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smussend/Desktop/intro-to-data-journalism-public/sessions/07/07-In-Class-Lab/"/>
    </mc:Choice>
  </mc:AlternateContent>
  <bookViews>
    <workbookView xWindow="640" yWindow="1160" windowWidth="24960" windowHeight="13460" tabRatio="500" activeTab="5"/>
  </bookViews>
  <sheets>
    <sheet name="fatal-police-shootings-data_key" sheetId="1" r:id="rId1"/>
    <sheet name="fleeing_while_black" sheetId="8" r:id="rId2"/>
    <sheet name="Q1" sheetId="2" r:id="rId3"/>
    <sheet name="Q2" sheetId="4" r:id="rId4"/>
    <sheet name="Q3" sheetId="6" r:id="rId5"/>
    <sheet name="Q4" sheetId="7" r:id="rId6"/>
  </sheets>
  <definedNames>
    <definedName name="_xlnm._FilterDatabase" localSheetId="0" hidden="1">'fatal-police-shootings-data_key'!$A$1:$T$3669</definedName>
  </definedNames>
  <calcPr calcId="150001" concurrentCalc="0"/>
  <pivotCaches>
    <pivotCache cacheId="262" r:id="rId7"/>
    <pivotCache cacheId="266" r:id="rId8"/>
    <pivotCache cacheId="269" r:id="rId9"/>
    <pivotCache cacheId="273" r:id="rId10"/>
    <pivotCache cacheId="277" r:id="rId11"/>
    <pivotCache cacheId="280" r:id="rId12"/>
    <pivotCache cacheId="283" r:id="rId13"/>
    <pivotCache cacheId="286" r:id="rId14"/>
    <pivotCache cacheId="290" r:id="rId15"/>
    <pivotCache cacheId="296" r:id="rId1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2" i="1"/>
  <c r="E32" i="4"/>
  <c r="E33" i="4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2" i="1"/>
  <c r="F17" i="4"/>
  <c r="F16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2" i="1"/>
  <c r="F11" i="4"/>
  <c r="F10" i="4"/>
  <c r="F5" i="4"/>
  <c r="F4" i="4"/>
</calcChain>
</file>

<file path=xl/sharedStrings.xml><?xml version="1.0" encoding="utf-8"?>
<sst xmlns="http://schemas.openxmlformats.org/spreadsheetml/2006/main" count="37051" uniqueCount="5619">
  <si>
    <t>id</t>
  </si>
  <si>
    <t>name</t>
  </si>
  <si>
    <t>date</t>
  </si>
  <si>
    <t>manner_of_death</t>
  </si>
  <si>
    <t>armed</t>
  </si>
  <si>
    <t>age</t>
  </si>
  <si>
    <t>gender</t>
  </si>
  <si>
    <t>race</t>
  </si>
  <si>
    <t>city</t>
  </si>
  <si>
    <t>state</t>
  </si>
  <si>
    <t>signs_of_mental_illness</t>
  </si>
  <si>
    <t>threat_level</t>
  </si>
  <si>
    <t>flee</t>
  </si>
  <si>
    <t>body_camera</t>
  </si>
  <si>
    <t>Tim Elliot</t>
  </si>
  <si>
    <t>shot</t>
  </si>
  <si>
    <t>gun</t>
  </si>
  <si>
    <t>M</t>
  </si>
  <si>
    <t>A</t>
  </si>
  <si>
    <t>Shelton</t>
  </si>
  <si>
    <t>WA</t>
  </si>
  <si>
    <t>attack</t>
  </si>
  <si>
    <t>Not fleeing</t>
  </si>
  <si>
    <t>Lewis Lee Lembke</t>
  </si>
  <si>
    <t>W</t>
  </si>
  <si>
    <t>Aloha</t>
  </si>
  <si>
    <t>OR</t>
  </si>
  <si>
    <t>John Paul Quintero</t>
  </si>
  <si>
    <t>shot and Tasered</t>
  </si>
  <si>
    <t>unarmed</t>
  </si>
  <si>
    <t>H</t>
  </si>
  <si>
    <t>Wichita</t>
  </si>
  <si>
    <t>KS</t>
  </si>
  <si>
    <t>other</t>
  </si>
  <si>
    <t>Matthew Hoffman</t>
  </si>
  <si>
    <t>toy weapon</t>
  </si>
  <si>
    <t>San Francisco</t>
  </si>
  <si>
    <t>CA</t>
  </si>
  <si>
    <t>Michael Rodriguez</t>
  </si>
  <si>
    <t>nail gun</t>
  </si>
  <si>
    <t>Evans</t>
  </si>
  <si>
    <t>CO</t>
  </si>
  <si>
    <t>Kenneth Joe Brown</t>
  </si>
  <si>
    <t>Guthrie</t>
  </si>
  <si>
    <t>OK</t>
  </si>
  <si>
    <t>Kenneth Arnold Buck</t>
  </si>
  <si>
    <t>Chandler</t>
  </si>
  <si>
    <t>AZ</t>
  </si>
  <si>
    <t>Car</t>
  </si>
  <si>
    <t>Brock Nichols</t>
  </si>
  <si>
    <t>Assaria</t>
  </si>
  <si>
    <t>Autumn Steele</t>
  </si>
  <si>
    <t>F</t>
  </si>
  <si>
    <t>Burlington</t>
  </si>
  <si>
    <t>IA</t>
  </si>
  <si>
    <t>Leslie Sapp III</t>
  </si>
  <si>
    <t>B</t>
  </si>
  <si>
    <t>Knoxville</t>
  </si>
  <si>
    <t>PA</t>
  </si>
  <si>
    <t>Patrick Wetter</t>
  </si>
  <si>
    <t>knife</t>
  </si>
  <si>
    <t>Stockton</t>
  </si>
  <si>
    <t>Ron Sneed</t>
  </si>
  <si>
    <t>Freeport</t>
  </si>
  <si>
    <t>TX</t>
  </si>
  <si>
    <t>Hashim Hanif Ibn Abdul-Rasheed</t>
  </si>
  <si>
    <t>Columbus</t>
  </si>
  <si>
    <t>OH</t>
  </si>
  <si>
    <t>Nicholas Ryan Brickman</t>
  </si>
  <si>
    <t>Des Moines</t>
  </si>
  <si>
    <t>Omarr Julian Maximillian Jackson</t>
  </si>
  <si>
    <t>New Orleans</t>
  </si>
  <si>
    <t>LA</t>
  </si>
  <si>
    <t>Foot</t>
  </si>
  <si>
    <t>Loren Simpson</t>
  </si>
  <si>
    <t>Huntley</t>
  </si>
  <si>
    <t>MT</t>
  </si>
  <si>
    <t>undetermined</t>
  </si>
  <si>
    <t>James Dudley Barker</t>
  </si>
  <si>
    <t>shovel</t>
  </si>
  <si>
    <t>Salt Lake City</t>
  </si>
  <si>
    <t>UT</t>
  </si>
  <si>
    <t>Artago Damon Howard</t>
  </si>
  <si>
    <t>Strong</t>
  </si>
  <si>
    <t>AR</t>
  </si>
  <si>
    <t>Thomas Hamby</t>
  </si>
  <si>
    <t>Syracuse</t>
  </si>
  <si>
    <t>Jimmy Foreman</t>
  </si>
  <si>
    <t>England</t>
  </si>
  <si>
    <t>Andy Martinez</t>
  </si>
  <si>
    <t>El Paso</t>
  </si>
  <si>
    <t>Tommy Smith</t>
  </si>
  <si>
    <t>Arcola</t>
  </si>
  <si>
    <t>IL</t>
  </si>
  <si>
    <t>Brian  Barbosa</t>
  </si>
  <si>
    <t>South Gate</t>
  </si>
  <si>
    <t>Salvador Figueroa</t>
  </si>
  <si>
    <t>North Las Vegas</t>
  </si>
  <si>
    <t>NV</t>
  </si>
  <si>
    <t>John Edward O'Keefe</t>
  </si>
  <si>
    <t>Albuquerque</t>
  </si>
  <si>
    <t>NM</t>
  </si>
  <si>
    <t>Richard McClendon</t>
  </si>
  <si>
    <t>Jourdanton</t>
  </si>
  <si>
    <t>Marcus Golden</t>
  </si>
  <si>
    <t>St. Paul</t>
  </si>
  <si>
    <t>MN</t>
  </si>
  <si>
    <t>Michael Goebel</t>
  </si>
  <si>
    <t>Franklin County</t>
  </si>
  <si>
    <t>MO</t>
  </si>
  <si>
    <t>Mario Jordan</t>
  </si>
  <si>
    <t>Chesapeake</t>
  </si>
  <si>
    <t>VA</t>
  </si>
  <si>
    <t>Talbot Schroeder</t>
  </si>
  <si>
    <t>Old Bridge</t>
  </si>
  <si>
    <t>NJ</t>
  </si>
  <si>
    <t>Robert Edwards</t>
  </si>
  <si>
    <t>Lake Jackson</t>
  </si>
  <si>
    <t>Jeffrey R. Nielson</t>
  </si>
  <si>
    <t>Draper</t>
  </si>
  <si>
    <t>Donte Sowell</t>
  </si>
  <si>
    <t>Indianapolis</t>
  </si>
  <si>
    <t>IN</t>
  </si>
  <si>
    <t>Kavonda Earl Payton</t>
  </si>
  <si>
    <t>Aurora</t>
  </si>
  <si>
    <t>Quincy Reed Reindl</t>
  </si>
  <si>
    <t>Bloomington</t>
  </si>
  <si>
    <t>Jose Ceja</t>
  </si>
  <si>
    <t>Fairfield</t>
  </si>
  <si>
    <t>Nathan Massey</t>
  </si>
  <si>
    <t>Evangeline Parish</t>
  </si>
  <si>
    <t>Scott Hall</t>
  </si>
  <si>
    <t>Mabank</t>
  </si>
  <si>
    <t>Zaki Shinwary</t>
  </si>
  <si>
    <t>O</t>
  </si>
  <si>
    <t>Fremont</t>
  </si>
  <si>
    <t>Terence Walker</t>
  </si>
  <si>
    <t>Muskogee</t>
  </si>
  <si>
    <t>Pablo Meza</t>
  </si>
  <si>
    <t>Los Angeles</t>
  </si>
  <si>
    <t>Daniel Brumley</t>
  </si>
  <si>
    <t>Fort Worth</t>
  </si>
  <si>
    <t>Jonathan Guillory</t>
  </si>
  <si>
    <t>Maricopa</t>
  </si>
  <si>
    <t>Carter Castle</t>
  </si>
  <si>
    <t>Gunlock</t>
  </si>
  <si>
    <t>KY</t>
  </si>
  <si>
    <t>Paul Campbell</t>
  </si>
  <si>
    <t>Weymouth</t>
  </si>
  <si>
    <t>MA</t>
  </si>
  <si>
    <t>Dewayne Carr</t>
  </si>
  <si>
    <t>Scottsdale</t>
  </si>
  <si>
    <t>Todd Allen Hodge</t>
  </si>
  <si>
    <t>Hemet</t>
  </si>
  <si>
    <t>Miguel Angel de Santos-Rodriguez</t>
  </si>
  <si>
    <t>Chapeno</t>
  </si>
  <si>
    <t>Isaac Holmes</t>
  </si>
  <si>
    <t>St. Louis</t>
  </si>
  <si>
    <t>Andrew Toto</t>
  </si>
  <si>
    <t>Derry</t>
  </si>
  <si>
    <t>NH</t>
  </si>
  <si>
    <t>Tiano Meton</t>
  </si>
  <si>
    <t>Sierra Blanca</t>
  </si>
  <si>
    <t>Kristiana Coignard</t>
  </si>
  <si>
    <t>Longview</t>
  </si>
  <si>
    <t>Robert Francis Mesch</t>
  </si>
  <si>
    <t>Austin</t>
  </si>
  <si>
    <t>Demaris Turner</t>
  </si>
  <si>
    <t>Fort Lauderdale</t>
  </si>
  <si>
    <t>FL</t>
  </si>
  <si>
    <t>Jose Antonio Espinoza Ruiz</t>
  </si>
  <si>
    <t>Levelland</t>
  </si>
  <si>
    <t>Wendell King</t>
  </si>
  <si>
    <t>Daryl Myler</t>
  </si>
  <si>
    <t>Rexburg</t>
  </si>
  <si>
    <t>ID</t>
  </si>
  <si>
    <t>Darin Hutchins</t>
  </si>
  <si>
    <t>Baltimore</t>
  </si>
  <si>
    <t>MD</t>
  </si>
  <si>
    <t>Orlando Jude Lopez</t>
  </si>
  <si>
    <t>Pueblo</t>
  </si>
  <si>
    <t>William Campbell</t>
  </si>
  <si>
    <t>Winslow</t>
  </si>
  <si>
    <t>Jessie Hernandez</t>
  </si>
  <si>
    <t>Denver</t>
  </si>
  <si>
    <t>Raymond Kmetz</t>
  </si>
  <si>
    <t>New Hope</t>
  </si>
  <si>
    <t>Joshua Omar Garcia</t>
  </si>
  <si>
    <t>Tahoka</t>
  </si>
  <si>
    <t>David Garcia</t>
  </si>
  <si>
    <t>Wasco</t>
  </si>
  <si>
    <t>Nicolas Leland Tewa</t>
  </si>
  <si>
    <t>N</t>
  </si>
  <si>
    <t>Phoenix</t>
  </si>
  <si>
    <t>Chris Ingram</t>
  </si>
  <si>
    <t>Morenci</t>
  </si>
  <si>
    <t>Jermonte Fletcher</t>
  </si>
  <si>
    <t>Tiffany Terry</t>
  </si>
  <si>
    <t>Omaha</t>
  </si>
  <si>
    <t>NE</t>
  </si>
  <si>
    <t>Alan Lance Alverson</t>
  </si>
  <si>
    <t>Sunset</t>
  </si>
  <si>
    <t>Matautu Nuu</t>
  </si>
  <si>
    <t>hammer</t>
  </si>
  <si>
    <t>Cody Karasek</t>
  </si>
  <si>
    <t>Rosenberg</t>
  </si>
  <si>
    <t>Ralph Willis</t>
  </si>
  <si>
    <t>Stillwater</t>
  </si>
  <si>
    <t>Alan James</t>
  </si>
  <si>
    <t>Wyoming</t>
  </si>
  <si>
    <t>MI</t>
  </si>
  <si>
    <t>John Barry Marshall</t>
  </si>
  <si>
    <t>Billings</t>
  </si>
  <si>
    <t>Victor Manuel Reyes</t>
  </si>
  <si>
    <t>Houston</t>
  </si>
  <si>
    <t>Edward Donnell Bright</t>
  </si>
  <si>
    <t>Randallstown</t>
  </si>
  <si>
    <t>Jacob Haglund</t>
  </si>
  <si>
    <t>Bay City</t>
  </si>
  <si>
    <t>David Kassick</t>
  </si>
  <si>
    <t>Hummelstown</t>
  </si>
  <si>
    <t>Francis Murphy Rose III</t>
  </si>
  <si>
    <t>Apple Valley</t>
  </si>
  <si>
    <t>Ledarius D. Williams</t>
  </si>
  <si>
    <t>Yuvette Henderson</t>
  </si>
  <si>
    <t>Emeryville</t>
  </si>
  <si>
    <t>Dewayne Deshawn Ward</t>
  </si>
  <si>
    <t>Antioch</t>
  </si>
  <si>
    <t>Anthony Purvis</t>
  </si>
  <si>
    <t>Douglas</t>
  </si>
  <si>
    <t>GA</t>
  </si>
  <si>
    <t>Jeremy Lett</t>
  </si>
  <si>
    <t>Tallahassee</t>
  </si>
  <si>
    <t>Izzy Colon</t>
  </si>
  <si>
    <t>Orlando</t>
  </si>
  <si>
    <t>Salvador Muna</t>
  </si>
  <si>
    <t>Tempe</t>
  </si>
  <si>
    <t>Joaquin Hernandez</t>
  </si>
  <si>
    <t>Jimmy Ray Robinson Jr.</t>
  </si>
  <si>
    <t>Lorena</t>
  </si>
  <si>
    <t>Markell Atkins</t>
  </si>
  <si>
    <t>Memphis</t>
  </si>
  <si>
    <t>TN</t>
  </si>
  <si>
    <t>Paul Alfred Eugene Johnson</t>
  </si>
  <si>
    <t>Chino</t>
  </si>
  <si>
    <t>Herbert Hill</t>
  </si>
  <si>
    <t>Oklahoma City</t>
  </si>
  <si>
    <t>John  Sawyer</t>
  </si>
  <si>
    <t>Calimesa</t>
  </si>
  <si>
    <t>James Allen</t>
  </si>
  <si>
    <t>Gastonia</t>
  </si>
  <si>
    <t>NC</t>
  </si>
  <si>
    <t>John Martin Whittaker</t>
  </si>
  <si>
    <t>Anchorage</t>
  </si>
  <si>
    <t>AK</t>
  </si>
  <si>
    <t>Sawyer Flache</t>
  </si>
  <si>
    <t>Vincent Cordaro</t>
  </si>
  <si>
    <t>New City</t>
  </si>
  <si>
    <t>NY</t>
  </si>
  <si>
    <t>Joseph Paffen</t>
  </si>
  <si>
    <t>Orange County</t>
  </si>
  <si>
    <t>Larry Hostetter</t>
  </si>
  <si>
    <t>Nocona</t>
  </si>
  <si>
    <t>Kenneth Kreyssig</t>
  </si>
  <si>
    <t>Smyrna</t>
  </si>
  <si>
    <t>ME</t>
  </si>
  <si>
    <t>Desmond Luster</t>
  </si>
  <si>
    <t>Dallas</t>
  </si>
  <si>
    <t>Antonio Zambrano-Montes</t>
  </si>
  <si>
    <t>Pasco</t>
  </si>
  <si>
    <t>Anthony Bess</t>
  </si>
  <si>
    <t>Whitehaven</t>
  </si>
  <si>
    <t>Brian Fritze</t>
  </si>
  <si>
    <t>New Castle</t>
  </si>
  <si>
    <t>Phillip Watkins</t>
  </si>
  <si>
    <t>San Jose</t>
  </si>
  <si>
    <t>Fletcher Ray Stewart</t>
  </si>
  <si>
    <t>Dadeville</t>
  </si>
  <si>
    <t>AL</t>
  </si>
  <si>
    <t>Jonathan Larry Harden</t>
  </si>
  <si>
    <t>San Bernardino</t>
  </si>
  <si>
    <t>Andres Lara-Rodriguez</t>
  </si>
  <si>
    <t>Kansas City</t>
  </si>
  <si>
    <t>Richard Carlin</t>
  </si>
  <si>
    <t>Reading</t>
  </si>
  <si>
    <t>Matthew D. Belk</t>
  </si>
  <si>
    <t>McLemoresville</t>
  </si>
  <si>
    <t>Daniel Mejia</t>
  </si>
  <si>
    <t>San Manuel</t>
  </si>
  <si>
    <t>Jason C. Hendrix</t>
  </si>
  <si>
    <t>Essex</t>
  </si>
  <si>
    <t>Roy Joy Day</t>
  </si>
  <si>
    <t>Laredo</t>
  </si>
  <si>
    <t>Lavall Hall</t>
  </si>
  <si>
    <t>Miami Gardens</t>
  </si>
  <si>
    <t>Howard Brent Means Jr.</t>
  </si>
  <si>
    <t>Iuka</t>
  </si>
  <si>
    <t>MS</t>
  </si>
  <si>
    <t>Bruce Steward</t>
  </si>
  <si>
    <t>hatchet</t>
  </si>
  <si>
    <t>Colton</t>
  </si>
  <si>
    <t>Lawrence Caldwell</t>
  </si>
  <si>
    <t>Marana</t>
  </si>
  <si>
    <t>Michael K. Casper</t>
  </si>
  <si>
    <t>Boise</t>
  </si>
  <si>
    <t>Cody Evans</t>
  </si>
  <si>
    <t>Provo</t>
  </si>
  <si>
    <t>Betty Sexton</t>
  </si>
  <si>
    <t>Gaston County</t>
  </si>
  <si>
    <t>Michael Ireland</t>
  </si>
  <si>
    <t>Springfield</t>
  </si>
  <si>
    <t>Matthew Lundy</t>
  </si>
  <si>
    <t>Eaton Rapids Township</t>
  </si>
  <si>
    <t>Douglas Sparks</t>
  </si>
  <si>
    <t>Tewksbury</t>
  </si>
  <si>
    <t>Pedro Juan Saldivar</t>
  </si>
  <si>
    <t>Del Rio</t>
  </si>
  <si>
    <t>Janisha Fonville</t>
  </si>
  <si>
    <t>Charlotte</t>
  </si>
  <si>
    <t>Alejandro Salazar</t>
  </si>
  <si>
    <t>Ruben Villalpando</t>
  </si>
  <si>
    <t>Euless</t>
  </si>
  <si>
    <t>Stanley Lamar Grant</t>
  </si>
  <si>
    <t>Homewood</t>
  </si>
  <si>
    <t>Douglas Harris</t>
  </si>
  <si>
    <t>Birmingham</t>
  </si>
  <si>
    <t>Jason Moncrief Carter</t>
  </si>
  <si>
    <t>Ruidoso</t>
  </si>
  <si>
    <t>Kent Norman</t>
  </si>
  <si>
    <t>Bradford Leonard</t>
  </si>
  <si>
    <t>Palm Bay</t>
  </si>
  <si>
    <t>Jerome Nichols</t>
  </si>
  <si>
    <t>Allentown</t>
  </si>
  <si>
    <t>Daniel Elrod</t>
  </si>
  <si>
    <t>Robert Kohl</t>
  </si>
  <si>
    <t>Denham Springs</t>
  </si>
  <si>
    <t>Michael Wayne Smashey</t>
  </si>
  <si>
    <t>Powder Springs</t>
  </si>
  <si>
    <t>Anthony Giaquinta</t>
  </si>
  <si>
    <t>Clarkesville</t>
  </si>
  <si>
    <t>A'Donte Washington</t>
  </si>
  <si>
    <t>Millbrook</t>
  </si>
  <si>
    <t>Joseph Biegert</t>
  </si>
  <si>
    <t>Green Bay</t>
  </si>
  <si>
    <t>WI</t>
  </si>
  <si>
    <t>Glenn Lewis</t>
  </si>
  <si>
    <t>Francis Spivey</t>
  </si>
  <si>
    <t>Las Vegas</t>
  </si>
  <si>
    <t>Alexander Phillip Long</t>
  </si>
  <si>
    <t>Terre Haute</t>
  </si>
  <si>
    <t>David Cuevas</t>
  </si>
  <si>
    <t>Lakeland</t>
  </si>
  <si>
    <t>Amilcar Perez-Lopez</t>
  </si>
  <si>
    <t>Rodney Biggs</t>
  </si>
  <si>
    <t>Gulfport</t>
  </si>
  <si>
    <t>Crystal Lee Miley Harry</t>
  </si>
  <si>
    <t>Sylvester</t>
  </si>
  <si>
    <t>Ernesto Javiar Canepa Diaz</t>
  </si>
  <si>
    <t>Santa Ana</t>
  </si>
  <si>
    <t>Chazsten Freeman</t>
  </si>
  <si>
    <t>Pelzer</t>
  </si>
  <si>
    <t>SC</t>
  </si>
  <si>
    <t>Deven Guilford</t>
  </si>
  <si>
    <t>Roxand Township</t>
  </si>
  <si>
    <t>Thomas Allen</t>
  </si>
  <si>
    <t>St Louis</t>
  </si>
  <si>
    <t>Jessica Uribe</t>
  </si>
  <si>
    <t>Tucson</t>
  </si>
  <si>
    <t>Cornelius J. Parker</t>
  </si>
  <si>
    <t>Columbia</t>
  </si>
  <si>
    <t>Ian Sherrod</t>
  </si>
  <si>
    <t>Tarboro</t>
  </si>
  <si>
    <t>Stephanie Hill</t>
  </si>
  <si>
    <t>La Paz County</t>
  </si>
  <si>
    <t>Donald Lewis Matkins</t>
  </si>
  <si>
    <t>Barton</t>
  </si>
  <si>
    <t>Charly Leundeu Keunang</t>
  </si>
  <si>
    <t>Hung Trieu</t>
  </si>
  <si>
    <t>Shaquille Barrow</t>
  </si>
  <si>
    <t>Joilet</t>
  </si>
  <si>
    <t>Fednel Rhinvil</t>
  </si>
  <si>
    <t>Salisbury</t>
  </si>
  <si>
    <t>Matthew Metz</t>
  </si>
  <si>
    <t>Derek Cruice</t>
  </si>
  <si>
    <t>Deltona</t>
  </si>
  <si>
    <t>Carl Lao</t>
  </si>
  <si>
    <t>Tyrone Ryerson Lawrence</t>
  </si>
  <si>
    <t>Milwaukee</t>
  </si>
  <si>
    <t>Sergio Alexander Navas</t>
  </si>
  <si>
    <t>Burbank</t>
  </si>
  <si>
    <t>Tyson Hubbard</t>
  </si>
  <si>
    <t>Lincoln</t>
  </si>
  <si>
    <t>Naeschylus  Vinzant</t>
  </si>
  <si>
    <t>Andrew Anthony Williams</t>
  </si>
  <si>
    <t>Putnam Hall</t>
  </si>
  <si>
    <t>Tony Robinson</t>
  </si>
  <si>
    <t>Madison</t>
  </si>
  <si>
    <t>Adam Reinhart</t>
  </si>
  <si>
    <t>Aurelio Duarte</t>
  </si>
  <si>
    <t>Michael McKillop</t>
  </si>
  <si>
    <t>Claymont</t>
  </si>
  <si>
    <t>DE</t>
  </si>
  <si>
    <t>Monique Jenee Deckard</t>
  </si>
  <si>
    <t>Anaheim</t>
  </si>
  <si>
    <t>Lester Brown</t>
  </si>
  <si>
    <t>Brevard</t>
  </si>
  <si>
    <t>James Brent Damon</t>
  </si>
  <si>
    <t>Dinosaur</t>
  </si>
  <si>
    <t>Cedrick Lamont Bishop</t>
  </si>
  <si>
    <t>Cocoa</t>
  </si>
  <si>
    <t>Anthony Hill</t>
  </si>
  <si>
    <t>Atlanta</t>
  </si>
  <si>
    <t>Jamie Croom</t>
  </si>
  <si>
    <t>Baton Rouge</t>
  </si>
  <si>
    <t>Christopher Mitchell</t>
  </si>
  <si>
    <t>Port Wentworth</t>
  </si>
  <si>
    <t>Edixon  Franco</t>
  </si>
  <si>
    <t>sword</t>
  </si>
  <si>
    <t>Ontario</t>
  </si>
  <si>
    <t>Theodore Johnson</t>
  </si>
  <si>
    <t>Cleveland</t>
  </si>
  <si>
    <t>James Greenwell</t>
  </si>
  <si>
    <t>Benito Osorio</t>
  </si>
  <si>
    <t>Ryan Dean Burgess</t>
  </si>
  <si>
    <t>Kingman</t>
  </si>
  <si>
    <t>Aaron Valdez</t>
  </si>
  <si>
    <t>Gilbert Fleury</t>
  </si>
  <si>
    <t>Bay Minette</t>
  </si>
  <si>
    <t>William Russell  Smith</t>
  </si>
  <si>
    <t>Hoover</t>
  </si>
  <si>
    <t>Terry Garnett Jr.</t>
  </si>
  <si>
    <t>Elkton</t>
  </si>
  <si>
    <t>Bobby Gross</t>
  </si>
  <si>
    <t>Washington</t>
  </si>
  <si>
    <t>DC</t>
  </si>
  <si>
    <t>Fred  Liggett</t>
  </si>
  <si>
    <t>Andrew Driver</t>
  </si>
  <si>
    <t>Fontana</t>
  </si>
  <si>
    <t>Antonio Perez</t>
  </si>
  <si>
    <t>Walnut Creek</t>
  </si>
  <si>
    <t>James Richard Jimenez</t>
  </si>
  <si>
    <t>Napa</t>
  </si>
  <si>
    <t>Other</t>
  </si>
  <si>
    <t>Richard Castilleja</t>
  </si>
  <si>
    <t>San Antonio</t>
  </si>
  <si>
    <t>Clifton Reintzel</t>
  </si>
  <si>
    <t>Follansbee</t>
  </si>
  <si>
    <t>WV</t>
  </si>
  <si>
    <t>Aaron Siler</t>
  </si>
  <si>
    <t>Kenosha</t>
  </si>
  <si>
    <t>Troy Ray Boyd</t>
  </si>
  <si>
    <t>machete</t>
  </si>
  <si>
    <t>Ruth</t>
  </si>
  <si>
    <t>Justin Tolkinen</t>
  </si>
  <si>
    <t>William Dean Poole</t>
  </si>
  <si>
    <t>Eugene Smith</t>
  </si>
  <si>
    <t>Onalaska</t>
  </si>
  <si>
    <t>Roberto Leon</t>
  </si>
  <si>
    <t>Sacramento</t>
  </si>
  <si>
    <t>Andrew Charles Shipley</t>
  </si>
  <si>
    <t>Medford</t>
  </si>
  <si>
    <t>Declan Owen</t>
  </si>
  <si>
    <t>Dublin</t>
  </si>
  <si>
    <t>Alice Brown</t>
  </si>
  <si>
    <t>Jeff Alexander</t>
  </si>
  <si>
    <t>Bakersfield</t>
  </si>
  <si>
    <t>Kaylene Stone</t>
  </si>
  <si>
    <t>Glendale</t>
  </si>
  <si>
    <t>Garland Lee Wingo</t>
  </si>
  <si>
    <t>Kendre Alston</t>
  </si>
  <si>
    <t>Jacksonville</t>
  </si>
  <si>
    <t>Jamison  Childress</t>
  </si>
  <si>
    <t>Sumas</t>
  </si>
  <si>
    <t>Robert Burdge</t>
  </si>
  <si>
    <t>Shane Watkins</t>
  </si>
  <si>
    <t>box cutter</t>
  </si>
  <si>
    <t>Lawrence County</t>
  </si>
  <si>
    <t>Brandon Jones</t>
  </si>
  <si>
    <t>Brandon Rapp</t>
  </si>
  <si>
    <t>Middleton</t>
  </si>
  <si>
    <t>Justin Fowler</t>
  </si>
  <si>
    <t>Red Valley</t>
  </si>
  <si>
    <t>Richard White</t>
  </si>
  <si>
    <t>Tyrel Vick</t>
  </si>
  <si>
    <t>Coal County</t>
  </si>
  <si>
    <t>James Ellis</t>
  </si>
  <si>
    <t>Clarendon</t>
  </si>
  <si>
    <t>Gary Page</t>
  </si>
  <si>
    <t>Harmony</t>
  </si>
  <si>
    <t>Jason Smith</t>
  </si>
  <si>
    <t>Enoch Gaver</t>
  </si>
  <si>
    <t>Cottonwood</t>
  </si>
  <si>
    <t>Phillip Conley</t>
  </si>
  <si>
    <t>Vallejo</t>
  </si>
  <si>
    <t>Christopher Ryan Healy</t>
  </si>
  <si>
    <t>Portland</t>
  </si>
  <si>
    <t>Denzel Brown</t>
  </si>
  <si>
    <t>Islip</t>
  </si>
  <si>
    <t>Devin Gates</t>
  </si>
  <si>
    <t>Santa Clara</t>
  </si>
  <si>
    <t>Stephen Snyder</t>
  </si>
  <si>
    <t>Fond du Lac</t>
  </si>
  <si>
    <t>Walter J. Brown III</t>
  </si>
  <si>
    <t>Portsmouth</t>
  </si>
  <si>
    <t>Scott Dunham</t>
  </si>
  <si>
    <t>Nicholas Thomas</t>
  </si>
  <si>
    <t>Jeremy Lorenza Kelly</t>
  </si>
  <si>
    <t>Johnsonville</t>
  </si>
  <si>
    <t>Victor Terrazas</t>
  </si>
  <si>
    <t>South Los Angeles</t>
  </si>
  <si>
    <t>Joseph Tassinari</t>
  </si>
  <si>
    <t>Deanne Choate</t>
  </si>
  <si>
    <t>Gardner</t>
  </si>
  <si>
    <t>Adrian Solis</t>
  </si>
  <si>
    <t>Wilmington</t>
  </si>
  <si>
    <t>Gary Kendrick</t>
  </si>
  <si>
    <t>Encinitas</t>
  </si>
  <si>
    <t>Jamalis Hall</t>
  </si>
  <si>
    <t>Fort Pierce</t>
  </si>
  <si>
    <t>Adrian Hernandez</t>
  </si>
  <si>
    <t>Neil Seifert</t>
  </si>
  <si>
    <t>Webster</t>
  </si>
  <si>
    <t>Megan Hockaday</t>
  </si>
  <si>
    <t>Oxnard</t>
  </si>
  <si>
    <t>Harvey Oates</t>
  </si>
  <si>
    <t>Fort Ashby</t>
  </si>
  <si>
    <t>Angelo West</t>
  </si>
  <si>
    <t>Boston</t>
  </si>
  <si>
    <t>Robert Rooker</t>
  </si>
  <si>
    <t>Jasper</t>
  </si>
  <si>
    <t>Byron Herbert</t>
  </si>
  <si>
    <t>Elizabethtown</t>
  </si>
  <si>
    <t>Brian Babb</t>
  </si>
  <si>
    <t>Eugene</t>
  </si>
  <si>
    <t>John Marcell Allen</t>
  </si>
  <si>
    <t>Boulder City</t>
  </si>
  <si>
    <t>Jeremy Anderson</t>
  </si>
  <si>
    <t>Carollwood</t>
  </si>
  <si>
    <t>Benjamin Quezada</t>
  </si>
  <si>
    <t>Baytown</t>
  </si>
  <si>
    <t>Mya Hall</t>
  </si>
  <si>
    <t>Fort Meade</t>
  </si>
  <si>
    <t>Robert Washington</t>
  </si>
  <si>
    <t>Hawthorne</t>
  </si>
  <si>
    <t>Shawn Clyde</t>
  </si>
  <si>
    <t>Hamilton</t>
  </si>
  <si>
    <t>Darrin Langford</t>
  </si>
  <si>
    <t>Rock Island</t>
  </si>
  <si>
    <t>Donald Hicks</t>
  </si>
  <si>
    <t>Metropolis</t>
  </si>
  <si>
    <t>Eric Harris</t>
  </si>
  <si>
    <t>Tulsa</t>
  </si>
  <si>
    <t>Aaron Rutledge</t>
  </si>
  <si>
    <t>Pineville</t>
  </si>
  <si>
    <t>Christopher Prevatt</t>
  </si>
  <si>
    <t>Winchester</t>
  </si>
  <si>
    <t>Justus Howell</t>
  </si>
  <si>
    <t>Zion</t>
  </si>
  <si>
    <t>Walter Scott</t>
  </si>
  <si>
    <t>North Charleston</t>
  </si>
  <si>
    <t>Paul Anderson</t>
  </si>
  <si>
    <t>Orange</t>
  </si>
  <si>
    <t>Ethan Noll</t>
  </si>
  <si>
    <t>Edgewood</t>
  </si>
  <si>
    <t>Ken Cockerel</t>
  </si>
  <si>
    <t>Richard Hanna</t>
  </si>
  <si>
    <t>Tehachapi</t>
  </si>
  <si>
    <t>Alexander Myers</t>
  </si>
  <si>
    <t>Desmond Willis</t>
  </si>
  <si>
    <t>Harvey</t>
  </si>
  <si>
    <t>Tyrell J. Larsen</t>
  </si>
  <si>
    <t>Jefferson County</t>
  </si>
  <si>
    <t>Erick Rose</t>
  </si>
  <si>
    <t>Pottawatomie County</t>
  </si>
  <si>
    <t>Douglas Faith</t>
  </si>
  <si>
    <t>Dexter Pernell Bethea</t>
  </si>
  <si>
    <t>Valdosta</t>
  </si>
  <si>
    <t>Roberto Rodriguez</t>
  </si>
  <si>
    <t>Joseph Jeremy Weber</t>
  </si>
  <si>
    <t>Sunnyvale</t>
  </si>
  <si>
    <t>Mark Smith</t>
  </si>
  <si>
    <t>Kellyville</t>
  </si>
  <si>
    <t>Gordon Kimbrell</t>
  </si>
  <si>
    <t>Navarre</t>
  </si>
  <si>
    <t>Don Smith</t>
  </si>
  <si>
    <t>Monon</t>
  </si>
  <si>
    <t>Jess Leipold</t>
  </si>
  <si>
    <t>Straban Township</t>
  </si>
  <si>
    <t>Phillip Burgess</t>
  </si>
  <si>
    <t>Boiling Springs</t>
  </si>
  <si>
    <t>Angel Cresencio Corona</t>
  </si>
  <si>
    <t>Corning</t>
  </si>
  <si>
    <t>Richard Reed</t>
  </si>
  <si>
    <t>Topeka</t>
  </si>
  <si>
    <t>Donald Allen</t>
  </si>
  <si>
    <t>Sand Springs</t>
  </si>
  <si>
    <t>Mack Long</t>
  </si>
  <si>
    <t>Richard Dale Weaver</t>
  </si>
  <si>
    <t>Jason Lee Evans</t>
  </si>
  <si>
    <t>Salemburg</t>
  </si>
  <si>
    <t>Isaac Jimenez</t>
  </si>
  <si>
    <t>Alton</t>
  </si>
  <si>
    <t>Colby Robinson</t>
  </si>
  <si>
    <t>DeSoto</t>
  </si>
  <si>
    <t>Christopher Grant Finley</t>
  </si>
  <si>
    <t>Jonesboro</t>
  </si>
  <si>
    <t>Tevin Barkley</t>
  </si>
  <si>
    <t>Miami</t>
  </si>
  <si>
    <t>Dante Noble</t>
  </si>
  <si>
    <t>Spartanburg</t>
  </si>
  <si>
    <t>Frank Shephard</t>
  </si>
  <si>
    <t>Mark W. Adair</t>
  </si>
  <si>
    <t>Stanley Watson</t>
  </si>
  <si>
    <t>CaÃ±on City</t>
  </si>
  <si>
    <t>Ernesto Flores</t>
  </si>
  <si>
    <t>Montclair</t>
  </si>
  <si>
    <t>Rodolfo Velazquez</t>
  </si>
  <si>
    <t>Shafter</t>
  </si>
  <si>
    <t>Jeffrey Kemp</t>
  </si>
  <si>
    <t>Chicago</t>
  </si>
  <si>
    <t>Elias Cavazos</t>
  </si>
  <si>
    <t>Thaddeus McCarroll</t>
  </si>
  <si>
    <t>Jennings</t>
  </si>
  <si>
    <t>Erik Tellez</t>
  </si>
  <si>
    <t>Grover Sapp</t>
  </si>
  <si>
    <t>Panama City</t>
  </si>
  <si>
    <t>Michael Foster</t>
  </si>
  <si>
    <t>Wilmore</t>
  </si>
  <si>
    <t>Dana Hlavinka</t>
  </si>
  <si>
    <t>Sidney</t>
  </si>
  <si>
    <t>Santos Cortez Hernandez</t>
  </si>
  <si>
    <t>Mission</t>
  </si>
  <si>
    <t>Daniel Wolfe</t>
  </si>
  <si>
    <t>Trenton</t>
  </si>
  <si>
    <t>Daniel Covarrubias</t>
  </si>
  <si>
    <t>Lakewood</t>
  </si>
  <si>
    <t>Kimber Key</t>
  </si>
  <si>
    <t>Irmo</t>
  </si>
  <si>
    <t>Luis Martinez</t>
  </si>
  <si>
    <t>William Chapman</t>
  </si>
  <si>
    <t>Carlos Saavedra Ramirez</t>
  </si>
  <si>
    <t>Bisbee</t>
  </si>
  <si>
    <t>Jonathan Efraim</t>
  </si>
  <si>
    <t>Queens</t>
  </si>
  <si>
    <t>Reginald McGregor</t>
  </si>
  <si>
    <t>Lue Vang</t>
  </si>
  <si>
    <t>Eldorado Springs</t>
  </si>
  <si>
    <t>Andrew Valadez</t>
  </si>
  <si>
    <t>Sylmar</t>
  </si>
  <si>
    <t>Joseph Potts</t>
  </si>
  <si>
    <t>Rufe</t>
  </si>
  <si>
    <t>Hector Morejon</t>
  </si>
  <si>
    <t>Long Beach</t>
  </si>
  <si>
    <t>Karen Janks</t>
  </si>
  <si>
    <t>Windsor</t>
  </si>
  <si>
    <t>Mark Cecil Hawkins</t>
  </si>
  <si>
    <t>Gary Timmie  Collins</t>
  </si>
  <si>
    <t>Todd Jamal Dye</t>
  </si>
  <si>
    <t>Trinidad</t>
  </si>
  <si>
    <t>Brandon Lawrence</t>
  </si>
  <si>
    <t>Victoria</t>
  </si>
  <si>
    <t>David Felix</t>
  </si>
  <si>
    <t>New York</t>
  </si>
  <si>
    <t>Daniel Davis</t>
  </si>
  <si>
    <t>Clermont</t>
  </si>
  <si>
    <t>Billy Joe Patrick</t>
  </si>
  <si>
    <t>Bunch</t>
  </si>
  <si>
    <t>Albert Hanson</t>
  </si>
  <si>
    <t>Kings County</t>
  </si>
  <si>
    <t>Dean Genova</t>
  </si>
  <si>
    <t>Fountain Valley</t>
  </si>
  <si>
    <t>Terrance  Kellom</t>
  </si>
  <si>
    <t>Detroit</t>
  </si>
  <si>
    <t>David Parker</t>
  </si>
  <si>
    <t>Mansfield</t>
  </si>
  <si>
    <t>Jared Johnson</t>
  </si>
  <si>
    <t>Joshua Green</t>
  </si>
  <si>
    <t>Marion</t>
  </si>
  <si>
    <t>Andrew Jackson</t>
  </si>
  <si>
    <t>Chickasha</t>
  </si>
  <si>
    <t>Joshua Deysie</t>
  </si>
  <si>
    <t>Mesa</t>
  </si>
  <si>
    <t>Luis Chavez-Diaz</t>
  </si>
  <si>
    <t>Elk Grove</t>
  </si>
  <si>
    <t>Alexia Christian</t>
  </si>
  <si>
    <t>Jeffrey Adkins</t>
  </si>
  <si>
    <t>Emporia</t>
  </si>
  <si>
    <t>John Acree</t>
  </si>
  <si>
    <t>Nashville</t>
  </si>
  <si>
    <t>Fridoon Zalbeg Nehad</t>
  </si>
  <si>
    <t>San Diego</t>
  </si>
  <si>
    <t>Erick Emmanuel Sanchez</t>
  </si>
  <si>
    <t>metal object</t>
  </si>
  <si>
    <t>Kenneth Mathena</t>
  </si>
  <si>
    <t>Kevin Vance Norton</t>
  </si>
  <si>
    <t>Roosevelt</t>
  </si>
  <si>
    <t>Elton Simpson</t>
  </si>
  <si>
    <t>Garland</t>
  </si>
  <si>
    <t>Nadir Soofi</t>
  </si>
  <si>
    <t>Billy Grimm</t>
  </si>
  <si>
    <t>Michael Asher</t>
  </si>
  <si>
    <t>Chavies</t>
  </si>
  <si>
    <t>Roark Cook</t>
  </si>
  <si>
    <t>Kennewick</t>
  </si>
  <si>
    <t>Brendon Glenn</t>
  </si>
  <si>
    <t>Venice</t>
  </si>
  <si>
    <t>Thong Kien Ma</t>
  </si>
  <si>
    <t>South El Monte</t>
  </si>
  <si>
    <t>Robert A. Frost</t>
  </si>
  <si>
    <t>Pulaski</t>
  </si>
  <si>
    <t>David William Johnson</t>
  </si>
  <si>
    <t>Wake Forest</t>
  </si>
  <si>
    <t>Joseph Roy</t>
  </si>
  <si>
    <t>Lawrenceville</t>
  </si>
  <si>
    <t>Michael Murphy</t>
  </si>
  <si>
    <t>Beacon</t>
  </si>
  <si>
    <t>Nephi Arriguin</t>
  </si>
  <si>
    <t>Cerritos</t>
  </si>
  <si>
    <t>Shaun Johnson</t>
  </si>
  <si>
    <t>Kearny</t>
  </si>
  <si>
    <t>David Schwalm</t>
  </si>
  <si>
    <t>Constantia</t>
  </si>
  <si>
    <t>Dedrick Marshall</t>
  </si>
  <si>
    <t>Sam Holmes</t>
  </si>
  <si>
    <t>Fridley</t>
  </si>
  <si>
    <t>Stephen  Cunningham</t>
  </si>
  <si>
    <t>Tacoma</t>
  </si>
  <si>
    <t>Lionel Lorenzo Young</t>
  </si>
  <si>
    <t>Landover</t>
  </si>
  <si>
    <t>Kelvin Goldston</t>
  </si>
  <si>
    <t>Justin Way</t>
  </si>
  <si>
    <t>St. Augustine</t>
  </si>
  <si>
    <t>D'Angelo Stallworth</t>
  </si>
  <si>
    <t>Bruce Zalonka</t>
  </si>
  <si>
    <t>Honolulu</t>
  </si>
  <si>
    <t>HI</t>
  </si>
  <si>
    <t>Alec Ouzounian</t>
  </si>
  <si>
    <t>Rancho Santa Margarita</t>
  </si>
  <si>
    <t>Sean Michael Pelletier</t>
  </si>
  <si>
    <t>Portage</t>
  </si>
  <si>
    <t>Cary Martin</t>
  </si>
  <si>
    <t>Mark Farrar</t>
  </si>
  <si>
    <t>Rockford</t>
  </si>
  <si>
    <t>Matt Coates</t>
  </si>
  <si>
    <t>Ronell Wade</t>
  </si>
  <si>
    <t>Dennis  Fiel</t>
  </si>
  <si>
    <t>Austin Goodner</t>
  </si>
  <si>
    <t>St. Petersburg</t>
  </si>
  <si>
    <t>Timothy Jones</t>
  </si>
  <si>
    <t>Alfredo Rials-Torres</t>
  </si>
  <si>
    <t>Arlington</t>
  </si>
  <si>
    <t>Jonathan McIntosh</t>
  </si>
  <si>
    <t>Cabot</t>
  </si>
  <si>
    <t>David  Gaines</t>
  </si>
  <si>
    <t>Grand Junction</t>
  </si>
  <si>
    <t>Anthony Gomez</t>
  </si>
  <si>
    <t>Lancaster</t>
  </si>
  <si>
    <t>Jonathan  Colley</t>
  </si>
  <si>
    <t>Green</t>
  </si>
  <si>
    <t>Chrislon Talbott</t>
  </si>
  <si>
    <t>Owensboro</t>
  </si>
  <si>
    <t>Nikki Jo Burtsfield</t>
  </si>
  <si>
    <t>Gillette</t>
  </si>
  <si>
    <t>WY</t>
  </si>
  <si>
    <t>Marcus Wheeler</t>
  </si>
  <si>
    <t>David Alejandro Gandara</t>
  </si>
  <si>
    <t>Javoris Washington</t>
  </si>
  <si>
    <t>Ft. Lauderdale</t>
  </si>
  <si>
    <t>James Anthony Cooper</t>
  </si>
  <si>
    <t>Elvin Diaz</t>
  </si>
  <si>
    <t>Hackensack</t>
  </si>
  <si>
    <t>Jerome Caldwell</t>
  </si>
  <si>
    <t>Charleston</t>
  </si>
  <si>
    <t>Michael Lowery</t>
  </si>
  <si>
    <t>Somerset</t>
  </si>
  <si>
    <t>Caso Jackson</t>
  </si>
  <si>
    <t>James Horn</t>
  </si>
  <si>
    <t>Sedalia</t>
  </si>
  <si>
    <t>Eric Robinson</t>
  </si>
  <si>
    <t>Eagar</t>
  </si>
  <si>
    <t>Cassandra Bolin</t>
  </si>
  <si>
    <t>Anthony Briggs</t>
  </si>
  <si>
    <t>Huntsville</t>
  </si>
  <si>
    <t>Millard Tallant III</t>
  </si>
  <si>
    <t>Snohomish</t>
  </si>
  <si>
    <t>Dalton Branch</t>
  </si>
  <si>
    <t>Jessie  Williams</t>
  </si>
  <si>
    <t>Bossier City</t>
  </si>
  <si>
    <t>Scott McAllister</t>
  </si>
  <si>
    <t>Ideal Beach</t>
  </si>
  <si>
    <t>Garrett  Sandeno</t>
  </si>
  <si>
    <t>Edmond</t>
  </si>
  <si>
    <t>Harry Davis</t>
  </si>
  <si>
    <t>Rockville</t>
  </si>
  <si>
    <t>Feras Morad</t>
  </si>
  <si>
    <t>Simon Hubble</t>
  </si>
  <si>
    <t>screwdriver</t>
  </si>
  <si>
    <t>Alpine</t>
  </si>
  <si>
    <t>Darrell Morgan</t>
  </si>
  <si>
    <t>James Strong</t>
  </si>
  <si>
    <t>Northglenn</t>
  </si>
  <si>
    <t>Kenneth Dothard</t>
  </si>
  <si>
    <t>Carrollton</t>
  </si>
  <si>
    <t>Kyle Baker</t>
  </si>
  <si>
    <t>lawn mower blade</t>
  </si>
  <si>
    <t>Kevin Allen</t>
  </si>
  <si>
    <t>Lyndhurst</t>
  </si>
  <si>
    <t>Nehemiah Fischer</t>
  </si>
  <si>
    <t>Okmulgee County</t>
  </si>
  <si>
    <t>Robert Box</t>
  </si>
  <si>
    <t>Wilderville</t>
  </si>
  <si>
    <t>Ebin Lamont Proctor</t>
  </si>
  <si>
    <t>Alexander Tirado Rivera</t>
  </si>
  <si>
    <t>James Anthony Morris</t>
  </si>
  <si>
    <t>James Bushey</t>
  </si>
  <si>
    <t>Palestine</t>
  </si>
  <si>
    <t>Joseph Ladd</t>
  </si>
  <si>
    <t>Greece</t>
  </si>
  <si>
    <t>Usaamah Rahim</t>
  </si>
  <si>
    <t>Roslindale</t>
  </si>
  <si>
    <t>Kamal Dajani</t>
  </si>
  <si>
    <t>Azle</t>
  </si>
  <si>
    <t>Lorenzo Garza</t>
  </si>
  <si>
    <t>Delano</t>
  </si>
  <si>
    <t>Rudy Baca</t>
  </si>
  <si>
    <t>Los Lunas</t>
  </si>
  <si>
    <t>Miguel Martinez</t>
  </si>
  <si>
    <t>Ellis County</t>
  </si>
  <si>
    <t>Edelmiro Hernandez</t>
  </si>
  <si>
    <t>Fuqua</t>
  </si>
  <si>
    <t>Ronald Neal</t>
  </si>
  <si>
    <t>Byram</t>
  </si>
  <si>
    <t>Jesus Quezada Gomez</t>
  </si>
  <si>
    <t>Santa Maria</t>
  </si>
  <si>
    <t>Christie Cathers</t>
  </si>
  <si>
    <t>Morgantown</t>
  </si>
  <si>
    <t>Demouria Hogg</t>
  </si>
  <si>
    <t>Oakland</t>
  </si>
  <si>
    <t>James Smillie</t>
  </si>
  <si>
    <t>North Port</t>
  </si>
  <si>
    <t>Alejandro Campos Fernandez</t>
  </si>
  <si>
    <t>Watsonsville</t>
  </si>
  <si>
    <t>Joe Nevels</t>
  </si>
  <si>
    <t>Midland</t>
  </si>
  <si>
    <t>Damien Ramirez</t>
  </si>
  <si>
    <t>Strasburg</t>
  </si>
  <si>
    <t>Matthew Wayne McDaniel</t>
  </si>
  <si>
    <t>Melbourne</t>
  </si>
  <si>
    <t>Gene Marshall</t>
  </si>
  <si>
    <t>Woodland</t>
  </si>
  <si>
    <t>James Johnson</t>
  </si>
  <si>
    <t>Beech Grove</t>
  </si>
  <si>
    <t>Rene Garcia</t>
  </si>
  <si>
    <t>Richard Warolf</t>
  </si>
  <si>
    <t>Sun City</t>
  </si>
  <si>
    <t>Jeremy Linhart</t>
  </si>
  <si>
    <t>Findlay</t>
  </si>
  <si>
    <t>Greg  Hartley</t>
  </si>
  <si>
    <t>Tomball</t>
  </si>
  <si>
    <t>QuanDavier Hicks</t>
  </si>
  <si>
    <t>Cincinnati</t>
  </si>
  <si>
    <t>Ryan Bolinger</t>
  </si>
  <si>
    <t>Isiah Hampton</t>
  </si>
  <si>
    <t>Bronx</t>
  </si>
  <si>
    <t>Charles Ziegler</t>
  </si>
  <si>
    <t>Pompano Beach</t>
  </si>
  <si>
    <t>Raymond  Phillips</t>
  </si>
  <si>
    <t>Fritz Severe</t>
  </si>
  <si>
    <t>Mark Flores</t>
  </si>
  <si>
    <t>Bexar County</t>
  </si>
  <si>
    <t>Raymond Peralta-Lantigua</t>
  </si>
  <si>
    <t>Shelly Haendiges</t>
  </si>
  <si>
    <t>Kokomo</t>
  </si>
  <si>
    <t>Anthony Hodge</t>
  </si>
  <si>
    <t>Fort Wayne</t>
  </si>
  <si>
    <t>Deng Manyoun</t>
  </si>
  <si>
    <t>flagpole</t>
  </si>
  <si>
    <t>Louisville</t>
  </si>
  <si>
    <t>James Boulware</t>
  </si>
  <si>
    <t>guns and explosives</t>
  </si>
  <si>
    <t>Hutchins</t>
  </si>
  <si>
    <t>Kenneth Garcia</t>
  </si>
  <si>
    <t>Zane Terryn</t>
  </si>
  <si>
    <t>Kris Jackson</t>
  </si>
  <si>
    <t>South Lake Tahoe</t>
  </si>
  <si>
    <t>Christopher DeLeon</t>
  </si>
  <si>
    <t>Visalia</t>
  </si>
  <si>
    <t>Joe Charboneau</t>
  </si>
  <si>
    <t>Wood Lake</t>
  </si>
  <si>
    <t>ND</t>
  </si>
  <si>
    <t>Wendy Chappell</t>
  </si>
  <si>
    <t>Clanton</t>
  </si>
  <si>
    <t>Kenneth Lanphier</t>
  </si>
  <si>
    <t>Hobbs</t>
  </si>
  <si>
    <t>Oleg Tcherniak</t>
  </si>
  <si>
    <t>Coney Island</t>
  </si>
  <si>
    <t>Santos Laboy</t>
  </si>
  <si>
    <t>Trepierre Hummons</t>
  </si>
  <si>
    <t>Louis Atencio</t>
  </si>
  <si>
    <t>Greeley</t>
  </si>
  <si>
    <t>Alfontish Cockerham</t>
  </si>
  <si>
    <t>Adrian Simental</t>
  </si>
  <si>
    <t>Azusa</t>
  </si>
  <si>
    <t>Charles  Marshall</t>
  </si>
  <si>
    <t>cordless drill</t>
  </si>
  <si>
    <t>James Monroe Barrett</t>
  </si>
  <si>
    <t>Ronda</t>
  </si>
  <si>
    <t>Eduardo Reyes</t>
  </si>
  <si>
    <t>Citrus Heights</t>
  </si>
  <si>
    <t>Tyler Wicks</t>
  </si>
  <si>
    <t>Augusta</t>
  </si>
  <si>
    <t>Tyrone Harris</t>
  </si>
  <si>
    <t>Pittsburgh</t>
  </si>
  <si>
    <t>Joshua Dyer</t>
  </si>
  <si>
    <t>Jonathan Wilson</t>
  </si>
  <si>
    <t>Hutchinson</t>
  </si>
  <si>
    <t>Randall Waddel</t>
  </si>
  <si>
    <t>Weatherford</t>
  </si>
  <si>
    <t>Taylor Culbertson</t>
  </si>
  <si>
    <t>Damien A. Harrell</t>
  </si>
  <si>
    <t>York County</t>
  </si>
  <si>
    <t>Spencer McCain</t>
  </si>
  <si>
    <t>Owings Mills</t>
  </si>
  <si>
    <t>Gilbert Jake Vanderburgh</t>
  </si>
  <si>
    <t>Fresno</t>
  </si>
  <si>
    <t>Richard Matt</t>
  </si>
  <si>
    <t>Malone</t>
  </si>
  <si>
    <t>Joe Angel Cisneros</t>
  </si>
  <si>
    <t>Joshua Crittenden</t>
  </si>
  <si>
    <t>Tahlequah</t>
  </si>
  <si>
    <t>Alan  Bellew</t>
  </si>
  <si>
    <t>Richard LaPort</t>
  </si>
  <si>
    <t>Edinburg</t>
  </si>
  <si>
    <t>Clay Alan  Lickteig</t>
  </si>
  <si>
    <t>Franklin</t>
  </si>
  <si>
    <t>Kevin Lamont Judson</t>
  </si>
  <si>
    <t>McMinnville</t>
  </si>
  <si>
    <t>Kaleb Landon</t>
  </si>
  <si>
    <t>Josephine County</t>
  </si>
  <si>
    <t>Douglas Buckley</t>
  </si>
  <si>
    <t>Brockton</t>
  </si>
  <si>
    <t>Ton Nguyen</t>
  </si>
  <si>
    <t>Victor Emanuel Larosa</t>
  </si>
  <si>
    <t>Brian Johnson</t>
  </si>
  <si>
    <t>crossbow</t>
  </si>
  <si>
    <t>Meadow Bridge</t>
  </si>
  <si>
    <t>Cesar A. Limon Juarez</t>
  </si>
  <si>
    <t>West Covina</t>
  </si>
  <si>
    <t>Arturo Lopez</t>
  </si>
  <si>
    <t>Oscar Camacho</t>
  </si>
  <si>
    <t>Camden</t>
  </si>
  <si>
    <t>Joseph Julian</t>
  </si>
  <si>
    <t>Miami Beach</t>
  </si>
  <si>
    <t>Robert Elando Malone</t>
  </si>
  <si>
    <t>Michael Shannon Gaby</t>
  </si>
  <si>
    <t>Morristown</t>
  </si>
  <si>
    <t>Kawanza Beaty</t>
  </si>
  <si>
    <t>Newport News</t>
  </si>
  <si>
    <t>Bryan David Bauer</t>
  </si>
  <si>
    <t>Henderson</t>
  </si>
  <si>
    <t>John Deming</t>
  </si>
  <si>
    <t>Pleasanton</t>
  </si>
  <si>
    <t>Michael Holt</t>
  </si>
  <si>
    <t>Richard Munroe</t>
  </si>
  <si>
    <t>Johnny Ray Anderson</t>
  </si>
  <si>
    <t>Hawaiian Gardens</t>
  </si>
  <si>
    <t>Tyler Rogers</t>
  </si>
  <si>
    <t>Hagen Esty-Lennon</t>
  </si>
  <si>
    <t>Bath</t>
  </si>
  <si>
    <t>David Oliva Sarabia</t>
  </si>
  <si>
    <t>Atwater</t>
  </si>
  <si>
    <t>John Leonard Berry</t>
  </si>
  <si>
    <t>Jason Hendley</t>
  </si>
  <si>
    <t>Marcellus Jamarcus Burley</t>
  </si>
  <si>
    <t>Adam Dujanovic</t>
  </si>
  <si>
    <t>metal pole</t>
  </si>
  <si>
    <t>Joe Cody</t>
  </si>
  <si>
    <t>Daniel Hernandez</t>
  </si>
  <si>
    <t>Jose Graciano Lopez</t>
  </si>
  <si>
    <t>Tremaine Dantzler</t>
  </si>
  <si>
    <t>Atlantic City</t>
  </si>
  <si>
    <t>Nicholas Booth</t>
  </si>
  <si>
    <t>Sugar Creek</t>
  </si>
  <si>
    <t>Joshua Blough</t>
  </si>
  <si>
    <t>Michael Terence Westrich</t>
  </si>
  <si>
    <t>Beaverton</t>
  </si>
  <si>
    <t>Dallas Shatley</t>
  </si>
  <si>
    <t>Ashe County</t>
  </si>
  <si>
    <t>Rocco Joseph Palmisano</t>
  </si>
  <si>
    <t>Parowan</t>
  </si>
  <si>
    <t>Robert Hammonds</t>
  </si>
  <si>
    <t>Martice Milliner</t>
  </si>
  <si>
    <t>Cyrus Hurtado</t>
  </si>
  <si>
    <t>Boulder Creek</t>
  </si>
  <si>
    <t>Neil White</t>
  </si>
  <si>
    <t>Taser</t>
  </si>
  <si>
    <t>Javon Hawkins</t>
  </si>
  <si>
    <t>James Michael Todora</t>
  </si>
  <si>
    <t>Freddie Blue</t>
  </si>
  <si>
    <t>Covington</t>
  </si>
  <si>
    <t>Eugene McSwain</t>
  </si>
  <si>
    <t>Billy Maine</t>
  </si>
  <si>
    <t>Olivehurst</t>
  </si>
  <si>
    <t>Paul Castaway</t>
  </si>
  <si>
    <t>Salvado Ellswood</t>
  </si>
  <si>
    <t>Plantation</t>
  </si>
  <si>
    <t>David Lepine</t>
  </si>
  <si>
    <t>Matthew Watson</t>
  </si>
  <si>
    <t>River Forest</t>
  </si>
  <si>
    <t>Christopher Benton</t>
  </si>
  <si>
    <t>Casper</t>
  </si>
  <si>
    <t>Frederick Farmer</t>
  </si>
  <si>
    <t>Stone Mountain</t>
  </si>
  <si>
    <t>Matthew Ryan Graham</t>
  </si>
  <si>
    <t>Dunsmuir</t>
  </si>
  <si>
    <t>Rafael Suazo</t>
  </si>
  <si>
    <t>Lynn</t>
  </si>
  <si>
    <t>Jason Davis</t>
  </si>
  <si>
    <t>Chacarion Avant</t>
  </si>
  <si>
    <t>Mascotte</t>
  </si>
  <si>
    <t>Charles Crandall</t>
  </si>
  <si>
    <t>Southington</t>
  </si>
  <si>
    <t>Eugene Kailing</t>
  </si>
  <si>
    <t>metal pipe</t>
  </si>
  <si>
    <t>Anthonie Smith</t>
  </si>
  <si>
    <t>metal hand tool</t>
  </si>
  <si>
    <t>Moreno Valley</t>
  </si>
  <si>
    <t>Antonio Gonzalez</t>
  </si>
  <si>
    <t>Wauwatosa</t>
  </si>
  <si>
    <t>Edward Foster III</t>
  </si>
  <si>
    <t>Homestead</t>
  </si>
  <si>
    <t>Patrick Stephen Pippin</t>
  </si>
  <si>
    <t>Mohammad Youssef Abdulazeez</t>
  </si>
  <si>
    <t>Chattanooga</t>
  </si>
  <si>
    <t>Saige Hack</t>
  </si>
  <si>
    <t>Cheyenne</t>
  </si>
  <si>
    <t>Pierre Gabriel Koellner</t>
  </si>
  <si>
    <t>Opp</t>
  </si>
  <si>
    <t>Samuel Smith</t>
  </si>
  <si>
    <t>Seattle</t>
  </si>
  <si>
    <t>Albert Joseph Davis</t>
  </si>
  <si>
    <t>Jackie Brand</t>
  </si>
  <si>
    <t>Needles</t>
  </si>
  <si>
    <t>Darrius Stewart</t>
  </si>
  <si>
    <t>Jose Roman Rodriguez</t>
  </si>
  <si>
    <t>Brownsville</t>
  </si>
  <si>
    <t>David  Wheat Jr.</t>
  </si>
  <si>
    <t>Fort Collins</t>
  </si>
  <si>
    <t>Kevin Thomas Snyder</t>
  </si>
  <si>
    <t>Charles Edward Dewey</t>
  </si>
  <si>
    <t>Colby</t>
  </si>
  <si>
    <t>Samuel DuBose</t>
  </si>
  <si>
    <t>Mt. Auburn</t>
  </si>
  <si>
    <t>Joshua LeBoeuf</t>
  </si>
  <si>
    <t>Winnie</t>
  </si>
  <si>
    <t>Troy Francis</t>
  </si>
  <si>
    <t>Darren Billy Wilson</t>
  </si>
  <si>
    <t>White</t>
  </si>
  <si>
    <t>Joseph Fuller</t>
  </si>
  <si>
    <t>Oakland Park</t>
  </si>
  <si>
    <t>Jerrod Tyre</t>
  </si>
  <si>
    <t>Jesup</t>
  </si>
  <si>
    <t>Francisco Benitez-Santiago</t>
  </si>
  <si>
    <t>Monroe</t>
  </si>
  <si>
    <t>Andre Dontrell Williams</t>
  </si>
  <si>
    <t>Devon Guisherd</t>
  </si>
  <si>
    <t>Philadelphia</t>
  </si>
  <si>
    <t>Dontae L. Martin</t>
  </si>
  <si>
    <t>Dayton</t>
  </si>
  <si>
    <t>Derek Wolfsteller</t>
  </si>
  <si>
    <t>Plymouth</t>
  </si>
  <si>
    <t>Brian Stortzum</t>
  </si>
  <si>
    <t>Myrtle Beach</t>
  </si>
  <si>
    <t>Robbie Lee Edison</t>
  </si>
  <si>
    <t>Tamala Satre</t>
  </si>
  <si>
    <t>Meadow Vista</t>
  </si>
  <si>
    <t>Seth Raines</t>
  </si>
  <si>
    <t>Studio City</t>
  </si>
  <si>
    <t>Lee Aaron Gerston</t>
  </si>
  <si>
    <t>Pinnacle</t>
  </si>
  <si>
    <t>Christopher Olmstead</t>
  </si>
  <si>
    <t>blunt object</t>
  </si>
  <si>
    <t>Roger Braswell</t>
  </si>
  <si>
    <t>Decatur</t>
  </si>
  <si>
    <t>Bryan Keith  Day</t>
  </si>
  <si>
    <t>Earl Jackson</t>
  </si>
  <si>
    <t>Micanopy</t>
  </si>
  <si>
    <t>Khari Westly</t>
  </si>
  <si>
    <t>Shreveport</t>
  </si>
  <si>
    <t>Zachary Hammond</t>
  </si>
  <si>
    <t>Seneca</t>
  </si>
  <si>
    <t>Timothy Milliken</t>
  </si>
  <si>
    <t>Jean Paul Falgout</t>
  </si>
  <si>
    <t>Houma</t>
  </si>
  <si>
    <t>Samuel Forgy</t>
  </si>
  <si>
    <t>Boulder</t>
  </si>
  <si>
    <t>Timothy Johnson</t>
  </si>
  <si>
    <t>Manila</t>
  </si>
  <si>
    <t>Michael Malone</t>
  </si>
  <si>
    <t>Las Cruces</t>
  </si>
  <si>
    <t>Roger Darrin Barker</t>
  </si>
  <si>
    <t>Logan</t>
  </si>
  <si>
    <t>Mark Perkins</t>
  </si>
  <si>
    <t>Gardnerville Ranchos</t>
  </si>
  <si>
    <t>Ryan Daniel Vrenon</t>
  </si>
  <si>
    <t>Philip Vallejo</t>
  </si>
  <si>
    <t>Oscar Lotari Romero</t>
  </si>
  <si>
    <t>metal stick</t>
  </si>
  <si>
    <t>Whittier</t>
  </si>
  <si>
    <t>Rafael Molina</t>
  </si>
  <si>
    <t>Jeremy  Hatch</t>
  </si>
  <si>
    <t>Roswell</t>
  </si>
  <si>
    <t>David  Cook</t>
  </si>
  <si>
    <t>Nitro</t>
  </si>
  <si>
    <t>Armando Serrano</t>
  </si>
  <si>
    <t>Virgil Reynolds</t>
  </si>
  <si>
    <t>Antonio Clements</t>
  </si>
  <si>
    <t>Joshua Malave</t>
  </si>
  <si>
    <t>Campbelltown</t>
  </si>
  <si>
    <t>Franklin Short</t>
  </si>
  <si>
    <t>Powhatan County</t>
  </si>
  <si>
    <t>Shawn Ruble</t>
  </si>
  <si>
    <t>Muncie</t>
  </si>
  <si>
    <t>Daniel Robert Avila</t>
  </si>
  <si>
    <t>San Diego County</t>
  </si>
  <si>
    <t>Darius D. Graves</t>
  </si>
  <si>
    <t>Rantoul</t>
  </si>
  <si>
    <t>Tyler Alexander Dattilo</t>
  </si>
  <si>
    <t>John Dieringer</t>
  </si>
  <si>
    <t>Greenfield</t>
  </si>
  <si>
    <t>Raymond Hodge</t>
  </si>
  <si>
    <t>Maui</t>
  </si>
  <si>
    <t>Keshawn Dominique Hargrove</t>
  </si>
  <si>
    <t>Richmond</t>
  </si>
  <si>
    <t>Vincente Montano</t>
  </si>
  <si>
    <t>Jason Galaviz</t>
  </si>
  <si>
    <t>Gustavo Ponce-Galon</t>
  </si>
  <si>
    <t>Elsmere</t>
  </si>
  <si>
    <t>Charles Bertram</t>
  </si>
  <si>
    <t>Christian Taylor</t>
  </si>
  <si>
    <t>Abel Correa</t>
  </si>
  <si>
    <t>sharp object</t>
  </si>
  <si>
    <t>Aaron Marchese</t>
  </si>
  <si>
    <t>Mark Keckhafer</t>
  </si>
  <si>
    <t>Superior</t>
  </si>
  <si>
    <t>Tsombe Clark</t>
  </si>
  <si>
    <t>Greenville</t>
  </si>
  <si>
    <t>Derrick Lee Hunt</t>
  </si>
  <si>
    <t>Roderick Burr</t>
  </si>
  <si>
    <t>Brookshire</t>
  </si>
  <si>
    <t>Shamir Terrel Palmer</t>
  </si>
  <si>
    <t>Summerville</t>
  </si>
  <si>
    <t>Jeffrey Clyde Wilkes</t>
  </si>
  <si>
    <t>Kevin McDaniel</t>
  </si>
  <si>
    <t>Spokane</t>
  </si>
  <si>
    <t>Andre Green</t>
  </si>
  <si>
    <t>Eric Tompkins</t>
  </si>
  <si>
    <t>Ardmore</t>
  </si>
  <si>
    <t>Robert Patrick Quinn</t>
  </si>
  <si>
    <t>Pittston</t>
  </si>
  <si>
    <t>Edrian Rivera</t>
  </si>
  <si>
    <t>meat cleaver</t>
  </si>
  <si>
    <t>Richard Tyler Young</t>
  </si>
  <si>
    <t>Gilbert</t>
  </si>
  <si>
    <t>Casey George Alarcon</t>
  </si>
  <si>
    <t>Sandpoint</t>
  </si>
  <si>
    <t>Randall Lance Hughes</t>
  </si>
  <si>
    <t>Waco</t>
  </si>
  <si>
    <t>Richard Dean Shull Jr.</t>
  </si>
  <si>
    <t>Odessa</t>
  </si>
  <si>
    <t>Nathaniel Wilks</t>
  </si>
  <si>
    <t>Redel Jones</t>
  </si>
  <si>
    <t>Anthony Lorenzo Vallejo</t>
  </si>
  <si>
    <t>Reginald Marshall</t>
  </si>
  <si>
    <t>Toledo</t>
  </si>
  <si>
    <t>William Smith</t>
  </si>
  <si>
    <t>Garland Tyree</t>
  </si>
  <si>
    <t>Staten Island</t>
  </si>
  <si>
    <t>Hector Rene Sorriano Gonzalez</t>
  </si>
  <si>
    <t>Boerne</t>
  </si>
  <si>
    <t>Asshams Pharoah Manley</t>
  </si>
  <si>
    <t>District Heights</t>
  </si>
  <si>
    <t>Christopher Anderson</t>
  </si>
  <si>
    <t>Bolton</t>
  </si>
  <si>
    <t>CT</t>
  </si>
  <si>
    <t>John Unsworth</t>
  </si>
  <si>
    <t>Hanover</t>
  </si>
  <si>
    <t>Allen Matthew Baker</t>
  </si>
  <si>
    <t>Benjamin Peter Ashley</t>
  </si>
  <si>
    <t>Inyokern</t>
  </si>
  <si>
    <t>Jonathon  Pope</t>
  </si>
  <si>
    <t>Carson City</t>
  </si>
  <si>
    <t>Matthew Castillo</t>
  </si>
  <si>
    <t>Steven B. Norton</t>
  </si>
  <si>
    <t>Kerrville</t>
  </si>
  <si>
    <t>Frederick Roy</t>
  </si>
  <si>
    <t>Richard Jacquez</t>
  </si>
  <si>
    <t>Mansur Ball-Bey</t>
  </si>
  <si>
    <t>Deviere Ernel Ransom</t>
  </si>
  <si>
    <t>Bloomfield Township</t>
  </si>
  <si>
    <t>Jason Hale</t>
  </si>
  <si>
    <t>Hunters</t>
  </si>
  <si>
    <t>Wade Allen Baker</t>
  </si>
  <si>
    <t>Canton</t>
  </si>
  <si>
    <t>Tyler Gerken</t>
  </si>
  <si>
    <t>Beverly</t>
  </si>
  <si>
    <t>Jeffory Ray Tevis</t>
  </si>
  <si>
    <t>Tuscaloosa</t>
  </si>
  <si>
    <t>Raul Herrera</t>
  </si>
  <si>
    <t>Timmy Walling</t>
  </si>
  <si>
    <t>Grapeview</t>
  </si>
  <si>
    <t>Charles S. Hall</t>
  </si>
  <si>
    <t>North East</t>
  </si>
  <si>
    <t>Alan Joseph Rushton</t>
  </si>
  <si>
    <t>Adam Schneider</t>
  </si>
  <si>
    <t>Cohasset</t>
  </si>
  <si>
    <t>Thaddeus Faison</t>
  </si>
  <si>
    <t>Troy</t>
  </si>
  <si>
    <t>Jason Lee Alderman</t>
  </si>
  <si>
    <t>carjack</t>
  </si>
  <si>
    <t>Nicholas Garner</t>
  </si>
  <si>
    <t>Kenneth Henry Morgan</t>
  </si>
  <si>
    <t>King George</t>
  </si>
  <si>
    <t>Richard Francis Compo</t>
  </si>
  <si>
    <t>Christopher Ray Tompkins</t>
  </si>
  <si>
    <t>Arab</t>
  </si>
  <si>
    <t>Julian Hoffman</t>
  </si>
  <si>
    <t>Brick Township</t>
  </si>
  <si>
    <t>Bobby Troledge Norris</t>
  </si>
  <si>
    <t>Archdale</t>
  </si>
  <si>
    <t>William Lee Snider</t>
  </si>
  <si>
    <t>Marvin Maestas</t>
  </si>
  <si>
    <t>Santa Fe</t>
  </si>
  <si>
    <t>Curtis Smith</t>
  </si>
  <si>
    <t>West Chester</t>
  </si>
  <si>
    <t>Todd Tomlinson</t>
  </si>
  <si>
    <t>Thonotosassa</t>
  </si>
  <si>
    <t>Shane Rudolph</t>
  </si>
  <si>
    <t>Marvin Arroliga</t>
  </si>
  <si>
    <t>Steven Dodd</t>
  </si>
  <si>
    <t>Hendersonville</t>
  </si>
  <si>
    <t>Brent Pickard</t>
  </si>
  <si>
    <t>Kyle Lambrose</t>
  </si>
  <si>
    <t>West Jordan</t>
  </si>
  <si>
    <t>Bertrand Davis</t>
  </si>
  <si>
    <t>Yonas Alehegne</t>
  </si>
  <si>
    <t>chain</t>
  </si>
  <si>
    <t>Robert Hober</t>
  </si>
  <si>
    <t>Manuel Soriano</t>
  </si>
  <si>
    <t>contractor's level</t>
  </si>
  <si>
    <t>Gilbert Flores</t>
  </si>
  <si>
    <t>William Evans</t>
  </si>
  <si>
    <t>Spanish Fork</t>
  </si>
  <si>
    <t>Felix Kumi</t>
  </si>
  <si>
    <t>Mount Vernon</t>
  </si>
  <si>
    <t>Devin Brian Dial</t>
  </si>
  <si>
    <t>James Marcus Brown</t>
  </si>
  <si>
    <t>Roger Albrecht</t>
  </si>
  <si>
    <t>Rafael Cruz Jr</t>
  </si>
  <si>
    <t>Shawn Hall</t>
  </si>
  <si>
    <t>Cushing</t>
  </si>
  <si>
    <t>David M.  Leon</t>
  </si>
  <si>
    <t>William Rippley</t>
  </si>
  <si>
    <t>Loveland</t>
  </si>
  <si>
    <t>Cedric Maurice Williams</t>
  </si>
  <si>
    <t>Bluefield</t>
  </si>
  <si>
    <t>Charles Robert Shaw</t>
  </si>
  <si>
    <t>Twinsburg</t>
  </si>
  <si>
    <t>Michael Todd Evans</t>
  </si>
  <si>
    <t>Artesia</t>
  </si>
  <si>
    <t>Arthur Bates</t>
  </si>
  <si>
    <t>Prescott</t>
  </si>
  <si>
    <t>Freddy Centeno</t>
  </si>
  <si>
    <t>Curtis James Meyer</t>
  </si>
  <si>
    <t>Mitchell</t>
  </si>
  <si>
    <t>SD</t>
  </si>
  <si>
    <t>Jose Ramon Damiani Jr</t>
  </si>
  <si>
    <t>French Lick</t>
  </si>
  <si>
    <t>Richard Keith Kelley</t>
  </si>
  <si>
    <t>Weitchpec</t>
  </si>
  <si>
    <t>Sully Lanier</t>
  </si>
  <si>
    <t>Springtown</t>
  </si>
  <si>
    <t>Harrison Lambert</t>
  </si>
  <si>
    <t>Merrimack</t>
  </si>
  <si>
    <t>La'vante Trevon Biggs</t>
  </si>
  <si>
    <t>Durham</t>
  </si>
  <si>
    <t>Luis Wenceslao</t>
  </si>
  <si>
    <t>Angelo Delano Perry</t>
  </si>
  <si>
    <t>Virginia Beach</t>
  </si>
  <si>
    <t>India Kager</t>
  </si>
  <si>
    <t>Carlos Yero</t>
  </si>
  <si>
    <t>Little Havana</t>
  </si>
  <si>
    <t>Mohamed Ibrahim</t>
  </si>
  <si>
    <t>William Verrett</t>
  </si>
  <si>
    <t>Casimero Carlos Casillas</t>
  </si>
  <si>
    <t>Tristan Vent</t>
  </si>
  <si>
    <t>Fairbanks</t>
  </si>
  <si>
    <t>Dustin Kuik</t>
  </si>
  <si>
    <t>Ashwaubenon</t>
  </si>
  <si>
    <t>Tyrone Holman</t>
  </si>
  <si>
    <t>Vincent J. Perdue</t>
  </si>
  <si>
    <t>William Chau</t>
  </si>
  <si>
    <t>El Monte</t>
  </si>
  <si>
    <t>Tian Ma</t>
  </si>
  <si>
    <t>Potsdam</t>
  </si>
  <si>
    <t>Bruce Santino</t>
  </si>
  <si>
    <t>Brandon Foy</t>
  </si>
  <si>
    <t xml:space="preserve"> Austin Wilburly  Reid</t>
  </si>
  <si>
    <t>Lodi</t>
  </si>
  <si>
    <t>Eddie Tapia</t>
  </si>
  <si>
    <t>Downey</t>
  </si>
  <si>
    <t>Robert T. Edwards</t>
  </si>
  <si>
    <t>Chester</t>
  </si>
  <si>
    <t>Phillip Pfleghardt</t>
  </si>
  <si>
    <t>Broomfield</t>
  </si>
  <si>
    <t>Derick Davis</t>
  </si>
  <si>
    <t>Sylacauga</t>
  </si>
  <si>
    <t>Jack Stevens Jr.</t>
  </si>
  <si>
    <t>West Knox</t>
  </si>
  <si>
    <t>Martin Francis Hammen</t>
  </si>
  <si>
    <t>Wellman</t>
  </si>
  <si>
    <t>Clifford Butler</t>
  </si>
  <si>
    <t>McAlester</t>
  </si>
  <si>
    <t>Jeffrey Eugene Brooks</t>
  </si>
  <si>
    <t>Clute</t>
  </si>
  <si>
    <t>Joseph Thompson Johnson-Shanks</t>
  </si>
  <si>
    <t>Princeton</t>
  </si>
  <si>
    <t>David Todd Powell</t>
  </si>
  <si>
    <t>Barstow</t>
  </si>
  <si>
    <t>Tyrone Bass</t>
  </si>
  <si>
    <t>unknown weapon</t>
  </si>
  <si>
    <t>Chalmette</t>
  </si>
  <si>
    <t>Florencio Chaidez</t>
  </si>
  <si>
    <t>Panorama City</t>
  </si>
  <si>
    <t>Jorge  Suarez-Ruiz</t>
  </si>
  <si>
    <t>Carlos Wilhelm</t>
  </si>
  <si>
    <t>Bobby R. Anderson</t>
  </si>
  <si>
    <t>Alexandria</t>
  </si>
  <si>
    <t>Rory Lynn Gunderman</t>
  </si>
  <si>
    <t>Lead</t>
  </si>
  <si>
    <t>Mark Gary</t>
  </si>
  <si>
    <t>Lawrence Price</t>
  </si>
  <si>
    <t>Brodhead</t>
  </si>
  <si>
    <t>Nicholas Alan Johnson</t>
  </si>
  <si>
    <t>Gregory Herrell</t>
  </si>
  <si>
    <t>Dickson</t>
  </si>
  <si>
    <t>Lucien Rolland</t>
  </si>
  <si>
    <t>Slidell</t>
  </si>
  <si>
    <t>Scott Beech</t>
  </si>
  <si>
    <t>Washington County</t>
  </si>
  <si>
    <t>Michael Thomas Pierce</t>
  </si>
  <si>
    <t>Harrisonburg</t>
  </si>
  <si>
    <t>Jerrald Wright</t>
  </si>
  <si>
    <t>Shelbyville</t>
  </si>
  <si>
    <t>Gerardo Ramirez</t>
  </si>
  <si>
    <t>William Spaits</t>
  </si>
  <si>
    <t>Sand City</t>
  </si>
  <si>
    <t>Tina Money</t>
  </si>
  <si>
    <t>Steven McKenny</t>
  </si>
  <si>
    <t>Paris</t>
  </si>
  <si>
    <t>Timothy Wagner</t>
  </si>
  <si>
    <t>Barberville</t>
  </si>
  <si>
    <t>Dominic Fuller</t>
  </si>
  <si>
    <t>stapler</t>
  </si>
  <si>
    <t>Auburndale</t>
  </si>
  <si>
    <t>Dante Osborne</t>
  </si>
  <si>
    <t>Joel Dixon Smith</t>
  </si>
  <si>
    <t>Niceville</t>
  </si>
  <si>
    <t>Tim Kyle Torngren</t>
  </si>
  <si>
    <t>Happy Valley</t>
  </si>
  <si>
    <t>Donaven Kyle Anderson</t>
  </si>
  <si>
    <t>Robert Berger</t>
  </si>
  <si>
    <t>Joseph Khammash</t>
  </si>
  <si>
    <t>McKinney</t>
  </si>
  <si>
    <t>Keith Harrison McLeod</t>
  </si>
  <si>
    <t>Reisterstown</t>
  </si>
  <si>
    <t>Kenneth Ray Pinter</t>
  </si>
  <si>
    <t>Grayson County</t>
  </si>
  <si>
    <t>Jeremy McDole</t>
  </si>
  <si>
    <t>Ernesto Medina Lopez</t>
  </si>
  <si>
    <t>Patrick O'Grady</t>
  </si>
  <si>
    <t>Fountain</t>
  </si>
  <si>
    <t>Philip Quinn</t>
  </si>
  <si>
    <t>William Lemmon</t>
  </si>
  <si>
    <t>Akron</t>
  </si>
  <si>
    <t>James Anderson</t>
  </si>
  <si>
    <t>Jeffrey Blood</t>
  </si>
  <si>
    <t>Wilhoit</t>
  </si>
  <si>
    <t>Anthony McKinney</t>
  </si>
  <si>
    <t>Alejandro Lerma</t>
  </si>
  <si>
    <t>Lovington</t>
  </si>
  <si>
    <t>Norma Angelica Guzman</t>
  </si>
  <si>
    <t>Christopher Shell</t>
  </si>
  <si>
    <t>Rossville</t>
  </si>
  <si>
    <t>Victor Oswaldo Coronado-Martinez</t>
  </si>
  <si>
    <t>Ponder</t>
  </si>
  <si>
    <t>Junior Prosper</t>
  </si>
  <si>
    <t>Alberto Hernandez</t>
  </si>
  <si>
    <t>San Ysidro</t>
  </si>
  <si>
    <t>Patrick Stephen Lundstrom</t>
  </si>
  <si>
    <t>Rapid City</t>
  </si>
  <si>
    <t>Robert  Christen</t>
  </si>
  <si>
    <t>Mora</t>
  </si>
  <si>
    <t>Brandon Lamar Johnson</t>
  </si>
  <si>
    <t>Beckley</t>
  </si>
  <si>
    <t>David M. Diaz</t>
  </si>
  <si>
    <t>Sierra Vista</t>
  </si>
  <si>
    <t>Christian Pena</t>
  </si>
  <si>
    <t>Rialto</t>
  </si>
  <si>
    <t>Phyllis Ilene Jepsen</t>
  </si>
  <si>
    <t>Matthew Dobbins</t>
  </si>
  <si>
    <t>Amarillo</t>
  </si>
  <si>
    <t>James Joseph Byrd</t>
  </si>
  <si>
    <t>beer bottle</t>
  </si>
  <si>
    <t>Van Nuys</t>
  </si>
  <si>
    <t>Eric Edgell</t>
  </si>
  <si>
    <t>Muscle Shoals</t>
  </si>
  <si>
    <t>Jeffery McCallum</t>
  </si>
  <si>
    <t>James  Dunaway</t>
  </si>
  <si>
    <t>Hurst</t>
  </si>
  <si>
    <t>Rodney Jencsik</t>
  </si>
  <si>
    <t>Woodbridge</t>
  </si>
  <si>
    <t>Omar Ali</t>
  </si>
  <si>
    <t>Charles A. Pettit</t>
  </si>
  <si>
    <t>Midwest City</t>
  </si>
  <si>
    <t>Donald Miller II</t>
  </si>
  <si>
    <t>Monterey</t>
  </si>
  <si>
    <t>Amado Lago</t>
  </si>
  <si>
    <t>West Palm Beach</t>
  </si>
  <si>
    <t>Gary Carmona Boitano</t>
  </si>
  <si>
    <t>Margaret Wagner</t>
  </si>
  <si>
    <t>Aguanga</t>
  </si>
  <si>
    <t>Christopher Whitmarsh</t>
  </si>
  <si>
    <t>Richard Love</t>
  </si>
  <si>
    <t>Old Saybrook</t>
  </si>
  <si>
    <t>William Combs</t>
  </si>
  <si>
    <t>Pinion Hills</t>
  </si>
  <si>
    <t>Travis Quay</t>
  </si>
  <si>
    <t>Cato Township</t>
  </si>
  <si>
    <t>Anthony Aguilar</t>
  </si>
  <si>
    <t>Lisle</t>
  </si>
  <si>
    <t>Joe Pasquez Ortiz</t>
  </si>
  <si>
    <t>Kevin Lau</t>
  </si>
  <si>
    <t>Lakes Charles</t>
  </si>
  <si>
    <t>Bernard Brandon Powers</t>
  </si>
  <si>
    <t>Taylors</t>
  </si>
  <si>
    <t>Robert Humberto Medellin</t>
  </si>
  <si>
    <t>West Odessa</t>
  </si>
  <si>
    <t>Jason Day</t>
  </si>
  <si>
    <t>Lawton</t>
  </si>
  <si>
    <t>Rudolph Smith</t>
  </si>
  <si>
    <t>Brookhaven</t>
  </si>
  <si>
    <t>Brent Brannon</t>
  </si>
  <si>
    <t>Cartersville</t>
  </si>
  <si>
    <t>Michelle Marie Burg</t>
  </si>
  <si>
    <t>Naples</t>
  </si>
  <si>
    <t>Samuel Villarreal</t>
  </si>
  <si>
    <t>Indio</t>
  </si>
  <si>
    <t>Michael Donald Clark</t>
  </si>
  <si>
    <t>Seaside</t>
  </si>
  <si>
    <t>Leslie Portis</t>
  </si>
  <si>
    <t>Monroeville</t>
  </si>
  <si>
    <t>Jorge Santiago Tapia</t>
  </si>
  <si>
    <t>Kaleb Alexander</t>
  </si>
  <si>
    <t>Linda Lee Lush</t>
  </si>
  <si>
    <t>Michael J. Brennan</t>
  </si>
  <si>
    <t>Parma</t>
  </si>
  <si>
    <t>Robert Burgess</t>
  </si>
  <si>
    <t>Kirkland</t>
  </si>
  <si>
    <t>Herbert Benitez</t>
  </si>
  <si>
    <t>Martin  Ryans Jr.</t>
  </si>
  <si>
    <t>Jeffrey Womack</t>
  </si>
  <si>
    <t>Johnny Angel Rangel</t>
  </si>
  <si>
    <t>Valinda</t>
  </si>
  <si>
    <t>Jason Foreman</t>
  </si>
  <si>
    <t>Barrow County</t>
  </si>
  <si>
    <t>Ricky Javenta Ball</t>
  </si>
  <si>
    <t>Gino Paredes</t>
  </si>
  <si>
    <t>Modesto</t>
  </si>
  <si>
    <t>Dequan Williams</t>
  </si>
  <si>
    <t>York</t>
  </si>
  <si>
    <t>Corey Jones</t>
  </si>
  <si>
    <t>Palm Beach Gardens</t>
  </si>
  <si>
    <t>Krikor Ekizian</t>
  </si>
  <si>
    <t>Dion Lamont Ramirez</t>
  </si>
  <si>
    <t>Roger D.  Hall</t>
  </si>
  <si>
    <t>Lamontez Jones</t>
  </si>
  <si>
    <t>Joel Lopes</t>
  </si>
  <si>
    <t>Truth or Consequences</t>
  </si>
  <si>
    <t>Darien Greenwood</t>
  </si>
  <si>
    <t>Mandeville</t>
  </si>
  <si>
    <t>Jonathan Tyler Gossman</t>
  </si>
  <si>
    <t>Cedar Rapids</t>
  </si>
  <si>
    <t>Miguel Angel Marin Galena</t>
  </si>
  <si>
    <t>Calexico</t>
  </si>
  <si>
    <t>Ryan Christopher Rodriguez</t>
  </si>
  <si>
    <t>West Goshen</t>
  </si>
  <si>
    <t>Timothy Arnold</t>
  </si>
  <si>
    <t>Kentwood</t>
  </si>
  <si>
    <t>Lawrence Green</t>
  </si>
  <si>
    <t>Adriene Jamarr Ludd</t>
  </si>
  <si>
    <t>Carmichael</t>
  </si>
  <si>
    <t>Stephen H. Brock</t>
  </si>
  <si>
    <t>Pine Top</t>
  </si>
  <si>
    <t>John Tozzi</t>
  </si>
  <si>
    <t>New Paltz</t>
  </si>
  <si>
    <t>Juan Ulloa</t>
  </si>
  <si>
    <t>Highgrove</t>
  </si>
  <si>
    <t>Rolly Thomas</t>
  </si>
  <si>
    <t>Cape Coral</t>
  </si>
  <si>
    <t>Dominic Hutchinson</t>
  </si>
  <si>
    <t>Cathedral City</t>
  </si>
  <si>
    <t>Arthur West</t>
  </si>
  <si>
    <t>Zanesville</t>
  </si>
  <si>
    <t>Darren Myron Fude</t>
  </si>
  <si>
    <t>Paddock Lake</t>
  </si>
  <si>
    <t>Jon Ployhar</t>
  </si>
  <si>
    <t>Kenai Peninsula</t>
  </si>
  <si>
    <t>John Harley Turner</t>
  </si>
  <si>
    <t>Talking Rock</t>
  </si>
  <si>
    <t>Kevin Brunson</t>
  </si>
  <si>
    <t>Frederick</t>
  </si>
  <si>
    <t>Marquesha McMillan</t>
  </si>
  <si>
    <t>Kobvey Igbuhay</t>
  </si>
  <si>
    <t>Tampa</t>
  </si>
  <si>
    <t>Tyrie Cuyler</t>
  </si>
  <si>
    <t>Savannah</t>
  </si>
  <si>
    <t>Anthony Ashford</t>
  </si>
  <si>
    <t>Point Loma</t>
  </si>
  <si>
    <t>Ricky Keith Keeton</t>
  </si>
  <si>
    <t>Smithville</t>
  </si>
  <si>
    <t>Jerry Michael Graham Jr.</t>
  </si>
  <si>
    <t>Jasper Levi Adams</t>
  </si>
  <si>
    <t>Salem</t>
  </si>
  <si>
    <t>Deaunte Lamar Bell</t>
  </si>
  <si>
    <t>Allen Quintez Swader</t>
  </si>
  <si>
    <t>Hohenwald</t>
  </si>
  <si>
    <t>Brian Crawford</t>
  </si>
  <si>
    <t>Larry Busby</t>
  </si>
  <si>
    <t>Old Town</t>
  </si>
  <si>
    <t>Floyd Ray Cook</t>
  </si>
  <si>
    <t>Burkesville</t>
  </si>
  <si>
    <t>Mario Martinez</t>
  </si>
  <si>
    <t>Mesquite</t>
  </si>
  <si>
    <t>Tony Berry</t>
  </si>
  <si>
    <t>Daniel Nole</t>
  </si>
  <si>
    <t>Norwood</t>
  </si>
  <si>
    <t>Noah Harpham</t>
  </si>
  <si>
    <t>Colorado Springs</t>
  </si>
  <si>
    <t>Bennie Lee Tignor</t>
  </si>
  <si>
    <t>Opelika</t>
  </si>
  <si>
    <t>Luverne Roy Christensen</t>
  </si>
  <si>
    <t>Killian O'Quinn</t>
  </si>
  <si>
    <t>Eureka</t>
  </si>
  <si>
    <t>Jack Yantis</t>
  </si>
  <si>
    <t>Council</t>
  </si>
  <si>
    <t>James Covington</t>
  </si>
  <si>
    <t>Jeremy Mardis</t>
  </si>
  <si>
    <t>Marksville</t>
  </si>
  <si>
    <t>Joseph Tyndall</t>
  </si>
  <si>
    <t>John Allen</t>
  </si>
  <si>
    <t>Faisal Mohammad</t>
  </si>
  <si>
    <t>Merced</t>
  </si>
  <si>
    <t>Timothy Gene Smith</t>
  </si>
  <si>
    <t>Pacific Beach</t>
  </si>
  <si>
    <t>David  Romanoski</t>
  </si>
  <si>
    <t>James Bigley</t>
  </si>
  <si>
    <t>Hominy</t>
  </si>
  <si>
    <t>Jacob Hohman</t>
  </si>
  <si>
    <t>Lakeshire</t>
  </si>
  <si>
    <t>Laura Lemieux</t>
  </si>
  <si>
    <t>Goose Creek</t>
  </si>
  <si>
    <t>Michael  Johnson</t>
  </si>
  <si>
    <t>James Francis Smyth</t>
  </si>
  <si>
    <t>Kim Lee Long</t>
  </si>
  <si>
    <t>Wadesboro</t>
  </si>
  <si>
    <t>Delvin Simmons</t>
  </si>
  <si>
    <t>Cesar Cuellar</t>
  </si>
  <si>
    <t>North Laredo</t>
  </si>
  <si>
    <t>Dale Maverick Hudson</t>
  </si>
  <si>
    <t>Braxton County</t>
  </si>
  <si>
    <t>Leonel Acevedo</t>
  </si>
  <si>
    <t>Miguel Cano</t>
  </si>
  <si>
    <t>bean-bag gun</t>
  </si>
  <si>
    <t>Dana Bruce Ott</t>
  </si>
  <si>
    <t>Eddie Gabriel Sanchez</t>
  </si>
  <si>
    <t>Chico</t>
  </si>
  <si>
    <t>Jason Leanard Mesaros</t>
  </si>
  <si>
    <t>Brighton</t>
  </si>
  <si>
    <t>Andrew Blake</t>
  </si>
  <si>
    <t>Dillon</t>
  </si>
  <si>
    <t>Joseph Jaramillo</t>
  </si>
  <si>
    <t>Javier Lopez Garcia</t>
  </si>
  <si>
    <t>Brian Gavin</t>
  </si>
  <si>
    <t>Aiken</t>
  </si>
  <si>
    <t>Ryan Quinn Martin</t>
  </si>
  <si>
    <t>Moises Nero</t>
  </si>
  <si>
    <t>Michael Joseph Bartkiewicz</t>
  </si>
  <si>
    <t>Gibson County</t>
  </si>
  <si>
    <t>Ernesto Gamino</t>
  </si>
  <si>
    <t>Jurupa Valley</t>
  </si>
  <si>
    <t>Matthew Coleman</t>
  </si>
  <si>
    <t>Eden</t>
  </si>
  <si>
    <t>Ramon Salazar</t>
  </si>
  <si>
    <t>Richard Perkins</t>
  </si>
  <si>
    <t>John David Livingston</t>
  </si>
  <si>
    <t>Spring Lake</t>
  </si>
  <si>
    <t>Shane Whitehead</t>
  </si>
  <si>
    <t>Germantown</t>
  </si>
  <si>
    <t>Jamar Clark</t>
  </si>
  <si>
    <t>Minneapolis</t>
  </si>
  <si>
    <t>Cameron Davis Long</t>
  </si>
  <si>
    <t>Leon County</t>
  </si>
  <si>
    <t>Brent Noblitt</t>
  </si>
  <si>
    <t>Whitfield County</t>
  </si>
  <si>
    <t>Michael Tindall</t>
  </si>
  <si>
    <t>Yohans Leon</t>
  </si>
  <si>
    <t>Demetrius Bryant</t>
  </si>
  <si>
    <t>Cayce</t>
  </si>
  <si>
    <t>Jeray Chatham</t>
  </si>
  <si>
    <t>Derry Touchstone</t>
  </si>
  <si>
    <t>Francis Hartnett</t>
  </si>
  <si>
    <t>Little Egg Harbor</t>
  </si>
  <si>
    <t>Cornelius Brown</t>
  </si>
  <si>
    <t>Opa-Locka</t>
  </si>
  <si>
    <t>Marcus Meridy</t>
  </si>
  <si>
    <t>Berrien County</t>
  </si>
  <si>
    <t>Randy Allen Smith</t>
  </si>
  <si>
    <t>Manatee</t>
  </si>
  <si>
    <t>Steve Dormil</t>
  </si>
  <si>
    <t>Darick Napper</t>
  </si>
  <si>
    <t>William Tarrant</t>
  </si>
  <si>
    <t>Paulding County</t>
  </si>
  <si>
    <t>Martin Arturo Rivera</t>
  </si>
  <si>
    <t>Nathaniel Harris Pickett</t>
  </si>
  <si>
    <t>Chris Nichols</t>
  </si>
  <si>
    <t>Colbert</t>
  </si>
  <si>
    <t>James Daniel Hall</t>
  </si>
  <si>
    <t>Matthew Grows</t>
  </si>
  <si>
    <t>Reno</t>
  </si>
  <si>
    <t>Miguel Angel Martinez</t>
  </si>
  <si>
    <t>Henry Reyna</t>
  </si>
  <si>
    <t>Corpus Christi</t>
  </si>
  <si>
    <t>Barry Kirk</t>
  </si>
  <si>
    <t>Michael Kirvelay</t>
  </si>
  <si>
    <t>Columbia Heights</t>
  </si>
  <si>
    <t>Thomas Joseph Mceniry</t>
  </si>
  <si>
    <t>Freddy Baez</t>
  </si>
  <si>
    <t>Magnum Edgar Phillips</t>
  </si>
  <si>
    <t>Douglas R. Slade</t>
  </si>
  <si>
    <t>Somer Speer</t>
  </si>
  <si>
    <t>Ozark</t>
  </si>
  <si>
    <t>Andrew Thomas</t>
  </si>
  <si>
    <t>Rick Gullickson</t>
  </si>
  <si>
    <t>Lampe</t>
  </si>
  <si>
    <t>Kevin Close</t>
  </si>
  <si>
    <t>baseball bat and fireplace poker</t>
  </si>
  <si>
    <t>Seagoville</t>
  </si>
  <si>
    <t>Justin D. McHenry</t>
  </si>
  <si>
    <t>Celina</t>
  </si>
  <si>
    <t>Lionel Kerns</t>
  </si>
  <si>
    <t>Maysville</t>
  </si>
  <si>
    <t>Ralph Aguilar</t>
  </si>
  <si>
    <t>Hugo Fernando Celio</t>
  </si>
  <si>
    <t>Zachary Grigsby</t>
  </si>
  <si>
    <t>Tuan Hoang</t>
  </si>
  <si>
    <t>Darius Smith</t>
  </si>
  <si>
    <t>Fernando Sauceda</t>
  </si>
  <si>
    <t>Wink</t>
  </si>
  <si>
    <t xml:space="preserve">Joshua  Jozefowicz </t>
  </si>
  <si>
    <t>Bangor</t>
  </si>
  <si>
    <t>John Anthony Gonzalez</t>
  </si>
  <si>
    <t>Norwalk</t>
  </si>
  <si>
    <t>Phillip Munoz</t>
  </si>
  <si>
    <t>Tashfeen Malik</t>
  </si>
  <si>
    <t>Syed Farook</t>
  </si>
  <si>
    <t>Mario Woods</t>
  </si>
  <si>
    <t>Allen Pacheco</t>
  </si>
  <si>
    <t>Florencio Lucero</t>
  </si>
  <si>
    <t>Deming</t>
  </si>
  <si>
    <t>Neil Scott Stretesky</t>
  </si>
  <si>
    <t>Big Springs</t>
  </si>
  <si>
    <t>Ivan Krstic</t>
  </si>
  <si>
    <t>Raymone M. Davis</t>
  </si>
  <si>
    <t>Mount Washington</t>
  </si>
  <si>
    <t>Colten Price Marcellus</t>
  </si>
  <si>
    <t>Irving</t>
  </si>
  <si>
    <t>David  Winesett</t>
  </si>
  <si>
    <t>straight edge razor</t>
  </si>
  <si>
    <t>Michael L. Funk</t>
  </si>
  <si>
    <t>Neenah</t>
  </si>
  <si>
    <t>Sheilah Huck</t>
  </si>
  <si>
    <t>Juan Perez</t>
  </si>
  <si>
    <t>Raymond Azevedo</t>
  </si>
  <si>
    <t>Carlumandarlo Zaramo</t>
  </si>
  <si>
    <t>Richmond Heights</t>
  </si>
  <si>
    <t>John Alan Britton</t>
  </si>
  <si>
    <t>Laramie</t>
  </si>
  <si>
    <t>Miguel Espinal</t>
  </si>
  <si>
    <t>Yonkers</t>
  </si>
  <si>
    <t>Derek Stokes</t>
  </si>
  <si>
    <t>Christopher Higdon</t>
  </si>
  <si>
    <t>Leitchfield</t>
  </si>
  <si>
    <t>Sammy Monroe Echols</t>
  </si>
  <si>
    <t>Pryor</t>
  </si>
  <si>
    <t>Jason Bryant</t>
  </si>
  <si>
    <t>Charles Edward Rosemond</t>
  </si>
  <si>
    <t>Thomas Arthur Gendreau</t>
  </si>
  <si>
    <t>Marina</t>
  </si>
  <si>
    <t>TK TK</t>
  </si>
  <si>
    <t>Steven Wickert</t>
  </si>
  <si>
    <t>Christopher Goodlow</t>
  </si>
  <si>
    <t>Javario Shante Eagle</t>
  </si>
  <si>
    <t>gun and knife</t>
  </si>
  <si>
    <t>Nicholas Robertson</t>
  </si>
  <si>
    <t>Lynwood</t>
  </si>
  <si>
    <t>Jonathan Wardlow</t>
  </si>
  <si>
    <t>Healdton</t>
  </si>
  <si>
    <t>Andrew Jospeh Todd</t>
  </si>
  <si>
    <t>East Stroudsburg</t>
  </si>
  <si>
    <t>Roy Carreon</t>
  </si>
  <si>
    <t>Efrain Villanueva</t>
  </si>
  <si>
    <t>Shirley  Weis</t>
  </si>
  <si>
    <t>Ryan McMillan</t>
  </si>
  <si>
    <t>ax</t>
  </si>
  <si>
    <t>Denton</t>
  </si>
  <si>
    <t>Nephi  Leiataua</t>
  </si>
  <si>
    <t>Thurston County</t>
  </si>
  <si>
    <t>Enrique Gonzalez</t>
  </si>
  <si>
    <t>Mountain View</t>
  </si>
  <si>
    <t>Calvin McKinnis</t>
  </si>
  <si>
    <t>Jeffrey Gene Evans</t>
  </si>
  <si>
    <t>Middle River</t>
  </si>
  <si>
    <t>Michael  Thomason</t>
  </si>
  <si>
    <t>Humboldt</t>
  </si>
  <si>
    <t>Brenda Dean Kimberling</t>
  </si>
  <si>
    <t>Mharloun Verdejo  Saycon</t>
  </si>
  <si>
    <t>Hector Alvarez</t>
  </si>
  <si>
    <t>Gilroy</t>
  </si>
  <si>
    <t>Roberto Sanchez</t>
  </si>
  <si>
    <t>Mark Toney</t>
  </si>
  <si>
    <t>Mount Hope</t>
  </si>
  <si>
    <t>Ronnie Dubose Carter</t>
  </si>
  <si>
    <t>Bryant Neil Duncan</t>
  </si>
  <si>
    <t>Camarillo</t>
  </si>
  <si>
    <t>Douglas Yon</t>
  </si>
  <si>
    <t>Kent</t>
  </si>
  <si>
    <t>Christopher Fletcher</t>
  </si>
  <si>
    <t>Erica Lauro</t>
  </si>
  <si>
    <t>Northwood</t>
  </si>
  <si>
    <t>Amos Frerichs</t>
  </si>
  <si>
    <t>Robert L. Martinez</t>
  </si>
  <si>
    <t>Taos</t>
  </si>
  <si>
    <t>Trayvon Scruggs</t>
  </si>
  <si>
    <t>Concord</t>
  </si>
  <si>
    <t>Ruben Jose Herrera</t>
  </si>
  <si>
    <t>Leroy Browning</t>
  </si>
  <si>
    <t>Palmdale</t>
  </si>
  <si>
    <t>Mark  Ramirez</t>
  </si>
  <si>
    <t>Guadalupe Quiroz</t>
  </si>
  <si>
    <t>Bobby Daniels</t>
  </si>
  <si>
    <t>Douglasville</t>
  </si>
  <si>
    <t>Michael Noel</t>
  </si>
  <si>
    <t>Breaux Bridge</t>
  </si>
  <si>
    <t>Derek DeGroat</t>
  </si>
  <si>
    <t>Canaan Township</t>
  </si>
  <si>
    <t>Robert L. Teter</t>
  </si>
  <si>
    <t>Chan Leith</t>
  </si>
  <si>
    <t>Brandon Barsnick</t>
  </si>
  <si>
    <t>Smartsville</t>
  </si>
  <si>
    <t>Charles Reynolds</t>
  </si>
  <si>
    <t>Ludlow</t>
  </si>
  <si>
    <t>Kenneth Stephens</t>
  </si>
  <si>
    <t>VT</t>
  </si>
  <si>
    <t>Michael Hilber</t>
  </si>
  <si>
    <t>Brooksville</t>
  </si>
  <si>
    <t>Jose  Rodriguez</t>
  </si>
  <si>
    <t>Kevin Matthews</t>
  </si>
  <si>
    <t>Dearborn</t>
  </si>
  <si>
    <t>Schuylar Gunning</t>
  </si>
  <si>
    <t>Winnsboro</t>
  </si>
  <si>
    <t>Gregory Sanders</t>
  </si>
  <si>
    <t>Pride</t>
  </si>
  <si>
    <t>Terrozza Tyree Griffin</t>
  </si>
  <si>
    <t>Lansing</t>
  </si>
  <si>
    <t>Omar Ventura</t>
  </si>
  <si>
    <t>Porterville</t>
  </si>
  <si>
    <t>Daquan Antonio Westbrook</t>
  </si>
  <si>
    <t>William David Raff</t>
  </si>
  <si>
    <t>Palo Alto</t>
  </si>
  <si>
    <t>Lonnie Niesen</t>
  </si>
  <si>
    <t>brick</t>
  </si>
  <si>
    <t>Bettie Jones</t>
  </si>
  <si>
    <t>Quintonio LeGrier</t>
  </si>
  <si>
    <t>baseball bat</t>
  </si>
  <si>
    <t>Gilbert Heredia</t>
  </si>
  <si>
    <t>Homedale</t>
  </si>
  <si>
    <t>Michael Parker</t>
  </si>
  <si>
    <t>Lucedale</t>
  </si>
  <si>
    <t>Sean Mould</t>
  </si>
  <si>
    <t>Gayneaux Paul Trahan</t>
  </si>
  <si>
    <t>Corey Jason Achstein</t>
  </si>
  <si>
    <t>Suffolk</t>
  </si>
  <si>
    <t>Siolosega Velega-Nuufolau</t>
  </si>
  <si>
    <t>Santa Nella</t>
  </si>
  <si>
    <t>Tien Hua</t>
  </si>
  <si>
    <t>Rosemead</t>
  </si>
  <si>
    <t>Fred Perez</t>
  </si>
  <si>
    <t>John Randell Veach</t>
  </si>
  <si>
    <t>Rawlins</t>
  </si>
  <si>
    <t>Keith Childress</t>
  </si>
  <si>
    <t>Joshua Sisson</t>
  </si>
  <si>
    <t>Sean O'Brien</t>
  </si>
  <si>
    <t>Livingston</t>
  </si>
  <si>
    <t>Lance Light</t>
  </si>
  <si>
    <t>Maryneal</t>
  </si>
  <si>
    <t>Lonnie Haskell Powers</t>
  </si>
  <si>
    <t>Sioux Falls</t>
  </si>
  <si>
    <t>Germonta Wallace</t>
  </si>
  <si>
    <t>Eric John Senegal</t>
  </si>
  <si>
    <t>Ragley</t>
  </si>
  <si>
    <t>Rodney Turner</t>
  </si>
  <si>
    <t>Joel Anthony Nelson</t>
  </si>
  <si>
    <t>Olympia</t>
  </si>
  <si>
    <t>James K. Maher</t>
  </si>
  <si>
    <t>Johnson City</t>
  </si>
  <si>
    <t>Carlton Antonio Murphy</t>
  </si>
  <si>
    <t>Stephen Bukwich</t>
  </si>
  <si>
    <t>Redding</t>
  </si>
  <si>
    <t>Albert Thompson</t>
  </si>
  <si>
    <t>hand torch</t>
  </si>
  <si>
    <t>Ceres</t>
  </si>
  <si>
    <t>David Zollo</t>
  </si>
  <si>
    <t>Upper Darby</t>
  </si>
  <si>
    <t>Charles Hollstein</t>
  </si>
  <si>
    <t>Alan Huberth Franco-Armenta</t>
  </si>
  <si>
    <t>Carrizozo</t>
  </si>
  <si>
    <t>Kenneth Clay</t>
  </si>
  <si>
    <t>Daviess County</t>
  </si>
  <si>
    <t>Eric C. Olsen</t>
  </si>
  <si>
    <t>Geneva</t>
  </si>
  <si>
    <t>Andrew Earl Abernathy</t>
  </si>
  <si>
    <t>Acworth</t>
  </si>
  <si>
    <t>David Jay Kent</t>
  </si>
  <si>
    <t>chain saw</t>
  </si>
  <si>
    <t>Kelso</t>
  </si>
  <si>
    <t>Christine A. Lucas</t>
  </si>
  <si>
    <t>Rising Sun</t>
  </si>
  <si>
    <t>Alan Paul Bartley</t>
  </si>
  <si>
    <t>San Fernando</t>
  </si>
  <si>
    <t>Robert Tenbrink</t>
  </si>
  <si>
    <t>Ramone Lonergan</t>
  </si>
  <si>
    <t>Ciara Meyer</t>
  </si>
  <si>
    <t>Penn Township</t>
  </si>
  <si>
    <t>Herman Bean</t>
  </si>
  <si>
    <t>Spenard</t>
  </si>
  <si>
    <t>Keith Richardson</t>
  </si>
  <si>
    <t>Norfolk</t>
  </si>
  <si>
    <t>Brandon Bearden</t>
  </si>
  <si>
    <t>Sevierville</t>
  </si>
  <si>
    <t>Timothy Meehan</t>
  </si>
  <si>
    <t>Cle Elum</t>
  </si>
  <si>
    <t>Willie Holderfield</t>
  </si>
  <si>
    <t>Miguel Hernandez</t>
  </si>
  <si>
    <t>Santa Clarita</t>
  </si>
  <si>
    <t>William Keith Waldron</t>
  </si>
  <si>
    <t>Elkins</t>
  </si>
  <si>
    <t>Rakeem Bentley</t>
  </si>
  <si>
    <t>Southfield</t>
  </si>
  <si>
    <t>Alfred Longoria</t>
  </si>
  <si>
    <t>Hollywood Hills</t>
  </si>
  <si>
    <t>Ashton Lane Morris</t>
  </si>
  <si>
    <t>Adam Karjalainen</t>
  </si>
  <si>
    <t>Kelsey Rose Hauser</t>
  </si>
  <si>
    <t>El Cajon</t>
  </si>
  <si>
    <t>Clarence Layfield</t>
  </si>
  <si>
    <t>Petroleum</t>
  </si>
  <si>
    <t>Henry Bennett</t>
  </si>
  <si>
    <t>Belle Glade</t>
  </si>
  <si>
    <t>Crayton West</t>
  </si>
  <si>
    <t>Efrain Herrera</t>
  </si>
  <si>
    <t>North Hills</t>
  </si>
  <si>
    <t>Joshua Tate Fielding</t>
  </si>
  <si>
    <t>Rainbow City</t>
  </si>
  <si>
    <t>Corey Lee Henderson</t>
  </si>
  <si>
    <t>Daniel Shaver</t>
  </si>
  <si>
    <t>Jordan Szymanski</t>
  </si>
  <si>
    <t>Eric Provost</t>
  </si>
  <si>
    <t>Timothy Caruthers</t>
  </si>
  <si>
    <t>Levi Gene Wilson</t>
  </si>
  <si>
    <t>Vasilios Alexander Katsouras</t>
  </si>
  <si>
    <t>garden tool</t>
  </si>
  <si>
    <t>Union City</t>
  </si>
  <si>
    <t>Gary Wayne Jones</t>
  </si>
  <si>
    <t>Samuel Grady</t>
  </si>
  <si>
    <t>Statesville</t>
  </si>
  <si>
    <t>Jim Redmond</t>
  </si>
  <si>
    <t>Timothy Albert</t>
  </si>
  <si>
    <t>Port Barre</t>
  </si>
  <si>
    <t>Randy Joe Sanders</t>
  </si>
  <si>
    <t>Meridianville</t>
  </si>
  <si>
    <t>Michael Clyde Lynch</t>
  </si>
  <si>
    <t>Cedric Norris</t>
  </si>
  <si>
    <t>Eufaula</t>
  </si>
  <si>
    <t>Michael Lamar Robinson</t>
  </si>
  <si>
    <t>Sergio Alvarado-Morales</t>
  </si>
  <si>
    <t>Robert "LaVoy" Finicum</t>
  </si>
  <si>
    <t>Burns</t>
  </si>
  <si>
    <t>Scott Scanlon</t>
  </si>
  <si>
    <t>Mountain Pine</t>
  </si>
  <si>
    <t>Johnathan Bratcher</t>
  </si>
  <si>
    <t>Herman Flores</t>
  </si>
  <si>
    <t>John Wesley Smith</t>
  </si>
  <si>
    <t>Latta</t>
  </si>
  <si>
    <t>Thongsavanh Vandarack</t>
  </si>
  <si>
    <t>Lenoir City</t>
  </si>
  <si>
    <t>Janet Wilson</t>
  </si>
  <si>
    <t>Nathan Lee Bailey</t>
  </si>
  <si>
    <t>Israel Vladimir Rodriguez</t>
  </si>
  <si>
    <t>Cobb County</t>
  </si>
  <si>
    <t>Jacqueline D. Salyers</t>
  </si>
  <si>
    <t>William A. Adams</t>
  </si>
  <si>
    <t>Christopher Kalonji</t>
  </si>
  <si>
    <t>Clackamas County</t>
  </si>
  <si>
    <t>Randolph McClain</t>
  </si>
  <si>
    <t>Christopher Michael Dew</t>
  </si>
  <si>
    <t>Angela Hiatt</t>
  </si>
  <si>
    <t>Phenix City</t>
  </si>
  <si>
    <t>Charles M. Smith</t>
  </si>
  <si>
    <t>Philip B. Salazar</t>
  </si>
  <si>
    <t>scissors</t>
  </si>
  <si>
    <t>Jose Alegre</t>
  </si>
  <si>
    <t>Jeremy J. Sinclair</t>
  </si>
  <si>
    <t>Joshua Shane Bispo</t>
  </si>
  <si>
    <t>Bruce Kelley</t>
  </si>
  <si>
    <t>Wilkinsburg</t>
  </si>
  <si>
    <t>Juan A. Ruiz</t>
  </si>
  <si>
    <t>Immokalee</t>
  </si>
  <si>
    <t>Michael Brown</t>
  </si>
  <si>
    <t>Saginaw</t>
  </si>
  <si>
    <t>Jeffry Graves</t>
  </si>
  <si>
    <t>Newark</t>
  </si>
  <si>
    <t>Peter John</t>
  </si>
  <si>
    <t>Edgar Rene Alvarado</t>
  </si>
  <si>
    <t>Justin Prescott</t>
  </si>
  <si>
    <t>Rancho Cordova</t>
  </si>
  <si>
    <t>John Henry Neuman</t>
  </si>
  <si>
    <t>Schulter</t>
  </si>
  <si>
    <t>Cristiaan Oliver Dubrino</t>
  </si>
  <si>
    <t>Ocala</t>
  </si>
  <si>
    <t>Raymond Gassman</t>
  </si>
  <si>
    <t>Rosebud</t>
  </si>
  <si>
    <t>Kayden Clarke</t>
  </si>
  <si>
    <t>Antronie Scott</t>
  </si>
  <si>
    <t>Scott Harless</t>
  </si>
  <si>
    <t>Thomas Hirko</t>
  </si>
  <si>
    <t>Perry Township</t>
  </si>
  <si>
    <t>Hector Leroy</t>
  </si>
  <si>
    <t>Ronald Barawis</t>
  </si>
  <si>
    <t>Hilo</t>
  </si>
  <si>
    <t>Blake Edward Fitzgerald</t>
  </si>
  <si>
    <t>Milton</t>
  </si>
  <si>
    <t>Vinson Ray Strickland</t>
  </si>
  <si>
    <t>Union Grove</t>
  </si>
  <si>
    <t>Phillip Ferry</t>
  </si>
  <si>
    <t>Jose Mendez</t>
  </si>
  <si>
    <t>Marese V. Collins</t>
  </si>
  <si>
    <t>Phillip Luchsinger</t>
  </si>
  <si>
    <t>Michael Laniado</t>
  </si>
  <si>
    <t>Manchester</t>
  </si>
  <si>
    <t>Shalamar Longer</t>
  </si>
  <si>
    <t>David Joseph</t>
  </si>
  <si>
    <t>Gustavo Najera</t>
  </si>
  <si>
    <t>Scottie Yanagawa</t>
  </si>
  <si>
    <t>Timothy Vessels</t>
  </si>
  <si>
    <t>David Brian Evans</t>
  </si>
  <si>
    <t>Abingdon</t>
  </si>
  <si>
    <t>Vincent Nageak</t>
  </si>
  <si>
    <t>Barrow</t>
  </si>
  <si>
    <t>John Birkeland</t>
  </si>
  <si>
    <t>Roseville</t>
  </si>
  <si>
    <t>Anthony Bertoni</t>
  </si>
  <si>
    <t>Henderson County</t>
  </si>
  <si>
    <t>Alijah Jackson</t>
  </si>
  <si>
    <t>Maiden</t>
  </si>
  <si>
    <t>Matthew Quinn</t>
  </si>
  <si>
    <t>Mohamed Barry</t>
  </si>
  <si>
    <t>Peter Fanfan</t>
  </si>
  <si>
    <t>David Glen Watson</t>
  </si>
  <si>
    <t>Sahlah Ridgeway</t>
  </si>
  <si>
    <t>Calvin Smith</t>
  </si>
  <si>
    <t>Ali Eisa Abdalla Yahia</t>
  </si>
  <si>
    <t>Urbandale</t>
  </si>
  <si>
    <t>Calin Roquemore</t>
  </si>
  <si>
    <t>Beckville</t>
  </si>
  <si>
    <t>Dyzhawn L. Perkins</t>
  </si>
  <si>
    <t>Arvonia</t>
  </si>
  <si>
    <t>Rammy Jaradat</t>
  </si>
  <si>
    <t>Marc Stoddart</t>
  </si>
  <si>
    <t>Bradenton</t>
  </si>
  <si>
    <t>Eduardo Rodriguez</t>
  </si>
  <si>
    <t>Guadalupe Sauceda</t>
  </si>
  <si>
    <t>Jal</t>
  </si>
  <si>
    <t>Brandon Lee Witt</t>
  </si>
  <si>
    <t>Yorba Linda</t>
  </si>
  <si>
    <t>Christopher Andrews</t>
  </si>
  <si>
    <t>Destry Meikle</t>
  </si>
  <si>
    <t>Republic</t>
  </si>
  <si>
    <t>Shawn Henry Allen Dickens</t>
  </si>
  <si>
    <t>Mena</t>
  </si>
  <si>
    <t>Paul Gaston</t>
  </si>
  <si>
    <t>Joseph Noel</t>
  </si>
  <si>
    <t>Commerce</t>
  </si>
  <si>
    <t>Jose Quintanilla</t>
  </si>
  <si>
    <t>Oscar Reyes</t>
  </si>
  <si>
    <t>Ronnie Padron</t>
  </si>
  <si>
    <t>Justin Patrick Moses</t>
  </si>
  <si>
    <t>Ogden</t>
  </si>
  <si>
    <t>Curtis James Dugger</t>
  </si>
  <si>
    <t>Elizabethton</t>
  </si>
  <si>
    <t>Danny Rendon</t>
  </si>
  <si>
    <t>Edgar Camacho-Alvarado</t>
  </si>
  <si>
    <t>Marcos Perea</t>
  </si>
  <si>
    <t>Charles Lee Lambert</t>
  </si>
  <si>
    <t>Che Taylor</t>
  </si>
  <si>
    <t>Sherrisa Homer</t>
  </si>
  <si>
    <t>Kisha Michael</t>
  </si>
  <si>
    <t>Inglewood</t>
  </si>
  <si>
    <t>Marquintan Sandlin</t>
  </si>
  <si>
    <t>Patricia Kruger</t>
  </si>
  <si>
    <t>Gerardino Cayetano Gonzalez</t>
  </si>
  <si>
    <t>Jamie Clark Long</t>
  </si>
  <si>
    <t>David Michael Green</t>
  </si>
  <si>
    <t>Rouven Loch</t>
  </si>
  <si>
    <t>Fairborn</t>
  </si>
  <si>
    <t>Travis Stevenson</t>
  </si>
  <si>
    <t>Angel Alan Gleason</t>
  </si>
  <si>
    <t>Ripon</t>
  </si>
  <si>
    <t>Baltazar Ramos</t>
  </si>
  <si>
    <t>Alex Buckner</t>
  </si>
  <si>
    <t>Robert Keil</t>
  </si>
  <si>
    <t>Blue Springs</t>
  </si>
  <si>
    <t>Martin Wirth</t>
  </si>
  <si>
    <t>Bailey</t>
  </si>
  <si>
    <t>Victor Rivera</t>
  </si>
  <si>
    <t>Francisco Garcia</t>
  </si>
  <si>
    <t>Christopher J. Davis</t>
  </si>
  <si>
    <t>East Troy</t>
  </si>
  <si>
    <t>Luke Miller</t>
  </si>
  <si>
    <t>Greg Gunn</t>
  </si>
  <si>
    <t>pole</t>
  </si>
  <si>
    <t>Montgomery</t>
  </si>
  <si>
    <t>Tristan Conti</t>
  </si>
  <si>
    <t>Silver Springs</t>
  </si>
  <si>
    <t>Cedric Ford</t>
  </si>
  <si>
    <t>Hesston</t>
  </si>
  <si>
    <t>Kionte Desean Spencer</t>
  </si>
  <si>
    <t>Roanoke</t>
  </si>
  <si>
    <t>Abraham Mitchell Fryer</t>
  </si>
  <si>
    <t>Rapid Valley</t>
  </si>
  <si>
    <t>Fernando Hernandez</t>
  </si>
  <si>
    <t>Nathan Grissom</t>
  </si>
  <si>
    <t>Ashville</t>
  </si>
  <si>
    <t>Earl Hicks</t>
  </si>
  <si>
    <t>Akiel Denkins</t>
  </si>
  <si>
    <t>Raleigh</t>
  </si>
  <si>
    <t>Dimitri Corcino</t>
  </si>
  <si>
    <t>Jorge Brian Gonzalez</t>
  </si>
  <si>
    <t>Mickey Dewayne Sweatt</t>
  </si>
  <si>
    <t>Gautier</t>
  </si>
  <si>
    <t>Travis Boyd Bradley</t>
  </si>
  <si>
    <t>Bel Air</t>
  </si>
  <si>
    <t>Daniel Burkhardt</t>
  </si>
  <si>
    <t>Johnstown</t>
  </si>
  <si>
    <t>Sergio Ochoa</t>
  </si>
  <si>
    <t>John Alan Chamberlain</t>
  </si>
  <si>
    <t>Sims</t>
  </si>
  <si>
    <t>Brandon Stanley</t>
  </si>
  <si>
    <t>East Bernstadt</t>
  </si>
  <si>
    <t>Darrell Bosell</t>
  </si>
  <si>
    <t>Cheektowaga</t>
  </si>
  <si>
    <t>Herbert Ballance</t>
  </si>
  <si>
    <t>Beaumont</t>
  </si>
  <si>
    <t>Mark Minnick</t>
  </si>
  <si>
    <t>James Scott</t>
  </si>
  <si>
    <t>Bismarck</t>
  </si>
  <si>
    <t>Osvaldo Torres</t>
  </si>
  <si>
    <t>Philip Vitullo</t>
  </si>
  <si>
    <t>Rochester</t>
  </si>
  <si>
    <t>Bryon Rosas</t>
  </si>
  <si>
    <t>Randall J. Selsor</t>
  </si>
  <si>
    <t>John Charles "JC" Graham</t>
  </si>
  <si>
    <t>Daniel H. Chavez</t>
  </si>
  <si>
    <t>Carlsbad</t>
  </si>
  <si>
    <t>Jeffrey Glen Casale</t>
  </si>
  <si>
    <t>Wesley Sheppard</t>
  </si>
  <si>
    <t>Biloxi</t>
  </si>
  <si>
    <t>Arteair Porter Jr.</t>
  </si>
  <si>
    <t>Martin Hurtado</t>
  </si>
  <si>
    <t>Jason Meador</t>
  </si>
  <si>
    <t>German Gonzalez</t>
  </si>
  <si>
    <t>Colorado City</t>
  </si>
  <si>
    <t>Tyre Privott</t>
  </si>
  <si>
    <t>Manford "Butch" Moore Jr.</t>
  </si>
  <si>
    <t>Rosalia</t>
  </si>
  <si>
    <t>Jack Goodman</t>
  </si>
  <si>
    <t>Clinton</t>
  </si>
  <si>
    <t>Teodoro Valencia</t>
  </si>
  <si>
    <t>Peter Gaines</t>
  </si>
  <si>
    <t>Marco Loud</t>
  </si>
  <si>
    <t>Christopher Michael Tokazowski</t>
  </si>
  <si>
    <t>Greensboro</t>
  </si>
  <si>
    <t>Gevork Alachadzhyan</t>
  </si>
  <si>
    <t>Jose Raul Cruz</t>
  </si>
  <si>
    <t>Addison</t>
  </si>
  <si>
    <t>Joshua Grubb</t>
  </si>
  <si>
    <t>Wesley Chad Deerman</t>
  </si>
  <si>
    <t>Piedmont</t>
  </si>
  <si>
    <t>Keith Montgomery Jr.</t>
  </si>
  <si>
    <t>Amy Jean McCoy</t>
  </si>
  <si>
    <t>Vancouver</t>
  </si>
  <si>
    <t>Jacai Colson</t>
  </si>
  <si>
    <t>Lamar Harris</t>
  </si>
  <si>
    <t>Joseph Harris</t>
  </si>
  <si>
    <t>Russellville</t>
  </si>
  <si>
    <t>Daniel J. Wooters</t>
  </si>
  <si>
    <t>Evansville</t>
  </si>
  <si>
    <t>Ed Russell McIver</t>
  </si>
  <si>
    <t>Cristian Rene Medina</t>
  </si>
  <si>
    <t>Florence</t>
  </si>
  <si>
    <t>Eric Hernandez</t>
  </si>
  <si>
    <t>Dennis Penny</t>
  </si>
  <si>
    <t>Anson County</t>
  </si>
  <si>
    <t>Map Kong</t>
  </si>
  <si>
    <t>Burnsville</t>
  </si>
  <si>
    <t>Sunny Chin</t>
  </si>
  <si>
    <t>Scott Bennett</t>
  </si>
  <si>
    <t>Christopher Nelms</t>
  </si>
  <si>
    <t>Michael Mallet</t>
  </si>
  <si>
    <t>Byron</t>
  </si>
  <si>
    <t>David Alma Giles</t>
  </si>
  <si>
    <t>Idaho Falls</t>
  </si>
  <si>
    <t>India Beaty</t>
  </si>
  <si>
    <t>Joshua Douglas</t>
  </si>
  <si>
    <t>Thurman Reynolds</t>
  </si>
  <si>
    <t>Dylan R. Whitaker</t>
  </si>
  <si>
    <t>White Plains</t>
  </si>
  <si>
    <t>Boyd Keith Ballard</t>
  </si>
  <si>
    <t>Hopewell</t>
  </si>
  <si>
    <t>Clarence Briggs</t>
  </si>
  <si>
    <t>Fort Littleton</t>
  </si>
  <si>
    <t>Abraham Martinez</t>
  </si>
  <si>
    <t>Robert Dentmond</t>
  </si>
  <si>
    <t>Gainesville</t>
  </si>
  <si>
    <t>Ralph "Phil" Grenon</t>
  </si>
  <si>
    <t>Dylan Pape</t>
  </si>
  <si>
    <t>Stamford</t>
  </si>
  <si>
    <t>Edward J. Gorinski</t>
  </si>
  <si>
    <t>South Greensburg</t>
  </si>
  <si>
    <t>Ethan James Rincon</t>
  </si>
  <si>
    <t>pick-axe</t>
  </si>
  <si>
    <t>Travis J. Blair</t>
  </si>
  <si>
    <t>Fredericksburg</t>
  </si>
  <si>
    <t>Daven Scott Hannu</t>
  </si>
  <si>
    <t>Thornton</t>
  </si>
  <si>
    <t>Raymond Gonzalez</t>
  </si>
  <si>
    <t>Alexio Allen</t>
  </si>
  <si>
    <t>Robert L. Dussourd</t>
  </si>
  <si>
    <t>Braintree</t>
  </si>
  <si>
    <t>Dominique Silva</t>
  </si>
  <si>
    <t>Pawtucket</t>
  </si>
  <si>
    <t>RI</t>
  </si>
  <si>
    <t>Andrew Mike</t>
  </si>
  <si>
    <t>Redlands</t>
  </si>
  <si>
    <t>Joel A. Gonzales</t>
  </si>
  <si>
    <t>Mario Sandoval</t>
  </si>
  <si>
    <t>Pueblo of Laguna</t>
  </si>
  <si>
    <t>Jermon Seals</t>
  </si>
  <si>
    <t>Jose Perez</t>
  </si>
  <si>
    <t>Lowell</t>
  </si>
  <si>
    <t>Terrence Shane Blackburn</t>
  </si>
  <si>
    <t>Grundy</t>
  </si>
  <si>
    <t>Donald Andrew White</t>
  </si>
  <si>
    <t>Patrick Matthew McManamon</t>
  </si>
  <si>
    <t>Jeffrey Lanahan</t>
  </si>
  <si>
    <t>Lee's Summit</t>
  </si>
  <si>
    <t>Loreal Tsingine</t>
  </si>
  <si>
    <t>Robert D. Guerin</t>
  </si>
  <si>
    <t>Deriante Deon Miller</t>
  </si>
  <si>
    <t>Kinston</t>
  </si>
  <si>
    <t>Earl Ashby</t>
  </si>
  <si>
    <t>Splendora</t>
  </si>
  <si>
    <t>Joseph Louis Melvin</t>
  </si>
  <si>
    <t>flashlight</t>
  </si>
  <si>
    <t>Clearlake Park</t>
  </si>
  <si>
    <t>Robert Morgan Garrison Jr.</t>
  </si>
  <si>
    <t>Denise Fairchild</t>
  </si>
  <si>
    <t>Aitkin</t>
  </si>
  <si>
    <t>Angel Montion</t>
  </si>
  <si>
    <t>Ruben Cossyleon</t>
  </si>
  <si>
    <t>Thomas Lagano</t>
  </si>
  <si>
    <t>Jackson</t>
  </si>
  <si>
    <t>James Craig Simpson</t>
  </si>
  <si>
    <t>Kimani Johnson</t>
  </si>
  <si>
    <t>Matthew Vincent Wood</t>
  </si>
  <si>
    <t>James Brown III</t>
  </si>
  <si>
    <t>Jesus Juarez</t>
  </si>
  <si>
    <t>Lockhart</t>
  </si>
  <si>
    <t>Joel Fabela</t>
  </si>
  <si>
    <t>Cameron Gover</t>
  </si>
  <si>
    <t>Preston Paul Perez</t>
  </si>
  <si>
    <t>Raceland</t>
  </si>
  <si>
    <t>Melissa Boarts</t>
  </si>
  <si>
    <t>Macon County</t>
  </si>
  <si>
    <t>Darrin Andrew Martin</t>
  </si>
  <si>
    <t>David Mack</t>
  </si>
  <si>
    <t>Eau Claire</t>
  </si>
  <si>
    <t>Raul Salvador Marquez Heraldes</t>
  </si>
  <si>
    <t>Peter J. Doherty</t>
  </si>
  <si>
    <t>West Springfield</t>
  </si>
  <si>
    <t>Kevin Hicks</t>
  </si>
  <si>
    <t>Marvin Cremeans</t>
  </si>
  <si>
    <t>Oak Hill</t>
  </si>
  <si>
    <t>Laronda Sweatt</t>
  </si>
  <si>
    <t>Gallatin</t>
  </si>
  <si>
    <t>Cesar Frias</t>
  </si>
  <si>
    <t>Luis Gongora</t>
  </si>
  <si>
    <t>Lance C. McIntire</t>
  </si>
  <si>
    <t>Dazion Flenaugh</t>
  </si>
  <si>
    <t>Melissa M. Abbott</t>
  </si>
  <si>
    <t>Lake Hallie</t>
  </si>
  <si>
    <t>Lamont Gulley</t>
  </si>
  <si>
    <t>Diahlo Grant</t>
  </si>
  <si>
    <t>New Brunswick</t>
  </si>
  <si>
    <t>Quron Williams</t>
  </si>
  <si>
    <t>Lonnie Ball</t>
  </si>
  <si>
    <t>William Clark</t>
  </si>
  <si>
    <t>Rotterdam</t>
  </si>
  <si>
    <t>Arturo Yobani-Torrez Valdez</t>
  </si>
  <si>
    <t>Efren Eloy Trujillo</t>
  </si>
  <si>
    <t>Pierre Loury</t>
  </si>
  <si>
    <t>Dion Daman</t>
  </si>
  <si>
    <t>Joshua Moreno</t>
  </si>
  <si>
    <t>Benton</t>
  </si>
  <si>
    <t>Travis Wood</t>
  </si>
  <si>
    <t>Noma</t>
  </si>
  <si>
    <t>Rodney Watts</t>
  </si>
  <si>
    <t>Jeffrey Gray Wise</t>
  </si>
  <si>
    <t>Llano</t>
  </si>
  <si>
    <t>Koltlee Whitson</t>
  </si>
  <si>
    <t>Sparta</t>
  </si>
  <si>
    <t>Jeff Robertson</t>
  </si>
  <si>
    <t>McPherson</t>
  </si>
  <si>
    <t>Clemente Najera</t>
  </si>
  <si>
    <t>Lake Elsinore</t>
  </si>
  <si>
    <t>David Swatsky</t>
  </si>
  <si>
    <t>Cache</t>
  </si>
  <si>
    <t>Storm Allen Smith</t>
  </si>
  <si>
    <t>Gerald Robert Boyes</t>
  </si>
  <si>
    <t>Kisha Arrone</t>
  </si>
  <si>
    <t>Eric John Wilson</t>
  </si>
  <si>
    <t>Richard Bard Jr.</t>
  </si>
  <si>
    <t>Vineland</t>
  </si>
  <si>
    <t>George Tillman</t>
  </si>
  <si>
    <t>Edson Thevenin</t>
  </si>
  <si>
    <t>Rico Don Rae Johnson</t>
  </si>
  <si>
    <t>Greenbelt</t>
  </si>
  <si>
    <t>Demetrius Dorsey</t>
  </si>
  <si>
    <t>Mableton</t>
  </si>
  <si>
    <t>Sylasone Ackhavong</t>
  </si>
  <si>
    <t>Jorevis Scruggs</t>
  </si>
  <si>
    <t>Daniel Eric Blackmon</t>
  </si>
  <si>
    <t>Francis Scot Dufore</t>
  </si>
  <si>
    <t>Jackie Lee Kirkham</t>
  </si>
  <si>
    <t>Perryville</t>
  </si>
  <si>
    <t>Mario Mejia Martinez</t>
  </si>
  <si>
    <t>Everett</t>
  </si>
  <si>
    <t>Tyler Hunkin</t>
  </si>
  <si>
    <t>Carl Baranishyn</t>
  </si>
  <si>
    <t>Berne</t>
  </si>
  <si>
    <t>Demarcus Semer</t>
  </si>
  <si>
    <t>Mitchell Oakley</t>
  </si>
  <si>
    <t>Jakob E. Wagner</t>
  </si>
  <si>
    <t>Antigo</t>
  </si>
  <si>
    <t>Eric C. Wakup</t>
  </si>
  <si>
    <t>Willie Tillman</t>
  </si>
  <si>
    <t>Fayetteville</t>
  </si>
  <si>
    <t>Kay Frances Campbell</t>
  </si>
  <si>
    <t>East Flat Rock</t>
  </si>
  <si>
    <t>Robin Barber</t>
  </si>
  <si>
    <t>Joshua Brooks</t>
  </si>
  <si>
    <t>Jacquelyn Burke</t>
  </si>
  <si>
    <t>Darrel S. Machemehl</t>
  </si>
  <si>
    <t>Kingsbury</t>
  </si>
  <si>
    <t>David Shane Anderson</t>
  </si>
  <si>
    <t>Milcreek</t>
  </si>
  <si>
    <t>Cin Lam Mung</t>
  </si>
  <si>
    <t>Damon Blair</t>
  </si>
  <si>
    <t>Westminster</t>
  </si>
  <si>
    <t>Kendar del Rosario</t>
  </si>
  <si>
    <t>Lee Easter</t>
  </si>
  <si>
    <t>Michael Kurtz</t>
  </si>
  <si>
    <t>Ashtian Barnes</t>
  </si>
  <si>
    <t>Jeffrey Darrell Hobbs</t>
  </si>
  <si>
    <t>Oswald Mattner</t>
  </si>
  <si>
    <t>Wausau</t>
  </si>
  <si>
    <t>Mark Daniel Bess</t>
  </si>
  <si>
    <t>Bender Dass</t>
  </si>
  <si>
    <t>Marion Habana</t>
  </si>
  <si>
    <t>Charlin Charles</t>
  </si>
  <si>
    <t>Ronald Branch</t>
  </si>
  <si>
    <t>Alamo</t>
  </si>
  <si>
    <t>Reginald Darnell Dogan</t>
  </si>
  <si>
    <t>Raymond Hopper</t>
  </si>
  <si>
    <t>Richard Ferretti</t>
  </si>
  <si>
    <t>Cayce A. DiTullio</t>
  </si>
  <si>
    <t>Burien</t>
  </si>
  <si>
    <t>Matthew Tucker</t>
  </si>
  <si>
    <t>Temecula</t>
  </si>
  <si>
    <t>Gerry J. Thompson</t>
  </si>
  <si>
    <t>Buffalo</t>
  </si>
  <si>
    <t>Corey DiGiovanni</t>
  </si>
  <si>
    <t>Gretna</t>
  </si>
  <si>
    <t>Burt Johnson</t>
  </si>
  <si>
    <t>Deresha Armstrong</t>
  </si>
  <si>
    <t>Ronald D. Williams</t>
  </si>
  <si>
    <t>Weirton</t>
  </si>
  <si>
    <t>Nathan Q. Cates</t>
  </si>
  <si>
    <t>Lake Stevens</t>
  </si>
  <si>
    <t>Alton Fitzgerald Witchard</t>
  </si>
  <si>
    <t>Derek J. Sam</t>
  </si>
  <si>
    <t>Presque Isle</t>
  </si>
  <si>
    <t>Lionel Gibson</t>
  </si>
  <si>
    <t>Arthur R. Williams</t>
  </si>
  <si>
    <t>Jaffort Smith</t>
  </si>
  <si>
    <t>Christian Bowman</t>
  </si>
  <si>
    <t>St. Martin</t>
  </si>
  <si>
    <t>Michael Johnson</t>
  </si>
  <si>
    <t>Joseph Napoli</t>
  </si>
  <si>
    <t>Hog Valley</t>
  </si>
  <si>
    <t>Jamie Stotts</t>
  </si>
  <si>
    <t>Nacogdoches</t>
  </si>
  <si>
    <t>Arthur DaRosa</t>
  </si>
  <si>
    <t>Taunton</t>
  </si>
  <si>
    <t>Stephen Schuster</t>
  </si>
  <si>
    <t>Thongsoune Vilaysane</t>
  </si>
  <si>
    <t>Sean Ryan Mondragon</t>
  </si>
  <si>
    <t>Steve Godfrey</t>
  </si>
  <si>
    <t>Byng</t>
  </si>
  <si>
    <t>Robert Mark Diaz</t>
  </si>
  <si>
    <t>Boyle Heights</t>
  </si>
  <si>
    <t>Cody Marsh</t>
  </si>
  <si>
    <t>Jacksonsville</t>
  </si>
  <si>
    <t>Francis Clark</t>
  </si>
  <si>
    <t>Jeffrey Sims</t>
  </si>
  <si>
    <t>Osteen</t>
  </si>
  <si>
    <t>Ryan Johnson</t>
  </si>
  <si>
    <t>Stockbridge</t>
  </si>
  <si>
    <t>Dracy "Clint" Pendleton</t>
  </si>
  <si>
    <t>Shawnee National Forest</t>
  </si>
  <si>
    <t>Jabril Robinson</t>
  </si>
  <si>
    <t>Riverdale</t>
  </si>
  <si>
    <t>Luke Sanders</t>
  </si>
  <si>
    <t>Siskiyou County</t>
  </si>
  <si>
    <t>Garry Conrad</t>
  </si>
  <si>
    <t>Joseph Weatherby</t>
  </si>
  <si>
    <t>Sullivan</t>
  </si>
  <si>
    <t>Israel Santos-Banos</t>
  </si>
  <si>
    <t>Jeremias Cruz</t>
  </si>
  <si>
    <t>Jessica Nelson-Williams</t>
  </si>
  <si>
    <t>Jaime Ide</t>
  </si>
  <si>
    <t>Timothy Brandon Stacy</t>
  </si>
  <si>
    <t>Fisty</t>
  </si>
  <si>
    <t>Kentrill William Carraway</t>
  </si>
  <si>
    <t>Joshua Beebee</t>
  </si>
  <si>
    <t>Norman Campbell</t>
  </si>
  <si>
    <t>Chesterfield County</t>
  </si>
  <si>
    <t>Travis Moore</t>
  </si>
  <si>
    <t>Oregon City</t>
  </si>
  <si>
    <t>Mark Nelson</t>
  </si>
  <si>
    <t>Flagstaff</t>
  </si>
  <si>
    <t>Michael Eugene Wilson Jr.</t>
  </si>
  <si>
    <t>Hallandale Beach</t>
  </si>
  <si>
    <t>Jorge Zambrano</t>
  </si>
  <si>
    <t>Oxford</t>
  </si>
  <si>
    <t>Vernell Bing</t>
  </si>
  <si>
    <t>Bryson Fischer</t>
  </si>
  <si>
    <t>Verl Bedonie</t>
  </si>
  <si>
    <t>Bodhi Wilson Dean Phelps</t>
  </si>
  <si>
    <t>Gresham</t>
  </si>
  <si>
    <t>Leslie Goletz</t>
  </si>
  <si>
    <t>Harrisonville</t>
  </si>
  <si>
    <t>Mario Montoya</t>
  </si>
  <si>
    <t>Derek Prophet</t>
  </si>
  <si>
    <t>Doll Pierre-Louis</t>
  </si>
  <si>
    <t>Eugene "Geno" Francis Smith</t>
  </si>
  <si>
    <t>Warren Christian</t>
  </si>
  <si>
    <t>TK Tk</t>
  </si>
  <si>
    <t>Devonte Gates</t>
  </si>
  <si>
    <t>Washington Park</t>
  </si>
  <si>
    <t>Fernando Castro</t>
  </si>
  <si>
    <t>Solvang</t>
  </si>
  <si>
    <t>Tk Tk</t>
  </si>
  <si>
    <t>Sneads</t>
  </si>
  <si>
    <t>Angel Daniel Navarro</t>
  </si>
  <si>
    <t>Socorro</t>
  </si>
  <si>
    <t>Terry Edwards</t>
  </si>
  <si>
    <t>Dennis Hudson</t>
  </si>
  <si>
    <t>Eastaboga</t>
  </si>
  <si>
    <t>Dennis Humphrey</t>
  </si>
  <si>
    <t>Dionisio Augustine Garza III</t>
  </si>
  <si>
    <t>Donald Edward Brown III</t>
  </si>
  <si>
    <t>Deland</t>
  </si>
  <si>
    <t>John Mark Coffey</t>
  </si>
  <si>
    <t>Todd Brent Burroughs</t>
  </si>
  <si>
    <t>Stoneville</t>
  </si>
  <si>
    <t>Robert Wickizer</t>
  </si>
  <si>
    <t>Tualatin</t>
  </si>
  <si>
    <t>Osee Calix</t>
  </si>
  <si>
    <t>Nicholas Berger</t>
  </si>
  <si>
    <t>Bend</t>
  </si>
  <si>
    <t>Newnan</t>
  </si>
  <si>
    <t>Daniel Pigg</t>
  </si>
  <si>
    <t>Berea</t>
  </si>
  <si>
    <t>Willie Demetrius James</t>
  </si>
  <si>
    <t>Rodney Rodriguez Smith</t>
  </si>
  <si>
    <t>Joshua Smith</t>
  </si>
  <si>
    <t>Wasilla</t>
  </si>
  <si>
    <t>Hubert Thomas Burns, Jr.</t>
  </si>
  <si>
    <t>Parker</t>
  </si>
  <si>
    <t>Daniel Jonathan Shaham</t>
  </si>
  <si>
    <t>Yreka</t>
  </si>
  <si>
    <t>Demarco Rhymes</t>
  </si>
  <si>
    <t>Larry Dustin Stepp</t>
  </si>
  <si>
    <t>Christopher Michael Moran</t>
  </si>
  <si>
    <t>Henry Green</t>
  </si>
  <si>
    <t>Kalyp Allen Rapoza</t>
  </si>
  <si>
    <t>Andrew Henson</t>
  </si>
  <si>
    <t>Wagoner</t>
  </si>
  <si>
    <t>Omar Villagomez</t>
  </si>
  <si>
    <t>Turlock</t>
  </si>
  <si>
    <t>Willis N. Walker</t>
  </si>
  <si>
    <t>Norman</t>
  </si>
  <si>
    <t>William David Powell</t>
  </si>
  <si>
    <t>Carlos Garcia</t>
  </si>
  <si>
    <t>William Michael Hollis</t>
  </si>
  <si>
    <t>James Allen Nickol</t>
  </si>
  <si>
    <t>John Michael Brisco</t>
  </si>
  <si>
    <t>Port Arthur</t>
  </si>
  <si>
    <t>Clifford Tucker</t>
  </si>
  <si>
    <t>Ishpeming Township</t>
  </si>
  <si>
    <t>baton</t>
  </si>
  <si>
    <t>Somerton</t>
  </si>
  <si>
    <t>Keith Bursey</t>
  </si>
  <si>
    <t>Clayton Millsaps</t>
  </si>
  <si>
    <t>Iredell County</t>
  </si>
  <si>
    <t>Bobby Sanchez</t>
  </si>
  <si>
    <t>J. Juan Briseno-Ortega</t>
  </si>
  <si>
    <t>Yakima</t>
  </si>
  <si>
    <t>Lyndarius Cortez Witherspoon</t>
  </si>
  <si>
    <t>Tupelo</t>
  </si>
  <si>
    <t>Jesus Duran</t>
  </si>
  <si>
    <t>spear</t>
  </si>
  <si>
    <t>Maywood</t>
  </si>
  <si>
    <t>Omar Mateen</t>
  </si>
  <si>
    <t>Daniel Bennett Edwards</t>
  </si>
  <si>
    <t>Eagle Mountain</t>
  </si>
  <si>
    <t>John Williams</t>
  </si>
  <si>
    <t>Hiseville</t>
  </si>
  <si>
    <t>Joshua Sciscm</t>
  </si>
  <si>
    <t>Schenectady</t>
  </si>
  <si>
    <t>Michael Moore</t>
  </si>
  <si>
    <t>Mobile</t>
  </si>
  <si>
    <t>Edward Acquisto</t>
  </si>
  <si>
    <t>Tiverton</t>
  </si>
  <si>
    <t>Kenneth Allen Pointer</t>
  </si>
  <si>
    <t>Noel Rodriguez</t>
  </si>
  <si>
    <t>Nicholas Ferro</t>
  </si>
  <si>
    <t>Mohammad Moghaddam</t>
  </si>
  <si>
    <t>Fernando Geovanni Llanez</t>
  </si>
  <si>
    <t>Chula Vista</t>
  </si>
  <si>
    <t>Russell Rosser</t>
  </si>
  <si>
    <t>Michael Rasmussen</t>
  </si>
  <si>
    <t>Pembine</t>
  </si>
  <si>
    <t>Ronald Delfino</t>
  </si>
  <si>
    <t>Peter Grandpre</t>
  </si>
  <si>
    <t>Butte</t>
  </si>
  <si>
    <t>Nicholas Damon</t>
  </si>
  <si>
    <t>John Anderson</t>
  </si>
  <si>
    <t>Montpelier</t>
  </si>
  <si>
    <t>William Thomas Hennessey</t>
  </si>
  <si>
    <t>Sergey Makarenko</t>
  </si>
  <si>
    <t>Antwun Shumpert</t>
  </si>
  <si>
    <t>Rashaun Lloyd</t>
  </si>
  <si>
    <t>Anthony Ford</t>
  </si>
  <si>
    <t>Fort Walton Beach</t>
  </si>
  <si>
    <t>Raufeal M. Bostick</t>
  </si>
  <si>
    <t>Hardeeville</t>
  </si>
  <si>
    <t>Devin Christopher Scott</t>
  </si>
  <si>
    <t>Lake Havasu City</t>
  </si>
  <si>
    <t>Lane Lesko</t>
  </si>
  <si>
    <t>Peterborough</t>
  </si>
  <si>
    <t>Jeff Hyde</t>
  </si>
  <si>
    <t>Pedro Cruz-Amado</t>
  </si>
  <si>
    <t>chair</t>
  </si>
  <si>
    <t>Lawndale</t>
  </si>
  <si>
    <t>Josiah Williams</t>
  </si>
  <si>
    <t>Isaiah Core</t>
  </si>
  <si>
    <t>Roger Ponce</t>
  </si>
  <si>
    <t>Wellington</t>
  </si>
  <si>
    <t>Quencezola Maurice Splunge</t>
  </si>
  <si>
    <t>Walls</t>
  </si>
  <si>
    <t>Deravis Caine Rogers</t>
  </si>
  <si>
    <t>Shaun Trevor Walke</t>
  </si>
  <si>
    <t>Bellville</t>
  </si>
  <si>
    <t>Jay Anderson</t>
  </si>
  <si>
    <t>Angelo Brown</t>
  </si>
  <si>
    <t>Belleville</t>
  </si>
  <si>
    <t>Josh Herrera</t>
  </si>
  <si>
    <t>Ismael Miranda</t>
  </si>
  <si>
    <t>Paterson</t>
  </si>
  <si>
    <t>Randy Blecher</t>
  </si>
  <si>
    <t>Farmington</t>
  </si>
  <si>
    <t>Christy Sheats</t>
  </si>
  <si>
    <t>Fulshear</t>
  </si>
  <si>
    <t>Miguel Angel Chavez-Angles</t>
  </si>
  <si>
    <t>Jamil Alejandro Valladares</t>
  </si>
  <si>
    <t>Riverview</t>
  </si>
  <si>
    <t>Dylan Noble</t>
  </si>
  <si>
    <t>Waldemar Bogusiewicz</t>
  </si>
  <si>
    <t>Pinellas Park</t>
  </si>
  <si>
    <t>Rodrigo Guardiola</t>
  </si>
  <si>
    <t>William Ferguson</t>
  </si>
  <si>
    <t>Buckeye</t>
  </si>
  <si>
    <t>Terry Lynn Maurer</t>
  </si>
  <si>
    <t>Columbia Township</t>
  </si>
  <si>
    <t>Daniel Reyes</t>
  </si>
  <si>
    <t>Thomaston</t>
  </si>
  <si>
    <t>Germichael Kennedy</t>
  </si>
  <si>
    <t>Donte L. Johnson</t>
  </si>
  <si>
    <t>Dolton</t>
  </si>
  <si>
    <t>Michael Disbrowe</t>
  </si>
  <si>
    <t>Boone</t>
  </si>
  <si>
    <t>Sherman Evans</t>
  </si>
  <si>
    <t>Blake Peacock</t>
  </si>
  <si>
    <t>Cochran</t>
  </si>
  <si>
    <t>Travis Vierra</t>
  </si>
  <si>
    <t>Laguna Pueblo</t>
  </si>
  <si>
    <t>Raymond Hutson</t>
  </si>
  <si>
    <t>Frederica</t>
  </si>
  <si>
    <t>Barry Prak</t>
  </si>
  <si>
    <t>Walden Dang</t>
  </si>
  <si>
    <t>Jessie J. Mills</t>
  </si>
  <si>
    <t>Barbourville</t>
  </si>
  <si>
    <t>Tyrone Reado</t>
  </si>
  <si>
    <t>Ouachita Parish</t>
  </si>
  <si>
    <t>Lafayette Evans</t>
  </si>
  <si>
    <t>Fort Madison</t>
  </si>
  <si>
    <t>Michael William Schumacher</t>
  </si>
  <si>
    <t>pitchfork</t>
  </si>
  <si>
    <t>Kawme Dejuan Patrick</t>
  </si>
  <si>
    <t>Tristan Vilters</t>
  </si>
  <si>
    <t>Park County</t>
  </si>
  <si>
    <t>Jasen Scott Ramirez</t>
  </si>
  <si>
    <t>Alexis George Mishtowt</t>
  </si>
  <si>
    <t>Landrum</t>
  </si>
  <si>
    <t>Steven McQueen</t>
  </si>
  <si>
    <t>Helmut Wihowski</t>
  </si>
  <si>
    <t>Jai Lateef Solveig Williams</t>
  </si>
  <si>
    <t>Asheville</t>
  </si>
  <si>
    <t>Jonathan Lane Justiss</t>
  </si>
  <si>
    <t>Bristol</t>
  </si>
  <si>
    <t>Shannon Labit</t>
  </si>
  <si>
    <t>New Iberia</t>
  </si>
  <si>
    <t>Raul Saavedra-Vargas</t>
  </si>
  <si>
    <t>Pedro Villanueva</t>
  </si>
  <si>
    <t>Fullerton</t>
  </si>
  <si>
    <t>William Tracy Patterson</t>
  </si>
  <si>
    <t>Anthony Nunez</t>
  </si>
  <si>
    <t>Sidney Washington</t>
  </si>
  <si>
    <t>Rosser</t>
  </si>
  <si>
    <t>Alton Sterling</t>
  </si>
  <si>
    <t>Joshua Bolster</t>
  </si>
  <si>
    <t>Sam Newby</t>
  </si>
  <si>
    <t>Melissa Ventura</t>
  </si>
  <si>
    <t>Yuma</t>
  </si>
  <si>
    <t>Philando Castile</t>
  </si>
  <si>
    <t>Falcon Heights</t>
  </si>
  <si>
    <t>Thomas Vandemark</t>
  </si>
  <si>
    <t>Rush Springs</t>
  </si>
  <si>
    <t>Vinson Lee Ramos</t>
  </si>
  <si>
    <t>Bell</t>
  </si>
  <si>
    <t>Adam Smith</t>
  </si>
  <si>
    <t>Clovis</t>
  </si>
  <si>
    <t>Earnest Fells</t>
  </si>
  <si>
    <t>Selma</t>
  </si>
  <si>
    <t>Abraham Smith</t>
  </si>
  <si>
    <t>Andre Johnson</t>
  </si>
  <si>
    <t>Broken Bow</t>
  </si>
  <si>
    <t>Alva Burnett Braziel</t>
  </si>
  <si>
    <t>Joseph Mann</t>
  </si>
  <si>
    <t>Jason Brooks</t>
  </si>
  <si>
    <t>East St. Louis</t>
  </si>
  <si>
    <t>Pablo Medina</t>
  </si>
  <si>
    <t>Romulus</t>
  </si>
  <si>
    <t>Orville Edwards</t>
  </si>
  <si>
    <t>Larry Darnell Gordon</t>
  </si>
  <si>
    <t>St. Joseph</t>
  </si>
  <si>
    <t>Benjamin Zeckovic</t>
  </si>
  <si>
    <t>Donald S. Myers</t>
  </si>
  <si>
    <t>Richard G. Dinneny</t>
  </si>
  <si>
    <t>Middletown</t>
  </si>
  <si>
    <t>Dayten Ernest Harper</t>
  </si>
  <si>
    <t>Bobby Horne</t>
  </si>
  <si>
    <t>Peachland</t>
  </si>
  <si>
    <t>Billy D. Smith</t>
  </si>
  <si>
    <t>Lake Asbury</t>
  </si>
  <si>
    <t>Cody Wayne Jarrett</t>
  </si>
  <si>
    <t>Patrick Fennell</t>
  </si>
  <si>
    <t>Little Egg Harbor Township</t>
  </si>
  <si>
    <t>Kevin Higgins</t>
  </si>
  <si>
    <t>Sheboygan</t>
  </si>
  <si>
    <t>Michael Ray Ramsey</t>
  </si>
  <si>
    <t>Jermaine Johnson</t>
  </si>
  <si>
    <t>Gavin Eugene Long</t>
  </si>
  <si>
    <t>Jerry Brimer</t>
  </si>
  <si>
    <t>Javier Garcia Gaona</t>
  </si>
  <si>
    <t>Derek Love</t>
  </si>
  <si>
    <t>BJ Medeiros</t>
  </si>
  <si>
    <t>Paul Edward Yacabitis</t>
  </si>
  <si>
    <t>Buckhannon</t>
  </si>
  <si>
    <t>Steven Alfred Longoria</t>
  </si>
  <si>
    <t>Austin Jerry Lee Howard</t>
  </si>
  <si>
    <t>Bernard Wells</t>
  </si>
  <si>
    <t>Robert Lee Lourenco</t>
  </si>
  <si>
    <t>hatchet and gun</t>
  </si>
  <si>
    <t>Alvin R. Sylversmythe</t>
  </si>
  <si>
    <t>Gallup</t>
  </si>
  <si>
    <t>Jeff Cornell Tyson</t>
  </si>
  <si>
    <t>Richard Risher</t>
  </si>
  <si>
    <t>Scot Minard</t>
  </si>
  <si>
    <t>Pine River</t>
  </si>
  <si>
    <t>Juan Reynaldo Duran</t>
  </si>
  <si>
    <t>Michael Adams</t>
  </si>
  <si>
    <t>Estill Springs</t>
  </si>
  <si>
    <t>Devon Martes</t>
  </si>
  <si>
    <t>Metairie</t>
  </si>
  <si>
    <t>Dalvin Hollins</t>
  </si>
  <si>
    <t>Dylan Liberti</t>
  </si>
  <si>
    <t>Saddam Trejeda-Campos</t>
  </si>
  <si>
    <t>Emil Ambrose Mecklenburg</t>
  </si>
  <si>
    <t>Malta</t>
  </si>
  <si>
    <t>Jorge Moreno-Aguirre</t>
  </si>
  <si>
    <t>Sparks</t>
  </si>
  <si>
    <t>Jeffrey Smith</t>
  </si>
  <si>
    <t>La Quinta</t>
  </si>
  <si>
    <t>Paul O'Neal</t>
  </si>
  <si>
    <t>Jesus Rael</t>
  </si>
  <si>
    <t>Donnell Thompson</t>
  </si>
  <si>
    <t>Compton</t>
  </si>
  <si>
    <t>Omar Gonzalez</t>
  </si>
  <si>
    <t>City Terrace</t>
  </si>
  <si>
    <t>Melvin Faison</t>
  </si>
  <si>
    <t>Pleasant Hill</t>
  </si>
  <si>
    <t>Amanda Page Bivens</t>
  </si>
  <si>
    <t>John Casey</t>
  </si>
  <si>
    <t>rock</t>
  </si>
  <si>
    <t>Phelps</t>
  </si>
  <si>
    <t>Mario Martinez Torres</t>
  </si>
  <si>
    <t>Wapato</t>
  </si>
  <si>
    <t>Limichael Shine</t>
  </si>
  <si>
    <t>Richard Swihart</t>
  </si>
  <si>
    <t>Korryn Gaines</t>
  </si>
  <si>
    <t>Bryan N. Byrd</t>
  </si>
  <si>
    <t>Edmund</t>
  </si>
  <si>
    <t>Kenneth Eugene Bonanno</t>
  </si>
  <si>
    <t>Stafford</t>
  </si>
  <si>
    <t>Richard Lance London</t>
  </si>
  <si>
    <t>Lake City</t>
  </si>
  <si>
    <t>Adam Jo Klimek</t>
  </si>
  <si>
    <t>DeMarco Newman</t>
  </si>
  <si>
    <t>Matthew David Conrad</t>
  </si>
  <si>
    <t>Hammett</t>
  </si>
  <si>
    <t>William Bowers</t>
  </si>
  <si>
    <t>Castaic</t>
  </si>
  <si>
    <t>Benjamin William Heaton</t>
  </si>
  <si>
    <t>Clearfield</t>
  </si>
  <si>
    <t>Bradley Carey</t>
  </si>
  <si>
    <t>E.J. Walters</t>
  </si>
  <si>
    <t>Scott County</t>
  </si>
  <si>
    <t>Johannes Wood</t>
  </si>
  <si>
    <t>Aldie</t>
  </si>
  <si>
    <t>Jamarion Rashad Robinson</t>
  </si>
  <si>
    <t>East Point</t>
  </si>
  <si>
    <t>David Michael Moya</t>
  </si>
  <si>
    <t>Santee</t>
  </si>
  <si>
    <t>James Quealy</t>
  </si>
  <si>
    <t>Beaver Dam</t>
  </si>
  <si>
    <t>Jawari Porter</t>
  </si>
  <si>
    <t>Earl Pinckney</t>
  </si>
  <si>
    <t>Harrisburg</t>
  </si>
  <si>
    <t>James W. Jennings</t>
  </si>
  <si>
    <t>Little Mountain</t>
  </si>
  <si>
    <t>Darnell Wicker</t>
  </si>
  <si>
    <t>Michael McClurg</t>
  </si>
  <si>
    <t>James Eugene Burgess</t>
  </si>
  <si>
    <t>Wilkesboro</t>
  </si>
  <si>
    <t>Juan J. Godines</t>
  </si>
  <si>
    <t>Georgetown</t>
  </si>
  <si>
    <t>Ronald Smith</t>
  </si>
  <si>
    <t>Circleville</t>
  </si>
  <si>
    <t>Jesse James Romero</t>
  </si>
  <si>
    <t>Jeffrey Allen Morris</t>
  </si>
  <si>
    <t>Tommy Seneca</t>
  </si>
  <si>
    <t>Plaquemine</t>
  </si>
  <si>
    <t>Jeff Martelli</t>
  </si>
  <si>
    <t>Tukwila</t>
  </si>
  <si>
    <t>Sergio Daniel Weick</t>
  </si>
  <si>
    <t>Vista</t>
  </si>
  <si>
    <t>Jesus Armando Carillo</t>
  </si>
  <si>
    <t>Dominic Rollice</t>
  </si>
  <si>
    <t>Eric Ortega Soto</t>
  </si>
  <si>
    <t>Hayward</t>
  </si>
  <si>
    <t>Sylville Smith</t>
  </si>
  <si>
    <t>Ruben Horacio Strand Alvear</t>
  </si>
  <si>
    <t>Perry Lee Heitman</t>
  </si>
  <si>
    <t>Jovany Martinez</t>
  </si>
  <si>
    <t>Falls Church</t>
  </si>
  <si>
    <t>Danny Pirtle</t>
  </si>
  <si>
    <t>Counce</t>
  </si>
  <si>
    <t>Marcos Antonio Gastelum</t>
  </si>
  <si>
    <t>Kenney Watkins</t>
  </si>
  <si>
    <t>John O'Handley</t>
  </si>
  <si>
    <t>Michael S. Martin</t>
  </si>
  <si>
    <t>Rome</t>
  </si>
  <si>
    <t>Carl Nivens</t>
  </si>
  <si>
    <t>Lenoir</t>
  </si>
  <si>
    <t>Larry Eugene Kurtley</t>
  </si>
  <si>
    <t>Apache Junction</t>
  </si>
  <si>
    <t>Colby Friday</t>
  </si>
  <si>
    <t>Omer Ismail Ali</t>
  </si>
  <si>
    <t>piece of wood</t>
  </si>
  <si>
    <t>Francisco Villarreal</t>
  </si>
  <si>
    <t>Daniel Kevin Harris</t>
  </si>
  <si>
    <t>Chad Irwin</t>
  </si>
  <si>
    <t>Antelope</t>
  </si>
  <si>
    <t>Joseph Weber</t>
  </si>
  <si>
    <t>Hays</t>
  </si>
  <si>
    <t>Trenton Lohman</t>
  </si>
  <si>
    <t>Poway</t>
  </si>
  <si>
    <t>David Klassen</t>
  </si>
  <si>
    <t>David Fulton</t>
  </si>
  <si>
    <t>McKinneyville</t>
  </si>
  <si>
    <t>Marcelo Luna</t>
  </si>
  <si>
    <t>bayonet</t>
  </si>
  <si>
    <t>East Hollywood</t>
  </si>
  <si>
    <t>Jorge Ceniceros</t>
  </si>
  <si>
    <t>Kole B. Knight</t>
  </si>
  <si>
    <t>New London</t>
  </si>
  <si>
    <t>Kyle Zimbelman</t>
  </si>
  <si>
    <t>Todd P. Browning</t>
  </si>
  <si>
    <t>East Ridge</t>
  </si>
  <si>
    <t>Pedro Montanez</t>
  </si>
  <si>
    <t>Juan Gabriel Torres</t>
  </si>
  <si>
    <t>Kelley Brandon Forte</t>
  </si>
  <si>
    <t>Bobby Lyn Buck</t>
  </si>
  <si>
    <t>Myra</t>
  </si>
  <si>
    <t>Elias Portillo</t>
  </si>
  <si>
    <t>Oak Cliff</t>
  </si>
  <si>
    <t>William Charbonneau</t>
  </si>
  <si>
    <t>Jeffrey Darren Hosea</t>
  </si>
  <si>
    <t>Jerry Lee Jackson</t>
  </si>
  <si>
    <t>Donta Taylor</t>
  </si>
  <si>
    <t>David Coborubio</t>
  </si>
  <si>
    <t>Matthew Gibbon</t>
  </si>
  <si>
    <t>Angel Torres Jr.</t>
  </si>
  <si>
    <t>Terry Salazar</t>
  </si>
  <si>
    <t>Darrel Hetrick</t>
  </si>
  <si>
    <t>Justin Kulhanek-Derks</t>
  </si>
  <si>
    <t>Eagan</t>
  </si>
  <si>
    <t>Jaqwan Julius Terry</t>
  </si>
  <si>
    <t>Michael Peacor</t>
  </si>
  <si>
    <t>Paula Dell Phillips</t>
  </si>
  <si>
    <t>James Robert Richards</t>
  </si>
  <si>
    <t>Justin Baker</t>
  </si>
  <si>
    <t>Graham</t>
  </si>
  <si>
    <t>Levonia Riggins</t>
  </si>
  <si>
    <t>Lyle Patrick Blanchard</t>
  </si>
  <si>
    <t>Harker Heights</t>
  </si>
  <si>
    <t>Gregory Mathis</t>
  </si>
  <si>
    <t>Michael Ferguson</t>
  </si>
  <si>
    <t>Thomas E. Sekscinski</t>
  </si>
  <si>
    <t>McDowell</t>
  </si>
  <si>
    <t>Ed Holup</t>
  </si>
  <si>
    <t>Sylvania Township</t>
  </si>
  <si>
    <t>Caleb J. Douglas</t>
  </si>
  <si>
    <t>Joshua Quintero</t>
  </si>
  <si>
    <t>pipe</t>
  </si>
  <si>
    <t>Huntington Park</t>
  </si>
  <si>
    <t>Joseph Moreno</t>
  </si>
  <si>
    <t>Alamogordo</t>
  </si>
  <si>
    <t>Randall Rodick</t>
  </si>
  <si>
    <t>Michael Robert Musson</t>
  </si>
  <si>
    <t>glass shard</t>
  </si>
  <si>
    <t>Round Lake</t>
  </si>
  <si>
    <t>Michael Thompson</t>
  </si>
  <si>
    <t>Jerome Damon</t>
  </si>
  <si>
    <t>Cameron Ayers</t>
  </si>
  <si>
    <t>East Wenatchee</t>
  </si>
  <si>
    <t>Donny Max Daugherty</t>
  </si>
  <si>
    <t>Jeremiah Richard Ramirez</t>
  </si>
  <si>
    <t>Temple</t>
  </si>
  <si>
    <t>Jose Romero</t>
  </si>
  <si>
    <t>Simon Gomez</t>
  </si>
  <si>
    <t>Moses Ruben</t>
  </si>
  <si>
    <t>Cesar Garcia</t>
  </si>
  <si>
    <t>David L. Anderson</t>
  </si>
  <si>
    <t>Bernard Cottrell</t>
  </si>
  <si>
    <t>Spencer</t>
  </si>
  <si>
    <t>Steven Del Rio</t>
  </si>
  <si>
    <t>Larry Grant Whitehead</t>
  </si>
  <si>
    <t>Gray</t>
  </si>
  <si>
    <t>Dylan Papa</t>
  </si>
  <si>
    <t>Robert Lee Brown</t>
  </si>
  <si>
    <t>Albany</t>
  </si>
  <si>
    <t>Jesse Daniel Joynt</t>
  </si>
  <si>
    <t>Titusville</t>
  </si>
  <si>
    <t>Sadiq Bishara-Abaker Idris</t>
  </si>
  <si>
    <t>Francis Perry</t>
  </si>
  <si>
    <t>Jose Torres</t>
  </si>
  <si>
    <t>Delhi</t>
  </si>
  <si>
    <t>Ricardo Tenorio</t>
  </si>
  <si>
    <t>Travis Ell</t>
  </si>
  <si>
    <t>Auburn</t>
  </si>
  <si>
    <t>Gregory Frazier</t>
  </si>
  <si>
    <t>Dennis Claude Stanley</t>
  </si>
  <si>
    <t>Montcalm</t>
  </si>
  <si>
    <t>Adrian Joseph Shaffer</t>
  </si>
  <si>
    <t>Terrence Sterling</t>
  </si>
  <si>
    <t>motorcycle</t>
  </si>
  <si>
    <t>Eugene Craig</t>
  </si>
  <si>
    <t>Saratoga</t>
  </si>
  <si>
    <t>Markell Bivins</t>
  </si>
  <si>
    <t>Christian Vargas</t>
  </si>
  <si>
    <t>Tyre King</t>
  </si>
  <si>
    <t>Robert Carrillo</t>
  </si>
  <si>
    <t>Morgan Wayne Crocker</t>
  </si>
  <si>
    <t>Joseph Allen Schlosser</t>
  </si>
  <si>
    <t>Weeki Wachi</t>
  </si>
  <si>
    <t>Thomas P. Mone</t>
  </si>
  <si>
    <t>Big Bear</t>
  </si>
  <si>
    <t>Terence Crutcher</t>
  </si>
  <si>
    <t>Jesse Beshaw</t>
  </si>
  <si>
    <t>Winooski</t>
  </si>
  <si>
    <t>Lucas Anderson</t>
  </si>
  <si>
    <t>Robert Duh</t>
  </si>
  <si>
    <t>Nicholas Glenn</t>
  </si>
  <si>
    <t>Robert Young</t>
  </si>
  <si>
    <t>William Joseph Ryan</t>
  </si>
  <si>
    <t>Rutherfordton</t>
  </si>
  <si>
    <t>Dahir Adan</t>
  </si>
  <si>
    <t>St. Cloud</t>
  </si>
  <si>
    <t>Philip Hasan</t>
  </si>
  <si>
    <t>Michelle Miller</t>
  </si>
  <si>
    <t>Spring</t>
  </si>
  <si>
    <t>Jeremy Ray Swenson</t>
  </si>
  <si>
    <t>Logan Canyon</t>
  </si>
  <si>
    <t>Gary Don Lafon</t>
  </si>
  <si>
    <t>Wood County</t>
  </si>
  <si>
    <t>Charles Dove</t>
  </si>
  <si>
    <t>Decatur County</t>
  </si>
  <si>
    <t>Joshua Scott</t>
  </si>
  <si>
    <t>Port St. Lucie</t>
  </si>
  <si>
    <t>Michael Goodale</t>
  </si>
  <si>
    <t>Mashantucket</t>
  </si>
  <si>
    <t>Keith Lamont Scott</t>
  </si>
  <si>
    <t>Sandy Joe Duke</t>
  </si>
  <si>
    <t>Thomas Tucker</t>
  </si>
  <si>
    <t>Austin M. Baier</t>
  </si>
  <si>
    <t>Jesse Ataway</t>
  </si>
  <si>
    <t>Fair Oaks</t>
  </si>
  <si>
    <t>Oddis Bernard Colvin</t>
  </si>
  <si>
    <t>Pikesville</t>
  </si>
  <si>
    <t>Christopher Contreras</t>
  </si>
  <si>
    <t>Cody Lafont</t>
  </si>
  <si>
    <t>Claremont</t>
  </si>
  <si>
    <t>Anthony Ray Bauer</t>
  </si>
  <si>
    <t>Garden City</t>
  </si>
  <si>
    <t>Leeland White</t>
  </si>
  <si>
    <t>Little Rock</t>
  </si>
  <si>
    <t>Nathan DeSai</t>
  </si>
  <si>
    <t>Jamie Joseph Lewis</t>
  </si>
  <si>
    <t>Alfred Olango</t>
  </si>
  <si>
    <t>John Ethan Carpentier</t>
  </si>
  <si>
    <t>Christopher Sowell</t>
  </si>
  <si>
    <t>Johnathan Lozano-Murillo</t>
  </si>
  <si>
    <t>Jeffrey Clair Cave</t>
  </si>
  <si>
    <t>Clayton Eugene Baker</t>
  </si>
  <si>
    <t>Groveton</t>
  </si>
  <si>
    <t>George Richards-Meyers</t>
  </si>
  <si>
    <t>Douglas Marrickus Rainey</t>
  </si>
  <si>
    <t>Campobello</t>
  </si>
  <si>
    <t>Richard Parent</t>
  </si>
  <si>
    <t>Najier Salaam</t>
  </si>
  <si>
    <t>Jacquarius M. Robinson</t>
  </si>
  <si>
    <t>Joshua Allen Perry</t>
  </si>
  <si>
    <t>Hometown</t>
  </si>
  <si>
    <t>Carnell Snell</t>
  </si>
  <si>
    <t>Daniel Perez</t>
  </si>
  <si>
    <t>Donte T. Jones</t>
  </si>
  <si>
    <t>Markham</t>
  </si>
  <si>
    <t>Robert Dapkus</t>
  </si>
  <si>
    <t>John H. Fetter</t>
  </si>
  <si>
    <t>Ventnor</t>
  </si>
  <si>
    <t>Isaias Salgado</t>
  </si>
  <si>
    <t>Zachary Sutton</t>
  </si>
  <si>
    <t>Springdale</t>
  </si>
  <si>
    <t>Dean Bruning</t>
  </si>
  <si>
    <t>Hessel</t>
  </si>
  <si>
    <t>Brandon Simmons</t>
  </si>
  <si>
    <t>Lucas M. Felkel</t>
  </si>
  <si>
    <t>Moncks Corner</t>
  </si>
  <si>
    <t>Larry Daniel Matthews</t>
  </si>
  <si>
    <t>pepper spray</t>
  </si>
  <si>
    <t>Macon</t>
  </si>
  <si>
    <t>Joseph S. Schroeder</t>
  </si>
  <si>
    <t>Eddie Collins</t>
  </si>
  <si>
    <t>Killeen</t>
  </si>
  <si>
    <t>Christopher Darnell Shackleford</t>
  </si>
  <si>
    <t>Thomas Jeffery Burns</t>
  </si>
  <si>
    <t>Charles Antrup</t>
  </si>
  <si>
    <t>Ricardo Hernandez</t>
  </si>
  <si>
    <t>Federal Way</t>
  </si>
  <si>
    <t>Dylan Rogers</t>
  </si>
  <si>
    <t>Wetumka</t>
  </si>
  <si>
    <t>Kim Jackson</t>
  </si>
  <si>
    <t>Deric J. Brown</t>
  </si>
  <si>
    <t>Luis Michael Hoff</t>
  </si>
  <si>
    <t>Dennis Hunt</t>
  </si>
  <si>
    <t>Lumberton</t>
  </si>
  <si>
    <t>Maurico Barron</t>
  </si>
  <si>
    <t>Irvine</t>
  </si>
  <si>
    <t>Kheyanev Littledog</t>
  </si>
  <si>
    <t>Devan Desnoyers</t>
  </si>
  <si>
    <t>Westlake</t>
  </si>
  <si>
    <t>Michael L. Taylor</t>
  </si>
  <si>
    <t>Dominick Musulman</t>
  </si>
  <si>
    <t>Blaine J. Beason</t>
  </si>
  <si>
    <t>Livingston Parish</t>
  </si>
  <si>
    <t>Kirk Figueroa</t>
  </si>
  <si>
    <t>Matthew Brewer</t>
  </si>
  <si>
    <t>Morehead</t>
  </si>
  <si>
    <t>Rex Vance Wilson</t>
  </si>
  <si>
    <t>Shawn Pappe</t>
  </si>
  <si>
    <t>Grants Pass</t>
  </si>
  <si>
    <t>Patrick D. Reddeck</t>
  </si>
  <si>
    <t>Chaz Logan York</t>
  </si>
  <si>
    <t>George Zapata</t>
  </si>
  <si>
    <t>Nicholas McWherter</t>
  </si>
  <si>
    <t>Daniel Richard Murphy</t>
  </si>
  <si>
    <t>Micah Dsheigh Jester</t>
  </si>
  <si>
    <t>Sean Arlt</t>
  </si>
  <si>
    <t>metal rake</t>
  </si>
  <si>
    <t>Santa Cruz</t>
  </si>
  <si>
    <t>Rolando Delgado</t>
  </si>
  <si>
    <t>Keegan Schweikle</t>
  </si>
  <si>
    <t>Eric St. Germain</t>
  </si>
  <si>
    <t>Holiday</t>
  </si>
  <si>
    <t>Darius Wimberly</t>
  </si>
  <si>
    <t>Benton Harbor</t>
  </si>
  <si>
    <t>Deborah Danner</t>
  </si>
  <si>
    <t>Salvador Reyes</t>
  </si>
  <si>
    <t>Charles Stidham</t>
  </si>
  <si>
    <t>Frank J. Sandor</t>
  </si>
  <si>
    <t>Willoughby</t>
  </si>
  <si>
    <t>Anthony Garcia</t>
  </si>
  <si>
    <t>Javier Munoz</t>
  </si>
  <si>
    <t>Jacob DePetris</t>
  </si>
  <si>
    <t>William Frost</t>
  </si>
  <si>
    <t>Renee Davis</t>
  </si>
  <si>
    <t>Muckleshoot Indian Reservation</t>
  </si>
  <si>
    <t>Nathaniel B. Dorough</t>
  </si>
  <si>
    <t>Westover</t>
  </si>
  <si>
    <t>Kristofer Daniel Youngquist</t>
  </si>
  <si>
    <t>Peterson</t>
  </si>
  <si>
    <t>Kenny Tomblin</t>
  </si>
  <si>
    <t>Edmonton</t>
  </si>
  <si>
    <t>Demetrius Mac Moore</t>
  </si>
  <si>
    <t>Aaron Marquis Ballard</t>
  </si>
  <si>
    <t>North St. Louis</t>
  </si>
  <si>
    <t>Roy Lee Richards</t>
  </si>
  <si>
    <t>Chelsea M. Porter</t>
  </si>
  <si>
    <t>Brandon Millard</t>
  </si>
  <si>
    <t>Malcolm Loren Hickson</t>
  </si>
  <si>
    <t>William Clifford Cole</t>
  </si>
  <si>
    <t>Bartlesville</t>
  </si>
  <si>
    <t>Kyle Killough</t>
  </si>
  <si>
    <t>Thad Demarco Hale</t>
  </si>
  <si>
    <t>Edwin Amaya Maldonado</t>
  </si>
  <si>
    <t>Elberton</t>
  </si>
  <si>
    <t>Jay Johannes Holmgren</t>
  </si>
  <si>
    <t>Morris</t>
  </si>
  <si>
    <t>Jason King</t>
  </si>
  <si>
    <t>Jun Wang</t>
  </si>
  <si>
    <t>North Royalton</t>
  </si>
  <si>
    <t>Terrence Coleman</t>
  </si>
  <si>
    <t>Kenneth Jack Kennedy</t>
  </si>
  <si>
    <t>Jordan Gonzales</t>
  </si>
  <si>
    <t>Michael Dale Vance Jr.</t>
  </si>
  <si>
    <t>Leedey</t>
  </si>
  <si>
    <t>Michelle Lee Shirley</t>
  </si>
  <si>
    <t>Torrance</t>
  </si>
  <si>
    <t>Jose Armando Cueva</t>
  </si>
  <si>
    <t>Chatsworth</t>
  </si>
  <si>
    <t>Ashley Sides</t>
  </si>
  <si>
    <t>Brookville</t>
  </si>
  <si>
    <t>Henry Simpson</t>
  </si>
  <si>
    <t>Wilton Henry</t>
  </si>
  <si>
    <t>Jesse Jay Taylor</t>
  </si>
  <si>
    <t>Ferguson Laurent</t>
  </si>
  <si>
    <t>Dennis Kirk</t>
  </si>
  <si>
    <t>Chambersburg</t>
  </si>
  <si>
    <t>Rita King</t>
  </si>
  <si>
    <t>Loganville</t>
  </si>
  <si>
    <t>Abraham Ortiz</t>
  </si>
  <si>
    <t>Palm Springs</t>
  </si>
  <si>
    <t>Manuel Rosales</t>
  </si>
  <si>
    <t>John F. Zemola</t>
  </si>
  <si>
    <t>Lealman</t>
  </si>
  <si>
    <t>James Carl Coale</t>
  </si>
  <si>
    <t>Okemah</t>
  </si>
  <si>
    <t>Russell Elswick</t>
  </si>
  <si>
    <t>Clendenin</t>
  </si>
  <si>
    <t>Edward Lowell Hills</t>
  </si>
  <si>
    <t>Beaver</t>
  </si>
  <si>
    <t>Patrick Wise</t>
  </si>
  <si>
    <t>Gladewater</t>
  </si>
  <si>
    <t>David Contreras</t>
  </si>
  <si>
    <t>Joel B. Keenan</t>
  </si>
  <si>
    <t>Randy J. Clark</t>
  </si>
  <si>
    <t>Bowling Green</t>
  </si>
  <si>
    <t>Jimmy L. Testa</t>
  </si>
  <si>
    <t>Maurice River</t>
  </si>
  <si>
    <t>Christian Andrew Redwine</t>
  </si>
  <si>
    <t>Joseph Newcomb</t>
  </si>
  <si>
    <t>Hensley</t>
  </si>
  <si>
    <t>Darryl Chisholm</t>
  </si>
  <si>
    <t>Kenton Kobza</t>
  </si>
  <si>
    <t>Juan Ramos</t>
  </si>
  <si>
    <t>Evan Cox</t>
  </si>
  <si>
    <t>Ashtabula</t>
  </si>
  <si>
    <t>Carlos Mendez</t>
  </si>
  <si>
    <t>Daniel Erickson</t>
  </si>
  <si>
    <t>Show Low</t>
  </si>
  <si>
    <t>George Delacruz</t>
  </si>
  <si>
    <t>San Angelo</t>
  </si>
  <si>
    <t>John Pacuicrk</t>
  </si>
  <si>
    <t>Andrew Depeiza</t>
  </si>
  <si>
    <t>Brian Gaither</t>
  </si>
  <si>
    <t>Marco Romero</t>
  </si>
  <si>
    <t>William Ray Score</t>
  </si>
  <si>
    <t>Montrose County</t>
  </si>
  <si>
    <t>James Dale Ritchie</t>
  </si>
  <si>
    <t>Richard T. Herrera</t>
  </si>
  <si>
    <t>Jonathan M. Young</t>
  </si>
  <si>
    <t>Bloomsburg</t>
  </si>
  <si>
    <t>Juan Carlos Fernandez</t>
  </si>
  <si>
    <t>Daniel Laguna</t>
  </si>
  <si>
    <t>Rasheem Singletary</t>
  </si>
  <si>
    <t>Robert Daffern</t>
  </si>
  <si>
    <t>Michael Cookson</t>
  </si>
  <si>
    <t>Jose George Anthony Franco</t>
  </si>
  <si>
    <t>Edmund Leighty</t>
  </si>
  <si>
    <t>Joseph Leland Fletcher</t>
  </si>
  <si>
    <t>Samson Fleurant</t>
  </si>
  <si>
    <t>Dontrell Montrese Carter</t>
  </si>
  <si>
    <t>Ludowici</t>
  </si>
  <si>
    <t>Gabriel Parker</t>
  </si>
  <si>
    <t>Casa Grande</t>
  </si>
  <si>
    <t>Darius Jones</t>
  </si>
  <si>
    <t>Adalid Flores</t>
  </si>
  <si>
    <t>Luke Smith</t>
  </si>
  <si>
    <t>Watsonville</t>
  </si>
  <si>
    <t>Steve Dwayne Vananda</t>
  </si>
  <si>
    <t>Erickson Brito</t>
  </si>
  <si>
    <t>Brooklyn</t>
  </si>
  <si>
    <t>Andrew Moreno</t>
  </si>
  <si>
    <t>Jacob C. Stevens</t>
  </si>
  <si>
    <t>George Bush III</t>
  </si>
  <si>
    <t>Michael Giles</t>
  </si>
  <si>
    <t>Lompoc</t>
  </si>
  <si>
    <t>Mark Daniel Sly</t>
  </si>
  <si>
    <t>La Mirada</t>
  </si>
  <si>
    <t>Ivory C. Pantallion</t>
  </si>
  <si>
    <t>Frank Nathaniel Clark</t>
  </si>
  <si>
    <t>Talif Scudder</t>
  </si>
  <si>
    <t>William J. Beavers</t>
  </si>
  <si>
    <t>David Leroy Thelen</t>
  </si>
  <si>
    <t>Holland Township</t>
  </si>
  <si>
    <t>Kajuan Raye</t>
  </si>
  <si>
    <t>Don Fitzgerald White</t>
  </si>
  <si>
    <t>Cleotha Mitchell</t>
  </si>
  <si>
    <t>Jerome Chris Harmon</t>
  </si>
  <si>
    <t>Hattiesburg</t>
  </si>
  <si>
    <t>Carlos Valencia</t>
  </si>
  <si>
    <t>Derek Adame</t>
  </si>
  <si>
    <t>Surprise</t>
  </si>
  <si>
    <t>Walter R. Echols</t>
  </si>
  <si>
    <t>Olathe</t>
  </si>
  <si>
    <t>Norman J. Strobel</t>
  </si>
  <si>
    <t>Richard Grimes</t>
  </si>
  <si>
    <t>Terrell Walker</t>
  </si>
  <si>
    <t>Abdul Razak Ali Artan</t>
  </si>
  <si>
    <t>Pablo Renato Cartagena</t>
  </si>
  <si>
    <t>Irecas Valentine</t>
  </si>
  <si>
    <t>Hickory</t>
  </si>
  <si>
    <t>Michael McInnis</t>
  </si>
  <si>
    <t>Toby Cummins</t>
  </si>
  <si>
    <t>Friendswood</t>
  </si>
  <si>
    <t>Bradley King</t>
  </si>
  <si>
    <t>Avon</t>
  </si>
  <si>
    <t>Alexander Chance Partain</t>
  </si>
  <si>
    <t>Iva</t>
  </si>
  <si>
    <t>David K. Crosby-Dowdy</t>
  </si>
  <si>
    <t>Bruce Randall "Zeus" Johnson</t>
  </si>
  <si>
    <t>Jose N. Barron Gomez</t>
  </si>
  <si>
    <t>Quinton Phillips</t>
  </si>
  <si>
    <t>Dover</t>
  </si>
  <si>
    <t>Dylan M. Dalzell</t>
  </si>
  <si>
    <t>crowbar</t>
  </si>
  <si>
    <t>Simpsonsville</t>
  </si>
  <si>
    <t>Derek Lynn Scott</t>
  </si>
  <si>
    <t>Tuscumbia</t>
  </si>
  <si>
    <t>Josh Dunne</t>
  </si>
  <si>
    <t>Isreal Flores</t>
  </si>
  <si>
    <t>Saif Nasser Mubarek Alameri</t>
  </si>
  <si>
    <t>Hudson</t>
  </si>
  <si>
    <t>Norman Gary</t>
  </si>
  <si>
    <t>Elkhart</t>
  </si>
  <si>
    <t>Richard R. Jones</t>
  </si>
  <si>
    <t>Westley Daum</t>
  </si>
  <si>
    <t>Orange City</t>
  </si>
  <si>
    <t>Steven Wayne Liffel</t>
  </si>
  <si>
    <t>Wayne Donald Dorsey</t>
  </si>
  <si>
    <t>oar</t>
  </si>
  <si>
    <t>Fruitland Park</t>
  </si>
  <si>
    <t>Mark Anthony Hicks</t>
  </si>
  <si>
    <t>Keelan Charles Murray</t>
  </si>
  <si>
    <t>Redrick Jevon Batiste</t>
  </si>
  <si>
    <t>Daniel Riedmann</t>
  </si>
  <si>
    <t>Sioux City</t>
  </si>
  <si>
    <t>Steven Garrett Ward</t>
  </si>
  <si>
    <t>Avella</t>
  </si>
  <si>
    <t>Allen</t>
  </si>
  <si>
    <t>Stephen Joshua Whitney</t>
  </si>
  <si>
    <t>Keaau</t>
  </si>
  <si>
    <t>Brent Quinn</t>
  </si>
  <si>
    <t>Leland</t>
  </si>
  <si>
    <t>Scott MacIntosh</t>
  </si>
  <si>
    <t>machete and gun</t>
  </si>
  <si>
    <t>Forks Township</t>
  </si>
  <si>
    <t>Waltki Williams</t>
  </si>
  <si>
    <t>Sumter</t>
  </si>
  <si>
    <t>Samson G. Varner</t>
  </si>
  <si>
    <t>Greenwood</t>
  </si>
  <si>
    <t>Timothy Case</t>
  </si>
  <si>
    <t>Randy Lee Cumberledge</t>
  </si>
  <si>
    <t>Fairmont</t>
  </si>
  <si>
    <t>Jose Angel Vallarta</t>
  </si>
  <si>
    <t>Amber Lewis</t>
  </si>
  <si>
    <t>Bullhead City</t>
  </si>
  <si>
    <t>Gary Leon Herd</t>
  </si>
  <si>
    <t>Medicine Lodge</t>
  </si>
  <si>
    <t>Francisco Serna</t>
  </si>
  <si>
    <t>Rainer Tyler Smith</t>
  </si>
  <si>
    <t>Fort Valley</t>
  </si>
  <si>
    <t>Kenneth Robledo</t>
  </si>
  <si>
    <t>Lavar Montray Douglas</t>
  </si>
  <si>
    <t>Earl Labon Eubanks</t>
  </si>
  <si>
    <t>Hampton</t>
  </si>
  <si>
    <t>Robert James Hess</t>
  </si>
  <si>
    <t>Hacienda Heights</t>
  </si>
  <si>
    <t>Jeremiah N. Anderson</t>
  </si>
  <si>
    <t>Jimmy Lee Lawson</t>
  </si>
  <si>
    <t>Fidel Barrios</t>
  </si>
  <si>
    <t>Chassady LeClair</t>
  </si>
  <si>
    <t>Ryan Joseph</t>
  </si>
  <si>
    <t>Paul Kolar</t>
  </si>
  <si>
    <t>Ridgefield</t>
  </si>
  <si>
    <t>Ronald Roy Massengale</t>
  </si>
  <si>
    <t>Roy Minton</t>
  </si>
  <si>
    <t>Granite Falls</t>
  </si>
  <si>
    <t>Nick Hamilton</t>
  </si>
  <si>
    <t>Martin Gomez</t>
  </si>
  <si>
    <t>Pharr</t>
  </si>
  <si>
    <t>Brawley</t>
  </si>
  <si>
    <t>Ian Shea King</t>
  </si>
  <si>
    <t>tire iron</t>
  </si>
  <si>
    <t>Ponca City</t>
  </si>
  <si>
    <t>Colton Calaway</t>
  </si>
  <si>
    <t>Burns Flat</t>
  </si>
  <si>
    <t>William Newman</t>
  </si>
  <si>
    <t>Knox</t>
  </si>
  <si>
    <t>Raymond Salaiz</t>
  </si>
  <si>
    <t>Benjamin Ortiz</t>
  </si>
  <si>
    <t>Matthew Blake Richardson</t>
  </si>
  <si>
    <t>Saraland</t>
  </si>
  <si>
    <t>Anthony Lovell Eddington</t>
  </si>
  <si>
    <t>Coalinga</t>
  </si>
  <si>
    <t>Terrence Thomas</t>
  </si>
  <si>
    <t>Capitol Heights</t>
  </si>
  <si>
    <t>Michael Tyler Jacques</t>
  </si>
  <si>
    <t>Stanley Eversol</t>
  </si>
  <si>
    <t>Palm Harbor</t>
  </si>
  <si>
    <t>Miriam Ann Savino</t>
  </si>
  <si>
    <t>Lake Wales</t>
  </si>
  <si>
    <t>Orande Kandie Hayes</t>
  </si>
  <si>
    <t>Gadsden</t>
  </si>
  <si>
    <t>Zhonghua Li</t>
  </si>
  <si>
    <t>Pico Rivera</t>
  </si>
  <si>
    <t>Gerald Hall</t>
  </si>
  <si>
    <t>James Tylka</t>
  </si>
  <si>
    <t>King City</t>
  </si>
  <si>
    <t>Joseph Garcia</t>
  </si>
  <si>
    <t>Desha</t>
  </si>
  <si>
    <t>Michael Alan Altice</t>
  </si>
  <si>
    <t>Middleburg</t>
  </si>
  <si>
    <t>Dustin Kirk</t>
  </si>
  <si>
    <t>Grass Valley</t>
  </si>
  <si>
    <t>Judy Boardman</t>
  </si>
  <si>
    <t>Pearland</t>
  </si>
  <si>
    <t>Alfonso Lopez</t>
  </si>
  <si>
    <t>North Riverside</t>
  </si>
  <si>
    <t>Jake Childers</t>
  </si>
  <si>
    <t>Campbellton</t>
  </si>
  <si>
    <t>Christopher Blake Tucker</t>
  </si>
  <si>
    <t>Spring Hill</t>
  </si>
  <si>
    <t>James L. Rich</t>
  </si>
  <si>
    <t>Chestertown</t>
  </si>
  <si>
    <t>Jamal Rollins</t>
  </si>
  <si>
    <t>Pensacola</t>
  </si>
  <si>
    <t>Dustin Selby</t>
  </si>
  <si>
    <t>Chase Anthony Tuseth</t>
  </si>
  <si>
    <t>Mankato</t>
  </si>
  <si>
    <t>Ricky Whidden</t>
  </si>
  <si>
    <t>Loxahatchee</t>
  </si>
  <si>
    <t>Jason Michael Robison</t>
  </si>
  <si>
    <t>Huntingdon County</t>
  </si>
  <si>
    <t>John McLaughlin</t>
  </si>
  <si>
    <t>Trevon Johnson</t>
  </si>
  <si>
    <t>Villa Park</t>
  </si>
  <si>
    <t>James E. Lewis</t>
  </si>
  <si>
    <t>Chad Erik Roberts</t>
  </si>
  <si>
    <t>Woodstock</t>
  </si>
  <si>
    <t>Juan Carlos Cuadra</t>
  </si>
  <si>
    <t>Mark Guirguis</t>
  </si>
  <si>
    <t>Dale Hightower</t>
  </si>
  <si>
    <t>Gilmer</t>
  </si>
  <si>
    <t>James Owens</t>
  </si>
  <si>
    <t>Joshua Martino</t>
  </si>
  <si>
    <t>Ruben Randolph</t>
  </si>
  <si>
    <t>Pomona</t>
  </si>
  <si>
    <t>Welby O'Dell Mullins</t>
  </si>
  <si>
    <t>Richard A. Jackson</t>
  </si>
  <si>
    <t>English</t>
  </si>
  <si>
    <t>Luis Vargas</t>
  </si>
  <si>
    <t>Dinuba</t>
  </si>
  <si>
    <t>Randy Wayne Cole</t>
  </si>
  <si>
    <t>Monteagle</t>
  </si>
  <si>
    <t>Sean Ryan Hake</t>
  </si>
  <si>
    <t>Sharon</t>
  </si>
  <si>
    <t>Jamal Parks</t>
  </si>
  <si>
    <t>Deerfield</t>
  </si>
  <si>
    <t>Daniel Scott Giberson</t>
  </si>
  <si>
    <t>Travis Edward Baker</t>
  </si>
  <si>
    <t>Fairland</t>
  </si>
  <si>
    <t>William Tucker Mathis</t>
  </si>
  <si>
    <t>Elkridge</t>
  </si>
  <si>
    <t>Hector Navarrete</t>
  </si>
  <si>
    <t>Carlos A. Cruz</t>
  </si>
  <si>
    <t>Independence</t>
  </si>
  <si>
    <t>Gilbert Zambronio-Lovato</t>
  </si>
  <si>
    <t>Jason Aldridge</t>
  </si>
  <si>
    <t>Cumming</t>
  </si>
  <si>
    <t>JR Williams</t>
  </si>
  <si>
    <t>Davion Henderson</t>
  </si>
  <si>
    <t>Michael Rogers</t>
  </si>
  <si>
    <t>Darrion Barnhill</t>
  </si>
  <si>
    <t>Reagan</t>
  </si>
  <si>
    <t>Ronnie Johnson</t>
  </si>
  <si>
    <t>air conditioner</t>
  </si>
  <si>
    <t>Hafez Abousamra</t>
  </si>
  <si>
    <t>Jose A. Fernandez-Ventura</t>
  </si>
  <si>
    <t>Kevin Ernest Tree</t>
  </si>
  <si>
    <t>Jamison Christopher Anderson</t>
  </si>
  <si>
    <t>Rodney L. Hoback</t>
  </si>
  <si>
    <t>Pearisburg</t>
  </si>
  <si>
    <t>Cameron Johnson</t>
  </si>
  <si>
    <t>Kahuku</t>
  </si>
  <si>
    <t>Scott Laurance Gilpin</t>
  </si>
  <si>
    <t>Jahlire Nicholson</t>
  </si>
  <si>
    <t>Eric David Anderson</t>
  </si>
  <si>
    <t>Sinuon Pream</t>
  </si>
  <si>
    <t>Herbert Johnson</t>
  </si>
  <si>
    <t>Dexter Martin Dumarce</t>
  </si>
  <si>
    <t>David Wesley Carroll</t>
  </si>
  <si>
    <t>Tyrone</t>
  </si>
  <si>
    <t>Charles Christopher McClure</t>
  </si>
  <si>
    <t>pole and knife</t>
  </si>
  <si>
    <t>Fulton</t>
  </si>
  <si>
    <t>Mohammad Azim Doudzai</t>
  </si>
  <si>
    <t>Herndon</t>
  </si>
  <si>
    <t>Christopher Dalton Sexton</t>
  </si>
  <si>
    <t>Soddy-Daisy</t>
  </si>
  <si>
    <t>Dominic Hodges</t>
  </si>
  <si>
    <t>Twentynine Palms</t>
  </si>
  <si>
    <t>Marlon Joel Rodas-Sanchez</t>
  </si>
  <si>
    <t>Salinas</t>
  </si>
  <si>
    <t>Stoney McJunkin</t>
  </si>
  <si>
    <t>Watts</t>
  </si>
  <si>
    <t>Genevive Dawes</t>
  </si>
  <si>
    <t>Daniel Darnell Stroughter</t>
  </si>
  <si>
    <t>Marquis Thomas</t>
  </si>
  <si>
    <t>Gary</t>
  </si>
  <si>
    <t>Melvin DeLong</t>
  </si>
  <si>
    <t>Grand Forks</t>
  </si>
  <si>
    <t>Elijah Smith</t>
  </si>
  <si>
    <t>Florissant</t>
  </si>
  <si>
    <t>William D. Fisher</t>
  </si>
  <si>
    <t>Woodford</t>
  </si>
  <si>
    <t>Christopher Garza</t>
  </si>
  <si>
    <t>Fritch</t>
  </si>
  <si>
    <t>Gino Martin Palazzolo</t>
  </si>
  <si>
    <t>Ronnie Lee Shorter</t>
  </si>
  <si>
    <t>Paul Carr Palmer</t>
  </si>
  <si>
    <t>Jean</t>
  </si>
  <si>
    <t>Jon M. Alspaugh</t>
  </si>
  <si>
    <t>Waldoboro</t>
  </si>
  <si>
    <t>Christopher Thompkins</t>
  </si>
  <si>
    <t>Jorge Victor</t>
  </si>
  <si>
    <t>Carson</t>
  </si>
  <si>
    <t>Angel Ramos</t>
  </si>
  <si>
    <t>Gary Mark Wigley</t>
  </si>
  <si>
    <t>Brooklet</t>
  </si>
  <si>
    <t>Daniel D. Rogers</t>
  </si>
  <si>
    <t>Bruce Altenburger</t>
  </si>
  <si>
    <t>Armond Brown</t>
  </si>
  <si>
    <t>Kenner</t>
  </si>
  <si>
    <t>Josue Gallardo</t>
  </si>
  <si>
    <t>Atascadero</t>
  </si>
  <si>
    <t>Dakota A. Lukecart</t>
  </si>
  <si>
    <t>Arties Manning</t>
  </si>
  <si>
    <t>Antonio Arturo Perez Garcia</t>
  </si>
  <si>
    <t>Jeremy Lopez-Robledo</t>
  </si>
  <si>
    <t>Jonathan David Sper</t>
  </si>
  <si>
    <t>Algoma Township</t>
  </si>
  <si>
    <t>Jose Efrain Rodriguez</t>
  </si>
  <si>
    <t>Lancaster City</t>
  </si>
  <si>
    <t>Ramon Milanez</t>
  </si>
  <si>
    <t>Kuna</t>
  </si>
  <si>
    <t>Micah R. Lambert</t>
  </si>
  <si>
    <t>Kevin Darnell Washington</t>
  </si>
  <si>
    <t>Southaven</t>
  </si>
  <si>
    <t>Donovan Paul Scheurich</t>
  </si>
  <si>
    <t>Millston</t>
  </si>
  <si>
    <t>Josue Javier Diaz</t>
  </si>
  <si>
    <t>Kerry Lee Coomer</t>
  </si>
  <si>
    <t>Overlea</t>
  </si>
  <si>
    <t>Deaundre Phillips</t>
  </si>
  <si>
    <t>William Brigham</t>
  </si>
  <si>
    <t>Madison Township</t>
  </si>
  <si>
    <t>Eduardo Hernandez</t>
  </si>
  <si>
    <t>Alhambra</t>
  </si>
  <si>
    <t>Matthew Zank</t>
  </si>
  <si>
    <t>Bradley Joseph Szacaks</t>
  </si>
  <si>
    <t>Gerardo Coronado</t>
  </si>
  <si>
    <t>Fort Stockton</t>
  </si>
  <si>
    <t>Mi'Chance Dunlap-Gittens</t>
  </si>
  <si>
    <t>Val Thomas</t>
  </si>
  <si>
    <t>Oakdale</t>
  </si>
  <si>
    <t>Steve Salgado</t>
  </si>
  <si>
    <t>Marvin Washington</t>
  </si>
  <si>
    <t>Kiowa</t>
  </si>
  <si>
    <t>Jeremy Dowell</t>
  </si>
  <si>
    <t>Lynnwood</t>
  </si>
  <si>
    <t>Refugio Alvarez</t>
  </si>
  <si>
    <t>Spencer Herckt</t>
  </si>
  <si>
    <t>Hollywood</t>
  </si>
  <si>
    <t>Tavis Crane</t>
  </si>
  <si>
    <t>Michael Russo</t>
  </si>
  <si>
    <t>Highland</t>
  </si>
  <si>
    <t>Miguel Angel Silva</t>
  </si>
  <si>
    <t>Wichita Falls</t>
  </si>
  <si>
    <t>Kris Kristl</t>
  </si>
  <si>
    <t>Michael Sword</t>
  </si>
  <si>
    <t>Orange Park</t>
  </si>
  <si>
    <t>Jose Gonzales Lera</t>
  </si>
  <si>
    <t>Olympic Valley</t>
  </si>
  <si>
    <t>Yia Lee</t>
  </si>
  <si>
    <t>Panhandle</t>
  </si>
  <si>
    <t>William David Whetstone</t>
  </si>
  <si>
    <t>Jamake Cason Thomas</t>
  </si>
  <si>
    <t>Rowland</t>
  </si>
  <si>
    <t>Daniel McMasters</t>
  </si>
  <si>
    <t>Grafton</t>
  </si>
  <si>
    <t>Marco A. Gomez</t>
  </si>
  <si>
    <t>Forest Park</t>
  </si>
  <si>
    <t>Daniel Loren Rucker</t>
  </si>
  <si>
    <t>Peter Torres</t>
  </si>
  <si>
    <t>Moultrie</t>
  </si>
  <si>
    <t>Johnnie J. Harris</t>
  </si>
  <si>
    <t>Thomas Scott Henry</t>
  </si>
  <si>
    <t>DeLand</t>
  </si>
  <si>
    <t>Nana Adomako</t>
  </si>
  <si>
    <t>Shelly Porter</t>
  </si>
  <si>
    <t>Englewood</t>
  </si>
  <si>
    <t>Andrew Byrd</t>
  </si>
  <si>
    <t>Jerome Allen</t>
  </si>
  <si>
    <t>Cole Wooley</t>
  </si>
  <si>
    <t>Commerce City</t>
  </si>
  <si>
    <t>Gerardo Vasquez</t>
  </si>
  <si>
    <t>Santa Monica</t>
  </si>
  <si>
    <t>Alex Christopher Davis</t>
  </si>
  <si>
    <t>Jackson County</t>
  </si>
  <si>
    <t>Bradley Nelson</t>
  </si>
  <si>
    <t>Mt. Pleasant</t>
  </si>
  <si>
    <t>Curtis Jamal Deal</t>
  </si>
  <si>
    <t>Richard Latimer</t>
  </si>
  <si>
    <t>Howland Township</t>
  </si>
  <si>
    <t>Kenneth B. Huntzinger</t>
  </si>
  <si>
    <t>Donald Parker</t>
  </si>
  <si>
    <t>Henry James Hunter</t>
  </si>
  <si>
    <t>Anadarko</t>
  </si>
  <si>
    <t>Chad Robertson</t>
  </si>
  <si>
    <t>Vincent Palma</t>
  </si>
  <si>
    <t>Geneva Township</t>
  </si>
  <si>
    <t>Juan Salinas</t>
  </si>
  <si>
    <t>Quanice Derrick Hayes</t>
  </si>
  <si>
    <t>Crownpoint</t>
  </si>
  <si>
    <t>Justin Burton</t>
  </si>
  <si>
    <t>Jocques Scott Clemmons</t>
  </si>
  <si>
    <t>Kadhar Bailey</t>
  </si>
  <si>
    <t>Vassalboro</t>
  </si>
  <si>
    <t>Ambroshia Fagre</t>
  </si>
  <si>
    <t>Michelle Robey</t>
  </si>
  <si>
    <t>James Stephen McMullen</t>
  </si>
  <si>
    <t>Bethany</t>
  </si>
  <si>
    <t>Carlos Keith Blackman</t>
  </si>
  <si>
    <t>Darryl L. Fuqua</t>
  </si>
  <si>
    <t>Bridgeton</t>
  </si>
  <si>
    <t>Jason Robert Mendez</t>
  </si>
  <si>
    <t>Pekelo Sanchez</t>
  </si>
  <si>
    <t>Aiea</t>
  </si>
  <si>
    <t>Alonzo E. Ashley</t>
  </si>
  <si>
    <t>William A. Young</t>
  </si>
  <si>
    <t>Terrell</t>
  </si>
  <si>
    <t>Willard Eugene Scott</t>
  </si>
  <si>
    <t>Bryan Devin Carreno</t>
  </si>
  <si>
    <t>Santa Barbara</t>
  </si>
  <si>
    <t>Brandon S. Lambert</t>
  </si>
  <si>
    <t>Drey Krause</t>
  </si>
  <si>
    <t>Golden Shores</t>
  </si>
  <si>
    <t>Raynard Burton</t>
  </si>
  <si>
    <t>Michael Lee Morris</t>
  </si>
  <si>
    <t>David Zimmerman</t>
  </si>
  <si>
    <t>Vincennes</t>
  </si>
  <si>
    <t>Steven C. Oliger</t>
  </si>
  <si>
    <t>Kenneth Lee Bailey</t>
  </si>
  <si>
    <t>Andrew McClendon</t>
  </si>
  <si>
    <t>Cape Girardeau</t>
  </si>
  <si>
    <t>Mauro Garnica</t>
  </si>
  <si>
    <t>Newman</t>
  </si>
  <si>
    <t>Kadeem Torres</t>
  </si>
  <si>
    <t>Joseph Tamayo</t>
  </si>
  <si>
    <t>Jimmy Briggs</t>
  </si>
  <si>
    <t>Gardena</t>
  </si>
  <si>
    <t>Jonathon  Daniel Simmons</t>
  </si>
  <si>
    <t>Douglas City</t>
  </si>
  <si>
    <t>Joshua Henry</t>
  </si>
  <si>
    <t>Grand Prarie</t>
  </si>
  <si>
    <t>David English</t>
  </si>
  <si>
    <t>Jean R. Valescot</t>
  </si>
  <si>
    <t>Big Lake</t>
  </si>
  <si>
    <t>Jesse Enjaian</t>
  </si>
  <si>
    <t>Chance David Baker</t>
  </si>
  <si>
    <t>Keo Crockett</t>
  </si>
  <si>
    <t>Efland</t>
  </si>
  <si>
    <t>Christopher Carter</t>
  </si>
  <si>
    <t>Sergio Reyes</t>
  </si>
  <si>
    <t>Kyle Riggs</t>
  </si>
  <si>
    <t>Bull Shoals</t>
  </si>
  <si>
    <t>Manuel Encinas</t>
  </si>
  <si>
    <t>Jason Fanning</t>
  </si>
  <si>
    <t>Taylor Hodge</t>
  </si>
  <si>
    <t>Douglas Michael Smith</t>
  </si>
  <si>
    <t>Don Clark</t>
  </si>
  <si>
    <t>Nicolas Sanchez</t>
  </si>
  <si>
    <t>Roy</t>
  </si>
  <si>
    <t>Bartolo Justice Sambrano</t>
  </si>
  <si>
    <t>Misael Macias Cano</t>
  </si>
  <si>
    <t>Medger Blake</t>
  </si>
  <si>
    <t>Conroe</t>
  </si>
  <si>
    <t>Kyle Copson</t>
  </si>
  <si>
    <t>Morgan London Rankins</t>
  </si>
  <si>
    <t>David Lee Montano</t>
  </si>
  <si>
    <t>Newton</t>
  </si>
  <si>
    <t>Kenneth Robertson</t>
  </si>
  <si>
    <t>Fairfax</t>
  </si>
  <si>
    <t>Jimmie Patton</t>
  </si>
  <si>
    <t>Steven Valenzuela</t>
  </si>
  <si>
    <t>Timothy Lionel Williams</t>
  </si>
  <si>
    <t>Michael T. Stoudt</t>
  </si>
  <si>
    <t>Joey Isgrigg</t>
  </si>
  <si>
    <t>London</t>
  </si>
  <si>
    <t>Jacqueline Cheyanne Johnson</t>
  </si>
  <si>
    <t>Lorenzo Antoine Cruz</t>
  </si>
  <si>
    <t>Rocklin</t>
  </si>
  <si>
    <t>William Dwayne Darby</t>
  </si>
  <si>
    <t>Lumpkin</t>
  </si>
  <si>
    <t>Jacob Taulbee</t>
  </si>
  <si>
    <t>Evin Sanna Olsen</t>
  </si>
  <si>
    <t>Barry Michael Zumwalt</t>
  </si>
  <si>
    <t>Aragonite</t>
  </si>
  <si>
    <t>James Leroy Marker</t>
  </si>
  <si>
    <t>Floral City</t>
  </si>
  <si>
    <t>Joey J. Bridges</t>
  </si>
  <si>
    <t>Shelby</t>
  </si>
  <si>
    <t>Shawn M. Igers</t>
  </si>
  <si>
    <t>Earl Riley</t>
  </si>
  <si>
    <t>Christopher Redding</t>
  </si>
  <si>
    <t>Jose Olivares</t>
  </si>
  <si>
    <t>Epthen Lamont Johnson</t>
  </si>
  <si>
    <t>Lufkin</t>
  </si>
  <si>
    <t>John Hall</t>
  </si>
  <si>
    <t>Rib Mountain</t>
  </si>
  <si>
    <t>Isidro Bazan Jr</t>
  </si>
  <si>
    <t>San Marcos</t>
  </si>
  <si>
    <t>Michael Cisneros</t>
  </si>
  <si>
    <t>Rafael Navarro-Garcia</t>
  </si>
  <si>
    <t>Ramon Andrade</t>
  </si>
  <si>
    <t>Michael Kocher</t>
  </si>
  <si>
    <t>Dave Phoenix</t>
  </si>
  <si>
    <t>Lemoore</t>
  </si>
  <si>
    <t>George Lee Seeton</t>
  </si>
  <si>
    <t>Joseph Scott Inabinet</t>
  </si>
  <si>
    <t>Fountain Inn</t>
  </si>
  <si>
    <t>Alejandro Valencia Mendez</t>
  </si>
  <si>
    <t>Edward Manning</t>
  </si>
  <si>
    <t>Cabazon</t>
  </si>
  <si>
    <t>Roy Dale Evans</t>
  </si>
  <si>
    <t>Medina</t>
  </si>
  <si>
    <t>Dennis Todd Rogers</t>
  </si>
  <si>
    <t>Ladera Heights</t>
  </si>
  <si>
    <t>Frank W. Wratny</t>
  </si>
  <si>
    <t>Union Township</t>
  </si>
  <si>
    <t>Riverside</t>
  </si>
  <si>
    <t>Iaroslav Mosiiuk</t>
  </si>
  <si>
    <t>Jesus Alberto Geney</t>
  </si>
  <si>
    <t>Steven Schiltz</t>
  </si>
  <si>
    <t>baseball bat and bottle</t>
  </si>
  <si>
    <t>Huntington Beach</t>
  </si>
  <si>
    <t>Damon Seitz</t>
  </si>
  <si>
    <t>Escondido</t>
  </si>
  <si>
    <t>Mark Robert Carlberg</t>
  </si>
  <si>
    <t>Midlothian</t>
  </si>
  <si>
    <t>Brandon Wiley</t>
  </si>
  <si>
    <t>East Baton Rouge</t>
  </si>
  <si>
    <t>Michael Anthony Perez</t>
  </si>
  <si>
    <t>Manuel Gonzalez</t>
  </si>
  <si>
    <t>Bellingham</t>
  </si>
  <si>
    <t>Luke O. Stewart</t>
  </si>
  <si>
    <t>Euclid</t>
  </si>
  <si>
    <t>Noel Aaron Russell</t>
  </si>
  <si>
    <t>Rashad Daquan Opher</t>
  </si>
  <si>
    <t>Woodlawn</t>
  </si>
  <si>
    <t>Christopher Apostolos</t>
  </si>
  <si>
    <t>Toms River</t>
  </si>
  <si>
    <t>Ryan L. Rosa</t>
  </si>
  <si>
    <t>Fife</t>
  </si>
  <si>
    <t>Alexander Meltz</t>
  </si>
  <si>
    <t>Shawn Anthony Dumitras</t>
  </si>
  <si>
    <t>Panama City Beach</t>
  </si>
  <si>
    <t>Elena "Ebbie" Mondragon</t>
  </si>
  <si>
    <t>Cordale Quinn Handy</t>
  </si>
  <si>
    <t>Todd Munson</t>
  </si>
  <si>
    <t>Frederick Ricardo Brown</t>
  </si>
  <si>
    <t>Warren</t>
  </si>
  <si>
    <t>Jermaine Claybrooks</t>
  </si>
  <si>
    <t>Patrick Earl Gatson</t>
  </si>
  <si>
    <t>Daniel Donarski</t>
  </si>
  <si>
    <t>Rodney James Hess</t>
  </si>
  <si>
    <t>Brentant M. Lahey</t>
  </si>
  <si>
    <t>Nancy Jane Lewellyn</t>
  </si>
  <si>
    <t>Desmond Phillips</t>
  </si>
  <si>
    <t>Kevin C. Perry</t>
  </si>
  <si>
    <t>Benjamin Christian Barnes</t>
  </si>
  <si>
    <t>Jason Dennis Watkins</t>
  </si>
  <si>
    <t>Cedartown</t>
  </si>
  <si>
    <t>Clifton Knickmeyer</t>
  </si>
  <si>
    <t>Affton</t>
  </si>
  <si>
    <t>Alteria Woods</t>
  </si>
  <si>
    <t>Gifford</t>
  </si>
  <si>
    <t>Trevor Allen Brice Gingras</t>
  </si>
  <si>
    <t>Cape Canaveral</t>
  </si>
  <si>
    <t>Mario Simoes</t>
  </si>
  <si>
    <t>Desert Hot Springs</t>
  </si>
  <si>
    <t>Charles Harris</t>
  </si>
  <si>
    <t>Booneville</t>
  </si>
  <si>
    <t>Don Johnson</t>
  </si>
  <si>
    <t>Crowley</t>
  </si>
  <si>
    <t>Nengmy Vang</t>
  </si>
  <si>
    <t>Weston</t>
  </si>
  <si>
    <t>William Stokes</t>
  </si>
  <si>
    <t>Eddie Davis</t>
  </si>
  <si>
    <t>Sheridan</t>
  </si>
  <si>
    <t>Francisco Valdez</t>
  </si>
  <si>
    <t>Reno Joseph Owens</t>
  </si>
  <si>
    <t>Austin Tyler Macon</t>
  </si>
  <si>
    <t>Matthew Gambaro</t>
  </si>
  <si>
    <t>Cisco</t>
  </si>
  <si>
    <t>Fred Barragan</t>
  </si>
  <si>
    <t>Paul Parienlla</t>
  </si>
  <si>
    <t>Anderson</t>
  </si>
  <si>
    <t>David Eric Ufferman</t>
  </si>
  <si>
    <t>Delray Beach</t>
  </si>
  <si>
    <t>Michael Hornibrook</t>
  </si>
  <si>
    <t>Justin Quincy Smith</t>
  </si>
  <si>
    <t>Steven Hopwood</t>
  </si>
  <si>
    <t>Lewisburg</t>
  </si>
  <si>
    <t>Pryor Spencer Bailey</t>
  </si>
  <si>
    <t>Richard Alexander Tilley</t>
  </si>
  <si>
    <t>Montgomery Village</t>
  </si>
  <si>
    <t>Peter J. Doffin</t>
  </si>
  <si>
    <t>Lafayette</t>
  </si>
  <si>
    <t>Lee Pat Milks</t>
  </si>
  <si>
    <t>Manistee</t>
  </si>
  <si>
    <t>Daniel Hendrix</t>
  </si>
  <si>
    <t>Troy Boyle</t>
  </si>
  <si>
    <t>Doyle Wayne Johnson</t>
  </si>
  <si>
    <t>Byars</t>
  </si>
  <si>
    <t>Leroy Brown</t>
  </si>
  <si>
    <t>Fred Ratliff</t>
  </si>
  <si>
    <t>Lawrenceburg</t>
  </si>
  <si>
    <t>Dennis Wasson</t>
  </si>
  <si>
    <t>Whitewright</t>
  </si>
  <si>
    <t>Christopher Angelo Pizzichetta</t>
  </si>
  <si>
    <t>Cranbury Township</t>
  </si>
  <si>
    <t>Marcus Williams</t>
  </si>
  <si>
    <t>Cantonment</t>
  </si>
  <si>
    <t>Phosowath Sengphong</t>
  </si>
  <si>
    <t>Jose Antonio Hernandez</t>
  </si>
  <si>
    <t>Pendleton</t>
  </si>
  <si>
    <t>Rogelio Vidal Landa</t>
  </si>
  <si>
    <t>Michael Maldonado</t>
  </si>
  <si>
    <t>Stephen Connard Ferry</t>
  </si>
  <si>
    <t>Michael Alcaraz</t>
  </si>
  <si>
    <t>Goshen</t>
  </si>
  <si>
    <t>Austin Dakota Snyder</t>
  </si>
  <si>
    <t>Christopher Wade</t>
  </si>
  <si>
    <t>Westerville</t>
  </si>
  <si>
    <t>Benjamin Ailstock</t>
  </si>
  <si>
    <t>Glenn Watenpool</t>
  </si>
  <si>
    <t>Richard Xavier Summers</t>
  </si>
  <si>
    <t>Largo</t>
  </si>
  <si>
    <t>Kenneth Francis</t>
  </si>
  <si>
    <t>Jeffrey Lynn Curry</t>
  </si>
  <si>
    <t>Kyle</t>
  </si>
  <si>
    <t>Gregory Kever</t>
  </si>
  <si>
    <t>Jose Gonzales Rendon</t>
  </si>
  <si>
    <t>Santa Paula</t>
  </si>
  <si>
    <t>William Baker</t>
  </si>
  <si>
    <t>Jeffrey Findlay</t>
  </si>
  <si>
    <t>Zelalem Eshetu Ewnetu</t>
  </si>
  <si>
    <t>Erik Pamias</t>
  </si>
  <si>
    <t>Avondale</t>
  </si>
  <si>
    <t>Charles Johnston</t>
  </si>
  <si>
    <t>Udall</t>
  </si>
  <si>
    <t>Thomas Gezotis</t>
  </si>
  <si>
    <t>Suffield</t>
  </si>
  <si>
    <t>Charles Shands</t>
  </si>
  <si>
    <t>Spanaway</t>
  </si>
  <si>
    <t>Ivan Wilson</t>
  </si>
  <si>
    <t>Mandan</t>
  </si>
  <si>
    <t>Olugbalah Ridley</t>
  </si>
  <si>
    <t>West Memphis</t>
  </si>
  <si>
    <t>David Airth</t>
  </si>
  <si>
    <t>Newport Beach</t>
  </si>
  <si>
    <t>Frederick H. Hall</t>
  </si>
  <si>
    <t>Colebrook Township</t>
  </si>
  <si>
    <t>Isaiah Murrietta-Golding</t>
  </si>
  <si>
    <t>Darren Jahnke</t>
  </si>
  <si>
    <t>Vadnais Heights</t>
  </si>
  <si>
    <t>Michael Zennie Dial II</t>
  </si>
  <si>
    <t>Clarksville</t>
  </si>
  <si>
    <t>Casey Desper</t>
  </si>
  <si>
    <t>Brandywine</t>
  </si>
  <si>
    <t>Keith Price</t>
  </si>
  <si>
    <t>Marion Lee Holliday</t>
  </si>
  <si>
    <t>Logan County</t>
  </si>
  <si>
    <t>Damarius Butts</t>
  </si>
  <si>
    <t>Ray Valdez</t>
  </si>
  <si>
    <t>Jose Trejo</t>
  </si>
  <si>
    <t>Brandon Pequeno</t>
  </si>
  <si>
    <t>Sariah Marie Lane</t>
  </si>
  <si>
    <t>Chance Rickie Thompson</t>
  </si>
  <si>
    <t>West Linn</t>
  </si>
  <si>
    <t>Joseph Sin</t>
  </si>
  <si>
    <t>Yuba City</t>
  </si>
  <si>
    <t>William D. Spates</t>
  </si>
  <si>
    <t>Michael Wilson-Salzl</t>
  </si>
  <si>
    <t>Wayne Noel Simard</t>
  </si>
  <si>
    <t>Daezion Turner</t>
  </si>
  <si>
    <t>Robert Becker</t>
  </si>
  <si>
    <t>Stewartstown</t>
  </si>
  <si>
    <t>Kendell Wilson</t>
  </si>
  <si>
    <t>Jacy Kevin McManus</t>
  </si>
  <si>
    <t>Wolf Creek</t>
  </si>
  <si>
    <t>Hakim McNair</t>
  </si>
  <si>
    <t>Fred Cardenas</t>
  </si>
  <si>
    <t>Juan Manuel Avilla</t>
  </si>
  <si>
    <t>Bellflower</t>
  </si>
  <si>
    <t>Gavin Williams</t>
  </si>
  <si>
    <t>Lizella</t>
  </si>
  <si>
    <t>Selwyn Aubrey Hall</t>
  </si>
  <si>
    <t>Charles Bossinger</t>
  </si>
  <si>
    <t>Lewistown</t>
  </si>
  <si>
    <t>Jason Thomas Christian</t>
  </si>
  <si>
    <t>Burgon Sealy</t>
  </si>
  <si>
    <t>Tim A. Holmgren</t>
  </si>
  <si>
    <t>Avery Richard</t>
  </si>
  <si>
    <t>Luis Fernando Pacheco</t>
  </si>
  <si>
    <t>San Mateo</t>
  </si>
  <si>
    <t>Jordan Edwards</t>
  </si>
  <si>
    <t>Balch Springs</t>
  </si>
  <si>
    <t>Gene Bernhardt</t>
  </si>
  <si>
    <t>Papaaloa</t>
  </si>
  <si>
    <t>Caleb Jackson</t>
  </si>
  <si>
    <t>Andrew James Lucero</t>
  </si>
  <si>
    <t>Eldorado</t>
  </si>
  <si>
    <t>Devin Hawkins</t>
  </si>
  <si>
    <t>Tom</t>
  </si>
  <si>
    <t>Peter Raymond Selis</t>
  </si>
  <si>
    <t>University City</t>
  </si>
  <si>
    <t>James Edward Ray</t>
  </si>
  <si>
    <t>Joseph William Alain</t>
  </si>
  <si>
    <t>Rodney Henderson</t>
  </si>
  <si>
    <t>Jason Sebastian Roque</t>
  </si>
  <si>
    <t>Mirza Tatlic</t>
  </si>
  <si>
    <t>Malik Carey</t>
  </si>
  <si>
    <t>Grand Rapids</t>
  </si>
  <si>
    <t>William Dean</t>
  </si>
  <si>
    <t>Peachtree City</t>
  </si>
  <si>
    <t>Nicholas Flusche</t>
  </si>
  <si>
    <t>Lucille Espinosa</t>
  </si>
  <si>
    <t>Katy</t>
  </si>
  <si>
    <t>Jacob Peterson</t>
  </si>
  <si>
    <t>Steven Price</t>
  </si>
  <si>
    <t>Landon Nobles</t>
  </si>
  <si>
    <t>Cedric Jamal Mifflin</t>
  </si>
  <si>
    <t>Jose Hernandez-Rossy</t>
  </si>
  <si>
    <t>Mikel Laney McIntyre</t>
  </si>
  <si>
    <t>Anthony David Soderberg</t>
  </si>
  <si>
    <t>Jayson Negron</t>
  </si>
  <si>
    <t>Bridgeport</t>
  </si>
  <si>
    <t>Terry Percy Campbell</t>
  </si>
  <si>
    <t>Joseph Jaster</t>
  </si>
  <si>
    <t>John Bittle</t>
  </si>
  <si>
    <t>Lexington</t>
  </si>
  <si>
    <t>Scott N. Bloomfield</t>
  </si>
  <si>
    <t>Tiffin</t>
  </si>
  <si>
    <t>Ian Thomas Little</t>
  </si>
  <si>
    <t>Brighton Township</t>
  </si>
  <si>
    <t>Terrell Kyreem Johnson</t>
  </si>
  <si>
    <t>Robin White</t>
  </si>
  <si>
    <t>Jeroen Peter Koornwinder</t>
  </si>
  <si>
    <t>Barona Indian Reservation</t>
  </si>
  <si>
    <t>Ronald Singletary</t>
  </si>
  <si>
    <t>Ryan Lowell</t>
  </si>
  <si>
    <t>Jonathan David Victor</t>
  </si>
  <si>
    <t>Baldwin County</t>
  </si>
  <si>
    <t>Phillip O'Shea</t>
  </si>
  <si>
    <t>Jupiter</t>
  </si>
  <si>
    <t>Maxwell Holt</t>
  </si>
  <si>
    <t>West Allis</t>
  </si>
  <si>
    <t>Clarence E. Coats</t>
  </si>
  <si>
    <t>David Jay Juarez</t>
  </si>
  <si>
    <t>James A. Burton</t>
  </si>
  <si>
    <t>Jonie Block</t>
  </si>
  <si>
    <t>Jaison Fitzgerald</t>
  </si>
  <si>
    <t>Buford Shane Whitson</t>
  </si>
  <si>
    <t>Emmanuel Ibarra</t>
  </si>
  <si>
    <t>Del Mar</t>
  </si>
  <si>
    <t>Keith Andrew Chesser</t>
  </si>
  <si>
    <t>Wewoka</t>
  </si>
  <si>
    <t>Isabelle Duval</t>
  </si>
  <si>
    <t>Tristan Long</t>
  </si>
  <si>
    <t>Edwin Fuentes</t>
  </si>
  <si>
    <t>Tustin</t>
  </si>
  <si>
    <t>Marshall Barrus</t>
  </si>
  <si>
    <t>Three Forks</t>
  </si>
  <si>
    <t>Daniel George Boak</t>
  </si>
  <si>
    <t>Anthony Paul Ardo</t>
  </si>
  <si>
    <t>fireworks</t>
  </si>
  <si>
    <t>Lower Mount Bethel</t>
  </si>
  <si>
    <t>Roger Bubar</t>
  </si>
  <si>
    <t>Belgrade</t>
  </si>
  <si>
    <t>Shannon Edward Estill</t>
  </si>
  <si>
    <t>Jimmie Montel Sanders</t>
  </si>
  <si>
    <t>Appleton</t>
  </si>
  <si>
    <t>Joseph M. Hodgin</t>
  </si>
  <si>
    <t>Ricco Devante Holden</t>
  </si>
  <si>
    <t>Converse</t>
  </si>
  <si>
    <t>Carlos Garcia Petrovich</t>
  </si>
  <si>
    <t>Aaron M. Thompson</t>
  </si>
  <si>
    <t>Mountain Home</t>
  </si>
  <si>
    <t>Jorge Alberto Fuentes</t>
  </si>
  <si>
    <t>Michael Anthony Bonini</t>
  </si>
  <si>
    <t>Pahrump</t>
  </si>
  <si>
    <t>John Eno</t>
  </si>
  <si>
    <t>Albert Gagnier</t>
  </si>
  <si>
    <t>Hayden J. Stutz</t>
  </si>
  <si>
    <t>Shawn Buck</t>
  </si>
  <si>
    <t>Hector Gamboa</t>
  </si>
  <si>
    <t>San Rafael</t>
  </si>
  <si>
    <t>Jamie J. Robinson</t>
  </si>
  <si>
    <t>Joseph Zimmerman</t>
  </si>
  <si>
    <t>Ron Harlan Lewallen</t>
  </si>
  <si>
    <t>Oneida</t>
  </si>
  <si>
    <t>Eduardo Valencia</t>
  </si>
  <si>
    <t>Austell</t>
  </si>
  <si>
    <t>Shaquian Tyrone Johnson</t>
  </si>
  <si>
    <t>Cary</t>
  </si>
  <si>
    <t>Francis de la Cruz</t>
  </si>
  <si>
    <t>Chad Dionne</t>
  </si>
  <si>
    <t>Arundel</t>
  </si>
  <si>
    <t>Joseph Godinez</t>
  </si>
  <si>
    <t>Vacaville</t>
  </si>
  <si>
    <t>Larry Warren Kipps</t>
  </si>
  <si>
    <t>Gerrardstown</t>
  </si>
  <si>
    <t>Roman Jade Carrillo</t>
  </si>
  <si>
    <t>James Gleason</t>
  </si>
  <si>
    <t>Hesperia</t>
  </si>
  <si>
    <t>James Daniel Hill</t>
  </si>
  <si>
    <t>Centennial</t>
  </si>
  <si>
    <t>Francisco Suarez-Madonado</t>
  </si>
  <si>
    <t>Edward Everett Courtenay</t>
  </si>
  <si>
    <t>Yulee</t>
  </si>
  <si>
    <t>Charles Darnell Baker</t>
  </si>
  <si>
    <t>Abbeville</t>
  </si>
  <si>
    <t>Marc Brandon Davis</t>
  </si>
  <si>
    <t>Petal</t>
  </si>
  <si>
    <t>Naway Willy</t>
  </si>
  <si>
    <t>Corsean Lewis</t>
  </si>
  <si>
    <t>Antonio Gerardo Rodriguez</t>
  </si>
  <si>
    <t>Donald Lee Cramer</t>
  </si>
  <si>
    <t>Jeremy Austin Lindsey</t>
  </si>
  <si>
    <t>Callahan</t>
  </si>
  <si>
    <t>Bruce Dawley</t>
  </si>
  <si>
    <t>Campo</t>
  </si>
  <si>
    <t>Charles Edgar Mullins</t>
  </si>
  <si>
    <t>Bardstown</t>
  </si>
  <si>
    <t>John Spaulding</t>
  </si>
  <si>
    <t>Quentin Louis Case</t>
  </si>
  <si>
    <t>Lakes Wales</t>
  </si>
  <si>
    <t>Adrian Maurice Hardeman</t>
  </si>
  <si>
    <t>Gonzales County</t>
  </si>
  <si>
    <t>Mark Ellis</t>
  </si>
  <si>
    <t>Orrington</t>
  </si>
  <si>
    <t>David W. Hamilton</t>
  </si>
  <si>
    <t>Salvadro Alfredo Pablo Lopez</t>
  </si>
  <si>
    <t>Isaiah M. Hammett</t>
  </si>
  <si>
    <t>Blaine Robert Erb</t>
  </si>
  <si>
    <t>Dundalk</t>
  </si>
  <si>
    <t>Donald Smith</t>
  </si>
  <si>
    <t>Michele Rice</t>
  </si>
  <si>
    <t>Oscar Junior</t>
  </si>
  <si>
    <t>David Jones</t>
  </si>
  <si>
    <t>Stephen Rich</t>
  </si>
  <si>
    <t>Paul Mashburn</t>
  </si>
  <si>
    <t>Roland</t>
  </si>
  <si>
    <t>Joshua Barre</t>
  </si>
  <si>
    <t>Antonio Juarez</t>
  </si>
  <si>
    <t>Lyons</t>
  </si>
  <si>
    <t>Theodore Brendecke</t>
  </si>
  <si>
    <t>Isaiah Obet</t>
  </si>
  <si>
    <t>Robin Blaylock</t>
  </si>
  <si>
    <t>North English</t>
  </si>
  <si>
    <t>Emmett Edward Hall</t>
  </si>
  <si>
    <t>Abilene</t>
  </si>
  <si>
    <t>Terry Williams</t>
  </si>
  <si>
    <t>Johnny Platas</t>
  </si>
  <si>
    <t>Eleuterio Amaya-Torres</t>
  </si>
  <si>
    <t>Plano</t>
  </si>
  <si>
    <t>John Wesley Bays</t>
  </si>
  <si>
    <t>Trosper</t>
  </si>
  <si>
    <t>Avery D. Metrejean</t>
  </si>
  <si>
    <t>Cade</t>
  </si>
  <si>
    <t>Austin Durham</t>
  </si>
  <si>
    <t>Jerseyville</t>
  </si>
  <si>
    <t>Barry Jones</t>
  </si>
  <si>
    <t>Jordan Frazier</t>
  </si>
  <si>
    <t>Chazz Brown</t>
  </si>
  <si>
    <t>Tommy Le</t>
  </si>
  <si>
    <t>pen</t>
  </si>
  <si>
    <t>James T. Hodgkinson</t>
  </si>
  <si>
    <t>Michael Morris</t>
  </si>
  <si>
    <t>Somerville</t>
  </si>
  <si>
    <t>Robert J. Berube</t>
  </si>
  <si>
    <t>Water Valley</t>
  </si>
  <si>
    <t>Hector Cisneros Soria</t>
  </si>
  <si>
    <t>Sergio Valdovinos</t>
  </si>
  <si>
    <t>Madera</t>
  </si>
  <si>
    <t>Jamie Dougan</t>
  </si>
  <si>
    <t>Nathan Banks</t>
  </si>
  <si>
    <t>Samantha Aguilar</t>
  </si>
  <si>
    <t>Montebello</t>
  </si>
  <si>
    <t>Joseph Paul Hogan</t>
  </si>
  <si>
    <t>Charleena Lyles</t>
  </si>
  <si>
    <t>William Webster</t>
  </si>
  <si>
    <t>Waukesha</t>
  </si>
  <si>
    <t>Matthew Colton Stover</t>
  </si>
  <si>
    <t>Alton Folmar</t>
  </si>
  <si>
    <t>Pedro Ramirez</t>
  </si>
  <si>
    <t>David Pacas</t>
  </si>
  <si>
    <t>David Bryan Creson</t>
  </si>
  <si>
    <t>Jacob Faulkner</t>
  </si>
  <si>
    <t>St. Clair Township</t>
  </si>
  <si>
    <t>Robb Stewart</t>
  </si>
  <si>
    <t>Lehigh</t>
  </si>
  <si>
    <t>Brandon D. Lukenbill</t>
  </si>
  <si>
    <t>Nevada</t>
  </si>
  <si>
    <t>Daniel Francisco Valenzuela</t>
  </si>
  <si>
    <t>Millerton</t>
  </si>
  <si>
    <t>Armando Garcia-Muro</t>
  </si>
  <si>
    <t>Santino Trevino</t>
  </si>
  <si>
    <t>Jesus Ramon Deltoro</t>
  </si>
  <si>
    <t>Cameron Ollman</t>
  </si>
  <si>
    <t>Christopher Michael Murray</t>
  </si>
  <si>
    <t>Deer Park</t>
  </si>
  <si>
    <t>Jimmie Bevenue</t>
  </si>
  <si>
    <t>Giovonn Joseph-McDade</t>
  </si>
  <si>
    <t>Lawrence Heyward Jr.</t>
  </si>
  <si>
    <t>Deveonte Johnson</t>
  </si>
  <si>
    <t>Nicholas Johnston</t>
  </si>
  <si>
    <t>Rip Huntington</t>
  </si>
  <si>
    <t>Rowe</t>
  </si>
  <si>
    <t>Jason Magana Herrera</t>
  </si>
  <si>
    <t>Rodney L. Cole</t>
  </si>
  <si>
    <t>Aaron Bailey</t>
  </si>
  <si>
    <t>Marco Cardoza</t>
  </si>
  <si>
    <t>Joel Gatu Muturi</t>
  </si>
  <si>
    <t>Marietta</t>
  </si>
  <si>
    <t>Jose Guillermo Flores Colon</t>
  </si>
  <si>
    <t>Chet Knuppel</t>
  </si>
  <si>
    <t>Brett Rodriguez</t>
  </si>
  <si>
    <t>Patrick Sanchez</t>
  </si>
  <si>
    <t>Quintec Locke</t>
  </si>
  <si>
    <t>Jeremy Holmes</t>
  </si>
  <si>
    <t>Tyson Williams</t>
  </si>
  <si>
    <t>Daniel Craven</t>
  </si>
  <si>
    <t>John Donadio</t>
  </si>
  <si>
    <t>Fishers</t>
  </si>
  <si>
    <t>Holden Gorka</t>
  </si>
  <si>
    <t>Hillsboro</t>
  </si>
  <si>
    <t>Christopher Henry Cashell</t>
  </si>
  <si>
    <t>Bonaire</t>
  </si>
  <si>
    <t>Tyrone Orvy Peabody</t>
  </si>
  <si>
    <t>Pleasant View</t>
  </si>
  <si>
    <t>Zepp Crouchet</t>
  </si>
  <si>
    <t>Federal Heights</t>
  </si>
  <si>
    <t>Miguel Gonzales</t>
  </si>
  <si>
    <t>Dana Dubose</t>
  </si>
  <si>
    <t>Vandalia</t>
  </si>
  <si>
    <t>Cody Ray McCray</t>
  </si>
  <si>
    <t>Centerville</t>
  </si>
  <si>
    <t>Donald Martin</t>
  </si>
  <si>
    <t>Douglas West</t>
  </si>
  <si>
    <t>Richland</t>
  </si>
  <si>
    <t>Alexander Bonds</t>
  </si>
  <si>
    <t>Tiffany Lynn Potter</t>
  </si>
  <si>
    <t>Edwin "Beanie" Esker</t>
  </si>
  <si>
    <t>chainsaw</t>
  </si>
  <si>
    <t>Maeystown</t>
  </si>
  <si>
    <t>Jamie Huskey</t>
  </si>
  <si>
    <t>Sallisaw</t>
  </si>
  <si>
    <t>Jonathan Coronel</t>
  </si>
  <si>
    <t>Carroll Tuttle</t>
  </si>
  <si>
    <t>Jesus Cervantes</t>
  </si>
  <si>
    <t>Plant City</t>
  </si>
  <si>
    <t>Dejuan Guillory</t>
  </si>
  <si>
    <t>Mamou</t>
  </si>
  <si>
    <t>Brian Easley</t>
  </si>
  <si>
    <t>Kareem Ali Nadir Jones</t>
  </si>
  <si>
    <t>Michael Anthony Rude</t>
  </si>
  <si>
    <t>Lacey</t>
  </si>
  <si>
    <t>Cardell Vance III</t>
  </si>
  <si>
    <t>Crescent City</t>
  </si>
  <si>
    <t>Tina Medlin</t>
  </si>
  <si>
    <t>Newton Grove</t>
  </si>
  <si>
    <t>Ryan A. Probst</t>
  </si>
  <si>
    <t>Uniontown</t>
  </si>
  <si>
    <t>Robert Yeiser</t>
  </si>
  <si>
    <t>Bainbridge Island</t>
  </si>
  <si>
    <t>Brayant Alvarez</t>
  </si>
  <si>
    <t>Edward Taylor</t>
  </si>
  <si>
    <t>Cody Ethan Mitchell</t>
  </si>
  <si>
    <t>Mt Airy</t>
  </si>
  <si>
    <t>Gregory Shawn Thrower</t>
  </si>
  <si>
    <t>North Branch</t>
  </si>
  <si>
    <t>Randy Engstrom</t>
  </si>
  <si>
    <t>Caleb Edward Blaylock</t>
  </si>
  <si>
    <t>Steve Scott</t>
  </si>
  <si>
    <t>Poplar Bluff</t>
  </si>
  <si>
    <t>Antonio Garcia Jr.</t>
  </si>
  <si>
    <t>Leavenworth</t>
  </si>
  <si>
    <t>Silas Andrew Smith</t>
  </si>
  <si>
    <t>Golden Valley</t>
  </si>
  <si>
    <t>Dorsey Glenn Taulbee Jr.</t>
  </si>
  <si>
    <t>James Gerald Davis</t>
  </si>
  <si>
    <t>Lake View</t>
  </si>
  <si>
    <t>Keith Alan Eustace</t>
  </si>
  <si>
    <t>Grover Beach</t>
  </si>
  <si>
    <t>Chancey Chamblee</t>
  </si>
  <si>
    <t>Pima</t>
  </si>
  <si>
    <t>Stephen Steele</t>
  </si>
  <si>
    <t>Crystal Springs</t>
  </si>
  <si>
    <t>Pedro Rubio</t>
  </si>
  <si>
    <t>Goodyear</t>
  </si>
  <si>
    <t>Gerber Dieguez</t>
  </si>
  <si>
    <t>Justine Damond</t>
  </si>
  <si>
    <t>Vaughn Shaw</t>
  </si>
  <si>
    <t>Keith Wade</t>
  </si>
  <si>
    <t>India N. Nelson</t>
  </si>
  <si>
    <t>Ernesto Sedillo</t>
  </si>
  <si>
    <t>Eric Wesley Clark</t>
  </si>
  <si>
    <t>Culpeper</t>
  </si>
  <si>
    <t>Jose Cazares</t>
  </si>
  <si>
    <t>Daniel Thomas Reid</t>
  </si>
  <si>
    <t>Clay</t>
  </si>
  <si>
    <t>Robert Earl Vaughan</t>
  </si>
  <si>
    <t>Mark Allan Smith</t>
  </si>
  <si>
    <t>Nolan Cornett</t>
  </si>
  <si>
    <t>Anthony Benavidez</t>
  </si>
  <si>
    <t>Farhad Jabbari</t>
  </si>
  <si>
    <t>Joshua Daniels</t>
  </si>
  <si>
    <t>Neosho</t>
  </si>
  <si>
    <t>Isaiah Perkins</t>
  </si>
  <si>
    <t>Martin Avena</t>
  </si>
  <si>
    <t>Paulden</t>
  </si>
  <si>
    <t>Yahir Breito</t>
  </si>
  <si>
    <t>Vicente Velasquez</t>
  </si>
  <si>
    <t>Walter Lynde</t>
  </si>
  <si>
    <t>Michael Caponigro</t>
  </si>
  <si>
    <t>Ismael Lopez Rodriguez</t>
  </si>
  <si>
    <t>Kyle Scott Rushing</t>
  </si>
  <si>
    <t>Jerrod Kershaw</t>
  </si>
  <si>
    <t>Alexander J. Schoessel</t>
  </si>
  <si>
    <t>Michael Joseph Harris</t>
  </si>
  <si>
    <t>Moises Balladares</t>
  </si>
  <si>
    <t>Aries Clark</t>
  </si>
  <si>
    <t>Andrew Collins</t>
  </si>
  <si>
    <t>Giovani Casiano</t>
  </si>
  <si>
    <t>Susan Teel</t>
  </si>
  <si>
    <t>Vero Beach</t>
  </si>
  <si>
    <t>Kesharn K. Burney</t>
  </si>
  <si>
    <t>Jerauld Phillip Hammond II</t>
  </si>
  <si>
    <t>Deltra Henderson</t>
  </si>
  <si>
    <t>Homer</t>
  </si>
  <si>
    <t>Michael Fitzgerald</t>
  </si>
  <si>
    <t>Grand Terrace</t>
  </si>
  <si>
    <t>Sergio Velasco-Martinez</t>
  </si>
  <si>
    <t>Avenal</t>
  </si>
  <si>
    <t>Matthew Folden</t>
  </si>
  <si>
    <t>Wenatchee</t>
  </si>
  <si>
    <t>Alejandro Alvarado</t>
  </si>
  <si>
    <t>Chowchilla</t>
  </si>
  <si>
    <t>Brian J. Skinner</t>
  </si>
  <si>
    <t>Glenville</t>
  </si>
  <si>
    <t>Rodney E. Jacobs</t>
  </si>
  <si>
    <t>Raymond Cruz</t>
  </si>
  <si>
    <t>Dennis W. Robinson</t>
  </si>
  <si>
    <t>Melba</t>
  </si>
  <si>
    <t>Jashod Arthur Carter</t>
  </si>
  <si>
    <t>Norco</t>
  </si>
  <si>
    <t>Isaiah Tucker</t>
  </si>
  <si>
    <t>Oshkosh</t>
  </si>
  <si>
    <t>Robert Savelli</t>
  </si>
  <si>
    <t>Norberto Nieblas Reyes</t>
  </si>
  <si>
    <t>Los Banos</t>
  </si>
  <si>
    <t>Dwayne Jeune</t>
  </si>
  <si>
    <t>Kerry Bradley</t>
  </si>
  <si>
    <t>Franklin Oden</t>
  </si>
  <si>
    <t>Mikle Eugene Dixon</t>
  </si>
  <si>
    <t>Mt. Airy</t>
  </si>
  <si>
    <t>Mark Anthony Sanchez</t>
  </si>
  <si>
    <t>Miguel Salas</t>
  </si>
  <si>
    <t>Preston Thornton</t>
  </si>
  <si>
    <t>Coushatta</t>
  </si>
  <si>
    <t>Jeffrey Barboa</t>
  </si>
  <si>
    <t>Quintas Harris</t>
  </si>
  <si>
    <t>Phillip Rhoades</t>
  </si>
  <si>
    <t>Mannington</t>
  </si>
  <si>
    <t>Keith Burkholder</t>
  </si>
  <si>
    <t>Lima</t>
  </si>
  <si>
    <t>Kemonte Cobbs</t>
  </si>
  <si>
    <t>Aaron Payne</t>
  </si>
  <si>
    <t>Surfside Beach</t>
  </si>
  <si>
    <t>Cory Stephens</t>
  </si>
  <si>
    <t>Spanish Springs</t>
  </si>
  <si>
    <t>Jeremy Gabrial</t>
  </si>
  <si>
    <t>Lauderdale County</t>
  </si>
  <si>
    <t>Melissa Wiseman</t>
  </si>
  <si>
    <t>Marine City</t>
  </si>
  <si>
    <t>Joseph Miller</t>
  </si>
  <si>
    <t>Mead Township</t>
  </si>
  <si>
    <t>Timmy Wilson</t>
  </si>
  <si>
    <t>New Straitsville</t>
  </si>
  <si>
    <t>Pablo Garcia</t>
  </si>
  <si>
    <t>Santa Rosa</t>
  </si>
  <si>
    <t>Kyle Andrew Lankford</t>
  </si>
  <si>
    <t>Bon Aqua</t>
  </si>
  <si>
    <t>Danatae Franklin</t>
  </si>
  <si>
    <t>Winston Espino Sanchez</t>
  </si>
  <si>
    <t>North Bergen</t>
  </si>
  <si>
    <t>Jose Ortiz</t>
  </si>
  <si>
    <t>Christopher K. Sales</t>
  </si>
  <si>
    <t>Blue Summit</t>
  </si>
  <si>
    <t>Peter James Robbins</t>
  </si>
  <si>
    <t>Junction City</t>
  </si>
  <si>
    <t>Darreon Neal</t>
  </si>
  <si>
    <t>Dalton</t>
  </si>
  <si>
    <t>Eugene Nelson</t>
  </si>
  <si>
    <t>Mark P. Coffey</t>
  </si>
  <si>
    <t>Dyer</t>
  </si>
  <si>
    <t>Eric Bogart</t>
  </si>
  <si>
    <t>Channelview</t>
  </si>
  <si>
    <t>Tyrease Carlyle</t>
  </si>
  <si>
    <t>Eduardo Navarrete</t>
  </si>
  <si>
    <t>Frederickstown</t>
  </si>
  <si>
    <t>Christopher Collins</t>
  </si>
  <si>
    <t>Habersham</t>
  </si>
  <si>
    <t>Roger Burzinski</t>
  </si>
  <si>
    <t>La Crosse</t>
  </si>
  <si>
    <t>Carmen William Rongione</t>
  </si>
  <si>
    <t>Cosby</t>
  </si>
  <si>
    <t>Patrick Harmon</t>
  </si>
  <si>
    <t>Hussein Hassan</t>
  </si>
  <si>
    <t>Steven James Young</t>
  </si>
  <si>
    <t>Robert Emmett Bracewell Jr.</t>
  </si>
  <si>
    <t>Herbert Gilbert</t>
  </si>
  <si>
    <t>Thomasville</t>
  </si>
  <si>
    <t>Kenneth Lewis</t>
  </si>
  <si>
    <t>James Midkiff</t>
  </si>
  <si>
    <t>Livermore</t>
  </si>
  <si>
    <t>Peter Daniel Grima</t>
  </si>
  <si>
    <t>Crenshaw County</t>
  </si>
  <si>
    <t>Edgar Ramirez Carreto</t>
  </si>
  <si>
    <t>Leroy Frank</t>
  </si>
  <si>
    <t>Bloomfield</t>
  </si>
  <si>
    <t>Clarence Belsar III</t>
  </si>
  <si>
    <t>Fairchance</t>
  </si>
  <si>
    <t>Derrick Rashard Brabham</t>
  </si>
  <si>
    <t>Thomas Justin Walton</t>
  </si>
  <si>
    <t>Jonathan Bolger</t>
  </si>
  <si>
    <t>Yellville</t>
  </si>
  <si>
    <t>Keshawn Wilson</t>
  </si>
  <si>
    <t>Brick</t>
  </si>
  <si>
    <t>Jeffrey Jacobs</t>
  </si>
  <si>
    <t>Morganton</t>
  </si>
  <si>
    <t>Dennia Flowers</t>
  </si>
  <si>
    <t>Tyler Whitmire</t>
  </si>
  <si>
    <t>Nathaniel Richmond</t>
  </si>
  <si>
    <t>Steubenville</t>
  </si>
  <si>
    <t>Thomas Selje</t>
  </si>
  <si>
    <t>Pardeeville</t>
  </si>
  <si>
    <t>Kiwi Herring</t>
  </si>
  <si>
    <t>Henry Rivera Jr.</t>
  </si>
  <si>
    <t>Robert Earl Adams</t>
  </si>
  <si>
    <t>Orcutt</t>
  </si>
  <si>
    <t>Konstantin Morozov</t>
  </si>
  <si>
    <t>Mark Aaron Jensen</t>
  </si>
  <si>
    <t>Ciara Howard</t>
  </si>
  <si>
    <t>Colton Puckett</t>
  </si>
  <si>
    <t>Waterford Township</t>
  </si>
  <si>
    <t>Isaias Raziel Ochoa</t>
  </si>
  <si>
    <t>Lemon Grove</t>
  </si>
  <si>
    <t>Scott Mayfield</t>
  </si>
  <si>
    <t>Daniel Blyler</t>
  </si>
  <si>
    <t>Kristen Ambury</t>
  </si>
  <si>
    <t>Sunrise</t>
  </si>
  <si>
    <t>Charles David Robinson</t>
  </si>
  <si>
    <t>Woodville</t>
  </si>
  <si>
    <t>Michael Malik Kawon Lee</t>
  </si>
  <si>
    <t>Pine Bluff</t>
  </si>
  <si>
    <t>William Wilson</t>
  </si>
  <si>
    <t>Jason Hoops</t>
  </si>
  <si>
    <t>Kettering</t>
  </si>
  <si>
    <t>Dwayne Martin</t>
  </si>
  <si>
    <t>Sharpsburg</t>
  </si>
  <si>
    <t>Kostatinos Sfaelos</t>
  </si>
  <si>
    <t>New Milford</t>
  </si>
  <si>
    <t>William Matthew Holmes</t>
  </si>
  <si>
    <t>Ricky Ard</t>
  </si>
  <si>
    <t>Larry Moore Miller</t>
  </si>
  <si>
    <t>Joshua Mark Cloud</t>
  </si>
  <si>
    <t>Lincoln Parish</t>
  </si>
  <si>
    <t>Brandy Caldwell</t>
  </si>
  <si>
    <t>Watagua</t>
  </si>
  <si>
    <t>Anthony Antonio Ford</t>
  </si>
  <si>
    <t>Thomas Daniel Littlecloud</t>
  </si>
  <si>
    <t>Issac Cervantes</t>
  </si>
  <si>
    <t>Debi Lynn Thorkelson</t>
  </si>
  <si>
    <t>Fort Myers</t>
  </si>
  <si>
    <t>Michael Battles</t>
  </si>
  <si>
    <t>Poultney</t>
  </si>
  <si>
    <t>Roger Helgerson</t>
  </si>
  <si>
    <t>Daniel Gillis</t>
  </si>
  <si>
    <t>Pittsfield</t>
  </si>
  <si>
    <t>Antwon Springer</t>
  </si>
  <si>
    <t>Henry Stephen Rakoz</t>
  </si>
  <si>
    <t>William Porubsky</t>
  </si>
  <si>
    <t>Jarvis Hayes</t>
  </si>
  <si>
    <t>James Fuller</t>
  </si>
  <si>
    <t>Shane Marsh</t>
  </si>
  <si>
    <t>John Timmons</t>
  </si>
  <si>
    <t>Daniel Wheelock</t>
  </si>
  <si>
    <t>Kendale Lakes</t>
  </si>
  <si>
    <t>Rueben Galindo</t>
  </si>
  <si>
    <t>Timothy Elam</t>
  </si>
  <si>
    <t>Miguel Richards</t>
  </si>
  <si>
    <t>Eric Dwan Arnold</t>
  </si>
  <si>
    <t>Billy Joe Elmore</t>
  </si>
  <si>
    <t>Michael Culhane</t>
  </si>
  <si>
    <t>Monett</t>
  </si>
  <si>
    <t>Ervin Eugene Sweat Jr.</t>
  </si>
  <si>
    <t>Arcata</t>
  </si>
  <si>
    <t>Erick Perez</t>
  </si>
  <si>
    <t>Youngtown</t>
  </si>
  <si>
    <t>Joseph Charles Cook</t>
  </si>
  <si>
    <t>Huntersville</t>
  </si>
  <si>
    <t>Frankie Santos</t>
  </si>
  <si>
    <t>Spencer Hight</t>
  </si>
  <si>
    <t>Juan Flores</t>
  </si>
  <si>
    <t>Thomas Addison</t>
  </si>
  <si>
    <t>Great Falls</t>
  </si>
  <si>
    <t>Brian Patrick Allen</t>
  </si>
  <si>
    <t>Hixson</t>
  </si>
  <si>
    <t>Vincent Edward Hernandez Jr</t>
  </si>
  <si>
    <t>Bassett</t>
  </si>
  <si>
    <t>Rodolfo Ballardo</t>
  </si>
  <si>
    <t>Quartzsite</t>
  </si>
  <si>
    <t>Gary Joe McCourt</t>
  </si>
  <si>
    <t>Frametown</t>
  </si>
  <si>
    <t>Ruben Urbina</t>
  </si>
  <si>
    <t>Haymarket</t>
  </si>
  <si>
    <t>Matthew Michael McTague</t>
  </si>
  <si>
    <t>Jacob Dominguez</t>
  </si>
  <si>
    <t>Scout Schultz</t>
  </si>
  <si>
    <t>Eric Alvarez</t>
  </si>
  <si>
    <t>Nicholas K. Perkins</t>
  </si>
  <si>
    <t>Oak Harbor</t>
  </si>
  <si>
    <t>Brian Ziro</t>
  </si>
  <si>
    <t>West Milford</t>
  </si>
  <si>
    <t>Jesse VanSipe</t>
  </si>
  <si>
    <t>Joshua Stubbs</t>
  </si>
  <si>
    <t>Jimme Knight Smith</t>
  </si>
  <si>
    <t>Randall Ross</t>
  </si>
  <si>
    <t>Bernice</t>
  </si>
  <si>
    <t>La Porte</t>
  </si>
  <si>
    <t>David Scott</t>
  </si>
  <si>
    <t>Magdiel Sanchez</t>
  </si>
  <si>
    <t>Eddie Russell Jr.</t>
  </si>
  <si>
    <t>Peoria</t>
  </si>
  <si>
    <t>Haraesheo Rice</t>
  </si>
  <si>
    <t>Mack Brinkley</t>
  </si>
  <si>
    <t>Boswell</t>
  </si>
  <si>
    <t>Matthew Wells</t>
  </si>
  <si>
    <t>Austin Dunsmore</t>
  </si>
  <si>
    <t>Jose Felix Reyes</t>
  </si>
  <si>
    <t>Rockwall</t>
  </si>
  <si>
    <t>Alexander Ochoa</t>
  </si>
  <si>
    <t>Oceanside</t>
  </si>
  <si>
    <t>Dillan Tabares</t>
  </si>
  <si>
    <t>Scott Farnsworth</t>
  </si>
  <si>
    <t>Bryan Wright</t>
  </si>
  <si>
    <t>Scott Michael Chamberlain</t>
  </si>
  <si>
    <t>Damien Murray</t>
  </si>
  <si>
    <t>Jarred Burke</t>
  </si>
  <si>
    <t>Anthony Robinson</t>
  </si>
  <si>
    <t>Palmetto</t>
  </si>
  <si>
    <t>Cody O'Bryan</t>
  </si>
  <si>
    <t>Jeffory Hughes</t>
  </si>
  <si>
    <t>Fairview</t>
  </si>
  <si>
    <t>Roger Craig Nielsen</t>
  </si>
  <si>
    <t>Craig A. Johnson</t>
  </si>
  <si>
    <t>Coolin</t>
  </si>
  <si>
    <t>Demilo Trayuon Hodge</t>
  </si>
  <si>
    <t>Anthony Wallace</t>
  </si>
  <si>
    <t>Guy Lynn Scott</t>
  </si>
  <si>
    <t>Griffin</t>
  </si>
  <si>
    <t>Dominique Tyrell White</t>
  </si>
  <si>
    <t>Michael Bruce Peterson</t>
  </si>
  <si>
    <t>Quentin Starke</t>
  </si>
  <si>
    <t>Columbua</t>
  </si>
  <si>
    <t>Tyrell Dewayne Pinkston</t>
  </si>
  <si>
    <t>Palatka</t>
  </si>
  <si>
    <t>Lester Jesus Machado</t>
  </si>
  <si>
    <t>Hialeah</t>
  </si>
  <si>
    <t>Marquis "Bubba" Jones</t>
  </si>
  <si>
    <t>West Burlington</t>
  </si>
  <si>
    <t>Anthony Gallo</t>
  </si>
  <si>
    <t>Canton Township</t>
  </si>
  <si>
    <t>Micah McComas</t>
  </si>
  <si>
    <t>Seward</t>
  </si>
  <si>
    <t>George Randall Newman</t>
  </si>
  <si>
    <t>North Fort Collins</t>
  </si>
  <si>
    <t>Joshua Lanflisi</t>
  </si>
  <si>
    <t>gun and sword</t>
  </si>
  <si>
    <t>Kevin Anthony Battaglia</t>
  </si>
  <si>
    <t>Parkton</t>
  </si>
  <si>
    <t>Marquinton T. Brooks</t>
  </si>
  <si>
    <t>West Ouachita</t>
  </si>
  <si>
    <t>John Loaiza</t>
  </si>
  <si>
    <t>Jefferson City</t>
  </si>
  <si>
    <t>Chad Cochell</t>
  </si>
  <si>
    <t>Sandy Guardiola</t>
  </si>
  <si>
    <t>Canandaigua</t>
  </si>
  <si>
    <t>Jomekia Minter</t>
  </si>
  <si>
    <t>Thomas County</t>
  </si>
  <si>
    <t>Michael Ferrell</t>
  </si>
  <si>
    <t>Brandon Lee Bohanon</t>
  </si>
  <si>
    <t>Hiram</t>
  </si>
  <si>
    <t>Cristino Umana-Garcia</t>
  </si>
  <si>
    <t>Finney County</t>
  </si>
  <si>
    <t>Phumee Lee</t>
  </si>
  <si>
    <t>Johnny Ray Leeds</t>
  </si>
  <si>
    <t>Leeds</t>
  </si>
  <si>
    <t>German Ornelas</t>
  </si>
  <si>
    <t>Matthew Jonathan Luis Hurtado</t>
  </si>
  <si>
    <t>Duarte</t>
  </si>
  <si>
    <t>Dale Sisson</t>
  </si>
  <si>
    <t>Golden</t>
  </si>
  <si>
    <t>Garrett Hoose</t>
  </si>
  <si>
    <t>Perryopolis</t>
  </si>
  <si>
    <t>Roberto Callejas</t>
  </si>
  <si>
    <t>Ernesto Padron</t>
  </si>
  <si>
    <t>Samuel David Lanham</t>
  </si>
  <si>
    <t>Roberto Avendano</t>
  </si>
  <si>
    <t>Sabrina Ann Garcia</t>
  </si>
  <si>
    <t>Albert Garcia</t>
  </si>
  <si>
    <t>Corey Boykin</t>
  </si>
  <si>
    <t>Cariann Hithon</t>
  </si>
  <si>
    <t>Glenn Southwood Jr.</t>
  </si>
  <si>
    <t>Pinetop-Lakeside</t>
  </si>
  <si>
    <t>Daniel James</t>
  </si>
  <si>
    <t>Vincent Dronet</t>
  </si>
  <si>
    <t>Brandon Wade Rucker</t>
  </si>
  <si>
    <t>Kristian Martinez</t>
  </si>
  <si>
    <t>Valdez</t>
  </si>
  <si>
    <t>John Robert Payne</t>
  </si>
  <si>
    <t>Sean D. Brady</t>
  </si>
  <si>
    <t>Paul Dolen</t>
  </si>
  <si>
    <t>Wayne County</t>
  </si>
  <si>
    <t>J.C. Hawkins</t>
  </si>
  <si>
    <t>Charlottesville</t>
  </si>
  <si>
    <t>Michael David Lopez</t>
  </si>
  <si>
    <t>Eddie Sanders</t>
  </si>
  <si>
    <t>Eric Garrison</t>
  </si>
  <si>
    <t>James Michael Chappell</t>
  </si>
  <si>
    <t>Simpsonville</t>
  </si>
  <si>
    <t>Joshua Clayton Johnson</t>
  </si>
  <si>
    <t>Kingwood</t>
  </si>
  <si>
    <t>Luis David Flores</t>
  </si>
  <si>
    <t>Picture Rocks</t>
  </si>
  <si>
    <t>Ezekiel Juan Duran</t>
  </si>
  <si>
    <t>DeAndre Bethea</t>
  </si>
  <si>
    <t>Daniel Spear</t>
  </si>
  <si>
    <t>Mitchell Fox</t>
  </si>
  <si>
    <t>Clearwater</t>
  </si>
  <si>
    <t>Matthew Whitley</t>
  </si>
  <si>
    <t>Kings Mountain</t>
  </si>
  <si>
    <t>Steven Wayne Truex</t>
  </si>
  <si>
    <t>Dewboy Lister</t>
  </si>
  <si>
    <t>Jamarco McShann</t>
  </si>
  <si>
    <t>Moraine</t>
  </si>
  <si>
    <t>Jorge Cabrera</t>
  </si>
  <si>
    <t>Phillip Joel Trammell</t>
  </si>
  <si>
    <t>Fort Smith</t>
  </si>
  <si>
    <t>Victor Gonzalez</t>
  </si>
  <si>
    <t>Cloverdale</t>
  </si>
  <si>
    <t>Jason Marble</t>
  </si>
  <si>
    <t>Girard</t>
  </si>
  <si>
    <t>Nicholas Pimentel</t>
  </si>
  <si>
    <t>Johnny Bonta</t>
  </si>
  <si>
    <t>Samantha Hennard</t>
  </si>
  <si>
    <t>Dexter David Anthony Baxter</t>
  </si>
  <si>
    <t>Crandon</t>
  </si>
  <si>
    <t>Matthew David Palaita</t>
  </si>
  <si>
    <t>Ashleigh Bertucci</t>
  </si>
  <si>
    <t>George Gipp</t>
  </si>
  <si>
    <t>Standing Rock Reservation</t>
  </si>
  <si>
    <t>David Campos</t>
  </si>
  <si>
    <t>Sean Bohinski</t>
  </si>
  <si>
    <t>Plymouth Township</t>
  </si>
  <si>
    <t>Brandon Uzialko</t>
  </si>
  <si>
    <t>Norwich</t>
  </si>
  <si>
    <t>Timothy Earl Jackson</t>
  </si>
  <si>
    <t>Antonio Levison</t>
  </si>
  <si>
    <t>Charles L. Wallace</t>
  </si>
  <si>
    <t>Erie</t>
  </si>
  <si>
    <t>James M. Davis</t>
  </si>
  <si>
    <t>Horseheads</t>
  </si>
  <si>
    <t>Sanders Surber</t>
  </si>
  <si>
    <t>Fairhope</t>
  </si>
  <si>
    <t>Jerry Richardson</t>
  </si>
  <si>
    <t>Indiantown</t>
  </si>
  <si>
    <t>Danny Sanchez</t>
  </si>
  <si>
    <t>gun and car</t>
  </si>
  <si>
    <t>Lucas DeFord</t>
  </si>
  <si>
    <t>Black River Falls</t>
  </si>
  <si>
    <t>Baltazar Escalona-Baez</t>
  </si>
  <si>
    <t>Polk County</t>
  </si>
  <si>
    <t>Eric Higgs</t>
  </si>
  <si>
    <t>Tate County</t>
  </si>
  <si>
    <t>Mark Bidon</t>
  </si>
  <si>
    <t>Brandon Lee Flowers</t>
  </si>
  <si>
    <t>Kalin Jackson</t>
  </si>
  <si>
    <t>King of Prussia</t>
  </si>
  <si>
    <t>Robert James Lightfeather</t>
  </si>
  <si>
    <t>Jesus Birelas-Contreras</t>
  </si>
  <si>
    <t>Luvelle Kennon</t>
  </si>
  <si>
    <t>Paul Landis Gorden</t>
  </si>
  <si>
    <t>Vincent Hall</t>
  </si>
  <si>
    <t>Heather Denean Bubrig</t>
  </si>
  <si>
    <t>Jamee Almarez</t>
  </si>
  <si>
    <t>Anniston</t>
  </si>
  <si>
    <t>Christopher Jacobs</t>
  </si>
  <si>
    <t>Pippa Passes</t>
  </si>
  <si>
    <t>Wallace Jory</t>
  </si>
  <si>
    <t>Jerry Roach</t>
  </si>
  <si>
    <t>Inkster</t>
  </si>
  <si>
    <t>Robert Powell</t>
  </si>
  <si>
    <t>Port Orange</t>
  </si>
  <si>
    <t>Jorge Hidalgo</t>
  </si>
  <si>
    <t>Marvin Stair</t>
  </si>
  <si>
    <t>Batesville</t>
  </si>
  <si>
    <t>Christopher Edward Loftis</t>
  </si>
  <si>
    <t>Ohatchee</t>
  </si>
  <si>
    <t>Nyung Kyee</t>
  </si>
  <si>
    <t>Raymond Davis</t>
  </si>
  <si>
    <t>Michael Wayne Marin</t>
  </si>
  <si>
    <t>Frank Half</t>
  </si>
  <si>
    <t>Mason Johnson</t>
  </si>
  <si>
    <t>Owen County</t>
  </si>
  <si>
    <t>Augustus Joshua Crawford</t>
  </si>
  <si>
    <t>John Quincy Grady</t>
  </si>
  <si>
    <t>Meridian</t>
  </si>
  <si>
    <t>Marylsa Sanchez</t>
  </si>
  <si>
    <t>Rudioso</t>
  </si>
  <si>
    <t>Eddie Lee Patterson</t>
  </si>
  <si>
    <t>Pamela Webber</t>
  </si>
  <si>
    <t>Lynchburg</t>
  </si>
  <si>
    <t>Talathia Brooks</t>
  </si>
  <si>
    <t>Jarrett Varnado</t>
  </si>
  <si>
    <t>James Jacob Bailey</t>
  </si>
  <si>
    <t>Roger Raymond York</t>
  </si>
  <si>
    <t>Victor Demetrius Bray</t>
  </si>
  <si>
    <t>Jason Ike Pero</t>
  </si>
  <si>
    <t>Odanah</t>
  </si>
  <si>
    <t>Paul Jones</t>
  </si>
  <si>
    <t>Joseph Santos</t>
  </si>
  <si>
    <t>Providence</t>
  </si>
  <si>
    <t>Charles Edwin Nickels</t>
  </si>
  <si>
    <t>Neshoba County</t>
  </si>
  <si>
    <t>Kiser L. Sturgell</t>
  </si>
  <si>
    <t>Flatwoods</t>
  </si>
  <si>
    <t>Ashley Jenkins</t>
  </si>
  <si>
    <t>Terry A. Dubois</t>
  </si>
  <si>
    <t>Gibson</t>
  </si>
  <si>
    <t>Thomas Aikens</t>
  </si>
  <si>
    <t>Ronald L. Klitzka</t>
  </si>
  <si>
    <t>Crystal</t>
  </si>
  <si>
    <t>John Bazemore III</t>
  </si>
  <si>
    <t>Hinds County</t>
  </si>
  <si>
    <t>Matthew Joseph Scudero</t>
  </si>
  <si>
    <t>Shane Jensen</t>
  </si>
  <si>
    <t>Dakota City</t>
  </si>
  <si>
    <t>Phillip Pitts</t>
  </si>
  <si>
    <t>Eddy Longoria</t>
  </si>
  <si>
    <t>St. Tammany Parish</t>
  </si>
  <si>
    <t>Larry Ruiz-Barreto</t>
  </si>
  <si>
    <t>Fall River</t>
  </si>
  <si>
    <t>Cornell Lockhart</t>
  </si>
  <si>
    <t>Tremont</t>
  </si>
  <si>
    <t>Calvin Toney</t>
  </si>
  <si>
    <t>Kevin J. Neal</t>
  </si>
  <si>
    <t>Rancho Tehama Reserve</t>
  </si>
  <si>
    <t>Adam Brogdon</t>
  </si>
  <si>
    <t>Keian Jones</t>
  </si>
  <si>
    <t>Dustin Robert Pigeon</t>
  </si>
  <si>
    <t>Thomas Barclay</t>
  </si>
  <si>
    <t>Oscar Anaya</t>
  </si>
  <si>
    <t>Phillip Van Cise</t>
  </si>
  <si>
    <t>Elmira</t>
  </si>
  <si>
    <t>Chester Randolph Ward</t>
  </si>
  <si>
    <t>Cedar Lake</t>
  </si>
  <si>
    <t>Martin Jim</t>
  </si>
  <si>
    <t>Isaac Padilla</t>
  </si>
  <si>
    <t>Shady Bell</t>
  </si>
  <si>
    <t>West Monroe</t>
  </si>
  <si>
    <t>Bijan C. Ghaisar</t>
  </si>
  <si>
    <t>Seth Hardwick</t>
  </si>
  <si>
    <t>Lawrence Hawkins</t>
  </si>
  <si>
    <t>Prichard</t>
  </si>
  <si>
    <t>Preston Bell</t>
  </si>
  <si>
    <t>Brian Calvert</t>
  </si>
  <si>
    <t>Warren County</t>
  </si>
  <si>
    <t>Geronimo Vicente Santos</t>
  </si>
  <si>
    <t>Jacob McCarty</t>
  </si>
  <si>
    <t>Greenville County</t>
  </si>
  <si>
    <t>Matthew Donald Tobin</t>
  </si>
  <si>
    <t>Davenport</t>
  </si>
  <si>
    <t>Seth William Johnson</t>
  </si>
  <si>
    <t>Emilio John Cruz Hernandez</t>
  </si>
  <si>
    <t>Klamath Falls</t>
  </si>
  <si>
    <t>Nikolas Wanner</t>
  </si>
  <si>
    <t>Lebanon</t>
  </si>
  <si>
    <t>Rehyen Bost-McMurray</t>
  </si>
  <si>
    <t>Jackie Germaine Ragland</t>
  </si>
  <si>
    <t>Pell City</t>
  </si>
  <si>
    <t>Rocky Miles West</t>
  </si>
  <si>
    <t>Wimberley</t>
  </si>
  <si>
    <t>Steve Steenhard</t>
  </si>
  <si>
    <t>Nelson F. Rodarte</t>
  </si>
  <si>
    <t>Penasco</t>
  </si>
  <si>
    <t>Johnny Castro</t>
  </si>
  <si>
    <t>William Freddy Carter Jr.</t>
  </si>
  <si>
    <t>Daniel Navarro</t>
  </si>
  <si>
    <t>Covina</t>
  </si>
  <si>
    <t>Christopher Escobedo</t>
  </si>
  <si>
    <t>Christian Chavez</t>
  </si>
  <si>
    <t>Robert Claude Smith</t>
  </si>
  <si>
    <t>Eaton County</t>
  </si>
  <si>
    <t>Lucas Stone</t>
  </si>
  <si>
    <t>James C. Danforth</t>
  </si>
  <si>
    <t>Hillyard</t>
  </si>
  <si>
    <t>Three Points</t>
  </si>
  <si>
    <t>Aquoness Cathery</t>
  </si>
  <si>
    <t>Rufus Cedric Baker</t>
  </si>
  <si>
    <t>Juan Andres Barillas</t>
  </si>
  <si>
    <t>North Hollywood</t>
  </si>
  <si>
    <t>Trent Fondren</t>
  </si>
  <si>
    <t>Keita O'Neil</t>
  </si>
  <si>
    <t>Mario Guevara</t>
  </si>
  <si>
    <t>Christopher Louis Willard</t>
  </si>
  <si>
    <t>Gregory Ray Ham</t>
  </si>
  <si>
    <t>La Marque</t>
  </si>
  <si>
    <t>Jeffrey Scott Cantrell</t>
  </si>
  <si>
    <t>Monticello</t>
  </si>
  <si>
    <t>Mario Sanabria</t>
  </si>
  <si>
    <t>Johnnie D. Carter</t>
  </si>
  <si>
    <t>Jean Pedro Pierre</t>
  </si>
  <si>
    <t>Lauderdale Lakes</t>
  </si>
  <si>
    <t>Robert Page</t>
  </si>
  <si>
    <t>Coral Springs</t>
  </si>
  <si>
    <t>Scott Addison</t>
  </si>
  <si>
    <t>Jesse Cole Shuping</t>
  </si>
  <si>
    <t>Peshtigo</t>
  </si>
  <si>
    <t>Kyler Grabbingbear</t>
  </si>
  <si>
    <t>John Souder</t>
  </si>
  <si>
    <t>Old Forge</t>
  </si>
  <si>
    <t>Frederick Douglas Wilburn</t>
  </si>
  <si>
    <t>Vernchoy Saechao</t>
  </si>
  <si>
    <t>Juliun Pitcher</t>
  </si>
  <si>
    <t>James Newman</t>
  </si>
  <si>
    <t>Rose Bud</t>
  </si>
  <si>
    <t>Kyle Zahacefski</t>
  </si>
  <si>
    <t>Kyle Anthony Mihecoby</t>
  </si>
  <si>
    <t>Frank Lopez</t>
  </si>
  <si>
    <t>Ira Crawford</t>
  </si>
  <si>
    <t>Stacy Micheletti</t>
  </si>
  <si>
    <t>Marcia Metzger Aiken</t>
  </si>
  <si>
    <t>Rincon</t>
  </si>
  <si>
    <t>Zoe Dowdell</t>
  </si>
  <si>
    <t>New Britain</t>
  </si>
  <si>
    <t>Clifford Keller</t>
  </si>
  <si>
    <t>Robert Allen Morrison</t>
  </si>
  <si>
    <t>Eric Campbell</t>
  </si>
  <si>
    <t>Adam Radcliffe</t>
  </si>
  <si>
    <t>Michael Wilson</t>
  </si>
  <si>
    <t>Willy Floyd McCord</t>
  </si>
  <si>
    <t>Bremerton</t>
  </si>
  <si>
    <t>Spencer Crumbley</t>
  </si>
  <si>
    <t>Valley Head</t>
  </si>
  <si>
    <t>Todd A. Stone</t>
  </si>
  <si>
    <t>Oak Park</t>
  </si>
  <si>
    <t>Tom Heath</t>
  </si>
  <si>
    <t>Mulberry</t>
  </si>
  <si>
    <t>The Colony</t>
  </si>
  <si>
    <t>Miami Township</t>
  </si>
  <si>
    <t>Charles McBride</t>
  </si>
  <si>
    <t>Frankie Anchondo</t>
  </si>
  <si>
    <t>Kameron Prescott</t>
  </si>
  <si>
    <t>Schertz</t>
  </si>
  <si>
    <t>Amanda Lenee Jones</t>
  </si>
  <si>
    <t>Jose Aguero</t>
  </si>
  <si>
    <t>Ahmed Aminamin El-Mofty</t>
  </si>
  <si>
    <t>Jeffrey John Golnick</t>
  </si>
  <si>
    <t>Lawrence McClellon</t>
  </si>
  <si>
    <t>Pocatello</t>
  </si>
  <si>
    <t>Jesse Murillo</t>
  </si>
  <si>
    <t>Jesse Champney</t>
  </si>
  <si>
    <t>Canaan</t>
  </si>
  <si>
    <t>Evilio Gomez</t>
  </si>
  <si>
    <t>Progreso</t>
  </si>
  <si>
    <t>Cody Dalton Eyre</t>
  </si>
  <si>
    <t>Charlie Joseph Murillo</t>
  </si>
  <si>
    <t>Jacob Craig</t>
  </si>
  <si>
    <t>Adrian Escobar</t>
  </si>
  <si>
    <t>Nathaniel Fritz Macalevy</t>
  </si>
  <si>
    <t>Boring</t>
  </si>
  <si>
    <t>Jose Garcia</t>
  </si>
  <si>
    <t>Robert Miller</t>
  </si>
  <si>
    <t>Tulare</t>
  </si>
  <si>
    <t>James Alan Berrones</t>
  </si>
  <si>
    <t>Jesse Scarsbrook</t>
  </si>
  <si>
    <t>Lawrence</t>
  </si>
  <si>
    <t>Robo Raikoglo</t>
  </si>
  <si>
    <t>Brooke Amelia Camacho</t>
  </si>
  <si>
    <t>Farmers Branch</t>
  </si>
  <si>
    <t>Salvador Byassee</t>
  </si>
  <si>
    <t>300 block of State Line Road</t>
  </si>
  <si>
    <t>Joshua Paul Spottedhorse</t>
  </si>
  <si>
    <t>Dennis Plowden</t>
  </si>
  <si>
    <t>Andrew Finch</t>
  </si>
  <si>
    <t>Kenneth J. Perna-Rutsky</t>
  </si>
  <si>
    <t>Isaiah Christian Green</t>
  </si>
  <si>
    <t>Dover Township</t>
  </si>
  <si>
    <t>Christopher Baird</t>
  </si>
  <si>
    <t>Corey Bailey</t>
  </si>
  <si>
    <t>Jarvis Lykes</t>
  </si>
  <si>
    <t>Marco Antonio Carlos</t>
  </si>
  <si>
    <t>Redwood City</t>
  </si>
  <si>
    <t>Heath Wayne Hodges</t>
  </si>
  <si>
    <t>Crowell</t>
  </si>
  <si>
    <t>Oscar Sandoval</t>
  </si>
  <si>
    <t>Matthew Riehl</t>
  </si>
  <si>
    <t>Highlands Ranch</t>
  </si>
  <si>
    <t>Ernie Macias</t>
  </si>
  <si>
    <t>Mark Steven Parkinson</t>
  </si>
  <si>
    <t>Archie Lawhon III</t>
  </si>
  <si>
    <t>Romance</t>
  </si>
  <si>
    <t>Gary Johns</t>
  </si>
  <si>
    <t>Edgewater</t>
  </si>
  <si>
    <t>Shana Diane Musquiz</t>
  </si>
  <si>
    <t>Camp Wood</t>
  </si>
  <si>
    <t>Ronald Elliot</t>
  </si>
  <si>
    <t>Louis C. Miller</t>
  </si>
  <si>
    <t>Joplin</t>
  </si>
  <si>
    <t>Shaleem Tindle</t>
  </si>
  <si>
    <t>Robert Hansen</t>
  </si>
  <si>
    <t>Brandon O. Cude</t>
  </si>
  <si>
    <t>William B. Oleson</t>
  </si>
  <si>
    <t>Ledarren D. Mixon</t>
  </si>
  <si>
    <t>Whitehall</t>
  </si>
  <si>
    <t>Andy Vo</t>
  </si>
  <si>
    <t>Daniel Saavedra-Arreola</t>
  </si>
  <si>
    <t>Charles Smith Jr.</t>
  </si>
  <si>
    <t>Jonathan William Leroy</t>
  </si>
  <si>
    <t>McLoud</t>
  </si>
  <si>
    <t>Richard Rangel</t>
  </si>
  <si>
    <t>Round Rock</t>
  </si>
  <si>
    <t>Skyler Burnette</t>
  </si>
  <si>
    <t>Guillermo Mendoza</t>
  </si>
  <si>
    <t>San Carlos Park</t>
  </si>
  <si>
    <t>John Bailon</t>
  </si>
  <si>
    <t>Gregory Stough</t>
  </si>
  <si>
    <t>Manchester Township</t>
  </si>
  <si>
    <t>Trayvon Mitchell</t>
  </si>
  <si>
    <t>Lauderhill</t>
  </si>
  <si>
    <t>Alejandro Valdez</t>
  </si>
  <si>
    <t>Richard R. Towler</t>
  </si>
  <si>
    <t>Danville</t>
  </si>
  <si>
    <t>Tyler Miller</t>
  </si>
  <si>
    <t>Sedona</t>
  </si>
  <si>
    <t>Michael Bender</t>
  </si>
  <si>
    <t>Horn Lake</t>
  </si>
  <si>
    <t>Eugene Loftis</t>
  </si>
  <si>
    <t>Church Hill</t>
  </si>
  <si>
    <t>Frank William Pawul</t>
  </si>
  <si>
    <t>Primitivo Macias-Rodriguez</t>
  </si>
  <si>
    <t>Thompson Nguyen</t>
  </si>
  <si>
    <t>Shalun Dique Smith</t>
  </si>
  <si>
    <t>Jose Arroyo-Rosales</t>
  </si>
  <si>
    <t>Justin Coy Adkins</t>
  </si>
  <si>
    <t>Lexington County</t>
  </si>
  <si>
    <t>Jared S.R. Williams</t>
  </si>
  <si>
    <t>Elko</t>
  </si>
  <si>
    <t>Terry Amons</t>
  </si>
  <si>
    <t>Pittsburg</t>
  </si>
  <si>
    <t>Jason D. Whittemore</t>
  </si>
  <si>
    <t>Scottsville</t>
  </si>
  <si>
    <t>Remi Sabbe</t>
  </si>
  <si>
    <t>Sherwood</t>
  </si>
  <si>
    <t>Amanuel Dagebo</t>
  </si>
  <si>
    <t>Juan Valencia</t>
  </si>
  <si>
    <t>Puyallup</t>
  </si>
  <si>
    <t>Joseph Hilton</t>
  </si>
  <si>
    <t>Christian Escobedo</t>
  </si>
  <si>
    <t>El Sereno</t>
  </si>
  <si>
    <t>Robert Martinez</t>
  </si>
  <si>
    <t>Nathan Giffin</t>
  </si>
  <si>
    <t>Victor M. Reyes</t>
  </si>
  <si>
    <t>Bedford</t>
  </si>
  <si>
    <t>Bailey Turner</t>
  </si>
  <si>
    <t>Adams County</t>
  </si>
  <si>
    <t>Kerry Lee Nield</t>
  </si>
  <si>
    <t>Gooding</t>
  </si>
  <si>
    <t>Geraldine Townsend</t>
  </si>
  <si>
    <t>pellet gun</t>
  </si>
  <si>
    <t>Jihad Merrick</t>
  </si>
  <si>
    <t>Nashua</t>
  </si>
  <si>
    <t>Brian Gregory</t>
  </si>
  <si>
    <t>Donte D. Shannon</t>
  </si>
  <si>
    <t>Racine</t>
  </si>
  <si>
    <t>Kevin Sturgis</t>
  </si>
  <si>
    <t>Marshall Coleman</t>
  </si>
  <si>
    <t>Boonville</t>
  </si>
  <si>
    <t>Shannon Jason Cables</t>
  </si>
  <si>
    <t>Arther McAfee Jr.</t>
  </si>
  <si>
    <t>John Albers</t>
  </si>
  <si>
    <t>Overland Park</t>
  </si>
  <si>
    <t>Nicholas Daniel Moore</t>
  </si>
  <si>
    <t>Jason Lappe</t>
  </si>
  <si>
    <t>Dunwoody</t>
  </si>
  <si>
    <t>Ronald Jay Lawson</t>
  </si>
  <si>
    <t>Rockledge</t>
  </si>
  <si>
    <t>Ilkka O. Hiironen</t>
  </si>
  <si>
    <t>Ebey Island</t>
  </si>
  <si>
    <t>Joshua Dale Prough</t>
  </si>
  <si>
    <t>Battle Creek</t>
  </si>
  <si>
    <t>Aaron Olivarez Candanoza</t>
  </si>
  <si>
    <t>Jonathan Duane Atchley</t>
  </si>
  <si>
    <t>Edward C. Gandy</t>
  </si>
  <si>
    <t>claimed to be armed</t>
  </si>
  <si>
    <t>Millville</t>
  </si>
  <si>
    <t>Joe Delira-Alires</t>
  </si>
  <si>
    <t>Joseph E. Knight</t>
  </si>
  <si>
    <t>Scott Senior</t>
  </si>
  <si>
    <t>Ricky Jerome Boyd</t>
  </si>
  <si>
    <t>BB gun</t>
  </si>
  <si>
    <t>Chatham County</t>
  </si>
  <si>
    <t>Alvaro Herrera</t>
  </si>
  <si>
    <t>League City</t>
  </si>
  <si>
    <t>Corey Mobley</t>
  </si>
  <si>
    <t>Shane McVey</t>
  </si>
  <si>
    <t>Humberto Vera-Munoz</t>
  </si>
  <si>
    <t>David Byron Kidney</t>
  </si>
  <si>
    <t>William Charles Mackenzie</t>
  </si>
  <si>
    <t>Little Orleans</t>
  </si>
  <si>
    <t>Ulises Valladares</t>
  </si>
  <si>
    <t>Dustin Gonzales Castillo</t>
  </si>
  <si>
    <t>Steven Hutchins</t>
  </si>
  <si>
    <t>Buford</t>
  </si>
  <si>
    <t>Axell Vivas</t>
  </si>
  <si>
    <t>Nathaniel T. Edwards</t>
  </si>
  <si>
    <t>Rock Falls</t>
  </si>
  <si>
    <t>Matthew Zimmerman</t>
  </si>
  <si>
    <t>William Pollard</t>
  </si>
  <si>
    <t>Walton</t>
  </si>
  <si>
    <t>Crystalline Barnes</t>
  </si>
  <si>
    <t>Kirsten Kloppe</t>
  </si>
  <si>
    <t>Anthony S. McDaniel</t>
  </si>
  <si>
    <t>Billy Lewis Rucker</t>
  </si>
  <si>
    <t>Paul David Johnson</t>
  </si>
  <si>
    <t>Chamblee</t>
  </si>
  <si>
    <t>Gregory Kocian</t>
  </si>
  <si>
    <t>Michael Hansford</t>
  </si>
  <si>
    <t>Ricky Leon Rusche</t>
  </si>
  <si>
    <t>Pink</t>
  </si>
  <si>
    <t>Gilbert Salas</t>
  </si>
  <si>
    <t>St. James</t>
  </si>
  <si>
    <t>Adrian Valdez</t>
  </si>
  <si>
    <t>Arvada</t>
  </si>
  <si>
    <t>James M. Burks</t>
  </si>
  <si>
    <t>Waverly</t>
  </si>
  <si>
    <t>Albert E. Morton</t>
  </si>
  <si>
    <t>Daniel O. El</t>
  </si>
  <si>
    <t>William Young</t>
  </si>
  <si>
    <t>Anthony Joe Williams</t>
  </si>
  <si>
    <t>Alexander W. Simpson</t>
  </si>
  <si>
    <t>Brett Dontae Bush</t>
  </si>
  <si>
    <t>Clayton</t>
  </si>
  <si>
    <t>Taylor Schnortz</t>
  </si>
  <si>
    <t>Helena</t>
  </si>
  <si>
    <t>Charlie Shoupe</t>
  </si>
  <si>
    <t>Winters</t>
  </si>
  <si>
    <t>Alan Greenough</t>
  </si>
  <si>
    <t>Ernie Lizana</t>
  </si>
  <si>
    <t>Anthony Jacob Weber</t>
  </si>
  <si>
    <t>Jason Richard Sienze</t>
  </si>
  <si>
    <t>Nice</t>
  </si>
  <si>
    <t>Manuel Zetina</t>
  </si>
  <si>
    <t>James Benny Hobbs</t>
  </si>
  <si>
    <t>Alex Duran</t>
  </si>
  <si>
    <t>Paul Mono</t>
  </si>
  <si>
    <t>Laguna Woods</t>
  </si>
  <si>
    <t>Cesar Bautista</t>
  </si>
  <si>
    <t>Hugo Steven Selva</t>
  </si>
  <si>
    <t>Lantana</t>
  </si>
  <si>
    <t>Lloyd Harris</t>
  </si>
  <si>
    <t>Ricardo Colon</t>
  </si>
  <si>
    <t>Grant-Valkaria</t>
  </si>
  <si>
    <t>Tierre Guthrie</t>
  </si>
  <si>
    <t>Locust Grove</t>
  </si>
  <si>
    <t>John Hamilton</t>
  </si>
  <si>
    <t>Steven Tyler Reed</t>
  </si>
  <si>
    <t>Sidney T. Richardson</t>
  </si>
  <si>
    <t>Michael Weber</t>
  </si>
  <si>
    <t>Benjamin Gregware</t>
  </si>
  <si>
    <t>Mark Daniels</t>
  </si>
  <si>
    <t>Grant</t>
  </si>
  <si>
    <t>Raymond Bishop</t>
  </si>
  <si>
    <t>Ronnell Foster</t>
  </si>
  <si>
    <t>Peter Le</t>
  </si>
  <si>
    <t>Jimmy Terry</t>
  </si>
  <si>
    <t>Merrillville</t>
  </si>
  <si>
    <t>Travis D. Tucker</t>
  </si>
  <si>
    <t>Preston Ray Holloway</t>
  </si>
  <si>
    <t>Belton</t>
  </si>
  <si>
    <t>Donald Fulton</t>
  </si>
  <si>
    <t>Arthur Joseph Gonzales</t>
  </si>
  <si>
    <t>Fordell Hill</t>
  </si>
  <si>
    <t>Montezuma Creek</t>
  </si>
  <si>
    <t>Wesley Taylor</t>
  </si>
  <si>
    <t>Tim Berger</t>
  </si>
  <si>
    <t>Cocoa Beach</t>
  </si>
  <si>
    <t>Odrey Paul Reed</t>
  </si>
  <si>
    <t>Sissonville</t>
  </si>
  <si>
    <t>Lamar Green</t>
  </si>
  <si>
    <t>Inwood</t>
  </si>
  <si>
    <t>Ryan Batchelder</t>
  </si>
  <si>
    <t>Hernando</t>
  </si>
  <si>
    <t>Nathaniel Montoya</t>
  </si>
  <si>
    <t>Paul Stanley Strickland</t>
  </si>
  <si>
    <t>Catoosa</t>
  </si>
  <si>
    <t>Ernest Manuel Montelongo</t>
  </si>
  <si>
    <t>Guadalupe County</t>
  </si>
  <si>
    <t>Jason Seavers</t>
  </si>
  <si>
    <t>Thomas Vincent Alvarez</t>
  </si>
  <si>
    <t>Lawrence Shaw</t>
  </si>
  <si>
    <t>Glenn Tyndell</t>
  </si>
  <si>
    <t>Fort Washington</t>
  </si>
  <si>
    <t>Lonnie Smith</t>
  </si>
  <si>
    <t>Michael Andrew Schieffer</t>
  </si>
  <si>
    <t>Stutsman County</t>
  </si>
  <si>
    <t>Edward Hallinan</t>
  </si>
  <si>
    <t>Lee Edward Bonner</t>
  </si>
  <si>
    <t>Darion Baker</t>
  </si>
  <si>
    <t>Stratford</t>
  </si>
  <si>
    <t>Joshua D. Babb</t>
  </si>
  <si>
    <t>Jacob Uptain</t>
  </si>
  <si>
    <t>Mario Dantoni Bass</t>
  </si>
  <si>
    <t>Douglas Kemp</t>
  </si>
  <si>
    <t>Haydon Taylor</t>
  </si>
  <si>
    <t>Douglas Oneyear</t>
  </si>
  <si>
    <t>Aaron Clifford Fike</t>
  </si>
  <si>
    <t>Crawford County</t>
  </si>
  <si>
    <t>Joshua Kinnard</t>
  </si>
  <si>
    <t>Ethan Straub</t>
  </si>
  <si>
    <t>Wamego</t>
  </si>
  <si>
    <t>Orbel Nazarians</t>
  </si>
  <si>
    <t>William Watson</t>
  </si>
  <si>
    <t>Marlon Smith</t>
  </si>
  <si>
    <t>Dustin James Case</t>
  </si>
  <si>
    <t>Curtis Bradley Ware</t>
  </si>
  <si>
    <t>Coeur d'Alene</t>
  </si>
  <si>
    <t>Qawi A. Muhammad</t>
  </si>
  <si>
    <t>Timothy M. Gray</t>
  </si>
  <si>
    <t>Henrico</t>
  </si>
  <si>
    <t>Joel Jacobo</t>
  </si>
  <si>
    <t>Jose D. Gomez Burgos</t>
  </si>
  <si>
    <t>Bristol Township</t>
  </si>
  <si>
    <t>Stephen Hudak</t>
  </si>
  <si>
    <t>Christopher Race</t>
  </si>
  <si>
    <t>Erik Dunham</t>
  </si>
  <si>
    <t>James Vaughn</t>
  </si>
  <si>
    <t>Amanda Alvarez</t>
  </si>
  <si>
    <t>Pima County</t>
  </si>
  <si>
    <t>Michael McEntee</t>
  </si>
  <si>
    <t>Johnson County</t>
  </si>
  <si>
    <t>Marvin McMillian</t>
  </si>
  <si>
    <t>Angel Luis Ortiz</t>
  </si>
  <si>
    <t>Abington Township</t>
  </si>
  <si>
    <t>Brandon Kuhlman</t>
  </si>
  <si>
    <t>David Willoughby</t>
  </si>
  <si>
    <t>Carroll County</t>
  </si>
  <si>
    <t>Ryan L. Smith</t>
  </si>
  <si>
    <t>Robert Lewis Yates</t>
  </si>
  <si>
    <t>Barnwell</t>
  </si>
  <si>
    <t>Steven Dalton</t>
  </si>
  <si>
    <t>Oil Springs</t>
  </si>
  <si>
    <t>Andrew Rossi</t>
  </si>
  <si>
    <t>Michael Kline</t>
  </si>
  <si>
    <t>North Manchester</t>
  </si>
  <si>
    <t>Michael Reynolds</t>
  </si>
  <si>
    <t>Steven Peters</t>
  </si>
  <si>
    <t>Jesus Delgado-Duarte</t>
  </si>
  <si>
    <t>Louis Troy Risinger</t>
  </si>
  <si>
    <t>James E. Waters</t>
  </si>
  <si>
    <t>Donald McFarlane</t>
  </si>
  <si>
    <t>Victor Ancira</t>
  </si>
  <si>
    <t>Jamil Harvey</t>
  </si>
  <si>
    <t>Spotsylvania</t>
  </si>
  <si>
    <t>Pottstown</t>
  </si>
  <si>
    <t>Dwight Heckman</t>
  </si>
  <si>
    <t>Pilot Station</t>
  </si>
  <si>
    <t>Alkeeta Allena Walker</t>
  </si>
  <si>
    <t>Tarpon Springs</t>
  </si>
  <si>
    <t>David Gardea</t>
  </si>
  <si>
    <t>Daniel Stacey Reynolds</t>
  </si>
  <si>
    <t>Orion Godbout</t>
  </si>
  <si>
    <t>Joshua Pawlik</t>
  </si>
  <si>
    <t>Andy Lucero</t>
  </si>
  <si>
    <t>Fort Sumner</t>
  </si>
  <si>
    <t>Juan Garcia Alvarez</t>
  </si>
  <si>
    <t>Decynthia Clements</t>
  </si>
  <si>
    <t>Elgin</t>
  </si>
  <si>
    <t>Jaden Marsh</t>
  </si>
  <si>
    <t>Kenneth Scott Townley</t>
  </si>
  <si>
    <t>Blackman Township</t>
  </si>
  <si>
    <t>Brisco Tim Woodell</t>
  </si>
  <si>
    <t>Justin Lee Dietrich</t>
  </si>
  <si>
    <t>West Fargo</t>
  </si>
  <si>
    <t>Michael Ward</t>
  </si>
  <si>
    <t>Manhasset</t>
  </si>
  <si>
    <t>Jontell Reedom</t>
  </si>
  <si>
    <t>Bryan Liles</t>
  </si>
  <si>
    <t>Sandy</t>
  </si>
  <si>
    <t>Ryan Chapman</t>
  </si>
  <si>
    <t>Keizer</t>
  </si>
  <si>
    <t>Shermichael Ezeff</t>
  </si>
  <si>
    <t>Parmelee</t>
  </si>
  <si>
    <t>Cameron Hall</t>
  </si>
  <si>
    <t>James Alfonso Vaughn</t>
  </si>
  <si>
    <t>Mark Clinton Harrell</t>
  </si>
  <si>
    <t>Jonesborough</t>
  </si>
  <si>
    <t>William Langfitt</t>
  </si>
  <si>
    <t>Elk Plain</t>
  </si>
  <si>
    <t>Bobby Lovin</t>
  </si>
  <si>
    <t>Valley View</t>
  </si>
  <si>
    <t>Stephon Clark</t>
  </si>
  <si>
    <t>Manuel Borrego</t>
  </si>
  <si>
    <t>Jermaine Massey</t>
  </si>
  <si>
    <t>Quintin J. Horner</t>
  </si>
  <si>
    <t>Utica</t>
  </si>
  <si>
    <t>Michael Lavelle Holliman</t>
  </si>
  <si>
    <t>Lone Rock</t>
  </si>
  <si>
    <t>Steven Nguyen</t>
  </si>
  <si>
    <t>Joel Pflum</t>
  </si>
  <si>
    <t>Kent Earl Pittman</t>
  </si>
  <si>
    <t>Timberlake</t>
  </si>
  <si>
    <t>Chance Christopher Haegele</t>
  </si>
  <si>
    <t>Winter Haven</t>
  </si>
  <si>
    <t>Scott Mielentz</t>
  </si>
  <si>
    <t>Duane Preciado</t>
  </si>
  <si>
    <t>Owasso</t>
  </si>
  <si>
    <t>Mark Allen Lunn</t>
  </si>
  <si>
    <t>Mannford</t>
  </si>
  <si>
    <t>Jason M. Raffaeli</t>
  </si>
  <si>
    <t>Amelia Island</t>
  </si>
  <si>
    <t>Angel Uolla</t>
  </si>
  <si>
    <t>Littlefield</t>
  </si>
  <si>
    <t>Jehad Eid</t>
  </si>
  <si>
    <t>Santiago Calderon</t>
  </si>
  <si>
    <t>Danny Thomas</t>
  </si>
  <si>
    <t>Greenspoint</t>
  </si>
  <si>
    <t>Michael Leroy McGinnis</t>
  </si>
  <si>
    <t>Daniel Allen Young</t>
  </si>
  <si>
    <t>Bogalusa</t>
  </si>
  <si>
    <t>Childress</t>
  </si>
  <si>
    <t>Linus F. Phillip</t>
  </si>
  <si>
    <t>Kevin Robles</t>
  </si>
  <si>
    <t>Kevin Hall</t>
  </si>
  <si>
    <t>Genesee Township</t>
  </si>
  <si>
    <t>Robert Vega</t>
  </si>
  <si>
    <t>incendiary device</t>
  </si>
  <si>
    <t>Nikolai Yakunin</t>
  </si>
  <si>
    <t>Nikolaevsk</t>
  </si>
  <si>
    <t>Zander M. Clark</t>
  </si>
  <si>
    <t>Kaitlin Marie Demeo</t>
  </si>
  <si>
    <t>Nathan C. Castle</t>
  </si>
  <si>
    <t>Wise County</t>
  </si>
  <si>
    <t>Juan Carlos Romero</t>
  </si>
  <si>
    <t>Sanford</t>
  </si>
  <si>
    <t>Isaac Michael Scroggie</t>
  </si>
  <si>
    <t>Midway</t>
  </si>
  <si>
    <t>Evan Bashir</t>
  </si>
  <si>
    <t>Nampa</t>
  </si>
  <si>
    <t>Holly Knighton</t>
  </si>
  <si>
    <t>Jose Aaron Gonzalez</t>
  </si>
  <si>
    <t>Aaron Ibrahem</t>
  </si>
  <si>
    <t>Lower Macungie Township</t>
  </si>
  <si>
    <t>Jesse Kilgus</t>
  </si>
  <si>
    <t>Gerald Richard Johns</t>
  </si>
  <si>
    <t>Robert B. Shaw</t>
  </si>
  <si>
    <t>Swansea</t>
  </si>
  <si>
    <t>George Pappas</t>
  </si>
  <si>
    <t>Marco Antonio Saavedra</t>
  </si>
  <si>
    <t>Pasadena</t>
  </si>
  <si>
    <t>Rodney Toler</t>
  </si>
  <si>
    <t>Christopher Gatewood</t>
  </si>
  <si>
    <t>James Decoursey</t>
  </si>
  <si>
    <t>Edward Van McCrae</t>
  </si>
  <si>
    <t>Winston-Salem</t>
  </si>
  <si>
    <t>Timothy Breckenridge</t>
  </si>
  <si>
    <t>Jason Birt</t>
  </si>
  <si>
    <t>Nicolas Sedano</t>
  </si>
  <si>
    <t>Cresencio Rodriguez</t>
  </si>
  <si>
    <t>Bobby Hinton</t>
  </si>
  <si>
    <t>New Llano</t>
  </si>
  <si>
    <t>Joseph Walden Johnson</t>
  </si>
  <si>
    <t>Goodbee</t>
  </si>
  <si>
    <t>Timothy Wyatt</t>
  </si>
  <si>
    <t>Brian Bellamy</t>
  </si>
  <si>
    <t>Christopher Hall</t>
  </si>
  <si>
    <t>John Wussler</t>
  </si>
  <si>
    <t>Luis Yair Alvarez</t>
  </si>
  <si>
    <t>Jeffrey Louis Parker</t>
  </si>
  <si>
    <t>Kelvin Baldwin</t>
  </si>
  <si>
    <t>Okmulgee</t>
  </si>
  <si>
    <t>Adan Rene Marrero</t>
  </si>
  <si>
    <t>Saheed Vassell</t>
  </si>
  <si>
    <t>Grady Parks</t>
  </si>
  <si>
    <t>Molena</t>
  </si>
  <si>
    <t>Alexis Stinson</t>
  </si>
  <si>
    <t>Diante Yarber</t>
  </si>
  <si>
    <t>Nathaniel Prasad</t>
  </si>
  <si>
    <t>Raymond Lyle Bell</t>
  </si>
  <si>
    <t>Reynoldsville</t>
  </si>
  <si>
    <t>Robert Litolff</t>
  </si>
  <si>
    <t>William Frazier</t>
  </si>
  <si>
    <t>Volant</t>
  </si>
  <si>
    <t>Terrance Eppenger</t>
  </si>
  <si>
    <t>South Bend</t>
  </si>
  <si>
    <t>Jonathan Erick Alexander</t>
  </si>
  <si>
    <t>Marysville</t>
  </si>
  <si>
    <t>Antonio Aquino</t>
  </si>
  <si>
    <t>Daniel Allen Yielding</t>
  </si>
  <si>
    <t>Searcy County</t>
  </si>
  <si>
    <t>John A. Elifritz</t>
  </si>
  <si>
    <t>Larry Siordia</t>
  </si>
  <si>
    <t>Oroville</t>
  </si>
  <si>
    <t>Carlos Roman Urias</t>
  </si>
  <si>
    <t>Juan Markee Jones</t>
  </si>
  <si>
    <t>Elijah James Smith</t>
  </si>
  <si>
    <t>West Valley City</t>
  </si>
  <si>
    <t>Russell Bowman</t>
  </si>
  <si>
    <t>Robert George Issa</t>
  </si>
  <si>
    <t>Zachary Glen Hoven</t>
  </si>
  <si>
    <t>Daniel Joseph Carter</t>
  </si>
  <si>
    <t>Reseda</t>
  </si>
  <si>
    <t>Shawn Michael Hubbard</t>
  </si>
  <si>
    <t>Mark Powell</t>
  </si>
  <si>
    <t>Grechario Mack</t>
  </si>
  <si>
    <t>Baldwin Hills</t>
  </si>
  <si>
    <t>Antonino Thomas Gordon</t>
  </si>
  <si>
    <t>Royal Oak</t>
  </si>
  <si>
    <t>Betty Lemoine</t>
  </si>
  <si>
    <t>Winn Parish</t>
  </si>
  <si>
    <t>Kenneth Ross</t>
  </si>
  <si>
    <t>Keith Alan Kent</t>
  </si>
  <si>
    <t>Pembroke</t>
  </si>
  <si>
    <t>Chad Eric Montgomery</t>
  </si>
  <si>
    <t>Kendall Lemoine</t>
  </si>
  <si>
    <t>Dashaun Shepard</t>
  </si>
  <si>
    <t>Benjamin Evans</t>
  </si>
  <si>
    <t>Lake Elmo</t>
  </si>
  <si>
    <t>Rumondale Jones</t>
  </si>
  <si>
    <t>Helena-West Helena</t>
  </si>
  <si>
    <t>Steven Brooks</t>
  </si>
  <si>
    <t>Kenneth Warren Resendez</t>
  </si>
  <si>
    <t>Bruce Arnold Allee</t>
  </si>
  <si>
    <t>Jose Pietri</t>
  </si>
  <si>
    <t>Andre Lavance Rippy</t>
  </si>
  <si>
    <t>Jessie Thedford</t>
  </si>
  <si>
    <t>Eduardo Andrade</t>
  </si>
  <si>
    <t>Ruben Stewart</t>
  </si>
  <si>
    <t>Lodge Grass</t>
  </si>
  <si>
    <t>Lonnie Marcel Bowen</t>
  </si>
  <si>
    <t>Magna</t>
  </si>
  <si>
    <t>Sanchez Lowe</t>
  </si>
  <si>
    <t>Justin Monjay</t>
  </si>
  <si>
    <t>Tishomingo</t>
  </si>
  <si>
    <t>Charles Whitley</t>
  </si>
  <si>
    <t>Cumberland County</t>
  </si>
  <si>
    <t>Justin Oakes</t>
  </si>
  <si>
    <t>William Ray Simcoe</t>
  </si>
  <si>
    <t>Greene County</t>
  </si>
  <si>
    <t>Dytadious Mobley</t>
  </si>
  <si>
    <t>Delorean Pikyavit</t>
  </si>
  <si>
    <t>Sugar House</t>
  </si>
  <si>
    <t>David Teneyuque</t>
  </si>
  <si>
    <t>Pavilion Township</t>
  </si>
  <si>
    <t>Lockwood Adrian Gibson</t>
  </si>
  <si>
    <t>Foresthill</t>
  </si>
  <si>
    <t>James Bauduy</t>
  </si>
  <si>
    <t>Matthew G. Brown</t>
  </si>
  <si>
    <t>Mackinaw</t>
  </si>
  <si>
    <t>Timothy Wayne Anderson</t>
  </si>
  <si>
    <t>Terrence Carlton</t>
  </si>
  <si>
    <t>Matthew Hartman</t>
  </si>
  <si>
    <t>West Olive</t>
  </si>
  <si>
    <t>Miguel Escalona Vivas</t>
  </si>
  <si>
    <t>Demonjhea Jordan</t>
  </si>
  <si>
    <t>Jese Paul Schlegel</t>
  </si>
  <si>
    <t>Isaac Jackson</t>
  </si>
  <si>
    <t>Charles Boeh</t>
  </si>
  <si>
    <t>Anthony Lamar Carter</t>
  </si>
  <si>
    <t>Vernon</t>
  </si>
  <si>
    <t>Myra Lisa Micalizio</t>
  </si>
  <si>
    <t>Palermo</t>
  </si>
  <si>
    <t>Shukri Ali Said</t>
  </si>
  <si>
    <t>Johns Creek</t>
  </si>
  <si>
    <t>Nolberto Hernandez Leon</t>
  </si>
  <si>
    <t>Joseph L. Hoffman</t>
  </si>
  <si>
    <t>Casselberry</t>
  </si>
  <si>
    <t>Brandon Busher</t>
  </si>
  <si>
    <t>Michael Scott Knibbs</t>
  </si>
  <si>
    <t>Joshua Lee Ewing</t>
  </si>
  <si>
    <t>Moorland</t>
  </si>
  <si>
    <t>Vigil Wolford</t>
  </si>
  <si>
    <t>Jason Wayne Traversie</t>
  </si>
  <si>
    <t>Box Elder</t>
  </si>
  <si>
    <t>Billy Carson Pike</t>
  </si>
  <si>
    <t>Liberty</t>
  </si>
  <si>
    <t>Manuel G. Palacio</t>
  </si>
  <si>
    <t>Timothy Raye Mayfield</t>
  </si>
  <si>
    <t>Damion Collier</t>
  </si>
  <si>
    <t>Anthony Trujillo</t>
  </si>
  <si>
    <t>Orosi</t>
  </si>
  <si>
    <t>Sean Louis Justin</t>
  </si>
  <si>
    <t>Sandia</t>
  </si>
  <si>
    <t>Christopher A. Wolfe</t>
  </si>
  <si>
    <t>John Corneil</t>
  </si>
  <si>
    <t>Oakfield</t>
  </si>
  <si>
    <t>Mitchell Simmons</t>
  </si>
  <si>
    <t>Stephen Charles Arthur</t>
  </si>
  <si>
    <t>Matthew Mathison</t>
  </si>
  <si>
    <t>Savannah Hill</t>
  </si>
  <si>
    <t>Dwight Dearth</t>
  </si>
  <si>
    <t>Franklin Robert Vaughn</t>
  </si>
  <si>
    <t>Prague</t>
  </si>
  <si>
    <t>Terence Leslie</t>
  </si>
  <si>
    <t>David P. Wolosin</t>
  </si>
  <si>
    <t>Juan Alberto Silva</t>
  </si>
  <si>
    <t>Albert Odom</t>
  </si>
  <si>
    <t>Kimberly McCann</t>
  </si>
  <si>
    <t>Floyd County</t>
  </si>
  <si>
    <t>David J. Robinson</t>
  </si>
  <si>
    <t>Lisa Rivera</t>
  </si>
  <si>
    <t>Peter Boden</t>
  </si>
  <si>
    <t>Hackett</t>
  </si>
  <si>
    <t>John Simson</t>
  </si>
  <si>
    <t>Charles Hutchison</t>
  </si>
  <si>
    <t>Phillip Cameron Gibson</t>
  </si>
  <si>
    <t>Glade Spring</t>
  </si>
  <si>
    <t>Elliott Reed</t>
  </si>
  <si>
    <t>Kenneth Carter</t>
  </si>
  <si>
    <t>Michael E. Hutchman</t>
  </si>
  <si>
    <t>Lower Burrell</t>
  </si>
  <si>
    <t>Kelly G. Abbott</t>
  </si>
  <si>
    <t>Clark County</t>
  </si>
  <si>
    <t>Benjamin Lee Sellers</t>
  </si>
  <si>
    <t>Haughton</t>
  </si>
  <si>
    <t>Barry Freeman</t>
  </si>
  <si>
    <t>Bradley Daniel Webster</t>
  </si>
  <si>
    <t>Talihina</t>
  </si>
  <si>
    <t>Jacob T. Eldridge</t>
  </si>
  <si>
    <t>Blackfoot</t>
  </si>
  <si>
    <t>Darrell J. Bruffy</t>
  </si>
  <si>
    <t>Willie Rogers Marable</t>
  </si>
  <si>
    <t>Philip Steven McMichael</t>
  </si>
  <si>
    <t>Amite</t>
  </si>
  <si>
    <t>James Brian Kay</t>
  </si>
  <si>
    <t>Carnesville</t>
  </si>
  <si>
    <t>James Collins</t>
  </si>
  <si>
    <t>Dearborn Heights</t>
  </si>
  <si>
    <t>Anthony Trice</t>
  </si>
  <si>
    <t>Cody Reynolds</t>
  </si>
  <si>
    <t>William N. Derick</t>
  </si>
  <si>
    <t>Wales</t>
  </si>
  <si>
    <t>Rollie J. Davis</t>
  </si>
  <si>
    <t>Quincy</t>
  </si>
  <si>
    <t>Bob Browning Cruz</t>
  </si>
  <si>
    <t>Marcus-David L. Peters</t>
  </si>
  <si>
    <t>David M. Romansky</t>
  </si>
  <si>
    <t>Lake Mary</t>
  </si>
  <si>
    <t>Kevin Nickle</t>
  </si>
  <si>
    <t>Martins Ferry</t>
  </si>
  <si>
    <t>Daniel Timothy Johnson</t>
  </si>
  <si>
    <t>Dmitri Bullard</t>
  </si>
  <si>
    <t>Jimmy Alan Moss</t>
  </si>
  <si>
    <t>Sunridge</t>
  </si>
  <si>
    <t>Corey Cordova</t>
  </si>
  <si>
    <t>Santiago Evans-Valencia</t>
  </si>
  <si>
    <t>Bradley J. Grant</t>
  </si>
  <si>
    <t>Baxter</t>
  </si>
  <si>
    <t>Ray Wyatt</t>
  </si>
  <si>
    <t>Joshua Tree</t>
  </si>
  <si>
    <t>Ronald Clinton</t>
  </si>
  <si>
    <t>Martin Sandejo</t>
  </si>
  <si>
    <t>Mathis</t>
  </si>
  <si>
    <t>Makell Meyerin</t>
  </si>
  <si>
    <t>Gurnee</t>
  </si>
  <si>
    <t>Joshua M. Gomoll</t>
  </si>
  <si>
    <t>Fox Crossing</t>
  </si>
  <si>
    <t>Claudia Patricia Gomez Gonzalez</t>
  </si>
  <si>
    <t>Rio Bravo</t>
  </si>
  <si>
    <t>Dustin D. Odom</t>
  </si>
  <si>
    <t>Citra</t>
  </si>
  <si>
    <t>Brett Luengo</t>
  </si>
  <si>
    <t>Augustine Oliva</t>
  </si>
  <si>
    <t>Dumas</t>
  </si>
  <si>
    <t>Dustin Montano</t>
  </si>
  <si>
    <t>Fort Morgan</t>
  </si>
  <si>
    <t>Homer Woodroe Tyler</t>
  </si>
  <si>
    <t>Silsbee</t>
  </si>
  <si>
    <t>Raul Rivera</t>
  </si>
  <si>
    <t>Eugene Baylis</t>
  </si>
  <si>
    <t>Everton</t>
  </si>
  <si>
    <t>Michael Glad</t>
  </si>
  <si>
    <t>Rabi Brown</t>
  </si>
  <si>
    <t>Armando Osuna</t>
  </si>
  <si>
    <t>Riverbank</t>
  </si>
  <si>
    <t>Zane Anthony James</t>
  </si>
  <si>
    <t>Cottonwood Heights</t>
  </si>
  <si>
    <t>Bryan Rodriguez</t>
  </si>
  <si>
    <t>Juvan Simon</t>
  </si>
  <si>
    <t>Florida City</t>
  </si>
  <si>
    <t>Katherine Brazeau</t>
  </si>
  <si>
    <t>Jerick Rasheem Gray</t>
  </si>
  <si>
    <t>Andres Estrada</t>
  </si>
  <si>
    <t>Dundee</t>
  </si>
  <si>
    <t>Renie Cablay</t>
  </si>
  <si>
    <t>Julio Eduardo Hernandez Mata</t>
  </si>
  <si>
    <t>Mecca</t>
  </si>
  <si>
    <t>Rudy Molina</t>
  </si>
  <si>
    <t>Joshua S. Stanford</t>
  </si>
  <si>
    <t>Abel Guzman</t>
  </si>
  <si>
    <t>Joshua Nash Bryant</t>
  </si>
  <si>
    <t>Maurice Granton</t>
  </si>
  <si>
    <t>Alan Goyano</t>
  </si>
  <si>
    <t>Merrick</t>
  </si>
  <si>
    <t>Roger Dale Sims</t>
  </si>
  <si>
    <t>LaGrange</t>
  </si>
  <si>
    <t>Brian Puskas</t>
  </si>
  <si>
    <t>Delaware</t>
  </si>
  <si>
    <t>Raymond Truitt</t>
  </si>
  <si>
    <t>Douglas Conner</t>
  </si>
  <si>
    <t>Benton City</t>
  </si>
  <si>
    <t>Wes Allen</t>
  </si>
  <si>
    <t>Leslie Yolanda Salazar</t>
  </si>
  <si>
    <t>Todd Gregory</t>
  </si>
  <si>
    <t>Hardwick</t>
  </si>
  <si>
    <t>Michael Renfroe</t>
  </si>
  <si>
    <t>Madison County</t>
  </si>
  <si>
    <t>LaShanda Anderson</t>
  </si>
  <si>
    <t>Deptford</t>
  </si>
  <si>
    <t>Timothy Owen</t>
  </si>
  <si>
    <t>Westminister</t>
  </si>
  <si>
    <t>Robert Lawrence White</t>
  </si>
  <si>
    <t>Silver Spring</t>
  </si>
  <si>
    <t>Nicolas Moncada</t>
  </si>
  <si>
    <t>DeNathe M. Guilliford</t>
  </si>
  <si>
    <t>Alexandre J. Aldrich</t>
  </si>
  <si>
    <t>Marqueese Alston</t>
  </si>
  <si>
    <t>Chavius Hollis</t>
  </si>
  <si>
    <t>Stephen Cogelia</t>
  </si>
  <si>
    <t>Dillan Shane Ezell</t>
  </si>
  <si>
    <t>Eustis</t>
  </si>
  <si>
    <t>David Arthur</t>
  </si>
  <si>
    <t>Pike County</t>
  </si>
  <si>
    <t>Joseph Villanueva</t>
  </si>
  <si>
    <t>Hall County</t>
  </si>
  <si>
    <t>Terrence White</t>
  </si>
  <si>
    <t>Timothy Mosley</t>
  </si>
  <si>
    <t>Ashley Dean Fulkerson</t>
  </si>
  <si>
    <t>Robert A. White</t>
  </si>
  <si>
    <t>Marcelo Castellano</t>
  </si>
  <si>
    <t>David L. Hicks</t>
  </si>
  <si>
    <t>Nokomis</t>
  </si>
  <si>
    <t>Michael D. Fletcher</t>
  </si>
  <si>
    <t>Dwayne Clyburn</t>
  </si>
  <si>
    <t>Warwick</t>
  </si>
  <si>
    <t>Richard Rivera</t>
  </si>
  <si>
    <t>Ronald Barney</t>
  </si>
  <si>
    <t>Tahaji Wells</t>
  </si>
  <si>
    <t>Abe Martinez</t>
  </si>
  <si>
    <t>South Salt Lake</t>
  </si>
  <si>
    <t>Charles Spillers</t>
  </si>
  <si>
    <t>Jonathan Buckley</t>
  </si>
  <si>
    <t>Antwon Rose</t>
  </si>
  <si>
    <t>Robert Roybal</t>
  </si>
  <si>
    <t>Tucumcari</t>
  </si>
  <si>
    <t>Anthony Marcell Green</t>
  </si>
  <si>
    <t>Kingsland</t>
  </si>
  <si>
    <t>Jonathan Legg</t>
  </si>
  <si>
    <t>Jesse Wade Powell</t>
  </si>
  <si>
    <t>Timothy Deal</t>
  </si>
  <si>
    <t>Thomas Albun Beall</t>
  </si>
  <si>
    <t>Schuyler Lake</t>
  </si>
  <si>
    <t>Logan Williamson</t>
  </si>
  <si>
    <t>bow and arrow</t>
  </si>
  <si>
    <t>North Shore</t>
  </si>
  <si>
    <t>Thurman Blevins</t>
  </si>
  <si>
    <t>Detandel Pickens Devon</t>
  </si>
  <si>
    <t>Eric Sweet</t>
  </si>
  <si>
    <t>Coos Bay</t>
  </si>
  <si>
    <t>Robert L. Barton</t>
  </si>
  <si>
    <t>James Sorrentino</t>
  </si>
  <si>
    <t>Prompton</t>
  </si>
  <si>
    <t>Luis Argueta</t>
  </si>
  <si>
    <t>Galveston</t>
  </si>
  <si>
    <t>Bobby Blade</t>
  </si>
  <si>
    <t>William Shawn Mann</t>
  </si>
  <si>
    <t>Grenada</t>
  </si>
  <si>
    <t>Joey Bronson</t>
  </si>
  <si>
    <t>Anthony Sanchez</t>
  </si>
  <si>
    <t>Joshua Cartwright</t>
  </si>
  <si>
    <t>James Palmquist</t>
  </si>
  <si>
    <t>Dade City</t>
  </si>
  <si>
    <t>Rodney Lee Hunter</t>
  </si>
  <si>
    <t>Jason Washington</t>
  </si>
  <si>
    <t>Chukwumankpam Mbegbu</t>
  </si>
  <si>
    <t>Garry Glenn Lawrence</t>
  </si>
  <si>
    <t>North Pole</t>
  </si>
  <si>
    <t>Randy Thomas Groom</t>
  </si>
  <si>
    <t>Steve Ballard</t>
  </si>
  <si>
    <t>Daniel Norris</t>
  </si>
  <si>
    <t>Larry San Nicolas</t>
  </si>
  <si>
    <t>Grandview</t>
  </si>
  <si>
    <t>Joshua B. Reed</t>
  </si>
  <si>
    <t>Panora</t>
  </si>
  <si>
    <t>Lemuel Bunn</t>
  </si>
  <si>
    <t>Millard Clark</t>
  </si>
  <si>
    <t>Terrell Eason</t>
  </si>
  <si>
    <t>Frank Dripps</t>
  </si>
  <si>
    <t>South Elgin</t>
  </si>
  <si>
    <t>Ryan Force</t>
  </si>
  <si>
    <t>Spalding County</t>
  </si>
  <si>
    <t>Emmanuel Bitsuie</t>
  </si>
  <si>
    <t>Abraham Noe Flores</t>
  </si>
  <si>
    <t>Red Bluff</t>
  </si>
  <si>
    <t>Tracy A. Richards</t>
  </si>
  <si>
    <t>John James Corrigan</t>
  </si>
  <si>
    <t>Calaveras County</t>
  </si>
  <si>
    <t>Daniel A. Fuller</t>
  </si>
  <si>
    <t>Devil's Lake</t>
  </si>
  <si>
    <t>Raad Fakhri Salman</t>
  </si>
  <si>
    <t>Sylvia Marie Bejarano</t>
  </si>
  <si>
    <t>Eric Hash</t>
  </si>
  <si>
    <t>Copper Center</t>
  </si>
  <si>
    <t>Charles Webb</t>
  </si>
  <si>
    <t>Rashaun Washington</t>
  </si>
  <si>
    <t>Kelly Kenneth Sutton</t>
  </si>
  <si>
    <t>Amity</t>
  </si>
  <si>
    <t>Harold Kraai</t>
  </si>
  <si>
    <t>Craig Yelton</t>
  </si>
  <si>
    <t>John Francis Murphy</t>
  </si>
  <si>
    <t>Shaun Gates</t>
  </si>
  <si>
    <t>Leonardo Cano</t>
  </si>
  <si>
    <t>William T. McCollum</t>
  </si>
  <si>
    <t>Willis</t>
  </si>
  <si>
    <t>Salome Ramirez</t>
  </si>
  <si>
    <t>Fidel Miranda</t>
  </si>
  <si>
    <t>Archer Amorosi</t>
  </si>
  <si>
    <t>Chanhassen</t>
  </si>
  <si>
    <t>Juan Luna</t>
  </si>
  <si>
    <t>Dilley</t>
  </si>
  <si>
    <t>Harith Augustus</t>
  </si>
  <si>
    <t>Jethro Benjamin</t>
  </si>
  <si>
    <t>Marlin Mack</t>
  </si>
  <si>
    <t>Isaac Chapa</t>
  </si>
  <si>
    <t>Alvin</t>
  </si>
  <si>
    <t>Jonathan Molina</t>
  </si>
  <si>
    <t>Isaiah Hayes</t>
  </si>
  <si>
    <t>Altoona</t>
  </si>
  <si>
    <t>Rolando Brizuela</t>
  </si>
  <si>
    <t>Juan Manuel Correa-Leyva</t>
  </si>
  <si>
    <t>Kerry Edwin Townsend</t>
  </si>
  <si>
    <t>Arthur Lujan</t>
  </si>
  <si>
    <t>Wesley Shelton</t>
  </si>
  <si>
    <t>Fletcher</t>
  </si>
  <si>
    <t>Mickey Coy</t>
  </si>
  <si>
    <t>Pattison</t>
  </si>
  <si>
    <t>Luis Cruz</t>
  </si>
  <si>
    <t>Carmen Pizarro</t>
  </si>
  <si>
    <t>Ruben Maya</t>
  </si>
  <si>
    <t>Javier Lopez</t>
  </si>
  <si>
    <t>Justin Waiki</t>
  </si>
  <si>
    <t>Puna</t>
  </si>
  <si>
    <t>Anthony Coleman</t>
  </si>
  <si>
    <t>Lady Lake</t>
  </si>
  <si>
    <t>Arthur Levario</t>
  </si>
  <si>
    <t>Vincent James Ewer</t>
  </si>
  <si>
    <t>Anthony C. Lopez</t>
  </si>
  <si>
    <t>Dale Slocum</t>
  </si>
  <si>
    <t>Melyda Marciela Corado</t>
  </si>
  <si>
    <t>Eliuth Penaloza Nava</t>
  </si>
  <si>
    <t>Logan Simpson</t>
  </si>
  <si>
    <t>vehicle</t>
  </si>
  <si>
    <t>Bixby</t>
  </si>
  <si>
    <t>William Bacorn</t>
  </si>
  <si>
    <t>Juan Garcia</t>
  </si>
  <si>
    <t>Juan Ramon Ramos</t>
  </si>
  <si>
    <t>Rosalio Hernandez Ortega</t>
  </si>
  <si>
    <t>Paul Meade</t>
  </si>
  <si>
    <t>John Carlos Natera-Perez</t>
  </si>
  <si>
    <t>Donna Lynn Allen</t>
  </si>
  <si>
    <t>Devaughdre Delsha Rogers</t>
  </si>
  <si>
    <t>Starke</t>
  </si>
  <si>
    <t>Cashus Dean Case</t>
  </si>
  <si>
    <t>Richard R. Bahr</t>
  </si>
  <si>
    <t>Gavalynn Mahuka</t>
  </si>
  <si>
    <t>Nanakuli</t>
  </si>
  <si>
    <t>DMario Perkins</t>
  </si>
  <si>
    <t>Jose Luis Rodriguez</t>
  </si>
  <si>
    <t>Brent C. Bowdon</t>
  </si>
  <si>
    <t>Havasu</t>
  </si>
  <si>
    <t>Michael Heatherly</t>
  </si>
  <si>
    <t>LaFollette</t>
  </si>
  <si>
    <t>Daniel Hambrick</t>
  </si>
  <si>
    <t>William Earnest Brooks</t>
  </si>
  <si>
    <t>Walton County</t>
  </si>
  <si>
    <t>Jesus Hernandez Murillo</t>
  </si>
  <si>
    <t>Kent Station</t>
  </si>
  <si>
    <t>Kenneth Edwin Martell</t>
  </si>
  <si>
    <t>Lakemoor</t>
  </si>
  <si>
    <t>Sergio Acosta</t>
  </si>
  <si>
    <t>Redondo Beach</t>
  </si>
  <si>
    <t>Iman Joseph Buford</t>
  </si>
  <si>
    <t>Cynthia Fields</t>
  </si>
  <si>
    <t>Richard Mendoza</t>
  </si>
  <si>
    <t>Lamar C. Richardson</t>
  </si>
  <si>
    <t>South Whitehall Township</t>
  </si>
  <si>
    <t>Michael Neal</t>
  </si>
  <si>
    <t>Arthur Kenzie Garner</t>
  </si>
  <si>
    <t>Aberdeen</t>
  </si>
  <si>
    <t>Richard Gary Black</t>
  </si>
  <si>
    <t>James Edward Blackmon</t>
  </si>
  <si>
    <t>Mississippi County</t>
  </si>
  <si>
    <t>Skyler Martin</t>
  </si>
  <si>
    <t>David Edward Hall</t>
  </si>
  <si>
    <t>Oxon Hill</t>
  </si>
  <si>
    <t>David Judge</t>
  </si>
  <si>
    <t>Jonathan Joey Mendoza</t>
  </si>
  <si>
    <t>Hereford</t>
  </si>
  <si>
    <t>Tramaine Marquese Poole</t>
  </si>
  <si>
    <t>Sussex County</t>
  </si>
  <si>
    <t>Michael Gonzalez</t>
  </si>
  <si>
    <t>Landon Christopher Wooten</t>
  </si>
  <si>
    <t>Apopka</t>
  </si>
  <si>
    <t>Danny Lee</t>
  </si>
  <si>
    <t>Johnny Kelley</t>
  </si>
  <si>
    <t>Trumann</t>
  </si>
  <si>
    <t>Emmanuel Alquisiras</t>
  </si>
  <si>
    <t>Seville</t>
  </si>
  <si>
    <t>Eric Benjamen Richards</t>
  </si>
  <si>
    <t>John Randolph</t>
  </si>
  <si>
    <t>William "Billy" James Hughes</t>
  </si>
  <si>
    <t>Kevin Rhinehart</t>
  </si>
  <si>
    <t>James Bishop</t>
  </si>
  <si>
    <t>Johnny Fisher</t>
  </si>
  <si>
    <t>Van Buren</t>
  </si>
  <si>
    <t>Levester Taylor</t>
  </si>
  <si>
    <t>Ricardo Giddings</t>
  </si>
  <si>
    <t>Daniel Boyer</t>
  </si>
  <si>
    <t>Monroe County</t>
  </si>
  <si>
    <t>Pedro Lucero</t>
  </si>
  <si>
    <t>Salt River Reservation</t>
  </si>
  <si>
    <t>Michael Ducote</t>
  </si>
  <si>
    <t>Joseph Robbins</t>
  </si>
  <si>
    <t>Carthage</t>
  </si>
  <si>
    <t>Vaughn Denham</t>
  </si>
  <si>
    <t>Stephen L. Caldwell</t>
  </si>
  <si>
    <t>Charles Meadows</t>
  </si>
  <si>
    <t>Shaun Jeffery Christy</t>
  </si>
  <si>
    <t>Gregory Campfield</t>
  </si>
  <si>
    <t>Montae Shackleford</t>
  </si>
  <si>
    <t>Jackey Sampson</t>
  </si>
  <si>
    <t>Hawkins</t>
  </si>
  <si>
    <t>Anthony Daniel Vargas</t>
  </si>
  <si>
    <t>Anthony Makai Hutchinson</t>
  </si>
  <si>
    <t>Waynesboro</t>
  </si>
  <si>
    <t>Christopher Anthony Stone</t>
  </si>
  <si>
    <t>Mark Harvey</t>
  </si>
  <si>
    <t>Richton Park</t>
  </si>
  <si>
    <t>Chris Cameron</t>
  </si>
  <si>
    <t>Creston</t>
  </si>
  <si>
    <t>Charlie "Lee" Hodges</t>
  </si>
  <si>
    <t>Olustee</t>
  </si>
  <si>
    <t>Adrian Herron</t>
  </si>
  <si>
    <t>Aquantis Givens</t>
  </si>
  <si>
    <t>Spencer Mendez</t>
  </si>
  <si>
    <t>Andres Arteaga</t>
  </si>
  <si>
    <t>Michael Harrison</t>
  </si>
  <si>
    <t>Christopher Alexander Okamoto</t>
  </si>
  <si>
    <t>Jeremiah Perdue</t>
  </si>
  <si>
    <t>Charles Marcotte</t>
  </si>
  <si>
    <t>Jeffrey Dennis</t>
  </si>
  <si>
    <t>Douglas Heath</t>
  </si>
  <si>
    <t>Gonic</t>
  </si>
  <si>
    <t>Virginia Romero</t>
  </si>
  <si>
    <t>Donna Castleberry</t>
  </si>
  <si>
    <t>Jeffery Paul Fabio</t>
  </si>
  <si>
    <t>Enoree</t>
  </si>
  <si>
    <t>Felipe Perez Casas</t>
  </si>
  <si>
    <t>Taylor K.E. Tincher</t>
  </si>
  <si>
    <t>Montgomery County</t>
  </si>
  <si>
    <t>Logan Montgomery</t>
  </si>
  <si>
    <t>Jennifer Sharp</t>
  </si>
  <si>
    <t>Alamosa</t>
  </si>
  <si>
    <t>Stephanie B. Owens</t>
  </si>
  <si>
    <t>Blacksburg</t>
  </si>
  <si>
    <t>Fabian Ortiz Adame Adame</t>
  </si>
  <si>
    <t>gun and vehicle</t>
  </si>
  <si>
    <t>Bryce Schenkenberg</t>
  </si>
  <si>
    <t>Eric Jay Hames</t>
  </si>
  <si>
    <t>Sebastian Siney Chamale</t>
  </si>
  <si>
    <t>Tyler Hodge</t>
  </si>
  <si>
    <t>Randall McKenzie</t>
  </si>
  <si>
    <t>Washington Court House</t>
  </si>
  <si>
    <t>Jessica Cribbs</t>
  </si>
  <si>
    <t>Beverly Hills</t>
  </si>
  <si>
    <t>Vanessa Marquez</t>
  </si>
  <si>
    <t>Dennis Ray Blalock</t>
  </si>
  <si>
    <t>Chase Sullivan</t>
  </si>
  <si>
    <t>Paul Askins</t>
  </si>
  <si>
    <t>Oshae Terry</t>
  </si>
  <si>
    <t>Fernand "Fred" Lete</t>
  </si>
  <si>
    <t>Bernalillo</t>
  </si>
  <si>
    <t>Steve L. Anderson</t>
  </si>
  <si>
    <t>Cheney</t>
  </si>
  <si>
    <t>Aaron Demonta Fleming</t>
  </si>
  <si>
    <t>James Leatherwood</t>
  </si>
  <si>
    <t>Mitchell Owen Buel</t>
  </si>
  <si>
    <t>Christopher Sage</t>
  </si>
  <si>
    <t>Jonesville</t>
  </si>
  <si>
    <t>Darell Richards</t>
  </si>
  <si>
    <t>DaShawn Cole</t>
  </si>
  <si>
    <t>Elman Jerald Roberts</t>
  </si>
  <si>
    <t>Citronelle</t>
  </si>
  <si>
    <t>Dereshia Blackwell</t>
  </si>
  <si>
    <t>Missouri City</t>
  </si>
  <si>
    <t>Brandon Joyner</t>
  </si>
  <si>
    <t>Stanwood</t>
  </si>
  <si>
    <t>Joel R. Andrade</t>
  </si>
  <si>
    <t>Edward Reynolds</t>
  </si>
  <si>
    <t>Rafael Rivera</t>
  </si>
  <si>
    <t>Thomas Watkins</t>
  </si>
  <si>
    <t>Garrett Finley Mitchell</t>
  </si>
  <si>
    <t>David Huffines</t>
  </si>
  <si>
    <t>Christopher Lee Leonard</t>
  </si>
  <si>
    <t>Ankeny</t>
  </si>
  <si>
    <t>Stephen Dove</t>
  </si>
  <si>
    <t>Ricardo Avenia</t>
  </si>
  <si>
    <t>Christopher Adam Borland</t>
  </si>
  <si>
    <t>Walla Walla</t>
  </si>
  <si>
    <t>Manitowoc</t>
  </si>
  <si>
    <t>Jerry Foster</t>
  </si>
  <si>
    <t>Jose Alvarez</t>
  </si>
  <si>
    <t>Temple Hills</t>
  </si>
  <si>
    <t>Susan Muller</t>
  </si>
  <si>
    <t>Maspeth</t>
  </si>
  <si>
    <t>Christian County</t>
  </si>
  <si>
    <t>Michael James Murphy</t>
  </si>
  <si>
    <t>rec_num</t>
  </si>
  <si>
    <t>Column Labels</t>
  </si>
  <si>
    <t>(blank)</t>
  </si>
  <si>
    <t>Grand Total</t>
  </si>
  <si>
    <t>Row Labels</t>
  </si>
  <si>
    <t>Count of state</t>
  </si>
  <si>
    <t>FALSE</t>
  </si>
  <si>
    <t>TRUE</t>
  </si>
  <si>
    <t>Count of body_camera</t>
  </si>
  <si>
    <t>Percent_of_total</t>
  </si>
  <si>
    <t>Body Camera</t>
  </si>
  <si>
    <t>Count of signs_of_mental_illness</t>
  </si>
  <si>
    <t>Mental Illness</t>
  </si>
  <si>
    <t>Armed?</t>
  </si>
  <si>
    <t>unarmed or undetermined or null</t>
  </si>
  <si>
    <t>Count of Armed?</t>
  </si>
  <si>
    <t>Gun?</t>
  </si>
  <si>
    <t xml:space="preserve"> </t>
  </si>
  <si>
    <t>Gun</t>
  </si>
  <si>
    <t>No Gun</t>
  </si>
  <si>
    <t>Count of Gun?</t>
  </si>
  <si>
    <t>Total Records</t>
  </si>
  <si>
    <t>Percentage with gun</t>
  </si>
  <si>
    <t>Armed with gun?</t>
  </si>
  <si>
    <t>Count of rec_num</t>
  </si>
  <si>
    <t>Gender</t>
  </si>
  <si>
    <t>Age</t>
  </si>
  <si>
    <t>Age Bracket</t>
  </si>
  <si>
    <t>0-18</t>
  </si>
  <si>
    <t>19-29</t>
  </si>
  <si>
    <t>30-39</t>
  </si>
  <si>
    <t>40-49</t>
  </si>
  <si>
    <t>50-59</t>
  </si>
  <si>
    <t>60-69</t>
  </si>
  <si>
    <t>70+</t>
  </si>
  <si>
    <t>null</t>
  </si>
  <si>
    <t>Flee_No_Flee</t>
  </si>
  <si>
    <t>Fleeing</t>
  </si>
  <si>
    <t>Not Fleeing or Blank</t>
  </si>
  <si>
    <t>Fleeing_black_male</t>
  </si>
  <si>
    <t>NO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</si>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</sst>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5"/>
      <color rgb="FF242729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6" fillId="0" borderId="0" xfId="0" applyFont="1"/>
    <xf numFmtId="14" fontId="6" fillId="0" borderId="0" xfId="0" applyNumberFormat="1" applyFont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11" Type="http://schemas.openxmlformats.org/officeDocument/2006/relationships/pivotCacheDefinition" Target="pivotCache/pivotCacheDefinition5.xml"/><Relationship Id="rId12" Type="http://schemas.openxmlformats.org/officeDocument/2006/relationships/pivotCacheDefinition" Target="pivotCache/pivotCacheDefinition6.xml"/><Relationship Id="rId13" Type="http://schemas.openxmlformats.org/officeDocument/2006/relationships/pivotCacheDefinition" Target="pivotCache/pivotCacheDefinition7.xml"/><Relationship Id="rId14" Type="http://schemas.openxmlformats.org/officeDocument/2006/relationships/pivotCacheDefinition" Target="pivotCache/pivotCacheDefinition8.xml"/><Relationship Id="rId15" Type="http://schemas.openxmlformats.org/officeDocument/2006/relationships/pivotCacheDefinition" Target="pivotCache/pivotCacheDefinition9.xml"/><Relationship Id="rId16" Type="http://schemas.openxmlformats.org/officeDocument/2006/relationships/pivotCacheDefinition" Target="pivotCache/pivotCacheDefinition10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pivotCacheDefinition" Target="pivotCache/pivotCacheDefinition1.xml"/><Relationship Id="rId8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783680555" createdVersion="4" refreshedVersion="4" minRefreshableVersion="3" recordCount="3669">
  <cacheSource type="worksheet">
    <worksheetSource ref="A1:O1048576" sheet="fatal-police-shootings-data_key"/>
  </cacheSource>
  <cacheFields count="15">
    <cacheField name="rec_num" numFmtId="0">
      <sharedItems containsString="0" containsBlank="1" containsNumber="1" containsInteger="1" minValue="1" maxValue="3668"/>
    </cacheField>
    <cacheField name="id" numFmtId="0">
      <sharedItems containsString="0" containsBlank="1" containsNumber="1" containsInteger="1" minValue="3" maxValue="4045"/>
    </cacheField>
    <cacheField name="name" numFmtId="0">
      <sharedItems containsBlank="1"/>
    </cacheField>
    <cacheField name="date" numFmtId="0">
      <sharedItems containsNonDate="0" containsDate="1" containsString="0" containsBlank="1" minDate="2015-01-02T00:00:00" maxDate="2018-09-19T00:00:00"/>
    </cacheField>
    <cacheField name="manner_of_death" numFmtId="0">
      <sharedItems containsBlank="1"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/>
    </cacheField>
    <cacheField name="city" numFmtId="0">
      <sharedItems containsBlank="1"/>
    </cacheField>
    <cacheField name="state" numFmtId="0">
      <sharedItems containsBlank="1" count="52">
        <s v="WA"/>
        <s v="OR"/>
        <s v="KS"/>
        <s v="CA"/>
        <s v="CO"/>
        <s v="OK"/>
        <s v="AZ"/>
        <s v="IA"/>
        <s v="PA"/>
        <s v="TX"/>
        <s v="OH"/>
        <s v="LA"/>
        <s v="MT"/>
        <s v="UT"/>
        <s v="AR"/>
        <s v="IL"/>
        <s v="NV"/>
        <s v="NM"/>
        <s v="MN"/>
        <s v="MO"/>
        <s v="VA"/>
        <s v="NJ"/>
        <s v="IN"/>
        <s v="KY"/>
        <s v="MA"/>
        <s v="NH"/>
        <s v="FL"/>
        <s v="ID"/>
        <s v="MD"/>
        <s v="NE"/>
        <s v="MI"/>
        <s v="GA"/>
        <s v="TN"/>
        <s v="NC"/>
        <s v="AK"/>
        <s v="NY"/>
        <s v="ME"/>
        <s v="AL"/>
        <s v="MS"/>
        <s v="WI"/>
        <s v="SC"/>
        <s v="DE"/>
        <s v="DC"/>
        <s v="WV"/>
        <s v="HI"/>
        <s v="WY"/>
        <s v="ND"/>
        <s v="CT"/>
        <s v="SD"/>
        <s v="VT"/>
        <s v="RI"/>
        <m/>
      </sharedItems>
    </cacheField>
    <cacheField name="signs_of_mental_illness" numFmtId="0">
      <sharedItems containsBlank="1"/>
    </cacheField>
    <cacheField name="threat_level" numFmtId="0">
      <sharedItems containsBlank="1"/>
    </cacheField>
    <cacheField name="flee" numFmtId="0">
      <sharedItems containsBlank="1"/>
    </cacheField>
    <cacheField name="body_camera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785416664" createdVersion="4" refreshedVersion="4" minRefreshableVersion="3" recordCount="3668">
  <cacheSource type="worksheet">
    <worksheetSource ref="A1:O3669" sheet="fatal-police-shootings-data_key"/>
  </cacheSource>
  <cacheFields count="15">
    <cacheField name="rec_num" numFmtId="0">
      <sharedItems containsSemiMixedTypes="0" containsString="0" containsNumber="1" containsInteger="1" minValue="1" maxValue="3668"/>
    </cacheField>
    <cacheField name="id" numFmtId="0">
      <sharedItems containsSemiMixedTypes="0" containsString="0" containsNumber="1" containsInteger="1" minValue="3" maxValue="4045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18-09-19T00:00:00"/>
    </cacheField>
    <cacheField name="manner_of_death" numFmtId="0">
      <sharedItems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/>
    </cacheField>
    <cacheField name="city" numFmtId="0">
      <sharedItems/>
    </cacheField>
    <cacheField name="state" numFmtId="0">
      <sharedItems/>
    </cacheField>
    <cacheField name="signs_of_mental_illness" numFmtId="0">
      <sharedItems count="2">
        <b v="1"/>
        <b v="0"/>
      </sharedItems>
    </cacheField>
    <cacheField name="threat_level" numFmtId="0">
      <sharedItems/>
    </cacheField>
    <cacheField name="flee" numFmtId="0">
      <sharedItems containsBlank="1"/>
    </cacheField>
    <cacheField name="body_camera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788078704" createdVersion="4" refreshedVersion="4" minRefreshableVersion="3" recordCount="3668">
  <cacheSource type="worksheet">
    <worksheetSource ref="A1:P3669" sheet="fatal-police-shootings-data_key"/>
  </cacheSource>
  <cacheFields count="16">
    <cacheField name="rec_num" numFmtId="0">
      <sharedItems containsSemiMixedTypes="0" containsString="0" containsNumber="1" containsInteger="1" minValue="1" maxValue="3668"/>
    </cacheField>
    <cacheField name="id" numFmtId="0">
      <sharedItems containsSemiMixedTypes="0" containsString="0" containsNumber="1" containsInteger="1" minValue="3" maxValue="4045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18-09-19T00:00:00"/>
    </cacheField>
    <cacheField name="manner_of_death" numFmtId="0">
      <sharedItems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/>
    </cacheField>
    <cacheField name="city" numFmtId="0">
      <sharedItems/>
    </cacheField>
    <cacheField name="state" numFmtId="0">
      <sharedItems/>
    </cacheField>
    <cacheField name="signs_of_mental_illness" numFmtId="0">
      <sharedItems/>
    </cacheField>
    <cacheField name="threat_level" numFmtId="0">
      <sharedItems/>
    </cacheField>
    <cacheField name="flee" numFmtId="0">
      <sharedItems containsBlank="1"/>
    </cacheField>
    <cacheField name="body_camera" numFmtId="0">
      <sharedItems/>
    </cacheField>
    <cacheField name="Armed?" numFmtId="0">
      <sharedItems count="2">
        <s v="armed"/>
        <s v="unarmed or undetermined or nul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789930552" createdVersion="4" refreshedVersion="4" minRefreshableVersion="3" recordCount="3668">
  <cacheSource type="worksheet">
    <worksheetSource ref="A1:Q3669" sheet="fatal-police-shootings-data_key"/>
  </cacheSource>
  <cacheFields count="17">
    <cacheField name="rec_num" numFmtId="0">
      <sharedItems containsSemiMixedTypes="0" containsString="0" containsNumber="1" containsInteger="1" minValue="1" maxValue="3668"/>
    </cacheField>
    <cacheField name="id" numFmtId="0">
      <sharedItems containsSemiMixedTypes="0" containsString="0" containsNumber="1" containsInteger="1" minValue="3" maxValue="4045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18-09-19T00:00:00"/>
    </cacheField>
    <cacheField name="manner_of_death" numFmtId="0">
      <sharedItems/>
    </cacheField>
    <cacheField name="armed" numFmtId="0">
      <sharedItems containsBlank="1" count="80">
        <s v="gun"/>
        <s v="unarmed"/>
        <s v="toy weapon"/>
        <s v="nail gun"/>
        <s v="knife"/>
        <m/>
        <s v="shovel"/>
        <s v="hammer"/>
        <s v="hatchet"/>
        <s v="undetermined"/>
        <s v="sword"/>
        <s v="machete"/>
        <s v="box cutter"/>
        <s v="metal object"/>
        <s v="screwdriver"/>
        <s v="lawn mower blade"/>
        <s v="flagpole"/>
        <s v="guns and explosives"/>
        <s v="cordless drill"/>
        <s v="crossbow"/>
        <s v="metal pole"/>
        <s v="Taser"/>
        <s v="metal pipe"/>
        <s v="metal hand tool"/>
        <s v="blunt object"/>
        <s v="metal stick"/>
        <s v="sharp object"/>
        <s v="meat cleaver"/>
        <s v="carjack"/>
        <s v="chain"/>
        <s v="contractor's level"/>
        <s v="unknown weapon"/>
        <s v="stapler"/>
        <s v="beer bottle"/>
        <s v="bean-bag gun"/>
        <s v="baseball bat and fireplace poker"/>
        <s v="straight edge razor"/>
        <s v="gun and knife"/>
        <s v="ax"/>
        <s v="brick"/>
        <s v="baseball bat"/>
        <s v="hand torch"/>
        <s v="chain saw"/>
        <s v="garden tool"/>
        <s v="scissors"/>
        <s v="pole"/>
        <s v="pick-axe"/>
        <s v="flashlight"/>
        <s v="baton"/>
        <s v="spear"/>
        <s v="chair"/>
        <s v="pitchfork"/>
        <s v="hatchet and gun"/>
        <s v="rock"/>
        <s v="piece of wood"/>
        <s v="bayonet"/>
        <s v="pipe"/>
        <s v="glass shard"/>
        <s v="motorcycle"/>
        <s v="pepper spray"/>
        <s v="metal rake"/>
        <s v="crowbar"/>
        <s v="oar"/>
        <s v="machete and gun"/>
        <s v="tire iron"/>
        <s v="air conditioner"/>
        <s v="pole and knife"/>
        <s v="baseball bat and bottle"/>
        <s v="fireworks"/>
        <s v="pen"/>
        <s v="chainsaw"/>
        <s v="gun and sword"/>
        <s v="gun and car"/>
        <s v="pellet gun"/>
        <s v="claimed to be armed"/>
        <s v="BB gun"/>
        <s v="incendiary device"/>
        <s v="bow and arrow"/>
        <s v="vehicle"/>
        <s v="gun and vehicle"/>
      </sharedItems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/>
    </cacheField>
    <cacheField name="city" numFmtId="0">
      <sharedItems/>
    </cacheField>
    <cacheField name="state" numFmtId="0">
      <sharedItems/>
    </cacheField>
    <cacheField name="signs_of_mental_illness" numFmtId="0">
      <sharedItems/>
    </cacheField>
    <cacheField name="threat_level" numFmtId="0">
      <sharedItems/>
    </cacheField>
    <cacheField name="flee" numFmtId="0">
      <sharedItems containsBlank="1"/>
    </cacheField>
    <cacheField name="body_camera" numFmtId="0">
      <sharedItems/>
    </cacheField>
    <cacheField name="Armed?" numFmtId="0">
      <sharedItems/>
    </cacheField>
    <cacheField name="Gun?" numFmtId="0">
      <sharedItems count="2">
        <s v="Gun"/>
        <s v="No Gu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791319445" createdVersion="4" refreshedVersion="4" minRefreshableVersion="3" recordCount="3669">
  <cacheSource type="worksheet">
    <worksheetSource ref="A1:Q1048576" sheet="fatal-police-shootings-data_key"/>
  </cacheSource>
  <cacheFields count="17">
    <cacheField name="rec_num" numFmtId="0">
      <sharedItems containsString="0" containsBlank="1" containsNumber="1" containsInteger="1" minValue="1" maxValue="3668"/>
    </cacheField>
    <cacheField name="id" numFmtId="0">
      <sharedItems containsString="0" containsBlank="1" containsNumber="1" containsInteger="1" minValue="3" maxValue="4045"/>
    </cacheField>
    <cacheField name="name" numFmtId="0">
      <sharedItems containsBlank="1"/>
    </cacheField>
    <cacheField name="date" numFmtId="0">
      <sharedItems containsNonDate="0" containsDate="1" containsString="0" containsBlank="1" minDate="2015-01-02T00:00:00" maxDate="2018-09-19T00:00:00"/>
    </cacheField>
    <cacheField name="manner_of_death" numFmtId="0">
      <sharedItems containsBlank="1"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 count="77">
        <n v="53"/>
        <n v="47"/>
        <n v="23"/>
        <n v="32"/>
        <n v="39"/>
        <n v="18"/>
        <n v="22"/>
        <n v="35"/>
        <n v="34"/>
        <n v="25"/>
        <n v="31"/>
        <n v="41"/>
        <n v="30"/>
        <n v="37"/>
        <n v="28"/>
        <n v="42"/>
        <n v="36"/>
        <n v="49"/>
        <n v="71"/>
        <n v="33"/>
        <n v="29"/>
        <n v="43"/>
        <n v="24"/>
        <n v="75"/>
        <n v="68"/>
        <n v="27"/>
        <n v="48"/>
        <n v="21"/>
        <n v="67"/>
        <n v="19"/>
        <n v="54"/>
        <n v="17"/>
        <n v="61"/>
        <n v="56"/>
        <n v="40"/>
        <n v="45"/>
        <n v="26"/>
        <n v="59"/>
        <n v="38"/>
        <n v="51"/>
        <n v="74"/>
        <n v="57"/>
        <n v="46"/>
        <n v="16"/>
        <n v="50"/>
        <n v="20"/>
        <m/>
        <n v="77"/>
        <n v="58"/>
        <n v="64"/>
        <n v="52"/>
        <n v="63"/>
        <n v="44"/>
        <n v="60"/>
        <n v="66"/>
        <n v="83"/>
        <n v="72"/>
        <n v="76"/>
        <n v="62"/>
        <n v="55"/>
        <n v="69"/>
        <n v="86"/>
        <n v="15"/>
        <n v="65"/>
        <n v="6"/>
        <n v="12"/>
        <n v="70"/>
        <n v="80"/>
        <n v="14"/>
        <n v="82"/>
        <n v="13"/>
        <n v="73"/>
        <n v="91"/>
        <n v="79"/>
        <n v="78"/>
        <n v="84"/>
        <n v="81"/>
      </sharedItems>
    </cacheField>
    <cacheField name="gender" numFmtId="0">
      <sharedItems containsBlank="1" count="3">
        <s v="M"/>
        <s v="F"/>
        <m/>
      </sharedItems>
    </cacheField>
    <cacheField name="race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signs_of_mental_illness" numFmtId="0">
      <sharedItems containsBlank="1"/>
    </cacheField>
    <cacheField name="threat_level" numFmtId="0">
      <sharedItems containsBlank="1"/>
    </cacheField>
    <cacheField name="flee" numFmtId="0">
      <sharedItems containsBlank="1"/>
    </cacheField>
    <cacheField name="body_camera" numFmtId="0">
      <sharedItems containsBlank="1"/>
    </cacheField>
    <cacheField name="Armed?" numFmtId="0">
      <sharedItems containsBlank="1"/>
    </cacheField>
    <cacheField name="Gun?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794212962" createdVersion="4" refreshedVersion="4" minRefreshableVersion="3" recordCount="3668">
  <cacheSource type="worksheet">
    <worksheetSource ref="A1:R3669" sheet="fatal-police-shootings-data_key"/>
  </cacheSource>
  <cacheFields count="18">
    <cacheField name="rec_num" numFmtId="0">
      <sharedItems containsSemiMixedTypes="0" containsString="0" containsNumber="1" containsInteger="1" minValue="1" maxValue="3668"/>
    </cacheField>
    <cacheField name="id" numFmtId="0">
      <sharedItems containsSemiMixedTypes="0" containsString="0" containsNumber="1" containsInteger="1" minValue="3" maxValue="4045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18-09-19T00:00:00"/>
    </cacheField>
    <cacheField name="manner_of_death" numFmtId="0">
      <sharedItems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/>
    </cacheField>
    <cacheField name="city" numFmtId="0">
      <sharedItems/>
    </cacheField>
    <cacheField name="state" numFmtId="0">
      <sharedItems/>
    </cacheField>
    <cacheField name="signs_of_mental_illness" numFmtId="0">
      <sharedItems/>
    </cacheField>
    <cacheField name="threat_level" numFmtId="0">
      <sharedItems/>
    </cacheField>
    <cacheField name="flee" numFmtId="0">
      <sharedItems containsBlank="1"/>
    </cacheField>
    <cacheField name="body_camera" numFmtId="0">
      <sharedItems/>
    </cacheField>
    <cacheField name="Armed?" numFmtId="0">
      <sharedItems/>
    </cacheField>
    <cacheField name="Gun?" numFmtId="0">
      <sharedItems/>
    </cacheField>
    <cacheField name="Age Bracket" numFmtId="0">
      <sharedItems count="9">
        <s v="50-59"/>
        <s v="40-49"/>
        <s v="19-29"/>
        <s v="30-39"/>
        <s v="0-18"/>
        <s v="70+"/>
        <s v="60-69"/>
        <s v="null"/>
        <s v="newborn-18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795717594" createdVersion="4" refreshedVersion="4" minRefreshableVersion="3" recordCount="3668">
  <cacheSource type="worksheet">
    <worksheetSource ref="A1:S3669" sheet="fatal-police-shootings-data_key"/>
  </cacheSource>
  <cacheFields count="19">
    <cacheField name="rec_num" numFmtId="0">
      <sharedItems containsSemiMixedTypes="0" containsString="0" containsNumber="1" containsInteger="1" minValue="1" maxValue="3668"/>
    </cacheField>
    <cacheField name="id" numFmtId="0">
      <sharedItems containsSemiMixedTypes="0" containsString="0" containsNumber="1" containsInteger="1" minValue="3" maxValue="4045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18-09-19T00:00:00"/>
    </cacheField>
    <cacheField name="manner_of_death" numFmtId="0">
      <sharedItems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/>
    </cacheField>
    <cacheField name="city" numFmtId="0">
      <sharedItems/>
    </cacheField>
    <cacheField name="state" numFmtId="0">
      <sharedItems/>
    </cacheField>
    <cacheField name="signs_of_mental_illness" numFmtId="0">
      <sharedItems/>
    </cacheField>
    <cacheField name="threat_level" numFmtId="0">
      <sharedItems/>
    </cacheField>
    <cacheField name="flee" numFmtId="0">
      <sharedItems containsBlank="1"/>
    </cacheField>
    <cacheField name="body_camera" numFmtId="0">
      <sharedItems/>
    </cacheField>
    <cacheField name="Armed?" numFmtId="0">
      <sharedItems/>
    </cacheField>
    <cacheField name="Gun?" numFmtId="0">
      <sharedItems/>
    </cacheField>
    <cacheField name="Age Bracket" numFmtId="0">
      <sharedItems/>
    </cacheField>
    <cacheField name="Flee_No_Flee" numFmtId="0">
      <sharedItems count="2">
        <s v="Not Fleeing or Blank"/>
        <s v="Fleei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797337964" createdVersion="4" refreshedVersion="4" minRefreshableVersion="3" recordCount="3669">
  <cacheSource type="worksheet">
    <worksheetSource ref="A1:T1048576" sheet="fatal-police-shootings-data_key"/>
  </cacheSource>
  <cacheFields count="20">
    <cacheField name="rec_num" numFmtId="0">
      <sharedItems containsString="0" containsBlank="1" containsNumber="1" containsInteger="1" minValue="1" maxValue="3668"/>
    </cacheField>
    <cacheField name="id" numFmtId="0">
      <sharedItems containsString="0" containsBlank="1" containsNumber="1" containsInteger="1" minValue="3" maxValue="4045"/>
    </cacheField>
    <cacheField name="name" numFmtId="0">
      <sharedItems containsBlank="1"/>
    </cacheField>
    <cacheField name="date" numFmtId="0">
      <sharedItems containsNonDate="0" containsDate="1" containsString="0" containsBlank="1" minDate="2015-01-02T00:00:00" maxDate="2018-09-19T00:00:00"/>
    </cacheField>
    <cacheField name="manner_of_death" numFmtId="0">
      <sharedItems containsBlank="1"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signs_of_mental_illness" numFmtId="0">
      <sharedItems containsBlank="1"/>
    </cacheField>
    <cacheField name="threat_level" numFmtId="0">
      <sharedItems containsBlank="1"/>
    </cacheField>
    <cacheField name="flee" numFmtId="0">
      <sharedItems containsBlank="1"/>
    </cacheField>
    <cacheField name="body_camera" numFmtId="0">
      <sharedItems containsBlank="1"/>
    </cacheField>
    <cacheField name="Armed?" numFmtId="0">
      <sharedItems containsBlank="1"/>
    </cacheField>
    <cacheField name="Gun?" numFmtId="0">
      <sharedItems containsBlank="1"/>
    </cacheField>
    <cacheField name="Age Bracket" numFmtId="0">
      <sharedItems containsBlank="1"/>
    </cacheField>
    <cacheField name="Flee_No_Flee" numFmtId="0">
      <sharedItems containsBlank="1"/>
    </cacheField>
    <cacheField name="Fleeing_black_male" numFmtId="0">
      <sharedItems containsBlank="1" count="5">
        <s v="NO"/>
        <s v="YES"/>
        <m/>
        <b v="0" u="1"/>
        <b v="1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799421297" createdVersion="4" refreshedVersion="4" minRefreshableVersion="3" recordCount="3668">
  <cacheSource type="worksheet">
    <worksheetSource ref="A1:T3669" sheet="fatal-police-shootings-data_key"/>
  </cacheSource>
  <cacheFields count="20">
    <cacheField name="rec_num" numFmtId="0">
      <sharedItems containsSemiMixedTypes="0" containsString="0" containsNumber="1" containsInteger="1" minValue="1" maxValue="3668"/>
    </cacheField>
    <cacheField name="id" numFmtId="0">
      <sharedItems containsSemiMixedTypes="0" containsString="0" containsNumber="1" containsInteger="1" minValue="3" maxValue="4045"/>
    </cacheField>
    <cacheField name="name" numFmtId="0">
      <sharedItems/>
    </cacheField>
    <cacheField name="date" numFmtId="14">
      <sharedItems containsSemiMixedTypes="0" containsNonDate="0" containsDate="1" containsString="0" minDate="2015-01-02T00:00:00" maxDate="2018-09-19T00:00:00"/>
    </cacheField>
    <cacheField name="manner_of_death" numFmtId="0">
      <sharedItems/>
    </cacheField>
    <cacheField name="armed" numFmtId="0">
      <sharedItems containsBlank="1"/>
    </cacheField>
    <cacheField name="age" numFmtId="0">
      <sharedItems containsString="0" containsBlank="1" containsNumber="1" containsInteger="1" minValue="6" maxValue="91"/>
    </cacheField>
    <cacheField name="gender" numFmtId="0">
      <sharedItems containsBlank="1"/>
    </cacheField>
    <cacheField name="race" numFmtId="0">
      <sharedItems containsBlank="1"/>
    </cacheField>
    <cacheField name="city" numFmtId="0">
      <sharedItems/>
    </cacheField>
    <cacheField name="state" numFmtId="0">
      <sharedItems count="51">
        <s v="WA"/>
        <s v="OR"/>
        <s v="KS"/>
        <s v="CA"/>
        <s v="CO"/>
        <s v="OK"/>
        <s v="AZ"/>
        <s v="IA"/>
        <s v="PA"/>
        <s v="TX"/>
        <s v="OH"/>
        <s v="LA"/>
        <s v="MT"/>
        <s v="UT"/>
        <s v="AR"/>
        <s v="IL"/>
        <s v="NV"/>
        <s v="NM"/>
        <s v="MN"/>
        <s v="MO"/>
        <s v="VA"/>
        <s v="NJ"/>
        <s v="IN"/>
        <s v="KY"/>
        <s v="MA"/>
        <s v="NH"/>
        <s v="FL"/>
        <s v="ID"/>
        <s v="MD"/>
        <s v="NE"/>
        <s v="MI"/>
        <s v="GA"/>
        <s v="TN"/>
        <s v="NC"/>
        <s v="AK"/>
        <s v="NY"/>
        <s v="ME"/>
        <s v="AL"/>
        <s v="MS"/>
        <s v="WI"/>
        <s v="SC"/>
        <s v="DE"/>
        <s v="DC"/>
        <s v="WV"/>
        <s v="HI"/>
        <s v="WY"/>
        <s v="ND"/>
        <s v="CT"/>
        <s v="SD"/>
        <s v="VT"/>
        <s v="RI"/>
      </sharedItems>
    </cacheField>
    <cacheField name="signs_of_mental_illness" numFmtId="0">
      <sharedItems/>
    </cacheField>
    <cacheField name="threat_level" numFmtId="0">
      <sharedItems/>
    </cacheField>
    <cacheField name="flee" numFmtId="0">
      <sharedItems containsBlank="1"/>
    </cacheField>
    <cacheField name="body_camera" numFmtId="0">
      <sharedItems/>
    </cacheField>
    <cacheField name="Armed?" numFmtId="0">
      <sharedItems/>
    </cacheField>
    <cacheField name="Gun?" numFmtId="0">
      <sharedItems/>
    </cacheField>
    <cacheField name="Age Bracket" numFmtId="0">
      <sharedItems/>
    </cacheField>
    <cacheField name="Flee_No_Flee" numFmtId="0">
      <sharedItems/>
    </cacheField>
    <cacheField name="Fleeing_black_male" numFmtId="0">
      <sharedItems count="2">
        <s v="NO"/>
        <s v="Y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refreshedBy="Microsoft Office User" refreshedDate="43367.38980138889" createdVersion="4" refreshedVersion="4" minRefreshableVersion="3" recordCount="320">
  <cacheSource type="worksheet">
    <worksheetSource ref="A1:T1048576" sheet="fleeing_while_black"/>
  </cacheSource>
  <cacheFields count="20">
    <cacheField name="rec_num" numFmtId="0">
      <sharedItems containsString="0" containsBlank="1" containsNumber="1" containsInteger="1" minValue="15" maxValue="3643"/>
    </cacheField>
    <cacheField name="id" numFmtId="0">
      <sharedItems containsString="0" containsBlank="1" containsNumber="1" containsInteger="1" minValue="27" maxValue="4017"/>
    </cacheField>
    <cacheField name="name" numFmtId="0">
      <sharedItems containsBlank="1"/>
    </cacheField>
    <cacheField name="date" numFmtId="0">
      <sharedItems containsNonDate="0" containsDate="1" containsString="0" containsBlank="1" minDate="2015-01-07T00:00:00" maxDate="2018-09-07T00:00:00"/>
    </cacheField>
    <cacheField name="manner_of_death" numFmtId="0">
      <sharedItems containsBlank="1"/>
    </cacheField>
    <cacheField name="armed" numFmtId="0">
      <sharedItems containsBlank="1"/>
    </cacheField>
    <cacheField name="age" numFmtId="0">
      <sharedItems containsString="0" containsBlank="1" containsNumber="1" containsInteger="1" minValue="13" maxValue="62"/>
    </cacheField>
    <cacheField name="gender" numFmtId="0">
      <sharedItems containsBlank="1"/>
    </cacheField>
    <cacheField name="race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signs_of_mental_illness" numFmtId="0">
      <sharedItems containsBlank="1" count="3">
        <b v="0"/>
        <b v="1"/>
        <m/>
      </sharedItems>
    </cacheField>
    <cacheField name="threat_level" numFmtId="0">
      <sharedItems containsBlank="1"/>
    </cacheField>
    <cacheField name="flee" numFmtId="0">
      <sharedItems containsBlank="1"/>
    </cacheField>
    <cacheField name="body_camera" numFmtId="0">
      <sharedItems containsBlank="1" count="3">
        <b v="1"/>
        <b v="0"/>
        <m/>
      </sharedItems>
    </cacheField>
    <cacheField name="Armed?" numFmtId="0">
      <sharedItems containsBlank="1"/>
    </cacheField>
    <cacheField name="Gun?" numFmtId="0">
      <sharedItems containsBlank="1" count="3">
        <s v="Gun"/>
        <s v="No Gun"/>
        <m/>
      </sharedItems>
    </cacheField>
    <cacheField name="Age Bracket" numFmtId="0">
      <sharedItems containsBlank="1"/>
    </cacheField>
    <cacheField name="Flee_No_Flee" numFmtId="0">
      <sharedItems containsBlank="1"/>
    </cacheField>
    <cacheField name="Fleeing_black_male" numFmtId="0">
      <sharedItems containsBlank="1" count="2"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69">
  <r>
    <n v="1"/>
    <n v="3"/>
    <s v="Tim Elliot"/>
    <d v="2015-01-02T00:00:00"/>
    <s v="shot"/>
    <s v="gun"/>
    <n v="53"/>
    <s v="M"/>
    <s v="A"/>
    <s v="Shelton"/>
    <x v="0"/>
    <b v="1"/>
    <s v="attack"/>
    <s v="Not fleeing"/>
    <b v="0"/>
  </r>
  <r>
    <n v="2"/>
    <n v="4"/>
    <s v="Lewis Lee Lembke"/>
    <d v="2015-01-02T00:00:00"/>
    <s v="shot"/>
    <s v="gun"/>
    <n v="47"/>
    <s v="M"/>
    <s v="W"/>
    <s v="Aloha"/>
    <x v="1"/>
    <b v="0"/>
    <s v="attack"/>
    <s v="Not fleeing"/>
    <b v="0"/>
  </r>
  <r>
    <n v="3"/>
    <n v="5"/>
    <s v="John Paul Quintero"/>
    <d v="2015-01-03T00:00:00"/>
    <s v="shot and Tasered"/>
    <s v="unarmed"/>
    <n v="23"/>
    <s v="M"/>
    <s v="H"/>
    <s v="Wichita"/>
    <x v="2"/>
    <b v="0"/>
    <s v="other"/>
    <s v="Not fleeing"/>
    <b v="0"/>
  </r>
  <r>
    <n v="4"/>
    <n v="8"/>
    <s v="Matthew Hoffman"/>
    <d v="2015-01-04T00:00:00"/>
    <s v="shot"/>
    <s v="toy weapon"/>
    <n v="32"/>
    <s v="M"/>
    <s v="W"/>
    <s v="San Francisco"/>
    <x v="3"/>
    <b v="1"/>
    <s v="attack"/>
    <s v="Not fleeing"/>
    <b v="0"/>
  </r>
  <r>
    <n v="5"/>
    <n v="9"/>
    <s v="Michael Rodriguez"/>
    <d v="2015-01-04T00:00:00"/>
    <s v="shot"/>
    <s v="nail gun"/>
    <n v="39"/>
    <s v="M"/>
    <s v="H"/>
    <s v="Evans"/>
    <x v="4"/>
    <b v="0"/>
    <s v="attack"/>
    <s v="Not fleeing"/>
    <b v="0"/>
  </r>
  <r>
    <n v="6"/>
    <n v="11"/>
    <s v="Kenneth Joe Brown"/>
    <d v="2015-01-04T00:00:00"/>
    <s v="shot"/>
    <s v="gun"/>
    <n v="18"/>
    <s v="M"/>
    <s v="W"/>
    <s v="Guthrie"/>
    <x v="5"/>
    <b v="0"/>
    <s v="attack"/>
    <s v="Not fleeing"/>
    <b v="0"/>
  </r>
  <r>
    <n v="7"/>
    <n v="13"/>
    <s v="Kenneth Arnold Buck"/>
    <d v="2015-01-05T00:00:00"/>
    <s v="shot"/>
    <s v="gun"/>
    <n v="22"/>
    <s v="M"/>
    <s v="H"/>
    <s v="Chandler"/>
    <x v="6"/>
    <b v="0"/>
    <s v="attack"/>
    <s v="Car"/>
    <b v="0"/>
  </r>
  <r>
    <n v="8"/>
    <n v="15"/>
    <s v="Brock Nichols"/>
    <d v="2015-01-06T00:00:00"/>
    <s v="shot"/>
    <s v="gun"/>
    <n v="35"/>
    <s v="M"/>
    <s v="W"/>
    <s v="Assaria"/>
    <x v="2"/>
    <b v="0"/>
    <s v="attack"/>
    <s v="Not fleeing"/>
    <b v="0"/>
  </r>
  <r>
    <n v="9"/>
    <n v="16"/>
    <s v="Autumn Steele"/>
    <d v="2015-01-06T00:00:00"/>
    <s v="shot"/>
    <s v="unarmed"/>
    <n v="34"/>
    <s v="F"/>
    <s v="W"/>
    <s v="Burlington"/>
    <x v="7"/>
    <b v="0"/>
    <s v="other"/>
    <s v="Not fleeing"/>
    <b v="1"/>
  </r>
  <r>
    <n v="10"/>
    <n v="17"/>
    <s v="Leslie Sapp III"/>
    <d v="2015-01-06T00:00:00"/>
    <s v="shot"/>
    <s v="toy weapon"/>
    <n v="47"/>
    <s v="M"/>
    <s v="B"/>
    <s v="Knoxville"/>
    <x v="8"/>
    <b v="0"/>
    <s v="attack"/>
    <s v="Not fleeing"/>
    <b v="0"/>
  </r>
  <r>
    <n v="11"/>
    <n v="19"/>
    <s v="Patrick Wetter"/>
    <d v="2015-01-06T00:00:00"/>
    <s v="shot and Tasered"/>
    <s v="knife"/>
    <n v="25"/>
    <s v="M"/>
    <s v="W"/>
    <s v="Stockton"/>
    <x v="3"/>
    <b v="0"/>
    <s v="attack"/>
    <s v="Not fleeing"/>
    <b v="0"/>
  </r>
  <r>
    <n v="12"/>
    <n v="21"/>
    <s v="Ron Sneed"/>
    <d v="2015-01-07T00:00:00"/>
    <s v="shot"/>
    <s v="gun"/>
    <n v="31"/>
    <s v="M"/>
    <s v="B"/>
    <s v="Freeport"/>
    <x v="9"/>
    <b v="0"/>
    <s v="attack"/>
    <s v="Not fleeing"/>
    <b v="0"/>
  </r>
  <r>
    <n v="13"/>
    <n v="22"/>
    <s v="Hashim Hanif Ibn Abdul-Rasheed"/>
    <d v="2015-01-07T00:00:00"/>
    <s v="shot"/>
    <s v="knife"/>
    <n v="41"/>
    <s v="M"/>
    <s v="B"/>
    <s v="Columbus"/>
    <x v="10"/>
    <b v="1"/>
    <s v="other"/>
    <s v="Not fleeing"/>
    <b v="0"/>
  </r>
  <r>
    <n v="14"/>
    <n v="25"/>
    <s v="Nicholas Ryan Brickman"/>
    <d v="2015-01-07T00:00:00"/>
    <s v="shot"/>
    <s v="gun"/>
    <n v="30"/>
    <s v="M"/>
    <s v="W"/>
    <s v="Des Moines"/>
    <x v="7"/>
    <b v="0"/>
    <s v="attack"/>
    <s v="Car"/>
    <b v="0"/>
  </r>
  <r>
    <n v="15"/>
    <n v="27"/>
    <s v="Omarr Julian Maximillian Jackson"/>
    <d v="2015-01-07T00:00:00"/>
    <s v="shot"/>
    <s v="gun"/>
    <n v="37"/>
    <s v="M"/>
    <s v="B"/>
    <s v="New Orleans"/>
    <x v="11"/>
    <b v="0"/>
    <s v="attack"/>
    <s v="Foot"/>
    <b v="1"/>
  </r>
  <r>
    <n v="16"/>
    <n v="29"/>
    <s v="Loren Simpson"/>
    <d v="2015-01-08T00:00:00"/>
    <s v="shot"/>
    <m/>
    <n v="28"/>
    <s v="M"/>
    <s v="W"/>
    <s v="Huntley"/>
    <x v="12"/>
    <b v="0"/>
    <s v="undetermined"/>
    <s v="Not fleeing"/>
    <b v="0"/>
  </r>
  <r>
    <n v="17"/>
    <n v="32"/>
    <s v="James Dudley Barker"/>
    <d v="2015-01-08T00:00:00"/>
    <s v="shot"/>
    <s v="shovel"/>
    <n v="42"/>
    <s v="M"/>
    <s v="W"/>
    <s v="Salt Lake City"/>
    <x v="13"/>
    <b v="0"/>
    <s v="attack"/>
    <s v="Not fleeing"/>
    <b v="1"/>
  </r>
  <r>
    <n v="18"/>
    <n v="36"/>
    <s v="Artago Damon Howard"/>
    <d v="2015-01-08T00:00:00"/>
    <s v="shot"/>
    <s v="unarmed"/>
    <n v="36"/>
    <s v="M"/>
    <s v="B"/>
    <s v="Strong"/>
    <x v="14"/>
    <b v="0"/>
    <s v="attack"/>
    <s v="Not fleeing"/>
    <b v="0"/>
  </r>
  <r>
    <n v="19"/>
    <n v="37"/>
    <s v="Thomas Hamby"/>
    <d v="2015-01-08T00:00:00"/>
    <s v="shot"/>
    <s v="gun"/>
    <n v="49"/>
    <s v="M"/>
    <s v="W"/>
    <s v="Syracuse"/>
    <x v="13"/>
    <b v="0"/>
    <s v="attack"/>
    <s v="Not fleeing"/>
    <b v="1"/>
  </r>
  <r>
    <n v="20"/>
    <n v="38"/>
    <s v="Jimmy Foreman"/>
    <d v="2015-01-09T00:00:00"/>
    <s v="shot"/>
    <s v="gun"/>
    <n v="71"/>
    <s v="M"/>
    <s v="W"/>
    <s v="England"/>
    <x v="14"/>
    <b v="0"/>
    <s v="attack"/>
    <s v="Not fleeing"/>
    <b v="0"/>
  </r>
  <r>
    <n v="21"/>
    <n v="325"/>
    <s v="Andy Martinez"/>
    <d v="2015-01-09T00:00:00"/>
    <s v="shot"/>
    <s v="gun"/>
    <n v="33"/>
    <s v="M"/>
    <s v="H"/>
    <s v="El Paso"/>
    <x v="9"/>
    <b v="0"/>
    <s v="attack"/>
    <s v="Not fleeing"/>
    <b v="0"/>
  </r>
  <r>
    <n v="22"/>
    <n v="42"/>
    <s v="Tommy Smith"/>
    <d v="2015-01-11T00:00:00"/>
    <s v="shot"/>
    <s v="gun"/>
    <n v="39"/>
    <s v="M"/>
    <s v="W"/>
    <s v="Arcola"/>
    <x v="15"/>
    <b v="1"/>
    <s v="attack"/>
    <s v="Not fleeing"/>
    <b v="0"/>
  </r>
  <r>
    <n v="23"/>
    <n v="43"/>
    <s v="Brian  Barbosa"/>
    <d v="2015-01-11T00:00:00"/>
    <s v="shot"/>
    <s v="gun"/>
    <n v="23"/>
    <s v="M"/>
    <s v="H"/>
    <s v="South Gate"/>
    <x v="3"/>
    <b v="0"/>
    <s v="attack"/>
    <s v="Not fleeing"/>
    <b v="0"/>
  </r>
  <r>
    <n v="24"/>
    <n v="45"/>
    <s v="Salvador Figueroa"/>
    <d v="2015-01-11T00:00:00"/>
    <s v="shot and Tasered"/>
    <s v="gun"/>
    <n v="29"/>
    <s v="M"/>
    <s v="H"/>
    <s v="North Las Vegas"/>
    <x v="16"/>
    <b v="0"/>
    <s v="attack"/>
    <s v="Foot"/>
    <b v="0"/>
  </r>
  <r>
    <n v="25"/>
    <n v="46"/>
    <s v="John Edward O'Keefe"/>
    <d v="2015-01-13T00:00:00"/>
    <s v="shot"/>
    <s v="gun"/>
    <n v="34"/>
    <s v="M"/>
    <s v="W"/>
    <s v="Albuquerque"/>
    <x v="17"/>
    <b v="0"/>
    <s v="attack"/>
    <s v="Foot"/>
    <b v="1"/>
  </r>
  <r>
    <n v="26"/>
    <n v="48"/>
    <s v="Richard McClendon"/>
    <d v="2015-01-13T00:00:00"/>
    <s v="shot"/>
    <s v="knife"/>
    <n v="43"/>
    <s v="M"/>
    <s v="W"/>
    <s v="Jourdanton"/>
    <x v="9"/>
    <b v="1"/>
    <s v="other"/>
    <s v="Not fleeing"/>
    <b v="0"/>
  </r>
  <r>
    <n v="27"/>
    <n v="49"/>
    <s v="Marcus Golden"/>
    <d v="2015-01-14T00:00:00"/>
    <s v="shot"/>
    <m/>
    <n v="24"/>
    <s v="M"/>
    <s v="B"/>
    <s v="St. Paul"/>
    <x v="18"/>
    <b v="0"/>
    <s v="attack"/>
    <s v="Not fleeing"/>
    <b v="0"/>
  </r>
  <r>
    <n v="28"/>
    <n v="50"/>
    <s v="Michael Goebel"/>
    <d v="2015-01-14T00:00:00"/>
    <s v="shot"/>
    <m/>
    <n v="29"/>
    <s v="M"/>
    <s v="W"/>
    <s v="Franklin County"/>
    <x v="19"/>
    <b v="0"/>
    <s v="attack"/>
    <s v="Not fleeing"/>
    <b v="0"/>
  </r>
  <r>
    <n v="29"/>
    <n v="51"/>
    <s v="Mario Jordan"/>
    <d v="2015-01-14T00:00:00"/>
    <s v="shot"/>
    <s v="gun"/>
    <n v="34"/>
    <s v="M"/>
    <s v="B"/>
    <s v="Chesapeake"/>
    <x v="20"/>
    <b v="1"/>
    <s v="attack"/>
    <s v="Not fleeing"/>
    <b v="0"/>
  </r>
  <r>
    <n v="30"/>
    <n v="52"/>
    <s v="Talbot Schroeder"/>
    <d v="2015-01-14T00:00:00"/>
    <s v="shot"/>
    <s v="knife"/>
    <n v="75"/>
    <s v="M"/>
    <s v="W"/>
    <s v="Old Bridge"/>
    <x v="21"/>
    <b v="0"/>
    <s v="attack"/>
    <s v="Not fleeing"/>
    <b v="0"/>
  </r>
  <r>
    <n v="31"/>
    <n v="54"/>
    <s v="Robert Edwards"/>
    <d v="2015-01-14T00:00:00"/>
    <s v="shot"/>
    <s v="gun"/>
    <n v="68"/>
    <s v="M"/>
    <s v="W"/>
    <s v="Lake Jackson"/>
    <x v="9"/>
    <b v="0"/>
    <s v="attack"/>
    <s v="Not fleeing"/>
    <b v="0"/>
  </r>
  <r>
    <n v="32"/>
    <n v="55"/>
    <s v="Jeffrey R. Nielson"/>
    <d v="2015-01-14T00:00:00"/>
    <s v="shot"/>
    <s v="knife"/>
    <n v="34"/>
    <s v="M"/>
    <s v="W"/>
    <s v="Draper"/>
    <x v="13"/>
    <b v="0"/>
    <s v="attack"/>
    <s v="Not fleeing"/>
    <b v="1"/>
  </r>
  <r>
    <n v="33"/>
    <n v="56"/>
    <s v="Donte Sowell"/>
    <d v="2015-01-15T00:00:00"/>
    <s v="shot"/>
    <s v="gun"/>
    <n v="27"/>
    <s v="M"/>
    <s v="B"/>
    <s v="Indianapolis"/>
    <x v="22"/>
    <b v="0"/>
    <s v="attack"/>
    <s v="Foot"/>
    <b v="0"/>
  </r>
  <r>
    <n v="34"/>
    <n v="57"/>
    <s v="Kavonda Earl Payton"/>
    <d v="2015-01-15T00:00:00"/>
    <s v="shot"/>
    <s v="gun"/>
    <n v="39"/>
    <s v="M"/>
    <s v="B"/>
    <s v="Aurora"/>
    <x v="4"/>
    <b v="0"/>
    <s v="attack"/>
    <s v="Not fleeing"/>
    <b v="0"/>
  </r>
  <r>
    <n v="35"/>
    <n v="60"/>
    <s v="Quincy Reed Reindl"/>
    <d v="2015-01-15T00:00:00"/>
    <s v="shot"/>
    <s v="gun"/>
    <n v="24"/>
    <s v="M"/>
    <s v="W"/>
    <s v="Bloomington"/>
    <x v="18"/>
    <b v="1"/>
    <s v="attack"/>
    <s v="Not fleeing"/>
    <b v="0"/>
  </r>
  <r>
    <n v="36"/>
    <n v="63"/>
    <s v="Jose Ceja"/>
    <d v="2015-01-15T00:00:00"/>
    <s v="shot"/>
    <s v="knife"/>
    <n v="36"/>
    <s v="M"/>
    <s v="H"/>
    <s v="Fairfield"/>
    <x v="3"/>
    <b v="1"/>
    <s v="other"/>
    <s v="Not fleeing"/>
    <b v="0"/>
  </r>
  <r>
    <n v="37"/>
    <n v="64"/>
    <s v="Nathan Massey"/>
    <d v="2015-01-15T00:00:00"/>
    <s v="shot"/>
    <s v="gun"/>
    <n v="33"/>
    <s v="M"/>
    <s v="W"/>
    <s v="Evangeline Parish"/>
    <x v="11"/>
    <b v="0"/>
    <s v="attack"/>
    <s v="Not fleeing"/>
    <b v="0"/>
  </r>
  <r>
    <n v="38"/>
    <n v="67"/>
    <s v="Scott Hall"/>
    <d v="2015-01-16T00:00:00"/>
    <s v="shot"/>
    <s v="gun"/>
    <n v="41"/>
    <s v="M"/>
    <s v="W"/>
    <s v="Mabank"/>
    <x v="9"/>
    <b v="0"/>
    <s v="attack"/>
    <s v="Car"/>
    <b v="0"/>
  </r>
  <r>
    <n v="39"/>
    <n v="68"/>
    <s v="Zaki Shinwary"/>
    <d v="2015-01-16T00:00:00"/>
    <s v="shot and Tasered"/>
    <s v="knife"/>
    <n v="48"/>
    <s v="M"/>
    <s v="O"/>
    <s v="Fremont"/>
    <x v="3"/>
    <b v="0"/>
    <s v="other"/>
    <s v="Not fleeing"/>
    <b v="0"/>
  </r>
  <r>
    <n v="40"/>
    <n v="74"/>
    <s v="Terence Walker"/>
    <d v="2015-01-17T00:00:00"/>
    <s v="shot"/>
    <s v="gun"/>
    <n v="21"/>
    <s v="M"/>
    <s v="B"/>
    <s v="Muskogee"/>
    <x v="5"/>
    <b v="0"/>
    <s v="attack"/>
    <s v="Foot"/>
    <b v="1"/>
  </r>
  <r>
    <n v="41"/>
    <n v="75"/>
    <s v="Pablo Meza"/>
    <d v="2015-01-17T00:00:00"/>
    <s v="shot"/>
    <s v="gun"/>
    <n v="24"/>
    <s v="M"/>
    <s v="H"/>
    <s v="Los Angeles"/>
    <x v="3"/>
    <b v="0"/>
    <s v="attack"/>
    <s v="Not fleeing"/>
    <b v="0"/>
  </r>
  <r>
    <n v="42"/>
    <n v="78"/>
    <s v="Daniel Brumley"/>
    <d v="2015-01-17T00:00:00"/>
    <s v="shot"/>
    <s v="knife"/>
    <n v="27"/>
    <s v="M"/>
    <s v="H"/>
    <s v="Fort Worth"/>
    <x v="9"/>
    <b v="0"/>
    <s v="attack"/>
    <s v="Not fleeing"/>
    <b v="0"/>
  </r>
  <r>
    <n v="43"/>
    <n v="80"/>
    <s v="Jonathan Guillory"/>
    <d v="2015-01-18T00:00:00"/>
    <s v="shot"/>
    <s v="gun"/>
    <n v="32"/>
    <s v="M"/>
    <s v="W"/>
    <s v="Maricopa"/>
    <x v="6"/>
    <b v="1"/>
    <s v="attack"/>
    <s v="Not fleeing"/>
    <b v="0"/>
  </r>
  <r>
    <n v="44"/>
    <n v="83"/>
    <s v="Carter Castle"/>
    <d v="2015-01-18T00:00:00"/>
    <s v="shot and Tasered"/>
    <s v="gun"/>
    <n v="67"/>
    <s v="M"/>
    <s v="W"/>
    <s v="Gunlock"/>
    <x v="23"/>
    <b v="1"/>
    <s v="attack"/>
    <s v="Not fleeing"/>
    <b v="0"/>
  </r>
  <r>
    <n v="45"/>
    <n v="84"/>
    <s v="Paul Campbell"/>
    <d v="2015-01-19T00:00:00"/>
    <s v="shot"/>
    <s v="knife"/>
    <n v="49"/>
    <s v="M"/>
    <s v="W"/>
    <s v="Weymouth"/>
    <x v="24"/>
    <b v="0"/>
    <s v="attack"/>
    <s v="Not fleeing"/>
    <b v="0"/>
  </r>
  <r>
    <n v="46"/>
    <n v="85"/>
    <s v="Dewayne Carr"/>
    <d v="2015-01-20T00:00:00"/>
    <s v="shot"/>
    <m/>
    <n v="42"/>
    <s v="M"/>
    <s v="B"/>
    <s v="Scottsdale"/>
    <x v="6"/>
    <b v="0"/>
    <s v="other"/>
    <s v="Car"/>
    <b v="0"/>
  </r>
  <r>
    <n v="47"/>
    <n v="86"/>
    <s v="Todd Allen Hodge"/>
    <d v="2015-01-21T00:00:00"/>
    <s v="shot"/>
    <s v="gun"/>
    <n v="36"/>
    <s v="M"/>
    <s v="W"/>
    <s v="Hemet"/>
    <x v="3"/>
    <b v="0"/>
    <s v="attack"/>
    <s v="Not fleeing"/>
    <b v="0"/>
  </r>
  <r>
    <n v="48"/>
    <n v="88"/>
    <s v="Miguel Angel de Santos-Rodriguez"/>
    <d v="2015-01-21T00:00:00"/>
    <s v="shot"/>
    <s v="gun"/>
    <n v="36"/>
    <s v="M"/>
    <s v="H"/>
    <s v="Chapeno"/>
    <x v="9"/>
    <b v="0"/>
    <s v="attack"/>
    <s v="Foot"/>
    <b v="0"/>
  </r>
  <r>
    <n v="49"/>
    <n v="90"/>
    <s v="Isaac Holmes"/>
    <d v="2015-01-21T00:00:00"/>
    <s v="shot"/>
    <s v="gun"/>
    <n v="19"/>
    <s v="M"/>
    <s v="B"/>
    <s v="St. Louis"/>
    <x v="19"/>
    <b v="0"/>
    <s v="attack"/>
    <s v="Not fleeing"/>
    <b v="0"/>
  </r>
  <r>
    <n v="50"/>
    <n v="98"/>
    <s v="Andrew Toto"/>
    <d v="2015-01-21T00:00:00"/>
    <s v="shot"/>
    <s v="gun"/>
    <n v="54"/>
    <s v="M"/>
    <s v="W"/>
    <s v="Derry"/>
    <x v="25"/>
    <b v="1"/>
    <s v="attack"/>
    <s v="Not fleeing"/>
    <b v="0"/>
  </r>
  <r>
    <n v="51"/>
    <n v="99"/>
    <s v="Tiano Meton"/>
    <d v="2015-01-22T00:00:00"/>
    <s v="shot"/>
    <s v="toy weapon"/>
    <n v="25"/>
    <s v="M"/>
    <s v="B"/>
    <s v="Sierra Blanca"/>
    <x v="9"/>
    <b v="0"/>
    <s v="attack"/>
    <s v="Car"/>
    <b v="0"/>
  </r>
  <r>
    <n v="52"/>
    <n v="100"/>
    <s v="Kristiana Coignard"/>
    <d v="2015-01-22T00:00:00"/>
    <s v="shot and Tasered"/>
    <s v="knife"/>
    <n v="17"/>
    <s v="F"/>
    <s v="W"/>
    <s v="Longview"/>
    <x v="9"/>
    <b v="1"/>
    <s v="other"/>
    <s v="Not fleeing"/>
    <b v="0"/>
  </r>
  <r>
    <n v="53"/>
    <n v="336"/>
    <s v="Robert Francis Mesch"/>
    <d v="2015-01-23T00:00:00"/>
    <s v="shot"/>
    <s v="gun"/>
    <n v="61"/>
    <s v="M"/>
    <s v="W"/>
    <s v="Austin"/>
    <x v="9"/>
    <b v="1"/>
    <s v="attack"/>
    <s v="Not fleeing"/>
    <b v="0"/>
  </r>
  <r>
    <n v="54"/>
    <n v="101"/>
    <s v="Demaris Turner"/>
    <d v="2015-01-23T00:00:00"/>
    <s v="shot"/>
    <m/>
    <n v="29"/>
    <s v="M"/>
    <s v="B"/>
    <s v="Fort Lauderdale"/>
    <x v="26"/>
    <b v="0"/>
    <s v="other"/>
    <s v="Not fleeing"/>
    <b v="0"/>
  </r>
  <r>
    <n v="55"/>
    <n v="102"/>
    <s v="Jose Antonio Espinoza Ruiz"/>
    <d v="2015-01-23T00:00:00"/>
    <s v="shot"/>
    <s v="knife"/>
    <n v="56"/>
    <s v="M"/>
    <s v="H"/>
    <s v="Levelland"/>
    <x v="9"/>
    <b v="0"/>
    <s v="other"/>
    <s v="Not fleeing"/>
    <b v="0"/>
  </r>
  <r>
    <n v="56"/>
    <n v="341"/>
    <s v="Wendell King"/>
    <d v="2015-01-24T00:00:00"/>
    <s v="shot"/>
    <s v="gun"/>
    <n v="40"/>
    <s v="M"/>
    <s v="W"/>
    <s v="Fort Worth"/>
    <x v="9"/>
    <b v="0"/>
    <s v="attack"/>
    <s v="Not fleeing"/>
    <b v="0"/>
  </r>
  <r>
    <n v="57"/>
    <n v="105"/>
    <s v="Daryl Myler"/>
    <d v="2015-01-24T00:00:00"/>
    <s v="shot"/>
    <s v="gun"/>
    <n v="45"/>
    <s v="M"/>
    <s v="W"/>
    <s v="Rexburg"/>
    <x v="27"/>
    <b v="0"/>
    <s v="attack"/>
    <s v="Not fleeing"/>
    <b v="0"/>
  </r>
  <r>
    <n v="58"/>
    <n v="107"/>
    <s v="Darin Hutchins"/>
    <d v="2015-01-24T00:00:00"/>
    <s v="shot"/>
    <s v="knife"/>
    <n v="26"/>
    <s v="M"/>
    <s v="B"/>
    <s v="Baltimore"/>
    <x v="28"/>
    <b v="1"/>
    <s v="other"/>
    <s v="Not fleeing"/>
    <b v="0"/>
  </r>
  <r>
    <n v="59"/>
    <n v="108"/>
    <s v="Orlando Jude Lopez"/>
    <d v="2015-01-25T00:00:00"/>
    <s v="shot"/>
    <s v="gun"/>
    <n v="26"/>
    <s v="M"/>
    <s v="H"/>
    <s v="Pueblo"/>
    <x v="4"/>
    <b v="0"/>
    <s v="attack"/>
    <s v="Car"/>
    <b v="0"/>
  </r>
  <r>
    <n v="60"/>
    <n v="110"/>
    <s v="William Campbell"/>
    <d v="2015-01-25T00:00:00"/>
    <s v="shot"/>
    <s v="gun"/>
    <n v="59"/>
    <s v="M"/>
    <m/>
    <s v="Winslow"/>
    <x v="21"/>
    <b v="0"/>
    <s v="attack"/>
    <s v="Not fleeing"/>
    <b v="0"/>
  </r>
  <r>
    <n v="61"/>
    <n v="20"/>
    <s v="Jessie Hernandez"/>
    <d v="2015-01-26T00:00:00"/>
    <s v="shot"/>
    <m/>
    <n v="17"/>
    <s v="F"/>
    <s v="H"/>
    <s v="Denver"/>
    <x v="4"/>
    <b v="0"/>
    <s v="other"/>
    <s v="Not fleeing"/>
    <b v="0"/>
  </r>
  <r>
    <n v="62"/>
    <n v="324"/>
    <s v="Raymond Kmetz"/>
    <d v="2015-01-26T00:00:00"/>
    <s v="shot"/>
    <s v="gun"/>
    <n v="68"/>
    <s v="M"/>
    <s v="W"/>
    <s v="New Hope"/>
    <x v="18"/>
    <b v="1"/>
    <s v="attack"/>
    <s v="Not fleeing"/>
    <b v="0"/>
  </r>
  <r>
    <n v="63"/>
    <n v="352"/>
    <s v="Joshua Omar Garcia"/>
    <d v="2015-01-26T00:00:00"/>
    <s v="shot"/>
    <s v="unarmed"/>
    <n v="24"/>
    <s v="M"/>
    <s v="H"/>
    <s v="Tahoka"/>
    <x v="9"/>
    <b v="0"/>
    <s v="other"/>
    <s v="Car"/>
    <b v="0"/>
  </r>
  <r>
    <n v="64"/>
    <n v="353"/>
    <s v="David Garcia"/>
    <d v="2015-01-26T00:00:00"/>
    <s v="shot"/>
    <s v="knife"/>
    <n v="34"/>
    <s v="M"/>
    <s v="H"/>
    <s v="Wasco"/>
    <x v="3"/>
    <b v="1"/>
    <s v="other"/>
    <s v="Not fleeing"/>
    <b v="0"/>
  </r>
  <r>
    <n v="65"/>
    <n v="348"/>
    <s v="Nicolas Leland Tewa"/>
    <d v="2015-01-27T00:00:00"/>
    <s v="shot"/>
    <m/>
    <n v="26"/>
    <s v="M"/>
    <s v="N"/>
    <s v="Phoenix"/>
    <x v="6"/>
    <b v="0"/>
    <s v="other"/>
    <s v="Not fleeing"/>
    <b v="0"/>
  </r>
  <r>
    <n v="66"/>
    <n v="349"/>
    <s v="Chris Ingram"/>
    <d v="2015-01-27T00:00:00"/>
    <s v="shot"/>
    <s v="gun"/>
    <n v="29"/>
    <s v="M"/>
    <s v="W"/>
    <s v="Morenci"/>
    <x v="6"/>
    <b v="0"/>
    <s v="attack"/>
    <s v="Not fleeing"/>
    <b v="0"/>
  </r>
  <r>
    <n v="67"/>
    <n v="350"/>
    <s v="Jermonte Fletcher"/>
    <d v="2015-01-27T00:00:00"/>
    <s v="shot"/>
    <s v="gun"/>
    <n v="33"/>
    <s v="M"/>
    <s v="B"/>
    <s v="Columbus"/>
    <x v="10"/>
    <b v="0"/>
    <s v="attack"/>
    <s v="Not fleeing"/>
    <b v="0"/>
  </r>
  <r>
    <n v="68"/>
    <n v="111"/>
    <s v="Tiffany Terry"/>
    <d v="2015-01-27T00:00:00"/>
    <s v="shot"/>
    <s v="knife"/>
    <n v="39"/>
    <s v="F"/>
    <s v="W"/>
    <s v="Omaha"/>
    <x v="29"/>
    <b v="1"/>
    <s v="attack"/>
    <s v="Not fleeing"/>
    <b v="0"/>
  </r>
  <r>
    <n v="69"/>
    <n v="345"/>
    <s v="Alan Lance Alverson"/>
    <d v="2015-01-28T00:00:00"/>
    <s v="shot"/>
    <s v="gun"/>
    <n v="45"/>
    <s v="M"/>
    <s v="W"/>
    <s v="Sunset"/>
    <x v="9"/>
    <b v="0"/>
    <s v="attack"/>
    <s v="Not fleeing"/>
    <b v="0"/>
  </r>
  <r>
    <n v="70"/>
    <n v="346"/>
    <s v="Matautu Nuu"/>
    <d v="2015-01-28T00:00:00"/>
    <s v="shot and Tasered"/>
    <s v="hammer"/>
    <n v="35"/>
    <s v="M"/>
    <s v="A"/>
    <s v="Stockton"/>
    <x v="3"/>
    <b v="1"/>
    <s v="attack"/>
    <s v="Not fleeing"/>
    <b v="0"/>
  </r>
  <r>
    <n v="71"/>
    <n v="347"/>
    <s v="Cody Karasek"/>
    <d v="2015-01-28T00:00:00"/>
    <s v="shot"/>
    <s v="gun"/>
    <n v="26"/>
    <s v="M"/>
    <s v="W"/>
    <s v="Rosenberg"/>
    <x v="9"/>
    <b v="0"/>
    <s v="attack"/>
    <s v="Not fleeing"/>
    <b v="0"/>
  </r>
  <r>
    <n v="72"/>
    <n v="342"/>
    <s v="Ralph Willis"/>
    <d v="2015-01-29T00:00:00"/>
    <s v="shot"/>
    <s v="unarmed"/>
    <n v="42"/>
    <s v="M"/>
    <s v="W"/>
    <s v="Stillwater"/>
    <x v="5"/>
    <b v="0"/>
    <s v="other"/>
    <s v="Foot"/>
    <b v="0"/>
  </r>
  <r>
    <n v="73"/>
    <n v="112"/>
    <s v="Alan James"/>
    <d v="2015-01-29T00:00:00"/>
    <s v="shot"/>
    <s v="gun"/>
    <n v="31"/>
    <s v="M"/>
    <s v="W"/>
    <s v="Wyoming"/>
    <x v="30"/>
    <b v="1"/>
    <s v="attack"/>
    <s v="Not fleeing"/>
    <b v="0"/>
  </r>
  <r>
    <n v="74"/>
    <n v="113"/>
    <s v="John Barry Marshall"/>
    <d v="2015-01-30T00:00:00"/>
    <s v="shot"/>
    <s v="gun"/>
    <n v="48"/>
    <s v="M"/>
    <s v="W"/>
    <s v="Billings"/>
    <x v="12"/>
    <b v="0"/>
    <s v="attack"/>
    <s v="Foot"/>
    <b v="0"/>
  </r>
  <r>
    <n v="75"/>
    <n v="338"/>
    <s v="Victor Manuel Reyes"/>
    <d v="2015-01-31T00:00:00"/>
    <s v="shot"/>
    <s v="gun"/>
    <n v="31"/>
    <s v="M"/>
    <s v="H"/>
    <s v="Houston"/>
    <x v="9"/>
    <b v="0"/>
    <s v="attack"/>
    <s v="Not fleeing"/>
    <b v="0"/>
  </r>
  <r>
    <n v="76"/>
    <n v="339"/>
    <s v="Edward Donnell Bright"/>
    <d v="2015-01-31T00:00:00"/>
    <s v="shot and Tasered"/>
    <s v="knife"/>
    <n v="54"/>
    <s v="M"/>
    <s v="B"/>
    <s v="Randallstown"/>
    <x v="28"/>
    <b v="1"/>
    <s v="other"/>
    <s v="Not fleeing"/>
    <b v="0"/>
  </r>
  <r>
    <n v="77"/>
    <n v="528"/>
    <s v="Jacob Haglund"/>
    <d v="2015-02-02T00:00:00"/>
    <s v="shot"/>
    <s v="gun"/>
    <n v="17"/>
    <s v="M"/>
    <s v="W"/>
    <s v="Bay City"/>
    <x v="30"/>
    <b v="0"/>
    <s v="attack"/>
    <s v="Not fleeing"/>
    <b v="0"/>
  </r>
  <r>
    <n v="78"/>
    <n v="114"/>
    <s v="David Kassick"/>
    <d v="2015-02-02T00:00:00"/>
    <s v="shot"/>
    <s v="unarmed"/>
    <n v="59"/>
    <s v="M"/>
    <s v="W"/>
    <s v="Hummelstown"/>
    <x v="8"/>
    <b v="0"/>
    <s v="other"/>
    <s v="Foot"/>
    <b v="0"/>
  </r>
  <r>
    <n v="79"/>
    <n v="115"/>
    <s v="Francis Murphy Rose III"/>
    <d v="2015-02-02T00:00:00"/>
    <s v="shot"/>
    <s v="gun"/>
    <n v="42"/>
    <s v="M"/>
    <s v="W"/>
    <s v="Apple Valley"/>
    <x v="3"/>
    <b v="1"/>
    <s v="attack"/>
    <s v="Not fleeing"/>
    <b v="0"/>
  </r>
  <r>
    <n v="80"/>
    <n v="117"/>
    <s v="Ledarius D. Williams"/>
    <d v="2015-02-03T00:00:00"/>
    <s v="shot"/>
    <s v="gun"/>
    <n v="23"/>
    <s v="M"/>
    <s v="B"/>
    <s v="St. Louis"/>
    <x v="19"/>
    <b v="0"/>
    <s v="attack"/>
    <s v="Foot"/>
    <b v="0"/>
  </r>
  <r>
    <n v="81"/>
    <n v="118"/>
    <s v="Yuvette Henderson"/>
    <d v="2015-02-03T00:00:00"/>
    <s v="shot"/>
    <s v="gun"/>
    <n v="38"/>
    <s v="F"/>
    <s v="B"/>
    <s v="Emeryville"/>
    <x v="3"/>
    <b v="0"/>
    <s v="attack"/>
    <s v="Car"/>
    <b v="0"/>
  </r>
  <r>
    <n v="82"/>
    <n v="119"/>
    <s v="Dewayne Deshawn Ward"/>
    <d v="2015-02-03T00:00:00"/>
    <s v="shot"/>
    <s v="knife"/>
    <n v="29"/>
    <s v="M"/>
    <s v="B"/>
    <s v="Antioch"/>
    <x v="3"/>
    <b v="1"/>
    <s v="other"/>
    <s v="Not fleeing"/>
    <b v="0"/>
  </r>
  <r>
    <n v="83"/>
    <n v="120"/>
    <s v="Anthony Purvis"/>
    <d v="2015-02-03T00:00:00"/>
    <s v="shot"/>
    <s v="gun"/>
    <n v="45"/>
    <s v="M"/>
    <s v="W"/>
    <s v="Douglas"/>
    <x v="31"/>
    <b v="1"/>
    <s v="attack"/>
    <s v="Not fleeing"/>
    <b v="0"/>
  </r>
  <r>
    <n v="84"/>
    <n v="116"/>
    <s v="Jeremy Lett"/>
    <d v="2015-02-04T00:00:00"/>
    <s v="shot"/>
    <s v="unarmed"/>
    <n v="28"/>
    <s v="M"/>
    <s v="B"/>
    <s v="Tallahassee"/>
    <x v="26"/>
    <b v="0"/>
    <s v="attack"/>
    <s v="Not fleeing"/>
    <b v="0"/>
  </r>
  <r>
    <n v="85"/>
    <n v="123"/>
    <s v="Izzy Colon"/>
    <d v="2015-02-04T00:00:00"/>
    <s v="shot"/>
    <s v="gun"/>
    <n v="37"/>
    <s v="M"/>
    <s v="H"/>
    <s v="Orlando"/>
    <x v="26"/>
    <b v="0"/>
    <s v="attack"/>
    <s v="Not fleeing"/>
    <b v="0"/>
  </r>
  <r>
    <n v="86"/>
    <n v="124"/>
    <s v="Salvador Muna"/>
    <d v="2015-02-04T00:00:00"/>
    <s v="shot"/>
    <s v="gun"/>
    <n v="28"/>
    <s v="M"/>
    <s v="H"/>
    <s v="Tempe"/>
    <x v="6"/>
    <b v="0"/>
    <s v="attack"/>
    <s v="Car"/>
    <b v="0"/>
  </r>
  <r>
    <n v="87"/>
    <n v="125"/>
    <s v="Joaquin Hernandez"/>
    <d v="2015-02-04T00:00:00"/>
    <s v="shot"/>
    <s v="unarmed"/>
    <n v="28"/>
    <s v="M"/>
    <s v="H"/>
    <s v="Tempe"/>
    <x v="6"/>
    <b v="0"/>
    <s v="other"/>
    <s v="Not fleeing"/>
    <b v="0"/>
  </r>
  <r>
    <n v="88"/>
    <n v="126"/>
    <s v="Jimmy Ray Robinson Jr."/>
    <d v="2015-02-04T00:00:00"/>
    <s v="shot"/>
    <s v="gun"/>
    <n v="51"/>
    <s v="M"/>
    <s v="B"/>
    <s v="Lorena"/>
    <x v="9"/>
    <b v="0"/>
    <s v="attack"/>
    <s v="Car"/>
    <b v="0"/>
  </r>
  <r>
    <n v="89"/>
    <n v="127"/>
    <s v="Markell Atkins"/>
    <d v="2015-02-04T00:00:00"/>
    <s v="shot"/>
    <s v="knife"/>
    <n v="36"/>
    <s v="M"/>
    <s v="B"/>
    <s v="Memphis"/>
    <x v="32"/>
    <b v="0"/>
    <s v="other"/>
    <s v="Not fleeing"/>
    <b v="0"/>
  </r>
  <r>
    <n v="90"/>
    <n v="128"/>
    <s v="Paul Alfred Eugene Johnson"/>
    <d v="2015-02-05T00:00:00"/>
    <s v="shot"/>
    <s v="gun"/>
    <n v="59"/>
    <s v="M"/>
    <s v="W"/>
    <s v="Chino"/>
    <x v="3"/>
    <b v="0"/>
    <s v="other"/>
    <s v="Car"/>
    <b v="0"/>
  </r>
  <r>
    <n v="91"/>
    <n v="129"/>
    <s v="Herbert Hill"/>
    <d v="2015-02-06T00:00:00"/>
    <s v="shot"/>
    <s v="gun"/>
    <n v="25"/>
    <s v="M"/>
    <s v="B"/>
    <s v="Oklahoma City"/>
    <x v="5"/>
    <b v="0"/>
    <s v="attack"/>
    <s v="Not fleeing"/>
    <b v="0"/>
  </r>
  <r>
    <n v="92"/>
    <n v="532"/>
    <s v="John  Sawyer"/>
    <d v="2015-02-07T00:00:00"/>
    <s v="shot"/>
    <s v="toy weapon"/>
    <n v="26"/>
    <s v="M"/>
    <s v="W"/>
    <s v="Calimesa"/>
    <x v="3"/>
    <b v="0"/>
    <s v="attack"/>
    <s v="Not fleeing"/>
    <b v="0"/>
  </r>
  <r>
    <n v="93"/>
    <n v="554"/>
    <s v="James Allen"/>
    <d v="2015-02-07T00:00:00"/>
    <s v="shot"/>
    <s v="gun"/>
    <n v="74"/>
    <s v="M"/>
    <s v="B"/>
    <s v="Gastonia"/>
    <x v="33"/>
    <b v="0"/>
    <s v="attack"/>
    <s v="Not fleeing"/>
    <b v="0"/>
  </r>
  <r>
    <n v="94"/>
    <n v="131"/>
    <s v="John Martin Whittaker"/>
    <d v="2015-02-08T00:00:00"/>
    <s v="shot"/>
    <s v="gun"/>
    <n v="33"/>
    <s v="M"/>
    <s v="W"/>
    <s v="Anchorage"/>
    <x v="34"/>
    <b v="0"/>
    <s v="attack"/>
    <s v="Car"/>
    <b v="0"/>
  </r>
  <r>
    <n v="95"/>
    <n v="132"/>
    <s v="Sawyer Flache"/>
    <d v="2015-02-08T00:00:00"/>
    <s v="shot"/>
    <s v="gun"/>
    <n v="27"/>
    <s v="M"/>
    <s v="W"/>
    <s v="Austin"/>
    <x v="9"/>
    <b v="0"/>
    <s v="attack"/>
    <s v="Not fleeing"/>
    <b v="0"/>
  </r>
  <r>
    <n v="96"/>
    <n v="133"/>
    <s v="Vincent Cordaro"/>
    <d v="2015-02-08T00:00:00"/>
    <s v="shot"/>
    <s v="gun"/>
    <n v="57"/>
    <s v="M"/>
    <s v="W"/>
    <s v="New City"/>
    <x v="35"/>
    <b v="1"/>
    <s v="attack"/>
    <s v="Not fleeing"/>
    <b v="0"/>
  </r>
  <r>
    <n v="97"/>
    <n v="134"/>
    <s v="Joseph Paffen"/>
    <d v="2015-02-08T00:00:00"/>
    <s v="shot"/>
    <s v="gun"/>
    <n v="46"/>
    <s v="M"/>
    <s v="W"/>
    <s v="Orange County"/>
    <x v="26"/>
    <b v="0"/>
    <s v="attack"/>
    <s v="Not fleeing"/>
    <b v="0"/>
  </r>
  <r>
    <n v="98"/>
    <n v="135"/>
    <s v="Larry Hostetter"/>
    <d v="2015-02-08T00:00:00"/>
    <s v="shot"/>
    <s v="gun"/>
    <n v="41"/>
    <s v="M"/>
    <s v="W"/>
    <s v="Nocona"/>
    <x v="9"/>
    <b v="0"/>
    <s v="attack"/>
    <s v="Not fleeing"/>
    <b v="0"/>
  </r>
  <r>
    <n v="99"/>
    <n v="136"/>
    <s v="Kenneth Kreyssig"/>
    <d v="2015-02-09T00:00:00"/>
    <s v="shot"/>
    <s v="gun"/>
    <n v="61"/>
    <s v="M"/>
    <s v="W"/>
    <s v="Smyrna"/>
    <x v="36"/>
    <b v="1"/>
    <s v="undetermined"/>
    <s v="Not fleeing"/>
    <b v="0"/>
  </r>
  <r>
    <n v="100"/>
    <n v="137"/>
    <s v="Desmond Luster"/>
    <d v="2015-02-09T00:00:00"/>
    <s v="shot"/>
    <s v="gun"/>
    <n v="45"/>
    <s v="M"/>
    <s v="B"/>
    <s v="Dallas"/>
    <x v="9"/>
    <b v="0"/>
    <s v="attack"/>
    <s v="Not fleeing"/>
    <b v="0"/>
  </r>
  <r>
    <n v="101"/>
    <n v="138"/>
    <s v="Antonio Zambrano-Montes"/>
    <d v="2015-02-10T00:00:00"/>
    <s v="shot and Tasered"/>
    <s v="unarmed"/>
    <n v="35"/>
    <s v="M"/>
    <s v="H"/>
    <s v="Pasco"/>
    <x v="0"/>
    <b v="1"/>
    <s v="other"/>
    <s v="Foot"/>
    <b v="0"/>
  </r>
  <r>
    <n v="102"/>
    <n v="139"/>
    <s v="Anthony Bess"/>
    <d v="2015-02-10T00:00:00"/>
    <s v="shot"/>
    <s v="gun"/>
    <n v="49"/>
    <s v="M"/>
    <s v="B"/>
    <s v="Whitehaven"/>
    <x v="32"/>
    <b v="0"/>
    <s v="attack"/>
    <s v="Not fleeing"/>
    <b v="0"/>
  </r>
  <r>
    <n v="103"/>
    <n v="140"/>
    <s v="Brian Fritze"/>
    <d v="2015-02-10T00:00:00"/>
    <s v="shot"/>
    <s v="gun"/>
    <n v="45"/>
    <s v="M"/>
    <s v="W"/>
    <s v="New Castle"/>
    <x v="4"/>
    <b v="1"/>
    <s v="attack"/>
    <s v="Car"/>
    <b v="0"/>
  </r>
  <r>
    <n v="104"/>
    <n v="141"/>
    <s v="Phillip Watkins"/>
    <d v="2015-02-11T00:00:00"/>
    <s v="shot"/>
    <s v="knife"/>
    <n v="23"/>
    <s v="M"/>
    <s v="B"/>
    <s v="San Jose"/>
    <x v="3"/>
    <b v="1"/>
    <s v="other"/>
    <s v="Not fleeing"/>
    <b v="0"/>
  </r>
  <r>
    <n v="105"/>
    <n v="142"/>
    <s v="Fletcher Ray Stewart"/>
    <d v="2015-02-11T00:00:00"/>
    <s v="shot"/>
    <s v="toy weapon"/>
    <n v="46"/>
    <s v="M"/>
    <s v="W"/>
    <s v="Dadeville"/>
    <x v="37"/>
    <b v="1"/>
    <s v="attack"/>
    <s v="Foot"/>
    <b v="1"/>
  </r>
  <r>
    <n v="106"/>
    <n v="145"/>
    <s v="Jonathan Larry Harden"/>
    <d v="2015-02-13T00:00:00"/>
    <s v="shot"/>
    <m/>
    <n v="23"/>
    <s v="M"/>
    <s v="W"/>
    <s v="San Bernardino"/>
    <x v="3"/>
    <b v="0"/>
    <s v="attack"/>
    <s v="Car"/>
    <b v="0"/>
  </r>
  <r>
    <n v="107"/>
    <n v="146"/>
    <s v="Andres Lara-Rodriguez"/>
    <d v="2015-02-13T00:00:00"/>
    <s v="shot"/>
    <s v="gun"/>
    <n v="21"/>
    <s v="M"/>
    <s v="H"/>
    <s v="Kansas City"/>
    <x v="2"/>
    <b v="0"/>
    <s v="attack"/>
    <s v="Car"/>
    <b v="0"/>
  </r>
  <r>
    <n v="108"/>
    <n v="147"/>
    <s v="Richard Carlin"/>
    <d v="2015-02-13T00:00:00"/>
    <s v="shot"/>
    <s v="unarmed"/>
    <n v="35"/>
    <s v="M"/>
    <s v="H"/>
    <s v="Reading"/>
    <x v="8"/>
    <b v="0"/>
    <s v="other"/>
    <s v="Not fleeing"/>
    <b v="0"/>
  </r>
  <r>
    <n v="109"/>
    <n v="148"/>
    <s v="Matthew D. Belk"/>
    <d v="2015-02-13T00:00:00"/>
    <s v="shot"/>
    <s v="gun"/>
    <n v="27"/>
    <s v="M"/>
    <s v="W"/>
    <s v="McLemoresville"/>
    <x v="32"/>
    <b v="0"/>
    <s v="attack"/>
    <s v="Not fleeing"/>
    <b v="0"/>
  </r>
  <r>
    <n v="110"/>
    <n v="154"/>
    <s v="Daniel Mejia"/>
    <d v="2015-02-13T00:00:00"/>
    <s v="shot"/>
    <s v="knife"/>
    <n v="37"/>
    <s v="M"/>
    <s v="H"/>
    <s v="San Manuel"/>
    <x v="6"/>
    <b v="1"/>
    <s v="other"/>
    <s v="Not fleeing"/>
    <b v="0"/>
  </r>
  <r>
    <n v="111"/>
    <n v="149"/>
    <s v="Jason C. Hendrix"/>
    <d v="2015-02-14T00:00:00"/>
    <s v="shot"/>
    <s v="gun"/>
    <n v="16"/>
    <s v="M"/>
    <s v="W"/>
    <s v="Essex"/>
    <x v="28"/>
    <b v="1"/>
    <s v="attack"/>
    <s v="Car"/>
    <b v="0"/>
  </r>
  <r>
    <n v="112"/>
    <n v="155"/>
    <s v="Roy Joy Day"/>
    <d v="2015-02-14T00:00:00"/>
    <s v="shot"/>
    <s v="gun"/>
    <n v="51"/>
    <s v="M"/>
    <s v="W"/>
    <s v="Laredo"/>
    <x v="9"/>
    <b v="0"/>
    <s v="attack"/>
    <s v="Not fleeing"/>
    <b v="0"/>
  </r>
  <r>
    <n v="113"/>
    <n v="150"/>
    <s v="Lavall Hall"/>
    <d v="2015-02-15T00:00:00"/>
    <s v="shot and Tasered"/>
    <s v="unarmed"/>
    <n v="25"/>
    <s v="M"/>
    <s v="B"/>
    <s v="Miami Gardens"/>
    <x v="26"/>
    <b v="1"/>
    <s v="other"/>
    <s v="Not fleeing"/>
    <b v="0"/>
  </r>
  <r>
    <n v="114"/>
    <n v="151"/>
    <s v="Howard Brent Means Jr."/>
    <d v="2015-02-15T00:00:00"/>
    <s v="shot"/>
    <s v="gun"/>
    <n v="34"/>
    <s v="M"/>
    <s v="W"/>
    <s v="Iuka"/>
    <x v="38"/>
    <b v="0"/>
    <s v="attack"/>
    <s v="Foot"/>
    <b v="0"/>
  </r>
  <r>
    <n v="115"/>
    <n v="153"/>
    <s v="Bruce Steward"/>
    <d v="2015-02-15T00:00:00"/>
    <s v="shot"/>
    <s v="hatchet"/>
    <n v="34"/>
    <s v="M"/>
    <s v="W"/>
    <s v="Colton"/>
    <x v="1"/>
    <b v="1"/>
    <s v="other"/>
    <s v="Not fleeing"/>
    <b v="0"/>
  </r>
  <r>
    <n v="116"/>
    <n v="156"/>
    <s v="Lawrence Caldwell"/>
    <d v="2015-02-16T00:00:00"/>
    <s v="shot"/>
    <s v="gun"/>
    <n v="56"/>
    <s v="M"/>
    <s v="W"/>
    <s v="Marana"/>
    <x v="6"/>
    <b v="0"/>
    <s v="attack"/>
    <s v="Not fleeing"/>
    <b v="0"/>
  </r>
  <r>
    <n v="117"/>
    <n v="157"/>
    <s v="Michael K. Casper"/>
    <d v="2015-02-16T00:00:00"/>
    <s v="shot"/>
    <s v="gun"/>
    <n v="26"/>
    <s v="M"/>
    <s v="W"/>
    <s v="Boise"/>
    <x v="27"/>
    <b v="0"/>
    <s v="attack"/>
    <s v="Not fleeing"/>
    <b v="0"/>
  </r>
  <r>
    <n v="118"/>
    <n v="158"/>
    <s v="Cody Evans"/>
    <d v="2015-02-16T00:00:00"/>
    <s v="shot"/>
    <s v="toy weapon"/>
    <n v="24"/>
    <s v="M"/>
    <s v="W"/>
    <s v="Provo"/>
    <x v="13"/>
    <b v="1"/>
    <s v="attack"/>
    <s v="Not fleeing"/>
    <b v="0"/>
  </r>
  <r>
    <n v="119"/>
    <n v="130"/>
    <s v="Betty Sexton"/>
    <d v="2015-02-17T00:00:00"/>
    <s v="shot"/>
    <s v="gun"/>
    <n v="43"/>
    <s v="F"/>
    <s v="W"/>
    <s v="Gaston County"/>
    <x v="33"/>
    <b v="0"/>
    <s v="attack"/>
    <s v="Not fleeing"/>
    <b v="0"/>
  </r>
  <r>
    <n v="120"/>
    <n v="159"/>
    <s v="Michael Ireland"/>
    <d v="2015-02-17T00:00:00"/>
    <s v="shot"/>
    <s v="unarmed"/>
    <n v="31"/>
    <s v="M"/>
    <s v="W"/>
    <s v="Springfield"/>
    <x v="19"/>
    <b v="0"/>
    <s v="other"/>
    <s v="Foot"/>
    <b v="0"/>
  </r>
  <r>
    <n v="121"/>
    <n v="160"/>
    <s v="Matthew Lundy"/>
    <d v="2015-02-17T00:00:00"/>
    <s v="shot"/>
    <s v="gun"/>
    <n v="32"/>
    <s v="M"/>
    <s v="W"/>
    <s v="Eaton Rapids Township"/>
    <x v="30"/>
    <b v="0"/>
    <s v="attack"/>
    <s v="Not fleeing"/>
    <b v="0"/>
  </r>
  <r>
    <n v="122"/>
    <n v="161"/>
    <s v="Douglas Sparks"/>
    <d v="2015-02-17T00:00:00"/>
    <s v="shot"/>
    <s v="toy weapon"/>
    <n v="30"/>
    <s v="M"/>
    <s v="W"/>
    <s v="Tewksbury"/>
    <x v="24"/>
    <b v="0"/>
    <s v="attack"/>
    <s v="Foot"/>
    <b v="0"/>
  </r>
  <r>
    <n v="123"/>
    <n v="162"/>
    <s v="Pedro Juan Saldivar"/>
    <d v="2015-02-17T00:00:00"/>
    <s v="shot"/>
    <m/>
    <n v="50"/>
    <s v="M"/>
    <s v="H"/>
    <s v="Del Rio"/>
    <x v="9"/>
    <b v="0"/>
    <s v="other"/>
    <s v="Not fleeing"/>
    <b v="0"/>
  </r>
  <r>
    <n v="124"/>
    <n v="163"/>
    <s v="Janisha Fonville"/>
    <d v="2015-02-18T00:00:00"/>
    <s v="shot"/>
    <s v="undetermined"/>
    <n v="20"/>
    <s v="F"/>
    <s v="B"/>
    <s v="Charlotte"/>
    <x v="33"/>
    <b v="1"/>
    <s v="other"/>
    <s v="Not fleeing"/>
    <b v="0"/>
  </r>
  <r>
    <n v="125"/>
    <n v="584"/>
    <s v="Alejandro Salazar"/>
    <d v="2015-02-20T00:00:00"/>
    <s v="shot"/>
    <s v="gun"/>
    <m/>
    <s v="M"/>
    <s v="H"/>
    <s v="Houston"/>
    <x v="9"/>
    <b v="0"/>
    <s v="attack"/>
    <s v="Car"/>
    <b v="0"/>
  </r>
  <r>
    <n v="126"/>
    <n v="165"/>
    <s v="Ruben Villalpando"/>
    <d v="2015-02-20T00:00:00"/>
    <s v="shot"/>
    <s v="unarmed"/>
    <n v="31"/>
    <s v="M"/>
    <s v="H"/>
    <s v="Euless"/>
    <x v="9"/>
    <b v="0"/>
    <s v="other"/>
    <s v="Not fleeing"/>
    <b v="0"/>
  </r>
  <r>
    <n v="127"/>
    <n v="166"/>
    <s v="Stanley Lamar Grant"/>
    <d v="2015-02-20T00:00:00"/>
    <s v="shot"/>
    <s v="gun"/>
    <n v="38"/>
    <s v="M"/>
    <s v="B"/>
    <s v="Homewood"/>
    <x v="37"/>
    <b v="0"/>
    <s v="attack"/>
    <s v="Not fleeing"/>
    <b v="0"/>
  </r>
  <r>
    <n v="128"/>
    <n v="255"/>
    <s v="Douglas Harris"/>
    <d v="2015-02-20T00:00:00"/>
    <s v="shot"/>
    <s v="gun"/>
    <n v="77"/>
    <s v="M"/>
    <s v="B"/>
    <s v="Birmingham"/>
    <x v="37"/>
    <b v="1"/>
    <s v="attack"/>
    <s v="Not fleeing"/>
    <b v="0"/>
  </r>
  <r>
    <n v="129"/>
    <n v="167"/>
    <s v="Jason Moncrief Carter"/>
    <d v="2015-02-21T00:00:00"/>
    <s v="shot"/>
    <s v="gun"/>
    <n v="41"/>
    <s v="M"/>
    <s v="W"/>
    <s v="Ruidoso"/>
    <x v="17"/>
    <b v="0"/>
    <s v="attack"/>
    <s v="Not fleeing"/>
    <b v="0"/>
  </r>
  <r>
    <n v="130"/>
    <n v="168"/>
    <s v="Kent Norman"/>
    <d v="2015-02-21T00:00:00"/>
    <s v="shot"/>
    <s v="knife"/>
    <n v="51"/>
    <s v="M"/>
    <s v="W"/>
    <s v="Indianapolis"/>
    <x v="22"/>
    <b v="0"/>
    <s v="attack"/>
    <s v="Not fleeing"/>
    <b v="0"/>
  </r>
  <r>
    <n v="131"/>
    <n v="170"/>
    <s v="Bradford Leonard"/>
    <d v="2015-02-22T00:00:00"/>
    <s v="shot"/>
    <s v="gun"/>
    <n v="50"/>
    <s v="M"/>
    <s v="W"/>
    <s v="Palm Bay"/>
    <x v="26"/>
    <b v="0"/>
    <s v="attack"/>
    <s v="Not fleeing"/>
    <b v="0"/>
  </r>
  <r>
    <n v="132"/>
    <n v="266"/>
    <s v="Jerome Nichols"/>
    <d v="2015-02-23T00:00:00"/>
    <s v="shot and Tasered"/>
    <s v="knife"/>
    <n v="42"/>
    <s v="M"/>
    <s v="W"/>
    <s v="Allentown"/>
    <x v="8"/>
    <b v="0"/>
    <s v="attack"/>
    <s v="Car"/>
    <b v="0"/>
  </r>
  <r>
    <n v="133"/>
    <n v="371"/>
    <s v="Daniel Elrod"/>
    <d v="2015-02-23T00:00:00"/>
    <s v="shot and Tasered"/>
    <s v="unarmed"/>
    <n v="39"/>
    <s v="M"/>
    <s v="W"/>
    <s v="Omaha"/>
    <x v="29"/>
    <b v="0"/>
    <s v="other"/>
    <s v="Not fleeing"/>
    <b v="0"/>
  </r>
  <r>
    <n v="134"/>
    <n v="172"/>
    <s v="Robert Kohl"/>
    <d v="2015-02-23T00:00:00"/>
    <s v="shot"/>
    <s v="gun"/>
    <n v="47"/>
    <s v="M"/>
    <s v="W"/>
    <s v="Denham Springs"/>
    <x v="11"/>
    <b v="1"/>
    <s v="attack"/>
    <s v="Not fleeing"/>
    <b v="0"/>
  </r>
  <r>
    <n v="135"/>
    <n v="174"/>
    <s v="Michael Wayne Smashey"/>
    <d v="2015-02-23T00:00:00"/>
    <s v="shot"/>
    <s v="knife"/>
    <n v="37"/>
    <s v="M"/>
    <s v="W"/>
    <s v="Powder Springs"/>
    <x v="31"/>
    <b v="0"/>
    <s v="other"/>
    <s v="Not fleeing"/>
    <b v="0"/>
  </r>
  <r>
    <n v="136"/>
    <n v="175"/>
    <s v="Anthony Giaquinta"/>
    <d v="2015-02-23T00:00:00"/>
    <s v="shot"/>
    <s v="gun"/>
    <n v="41"/>
    <s v="M"/>
    <s v="W"/>
    <s v="Clarkesville"/>
    <x v="31"/>
    <b v="0"/>
    <s v="attack"/>
    <s v="Foot"/>
    <b v="0"/>
  </r>
  <r>
    <n v="137"/>
    <n v="176"/>
    <s v="A'Donte Washington"/>
    <d v="2015-02-23T00:00:00"/>
    <s v="shot"/>
    <s v="gun"/>
    <n v="16"/>
    <s v="M"/>
    <s v="B"/>
    <s v="Millbrook"/>
    <x v="37"/>
    <b v="0"/>
    <s v="attack"/>
    <s v="Not fleeing"/>
    <b v="0"/>
  </r>
  <r>
    <n v="138"/>
    <n v="177"/>
    <s v="Joseph Biegert"/>
    <d v="2015-02-24T00:00:00"/>
    <s v="shot and Tasered"/>
    <s v="knife"/>
    <n v="30"/>
    <s v="M"/>
    <s v="W"/>
    <s v="Green Bay"/>
    <x v="39"/>
    <b v="1"/>
    <s v="attack"/>
    <s v="Not fleeing"/>
    <b v="0"/>
  </r>
  <r>
    <n v="139"/>
    <n v="178"/>
    <s v="Glenn Lewis"/>
    <d v="2015-02-25T00:00:00"/>
    <s v="shot"/>
    <m/>
    <n v="27"/>
    <s v="M"/>
    <s v="B"/>
    <s v="Oklahoma City"/>
    <x v="5"/>
    <b v="0"/>
    <s v="other"/>
    <s v="Car"/>
    <b v="0"/>
  </r>
  <r>
    <n v="140"/>
    <n v="179"/>
    <s v="Francis Spivey"/>
    <d v="2015-02-25T00:00:00"/>
    <s v="shot"/>
    <s v="gun"/>
    <n v="43"/>
    <s v="M"/>
    <s v="W"/>
    <s v="Las Vegas"/>
    <x v="16"/>
    <b v="1"/>
    <s v="attack"/>
    <s v="Not fleeing"/>
    <b v="0"/>
  </r>
  <r>
    <n v="141"/>
    <n v="180"/>
    <s v="Alexander Phillip Long"/>
    <d v="2015-02-26T00:00:00"/>
    <s v="shot and Tasered"/>
    <s v="unarmed"/>
    <n v="31"/>
    <s v="M"/>
    <s v="W"/>
    <s v="Terre Haute"/>
    <x v="22"/>
    <b v="0"/>
    <s v="other"/>
    <s v="Not fleeing"/>
    <b v="0"/>
  </r>
  <r>
    <n v="142"/>
    <n v="181"/>
    <s v="David Cuevas"/>
    <d v="2015-02-26T00:00:00"/>
    <s v="shot"/>
    <s v="gun"/>
    <n v="42"/>
    <s v="M"/>
    <s v="H"/>
    <s v="Lakeland"/>
    <x v="26"/>
    <b v="0"/>
    <s v="attack"/>
    <s v="Foot"/>
    <b v="0"/>
  </r>
  <r>
    <n v="143"/>
    <n v="182"/>
    <s v="Amilcar Perez-Lopez"/>
    <d v="2015-02-26T00:00:00"/>
    <s v="shot"/>
    <s v="knife"/>
    <n v="21"/>
    <s v="M"/>
    <s v="H"/>
    <s v="San Francisco"/>
    <x v="3"/>
    <b v="0"/>
    <s v="other"/>
    <s v="Not fleeing"/>
    <b v="0"/>
  </r>
  <r>
    <n v="144"/>
    <n v="183"/>
    <s v="Rodney Biggs"/>
    <d v="2015-02-26T00:00:00"/>
    <s v="shot"/>
    <s v="unarmed"/>
    <n v="49"/>
    <s v="M"/>
    <s v="W"/>
    <s v="Gulfport"/>
    <x v="38"/>
    <b v="0"/>
    <s v="other"/>
    <s v="Not fleeing"/>
    <b v="0"/>
  </r>
  <r>
    <n v="145"/>
    <n v="184"/>
    <s v="Crystal Lee Miley Harry"/>
    <d v="2015-02-26T00:00:00"/>
    <s v="shot"/>
    <s v="gun"/>
    <n v="34"/>
    <s v="F"/>
    <s v="W"/>
    <s v="Sylvester"/>
    <x v="31"/>
    <b v="0"/>
    <s v="attack"/>
    <s v="Car"/>
    <b v="0"/>
  </r>
  <r>
    <n v="146"/>
    <n v="185"/>
    <s v="Ernesto Javiar Canepa Diaz"/>
    <d v="2015-02-27T00:00:00"/>
    <s v="shot"/>
    <s v="unarmed"/>
    <n v="27"/>
    <s v="M"/>
    <s v="H"/>
    <s v="Santa Ana"/>
    <x v="3"/>
    <b v="0"/>
    <s v="undetermined"/>
    <s v="Not fleeing"/>
    <b v="0"/>
  </r>
  <r>
    <n v="147"/>
    <n v="186"/>
    <s v="Chazsten Freeman"/>
    <d v="2015-02-28T00:00:00"/>
    <s v="shot"/>
    <s v="gun"/>
    <n v="24"/>
    <s v="M"/>
    <s v="W"/>
    <s v="Pelzer"/>
    <x v="40"/>
    <b v="0"/>
    <s v="attack"/>
    <s v="Not fleeing"/>
    <b v="0"/>
  </r>
  <r>
    <n v="148"/>
    <n v="187"/>
    <s v="Deven Guilford"/>
    <d v="2015-02-28T00:00:00"/>
    <s v="shot and Tasered"/>
    <s v="unarmed"/>
    <n v="17"/>
    <s v="M"/>
    <s v="W"/>
    <s v="Roxand Township"/>
    <x v="30"/>
    <b v="0"/>
    <s v="attack"/>
    <s v="Not fleeing"/>
    <b v="1"/>
  </r>
  <r>
    <n v="149"/>
    <n v="188"/>
    <s v="Thomas Allen"/>
    <d v="2015-02-28T00:00:00"/>
    <s v="shot"/>
    <s v="unarmed"/>
    <n v="34"/>
    <s v="M"/>
    <s v="B"/>
    <s v="St Louis"/>
    <x v="19"/>
    <b v="0"/>
    <s v="other"/>
    <s v="Car"/>
    <b v="0"/>
  </r>
  <r>
    <n v="150"/>
    <n v="189"/>
    <s v="Jessica Uribe"/>
    <d v="2015-02-28T00:00:00"/>
    <s v="shot"/>
    <s v="knife"/>
    <n v="28"/>
    <s v="F"/>
    <s v="H"/>
    <s v="Tucson"/>
    <x v="6"/>
    <b v="0"/>
    <s v="other"/>
    <s v="Not fleeing"/>
    <b v="0"/>
  </r>
  <r>
    <n v="151"/>
    <n v="190"/>
    <s v="Cornelius J. Parker"/>
    <d v="2015-02-28T00:00:00"/>
    <s v="shot"/>
    <s v="gun"/>
    <n v="28"/>
    <s v="M"/>
    <s v="B"/>
    <s v="Columbia"/>
    <x v="19"/>
    <b v="0"/>
    <s v="attack"/>
    <s v="Car"/>
    <b v="0"/>
  </r>
  <r>
    <n v="152"/>
    <n v="191"/>
    <s v="Ian Sherrod"/>
    <d v="2015-02-28T00:00:00"/>
    <s v="shot"/>
    <s v="gun"/>
    <n v="40"/>
    <s v="M"/>
    <s v="B"/>
    <s v="Tarboro"/>
    <x v="33"/>
    <b v="1"/>
    <s v="attack"/>
    <s v="Car"/>
    <b v="0"/>
  </r>
  <r>
    <n v="153"/>
    <n v="192"/>
    <s v="Stephanie Hill"/>
    <d v="2015-02-28T00:00:00"/>
    <s v="shot"/>
    <s v="gun"/>
    <n v="37"/>
    <s v="F"/>
    <s v="W"/>
    <s v="La Paz County"/>
    <x v="6"/>
    <b v="0"/>
    <s v="attack"/>
    <s v="Car"/>
    <b v="0"/>
  </r>
  <r>
    <n v="154"/>
    <n v="268"/>
    <s v="Donald Lewis Matkins"/>
    <d v="2015-03-01T00:00:00"/>
    <s v="shot"/>
    <s v="gun"/>
    <n v="49"/>
    <s v="M"/>
    <s v="W"/>
    <s v="Barton"/>
    <x v="38"/>
    <b v="0"/>
    <s v="attack"/>
    <s v="Not fleeing"/>
    <b v="0"/>
  </r>
  <r>
    <n v="155"/>
    <n v="194"/>
    <s v="Charly Leundeu Keunang"/>
    <d v="2015-03-01T00:00:00"/>
    <s v="shot and Tasered"/>
    <s v="unarmed"/>
    <n v="43"/>
    <s v="M"/>
    <s v="B"/>
    <s v="Los Angeles"/>
    <x v="3"/>
    <b v="1"/>
    <s v="attack"/>
    <s v="Not fleeing"/>
    <b v="1"/>
  </r>
  <r>
    <n v="156"/>
    <n v="195"/>
    <s v="Hung Trieu"/>
    <d v="2015-03-01T00:00:00"/>
    <s v="shot"/>
    <s v="gun"/>
    <n v="35"/>
    <s v="M"/>
    <s v="A"/>
    <s v="Houston"/>
    <x v="9"/>
    <b v="0"/>
    <s v="attack"/>
    <s v="Not fleeing"/>
    <b v="0"/>
  </r>
  <r>
    <n v="157"/>
    <n v="196"/>
    <s v="Shaquille Barrow"/>
    <d v="2015-03-02T00:00:00"/>
    <s v="shot"/>
    <s v="gun"/>
    <n v="20"/>
    <s v="M"/>
    <s v="B"/>
    <s v="Joilet"/>
    <x v="15"/>
    <b v="0"/>
    <s v="other"/>
    <s v="Foot"/>
    <b v="0"/>
  </r>
  <r>
    <n v="158"/>
    <n v="197"/>
    <s v="Fednel Rhinvil"/>
    <d v="2015-03-03T00:00:00"/>
    <s v="shot"/>
    <s v="gun"/>
    <n v="25"/>
    <s v="M"/>
    <s v="B"/>
    <s v="Salisbury"/>
    <x v="28"/>
    <b v="0"/>
    <s v="attack"/>
    <s v="Not fleeing"/>
    <b v="0"/>
  </r>
  <r>
    <n v="159"/>
    <n v="198"/>
    <s v="Matthew Metz"/>
    <d v="2015-03-03T00:00:00"/>
    <s v="shot"/>
    <s v="knife"/>
    <n v="25"/>
    <s v="M"/>
    <s v="W"/>
    <s v="Tempe"/>
    <x v="6"/>
    <b v="0"/>
    <s v="attack"/>
    <s v="Not fleeing"/>
    <b v="0"/>
  </r>
  <r>
    <n v="160"/>
    <n v="199"/>
    <s v="Derek Cruice"/>
    <d v="2015-03-04T00:00:00"/>
    <s v="shot"/>
    <s v="unarmed"/>
    <n v="26"/>
    <s v="M"/>
    <s v="W"/>
    <s v="Deltona"/>
    <x v="26"/>
    <b v="0"/>
    <s v="other"/>
    <s v="Not fleeing"/>
    <b v="0"/>
  </r>
  <r>
    <n v="161"/>
    <n v="249"/>
    <s v="Carl Lao"/>
    <d v="2015-03-04T00:00:00"/>
    <s v="shot"/>
    <s v="gun"/>
    <n v="28"/>
    <s v="M"/>
    <s v="A"/>
    <s v="Stockton"/>
    <x v="3"/>
    <b v="0"/>
    <s v="attack"/>
    <s v="Not fleeing"/>
    <b v="0"/>
  </r>
  <r>
    <n v="162"/>
    <n v="200"/>
    <s v="Tyrone Ryerson Lawrence"/>
    <d v="2015-03-05T00:00:00"/>
    <s v="shot"/>
    <s v="knife"/>
    <n v="45"/>
    <s v="M"/>
    <s v="B"/>
    <s v="Milwaukee"/>
    <x v="39"/>
    <b v="1"/>
    <s v="other"/>
    <s v="Not fleeing"/>
    <b v="0"/>
  </r>
  <r>
    <n v="163"/>
    <n v="201"/>
    <s v="Sergio Alexander Navas"/>
    <d v="2015-03-05T00:00:00"/>
    <s v="shot"/>
    <s v="unarmed"/>
    <n v="36"/>
    <s v="M"/>
    <s v="H"/>
    <s v="Burbank"/>
    <x v="3"/>
    <b v="0"/>
    <s v="other"/>
    <s v="Car"/>
    <b v="0"/>
  </r>
  <r>
    <n v="164"/>
    <n v="202"/>
    <s v="Tyson Hubbard"/>
    <d v="2015-03-05T00:00:00"/>
    <s v="shot"/>
    <s v="gun"/>
    <n v="34"/>
    <s v="M"/>
    <s v="W"/>
    <s v="Lincoln"/>
    <x v="29"/>
    <b v="0"/>
    <s v="attack"/>
    <s v="Not fleeing"/>
    <b v="0"/>
  </r>
  <r>
    <n v="165"/>
    <n v="269"/>
    <s v="Naeschylus  Vinzant"/>
    <d v="2015-03-06T00:00:00"/>
    <s v="shot"/>
    <s v="unarmed"/>
    <n v="37"/>
    <s v="M"/>
    <s v="B"/>
    <s v="Aurora"/>
    <x v="4"/>
    <b v="0"/>
    <s v="undetermined"/>
    <s v="Foot"/>
    <b v="0"/>
  </r>
  <r>
    <n v="166"/>
    <n v="270"/>
    <s v="Andrew Anthony Williams"/>
    <d v="2015-03-06T00:00:00"/>
    <s v="shot"/>
    <m/>
    <n v="48"/>
    <s v="M"/>
    <s v="B"/>
    <s v="Putnam Hall"/>
    <x v="26"/>
    <b v="0"/>
    <s v="other"/>
    <s v="Not fleeing"/>
    <b v="0"/>
  </r>
  <r>
    <n v="167"/>
    <n v="203"/>
    <s v="Tony Robinson"/>
    <d v="2015-03-06T00:00:00"/>
    <s v="shot"/>
    <s v="unarmed"/>
    <n v="19"/>
    <s v="M"/>
    <s v="B"/>
    <s v="Madison"/>
    <x v="39"/>
    <b v="0"/>
    <s v="attack"/>
    <s v="Foot"/>
    <b v="0"/>
  </r>
  <r>
    <n v="168"/>
    <n v="271"/>
    <s v="Adam Reinhart"/>
    <d v="2015-03-07T00:00:00"/>
    <s v="shot"/>
    <s v="gun"/>
    <n v="29"/>
    <s v="M"/>
    <s v="W"/>
    <s v="Phoenix"/>
    <x v="6"/>
    <b v="0"/>
    <s v="attack"/>
    <s v="Not fleeing"/>
    <b v="0"/>
  </r>
  <r>
    <n v="169"/>
    <n v="272"/>
    <s v="Aurelio Duarte"/>
    <d v="2015-03-08T00:00:00"/>
    <s v="shot"/>
    <s v="gun"/>
    <n v="40"/>
    <s v="M"/>
    <s v="H"/>
    <s v="Oklahoma City"/>
    <x v="5"/>
    <b v="0"/>
    <s v="attack"/>
    <s v="Not fleeing"/>
    <b v="0"/>
  </r>
  <r>
    <n v="170"/>
    <n v="273"/>
    <s v="Michael McKillop"/>
    <d v="2015-03-08T00:00:00"/>
    <s v="shot"/>
    <m/>
    <n v="35"/>
    <s v="M"/>
    <s v="W"/>
    <s v="Claymont"/>
    <x v="41"/>
    <b v="0"/>
    <s v="attack"/>
    <s v="Car"/>
    <b v="0"/>
  </r>
  <r>
    <n v="171"/>
    <n v="204"/>
    <s v="Monique Jenee Deckard"/>
    <d v="2015-03-08T00:00:00"/>
    <s v="shot"/>
    <s v="knife"/>
    <n v="43"/>
    <s v="F"/>
    <s v="B"/>
    <s v="Anaheim"/>
    <x v="3"/>
    <b v="1"/>
    <s v="other"/>
    <s v="Not fleeing"/>
    <b v="1"/>
  </r>
  <r>
    <n v="172"/>
    <n v="274"/>
    <s v="Lester Brown"/>
    <d v="2015-03-09T00:00:00"/>
    <s v="shot"/>
    <s v="gun"/>
    <n v="58"/>
    <s v="M"/>
    <s v="W"/>
    <s v="Brevard"/>
    <x v="33"/>
    <b v="0"/>
    <s v="attack"/>
    <s v="Not fleeing"/>
    <b v="0"/>
  </r>
  <r>
    <n v="173"/>
    <n v="275"/>
    <s v="James Brent Damon"/>
    <d v="2015-03-09T00:00:00"/>
    <s v="shot"/>
    <s v="gun"/>
    <n v="46"/>
    <s v="M"/>
    <s v="W"/>
    <s v="Dinosaur"/>
    <x v="4"/>
    <b v="0"/>
    <s v="attack"/>
    <s v="Not fleeing"/>
    <b v="0"/>
  </r>
  <r>
    <n v="174"/>
    <n v="276"/>
    <s v="Cedrick Lamont Bishop"/>
    <d v="2015-03-09T00:00:00"/>
    <s v="shot"/>
    <s v="gun"/>
    <n v="30"/>
    <s v="M"/>
    <s v="B"/>
    <s v="Cocoa"/>
    <x v="26"/>
    <b v="0"/>
    <s v="attack"/>
    <s v="Not fleeing"/>
    <b v="0"/>
  </r>
  <r>
    <n v="175"/>
    <n v="205"/>
    <s v="Anthony Hill"/>
    <d v="2015-03-09T00:00:00"/>
    <s v="shot"/>
    <s v="unarmed"/>
    <n v="27"/>
    <s v="M"/>
    <s v="B"/>
    <s v="Atlanta"/>
    <x v="31"/>
    <b v="1"/>
    <s v="other"/>
    <s v="Not fleeing"/>
    <b v="0"/>
  </r>
  <r>
    <n v="176"/>
    <n v="278"/>
    <s v="Jamie Croom"/>
    <d v="2015-03-10T00:00:00"/>
    <s v="shot"/>
    <s v="gun"/>
    <n v="31"/>
    <s v="M"/>
    <s v="B"/>
    <s v="Baton Rouge"/>
    <x v="11"/>
    <b v="0"/>
    <s v="attack"/>
    <s v="Not fleeing"/>
    <b v="0"/>
  </r>
  <r>
    <n v="177"/>
    <n v="536"/>
    <s v="Christopher Mitchell"/>
    <d v="2015-03-10T00:00:00"/>
    <s v="shot"/>
    <s v="knife"/>
    <n v="23"/>
    <s v="M"/>
    <s v="W"/>
    <s v="Port Wentworth"/>
    <x v="31"/>
    <b v="0"/>
    <s v="attack"/>
    <s v="Not fleeing"/>
    <b v="1"/>
  </r>
  <r>
    <n v="178"/>
    <n v="883"/>
    <s v="Edixon  Franco"/>
    <d v="2015-03-10T00:00:00"/>
    <s v="shot"/>
    <s v="sword"/>
    <n v="37"/>
    <s v="M"/>
    <s v="H"/>
    <s v="Ontario"/>
    <x v="3"/>
    <b v="1"/>
    <s v="other"/>
    <s v="Car"/>
    <b v="0"/>
  </r>
  <r>
    <n v="179"/>
    <n v="206"/>
    <s v="Theodore Johnson"/>
    <d v="2015-03-10T00:00:00"/>
    <s v="shot"/>
    <s v="gun"/>
    <n v="64"/>
    <s v="M"/>
    <s v="B"/>
    <s v="Cleveland"/>
    <x v="10"/>
    <b v="0"/>
    <s v="attack"/>
    <s v="Not fleeing"/>
    <b v="1"/>
  </r>
  <r>
    <n v="180"/>
    <n v="277"/>
    <s v="James Greenwell"/>
    <d v="2015-03-11T00:00:00"/>
    <s v="shot"/>
    <s v="gun"/>
    <n v="31"/>
    <s v="M"/>
    <s v="W"/>
    <s v="Memphis"/>
    <x v="32"/>
    <b v="1"/>
    <s v="attack"/>
    <s v="Not fleeing"/>
    <b v="0"/>
  </r>
  <r>
    <n v="181"/>
    <n v="279"/>
    <s v="Benito Osorio"/>
    <d v="2015-03-11T00:00:00"/>
    <s v="shot"/>
    <s v="gun"/>
    <n v="39"/>
    <s v="M"/>
    <s v="H"/>
    <s v="Santa Ana"/>
    <x v="3"/>
    <b v="0"/>
    <s v="attack"/>
    <s v="Not fleeing"/>
    <b v="0"/>
  </r>
  <r>
    <n v="182"/>
    <n v="281"/>
    <s v="Ryan Dean Burgess"/>
    <d v="2015-03-11T00:00:00"/>
    <s v="shot"/>
    <s v="toy weapon"/>
    <n v="31"/>
    <s v="M"/>
    <s v="W"/>
    <s v="Kingman"/>
    <x v="6"/>
    <b v="1"/>
    <s v="attack"/>
    <s v="Not fleeing"/>
    <b v="0"/>
  </r>
  <r>
    <n v="183"/>
    <n v="796"/>
    <s v="Aaron Valdez"/>
    <d v="2015-03-11T00:00:00"/>
    <s v="shot"/>
    <m/>
    <n v="25"/>
    <s v="M"/>
    <s v="H"/>
    <s v="Los Angeles"/>
    <x v="3"/>
    <b v="0"/>
    <s v="other"/>
    <s v="Not fleeing"/>
    <b v="0"/>
  </r>
  <r>
    <n v="184"/>
    <n v="307"/>
    <s v="Gilbert Fleury"/>
    <d v="2015-03-11T00:00:00"/>
    <s v="shot"/>
    <s v="gun"/>
    <n v="54"/>
    <s v="M"/>
    <s v="W"/>
    <s v="Bay Minette"/>
    <x v="37"/>
    <b v="0"/>
    <s v="attack"/>
    <s v="Not fleeing"/>
    <b v="0"/>
  </r>
  <r>
    <n v="185"/>
    <n v="581"/>
    <s v="William Russell  Smith"/>
    <d v="2015-03-11T00:00:00"/>
    <s v="shot"/>
    <s v="gun"/>
    <n v="53"/>
    <s v="M"/>
    <s v="W"/>
    <s v="Hoover"/>
    <x v="37"/>
    <b v="1"/>
    <s v="attack"/>
    <s v="Not fleeing"/>
    <b v="0"/>
  </r>
  <r>
    <n v="186"/>
    <n v="248"/>
    <s v="Terry Garnett Jr."/>
    <d v="2015-03-11T00:00:00"/>
    <s v="shot"/>
    <m/>
    <n v="37"/>
    <s v="M"/>
    <s v="B"/>
    <s v="Elkton"/>
    <x v="28"/>
    <b v="0"/>
    <s v="other"/>
    <s v="Not fleeing"/>
    <b v="0"/>
  </r>
  <r>
    <n v="187"/>
    <n v="282"/>
    <s v="Bobby Gross"/>
    <d v="2015-03-12T00:00:00"/>
    <s v="shot"/>
    <s v="unarmed"/>
    <n v="35"/>
    <s v="M"/>
    <s v="B"/>
    <s v="Washington"/>
    <x v="42"/>
    <b v="1"/>
    <s v="other"/>
    <s v="Not fleeing"/>
    <b v="0"/>
  </r>
  <r>
    <n v="188"/>
    <n v="283"/>
    <s v="Fred  Liggett"/>
    <d v="2015-03-13T00:00:00"/>
    <s v="shot"/>
    <s v="gun"/>
    <n v="59"/>
    <s v="M"/>
    <s v="W"/>
    <s v="Kansas City"/>
    <x v="19"/>
    <b v="0"/>
    <s v="attack"/>
    <s v="Not fleeing"/>
    <b v="0"/>
  </r>
  <r>
    <n v="189"/>
    <n v="289"/>
    <s v="Andrew Driver"/>
    <d v="2015-03-13T00:00:00"/>
    <s v="shot"/>
    <s v="knife"/>
    <n v="36"/>
    <s v="M"/>
    <s v="W"/>
    <s v="Fontana"/>
    <x v="3"/>
    <b v="0"/>
    <s v="attack"/>
    <s v="Not fleeing"/>
    <b v="0"/>
  </r>
  <r>
    <n v="190"/>
    <n v="351"/>
    <s v="Antonio Perez"/>
    <d v="2015-03-13T00:00:00"/>
    <s v="shot"/>
    <s v="unarmed"/>
    <n v="32"/>
    <s v="M"/>
    <s v="H"/>
    <s v="Walnut Creek"/>
    <x v="3"/>
    <b v="0"/>
    <s v="other"/>
    <s v="Foot"/>
    <b v="0"/>
  </r>
  <r>
    <n v="191"/>
    <n v="207"/>
    <s v="James Richard Jimenez"/>
    <d v="2015-03-13T00:00:00"/>
    <s v="shot"/>
    <s v="gun"/>
    <n v="41"/>
    <s v="M"/>
    <s v="H"/>
    <s v="Napa"/>
    <x v="3"/>
    <b v="0"/>
    <s v="other"/>
    <s v="Other"/>
    <b v="0"/>
  </r>
  <r>
    <n v="192"/>
    <n v="287"/>
    <s v="Richard Castilleja"/>
    <d v="2015-03-14T00:00:00"/>
    <s v="shot"/>
    <s v="gun"/>
    <n v="29"/>
    <s v="M"/>
    <s v="H"/>
    <s v="San Antonio"/>
    <x v="9"/>
    <b v="1"/>
    <s v="attack"/>
    <s v="Not fleeing"/>
    <b v="0"/>
  </r>
  <r>
    <n v="193"/>
    <n v="208"/>
    <s v="Clifton Reintzel"/>
    <d v="2015-03-14T00:00:00"/>
    <s v="shot"/>
    <s v="knife"/>
    <n v="53"/>
    <s v="M"/>
    <s v="W"/>
    <s v="Follansbee"/>
    <x v="43"/>
    <b v="0"/>
    <s v="other"/>
    <s v="Not fleeing"/>
    <b v="0"/>
  </r>
  <r>
    <n v="194"/>
    <n v="209"/>
    <s v="Aaron Siler"/>
    <d v="2015-03-14T00:00:00"/>
    <s v="shot"/>
    <s v="gun"/>
    <n v="26"/>
    <s v="M"/>
    <s v="W"/>
    <s v="Kenosha"/>
    <x v="39"/>
    <b v="0"/>
    <s v="attack"/>
    <s v="Car"/>
    <b v="0"/>
  </r>
  <r>
    <n v="195"/>
    <n v="210"/>
    <s v="Troy Ray Boyd"/>
    <d v="2015-03-15T00:00:00"/>
    <s v="shot"/>
    <s v="machete"/>
    <n v="27"/>
    <s v="M"/>
    <s v="W"/>
    <s v="Ruth"/>
    <x v="38"/>
    <b v="0"/>
    <s v="other"/>
    <s v="Not fleeing"/>
    <b v="0"/>
  </r>
  <r>
    <n v="196"/>
    <n v="212"/>
    <s v="Justin Tolkinen"/>
    <d v="2015-03-16T00:00:00"/>
    <s v="shot"/>
    <s v="gun"/>
    <n v="28"/>
    <s v="M"/>
    <s v="W"/>
    <s v="St. Paul"/>
    <x v="18"/>
    <b v="1"/>
    <s v="attack"/>
    <s v="Not fleeing"/>
    <b v="0"/>
  </r>
  <r>
    <n v="197"/>
    <n v="213"/>
    <s v="William Dean Poole"/>
    <d v="2015-03-16T00:00:00"/>
    <s v="shot"/>
    <s v="gun"/>
    <n v="52"/>
    <s v="M"/>
    <s v="W"/>
    <s v="Gastonia"/>
    <x v="33"/>
    <b v="1"/>
    <s v="attack"/>
    <s v="Not fleeing"/>
    <b v="0"/>
  </r>
  <r>
    <n v="198"/>
    <n v="290"/>
    <s v="Eugene Smith"/>
    <d v="2015-03-17T00:00:00"/>
    <s v="shot"/>
    <s v="gun"/>
    <n v="20"/>
    <s v="M"/>
    <s v="W"/>
    <s v="Onalaska"/>
    <x v="9"/>
    <b v="1"/>
    <s v="attack"/>
    <s v="Not fleeing"/>
    <b v="0"/>
  </r>
  <r>
    <n v="199"/>
    <n v="292"/>
    <s v="Roberto Leon"/>
    <d v="2015-03-17T00:00:00"/>
    <s v="shot"/>
    <s v="unarmed"/>
    <n v="22"/>
    <s v="M"/>
    <s v="H"/>
    <s v="Sacramento"/>
    <x v="3"/>
    <b v="0"/>
    <s v="undetermined"/>
    <s v="Car"/>
    <b v="0"/>
  </r>
  <r>
    <n v="200"/>
    <n v="216"/>
    <s v="Andrew Charles Shipley"/>
    <d v="2015-03-17T00:00:00"/>
    <s v="shot"/>
    <s v="gun"/>
    <n v="49"/>
    <s v="M"/>
    <s v="W"/>
    <s v="Medford"/>
    <x v="1"/>
    <b v="1"/>
    <s v="attack"/>
    <s v="Not fleeing"/>
    <b v="0"/>
  </r>
  <r>
    <n v="201"/>
    <n v="217"/>
    <s v="Declan Owen"/>
    <d v="2015-03-17T00:00:00"/>
    <s v="shot"/>
    <s v="gun"/>
    <n v="24"/>
    <s v="M"/>
    <s v="W"/>
    <s v="Dublin"/>
    <x v="33"/>
    <b v="0"/>
    <s v="attack"/>
    <s v="Foot"/>
    <b v="0"/>
  </r>
  <r>
    <n v="202"/>
    <n v="221"/>
    <s v="Alice Brown"/>
    <d v="2015-03-17T00:00:00"/>
    <s v="shot"/>
    <m/>
    <n v="24"/>
    <s v="F"/>
    <s v="W"/>
    <s v="San Francisco"/>
    <x v="3"/>
    <b v="1"/>
    <s v="other"/>
    <s v="Not fleeing"/>
    <b v="0"/>
  </r>
  <r>
    <n v="203"/>
    <n v="294"/>
    <s v="Jeff Alexander"/>
    <d v="2015-03-18T00:00:00"/>
    <s v="shot"/>
    <s v="knife"/>
    <n v="47"/>
    <s v="M"/>
    <s v="W"/>
    <s v="Bakersfield"/>
    <x v="3"/>
    <b v="0"/>
    <s v="other"/>
    <s v="Not fleeing"/>
    <b v="0"/>
  </r>
  <r>
    <n v="204"/>
    <n v="225"/>
    <s v="Kaylene Stone"/>
    <d v="2015-03-18T00:00:00"/>
    <s v="shot"/>
    <s v="gun"/>
    <n v="49"/>
    <s v="F"/>
    <s v="W"/>
    <s v="Glendale"/>
    <x v="6"/>
    <b v="0"/>
    <s v="attack"/>
    <s v="Not fleeing"/>
    <b v="0"/>
  </r>
  <r>
    <n v="205"/>
    <n v="226"/>
    <s v="Garland Lee Wingo"/>
    <d v="2015-03-18T00:00:00"/>
    <s v="shot"/>
    <s v="gun"/>
    <n v="64"/>
    <s v="M"/>
    <s v="W"/>
    <s v="Tallahassee"/>
    <x v="26"/>
    <b v="0"/>
    <s v="attack"/>
    <s v="Not fleeing"/>
    <b v="0"/>
  </r>
  <r>
    <n v="206"/>
    <n v="265"/>
    <s v="Kendre Alston"/>
    <d v="2015-03-19T00:00:00"/>
    <s v="shot"/>
    <s v="gun"/>
    <n v="16"/>
    <s v="M"/>
    <s v="B"/>
    <s v="Jacksonville"/>
    <x v="26"/>
    <b v="0"/>
    <s v="attack"/>
    <s v="Car"/>
    <b v="0"/>
  </r>
  <r>
    <n v="207"/>
    <n v="295"/>
    <s v="Jamison  Childress"/>
    <d v="2015-03-19T00:00:00"/>
    <s v="shot"/>
    <s v="unarmed"/>
    <n v="20"/>
    <s v="M"/>
    <s v="W"/>
    <s v="Sumas"/>
    <x v="0"/>
    <b v="1"/>
    <s v="attack"/>
    <s v="Not fleeing"/>
    <b v="0"/>
  </r>
  <r>
    <n v="208"/>
    <n v="306"/>
    <s v="Robert Burdge"/>
    <d v="2015-03-19T00:00:00"/>
    <s v="shot"/>
    <s v="gun"/>
    <n v="36"/>
    <s v="M"/>
    <s v="W"/>
    <s v="Bakersfield"/>
    <x v="3"/>
    <b v="0"/>
    <s v="attack"/>
    <s v="Not fleeing"/>
    <b v="0"/>
  </r>
  <r>
    <n v="209"/>
    <n v="228"/>
    <s v="Shane Watkins"/>
    <d v="2015-03-19T00:00:00"/>
    <s v="shot"/>
    <s v="box cutter"/>
    <n v="39"/>
    <s v="M"/>
    <s v="W"/>
    <s v="Lawrence County"/>
    <x v="37"/>
    <b v="1"/>
    <s v="other"/>
    <s v="Not fleeing"/>
    <b v="1"/>
  </r>
  <r>
    <n v="210"/>
    <n v="229"/>
    <s v="Brandon Jones"/>
    <d v="2015-03-19T00:00:00"/>
    <s v="shot"/>
    <s v="unarmed"/>
    <n v="18"/>
    <s v="M"/>
    <s v="B"/>
    <s v="Cleveland"/>
    <x v="10"/>
    <b v="0"/>
    <s v="attack"/>
    <s v="Not fleeing"/>
    <b v="0"/>
  </r>
  <r>
    <n v="211"/>
    <n v="230"/>
    <s v="Brandon Rapp"/>
    <d v="2015-03-19T00:00:00"/>
    <s v="shot"/>
    <s v="gun"/>
    <n v="31"/>
    <s v="M"/>
    <s v="W"/>
    <s v="Middleton"/>
    <x v="27"/>
    <b v="0"/>
    <s v="attack"/>
    <s v="Not fleeing"/>
    <b v="1"/>
  </r>
  <r>
    <n v="212"/>
    <n v="531"/>
    <s v="Justin Fowler"/>
    <d v="2015-03-20T00:00:00"/>
    <s v="shot"/>
    <s v="gun"/>
    <n v="24"/>
    <s v="M"/>
    <s v="N"/>
    <s v="Red Valley"/>
    <x v="6"/>
    <b v="0"/>
    <s v="attack"/>
    <s v="Car"/>
    <b v="0"/>
  </r>
  <r>
    <n v="213"/>
    <n v="308"/>
    <s v="Richard White"/>
    <d v="2015-03-20T00:00:00"/>
    <s v="shot"/>
    <s v="machete"/>
    <n v="63"/>
    <s v="M"/>
    <s v="B"/>
    <s v="New Orleans"/>
    <x v="11"/>
    <b v="1"/>
    <s v="attack"/>
    <s v="Not fleeing"/>
    <b v="0"/>
  </r>
  <r>
    <n v="214"/>
    <n v="310"/>
    <s v="Tyrel Vick"/>
    <d v="2015-03-20T00:00:00"/>
    <s v="shot"/>
    <s v="gun"/>
    <n v="34"/>
    <s v="M"/>
    <s v="W"/>
    <s v="Coal County"/>
    <x v="5"/>
    <b v="0"/>
    <s v="attack"/>
    <s v="Not fleeing"/>
    <b v="0"/>
  </r>
  <r>
    <n v="215"/>
    <n v="309"/>
    <s v="James Ellis"/>
    <d v="2015-03-21T00:00:00"/>
    <s v="shot"/>
    <s v="gun"/>
    <n v="44"/>
    <s v="M"/>
    <s v="W"/>
    <s v="Clarendon"/>
    <x v="35"/>
    <b v="0"/>
    <s v="attack"/>
    <s v="Car"/>
    <b v="0"/>
  </r>
  <r>
    <n v="216"/>
    <n v="311"/>
    <s v="Gary Page"/>
    <d v="2015-03-21T00:00:00"/>
    <s v="shot"/>
    <s v="gun"/>
    <n v="60"/>
    <s v="M"/>
    <s v="W"/>
    <s v="Harmony"/>
    <x v="22"/>
    <b v="1"/>
    <s v="attack"/>
    <s v="Not fleeing"/>
    <b v="0"/>
  </r>
  <r>
    <n v="217"/>
    <n v="312"/>
    <s v="Jason Smith"/>
    <d v="2015-03-21T00:00:00"/>
    <s v="shot"/>
    <s v="gun"/>
    <n v="42"/>
    <s v="M"/>
    <s v="W"/>
    <s v="Columbus"/>
    <x v="10"/>
    <b v="0"/>
    <s v="attack"/>
    <s v="Not fleeing"/>
    <b v="0"/>
  </r>
  <r>
    <n v="218"/>
    <n v="235"/>
    <s v="Enoch Gaver"/>
    <d v="2015-03-21T00:00:00"/>
    <s v="shot"/>
    <s v="gun"/>
    <n v="21"/>
    <s v="M"/>
    <s v="W"/>
    <s v="Cottonwood"/>
    <x v="6"/>
    <b v="0"/>
    <s v="attack"/>
    <s v="Not fleeing"/>
    <b v="0"/>
  </r>
  <r>
    <n v="219"/>
    <n v="231"/>
    <s v="Phillip Conley"/>
    <d v="2015-03-22T00:00:00"/>
    <s v="shot"/>
    <s v="knife"/>
    <n v="37"/>
    <s v="M"/>
    <s v="W"/>
    <s v="Vallejo"/>
    <x v="3"/>
    <b v="1"/>
    <s v="other"/>
    <s v="Not fleeing"/>
    <b v="0"/>
  </r>
  <r>
    <n v="220"/>
    <n v="233"/>
    <s v="Christopher Ryan Healy"/>
    <d v="2015-03-22T00:00:00"/>
    <s v="shot and Tasered"/>
    <s v="knife"/>
    <n v="36"/>
    <s v="M"/>
    <s v="W"/>
    <s v="Portland"/>
    <x v="1"/>
    <b v="1"/>
    <s v="other"/>
    <s v="Foot"/>
    <b v="0"/>
  </r>
  <r>
    <n v="221"/>
    <n v="234"/>
    <s v="Denzel Brown"/>
    <d v="2015-03-22T00:00:00"/>
    <s v="shot and Tasered"/>
    <s v="undetermined"/>
    <n v="21"/>
    <s v="M"/>
    <s v="B"/>
    <s v="Islip"/>
    <x v="35"/>
    <b v="0"/>
    <s v="attack"/>
    <s v="Car"/>
    <b v="0"/>
  </r>
  <r>
    <n v="222"/>
    <n v="237"/>
    <s v="Devin Gates"/>
    <d v="2015-03-23T00:00:00"/>
    <s v="shot"/>
    <s v="gun"/>
    <n v="24"/>
    <s v="M"/>
    <s v="B"/>
    <s v="Santa Clara"/>
    <x v="3"/>
    <b v="0"/>
    <s v="attack"/>
    <s v="Not fleeing"/>
    <b v="0"/>
  </r>
  <r>
    <n v="223"/>
    <n v="313"/>
    <s v="Stephen Snyder"/>
    <d v="2015-03-24T00:00:00"/>
    <s v="shot"/>
    <s v="gun"/>
    <n v="38"/>
    <s v="M"/>
    <s v="W"/>
    <s v="Fond du Lac"/>
    <x v="39"/>
    <b v="0"/>
    <s v="attack"/>
    <s v="Not fleeing"/>
    <b v="0"/>
  </r>
  <r>
    <n v="224"/>
    <n v="238"/>
    <s v="Walter J. Brown III"/>
    <d v="2015-03-24T00:00:00"/>
    <s v="shot"/>
    <s v="gun"/>
    <n v="29"/>
    <s v="M"/>
    <s v="B"/>
    <s v="Portsmouth"/>
    <x v="20"/>
    <b v="1"/>
    <s v="attack"/>
    <s v="Car"/>
    <b v="0"/>
  </r>
  <r>
    <n v="225"/>
    <n v="247"/>
    <s v="Scott Dunham"/>
    <d v="2015-03-24T00:00:00"/>
    <s v="shot"/>
    <s v="gun"/>
    <n v="57"/>
    <s v="M"/>
    <s v="W"/>
    <s v="San Jose"/>
    <x v="3"/>
    <b v="1"/>
    <s v="attack"/>
    <s v="Not fleeing"/>
    <b v="0"/>
  </r>
  <r>
    <n v="226"/>
    <n v="239"/>
    <s v="Nicholas Thomas"/>
    <d v="2015-03-25T00:00:00"/>
    <s v="shot"/>
    <s v="undetermined"/>
    <n v="23"/>
    <s v="M"/>
    <s v="B"/>
    <s v="Smyrna"/>
    <x v="31"/>
    <b v="0"/>
    <s v="other"/>
    <s v="Car"/>
    <b v="1"/>
  </r>
  <r>
    <n v="227"/>
    <n v="240"/>
    <s v="Jeremy Lorenza Kelly"/>
    <d v="2015-03-25T00:00:00"/>
    <s v="shot"/>
    <s v="gun"/>
    <n v="27"/>
    <s v="M"/>
    <s v="B"/>
    <s v="Johnsonville"/>
    <x v="40"/>
    <b v="0"/>
    <s v="attack"/>
    <s v="Foot"/>
    <b v="0"/>
  </r>
  <r>
    <n v="228"/>
    <n v="241"/>
    <s v="Victor Terrazas"/>
    <d v="2015-03-25T00:00:00"/>
    <s v="shot"/>
    <s v="gun"/>
    <n v="28"/>
    <s v="M"/>
    <s v="H"/>
    <s v="South Los Angeles"/>
    <x v="3"/>
    <b v="0"/>
    <s v="attack"/>
    <s v="Foot"/>
    <b v="0"/>
  </r>
  <r>
    <n v="229"/>
    <n v="242"/>
    <s v="Joseph Tassinari"/>
    <d v="2015-03-25T00:00:00"/>
    <s v="shot and Tasered"/>
    <s v="gun"/>
    <n v="63"/>
    <s v="M"/>
    <s v="W"/>
    <s v="Glendale"/>
    <x v="6"/>
    <b v="1"/>
    <s v="other"/>
    <s v="Not fleeing"/>
    <b v="0"/>
  </r>
  <r>
    <n v="230"/>
    <n v="246"/>
    <s v="Deanne Choate"/>
    <d v="2015-03-26T00:00:00"/>
    <s v="shot"/>
    <s v="gun"/>
    <n v="53"/>
    <s v="F"/>
    <s v="W"/>
    <s v="Gardner"/>
    <x v="2"/>
    <b v="0"/>
    <s v="attack"/>
    <s v="Not fleeing"/>
    <b v="0"/>
  </r>
  <r>
    <n v="231"/>
    <n v="250"/>
    <s v="Adrian Solis"/>
    <d v="2015-03-26T00:00:00"/>
    <s v="shot"/>
    <s v="knife"/>
    <n v="35"/>
    <s v="M"/>
    <s v="H"/>
    <s v="Wilmington"/>
    <x v="3"/>
    <b v="1"/>
    <s v="other"/>
    <s v="Not fleeing"/>
    <b v="0"/>
  </r>
  <r>
    <n v="232"/>
    <n v="256"/>
    <s v="Gary Kendrick"/>
    <d v="2015-03-27T00:00:00"/>
    <s v="shot"/>
    <s v="gun"/>
    <n v="56"/>
    <s v="M"/>
    <s v="W"/>
    <s v="Encinitas"/>
    <x v="3"/>
    <b v="1"/>
    <s v="attack"/>
    <s v="Not fleeing"/>
    <b v="0"/>
  </r>
  <r>
    <n v="233"/>
    <n v="257"/>
    <s v="Jamalis Hall"/>
    <d v="2015-03-27T00:00:00"/>
    <s v="shot"/>
    <s v="knife"/>
    <n v="39"/>
    <s v="M"/>
    <s v="B"/>
    <s v="Fort Pierce"/>
    <x v="26"/>
    <b v="0"/>
    <s v="other"/>
    <s v="Not fleeing"/>
    <b v="0"/>
  </r>
  <r>
    <n v="234"/>
    <n v="258"/>
    <s v="Adrian Hernandez"/>
    <d v="2015-03-27T00:00:00"/>
    <s v="shot"/>
    <s v="toy weapon"/>
    <n v="23"/>
    <s v="M"/>
    <s v="H"/>
    <s v="Bakersfield"/>
    <x v="3"/>
    <b v="0"/>
    <s v="attack"/>
    <s v="Car"/>
    <b v="0"/>
  </r>
  <r>
    <n v="235"/>
    <n v="316"/>
    <s v="Neil Seifert"/>
    <d v="2015-03-27T00:00:00"/>
    <s v="shot"/>
    <s v="gun"/>
    <n v="40"/>
    <s v="M"/>
    <s v="W"/>
    <s v="Webster"/>
    <x v="24"/>
    <b v="0"/>
    <s v="attack"/>
    <s v="Foot"/>
    <b v="0"/>
  </r>
  <r>
    <n v="236"/>
    <n v="245"/>
    <s v="Megan Hockaday"/>
    <d v="2015-03-27T00:00:00"/>
    <s v="shot"/>
    <s v="knife"/>
    <n v="26"/>
    <s v="F"/>
    <s v="B"/>
    <s v="Oxnard"/>
    <x v="3"/>
    <b v="0"/>
    <s v="other"/>
    <s v="Not fleeing"/>
    <b v="0"/>
  </r>
  <r>
    <n v="237"/>
    <n v="251"/>
    <s v="Harvey Oates"/>
    <d v="2015-03-27T00:00:00"/>
    <s v="shot"/>
    <s v="gun"/>
    <n v="42"/>
    <s v="M"/>
    <s v="W"/>
    <s v="Fort Ashby"/>
    <x v="43"/>
    <b v="0"/>
    <s v="attack"/>
    <s v="Car"/>
    <b v="0"/>
  </r>
  <r>
    <n v="238"/>
    <n v="254"/>
    <s v="Angelo West"/>
    <d v="2015-03-27T00:00:00"/>
    <s v="shot"/>
    <s v="gun"/>
    <n v="41"/>
    <s v="M"/>
    <s v="B"/>
    <s v="Boston"/>
    <x v="24"/>
    <b v="0"/>
    <s v="attack"/>
    <s v="Not fleeing"/>
    <b v="0"/>
  </r>
  <r>
    <n v="239"/>
    <n v="264"/>
    <s v="Robert Rooker"/>
    <d v="2015-03-29T00:00:00"/>
    <s v="shot"/>
    <m/>
    <n v="26"/>
    <s v="M"/>
    <s v="W"/>
    <s v="Jasper"/>
    <x v="10"/>
    <b v="0"/>
    <s v="attack"/>
    <s v="Car"/>
    <b v="0"/>
  </r>
  <r>
    <n v="240"/>
    <n v="252"/>
    <s v="Byron Herbert"/>
    <d v="2015-03-29T00:00:00"/>
    <s v="shot"/>
    <s v="gun"/>
    <n v="29"/>
    <s v="M"/>
    <s v="B"/>
    <s v="Elizabethtown"/>
    <x v="23"/>
    <b v="0"/>
    <s v="attack"/>
    <s v="Not fleeing"/>
    <b v="0"/>
  </r>
  <r>
    <n v="241"/>
    <n v="262"/>
    <s v="Brian Babb"/>
    <d v="2015-03-30T00:00:00"/>
    <s v="shot"/>
    <s v="gun"/>
    <n v="49"/>
    <s v="M"/>
    <s v="W"/>
    <s v="Eugene"/>
    <x v="1"/>
    <b v="1"/>
    <s v="attack"/>
    <s v="Not fleeing"/>
    <b v="0"/>
  </r>
  <r>
    <n v="242"/>
    <n v="244"/>
    <s v="John Marcell Allen"/>
    <d v="2015-03-30T00:00:00"/>
    <s v="shot"/>
    <s v="gun"/>
    <n v="54"/>
    <s v="M"/>
    <m/>
    <s v="Boulder City"/>
    <x v="16"/>
    <b v="0"/>
    <s v="attack"/>
    <s v="Not fleeing"/>
    <b v="0"/>
  </r>
  <r>
    <n v="243"/>
    <n v="259"/>
    <s v="Jeremy Anderson"/>
    <d v="2015-03-31T00:00:00"/>
    <s v="shot"/>
    <s v="gun"/>
    <n v="36"/>
    <s v="M"/>
    <s v="W"/>
    <s v="Carollwood"/>
    <x v="26"/>
    <b v="0"/>
    <s v="attack"/>
    <s v="Not fleeing"/>
    <b v="0"/>
  </r>
  <r>
    <n v="244"/>
    <n v="261"/>
    <s v="Benjamin Quezada"/>
    <d v="2015-03-31T00:00:00"/>
    <s v="shot"/>
    <s v="toy weapon"/>
    <n v="21"/>
    <s v="M"/>
    <s v="H"/>
    <s v="Baytown"/>
    <x v="9"/>
    <b v="0"/>
    <s v="attack"/>
    <s v="Not fleeing"/>
    <b v="0"/>
  </r>
  <r>
    <n v="245"/>
    <n v="263"/>
    <s v="Mya Hall"/>
    <d v="2015-03-31T00:00:00"/>
    <s v="shot"/>
    <m/>
    <n v="27"/>
    <s v="F"/>
    <s v="B"/>
    <s v="Fort Meade"/>
    <x v="28"/>
    <b v="0"/>
    <s v="other"/>
    <s v="Car"/>
    <b v="0"/>
  </r>
  <r>
    <n v="246"/>
    <n v="267"/>
    <s v="Robert Washington"/>
    <d v="2015-04-01T00:00:00"/>
    <s v="shot"/>
    <s v="gun"/>
    <n v="37"/>
    <s v="M"/>
    <s v="B"/>
    <s v="Hawthorne"/>
    <x v="3"/>
    <b v="0"/>
    <s v="attack"/>
    <s v="Not fleeing"/>
    <b v="0"/>
  </r>
  <r>
    <n v="247"/>
    <n v="533"/>
    <s v="Shawn Clyde"/>
    <d v="2015-04-01T00:00:00"/>
    <s v="shot"/>
    <s v="knife"/>
    <n v="36"/>
    <s v="M"/>
    <s v="W"/>
    <s v="Hamilton"/>
    <x v="21"/>
    <b v="0"/>
    <s v="attack"/>
    <s v="Not fleeing"/>
    <b v="0"/>
  </r>
  <r>
    <n v="248"/>
    <n v="286"/>
    <s v="Darrin Langford"/>
    <d v="2015-04-02T00:00:00"/>
    <s v="shot"/>
    <s v="gun"/>
    <n v="32"/>
    <s v="M"/>
    <s v="B"/>
    <s v="Rock Island"/>
    <x v="15"/>
    <b v="0"/>
    <s v="attack"/>
    <s v="Foot"/>
    <b v="0"/>
  </r>
  <r>
    <n v="249"/>
    <n v="288"/>
    <s v="Donald Hicks"/>
    <d v="2015-04-02T00:00:00"/>
    <s v="shot and Tasered"/>
    <s v="gun"/>
    <n v="63"/>
    <s v="M"/>
    <s v="W"/>
    <s v="Metropolis"/>
    <x v="15"/>
    <b v="1"/>
    <s v="attack"/>
    <s v="Not fleeing"/>
    <b v="0"/>
  </r>
  <r>
    <n v="250"/>
    <n v="291"/>
    <s v="Eric Harris"/>
    <d v="2015-04-02T00:00:00"/>
    <s v="shot"/>
    <s v="unarmed"/>
    <n v="44"/>
    <s v="M"/>
    <s v="B"/>
    <s v="Tulsa"/>
    <x v="5"/>
    <b v="0"/>
    <s v="other"/>
    <s v="Not fleeing"/>
    <b v="0"/>
  </r>
  <r>
    <n v="251"/>
    <n v="303"/>
    <s v="Aaron Rutledge"/>
    <d v="2015-04-02T00:00:00"/>
    <s v="shot"/>
    <s v="gun"/>
    <n v="27"/>
    <s v="M"/>
    <s v="W"/>
    <s v="Pineville"/>
    <x v="11"/>
    <b v="1"/>
    <s v="attack"/>
    <s v="Not fleeing"/>
    <b v="0"/>
  </r>
  <r>
    <n v="252"/>
    <n v="299"/>
    <s v="Christopher Prevatt"/>
    <d v="2015-04-03T00:00:00"/>
    <s v="shot"/>
    <s v="knife"/>
    <n v="38"/>
    <s v="M"/>
    <s v="W"/>
    <s v="Winchester"/>
    <x v="20"/>
    <b v="0"/>
    <s v="other"/>
    <s v="Not fleeing"/>
    <b v="1"/>
  </r>
  <r>
    <n v="253"/>
    <n v="296"/>
    <s v="Justus Howell"/>
    <d v="2015-04-04T00:00:00"/>
    <s v="shot"/>
    <s v="gun"/>
    <n v="17"/>
    <s v="M"/>
    <s v="B"/>
    <s v="Zion"/>
    <x v="15"/>
    <b v="0"/>
    <s v="attack"/>
    <s v="Foot"/>
    <b v="0"/>
  </r>
  <r>
    <n v="254"/>
    <n v="297"/>
    <s v="Walter Scott"/>
    <d v="2015-04-04T00:00:00"/>
    <s v="shot and Tasered"/>
    <s v="unarmed"/>
    <n v="50"/>
    <s v="M"/>
    <s v="B"/>
    <s v="North Charleston"/>
    <x v="40"/>
    <b v="0"/>
    <s v="other"/>
    <s v="Foot"/>
    <b v="0"/>
  </r>
  <r>
    <n v="255"/>
    <n v="300"/>
    <s v="Paul Anderson"/>
    <d v="2015-04-04T00:00:00"/>
    <s v="shot"/>
    <s v="gun"/>
    <n v="31"/>
    <s v="M"/>
    <s v="B"/>
    <s v="Orange"/>
    <x v="3"/>
    <b v="0"/>
    <s v="attack"/>
    <s v="Not fleeing"/>
    <b v="1"/>
  </r>
  <r>
    <n v="256"/>
    <n v="302"/>
    <s v="Ethan Noll"/>
    <d v="2015-04-04T00:00:00"/>
    <s v="shot"/>
    <s v="gun"/>
    <n v="34"/>
    <s v="M"/>
    <s v="W"/>
    <s v="Edgewood"/>
    <x v="17"/>
    <b v="1"/>
    <s v="attack"/>
    <s v="Car"/>
    <b v="0"/>
  </r>
  <r>
    <n v="257"/>
    <n v="301"/>
    <s v="Ken Cockerel"/>
    <d v="2015-04-05T00:00:00"/>
    <s v="shot"/>
    <s v="knife"/>
    <n v="51"/>
    <s v="M"/>
    <s v="W"/>
    <s v="Phoenix"/>
    <x v="6"/>
    <b v="1"/>
    <s v="other"/>
    <s v="Not fleeing"/>
    <b v="0"/>
  </r>
  <r>
    <n v="258"/>
    <n v="304"/>
    <s v="Richard Hanna"/>
    <d v="2015-04-05T00:00:00"/>
    <s v="shot"/>
    <s v="gun"/>
    <n v="56"/>
    <s v="M"/>
    <s v="W"/>
    <s v="Tehachapi"/>
    <x v="3"/>
    <b v="0"/>
    <s v="attack"/>
    <s v="Not fleeing"/>
    <b v="0"/>
  </r>
  <r>
    <n v="259"/>
    <n v="298"/>
    <s v="Alexander Myers"/>
    <d v="2015-04-06T00:00:00"/>
    <s v="shot"/>
    <s v="gun"/>
    <n v="23"/>
    <s v="M"/>
    <s v="W"/>
    <s v="Indianapolis"/>
    <x v="22"/>
    <b v="1"/>
    <s v="attack"/>
    <s v="Not fleeing"/>
    <b v="0"/>
  </r>
  <r>
    <n v="260"/>
    <n v="318"/>
    <s v="Desmond Willis"/>
    <d v="2015-04-06T00:00:00"/>
    <s v="shot"/>
    <s v="gun"/>
    <n v="25"/>
    <s v="M"/>
    <s v="B"/>
    <s v="Harvey"/>
    <x v="11"/>
    <b v="0"/>
    <s v="attack"/>
    <s v="Foot"/>
    <b v="0"/>
  </r>
  <r>
    <n v="261"/>
    <n v="322"/>
    <s v="Tyrell J. Larsen"/>
    <d v="2015-04-06T00:00:00"/>
    <s v="shot"/>
    <s v="gun"/>
    <n v="31"/>
    <s v="M"/>
    <s v="W"/>
    <s v="Jefferson County"/>
    <x v="27"/>
    <b v="0"/>
    <s v="attack"/>
    <s v="Car"/>
    <b v="0"/>
  </r>
  <r>
    <n v="262"/>
    <n v="319"/>
    <s v="Erick Rose"/>
    <d v="2015-04-07T00:00:00"/>
    <s v="shot"/>
    <s v="gun"/>
    <n v="32"/>
    <s v="M"/>
    <s v="W"/>
    <s v="Pottawatomie County"/>
    <x v="5"/>
    <b v="0"/>
    <s v="attack"/>
    <s v="Car"/>
    <b v="0"/>
  </r>
  <r>
    <n v="263"/>
    <n v="329"/>
    <s v="Douglas Faith"/>
    <d v="2015-04-08T00:00:00"/>
    <s v="shot"/>
    <s v="gun"/>
    <n v="60"/>
    <s v="M"/>
    <s v="W"/>
    <s v="San Antonio"/>
    <x v="9"/>
    <b v="0"/>
    <s v="attack"/>
    <s v="Car"/>
    <b v="0"/>
  </r>
  <r>
    <n v="264"/>
    <n v="330"/>
    <s v="Dexter Pernell Bethea"/>
    <d v="2015-04-08T00:00:00"/>
    <s v="shot"/>
    <m/>
    <n v="42"/>
    <s v="M"/>
    <s v="B"/>
    <s v="Valdosta"/>
    <x v="31"/>
    <b v="0"/>
    <s v="attack"/>
    <s v="Car"/>
    <b v="0"/>
  </r>
  <r>
    <n v="265"/>
    <n v="331"/>
    <s v="Roberto Rodriguez"/>
    <d v="2015-04-08T00:00:00"/>
    <s v="shot"/>
    <s v="gun"/>
    <n v="39"/>
    <s v="M"/>
    <s v="H"/>
    <s v="Los Angeles"/>
    <x v="3"/>
    <b v="0"/>
    <s v="attack"/>
    <s v="Foot"/>
    <b v="0"/>
  </r>
  <r>
    <n v="266"/>
    <n v="359"/>
    <s v="Joseph Jeremy Weber"/>
    <d v="2015-04-08T00:00:00"/>
    <s v="shot"/>
    <s v="knife"/>
    <n v="28"/>
    <s v="M"/>
    <s v="A"/>
    <s v="Sunnyvale"/>
    <x v="3"/>
    <b v="1"/>
    <s v="other"/>
    <s v="Not fleeing"/>
    <b v="0"/>
  </r>
  <r>
    <n v="267"/>
    <n v="534"/>
    <s v="Mark Smith"/>
    <d v="2015-04-09T00:00:00"/>
    <s v="shot and Tasered"/>
    <m/>
    <n v="54"/>
    <s v="M"/>
    <m/>
    <s v="Kellyville"/>
    <x v="5"/>
    <b v="0"/>
    <s v="attack"/>
    <s v="Other"/>
    <b v="0"/>
  </r>
  <r>
    <n v="268"/>
    <n v="332"/>
    <s v="Gordon Kimbrell"/>
    <d v="2015-04-09T00:00:00"/>
    <s v="shot"/>
    <s v="sword"/>
    <n v="22"/>
    <s v="M"/>
    <s v="W"/>
    <s v="Navarre"/>
    <x v="26"/>
    <b v="0"/>
    <s v="attack"/>
    <s v="Not fleeing"/>
    <b v="0"/>
  </r>
  <r>
    <n v="269"/>
    <n v="333"/>
    <s v="Don Smith"/>
    <d v="2015-04-09T00:00:00"/>
    <s v="shot"/>
    <s v="gun"/>
    <n v="29"/>
    <s v="M"/>
    <s v="B"/>
    <s v="Monon"/>
    <x v="22"/>
    <b v="0"/>
    <s v="attack"/>
    <s v="Car"/>
    <b v="0"/>
  </r>
  <r>
    <n v="270"/>
    <n v="340"/>
    <s v="Jess Leipold"/>
    <d v="2015-04-09T00:00:00"/>
    <s v="shot"/>
    <s v="gun"/>
    <n v="31"/>
    <s v="M"/>
    <s v="W"/>
    <s v="Straban Township"/>
    <x v="8"/>
    <b v="1"/>
    <s v="attack"/>
    <s v="Not fleeing"/>
    <b v="0"/>
  </r>
  <r>
    <n v="271"/>
    <n v="343"/>
    <s v="Phillip Burgess"/>
    <d v="2015-04-09T00:00:00"/>
    <s v="shot"/>
    <s v="gun"/>
    <n v="28"/>
    <s v="M"/>
    <s v="W"/>
    <s v="Boiling Springs"/>
    <x v="40"/>
    <b v="0"/>
    <s v="attack"/>
    <s v="Not fleeing"/>
    <b v="0"/>
  </r>
  <r>
    <n v="272"/>
    <n v="335"/>
    <s v="Angel Cresencio Corona"/>
    <d v="2015-04-10T00:00:00"/>
    <s v="shot"/>
    <s v="knife"/>
    <n v="21"/>
    <s v="M"/>
    <s v="H"/>
    <s v="Corning"/>
    <x v="3"/>
    <b v="0"/>
    <s v="attack"/>
    <s v="Not fleeing"/>
    <b v="0"/>
  </r>
  <r>
    <n v="273"/>
    <n v="377"/>
    <s v="Richard Reed"/>
    <d v="2015-04-10T00:00:00"/>
    <s v="shot"/>
    <s v="gun"/>
    <n v="38"/>
    <s v="M"/>
    <s v="W"/>
    <s v="Topeka"/>
    <x v="2"/>
    <b v="0"/>
    <s v="attack"/>
    <s v="Car"/>
    <b v="0"/>
  </r>
  <r>
    <n v="274"/>
    <n v="358"/>
    <s v="Donald Allen"/>
    <d v="2015-04-11T00:00:00"/>
    <s v="shot"/>
    <s v="gun"/>
    <n v="66"/>
    <s v="M"/>
    <s v="W"/>
    <s v="Sand Springs"/>
    <x v="5"/>
    <b v="1"/>
    <s v="attack"/>
    <s v="Not fleeing"/>
    <b v="1"/>
  </r>
  <r>
    <n v="275"/>
    <n v="355"/>
    <s v="Mack Long"/>
    <d v="2015-04-12T00:00:00"/>
    <s v="shot"/>
    <s v="gun"/>
    <n v="36"/>
    <s v="M"/>
    <s v="B"/>
    <s v="Indianapolis"/>
    <x v="22"/>
    <b v="0"/>
    <s v="attack"/>
    <s v="Foot"/>
    <b v="1"/>
  </r>
  <r>
    <n v="276"/>
    <n v="357"/>
    <s v="Richard Dale Weaver"/>
    <d v="2015-04-12T00:00:00"/>
    <s v="shot"/>
    <s v="machete"/>
    <n v="83"/>
    <s v="M"/>
    <s v="W"/>
    <s v="Oklahoma City"/>
    <x v="5"/>
    <b v="1"/>
    <s v="other"/>
    <s v="Not fleeing"/>
    <b v="0"/>
  </r>
  <r>
    <n v="277"/>
    <n v="362"/>
    <s v="Jason Lee Evans"/>
    <d v="2015-04-12T00:00:00"/>
    <s v="shot"/>
    <s v="gun"/>
    <n v="32"/>
    <s v="M"/>
    <s v="W"/>
    <s v="Salemburg"/>
    <x v="33"/>
    <b v="1"/>
    <s v="attack"/>
    <s v="Car"/>
    <b v="0"/>
  </r>
  <r>
    <n v="278"/>
    <n v="356"/>
    <s v="Isaac Jimenez"/>
    <d v="2015-04-13T00:00:00"/>
    <s v="shot"/>
    <s v="gun"/>
    <n v="27"/>
    <s v="M"/>
    <s v="H"/>
    <s v="Alton"/>
    <x v="15"/>
    <b v="0"/>
    <s v="attack"/>
    <s v="Not fleeing"/>
    <b v="0"/>
  </r>
  <r>
    <n v="279"/>
    <n v="363"/>
    <s v="Colby Robinson"/>
    <d v="2015-04-14T00:00:00"/>
    <s v="shot"/>
    <s v="undetermined"/>
    <n v="26"/>
    <s v="M"/>
    <s v="B"/>
    <s v="DeSoto"/>
    <x v="9"/>
    <b v="0"/>
    <s v="undetermined"/>
    <s v="Foot"/>
    <b v="0"/>
  </r>
  <r>
    <n v="280"/>
    <n v="364"/>
    <s v="Christopher Grant Finley"/>
    <d v="2015-04-14T00:00:00"/>
    <s v="shot"/>
    <s v="machete"/>
    <n v="31"/>
    <s v="M"/>
    <s v="W"/>
    <s v="Jonesboro"/>
    <x v="14"/>
    <b v="1"/>
    <s v="attack"/>
    <s v="Not fleeing"/>
    <b v="0"/>
  </r>
  <r>
    <n v="281"/>
    <n v="365"/>
    <s v="Tevin Barkley"/>
    <d v="2015-04-15T00:00:00"/>
    <s v="shot"/>
    <s v="gun"/>
    <n v="22"/>
    <s v="M"/>
    <s v="B"/>
    <s v="Miami"/>
    <x v="26"/>
    <b v="0"/>
    <s v="undetermined"/>
    <s v="Foot"/>
    <b v="0"/>
  </r>
  <r>
    <n v="282"/>
    <n v="366"/>
    <s v="Dante Noble"/>
    <d v="2015-04-15T00:00:00"/>
    <s v="shot"/>
    <s v="knife"/>
    <n v="41"/>
    <s v="M"/>
    <s v="B"/>
    <s v="Spartanburg"/>
    <x v="40"/>
    <b v="0"/>
    <s v="attack"/>
    <s v="Not fleeing"/>
    <b v="0"/>
  </r>
  <r>
    <n v="283"/>
    <n v="367"/>
    <s v="Frank Shephard"/>
    <d v="2015-04-15T00:00:00"/>
    <s v="shot"/>
    <s v="unarmed"/>
    <n v="41"/>
    <s v="M"/>
    <s v="B"/>
    <s v="Houston"/>
    <x v="9"/>
    <b v="0"/>
    <s v="other"/>
    <s v="Car"/>
    <b v="0"/>
  </r>
  <r>
    <n v="284"/>
    <n v="368"/>
    <s v="Mark W. Adair"/>
    <d v="2015-04-15T00:00:00"/>
    <s v="shot"/>
    <s v="toy weapon"/>
    <n v="51"/>
    <s v="M"/>
    <s v="W"/>
    <s v="Columbia"/>
    <x v="19"/>
    <b v="0"/>
    <s v="attack"/>
    <s v="Car"/>
    <b v="1"/>
  </r>
  <r>
    <n v="285"/>
    <n v="369"/>
    <s v="Stanley Watson"/>
    <d v="2015-04-15T00:00:00"/>
    <s v="shot"/>
    <s v="gun"/>
    <n v="72"/>
    <s v="M"/>
    <s v="W"/>
    <s v="CaÃ±on City"/>
    <x v="4"/>
    <b v="1"/>
    <s v="attack"/>
    <s v="Not fleeing"/>
    <b v="0"/>
  </r>
  <r>
    <n v="286"/>
    <n v="374"/>
    <s v="Ernesto Flores"/>
    <d v="2015-04-15T00:00:00"/>
    <s v="shot"/>
    <s v="toy weapon"/>
    <n v="52"/>
    <s v="M"/>
    <s v="H"/>
    <s v="Montclair"/>
    <x v="3"/>
    <b v="1"/>
    <s v="attack"/>
    <s v="Not fleeing"/>
    <b v="0"/>
  </r>
  <r>
    <n v="287"/>
    <n v="373"/>
    <s v="Rodolfo Velazquez"/>
    <d v="2015-04-16T00:00:00"/>
    <s v="shot"/>
    <s v="knife"/>
    <n v="47"/>
    <s v="M"/>
    <s v="H"/>
    <s v="Shafter"/>
    <x v="3"/>
    <b v="0"/>
    <s v="other"/>
    <s v="Not fleeing"/>
    <b v="0"/>
  </r>
  <r>
    <n v="288"/>
    <n v="380"/>
    <s v="Jeffrey Kemp"/>
    <d v="2015-04-17T00:00:00"/>
    <s v="shot"/>
    <s v="gun"/>
    <n v="18"/>
    <s v="M"/>
    <s v="B"/>
    <s v="Chicago"/>
    <x v="15"/>
    <b v="0"/>
    <s v="attack"/>
    <s v="Foot"/>
    <b v="0"/>
  </r>
  <r>
    <n v="289"/>
    <n v="381"/>
    <s v="Elias Cavazos"/>
    <d v="2015-04-17T00:00:00"/>
    <s v="shot"/>
    <s v="gun"/>
    <n v="29"/>
    <s v="M"/>
    <s v="H"/>
    <s v="Hemet"/>
    <x v="3"/>
    <b v="0"/>
    <s v="attack"/>
    <s v="Not fleeing"/>
    <b v="0"/>
  </r>
  <r>
    <n v="290"/>
    <n v="382"/>
    <s v="Thaddeus McCarroll"/>
    <d v="2015-04-17T00:00:00"/>
    <s v="shot"/>
    <s v="knife"/>
    <n v="23"/>
    <s v="M"/>
    <s v="B"/>
    <s v="Jennings"/>
    <x v="19"/>
    <b v="1"/>
    <s v="other"/>
    <s v="Not fleeing"/>
    <b v="1"/>
  </r>
  <r>
    <n v="291"/>
    <n v="376"/>
    <s v="Erik Tellez"/>
    <d v="2015-04-18T00:00:00"/>
    <s v="shot"/>
    <s v="gun"/>
    <n v="43"/>
    <s v="M"/>
    <s v="H"/>
    <s v="Phoenix"/>
    <x v="6"/>
    <b v="1"/>
    <s v="attack"/>
    <s v="Not fleeing"/>
    <b v="0"/>
  </r>
  <r>
    <n v="292"/>
    <n v="379"/>
    <s v="Grover Sapp"/>
    <d v="2015-04-18T00:00:00"/>
    <s v="shot"/>
    <s v="gun"/>
    <n v="45"/>
    <s v="M"/>
    <s v="W"/>
    <s v="Panama City"/>
    <x v="26"/>
    <b v="0"/>
    <s v="attack"/>
    <s v="Not fleeing"/>
    <b v="0"/>
  </r>
  <r>
    <n v="293"/>
    <n v="378"/>
    <s v="Michael Foster"/>
    <d v="2015-04-19T00:00:00"/>
    <s v="shot"/>
    <s v="gun"/>
    <n v="40"/>
    <s v="M"/>
    <s v="W"/>
    <s v="Wilmore"/>
    <x v="23"/>
    <b v="1"/>
    <s v="attack"/>
    <s v="Not fleeing"/>
    <b v="0"/>
  </r>
  <r>
    <n v="294"/>
    <n v="383"/>
    <s v="Dana Hlavinka"/>
    <d v="2015-04-19T00:00:00"/>
    <s v="shot"/>
    <s v="knife"/>
    <n v="44"/>
    <s v="M"/>
    <s v="W"/>
    <s v="Sidney"/>
    <x v="29"/>
    <b v="0"/>
    <s v="attack"/>
    <s v="Not fleeing"/>
    <b v="0"/>
  </r>
  <r>
    <n v="295"/>
    <n v="399"/>
    <s v="Santos Cortez Hernandez"/>
    <d v="2015-04-20T00:00:00"/>
    <s v="shot"/>
    <s v="gun"/>
    <n v="25"/>
    <s v="M"/>
    <s v="H"/>
    <s v="Mission"/>
    <x v="9"/>
    <b v="0"/>
    <s v="other"/>
    <s v="Not fleeing"/>
    <b v="0"/>
  </r>
  <r>
    <n v="296"/>
    <n v="537"/>
    <s v="Daniel Wolfe"/>
    <d v="2015-04-21T00:00:00"/>
    <s v="shot"/>
    <m/>
    <n v="35"/>
    <s v="M"/>
    <s v="B"/>
    <s v="Trenton"/>
    <x v="21"/>
    <b v="0"/>
    <s v="attack"/>
    <s v="Not fleeing"/>
    <b v="0"/>
  </r>
  <r>
    <n v="297"/>
    <n v="393"/>
    <s v="Daniel Covarrubias"/>
    <d v="2015-04-21T00:00:00"/>
    <s v="shot"/>
    <s v="unarmed"/>
    <n v="37"/>
    <s v="M"/>
    <s v="N"/>
    <s v="Lakewood"/>
    <x v="0"/>
    <b v="1"/>
    <s v="other"/>
    <s v="Foot"/>
    <b v="0"/>
  </r>
  <r>
    <n v="298"/>
    <n v="398"/>
    <s v="Kimber Key"/>
    <d v="2015-04-21T00:00:00"/>
    <s v="shot"/>
    <s v="knife"/>
    <n v="59"/>
    <s v="M"/>
    <s v="W"/>
    <s v="Irmo"/>
    <x v="40"/>
    <b v="1"/>
    <s v="other"/>
    <s v="Not fleeing"/>
    <b v="0"/>
  </r>
  <r>
    <n v="299"/>
    <n v="495"/>
    <s v="Luis Martinez"/>
    <d v="2015-04-21T00:00:00"/>
    <s v="shot"/>
    <s v="knife"/>
    <n v="35"/>
    <s v="M"/>
    <s v="H"/>
    <s v="Los Angeles"/>
    <x v="3"/>
    <b v="1"/>
    <s v="other"/>
    <s v="Not fleeing"/>
    <b v="0"/>
  </r>
  <r>
    <n v="300"/>
    <n v="391"/>
    <s v="William Chapman"/>
    <d v="2015-04-22T00:00:00"/>
    <s v="shot"/>
    <s v="unarmed"/>
    <n v="18"/>
    <s v="M"/>
    <s v="B"/>
    <s v="Portsmouth"/>
    <x v="20"/>
    <b v="0"/>
    <s v="undetermined"/>
    <s v="Not fleeing"/>
    <b v="0"/>
  </r>
  <r>
    <n v="301"/>
    <n v="394"/>
    <s v="Carlos Saavedra Ramirez"/>
    <d v="2015-04-22T00:00:00"/>
    <s v="shot"/>
    <s v="knife"/>
    <n v="51"/>
    <s v="M"/>
    <s v="H"/>
    <s v="Bisbee"/>
    <x v="6"/>
    <b v="0"/>
    <s v="other"/>
    <s v="Not fleeing"/>
    <b v="0"/>
  </r>
  <r>
    <n v="302"/>
    <n v="395"/>
    <s v="Jonathan Efraim"/>
    <d v="2015-04-22T00:00:00"/>
    <s v="shot"/>
    <s v="gun"/>
    <n v="30"/>
    <s v="M"/>
    <s v="W"/>
    <s v="Queens"/>
    <x v="35"/>
    <b v="1"/>
    <s v="attack"/>
    <s v="Foot"/>
    <b v="0"/>
  </r>
  <r>
    <n v="303"/>
    <n v="396"/>
    <s v="Reginald McGregor"/>
    <d v="2015-04-22T00:00:00"/>
    <s v="shot"/>
    <s v="gun"/>
    <n v="31"/>
    <s v="M"/>
    <s v="B"/>
    <s v="Fort Worth"/>
    <x v="9"/>
    <b v="0"/>
    <s v="attack"/>
    <s v="Foot"/>
    <b v="0"/>
  </r>
  <r>
    <n v="304"/>
    <n v="397"/>
    <s v="Lue Vang"/>
    <d v="2015-04-22T00:00:00"/>
    <s v="shot"/>
    <s v="gun"/>
    <n v="39"/>
    <s v="M"/>
    <s v="A"/>
    <s v="Eldorado Springs"/>
    <x v="4"/>
    <b v="0"/>
    <s v="attack"/>
    <s v="Not fleeing"/>
    <b v="0"/>
  </r>
  <r>
    <n v="305"/>
    <n v="392"/>
    <s v="Andrew Valadez"/>
    <d v="2015-04-23T00:00:00"/>
    <s v="shot"/>
    <s v="gun"/>
    <n v="26"/>
    <s v="M"/>
    <s v="W"/>
    <s v="Sylmar"/>
    <x v="3"/>
    <b v="1"/>
    <s v="attack"/>
    <s v="Not fleeing"/>
    <b v="0"/>
  </r>
  <r>
    <n v="306"/>
    <n v="400"/>
    <s v="Joseph Potts"/>
    <d v="2015-04-23T00:00:00"/>
    <s v="shot"/>
    <s v="gun"/>
    <n v="51"/>
    <s v="M"/>
    <s v="W"/>
    <s v="Rufe"/>
    <x v="5"/>
    <b v="0"/>
    <s v="attack"/>
    <s v="Not fleeing"/>
    <b v="0"/>
  </r>
  <r>
    <n v="307"/>
    <n v="409"/>
    <s v="Hector Morejon"/>
    <d v="2015-04-23T00:00:00"/>
    <s v="shot"/>
    <s v="unarmed"/>
    <n v="19"/>
    <s v="M"/>
    <s v="H"/>
    <s v="Long Beach"/>
    <x v="3"/>
    <b v="0"/>
    <s v="other"/>
    <s v="Not fleeing"/>
    <b v="0"/>
  </r>
  <r>
    <n v="308"/>
    <n v="401"/>
    <s v="Karen Janks"/>
    <d v="2015-04-24T00:00:00"/>
    <s v="shot"/>
    <m/>
    <n v="46"/>
    <s v="F"/>
    <s v="W"/>
    <s v="Windsor"/>
    <x v="3"/>
    <b v="0"/>
    <s v="attack"/>
    <s v="Car"/>
    <b v="0"/>
  </r>
  <r>
    <n v="309"/>
    <n v="402"/>
    <s v="Mark Cecil Hawkins"/>
    <d v="2015-04-24T00:00:00"/>
    <s v="shot"/>
    <s v="gun"/>
    <n v="49"/>
    <s v="M"/>
    <s v="W"/>
    <s v="Eugene"/>
    <x v="1"/>
    <b v="0"/>
    <s v="attack"/>
    <s v="Not fleeing"/>
    <b v="0"/>
  </r>
  <r>
    <n v="310"/>
    <n v="403"/>
    <s v="Gary Timmie  Collins"/>
    <d v="2015-04-24T00:00:00"/>
    <s v="shot"/>
    <s v="gun"/>
    <n v="63"/>
    <s v="M"/>
    <s v="W"/>
    <s v="Miami"/>
    <x v="5"/>
    <b v="0"/>
    <s v="attack"/>
    <s v="Car"/>
    <b v="0"/>
  </r>
  <r>
    <n v="311"/>
    <n v="412"/>
    <s v="Todd Jamal Dye"/>
    <d v="2015-04-24T00:00:00"/>
    <s v="shot"/>
    <s v="gun"/>
    <n v="20"/>
    <s v="M"/>
    <s v="B"/>
    <s v="Trinidad"/>
    <x v="4"/>
    <b v="0"/>
    <s v="attack"/>
    <s v="Foot"/>
    <b v="1"/>
  </r>
  <r>
    <n v="312"/>
    <n v="408"/>
    <s v="Brandon Lawrence"/>
    <d v="2015-04-25T00:00:00"/>
    <s v="shot"/>
    <s v="machete"/>
    <n v="25"/>
    <s v="M"/>
    <s v="W"/>
    <s v="Victoria"/>
    <x v="9"/>
    <b v="1"/>
    <s v="other"/>
    <s v="Not fleeing"/>
    <b v="1"/>
  </r>
  <r>
    <n v="313"/>
    <n v="411"/>
    <s v="David Felix"/>
    <d v="2015-04-25T00:00:00"/>
    <s v="shot"/>
    <s v="unarmed"/>
    <n v="24"/>
    <s v="M"/>
    <s v="B"/>
    <s v="New York"/>
    <x v="35"/>
    <b v="1"/>
    <s v="attack"/>
    <s v="Foot"/>
    <b v="0"/>
  </r>
  <r>
    <n v="314"/>
    <n v="414"/>
    <s v="Daniel Davis"/>
    <d v="2015-04-25T00:00:00"/>
    <s v="shot"/>
    <s v="knife"/>
    <n v="58"/>
    <s v="M"/>
    <s v="W"/>
    <s v="Clermont"/>
    <x v="26"/>
    <b v="1"/>
    <s v="other"/>
    <s v="Not fleeing"/>
    <b v="0"/>
  </r>
  <r>
    <n v="315"/>
    <n v="404"/>
    <s v="Billy Joe Patrick"/>
    <d v="2015-04-26T00:00:00"/>
    <s v="shot"/>
    <s v="unarmed"/>
    <n v="29"/>
    <s v="M"/>
    <s v="W"/>
    <s v="Bunch"/>
    <x v="5"/>
    <b v="0"/>
    <s v="attack"/>
    <s v="Not fleeing"/>
    <b v="0"/>
  </r>
  <r>
    <n v="316"/>
    <n v="406"/>
    <s v="Albert Hanson"/>
    <d v="2015-04-26T00:00:00"/>
    <s v="shot"/>
    <s v="gun"/>
    <n v="76"/>
    <s v="M"/>
    <s v="W"/>
    <s v="Kings County"/>
    <x v="3"/>
    <b v="0"/>
    <s v="attack"/>
    <s v="Not fleeing"/>
    <b v="0"/>
  </r>
  <r>
    <n v="317"/>
    <n v="407"/>
    <s v="Dean Genova"/>
    <d v="2015-04-26T00:00:00"/>
    <s v="shot"/>
    <s v="gun"/>
    <n v="45"/>
    <s v="M"/>
    <s v="W"/>
    <s v="Fountain Valley"/>
    <x v="3"/>
    <b v="0"/>
    <s v="attack"/>
    <s v="Not fleeing"/>
    <b v="0"/>
  </r>
  <r>
    <n v="318"/>
    <n v="405"/>
    <s v="Terrance  Kellom"/>
    <d v="2015-04-27T00:00:00"/>
    <s v="shot"/>
    <s v="hammer"/>
    <n v="20"/>
    <s v="M"/>
    <s v="B"/>
    <s v="Detroit"/>
    <x v="30"/>
    <b v="0"/>
    <s v="other"/>
    <s v="Not fleeing"/>
    <b v="0"/>
  </r>
  <r>
    <n v="319"/>
    <n v="413"/>
    <s v="David Parker"/>
    <d v="2015-04-28T00:00:00"/>
    <s v="shot"/>
    <s v="gun"/>
    <n v="58"/>
    <s v="M"/>
    <s v="W"/>
    <s v="Mansfield"/>
    <x v="10"/>
    <b v="0"/>
    <s v="attack"/>
    <s v="Not fleeing"/>
    <b v="0"/>
  </r>
  <r>
    <n v="320"/>
    <n v="417"/>
    <s v="Jared Johnson"/>
    <d v="2015-04-28T00:00:00"/>
    <s v="shot"/>
    <s v="gun"/>
    <n v="21"/>
    <s v="M"/>
    <s v="B"/>
    <s v="New Orleans"/>
    <x v="11"/>
    <b v="0"/>
    <s v="attack"/>
    <s v="Not fleeing"/>
    <b v="1"/>
  </r>
  <r>
    <n v="321"/>
    <n v="420"/>
    <s v="Joshua Green"/>
    <d v="2015-04-28T00:00:00"/>
    <s v="shot"/>
    <s v="gun"/>
    <n v="27"/>
    <s v="M"/>
    <s v="W"/>
    <s v="Marion"/>
    <x v="15"/>
    <b v="1"/>
    <s v="attack"/>
    <s v="Not fleeing"/>
    <b v="0"/>
  </r>
  <r>
    <n v="322"/>
    <n v="415"/>
    <s v="Andrew Jackson"/>
    <d v="2015-04-29T00:00:00"/>
    <s v="shot"/>
    <s v="knife"/>
    <n v="26"/>
    <s v="M"/>
    <s v="W"/>
    <s v="Chickasha"/>
    <x v="5"/>
    <b v="0"/>
    <s v="other"/>
    <s v="Foot"/>
    <b v="0"/>
  </r>
  <r>
    <n v="323"/>
    <n v="416"/>
    <s v="Joshua Deysie"/>
    <d v="2015-04-29T00:00:00"/>
    <s v="shot"/>
    <s v="gun"/>
    <n v="33"/>
    <s v="M"/>
    <s v="H"/>
    <s v="Mesa"/>
    <x v="6"/>
    <b v="1"/>
    <s v="attack"/>
    <s v="Not fleeing"/>
    <b v="0"/>
  </r>
  <r>
    <n v="324"/>
    <n v="419"/>
    <s v="Luis Chavez-Diaz"/>
    <d v="2015-04-29T00:00:00"/>
    <s v="shot"/>
    <s v="gun"/>
    <n v="27"/>
    <s v="M"/>
    <s v="H"/>
    <s v="Elk Grove"/>
    <x v="3"/>
    <b v="0"/>
    <s v="attack"/>
    <s v="Not fleeing"/>
    <b v="0"/>
  </r>
  <r>
    <n v="325"/>
    <n v="421"/>
    <s v="Alexia Christian"/>
    <d v="2015-04-29T00:00:00"/>
    <s v="shot"/>
    <s v="gun"/>
    <n v="25"/>
    <s v="F"/>
    <s v="B"/>
    <s v="Atlanta"/>
    <x v="31"/>
    <b v="0"/>
    <s v="attack"/>
    <s v="Not fleeing"/>
    <b v="0"/>
  </r>
  <r>
    <n v="326"/>
    <n v="422"/>
    <s v="Jeffrey Adkins"/>
    <d v="2015-04-29T00:00:00"/>
    <s v="shot"/>
    <s v="gun"/>
    <n v="53"/>
    <s v="M"/>
    <s v="B"/>
    <s v="Emporia"/>
    <x v="20"/>
    <b v="1"/>
    <s v="attack"/>
    <s v="Not fleeing"/>
    <b v="0"/>
  </r>
  <r>
    <n v="327"/>
    <n v="423"/>
    <s v="John Acree"/>
    <d v="2015-04-29T00:00:00"/>
    <s v="shot"/>
    <s v="gun"/>
    <n v="53"/>
    <s v="M"/>
    <s v="W"/>
    <s v="Nashville"/>
    <x v="32"/>
    <b v="1"/>
    <s v="attack"/>
    <s v="Not fleeing"/>
    <b v="0"/>
  </r>
  <r>
    <n v="328"/>
    <n v="418"/>
    <s v="Fridoon Zalbeg Nehad"/>
    <d v="2015-04-30T00:00:00"/>
    <s v="shot"/>
    <s v="unarmed"/>
    <n v="42"/>
    <s v="M"/>
    <s v="O"/>
    <s v="San Diego"/>
    <x v="3"/>
    <b v="1"/>
    <s v="other"/>
    <s v="Not fleeing"/>
    <b v="1"/>
  </r>
  <r>
    <n v="329"/>
    <n v="424"/>
    <s v="Erick Emmanuel Sanchez"/>
    <d v="2015-04-30T00:00:00"/>
    <s v="shot and Tasered"/>
    <s v="metal object"/>
    <n v="22"/>
    <s v="M"/>
    <s v="H"/>
    <s v="El Paso"/>
    <x v="9"/>
    <b v="0"/>
    <s v="other"/>
    <s v="Not fleeing"/>
    <b v="0"/>
  </r>
  <r>
    <n v="330"/>
    <n v="425"/>
    <s v="Kenneth Mathena"/>
    <d v="2015-05-02T00:00:00"/>
    <s v="shot"/>
    <s v="gun"/>
    <n v="52"/>
    <s v="M"/>
    <s v="W"/>
    <s v="Smyrna"/>
    <x v="41"/>
    <b v="0"/>
    <s v="attack"/>
    <s v="Not fleeing"/>
    <b v="1"/>
  </r>
  <r>
    <n v="331"/>
    <n v="426"/>
    <s v="Kevin Vance Norton"/>
    <d v="2015-05-03T00:00:00"/>
    <s v="shot"/>
    <s v="gun"/>
    <n v="36"/>
    <s v="M"/>
    <s v="W"/>
    <s v="Roosevelt"/>
    <x v="13"/>
    <b v="1"/>
    <s v="attack"/>
    <s v="Not fleeing"/>
    <b v="1"/>
  </r>
  <r>
    <n v="332"/>
    <n v="427"/>
    <s v="Elton Simpson"/>
    <d v="2015-05-03T00:00:00"/>
    <s v="shot"/>
    <s v="gun"/>
    <n v="30"/>
    <s v="M"/>
    <s v="B"/>
    <s v="Garland"/>
    <x v="9"/>
    <b v="0"/>
    <s v="attack"/>
    <s v="Not fleeing"/>
    <b v="0"/>
  </r>
  <r>
    <n v="333"/>
    <n v="428"/>
    <s v="Nadir Soofi"/>
    <d v="2015-05-03T00:00:00"/>
    <s v="shot"/>
    <s v="gun"/>
    <n v="34"/>
    <s v="M"/>
    <s v="O"/>
    <s v="Garland"/>
    <x v="9"/>
    <b v="0"/>
    <s v="attack"/>
    <s v="Not fleeing"/>
    <b v="0"/>
  </r>
  <r>
    <n v="334"/>
    <n v="445"/>
    <s v="Billy Grimm"/>
    <d v="2015-05-03T00:00:00"/>
    <s v="shot"/>
    <s v="gun"/>
    <n v="44"/>
    <s v="M"/>
    <s v="H"/>
    <s v="Albuquerque"/>
    <x v="17"/>
    <b v="0"/>
    <s v="attack"/>
    <s v="Not fleeing"/>
    <b v="0"/>
  </r>
  <r>
    <n v="335"/>
    <n v="447"/>
    <s v="Michael Asher"/>
    <d v="2015-05-03T00:00:00"/>
    <s v="shot"/>
    <s v="gun"/>
    <n v="53"/>
    <s v="M"/>
    <s v="W"/>
    <s v="Chavies"/>
    <x v="23"/>
    <b v="0"/>
    <s v="attack"/>
    <s v="Not fleeing"/>
    <b v="0"/>
  </r>
  <r>
    <n v="336"/>
    <n v="431"/>
    <s v="Roark Cook"/>
    <d v="2015-05-04T00:00:00"/>
    <s v="shot"/>
    <s v="toy weapon"/>
    <n v="36"/>
    <s v="M"/>
    <s v="W"/>
    <s v="Kennewick"/>
    <x v="0"/>
    <b v="1"/>
    <s v="attack"/>
    <s v="Not fleeing"/>
    <b v="0"/>
  </r>
  <r>
    <n v="337"/>
    <n v="429"/>
    <s v="Brendon Glenn"/>
    <d v="2015-05-05T00:00:00"/>
    <s v="shot"/>
    <s v="unarmed"/>
    <n v="29"/>
    <s v="M"/>
    <s v="B"/>
    <s v="Venice"/>
    <x v="3"/>
    <b v="0"/>
    <s v="attack"/>
    <s v="Not fleeing"/>
    <b v="1"/>
  </r>
  <r>
    <n v="338"/>
    <n v="430"/>
    <s v="Thong Kien Ma"/>
    <d v="2015-05-05T00:00:00"/>
    <s v="shot"/>
    <s v="knife"/>
    <n v="32"/>
    <s v="M"/>
    <s v="A"/>
    <s v="South El Monte"/>
    <x v="3"/>
    <b v="0"/>
    <s v="attack"/>
    <s v="Not fleeing"/>
    <b v="0"/>
  </r>
  <r>
    <n v="339"/>
    <n v="434"/>
    <s v="Robert A. Frost"/>
    <d v="2015-05-05T00:00:00"/>
    <s v="shot"/>
    <s v="gun"/>
    <n v="46"/>
    <s v="M"/>
    <s v="W"/>
    <s v="Pulaski"/>
    <x v="20"/>
    <b v="1"/>
    <s v="attack"/>
    <s v="Not fleeing"/>
    <b v="0"/>
  </r>
  <r>
    <n v="340"/>
    <n v="432"/>
    <s v="David William Johnson"/>
    <d v="2015-05-06T00:00:00"/>
    <s v="shot"/>
    <s v="gun"/>
    <n v="18"/>
    <s v="M"/>
    <s v="W"/>
    <s v="Wake Forest"/>
    <x v="33"/>
    <b v="0"/>
    <s v="attack"/>
    <s v="Car"/>
    <b v="0"/>
  </r>
  <r>
    <n v="341"/>
    <n v="433"/>
    <s v="Joseph Roy"/>
    <d v="2015-05-07T00:00:00"/>
    <s v="shot"/>
    <s v="knife"/>
    <n v="72"/>
    <s v="M"/>
    <m/>
    <s v="Lawrenceville"/>
    <x v="31"/>
    <b v="1"/>
    <s v="other"/>
    <s v="Not fleeing"/>
    <b v="0"/>
  </r>
  <r>
    <n v="342"/>
    <n v="435"/>
    <s v="Michael Murphy"/>
    <d v="2015-05-07T00:00:00"/>
    <s v="shot"/>
    <s v="knife"/>
    <n v="38"/>
    <s v="M"/>
    <s v="W"/>
    <s v="Beacon"/>
    <x v="35"/>
    <b v="0"/>
    <s v="other"/>
    <s v="Car"/>
    <b v="0"/>
  </r>
  <r>
    <n v="343"/>
    <n v="436"/>
    <s v="Nephi Arriguin"/>
    <d v="2015-05-07T00:00:00"/>
    <s v="shot"/>
    <m/>
    <n v="21"/>
    <s v="M"/>
    <s v="B"/>
    <s v="Cerritos"/>
    <x v="3"/>
    <b v="0"/>
    <s v="attack"/>
    <s v="Car"/>
    <b v="0"/>
  </r>
  <r>
    <n v="344"/>
    <n v="439"/>
    <s v="Shaun Johnson"/>
    <d v="2015-05-08T00:00:00"/>
    <s v="shot"/>
    <s v="sword"/>
    <n v="35"/>
    <s v="M"/>
    <s v="W"/>
    <s v="Kearny"/>
    <x v="6"/>
    <b v="0"/>
    <s v="attack"/>
    <s v="Not fleeing"/>
    <b v="0"/>
  </r>
  <r>
    <n v="345"/>
    <n v="443"/>
    <s v="David Schwalm"/>
    <d v="2015-05-08T00:00:00"/>
    <s v="shot"/>
    <s v="gun"/>
    <n v="58"/>
    <s v="M"/>
    <s v="W"/>
    <s v="Constantia"/>
    <x v="35"/>
    <b v="1"/>
    <s v="attack"/>
    <s v="Not fleeing"/>
    <b v="0"/>
  </r>
  <r>
    <n v="346"/>
    <n v="451"/>
    <s v="Dedrick Marshall"/>
    <d v="2015-05-08T00:00:00"/>
    <s v="shot"/>
    <s v="gun"/>
    <n v="48"/>
    <s v="M"/>
    <s v="B"/>
    <s v="Harvey"/>
    <x v="11"/>
    <b v="0"/>
    <s v="attack"/>
    <s v="Not fleeing"/>
    <b v="0"/>
  </r>
  <r>
    <n v="347"/>
    <n v="454"/>
    <s v="Sam Holmes"/>
    <d v="2015-05-08T00:00:00"/>
    <s v="shot"/>
    <m/>
    <n v="31"/>
    <s v="M"/>
    <s v="B"/>
    <s v="Fridley"/>
    <x v="18"/>
    <b v="0"/>
    <s v="attack"/>
    <s v="Car"/>
    <b v="0"/>
  </r>
  <r>
    <n v="348"/>
    <n v="453"/>
    <s v="Stephen  Cunningham"/>
    <d v="2015-05-10T00:00:00"/>
    <s v="shot"/>
    <s v="gun"/>
    <n v="47"/>
    <s v="M"/>
    <s v="W"/>
    <s v="Tacoma"/>
    <x v="0"/>
    <b v="0"/>
    <s v="attack"/>
    <s v="Not fleeing"/>
    <b v="0"/>
  </r>
  <r>
    <n v="349"/>
    <n v="455"/>
    <s v="Lionel Lorenzo Young"/>
    <d v="2015-05-10T00:00:00"/>
    <s v="shot"/>
    <m/>
    <n v="34"/>
    <s v="M"/>
    <s v="B"/>
    <s v="Landover"/>
    <x v="28"/>
    <b v="0"/>
    <s v="other"/>
    <s v="Car"/>
    <b v="0"/>
  </r>
  <r>
    <n v="350"/>
    <n v="437"/>
    <s v="Kelvin Goldston"/>
    <d v="2015-05-11T00:00:00"/>
    <s v="shot"/>
    <m/>
    <n v="30"/>
    <s v="M"/>
    <s v="B"/>
    <s v="Fort Worth"/>
    <x v="9"/>
    <b v="0"/>
    <s v="attack"/>
    <s v="Car"/>
    <b v="0"/>
  </r>
  <r>
    <n v="351"/>
    <n v="444"/>
    <s v="Justin Way"/>
    <d v="2015-05-11T00:00:00"/>
    <s v="shot"/>
    <s v="machete"/>
    <n v="28"/>
    <s v="M"/>
    <s v="W"/>
    <s v="St. Augustine"/>
    <x v="26"/>
    <b v="1"/>
    <s v="other"/>
    <s v="Not fleeing"/>
    <b v="0"/>
  </r>
  <r>
    <n v="352"/>
    <n v="441"/>
    <s v="D'Angelo Stallworth"/>
    <d v="2015-05-12T00:00:00"/>
    <s v="shot"/>
    <s v="gun"/>
    <n v="28"/>
    <s v="M"/>
    <s v="B"/>
    <s v="Jacksonville"/>
    <x v="26"/>
    <b v="0"/>
    <s v="other"/>
    <s v="Foot"/>
    <b v="0"/>
  </r>
  <r>
    <n v="353"/>
    <n v="449"/>
    <s v="Bruce Zalonka"/>
    <d v="2015-05-12T00:00:00"/>
    <s v="shot and Tasered"/>
    <s v="gun"/>
    <n v="46"/>
    <s v="M"/>
    <s v="O"/>
    <s v="Honolulu"/>
    <x v="44"/>
    <b v="0"/>
    <s v="attack"/>
    <s v="Not fleeing"/>
    <b v="0"/>
  </r>
  <r>
    <n v="354"/>
    <n v="450"/>
    <s v="Alec Ouzounian"/>
    <d v="2015-05-12T00:00:00"/>
    <s v="shot"/>
    <s v="undetermined"/>
    <n v="40"/>
    <s v="M"/>
    <s v="W"/>
    <s v="Rancho Santa Margarita"/>
    <x v="3"/>
    <b v="1"/>
    <s v="other"/>
    <s v="Not fleeing"/>
    <b v="0"/>
  </r>
  <r>
    <n v="355"/>
    <n v="456"/>
    <s v="Sean Michael Pelletier"/>
    <d v="2015-05-14T00:00:00"/>
    <s v="shot"/>
    <s v="gun"/>
    <n v="37"/>
    <s v="M"/>
    <s v="W"/>
    <s v="Portage"/>
    <x v="30"/>
    <b v="1"/>
    <s v="attack"/>
    <s v="Car"/>
    <b v="0"/>
  </r>
  <r>
    <n v="356"/>
    <n v="470"/>
    <s v="Cary Martin"/>
    <d v="2015-05-14T00:00:00"/>
    <s v="shot"/>
    <s v="gun"/>
    <n v="53"/>
    <s v="M"/>
    <s v="W"/>
    <s v="St. Augustine"/>
    <x v="26"/>
    <b v="1"/>
    <s v="attack"/>
    <s v="Not fleeing"/>
    <b v="0"/>
  </r>
  <r>
    <n v="357"/>
    <n v="460"/>
    <s v="Mark Farrar"/>
    <d v="2015-05-15T00:00:00"/>
    <s v="shot"/>
    <s v="gun"/>
    <n v="41"/>
    <s v="M"/>
    <s v="W"/>
    <s v="Rockford"/>
    <x v="15"/>
    <b v="1"/>
    <s v="attack"/>
    <s v="Not fleeing"/>
    <b v="0"/>
  </r>
  <r>
    <n v="358"/>
    <n v="462"/>
    <s v="Matt Coates"/>
    <d v="2015-05-15T00:00:00"/>
    <s v="shot"/>
    <s v="toy weapon"/>
    <n v="42"/>
    <s v="M"/>
    <s v="W"/>
    <s v="Sacramento"/>
    <x v="3"/>
    <b v="1"/>
    <s v="attack"/>
    <s v="Not fleeing"/>
    <b v="0"/>
  </r>
  <r>
    <n v="359"/>
    <n v="463"/>
    <s v="Ronell Wade"/>
    <d v="2015-05-16T00:00:00"/>
    <s v="shot"/>
    <s v="gun"/>
    <n v="45"/>
    <s v="M"/>
    <s v="B"/>
    <s v="Harvey"/>
    <x v="15"/>
    <b v="0"/>
    <s v="attack"/>
    <s v="Foot"/>
    <b v="0"/>
  </r>
  <r>
    <n v="360"/>
    <n v="458"/>
    <s v="Dennis  Fiel"/>
    <d v="2015-05-17T00:00:00"/>
    <s v="shot"/>
    <s v="gun"/>
    <n v="34"/>
    <s v="M"/>
    <s v="W"/>
    <s v="San Diego"/>
    <x v="3"/>
    <b v="1"/>
    <s v="attack"/>
    <s v="Foot"/>
    <b v="1"/>
  </r>
  <r>
    <n v="361"/>
    <n v="459"/>
    <s v="Austin Goodner"/>
    <d v="2015-05-17T00:00:00"/>
    <s v="shot"/>
    <s v="gun"/>
    <n v="18"/>
    <s v="M"/>
    <s v="W"/>
    <s v="St. Petersburg"/>
    <x v="26"/>
    <b v="1"/>
    <s v="attack"/>
    <s v="Not fleeing"/>
    <b v="0"/>
  </r>
  <r>
    <n v="362"/>
    <n v="461"/>
    <s v="Timothy Jones"/>
    <d v="2015-05-17T00:00:00"/>
    <s v="shot"/>
    <s v="sword"/>
    <n v="27"/>
    <s v="M"/>
    <s v="W"/>
    <s v="Ruidoso"/>
    <x v="17"/>
    <b v="0"/>
    <s v="other"/>
    <s v="Not fleeing"/>
    <b v="0"/>
  </r>
  <r>
    <n v="363"/>
    <n v="457"/>
    <s v="Alfredo Rials-Torres"/>
    <d v="2015-05-19T00:00:00"/>
    <s v="shot"/>
    <s v="unarmed"/>
    <n v="54"/>
    <s v="M"/>
    <s v="H"/>
    <s v="Arlington"/>
    <x v="20"/>
    <b v="0"/>
    <s v="attack"/>
    <s v="Not fleeing"/>
    <b v="0"/>
  </r>
  <r>
    <n v="364"/>
    <n v="464"/>
    <s v="Jonathan McIntosh"/>
    <d v="2015-05-19T00:00:00"/>
    <s v="shot"/>
    <s v="gun"/>
    <n v="35"/>
    <s v="M"/>
    <s v="W"/>
    <s v="Cabot"/>
    <x v="14"/>
    <b v="0"/>
    <s v="attack"/>
    <s v="Not fleeing"/>
    <b v="0"/>
  </r>
  <r>
    <n v="365"/>
    <n v="465"/>
    <s v="David  Gaines"/>
    <d v="2015-05-19T00:00:00"/>
    <s v="shot"/>
    <s v="gun"/>
    <n v="17"/>
    <s v="M"/>
    <s v="W"/>
    <s v="Grand Junction"/>
    <x v="4"/>
    <b v="0"/>
    <s v="attack"/>
    <s v="Other"/>
    <b v="0"/>
  </r>
  <r>
    <n v="366"/>
    <n v="466"/>
    <s v="Anthony Gomez"/>
    <d v="2015-05-20T00:00:00"/>
    <s v="shot"/>
    <s v="gun"/>
    <n v="29"/>
    <s v="M"/>
    <s v="B"/>
    <s v="Lancaster"/>
    <x v="8"/>
    <b v="0"/>
    <s v="attack"/>
    <s v="Not fleeing"/>
    <b v="0"/>
  </r>
  <r>
    <n v="367"/>
    <n v="467"/>
    <s v="Jonathan  Colley"/>
    <d v="2015-05-20T00:00:00"/>
    <s v="shot and Tasered"/>
    <s v="knife"/>
    <n v="52"/>
    <s v="M"/>
    <s v="W"/>
    <s v="Green"/>
    <x v="10"/>
    <b v="0"/>
    <s v="other"/>
    <s v="Not fleeing"/>
    <b v="0"/>
  </r>
  <r>
    <n v="368"/>
    <n v="468"/>
    <s v="Chrislon Talbott"/>
    <d v="2015-05-20T00:00:00"/>
    <s v="shot"/>
    <s v="gun"/>
    <n v="38"/>
    <s v="M"/>
    <s v="B"/>
    <s v="Owensboro"/>
    <x v="23"/>
    <b v="0"/>
    <s v="attack"/>
    <s v="Not fleeing"/>
    <b v="0"/>
  </r>
  <r>
    <n v="369"/>
    <n v="486"/>
    <s v="Nikki Jo Burtsfield"/>
    <d v="2015-05-20T00:00:00"/>
    <s v="shot and Tasered"/>
    <s v="knife"/>
    <n v="39"/>
    <s v="F"/>
    <s v="W"/>
    <s v="Gillette"/>
    <x v="45"/>
    <b v="0"/>
    <s v="other"/>
    <s v="Car"/>
    <b v="0"/>
  </r>
  <r>
    <n v="370"/>
    <n v="489"/>
    <s v="Marcus Wheeler"/>
    <d v="2015-05-20T00:00:00"/>
    <s v="shot"/>
    <s v="gun"/>
    <n v="26"/>
    <s v="M"/>
    <s v="B"/>
    <s v="Omaha"/>
    <x v="29"/>
    <b v="0"/>
    <s v="attack"/>
    <s v="Not fleeing"/>
    <b v="0"/>
  </r>
  <r>
    <n v="371"/>
    <n v="469"/>
    <s v="David Alejandro Gandara"/>
    <d v="2015-05-21T00:00:00"/>
    <s v="shot"/>
    <s v="gun"/>
    <n v="22"/>
    <s v="M"/>
    <s v="H"/>
    <s v="El Paso"/>
    <x v="9"/>
    <b v="1"/>
    <s v="undetermined"/>
    <s v="Not fleeing"/>
    <b v="0"/>
  </r>
  <r>
    <n v="372"/>
    <n v="483"/>
    <s v="Javoris Washington"/>
    <d v="2015-05-21T00:00:00"/>
    <s v="shot"/>
    <s v="knife"/>
    <n v="29"/>
    <s v="M"/>
    <s v="B"/>
    <s v="Ft. Lauderdale"/>
    <x v="26"/>
    <b v="0"/>
    <s v="attack"/>
    <s v="Not fleeing"/>
    <b v="0"/>
  </r>
  <r>
    <n v="373"/>
    <n v="484"/>
    <s v="James Anthony Cooper"/>
    <d v="2015-05-21T00:00:00"/>
    <s v="shot"/>
    <s v="knife"/>
    <n v="43"/>
    <s v="M"/>
    <s v="W"/>
    <s v="North Charleston"/>
    <x v="40"/>
    <b v="0"/>
    <s v="attack"/>
    <s v="Not fleeing"/>
    <b v="0"/>
  </r>
  <r>
    <n v="374"/>
    <n v="485"/>
    <s v="Elvin Diaz"/>
    <d v="2015-05-21T00:00:00"/>
    <s v="shot"/>
    <s v="knife"/>
    <n v="24"/>
    <s v="M"/>
    <s v="H"/>
    <s v="Hackensack"/>
    <x v="21"/>
    <b v="1"/>
    <s v="other"/>
    <s v="Not fleeing"/>
    <b v="0"/>
  </r>
  <r>
    <n v="375"/>
    <n v="487"/>
    <s v="Jerome Caldwell"/>
    <d v="2015-05-21T00:00:00"/>
    <s v="shot"/>
    <s v="gun"/>
    <n v="32"/>
    <s v="M"/>
    <s v="B"/>
    <s v="Charleston"/>
    <x v="40"/>
    <b v="0"/>
    <s v="attack"/>
    <s v="Not fleeing"/>
    <b v="0"/>
  </r>
  <r>
    <n v="376"/>
    <n v="472"/>
    <s v="Michael Lowery"/>
    <d v="2015-05-22T00:00:00"/>
    <s v="shot"/>
    <s v="toy weapon"/>
    <n v="40"/>
    <s v="M"/>
    <s v="W"/>
    <s v="Somerset"/>
    <x v="8"/>
    <b v="0"/>
    <s v="attack"/>
    <s v="Not fleeing"/>
    <b v="0"/>
  </r>
  <r>
    <n v="377"/>
    <n v="529"/>
    <s v="Caso Jackson"/>
    <d v="2015-05-23T00:00:00"/>
    <s v="shot"/>
    <s v="gun"/>
    <n v="25"/>
    <s v="M"/>
    <s v="B"/>
    <s v="Detroit"/>
    <x v="30"/>
    <b v="0"/>
    <s v="attack"/>
    <s v="Not fleeing"/>
    <b v="0"/>
  </r>
  <r>
    <n v="378"/>
    <n v="473"/>
    <s v="James Horn"/>
    <d v="2015-05-23T00:00:00"/>
    <s v="shot"/>
    <s v="gun"/>
    <n v="47"/>
    <s v="M"/>
    <s v="W"/>
    <s v="Sedalia"/>
    <x v="19"/>
    <b v="0"/>
    <s v="attack"/>
    <s v="Not fleeing"/>
    <b v="0"/>
  </r>
  <r>
    <n v="379"/>
    <n v="474"/>
    <s v="Eric Robinson"/>
    <d v="2015-05-23T00:00:00"/>
    <s v="shot"/>
    <s v="gun"/>
    <n v="40"/>
    <s v="M"/>
    <s v="W"/>
    <s v="Eagar"/>
    <x v="6"/>
    <b v="0"/>
    <s v="attack"/>
    <s v="Car"/>
    <b v="0"/>
  </r>
  <r>
    <n v="380"/>
    <n v="475"/>
    <s v="Cassandra Bolin"/>
    <d v="2015-05-25T00:00:00"/>
    <s v="shot"/>
    <s v="gun"/>
    <n v="31"/>
    <s v="F"/>
    <s v="W"/>
    <s v="Austin"/>
    <x v="9"/>
    <b v="1"/>
    <s v="attack"/>
    <s v="Not fleeing"/>
    <b v="0"/>
  </r>
  <r>
    <n v="381"/>
    <n v="476"/>
    <s v="Anthony Briggs"/>
    <d v="2015-05-25T00:00:00"/>
    <s v="shot"/>
    <s v="knife"/>
    <n v="36"/>
    <s v="M"/>
    <s v="B"/>
    <s v="Huntsville"/>
    <x v="37"/>
    <b v="1"/>
    <s v="attack"/>
    <s v="Not fleeing"/>
    <b v="0"/>
  </r>
  <r>
    <n v="382"/>
    <n v="530"/>
    <s v="Millard Tallant III"/>
    <d v="2015-05-26T00:00:00"/>
    <s v="shot"/>
    <s v="gun"/>
    <n v="62"/>
    <s v="M"/>
    <s v="W"/>
    <s v="Snohomish"/>
    <x v="0"/>
    <b v="1"/>
    <s v="attack"/>
    <s v="Not fleeing"/>
    <b v="0"/>
  </r>
  <r>
    <n v="383"/>
    <n v="477"/>
    <s v="Dalton Branch"/>
    <d v="2015-05-26T00:00:00"/>
    <s v="shot"/>
    <s v="gun"/>
    <n v="51"/>
    <s v="M"/>
    <s v="B"/>
    <s v="Queens"/>
    <x v="35"/>
    <b v="0"/>
    <s v="attack"/>
    <s v="Not fleeing"/>
    <b v="0"/>
  </r>
  <r>
    <n v="384"/>
    <n v="479"/>
    <s v="Jessie  Williams"/>
    <d v="2015-05-26T00:00:00"/>
    <s v="shot"/>
    <s v="undetermined"/>
    <n v="24"/>
    <s v="M"/>
    <s v="W"/>
    <s v="Bossier City"/>
    <x v="11"/>
    <b v="0"/>
    <s v="attack"/>
    <s v="Not fleeing"/>
    <b v="0"/>
  </r>
  <r>
    <n v="385"/>
    <n v="480"/>
    <s v="Scott McAllister"/>
    <d v="2015-05-27T00:00:00"/>
    <s v="shot"/>
    <s v="knife"/>
    <n v="39"/>
    <s v="M"/>
    <s v="W"/>
    <s v="Ideal Beach"/>
    <x v="21"/>
    <b v="0"/>
    <s v="attack"/>
    <s v="Not fleeing"/>
    <b v="0"/>
  </r>
  <r>
    <n v="386"/>
    <n v="481"/>
    <s v="Garrett  Sandeno"/>
    <d v="2015-05-27T00:00:00"/>
    <s v="shot"/>
    <s v="toy weapon"/>
    <n v="24"/>
    <s v="M"/>
    <s v="W"/>
    <s v="Edmond"/>
    <x v="5"/>
    <b v="1"/>
    <s v="attack"/>
    <s v="Not fleeing"/>
    <b v="0"/>
  </r>
  <r>
    <n v="387"/>
    <n v="482"/>
    <s v="Harry Davis"/>
    <d v="2015-05-27T00:00:00"/>
    <s v="shot"/>
    <s v="knife"/>
    <n v="57"/>
    <s v="M"/>
    <s v="W"/>
    <s v="Rockville"/>
    <x v="31"/>
    <b v="1"/>
    <s v="attack"/>
    <s v="Not fleeing"/>
    <b v="0"/>
  </r>
  <r>
    <n v="388"/>
    <n v="491"/>
    <s v="Feras Morad"/>
    <d v="2015-05-27T00:00:00"/>
    <s v="shot and Tasered"/>
    <s v="unarmed"/>
    <n v="20"/>
    <s v="M"/>
    <s v="O"/>
    <s v="Long Beach"/>
    <x v="3"/>
    <b v="0"/>
    <s v="other"/>
    <s v="Not fleeing"/>
    <b v="0"/>
  </r>
  <r>
    <n v="389"/>
    <n v="492"/>
    <s v="Simon Hubble"/>
    <d v="2015-05-27T00:00:00"/>
    <s v="shot and Tasered"/>
    <s v="screwdriver"/>
    <n v="33"/>
    <s v="M"/>
    <s v="W"/>
    <s v="Alpine"/>
    <x v="3"/>
    <b v="1"/>
    <s v="other"/>
    <s v="Not fleeing"/>
    <b v="0"/>
  </r>
  <r>
    <n v="390"/>
    <n v="488"/>
    <s v="Darrell Morgan"/>
    <d v="2015-05-28T00:00:00"/>
    <s v="shot"/>
    <s v="gun"/>
    <n v="60"/>
    <s v="M"/>
    <s v="W"/>
    <s v="Lancaster"/>
    <x v="40"/>
    <b v="0"/>
    <s v="attack"/>
    <s v="Not fleeing"/>
    <b v="0"/>
  </r>
  <r>
    <n v="391"/>
    <n v="490"/>
    <s v="James Strong"/>
    <d v="2015-05-28T00:00:00"/>
    <s v="shot"/>
    <s v="gun"/>
    <n v="32"/>
    <s v="M"/>
    <s v="B"/>
    <s v="Northglenn"/>
    <x v="4"/>
    <b v="0"/>
    <s v="attack"/>
    <s v="Not fleeing"/>
    <b v="0"/>
  </r>
  <r>
    <n v="392"/>
    <n v="493"/>
    <s v="Kenneth Dothard"/>
    <d v="2015-05-28T00:00:00"/>
    <s v="shot"/>
    <s v="gun"/>
    <n v="40"/>
    <s v="M"/>
    <s v="B"/>
    <s v="Carrollton"/>
    <x v="31"/>
    <b v="0"/>
    <s v="attack"/>
    <s v="Not fleeing"/>
    <b v="0"/>
  </r>
  <r>
    <n v="393"/>
    <n v="494"/>
    <s v="Kyle Baker"/>
    <d v="2015-05-28T00:00:00"/>
    <s v="shot and Tasered"/>
    <s v="lawn mower blade"/>
    <n v="18"/>
    <s v="M"/>
    <s v="W"/>
    <s v="Trenton"/>
    <x v="30"/>
    <b v="0"/>
    <s v="attack"/>
    <s v="Not fleeing"/>
    <b v="0"/>
  </r>
  <r>
    <n v="394"/>
    <n v="497"/>
    <s v="Kevin Allen"/>
    <d v="2015-05-29T00:00:00"/>
    <s v="shot"/>
    <s v="knife"/>
    <n v="36"/>
    <s v="M"/>
    <s v="B"/>
    <s v="Lyndhurst"/>
    <x v="21"/>
    <b v="0"/>
    <s v="other"/>
    <s v="Not fleeing"/>
    <b v="0"/>
  </r>
  <r>
    <n v="395"/>
    <n v="498"/>
    <s v="Nehemiah Fischer"/>
    <d v="2015-05-29T00:00:00"/>
    <s v="shot"/>
    <s v="gun"/>
    <n v="35"/>
    <s v="M"/>
    <s v="W"/>
    <s v="Okmulgee County"/>
    <x v="5"/>
    <b v="0"/>
    <s v="attack"/>
    <s v="Not fleeing"/>
    <b v="0"/>
  </r>
  <r>
    <n v="396"/>
    <n v="499"/>
    <s v="Robert Box"/>
    <d v="2015-05-29T00:00:00"/>
    <s v="shot"/>
    <s v="gun"/>
    <n v="55"/>
    <s v="M"/>
    <s v="W"/>
    <s v="Wilderville"/>
    <x v="1"/>
    <b v="0"/>
    <s v="attack"/>
    <s v="Not fleeing"/>
    <b v="0"/>
  </r>
  <r>
    <n v="397"/>
    <n v="500"/>
    <s v="Ebin Lamont Proctor"/>
    <d v="2015-05-30T00:00:00"/>
    <s v="shot"/>
    <s v="unarmed"/>
    <n v="19"/>
    <s v="M"/>
    <s v="W"/>
    <s v="Cottonwood"/>
    <x v="6"/>
    <b v="0"/>
    <s v="attack"/>
    <s v="Foot"/>
    <b v="0"/>
  </r>
  <r>
    <n v="398"/>
    <n v="501"/>
    <s v="Alexander Tirado Rivera"/>
    <d v="2015-05-30T00:00:00"/>
    <s v="shot"/>
    <s v="toy weapon"/>
    <n v="39"/>
    <s v="M"/>
    <s v="H"/>
    <s v="Nashville"/>
    <x v="32"/>
    <b v="0"/>
    <s v="attack"/>
    <s v="Not fleeing"/>
    <b v="0"/>
  </r>
  <r>
    <n v="399"/>
    <n v="503"/>
    <s v="James Anthony Morris"/>
    <d v="2015-05-31T00:00:00"/>
    <s v="shot"/>
    <s v="gun"/>
    <n v="40"/>
    <s v="M"/>
    <m/>
    <s v="Medford"/>
    <x v="1"/>
    <b v="1"/>
    <s v="attack"/>
    <s v="Not fleeing"/>
    <b v="0"/>
  </r>
  <r>
    <n v="400"/>
    <n v="504"/>
    <s v="James Bushey"/>
    <d v="2015-05-31T00:00:00"/>
    <s v="shot"/>
    <s v="toy weapon"/>
    <n v="47"/>
    <s v="M"/>
    <s v="W"/>
    <s v="Palestine"/>
    <x v="9"/>
    <b v="0"/>
    <s v="attack"/>
    <s v="Not fleeing"/>
    <b v="1"/>
  </r>
  <r>
    <n v="401"/>
    <n v="505"/>
    <s v="Joseph Ladd"/>
    <d v="2015-06-01T00:00:00"/>
    <s v="shot"/>
    <s v="gun"/>
    <n v="23"/>
    <s v="M"/>
    <s v="W"/>
    <s v="Greece"/>
    <x v="35"/>
    <b v="1"/>
    <s v="attack"/>
    <s v="Other"/>
    <b v="0"/>
  </r>
  <r>
    <n v="402"/>
    <n v="507"/>
    <s v="Usaamah Rahim"/>
    <d v="2015-06-02T00:00:00"/>
    <s v="shot"/>
    <s v="knife"/>
    <n v="26"/>
    <s v="M"/>
    <s v="B"/>
    <s v="Roslindale"/>
    <x v="24"/>
    <b v="0"/>
    <s v="other"/>
    <s v="Not fleeing"/>
    <b v="0"/>
  </r>
  <r>
    <n v="403"/>
    <n v="508"/>
    <s v="Kamal Dajani"/>
    <d v="2015-06-02T00:00:00"/>
    <s v="shot"/>
    <s v="knife"/>
    <n v="26"/>
    <s v="M"/>
    <s v="W"/>
    <s v="Azle"/>
    <x v="9"/>
    <b v="1"/>
    <s v="attack"/>
    <s v="Not fleeing"/>
    <b v="0"/>
  </r>
  <r>
    <n v="404"/>
    <n v="512"/>
    <s v="Lorenzo Garza"/>
    <d v="2015-06-03T00:00:00"/>
    <s v="shot"/>
    <s v="gun"/>
    <n v="46"/>
    <s v="M"/>
    <s v="H"/>
    <s v="Delano"/>
    <x v="3"/>
    <b v="0"/>
    <s v="attack"/>
    <s v="Car"/>
    <b v="0"/>
  </r>
  <r>
    <n v="405"/>
    <n v="513"/>
    <s v="Rudy Baca"/>
    <d v="2015-06-03T00:00:00"/>
    <s v="shot and Tasered"/>
    <s v="unarmed"/>
    <n v="36"/>
    <s v="M"/>
    <s v="H"/>
    <s v="Los Lunas"/>
    <x v="17"/>
    <b v="0"/>
    <s v="attack"/>
    <s v="Not fleeing"/>
    <b v="0"/>
  </r>
  <r>
    <n v="406"/>
    <n v="509"/>
    <s v="Miguel Martinez"/>
    <d v="2015-06-03T00:00:00"/>
    <s v="shot"/>
    <s v="gun"/>
    <n v="18"/>
    <s v="M"/>
    <s v="H"/>
    <s v="Ellis County"/>
    <x v="9"/>
    <b v="1"/>
    <s v="attack"/>
    <s v="Car"/>
    <b v="0"/>
  </r>
  <r>
    <n v="407"/>
    <n v="510"/>
    <s v="Edelmiro Hernandez"/>
    <d v="2015-06-03T00:00:00"/>
    <s v="shot"/>
    <s v="knife"/>
    <n v="33"/>
    <s v="M"/>
    <s v="H"/>
    <s v="Fuqua"/>
    <x v="9"/>
    <b v="0"/>
    <s v="other"/>
    <s v="Car"/>
    <b v="0"/>
  </r>
  <r>
    <n v="408"/>
    <n v="511"/>
    <s v="Ronald Neal"/>
    <d v="2015-06-03T00:00:00"/>
    <s v="shot"/>
    <s v="gun"/>
    <n v="56"/>
    <s v="M"/>
    <s v="W"/>
    <s v="Byram"/>
    <x v="21"/>
    <b v="1"/>
    <s v="attack"/>
    <s v="Not fleeing"/>
    <b v="0"/>
  </r>
  <r>
    <n v="409"/>
    <n v="520"/>
    <s v="Jesus Quezada Gomez"/>
    <d v="2015-06-05T00:00:00"/>
    <s v="shot"/>
    <s v="gun"/>
    <n v="50"/>
    <s v="M"/>
    <s v="H"/>
    <s v="Santa Maria"/>
    <x v="3"/>
    <b v="0"/>
    <s v="attack"/>
    <s v="Not fleeing"/>
    <b v="0"/>
  </r>
  <r>
    <n v="410"/>
    <n v="521"/>
    <s v="Christie Cathers"/>
    <d v="2015-06-05T00:00:00"/>
    <s v="shot"/>
    <m/>
    <n v="45"/>
    <s v="F"/>
    <s v="W"/>
    <s v="Morgantown"/>
    <x v="43"/>
    <b v="0"/>
    <s v="other"/>
    <s v="Car"/>
    <b v="0"/>
  </r>
  <r>
    <n v="411"/>
    <n v="515"/>
    <s v="Demouria Hogg"/>
    <d v="2015-06-06T00:00:00"/>
    <s v="shot and Tasered"/>
    <s v="gun"/>
    <n v="30"/>
    <s v="M"/>
    <s v="B"/>
    <s v="Oakland"/>
    <x v="3"/>
    <b v="0"/>
    <s v="attack"/>
    <s v="Not fleeing"/>
    <b v="1"/>
  </r>
  <r>
    <n v="412"/>
    <n v="516"/>
    <s v="James Smillie"/>
    <d v="2015-06-06T00:00:00"/>
    <s v="shot"/>
    <s v="gun"/>
    <n v="53"/>
    <s v="M"/>
    <s v="W"/>
    <s v="North Port"/>
    <x v="26"/>
    <b v="0"/>
    <s v="attack"/>
    <s v="Not fleeing"/>
    <b v="0"/>
  </r>
  <r>
    <n v="413"/>
    <n v="518"/>
    <s v="Alejandro Campos Fernandez"/>
    <d v="2015-06-06T00:00:00"/>
    <s v="shot"/>
    <s v="gun"/>
    <n v="45"/>
    <s v="M"/>
    <s v="H"/>
    <s v="Watsonsville"/>
    <x v="3"/>
    <b v="0"/>
    <s v="attack"/>
    <s v="Foot"/>
    <b v="0"/>
  </r>
  <r>
    <n v="414"/>
    <n v="519"/>
    <s v="Joe Nevels"/>
    <d v="2015-06-06T00:00:00"/>
    <s v="shot"/>
    <s v="box cutter"/>
    <n v="42"/>
    <s v="M"/>
    <s v="W"/>
    <s v="Midland"/>
    <x v="9"/>
    <b v="1"/>
    <s v="other"/>
    <s v="Not fleeing"/>
    <b v="0"/>
  </r>
  <r>
    <n v="415"/>
    <n v="522"/>
    <s v="Damien Ramirez"/>
    <d v="2015-06-06T00:00:00"/>
    <s v="shot"/>
    <s v="gun"/>
    <n v="27"/>
    <s v="M"/>
    <s v="H"/>
    <s v="Strasburg"/>
    <x v="4"/>
    <b v="0"/>
    <s v="attack"/>
    <s v="Car"/>
    <b v="0"/>
  </r>
  <r>
    <n v="416"/>
    <n v="514"/>
    <s v="Matthew Wayne McDaniel"/>
    <d v="2015-06-07T00:00:00"/>
    <s v="shot"/>
    <s v="gun"/>
    <n v="36"/>
    <s v="M"/>
    <s v="W"/>
    <s v="Melbourne"/>
    <x v="26"/>
    <b v="0"/>
    <s v="attack"/>
    <s v="Not fleeing"/>
    <b v="0"/>
  </r>
  <r>
    <n v="417"/>
    <n v="517"/>
    <s v="Gene Marshall"/>
    <d v="2015-06-07T00:00:00"/>
    <s v="shot"/>
    <s v="gun"/>
    <n v="58"/>
    <s v="M"/>
    <s v="W"/>
    <s v="Woodland"/>
    <x v="0"/>
    <b v="1"/>
    <s v="attack"/>
    <s v="Not fleeing"/>
    <b v="0"/>
  </r>
  <r>
    <n v="418"/>
    <n v="523"/>
    <s v="James Johnson"/>
    <d v="2015-06-08T00:00:00"/>
    <s v="shot"/>
    <s v="gun"/>
    <n v="54"/>
    <s v="M"/>
    <m/>
    <s v="Beech Grove"/>
    <x v="22"/>
    <b v="1"/>
    <s v="attack"/>
    <s v="Not fleeing"/>
    <b v="0"/>
  </r>
  <r>
    <n v="419"/>
    <n v="524"/>
    <s v="Rene Garcia"/>
    <d v="2015-06-08T00:00:00"/>
    <s v="shot"/>
    <s v="knife"/>
    <n v="30"/>
    <s v="M"/>
    <s v="H"/>
    <s v="Anaheim"/>
    <x v="3"/>
    <b v="1"/>
    <s v="other"/>
    <s v="Not fleeing"/>
    <b v="1"/>
  </r>
  <r>
    <n v="420"/>
    <n v="526"/>
    <s v="Richard Warolf"/>
    <d v="2015-06-08T00:00:00"/>
    <s v="shot"/>
    <s v="gun"/>
    <n v="69"/>
    <s v="M"/>
    <s v="W"/>
    <s v="Sun City"/>
    <x v="6"/>
    <b v="1"/>
    <s v="attack"/>
    <s v="Not fleeing"/>
    <b v="0"/>
  </r>
  <r>
    <n v="421"/>
    <n v="525"/>
    <s v="Jeremy Linhart"/>
    <d v="2015-06-09T00:00:00"/>
    <s v="shot"/>
    <s v="unarmed"/>
    <n v="30"/>
    <s v="M"/>
    <s v="W"/>
    <s v="Findlay"/>
    <x v="10"/>
    <b v="0"/>
    <s v="attack"/>
    <s v="Not fleeing"/>
    <b v="0"/>
  </r>
  <r>
    <n v="422"/>
    <n v="535"/>
    <s v="Greg  Hartley"/>
    <d v="2015-06-09T00:00:00"/>
    <s v="shot"/>
    <s v="gun"/>
    <n v="45"/>
    <s v="M"/>
    <s v="W"/>
    <s v="Tomball"/>
    <x v="9"/>
    <b v="0"/>
    <s v="attack"/>
    <s v="Car"/>
    <b v="0"/>
  </r>
  <r>
    <n v="423"/>
    <n v="538"/>
    <s v="QuanDavier Hicks"/>
    <d v="2015-06-09T00:00:00"/>
    <s v="shot"/>
    <s v="gun"/>
    <n v="22"/>
    <s v="M"/>
    <s v="B"/>
    <s v="Cincinnati"/>
    <x v="10"/>
    <b v="0"/>
    <s v="attack"/>
    <s v="Not fleeing"/>
    <b v="0"/>
  </r>
  <r>
    <n v="424"/>
    <n v="539"/>
    <s v="Ryan Bolinger"/>
    <d v="2015-06-09T00:00:00"/>
    <s v="shot"/>
    <s v="unarmed"/>
    <n v="28"/>
    <s v="M"/>
    <s v="W"/>
    <s v="Des Moines"/>
    <x v="7"/>
    <b v="0"/>
    <s v="other"/>
    <s v="Car"/>
    <b v="0"/>
  </r>
  <r>
    <n v="425"/>
    <n v="540"/>
    <s v="Isiah Hampton"/>
    <d v="2015-06-10T00:00:00"/>
    <s v="shot"/>
    <s v="gun"/>
    <n v="19"/>
    <s v="M"/>
    <s v="B"/>
    <s v="Bronx"/>
    <x v="35"/>
    <b v="0"/>
    <s v="attack"/>
    <s v="Not fleeing"/>
    <b v="0"/>
  </r>
  <r>
    <n v="426"/>
    <n v="541"/>
    <s v="Charles Ziegler"/>
    <d v="2015-06-11T00:00:00"/>
    <s v="shot"/>
    <s v="gun"/>
    <n v="40"/>
    <s v="M"/>
    <s v="B"/>
    <s v="Pompano Beach"/>
    <x v="26"/>
    <b v="0"/>
    <s v="attack"/>
    <s v="Not fleeing"/>
    <b v="0"/>
  </r>
  <r>
    <n v="427"/>
    <n v="542"/>
    <s v="Raymond  Phillips"/>
    <d v="2015-06-11T00:00:00"/>
    <s v="shot"/>
    <s v="gun"/>
    <n v="86"/>
    <s v="M"/>
    <m/>
    <s v="Columbia"/>
    <x v="32"/>
    <b v="1"/>
    <s v="attack"/>
    <s v="Not fleeing"/>
    <b v="0"/>
  </r>
  <r>
    <n v="428"/>
    <n v="543"/>
    <s v="Fritz Severe"/>
    <d v="2015-06-11T00:00:00"/>
    <s v="shot"/>
    <s v="undetermined"/>
    <n v="46"/>
    <s v="M"/>
    <s v="B"/>
    <s v="Miami"/>
    <x v="26"/>
    <b v="0"/>
    <s v="other"/>
    <s v="Not fleeing"/>
    <b v="0"/>
  </r>
  <r>
    <n v="429"/>
    <n v="544"/>
    <s v="Mark Flores"/>
    <d v="2015-06-11T00:00:00"/>
    <s v="shot"/>
    <s v="gun"/>
    <n v="28"/>
    <s v="M"/>
    <s v="H"/>
    <s v="Bexar County"/>
    <x v="9"/>
    <b v="1"/>
    <s v="attack"/>
    <s v="Not fleeing"/>
    <b v="0"/>
  </r>
  <r>
    <n v="430"/>
    <n v="545"/>
    <s v="Raymond Peralta-Lantigua"/>
    <d v="2015-06-11T00:00:00"/>
    <s v="shot"/>
    <s v="knife"/>
    <n v="22"/>
    <s v="M"/>
    <s v="H"/>
    <s v="Hackensack"/>
    <x v="21"/>
    <b v="1"/>
    <s v="other"/>
    <s v="Not fleeing"/>
    <b v="0"/>
  </r>
  <r>
    <n v="431"/>
    <n v="553"/>
    <s v="Shelly Haendiges"/>
    <d v="2015-06-12T00:00:00"/>
    <s v="shot"/>
    <s v="toy weapon"/>
    <n v="17"/>
    <s v="F"/>
    <s v="W"/>
    <s v="Kokomo"/>
    <x v="22"/>
    <b v="1"/>
    <s v="attack"/>
    <s v="Not fleeing"/>
    <b v="0"/>
  </r>
  <r>
    <n v="432"/>
    <n v="546"/>
    <s v="Anthony Hodge"/>
    <d v="2015-06-13T00:00:00"/>
    <s v="shot"/>
    <s v="gun"/>
    <n v="46"/>
    <s v="M"/>
    <s v="W"/>
    <s v="Fort Wayne"/>
    <x v="22"/>
    <b v="0"/>
    <s v="attack"/>
    <s v="Not fleeing"/>
    <b v="0"/>
  </r>
  <r>
    <n v="433"/>
    <n v="548"/>
    <s v="Deng Manyoun"/>
    <d v="2015-06-13T00:00:00"/>
    <s v="shot"/>
    <s v="flagpole"/>
    <n v="35"/>
    <s v="M"/>
    <s v="B"/>
    <s v="Louisville"/>
    <x v="23"/>
    <b v="0"/>
    <s v="other"/>
    <s v="Not fleeing"/>
    <b v="0"/>
  </r>
  <r>
    <n v="434"/>
    <n v="549"/>
    <s v="James Boulware"/>
    <d v="2015-06-13T00:00:00"/>
    <s v="shot"/>
    <s v="guns and explosives"/>
    <n v="35"/>
    <s v="M"/>
    <s v="W"/>
    <s v="Hutchins"/>
    <x v="9"/>
    <b v="1"/>
    <s v="attack"/>
    <s v="Not fleeing"/>
    <b v="0"/>
  </r>
  <r>
    <n v="435"/>
    <n v="547"/>
    <s v="Kenneth Garcia"/>
    <d v="2015-06-14T00:00:00"/>
    <s v="shot"/>
    <m/>
    <n v="28"/>
    <s v="M"/>
    <s v="H"/>
    <s v="Stockton"/>
    <x v="3"/>
    <b v="0"/>
    <s v="attack"/>
    <s v="Car"/>
    <b v="0"/>
  </r>
  <r>
    <n v="436"/>
    <n v="551"/>
    <s v="Zane Terryn"/>
    <d v="2015-06-14T00:00:00"/>
    <s v="shot"/>
    <s v="gun"/>
    <n v="15"/>
    <s v="M"/>
    <s v="W"/>
    <s v="Cocoa"/>
    <x v="26"/>
    <b v="1"/>
    <s v="attack"/>
    <s v="Not fleeing"/>
    <b v="0"/>
  </r>
  <r>
    <n v="437"/>
    <n v="550"/>
    <s v="Kris Jackson"/>
    <d v="2015-06-15T00:00:00"/>
    <s v="shot"/>
    <s v="unarmed"/>
    <n v="22"/>
    <s v="M"/>
    <s v="B"/>
    <s v="South Lake Tahoe"/>
    <x v="3"/>
    <b v="0"/>
    <s v="other"/>
    <s v="Foot"/>
    <b v="0"/>
  </r>
  <r>
    <n v="438"/>
    <n v="559"/>
    <s v="Christopher DeLeon"/>
    <d v="2015-06-16T00:00:00"/>
    <s v="shot"/>
    <s v="gun"/>
    <n v="28"/>
    <s v="M"/>
    <s v="H"/>
    <s v="Visalia"/>
    <x v="3"/>
    <b v="0"/>
    <s v="attack"/>
    <s v="Not fleeing"/>
    <b v="0"/>
  </r>
  <r>
    <n v="439"/>
    <n v="563"/>
    <s v="Joe Charboneau"/>
    <d v="2015-06-16T00:00:00"/>
    <s v="shot"/>
    <s v="gun"/>
    <n v="31"/>
    <s v="M"/>
    <s v="N"/>
    <s v="Wood Lake"/>
    <x v="46"/>
    <b v="0"/>
    <s v="attack"/>
    <s v="Not fleeing"/>
    <b v="0"/>
  </r>
  <r>
    <n v="440"/>
    <n v="557"/>
    <s v="Wendy Chappell"/>
    <d v="2015-06-17T00:00:00"/>
    <s v="shot"/>
    <s v="gun"/>
    <n v="40"/>
    <s v="F"/>
    <s v="W"/>
    <s v="Clanton"/>
    <x v="37"/>
    <b v="0"/>
    <s v="attack"/>
    <s v="Car"/>
    <b v="0"/>
  </r>
  <r>
    <n v="441"/>
    <n v="561"/>
    <s v="Kenneth Lanphier"/>
    <d v="2015-06-17T00:00:00"/>
    <s v="shot"/>
    <s v="gun"/>
    <n v="48"/>
    <s v="M"/>
    <s v="W"/>
    <s v="Hobbs"/>
    <x v="17"/>
    <b v="1"/>
    <s v="attack"/>
    <s v="Not fleeing"/>
    <b v="0"/>
  </r>
  <r>
    <n v="442"/>
    <n v="564"/>
    <s v="Oleg Tcherniak"/>
    <d v="2015-06-18T00:00:00"/>
    <s v="shot"/>
    <s v="knife"/>
    <n v="58"/>
    <s v="M"/>
    <s v="W"/>
    <s v="Coney Island"/>
    <x v="35"/>
    <b v="0"/>
    <s v="attack"/>
    <s v="Foot"/>
    <b v="0"/>
  </r>
  <r>
    <n v="443"/>
    <n v="558"/>
    <s v="Santos Laboy"/>
    <d v="2015-06-19T00:00:00"/>
    <s v="shot"/>
    <s v="knife"/>
    <n v="44"/>
    <s v="M"/>
    <s v="H"/>
    <s v="Boston"/>
    <x v="24"/>
    <b v="1"/>
    <s v="other"/>
    <s v="Foot"/>
    <b v="0"/>
  </r>
  <r>
    <n v="444"/>
    <n v="560"/>
    <s v="Trepierre Hummons"/>
    <d v="2015-06-19T00:00:00"/>
    <s v="shot"/>
    <s v="gun"/>
    <n v="21"/>
    <s v="M"/>
    <s v="B"/>
    <s v="Cincinnati"/>
    <x v="10"/>
    <b v="1"/>
    <s v="attack"/>
    <s v="Not fleeing"/>
    <b v="0"/>
  </r>
  <r>
    <n v="445"/>
    <n v="565"/>
    <s v="Louis Atencio"/>
    <d v="2015-06-19T00:00:00"/>
    <s v="shot"/>
    <s v="gun"/>
    <n v="50"/>
    <s v="M"/>
    <s v="H"/>
    <s v="Greeley"/>
    <x v="4"/>
    <b v="0"/>
    <s v="attack"/>
    <s v="Not fleeing"/>
    <b v="0"/>
  </r>
  <r>
    <n v="446"/>
    <n v="582"/>
    <s v="Alfontish Cockerham"/>
    <d v="2015-06-20T00:00:00"/>
    <s v="shot"/>
    <s v="gun"/>
    <n v="23"/>
    <s v="M"/>
    <s v="B"/>
    <s v="Chicago"/>
    <x v="15"/>
    <b v="0"/>
    <s v="attack"/>
    <s v="Foot"/>
    <b v="0"/>
  </r>
  <r>
    <n v="447"/>
    <n v="555"/>
    <s v="Adrian Simental"/>
    <d v="2015-06-21T00:00:00"/>
    <s v="shot"/>
    <s v="unarmed"/>
    <n v="24"/>
    <s v="M"/>
    <s v="H"/>
    <s v="Azusa"/>
    <x v="3"/>
    <b v="1"/>
    <s v="other"/>
    <s v="Not fleeing"/>
    <b v="0"/>
  </r>
  <r>
    <n v="448"/>
    <n v="556"/>
    <s v="Charles  Marshall"/>
    <d v="2015-06-21T00:00:00"/>
    <s v="shot"/>
    <s v="cordless drill"/>
    <n v="49"/>
    <s v="M"/>
    <s v="W"/>
    <s v="Houston"/>
    <x v="9"/>
    <b v="1"/>
    <s v="other"/>
    <s v="Not fleeing"/>
    <b v="0"/>
  </r>
  <r>
    <n v="449"/>
    <n v="566"/>
    <s v="James Monroe Barrett"/>
    <d v="2015-06-22T00:00:00"/>
    <s v="shot"/>
    <s v="gun"/>
    <n v="60"/>
    <s v="M"/>
    <s v="W"/>
    <s v="Ronda"/>
    <x v="33"/>
    <b v="0"/>
    <s v="attack"/>
    <s v="Foot"/>
    <b v="0"/>
  </r>
  <r>
    <n v="450"/>
    <n v="570"/>
    <s v="Eduardo Reyes"/>
    <d v="2015-06-22T00:00:00"/>
    <s v="shot"/>
    <s v="gun"/>
    <n v="35"/>
    <s v="M"/>
    <s v="H"/>
    <s v="Citrus Heights"/>
    <x v="3"/>
    <b v="0"/>
    <s v="attack"/>
    <s v="Not fleeing"/>
    <b v="0"/>
  </r>
  <r>
    <n v="451"/>
    <n v="573"/>
    <s v="Tyler Wicks"/>
    <d v="2015-06-22T00:00:00"/>
    <s v="shot"/>
    <s v="gun"/>
    <n v="29"/>
    <s v="M"/>
    <s v="W"/>
    <s v="Augusta"/>
    <x v="31"/>
    <b v="1"/>
    <s v="attack"/>
    <s v="Not fleeing"/>
    <b v="0"/>
  </r>
  <r>
    <n v="452"/>
    <n v="576"/>
    <s v="Tyrone Harris"/>
    <d v="2015-06-22T00:00:00"/>
    <s v="shot"/>
    <s v="gun"/>
    <n v="20"/>
    <s v="M"/>
    <s v="B"/>
    <s v="Pittsburgh"/>
    <x v="8"/>
    <b v="0"/>
    <s v="attack"/>
    <s v="Car"/>
    <b v="0"/>
  </r>
  <r>
    <n v="453"/>
    <n v="572"/>
    <s v="Joshua Dyer"/>
    <d v="2015-06-23T00:00:00"/>
    <s v="shot"/>
    <s v="unarmed"/>
    <n v="34"/>
    <s v="M"/>
    <s v="W"/>
    <s v="Indianapolis"/>
    <x v="22"/>
    <b v="0"/>
    <s v="other"/>
    <s v="Car"/>
    <b v="0"/>
  </r>
  <r>
    <n v="454"/>
    <n v="574"/>
    <s v="Jonathan Wilson"/>
    <d v="2015-06-23T00:00:00"/>
    <s v="shot"/>
    <s v="knife"/>
    <n v="22"/>
    <s v="M"/>
    <s v="W"/>
    <s v="Hutchinson"/>
    <x v="2"/>
    <b v="0"/>
    <s v="attack"/>
    <s v="Not fleeing"/>
    <b v="0"/>
  </r>
  <r>
    <n v="455"/>
    <n v="575"/>
    <s v="Randall Waddel"/>
    <d v="2015-06-23T00:00:00"/>
    <s v="shot"/>
    <s v="knife"/>
    <n v="49"/>
    <s v="M"/>
    <s v="W"/>
    <s v="Weatherford"/>
    <x v="9"/>
    <b v="1"/>
    <s v="other"/>
    <s v="Foot"/>
    <b v="0"/>
  </r>
  <r>
    <n v="456"/>
    <n v="726"/>
    <s v="Taylor Culbertson"/>
    <d v="2015-06-23T00:00:00"/>
    <s v="shot"/>
    <s v="gun"/>
    <n v="32"/>
    <s v="M"/>
    <s v="W"/>
    <s v="Omaha"/>
    <x v="29"/>
    <b v="0"/>
    <s v="attack"/>
    <s v="Not fleeing"/>
    <b v="0"/>
  </r>
  <r>
    <n v="457"/>
    <n v="569"/>
    <s v="Damien A. Harrell"/>
    <d v="2015-06-24T00:00:00"/>
    <s v="shot"/>
    <s v="gun"/>
    <n v="26"/>
    <s v="M"/>
    <s v="B"/>
    <s v="York County"/>
    <x v="20"/>
    <b v="0"/>
    <s v="attack"/>
    <s v="Not fleeing"/>
    <b v="1"/>
  </r>
  <r>
    <n v="458"/>
    <n v="567"/>
    <s v="Spencer McCain"/>
    <d v="2015-06-25T00:00:00"/>
    <s v="shot"/>
    <s v="unarmed"/>
    <n v="41"/>
    <s v="M"/>
    <s v="B"/>
    <s v="Owings Mills"/>
    <x v="28"/>
    <b v="1"/>
    <s v="other"/>
    <s v="Not fleeing"/>
    <b v="0"/>
  </r>
  <r>
    <n v="459"/>
    <n v="568"/>
    <s v="Gilbert Jake Vanderburgh"/>
    <d v="2015-06-25T00:00:00"/>
    <s v="shot"/>
    <s v="gun"/>
    <n v="61"/>
    <s v="M"/>
    <s v="W"/>
    <s v="Fresno"/>
    <x v="3"/>
    <b v="0"/>
    <s v="attack"/>
    <s v="Not fleeing"/>
    <b v="0"/>
  </r>
  <r>
    <n v="460"/>
    <n v="579"/>
    <s v="Richard Matt"/>
    <d v="2015-06-26T00:00:00"/>
    <s v="shot"/>
    <s v="gun"/>
    <n v="49"/>
    <s v="M"/>
    <s v="W"/>
    <s v="Malone"/>
    <x v="35"/>
    <b v="0"/>
    <s v="attack"/>
    <s v="Other"/>
    <b v="0"/>
  </r>
  <r>
    <n v="461"/>
    <n v="583"/>
    <s v="Joe Angel Cisneros"/>
    <d v="2015-06-26T00:00:00"/>
    <s v="shot"/>
    <s v="gun"/>
    <n v="28"/>
    <s v="M"/>
    <s v="H"/>
    <s v="San Antonio"/>
    <x v="9"/>
    <b v="0"/>
    <s v="other"/>
    <s v="Foot"/>
    <b v="0"/>
  </r>
  <r>
    <n v="462"/>
    <n v="580"/>
    <s v="Joshua Crittenden"/>
    <d v="2015-06-27T00:00:00"/>
    <s v="shot"/>
    <s v="gun"/>
    <n v="35"/>
    <s v="M"/>
    <s v="W"/>
    <s v="Tahlequah"/>
    <x v="5"/>
    <b v="0"/>
    <s v="attack"/>
    <s v="Not fleeing"/>
    <b v="1"/>
  </r>
  <r>
    <n v="463"/>
    <n v="577"/>
    <s v="Alan  Bellew"/>
    <d v="2015-06-28T00:00:00"/>
    <s v="shot"/>
    <s v="toy weapon"/>
    <n v="29"/>
    <s v="M"/>
    <s v="W"/>
    <s v="Portland"/>
    <x v="1"/>
    <b v="0"/>
    <s v="attack"/>
    <s v="Not fleeing"/>
    <b v="0"/>
  </r>
  <r>
    <n v="464"/>
    <n v="585"/>
    <s v="Richard LaPort"/>
    <d v="2015-06-29T00:00:00"/>
    <s v="shot"/>
    <s v="gun"/>
    <n v="51"/>
    <s v="M"/>
    <s v="W"/>
    <s v="Edinburg"/>
    <x v="35"/>
    <b v="1"/>
    <s v="attack"/>
    <s v="Not fleeing"/>
    <b v="0"/>
  </r>
  <r>
    <n v="465"/>
    <n v="586"/>
    <s v="Clay Alan  Lickteig"/>
    <d v="2015-06-30T00:00:00"/>
    <s v="shot"/>
    <s v="gun"/>
    <n v="52"/>
    <s v="M"/>
    <s v="W"/>
    <s v="Franklin"/>
    <x v="33"/>
    <b v="0"/>
    <s v="attack"/>
    <s v="Not fleeing"/>
    <b v="0"/>
  </r>
  <r>
    <n v="466"/>
    <n v="587"/>
    <s v="Kevin Lamont Judson"/>
    <d v="2015-07-01T00:00:00"/>
    <s v="shot"/>
    <m/>
    <n v="24"/>
    <s v="M"/>
    <s v="B"/>
    <s v="McMinnville"/>
    <x v="1"/>
    <b v="0"/>
    <s v="attack"/>
    <s v="Foot"/>
    <b v="0"/>
  </r>
  <r>
    <n v="467"/>
    <n v="589"/>
    <s v="Kaleb Landon"/>
    <d v="2015-07-01T00:00:00"/>
    <s v="shot"/>
    <s v="gun"/>
    <n v="32"/>
    <s v="M"/>
    <s v="W"/>
    <s v="Josephine County"/>
    <x v="1"/>
    <b v="0"/>
    <s v="attack"/>
    <s v="Car"/>
    <b v="0"/>
  </r>
  <r>
    <n v="468"/>
    <n v="588"/>
    <s v="Douglas Buckley"/>
    <d v="2015-07-02T00:00:00"/>
    <s v="shot"/>
    <s v="toy weapon"/>
    <n v="45"/>
    <s v="M"/>
    <s v="W"/>
    <s v="Brockton"/>
    <x v="24"/>
    <b v="1"/>
    <s v="attack"/>
    <s v="Not fleeing"/>
    <b v="0"/>
  </r>
  <r>
    <n v="469"/>
    <n v="601"/>
    <s v="Ton Nguyen"/>
    <d v="2015-07-02T00:00:00"/>
    <s v="shot"/>
    <s v="knife"/>
    <n v="60"/>
    <s v="M"/>
    <s v="A"/>
    <s v="San Diego"/>
    <x v="3"/>
    <b v="0"/>
    <s v="other"/>
    <s v="Not fleeing"/>
    <b v="0"/>
  </r>
  <r>
    <n v="470"/>
    <n v="603"/>
    <s v="Victor Emanuel Larosa"/>
    <d v="2015-07-02T00:00:00"/>
    <s v="shot"/>
    <s v="unarmed"/>
    <n v="23"/>
    <s v="M"/>
    <s v="B"/>
    <s v="Jacksonville"/>
    <x v="26"/>
    <b v="0"/>
    <s v="attack"/>
    <s v="Foot"/>
    <b v="0"/>
  </r>
  <r>
    <n v="471"/>
    <n v="604"/>
    <s v="Brian Johnson"/>
    <d v="2015-07-02T00:00:00"/>
    <s v="shot"/>
    <s v="crossbow"/>
    <n v="59"/>
    <s v="M"/>
    <m/>
    <s v="Meadow Bridge"/>
    <x v="43"/>
    <b v="1"/>
    <s v="attack"/>
    <s v="Not fleeing"/>
    <b v="0"/>
  </r>
  <r>
    <n v="472"/>
    <n v="597"/>
    <s v="Cesar A. Limon Juarez"/>
    <d v="2015-07-03T00:00:00"/>
    <s v="shot and Tasered"/>
    <s v="knife"/>
    <n v="27"/>
    <s v="M"/>
    <s v="H"/>
    <s v="West Covina"/>
    <x v="3"/>
    <b v="0"/>
    <s v="attack"/>
    <s v="Not fleeing"/>
    <b v="0"/>
  </r>
  <r>
    <n v="473"/>
    <n v="598"/>
    <s v="Arturo Lopez"/>
    <d v="2015-07-03T00:00:00"/>
    <s v="shot"/>
    <s v="gun"/>
    <n v="46"/>
    <s v="M"/>
    <s v="H"/>
    <s v="Lancaster"/>
    <x v="3"/>
    <b v="0"/>
    <s v="attack"/>
    <s v="Not fleeing"/>
    <b v="0"/>
  </r>
  <r>
    <n v="474"/>
    <n v="599"/>
    <s v="Oscar Camacho"/>
    <d v="2015-07-03T00:00:00"/>
    <s v="shot"/>
    <s v="gun"/>
    <n v="33"/>
    <s v="M"/>
    <s v="H"/>
    <s v="Camden"/>
    <x v="21"/>
    <b v="1"/>
    <s v="attack"/>
    <s v="Not fleeing"/>
    <b v="0"/>
  </r>
  <r>
    <n v="475"/>
    <n v="602"/>
    <s v="Joseph Julian"/>
    <d v="2015-07-03T00:00:00"/>
    <s v="shot"/>
    <s v="gun"/>
    <n v="40"/>
    <s v="M"/>
    <s v="W"/>
    <s v="Miami Beach"/>
    <x v="26"/>
    <b v="0"/>
    <s v="attack"/>
    <s v="Not fleeing"/>
    <b v="0"/>
  </r>
  <r>
    <n v="476"/>
    <n v="591"/>
    <s v="Robert Elando Malone"/>
    <d v="2015-07-04T00:00:00"/>
    <s v="shot"/>
    <s v="gun"/>
    <n v="42"/>
    <s v="M"/>
    <s v="B"/>
    <s v="Oklahoma City"/>
    <x v="5"/>
    <b v="0"/>
    <s v="attack"/>
    <s v="Foot"/>
    <b v="0"/>
  </r>
  <r>
    <n v="477"/>
    <n v="595"/>
    <s v="Michael Shannon Gaby"/>
    <d v="2015-07-04T00:00:00"/>
    <s v="shot"/>
    <s v="gun"/>
    <n v="37"/>
    <s v="M"/>
    <s v="W"/>
    <s v="Morristown"/>
    <x v="32"/>
    <b v="0"/>
    <s v="attack"/>
    <s v="Not fleeing"/>
    <b v="0"/>
  </r>
  <r>
    <n v="478"/>
    <n v="596"/>
    <s v="Kawanza Beaty"/>
    <d v="2015-07-04T00:00:00"/>
    <s v="shot"/>
    <s v="gun"/>
    <n v="23"/>
    <s v="M"/>
    <s v="B"/>
    <s v="Newport News"/>
    <x v="20"/>
    <b v="0"/>
    <s v="attack"/>
    <s v="Foot"/>
    <b v="0"/>
  </r>
  <r>
    <n v="479"/>
    <n v="600"/>
    <s v="Bryan David Bauer"/>
    <d v="2015-07-04T00:00:00"/>
    <s v="shot"/>
    <s v="gun"/>
    <n v="36"/>
    <s v="M"/>
    <s v="W"/>
    <s v="Henderson"/>
    <x v="16"/>
    <b v="0"/>
    <s v="attack"/>
    <s v="Not fleeing"/>
    <b v="0"/>
  </r>
  <r>
    <n v="480"/>
    <n v="592"/>
    <s v="John Deming"/>
    <d v="2015-07-05T00:00:00"/>
    <s v="shot"/>
    <s v="unarmed"/>
    <n v="19"/>
    <s v="M"/>
    <s v="W"/>
    <s v="Pleasanton"/>
    <x v="3"/>
    <b v="0"/>
    <s v="attack"/>
    <s v="Foot"/>
    <b v="0"/>
  </r>
  <r>
    <n v="481"/>
    <n v="593"/>
    <s v="Michael Holt"/>
    <d v="2015-07-05T00:00:00"/>
    <s v="shot"/>
    <s v="gun"/>
    <n v="35"/>
    <s v="M"/>
    <s v="W"/>
    <s v="Austin"/>
    <x v="9"/>
    <b v="0"/>
    <s v="attack"/>
    <s v="Foot"/>
    <b v="0"/>
  </r>
  <r>
    <n v="482"/>
    <n v="594"/>
    <s v="Richard Munroe"/>
    <d v="2015-07-05T00:00:00"/>
    <s v="shot and Tasered"/>
    <s v="toy weapon"/>
    <n v="25"/>
    <s v="M"/>
    <s v="W"/>
    <s v="Austin"/>
    <x v="9"/>
    <b v="1"/>
    <s v="attack"/>
    <s v="Not fleeing"/>
    <b v="0"/>
  </r>
  <r>
    <n v="483"/>
    <n v="605"/>
    <s v="Johnny Ray Anderson"/>
    <d v="2015-07-05T00:00:00"/>
    <s v="shot"/>
    <s v="unarmed"/>
    <n v="43"/>
    <s v="M"/>
    <s v="W"/>
    <s v="Hawaiian Gardens"/>
    <x v="3"/>
    <b v="0"/>
    <s v="other"/>
    <s v="Not fleeing"/>
    <b v="0"/>
  </r>
  <r>
    <n v="484"/>
    <n v="590"/>
    <s v="Tyler Rogers"/>
    <d v="2015-07-06T00:00:00"/>
    <s v="shot"/>
    <s v="gun"/>
    <n v="20"/>
    <s v="M"/>
    <s v="W"/>
    <s v="Oklahoma City"/>
    <x v="5"/>
    <b v="0"/>
    <s v="attack"/>
    <s v="Not fleeing"/>
    <b v="0"/>
  </r>
  <r>
    <n v="485"/>
    <n v="606"/>
    <s v="Hagen Esty-Lennon"/>
    <d v="2015-07-06T00:00:00"/>
    <s v="shot"/>
    <s v="knife"/>
    <n v="42"/>
    <s v="M"/>
    <s v="W"/>
    <s v="Bath"/>
    <x v="25"/>
    <b v="1"/>
    <s v="other"/>
    <s v="Not fleeing"/>
    <b v="1"/>
  </r>
  <r>
    <n v="486"/>
    <n v="607"/>
    <s v="David Oliva Sarabia"/>
    <d v="2015-07-06T00:00:00"/>
    <s v="shot and Tasered"/>
    <s v="knife"/>
    <n v="42"/>
    <s v="M"/>
    <s v="H"/>
    <s v="Atwater"/>
    <x v="3"/>
    <b v="0"/>
    <s v="attack"/>
    <s v="Car"/>
    <b v="0"/>
  </r>
  <r>
    <n v="487"/>
    <n v="610"/>
    <s v="John Leonard Berry"/>
    <d v="2015-07-06T00:00:00"/>
    <s v="shot and Tasered"/>
    <m/>
    <n v="31"/>
    <s v="M"/>
    <s v="W"/>
    <s v="Lakewood"/>
    <x v="3"/>
    <b v="1"/>
    <s v="attack"/>
    <s v="Other"/>
    <b v="0"/>
  </r>
  <r>
    <n v="488"/>
    <n v="619"/>
    <s v="Jason Hendley"/>
    <d v="2015-07-06T00:00:00"/>
    <s v="shot"/>
    <s v="knife"/>
    <n v="29"/>
    <s v="M"/>
    <s v="B"/>
    <s v="Los Angeles"/>
    <x v="3"/>
    <b v="0"/>
    <s v="attack"/>
    <s v="Not fleeing"/>
    <b v="0"/>
  </r>
  <r>
    <n v="489"/>
    <n v="608"/>
    <s v="Marcellus Jamarcus Burley"/>
    <d v="2015-07-07T00:00:00"/>
    <s v="shot"/>
    <s v="gun"/>
    <n v="18"/>
    <s v="M"/>
    <s v="B"/>
    <s v="Houston"/>
    <x v="9"/>
    <b v="0"/>
    <s v="attack"/>
    <s v="Not fleeing"/>
    <b v="0"/>
  </r>
  <r>
    <n v="490"/>
    <n v="609"/>
    <s v="Adam Dujanovic"/>
    <d v="2015-07-07T00:00:00"/>
    <s v="shot"/>
    <s v="metal pole"/>
    <n v="33"/>
    <s v="M"/>
    <s v="W"/>
    <s v="Mesa"/>
    <x v="6"/>
    <b v="0"/>
    <s v="other"/>
    <s v="Not fleeing"/>
    <b v="0"/>
  </r>
  <r>
    <n v="491"/>
    <n v="611"/>
    <s v="Joe Cody"/>
    <d v="2015-07-07T00:00:00"/>
    <s v="shot"/>
    <s v="gun"/>
    <n v="59"/>
    <s v="M"/>
    <s v="W"/>
    <s v="Dallas"/>
    <x v="9"/>
    <b v="0"/>
    <s v="attack"/>
    <s v="Not fleeing"/>
    <b v="0"/>
  </r>
  <r>
    <n v="492"/>
    <n v="614"/>
    <s v="Daniel Hernandez"/>
    <d v="2015-07-07T00:00:00"/>
    <s v="shot"/>
    <s v="gun"/>
    <n v="47"/>
    <s v="M"/>
    <s v="H"/>
    <s v="Bakersfield"/>
    <x v="3"/>
    <b v="0"/>
    <s v="attack"/>
    <s v="Not fleeing"/>
    <b v="0"/>
  </r>
  <r>
    <n v="493"/>
    <n v="615"/>
    <s v="Jose Graciano Lopez"/>
    <d v="2015-07-07T00:00:00"/>
    <s v="shot"/>
    <s v="gun"/>
    <n v="39"/>
    <s v="M"/>
    <s v="H"/>
    <s v="Edinburg"/>
    <x v="9"/>
    <b v="1"/>
    <s v="attack"/>
    <s v="Not fleeing"/>
    <b v="0"/>
  </r>
  <r>
    <n v="494"/>
    <n v="616"/>
    <s v="Tremaine Dantzler"/>
    <d v="2015-07-07T00:00:00"/>
    <s v="shot"/>
    <s v="knife"/>
    <n v="37"/>
    <s v="M"/>
    <s v="B"/>
    <s v="Atlantic City"/>
    <x v="21"/>
    <b v="0"/>
    <s v="attack"/>
    <s v="Foot"/>
    <b v="0"/>
  </r>
  <r>
    <n v="495"/>
    <n v="617"/>
    <s v="Nicholas Booth"/>
    <d v="2015-07-07T00:00:00"/>
    <s v="shot"/>
    <s v="gun"/>
    <n v="35"/>
    <s v="M"/>
    <s v="W"/>
    <s v="Sugar Creek"/>
    <x v="19"/>
    <b v="0"/>
    <s v="attack"/>
    <s v="Car"/>
    <b v="0"/>
  </r>
  <r>
    <n v="496"/>
    <n v="618"/>
    <s v="Joshua Blough"/>
    <d v="2015-07-07T00:00:00"/>
    <s v="shot"/>
    <s v="knife"/>
    <n v="28"/>
    <s v="M"/>
    <s v="W"/>
    <s v="Elizabethtown"/>
    <x v="23"/>
    <b v="0"/>
    <s v="other"/>
    <s v="Not fleeing"/>
    <b v="0"/>
  </r>
  <r>
    <n v="497"/>
    <n v="620"/>
    <s v="Michael Terence Westrich"/>
    <d v="2015-07-08T00:00:00"/>
    <s v="shot"/>
    <s v="gun"/>
    <n v="59"/>
    <s v="M"/>
    <s v="W"/>
    <s v="Beaverton"/>
    <x v="1"/>
    <b v="0"/>
    <s v="attack"/>
    <s v="Not fleeing"/>
    <b v="0"/>
  </r>
  <r>
    <n v="498"/>
    <n v="621"/>
    <s v="Dallas Shatley"/>
    <d v="2015-07-08T00:00:00"/>
    <s v="shot"/>
    <m/>
    <n v="62"/>
    <s v="M"/>
    <s v="W"/>
    <s v="Ashe County"/>
    <x v="33"/>
    <b v="0"/>
    <s v="attack"/>
    <s v="Car"/>
    <b v="1"/>
  </r>
  <r>
    <n v="499"/>
    <n v="622"/>
    <s v="Rocco Joseph Palmisano"/>
    <d v="2015-07-09T00:00:00"/>
    <s v="shot"/>
    <s v="gun"/>
    <n v="50"/>
    <s v="M"/>
    <s v="W"/>
    <s v="Parowan"/>
    <x v="13"/>
    <b v="0"/>
    <s v="attack"/>
    <s v="Not fleeing"/>
    <b v="0"/>
  </r>
  <r>
    <n v="500"/>
    <n v="623"/>
    <s v="Robert Hammonds"/>
    <d v="2015-07-09T00:00:00"/>
    <s v="shot"/>
    <s v="gun"/>
    <n v="68"/>
    <s v="M"/>
    <s v="W"/>
    <s v="Phoenix"/>
    <x v="6"/>
    <b v="0"/>
    <s v="attack"/>
    <s v="Foot"/>
    <b v="0"/>
  </r>
  <r>
    <n v="501"/>
    <n v="624"/>
    <s v="Martice Milliner"/>
    <d v="2015-07-09T00:00:00"/>
    <s v="shot"/>
    <s v="gun"/>
    <n v="27"/>
    <s v="M"/>
    <s v="B"/>
    <s v="Chicago"/>
    <x v="15"/>
    <b v="0"/>
    <s v="attack"/>
    <s v="Foot"/>
    <b v="0"/>
  </r>
  <r>
    <n v="502"/>
    <n v="625"/>
    <s v="Cyrus Hurtado"/>
    <d v="2015-07-09T00:00:00"/>
    <s v="shot"/>
    <s v="gun"/>
    <n v="17"/>
    <s v="M"/>
    <s v="W"/>
    <s v="Boulder Creek"/>
    <x v="3"/>
    <b v="1"/>
    <s v="attack"/>
    <s v="Not fleeing"/>
    <b v="0"/>
  </r>
  <r>
    <n v="503"/>
    <n v="627"/>
    <s v="Neil White"/>
    <d v="2015-07-09T00:00:00"/>
    <s v="shot and Tasered"/>
    <s v="Taser"/>
    <n v="38"/>
    <s v="M"/>
    <s v="W"/>
    <s v="Los Angeles"/>
    <x v="3"/>
    <b v="0"/>
    <s v="attack"/>
    <s v="Other"/>
    <b v="0"/>
  </r>
  <r>
    <n v="504"/>
    <n v="634"/>
    <s v="Javon Hawkins"/>
    <d v="2015-07-09T00:00:00"/>
    <s v="shot"/>
    <s v="sword"/>
    <n v="21"/>
    <s v="M"/>
    <s v="B"/>
    <s v="Kansas City"/>
    <x v="19"/>
    <b v="0"/>
    <s v="other"/>
    <s v="Not fleeing"/>
    <b v="0"/>
  </r>
  <r>
    <n v="505"/>
    <n v="626"/>
    <s v="James Michael Todora"/>
    <d v="2015-07-10T00:00:00"/>
    <s v="shot"/>
    <s v="gun"/>
    <n v="54"/>
    <s v="M"/>
    <s v="W"/>
    <s v="Las Vegas"/>
    <x v="16"/>
    <b v="1"/>
    <s v="attack"/>
    <s v="Not fleeing"/>
    <b v="1"/>
  </r>
  <r>
    <n v="506"/>
    <n v="630"/>
    <s v="Freddie Blue"/>
    <d v="2015-07-10T00:00:00"/>
    <s v="shot"/>
    <s v="gun"/>
    <n v="20"/>
    <s v="M"/>
    <s v="B"/>
    <s v="Covington"/>
    <x v="31"/>
    <b v="0"/>
    <s v="attack"/>
    <s v="Not fleeing"/>
    <b v="0"/>
  </r>
  <r>
    <n v="507"/>
    <n v="1152"/>
    <s v="Eugene McSwain"/>
    <d v="2015-07-10T00:00:00"/>
    <s v="shot"/>
    <s v="gun"/>
    <n v="25"/>
    <s v="M"/>
    <s v="B"/>
    <s v="Chicago"/>
    <x v="15"/>
    <b v="0"/>
    <s v="attack"/>
    <s v="Not fleeing"/>
    <b v="0"/>
  </r>
  <r>
    <n v="508"/>
    <n v="637"/>
    <s v="Billy Maine"/>
    <d v="2015-07-11T00:00:00"/>
    <s v="shot"/>
    <s v="gun"/>
    <n v="31"/>
    <s v="M"/>
    <s v="W"/>
    <s v="Olivehurst"/>
    <x v="3"/>
    <b v="0"/>
    <s v="attack"/>
    <s v="Not fleeing"/>
    <b v="0"/>
  </r>
  <r>
    <n v="509"/>
    <n v="628"/>
    <s v="Paul Castaway"/>
    <d v="2015-07-12T00:00:00"/>
    <s v="shot"/>
    <s v="knife"/>
    <n v="35"/>
    <s v="M"/>
    <s v="N"/>
    <s v="Denver"/>
    <x v="4"/>
    <b v="1"/>
    <s v="other"/>
    <s v="Foot"/>
    <b v="0"/>
  </r>
  <r>
    <n v="510"/>
    <n v="631"/>
    <s v="Salvado Ellswood"/>
    <d v="2015-07-12T00:00:00"/>
    <s v="shot and Tasered"/>
    <s v="unarmed"/>
    <n v="36"/>
    <s v="M"/>
    <s v="B"/>
    <s v="Plantation"/>
    <x v="26"/>
    <b v="0"/>
    <s v="attack"/>
    <s v="Not fleeing"/>
    <b v="0"/>
  </r>
  <r>
    <n v="511"/>
    <n v="632"/>
    <s v="David Lepine"/>
    <d v="2015-07-12T00:00:00"/>
    <s v="shot"/>
    <s v="gun"/>
    <n v="60"/>
    <s v="M"/>
    <s v="W"/>
    <s v="Austin"/>
    <x v="9"/>
    <b v="0"/>
    <s v="attack"/>
    <s v="Foot"/>
    <b v="0"/>
  </r>
  <r>
    <n v="512"/>
    <n v="633"/>
    <s v="Matthew Watson"/>
    <d v="2015-07-12T00:00:00"/>
    <s v="shot"/>
    <s v="gun"/>
    <n v="24"/>
    <s v="M"/>
    <s v="W"/>
    <s v="River Forest"/>
    <x v="15"/>
    <b v="0"/>
    <s v="attack"/>
    <s v="Not fleeing"/>
    <b v="0"/>
  </r>
  <r>
    <n v="513"/>
    <n v="636"/>
    <s v="Christopher Benton"/>
    <d v="2015-07-12T00:00:00"/>
    <s v="shot"/>
    <s v="gun"/>
    <n v="27"/>
    <s v="M"/>
    <s v="W"/>
    <s v="Casper"/>
    <x v="45"/>
    <b v="0"/>
    <s v="attack"/>
    <s v="Not fleeing"/>
    <b v="0"/>
  </r>
  <r>
    <n v="514"/>
    <n v="629"/>
    <s v="Frederick Farmer"/>
    <d v="2015-07-13T00:00:00"/>
    <s v="shot"/>
    <s v="gun"/>
    <n v="20"/>
    <s v="M"/>
    <s v="B"/>
    <s v="Stone Mountain"/>
    <x v="31"/>
    <b v="0"/>
    <s v="attack"/>
    <s v="Not fleeing"/>
    <b v="0"/>
  </r>
  <r>
    <n v="515"/>
    <n v="635"/>
    <s v="Matthew Ryan Graham"/>
    <d v="2015-07-13T00:00:00"/>
    <s v="shot"/>
    <s v="gun"/>
    <n v="24"/>
    <s v="M"/>
    <s v="W"/>
    <s v="Dunsmuir"/>
    <x v="3"/>
    <b v="0"/>
    <s v="attack"/>
    <s v="Car"/>
    <b v="0"/>
  </r>
  <r>
    <n v="516"/>
    <n v="638"/>
    <s v="Rafael Suazo"/>
    <d v="2015-07-13T00:00:00"/>
    <s v="shot"/>
    <m/>
    <n v="23"/>
    <s v="M"/>
    <s v="H"/>
    <s v="Lynn"/>
    <x v="24"/>
    <b v="0"/>
    <s v="attack"/>
    <s v="Not fleeing"/>
    <b v="0"/>
  </r>
  <r>
    <n v="517"/>
    <n v="645"/>
    <s v="Jason Davis"/>
    <d v="2015-07-13T00:00:00"/>
    <s v="shot and Tasered"/>
    <s v="box cutter"/>
    <n v="41"/>
    <s v="M"/>
    <s v="W"/>
    <s v="Los Angeles"/>
    <x v="3"/>
    <b v="0"/>
    <s v="other"/>
    <s v="Not fleeing"/>
    <b v="0"/>
  </r>
  <r>
    <n v="518"/>
    <n v="639"/>
    <s v="Chacarion Avant"/>
    <d v="2015-07-14T00:00:00"/>
    <s v="shot"/>
    <s v="gun"/>
    <n v="20"/>
    <s v="M"/>
    <s v="B"/>
    <s v="Mascotte"/>
    <x v="26"/>
    <b v="0"/>
    <s v="attack"/>
    <s v="Not fleeing"/>
    <b v="0"/>
  </r>
  <r>
    <n v="519"/>
    <n v="641"/>
    <s v="Charles Crandall"/>
    <d v="2015-07-14T00:00:00"/>
    <s v="shot"/>
    <s v="gun"/>
    <n v="76"/>
    <s v="M"/>
    <m/>
    <s v="Southington"/>
    <x v="10"/>
    <b v="0"/>
    <s v="attack"/>
    <s v="Not fleeing"/>
    <b v="0"/>
  </r>
  <r>
    <n v="520"/>
    <n v="643"/>
    <s v="Eugene Kailing"/>
    <d v="2015-07-15T00:00:00"/>
    <s v="shot and Tasered"/>
    <s v="metal pipe"/>
    <n v="43"/>
    <s v="M"/>
    <s v="W"/>
    <s v="Marion"/>
    <x v="30"/>
    <b v="1"/>
    <s v="other"/>
    <s v="Not fleeing"/>
    <b v="0"/>
  </r>
  <r>
    <n v="521"/>
    <n v="642"/>
    <s v="Anthonie Smith"/>
    <d v="2015-07-16T00:00:00"/>
    <s v="shot and Tasered"/>
    <s v="metal hand tool"/>
    <n v="25"/>
    <s v="M"/>
    <s v="B"/>
    <s v="Moreno Valley"/>
    <x v="3"/>
    <b v="1"/>
    <s v="other"/>
    <s v="Not fleeing"/>
    <b v="0"/>
  </r>
  <r>
    <n v="522"/>
    <n v="646"/>
    <s v="Antonio Gonzalez"/>
    <d v="2015-07-16T00:00:00"/>
    <s v="shot"/>
    <s v="sword"/>
    <n v="29"/>
    <s v="M"/>
    <s v="H"/>
    <s v="Wauwatosa"/>
    <x v="39"/>
    <b v="1"/>
    <s v="other"/>
    <s v="Not fleeing"/>
    <b v="0"/>
  </r>
  <r>
    <n v="523"/>
    <n v="647"/>
    <s v="Edward Foster III"/>
    <d v="2015-07-16T00:00:00"/>
    <s v="shot"/>
    <s v="gun"/>
    <n v="35"/>
    <s v="M"/>
    <s v="B"/>
    <s v="Homestead"/>
    <x v="26"/>
    <b v="0"/>
    <s v="attack"/>
    <s v="Not fleeing"/>
    <b v="0"/>
  </r>
  <r>
    <n v="524"/>
    <n v="648"/>
    <s v="Patrick Stephen Pippin"/>
    <d v="2015-07-16T00:00:00"/>
    <s v="shot"/>
    <s v="gun"/>
    <n v="30"/>
    <s v="M"/>
    <s v="W"/>
    <s v="Kansas City"/>
    <x v="2"/>
    <b v="0"/>
    <s v="attack"/>
    <s v="Other"/>
    <b v="0"/>
  </r>
  <r>
    <n v="525"/>
    <n v="649"/>
    <s v="Mohammad Youssef Abdulazeez"/>
    <d v="2015-07-16T00:00:00"/>
    <s v="shot"/>
    <s v="gun"/>
    <n v="24"/>
    <s v="M"/>
    <s v="O"/>
    <s v="Chattanooga"/>
    <x v="32"/>
    <b v="1"/>
    <s v="attack"/>
    <s v="Not fleeing"/>
    <b v="0"/>
  </r>
  <r>
    <n v="526"/>
    <n v="656"/>
    <s v="Saige Hack"/>
    <d v="2015-07-16T00:00:00"/>
    <s v="shot"/>
    <s v="gun"/>
    <n v="23"/>
    <s v="M"/>
    <s v="N"/>
    <s v="Cheyenne"/>
    <x v="45"/>
    <b v="0"/>
    <s v="attack"/>
    <s v="Not fleeing"/>
    <b v="0"/>
  </r>
  <r>
    <n v="527"/>
    <n v="664"/>
    <s v="Pierre Gabriel Koellner"/>
    <d v="2015-07-16T00:00:00"/>
    <s v="shot"/>
    <s v="gun"/>
    <n v="29"/>
    <s v="M"/>
    <s v="W"/>
    <s v="Opp"/>
    <x v="37"/>
    <b v="0"/>
    <s v="attack"/>
    <s v="Foot"/>
    <b v="0"/>
  </r>
  <r>
    <n v="528"/>
    <n v="644"/>
    <s v="Samuel Smith"/>
    <d v="2015-07-17T00:00:00"/>
    <s v="shot"/>
    <s v="knife"/>
    <n v="27"/>
    <s v="M"/>
    <s v="W"/>
    <s v="Seattle"/>
    <x v="0"/>
    <b v="0"/>
    <s v="other"/>
    <s v="Foot"/>
    <b v="0"/>
  </r>
  <r>
    <n v="529"/>
    <n v="651"/>
    <s v="Albert Joseph Davis"/>
    <d v="2015-07-17T00:00:00"/>
    <s v="shot and Tasered"/>
    <s v="unarmed"/>
    <n v="23"/>
    <s v="M"/>
    <s v="B"/>
    <s v="Orlando"/>
    <x v="26"/>
    <b v="0"/>
    <s v="attack"/>
    <s v="Foot"/>
    <b v="0"/>
  </r>
  <r>
    <n v="530"/>
    <n v="655"/>
    <s v="Jackie Brand"/>
    <d v="2015-07-17T00:00:00"/>
    <s v="shot"/>
    <s v="gun"/>
    <n v="50"/>
    <s v="M"/>
    <s v="W"/>
    <s v="Needles"/>
    <x v="3"/>
    <b v="1"/>
    <s v="attack"/>
    <s v="Not fleeing"/>
    <b v="0"/>
  </r>
  <r>
    <n v="531"/>
    <n v="657"/>
    <s v="Darrius Stewart"/>
    <d v="2015-07-17T00:00:00"/>
    <s v="shot"/>
    <s v="unarmed"/>
    <n v="19"/>
    <s v="M"/>
    <s v="B"/>
    <s v="Memphis"/>
    <x v="32"/>
    <b v="0"/>
    <s v="attack"/>
    <s v="Foot"/>
    <b v="0"/>
  </r>
  <r>
    <n v="532"/>
    <n v="660"/>
    <s v="Jose Roman Rodriguez"/>
    <d v="2015-07-17T00:00:00"/>
    <s v="shot"/>
    <s v="undetermined"/>
    <n v="24"/>
    <s v="M"/>
    <s v="H"/>
    <s v="Brownsville"/>
    <x v="9"/>
    <b v="0"/>
    <s v="other"/>
    <s v="Other"/>
    <b v="0"/>
  </r>
  <r>
    <n v="533"/>
    <n v="650"/>
    <s v="David  Wheat Jr."/>
    <d v="2015-07-18T00:00:00"/>
    <s v="shot"/>
    <s v="knife"/>
    <n v="22"/>
    <s v="M"/>
    <s v="W"/>
    <s v="Fort Collins"/>
    <x v="4"/>
    <b v="1"/>
    <s v="attack"/>
    <s v="Not fleeing"/>
    <b v="0"/>
  </r>
  <r>
    <n v="534"/>
    <n v="652"/>
    <s v="Kevin Thomas Snyder"/>
    <d v="2015-07-18T00:00:00"/>
    <s v="shot"/>
    <s v="gun"/>
    <n v="46"/>
    <s v="M"/>
    <s v="W"/>
    <s v="Phoenix"/>
    <x v="6"/>
    <b v="0"/>
    <s v="attack"/>
    <s v="Not fleeing"/>
    <b v="0"/>
  </r>
  <r>
    <n v="535"/>
    <n v="654"/>
    <s v="Charles Edward Dewey"/>
    <d v="2015-07-18T00:00:00"/>
    <s v="shot"/>
    <s v="gun"/>
    <n v="65"/>
    <s v="M"/>
    <s v="W"/>
    <s v="Colby"/>
    <x v="2"/>
    <b v="0"/>
    <s v="attack"/>
    <s v="Not fleeing"/>
    <b v="0"/>
  </r>
  <r>
    <n v="536"/>
    <n v="653"/>
    <s v="Samuel DuBose"/>
    <d v="2015-07-19T00:00:00"/>
    <s v="shot"/>
    <s v="unarmed"/>
    <n v="43"/>
    <s v="M"/>
    <s v="B"/>
    <s v="Mt. Auburn"/>
    <x v="10"/>
    <b v="0"/>
    <s v="other"/>
    <s v="Car"/>
    <b v="1"/>
  </r>
  <r>
    <n v="537"/>
    <n v="658"/>
    <s v="Joshua LeBoeuf"/>
    <d v="2015-07-20T00:00:00"/>
    <s v="shot"/>
    <s v="gun"/>
    <n v="35"/>
    <s v="M"/>
    <s v="W"/>
    <s v="Winnie"/>
    <x v="9"/>
    <b v="0"/>
    <s v="attack"/>
    <s v="Other"/>
    <b v="0"/>
  </r>
  <r>
    <n v="538"/>
    <n v="759"/>
    <s v="Troy Francis"/>
    <d v="2015-07-20T00:00:00"/>
    <s v="shot"/>
    <s v="knife"/>
    <n v="54"/>
    <s v="M"/>
    <m/>
    <s v="Fremont"/>
    <x v="3"/>
    <b v="0"/>
    <s v="other"/>
    <s v="Not fleeing"/>
    <b v="0"/>
  </r>
  <r>
    <n v="539"/>
    <n v="661"/>
    <s v="Darren Billy Wilson"/>
    <d v="2015-07-21T00:00:00"/>
    <s v="shot"/>
    <s v="unarmed"/>
    <n v="47"/>
    <s v="M"/>
    <s v="W"/>
    <s v="White"/>
    <x v="31"/>
    <b v="0"/>
    <s v="other"/>
    <s v="Not fleeing"/>
    <b v="0"/>
  </r>
  <r>
    <n v="540"/>
    <n v="662"/>
    <s v="Joseph Fuller"/>
    <d v="2015-07-21T00:00:00"/>
    <s v="shot"/>
    <s v="gun"/>
    <n v="24"/>
    <s v="M"/>
    <s v="W"/>
    <s v="Oakland Park"/>
    <x v="26"/>
    <b v="0"/>
    <s v="other"/>
    <s v="Car"/>
    <b v="0"/>
  </r>
  <r>
    <n v="541"/>
    <n v="663"/>
    <s v="Jerrod Tyre"/>
    <d v="2015-07-21T00:00:00"/>
    <s v="shot"/>
    <s v="gun"/>
    <n v="35"/>
    <s v="M"/>
    <s v="W"/>
    <s v="Jesup"/>
    <x v="31"/>
    <b v="0"/>
    <s v="attack"/>
    <s v="Not fleeing"/>
    <b v="0"/>
  </r>
  <r>
    <n v="542"/>
    <n v="666"/>
    <s v="Francisco Benitez-Santiago"/>
    <d v="2015-07-22T00:00:00"/>
    <s v="shot"/>
    <s v="gun"/>
    <n v="25"/>
    <s v="M"/>
    <s v="H"/>
    <s v="Monroe"/>
    <x v="39"/>
    <b v="0"/>
    <s v="attack"/>
    <s v="Not fleeing"/>
    <b v="0"/>
  </r>
  <r>
    <n v="543"/>
    <n v="667"/>
    <s v="Andre Dontrell Williams"/>
    <d v="2015-07-22T00:00:00"/>
    <s v="shot and Tasered"/>
    <s v="knife"/>
    <n v="26"/>
    <s v="M"/>
    <s v="B"/>
    <s v="Oklahoma City"/>
    <x v="5"/>
    <b v="0"/>
    <s v="other"/>
    <s v="Other"/>
    <b v="0"/>
  </r>
  <r>
    <n v="544"/>
    <n v="669"/>
    <s v="Devon Guisherd"/>
    <d v="2015-07-22T00:00:00"/>
    <s v="shot"/>
    <s v="gun"/>
    <n v="27"/>
    <s v="M"/>
    <s v="B"/>
    <s v="Philadelphia"/>
    <x v="8"/>
    <b v="0"/>
    <s v="attack"/>
    <s v="Not fleeing"/>
    <b v="0"/>
  </r>
  <r>
    <n v="545"/>
    <n v="668"/>
    <s v="Dontae L. Martin"/>
    <d v="2015-07-23T00:00:00"/>
    <s v="shot"/>
    <s v="gun"/>
    <n v="34"/>
    <s v="M"/>
    <s v="B"/>
    <s v="Dayton"/>
    <x v="10"/>
    <b v="0"/>
    <s v="attack"/>
    <s v="Not fleeing"/>
    <b v="0"/>
  </r>
  <r>
    <n v="546"/>
    <n v="670"/>
    <s v="Derek Wolfsteller"/>
    <d v="2015-07-23T00:00:00"/>
    <s v="shot and Tasered"/>
    <s v="unarmed"/>
    <n v="31"/>
    <s v="M"/>
    <s v="W"/>
    <s v="Plymouth"/>
    <x v="18"/>
    <b v="1"/>
    <s v="attack"/>
    <s v="Not fleeing"/>
    <b v="0"/>
  </r>
  <r>
    <n v="547"/>
    <n v="671"/>
    <s v="Brian Stortzum"/>
    <d v="2015-07-23T00:00:00"/>
    <s v="shot"/>
    <s v="gun"/>
    <n v="32"/>
    <s v="M"/>
    <s v="W"/>
    <s v="Myrtle Beach"/>
    <x v="40"/>
    <b v="0"/>
    <s v="attack"/>
    <s v="Not fleeing"/>
    <b v="0"/>
  </r>
  <r>
    <n v="548"/>
    <n v="672"/>
    <s v="Robbie Lee Edison"/>
    <d v="2015-07-23T00:00:00"/>
    <s v="shot"/>
    <s v="toy weapon"/>
    <n v="47"/>
    <s v="M"/>
    <s v="W"/>
    <s v="Douglas"/>
    <x v="45"/>
    <b v="0"/>
    <s v="attack"/>
    <s v="Not fleeing"/>
    <b v="0"/>
  </r>
  <r>
    <n v="549"/>
    <n v="673"/>
    <s v="Tamala Satre"/>
    <d v="2015-07-23T00:00:00"/>
    <s v="shot"/>
    <s v="gun"/>
    <n v="44"/>
    <s v="F"/>
    <s v="W"/>
    <s v="Meadow Vista"/>
    <x v="3"/>
    <b v="1"/>
    <s v="attack"/>
    <s v="Not fleeing"/>
    <b v="0"/>
  </r>
  <r>
    <n v="550"/>
    <n v="674"/>
    <s v="Seth Raines"/>
    <d v="2015-07-24T00:00:00"/>
    <s v="shot"/>
    <s v="gun"/>
    <n v="44"/>
    <s v="M"/>
    <s v="W"/>
    <s v="Studio City"/>
    <x v="3"/>
    <b v="0"/>
    <s v="attack"/>
    <s v="Not fleeing"/>
    <b v="0"/>
  </r>
  <r>
    <n v="551"/>
    <n v="675"/>
    <s v="Lee Aaron Gerston"/>
    <d v="2015-07-24T00:00:00"/>
    <s v="shot and Tasered"/>
    <s v="knife"/>
    <n v="30"/>
    <s v="M"/>
    <s v="W"/>
    <s v="Pinnacle"/>
    <x v="33"/>
    <b v="0"/>
    <s v="other"/>
    <s v="Not fleeing"/>
    <b v="0"/>
  </r>
  <r>
    <n v="552"/>
    <n v="676"/>
    <s v="Christopher Olmstead"/>
    <d v="2015-07-25T00:00:00"/>
    <s v="shot"/>
    <s v="blunt object"/>
    <n v="60"/>
    <s v="M"/>
    <s v="W"/>
    <s v="New Orleans"/>
    <x v="11"/>
    <b v="1"/>
    <s v="attack"/>
    <s v="Car"/>
    <b v="0"/>
  </r>
  <r>
    <n v="553"/>
    <n v="677"/>
    <s v="Roger Braswell"/>
    <d v="2015-07-25T00:00:00"/>
    <s v="shot"/>
    <s v="gun"/>
    <n v="50"/>
    <s v="M"/>
    <s v="W"/>
    <s v="Decatur"/>
    <x v="31"/>
    <b v="1"/>
    <s v="attack"/>
    <s v="Not fleeing"/>
    <b v="0"/>
  </r>
  <r>
    <n v="554"/>
    <n v="678"/>
    <s v="Bryan Keith  Day"/>
    <d v="2015-07-25T00:00:00"/>
    <s v="shot"/>
    <s v="toy weapon"/>
    <n v="36"/>
    <s v="M"/>
    <s v="B"/>
    <s v="Las Vegas"/>
    <x v="16"/>
    <b v="0"/>
    <s v="attack"/>
    <s v="Not fleeing"/>
    <b v="0"/>
  </r>
  <r>
    <n v="555"/>
    <n v="685"/>
    <s v="Earl Jackson"/>
    <d v="2015-07-25T00:00:00"/>
    <s v="shot"/>
    <s v="gun"/>
    <n v="59"/>
    <s v="M"/>
    <s v="B"/>
    <s v="Micanopy"/>
    <x v="26"/>
    <b v="0"/>
    <s v="attack"/>
    <s v="Not fleeing"/>
    <b v="0"/>
  </r>
  <r>
    <n v="556"/>
    <n v="679"/>
    <s v="Khari Westly"/>
    <d v="2015-07-26T00:00:00"/>
    <s v="shot"/>
    <s v="gun"/>
    <n v="33"/>
    <s v="M"/>
    <s v="B"/>
    <s v="Shreveport"/>
    <x v="11"/>
    <b v="0"/>
    <s v="attack"/>
    <s v="Not fleeing"/>
    <b v="0"/>
  </r>
  <r>
    <n v="557"/>
    <n v="680"/>
    <s v="Zachary Hammond"/>
    <d v="2015-07-26T00:00:00"/>
    <s v="shot"/>
    <m/>
    <n v="19"/>
    <s v="M"/>
    <s v="W"/>
    <s v="Seneca"/>
    <x v="40"/>
    <b v="0"/>
    <s v="other"/>
    <s v="Other"/>
    <b v="0"/>
  </r>
  <r>
    <n v="558"/>
    <n v="681"/>
    <s v="Timothy Milliken"/>
    <d v="2015-07-27T00:00:00"/>
    <s v="shot"/>
    <s v="knife"/>
    <n v="56"/>
    <s v="M"/>
    <s v="W"/>
    <s v="Irmo"/>
    <x v="40"/>
    <b v="0"/>
    <s v="attack"/>
    <s v="Not fleeing"/>
    <b v="0"/>
  </r>
  <r>
    <n v="559"/>
    <n v="682"/>
    <s v="Jean Paul Falgout"/>
    <d v="2015-07-27T00:00:00"/>
    <s v="shot"/>
    <s v="toy weapon"/>
    <n v="45"/>
    <s v="M"/>
    <s v="W"/>
    <s v="Houma"/>
    <x v="11"/>
    <b v="1"/>
    <s v="attack"/>
    <s v="Car"/>
    <b v="0"/>
  </r>
  <r>
    <n v="560"/>
    <n v="683"/>
    <s v="Samuel Forgy"/>
    <d v="2015-07-27T00:00:00"/>
    <s v="shot and Tasered"/>
    <s v="knife"/>
    <n v="22"/>
    <s v="M"/>
    <s v="W"/>
    <s v="Boulder"/>
    <x v="4"/>
    <b v="0"/>
    <s v="other"/>
    <s v="Not fleeing"/>
    <b v="0"/>
  </r>
  <r>
    <n v="561"/>
    <n v="684"/>
    <s v="Timothy Johnson"/>
    <d v="2015-07-28T00:00:00"/>
    <s v="shot"/>
    <s v="knife"/>
    <n v="41"/>
    <s v="M"/>
    <m/>
    <s v="Manila"/>
    <x v="14"/>
    <b v="0"/>
    <s v="other"/>
    <s v="Not fleeing"/>
    <b v="0"/>
  </r>
  <r>
    <n v="562"/>
    <n v="686"/>
    <s v="Michael Malone"/>
    <d v="2015-07-29T00:00:00"/>
    <s v="shot"/>
    <s v="gun"/>
    <n v="34"/>
    <s v="M"/>
    <s v="H"/>
    <s v="Las Cruces"/>
    <x v="17"/>
    <b v="0"/>
    <s v="undetermined"/>
    <s v="Foot"/>
    <b v="0"/>
  </r>
  <r>
    <n v="563"/>
    <n v="687"/>
    <s v="Roger Darrin Barker"/>
    <d v="2015-07-29T00:00:00"/>
    <s v="shot"/>
    <s v="gun"/>
    <n v="53"/>
    <s v="M"/>
    <s v="W"/>
    <s v="Logan"/>
    <x v="13"/>
    <b v="1"/>
    <s v="attack"/>
    <s v="Not fleeing"/>
    <b v="0"/>
  </r>
  <r>
    <n v="564"/>
    <n v="688"/>
    <s v="Mark Perkins"/>
    <d v="2015-07-30T00:00:00"/>
    <s v="shot"/>
    <s v="gun"/>
    <n v="48"/>
    <s v="M"/>
    <s v="W"/>
    <s v="Gardnerville Ranchos"/>
    <x v="16"/>
    <b v="0"/>
    <s v="attack"/>
    <s v="Not fleeing"/>
    <b v="0"/>
  </r>
  <r>
    <n v="565"/>
    <n v="689"/>
    <s v="Ryan Daniel Vrenon"/>
    <d v="2015-07-30T00:00:00"/>
    <s v="shot"/>
    <s v="gun"/>
    <n v="25"/>
    <s v="M"/>
    <s v="W"/>
    <s v="Dunsmuir"/>
    <x v="3"/>
    <b v="0"/>
    <s v="attack"/>
    <s v="Car"/>
    <b v="0"/>
  </r>
  <r>
    <n v="566"/>
    <n v="690"/>
    <s v="Philip Vallejo"/>
    <d v="2015-07-30T00:00:00"/>
    <s v="shot"/>
    <s v="gun"/>
    <n v="30"/>
    <s v="M"/>
    <s v="H"/>
    <s v="Fort Worth"/>
    <x v="9"/>
    <b v="0"/>
    <s v="attack"/>
    <s v="Not fleeing"/>
    <b v="0"/>
  </r>
  <r>
    <n v="567"/>
    <n v="691"/>
    <s v="Oscar Lotari Romero"/>
    <d v="2015-07-30T00:00:00"/>
    <s v="shot and Tasered"/>
    <s v="metal stick"/>
    <n v="47"/>
    <s v="M"/>
    <s v="H"/>
    <s v="Whittier"/>
    <x v="3"/>
    <b v="0"/>
    <s v="attack"/>
    <s v="Not fleeing"/>
    <b v="0"/>
  </r>
  <r>
    <n v="568"/>
    <n v="692"/>
    <s v="Rafael Molina"/>
    <d v="2015-07-31T00:00:00"/>
    <s v="shot"/>
    <s v="gun"/>
    <n v="33"/>
    <s v="M"/>
    <s v="H"/>
    <s v="Albuquerque"/>
    <x v="17"/>
    <b v="0"/>
    <s v="attack"/>
    <s v="Not fleeing"/>
    <b v="1"/>
  </r>
  <r>
    <n v="569"/>
    <n v="693"/>
    <s v="Jeremy  Hatch"/>
    <d v="2015-07-31T00:00:00"/>
    <s v="shot"/>
    <s v="gun"/>
    <n v="34"/>
    <s v="M"/>
    <s v="W"/>
    <s v="Roswell"/>
    <x v="17"/>
    <b v="0"/>
    <s v="attack"/>
    <s v="Not fleeing"/>
    <b v="0"/>
  </r>
  <r>
    <n v="570"/>
    <n v="694"/>
    <s v="David  Cook"/>
    <d v="2015-08-01T00:00:00"/>
    <s v="shot"/>
    <s v="gun"/>
    <n v="52"/>
    <s v="M"/>
    <m/>
    <s v="Nitro"/>
    <x v="43"/>
    <b v="0"/>
    <s v="attack"/>
    <s v="Not fleeing"/>
    <b v="0"/>
  </r>
  <r>
    <n v="571"/>
    <n v="696"/>
    <s v="Armando Serrano"/>
    <d v="2015-08-01T00:00:00"/>
    <s v="shot"/>
    <s v="gun"/>
    <n v="29"/>
    <s v="M"/>
    <s v="H"/>
    <s v="Tucson"/>
    <x v="6"/>
    <b v="0"/>
    <s v="attack"/>
    <s v="Not fleeing"/>
    <b v="0"/>
  </r>
  <r>
    <n v="572"/>
    <n v="695"/>
    <s v="Virgil Reynolds"/>
    <d v="2015-08-02T00:00:00"/>
    <s v="shot"/>
    <m/>
    <n v="63"/>
    <s v="M"/>
    <s v="W"/>
    <s v="Houston"/>
    <x v="9"/>
    <b v="1"/>
    <s v="other"/>
    <s v="Not fleeing"/>
    <b v="0"/>
  </r>
  <r>
    <n v="573"/>
    <n v="697"/>
    <s v="Antonio Clements"/>
    <d v="2015-08-03T00:00:00"/>
    <s v="shot"/>
    <s v="gun"/>
    <n v="49"/>
    <s v="M"/>
    <s v="B"/>
    <s v="Oakland"/>
    <x v="3"/>
    <b v="0"/>
    <s v="attack"/>
    <s v="Not fleeing"/>
    <b v="0"/>
  </r>
  <r>
    <n v="574"/>
    <n v="698"/>
    <s v="Joshua Malave"/>
    <d v="2015-08-03T00:00:00"/>
    <s v="shot"/>
    <s v="gun"/>
    <n v="18"/>
    <s v="M"/>
    <s v="W"/>
    <s v="Campbelltown"/>
    <x v="8"/>
    <b v="0"/>
    <s v="attack"/>
    <s v="Foot"/>
    <b v="0"/>
  </r>
  <r>
    <n v="575"/>
    <n v="699"/>
    <s v="Franklin Short"/>
    <d v="2015-08-03T00:00:00"/>
    <s v="shot"/>
    <s v="gun"/>
    <n v="71"/>
    <s v="M"/>
    <s v="W"/>
    <s v="Powhatan County"/>
    <x v="20"/>
    <b v="0"/>
    <s v="attack"/>
    <s v="Not fleeing"/>
    <b v="0"/>
  </r>
  <r>
    <n v="576"/>
    <n v="700"/>
    <s v="Shawn Ruble"/>
    <d v="2015-08-03T00:00:00"/>
    <s v="shot"/>
    <s v="toy weapon"/>
    <n v="35"/>
    <s v="M"/>
    <s v="W"/>
    <s v="Muncie"/>
    <x v="22"/>
    <b v="1"/>
    <s v="attack"/>
    <s v="Not fleeing"/>
    <b v="0"/>
  </r>
  <r>
    <n v="577"/>
    <n v="701"/>
    <s v="Daniel Robert Avila"/>
    <d v="2015-08-04T00:00:00"/>
    <s v="shot"/>
    <s v="undetermined"/>
    <n v="55"/>
    <s v="M"/>
    <s v="H"/>
    <s v="San Diego County"/>
    <x v="3"/>
    <b v="1"/>
    <s v="other"/>
    <s v="Not fleeing"/>
    <b v="0"/>
  </r>
  <r>
    <n v="578"/>
    <n v="702"/>
    <s v="Darius D. Graves"/>
    <d v="2015-08-04T00:00:00"/>
    <s v="shot"/>
    <s v="gun"/>
    <n v="31"/>
    <s v="M"/>
    <s v="B"/>
    <s v="Rantoul"/>
    <x v="15"/>
    <b v="1"/>
    <s v="undetermined"/>
    <s v="Not fleeing"/>
    <b v="1"/>
  </r>
  <r>
    <n v="579"/>
    <n v="703"/>
    <s v="Tyler Alexander Dattilo"/>
    <d v="2015-08-05T00:00:00"/>
    <s v="shot"/>
    <s v="knife"/>
    <n v="18"/>
    <s v="M"/>
    <s v="W"/>
    <s v="Louisville"/>
    <x v="23"/>
    <b v="0"/>
    <s v="attack"/>
    <s v="Not fleeing"/>
    <b v="0"/>
  </r>
  <r>
    <n v="580"/>
    <n v="704"/>
    <s v="John Dieringer"/>
    <d v="2015-08-05T00:00:00"/>
    <s v="shot"/>
    <s v="knife"/>
    <n v="51"/>
    <s v="M"/>
    <s v="W"/>
    <s v="Greenfield"/>
    <x v="39"/>
    <b v="1"/>
    <s v="other"/>
    <s v="Not fleeing"/>
    <b v="0"/>
  </r>
  <r>
    <n v="581"/>
    <n v="705"/>
    <s v="Raymond Hodge"/>
    <d v="2015-08-05T00:00:00"/>
    <s v="shot"/>
    <s v="gun"/>
    <n v="39"/>
    <s v="M"/>
    <s v="B"/>
    <s v="Maui"/>
    <x v="44"/>
    <b v="0"/>
    <s v="attack"/>
    <s v="Not fleeing"/>
    <b v="0"/>
  </r>
  <r>
    <n v="582"/>
    <n v="706"/>
    <s v="Keshawn Dominique Hargrove"/>
    <d v="2015-08-05T00:00:00"/>
    <s v="shot"/>
    <s v="gun"/>
    <n v="20"/>
    <s v="M"/>
    <s v="B"/>
    <s v="Richmond"/>
    <x v="20"/>
    <b v="0"/>
    <s v="attack"/>
    <s v="Foot"/>
    <b v="0"/>
  </r>
  <r>
    <n v="583"/>
    <n v="707"/>
    <s v="Vincente Montano"/>
    <d v="2015-08-05T00:00:00"/>
    <s v="shot"/>
    <s v="hatchet"/>
    <n v="29"/>
    <s v="M"/>
    <s v="W"/>
    <s v="Antioch"/>
    <x v="32"/>
    <b v="1"/>
    <s v="attack"/>
    <s v="Not fleeing"/>
    <b v="0"/>
  </r>
  <r>
    <n v="584"/>
    <n v="708"/>
    <s v="Jason Galaviz"/>
    <d v="2015-08-05T00:00:00"/>
    <s v="shot"/>
    <s v="gun"/>
    <n v="40"/>
    <s v="M"/>
    <s v="W"/>
    <s v="Tacoma"/>
    <x v="0"/>
    <b v="0"/>
    <s v="attack"/>
    <s v="Not fleeing"/>
    <b v="0"/>
  </r>
  <r>
    <n v="585"/>
    <n v="710"/>
    <s v="Gustavo Ponce-Galon"/>
    <d v="2015-08-06T00:00:00"/>
    <s v="shot"/>
    <s v="knife"/>
    <n v="42"/>
    <s v="M"/>
    <s v="H"/>
    <s v="Elsmere"/>
    <x v="23"/>
    <b v="0"/>
    <s v="attack"/>
    <s v="Not fleeing"/>
    <b v="0"/>
  </r>
  <r>
    <n v="586"/>
    <n v="737"/>
    <s v="Charles Bertram"/>
    <d v="2015-08-06T00:00:00"/>
    <s v="shot"/>
    <s v="gun"/>
    <n v="22"/>
    <s v="M"/>
    <s v="B"/>
    <s v="El Paso"/>
    <x v="9"/>
    <b v="0"/>
    <s v="attack"/>
    <s v="Car"/>
    <b v="0"/>
  </r>
  <r>
    <n v="587"/>
    <n v="711"/>
    <s v="Christian Taylor"/>
    <d v="2015-08-07T00:00:00"/>
    <s v="shot"/>
    <s v="unarmed"/>
    <n v="19"/>
    <s v="M"/>
    <s v="B"/>
    <s v="Arlington"/>
    <x v="9"/>
    <b v="0"/>
    <s v="other"/>
    <s v="Not fleeing"/>
    <b v="0"/>
  </r>
  <r>
    <n v="588"/>
    <n v="712"/>
    <s v="Abel Correa"/>
    <d v="2015-08-07T00:00:00"/>
    <s v="shot"/>
    <s v="sharp object"/>
    <n v="24"/>
    <s v="M"/>
    <s v="H"/>
    <s v="Las Vegas"/>
    <x v="16"/>
    <b v="1"/>
    <s v="other"/>
    <s v="Not fleeing"/>
    <b v="1"/>
  </r>
  <r>
    <n v="589"/>
    <n v="713"/>
    <s v="Aaron Marchese"/>
    <d v="2015-08-07T00:00:00"/>
    <s v="shot"/>
    <s v="toy weapon"/>
    <n v="30"/>
    <s v="M"/>
    <s v="W"/>
    <s v="Fresno"/>
    <x v="3"/>
    <b v="1"/>
    <s v="attack"/>
    <s v="Not fleeing"/>
    <b v="0"/>
  </r>
  <r>
    <n v="590"/>
    <n v="718"/>
    <s v="Mark Keckhafer"/>
    <d v="2015-08-07T00:00:00"/>
    <s v="shot"/>
    <m/>
    <n v="53"/>
    <s v="M"/>
    <s v="W"/>
    <s v="Superior"/>
    <x v="12"/>
    <b v="0"/>
    <s v="other"/>
    <s v="Car"/>
    <b v="0"/>
  </r>
  <r>
    <n v="591"/>
    <n v="720"/>
    <s v="Tsombe Clark"/>
    <d v="2015-08-07T00:00:00"/>
    <s v="shot"/>
    <s v="gun"/>
    <n v="25"/>
    <s v="M"/>
    <s v="B"/>
    <s v="Greenville"/>
    <x v="33"/>
    <b v="0"/>
    <s v="attack"/>
    <s v="Not fleeing"/>
    <b v="0"/>
  </r>
  <r>
    <n v="592"/>
    <n v="721"/>
    <s v="Derrick Lee Hunt"/>
    <d v="2015-08-07T00:00:00"/>
    <s v="shot"/>
    <s v="knife"/>
    <n v="28"/>
    <s v="M"/>
    <s v="B"/>
    <s v="Long Beach"/>
    <x v="3"/>
    <b v="0"/>
    <s v="attack"/>
    <s v="Not fleeing"/>
    <b v="0"/>
  </r>
  <r>
    <n v="593"/>
    <n v="716"/>
    <s v="Roderick Burr"/>
    <d v="2015-08-08T00:00:00"/>
    <s v="shot"/>
    <s v="gun"/>
    <n v="33"/>
    <s v="M"/>
    <m/>
    <s v="Brookshire"/>
    <x v="9"/>
    <b v="0"/>
    <s v="attack"/>
    <s v="Not fleeing"/>
    <b v="0"/>
  </r>
  <r>
    <n v="594"/>
    <n v="719"/>
    <s v="Shamir Terrel Palmer"/>
    <d v="2015-08-08T00:00:00"/>
    <s v="shot"/>
    <s v="gun"/>
    <n v="24"/>
    <s v="M"/>
    <s v="B"/>
    <s v="Summerville"/>
    <x v="40"/>
    <b v="0"/>
    <s v="attack"/>
    <s v="Car"/>
    <b v="0"/>
  </r>
  <r>
    <n v="595"/>
    <n v="722"/>
    <s v="Jeffrey Clyde Wilkes"/>
    <d v="2015-08-08T00:00:00"/>
    <s v="shot"/>
    <s v="gun"/>
    <n v="59"/>
    <s v="M"/>
    <s v="W"/>
    <s v="Gastonia"/>
    <x v="33"/>
    <b v="0"/>
    <s v="attack"/>
    <s v="Not fleeing"/>
    <b v="0"/>
  </r>
  <r>
    <n v="596"/>
    <n v="723"/>
    <s v="Kevin McDaniel"/>
    <d v="2015-08-08T00:00:00"/>
    <s v="shot"/>
    <s v="gun"/>
    <n v="46"/>
    <s v="M"/>
    <s v="W"/>
    <s v="Spokane"/>
    <x v="0"/>
    <b v="0"/>
    <s v="attack"/>
    <s v="Not fleeing"/>
    <b v="0"/>
  </r>
  <r>
    <n v="597"/>
    <n v="715"/>
    <s v="Andre Green"/>
    <d v="2015-08-09T00:00:00"/>
    <s v="shot"/>
    <m/>
    <n v="15"/>
    <s v="M"/>
    <s v="B"/>
    <s v="Indianapolis"/>
    <x v="22"/>
    <b v="0"/>
    <s v="attack"/>
    <s v="Not fleeing"/>
    <b v="0"/>
  </r>
  <r>
    <n v="598"/>
    <n v="717"/>
    <s v="Eric Tompkins"/>
    <d v="2015-08-09T00:00:00"/>
    <s v="shot"/>
    <s v="gun"/>
    <n v="41"/>
    <s v="M"/>
    <s v="W"/>
    <s v="Ardmore"/>
    <x v="5"/>
    <b v="1"/>
    <s v="attack"/>
    <s v="Not fleeing"/>
    <b v="0"/>
  </r>
  <r>
    <n v="599"/>
    <n v="724"/>
    <s v="Robert Patrick Quinn"/>
    <d v="2015-08-09T00:00:00"/>
    <s v="shot"/>
    <s v="toy weapon"/>
    <n v="77"/>
    <s v="M"/>
    <m/>
    <s v="Pittston"/>
    <x v="8"/>
    <b v="1"/>
    <s v="attack"/>
    <s v="Not fleeing"/>
    <b v="0"/>
  </r>
  <r>
    <n v="600"/>
    <n v="727"/>
    <s v="Edrian Rivera"/>
    <d v="2015-08-09T00:00:00"/>
    <s v="shot"/>
    <s v="meat cleaver"/>
    <n v="22"/>
    <s v="M"/>
    <s v="H"/>
    <s v="San Jose"/>
    <x v="3"/>
    <b v="0"/>
    <s v="attack"/>
    <s v="Foot"/>
    <b v="0"/>
  </r>
  <r>
    <n v="601"/>
    <n v="725"/>
    <s v="Richard Tyler Young"/>
    <d v="2015-08-10T00:00:00"/>
    <s v="shot"/>
    <m/>
    <n v="24"/>
    <s v="M"/>
    <s v="W"/>
    <s v="Gilbert"/>
    <x v="6"/>
    <b v="0"/>
    <s v="other"/>
    <s v="Not fleeing"/>
    <b v="0"/>
  </r>
  <r>
    <n v="602"/>
    <n v="728"/>
    <s v="Casey George Alarcon"/>
    <d v="2015-08-11T00:00:00"/>
    <s v="shot"/>
    <s v="gun"/>
    <n v="34"/>
    <s v="M"/>
    <s v="W"/>
    <s v="Sandpoint"/>
    <x v="27"/>
    <b v="0"/>
    <s v="attack"/>
    <s v="Not fleeing"/>
    <b v="0"/>
  </r>
  <r>
    <n v="603"/>
    <n v="730"/>
    <s v="Randall Lance Hughes"/>
    <d v="2015-08-11T00:00:00"/>
    <s v="shot and Tasered"/>
    <s v="knife"/>
    <n v="48"/>
    <s v="M"/>
    <s v="W"/>
    <s v="Waco"/>
    <x v="9"/>
    <b v="0"/>
    <s v="other"/>
    <s v="Not fleeing"/>
    <b v="0"/>
  </r>
  <r>
    <n v="604"/>
    <n v="729"/>
    <s v="Richard Dean Shull Jr."/>
    <d v="2015-08-12T00:00:00"/>
    <s v="shot"/>
    <s v="gun"/>
    <n v="24"/>
    <s v="M"/>
    <s v="W"/>
    <s v="Odessa"/>
    <x v="9"/>
    <b v="0"/>
    <s v="attack"/>
    <s v="Not fleeing"/>
    <b v="0"/>
  </r>
  <r>
    <n v="605"/>
    <n v="731"/>
    <s v="Nathaniel Wilks"/>
    <d v="2015-08-12T00:00:00"/>
    <s v="shot"/>
    <s v="gun"/>
    <n v="27"/>
    <s v="M"/>
    <s v="B"/>
    <s v="Oakland"/>
    <x v="3"/>
    <b v="0"/>
    <s v="attack"/>
    <s v="Car"/>
    <b v="1"/>
  </r>
  <r>
    <n v="606"/>
    <n v="732"/>
    <s v="Redel Jones"/>
    <d v="2015-08-12T00:00:00"/>
    <s v="shot and Tasered"/>
    <s v="knife"/>
    <n v="30"/>
    <s v="F"/>
    <s v="B"/>
    <s v="Los Angeles"/>
    <x v="3"/>
    <b v="0"/>
    <s v="other"/>
    <s v="Not fleeing"/>
    <b v="0"/>
  </r>
  <r>
    <n v="607"/>
    <n v="733"/>
    <s v="Anthony Lorenzo Vallejo"/>
    <d v="2015-08-12T00:00:00"/>
    <s v="shot"/>
    <s v="gun"/>
    <n v="27"/>
    <s v="M"/>
    <s v="H"/>
    <s v="Hemet"/>
    <x v="3"/>
    <b v="0"/>
    <s v="attack"/>
    <s v="Car"/>
    <b v="0"/>
  </r>
  <r>
    <n v="608"/>
    <n v="735"/>
    <s v="Reginald Marshall"/>
    <d v="2015-08-12T00:00:00"/>
    <s v="shot"/>
    <s v="gun"/>
    <n v="27"/>
    <s v="M"/>
    <s v="B"/>
    <s v="Toledo"/>
    <x v="10"/>
    <b v="0"/>
    <s v="attack"/>
    <s v="Car"/>
    <b v="0"/>
  </r>
  <r>
    <n v="609"/>
    <n v="736"/>
    <s v="William Smith"/>
    <d v="2015-08-12T00:00:00"/>
    <s v="shot"/>
    <s v="gun"/>
    <n v="49"/>
    <s v="M"/>
    <s v="W"/>
    <s v="Hobbs"/>
    <x v="17"/>
    <b v="0"/>
    <s v="undetermined"/>
    <s v="Car"/>
    <b v="0"/>
  </r>
  <r>
    <n v="610"/>
    <n v="738"/>
    <s v="Garland Tyree"/>
    <d v="2015-08-14T00:00:00"/>
    <s v="shot"/>
    <s v="gun"/>
    <n v="38"/>
    <s v="M"/>
    <s v="B"/>
    <s v="Staten Island"/>
    <x v="35"/>
    <b v="0"/>
    <s v="attack"/>
    <s v="Not fleeing"/>
    <b v="0"/>
  </r>
  <r>
    <n v="611"/>
    <n v="739"/>
    <s v="Hector Rene Sorriano Gonzalez"/>
    <d v="2015-08-14T00:00:00"/>
    <s v="shot"/>
    <s v="gun"/>
    <n v="26"/>
    <s v="M"/>
    <s v="H"/>
    <s v="Boerne"/>
    <x v="9"/>
    <b v="0"/>
    <s v="attack"/>
    <s v="Not fleeing"/>
    <b v="0"/>
  </r>
  <r>
    <n v="612"/>
    <n v="740"/>
    <s v="Asshams Pharoah Manley"/>
    <d v="2015-08-14T00:00:00"/>
    <s v="shot"/>
    <s v="unarmed"/>
    <n v="30"/>
    <s v="M"/>
    <s v="B"/>
    <s v="District Heights"/>
    <x v="28"/>
    <b v="1"/>
    <s v="attack"/>
    <s v="Foot"/>
    <b v="0"/>
  </r>
  <r>
    <n v="613"/>
    <n v="750"/>
    <s v="Christopher Anderson"/>
    <d v="2015-08-14T00:00:00"/>
    <s v="shot and Tasered"/>
    <s v="box cutter"/>
    <n v="53"/>
    <s v="M"/>
    <s v="W"/>
    <s v="Bolton"/>
    <x v="47"/>
    <b v="0"/>
    <s v="attack"/>
    <s v="Car"/>
    <b v="0"/>
  </r>
  <r>
    <n v="614"/>
    <n v="741"/>
    <s v="John Unsworth"/>
    <d v="2015-08-15T00:00:00"/>
    <s v="shot and Tasered"/>
    <s v="unarmed"/>
    <n v="43"/>
    <s v="M"/>
    <s v="W"/>
    <s v="Hanover"/>
    <x v="22"/>
    <b v="0"/>
    <s v="attack"/>
    <s v="Not fleeing"/>
    <b v="0"/>
  </r>
  <r>
    <n v="615"/>
    <n v="742"/>
    <s v="Allen Matthew Baker"/>
    <d v="2015-08-15T00:00:00"/>
    <s v="shot"/>
    <s v="gun"/>
    <n v="23"/>
    <s v="M"/>
    <s v="B"/>
    <s v="Sunnyvale"/>
    <x v="3"/>
    <b v="0"/>
    <s v="attack"/>
    <s v="Not fleeing"/>
    <b v="0"/>
  </r>
  <r>
    <n v="616"/>
    <n v="743"/>
    <s v="Benjamin Peter Ashley"/>
    <d v="2015-08-15T00:00:00"/>
    <s v="shot"/>
    <m/>
    <n v="34"/>
    <s v="M"/>
    <s v="B"/>
    <s v="Inyokern"/>
    <x v="3"/>
    <b v="0"/>
    <s v="attack"/>
    <s v="Not fleeing"/>
    <b v="0"/>
  </r>
  <r>
    <n v="617"/>
    <n v="744"/>
    <s v="Jonathon  Pope"/>
    <d v="2015-08-15T00:00:00"/>
    <s v="shot"/>
    <s v="gun"/>
    <n v="30"/>
    <s v="M"/>
    <s v="W"/>
    <s v="Carson City"/>
    <x v="16"/>
    <b v="0"/>
    <s v="attack"/>
    <s v="Not fleeing"/>
    <b v="0"/>
  </r>
  <r>
    <n v="618"/>
    <n v="745"/>
    <s v="Matthew Castillo"/>
    <d v="2015-08-16T00:00:00"/>
    <s v="shot"/>
    <s v="gun"/>
    <n v="29"/>
    <s v="M"/>
    <s v="H"/>
    <s v="San Jose"/>
    <x v="3"/>
    <b v="0"/>
    <s v="other"/>
    <s v="Not fleeing"/>
    <b v="0"/>
  </r>
  <r>
    <n v="619"/>
    <n v="746"/>
    <s v="Steven B. Norton"/>
    <d v="2015-08-16T00:00:00"/>
    <s v="shot"/>
    <s v="gun"/>
    <n v="47"/>
    <s v="M"/>
    <s v="W"/>
    <s v="Kerrville"/>
    <x v="9"/>
    <b v="0"/>
    <s v="attack"/>
    <s v="Not fleeing"/>
    <b v="0"/>
  </r>
  <r>
    <n v="620"/>
    <n v="748"/>
    <s v="Frederick Roy"/>
    <d v="2015-08-17T00:00:00"/>
    <s v="shot"/>
    <s v="gun"/>
    <n v="35"/>
    <s v="M"/>
    <s v="B"/>
    <s v="Houston"/>
    <x v="9"/>
    <b v="0"/>
    <s v="attack"/>
    <s v="Not fleeing"/>
    <b v="0"/>
  </r>
  <r>
    <n v="621"/>
    <n v="749"/>
    <s v="Richard Jacquez"/>
    <d v="2015-08-17T00:00:00"/>
    <s v="shot"/>
    <s v="unarmed"/>
    <n v="40"/>
    <s v="M"/>
    <s v="H"/>
    <s v="San Jose"/>
    <x v="3"/>
    <b v="0"/>
    <s v="other"/>
    <s v="Foot"/>
    <b v="0"/>
  </r>
  <r>
    <n v="622"/>
    <n v="751"/>
    <s v="Mansur Ball-Bey"/>
    <d v="2015-08-19T00:00:00"/>
    <s v="shot"/>
    <s v="gun"/>
    <n v="18"/>
    <s v="M"/>
    <s v="B"/>
    <s v="St. Louis"/>
    <x v="19"/>
    <b v="0"/>
    <s v="attack"/>
    <s v="Foot"/>
    <b v="0"/>
  </r>
  <r>
    <n v="623"/>
    <n v="752"/>
    <s v="Deviere Ernel Ransom"/>
    <d v="2015-08-19T00:00:00"/>
    <s v="shot"/>
    <s v="gun"/>
    <n v="24"/>
    <s v="M"/>
    <s v="B"/>
    <s v="Bloomfield Township"/>
    <x v="30"/>
    <b v="0"/>
    <s v="attack"/>
    <s v="Car"/>
    <b v="0"/>
  </r>
  <r>
    <n v="624"/>
    <n v="753"/>
    <s v="Jason Hale"/>
    <d v="2015-08-19T00:00:00"/>
    <s v="shot"/>
    <s v="gun"/>
    <n v="29"/>
    <s v="M"/>
    <s v="W"/>
    <s v="Hunters"/>
    <x v="0"/>
    <b v="1"/>
    <s v="attack"/>
    <s v="Foot"/>
    <b v="0"/>
  </r>
  <r>
    <n v="625"/>
    <n v="754"/>
    <s v="Wade Allen Baker"/>
    <d v="2015-08-19T00:00:00"/>
    <s v="shot"/>
    <s v="gun"/>
    <n v="44"/>
    <s v="M"/>
    <s v="W"/>
    <s v="Canton"/>
    <x v="33"/>
    <b v="1"/>
    <s v="attack"/>
    <s v="Not fleeing"/>
    <b v="0"/>
  </r>
  <r>
    <n v="626"/>
    <n v="881"/>
    <s v="Tyler Gerken"/>
    <d v="2015-08-20T00:00:00"/>
    <s v="shot"/>
    <s v="gun"/>
    <n v="19"/>
    <s v="M"/>
    <s v="W"/>
    <s v="Beverly"/>
    <x v="10"/>
    <b v="1"/>
    <s v="attack"/>
    <s v="Not fleeing"/>
    <b v="0"/>
  </r>
  <r>
    <n v="627"/>
    <n v="755"/>
    <s v="Jeffory Ray Tevis"/>
    <d v="2015-08-20T00:00:00"/>
    <s v="shot and Tasered"/>
    <s v="unarmed"/>
    <n v="50"/>
    <s v="M"/>
    <s v="W"/>
    <s v="Tuscaloosa"/>
    <x v="37"/>
    <b v="1"/>
    <s v="attack"/>
    <s v="Not fleeing"/>
    <b v="0"/>
  </r>
  <r>
    <n v="628"/>
    <n v="756"/>
    <s v="Raul Herrera"/>
    <d v="2015-08-20T00:00:00"/>
    <s v="shot"/>
    <s v="gun"/>
    <n v="17"/>
    <s v="M"/>
    <s v="H"/>
    <s v="Ontario"/>
    <x v="3"/>
    <b v="1"/>
    <s v="attack"/>
    <s v="Not fleeing"/>
    <b v="0"/>
  </r>
  <r>
    <n v="629"/>
    <n v="758"/>
    <s v="Timmy Walling"/>
    <d v="2015-08-21T00:00:00"/>
    <s v="shot"/>
    <s v="gun"/>
    <n v="57"/>
    <s v="M"/>
    <s v="W"/>
    <s v="Grapeview"/>
    <x v="0"/>
    <b v="1"/>
    <s v="attack"/>
    <s v="Not fleeing"/>
    <b v="0"/>
  </r>
  <r>
    <n v="630"/>
    <n v="760"/>
    <s v="Charles S. Hall"/>
    <d v="2015-08-21T00:00:00"/>
    <s v="shot"/>
    <m/>
    <n v="30"/>
    <s v="M"/>
    <s v="W"/>
    <s v="North East"/>
    <x v="28"/>
    <b v="0"/>
    <s v="attack"/>
    <s v="Car"/>
    <b v="0"/>
  </r>
  <r>
    <n v="631"/>
    <n v="761"/>
    <s v="Alan Joseph Rushton"/>
    <d v="2015-08-21T00:00:00"/>
    <s v="shot"/>
    <s v="knife"/>
    <n v="38"/>
    <s v="M"/>
    <s v="W"/>
    <s v="Wake Forest"/>
    <x v="33"/>
    <b v="0"/>
    <s v="other"/>
    <s v="Not fleeing"/>
    <b v="0"/>
  </r>
  <r>
    <n v="632"/>
    <n v="762"/>
    <s v="Adam Schneider"/>
    <d v="2015-08-22T00:00:00"/>
    <s v="shot"/>
    <s v="gun"/>
    <n v="31"/>
    <s v="M"/>
    <s v="W"/>
    <s v="Cohasset"/>
    <x v="18"/>
    <b v="0"/>
    <s v="attack"/>
    <s v="Not fleeing"/>
    <b v="0"/>
  </r>
  <r>
    <n v="633"/>
    <n v="763"/>
    <s v="Thaddeus Faison"/>
    <d v="2015-08-22T00:00:00"/>
    <s v="shot and Tasered"/>
    <s v="gun"/>
    <n v="39"/>
    <s v="M"/>
    <s v="B"/>
    <s v="Troy"/>
    <x v="35"/>
    <b v="0"/>
    <s v="attack"/>
    <s v="Foot"/>
    <b v="0"/>
  </r>
  <r>
    <n v="634"/>
    <n v="764"/>
    <s v="Jason Lee Alderman"/>
    <d v="2015-08-22T00:00:00"/>
    <s v="shot"/>
    <s v="carjack"/>
    <n v="29"/>
    <s v="M"/>
    <s v="W"/>
    <s v="Bakersfield"/>
    <x v="3"/>
    <b v="0"/>
    <s v="undetermined"/>
    <s v="Not fleeing"/>
    <b v="0"/>
  </r>
  <r>
    <n v="635"/>
    <n v="765"/>
    <s v="Nicholas Garner"/>
    <d v="2015-08-22T00:00:00"/>
    <s v="shot"/>
    <m/>
    <n v="26"/>
    <s v="M"/>
    <s v="W"/>
    <s v="Wichita"/>
    <x v="2"/>
    <b v="0"/>
    <s v="attack"/>
    <s v="Car"/>
    <b v="0"/>
  </r>
  <r>
    <n v="636"/>
    <n v="766"/>
    <s v="Kenneth Henry Morgan"/>
    <d v="2015-08-22T00:00:00"/>
    <s v="shot"/>
    <s v="knife"/>
    <n v="64"/>
    <s v="M"/>
    <s v="W"/>
    <s v="King George"/>
    <x v="20"/>
    <b v="0"/>
    <s v="other"/>
    <s v="Not fleeing"/>
    <b v="0"/>
  </r>
  <r>
    <n v="637"/>
    <n v="768"/>
    <s v="Richard Francis Compo"/>
    <d v="2015-08-23T00:00:00"/>
    <s v="shot"/>
    <s v="gun"/>
    <n v="36"/>
    <s v="M"/>
    <s v="W"/>
    <s v="Jacksonville"/>
    <x v="26"/>
    <b v="1"/>
    <s v="attack"/>
    <s v="Not fleeing"/>
    <b v="0"/>
  </r>
  <r>
    <n v="638"/>
    <n v="769"/>
    <s v="Christopher Ray Tompkins"/>
    <d v="2015-08-23T00:00:00"/>
    <s v="shot"/>
    <s v="gun"/>
    <n v="36"/>
    <s v="M"/>
    <s v="W"/>
    <s v="Arab"/>
    <x v="37"/>
    <b v="0"/>
    <s v="attack"/>
    <s v="Car"/>
    <b v="0"/>
  </r>
  <r>
    <n v="639"/>
    <n v="771"/>
    <s v="Julian Hoffman"/>
    <d v="2015-08-23T00:00:00"/>
    <s v="shot"/>
    <s v="toy weapon"/>
    <n v="21"/>
    <s v="M"/>
    <s v="W"/>
    <s v="Brick Township"/>
    <x v="21"/>
    <b v="0"/>
    <s v="attack"/>
    <s v="Not fleeing"/>
    <b v="0"/>
  </r>
  <r>
    <n v="640"/>
    <n v="772"/>
    <s v="Bobby Troledge Norris"/>
    <d v="2015-08-23T00:00:00"/>
    <s v="shot"/>
    <s v="gun"/>
    <n v="53"/>
    <s v="M"/>
    <s v="B"/>
    <s v="Archdale"/>
    <x v="33"/>
    <b v="0"/>
    <s v="attack"/>
    <s v="Not fleeing"/>
    <b v="0"/>
  </r>
  <r>
    <n v="641"/>
    <n v="767"/>
    <s v="William Lee Snider"/>
    <d v="2015-08-23T00:00:00"/>
    <s v="shot"/>
    <s v="gun"/>
    <n v="57"/>
    <s v="M"/>
    <s v="W"/>
    <s v="Las Vegas"/>
    <x v="16"/>
    <b v="0"/>
    <s v="attack"/>
    <s v="Not fleeing"/>
    <b v="0"/>
  </r>
  <r>
    <n v="642"/>
    <n v="770"/>
    <s v="Marvin Maestas"/>
    <d v="2015-08-25T00:00:00"/>
    <s v="shot"/>
    <s v="gun"/>
    <n v="30"/>
    <s v="M"/>
    <s v="H"/>
    <s v="Santa Fe"/>
    <x v="17"/>
    <b v="0"/>
    <s v="attack"/>
    <s v="Foot"/>
    <b v="0"/>
  </r>
  <r>
    <n v="643"/>
    <n v="773"/>
    <s v="Curtis Smith"/>
    <d v="2015-08-25T00:00:00"/>
    <s v="shot"/>
    <s v="knife"/>
    <n v="34"/>
    <s v="M"/>
    <s v="B"/>
    <s v="West Chester"/>
    <x v="8"/>
    <b v="0"/>
    <s v="attack"/>
    <s v="Not fleeing"/>
    <b v="0"/>
  </r>
  <r>
    <n v="644"/>
    <n v="774"/>
    <s v="Todd Tomlinson"/>
    <d v="2015-08-25T00:00:00"/>
    <s v="shot"/>
    <s v="gun"/>
    <n v="53"/>
    <s v="M"/>
    <s v="W"/>
    <s v="Thonotosassa"/>
    <x v="26"/>
    <b v="0"/>
    <s v="attack"/>
    <s v="Not fleeing"/>
    <b v="0"/>
  </r>
  <r>
    <n v="645"/>
    <n v="775"/>
    <s v="Shane Rudolph"/>
    <d v="2015-08-25T00:00:00"/>
    <s v="shot"/>
    <s v="gun"/>
    <n v="45"/>
    <s v="M"/>
    <s v="W"/>
    <s v="Phoenix"/>
    <x v="6"/>
    <b v="0"/>
    <s v="attack"/>
    <s v="Not fleeing"/>
    <b v="0"/>
  </r>
  <r>
    <n v="646"/>
    <n v="779"/>
    <s v="Marvin Arroliga"/>
    <d v="2015-08-25T00:00:00"/>
    <s v="shot"/>
    <s v="gun"/>
    <n v="22"/>
    <s v="M"/>
    <s v="H"/>
    <s v="Miami"/>
    <x v="26"/>
    <b v="0"/>
    <s v="attack"/>
    <s v="Not fleeing"/>
    <b v="0"/>
  </r>
  <r>
    <n v="647"/>
    <n v="776"/>
    <s v="Steven Dodd"/>
    <d v="2015-08-26T00:00:00"/>
    <s v="shot"/>
    <s v="toy weapon"/>
    <n v="22"/>
    <s v="M"/>
    <s v="W"/>
    <s v="Hendersonville"/>
    <x v="32"/>
    <b v="1"/>
    <s v="attack"/>
    <s v="Not fleeing"/>
    <b v="0"/>
  </r>
  <r>
    <n v="648"/>
    <n v="777"/>
    <s v="Brent Pickard"/>
    <d v="2015-08-26T00:00:00"/>
    <s v="shot"/>
    <s v="gun"/>
    <n v="46"/>
    <s v="M"/>
    <s v="W"/>
    <s v="Chattanooga"/>
    <x v="32"/>
    <b v="0"/>
    <s v="attack"/>
    <s v="Car"/>
    <b v="0"/>
  </r>
  <r>
    <n v="649"/>
    <n v="780"/>
    <s v="Kyle Lambrose"/>
    <d v="2015-08-26T00:00:00"/>
    <s v="shot"/>
    <s v="gun"/>
    <n v="27"/>
    <s v="M"/>
    <s v="W"/>
    <s v="West Jordan"/>
    <x v="13"/>
    <b v="1"/>
    <s v="attack"/>
    <s v="Not fleeing"/>
    <b v="0"/>
  </r>
  <r>
    <n v="650"/>
    <n v="781"/>
    <s v="Bertrand Davis"/>
    <d v="2015-08-27T00:00:00"/>
    <s v="shot and Tasered"/>
    <s v="box cutter"/>
    <n v="42"/>
    <s v="M"/>
    <s v="B"/>
    <s v="Dallas"/>
    <x v="9"/>
    <b v="0"/>
    <s v="attack"/>
    <s v="Not fleeing"/>
    <b v="0"/>
  </r>
  <r>
    <n v="651"/>
    <n v="782"/>
    <s v="Yonas Alehegne"/>
    <d v="2015-08-27T00:00:00"/>
    <s v="shot"/>
    <s v="chain"/>
    <n v="30"/>
    <s v="M"/>
    <s v="B"/>
    <s v="Oakland"/>
    <x v="3"/>
    <b v="0"/>
    <s v="attack"/>
    <s v="Not fleeing"/>
    <b v="1"/>
  </r>
  <r>
    <n v="652"/>
    <n v="783"/>
    <s v="Robert Hober"/>
    <d v="2015-08-27T00:00:00"/>
    <s v="shot"/>
    <s v="box cutter"/>
    <n v="54"/>
    <s v="M"/>
    <s v="W"/>
    <s v="San Diego"/>
    <x v="3"/>
    <b v="0"/>
    <s v="other"/>
    <s v="Not fleeing"/>
    <b v="1"/>
  </r>
  <r>
    <n v="653"/>
    <n v="784"/>
    <s v="Manuel Soriano"/>
    <d v="2015-08-27T00:00:00"/>
    <s v="shot"/>
    <s v="contractor's level"/>
    <n v="29"/>
    <s v="M"/>
    <s v="H"/>
    <s v="Los Angeles"/>
    <x v="3"/>
    <b v="0"/>
    <s v="attack"/>
    <s v="Not fleeing"/>
    <b v="0"/>
  </r>
  <r>
    <n v="654"/>
    <n v="785"/>
    <s v="Gilbert Flores"/>
    <d v="2015-08-28T00:00:00"/>
    <s v="shot"/>
    <s v="undetermined"/>
    <n v="41"/>
    <s v="M"/>
    <s v="H"/>
    <s v="San Antonio"/>
    <x v="9"/>
    <b v="1"/>
    <s v="undetermined"/>
    <s v="Not fleeing"/>
    <b v="0"/>
  </r>
  <r>
    <n v="655"/>
    <n v="786"/>
    <s v="William Evans"/>
    <d v="2015-08-28T00:00:00"/>
    <s v="shot"/>
    <s v="gun"/>
    <n v="28"/>
    <s v="M"/>
    <s v="W"/>
    <s v="Spanish Fork"/>
    <x v="13"/>
    <b v="1"/>
    <s v="attack"/>
    <s v="Not fleeing"/>
    <b v="1"/>
  </r>
  <r>
    <n v="656"/>
    <n v="788"/>
    <s v="Felix Kumi"/>
    <d v="2015-08-28T00:00:00"/>
    <s v="shot"/>
    <s v="unarmed"/>
    <n v="61"/>
    <s v="M"/>
    <s v="B"/>
    <s v="Mount Vernon"/>
    <x v="35"/>
    <b v="0"/>
    <s v="other"/>
    <s v="Not fleeing"/>
    <b v="0"/>
  </r>
  <r>
    <n v="657"/>
    <n v="793"/>
    <s v="Devin Brian Dial"/>
    <d v="2015-08-28T00:00:00"/>
    <s v="shot"/>
    <s v="gun"/>
    <n v="23"/>
    <s v="M"/>
    <s v="W"/>
    <s v="Longview"/>
    <x v="9"/>
    <b v="0"/>
    <s v="attack"/>
    <s v="Not fleeing"/>
    <b v="0"/>
  </r>
  <r>
    <n v="658"/>
    <n v="787"/>
    <s v="James Marcus Brown"/>
    <d v="2015-08-29T00:00:00"/>
    <s v="shot"/>
    <s v="gun"/>
    <n v="25"/>
    <s v="M"/>
    <s v="B"/>
    <s v="North Las Vegas"/>
    <x v="16"/>
    <b v="0"/>
    <s v="attack"/>
    <s v="Foot"/>
    <b v="0"/>
  </r>
  <r>
    <n v="659"/>
    <n v="789"/>
    <s v="Roger Albrecht"/>
    <d v="2015-08-29T00:00:00"/>
    <s v="shot"/>
    <s v="knife"/>
    <m/>
    <s v="M"/>
    <s v="W"/>
    <s v="San Antonio"/>
    <x v="9"/>
    <b v="0"/>
    <s v="other"/>
    <s v="Not fleeing"/>
    <b v="0"/>
  </r>
  <r>
    <n v="660"/>
    <n v="795"/>
    <s v="Rafael Cruz Jr"/>
    <d v="2015-08-29T00:00:00"/>
    <s v="shot"/>
    <s v="unarmed"/>
    <n v="29"/>
    <s v="M"/>
    <s v="H"/>
    <s v="Chicago"/>
    <x v="15"/>
    <b v="0"/>
    <s v="undetermined"/>
    <s v="Car"/>
    <b v="0"/>
  </r>
  <r>
    <n v="661"/>
    <n v="790"/>
    <s v="Shawn Hall"/>
    <d v="2015-08-30T00:00:00"/>
    <s v="shot"/>
    <s v="gun"/>
    <n v="20"/>
    <s v="M"/>
    <s v="W"/>
    <s v="Cushing"/>
    <x v="5"/>
    <b v="0"/>
    <s v="attack"/>
    <s v="Not fleeing"/>
    <b v="0"/>
  </r>
  <r>
    <n v="662"/>
    <n v="791"/>
    <s v="David M.  Leon"/>
    <d v="2015-08-30T00:00:00"/>
    <s v="shot"/>
    <s v="gun"/>
    <n v="40"/>
    <s v="M"/>
    <s v="H"/>
    <s v="Tucson"/>
    <x v="6"/>
    <b v="0"/>
    <s v="attack"/>
    <s v="Not fleeing"/>
    <b v="0"/>
  </r>
  <r>
    <n v="663"/>
    <n v="792"/>
    <s v="William Rippley"/>
    <d v="2015-08-31T00:00:00"/>
    <s v="shot"/>
    <s v="knife"/>
    <n v="45"/>
    <s v="M"/>
    <s v="W"/>
    <s v="Loveland"/>
    <x v="4"/>
    <b v="0"/>
    <s v="attack"/>
    <s v="Foot"/>
    <b v="0"/>
  </r>
  <r>
    <n v="664"/>
    <n v="794"/>
    <s v="Cedric Maurice Williams"/>
    <d v="2015-09-01T00:00:00"/>
    <s v="shot"/>
    <s v="guns and explosives"/>
    <n v="33"/>
    <s v="M"/>
    <s v="B"/>
    <s v="Bluefield"/>
    <x v="43"/>
    <b v="0"/>
    <s v="attack"/>
    <s v="Foot"/>
    <b v="0"/>
  </r>
  <r>
    <n v="665"/>
    <n v="797"/>
    <s v="Charles Robert Shaw"/>
    <d v="2015-09-01T00:00:00"/>
    <s v="shot"/>
    <s v="gun"/>
    <n v="76"/>
    <s v="M"/>
    <s v="W"/>
    <s v="Twinsburg"/>
    <x v="10"/>
    <b v="0"/>
    <s v="attack"/>
    <s v="Not fleeing"/>
    <b v="0"/>
  </r>
  <r>
    <n v="666"/>
    <n v="798"/>
    <s v="Michael Todd Evans"/>
    <d v="2015-09-01T00:00:00"/>
    <s v="shot"/>
    <s v="gun"/>
    <n v="47"/>
    <s v="M"/>
    <s v="W"/>
    <s v="Artesia"/>
    <x v="17"/>
    <b v="0"/>
    <s v="attack"/>
    <s v="Not fleeing"/>
    <b v="0"/>
  </r>
  <r>
    <n v="667"/>
    <n v="799"/>
    <s v="Arthur Bates"/>
    <d v="2015-09-02T00:00:00"/>
    <s v="shot"/>
    <s v="gun"/>
    <n v="45"/>
    <s v="M"/>
    <s v="W"/>
    <s v="Prescott"/>
    <x v="6"/>
    <b v="1"/>
    <s v="attack"/>
    <s v="Not fleeing"/>
    <b v="1"/>
  </r>
  <r>
    <n v="668"/>
    <n v="1409"/>
    <s v="Freddy Centeno"/>
    <d v="2015-09-03T00:00:00"/>
    <s v="shot"/>
    <s v="unarmed"/>
    <n v="40"/>
    <s v="M"/>
    <s v="H"/>
    <s v="Fresno"/>
    <x v="3"/>
    <b v="1"/>
    <s v="attack"/>
    <s v="Not fleeing"/>
    <b v="1"/>
  </r>
  <r>
    <n v="669"/>
    <n v="800"/>
    <s v="Curtis James Meyer"/>
    <d v="2015-09-04T00:00:00"/>
    <s v="shot"/>
    <s v="gun"/>
    <n v="37"/>
    <s v="M"/>
    <s v="W"/>
    <s v="Mitchell"/>
    <x v="48"/>
    <b v="1"/>
    <s v="attack"/>
    <s v="Not fleeing"/>
    <b v="0"/>
  </r>
  <r>
    <n v="670"/>
    <n v="801"/>
    <s v="Jose Ramon Damiani Jr"/>
    <d v="2015-09-04T00:00:00"/>
    <s v="shot and Tasered"/>
    <s v="metal pipe"/>
    <n v="49"/>
    <s v="M"/>
    <s v="H"/>
    <s v="French Lick"/>
    <x v="22"/>
    <b v="0"/>
    <s v="attack"/>
    <s v="Not fleeing"/>
    <b v="0"/>
  </r>
  <r>
    <n v="671"/>
    <n v="802"/>
    <s v="Richard Keith Kelley"/>
    <d v="2015-09-04T00:00:00"/>
    <s v="shot"/>
    <s v="gun"/>
    <n v="27"/>
    <s v="M"/>
    <s v="W"/>
    <s v="Weitchpec"/>
    <x v="3"/>
    <b v="0"/>
    <s v="attack"/>
    <s v="Car"/>
    <b v="0"/>
  </r>
  <r>
    <n v="672"/>
    <n v="803"/>
    <s v="Sully Lanier"/>
    <d v="2015-09-04T00:00:00"/>
    <s v="shot"/>
    <s v="gun"/>
    <n v="36"/>
    <s v="M"/>
    <s v="W"/>
    <s v="Springtown"/>
    <x v="9"/>
    <b v="0"/>
    <s v="attack"/>
    <s v="Not fleeing"/>
    <b v="0"/>
  </r>
  <r>
    <n v="673"/>
    <n v="804"/>
    <s v="Harrison Lambert"/>
    <d v="2015-09-04T00:00:00"/>
    <s v="shot"/>
    <s v="knife"/>
    <n v="23"/>
    <s v="M"/>
    <s v="W"/>
    <s v="Merrimack"/>
    <x v="25"/>
    <b v="1"/>
    <s v="other"/>
    <s v="Not fleeing"/>
    <b v="0"/>
  </r>
  <r>
    <n v="674"/>
    <n v="805"/>
    <s v="La'vante Trevon Biggs"/>
    <d v="2015-09-05T00:00:00"/>
    <s v="shot"/>
    <s v="toy weapon"/>
    <n v="21"/>
    <s v="M"/>
    <s v="B"/>
    <s v="Durham"/>
    <x v="33"/>
    <b v="1"/>
    <s v="attack"/>
    <s v="Not fleeing"/>
    <b v="0"/>
  </r>
  <r>
    <n v="675"/>
    <n v="806"/>
    <s v="Luis Wenceslao"/>
    <d v="2015-09-05T00:00:00"/>
    <s v="shot"/>
    <s v="metal pipe"/>
    <n v="32"/>
    <s v="M"/>
    <s v="H"/>
    <s v="Ontario"/>
    <x v="3"/>
    <b v="1"/>
    <s v="other"/>
    <s v="Not fleeing"/>
    <b v="1"/>
  </r>
  <r>
    <n v="676"/>
    <n v="807"/>
    <s v="Angelo Delano Perry"/>
    <d v="2015-09-05T00:00:00"/>
    <s v="shot"/>
    <s v="gun"/>
    <n v="35"/>
    <s v="M"/>
    <s v="B"/>
    <s v="Virginia Beach"/>
    <x v="20"/>
    <b v="0"/>
    <s v="attack"/>
    <s v="Not fleeing"/>
    <b v="0"/>
  </r>
  <r>
    <n v="677"/>
    <n v="808"/>
    <s v="India Kager"/>
    <d v="2015-09-05T00:00:00"/>
    <s v="shot"/>
    <s v="unarmed"/>
    <n v="28"/>
    <s v="F"/>
    <s v="B"/>
    <s v="Virginia Beach"/>
    <x v="20"/>
    <b v="0"/>
    <s v="undetermined"/>
    <s v="Not fleeing"/>
    <b v="0"/>
  </r>
  <r>
    <n v="678"/>
    <n v="809"/>
    <s v="Carlos Yero"/>
    <d v="2015-09-06T00:00:00"/>
    <s v="shot"/>
    <s v="gun"/>
    <n v="59"/>
    <s v="M"/>
    <s v="H"/>
    <s v="Little Havana"/>
    <x v="26"/>
    <b v="0"/>
    <s v="attack"/>
    <s v="Car"/>
    <b v="0"/>
  </r>
  <r>
    <n v="679"/>
    <n v="810"/>
    <s v="Mohamed Ibrahim"/>
    <d v="2015-09-06T00:00:00"/>
    <s v="shot"/>
    <s v="gun"/>
    <n v="28"/>
    <s v="M"/>
    <s v="B"/>
    <s v="Shreveport"/>
    <x v="11"/>
    <b v="1"/>
    <s v="attack"/>
    <s v="Car"/>
    <b v="0"/>
  </r>
  <r>
    <n v="680"/>
    <n v="811"/>
    <s v="William Verrett"/>
    <d v="2015-09-06T00:00:00"/>
    <s v="shot"/>
    <s v="gun"/>
    <n v="45"/>
    <s v="M"/>
    <s v="W"/>
    <s v="Hobbs"/>
    <x v="17"/>
    <b v="0"/>
    <s v="attack"/>
    <s v="Not fleeing"/>
    <b v="0"/>
  </r>
  <r>
    <n v="681"/>
    <n v="813"/>
    <s v="Casimero Carlos Casillas"/>
    <d v="2015-09-07T00:00:00"/>
    <s v="shot"/>
    <s v="metal pipe"/>
    <n v="45"/>
    <s v="M"/>
    <s v="H"/>
    <s v="Fresno"/>
    <x v="3"/>
    <b v="0"/>
    <s v="other"/>
    <s v="Foot"/>
    <b v="1"/>
  </r>
  <r>
    <n v="682"/>
    <n v="836"/>
    <s v="Tristan Vent"/>
    <d v="2015-09-08T00:00:00"/>
    <s v="shot"/>
    <s v="gun"/>
    <n v="19"/>
    <s v="M"/>
    <s v="N"/>
    <s v="Fairbanks"/>
    <x v="34"/>
    <b v="0"/>
    <s v="attack"/>
    <s v="Not fleeing"/>
    <b v="0"/>
  </r>
  <r>
    <n v="683"/>
    <n v="812"/>
    <s v="Dustin Kuik"/>
    <d v="2015-09-09T00:00:00"/>
    <s v="shot"/>
    <s v="gun"/>
    <n v="25"/>
    <s v="M"/>
    <s v="W"/>
    <s v="Ashwaubenon"/>
    <x v="39"/>
    <b v="0"/>
    <s v="attack"/>
    <s v="Not fleeing"/>
    <b v="0"/>
  </r>
  <r>
    <n v="684"/>
    <n v="815"/>
    <s v="Tyrone Holman"/>
    <d v="2015-09-09T00:00:00"/>
    <s v="shot"/>
    <s v="guns and explosives"/>
    <n v="37"/>
    <s v="M"/>
    <s v="B"/>
    <s v="Kansas City"/>
    <x v="19"/>
    <b v="1"/>
    <s v="other"/>
    <s v="Not fleeing"/>
    <b v="0"/>
  </r>
  <r>
    <n v="685"/>
    <n v="816"/>
    <s v="Vincent J. Perdue"/>
    <d v="2015-09-09T00:00:00"/>
    <s v="shot"/>
    <s v="gun"/>
    <n v="33"/>
    <s v="M"/>
    <s v="N"/>
    <s v="Fairbanks"/>
    <x v="34"/>
    <b v="0"/>
    <s v="attack"/>
    <s v="Car"/>
    <b v="0"/>
  </r>
  <r>
    <n v="686"/>
    <n v="879"/>
    <s v="William Chau"/>
    <d v="2015-09-09T00:00:00"/>
    <s v="shot"/>
    <s v="knife"/>
    <n v="59"/>
    <s v="M"/>
    <s v="A"/>
    <s v="El Monte"/>
    <x v="3"/>
    <b v="0"/>
    <s v="attack"/>
    <s v="Not fleeing"/>
    <b v="0"/>
  </r>
  <r>
    <n v="687"/>
    <n v="817"/>
    <s v="Tian Ma"/>
    <d v="2015-09-10T00:00:00"/>
    <s v="shot"/>
    <s v="knife"/>
    <n v="31"/>
    <s v="M"/>
    <s v="A"/>
    <s v="Potsdam"/>
    <x v="35"/>
    <b v="0"/>
    <s v="attack"/>
    <s v="Not fleeing"/>
    <b v="0"/>
  </r>
  <r>
    <n v="688"/>
    <n v="818"/>
    <s v="Bruce Santino"/>
    <d v="2015-09-10T00:00:00"/>
    <s v="shot"/>
    <s v="knife"/>
    <n v="35"/>
    <s v="M"/>
    <m/>
    <s v="Fontana"/>
    <x v="3"/>
    <b v="1"/>
    <s v="other"/>
    <s v="Not fleeing"/>
    <b v="0"/>
  </r>
  <r>
    <n v="689"/>
    <n v="819"/>
    <s v="Brandon Foy"/>
    <d v="2015-09-10T00:00:00"/>
    <s v="shot"/>
    <s v="gun"/>
    <n v="29"/>
    <s v="M"/>
    <s v="B"/>
    <s v="Indianapolis"/>
    <x v="22"/>
    <b v="0"/>
    <s v="attack"/>
    <s v="Not fleeing"/>
    <b v="0"/>
  </r>
  <r>
    <n v="690"/>
    <n v="820"/>
    <s v=" Austin Wilburly  Reid"/>
    <d v="2015-09-10T00:00:00"/>
    <s v="shot"/>
    <s v="gun"/>
    <n v="32"/>
    <s v="M"/>
    <s v="W"/>
    <s v="Lodi"/>
    <x v="3"/>
    <b v="0"/>
    <s v="attack"/>
    <s v="Foot"/>
    <b v="0"/>
  </r>
  <r>
    <n v="691"/>
    <n v="823"/>
    <s v="Eddie Tapia"/>
    <d v="2015-09-10T00:00:00"/>
    <s v="shot"/>
    <s v="gun"/>
    <n v="41"/>
    <s v="M"/>
    <s v="H"/>
    <s v="Downey"/>
    <x v="3"/>
    <b v="0"/>
    <s v="attack"/>
    <s v="Car"/>
    <b v="0"/>
  </r>
  <r>
    <n v="692"/>
    <n v="824"/>
    <s v="Robert T. Edwards"/>
    <d v="2015-09-11T00:00:00"/>
    <s v="shot"/>
    <s v="gun"/>
    <n v="31"/>
    <s v="M"/>
    <s v="W"/>
    <s v="Chester"/>
    <x v="8"/>
    <b v="0"/>
    <s v="attack"/>
    <s v="Not fleeing"/>
    <b v="0"/>
  </r>
  <r>
    <n v="693"/>
    <n v="831"/>
    <s v="Phillip Pfleghardt"/>
    <d v="2015-09-11T00:00:00"/>
    <s v="shot"/>
    <s v="gun"/>
    <n v="44"/>
    <s v="M"/>
    <s v="W"/>
    <s v="Broomfield"/>
    <x v="4"/>
    <b v="0"/>
    <s v="attack"/>
    <s v="Car"/>
    <b v="0"/>
  </r>
  <r>
    <n v="694"/>
    <n v="822"/>
    <s v="Derick Davis"/>
    <d v="2015-09-12T00:00:00"/>
    <s v="shot"/>
    <s v="undetermined"/>
    <n v="23"/>
    <s v="M"/>
    <s v="W"/>
    <s v="Sylacauga"/>
    <x v="37"/>
    <b v="0"/>
    <s v="undetermined"/>
    <s v="Other"/>
    <b v="0"/>
  </r>
  <r>
    <n v="695"/>
    <n v="878"/>
    <s v="Jack Stevens Jr."/>
    <d v="2015-09-12T00:00:00"/>
    <s v="shot"/>
    <s v="gun"/>
    <n v="45"/>
    <s v="M"/>
    <s v="W"/>
    <s v="West Knox"/>
    <x v="32"/>
    <b v="0"/>
    <s v="attack"/>
    <s v="Not fleeing"/>
    <b v="0"/>
  </r>
  <r>
    <n v="696"/>
    <n v="821"/>
    <s v="Martin Francis Hammen"/>
    <d v="2015-09-13T00:00:00"/>
    <s v="shot"/>
    <s v="gun"/>
    <n v="39"/>
    <s v="M"/>
    <s v="W"/>
    <s v="Wellman"/>
    <x v="7"/>
    <b v="1"/>
    <s v="attack"/>
    <s v="Not fleeing"/>
    <b v="0"/>
  </r>
  <r>
    <n v="697"/>
    <n v="825"/>
    <s v="Clifford Butler"/>
    <d v="2015-09-13T00:00:00"/>
    <s v="shot"/>
    <s v="gun"/>
    <n v="67"/>
    <s v="M"/>
    <s v="B"/>
    <s v="McAlester"/>
    <x v="5"/>
    <b v="1"/>
    <s v="attack"/>
    <s v="Not fleeing"/>
    <b v="0"/>
  </r>
  <r>
    <n v="698"/>
    <n v="827"/>
    <s v="Jeffrey Eugene Brooks"/>
    <d v="2015-09-13T00:00:00"/>
    <s v="shot"/>
    <s v="gun"/>
    <n v="29"/>
    <s v="M"/>
    <s v="W"/>
    <s v="Clute"/>
    <x v="9"/>
    <b v="0"/>
    <s v="attack"/>
    <s v="Car"/>
    <b v="0"/>
  </r>
  <r>
    <n v="699"/>
    <n v="828"/>
    <s v="Joseph Thompson Johnson-Shanks"/>
    <d v="2015-09-14T00:00:00"/>
    <s v="shot"/>
    <s v="gun"/>
    <n v="25"/>
    <s v="M"/>
    <s v="B"/>
    <s v="Princeton"/>
    <x v="23"/>
    <b v="0"/>
    <s v="attack"/>
    <s v="Car"/>
    <b v="0"/>
  </r>
  <r>
    <n v="700"/>
    <n v="829"/>
    <s v="David Todd Powell"/>
    <d v="2015-09-14T00:00:00"/>
    <s v="shot"/>
    <s v="unarmed"/>
    <n v="28"/>
    <s v="M"/>
    <s v="W"/>
    <s v="Barstow"/>
    <x v="3"/>
    <b v="1"/>
    <s v="attack"/>
    <s v="Not fleeing"/>
    <b v="0"/>
  </r>
  <r>
    <n v="701"/>
    <n v="830"/>
    <s v="Tyrone Bass"/>
    <d v="2015-09-15T00:00:00"/>
    <s v="shot"/>
    <s v="unknown weapon"/>
    <n v="21"/>
    <s v="M"/>
    <s v="B"/>
    <s v="Chalmette"/>
    <x v="11"/>
    <b v="0"/>
    <s v="attack"/>
    <s v="Not fleeing"/>
    <b v="0"/>
  </r>
  <r>
    <n v="702"/>
    <n v="832"/>
    <s v="Florencio Chaidez"/>
    <d v="2015-09-15T00:00:00"/>
    <s v="shot"/>
    <s v="gun"/>
    <n v="32"/>
    <s v="M"/>
    <s v="H"/>
    <s v="Panorama City"/>
    <x v="3"/>
    <b v="0"/>
    <s v="attack"/>
    <s v="Not fleeing"/>
    <b v="1"/>
  </r>
  <r>
    <n v="703"/>
    <n v="833"/>
    <s v="Jorge  Suarez-Ruiz"/>
    <d v="2015-09-15T00:00:00"/>
    <s v="shot"/>
    <s v="gun"/>
    <n v="51"/>
    <s v="M"/>
    <s v="H"/>
    <s v="Miami"/>
    <x v="26"/>
    <b v="1"/>
    <s v="undetermined"/>
    <s v="Car"/>
    <b v="0"/>
  </r>
  <r>
    <n v="704"/>
    <n v="834"/>
    <s v="Carlos Wilhelm"/>
    <d v="2015-09-15T00:00:00"/>
    <s v="shot"/>
    <s v="gun"/>
    <n v="39"/>
    <s v="M"/>
    <s v="H"/>
    <s v="Los Angeles"/>
    <x v="3"/>
    <b v="0"/>
    <s v="attack"/>
    <s v="Not fleeing"/>
    <b v="0"/>
  </r>
  <r>
    <n v="705"/>
    <n v="837"/>
    <s v="Bobby R. Anderson"/>
    <d v="2015-09-15T00:00:00"/>
    <s v="shot"/>
    <s v="gun"/>
    <n v="27"/>
    <s v="M"/>
    <s v="B"/>
    <s v="Alexandria"/>
    <x v="11"/>
    <b v="0"/>
    <s v="other"/>
    <s v="Not fleeing"/>
    <b v="0"/>
  </r>
  <r>
    <n v="706"/>
    <n v="835"/>
    <s v="Rory Lynn Gunderman"/>
    <d v="2015-09-16T00:00:00"/>
    <s v="shot"/>
    <s v="gun"/>
    <n v="31"/>
    <s v="M"/>
    <s v="W"/>
    <s v="Lead"/>
    <x v="48"/>
    <b v="1"/>
    <s v="attack"/>
    <s v="Foot"/>
    <b v="0"/>
  </r>
  <r>
    <n v="707"/>
    <n v="838"/>
    <s v="Mark Gary"/>
    <d v="2015-09-17T00:00:00"/>
    <s v="shot"/>
    <s v="gun"/>
    <n v="50"/>
    <s v="M"/>
    <s v="W"/>
    <s v="Beaverton"/>
    <x v="30"/>
    <b v="0"/>
    <s v="attack"/>
    <s v="Not fleeing"/>
    <b v="0"/>
  </r>
  <r>
    <n v="708"/>
    <n v="839"/>
    <s v="Lawrence Price"/>
    <d v="2015-09-17T00:00:00"/>
    <s v="shot"/>
    <s v="gun"/>
    <m/>
    <s v="M"/>
    <s v="W"/>
    <s v="Brodhead"/>
    <x v="23"/>
    <b v="0"/>
    <s v="attack"/>
    <s v="Not fleeing"/>
    <b v="0"/>
  </r>
  <r>
    <n v="709"/>
    <n v="843"/>
    <s v="Nicholas Alan Johnson"/>
    <d v="2015-09-18T00:00:00"/>
    <s v="shot"/>
    <m/>
    <n v="32"/>
    <s v="M"/>
    <s v="W"/>
    <s v="San Bernardino"/>
    <x v="3"/>
    <b v="0"/>
    <s v="undetermined"/>
    <s v="Car"/>
    <b v="0"/>
  </r>
  <r>
    <n v="710"/>
    <n v="844"/>
    <s v="Gregory Herrell"/>
    <d v="2015-09-18T00:00:00"/>
    <s v="shot"/>
    <s v="undetermined"/>
    <n v="47"/>
    <s v="M"/>
    <s v="W"/>
    <s v="Dickson"/>
    <x v="32"/>
    <b v="0"/>
    <s v="undetermined"/>
    <s v="Not fleeing"/>
    <b v="0"/>
  </r>
  <r>
    <n v="711"/>
    <n v="842"/>
    <s v="Lucien Rolland"/>
    <d v="2015-09-19T00:00:00"/>
    <s v="shot"/>
    <s v="gun"/>
    <n v="46"/>
    <s v="M"/>
    <s v="W"/>
    <s v="Slidell"/>
    <x v="11"/>
    <b v="0"/>
    <s v="attack"/>
    <s v="Car"/>
    <b v="0"/>
  </r>
  <r>
    <n v="712"/>
    <n v="846"/>
    <s v="Scott Beech"/>
    <d v="2015-09-19T00:00:00"/>
    <s v="shot"/>
    <s v="gun"/>
    <n v="57"/>
    <s v="M"/>
    <s v="W"/>
    <s v="Washington County"/>
    <x v="37"/>
    <b v="1"/>
    <s v="attack"/>
    <s v="Not fleeing"/>
    <b v="1"/>
  </r>
  <r>
    <n v="713"/>
    <n v="845"/>
    <s v="Michael Thomas Pierce"/>
    <d v="2015-09-20T00:00:00"/>
    <s v="shot"/>
    <s v="gun"/>
    <n v="23"/>
    <s v="M"/>
    <s v="W"/>
    <s v="Harrisonburg"/>
    <x v="20"/>
    <b v="0"/>
    <s v="attack"/>
    <s v="Not fleeing"/>
    <b v="1"/>
  </r>
  <r>
    <n v="714"/>
    <n v="847"/>
    <s v="Jerrald Wright"/>
    <d v="2015-09-20T00:00:00"/>
    <s v="shot"/>
    <s v="gun"/>
    <n v="56"/>
    <s v="M"/>
    <s v="W"/>
    <s v="Shelbyville"/>
    <x v="22"/>
    <b v="0"/>
    <s v="attack"/>
    <s v="Not fleeing"/>
    <b v="0"/>
  </r>
  <r>
    <n v="715"/>
    <n v="840"/>
    <s v="Gerardo Ramirez"/>
    <d v="2015-09-21T00:00:00"/>
    <s v="shot"/>
    <s v="gun"/>
    <n v="24"/>
    <s v="M"/>
    <s v="H"/>
    <s v="Dallas"/>
    <x v="9"/>
    <b v="1"/>
    <s v="attack"/>
    <s v="Not fleeing"/>
    <b v="0"/>
  </r>
  <r>
    <n v="716"/>
    <n v="848"/>
    <s v="William Spaits"/>
    <d v="2015-09-21T00:00:00"/>
    <s v="shot"/>
    <s v="gun"/>
    <n v="27"/>
    <s v="M"/>
    <s v="W"/>
    <s v="Sand City"/>
    <x v="3"/>
    <b v="0"/>
    <s v="attack"/>
    <s v="Not fleeing"/>
    <b v="0"/>
  </r>
  <r>
    <n v="717"/>
    <n v="849"/>
    <s v="Tina Money"/>
    <d v="2015-09-21T00:00:00"/>
    <s v="shot"/>
    <s v="gun"/>
    <n v="23"/>
    <s v="F"/>
    <s v="W"/>
    <s v="Sand City"/>
    <x v="3"/>
    <b v="0"/>
    <s v="attack"/>
    <s v="Not fleeing"/>
    <b v="0"/>
  </r>
  <r>
    <n v="718"/>
    <n v="850"/>
    <s v="Steven McKenny"/>
    <d v="2015-09-21T00:00:00"/>
    <s v="shot and Tasered"/>
    <s v="unarmed"/>
    <n v="21"/>
    <s v="M"/>
    <s v="W"/>
    <s v="Paris"/>
    <x v="9"/>
    <b v="0"/>
    <s v="attack"/>
    <s v="Not fleeing"/>
    <b v="0"/>
  </r>
  <r>
    <n v="719"/>
    <n v="851"/>
    <s v="Timothy Wagner"/>
    <d v="2015-09-21T00:00:00"/>
    <s v="shot"/>
    <s v="gun"/>
    <n v="26"/>
    <s v="M"/>
    <s v="W"/>
    <s v="Barberville"/>
    <x v="26"/>
    <b v="0"/>
    <s v="attack"/>
    <s v="Not fleeing"/>
    <b v="0"/>
  </r>
  <r>
    <n v="720"/>
    <n v="852"/>
    <s v="Dominic Fuller"/>
    <d v="2015-09-21T00:00:00"/>
    <s v="shot"/>
    <s v="stapler"/>
    <n v="34"/>
    <s v="M"/>
    <s v="H"/>
    <s v="Auburndale"/>
    <x v="26"/>
    <b v="0"/>
    <s v="other"/>
    <s v="Foot"/>
    <b v="0"/>
  </r>
  <r>
    <n v="721"/>
    <n v="853"/>
    <s v="Dante Osborne"/>
    <d v="2015-09-22T00:00:00"/>
    <s v="shot"/>
    <s v="gun"/>
    <n v="32"/>
    <s v="M"/>
    <s v="B"/>
    <s v="Oakland"/>
    <x v="3"/>
    <b v="0"/>
    <s v="attack"/>
    <s v="Car"/>
    <b v="0"/>
  </r>
  <r>
    <n v="722"/>
    <n v="854"/>
    <s v="Joel Dixon Smith"/>
    <d v="2015-09-22T00:00:00"/>
    <s v="shot"/>
    <s v="gun"/>
    <n v="33"/>
    <s v="M"/>
    <s v="W"/>
    <s v="Niceville"/>
    <x v="26"/>
    <b v="1"/>
    <s v="attack"/>
    <s v="Not fleeing"/>
    <b v="0"/>
  </r>
  <r>
    <n v="723"/>
    <n v="855"/>
    <s v="Tim Kyle Torngren"/>
    <d v="2015-09-22T00:00:00"/>
    <s v="shot"/>
    <s v="gun"/>
    <n v="55"/>
    <s v="M"/>
    <s v="W"/>
    <s v="Happy Valley"/>
    <x v="3"/>
    <b v="1"/>
    <s v="attack"/>
    <s v="Not fleeing"/>
    <b v="0"/>
  </r>
  <r>
    <n v="724"/>
    <n v="856"/>
    <s v="Donaven Kyle Anderson"/>
    <d v="2015-09-22T00:00:00"/>
    <s v="shot"/>
    <s v="gun"/>
    <n v="26"/>
    <s v="M"/>
    <m/>
    <s v="North Las Vegas"/>
    <x v="16"/>
    <b v="0"/>
    <s v="attack"/>
    <s v="Not fleeing"/>
    <b v="0"/>
  </r>
  <r>
    <n v="725"/>
    <n v="857"/>
    <s v="Robert Berger"/>
    <d v="2015-09-23T00:00:00"/>
    <s v="shot"/>
    <s v="knife"/>
    <n v="48"/>
    <s v="M"/>
    <s v="O"/>
    <s v="Salt Lake City"/>
    <x v="13"/>
    <b v="0"/>
    <s v="attack"/>
    <s v="Not fleeing"/>
    <b v="0"/>
  </r>
  <r>
    <n v="726"/>
    <n v="858"/>
    <s v="Joseph Khammash"/>
    <d v="2015-09-23T00:00:00"/>
    <s v="shot"/>
    <s v="gun"/>
    <n v="35"/>
    <s v="M"/>
    <s v="W"/>
    <s v="McKinney"/>
    <x v="9"/>
    <b v="0"/>
    <s v="attack"/>
    <s v="Not fleeing"/>
    <b v="0"/>
  </r>
  <r>
    <n v="727"/>
    <n v="859"/>
    <s v="Keith Harrison McLeod"/>
    <d v="2015-09-23T00:00:00"/>
    <s v="shot"/>
    <s v="unarmed"/>
    <n v="19"/>
    <s v="M"/>
    <s v="B"/>
    <s v="Reisterstown"/>
    <x v="28"/>
    <b v="0"/>
    <s v="other"/>
    <s v="Foot"/>
    <b v="0"/>
  </r>
  <r>
    <n v="728"/>
    <n v="861"/>
    <s v="Kenneth Ray Pinter"/>
    <d v="2015-09-23T00:00:00"/>
    <s v="shot"/>
    <s v="gun"/>
    <n v="45"/>
    <s v="M"/>
    <s v="W"/>
    <s v="Grayson County"/>
    <x v="20"/>
    <b v="0"/>
    <s v="attack"/>
    <s v="Not fleeing"/>
    <b v="0"/>
  </r>
  <r>
    <n v="729"/>
    <n v="862"/>
    <s v="Jeremy McDole"/>
    <d v="2015-09-23T00:00:00"/>
    <s v="shot"/>
    <s v="gun"/>
    <n v="28"/>
    <s v="M"/>
    <s v="B"/>
    <s v="Wilmington"/>
    <x v="41"/>
    <b v="1"/>
    <s v="undetermined"/>
    <s v="Not fleeing"/>
    <b v="0"/>
  </r>
  <r>
    <n v="730"/>
    <n v="860"/>
    <s v="Ernesto Medina Lopez"/>
    <d v="2015-09-24T00:00:00"/>
    <s v="shot"/>
    <s v="knife"/>
    <n v="42"/>
    <s v="M"/>
    <s v="H"/>
    <s v="Miami"/>
    <x v="26"/>
    <b v="0"/>
    <s v="attack"/>
    <s v="Not fleeing"/>
    <b v="0"/>
  </r>
  <r>
    <n v="731"/>
    <n v="863"/>
    <s v="Patrick O'Grady"/>
    <d v="2015-09-24T00:00:00"/>
    <s v="shot"/>
    <s v="gun"/>
    <n v="17"/>
    <s v="M"/>
    <s v="W"/>
    <s v="Fountain"/>
    <x v="4"/>
    <b v="0"/>
    <s v="attack"/>
    <s v="Not fleeing"/>
    <b v="0"/>
  </r>
  <r>
    <n v="732"/>
    <n v="865"/>
    <s v="Philip Quinn"/>
    <d v="2015-09-24T00:00:00"/>
    <s v="shot"/>
    <s v="screwdriver"/>
    <n v="30"/>
    <s v="M"/>
    <s v="O"/>
    <s v="St. Paul"/>
    <x v="18"/>
    <b v="1"/>
    <s v="other"/>
    <s v="Not fleeing"/>
    <b v="0"/>
  </r>
  <r>
    <n v="733"/>
    <n v="866"/>
    <s v="William Lemmon"/>
    <d v="2015-09-25T00:00:00"/>
    <s v="shot"/>
    <s v="unarmed"/>
    <n v="21"/>
    <s v="M"/>
    <s v="W"/>
    <s v="Akron"/>
    <x v="10"/>
    <b v="1"/>
    <s v="undetermined"/>
    <s v="Other"/>
    <b v="0"/>
  </r>
  <r>
    <n v="734"/>
    <n v="867"/>
    <s v="James Anderson"/>
    <d v="2015-09-25T00:00:00"/>
    <s v="shot and Tasered"/>
    <s v="box cutter"/>
    <n v="33"/>
    <s v="M"/>
    <s v="B"/>
    <s v="Chicago"/>
    <x v="15"/>
    <b v="0"/>
    <s v="other"/>
    <s v="Not fleeing"/>
    <b v="0"/>
  </r>
  <r>
    <n v="735"/>
    <n v="868"/>
    <s v="Jeffrey Blood"/>
    <d v="2015-09-25T00:00:00"/>
    <s v="shot"/>
    <s v="gun"/>
    <n v="45"/>
    <s v="M"/>
    <s v="W"/>
    <s v="Wilhoit"/>
    <x v="6"/>
    <b v="0"/>
    <s v="attack"/>
    <s v="Not fleeing"/>
    <b v="0"/>
  </r>
  <r>
    <n v="736"/>
    <n v="869"/>
    <s v="Anthony McKinney"/>
    <d v="2015-09-26T00:00:00"/>
    <s v="shot"/>
    <s v="knife"/>
    <n v="46"/>
    <s v="M"/>
    <s v="B"/>
    <s v="Baton Rouge"/>
    <x v="11"/>
    <b v="0"/>
    <s v="attack"/>
    <s v="Not fleeing"/>
    <b v="0"/>
  </r>
  <r>
    <n v="737"/>
    <n v="870"/>
    <s v="Alejandro Lerma"/>
    <d v="2015-09-26T00:00:00"/>
    <s v="shot"/>
    <s v="gun"/>
    <n v="23"/>
    <s v="M"/>
    <s v="H"/>
    <s v="Lovington"/>
    <x v="17"/>
    <b v="0"/>
    <s v="attack"/>
    <s v="Not fleeing"/>
    <b v="0"/>
  </r>
  <r>
    <n v="738"/>
    <n v="871"/>
    <s v="Norma Angelica Guzman"/>
    <d v="2015-09-27T00:00:00"/>
    <s v="shot"/>
    <s v="knife"/>
    <n v="37"/>
    <s v="F"/>
    <s v="H"/>
    <s v="Los Angeles"/>
    <x v="3"/>
    <b v="1"/>
    <s v="other"/>
    <s v="Not fleeing"/>
    <b v="1"/>
  </r>
  <r>
    <n v="739"/>
    <n v="874"/>
    <s v="Christopher Shell"/>
    <d v="2015-09-27T00:00:00"/>
    <s v="shot"/>
    <s v="gun"/>
    <n v="43"/>
    <s v="M"/>
    <s v="W"/>
    <s v="Rossville"/>
    <x v="31"/>
    <b v="0"/>
    <s v="attack"/>
    <s v="Not fleeing"/>
    <b v="0"/>
  </r>
  <r>
    <n v="740"/>
    <n v="875"/>
    <s v="Victor Oswaldo Coronado-Martinez"/>
    <d v="2015-09-27T00:00:00"/>
    <s v="shot"/>
    <s v="gun"/>
    <n v="40"/>
    <s v="M"/>
    <s v="H"/>
    <s v="Ponder"/>
    <x v="9"/>
    <b v="0"/>
    <s v="attack"/>
    <s v="Not fleeing"/>
    <b v="0"/>
  </r>
  <r>
    <n v="741"/>
    <n v="872"/>
    <s v="Junior Prosper"/>
    <d v="2015-09-28T00:00:00"/>
    <s v="shot and Tasered"/>
    <s v="unarmed"/>
    <n v="31"/>
    <s v="M"/>
    <s v="B"/>
    <s v="Miami"/>
    <x v="26"/>
    <b v="0"/>
    <s v="attack"/>
    <s v="Foot"/>
    <b v="0"/>
  </r>
  <r>
    <n v="742"/>
    <n v="873"/>
    <s v="Alberto Hernandez"/>
    <d v="2015-09-28T00:00:00"/>
    <s v="shot"/>
    <s v="toy weapon"/>
    <n v="59"/>
    <s v="M"/>
    <s v="H"/>
    <s v="San Ysidro"/>
    <x v="3"/>
    <b v="0"/>
    <s v="attack"/>
    <s v="Not fleeing"/>
    <b v="1"/>
  </r>
  <r>
    <n v="743"/>
    <n v="877"/>
    <s v="Patrick Stephen Lundstrom"/>
    <d v="2015-09-29T00:00:00"/>
    <s v="shot"/>
    <s v="blunt object"/>
    <n v="46"/>
    <s v="M"/>
    <s v="N"/>
    <s v="Rapid City"/>
    <x v="48"/>
    <b v="0"/>
    <s v="attack"/>
    <s v="Not fleeing"/>
    <b v="0"/>
  </r>
  <r>
    <n v="744"/>
    <n v="880"/>
    <s v="Robert  Christen"/>
    <d v="2015-09-29T00:00:00"/>
    <s v="shot"/>
    <s v="unarmed"/>
    <n v="37"/>
    <s v="M"/>
    <s v="W"/>
    <s v="Mora"/>
    <x v="18"/>
    <b v="0"/>
    <s v="attack"/>
    <s v="Not fleeing"/>
    <b v="0"/>
  </r>
  <r>
    <n v="745"/>
    <n v="876"/>
    <s v="Brandon Lamar Johnson"/>
    <d v="2015-09-30T00:00:00"/>
    <s v="shot"/>
    <s v="gun"/>
    <n v="28"/>
    <s v="M"/>
    <s v="B"/>
    <s v="Beckley"/>
    <x v="43"/>
    <b v="0"/>
    <s v="attack"/>
    <s v="Car"/>
    <b v="0"/>
  </r>
  <r>
    <n v="746"/>
    <n v="888"/>
    <s v="David M. Diaz"/>
    <d v="2015-10-02T00:00:00"/>
    <s v="shot"/>
    <s v="gun"/>
    <n v="28"/>
    <s v="M"/>
    <s v="H"/>
    <s v="Sierra Vista"/>
    <x v="6"/>
    <b v="0"/>
    <s v="attack"/>
    <s v="Car"/>
    <b v="0"/>
  </r>
  <r>
    <n v="747"/>
    <n v="889"/>
    <s v="Christian Pena"/>
    <d v="2015-10-02T00:00:00"/>
    <s v="shot and Tasered"/>
    <s v="knife"/>
    <n v="26"/>
    <s v="M"/>
    <s v="H"/>
    <s v="Rialto"/>
    <x v="3"/>
    <b v="0"/>
    <s v="attack"/>
    <s v="Not fleeing"/>
    <b v="0"/>
  </r>
  <r>
    <n v="748"/>
    <n v="890"/>
    <s v="Phyllis Ilene Jepsen"/>
    <d v="2015-10-02T00:00:00"/>
    <s v="shot"/>
    <s v="knife"/>
    <n v="55"/>
    <s v="F"/>
    <s v="W"/>
    <s v="Aloha"/>
    <x v="1"/>
    <b v="1"/>
    <s v="other"/>
    <s v="Not fleeing"/>
    <b v="0"/>
  </r>
  <r>
    <n v="749"/>
    <n v="892"/>
    <s v="Matthew Dobbins"/>
    <d v="2015-10-02T00:00:00"/>
    <s v="shot"/>
    <s v="unarmed"/>
    <n v="29"/>
    <s v="M"/>
    <s v="W"/>
    <s v="Amarillo"/>
    <x v="9"/>
    <b v="0"/>
    <s v="undetermined"/>
    <s v="Not fleeing"/>
    <b v="0"/>
  </r>
  <r>
    <n v="750"/>
    <n v="886"/>
    <s v="James Joseph Byrd"/>
    <d v="2015-10-04T00:00:00"/>
    <s v="shot"/>
    <s v="beer bottle"/>
    <n v="45"/>
    <s v="M"/>
    <m/>
    <s v="Van Nuys"/>
    <x v="3"/>
    <b v="0"/>
    <s v="undetermined"/>
    <s v="Not fleeing"/>
    <b v="0"/>
  </r>
  <r>
    <n v="751"/>
    <n v="887"/>
    <s v="Eric Edgell"/>
    <d v="2015-10-04T00:00:00"/>
    <s v="shot"/>
    <s v="gun"/>
    <n v="27"/>
    <s v="M"/>
    <s v="W"/>
    <s v="Muscle Shoals"/>
    <x v="37"/>
    <b v="1"/>
    <s v="attack"/>
    <s v="Foot"/>
    <b v="0"/>
  </r>
  <r>
    <n v="752"/>
    <n v="891"/>
    <s v="Jeffery McCallum"/>
    <d v="2015-10-04T00:00:00"/>
    <s v="shot"/>
    <s v="gun"/>
    <n v="31"/>
    <s v="M"/>
    <s v="B"/>
    <s v="Chicago"/>
    <x v="15"/>
    <b v="0"/>
    <s v="attack"/>
    <s v="Not fleeing"/>
    <b v="0"/>
  </r>
  <r>
    <n v="753"/>
    <n v="893"/>
    <s v="James  Dunaway"/>
    <d v="2015-10-05T00:00:00"/>
    <s v="shot"/>
    <s v="gun"/>
    <n v="51"/>
    <s v="M"/>
    <s v="W"/>
    <s v="Hurst"/>
    <x v="9"/>
    <b v="0"/>
    <s v="attack"/>
    <s v="Foot"/>
    <b v="0"/>
  </r>
  <r>
    <n v="754"/>
    <n v="894"/>
    <s v="Rodney Jencsik"/>
    <d v="2015-10-05T00:00:00"/>
    <s v="shot"/>
    <s v="gun"/>
    <n v="50"/>
    <s v="M"/>
    <s v="W"/>
    <s v="Woodbridge"/>
    <x v="21"/>
    <b v="0"/>
    <s v="attack"/>
    <s v="Not fleeing"/>
    <b v="0"/>
  </r>
  <r>
    <n v="755"/>
    <n v="895"/>
    <s v="Omar Ali"/>
    <d v="2015-10-05T00:00:00"/>
    <s v="shot"/>
    <s v="unarmed"/>
    <n v="27"/>
    <s v="M"/>
    <s v="O"/>
    <s v="Akron"/>
    <x v="10"/>
    <b v="0"/>
    <s v="other"/>
    <s v="Not fleeing"/>
    <b v="0"/>
  </r>
  <r>
    <n v="756"/>
    <n v="957"/>
    <s v="Charles A. Pettit"/>
    <d v="2015-10-05T00:00:00"/>
    <s v="shot"/>
    <s v="gun"/>
    <n v="18"/>
    <s v="M"/>
    <s v="B"/>
    <s v="Midwest City"/>
    <x v="5"/>
    <b v="0"/>
    <s v="attack"/>
    <s v="Not fleeing"/>
    <b v="0"/>
  </r>
  <r>
    <n v="757"/>
    <n v="896"/>
    <s v="Donald Miller II"/>
    <d v="2015-10-06T00:00:00"/>
    <s v="shot"/>
    <s v="gun"/>
    <n v="39"/>
    <s v="M"/>
    <m/>
    <s v="Monterey"/>
    <x v="3"/>
    <b v="1"/>
    <s v="attack"/>
    <s v="Not fleeing"/>
    <b v="0"/>
  </r>
  <r>
    <n v="758"/>
    <n v="897"/>
    <s v="Amado Lago"/>
    <d v="2015-10-07T00:00:00"/>
    <s v="shot"/>
    <s v="machete"/>
    <n v="46"/>
    <s v="M"/>
    <s v="H"/>
    <s v="West Palm Beach"/>
    <x v="26"/>
    <b v="0"/>
    <s v="attack"/>
    <s v="Not fleeing"/>
    <b v="0"/>
  </r>
  <r>
    <n v="759"/>
    <n v="898"/>
    <s v="Gary Carmona Boitano"/>
    <d v="2015-10-09T00:00:00"/>
    <s v="shot"/>
    <s v="knife"/>
    <n v="19"/>
    <s v="M"/>
    <s v="B"/>
    <s v="Columbia"/>
    <x v="28"/>
    <b v="0"/>
    <s v="other"/>
    <s v="Not fleeing"/>
    <b v="0"/>
  </r>
  <r>
    <n v="760"/>
    <n v="910"/>
    <s v="Margaret Wagner"/>
    <d v="2015-10-09T00:00:00"/>
    <s v="shot"/>
    <s v="gun"/>
    <n v="62"/>
    <s v="F"/>
    <m/>
    <s v="Aguanga"/>
    <x v="3"/>
    <b v="0"/>
    <s v="attack"/>
    <s v="Not fleeing"/>
    <b v="0"/>
  </r>
  <r>
    <n v="761"/>
    <n v="902"/>
    <s v="Christopher Whitmarsh"/>
    <d v="2015-10-10T00:00:00"/>
    <s v="shot"/>
    <m/>
    <n v="49"/>
    <s v="M"/>
    <s v="W"/>
    <s v="Beverly"/>
    <x v="24"/>
    <b v="1"/>
    <s v="attack"/>
    <s v="Not fleeing"/>
    <b v="0"/>
  </r>
  <r>
    <n v="762"/>
    <n v="903"/>
    <s v="Richard Love"/>
    <d v="2015-10-10T00:00:00"/>
    <s v="shot"/>
    <s v="gun"/>
    <n v="31"/>
    <s v="M"/>
    <s v="W"/>
    <s v="Old Saybrook"/>
    <x v="47"/>
    <b v="0"/>
    <s v="attack"/>
    <s v="Not fleeing"/>
    <b v="0"/>
  </r>
  <r>
    <n v="763"/>
    <n v="904"/>
    <s v="William Combs"/>
    <d v="2015-10-10T00:00:00"/>
    <s v="shot"/>
    <m/>
    <n v="38"/>
    <s v="M"/>
    <s v="W"/>
    <s v="Pinion Hills"/>
    <x v="3"/>
    <b v="1"/>
    <s v="other"/>
    <s v="Car"/>
    <b v="0"/>
  </r>
  <r>
    <n v="764"/>
    <n v="905"/>
    <s v="Travis Quay"/>
    <d v="2015-10-10T00:00:00"/>
    <s v="shot"/>
    <s v="crossbow"/>
    <n v="40"/>
    <s v="M"/>
    <s v="W"/>
    <s v="Cato Township"/>
    <x v="30"/>
    <b v="0"/>
    <s v="attack"/>
    <s v="Not fleeing"/>
    <b v="0"/>
  </r>
  <r>
    <n v="765"/>
    <n v="906"/>
    <s v="Anthony Aguilar"/>
    <d v="2015-10-10T00:00:00"/>
    <s v="shot and Tasered"/>
    <s v="unknown weapon"/>
    <n v="35"/>
    <s v="M"/>
    <s v="H"/>
    <s v="Lisle"/>
    <x v="15"/>
    <b v="0"/>
    <s v="undetermined"/>
    <s v="Not fleeing"/>
    <b v="0"/>
  </r>
  <r>
    <n v="766"/>
    <n v="899"/>
    <s v="Joe Pasquez Ortiz"/>
    <d v="2015-10-11T00:00:00"/>
    <s v="shot"/>
    <s v="undetermined"/>
    <n v="34"/>
    <s v="M"/>
    <s v="H"/>
    <s v="San Bernardino"/>
    <x v="3"/>
    <b v="0"/>
    <s v="undetermined"/>
    <s v="Other"/>
    <b v="0"/>
  </r>
  <r>
    <n v="767"/>
    <n v="900"/>
    <s v="Kevin Lau"/>
    <d v="2015-10-11T00:00:00"/>
    <s v="shot"/>
    <s v="gun"/>
    <n v="44"/>
    <s v="M"/>
    <s v="A"/>
    <s v="Lakes Charles"/>
    <x v="11"/>
    <b v="0"/>
    <s v="attack"/>
    <s v="Not fleeing"/>
    <b v="0"/>
  </r>
  <r>
    <n v="768"/>
    <n v="901"/>
    <s v="Bernard Brandon Powers"/>
    <d v="2015-10-11T00:00:00"/>
    <s v="shot"/>
    <s v="gun"/>
    <n v="23"/>
    <s v="M"/>
    <s v="B"/>
    <s v="Taylors"/>
    <x v="40"/>
    <b v="0"/>
    <s v="attack"/>
    <s v="Not fleeing"/>
    <b v="0"/>
  </r>
  <r>
    <n v="769"/>
    <n v="907"/>
    <s v="Robert Humberto Medellin"/>
    <d v="2015-10-11T00:00:00"/>
    <s v="shot"/>
    <s v="machete"/>
    <n v="43"/>
    <s v="M"/>
    <s v="H"/>
    <s v="West Odessa"/>
    <x v="9"/>
    <b v="0"/>
    <s v="other"/>
    <s v="Car"/>
    <b v="0"/>
  </r>
  <r>
    <n v="770"/>
    <n v="908"/>
    <s v="Jason Day"/>
    <d v="2015-10-12T00:00:00"/>
    <s v="shot"/>
    <s v="gun"/>
    <m/>
    <s v="M"/>
    <s v="B"/>
    <s v="Lawton"/>
    <x v="5"/>
    <b v="0"/>
    <s v="attack"/>
    <s v="Not fleeing"/>
    <b v="0"/>
  </r>
  <r>
    <n v="771"/>
    <n v="909"/>
    <s v="Rudolph Smith"/>
    <d v="2015-10-12T00:00:00"/>
    <s v="shot"/>
    <s v="gun"/>
    <n v="31"/>
    <s v="M"/>
    <s v="W"/>
    <s v="Brookhaven"/>
    <x v="38"/>
    <b v="0"/>
    <s v="attack"/>
    <s v="Not fleeing"/>
    <b v="0"/>
  </r>
  <r>
    <n v="772"/>
    <n v="912"/>
    <s v="Brent Brannon"/>
    <d v="2015-10-14T00:00:00"/>
    <s v="shot"/>
    <s v="gun"/>
    <n v="27"/>
    <s v="M"/>
    <s v="W"/>
    <s v="Cartersville"/>
    <x v="31"/>
    <b v="0"/>
    <s v="attack"/>
    <s v="Not fleeing"/>
    <b v="0"/>
  </r>
  <r>
    <n v="773"/>
    <n v="913"/>
    <s v="Michelle Marie Burg"/>
    <d v="2015-10-14T00:00:00"/>
    <s v="shot"/>
    <s v="gun"/>
    <n v="46"/>
    <s v="F"/>
    <s v="W"/>
    <s v="Naples"/>
    <x v="26"/>
    <b v="1"/>
    <s v="attack"/>
    <s v="Car"/>
    <b v="0"/>
  </r>
  <r>
    <n v="774"/>
    <n v="914"/>
    <s v="Samuel Villarreal"/>
    <d v="2015-10-14T00:00:00"/>
    <s v="shot"/>
    <m/>
    <n v="18"/>
    <s v="M"/>
    <s v="H"/>
    <s v="Indio"/>
    <x v="3"/>
    <b v="0"/>
    <s v="other"/>
    <s v="Car"/>
    <b v="0"/>
  </r>
  <r>
    <n v="775"/>
    <n v="915"/>
    <s v="Michael Donald Clark"/>
    <d v="2015-10-14T00:00:00"/>
    <s v="shot"/>
    <s v="gun"/>
    <n v="59"/>
    <s v="M"/>
    <m/>
    <s v="Seaside"/>
    <x v="3"/>
    <b v="0"/>
    <s v="attack"/>
    <s v="Not fleeing"/>
    <b v="0"/>
  </r>
  <r>
    <n v="776"/>
    <n v="918"/>
    <s v="Leslie Portis"/>
    <d v="2015-10-14T00:00:00"/>
    <s v="shot"/>
    <s v="gun"/>
    <n v="57"/>
    <s v="M"/>
    <s v="B"/>
    <s v="Monroeville"/>
    <x v="37"/>
    <b v="0"/>
    <s v="attack"/>
    <s v="Not fleeing"/>
    <b v="0"/>
  </r>
  <r>
    <n v="777"/>
    <n v="916"/>
    <s v="Jorge Santiago Tapia"/>
    <d v="2015-10-15T00:00:00"/>
    <s v="shot"/>
    <s v="gun"/>
    <n v="15"/>
    <s v="M"/>
    <s v="H"/>
    <s v="Miami"/>
    <x v="26"/>
    <b v="0"/>
    <s v="attack"/>
    <s v="Car"/>
    <b v="0"/>
  </r>
  <r>
    <n v="778"/>
    <n v="917"/>
    <s v="Kaleb Alexander"/>
    <d v="2015-10-15T00:00:00"/>
    <s v="shot"/>
    <s v="gun"/>
    <n v="25"/>
    <s v="M"/>
    <s v="B"/>
    <s v="Columbus"/>
    <x v="10"/>
    <b v="0"/>
    <s v="attack"/>
    <s v="Not fleeing"/>
    <b v="0"/>
  </r>
  <r>
    <n v="779"/>
    <n v="919"/>
    <s v="Linda Lee Lush"/>
    <d v="2015-10-15T00:00:00"/>
    <s v="shot"/>
    <s v="gun"/>
    <n v="50"/>
    <s v="F"/>
    <s v="W"/>
    <s v="Las Vegas"/>
    <x v="16"/>
    <b v="1"/>
    <s v="attack"/>
    <s v="Car"/>
    <b v="0"/>
  </r>
  <r>
    <n v="780"/>
    <n v="920"/>
    <s v="Michael J. Brennan"/>
    <d v="2015-10-15T00:00:00"/>
    <s v="shot"/>
    <s v="toy weapon"/>
    <n v="31"/>
    <s v="M"/>
    <s v="W"/>
    <s v="Parma"/>
    <x v="10"/>
    <b v="0"/>
    <s v="attack"/>
    <s v="Car"/>
    <b v="0"/>
  </r>
  <r>
    <n v="781"/>
    <n v="921"/>
    <s v="Robert Burgess"/>
    <d v="2015-10-15T00:00:00"/>
    <s v="shot"/>
    <s v="gun"/>
    <n v="35"/>
    <s v="M"/>
    <s v="W"/>
    <s v="Kirkland"/>
    <x v="0"/>
    <b v="0"/>
    <s v="attack"/>
    <s v="Foot"/>
    <b v="0"/>
  </r>
  <r>
    <n v="782"/>
    <n v="922"/>
    <s v="Herbert Benitez"/>
    <d v="2015-10-15T00:00:00"/>
    <s v="shot"/>
    <s v="gun"/>
    <n v="27"/>
    <s v="M"/>
    <s v="H"/>
    <s v="San Francisco"/>
    <x v="3"/>
    <b v="0"/>
    <s v="attack"/>
    <s v="Not fleeing"/>
    <b v="0"/>
  </r>
  <r>
    <n v="783"/>
    <n v="923"/>
    <s v="Martin  Ryans Jr."/>
    <d v="2015-10-15T00:00:00"/>
    <s v="shot"/>
    <s v="gun"/>
    <n v="20"/>
    <s v="M"/>
    <s v="B"/>
    <s v="Houston"/>
    <x v="9"/>
    <b v="0"/>
    <s v="attack"/>
    <s v="Not fleeing"/>
    <b v="0"/>
  </r>
  <r>
    <n v="784"/>
    <n v="2868"/>
    <s v="Jeffrey Womack"/>
    <d v="2015-10-16T00:00:00"/>
    <s v="shot"/>
    <s v="gun"/>
    <n v="27"/>
    <s v="M"/>
    <s v="W"/>
    <s v="Houston"/>
    <x v="9"/>
    <b v="1"/>
    <s v="attack"/>
    <s v="Not fleeing"/>
    <b v="0"/>
  </r>
  <r>
    <n v="785"/>
    <n v="924"/>
    <s v="Johnny Angel Rangel"/>
    <d v="2015-10-16T00:00:00"/>
    <s v="shot"/>
    <s v="unarmed"/>
    <n v="27"/>
    <s v="M"/>
    <s v="H"/>
    <s v="Valinda"/>
    <x v="3"/>
    <b v="0"/>
    <s v="attack"/>
    <s v="Not fleeing"/>
    <b v="0"/>
  </r>
  <r>
    <n v="786"/>
    <n v="926"/>
    <s v="Jason Foreman"/>
    <d v="2015-10-16T00:00:00"/>
    <s v="shot"/>
    <s v="gun"/>
    <n v="45"/>
    <s v="M"/>
    <m/>
    <s v="Barrow County"/>
    <x v="31"/>
    <b v="0"/>
    <s v="attack"/>
    <s v="Not fleeing"/>
    <b v="0"/>
  </r>
  <r>
    <n v="787"/>
    <n v="927"/>
    <s v="Ricky Javenta Ball"/>
    <d v="2015-10-16T00:00:00"/>
    <s v="shot"/>
    <s v="undetermined"/>
    <n v="33"/>
    <s v="M"/>
    <s v="B"/>
    <s v="Columbus"/>
    <x v="38"/>
    <b v="0"/>
    <s v="undetermined"/>
    <s v="Foot"/>
    <b v="0"/>
  </r>
  <r>
    <n v="788"/>
    <n v="929"/>
    <s v="Gino Paredes"/>
    <d v="2015-10-17T00:00:00"/>
    <s v="shot"/>
    <s v="toy weapon"/>
    <n v="22"/>
    <s v="M"/>
    <s v="H"/>
    <s v="Modesto"/>
    <x v="3"/>
    <b v="0"/>
    <s v="attack"/>
    <s v="Not fleeing"/>
    <b v="0"/>
  </r>
  <r>
    <n v="789"/>
    <n v="930"/>
    <s v="Dequan Williams"/>
    <d v="2015-10-17T00:00:00"/>
    <s v="shot and Tasered"/>
    <s v="knife"/>
    <n v="28"/>
    <s v="M"/>
    <s v="B"/>
    <s v="York"/>
    <x v="8"/>
    <b v="1"/>
    <s v="other"/>
    <s v="Not fleeing"/>
    <b v="0"/>
  </r>
  <r>
    <n v="790"/>
    <n v="931"/>
    <s v="Corey Jones"/>
    <d v="2015-10-18T00:00:00"/>
    <s v="shot"/>
    <s v="gun"/>
    <n v="31"/>
    <s v="M"/>
    <s v="B"/>
    <s v="Palm Beach Gardens"/>
    <x v="26"/>
    <b v="0"/>
    <s v="undetermined"/>
    <s v="Not fleeing"/>
    <b v="0"/>
  </r>
  <r>
    <n v="791"/>
    <n v="932"/>
    <s v="Krikor Ekizian"/>
    <d v="2015-10-18T00:00:00"/>
    <s v="shot"/>
    <s v="knife"/>
    <n v="28"/>
    <s v="M"/>
    <s v="W"/>
    <s v="Fresno"/>
    <x v="3"/>
    <b v="1"/>
    <s v="attack"/>
    <s v="Not fleeing"/>
    <b v="0"/>
  </r>
  <r>
    <n v="792"/>
    <n v="934"/>
    <s v="Dion Lamont Ramirez"/>
    <d v="2015-10-19T00:00:00"/>
    <s v="shot"/>
    <m/>
    <n v="53"/>
    <s v="M"/>
    <s v="B"/>
    <s v="Los Angeles"/>
    <x v="3"/>
    <b v="0"/>
    <s v="attack"/>
    <s v="Not fleeing"/>
    <b v="0"/>
  </r>
  <r>
    <n v="793"/>
    <n v="935"/>
    <s v="Roger D.  Hall"/>
    <d v="2015-10-20T00:00:00"/>
    <s v="shot"/>
    <s v="toy weapon"/>
    <n v="30"/>
    <s v="M"/>
    <s v="W"/>
    <s v="Louisville"/>
    <x v="23"/>
    <b v="0"/>
    <s v="attack"/>
    <s v="Not fleeing"/>
    <b v="0"/>
  </r>
  <r>
    <n v="794"/>
    <n v="936"/>
    <s v="Lamontez Jones"/>
    <d v="2015-10-20T00:00:00"/>
    <s v="shot"/>
    <s v="toy weapon"/>
    <n v="39"/>
    <s v="M"/>
    <s v="B"/>
    <s v="San Diego"/>
    <x v="3"/>
    <b v="0"/>
    <s v="attack"/>
    <s v="Not fleeing"/>
    <b v="0"/>
  </r>
  <r>
    <n v="795"/>
    <n v="937"/>
    <s v="Joel Lopes"/>
    <d v="2015-10-20T00:00:00"/>
    <s v="shot"/>
    <s v="gun"/>
    <n v="40"/>
    <s v="M"/>
    <s v="H"/>
    <s v="Truth or Consequences"/>
    <x v="17"/>
    <b v="0"/>
    <s v="attack"/>
    <s v="Not fleeing"/>
    <b v="0"/>
  </r>
  <r>
    <n v="796"/>
    <n v="938"/>
    <s v="Darien Greenwood"/>
    <d v="2015-10-20T00:00:00"/>
    <s v="shot"/>
    <s v="knife"/>
    <n v="30"/>
    <s v="M"/>
    <s v="W"/>
    <s v="Mandeville"/>
    <x v="11"/>
    <b v="0"/>
    <s v="attack"/>
    <s v="Not fleeing"/>
    <b v="0"/>
  </r>
  <r>
    <n v="797"/>
    <n v="939"/>
    <s v="Jonathan Tyler Gossman"/>
    <d v="2015-10-20T00:00:00"/>
    <s v="shot"/>
    <s v="gun"/>
    <n v="21"/>
    <s v="M"/>
    <s v="W"/>
    <s v="Cedar Rapids"/>
    <x v="7"/>
    <b v="0"/>
    <s v="attack"/>
    <s v="Foot"/>
    <b v="0"/>
  </r>
  <r>
    <n v="798"/>
    <n v="940"/>
    <s v="Miguel Angel Marin Galena"/>
    <d v="2015-10-21T00:00:00"/>
    <s v="shot"/>
    <s v="knife"/>
    <n v="35"/>
    <s v="M"/>
    <s v="H"/>
    <s v="Calexico"/>
    <x v="3"/>
    <b v="0"/>
    <s v="other"/>
    <s v="Other"/>
    <b v="0"/>
  </r>
  <r>
    <n v="799"/>
    <n v="941"/>
    <s v="Ryan Christopher Rodriguez"/>
    <d v="2015-10-21T00:00:00"/>
    <s v="shot"/>
    <s v="unarmed"/>
    <n v="21"/>
    <s v="M"/>
    <s v="H"/>
    <s v="West Goshen"/>
    <x v="3"/>
    <b v="1"/>
    <s v="attack"/>
    <s v="Not fleeing"/>
    <b v="0"/>
  </r>
  <r>
    <n v="800"/>
    <n v="944"/>
    <s v="Timothy Arnold"/>
    <d v="2015-10-21T00:00:00"/>
    <s v="shot"/>
    <s v="gun"/>
    <n v="47"/>
    <s v="M"/>
    <s v="W"/>
    <s v="Kentwood"/>
    <x v="30"/>
    <b v="1"/>
    <s v="attack"/>
    <s v="Not fleeing"/>
    <b v="0"/>
  </r>
  <r>
    <n v="801"/>
    <n v="943"/>
    <s v="Lawrence Green"/>
    <d v="2015-10-22T00:00:00"/>
    <s v="shot"/>
    <s v="knife"/>
    <n v="38"/>
    <s v="M"/>
    <s v="B"/>
    <s v="Shreveport"/>
    <x v="11"/>
    <b v="0"/>
    <s v="attack"/>
    <s v="Not fleeing"/>
    <b v="0"/>
  </r>
  <r>
    <n v="802"/>
    <n v="945"/>
    <s v="Adriene Jamarr Ludd"/>
    <d v="2015-10-22T00:00:00"/>
    <s v="shot"/>
    <s v="gun"/>
    <n v="36"/>
    <s v="M"/>
    <s v="B"/>
    <s v="Carmichael"/>
    <x v="3"/>
    <b v="0"/>
    <s v="attack"/>
    <s v="Car"/>
    <b v="0"/>
  </r>
  <r>
    <n v="803"/>
    <n v="946"/>
    <s v="Stephen H. Brock"/>
    <d v="2015-10-22T00:00:00"/>
    <s v="shot"/>
    <s v="undetermined"/>
    <n v="53"/>
    <s v="M"/>
    <s v="W"/>
    <s v="Pine Top"/>
    <x v="23"/>
    <b v="0"/>
    <s v="other"/>
    <s v="Not fleeing"/>
    <b v="0"/>
  </r>
  <r>
    <n v="804"/>
    <n v="1283"/>
    <s v="John Tozzi"/>
    <d v="2015-10-24T00:00:00"/>
    <s v="shot"/>
    <s v="gun"/>
    <m/>
    <s v="M"/>
    <m/>
    <s v="New Paltz"/>
    <x v="35"/>
    <b v="0"/>
    <s v="attack"/>
    <s v="Not fleeing"/>
    <b v="0"/>
  </r>
  <r>
    <n v="805"/>
    <n v="947"/>
    <s v="Juan Ulloa"/>
    <d v="2015-10-24T00:00:00"/>
    <s v="shot"/>
    <s v="gun"/>
    <n v="34"/>
    <s v="M"/>
    <s v="H"/>
    <s v="Highgrove"/>
    <x v="3"/>
    <b v="0"/>
    <s v="attack"/>
    <s v="Not fleeing"/>
    <b v="0"/>
  </r>
  <r>
    <n v="806"/>
    <n v="948"/>
    <s v="Rolly Thomas"/>
    <d v="2015-10-24T00:00:00"/>
    <s v="shot"/>
    <s v="gun"/>
    <n v="34"/>
    <s v="M"/>
    <s v="B"/>
    <s v="Cape Coral"/>
    <x v="26"/>
    <b v="0"/>
    <s v="attack"/>
    <s v="Not fleeing"/>
    <b v="1"/>
  </r>
  <r>
    <n v="807"/>
    <n v="950"/>
    <s v="Dominic Hutchinson"/>
    <d v="2015-10-24T00:00:00"/>
    <s v="shot"/>
    <s v="undetermined"/>
    <n v="30"/>
    <s v="M"/>
    <s v="B"/>
    <s v="Cathedral City"/>
    <x v="3"/>
    <b v="0"/>
    <s v="undetermined"/>
    <s v="Not fleeing"/>
    <b v="0"/>
  </r>
  <r>
    <n v="808"/>
    <n v="951"/>
    <s v="Arthur West"/>
    <d v="2015-10-24T00:00:00"/>
    <s v="shot"/>
    <s v="gun"/>
    <n v="28"/>
    <s v="M"/>
    <s v="W"/>
    <s v="Zanesville"/>
    <x v="10"/>
    <b v="1"/>
    <s v="attack"/>
    <s v="Not fleeing"/>
    <b v="0"/>
  </r>
  <r>
    <n v="809"/>
    <n v="952"/>
    <s v="Darren Myron Fude"/>
    <d v="2015-10-24T00:00:00"/>
    <s v="shot"/>
    <s v="gun"/>
    <n v="47"/>
    <s v="M"/>
    <s v="W"/>
    <s v="Paddock Lake"/>
    <x v="39"/>
    <b v="0"/>
    <s v="attack"/>
    <s v="Not fleeing"/>
    <b v="0"/>
  </r>
  <r>
    <n v="810"/>
    <n v="953"/>
    <s v="Jon Ployhar"/>
    <d v="2015-10-24T00:00:00"/>
    <s v="shot"/>
    <s v="undetermined"/>
    <n v="49"/>
    <s v="M"/>
    <s v="W"/>
    <s v="Kenai Peninsula"/>
    <x v="34"/>
    <b v="0"/>
    <s v="attack"/>
    <s v="Not fleeing"/>
    <b v="0"/>
  </r>
  <r>
    <n v="811"/>
    <n v="949"/>
    <s v="John Harley Turner"/>
    <d v="2015-10-25T00:00:00"/>
    <s v="shot"/>
    <s v="gun"/>
    <n v="36"/>
    <s v="M"/>
    <s v="W"/>
    <s v="Talking Rock"/>
    <x v="31"/>
    <b v="0"/>
    <s v="attack"/>
    <s v="Not fleeing"/>
    <b v="0"/>
  </r>
  <r>
    <n v="812"/>
    <n v="954"/>
    <s v="Kevin Brunson"/>
    <d v="2015-10-26T00:00:00"/>
    <s v="shot"/>
    <m/>
    <n v="45"/>
    <s v="M"/>
    <s v="B"/>
    <s v="Frederick"/>
    <x v="28"/>
    <b v="0"/>
    <s v="other"/>
    <s v="Not fleeing"/>
    <b v="0"/>
  </r>
  <r>
    <n v="813"/>
    <n v="955"/>
    <s v="Marquesha McMillan"/>
    <d v="2015-10-26T00:00:00"/>
    <s v="shot"/>
    <s v="gun"/>
    <n v="21"/>
    <s v="F"/>
    <s v="B"/>
    <s v="Washington"/>
    <x v="42"/>
    <b v="0"/>
    <s v="attack"/>
    <s v="Not fleeing"/>
    <b v="0"/>
  </r>
  <r>
    <n v="814"/>
    <n v="956"/>
    <s v="Kobvey Igbuhay"/>
    <d v="2015-10-26T00:00:00"/>
    <s v="shot"/>
    <s v="unarmed"/>
    <n v="18"/>
    <s v="M"/>
    <s v="O"/>
    <s v="Tampa"/>
    <x v="26"/>
    <b v="0"/>
    <s v="attack"/>
    <s v="Foot"/>
    <b v="0"/>
  </r>
  <r>
    <n v="815"/>
    <n v="960"/>
    <s v="Tyrie Cuyler"/>
    <d v="2015-10-27T00:00:00"/>
    <s v="shot"/>
    <s v="gun"/>
    <n v="25"/>
    <s v="M"/>
    <s v="B"/>
    <s v="Savannah"/>
    <x v="31"/>
    <b v="0"/>
    <s v="attack"/>
    <s v="Not fleeing"/>
    <b v="1"/>
  </r>
  <r>
    <n v="816"/>
    <n v="958"/>
    <s v="Anthony Ashford"/>
    <d v="2015-10-28T00:00:00"/>
    <s v="shot"/>
    <s v="unarmed"/>
    <n v="29"/>
    <s v="M"/>
    <s v="B"/>
    <s v="Point Loma"/>
    <x v="3"/>
    <b v="0"/>
    <s v="attack"/>
    <s v="Not fleeing"/>
    <b v="0"/>
  </r>
  <r>
    <n v="817"/>
    <n v="959"/>
    <s v="Ricky Keith Keeton"/>
    <d v="2015-10-28T00:00:00"/>
    <s v="shot"/>
    <s v="gun"/>
    <n v="57"/>
    <s v="M"/>
    <s v="W"/>
    <s v="Smithville"/>
    <x v="38"/>
    <b v="0"/>
    <s v="attack"/>
    <s v="Not fleeing"/>
    <b v="0"/>
  </r>
  <r>
    <n v="818"/>
    <n v="961"/>
    <s v="Jerry Michael Graham Jr."/>
    <d v="2015-10-28T00:00:00"/>
    <s v="shot"/>
    <s v="gun"/>
    <n v="34"/>
    <s v="M"/>
    <s v="B"/>
    <s v="Jacksonville"/>
    <x v="26"/>
    <b v="0"/>
    <s v="attack"/>
    <s v="Not fleeing"/>
    <b v="0"/>
  </r>
  <r>
    <n v="819"/>
    <n v="962"/>
    <s v="Jasper Levi Adams"/>
    <d v="2015-10-28T00:00:00"/>
    <s v="shot"/>
    <s v="gun"/>
    <n v="35"/>
    <s v="M"/>
    <s v="W"/>
    <s v="Salem"/>
    <x v="1"/>
    <b v="0"/>
    <s v="attack"/>
    <s v="Car"/>
    <b v="0"/>
  </r>
  <r>
    <n v="820"/>
    <n v="964"/>
    <s v="Deaunte Lamar Bell"/>
    <d v="2015-10-29T00:00:00"/>
    <s v="shot"/>
    <s v="gun"/>
    <m/>
    <s v="M"/>
    <s v="B"/>
    <s v="Columbus"/>
    <x v="10"/>
    <b v="0"/>
    <s v="other"/>
    <s v="Not fleeing"/>
    <b v="0"/>
  </r>
  <r>
    <n v="821"/>
    <n v="965"/>
    <s v="Allen Quintez Swader"/>
    <d v="2015-10-29T00:00:00"/>
    <s v="shot"/>
    <s v="gun"/>
    <n v="18"/>
    <s v="M"/>
    <s v="W"/>
    <s v="Hohenwald"/>
    <x v="32"/>
    <b v="0"/>
    <s v="attack"/>
    <s v="Not fleeing"/>
    <b v="0"/>
  </r>
  <r>
    <n v="822"/>
    <n v="2867"/>
    <s v="Brian Crawford"/>
    <d v="2015-10-30T00:00:00"/>
    <s v="shot"/>
    <s v="gun"/>
    <n v="24"/>
    <s v="M"/>
    <s v="B"/>
    <s v="Houston"/>
    <x v="9"/>
    <b v="0"/>
    <s v="attack"/>
    <s v="Not fleeing"/>
    <b v="0"/>
  </r>
  <r>
    <n v="823"/>
    <n v="2871"/>
    <s v="Larry Busby"/>
    <d v="2015-10-30T00:00:00"/>
    <s v="shot"/>
    <s v="gun"/>
    <n v="52"/>
    <s v="M"/>
    <s v="W"/>
    <s v="Old Town"/>
    <x v="26"/>
    <b v="0"/>
    <s v="attack"/>
    <s v="Not fleeing"/>
    <b v="0"/>
  </r>
  <r>
    <n v="824"/>
    <n v="966"/>
    <s v="Floyd Ray Cook"/>
    <d v="2015-10-30T00:00:00"/>
    <s v="shot"/>
    <s v="gun"/>
    <n v="62"/>
    <s v="M"/>
    <s v="W"/>
    <s v="Burkesville"/>
    <x v="23"/>
    <b v="0"/>
    <s v="attack"/>
    <s v="Other"/>
    <b v="0"/>
  </r>
  <r>
    <n v="825"/>
    <n v="967"/>
    <s v="Mario Martinez"/>
    <d v="2015-10-30T00:00:00"/>
    <s v="shot"/>
    <s v="gun"/>
    <n v="29"/>
    <s v="M"/>
    <s v="H"/>
    <s v="Mesquite"/>
    <x v="9"/>
    <b v="0"/>
    <s v="attack"/>
    <s v="Car"/>
    <b v="0"/>
  </r>
  <r>
    <n v="826"/>
    <n v="968"/>
    <s v="Tony Berry"/>
    <d v="2015-10-30T00:00:00"/>
    <s v="shot"/>
    <s v="gun"/>
    <n v="25"/>
    <s v="M"/>
    <s v="B"/>
    <s v="Houston"/>
    <x v="9"/>
    <b v="0"/>
    <s v="other"/>
    <s v="Foot"/>
    <b v="0"/>
  </r>
  <r>
    <n v="827"/>
    <n v="971"/>
    <s v="Daniel Nole"/>
    <d v="2015-10-30T00:00:00"/>
    <s v="shot and Tasered"/>
    <s v="knife"/>
    <n v="30"/>
    <s v="M"/>
    <s v="W"/>
    <s v="Norwood"/>
    <x v="5"/>
    <b v="0"/>
    <s v="attack"/>
    <s v="Foot"/>
    <b v="0"/>
  </r>
  <r>
    <n v="828"/>
    <n v="969"/>
    <s v="Noah Harpham"/>
    <d v="2015-10-31T00:00:00"/>
    <s v="shot"/>
    <s v="gun"/>
    <n v="33"/>
    <s v="M"/>
    <s v="W"/>
    <s v="Colorado Springs"/>
    <x v="4"/>
    <b v="0"/>
    <s v="attack"/>
    <s v="Not fleeing"/>
    <b v="0"/>
  </r>
  <r>
    <n v="829"/>
    <n v="970"/>
    <s v="Bennie Lee Tignor"/>
    <d v="2015-10-31T00:00:00"/>
    <s v="shot"/>
    <s v="unarmed"/>
    <n v="56"/>
    <s v="M"/>
    <s v="B"/>
    <s v="Opelika"/>
    <x v="37"/>
    <b v="0"/>
    <s v="other"/>
    <s v="Car"/>
    <b v="0"/>
  </r>
  <r>
    <n v="830"/>
    <n v="972"/>
    <s v="Luverne Roy Christensen"/>
    <d v="2015-11-01T00:00:00"/>
    <s v="shot"/>
    <s v="gun"/>
    <n v="49"/>
    <s v="M"/>
    <s v="W"/>
    <s v="Hutchinson"/>
    <x v="18"/>
    <b v="0"/>
    <s v="attack"/>
    <s v="Not fleeing"/>
    <b v="0"/>
  </r>
  <r>
    <n v="831"/>
    <n v="973"/>
    <s v="Killian O'Quinn"/>
    <d v="2015-11-01T00:00:00"/>
    <s v="shot"/>
    <s v="gun"/>
    <n v="20"/>
    <s v="M"/>
    <s v="W"/>
    <s v="Eureka"/>
    <x v="3"/>
    <b v="0"/>
    <s v="attack"/>
    <s v="Not fleeing"/>
    <b v="0"/>
  </r>
  <r>
    <n v="832"/>
    <n v="974"/>
    <s v="Jack Yantis"/>
    <d v="2015-11-01T00:00:00"/>
    <s v="shot"/>
    <s v="gun"/>
    <n v="62"/>
    <s v="M"/>
    <s v="W"/>
    <s v="Council"/>
    <x v="27"/>
    <b v="0"/>
    <s v="undetermined"/>
    <s v="Not fleeing"/>
    <b v="1"/>
  </r>
  <r>
    <n v="833"/>
    <n v="975"/>
    <s v="James Covington"/>
    <d v="2015-11-02T00:00:00"/>
    <s v="shot"/>
    <s v="gun"/>
    <n v="62"/>
    <s v="M"/>
    <s v="B"/>
    <s v="Washington"/>
    <x v="42"/>
    <b v="0"/>
    <s v="attack"/>
    <s v="Car"/>
    <b v="0"/>
  </r>
  <r>
    <n v="834"/>
    <n v="980"/>
    <s v="Jeremy Mardis"/>
    <d v="2015-11-03T00:00:00"/>
    <s v="shot"/>
    <s v="unarmed"/>
    <n v="6"/>
    <s v="M"/>
    <s v="W"/>
    <s v="Marksville"/>
    <x v="11"/>
    <b v="0"/>
    <s v="other"/>
    <s v="Car"/>
    <b v="1"/>
  </r>
  <r>
    <n v="835"/>
    <n v="977"/>
    <s v="Joseph Tyndall"/>
    <d v="2015-11-04T00:00:00"/>
    <s v="shot"/>
    <s v="gun"/>
    <n v="30"/>
    <s v="M"/>
    <s v="W"/>
    <s v="Springfield"/>
    <x v="19"/>
    <b v="0"/>
    <s v="attack"/>
    <s v="Foot"/>
    <b v="0"/>
  </r>
  <r>
    <n v="836"/>
    <n v="978"/>
    <s v="John Allen"/>
    <d v="2015-11-04T00:00:00"/>
    <s v="shot"/>
    <s v="gun"/>
    <n v="57"/>
    <s v="M"/>
    <s v="B"/>
    <s v="Houston"/>
    <x v="9"/>
    <b v="0"/>
    <s v="attack"/>
    <s v="Car"/>
    <b v="0"/>
  </r>
  <r>
    <n v="837"/>
    <n v="979"/>
    <s v="Faisal Mohammad"/>
    <d v="2015-11-04T00:00:00"/>
    <s v="shot"/>
    <s v="knife"/>
    <n v="18"/>
    <s v="M"/>
    <s v="O"/>
    <s v="Merced"/>
    <x v="3"/>
    <b v="0"/>
    <s v="attack"/>
    <s v="Foot"/>
    <b v="0"/>
  </r>
  <r>
    <n v="838"/>
    <n v="981"/>
    <s v="Timothy Gene Smith"/>
    <d v="2015-11-04T00:00:00"/>
    <s v="shot"/>
    <s v="unarmed"/>
    <n v="47"/>
    <s v="M"/>
    <s v="W"/>
    <s v="Pacific Beach"/>
    <x v="3"/>
    <b v="0"/>
    <s v="other"/>
    <s v="Foot"/>
    <b v="1"/>
  </r>
  <r>
    <n v="839"/>
    <n v="983"/>
    <s v="David  Romanoski"/>
    <d v="2015-11-05T00:00:00"/>
    <s v="shot"/>
    <s v="gun"/>
    <n v="48"/>
    <s v="M"/>
    <s v="W"/>
    <s v="Morgantown"/>
    <x v="43"/>
    <b v="0"/>
    <s v="attack"/>
    <s v="Not fleeing"/>
    <b v="0"/>
  </r>
  <r>
    <n v="840"/>
    <n v="984"/>
    <s v="James Bigley"/>
    <d v="2015-11-05T00:00:00"/>
    <s v="shot"/>
    <s v="gun"/>
    <n v="20"/>
    <s v="M"/>
    <s v="W"/>
    <s v="Hominy"/>
    <x v="5"/>
    <b v="1"/>
    <s v="attack"/>
    <s v="Car"/>
    <b v="0"/>
  </r>
  <r>
    <n v="841"/>
    <n v="985"/>
    <s v="Jacob Hohman"/>
    <d v="2015-11-05T00:00:00"/>
    <s v="shot"/>
    <s v="hammer"/>
    <n v="30"/>
    <s v="M"/>
    <s v="W"/>
    <s v="Lakeshire"/>
    <x v="19"/>
    <b v="0"/>
    <s v="attack"/>
    <s v="Not fleeing"/>
    <b v="0"/>
  </r>
  <r>
    <n v="842"/>
    <n v="987"/>
    <s v="Laura Lemieux"/>
    <d v="2015-11-05T00:00:00"/>
    <s v="shot"/>
    <s v="gun"/>
    <n v="36"/>
    <s v="F"/>
    <s v="W"/>
    <s v="Goose Creek"/>
    <x v="40"/>
    <b v="1"/>
    <s v="attack"/>
    <s v="Not fleeing"/>
    <b v="0"/>
  </r>
  <r>
    <n v="843"/>
    <n v="986"/>
    <s v="Michael  Johnson"/>
    <d v="2015-11-06T00:00:00"/>
    <s v="shot"/>
    <s v="gun"/>
    <n v="51"/>
    <s v="M"/>
    <s v="W"/>
    <s v="Portland"/>
    <x v="1"/>
    <b v="1"/>
    <s v="attack"/>
    <s v="Not fleeing"/>
    <b v="0"/>
  </r>
  <r>
    <n v="844"/>
    <n v="988"/>
    <s v="James Francis Smyth"/>
    <d v="2015-11-06T00:00:00"/>
    <s v="shot"/>
    <m/>
    <n v="55"/>
    <s v="M"/>
    <s v="W"/>
    <s v="Las Vegas"/>
    <x v="16"/>
    <b v="0"/>
    <s v="other"/>
    <s v="Car"/>
    <b v="0"/>
  </r>
  <r>
    <n v="845"/>
    <n v="992"/>
    <s v="Kim Lee Long"/>
    <d v="2015-11-06T00:00:00"/>
    <s v="shot"/>
    <s v="undetermined"/>
    <n v="48"/>
    <s v="M"/>
    <s v="W"/>
    <s v="Wadesboro"/>
    <x v="33"/>
    <b v="0"/>
    <s v="undetermined"/>
    <s v="Not fleeing"/>
    <b v="0"/>
  </r>
  <r>
    <n v="846"/>
    <n v="989"/>
    <s v="Delvin Simmons"/>
    <d v="2015-11-09T00:00:00"/>
    <s v="shot"/>
    <m/>
    <n v="20"/>
    <s v="M"/>
    <s v="B"/>
    <s v="Spartanburg"/>
    <x v="40"/>
    <b v="0"/>
    <s v="attack"/>
    <s v="Car"/>
    <b v="0"/>
  </r>
  <r>
    <n v="847"/>
    <n v="991"/>
    <s v="Cesar Cuellar"/>
    <d v="2015-11-09T00:00:00"/>
    <s v="shot"/>
    <s v="gun"/>
    <n v="25"/>
    <s v="M"/>
    <s v="H"/>
    <s v="North Laredo"/>
    <x v="9"/>
    <b v="1"/>
    <s v="attack"/>
    <s v="Not fleeing"/>
    <b v="0"/>
  </r>
  <r>
    <n v="848"/>
    <n v="993"/>
    <s v="Dale Maverick Hudson"/>
    <d v="2015-11-09T00:00:00"/>
    <s v="shot"/>
    <s v="gun"/>
    <n v="26"/>
    <s v="M"/>
    <s v="W"/>
    <s v="Braxton County"/>
    <x v="43"/>
    <b v="0"/>
    <s v="attack"/>
    <s v="Not fleeing"/>
    <b v="0"/>
  </r>
  <r>
    <n v="849"/>
    <n v="994"/>
    <s v="Leonel Acevedo"/>
    <d v="2015-11-09T00:00:00"/>
    <s v="shot"/>
    <s v="gun"/>
    <n v="45"/>
    <s v="M"/>
    <s v="H"/>
    <s v="San Jose"/>
    <x v="3"/>
    <b v="0"/>
    <s v="attack"/>
    <s v="Not fleeing"/>
    <b v="0"/>
  </r>
  <r>
    <n v="850"/>
    <n v="1001"/>
    <s v="Miguel Cano"/>
    <d v="2015-11-09T00:00:00"/>
    <s v="shot and Tasered"/>
    <s v="bean-bag gun"/>
    <n v="35"/>
    <s v="M"/>
    <s v="H"/>
    <s v="Los Angeles"/>
    <x v="3"/>
    <b v="0"/>
    <s v="other"/>
    <s v="Not fleeing"/>
    <b v="0"/>
  </r>
  <r>
    <n v="851"/>
    <n v="1161"/>
    <s v="Dana Bruce Ott"/>
    <d v="2015-11-10T00:00:00"/>
    <s v="shot"/>
    <s v="toy weapon"/>
    <n v="63"/>
    <s v="M"/>
    <s v="W"/>
    <s v="Colorado Springs"/>
    <x v="4"/>
    <b v="1"/>
    <s v="attack"/>
    <s v="Not fleeing"/>
    <b v="0"/>
  </r>
  <r>
    <n v="852"/>
    <n v="995"/>
    <s v="Eddie Gabriel Sanchez"/>
    <d v="2015-11-10T00:00:00"/>
    <s v="shot"/>
    <s v="gun"/>
    <n v="34"/>
    <s v="M"/>
    <s v="H"/>
    <s v="Chico"/>
    <x v="3"/>
    <b v="0"/>
    <s v="attack"/>
    <s v="Not fleeing"/>
    <b v="0"/>
  </r>
  <r>
    <n v="853"/>
    <n v="996"/>
    <s v="Jason Leanard Mesaros"/>
    <d v="2015-11-10T00:00:00"/>
    <s v="shot"/>
    <m/>
    <n v="36"/>
    <s v="M"/>
    <s v="H"/>
    <s v="Brighton"/>
    <x v="4"/>
    <b v="0"/>
    <s v="other"/>
    <s v="Car"/>
    <b v="0"/>
  </r>
  <r>
    <n v="854"/>
    <n v="1013"/>
    <s v="Andrew Blake"/>
    <d v="2015-11-10T00:00:00"/>
    <s v="shot"/>
    <s v="gun"/>
    <n v="22"/>
    <s v="M"/>
    <s v="W"/>
    <s v="Dillon"/>
    <x v="12"/>
    <b v="0"/>
    <s v="attack"/>
    <s v="Not fleeing"/>
    <b v="0"/>
  </r>
  <r>
    <n v="855"/>
    <n v="997"/>
    <s v="Joseph Jaramillo"/>
    <d v="2015-11-11T00:00:00"/>
    <s v="shot"/>
    <m/>
    <n v="31"/>
    <s v="M"/>
    <s v="H"/>
    <s v="Albuquerque"/>
    <x v="17"/>
    <b v="0"/>
    <s v="other"/>
    <s v="Car"/>
    <b v="0"/>
  </r>
  <r>
    <n v="856"/>
    <n v="998"/>
    <s v="Javier Lopez Garcia"/>
    <d v="2015-11-11T00:00:00"/>
    <s v="shot"/>
    <s v="gun"/>
    <n v="25"/>
    <s v="M"/>
    <s v="H"/>
    <s v="San Francisco"/>
    <x v="3"/>
    <b v="0"/>
    <s v="attack"/>
    <s v="Not fleeing"/>
    <b v="0"/>
  </r>
  <r>
    <n v="857"/>
    <n v="999"/>
    <s v="Brian Gavin"/>
    <d v="2015-11-11T00:00:00"/>
    <s v="shot"/>
    <s v="gun"/>
    <n v="57"/>
    <s v="M"/>
    <s v="W"/>
    <s v="Aiken"/>
    <x v="40"/>
    <b v="0"/>
    <s v="attack"/>
    <s v="Not fleeing"/>
    <b v="0"/>
  </r>
  <r>
    <n v="858"/>
    <n v="1000"/>
    <s v="Ryan Quinn Martin"/>
    <d v="2015-11-11T00:00:00"/>
    <s v="shot"/>
    <s v="gun"/>
    <n v="32"/>
    <s v="M"/>
    <s v="B"/>
    <s v="Baltimore"/>
    <x v="28"/>
    <b v="0"/>
    <s v="attack"/>
    <s v="Not fleeing"/>
    <b v="0"/>
  </r>
  <r>
    <n v="859"/>
    <n v="1002"/>
    <s v="Moises Nero"/>
    <d v="2015-11-12T00:00:00"/>
    <s v="shot"/>
    <s v="knife"/>
    <n v="42"/>
    <s v="M"/>
    <s v="B"/>
    <s v="Sunnyvale"/>
    <x v="3"/>
    <b v="0"/>
    <s v="other"/>
    <s v="Not fleeing"/>
    <b v="0"/>
  </r>
  <r>
    <n v="860"/>
    <n v="1005"/>
    <s v="Michael Joseph Bartkiewicz"/>
    <d v="2015-11-13T00:00:00"/>
    <s v="shot"/>
    <s v="toy weapon"/>
    <n v="52"/>
    <s v="M"/>
    <s v="W"/>
    <s v="Gibson County"/>
    <x v="32"/>
    <b v="0"/>
    <s v="attack"/>
    <s v="Not fleeing"/>
    <b v="0"/>
  </r>
  <r>
    <n v="861"/>
    <n v="1007"/>
    <s v="Ernesto Gamino"/>
    <d v="2015-11-13T00:00:00"/>
    <s v="shot"/>
    <s v="undetermined"/>
    <n v="25"/>
    <s v="M"/>
    <s v="H"/>
    <s v="Jurupa Valley"/>
    <x v="3"/>
    <b v="0"/>
    <s v="undetermined"/>
    <m/>
    <b v="0"/>
  </r>
  <r>
    <n v="862"/>
    <n v="1008"/>
    <s v="Matthew Coleman"/>
    <d v="2015-11-13T00:00:00"/>
    <s v="shot"/>
    <s v="gun"/>
    <n v="25"/>
    <s v="M"/>
    <s v="W"/>
    <s v="Eden"/>
    <x v="31"/>
    <b v="0"/>
    <s v="attack"/>
    <s v="Foot"/>
    <b v="0"/>
  </r>
  <r>
    <n v="863"/>
    <n v="1006"/>
    <s v="Ramon Salazar"/>
    <d v="2015-11-14T00:00:00"/>
    <s v="shot"/>
    <s v="hammer"/>
    <n v="31"/>
    <s v="M"/>
    <s v="H"/>
    <s v="Jurupa Valley"/>
    <x v="3"/>
    <b v="0"/>
    <s v="other"/>
    <s v="Not fleeing"/>
    <b v="0"/>
  </r>
  <r>
    <n v="864"/>
    <n v="1003"/>
    <s v="Richard Perkins"/>
    <d v="2015-11-15T00:00:00"/>
    <s v="shot"/>
    <s v="toy weapon"/>
    <n v="39"/>
    <s v="M"/>
    <s v="B"/>
    <s v="Oakland"/>
    <x v="3"/>
    <b v="0"/>
    <s v="attack"/>
    <s v="Not fleeing"/>
    <b v="0"/>
  </r>
  <r>
    <n v="865"/>
    <n v="1004"/>
    <s v="John David Livingston"/>
    <d v="2015-11-15T00:00:00"/>
    <s v="shot and Tasered"/>
    <s v="Taser"/>
    <n v="32"/>
    <s v="M"/>
    <s v="W"/>
    <s v="Spring Lake"/>
    <x v="33"/>
    <b v="0"/>
    <s v="attack"/>
    <s v="Not fleeing"/>
    <b v="0"/>
  </r>
  <r>
    <n v="866"/>
    <n v="1009"/>
    <s v="Shane Whitehead"/>
    <d v="2015-11-15T00:00:00"/>
    <s v="shot"/>
    <s v="unknown weapon"/>
    <n v="16"/>
    <s v="M"/>
    <s v="B"/>
    <s v="Germantown"/>
    <x v="8"/>
    <b v="0"/>
    <s v="attack"/>
    <s v="Not fleeing"/>
    <b v="0"/>
  </r>
  <r>
    <n v="867"/>
    <n v="1012"/>
    <s v="Jamar Clark"/>
    <d v="2015-11-15T00:00:00"/>
    <s v="shot"/>
    <s v="unarmed"/>
    <n v="24"/>
    <s v="M"/>
    <s v="B"/>
    <s v="Minneapolis"/>
    <x v="18"/>
    <b v="0"/>
    <s v="undetermined"/>
    <s v="Not fleeing"/>
    <b v="0"/>
  </r>
  <r>
    <n v="868"/>
    <n v="1228"/>
    <s v="Cameron Davis Long"/>
    <d v="2015-11-16T00:00:00"/>
    <s v="shot"/>
    <m/>
    <n v="28"/>
    <s v="M"/>
    <s v="W"/>
    <s v="Leon County"/>
    <x v="9"/>
    <b v="0"/>
    <s v="undetermined"/>
    <s v="Car"/>
    <b v="0"/>
  </r>
  <r>
    <n v="869"/>
    <n v="1014"/>
    <s v="Brent Noblitt"/>
    <d v="2015-11-16T00:00:00"/>
    <s v="shot"/>
    <m/>
    <n v="25"/>
    <s v="M"/>
    <s v="W"/>
    <s v="Whitfield County"/>
    <x v="31"/>
    <b v="0"/>
    <s v="other"/>
    <s v="Car"/>
    <b v="0"/>
  </r>
  <r>
    <n v="870"/>
    <n v="1141"/>
    <s v="Michael Tindall"/>
    <d v="2015-11-17T00:00:00"/>
    <s v="shot"/>
    <s v="gun"/>
    <n v="41"/>
    <s v="M"/>
    <s v="W"/>
    <s v="Weatherford"/>
    <x v="9"/>
    <b v="0"/>
    <s v="undetermined"/>
    <s v="Car"/>
    <b v="0"/>
  </r>
  <r>
    <n v="871"/>
    <n v="1010"/>
    <s v="Yohans Leon"/>
    <d v="2015-11-17T00:00:00"/>
    <s v="shot"/>
    <s v="gun"/>
    <n v="28"/>
    <s v="M"/>
    <s v="B"/>
    <s v="Miami"/>
    <x v="26"/>
    <b v="1"/>
    <s v="attack"/>
    <s v="Foot"/>
    <b v="0"/>
  </r>
  <r>
    <n v="872"/>
    <n v="1011"/>
    <s v="Demetrius Bryant"/>
    <d v="2015-11-17T00:00:00"/>
    <s v="shot"/>
    <s v="gun"/>
    <n v="21"/>
    <s v="M"/>
    <s v="B"/>
    <s v="Cayce"/>
    <x v="40"/>
    <b v="0"/>
    <s v="attack"/>
    <s v="Not fleeing"/>
    <b v="0"/>
  </r>
  <r>
    <n v="873"/>
    <n v="1015"/>
    <s v="Jeray Chatham"/>
    <d v="2015-11-17T00:00:00"/>
    <s v="shot"/>
    <m/>
    <n v="30"/>
    <s v="M"/>
    <s v="B"/>
    <s v="Weatherford"/>
    <x v="9"/>
    <b v="0"/>
    <s v="other"/>
    <s v="Car"/>
    <b v="0"/>
  </r>
  <r>
    <n v="874"/>
    <n v="1016"/>
    <s v="Derry Touchstone"/>
    <d v="2015-11-17T00:00:00"/>
    <s v="shot"/>
    <s v="unarmed"/>
    <n v="58"/>
    <s v="M"/>
    <s v="W"/>
    <s v="Arlington"/>
    <x v="31"/>
    <b v="0"/>
    <s v="other"/>
    <s v="Not fleeing"/>
    <b v="0"/>
  </r>
  <r>
    <n v="875"/>
    <n v="1018"/>
    <s v="Francis Hartnett"/>
    <d v="2015-11-17T00:00:00"/>
    <s v="shot"/>
    <s v="gun"/>
    <n v="47"/>
    <s v="M"/>
    <s v="W"/>
    <s v="Little Egg Harbor"/>
    <x v="21"/>
    <b v="1"/>
    <s v="attack"/>
    <s v="Not fleeing"/>
    <b v="0"/>
  </r>
  <r>
    <n v="876"/>
    <n v="1017"/>
    <s v="Cornelius Brown"/>
    <d v="2015-11-18T00:00:00"/>
    <s v="shot"/>
    <s v="unknown weapon"/>
    <n v="25"/>
    <s v="M"/>
    <s v="B"/>
    <s v="Opa-Locka"/>
    <x v="26"/>
    <b v="0"/>
    <s v="other"/>
    <s v="Not fleeing"/>
    <b v="0"/>
  </r>
  <r>
    <n v="877"/>
    <n v="1019"/>
    <s v="Marcus Meridy"/>
    <d v="2015-11-18T00:00:00"/>
    <s v="shot"/>
    <s v="gun"/>
    <n v="44"/>
    <s v="M"/>
    <s v="B"/>
    <s v="Berrien County"/>
    <x v="30"/>
    <b v="0"/>
    <s v="attack"/>
    <s v="Not fleeing"/>
    <b v="0"/>
  </r>
  <r>
    <n v="878"/>
    <n v="1020"/>
    <s v="Randy Allen Smith"/>
    <d v="2015-11-19T00:00:00"/>
    <s v="shot"/>
    <s v="gun"/>
    <n v="34"/>
    <s v="M"/>
    <s v="B"/>
    <s v="Manatee"/>
    <x v="26"/>
    <b v="0"/>
    <s v="attack"/>
    <m/>
    <b v="0"/>
  </r>
  <r>
    <n v="879"/>
    <n v="1021"/>
    <s v="Steve Dormil"/>
    <d v="2015-11-19T00:00:00"/>
    <s v="shot"/>
    <s v="knife"/>
    <n v="27"/>
    <s v="M"/>
    <s v="B"/>
    <s v="Fort Pierce"/>
    <x v="26"/>
    <b v="0"/>
    <s v="attack"/>
    <s v="Not fleeing"/>
    <b v="0"/>
  </r>
  <r>
    <n v="880"/>
    <n v="1022"/>
    <s v="Darick Napper"/>
    <d v="2015-11-19T00:00:00"/>
    <s v="shot"/>
    <s v="knife"/>
    <n v="34"/>
    <s v="M"/>
    <s v="B"/>
    <s v="Washington"/>
    <x v="42"/>
    <b v="0"/>
    <s v="other"/>
    <s v="Not fleeing"/>
    <b v="0"/>
  </r>
  <r>
    <n v="881"/>
    <n v="1024"/>
    <s v="William Tarrant"/>
    <d v="2015-11-20T00:00:00"/>
    <s v="shot"/>
    <s v="gun"/>
    <n v="39"/>
    <s v="M"/>
    <s v="W"/>
    <s v="Paulding County"/>
    <x v="31"/>
    <b v="1"/>
    <s v="attack"/>
    <s v="Not fleeing"/>
    <b v="0"/>
  </r>
  <r>
    <n v="882"/>
    <n v="2870"/>
    <s v="Martin Arturo Rivera"/>
    <d v="2015-11-20T00:00:00"/>
    <s v="shot"/>
    <s v="gun"/>
    <n v="50"/>
    <s v="M"/>
    <m/>
    <s v="Fontana"/>
    <x v="3"/>
    <b v="1"/>
    <s v="other"/>
    <s v="Not fleeing"/>
    <b v="0"/>
  </r>
  <r>
    <n v="883"/>
    <n v="1023"/>
    <s v="Nathaniel Harris Pickett"/>
    <d v="2015-11-20T00:00:00"/>
    <s v="shot"/>
    <s v="unarmed"/>
    <n v="29"/>
    <s v="M"/>
    <s v="B"/>
    <s v="Barstow"/>
    <x v="3"/>
    <b v="1"/>
    <s v="attack"/>
    <s v="Not fleeing"/>
    <b v="0"/>
  </r>
  <r>
    <n v="884"/>
    <n v="1026"/>
    <s v="Chris Nichols"/>
    <d v="2015-11-21T00:00:00"/>
    <s v="shot"/>
    <s v="unarmed"/>
    <n v="24"/>
    <s v="M"/>
    <s v="W"/>
    <s v="Colbert"/>
    <x v="5"/>
    <b v="0"/>
    <s v="attack"/>
    <s v="Foot"/>
    <b v="0"/>
  </r>
  <r>
    <n v="885"/>
    <n v="1025"/>
    <s v="James Daniel Hall"/>
    <d v="2015-11-22T00:00:00"/>
    <s v="shot"/>
    <s v="knife"/>
    <n v="47"/>
    <s v="M"/>
    <s v="W"/>
    <s v="Fontana"/>
    <x v="3"/>
    <b v="1"/>
    <s v="attack"/>
    <s v="Not fleeing"/>
    <b v="0"/>
  </r>
  <r>
    <n v="886"/>
    <n v="1027"/>
    <s v="Matthew Grows"/>
    <d v="2015-11-22T00:00:00"/>
    <s v="shot"/>
    <s v="gun"/>
    <n v="45"/>
    <s v="M"/>
    <s v="W"/>
    <s v="Reno"/>
    <x v="16"/>
    <b v="0"/>
    <s v="attack"/>
    <s v="Not fleeing"/>
    <b v="0"/>
  </r>
  <r>
    <n v="887"/>
    <n v="1029"/>
    <s v="Miguel Angel Martinez"/>
    <d v="2015-11-22T00:00:00"/>
    <s v="shot"/>
    <s v="gun"/>
    <n v="28"/>
    <s v="M"/>
    <s v="H"/>
    <s v="Denver"/>
    <x v="4"/>
    <b v="0"/>
    <s v="attack"/>
    <s v="Not fleeing"/>
    <b v="0"/>
  </r>
  <r>
    <n v="888"/>
    <n v="1028"/>
    <s v="Henry Reyna"/>
    <d v="2015-11-23T00:00:00"/>
    <s v="shot and Tasered"/>
    <s v="knife"/>
    <n v="49"/>
    <s v="M"/>
    <s v="H"/>
    <s v="Corpus Christi"/>
    <x v="9"/>
    <b v="0"/>
    <s v="other"/>
    <s v="Not fleeing"/>
    <b v="1"/>
  </r>
  <r>
    <n v="889"/>
    <n v="1030"/>
    <s v="Barry Kirk"/>
    <d v="2015-11-23T00:00:00"/>
    <s v="shot"/>
    <s v="gun"/>
    <n v="50"/>
    <s v="M"/>
    <s v="W"/>
    <s v="Columbus"/>
    <x v="10"/>
    <b v="0"/>
    <s v="attack"/>
    <s v="Not fleeing"/>
    <b v="0"/>
  </r>
  <r>
    <n v="890"/>
    <n v="1031"/>
    <s v="Michael Kirvelay"/>
    <d v="2015-11-24T00:00:00"/>
    <s v="shot"/>
    <s v="toy weapon"/>
    <n v="45"/>
    <s v="M"/>
    <s v="W"/>
    <s v="Columbia Heights"/>
    <x v="18"/>
    <b v="0"/>
    <s v="other"/>
    <s v="Not fleeing"/>
    <b v="0"/>
  </r>
  <r>
    <n v="891"/>
    <n v="1032"/>
    <s v="Thomas Joseph Mceniry"/>
    <d v="2015-11-24T00:00:00"/>
    <s v="shot and Tasered"/>
    <s v="toy weapon"/>
    <n v="32"/>
    <s v="M"/>
    <s v="W"/>
    <s v="Las Vegas"/>
    <x v="16"/>
    <b v="1"/>
    <s v="attack"/>
    <s v="Foot"/>
    <b v="1"/>
  </r>
  <r>
    <n v="892"/>
    <n v="1033"/>
    <s v="Freddy Baez"/>
    <d v="2015-11-24T00:00:00"/>
    <s v="shot"/>
    <s v="gun"/>
    <n v="24"/>
    <s v="M"/>
    <s v="B"/>
    <s v="Camden"/>
    <x v="21"/>
    <b v="0"/>
    <s v="attack"/>
    <s v="Not fleeing"/>
    <b v="0"/>
  </r>
  <r>
    <n v="893"/>
    <n v="1034"/>
    <s v="Magnum Edgar Phillips"/>
    <d v="2015-11-25T00:00:00"/>
    <s v="shot"/>
    <s v="knife"/>
    <n v="23"/>
    <s v="M"/>
    <s v="W"/>
    <s v="Springfield"/>
    <x v="19"/>
    <b v="0"/>
    <s v="attack"/>
    <s v="Not fleeing"/>
    <b v="0"/>
  </r>
  <r>
    <n v="894"/>
    <n v="1035"/>
    <s v="Douglas R. Slade"/>
    <d v="2015-11-25T00:00:00"/>
    <s v="shot"/>
    <s v="gun"/>
    <n v="52"/>
    <s v="M"/>
    <s v="W"/>
    <s v="Eagar"/>
    <x v="6"/>
    <b v="0"/>
    <s v="attack"/>
    <s v="Not fleeing"/>
    <b v="0"/>
  </r>
  <r>
    <n v="895"/>
    <n v="1046"/>
    <s v="Somer Speer"/>
    <d v="2015-11-25T00:00:00"/>
    <s v="shot"/>
    <s v="gun"/>
    <n v="37"/>
    <s v="F"/>
    <s v="W"/>
    <s v="Ozark"/>
    <x v="19"/>
    <b v="0"/>
    <s v="attack"/>
    <s v="Not fleeing"/>
    <b v="0"/>
  </r>
  <r>
    <n v="896"/>
    <n v="1104"/>
    <s v="Andrew Thomas"/>
    <d v="2015-11-26T00:00:00"/>
    <s v="shot"/>
    <s v="unarmed"/>
    <n v="26"/>
    <s v="M"/>
    <s v="W"/>
    <s v="Chico"/>
    <x v="3"/>
    <b v="0"/>
    <s v="other"/>
    <s v="Car"/>
    <b v="1"/>
  </r>
  <r>
    <n v="897"/>
    <n v="1039"/>
    <s v="Rick Gullickson"/>
    <d v="2015-11-27T00:00:00"/>
    <s v="shot"/>
    <s v="gun"/>
    <n v="58"/>
    <s v="M"/>
    <s v="W"/>
    <s v="Lampe"/>
    <x v="19"/>
    <b v="0"/>
    <s v="attack"/>
    <s v="Not fleeing"/>
    <b v="0"/>
  </r>
  <r>
    <n v="898"/>
    <n v="1040"/>
    <s v="Kevin Close"/>
    <d v="2015-11-28T00:00:00"/>
    <s v="shot"/>
    <s v="baseball bat and fireplace poker"/>
    <n v="50"/>
    <s v="M"/>
    <s v="W"/>
    <s v="Seagoville"/>
    <x v="9"/>
    <b v="0"/>
    <s v="other"/>
    <s v="Not fleeing"/>
    <b v="0"/>
  </r>
  <r>
    <n v="899"/>
    <n v="1036"/>
    <s v="Justin D. McHenry"/>
    <d v="2015-11-29T00:00:00"/>
    <s v="shot"/>
    <s v="gun"/>
    <n v="22"/>
    <s v="M"/>
    <s v="W"/>
    <s v="Celina"/>
    <x v="10"/>
    <b v="0"/>
    <s v="attack"/>
    <s v="Not fleeing"/>
    <b v="0"/>
  </r>
  <r>
    <n v="900"/>
    <n v="1037"/>
    <s v="Lionel Kerns"/>
    <d v="2015-11-29T00:00:00"/>
    <s v="shot"/>
    <s v="gun"/>
    <n v="53"/>
    <s v="M"/>
    <s v="W"/>
    <s v="Maysville"/>
    <x v="19"/>
    <b v="0"/>
    <s v="attack"/>
    <s v="Not fleeing"/>
    <b v="0"/>
  </r>
  <r>
    <n v="901"/>
    <n v="1038"/>
    <s v="Ralph Aguilar"/>
    <d v="2015-11-29T00:00:00"/>
    <s v="shot"/>
    <s v="gun"/>
    <n v="69"/>
    <s v="M"/>
    <s v="H"/>
    <s v="Sun City"/>
    <x v="6"/>
    <b v="1"/>
    <s v="attack"/>
    <s v="Not fleeing"/>
    <b v="0"/>
  </r>
  <r>
    <n v="902"/>
    <n v="1041"/>
    <s v="Hugo Fernando Celio"/>
    <d v="2015-11-29T00:00:00"/>
    <s v="shot"/>
    <s v="gun"/>
    <n v="23"/>
    <s v="M"/>
    <s v="H"/>
    <s v="Bakersfield"/>
    <x v="3"/>
    <b v="0"/>
    <s v="attack"/>
    <s v="Foot"/>
    <b v="0"/>
  </r>
  <r>
    <n v="903"/>
    <n v="1042"/>
    <s v="Zachary Grigsby"/>
    <d v="2015-11-29T00:00:00"/>
    <s v="shot"/>
    <s v="gun"/>
    <n v="29"/>
    <s v="M"/>
    <s v="W"/>
    <s v="Lincoln"/>
    <x v="29"/>
    <b v="0"/>
    <s v="attack"/>
    <m/>
    <b v="0"/>
  </r>
  <r>
    <n v="904"/>
    <n v="1043"/>
    <s v="Tuan Hoang"/>
    <d v="2015-11-30T00:00:00"/>
    <s v="shot"/>
    <m/>
    <n v="25"/>
    <s v="M"/>
    <s v="A"/>
    <s v="Aurora"/>
    <x v="4"/>
    <b v="0"/>
    <s v="attack"/>
    <s v="Car"/>
    <b v="0"/>
  </r>
  <r>
    <n v="905"/>
    <n v="1044"/>
    <s v="Darius Smith"/>
    <d v="2015-11-30T00:00:00"/>
    <s v="shot"/>
    <s v="gun"/>
    <n v="18"/>
    <s v="M"/>
    <s v="B"/>
    <s v="Atlanta"/>
    <x v="31"/>
    <b v="0"/>
    <s v="attack"/>
    <s v="Foot"/>
    <b v="0"/>
  </r>
  <r>
    <n v="906"/>
    <n v="1227"/>
    <s v="Fernando Sauceda"/>
    <d v="2015-11-30T00:00:00"/>
    <s v="shot"/>
    <s v="undetermined"/>
    <n v="31"/>
    <s v="M"/>
    <s v="H"/>
    <s v="Wink"/>
    <x v="9"/>
    <b v="0"/>
    <s v="other"/>
    <s v="Not fleeing"/>
    <b v="0"/>
  </r>
  <r>
    <n v="907"/>
    <n v="1045"/>
    <s v="Joshua  Jozefowicz "/>
    <d v="2015-12-01T00:00:00"/>
    <s v="shot"/>
    <s v="gun"/>
    <n v="23"/>
    <s v="M"/>
    <s v="W"/>
    <s v="Bangor"/>
    <x v="36"/>
    <b v="0"/>
    <s v="attack"/>
    <s v="Foot"/>
    <b v="0"/>
  </r>
  <r>
    <n v="908"/>
    <n v="1047"/>
    <s v="John Anthony Gonzalez"/>
    <d v="2015-12-01T00:00:00"/>
    <s v="shot"/>
    <s v="gun"/>
    <n v="18"/>
    <s v="M"/>
    <s v="H"/>
    <s v="Norwalk"/>
    <x v="3"/>
    <b v="0"/>
    <s v="attack"/>
    <s v="Not fleeing"/>
    <b v="0"/>
  </r>
  <r>
    <n v="909"/>
    <n v="1049"/>
    <s v="Phillip Munoz"/>
    <d v="2015-12-02T00:00:00"/>
    <s v="shot"/>
    <s v="gun"/>
    <n v="35"/>
    <s v="M"/>
    <s v="H"/>
    <s v="Denver"/>
    <x v="4"/>
    <b v="0"/>
    <s v="attack"/>
    <s v="Car"/>
    <b v="0"/>
  </r>
  <r>
    <n v="910"/>
    <n v="1050"/>
    <s v="Tashfeen Malik"/>
    <d v="2015-12-02T00:00:00"/>
    <s v="shot"/>
    <s v="gun"/>
    <n v="27"/>
    <s v="F"/>
    <s v="O"/>
    <s v="San Bernardino"/>
    <x v="3"/>
    <b v="0"/>
    <s v="attack"/>
    <s v="Car"/>
    <b v="0"/>
  </r>
  <r>
    <n v="911"/>
    <n v="1051"/>
    <s v="Syed Farook"/>
    <d v="2015-12-02T00:00:00"/>
    <s v="shot"/>
    <s v="gun"/>
    <n v="28"/>
    <s v="M"/>
    <s v="O"/>
    <s v="San Bernardino"/>
    <x v="3"/>
    <b v="0"/>
    <s v="attack"/>
    <s v="Car"/>
    <b v="0"/>
  </r>
  <r>
    <n v="912"/>
    <n v="1052"/>
    <s v="Mario Woods"/>
    <d v="2015-12-02T00:00:00"/>
    <s v="shot"/>
    <s v="knife"/>
    <n v="26"/>
    <s v="M"/>
    <s v="B"/>
    <s v="San Francisco"/>
    <x v="3"/>
    <b v="0"/>
    <s v="other"/>
    <s v="Not fleeing"/>
    <b v="0"/>
  </r>
  <r>
    <n v="913"/>
    <n v="1053"/>
    <s v="Allen Pacheco"/>
    <d v="2015-12-02T00:00:00"/>
    <s v="shot"/>
    <s v="gun"/>
    <n v="32"/>
    <s v="M"/>
    <s v="H"/>
    <s v="San Antonio"/>
    <x v="9"/>
    <b v="0"/>
    <s v="other"/>
    <s v="Not fleeing"/>
    <b v="0"/>
  </r>
  <r>
    <n v="914"/>
    <n v="1054"/>
    <s v="Florencio Lucero"/>
    <d v="2015-12-02T00:00:00"/>
    <s v="shot"/>
    <s v="gun"/>
    <n v="36"/>
    <s v="M"/>
    <s v="H"/>
    <s v="Deming"/>
    <x v="17"/>
    <b v="0"/>
    <s v="attack"/>
    <s v="Not fleeing"/>
    <b v="0"/>
  </r>
  <r>
    <n v="915"/>
    <n v="1055"/>
    <s v="Neil Scott Stretesky"/>
    <d v="2015-12-03T00:00:00"/>
    <s v="shot"/>
    <s v="gun"/>
    <n v="66"/>
    <s v="M"/>
    <s v="W"/>
    <s v="Big Springs"/>
    <x v="29"/>
    <b v="0"/>
    <s v="attack"/>
    <s v="Not fleeing"/>
    <b v="0"/>
  </r>
  <r>
    <n v="916"/>
    <n v="1056"/>
    <s v="Ivan Krstic"/>
    <d v="2015-12-04T00:00:00"/>
    <s v="shot and Tasered"/>
    <s v="metal stick"/>
    <n v="47"/>
    <s v="M"/>
    <s v="W"/>
    <s v="Mesa"/>
    <x v="6"/>
    <b v="0"/>
    <s v="other"/>
    <s v="Not fleeing"/>
    <b v="0"/>
  </r>
  <r>
    <n v="917"/>
    <n v="1057"/>
    <s v="Raymone M. Davis"/>
    <d v="2015-12-04T00:00:00"/>
    <s v="shot"/>
    <s v="gun"/>
    <n v="21"/>
    <s v="M"/>
    <s v="B"/>
    <s v="Mount Washington"/>
    <x v="8"/>
    <b v="0"/>
    <s v="attack"/>
    <s v="Not fleeing"/>
    <b v="0"/>
  </r>
  <r>
    <n v="918"/>
    <n v="1058"/>
    <s v="Colten Price Marcellus"/>
    <d v="2015-12-05T00:00:00"/>
    <s v="shot"/>
    <s v="gun"/>
    <n v="24"/>
    <s v="M"/>
    <s v="W"/>
    <s v="Irving"/>
    <x v="9"/>
    <b v="0"/>
    <s v="attack"/>
    <s v="Foot"/>
    <b v="0"/>
  </r>
  <r>
    <n v="919"/>
    <n v="1059"/>
    <s v="David  Winesett"/>
    <d v="2015-12-05T00:00:00"/>
    <s v="shot and Tasered"/>
    <s v="straight edge razor"/>
    <n v="51"/>
    <s v="M"/>
    <s v="W"/>
    <s v="Miami"/>
    <x v="26"/>
    <b v="0"/>
    <s v="other"/>
    <s v="Not fleeing"/>
    <b v="1"/>
  </r>
  <r>
    <n v="920"/>
    <n v="1060"/>
    <s v="Michael L. Funk"/>
    <d v="2015-12-05T00:00:00"/>
    <s v="shot"/>
    <s v="gun"/>
    <n v="60"/>
    <s v="M"/>
    <s v="W"/>
    <s v="Neenah"/>
    <x v="39"/>
    <b v="0"/>
    <s v="other"/>
    <s v="Not fleeing"/>
    <b v="0"/>
  </r>
  <r>
    <n v="921"/>
    <n v="1061"/>
    <s v="Sheilah Huck"/>
    <d v="2015-12-05T00:00:00"/>
    <s v="shot"/>
    <s v="gun"/>
    <n v="61"/>
    <s v="F"/>
    <s v="W"/>
    <s v="St. Louis"/>
    <x v="19"/>
    <b v="0"/>
    <s v="attack"/>
    <s v="Not fleeing"/>
    <b v="0"/>
  </r>
  <r>
    <n v="922"/>
    <n v="1062"/>
    <s v="Juan Perez"/>
    <d v="2015-12-05T00:00:00"/>
    <s v="shot"/>
    <s v="gun"/>
    <n v="38"/>
    <s v="M"/>
    <s v="H"/>
    <s v="Indio"/>
    <x v="3"/>
    <b v="0"/>
    <s v="attack"/>
    <s v="Not fleeing"/>
    <b v="0"/>
  </r>
  <r>
    <n v="923"/>
    <n v="1063"/>
    <s v="Raymond Azevedo"/>
    <d v="2015-12-06T00:00:00"/>
    <s v="shot"/>
    <s v="gun"/>
    <n v="35"/>
    <s v="M"/>
    <s v="W"/>
    <s v="Seattle"/>
    <x v="0"/>
    <b v="0"/>
    <s v="attack"/>
    <s v="Car"/>
    <b v="0"/>
  </r>
  <r>
    <n v="924"/>
    <n v="1064"/>
    <s v="Carlumandarlo Zaramo"/>
    <d v="2015-12-06T00:00:00"/>
    <s v="shot"/>
    <s v="gun"/>
    <n v="46"/>
    <s v="M"/>
    <s v="B"/>
    <s v="Richmond Heights"/>
    <x v="10"/>
    <b v="1"/>
    <s v="attack"/>
    <s v="Not fleeing"/>
    <b v="0"/>
  </r>
  <r>
    <n v="925"/>
    <n v="1065"/>
    <s v="John Alan Britton"/>
    <d v="2015-12-06T00:00:00"/>
    <s v="shot"/>
    <s v="knife"/>
    <n v="48"/>
    <s v="M"/>
    <s v="W"/>
    <s v="Laramie"/>
    <x v="45"/>
    <b v="1"/>
    <s v="other"/>
    <s v="Not fleeing"/>
    <b v="0"/>
  </r>
  <r>
    <n v="926"/>
    <n v="1067"/>
    <s v="Miguel Espinal"/>
    <d v="2015-12-08T00:00:00"/>
    <s v="shot"/>
    <s v="unarmed"/>
    <n v="36"/>
    <s v="M"/>
    <s v="B"/>
    <s v="Yonkers"/>
    <x v="35"/>
    <b v="0"/>
    <s v="other"/>
    <s v="Foot"/>
    <b v="0"/>
  </r>
  <r>
    <n v="927"/>
    <n v="1068"/>
    <s v="Derek Stokes"/>
    <d v="2015-12-08T00:00:00"/>
    <s v="shot"/>
    <s v="gun"/>
    <n v="33"/>
    <s v="M"/>
    <s v="B"/>
    <s v="Cleveland"/>
    <x v="10"/>
    <b v="0"/>
    <s v="attack"/>
    <s v="Not fleeing"/>
    <b v="0"/>
  </r>
  <r>
    <n v="928"/>
    <n v="1069"/>
    <s v="Christopher Higdon"/>
    <d v="2015-12-09T00:00:00"/>
    <s v="shot"/>
    <s v="gun"/>
    <n v="66"/>
    <s v="M"/>
    <s v="W"/>
    <s v="Leitchfield"/>
    <x v="23"/>
    <b v="0"/>
    <s v="attack"/>
    <s v="Not fleeing"/>
    <b v="0"/>
  </r>
  <r>
    <n v="929"/>
    <n v="1070"/>
    <s v="Sammy Monroe Echols"/>
    <d v="2015-12-09T00:00:00"/>
    <s v="shot"/>
    <s v="gun"/>
    <n v="51"/>
    <s v="M"/>
    <m/>
    <s v="Pryor"/>
    <x v="5"/>
    <b v="1"/>
    <s v="attack"/>
    <s v="Not fleeing"/>
    <b v="0"/>
  </r>
  <r>
    <n v="930"/>
    <n v="1071"/>
    <s v="Jason Bryant"/>
    <d v="2015-12-10T00:00:00"/>
    <s v="shot"/>
    <s v="gun"/>
    <n v="34"/>
    <s v="M"/>
    <s v="W"/>
    <s v="Indianapolis"/>
    <x v="22"/>
    <b v="0"/>
    <s v="attack"/>
    <s v="Not fleeing"/>
    <b v="0"/>
  </r>
  <r>
    <n v="931"/>
    <n v="1072"/>
    <s v="Charles Edward Rosemond"/>
    <d v="2015-12-10T00:00:00"/>
    <s v="shot"/>
    <s v="gun"/>
    <n v="55"/>
    <s v="M"/>
    <s v="B"/>
    <s v="Taylors"/>
    <x v="40"/>
    <b v="0"/>
    <s v="attack"/>
    <s v="Not fleeing"/>
    <b v="0"/>
  </r>
  <r>
    <n v="932"/>
    <n v="1073"/>
    <s v="Thomas Arthur Gendreau"/>
    <d v="2015-12-10T00:00:00"/>
    <s v="shot"/>
    <s v="knife"/>
    <n v="54"/>
    <s v="M"/>
    <s v="W"/>
    <s v="Marina"/>
    <x v="3"/>
    <b v="0"/>
    <s v="attack"/>
    <s v="Not fleeing"/>
    <b v="0"/>
  </r>
  <r>
    <n v="933"/>
    <n v="1074"/>
    <s v="TK TK"/>
    <d v="2015-12-10T00:00:00"/>
    <s v="shot"/>
    <s v="gun"/>
    <m/>
    <s v="M"/>
    <m/>
    <s v="Hemet"/>
    <x v="3"/>
    <b v="0"/>
    <s v="attack"/>
    <s v="Not fleeing"/>
    <b v="0"/>
  </r>
  <r>
    <n v="934"/>
    <n v="1075"/>
    <s v="Steven Wickert"/>
    <d v="2015-12-11T00:00:00"/>
    <s v="shot"/>
    <s v="unarmed"/>
    <n v="36"/>
    <s v="M"/>
    <s v="W"/>
    <s v="Tucson"/>
    <x v="6"/>
    <b v="0"/>
    <s v="attack"/>
    <s v="Not fleeing"/>
    <b v="0"/>
  </r>
  <r>
    <n v="935"/>
    <n v="1076"/>
    <s v="Christopher Goodlow"/>
    <d v="2015-12-12T00:00:00"/>
    <s v="shot"/>
    <s v="knife"/>
    <n v="25"/>
    <s v="M"/>
    <s v="B"/>
    <s v="Indianapolis"/>
    <x v="22"/>
    <b v="1"/>
    <s v="attack"/>
    <s v="Not fleeing"/>
    <b v="0"/>
  </r>
  <r>
    <n v="936"/>
    <n v="1078"/>
    <s v="Javario Shante Eagle"/>
    <d v="2015-12-12T00:00:00"/>
    <s v="shot"/>
    <s v="gun and knife"/>
    <n v="24"/>
    <s v="M"/>
    <s v="B"/>
    <s v="Chattanooga"/>
    <x v="32"/>
    <b v="0"/>
    <s v="attack"/>
    <s v="Not fleeing"/>
    <b v="0"/>
  </r>
  <r>
    <n v="937"/>
    <n v="1079"/>
    <s v="Nicholas Robertson"/>
    <d v="2015-12-12T00:00:00"/>
    <s v="shot"/>
    <s v="gun"/>
    <n v="28"/>
    <s v="M"/>
    <s v="B"/>
    <s v="Lynwood"/>
    <x v="3"/>
    <b v="0"/>
    <s v="attack"/>
    <s v="Not fleeing"/>
    <b v="0"/>
  </r>
  <r>
    <n v="938"/>
    <n v="1081"/>
    <s v="Jonathan Wardlow"/>
    <d v="2015-12-12T00:00:00"/>
    <s v="shot"/>
    <s v="Taser"/>
    <n v="36"/>
    <s v="M"/>
    <s v="W"/>
    <s v="Healdton"/>
    <x v="5"/>
    <b v="0"/>
    <s v="attack"/>
    <s v="Not fleeing"/>
    <b v="0"/>
  </r>
  <r>
    <n v="939"/>
    <n v="1082"/>
    <s v="Andrew Jospeh Todd"/>
    <d v="2015-12-12T00:00:00"/>
    <s v="shot"/>
    <s v="gun"/>
    <n v="20"/>
    <s v="M"/>
    <s v="W"/>
    <s v="East Stroudsburg"/>
    <x v="8"/>
    <b v="1"/>
    <s v="attack"/>
    <s v="Not fleeing"/>
    <b v="0"/>
  </r>
  <r>
    <n v="940"/>
    <n v="1083"/>
    <s v="Roy Carreon"/>
    <d v="2015-12-12T00:00:00"/>
    <s v="shot"/>
    <s v="knife"/>
    <n v="49"/>
    <s v="M"/>
    <s v="H"/>
    <s v="San Bernardino"/>
    <x v="3"/>
    <b v="0"/>
    <s v="attack"/>
    <m/>
    <b v="0"/>
  </r>
  <r>
    <n v="941"/>
    <n v="1086"/>
    <s v="Efrain Villanueva"/>
    <d v="2015-12-12T00:00:00"/>
    <s v="shot"/>
    <s v="unknown weapon"/>
    <m/>
    <s v="M"/>
    <m/>
    <s v="Aurora"/>
    <x v="4"/>
    <b v="0"/>
    <s v="attack"/>
    <m/>
    <b v="0"/>
  </r>
  <r>
    <n v="942"/>
    <n v="1077"/>
    <s v="Shirley  Weis"/>
    <d v="2015-12-13T00:00:00"/>
    <s v="shot"/>
    <s v="gun"/>
    <n v="51"/>
    <s v="F"/>
    <s v="W"/>
    <s v="Arlington"/>
    <x v="9"/>
    <b v="1"/>
    <s v="attack"/>
    <s v="Not fleeing"/>
    <b v="0"/>
  </r>
  <r>
    <n v="943"/>
    <n v="1080"/>
    <s v="Ryan McMillan"/>
    <d v="2015-12-13T00:00:00"/>
    <s v="shot"/>
    <s v="ax"/>
    <n v="21"/>
    <s v="M"/>
    <s v="W"/>
    <s v="Denton"/>
    <x v="9"/>
    <b v="1"/>
    <s v="other"/>
    <s v="Not fleeing"/>
    <b v="0"/>
  </r>
  <r>
    <n v="944"/>
    <n v="1084"/>
    <s v="Nephi  Leiataua"/>
    <d v="2015-12-13T00:00:00"/>
    <s v="shot"/>
    <s v="knife"/>
    <n v="30"/>
    <s v="M"/>
    <s v="O"/>
    <s v="Thurston County"/>
    <x v="0"/>
    <b v="0"/>
    <s v="attack"/>
    <s v="Not fleeing"/>
    <b v="0"/>
  </r>
  <r>
    <n v="945"/>
    <n v="1089"/>
    <s v="Enrique Gonzalez"/>
    <d v="2015-12-13T00:00:00"/>
    <s v="shot"/>
    <s v="gun"/>
    <n v="32"/>
    <s v="M"/>
    <s v="H"/>
    <s v="Mountain View"/>
    <x v="4"/>
    <b v="0"/>
    <s v="attack"/>
    <s v="Not fleeing"/>
    <b v="0"/>
  </r>
  <r>
    <n v="946"/>
    <n v="1085"/>
    <s v="Calvin McKinnis"/>
    <d v="2015-12-14T00:00:00"/>
    <s v="shot"/>
    <s v="gun"/>
    <n v="33"/>
    <s v="M"/>
    <s v="B"/>
    <s v="New Orleans"/>
    <x v="11"/>
    <b v="0"/>
    <s v="attack"/>
    <s v="Not fleeing"/>
    <b v="1"/>
  </r>
  <r>
    <n v="947"/>
    <n v="1088"/>
    <s v="Jeffrey Gene Evans"/>
    <d v="2015-12-14T00:00:00"/>
    <s v="shot and Tasered"/>
    <s v="knife"/>
    <n v="52"/>
    <s v="M"/>
    <s v="W"/>
    <s v="Middle River"/>
    <x v="28"/>
    <b v="1"/>
    <s v="other"/>
    <s v="Not fleeing"/>
    <b v="0"/>
  </r>
  <r>
    <n v="948"/>
    <n v="1090"/>
    <s v="Michael  Thomason"/>
    <d v="2015-12-14T00:00:00"/>
    <s v="shot"/>
    <s v="undetermined"/>
    <n v="56"/>
    <s v="M"/>
    <s v="W"/>
    <s v="Humboldt"/>
    <x v="32"/>
    <b v="0"/>
    <s v="undetermined"/>
    <s v="Not fleeing"/>
    <b v="0"/>
  </r>
  <r>
    <n v="949"/>
    <n v="1091"/>
    <s v="Brenda Dean Kimberling"/>
    <d v="2015-12-14T00:00:00"/>
    <s v="shot"/>
    <s v="gun"/>
    <n v="48"/>
    <s v="F"/>
    <s v="W"/>
    <s v="Las Vegas"/>
    <x v="16"/>
    <b v="1"/>
    <s v="attack"/>
    <s v="Not fleeing"/>
    <b v="0"/>
  </r>
  <r>
    <n v="950"/>
    <n v="1092"/>
    <s v="Mharloun Verdejo  Saycon"/>
    <d v="2015-12-14T00:00:00"/>
    <s v="shot"/>
    <s v="knife"/>
    <n v="39"/>
    <s v="M"/>
    <s v="A"/>
    <s v="Long Beach"/>
    <x v="3"/>
    <b v="0"/>
    <s v="other"/>
    <s v="Not fleeing"/>
    <b v="0"/>
  </r>
  <r>
    <n v="951"/>
    <n v="1093"/>
    <s v="Hector Alvarez"/>
    <d v="2015-12-14T00:00:00"/>
    <s v="shot"/>
    <s v="undetermined"/>
    <n v="19"/>
    <s v="M"/>
    <s v="H"/>
    <s v="Gilroy"/>
    <x v="3"/>
    <b v="0"/>
    <s v="undetermined"/>
    <m/>
    <b v="1"/>
  </r>
  <r>
    <n v="952"/>
    <n v="1094"/>
    <s v="Roberto Sanchez"/>
    <d v="2015-12-14T00:00:00"/>
    <s v="shot"/>
    <s v="gun"/>
    <n v="45"/>
    <s v="M"/>
    <s v="H"/>
    <s v="Las Vegas"/>
    <x v="16"/>
    <b v="0"/>
    <s v="attack"/>
    <s v="Not fleeing"/>
    <b v="0"/>
  </r>
  <r>
    <n v="953"/>
    <n v="1095"/>
    <s v="Mark Toney"/>
    <d v="2015-12-14T00:00:00"/>
    <s v="shot"/>
    <s v="gun"/>
    <n v="33"/>
    <s v="M"/>
    <s v="W"/>
    <s v="Mount Hope"/>
    <x v="43"/>
    <b v="0"/>
    <s v="attack"/>
    <s v="Not fleeing"/>
    <b v="0"/>
  </r>
  <r>
    <n v="954"/>
    <n v="1096"/>
    <s v="Ronnie Dubose Carter"/>
    <d v="2015-12-15T00:00:00"/>
    <s v="shot"/>
    <m/>
    <n v="51"/>
    <s v="M"/>
    <s v="B"/>
    <s v="Dallas"/>
    <x v="33"/>
    <b v="0"/>
    <s v="attack"/>
    <s v="Car"/>
    <b v="0"/>
  </r>
  <r>
    <n v="955"/>
    <n v="1097"/>
    <s v="Bryant Neil Duncan"/>
    <d v="2015-12-16T00:00:00"/>
    <s v="shot"/>
    <s v="knife"/>
    <m/>
    <s v="M"/>
    <s v="W"/>
    <s v="Camarillo"/>
    <x v="3"/>
    <b v="1"/>
    <s v="attack"/>
    <s v="Not fleeing"/>
    <b v="0"/>
  </r>
  <r>
    <n v="956"/>
    <n v="1098"/>
    <s v="Douglas Yon"/>
    <d v="2015-12-17T00:00:00"/>
    <s v="shot"/>
    <s v="machete"/>
    <n v="25"/>
    <s v="M"/>
    <s v="W"/>
    <s v="Kent"/>
    <x v="10"/>
    <b v="1"/>
    <s v="other"/>
    <s v="Not fleeing"/>
    <b v="0"/>
  </r>
  <r>
    <n v="957"/>
    <n v="1099"/>
    <s v="Christopher Fletcher"/>
    <d v="2015-12-17T00:00:00"/>
    <s v="shot"/>
    <s v="gun"/>
    <n v="24"/>
    <s v="M"/>
    <s v="W"/>
    <s v="Modesto"/>
    <x v="3"/>
    <b v="0"/>
    <s v="attack"/>
    <s v="Other"/>
    <b v="0"/>
  </r>
  <r>
    <n v="958"/>
    <n v="1100"/>
    <s v="Erica Lauro"/>
    <d v="2015-12-18T00:00:00"/>
    <s v="shot"/>
    <s v="gun"/>
    <n v="22"/>
    <s v="F"/>
    <s v="W"/>
    <s v="Northwood"/>
    <x v="10"/>
    <b v="0"/>
    <s v="attack"/>
    <s v="Other"/>
    <b v="0"/>
  </r>
  <r>
    <n v="959"/>
    <n v="1101"/>
    <s v="Amos Frerichs"/>
    <d v="2015-12-18T00:00:00"/>
    <s v="shot"/>
    <m/>
    <n v="32"/>
    <s v="M"/>
    <s v="W"/>
    <s v="Knoxville"/>
    <x v="32"/>
    <b v="0"/>
    <s v="attack"/>
    <s v="Car"/>
    <b v="0"/>
  </r>
  <r>
    <n v="960"/>
    <n v="1102"/>
    <s v="Robert L. Martinez"/>
    <d v="2015-12-18T00:00:00"/>
    <s v="shot"/>
    <s v="toy weapon"/>
    <n v="58"/>
    <s v="M"/>
    <s v="H"/>
    <s v="Taos"/>
    <x v="17"/>
    <b v="1"/>
    <s v="attack"/>
    <s v="Not fleeing"/>
    <b v="0"/>
  </r>
  <r>
    <n v="961"/>
    <n v="1103"/>
    <s v="Trayvon Scruggs"/>
    <d v="2015-12-19T00:00:00"/>
    <s v="shot"/>
    <s v="gun"/>
    <n v="24"/>
    <s v="M"/>
    <s v="B"/>
    <s v="Concord"/>
    <x v="20"/>
    <b v="0"/>
    <s v="attack"/>
    <m/>
    <b v="0"/>
  </r>
  <r>
    <n v="962"/>
    <n v="1105"/>
    <s v="Ruben Jose Herrera"/>
    <d v="2015-12-19T00:00:00"/>
    <s v="shot"/>
    <s v="undetermined"/>
    <n v="26"/>
    <s v="M"/>
    <s v="H"/>
    <s v="Los Angeles"/>
    <x v="3"/>
    <b v="1"/>
    <s v="attack"/>
    <s v="Not fleeing"/>
    <b v="0"/>
  </r>
  <r>
    <n v="963"/>
    <n v="1106"/>
    <s v="Leroy Browning"/>
    <d v="2015-12-20T00:00:00"/>
    <s v="shot"/>
    <s v="gun"/>
    <n v="30"/>
    <s v="M"/>
    <s v="B"/>
    <s v="Palmdale"/>
    <x v="3"/>
    <b v="0"/>
    <s v="attack"/>
    <s v="Not fleeing"/>
    <b v="0"/>
  </r>
  <r>
    <n v="964"/>
    <n v="1107"/>
    <s v="Mark  Ramirez"/>
    <d v="2015-12-20T00:00:00"/>
    <s v="shot"/>
    <s v="gun"/>
    <n v="31"/>
    <s v="M"/>
    <s v="H"/>
    <s v="Amarillo"/>
    <x v="9"/>
    <b v="1"/>
    <s v="attack"/>
    <s v="Not fleeing"/>
    <b v="0"/>
  </r>
  <r>
    <n v="965"/>
    <n v="1108"/>
    <s v="Guadalupe Quiroz"/>
    <d v="2015-12-21T00:00:00"/>
    <s v="shot"/>
    <s v="gun"/>
    <n v="34"/>
    <s v="M"/>
    <s v="H"/>
    <s v="Hemet"/>
    <x v="3"/>
    <b v="0"/>
    <s v="attack"/>
    <s v="Not fleeing"/>
    <b v="0"/>
  </r>
  <r>
    <n v="966"/>
    <n v="1109"/>
    <s v="Bobby Daniels"/>
    <d v="2015-12-21T00:00:00"/>
    <s v="shot"/>
    <s v="gun"/>
    <n v="48"/>
    <s v="M"/>
    <s v="B"/>
    <s v="Douglasville"/>
    <x v="31"/>
    <b v="0"/>
    <s v="attack"/>
    <s v="Not fleeing"/>
    <b v="0"/>
  </r>
  <r>
    <n v="967"/>
    <n v="1110"/>
    <s v="Michael Noel"/>
    <d v="2015-12-21T00:00:00"/>
    <s v="shot"/>
    <s v="unarmed"/>
    <m/>
    <s v="M"/>
    <s v="B"/>
    <s v="Breaux Bridge"/>
    <x v="11"/>
    <b v="1"/>
    <s v="other"/>
    <s v="Not fleeing"/>
    <b v="0"/>
  </r>
  <r>
    <n v="968"/>
    <n v="1111"/>
    <s v="Derek DeGroat"/>
    <d v="2015-12-21T00:00:00"/>
    <s v="shot"/>
    <s v="gun"/>
    <n v="21"/>
    <s v="M"/>
    <s v="W"/>
    <s v="Canaan Township"/>
    <x v="8"/>
    <b v="1"/>
    <s v="attack"/>
    <s v="Not fleeing"/>
    <b v="0"/>
  </r>
  <r>
    <n v="969"/>
    <n v="1112"/>
    <s v="Robert L. Teter"/>
    <d v="2015-12-21T00:00:00"/>
    <s v="shot"/>
    <s v="gun"/>
    <n v="39"/>
    <s v="M"/>
    <s v="W"/>
    <s v="Deltona"/>
    <x v="26"/>
    <b v="0"/>
    <s v="attack"/>
    <s v="Not fleeing"/>
    <b v="0"/>
  </r>
  <r>
    <n v="970"/>
    <n v="1113"/>
    <s v="Chan Leith"/>
    <d v="2015-12-21T00:00:00"/>
    <s v="shot"/>
    <s v="gun"/>
    <n v="25"/>
    <s v="M"/>
    <s v="B"/>
    <s v="Aurora"/>
    <x v="4"/>
    <b v="0"/>
    <s v="attack"/>
    <s v="Not fleeing"/>
    <b v="0"/>
  </r>
  <r>
    <n v="971"/>
    <n v="1119"/>
    <s v="Brandon Barsnick"/>
    <d v="2015-12-21T00:00:00"/>
    <s v="shot"/>
    <s v="gun"/>
    <n v="30"/>
    <s v="M"/>
    <s v="W"/>
    <s v="Smartsville"/>
    <x v="3"/>
    <b v="0"/>
    <s v="attack"/>
    <s v="Not fleeing"/>
    <b v="0"/>
  </r>
  <r>
    <n v="972"/>
    <n v="1114"/>
    <s v="Charles Reynolds"/>
    <d v="2015-12-22T00:00:00"/>
    <s v="shot"/>
    <s v="gun"/>
    <n v="61"/>
    <s v="M"/>
    <m/>
    <s v="Ludlow"/>
    <x v="23"/>
    <b v="0"/>
    <s v="attack"/>
    <s v="Not fleeing"/>
    <b v="1"/>
  </r>
  <r>
    <n v="973"/>
    <n v="1115"/>
    <s v="Kenneth Stephens"/>
    <d v="2015-12-22T00:00:00"/>
    <s v="shot"/>
    <s v="gun"/>
    <n v="56"/>
    <s v="M"/>
    <s v="W"/>
    <s v="Burlington"/>
    <x v="49"/>
    <b v="0"/>
    <s v="attack"/>
    <s v="Not fleeing"/>
    <b v="1"/>
  </r>
  <r>
    <n v="974"/>
    <n v="1116"/>
    <s v="Michael Hilber"/>
    <d v="2015-12-22T00:00:00"/>
    <s v="shot"/>
    <s v="undetermined"/>
    <n v="29"/>
    <s v="M"/>
    <s v="W"/>
    <s v="Brooksville"/>
    <x v="26"/>
    <b v="0"/>
    <s v="undetermined"/>
    <s v="Car"/>
    <b v="0"/>
  </r>
  <r>
    <n v="975"/>
    <n v="1117"/>
    <s v="Jose  Rodriguez"/>
    <d v="2015-12-22T00:00:00"/>
    <s v="shot"/>
    <s v="gun"/>
    <n v="19"/>
    <s v="M"/>
    <s v="H"/>
    <s v="Albuquerque"/>
    <x v="17"/>
    <b v="0"/>
    <s v="undetermined"/>
    <s v="Foot"/>
    <b v="1"/>
  </r>
  <r>
    <n v="976"/>
    <n v="1118"/>
    <s v="Kevin Matthews"/>
    <d v="2015-12-23T00:00:00"/>
    <s v="shot"/>
    <s v="unarmed"/>
    <n v="35"/>
    <s v="M"/>
    <s v="B"/>
    <s v="Dearborn"/>
    <x v="30"/>
    <b v="1"/>
    <s v="other"/>
    <s v="Not fleeing"/>
    <b v="0"/>
  </r>
  <r>
    <n v="977"/>
    <n v="1120"/>
    <s v="Schuylar Gunning"/>
    <d v="2015-12-24T00:00:00"/>
    <s v="shot"/>
    <m/>
    <n v="36"/>
    <s v="M"/>
    <s v="W"/>
    <s v="Winnsboro"/>
    <x v="11"/>
    <b v="0"/>
    <s v="other"/>
    <s v="Car"/>
    <b v="0"/>
  </r>
  <r>
    <n v="978"/>
    <n v="1122"/>
    <s v="Gregory Sanders"/>
    <d v="2015-12-24T00:00:00"/>
    <s v="shot"/>
    <s v="gun"/>
    <n v="54"/>
    <s v="M"/>
    <m/>
    <s v="Pride"/>
    <x v="11"/>
    <b v="1"/>
    <s v="attack"/>
    <s v="Not fleeing"/>
    <b v="0"/>
  </r>
  <r>
    <n v="979"/>
    <n v="1126"/>
    <s v="Terrozza Tyree Griffin"/>
    <d v="2015-12-24T00:00:00"/>
    <s v="shot"/>
    <s v="gun"/>
    <n v="24"/>
    <s v="M"/>
    <s v="B"/>
    <s v="Lansing"/>
    <x v="30"/>
    <b v="0"/>
    <s v="attack"/>
    <s v="Not fleeing"/>
    <b v="0"/>
  </r>
  <r>
    <n v="980"/>
    <n v="1127"/>
    <s v="Omar Ventura"/>
    <d v="2015-12-24T00:00:00"/>
    <s v="shot"/>
    <s v="knife"/>
    <n v="23"/>
    <s v="M"/>
    <s v="H"/>
    <s v="Porterville"/>
    <x v="3"/>
    <b v="0"/>
    <s v="other"/>
    <s v="Not fleeing"/>
    <b v="0"/>
  </r>
  <r>
    <n v="981"/>
    <n v="1129"/>
    <s v="Daquan Antonio Westbrook"/>
    <d v="2015-12-24T00:00:00"/>
    <s v="shot"/>
    <s v="gun"/>
    <n v="18"/>
    <s v="M"/>
    <s v="B"/>
    <s v="Charlotte"/>
    <x v="33"/>
    <b v="0"/>
    <s v="attack"/>
    <s v="Not fleeing"/>
    <b v="0"/>
  </r>
  <r>
    <n v="982"/>
    <n v="1125"/>
    <s v="William David Raff"/>
    <d v="2015-12-25T00:00:00"/>
    <s v="shot"/>
    <s v="knife"/>
    <n v="31"/>
    <s v="M"/>
    <s v="W"/>
    <s v="Palo Alto"/>
    <x v="3"/>
    <b v="1"/>
    <s v="attack"/>
    <s v="Not fleeing"/>
    <b v="0"/>
  </r>
  <r>
    <n v="983"/>
    <n v="1121"/>
    <s v="Lonnie Niesen"/>
    <d v="2015-12-26T00:00:00"/>
    <s v="shot"/>
    <s v="brick"/>
    <n v="41"/>
    <s v="M"/>
    <s v="W"/>
    <s v="Phoenix"/>
    <x v="6"/>
    <b v="1"/>
    <s v="other"/>
    <s v="Not fleeing"/>
    <b v="0"/>
  </r>
  <r>
    <n v="984"/>
    <n v="1123"/>
    <s v="Bettie Jones"/>
    <d v="2015-12-26T00:00:00"/>
    <s v="shot"/>
    <s v="unarmed"/>
    <n v="55"/>
    <s v="F"/>
    <s v="B"/>
    <s v="Chicago"/>
    <x v="15"/>
    <b v="0"/>
    <s v="other"/>
    <m/>
    <b v="0"/>
  </r>
  <r>
    <n v="985"/>
    <n v="1124"/>
    <s v="Quintonio LeGrier"/>
    <d v="2015-12-26T00:00:00"/>
    <s v="shot"/>
    <s v="baseball bat"/>
    <n v="19"/>
    <s v="M"/>
    <s v="B"/>
    <s v="Chicago"/>
    <x v="15"/>
    <b v="1"/>
    <s v="undetermined"/>
    <s v="Not fleeing"/>
    <b v="0"/>
  </r>
  <r>
    <n v="986"/>
    <n v="1151"/>
    <s v="Gilbert Heredia"/>
    <d v="2015-12-26T00:00:00"/>
    <s v="shot"/>
    <s v="gun"/>
    <n v="38"/>
    <s v="M"/>
    <s v="H"/>
    <s v="Homedale"/>
    <x v="27"/>
    <b v="0"/>
    <s v="attack"/>
    <s v="Not fleeing"/>
    <b v="1"/>
  </r>
  <r>
    <n v="987"/>
    <n v="1128"/>
    <s v="Michael Parker"/>
    <d v="2015-12-27T00:00:00"/>
    <s v="shot"/>
    <s v="undetermined"/>
    <n v="36"/>
    <s v="M"/>
    <s v="W"/>
    <s v="Lucedale"/>
    <x v="38"/>
    <b v="0"/>
    <s v="undetermined"/>
    <s v="Car"/>
    <b v="0"/>
  </r>
  <r>
    <n v="988"/>
    <n v="1132"/>
    <s v="Sean Mould"/>
    <d v="2015-12-27T00:00:00"/>
    <s v="shot"/>
    <s v="knife"/>
    <n v="34"/>
    <s v="M"/>
    <s v="W"/>
    <s v="Tempe"/>
    <x v="6"/>
    <b v="1"/>
    <s v="other"/>
    <s v="Not fleeing"/>
    <b v="1"/>
  </r>
  <r>
    <n v="989"/>
    <n v="1143"/>
    <s v="Gayneaux Paul Trahan"/>
    <d v="2015-12-27T00:00:00"/>
    <s v="shot"/>
    <s v="undetermined"/>
    <n v="52"/>
    <s v="M"/>
    <s v="W"/>
    <s v="Franklin"/>
    <x v="11"/>
    <b v="0"/>
    <s v="undetermined"/>
    <s v="Not fleeing"/>
    <b v="0"/>
  </r>
  <r>
    <n v="990"/>
    <n v="1131"/>
    <s v="Corey Jason Achstein"/>
    <d v="2015-12-28T00:00:00"/>
    <s v="shot"/>
    <s v="toy weapon"/>
    <n v="28"/>
    <s v="M"/>
    <s v="W"/>
    <s v="Suffolk"/>
    <x v="20"/>
    <b v="0"/>
    <s v="attack"/>
    <s v="Not fleeing"/>
    <b v="1"/>
  </r>
  <r>
    <n v="991"/>
    <n v="1133"/>
    <s v="Siolosega Velega-Nuufolau"/>
    <d v="2015-12-29T00:00:00"/>
    <s v="shot"/>
    <s v="knife"/>
    <n v="50"/>
    <s v="F"/>
    <s v="O"/>
    <s v="Santa Nella"/>
    <x v="3"/>
    <b v="1"/>
    <s v="other"/>
    <s v="Not fleeing"/>
    <b v="0"/>
  </r>
  <r>
    <n v="992"/>
    <n v="1134"/>
    <s v="Tien Hua"/>
    <d v="2015-12-29T00:00:00"/>
    <s v="shot"/>
    <s v="unknown weapon"/>
    <m/>
    <s v="M"/>
    <s v="A"/>
    <s v="Rosemead"/>
    <x v="3"/>
    <b v="0"/>
    <s v="undetermined"/>
    <s v="Not fleeing"/>
    <b v="0"/>
  </r>
  <r>
    <n v="993"/>
    <n v="1135"/>
    <s v="Fred Perez"/>
    <d v="2015-12-30T00:00:00"/>
    <s v="shot"/>
    <s v="knife"/>
    <n v="55"/>
    <s v="M"/>
    <s v="H"/>
    <s v="Fresno"/>
    <x v="3"/>
    <b v="0"/>
    <s v="attack"/>
    <s v="Not fleeing"/>
    <b v="1"/>
  </r>
  <r>
    <n v="994"/>
    <n v="1136"/>
    <s v="John Randell Veach"/>
    <d v="2015-12-30T00:00:00"/>
    <s v="shot"/>
    <s v="undetermined"/>
    <n v="39"/>
    <s v="M"/>
    <m/>
    <s v="Rawlins"/>
    <x v="45"/>
    <b v="0"/>
    <s v="undetermined"/>
    <m/>
    <b v="0"/>
  </r>
  <r>
    <n v="995"/>
    <n v="1137"/>
    <s v="Keith Childress"/>
    <d v="2015-12-31T00:00:00"/>
    <s v="shot"/>
    <s v="unarmed"/>
    <n v="23"/>
    <s v="M"/>
    <s v="B"/>
    <s v="Las Vegas"/>
    <x v="16"/>
    <b v="0"/>
    <s v="other"/>
    <s v="Not fleeing"/>
    <b v="1"/>
  </r>
  <r>
    <n v="996"/>
    <n v="1139"/>
    <s v="Joshua Sisson"/>
    <d v="2016-01-01T00:00:00"/>
    <s v="shot"/>
    <s v="knife"/>
    <n v="30"/>
    <s v="M"/>
    <s v="W"/>
    <s v="San Diego"/>
    <x v="3"/>
    <b v="0"/>
    <s v="other"/>
    <s v="Not fleeing"/>
    <b v="1"/>
  </r>
  <r>
    <n v="997"/>
    <n v="1138"/>
    <s v="Sean O'Brien"/>
    <d v="2016-01-02T00:00:00"/>
    <s v="shot and Tasered"/>
    <s v="knife"/>
    <n v="37"/>
    <s v="M"/>
    <s v="W"/>
    <s v="Livingston"/>
    <x v="12"/>
    <b v="0"/>
    <s v="other"/>
    <s v="Not fleeing"/>
    <b v="0"/>
  </r>
  <r>
    <n v="998"/>
    <n v="1195"/>
    <s v="Lance Light"/>
    <d v="2016-01-02T00:00:00"/>
    <s v="shot"/>
    <s v="gun"/>
    <n v="54"/>
    <s v="M"/>
    <s v="W"/>
    <s v="Maryneal"/>
    <x v="9"/>
    <b v="0"/>
    <s v="attack"/>
    <s v="Car"/>
    <b v="0"/>
  </r>
  <r>
    <n v="999"/>
    <n v="1198"/>
    <s v="Lonnie Haskell Powers"/>
    <d v="2016-01-02T00:00:00"/>
    <s v="shot"/>
    <s v="gun"/>
    <n v="37"/>
    <s v="M"/>
    <s v="W"/>
    <s v="Sioux Falls"/>
    <x v="48"/>
    <b v="0"/>
    <s v="attack"/>
    <s v="Not fleeing"/>
    <b v="0"/>
  </r>
  <r>
    <n v="1000"/>
    <n v="1140"/>
    <s v="Germonta Wallace"/>
    <d v="2016-01-03T00:00:00"/>
    <s v="shot"/>
    <s v="gun"/>
    <n v="30"/>
    <s v="M"/>
    <s v="B"/>
    <s v="Charlotte"/>
    <x v="33"/>
    <b v="0"/>
    <s v="attack"/>
    <s v="Not fleeing"/>
    <b v="0"/>
  </r>
  <r>
    <n v="1001"/>
    <n v="1142"/>
    <s v="Eric John Senegal"/>
    <d v="2016-01-04T00:00:00"/>
    <s v="shot"/>
    <s v="undetermined"/>
    <n v="27"/>
    <s v="M"/>
    <s v="B"/>
    <s v="Ragley"/>
    <x v="11"/>
    <b v="0"/>
    <s v="undetermined"/>
    <s v="Not fleeing"/>
    <b v="0"/>
  </r>
  <r>
    <n v="1002"/>
    <n v="1144"/>
    <s v="Rodney Turner"/>
    <d v="2016-01-04T00:00:00"/>
    <s v="shot"/>
    <s v="gun"/>
    <n v="22"/>
    <s v="M"/>
    <s v="B"/>
    <s v="Oklahoma City"/>
    <x v="5"/>
    <b v="0"/>
    <s v="attack"/>
    <s v="Foot"/>
    <b v="1"/>
  </r>
  <r>
    <n v="1003"/>
    <n v="1145"/>
    <s v="Joel Anthony Nelson"/>
    <d v="2016-01-05T00:00:00"/>
    <s v="shot"/>
    <m/>
    <n v="29"/>
    <s v="M"/>
    <s v="W"/>
    <s v="Olympia"/>
    <x v="0"/>
    <b v="0"/>
    <s v="attack"/>
    <s v="Foot"/>
    <b v="0"/>
  </r>
  <r>
    <n v="1004"/>
    <n v="1146"/>
    <s v="James K. Maher"/>
    <d v="2016-01-05T00:00:00"/>
    <s v="shot"/>
    <s v="knife"/>
    <n v="39"/>
    <s v="M"/>
    <s v="W"/>
    <s v="Johnson City"/>
    <x v="32"/>
    <b v="0"/>
    <s v="other"/>
    <s v="Foot"/>
    <b v="0"/>
  </r>
  <r>
    <n v="1005"/>
    <n v="1147"/>
    <s v="Carlton Antonio Murphy"/>
    <d v="2016-01-05T00:00:00"/>
    <s v="shot"/>
    <s v="gun"/>
    <n v="33"/>
    <s v="M"/>
    <s v="B"/>
    <s v="Charlotte"/>
    <x v="33"/>
    <b v="0"/>
    <s v="attack"/>
    <s v="Not fleeing"/>
    <b v="0"/>
  </r>
  <r>
    <n v="1006"/>
    <n v="1148"/>
    <s v="Stephen Bukwich"/>
    <d v="2016-01-05T00:00:00"/>
    <s v="shot"/>
    <s v="gun"/>
    <n v="52"/>
    <s v="M"/>
    <s v="W"/>
    <s v="Redding"/>
    <x v="3"/>
    <b v="1"/>
    <s v="other"/>
    <s v="Not fleeing"/>
    <b v="0"/>
  </r>
  <r>
    <n v="1007"/>
    <n v="1149"/>
    <s v="Albert Thompson"/>
    <d v="2016-01-05T00:00:00"/>
    <s v="shot"/>
    <s v="hand torch"/>
    <n v="28"/>
    <s v="M"/>
    <s v="H"/>
    <s v="Ceres"/>
    <x v="3"/>
    <b v="0"/>
    <s v="other"/>
    <s v="Foot"/>
    <b v="0"/>
  </r>
  <r>
    <n v="1008"/>
    <n v="1160"/>
    <s v="David Zollo"/>
    <d v="2016-01-05T00:00:00"/>
    <s v="shot and Tasered"/>
    <s v="knife"/>
    <n v="54"/>
    <s v="M"/>
    <s v="W"/>
    <s v="Upper Darby"/>
    <x v="8"/>
    <b v="1"/>
    <s v="other"/>
    <s v="Not fleeing"/>
    <b v="0"/>
  </r>
  <r>
    <n v="1009"/>
    <n v="1150"/>
    <s v="Charles Hollstein"/>
    <d v="2016-01-06T00:00:00"/>
    <s v="shot"/>
    <s v="toy weapon"/>
    <n v="38"/>
    <s v="M"/>
    <s v="W"/>
    <s v="Zion"/>
    <x v="15"/>
    <b v="1"/>
    <s v="other"/>
    <s v="Foot"/>
    <b v="0"/>
  </r>
  <r>
    <n v="1010"/>
    <n v="1153"/>
    <s v="Alan Huberth Franco-Armenta"/>
    <d v="2016-01-06T00:00:00"/>
    <s v="shot"/>
    <s v="gun"/>
    <n v="32"/>
    <s v="M"/>
    <s v="H"/>
    <s v="Carrizozo"/>
    <x v="17"/>
    <b v="1"/>
    <s v="attack"/>
    <s v="Not fleeing"/>
    <b v="0"/>
  </r>
  <r>
    <n v="1011"/>
    <n v="1154"/>
    <s v="Kenneth Clay"/>
    <d v="2016-01-06T00:00:00"/>
    <s v="shot"/>
    <s v="gun"/>
    <n v="34"/>
    <s v="M"/>
    <s v="W"/>
    <s v="Daviess County"/>
    <x v="23"/>
    <b v="0"/>
    <s v="attack"/>
    <s v="Not fleeing"/>
    <b v="0"/>
  </r>
  <r>
    <n v="1012"/>
    <n v="1157"/>
    <s v="Eric C. Olsen"/>
    <d v="2016-01-08T00:00:00"/>
    <s v="shot"/>
    <s v="knife"/>
    <n v="26"/>
    <s v="M"/>
    <s v="W"/>
    <s v="Geneva"/>
    <x v="39"/>
    <b v="0"/>
    <s v="other"/>
    <s v="Not fleeing"/>
    <b v="0"/>
  </r>
  <r>
    <n v="1013"/>
    <n v="1158"/>
    <s v="Andrew Earl Abernathy"/>
    <d v="2016-01-08T00:00:00"/>
    <s v="shot"/>
    <s v="gun"/>
    <n v="50"/>
    <s v="M"/>
    <s v="W"/>
    <s v="Acworth"/>
    <x v="31"/>
    <b v="1"/>
    <s v="attack"/>
    <s v="Not fleeing"/>
    <b v="0"/>
  </r>
  <r>
    <n v="1014"/>
    <n v="1156"/>
    <s v="David Jay Kent"/>
    <d v="2016-01-10T00:00:00"/>
    <s v="shot"/>
    <s v="chain saw"/>
    <n v="37"/>
    <s v="M"/>
    <s v="W"/>
    <s v="Kelso"/>
    <x v="0"/>
    <b v="1"/>
    <s v="other"/>
    <s v="Not fleeing"/>
    <b v="0"/>
  </r>
  <r>
    <n v="1015"/>
    <n v="1159"/>
    <s v="Christine A. Lucas"/>
    <d v="2016-01-10T00:00:00"/>
    <s v="shot"/>
    <s v="toy weapon"/>
    <n v="45"/>
    <s v="F"/>
    <s v="W"/>
    <s v="Rising Sun"/>
    <x v="28"/>
    <b v="1"/>
    <s v="attack"/>
    <s v="Not fleeing"/>
    <b v="0"/>
  </r>
  <r>
    <n v="1016"/>
    <n v="1162"/>
    <s v="Alan Paul Bartley"/>
    <d v="2016-01-11T00:00:00"/>
    <s v="shot"/>
    <m/>
    <n v="56"/>
    <s v="M"/>
    <s v="W"/>
    <s v="San Fernando"/>
    <x v="3"/>
    <b v="0"/>
    <s v="attack"/>
    <s v="Car"/>
    <b v="0"/>
  </r>
  <r>
    <n v="1017"/>
    <n v="1163"/>
    <s v="Robert Tenbrink"/>
    <d v="2016-01-11T00:00:00"/>
    <s v="shot"/>
    <s v="toy weapon"/>
    <n v="45"/>
    <s v="M"/>
    <s v="W"/>
    <s v="Cincinnati"/>
    <x v="10"/>
    <b v="1"/>
    <s v="attack"/>
    <s v="Foot"/>
    <b v="0"/>
  </r>
  <r>
    <n v="1018"/>
    <n v="1164"/>
    <s v="Ramone Lonergan"/>
    <d v="2016-01-11T00:00:00"/>
    <s v="shot"/>
    <s v="gun"/>
    <n v="32"/>
    <s v="M"/>
    <s v="W"/>
    <s v="Denver"/>
    <x v="4"/>
    <b v="0"/>
    <s v="other"/>
    <s v="Not fleeing"/>
    <b v="0"/>
  </r>
  <r>
    <n v="1019"/>
    <n v="1165"/>
    <s v="Ciara Meyer"/>
    <d v="2016-01-11T00:00:00"/>
    <s v="shot"/>
    <s v="unarmed"/>
    <n v="12"/>
    <s v="F"/>
    <s v="W"/>
    <s v="Penn Township"/>
    <x v="8"/>
    <b v="0"/>
    <s v="other"/>
    <s v="Not fleeing"/>
    <b v="0"/>
  </r>
  <r>
    <n v="1020"/>
    <n v="1166"/>
    <s v="Herman Bean"/>
    <d v="2016-01-12T00:00:00"/>
    <s v="shot"/>
    <s v="knife"/>
    <n v="49"/>
    <s v="M"/>
    <s v="N"/>
    <s v="Spenard"/>
    <x v="34"/>
    <b v="1"/>
    <s v="other"/>
    <s v="Not fleeing"/>
    <b v="0"/>
  </r>
  <r>
    <n v="1021"/>
    <n v="1167"/>
    <s v="Keith Richardson"/>
    <d v="2016-01-12T00:00:00"/>
    <s v="shot"/>
    <s v="gun"/>
    <n v="58"/>
    <s v="M"/>
    <s v="W"/>
    <s v="Norfolk"/>
    <x v="20"/>
    <b v="1"/>
    <s v="attack"/>
    <s v="Not fleeing"/>
    <b v="0"/>
  </r>
  <r>
    <n v="1022"/>
    <n v="1183"/>
    <s v="Brandon Bearden"/>
    <d v="2016-01-13T00:00:00"/>
    <s v="shot"/>
    <s v="gun"/>
    <n v="29"/>
    <s v="M"/>
    <s v="W"/>
    <s v="Sevierville"/>
    <x v="32"/>
    <b v="0"/>
    <s v="other"/>
    <s v="Foot"/>
    <b v="1"/>
  </r>
  <r>
    <n v="1023"/>
    <n v="1197"/>
    <s v="Timothy Meehan"/>
    <d v="2016-01-13T00:00:00"/>
    <s v="shot"/>
    <s v="gun"/>
    <n v="60"/>
    <s v="M"/>
    <s v="W"/>
    <s v="Cle Elum"/>
    <x v="0"/>
    <b v="1"/>
    <s v="attack"/>
    <s v="Not fleeing"/>
    <b v="0"/>
  </r>
  <r>
    <n v="1024"/>
    <n v="1168"/>
    <s v="Willie Holderfield"/>
    <d v="2016-01-14T00:00:00"/>
    <s v="shot"/>
    <s v="gun"/>
    <n v="40"/>
    <s v="M"/>
    <s v="W"/>
    <s v="Hurst"/>
    <x v="15"/>
    <b v="1"/>
    <s v="attack"/>
    <s v="Not fleeing"/>
    <b v="0"/>
  </r>
  <r>
    <n v="1025"/>
    <n v="1169"/>
    <s v="Miguel Hernandez"/>
    <d v="2016-01-14T00:00:00"/>
    <s v="shot"/>
    <s v="knife"/>
    <n v="39"/>
    <s v="M"/>
    <s v="H"/>
    <s v="Santa Clarita"/>
    <x v="3"/>
    <b v="0"/>
    <s v="other"/>
    <s v="Not fleeing"/>
    <b v="0"/>
  </r>
  <r>
    <n v="1026"/>
    <n v="1180"/>
    <s v="William Keith Waldron"/>
    <d v="2016-01-15T00:00:00"/>
    <s v="shot"/>
    <s v="gun"/>
    <n v="26"/>
    <s v="M"/>
    <s v="W"/>
    <s v="Elkins"/>
    <x v="43"/>
    <b v="0"/>
    <s v="attack"/>
    <s v="Not fleeing"/>
    <b v="0"/>
  </r>
  <r>
    <n v="1027"/>
    <n v="1196"/>
    <s v="Rakeem Bentley"/>
    <d v="2016-01-15T00:00:00"/>
    <s v="shot"/>
    <s v="gun"/>
    <n v="24"/>
    <s v="M"/>
    <s v="B"/>
    <s v="Southfield"/>
    <x v="30"/>
    <b v="0"/>
    <s v="attack"/>
    <s v="Not fleeing"/>
    <b v="0"/>
  </r>
  <r>
    <n v="1028"/>
    <n v="1172"/>
    <s v="Alfred Longoria"/>
    <d v="2016-01-16T00:00:00"/>
    <s v="shot"/>
    <s v="toy weapon"/>
    <n v="34"/>
    <s v="M"/>
    <s v="H"/>
    <s v="Hollywood Hills"/>
    <x v="3"/>
    <b v="0"/>
    <s v="other"/>
    <s v="Foot"/>
    <b v="0"/>
  </r>
  <r>
    <n v="1029"/>
    <n v="1173"/>
    <s v="Ashton Lane Morris"/>
    <d v="2016-01-16T00:00:00"/>
    <s v="shot"/>
    <s v="gun"/>
    <n v="27"/>
    <s v="M"/>
    <s v="W"/>
    <s v="San Antonio"/>
    <x v="9"/>
    <b v="0"/>
    <s v="attack"/>
    <s v="Foot"/>
    <b v="0"/>
  </r>
  <r>
    <n v="1030"/>
    <n v="1176"/>
    <s v="Adam Karjalainen"/>
    <d v="2016-01-16T00:00:00"/>
    <s v="shot"/>
    <s v="toy weapon"/>
    <n v="44"/>
    <s v="M"/>
    <s v="W"/>
    <s v="Beaverton"/>
    <x v="1"/>
    <b v="0"/>
    <s v="other"/>
    <s v="Not fleeing"/>
    <b v="0"/>
  </r>
  <r>
    <n v="1031"/>
    <n v="1177"/>
    <s v="Kelsey Rose Hauser"/>
    <d v="2016-01-16T00:00:00"/>
    <s v="shot"/>
    <s v="unarmed"/>
    <n v="25"/>
    <s v="F"/>
    <s v="W"/>
    <s v="El Cajon"/>
    <x v="3"/>
    <b v="0"/>
    <s v="other"/>
    <s v="Car"/>
    <b v="0"/>
  </r>
  <r>
    <n v="1032"/>
    <n v="1179"/>
    <s v="Clarence Layfield"/>
    <d v="2016-01-16T00:00:00"/>
    <s v="shot"/>
    <m/>
    <n v="55"/>
    <s v="M"/>
    <s v="W"/>
    <s v="Petroleum"/>
    <x v="43"/>
    <b v="0"/>
    <s v="other"/>
    <s v="Car"/>
    <b v="0"/>
  </r>
  <r>
    <n v="1033"/>
    <n v="1181"/>
    <s v="Henry Bennett"/>
    <d v="2016-01-16T00:00:00"/>
    <s v="shot"/>
    <s v="gun"/>
    <n v="19"/>
    <s v="M"/>
    <s v="B"/>
    <s v="Belle Glade"/>
    <x v="26"/>
    <b v="0"/>
    <s v="attack"/>
    <s v="Foot"/>
    <b v="0"/>
  </r>
  <r>
    <n v="1034"/>
    <n v="1170"/>
    <s v="Crayton West"/>
    <d v="2016-01-17T00:00:00"/>
    <s v="shot"/>
    <s v="gun"/>
    <n v="52"/>
    <s v="M"/>
    <s v="B"/>
    <s v="St. Louis"/>
    <x v="19"/>
    <b v="0"/>
    <s v="attack"/>
    <s v="Not fleeing"/>
    <b v="0"/>
  </r>
  <r>
    <n v="1035"/>
    <n v="1171"/>
    <s v="Efrain Herrera"/>
    <d v="2016-01-17T00:00:00"/>
    <s v="shot and Tasered"/>
    <s v="knife"/>
    <n v="24"/>
    <s v="M"/>
    <s v="H"/>
    <s v="North Hills"/>
    <x v="3"/>
    <b v="0"/>
    <s v="other"/>
    <s v="Not fleeing"/>
    <b v="0"/>
  </r>
  <r>
    <n v="1036"/>
    <n v="1174"/>
    <s v="Joshua Tate Fielding"/>
    <d v="2016-01-17T00:00:00"/>
    <s v="shot and Tasered"/>
    <s v="gun"/>
    <n v="38"/>
    <s v="M"/>
    <s v="W"/>
    <s v="Rainbow City"/>
    <x v="37"/>
    <b v="0"/>
    <s v="other"/>
    <s v="Not fleeing"/>
    <b v="0"/>
  </r>
  <r>
    <n v="1037"/>
    <n v="1175"/>
    <s v="Corey Lee Henderson"/>
    <d v="2016-01-17T00:00:00"/>
    <s v="shot"/>
    <s v="gun"/>
    <n v="31"/>
    <s v="M"/>
    <s v="W"/>
    <s v="Salt Lake City"/>
    <x v="13"/>
    <b v="0"/>
    <s v="attack"/>
    <s v="Foot"/>
    <b v="1"/>
  </r>
  <r>
    <n v="1038"/>
    <n v="1188"/>
    <s v="Daniel Shaver"/>
    <d v="2016-01-17T00:00:00"/>
    <s v="shot"/>
    <s v="unarmed"/>
    <n v="26"/>
    <s v="M"/>
    <s v="W"/>
    <s v="Mesa"/>
    <x v="6"/>
    <b v="0"/>
    <s v="other"/>
    <s v="Not fleeing"/>
    <b v="1"/>
  </r>
  <r>
    <n v="1039"/>
    <n v="1178"/>
    <s v="Jordan Szymanski"/>
    <d v="2016-01-18T00:00:00"/>
    <s v="shot"/>
    <s v="gun"/>
    <n v="33"/>
    <s v="M"/>
    <s v="W"/>
    <s v="Tucson"/>
    <x v="6"/>
    <b v="1"/>
    <s v="attack"/>
    <s v="Not fleeing"/>
    <b v="0"/>
  </r>
  <r>
    <n v="1040"/>
    <n v="1182"/>
    <s v="Eric Provost"/>
    <d v="2016-01-18T00:00:00"/>
    <s v="shot"/>
    <s v="toy weapon"/>
    <n v="28"/>
    <s v="M"/>
    <s v="W"/>
    <s v="Orlando"/>
    <x v="26"/>
    <b v="0"/>
    <s v="other"/>
    <s v="Not fleeing"/>
    <b v="0"/>
  </r>
  <r>
    <n v="1041"/>
    <n v="1184"/>
    <s v="Timothy Caruthers"/>
    <d v="2016-01-18T00:00:00"/>
    <s v="shot"/>
    <s v="knife"/>
    <n v="27"/>
    <s v="M"/>
    <s v="W"/>
    <s v="Medford"/>
    <x v="1"/>
    <b v="0"/>
    <s v="other"/>
    <s v="Foot"/>
    <b v="0"/>
  </r>
  <r>
    <n v="1042"/>
    <n v="1186"/>
    <s v="Levi Gene Wilson"/>
    <d v="2016-01-18T00:00:00"/>
    <s v="shot"/>
    <s v="gun"/>
    <n v="39"/>
    <s v="M"/>
    <s v="W"/>
    <s v="Phoenix"/>
    <x v="6"/>
    <b v="1"/>
    <s v="attack"/>
    <s v="Not fleeing"/>
    <b v="0"/>
  </r>
  <r>
    <n v="1043"/>
    <n v="1189"/>
    <s v="Vasilios Alexander Katsouras"/>
    <d v="2016-01-18T00:00:00"/>
    <s v="shot"/>
    <s v="garden tool"/>
    <n v="29"/>
    <s v="M"/>
    <s v="W"/>
    <s v="Union City"/>
    <x v="3"/>
    <b v="1"/>
    <s v="other"/>
    <s v="Not fleeing"/>
    <b v="1"/>
  </r>
  <r>
    <n v="1044"/>
    <n v="1185"/>
    <s v="Gary Wayne Jones"/>
    <d v="2016-01-19T00:00:00"/>
    <s v="shot"/>
    <s v="gun"/>
    <n v="36"/>
    <s v="M"/>
    <s v="W"/>
    <s v="Dallas"/>
    <x v="9"/>
    <b v="0"/>
    <s v="attack"/>
    <s v="Car"/>
    <b v="0"/>
  </r>
  <r>
    <n v="1045"/>
    <n v="1187"/>
    <s v="Samuel Grady"/>
    <d v="2016-01-19T00:00:00"/>
    <s v="shot"/>
    <s v="knife"/>
    <n v="55"/>
    <s v="M"/>
    <s v="W"/>
    <s v="Statesville"/>
    <x v="33"/>
    <b v="1"/>
    <s v="other"/>
    <s v="Not fleeing"/>
    <b v="0"/>
  </r>
  <r>
    <n v="1046"/>
    <n v="1190"/>
    <s v="Jim Redmond"/>
    <d v="2016-01-19T00:00:00"/>
    <s v="shot"/>
    <s v="gun"/>
    <n v="28"/>
    <s v="M"/>
    <s v="W"/>
    <s v="Valdosta"/>
    <x v="31"/>
    <b v="0"/>
    <s v="attack"/>
    <s v="Not fleeing"/>
    <b v="0"/>
  </r>
  <r>
    <n v="1047"/>
    <n v="1191"/>
    <s v="Timothy Albert"/>
    <d v="2016-01-20T00:00:00"/>
    <s v="shot"/>
    <s v="gun"/>
    <n v="40"/>
    <s v="M"/>
    <s v="B"/>
    <s v="Port Barre"/>
    <x v="11"/>
    <b v="0"/>
    <s v="attack"/>
    <s v="Not fleeing"/>
    <b v="0"/>
  </r>
  <r>
    <n v="1048"/>
    <n v="1194"/>
    <s v="Randy Joe Sanders"/>
    <d v="2016-01-20T00:00:00"/>
    <s v="shot"/>
    <s v="gun"/>
    <n v="33"/>
    <s v="M"/>
    <s v="W"/>
    <s v="Meridianville"/>
    <x v="37"/>
    <b v="0"/>
    <s v="other"/>
    <s v="Foot"/>
    <b v="1"/>
  </r>
  <r>
    <n v="1049"/>
    <n v="1202"/>
    <s v="Michael Clyde Lynch"/>
    <d v="2016-01-20T00:00:00"/>
    <s v="shot"/>
    <s v="knife"/>
    <n v="37"/>
    <s v="M"/>
    <s v="W"/>
    <s v="Kerrville"/>
    <x v="9"/>
    <b v="0"/>
    <s v="other"/>
    <s v="Other"/>
    <b v="0"/>
  </r>
  <r>
    <n v="1050"/>
    <n v="1201"/>
    <s v="Cedric Norris"/>
    <d v="2016-01-21T00:00:00"/>
    <s v="shot"/>
    <s v="gun"/>
    <n v="39"/>
    <s v="M"/>
    <s v="B"/>
    <s v="Eufaula"/>
    <x v="5"/>
    <b v="1"/>
    <s v="attack"/>
    <s v="Car"/>
    <b v="0"/>
  </r>
  <r>
    <n v="1051"/>
    <n v="1200"/>
    <s v="Michael Lamar Robinson"/>
    <d v="2016-01-23T00:00:00"/>
    <s v="shot"/>
    <s v="toy weapon"/>
    <n v="43"/>
    <s v="M"/>
    <s v="W"/>
    <s v="Clanton"/>
    <x v="37"/>
    <b v="0"/>
    <s v="other"/>
    <s v="Not fleeing"/>
    <b v="1"/>
  </r>
  <r>
    <n v="1052"/>
    <n v="1199"/>
    <s v="Sergio Alvarado-Morales"/>
    <d v="2016-01-25T00:00:00"/>
    <s v="shot and Tasered"/>
    <s v="knife"/>
    <n v="38"/>
    <s v="M"/>
    <s v="H"/>
    <s v="Reno"/>
    <x v="16"/>
    <b v="1"/>
    <s v="other"/>
    <s v="Not fleeing"/>
    <b v="0"/>
  </r>
  <r>
    <n v="1053"/>
    <n v="1203"/>
    <s v="Robert &quot;LaVoy&quot; Finicum"/>
    <d v="2016-01-26T00:00:00"/>
    <s v="shot"/>
    <s v="gun"/>
    <n v="55"/>
    <s v="M"/>
    <s v="W"/>
    <s v="Burns"/>
    <x v="1"/>
    <b v="0"/>
    <s v="other"/>
    <s v="Not fleeing"/>
    <b v="0"/>
  </r>
  <r>
    <n v="1054"/>
    <n v="1204"/>
    <s v="Scott Scanlon"/>
    <d v="2016-01-27T00:00:00"/>
    <s v="shot"/>
    <s v="gun"/>
    <n v="52"/>
    <s v="M"/>
    <s v="W"/>
    <s v="Mountain Pine"/>
    <x v="14"/>
    <b v="0"/>
    <s v="attack"/>
    <s v="Not fleeing"/>
    <b v="0"/>
  </r>
  <r>
    <n v="1055"/>
    <n v="1205"/>
    <s v="Johnathan Bratcher"/>
    <d v="2016-01-27T00:00:00"/>
    <s v="shot"/>
    <s v="gun"/>
    <n v="32"/>
    <s v="M"/>
    <s v="B"/>
    <s v="Memphis"/>
    <x v="32"/>
    <b v="0"/>
    <s v="attack"/>
    <s v="Other"/>
    <b v="1"/>
  </r>
  <r>
    <n v="1056"/>
    <n v="1206"/>
    <s v="Herman Flores"/>
    <d v="2016-01-27T00:00:00"/>
    <s v="shot"/>
    <s v="gun"/>
    <n v="31"/>
    <s v="M"/>
    <s v="H"/>
    <s v="Santa Fe"/>
    <x v="17"/>
    <b v="0"/>
    <s v="attack"/>
    <s v="Not fleeing"/>
    <b v="0"/>
  </r>
  <r>
    <n v="1057"/>
    <n v="1207"/>
    <s v="John Wesley Smith"/>
    <d v="2016-01-27T00:00:00"/>
    <s v="shot"/>
    <s v="knife"/>
    <n v="27"/>
    <s v="M"/>
    <s v="W"/>
    <s v="Latta"/>
    <x v="40"/>
    <b v="0"/>
    <s v="other"/>
    <s v="Not fleeing"/>
    <b v="0"/>
  </r>
  <r>
    <n v="1058"/>
    <n v="1208"/>
    <s v="Thongsavanh Vandarack"/>
    <d v="2016-01-27T00:00:00"/>
    <s v="shot"/>
    <s v="toy weapon"/>
    <n v="40"/>
    <s v="M"/>
    <s v="A"/>
    <s v="Lenoir City"/>
    <x v="32"/>
    <b v="1"/>
    <s v="other"/>
    <s v="Not fleeing"/>
    <b v="0"/>
  </r>
  <r>
    <n v="1059"/>
    <n v="1209"/>
    <s v="Janet Wilson"/>
    <d v="2016-01-27T00:00:00"/>
    <s v="shot"/>
    <m/>
    <n v="31"/>
    <s v="F"/>
    <s v="B"/>
    <s v="Dearborn"/>
    <x v="30"/>
    <b v="1"/>
    <s v="other"/>
    <s v="Car"/>
    <b v="0"/>
  </r>
  <r>
    <n v="1060"/>
    <n v="1210"/>
    <s v="Nathan Lee Bailey"/>
    <d v="2016-01-27T00:00:00"/>
    <s v="shot"/>
    <s v="gun"/>
    <n v="30"/>
    <s v="M"/>
    <s v="W"/>
    <s v="Mansfield"/>
    <x v="9"/>
    <b v="0"/>
    <s v="attack"/>
    <s v="Car"/>
    <b v="0"/>
  </r>
  <r>
    <n v="1061"/>
    <n v="1212"/>
    <s v="Israel Vladimir Rodriguez"/>
    <d v="2016-01-27T00:00:00"/>
    <s v="shot"/>
    <s v="gun"/>
    <n v="26"/>
    <s v="M"/>
    <s v="H"/>
    <s v="Cobb County"/>
    <x v="31"/>
    <b v="0"/>
    <s v="attack"/>
    <s v="Car"/>
    <b v="0"/>
  </r>
  <r>
    <n v="1062"/>
    <n v="1213"/>
    <s v="Jacqueline D. Salyers"/>
    <d v="2016-01-28T00:00:00"/>
    <s v="shot"/>
    <m/>
    <n v="32"/>
    <s v="F"/>
    <s v="N"/>
    <s v="Tacoma"/>
    <x v="0"/>
    <b v="0"/>
    <s v="other"/>
    <s v="Not fleeing"/>
    <b v="0"/>
  </r>
  <r>
    <n v="1063"/>
    <n v="1214"/>
    <s v="William A. Adams"/>
    <d v="2016-01-28T00:00:00"/>
    <s v="shot"/>
    <s v="gun"/>
    <n v="33"/>
    <s v="M"/>
    <s v="W"/>
    <s v="Omaha"/>
    <x v="29"/>
    <b v="1"/>
    <s v="attack"/>
    <s v="Foot"/>
    <b v="0"/>
  </r>
  <r>
    <n v="1064"/>
    <n v="1215"/>
    <s v="Christopher Kalonji"/>
    <d v="2016-01-28T00:00:00"/>
    <s v="shot"/>
    <s v="gun"/>
    <n v="19"/>
    <s v="M"/>
    <s v="B"/>
    <s v="Clackamas County"/>
    <x v="1"/>
    <b v="1"/>
    <s v="other"/>
    <s v="Not fleeing"/>
    <b v="0"/>
  </r>
  <r>
    <n v="1065"/>
    <n v="1216"/>
    <s v="Randolph McClain"/>
    <d v="2016-01-29T00:00:00"/>
    <s v="shot"/>
    <s v="gun"/>
    <n v="33"/>
    <s v="M"/>
    <s v="B"/>
    <s v="Lynn"/>
    <x v="24"/>
    <b v="0"/>
    <s v="attack"/>
    <s v="Other"/>
    <b v="0"/>
  </r>
  <r>
    <n v="1066"/>
    <n v="1218"/>
    <s v="Christopher Michael Dew"/>
    <d v="2016-01-29T00:00:00"/>
    <s v="shot"/>
    <s v="gun"/>
    <n v="29"/>
    <s v="M"/>
    <s v="B"/>
    <s v="Irving"/>
    <x v="9"/>
    <b v="0"/>
    <s v="other"/>
    <s v="Not fleeing"/>
    <b v="0"/>
  </r>
  <r>
    <n v="1067"/>
    <n v="1226"/>
    <s v="Angela Hiatt"/>
    <d v="2016-01-29T00:00:00"/>
    <s v="shot"/>
    <m/>
    <n v="41"/>
    <s v="F"/>
    <s v="W"/>
    <s v="Phenix City"/>
    <x v="37"/>
    <b v="0"/>
    <s v="attack"/>
    <s v="Car"/>
    <b v="0"/>
  </r>
  <r>
    <n v="1068"/>
    <n v="1221"/>
    <s v="Charles M. Smith"/>
    <d v="2016-01-30T00:00:00"/>
    <s v="shot"/>
    <s v="gun"/>
    <n v="29"/>
    <s v="M"/>
    <s v="B"/>
    <s v="Chicago"/>
    <x v="15"/>
    <b v="0"/>
    <s v="attack"/>
    <s v="Not fleeing"/>
    <b v="0"/>
  </r>
  <r>
    <n v="1069"/>
    <n v="1222"/>
    <s v="Philip B. Salazar"/>
    <d v="2016-01-30T00:00:00"/>
    <s v="shot"/>
    <s v="scissors"/>
    <n v="38"/>
    <s v="M"/>
    <s v="H"/>
    <s v="Fort Collins"/>
    <x v="4"/>
    <b v="0"/>
    <s v="other"/>
    <s v="Not fleeing"/>
    <b v="0"/>
  </r>
  <r>
    <n v="1070"/>
    <n v="1224"/>
    <s v="Jose Alegre"/>
    <d v="2016-01-30T00:00:00"/>
    <s v="shot"/>
    <s v="gun"/>
    <n v="64"/>
    <s v="M"/>
    <s v="H"/>
    <s v="Rossville"/>
    <x v="31"/>
    <b v="1"/>
    <s v="attack"/>
    <s v="Not fleeing"/>
    <b v="0"/>
  </r>
  <r>
    <n v="1071"/>
    <n v="1230"/>
    <s v="Jeremy J. Sinclair"/>
    <d v="2016-01-30T00:00:00"/>
    <s v="shot"/>
    <s v="gun"/>
    <n v="42"/>
    <s v="M"/>
    <s v="W"/>
    <s v="Sugar Creek"/>
    <x v="19"/>
    <b v="0"/>
    <s v="attack"/>
    <s v="Car"/>
    <b v="0"/>
  </r>
  <r>
    <n v="1072"/>
    <n v="1288"/>
    <s v="Joshua Shane Bispo"/>
    <d v="2016-01-31T00:00:00"/>
    <s v="shot"/>
    <s v="gun"/>
    <n v="42"/>
    <s v="M"/>
    <s v="W"/>
    <s v="Bakersfield"/>
    <x v="3"/>
    <b v="0"/>
    <s v="attack"/>
    <s v="Car"/>
    <b v="0"/>
  </r>
  <r>
    <n v="1073"/>
    <n v="1220"/>
    <s v="Bruce Kelley"/>
    <d v="2016-01-31T00:00:00"/>
    <s v="shot and Tasered"/>
    <s v="knife"/>
    <n v="37"/>
    <s v="M"/>
    <s v="B"/>
    <s v="Wilkinsburg"/>
    <x v="8"/>
    <b v="1"/>
    <s v="attack"/>
    <s v="Not fleeing"/>
    <b v="0"/>
  </r>
  <r>
    <n v="1074"/>
    <n v="1223"/>
    <s v="Juan A. Ruiz"/>
    <d v="2016-01-31T00:00:00"/>
    <s v="shot"/>
    <s v="knife"/>
    <n v="46"/>
    <s v="M"/>
    <s v="H"/>
    <s v="Immokalee"/>
    <x v="26"/>
    <b v="0"/>
    <s v="other"/>
    <s v="Not fleeing"/>
    <b v="0"/>
  </r>
  <r>
    <n v="1075"/>
    <n v="1225"/>
    <s v="Michael Brown"/>
    <d v="2016-01-31T00:00:00"/>
    <s v="shot and Tasered"/>
    <s v="unarmed"/>
    <n v="25"/>
    <s v="M"/>
    <s v="W"/>
    <s v="Saginaw"/>
    <x v="9"/>
    <b v="0"/>
    <s v="attack"/>
    <s v="Not fleeing"/>
    <b v="0"/>
  </r>
  <r>
    <n v="1076"/>
    <n v="1229"/>
    <s v="Jeffry Graves"/>
    <d v="2016-01-31T00:00:00"/>
    <s v="shot"/>
    <s v="gun"/>
    <n v="62"/>
    <s v="M"/>
    <m/>
    <s v="Newark"/>
    <x v="3"/>
    <b v="1"/>
    <s v="attack"/>
    <s v="Not fleeing"/>
    <b v="0"/>
  </r>
  <r>
    <n v="1077"/>
    <n v="1219"/>
    <s v="Peter John"/>
    <d v="2016-02-01T00:00:00"/>
    <s v="shot"/>
    <s v="toy weapon"/>
    <n v="36"/>
    <s v="M"/>
    <s v="B"/>
    <s v="Washington"/>
    <x v="42"/>
    <b v="0"/>
    <s v="attack"/>
    <s v="Foot"/>
    <b v="0"/>
  </r>
  <r>
    <n v="1078"/>
    <n v="1232"/>
    <s v="Edgar Rene Alvarado"/>
    <d v="2016-02-01T00:00:00"/>
    <s v="shot"/>
    <s v="gun"/>
    <n v="21"/>
    <s v="M"/>
    <s v="H"/>
    <s v="Albuquerque"/>
    <x v="17"/>
    <b v="1"/>
    <s v="attack"/>
    <s v="Car"/>
    <b v="1"/>
  </r>
  <r>
    <n v="1079"/>
    <n v="1231"/>
    <s v="Justin Prescott"/>
    <d v="2016-02-02T00:00:00"/>
    <s v="shot and Tasered"/>
    <s v="knife"/>
    <n v="30"/>
    <s v="M"/>
    <s v="W"/>
    <s v="Rancho Cordova"/>
    <x v="3"/>
    <b v="1"/>
    <s v="other"/>
    <s v="Not fleeing"/>
    <b v="0"/>
  </r>
  <r>
    <n v="1080"/>
    <n v="1233"/>
    <s v="John Henry Neuman"/>
    <d v="2016-02-03T00:00:00"/>
    <s v="shot"/>
    <s v="gun"/>
    <n v="53"/>
    <s v="M"/>
    <s v="W"/>
    <s v="Schulter"/>
    <x v="5"/>
    <b v="0"/>
    <s v="attack"/>
    <s v="Not fleeing"/>
    <b v="0"/>
  </r>
  <r>
    <n v="1081"/>
    <n v="1234"/>
    <s v="Cristiaan Oliver Dubrino"/>
    <d v="2016-02-03T00:00:00"/>
    <s v="shot"/>
    <s v="gun"/>
    <n v="31"/>
    <s v="M"/>
    <s v="H"/>
    <s v="Ocala"/>
    <x v="26"/>
    <b v="1"/>
    <s v="attack"/>
    <s v="Not fleeing"/>
    <b v="0"/>
  </r>
  <r>
    <n v="1082"/>
    <n v="1235"/>
    <s v="Raymond Gassman"/>
    <d v="2016-02-03T00:00:00"/>
    <s v="shot"/>
    <s v="gun"/>
    <n v="22"/>
    <s v="M"/>
    <s v="N"/>
    <s v="Rosebud"/>
    <x v="48"/>
    <b v="0"/>
    <s v="attack"/>
    <s v="Not fleeing"/>
    <b v="1"/>
  </r>
  <r>
    <n v="1083"/>
    <n v="1236"/>
    <s v="Kayden Clarke"/>
    <d v="2016-02-04T00:00:00"/>
    <s v="shot"/>
    <s v="knife"/>
    <n v="24"/>
    <s v="M"/>
    <s v="W"/>
    <s v="Mesa"/>
    <x v="6"/>
    <b v="1"/>
    <s v="other"/>
    <s v="Not fleeing"/>
    <b v="1"/>
  </r>
  <r>
    <n v="1084"/>
    <n v="1237"/>
    <s v="Antronie Scott"/>
    <d v="2016-02-04T00:00:00"/>
    <s v="shot"/>
    <s v="unarmed"/>
    <n v="36"/>
    <s v="M"/>
    <s v="B"/>
    <s v="San Antonio"/>
    <x v="9"/>
    <b v="0"/>
    <s v="other"/>
    <s v="Not fleeing"/>
    <b v="0"/>
  </r>
  <r>
    <n v="1085"/>
    <n v="1238"/>
    <s v="Scott Harless"/>
    <d v="2016-02-04T00:00:00"/>
    <s v="shot"/>
    <s v="gun"/>
    <n v="47"/>
    <s v="M"/>
    <s v="W"/>
    <s v="Kansas City"/>
    <x v="19"/>
    <b v="0"/>
    <s v="attack"/>
    <s v="Foot"/>
    <b v="0"/>
  </r>
  <r>
    <n v="1086"/>
    <n v="1243"/>
    <s v="Thomas Hirko"/>
    <d v="2016-02-04T00:00:00"/>
    <s v="shot"/>
    <s v="toy weapon"/>
    <n v="54"/>
    <s v="M"/>
    <s v="W"/>
    <s v="Perry Township"/>
    <x v="10"/>
    <b v="0"/>
    <s v="attack"/>
    <s v="Not fleeing"/>
    <b v="0"/>
  </r>
  <r>
    <n v="1087"/>
    <n v="1250"/>
    <s v="Hector Leroy"/>
    <d v="2016-02-04T00:00:00"/>
    <s v="shot"/>
    <s v="gun"/>
    <n v="43"/>
    <s v="M"/>
    <s v="H"/>
    <s v="El Paso"/>
    <x v="9"/>
    <b v="0"/>
    <s v="attack"/>
    <s v="Not fleeing"/>
    <b v="0"/>
  </r>
  <r>
    <n v="1088"/>
    <n v="1242"/>
    <s v="Ronald Barawis"/>
    <d v="2016-02-05T00:00:00"/>
    <s v="shot"/>
    <m/>
    <n v="38"/>
    <s v="M"/>
    <s v="O"/>
    <s v="Hilo"/>
    <x v="44"/>
    <b v="0"/>
    <s v="other"/>
    <s v="Car"/>
    <b v="0"/>
  </r>
  <r>
    <n v="1089"/>
    <n v="1246"/>
    <s v="Blake Edward Fitzgerald"/>
    <d v="2016-02-05T00:00:00"/>
    <s v="shot"/>
    <s v="gun"/>
    <n v="30"/>
    <s v="M"/>
    <s v="W"/>
    <s v="Milton"/>
    <x v="26"/>
    <b v="0"/>
    <s v="other"/>
    <s v="Car"/>
    <b v="0"/>
  </r>
  <r>
    <n v="1090"/>
    <n v="1248"/>
    <s v="Vinson Ray Strickland"/>
    <d v="2016-02-05T00:00:00"/>
    <s v="shot"/>
    <s v="gun"/>
    <n v="51"/>
    <s v="M"/>
    <s v="W"/>
    <s v="Union Grove"/>
    <x v="33"/>
    <b v="0"/>
    <s v="attack"/>
    <s v="Foot"/>
    <b v="0"/>
  </r>
  <r>
    <n v="1091"/>
    <n v="1249"/>
    <s v="Phillip Ferry"/>
    <d v="2016-02-05T00:00:00"/>
    <s v="shot"/>
    <s v="gun"/>
    <n v="55"/>
    <s v="M"/>
    <s v="W"/>
    <s v="Seaside"/>
    <x v="1"/>
    <b v="0"/>
    <s v="attack"/>
    <s v="Not fleeing"/>
    <b v="1"/>
  </r>
  <r>
    <n v="1092"/>
    <n v="1240"/>
    <s v="Jose Mendez"/>
    <d v="2016-02-06T00:00:00"/>
    <s v="shot"/>
    <s v="gun"/>
    <n v="16"/>
    <s v="M"/>
    <s v="H"/>
    <s v="Los Angeles"/>
    <x v="3"/>
    <b v="0"/>
    <s v="attack"/>
    <s v="Car"/>
    <b v="1"/>
  </r>
  <r>
    <n v="1093"/>
    <n v="1239"/>
    <s v="Marese V. Collins"/>
    <d v="2016-02-07T00:00:00"/>
    <s v="shot"/>
    <s v="gun"/>
    <n v="23"/>
    <s v="M"/>
    <s v="B"/>
    <s v="Columbus"/>
    <x v="10"/>
    <b v="0"/>
    <s v="other"/>
    <s v="Other"/>
    <b v="0"/>
  </r>
  <r>
    <n v="1094"/>
    <n v="1241"/>
    <s v="Phillip Luchsinger"/>
    <d v="2016-02-07T00:00:00"/>
    <s v="shot"/>
    <s v="gun"/>
    <n v="36"/>
    <s v="M"/>
    <s v="W"/>
    <s v="Austin"/>
    <x v="14"/>
    <b v="0"/>
    <s v="other"/>
    <s v="Not fleeing"/>
    <b v="0"/>
  </r>
  <r>
    <n v="1095"/>
    <n v="1244"/>
    <s v="Michael Laniado"/>
    <d v="2016-02-07T00:00:00"/>
    <s v="shot"/>
    <s v="knife"/>
    <n v="27"/>
    <s v="M"/>
    <m/>
    <s v="Manchester"/>
    <x v="21"/>
    <b v="0"/>
    <s v="other"/>
    <s v="Not fleeing"/>
    <b v="0"/>
  </r>
  <r>
    <n v="1096"/>
    <n v="1245"/>
    <s v="Shalamar Longer"/>
    <d v="2016-02-08T00:00:00"/>
    <s v="shot"/>
    <s v="gun"/>
    <n v="33"/>
    <s v="M"/>
    <s v="B"/>
    <s v="Chester"/>
    <x v="8"/>
    <b v="0"/>
    <s v="attack"/>
    <s v="Car"/>
    <b v="0"/>
  </r>
  <r>
    <n v="1097"/>
    <n v="1247"/>
    <s v="David Joseph"/>
    <d v="2016-02-08T00:00:00"/>
    <s v="shot"/>
    <s v="unarmed"/>
    <n v="17"/>
    <s v="M"/>
    <s v="B"/>
    <s v="Austin"/>
    <x v="9"/>
    <b v="0"/>
    <s v="other"/>
    <s v="Not fleeing"/>
    <b v="0"/>
  </r>
  <r>
    <n v="1098"/>
    <n v="1252"/>
    <s v="Eric Harris"/>
    <d v="2016-02-08T00:00:00"/>
    <s v="shot"/>
    <m/>
    <n v="22"/>
    <s v="M"/>
    <s v="B"/>
    <s v="New Orleans"/>
    <x v="11"/>
    <b v="0"/>
    <s v="other"/>
    <s v="Car"/>
    <b v="0"/>
  </r>
  <r>
    <n v="1099"/>
    <n v="1251"/>
    <s v="Gustavo Najera"/>
    <d v="2016-02-09T00:00:00"/>
    <s v="shot"/>
    <s v="unarmed"/>
    <n v="22"/>
    <s v="M"/>
    <s v="H"/>
    <s v="Anaheim"/>
    <x v="3"/>
    <b v="0"/>
    <s v="undetermined"/>
    <s v="Not fleeing"/>
    <b v="1"/>
  </r>
  <r>
    <n v="1100"/>
    <n v="1256"/>
    <s v="Scottie Yanagawa"/>
    <d v="2016-02-09T00:00:00"/>
    <s v="shot"/>
    <s v="gun"/>
    <n v="29"/>
    <s v="M"/>
    <s v="O"/>
    <s v="Hilo"/>
    <x v="44"/>
    <b v="0"/>
    <s v="attack"/>
    <s v="Not fleeing"/>
    <b v="0"/>
  </r>
  <r>
    <n v="1101"/>
    <n v="1253"/>
    <s v="Timothy Vessels"/>
    <d v="2016-02-10T00:00:00"/>
    <s v="shot"/>
    <s v="gun"/>
    <n v="41"/>
    <s v="M"/>
    <s v="W"/>
    <s v="Louisville"/>
    <x v="23"/>
    <b v="0"/>
    <s v="attack"/>
    <s v="Not fleeing"/>
    <b v="0"/>
  </r>
  <r>
    <n v="1102"/>
    <n v="1254"/>
    <s v="David Brian Evans"/>
    <d v="2016-02-10T00:00:00"/>
    <s v="shot"/>
    <s v="gun"/>
    <n v="67"/>
    <s v="M"/>
    <s v="W"/>
    <s v="Abingdon"/>
    <x v="28"/>
    <b v="0"/>
    <s v="attack"/>
    <s v="Not fleeing"/>
    <b v="0"/>
  </r>
  <r>
    <n v="1103"/>
    <n v="1255"/>
    <s v="Vincent Nageak"/>
    <d v="2016-02-10T00:00:00"/>
    <s v="shot"/>
    <s v="gun"/>
    <n v="36"/>
    <s v="M"/>
    <s v="N"/>
    <s v="Barrow"/>
    <x v="34"/>
    <b v="0"/>
    <s v="attack"/>
    <s v="Not fleeing"/>
    <b v="0"/>
  </r>
  <r>
    <n v="1104"/>
    <n v="1257"/>
    <s v="John Birkeland"/>
    <d v="2016-02-10T00:00:00"/>
    <s v="shot"/>
    <s v="knife"/>
    <n v="52"/>
    <s v="M"/>
    <s v="W"/>
    <s v="Roseville"/>
    <x v="18"/>
    <b v="1"/>
    <s v="attack"/>
    <s v="Not fleeing"/>
    <b v="1"/>
  </r>
  <r>
    <n v="1105"/>
    <n v="1260"/>
    <s v="Anthony Bertoni"/>
    <d v="2016-02-10T00:00:00"/>
    <s v="shot"/>
    <s v="gun"/>
    <n v="56"/>
    <s v="M"/>
    <s v="O"/>
    <s v="Henderson County"/>
    <x v="9"/>
    <b v="1"/>
    <s v="attack"/>
    <s v="Not fleeing"/>
    <b v="0"/>
  </r>
  <r>
    <n v="1106"/>
    <n v="1258"/>
    <s v="Alijah Jackson"/>
    <d v="2016-02-11T00:00:00"/>
    <s v="shot"/>
    <s v="knife"/>
    <n v="35"/>
    <s v="M"/>
    <s v="W"/>
    <s v="Maiden"/>
    <x v="33"/>
    <b v="1"/>
    <s v="other"/>
    <s v="Not fleeing"/>
    <b v="0"/>
  </r>
  <r>
    <n v="1107"/>
    <n v="1261"/>
    <s v="Matthew Quinn"/>
    <d v="2016-02-11T00:00:00"/>
    <s v="shot"/>
    <s v="ax"/>
    <n v="45"/>
    <s v="M"/>
    <s v="W"/>
    <s v="Lancaster"/>
    <x v="3"/>
    <b v="0"/>
    <s v="other"/>
    <s v="Not fleeing"/>
    <b v="0"/>
  </r>
  <r>
    <n v="1108"/>
    <n v="1263"/>
    <s v="Mohamed Barry"/>
    <d v="2016-02-11T00:00:00"/>
    <s v="shot"/>
    <s v="machete"/>
    <n v="30"/>
    <s v="M"/>
    <s v="B"/>
    <s v="Columbus"/>
    <x v="10"/>
    <b v="0"/>
    <s v="attack"/>
    <s v="Car"/>
    <b v="0"/>
  </r>
  <r>
    <n v="1109"/>
    <n v="1262"/>
    <s v="Peter Fanfan"/>
    <d v="2016-02-12T00:00:00"/>
    <s v="shot"/>
    <s v="gun"/>
    <n v="29"/>
    <s v="M"/>
    <s v="B"/>
    <s v="Boston"/>
    <x v="24"/>
    <b v="1"/>
    <s v="attack"/>
    <s v="Not fleeing"/>
    <b v="0"/>
  </r>
  <r>
    <n v="1110"/>
    <n v="1273"/>
    <s v="David Glen Watson"/>
    <d v="2016-02-12T00:00:00"/>
    <s v="shot"/>
    <s v="gun"/>
    <n v="53"/>
    <s v="M"/>
    <s v="W"/>
    <s v="Fort Worth"/>
    <x v="9"/>
    <b v="0"/>
    <s v="other"/>
    <s v="Not fleeing"/>
    <b v="0"/>
  </r>
  <r>
    <n v="1111"/>
    <n v="1276"/>
    <s v="Sahlah Ridgeway"/>
    <d v="2016-02-12T00:00:00"/>
    <s v="shot"/>
    <s v="gun"/>
    <n v="32"/>
    <s v="F"/>
    <s v="B"/>
    <s v="Syracuse"/>
    <x v="35"/>
    <b v="1"/>
    <s v="other"/>
    <s v="Not fleeing"/>
    <b v="0"/>
  </r>
  <r>
    <n v="1112"/>
    <n v="1266"/>
    <s v="Calvin Smith"/>
    <d v="2016-02-13T00:00:00"/>
    <s v="shot"/>
    <s v="gun"/>
    <n v="22"/>
    <s v="M"/>
    <s v="B"/>
    <s v="Baton Rouge"/>
    <x v="11"/>
    <b v="1"/>
    <s v="attack"/>
    <s v="Car"/>
    <b v="1"/>
  </r>
  <r>
    <n v="1113"/>
    <n v="1268"/>
    <s v="Ali Eisa Abdalla Yahia"/>
    <d v="2016-02-13T00:00:00"/>
    <s v="shot and Tasered"/>
    <s v="gun"/>
    <n v="29"/>
    <s v="M"/>
    <s v="B"/>
    <s v="Urbandale"/>
    <x v="7"/>
    <b v="0"/>
    <s v="attack"/>
    <s v="Not fleeing"/>
    <b v="1"/>
  </r>
  <r>
    <n v="1114"/>
    <n v="1270"/>
    <s v="Calin Roquemore"/>
    <d v="2016-02-13T00:00:00"/>
    <s v="shot"/>
    <s v="unarmed"/>
    <n v="24"/>
    <s v="M"/>
    <s v="B"/>
    <s v="Beckville"/>
    <x v="9"/>
    <b v="0"/>
    <s v="other"/>
    <s v="Other"/>
    <b v="0"/>
  </r>
  <r>
    <n v="1115"/>
    <n v="1272"/>
    <s v="Dyzhawn L. Perkins"/>
    <d v="2016-02-13T00:00:00"/>
    <s v="shot"/>
    <s v="unarmed"/>
    <n v="19"/>
    <s v="M"/>
    <s v="B"/>
    <s v="Arvonia"/>
    <x v="20"/>
    <b v="0"/>
    <s v="attack"/>
    <s v="Not fleeing"/>
    <b v="0"/>
  </r>
  <r>
    <n v="1116"/>
    <n v="1280"/>
    <s v="Rammy Jaradat"/>
    <d v="2016-02-14T00:00:00"/>
    <s v="shot"/>
    <s v="knife"/>
    <n v="26"/>
    <s v="M"/>
    <s v="W"/>
    <s v="Van Nuys"/>
    <x v="3"/>
    <b v="0"/>
    <s v="other"/>
    <s v="Not fleeing"/>
    <b v="0"/>
  </r>
  <r>
    <n v="1117"/>
    <n v="1269"/>
    <s v="Marc Stoddart"/>
    <d v="2016-02-14T00:00:00"/>
    <s v="shot"/>
    <s v="knife"/>
    <n v="50"/>
    <s v="M"/>
    <s v="W"/>
    <s v="Bradenton"/>
    <x v="26"/>
    <b v="1"/>
    <s v="other"/>
    <s v="Not fleeing"/>
    <b v="0"/>
  </r>
  <r>
    <n v="1118"/>
    <n v="1271"/>
    <s v="Eduardo Rodriguez"/>
    <d v="2016-02-14T00:00:00"/>
    <s v="shot"/>
    <s v="gun"/>
    <n v="29"/>
    <s v="M"/>
    <s v="H"/>
    <s v="Los Angeles"/>
    <x v="3"/>
    <b v="0"/>
    <s v="other"/>
    <s v="Not fleeing"/>
    <b v="0"/>
  </r>
  <r>
    <n v="1119"/>
    <n v="1282"/>
    <s v="Guadalupe Sauceda"/>
    <d v="2016-02-15T00:00:00"/>
    <s v="shot"/>
    <s v="gun"/>
    <n v="52"/>
    <s v="M"/>
    <s v="H"/>
    <s v="Jal"/>
    <x v="17"/>
    <b v="0"/>
    <s v="attack"/>
    <s v="Not fleeing"/>
    <b v="0"/>
  </r>
  <r>
    <n v="1120"/>
    <n v="1274"/>
    <s v="Brandon Lee Witt"/>
    <d v="2016-02-15T00:00:00"/>
    <s v="shot"/>
    <s v="undetermined"/>
    <n v="39"/>
    <s v="M"/>
    <s v="W"/>
    <s v="Yorba Linda"/>
    <x v="3"/>
    <b v="0"/>
    <s v="undetermined"/>
    <s v="Not fleeing"/>
    <b v="0"/>
  </r>
  <r>
    <n v="1121"/>
    <n v="1275"/>
    <s v="Christopher Andrews"/>
    <d v="2016-02-16T00:00:00"/>
    <s v="shot"/>
    <s v="knife"/>
    <n v="51"/>
    <s v="M"/>
    <s v="W"/>
    <s v="Fairfield"/>
    <x v="47"/>
    <b v="1"/>
    <s v="other"/>
    <s v="Not fleeing"/>
    <b v="0"/>
  </r>
  <r>
    <n v="1122"/>
    <n v="1278"/>
    <s v="Destry Meikle"/>
    <d v="2016-02-16T00:00:00"/>
    <s v="shot"/>
    <m/>
    <n v="48"/>
    <s v="M"/>
    <s v="W"/>
    <s v="Republic"/>
    <x v="19"/>
    <b v="0"/>
    <s v="attack"/>
    <s v="Car"/>
    <b v="0"/>
  </r>
  <r>
    <n v="1123"/>
    <n v="1279"/>
    <s v="Shawn Henry Allen Dickens"/>
    <d v="2016-02-16T00:00:00"/>
    <s v="shot"/>
    <s v="gun"/>
    <n v="30"/>
    <s v="M"/>
    <s v="W"/>
    <s v="Mena"/>
    <x v="14"/>
    <b v="0"/>
    <s v="other"/>
    <s v="Foot"/>
    <b v="0"/>
  </r>
  <r>
    <n v="1124"/>
    <n v="1281"/>
    <s v="Paul Gaston"/>
    <d v="2016-02-17T00:00:00"/>
    <s v="shot"/>
    <s v="toy weapon"/>
    <n v="37"/>
    <s v="M"/>
    <s v="B"/>
    <s v="Cincinnati"/>
    <x v="10"/>
    <b v="0"/>
    <s v="other"/>
    <s v="Other"/>
    <b v="0"/>
  </r>
  <r>
    <n v="1125"/>
    <n v="1284"/>
    <s v="Joseph Noel"/>
    <d v="2016-02-18T00:00:00"/>
    <s v="shot and Tasered"/>
    <s v="undetermined"/>
    <n v="25"/>
    <s v="M"/>
    <s v="W"/>
    <s v="Commerce"/>
    <x v="31"/>
    <b v="0"/>
    <s v="other"/>
    <s v="Not fleeing"/>
    <b v="0"/>
  </r>
  <r>
    <n v="1126"/>
    <n v="1285"/>
    <s v="Jose Quintanilla"/>
    <d v="2016-02-18T00:00:00"/>
    <s v="shot"/>
    <s v="undetermined"/>
    <n v="30"/>
    <s v="M"/>
    <s v="H"/>
    <s v="Santa Ana"/>
    <x v="3"/>
    <b v="0"/>
    <s v="undetermined"/>
    <s v="Not fleeing"/>
    <b v="0"/>
  </r>
  <r>
    <n v="1127"/>
    <n v="1286"/>
    <s v="Oscar Reyes"/>
    <d v="2016-02-18T00:00:00"/>
    <s v="shot"/>
    <s v="undetermined"/>
    <n v="35"/>
    <s v="M"/>
    <s v="H"/>
    <s v="Santa Ana"/>
    <x v="3"/>
    <b v="0"/>
    <s v="undetermined"/>
    <s v="Not fleeing"/>
    <b v="0"/>
  </r>
  <r>
    <n v="1128"/>
    <n v="1287"/>
    <s v="Ronnie Padron"/>
    <d v="2016-02-18T00:00:00"/>
    <s v="shot"/>
    <s v="gun"/>
    <n v="32"/>
    <s v="M"/>
    <s v="H"/>
    <s v="Reno"/>
    <x v="9"/>
    <b v="0"/>
    <s v="attack"/>
    <s v="Not fleeing"/>
    <b v="0"/>
  </r>
  <r>
    <n v="1129"/>
    <n v="1295"/>
    <s v="Justin Patrick Moses"/>
    <d v="2016-02-19T00:00:00"/>
    <s v="shot"/>
    <s v="knife"/>
    <n v="35"/>
    <s v="M"/>
    <s v="W"/>
    <s v="Ogden"/>
    <x v="13"/>
    <b v="1"/>
    <s v="attack"/>
    <s v="Not fleeing"/>
    <b v="0"/>
  </r>
  <r>
    <n v="1130"/>
    <n v="1297"/>
    <s v="Curtis James Dugger"/>
    <d v="2016-02-19T00:00:00"/>
    <s v="shot"/>
    <s v="gun"/>
    <n v="31"/>
    <s v="M"/>
    <s v="W"/>
    <s v="Elizabethton"/>
    <x v="32"/>
    <b v="0"/>
    <s v="attack"/>
    <s v="Not fleeing"/>
    <b v="0"/>
  </r>
  <r>
    <n v="1131"/>
    <n v="1291"/>
    <s v="Danny Rendon"/>
    <d v="2016-02-20T00:00:00"/>
    <s v="shot"/>
    <s v="gun"/>
    <n v="30"/>
    <s v="M"/>
    <s v="H"/>
    <s v="Anaheim"/>
    <x v="3"/>
    <b v="0"/>
    <s v="attack"/>
    <s v="Car"/>
    <b v="1"/>
  </r>
  <r>
    <n v="1132"/>
    <n v="1294"/>
    <s v="Edgar Camacho-Alvarado"/>
    <d v="2016-02-20T00:00:00"/>
    <s v="shot"/>
    <s v="gun"/>
    <n v="23"/>
    <s v="M"/>
    <s v="H"/>
    <s v="Albuquerque"/>
    <x v="17"/>
    <b v="0"/>
    <s v="attack"/>
    <s v="Foot"/>
    <b v="0"/>
  </r>
  <r>
    <n v="1133"/>
    <n v="1296"/>
    <s v="Marcos Perea"/>
    <d v="2016-02-20T00:00:00"/>
    <s v="shot"/>
    <s v="gun"/>
    <n v="41"/>
    <s v="M"/>
    <s v="B"/>
    <s v="Lakewood"/>
    <x v="0"/>
    <b v="0"/>
    <s v="attack"/>
    <s v="Car"/>
    <b v="0"/>
  </r>
  <r>
    <n v="1134"/>
    <n v="1298"/>
    <s v="Charles Lee Lambert"/>
    <d v="2016-02-20T00:00:00"/>
    <s v="shot"/>
    <s v="gun"/>
    <n v="45"/>
    <s v="M"/>
    <s v="W"/>
    <s v="Iuka"/>
    <x v="38"/>
    <b v="1"/>
    <s v="attack"/>
    <s v="Not fleeing"/>
    <b v="0"/>
  </r>
  <r>
    <n v="1135"/>
    <n v="1289"/>
    <s v="Che Taylor"/>
    <d v="2016-02-21T00:00:00"/>
    <s v="shot"/>
    <s v="undetermined"/>
    <n v="46"/>
    <s v="M"/>
    <s v="B"/>
    <s v="Seattle"/>
    <x v="0"/>
    <b v="0"/>
    <s v="other"/>
    <s v="Not fleeing"/>
    <b v="0"/>
  </r>
  <r>
    <n v="1136"/>
    <n v="1290"/>
    <s v="Sherrisa Homer"/>
    <d v="2016-02-21T00:00:00"/>
    <s v="shot"/>
    <s v="gun"/>
    <n v="36"/>
    <s v="F"/>
    <s v="N"/>
    <s v="Phoenix"/>
    <x v="6"/>
    <b v="1"/>
    <s v="attack"/>
    <s v="Foot"/>
    <b v="0"/>
  </r>
  <r>
    <n v="1137"/>
    <n v="1292"/>
    <s v="Kisha Michael"/>
    <d v="2016-02-21T00:00:00"/>
    <s v="shot"/>
    <s v="gun"/>
    <n v="31"/>
    <s v="F"/>
    <s v="B"/>
    <s v="Inglewood"/>
    <x v="3"/>
    <b v="0"/>
    <s v="other"/>
    <s v="Not fleeing"/>
    <b v="0"/>
  </r>
  <r>
    <n v="1138"/>
    <n v="1293"/>
    <s v="Marquintan Sandlin"/>
    <d v="2016-02-21T00:00:00"/>
    <s v="shot"/>
    <s v="undetermined"/>
    <n v="32"/>
    <s v="M"/>
    <s v="B"/>
    <s v="Inglewood"/>
    <x v="3"/>
    <b v="0"/>
    <s v="other"/>
    <s v="Not fleeing"/>
    <b v="0"/>
  </r>
  <r>
    <n v="1139"/>
    <n v="1305"/>
    <s v="Patricia Kruger"/>
    <d v="2016-02-21T00:00:00"/>
    <s v="shot"/>
    <s v="gun"/>
    <n v="38"/>
    <s v="F"/>
    <s v="N"/>
    <s v="Houston"/>
    <x v="34"/>
    <b v="0"/>
    <s v="attack"/>
    <s v="Not fleeing"/>
    <b v="0"/>
  </r>
  <r>
    <n v="1140"/>
    <n v="1301"/>
    <s v="Gerardino Cayetano Gonzalez"/>
    <d v="2016-02-22T00:00:00"/>
    <s v="shot"/>
    <s v="gun"/>
    <n v="33"/>
    <s v="M"/>
    <s v="H"/>
    <s v="Denver"/>
    <x v="4"/>
    <b v="0"/>
    <s v="attack"/>
    <s v="Other"/>
    <b v="0"/>
  </r>
  <r>
    <n v="1141"/>
    <n v="1302"/>
    <s v="Jamie Clark Long"/>
    <d v="2016-02-22T00:00:00"/>
    <s v="shot"/>
    <s v="knife"/>
    <n v="45"/>
    <s v="M"/>
    <s v="W"/>
    <s v="Bakersfield"/>
    <x v="3"/>
    <b v="0"/>
    <s v="attack"/>
    <s v="Not fleeing"/>
    <b v="0"/>
  </r>
  <r>
    <n v="1142"/>
    <n v="1303"/>
    <s v="David Michael Green"/>
    <d v="2016-02-22T00:00:00"/>
    <s v="shot"/>
    <m/>
    <n v="38"/>
    <s v="M"/>
    <s v="W"/>
    <s v="Mission"/>
    <x v="9"/>
    <b v="1"/>
    <s v="other"/>
    <s v="Car"/>
    <b v="0"/>
  </r>
  <r>
    <n v="1143"/>
    <n v="1304"/>
    <s v="Rouven Loch"/>
    <d v="2016-02-22T00:00:00"/>
    <s v="shot"/>
    <s v="toy weapon"/>
    <n v="22"/>
    <s v="M"/>
    <s v="W"/>
    <s v="Fairborn"/>
    <x v="10"/>
    <b v="0"/>
    <s v="other"/>
    <s v="Not fleeing"/>
    <b v="0"/>
  </r>
  <r>
    <n v="1144"/>
    <n v="1306"/>
    <s v="Travis Stevenson"/>
    <d v="2016-02-23T00:00:00"/>
    <s v="shot"/>
    <m/>
    <n v="48"/>
    <s v="M"/>
    <s v="B"/>
    <s v="Baton Rouge"/>
    <x v="11"/>
    <b v="1"/>
    <s v="attack"/>
    <s v="Not fleeing"/>
    <b v="0"/>
  </r>
  <r>
    <n v="1145"/>
    <n v="1309"/>
    <s v="Angel Alan Gleason"/>
    <d v="2016-02-23T00:00:00"/>
    <s v="shot"/>
    <s v="gun"/>
    <n v="36"/>
    <s v="M"/>
    <s v="H"/>
    <s v="Ripon"/>
    <x v="3"/>
    <b v="0"/>
    <s v="other"/>
    <s v="Other"/>
    <b v="0"/>
  </r>
  <r>
    <n v="1146"/>
    <n v="1310"/>
    <s v="Baltazar Ramos"/>
    <d v="2016-02-23T00:00:00"/>
    <s v="shot and Tasered"/>
    <s v="machete"/>
    <n v="39"/>
    <s v="M"/>
    <s v="H"/>
    <s v="Houston"/>
    <x v="9"/>
    <b v="1"/>
    <s v="attack"/>
    <s v="Not fleeing"/>
    <b v="0"/>
  </r>
  <r>
    <n v="1147"/>
    <n v="1317"/>
    <s v="Alex Buckner"/>
    <d v="2016-02-23T00:00:00"/>
    <s v="shot"/>
    <s v="gun"/>
    <n v="26"/>
    <s v="M"/>
    <s v="W"/>
    <s v="Phoenix"/>
    <x v="6"/>
    <b v="1"/>
    <s v="attack"/>
    <s v="Not fleeing"/>
    <b v="0"/>
  </r>
  <r>
    <n v="1148"/>
    <n v="1307"/>
    <s v="Robert Keil"/>
    <d v="2016-02-24T00:00:00"/>
    <s v="shot"/>
    <s v="knife"/>
    <n v="16"/>
    <s v="M"/>
    <s v="W"/>
    <s v="Blue Springs"/>
    <x v="19"/>
    <b v="1"/>
    <s v="other"/>
    <s v="Not fleeing"/>
    <b v="0"/>
  </r>
  <r>
    <n v="1149"/>
    <n v="1313"/>
    <s v="Martin Wirth"/>
    <d v="2016-02-24T00:00:00"/>
    <s v="shot"/>
    <s v="gun"/>
    <n v="58"/>
    <s v="M"/>
    <s v="W"/>
    <s v="Bailey"/>
    <x v="4"/>
    <b v="1"/>
    <s v="attack"/>
    <s v="Not fleeing"/>
    <b v="0"/>
  </r>
  <r>
    <n v="1150"/>
    <n v="1314"/>
    <s v="Victor Rivera"/>
    <d v="2016-02-24T00:00:00"/>
    <s v="shot"/>
    <m/>
    <n v="27"/>
    <s v="M"/>
    <s v="H"/>
    <s v="Phoenix"/>
    <x v="6"/>
    <b v="0"/>
    <s v="other"/>
    <s v="Car"/>
    <b v="0"/>
  </r>
  <r>
    <n v="1151"/>
    <n v="1316"/>
    <s v="Francisco Garcia"/>
    <d v="2016-02-24T00:00:00"/>
    <s v="shot"/>
    <m/>
    <n v="26"/>
    <s v="M"/>
    <s v="H"/>
    <s v="Cerritos"/>
    <x v="3"/>
    <b v="0"/>
    <s v="attack"/>
    <s v="Not fleeing"/>
    <b v="0"/>
  </r>
  <r>
    <n v="1152"/>
    <n v="1318"/>
    <s v="Christopher J. Davis"/>
    <d v="2016-02-24T00:00:00"/>
    <s v="shot"/>
    <s v="unarmed"/>
    <n v="21"/>
    <s v="M"/>
    <s v="B"/>
    <s v="East Troy"/>
    <x v="39"/>
    <b v="0"/>
    <s v="other"/>
    <s v="Car"/>
    <b v="0"/>
  </r>
  <r>
    <n v="1153"/>
    <n v="1312"/>
    <s v="Luke Miller"/>
    <d v="2016-02-25T00:00:00"/>
    <s v="shot"/>
    <s v="gun"/>
    <n v="37"/>
    <s v="M"/>
    <s v="W"/>
    <s v="Evans"/>
    <x v="4"/>
    <b v="0"/>
    <s v="attack"/>
    <s v="Foot"/>
    <b v="1"/>
  </r>
  <r>
    <n v="1154"/>
    <n v="1315"/>
    <s v="Greg Gunn"/>
    <d v="2016-02-25T00:00:00"/>
    <s v="shot"/>
    <s v="pole"/>
    <n v="56"/>
    <s v="M"/>
    <s v="B"/>
    <s v="Montgomery"/>
    <x v="37"/>
    <b v="0"/>
    <s v="undetermined"/>
    <s v="Not fleeing"/>
    <b v="1"/>
  </r>
  <r>
    <n v="1155"/>
    <n v="1319"/>
    <s v="Tristan Conti"/>
    <d v="2016-02-25T00:00:00"/>
    <s v="shot"/>
    <s v="gun"/>
    <n v="19"/>
    <s v="M"/>
    <s v="W"/>
    <s v="Silver Springs"/>
    <x v="16"/>
    <b v="0"/>
    <s v="attack"/>
    <s v="Not fleeing"/>
    <b v="1"/>
  </r>
  <r>
    <n v="1156"/>
    <n v="1320"/>
    <s v="Cedric Ford"/>
    <d v="2016-02-25T00:00:00"/>
    <s v="shot"/>
    <s v="gun"/>
    <n v="38"/>
    <s v="M"/>
    <s v="B"/>
    <s v="Hesston"/>
    <x v="2"/>
    <b v="1"/>
    <s v="attack"/>
    <s v="Not fleeing"/>
    <b v="0"/>
  </r>
  <r>
    <n v="1157"/>
    <n v="1322"/>
    <s v="Kionte Desean Spencer"/>
    <d v="2016-02-26T00:00:00"/>
    <s v="shot"/>
    <s v="toy weapon"/>
    <n v="18"/>
    <s v="M"/>
    <s v="B"/>
    <s v="Roanoke"/>
    <x v="20"/>
    <b v="1"/>
    <s v="other"/>
    <s v="Not fleeing"/>
    <b v="0"/>
  </r>
  <r>
    <n v="1158"/>
    <n v="1324"/>
    <s v="Abraham Mitchell Fryer"/>
    <d v="2016-02-26T00:00:00"/>
    <s v="shot"/>
    <s v="unarmed"/>
    <n v="35"/>
    <s v="M"/>
    <s v="W"/>
    <s v="Rapid Valley"/>
    <x v="48"/>
    <b v="0"/>
    <s v="attack"/>
    <s v="Not fleeing"/>
    <b v="0"/>
  </r>
  <r>
    <n v="1159"/>
    <n v="1325"/>
    <s v="Fernando Hernandez"/>
    <d v="2016-02-27T00:00:00"/>
    <s v="shot"/>
    <s v="gun"/>
    <n v="23"/>
    <s v="M"/>
    <s v="H"/>
    <s v="San Antonio"/>
    <x v="9"/>
    <b v="0"/>
    <s v="attack"/>
    <s v="Car"/>
    <b v="1"/>
  </r>
  <r>
    <n v="1160"/>
    <n v="1321"/>
    <s v="Nathan Grissom"/>
    <d v="2016-02-28T00:00:00"/>
    <s v="shot"/>
    <s v="gun"/>
    <n v="41"/>
    <s v="M"/>
    <s v="W"/>
    <s v="Ashville"/>
    <x v="37"/>
    <b v="0"/>
    <s v="attack"/>
    <s v="Not fleeing"/>
    <b v="0"/>
  </r>
  <r>
    <n v="1161"/>
    <n v="1323"/>
    <s v="Earl Hicks"/>
    <d v="2016-02-28T00:00:00"/>
    <s v="shot"/>
    <s v="gun"/>
    <n v="44"/>
    <s v="M"/>
    <s v="W"/>
    <s v="Rapid City"/>
    <x v="48"/>
    <b v="1"/>
    <s v="attack"/>
    <s v="Not fleeing"/>
    <b v="0"/>
  </r>
  <r>
    <n v="1162"/>
    <n v="1327"/>
    <s v="Akiel Denkins"/>
    <d v="2016-02-29T00:00:00"/>
    <s v="shot"/>
    <s v="gun"/>
    <n v="24"/>
    <s v="M"/>
    <s v="B"/>
    <s v="Raleigh"/>
    <x v="33"/>
    <b v="0"/>
    <s v="attack"/>
    <s v="Foot"/>
    <b v="0"/>
  </r>
  <r>
    <n v="1163"/>
    <n v="1328"/>
    <s v="Dimitri Corcino"/>
    <d v="2016-03-01T00:00:00"/>
    <s v="shot"/>
    <s v="gun"/>
    <n v="39"/>
    <s v="M"/>
    <s v="H"/>
    <s v="Palm Bay"/>
    <x v="26"/>
    <b v="1"/>
    <s v="attack"/>
    <s v="Not fleeing"/>
    <b v="0"/>
  </r>
  <r>
    <n v="1164"/>
    <n v="1329"/>
    <s v="Jorge Brian Gonzalez"/>
    <d v="2016-03-01T00:00:00"/>
    <s v="shot"/>
    <s v="gun"/>
    <n v="22"/>
    <s v="M"/>
    <s v="H"/>
    <s v="Euless"/>
    <x v="9"/>
    <b v="1"/>
    <s v="attack"/>
    <s v="Not fleeing"/>
    <b v="0"/>
  </r>
  <r>
    <n v="1165"/>
    <n v="1330"/>
    <s v="Mickey Dewayne Sweatt"/>
    <d v="2016-03-01T00:00:00"/>
    <s v="shot"/>
    <s v="gun"/>
    <n v="37"/>
    <s v="M"/>
    <s v="W"/>
    <s v="Gautier"/>
    <x v="38"/>
    <b v="0"/>
    <s v="attack"/>
    <s v="Not fleeing"/>
    <b v="0"/>
  </r>
  <r>
    <n v="1166"/>
    <n v="1331"/>
    <s v="Travis Boyd Bradley"/>
    <d v="2016-03-02T00:00:00"/>
    <s v="shot"/>
    <s v="unarmed"/>
    <n v="36"/>
    <s v="M"/>
    <s v="W"/>
    <s v="Bel Air"/>
    <x v="28"/>
    <b v="1"/>
    <s v="other"/>
    <s v="Not fleeing"/>
    <b v="0"/>
  </r>
  <r>
    <n v="1167"/>
    <n v="1341"/>
    <s v="Daniel Burkhardt"/>
    <d v="2016-03-02T00:00:00"/>
    <s v="shot and Tasered"/>
    <s v="knife"/>
    <n v="41"/>
    <s v="M"/>
    <s v="W"/>
    <s v="Johnstown"/>
    <x v="8"/>
    <b v="0"/>
    <s v="other"/>
    <s v="Not fleeing"/>
    <b v="0"/>
  </r>
  <r>
    <n v="1168"/>
    <n v="1335"/>
    <s v="Sergio Ochoa"/>
    <d v="2016-03-03T00:00:00"/>
    <s v="shot"/>
    <s v="knife"/>
    <n v="27"/>
    <s v="M"/>
    <s v="H"/>
    <s v="Gilbert"/>
    <x v="6"/>
    <b v="0"/>
    <s v="other"/>
    <s v="Car"/>
    <b v="0"/>
  </r>
  <r>
    <n v="1169"/>
    <n v="1338"/>
    <s v="John Alan Chamberlain"/>
    <d v="2016-03-04T00:00:00"/>
    <s v="shot"/>
    <s v="undetermined"/>
    <n v="66"/>
    <s v="M"/>
    <m/>
    <s v="Sims"/>
    <x v="14"/>
    <b v="0"/>
    <s v="undetermined"/>
    <m/>
    <b v="0"/>
  </r>
  <r>
    <n v="1170"/>
    <n v="1342"/>
    <s v="Brandon Stanley"/>
    <d v="2016-03-04T00:00:00"/>
    <s v="shot"/>
    <s v="unarmed"/>
    <n v="30"/>
    <s v="M"/>
    <s v="W"/>
    <s v="East Bernstadt"/>
    <x v="23"/>
    <b v="0"/>
    <s v="undetermined"/>
    <s v="Not fleeing"/>
    <b v="0"/>
  </r>
  <r>
    <n v="1171"/>
    <n v="1334"/>
    <s v="Darrell Bosell"/>
    <d v="2016-03-05T00:00:00"/>
    <s v="shot"/>
    <s v="gun"/>
    <n v="34"/>
    <s v="M"/>
    <s v="W"/>
    <s v="Cheektowaga"/>
    <x v="35"/>
    <b v="1"/>
    <s v="attack"/>
    <s v="Not fleeing"/>
    <b v="0"/>
  </r>
  <r>
    <n v="1172"/>
    <n v="1336"/>
    <s v="Herbert Ballance"/>
    <d v="2016-03-05T00:00:00"/>
    <s v="shot"/>
    <s v="gun"/>
    <n v="22"/>
    <s v="M"/>
    <s v="W"/>
    <s v="Beaumont"/>
    <x v="9"/>
    <b v="1"/>
    <s v="other"/>
    <s v="Not fleeing"/>
    <b v="0"/>
  </r>
  <r>
    <n v="1173"/>
    <n v="1332"/>
    <s v="Mark Minnick"/>
    <d v="2016-03-06T00:00:00"/>
    <s v="shot"/>
    <s v="gun"/>
    <n v="51"/>
    <s v="M"/>
    <s v="W"/>
    <s v="Azle"/>
    <x v="9"/>
    <b v="1"/>
    <s v="attack"/>
    <s v="Not fleeing"/>
    <b v="0"/>
  </r>
  <r>
    <n v="1174"/>
    <n v="1333"/>
    <s v="James Scott"/>
    <d v="2016-03-06T00:00:00"/>
    <s v="shot"/>
    <s v="unarmed"/>
    <n v="42"/>
    <s v="M"/>
    <s v="W"/>
    <s v="Bismarck"/>
    <x v="46"/>
    <b v="0"/>
    <s v="other"/>
    <s v="Foot"/>
    <b v="0"/>
  </r>
  <r>
    <n v="1175"/>
    <n v="1340"/>
    <s v="Osvaldo Torres"/>
    <d v="2016-03-06T00:00:00"/>
    <s v="shot"/>
    <s v="gun"/>
    <n v="41"/>
    <s v="M"/>
    <s v="H"/>
    <s v="South Gate"/>
    <x v="3"/>
    <b v="0"/>
    <s v="attack"/>
    <s v="Other"/>
    <b v="0"/>
  </r>
  <r>
    <n v="1176"/>
    <n v="1339"/>
    <s v="Philip Vitullo"/>
    <d v="2016-03-07T00:00:00"/>
    <s v="shot"/>
    <s v="gun"/>
    <n v="49"/>
    <s v="M"/>
    <s v="W"/>
    <s v="Rochester"/>
    <x v="35"/>
    <b v="1"/>
    <s v="attack"/>
    <s v="Not fleeing"/>
    <b v="0"/>
  </r>
  <r>
    <n v="1177"/>
    <n v="1343"/>
    <s v="Bryon Rosas"/>
    <d v="2016-03-07T00:00:00"/>
    <s v="shot"/>
    <s v="knife"/>
    <n v="45"/>
    <s v="M"/>
    <s v="W"/>
    <s v="San Jose"/>
    <x v="3"/>
    <b v="0"/>
    <s v="other"/>
    <s v="Not fleeing"/>
    <b v="0"/>
  </r>
  <r>
    <n v="1178"/>
    <n v="1344"/>
    <s v="Randall J. Selsor"/>
    <d v="2016-03-07T00:00:00"/>
    <s v="shot"/>
    <s v="undetermined"/>
    <n v="45"/>
    <s v="M"/>
    <s v="W"/>
    <s v="Topeka"/>
    <x v="2"/>
    <b v="0"/>
    <s v="undetermined"/>
    <s v="Not fleeing"/>
    <b v="0"/>
  </r>
  <r>
    <n v="1179"/>
    <n v="1345"/>
    <s v="John Charles &quot;JC&quot; Graham"/>
    <d v="2016-03-07T00:00:00"/>
    <s v="shot"/>
    <s v="gun"/>
    <n v="42"/>
    <s v="M"/>
    <s v="W"/>
    <s v="Billings"/>
    <x v="12"/>
    <b v="0"/>
    <s v="attack"/>
    <s v="Not fleeing"/>
    <b v="0"/>
  </r>
  <r>
    <n v="1180"/>
    <n v="1348"/>
    <s v="Daniel H. Chavez"/>
    <d v="2016-03-07T00:00:00"/>
    <s v="shot"/>
    <m/>
    <n v="41"/>
    <s v="M"/>
    <s v="H"/>
    <s v="Carlsbad"/>
    <x v="17"/>
    <b v="0"/>
    <s v="other"/>
    <s v="Car"/>
    <b v="0"/>
  </r>
  <r>
    <n v="1181"/>
    <n v="1347"/>
    <s v="Jeffrey Glen Casale"/>
    <d v="2016-03-08T00:00:00"/>
    <s v="shot"/>
    <s v="toy weapon"/>
    <n v="27"/>
    <s v="M"/>
    <s v="W"/>
    <s v="Tampa"/>
    <x v="26"/>
    <b v="1"/>
    <s v="attack"/>
    <s v="Not fleeing"/>
    <b v="0"/>
  </r>
  <r>
    <n v="1182"/>
    <n v="1349"/>
    <s v="Wesley Sheppard"/>
    <d v="2016-03-10T00:00:00"/>
    <s v="shot"/>
    <s v="toy weapon"/>
    <n v="37"/>
    <s v="M"/>
    <s v="W"/>
    <s v="Biloxi"/>
    <x v="38"/>
    <b v="0"/>
    <s v="other"/>
    <s v="Not fleeing"/>
    <b v="0"/>
  </r>
  <r>
    <n v="1183"/>
    <n v="1351"/>
    <s v="Arteair Porter Jr."/>
    <d v="2016-03-10T00:00:00"/>
    <s v="shot"/>
    <s v="toy weapon"/>
    <n v="22"/>
    <s v="M"/>
    <s v="B"/>
    <s v="Reno"/>
    <x v="16"/>
    <b v="1"/>
    <s v="attack"/>
    <s v="Foot"/>
    <b v="0"/>
  </r>
  <r>
    <n v="1184"/>
    <n v="1352"/>
    <s v="Martin Hurtado"/>
    <d v="2016-03-10T00:00:00"/>
    <s v="shot"/>
    <s v="gun"/>
    <n v="21"/>
    <s v="M"/>
    <s v="H"/>
    <s v="Long Beach"/>
    <x v="3"/>
    <b v="0"/>
    <s v="other"/>
    <s v="Foot"/>
    <b v="0"/>
  </r>
  <r>
    <n v="1185"/>
    <n v="1353"/>
    <s v="Jason Meador"/>
    <d v="2016-03-10T00:00:00"/>
    <s v="shot"/>
    <s v="gun"/>
    <n v="50"/>
    <s v="M"/>
    <s v="W"/>
    <s v="Odessa"/>
    <x v="9"/>
    <b v="1"/>
    <s v="attack"/>
    <s v="Not fleeing"/>
    <b v="0"/>
  </r>
  <r>
    <n v="1186"/>
    <n v="1354"/>
    <s v="German Gonzalez"/>
    <d v="2016-03-10T00:00:00"/>
    <s v="shot"/>
    <m/>
    <n v="23"/>
    <s v="M"/>
    <s v="H"/>
    <s v="Colorado City"/>
    <x v="4"/>
    <b v="0"/>
    <s v="attack"/>
    <s v="Car"/>
    <b v="0"/>
  </r>
  <r>
    <n v="1187"/>
    <n v="1350"/>
    <s v="Tyre Privott"/>
    <d v="2016-03-11T00:00:00"/>
    <s v="shot"/>
    <s v="gun"/>
    <n v="25"/>
    <s v="M"/>
    <s v="B"/>
    <s v="Norfolk"/>
    <x v="20"/>
    <b v="0"/>
    <s v="attack"/>
    <s v="Not fleeing"/>
    <b v="1"/>
  </r>
  <r>
    <n v="1188"/>
    <n v="1355"/>
    <s v="Manford &quot;Butch&quot; Moore Jr."/>
    <d v="2016-03-11T00:00:00"/>
    <s v="shot"/>
    <s v="gun"/>
    <n v="51"/>
    <s v="M"/>
    <s v="W"/>
    <s v="Rosalia"/>
    <x v="2"/>
    <b v="1"/>
    <s v="attack"/>
    <s v="Not fleeing"/>
    <b v="1"/>
  </r>
  <r>
    <n v="1189"/>
    <n v="1375"/>
    <s v="Jack Goodman"/>
    <d v="2016-03-11T00:00:00"/>
    <s v="shot"/>
    <s v="knife"/>
    <n v="46"/>
    <s v="M"/>
    <s v="W"/>
    <s v="Clinton"/>
    <x v="15"/>
    <b v="1"/>
    <s v="other"/>
    <s v="Not fleeing"/>
    <b v="0"/>
  </r>
  <r>
    <n v="1190"/>
    <n v="1515"/>
    <s v="Teodoro Valencia"/>
    <d v="2016-03-11T00:00:00"/>
    <s v="shot"/>
    <s v="gun"/>
    <n v="23"/>
    <s v="M"/>
    <s v="H"/>
    <s v="Newark"/>
    <x v="3"/>
    <b v="0"/>
    <s v="attack"/>
    <s v="Foot"/>
    <b v="0"/>
  </r>
  <r>
    <n v="1191"/>
    <n v="1357"/>
    <s v="Peter Gaines"/>
    <d v="2016-03-12T00:00:00"/>
    <s v="shot and Tasered"/>
    <s v="unarmed"/>
    <n v="37"/>
    <s v="M"/>
    <s v="B"/>
    <s v="Houston"/>
    <x v="9"/>
    <b v="0"/>
    <s v="other"/>
    <s v="Foot"/>
    <b v="0"/>
  </r>
  <r>
    <n v="1192"/>
    <n v="1365"/>
    <s v="Marco Loud"/>
    <d v="2016-03-12T00:00:00"/>
    <s v="shot and Tasered"/>
    <s v="Taser"/>
    <n v="20"/>
    <s v="M"/>
    <s v="B"/>
    <s v="Houston"/>
    <x v="9"/>
    <b v="0"/>
    <s v="attack"/>
    <s v="Not fleeing"/>
    <b v="0"/>
  </r>
  <r>
    <n v="1193"/>
    <n v="1476"/>
    <s v="Christopher Michael Tokazowski"/>
    <d v="2016-03-12T00:00:00"/>
    <s v="shot"/>
    <s v="gun"/>
    <n v="43"/>
    <s v="M"/>
    <s v="W"/>
    <s v="Greensboro"/>
    <x v="33"/>
    <b v="1"/>
    <s v="attack"/>
    <s v="Not fleeing"/>
    <b v="1"/>
  </r>
  <r>
    <n v="1194"/>
    <n v="1356"/>
    <s v="Gevork Alachadzhyan"/>
    <d v="2016-03-13T00:00:00"/>
    <s v="shot"/>
    <m/>
    <n v="45"/>
    <s v="M"/>
    <s v="W"/>
    <s v="Glendale"/>
    <x v="3"/>
    <b v="1"/>
    <s v="attack"/>
    <s v="Car"/>
    <b v="0"/>
  </r>
  <r>
    <n v="1195"/>
    <n v="1358"/>
    <s v="Jose Raul Cruz"/>
    <d v="2016-03-13T00:00:00"/>
    <s v="shot"/>
    <s v="unarmed"/>
    <n v="16"/>
    <s v="M"/>
    <s v="H"/>
    <s v="Addison"/>
    <x v="9"/>
    <b v="0"/>
    <s v="undetermined"/>
    <s v="Car"/>
    <b v="0"/>
  </r>
  <r>
    <n v="1196"/>
    <n v="1359"/>
    <s v="Joshua Grubb"/>
    <d v="2016-03-13T00:00:00"/>
    <s v="shot"/>
    <s v="unarmed"/>
    <n v="30"/>
    <s v="M"/>
    <s v="W"/>
    <s v="Lenoir City"/>
    <x v="32"/>
    <b v="0"/>
    <s v="other"/>
    <s v="Car"/>
    <b v="1"/>
  </r>
  <r>
    <n v="1197"/>
    <n v="1360"/>
    <s v="Wesley Chad Deerman"/>
    <d v="2016-03-13T00:00:00"/>
    <s v="shot"/>
    <s v="gun"/>
    <n v="26"/>
    <s v="M"/>
    <s v="W"/>
    <s v="Piedmont"/>
    <x v="37"/>
    <b v="0"/>
    <s v="attack"/>
    <s v="Car"/>
    <b v="0"/>
  </r>
  <r>
    <n v="1198"/>
    <n v="1361"/>
    <s v="Keith Montgomery Jr."/>
    <d v="2016-03-13T00:00:00"/>
    <s v="shot"/>
    <s v="gun"/>
    <n v="24"/>
    <s v="M"/>
    <s v="B"/>
    <s v="Chester"/>
    <x v="8"/>
    <b v="0"/>
    <s v="attack"/>
    <s v="Not fleeing"/>
    <b v="0"/>
  </r>
  <r>
    <n v="1199"/>
    <n v="1362"/>
    <s v="Amy Jean McCoy"/>
    <d v="2016-03-13T00:00:00"/>
    <s v="shot"/>
    <s v="hammer"/>
    <n v="38"/>
    <s v="F"/>
    <s v="W"/>
    <s v="Vancouver"/>
    <x v="0"/>
    <b v="0"/>
    <s v="attack"/>
    <s v="Not fleeing"/>
    <b v="0"/>
  </r>
  <r>
    <n v="1200"/>
    <n v="1379"/>
    <s v="Jacai Colson"/>
    <d v="2016-03-13T00:00:00"/>
    <s v="shot"/>
    <s v="gun"/>
    <n v="28"/>
    <s v="M"/>
    <s v="B"/>
    <s v="Landover"/>
    <x v="28"/>
    <b v="0"/>
    <s v="other"/>
    <s v="Not fleeing"/>
    <b v="0"/>
  </r>
  <r>
    <n v="1201"/>
    <n v="1364"/>
    <s v="Lamar Harris"/>
    <d v="2016-03-14T00:00:00"/>
    <s v="shot"/>
    <s v="gun"/>
    <n v="29"/>
    <s v="M"/>
    <s v="B"/>
    <s v="Chicago"/>
    <x v="15"/>
    <b v="0"/>
    <s v="attack"/>
    <s v="Foot"/>
    <b v="0"/>
  </r>
  <r>
    <n v="1202"/>
    <n v="1366"/>
    <s v="Joseph Harris"/>
    <d v="2016-03-15T00:00:00"/>
    <s v="shot"/>
    <s v="gun"/>
    <n v="34"/>
    <s v="M"/>
    <s v="W"/>
    <s v="Russellville"/>
    <x v="23"/>
    <b v="0"/>
    <s v="other"/>
    <s v="Foot"/>
    <b v="0"/>
  </r>
  <r>
    <n v="1203"/>
    <n v="1369"/>
    <s v="Daniel J. Wooters"/>
    <d v="2016-03-15T00:00:00"/>
    <s v="shot"/>
    <s v="knife"/>
    <n v="38"/>
    <s v="M"/>
    <s v="W"/>
    <s v="Evansville"/>
    <x v="22"/>
    <b v="0"/>
    <s v="other"/>
    <s v="Car"/>
    <b v="1"/>
  </r>
  <r>
    <n v="1204"/>
    <n v="1371"/>
    <s v="Ed Russell McIver"/>
    <d v="2016-03-15T00:00:00"/>
    <s v="shot"/>
    <s v="gun"/>
    <n v="43"/>
    <s v="M"/>
    <s v="W"/>
    <s v="Fort Worth"/>
    <x v="9"/>
    <b v="0"/>
    <s v="other"/>
    <s v="Other"/>
    <b v="1"/>
  </r>
  <r>
    <n v="1205"/>
    <n v="1367"/>
    <s v="Cristian Rene Medina"/>
    <d v="2016-03-16T00:00:00"/>
    <s v="shot"/>
    <s v="unarmed"/>
    <n v="23"/>
    <s v="M"/>
    <s v="H"/>
    <s v="Florence"/>
    <x v="3"/>
    <b v="1"/>
    <s v="other"/>
    <s v="Not fleeing"/>
    <b v="0"/>
  </r>
  <r>
    <n v="1206"/>
    <n v="1368"/>
    <s v="Eric Hernandez"/>
    <d v="2016-03-16T00:00:00"/>
    <s v="shot"/>
    <s v="gun"/>
    <n v="33"/>
    <s v="M"/>
    <s v="H"/>
    <s v="San Antonio"/>
    <x v="9"/>
    <b v="1"/>
    <s v="attack"/>
    <s v="Not fleeing"/>
    <b v="0"/>
  </r>
  <r>
    <n v="1207"/>
    <n v="1374"/>
    <s v="Dennis Penny"/>
    <d v="2016-03-16T00:00:00"/>
    <s v="shot"/>
    <s v="gun"/>
    <n v="40"/>
    <s v="M"/>
    <s v="W"/>
    <s v="Anson County"/>
    <x v="33"/>
    <b v="1"/>
    <s v="attack"/>
    <s v="Not fleeing"/>
    <b v="0"/>
  </r>
  <r>
    <n v="1208"/>
    <n v="1370"/>
    <s v="Map Kong"/>
    <d v="2016-03-17T00:00:00"/>
    <s v="shot"/>
    <s v="gun"/>
    <n v="38"/>
    <s v="M"/>
    <s v="A"/>
    <s v="Burnsville"/>
    <x v="18"/>
    <b v="1"/>
    <s v="other"/>
    <s v="Not fleeing"/>
    <b v="1"/>
  </r>
  <r>
    <n v="1209"/>
    <n v="1372"/>
    <s v="Sunny Chin"/>
    <d v="2016-03-17T00:00:00"/>
    <s v="shot"/>
    <s v="gun"/>
    <n v="53"/>
    <s v="M"/>
    <s v="A"/>
    <s v="Tampa"/>
    <x v="26"/>
    <b v="0"/>
    <s v="attack"/>
    <s v="Not fleeing"/>
    <b v="0"/>
  </r>
  <r>
    <n v="1210"/>
    <n v="1376"/>
    <s v="Scott Bennett"/>
    <d v="2016-03-17T00:00:00"/>
    <s v="shot"/>
    <s v="gun"/>
    <n v="29"/>
    <s v="M"/>
    <s v="B"/>
    <s v="Houston"/>
    <x v="9"/>
    <b v="0"/>
    <s v="attack"/>
    <m/>
    <b v="0"/>
  </r>
  <r>
    <n v="1211"/>
    <n v="1377"/>
    <s v="Christopher Nelms"/>
    <d v="2016-03-17T00:00:00"/>
    <s v="shot"/>
    <s v="gun"/>
    <n v="30"/>
    <s v="M"/>
    <s v="B"/>
    <s v="Houston"/>
    <x v="9"/>
    <b v="0"/>
    <s v="attack"/>
    <s v="Not fleeing"/>
    <b v="0"/>
  </r>
  <r>
    <n v="1212"/>
    <n v="1386"/>
    <s v="Michael Mallet"/>
    <d v="2016-03-18T00:00:00"/>
    <s v="shot"/>
    <s v="gun"/>
    <n v="49"/>
    <s v="M"/>
    <m/>
    <s v="Byron"/>
    <x v="3"/>
    <b v="1"/>
    <s v="attack"/>
    <s v="Not fleeing"/>
    <b v="0"/>
  </r>
  <r>
    <n v="1213"/>
    <n v="1401"/>
    <s v="David Alma Giles"/>
    <d v="2016-03-18T00:00:00"/>
    <s v="shot"/>
    <s v="gun"/>
    <n v="60"/>
    <s v="M"/>
    <s v="W"/>
    <s v="Idaho Falls"/>
    <x v="27"/>
    <b v="0"/>
    <s v="other"/>
    <s v="Not fleeing"/>
    <b v="0"/>
  </r>
  <r>
    <n v="1214"/>
    <n v="1382"/>
    <s v="India Beaty"/>
    <d v="2016-03-19T00:00:00"/>
    <s v="shot"/>
    <s v="toy weapon"/>
    <n v="25"/>
    <s v="F"/>
    <s v="B"/>
    <s v="Norfolk"/>
    <x v="20"/>
    <b v="0"/>
    <s v="attack"/>
    <s v="Not fleeing"/>
    <b v="0"/>
  </r>
  <r>
    <n v="1215"/>
    <n v="1387"/>
    <s v="Joshua Douglas"/>
    <d v="2016-03-19T00:00:00"/>
    <s v="shot"/>
    <s v="undetermined"/>
    <n v="24"/>
    <s v="M"/>
    <s v="W"/>
    <s v="Covington"/>
    <x v="11"/>
    <b v="0"/>
    <s v="undetermined"/>
    <s v="Car"/>
    <b v="0"/>
  </r>
  <r>
    <n v="1216"/>
    <n v="1388"/>
    <s v="Thurman Reynolds"/>
    <d v="2016-03-19T00:00:00"/>
    <s v="shot"/>
    <s v="gun"/>
    <n v="21"/>
    <s v="M"/>
    <s v="B"/>
    <s v="Chicago"/>
    <x v="15"/>
    <b v="0"/>
    <s v="attack"/>
    <s v="Foot"/>
    <b v="0"/>
  </r>
  <r>
    <n v="1217"/>
    <n v="1392"/>
    <s v="Dylan R. Whitaker"/>
    <d v="2016-03-19T00:00:00"/>
    <s v="shot"/>
    <s v="gun"/>
    <n v="23"/>
    <s v="M"/>
    <s v="W"/>
    <s v="White Plains"/>
    <x v="23"/>
    <b v="0"/>
    <s v="attack"/>
    <s v="Other"/>
    <b v="0"/>
  </r>
  <r>
    <n v="1218"/>
    <n v="1380"/>
    <s v="Boyd Keith Ballard"/>
    <d v="2016-03-20T00:00:00"/>
    <s v="shot"/>
    <s v="knife"/>
    <n v="61"/>
    <s v="M"/>
    <s v="W"/>
    <s v="Hopewell"/>
    <x v="20"/>
    <b v="1"/>
    <s v="other"/>
    <s v="Not fleeing"/>
    <b v="1"/>
  </r>
  <r>
    <n v="1219"/>
    <n v="1391"/>
    <s v="Clarence Briggs"/>
    <d v="2016-03-20T00:00:00"/>
    <s v="shot"/>
    <s v="gun"/>
    <n v="54"/>
    <s v="M"/>
    <s v="W"/>
    <s v="Fort Littleton"/>
    <x v="8"/>
    <b v="0"/>
    <s v="attack"/>
    <s v="Other"/>
    <b v="0"/>
  </r>
  <r>
    <n v="1220"/>
    <n v="1393"/>
    <s v="Abraham Martinez"/>
    <d v="2016-03-20T00:00:00"/>
    <s v="shot"/>
    <s v="gun"/>
    <n v="62"/>
    <s v="M"/>
    <s v="H"/>
    <s v="Fort Wayne"/>
    <x v="22"/>
    <b v="0"/>
    <s v="attack"/>
    <s v="Foot"/>
    <b v="0"/>
  </r>
  <r>
    <n v="1221"/>
    <n v="1394"/>
    <s v="Robert Dentmond"/>
    <d v="2016-03-20T00:00:00"/>
    <s v="shot"/>
    <s v="toy weapon"/>
    <n v="16"/>
    <s v="M"/>
    <s v="B"/>
    <s v="Gainesville"/>
    <x v="26"/>
    <b v="1"/>
    <s v="other"/>
    <s v="Not fleeing"/>
    <b v="0"/>
  </r>
  <r>
    <n v="1222"/>
    <n v="1395"/>
    <s v="Ralph &quot;Phil&quot; Grenon"/>
    <d v="2016-03-21T00:00:00"/>
    <s v="shot and Tasered"/>
    <s v="knife"/>
    <n v="76"/>
    <s v="M"/>
    <s v="W"/>
    <s v="Burlington"/>
    <x v="49"/>
    <b v="1"/>
    <s v="other"/>
    <s v="Not fleeing"/>
    <b v="1"/>
  </r>
  <r>
    <n v="1223"/>
    <n v="1396"/>
    <s v="Dylan Pape"/>
    <d v="2016-03-21T00:00:00"/>
    <s v="shot"/>
    <s v="toy weapon"/>
    <n v="25"/>
    <s v="M"/>
    <s v="W"/>
    <s v="Stamford"/>
    <x v="47"/>
    <b v="1"/>
    <s v="attack"/>
    <s v="Not fleeing"/>
    <b v="0"/>
  </r>
  <r>
    <n v="1224"/>
    <n v="1397"/>
    <s v="Edward J. Gorinski"/>
    <d v="2016-03-21T00:00:00"/>
    <s v="shot"/>
    <s v="gun"/>
    <n v="28"/>
    <s v="M"/>
    <s v="W"/>
    <s v="South Greensburg"/>
    <x v="8"/>
    <b v="1"/>
    <s v="attack"/>
    <s v="Car"/>
    <b v="0"/>
  </r>
  <r>
    <n v="1225"/>
    <n v="1398"/>
    <s v="Ethan James Rincon"/>
    <d v="2016-03-22T00:00:00"/>
    <s v="shot"/>
    <s v="pick-axe"/>
    <n v="25"/>
    <s v="M"/>
    <s v="H"/>
    <s v="Miami"/>
    <x v="26"/>
    <b v="1"/>
    <s v="other"/>
    <s v="Not fleeing"/>
    <b v="0"/>
  </r>
  <r>
    <n v="1226"/>
    <n v="1399"/>
    <s v="Travis J. Blair"/>
    <d v="2016-03-22T00:00:00"/>
    <s v="shot"/>
    <m/>
    <n v="33"/>
    <s v="M"/>
    <s v="W"/>
    <s v="Fredericksburg"/>
    <x v="20"/>
    <b v="0"/>
    <s v="attack"/>
    <s v="Other"/>
    <b v="1"/>
  </r>
  <r>
    <n v="1227"/>
    <n v="1400"/>
    <s v="Daven Scott Hannu"/>
    <d v="2016-03-23T00:00:00"/>
    <s v="shot"/>
    <s v="gun"/>
    <n v="51"/>
    <s v="M"/>
    <s v="W"/>
    <s v="Thornton"/>
    <x v="4"/>
    <b v="0"/>
    <s v="attack"/>
    <s v="Not fleeing"/>
    <b v="0"/>
  </r>
  <r>
    <n v="1228"/>
    <n v="1402"/>
    <s v="Raymond Gonzalez"/>
    <d v="2016-03-23T00:00:00"/>
    <s v="shot"/>
    <s v="gun"/>
    <n v="34"/>
    <s v="M"/>
    <s v="H"/>
    <s v="Fresno"/>
    <x v="3"/>
    <b v="0"/>
    <s v="attack"/>
    <s v="Foot"/>
    <b v="1"/>
  </r>
  <r>
    <n v="1229"/>
    <n v="1403"/>
    <s v="Alexio Allen"/>
    <d v="2016-03-23T00:00:00"/>
    <s v="shot"/>
    <s v="gun"/>
    <n v="30"/>
    <s v="M"/>
    <s v="B"/>
    <s v="Raleigh"/>
    <x v="32"/>
    <b v="1"/>
    <s v="attack"/>
    <s v="Not fleeing"/>
    <b v="0"/>
  </r>
  <r>
    <n v="1230"/>
    <n v="1404"/>
    <s v="Robert L. Dussourd"/>
    <d v="2016-03-24T00:00:00"/>
    <s v="shot"/>
    <s v="knife"/>
    <n v="44"/>
    <s v="M"/>
    <s v="W"/>
    <s v="Braintree"/>
    <x v="24"/>
    <b v="0"/>
    <s v="other"/>
    <s v="Foot"/>
    <b v="0"/>
  </r>
  <r>
    <n v="1231"/>
    <n v="1405"/>
    <s v="Dominique Silva"/>
    <d v="2016-03-24T00:00:00"/>
    <s v="shot"/>
    <s v="toy weapon"/>
    <n v="24"/>
    <s v="M"/>
    <s v="B"/>
    <s v="Pawtucket"/>
    <x v="50"/>
    <b v="0"/>
    <s v="attack"/>
    <s v="Foot"/>
    <b v="0"/>
  </r>
  <r>
    <n v="1232"/>
    <n v="1406"/>
    <s v="Andrew Mike"/>
    <d v="2016-03-24T00:00:00"/>
    <s v="shot"/>
    <s v="gun"/>
    <n v="29"/>
    <s v="M"/>
    <s v="W"/>
    <s v="Redlands"/>
    <x v="3"/>
    <b v="0"/>
    <s v="attack"/>
    <s v="Not fleeing"/>
    <b v="0"/>
  </r>
  <r>
    <n v="1233"/>
    <n v="1407"/>
    <s v="Joel A. Gonzales"/>
    <d v="2016-03-24T00:00:00"/>
    <s v="shot"/>
    <s v="gun and knife"/>
    <n v="48"/>
    <s v="M"/>
    <s v="H"/>
    <s v="Pueblo"/>
    <x v="4"/>
    <b v="0"/>
    <s v="other"/>
    <s v="Not fleeing"/>
    <b v="1"/>
  </r>
  <r>
    <n v="1234"/>
    <n v="1408"/>
    <s v="Mario Sandoval"/>
    <d v="2016-03-24T00:00:00"/>
    <s v="shot"/>
    <s v="gun"/>
    <n v="19"/>
    <s v="M"/>
    <s v="H"/>
    <s v="Pueblo of Laguna"/>
    <x v="17"/>
    <b v="0"/>
    <s v="attack"/>
    <s v="Not fleeing"/>
    <b v="1"/>
  </r>
  <r>
    <n v="1235"/>
    <n v="1415"/>
    <s v="Jermon Seals"/>
    <d v="2016-03-24T00:00:00"/>
    <s v="shot"/>
    <s v="gun"/>
    <n v="22"/>
    <s v="M"/>
    <s v="B"/>
    <s v="Blue Springs"/>
    <x v="19"/>
    <b v="0"/>
    <s v="attack"/>
    <s v="Not fleeing"/>
    <b v="0"/>
  </r>
  <r>
    <n v="1236"/>
    <n v="1412"/>
    <s v="Jose Perez"/>
    <d v="2016-03-26T00:00:00"/>
    <s v="shot"/>
    <s v="meat cleaver"/>
    <n v="39"/>
    <s v="M"/>
    <s v="H"/>
    <s v="Lowell"/>
    <x v="24"/>
    <b v="1"/>
    <s v="other"/>
    <s v="Not fleeing"/>
    <b v="0"/>
  </r>
  <r>
    <n v="1237"/>
    <n v="1413"/>
    <s v="Terrence Shane Blackburn"/>
    <d v="2016-03-26T00:00:00"/>
    <s v="shot"/>
    <s v="gun"/>
    <n v="36"/>
    <s v="M"/>
    <s v="W"/>
    <s v="Grundy"/>
    <x v="20"/>
    <b v="1"/>
    <s v="other"/>
    <s v="Not fleeing"/>
    <b v="0"/>
  </r>
  <r>
    <n v="1238"/>
    <n v="1414"/>
    <s v="Donald Andrew White"/>
    <d v="2016-03-26T00:00:00"/>
    <s v="shot"/>
    <s v="gun"/>
    <n v="55"/>
    <s v="M"/>
    <s v="W"/>
    <s v="Myrtle Beach"/>
    <x v="40"/>
    <b v="0"/>
    <s v="attack"/>
    <s v="Not fleeing"/>
    <b v="1"/>
  </r>
  <r>
    <n v="1239"/>
    <n v="1416"/>
    <s v="Patrick Matthew McManamon"/>
    <d v="2016-03-26T00:00:00"/>
    <s v="shot"/>
    <s v="gun"/>
    <n v="46"/>
    <s v="M"/>
    <s v="W"/>
    <s v="Tampa"/>
    <x v="26"/>
    <b v="1"/>
    <s v="attack"/>
    <s v="Not fleeing"/>
    <b v="0"/>
  </r>
  <r>
    <n v="1240"/>
    <n v="1410"/>
    <s v="Jeffrey Lanahan"/>
    <d v="2016-03-27T00:00:00"/>
    <s v="shot"/>
    <s v="knife"/>
    <n v="34"/>
    <s v="M"/>
    <s v="W"/>
    <s v="Lee's Summit"/>
    <x v="19"/>
    <b v="1"/>
    <s v="other"/>
    <s v="Not fleeing"/>
    <b v="0"/>
  </r>
  <r>
    <n v="1241"/>
    <n v="1411"/>
    <s v="Loreal Tsingine"/>
    <d v="2016-03-27T00:00:00"/>
    <s v="shot"/>
    <s v="scissors"/>
    <n v="27"/>
    <s v="F"/>
    <s v="N"/>
    <s v="Winslow"/>
    <x v="6"/>
    <b v="0"/>
    <s v="other"/>
    <s v="Not fleeing"/>
    <b v="1"/>
  </r>
  <r>
    <n v="1242"/>
    <n v="1417"/>
    <s v="Robert D. Guerin"/>
    <d v="2016-03-27T00:00:00"/>
    <s v="shot"/>
    <s v="gun"/>
    <n v="33"/>
    <s v="M"/>
    <s v="W"/>
    <s v="Roswell"/>
    <x v="17"/>
    <b v="1"/>
    <s v="attack"/>
    <s v="Not fleeing"/>
    <b v="1"/>
  </r>
  <r>
    <n v="1243"/>
    <n v="1418"/>
    <s v="Deriante Deon Miller"/>
    <d v="2016-03-27T00:00:00"/>
    <s v="shot"/>
    <s v="gun"/>
    <n v="18"/>
    <s v="M"/>
    <s v="B"/>
    <s v="Kinston"/>
    <x v="33"/>
    <b v="0"/>
    <s v="other"/>
    <s v="Not fleeing"/>
    <b v="0"/>
  </r>
  <r>
    <n v="1244"/>
    <n v="1419"/>
    <s v="Earl Ashby"/>
    <d v="2016-03-27T00:00:00"/>
    <s v="shot"/>
    <s v="gun"/>
    <n v="33"/>
    <s v="M"/>
    <s v="W"/>
    <s v="Splendora"/>
    <x v="9"/>
    <b v="1"/>
    <s v="attack"/>
    <s v="Not fleeing"/>
    <b v="0"/>
  </r>
  <r>
    <n v="1245"/>
    <n v="1420"/>
    <s v="Joseph Louis Melvin"/>
    <d v="2016-03-29T00:00:00"/>
    <s v="shot and Tasered"/>
    <s v="flashlight"/>
    <n v="46"/>
    <s v="M"/>
    <s v="W"/>
    <s v="Clearlake Park"/>
    <x v="3"/>
    <b v="0"/>
    <s v="attack"/>
    <s v="Not fleeing"/>
    <b v="1"/>
  </r>
  <r>
    <n v="1246"/>
    <n v="1421"/>
    <s v="Robert Morgan Garrison Jr."/>
    <d v="2016-03-29T00:00:00"/>
    <s v="shot"/>
    <s v="gun"/>
    <n v="51"/>
    <s v="M"/>
    <s v="W"/>
    <s v="Piedmont"/>
    <x v="40"/>
    <b v="1"/>
    <s v="attack"/>
    <s v="Not fleeing"/>
    <b v="0"/>
  </r>
  <r>
    <n v="1247"/>
    <n v="1422"/>
    <s v="Denise Fairchild"/>
    <d v="2016-03-29T00:00:00"/>
    <s v="shot"/>
    <s v="gun"/>
    <n v="50"/>
    <s v="F"/>
    <s v="W"/>
    <s v="Aitkin"/>
    <x v="18"/>
    <b v="1"/>
    <s v="attack"/>
    <s v="Not fleeing"/>
    <b v="0"/>
  </r>
  <r>
    <n v="1248"/>
    <n v="1423"/>
    <s v="Angel Montion"/>
    <d v="2016-03-30T00:00:00"/>
    <s v="shot"/>
    <s v="gun"/>
    <n v="33"/>
    <s v="M"/>
    <s v="W"/>
    <s v="Los Angeles"/>
    <x v="3"/>
    <b v="0"/>
    <s v="attack"/>
    <s v="Foot"/>
    <b v="0"/>
  </r>
  <r>
    <n v="1249"/>
    <n v="1436"/>
    <s v="Ruben Cossyleon"/>
    <d v="2016-03-30T00:00:00"/>
    <s v="shot"/>
    <s v="gun"/>
    <n v="25"/>
    <s v="M"/>
    <s v="H"/>
    <s v="Glendale"/>
    <x v="6"/>
    <b v="0"/>
    <s v="undetermined"/>
    <s v="Not fleeing"/>
    <b v="0"/>
  </r>
  <r>
    <n v="1250"/>
    <n v="1514"/>
    <s v="Thomas Lagano"/>
    <d v="2016-03-30T00:00:00"/>
    <s v="shot"/>
    <s v="gun"/>
    <n v="52"/>
    <s v="M"/>
    <s v="W"/>
    <s v="Jackson"/>
    <x v="31"/>
    <b v="0"/>
    <s v="attack"/>
    <s v="Not fleeing"/>
    <b v="0"/>
  </r>
  <r>
    <n v="1251"/>
    <n v="1846"/>
    <s v="James Craig Simpson"/>
    <d v="2016-03-31T00:00:00"/>
    <s v="shot"/>
    <s v="gun"/>
    <n v="31"/>
    <s v="M"/>
    <s v="B"/>
    <s v="Las Vegas"/>
    <x v="16"/>
    <b v="0"/>
    <s v="attack"/>
    <s v="Foot"/>
    <b v="1"/>
  </r>
  <r>
    <n v="1252"/>
    <n v="1424"/>
    <s v="Kimani Johnson"/>
    <d v="2016-03-31T00:00:00"/>
    <s v="shot"/>
    <s v="gun"/>
    <n v="18"/>
    <s v="M"/>
    <s v="B"/>
    <s v="Baltimore"/>
    <x v="28"/>
    <b v="0"/>
    <s v="attack"/>
    <s v="Not fleeing"/>
    <b v="0"/>
  </r>
  <r>
    <n v="1253"/>
    <n v="1425"/>
    <s v="Matthew Vincent Wood"/>
    <d v="2016-03-31T00:00:00"/>
    <s v="shot"/>
    <s v="gun"/>
    <n v="43"/>
    <s v="M"/>
    <s v="B"/>
    <s v="Baltimore"/>
    <x v="28"/>
    <b v="0"/>
    <s v="attack"/>
    <s v="Not fleeing"/>
    <b v="0"/>
  </r>
  <r>
    <n v="1254"/>
    <n v="1426"/>
    <s v="James Brown III"/>
    <d v="2016-03-31T00:00:00"/>
    <s v="shot"/>
    <s v="gun"/>
    <n v="34"/>
    <s v="M"/>
    <s v="B"/>
    <s v="Richmond"/>
    <x v="20"/>
    <b v="0"/>
    <s v="attack"/>
    <s v="Not fleeing"/>
    <b v="0"/>
  </r>
  <r>
    <n v="1255"/>
    <n v="1427"/>
    <s v="Jesus Juarez"/>
    <d v="2016-04-01T00:00:00"/>
    <s v="shot"/>
    <s v="shovel"/>
    <n v="65"/>
    <s v="M"/>
    <s v="H"/>
    <s v="Lockhart"/>
    <x v="9"/>
    <b v="1"/>
    <s v="undetermined"/>
    <s v="Not fleeing"/>
    <b v="0"/>
  </r>
  <r>
    <n v="1256"/>
    <n v="1435"/>
    <s v="Joel Fabela"/>
    <d v="2016-04-01T00:00:00"/>
    <s v="shot"/>
    <s v="gun"/>
    <n v="37"/>
    <s v="M"/>
    <s v="H"/>
    <s v="Odessa"/>
    <x v="9"/>
    <b v="0"/>
    <s v="attack"/>
    <s v="Not fleeing"/>
    <b v="0"/>
  </r>
  <r>
    <n v="1257"/>
    <n v="1432"/>
    <s v="Cameron Gover"/>
    <d v="2016-04-02T00:00:00"/>
    <s v="shot"/>
    <s v="gun"/>
    <n v="30"/>
    <s v="M"/>
    <s v="B"/>
    <s v="Indianapolis"/>
    <x v="22"/>
    <b v="0"/>
    <s v="attack"/>
    <s v="Not fleeing"/>
    <b v="0"/>
  </r>
  <r>
    <n v="1258"/>
    <n v="1845"/>
    <s v="Preston Paul Perez"/>
    <d v="2016-04-03T00:00:00"/>
    <s v="shot"/>
    <s v="undetermined"/>
    <n v="48"/>
    <s v="M"/>
    <s v="W"/>
    <s v="Raceland"/>
    <x v="11"/>
    <b v="0"/>
    <s v="undetermined"/>
    <m/>
    <b v="0"/>
  </r>
  <r>
    <n v="1259"/>
    <n v="1430"/>
    <s v="Melissa Boarts"/>
    <d v="2016-04-03T00:00:00"/>
    <s v="shot"/>
    <s v="unknown weapon"/>
    <n v="36"/>
    <s v="F"/>
    <s v="W"/>
    <s v="Macon County"/>
    <x v="37"/>
    <b v="1"/>
    <s v="other"/>
    <s v="Not fleeing"/>
    <b v="1"/>
  </r>
  <r>
    <n v="1260"/>
    <n v="1431"/>
    <s v="Darrin Andrew Martin"/>
    <d v="2016-04-03T00:00:00"/>
    <s v="shot"/>
    <s v="gun"/>
    <n v="25"/>
    <s v="M"/>
    <s v="W"/>
    <s v="Austin"/>
    <x v="9"/>
    <b v="0"/>
    <s v="attack"/>
    <s v="Foot"/>
    <b v="0"/>
  </r>
  <r>
    <n v="1261"/>
    <n v="1433"/>
    <s v="David Mack"/>
    <d v="2016-04-03T00:00:00"/>
    <s v="shot"/>
    <s v="Taser"/>
    <n v="69"/>
    <s v="M"/>
    <s v="W"/>
    <s v="Eau Claire"/>
    <x v="39"/>
    <b v="0"/>
    <s v="attack"/>
    <s v="Not fleeing"/>
    <b v="0"/>
  </r>
  <r>
    <n v="1262"/>
    <n v="1428"/>
    <s v="Raul Salvador Marquez Heraldes"/>
    <d v="2016-04-04T00:00:00"/>
    <s v="shot"/>
    <s v="knife"/>
    <n v="50"/>
    <s v="M"/>
    <s v="H"/>
    <s v="Minneapolis"/>
    <x v="18"/>
    <b v="1"/>
    <s v="attack"/>
    <s v="Not fleeing"/>
    <b v="0"/>
  </r>
  <r>
    <n v="1263"/>
    <n v="1437"/>
    <s v="Peter J. Doherty"/>
    <d v="2016-04-05T00:00:00"/>
    <s v="shot"/>
    <s v="knife"/>
    <n v="52"/>
    <s v="M"/>
    <s v="W"/>
    <s v="West Springfield"/>
    <x v="24"/>
    <b v="1"/>
    <s v="other"/>
    <s v="Not fleeing"/>
    <b v="0"/>
  </r>
  <r>
    <n v="1264"/>
    <n v="1438"/>
    <s v="Kevin Hicks"/>
    <d v="2016-04-05T00:00:00"/>
    <s v="shot"/>
    <s v="unarmed"/>
    <n v="44"/>
    <s v="M"/>
    <s v="B"/>
    <s v="Indianapolis"/>
    <x v="22"/>
    <b v="0"/>
    <s v="attack"/>
    <s v="Not fleeing"/>
    <b v="1"/>
  </r>
  <r>
    <n v="1265"/>
    <n v="1439"/>
    <s v="Marvin Cremeans"/>
    <d v="2016-04-06T00:00:00"/>
    <s v="shot"/>
    <s v="ax"/>
    <n v="60"/>
    <s v="M"/>
    <s v="W"/>
    <s v="Oak Hill"/>
    <x v="10"/>
    <b v="0"/>
    <s v="other"/>
    <s v="Not fleeing"/>
    <b v="0"/>
  </r>
  <r>
    <n v="1266"/>
    <n v="1441"/>
    <s v="Laronda Sweatt"/>
    <d v="2016-04-06T00:00:00"/>
    <s v="shot"/>
    <s v="ax"/>
    <n v="40"/>
    <s v="F"/>
    <s v="B"/>
    <s v="Gallatin"/>
    <x v="32"/>
    <b v="0"/>
    <s v="attack"/>
    <s v="Not fleeing"/>
    <b v="1"/>
  </r>
  <r>
    <n v="1267"/>
    <n v="1442"/>
    <s v="Cesar Frias"/>
    <d v="2016-04-06T00:00:00"/>
    <s v="shot and Tasered"/>
    <s v="knife"/>
    <n v="20"/>
    <s v="M"/>
    <s v="H"/>
    <s v="Sylmar"/>
    <x v="3"/>
    <b v="1"/>
    <s v="attack"/>
    <s v="Not fleeing"/>
    <b v="0"/>
  </r>
  <r>
    <n v="1268"/>
    <n v="1443"/>
    <s v="Luis Gongora"/>
    <d v="2016-04-07T00:00:00"/>
    <s v="shot"/>
    <s v="knife"/>
    <n v="45"/>
    <s v="M"/>
    <s v="H"/>
    <s v="San Francisco"/>
    <x v="3"/>
    <b v="0"/>
    <s v="other"/>
    <s v="Not fleeing"/>
    <b v="0"/>
  </r>
  <r>
    <n v="1269"/>
    <n v="1445"/>
    <s v="Lance C. McIntire"/>
    <d v="2016-04-07T00:00:00"/>
    <s v="shot"/>
    <m/>
    <n v="44"/>
    <s v="M"/>
    <s v="W"/>
    <s v="Omaha"/>
    <x v="29"/>
    <b v="0"/>
    <s v="attack"/>
    <s v="Not fleeing"/>
    <b v="0"/>
  </r>
  <r>
    <n v="1270"/>
    <n v="1444"/>
    <s v="Dazion Flenaugh"/>
    <d v="2016-04-08T00:00:00"/>
    <s v="shot"/>
    <s v="knife"/>
    <n v="40"/>
    <s v="M"/>
    <s v="B"/>
    <s v="Sacramento"/>
    <x v="3"/>
    <b v="1"/>
    <s v="other"/>
    <s v="Foot"/>
    <b v="0"/>
  </r>
  <r>
    <n v="1271"/>
    <n v="1446"/>
    <s v="Melissa M. Abbott"/>
    <d v="2016-04-08T00:00:00"/>
    <s v="shot"/>
    <s v="hatchet"/>
    <n v="25"/>
    <s v="F"/>
    <s v="W"/>
    <s v="Lake Hallie"/>
    <x v="39"/>
    <b v="1"/>
    <s v="other"/>
    <s v="Not fleeing"/>
    <b v="0"/>
  </r>
  <r>
    <n v="1272"/>
    <n v="1448"/>
    <s v="Lamont Gulley"/>
    <d v="2016-04-08T00:00:00"/>
    <s v="shot"/>
    <s v="knife"/>
    <n v="43"/>
    <s v="M"/>
    <s v="B"/>
    <s v="Kentwood"/>
    <x v="30"/>
    <b v="0"/>
    <s v="other"/>
    <s v="Not fleeing"/>
    <b v="1"/>
  </r>
  <r>
    <n v="1273"/>
    <n v="1447"/>
    <s v="Diahlo Grant"/>
    <d v="2016-04-09T00:00:00"/>
    <s v="shot"/>
    <s v="gun"/>
    <n v="27"/>
    <s v="M"/>
    <s v="B"/>
    <s v="New Brunswick"/>
    <x v="21"/>
    <b v="0"/>
    <s v="attack"/>
    <s v="Foot"/>
    <b v="0"/>
  </r>
  <r>
    <n v="1274"/>
    <n v="1453"/>
    <s v="Quron Williams"/>
    <d v="2016-04-09T00:00:00"/>
    <s v="shot"/>
    <s v="gun"/>
    <n v="19"/>
    <s v="M"/>
    <s v="B"/>
    <s v="Philadelphia"/>
    <x v="8"/>
    <b v="0"/>
    <s v="attack"/>
    <s v="Foot"/>
    <b v="0"/>
  </r>
  <r>
    <n v="1275"/>
    <n v="1449"/>
    <s v="Lonnie Ball"/>
    <d v="2016-04-10T00:00:00"/>
    <s v="shot"/>
    <s v="gun"/>
    <n v="39"/>
    <s v="M"/>
    <s v="W"/>
    <s v="Modesto"/>
    <x v="3"/>
    <b v="0"/>
    <s v="other"/>
    <s v="Car"/>
    <b v="0"/>
  </r>
  <r>
    <n v="1276"/>
    <n v="1451"/>
    <s v="William Clark"/>
    <d v="2016-04-10T00:00:00"/>
    <s v="shot"/>
    <s v="knife"/>
    <n v="30"/>
    <s v="M"/>
    <s v="W"/>
    <s v="Rotterdam"/>
    <x v="35"/>
    <b v="1"/>
    <s v="attack"/>
    <s v="Not fleeing"/>
    <b v="0"/>
  </r>
  <r>
    <n v="1277"/>
    <n v="1452"/>
    <s v="Arturo Yobani-Torrez Valdez"/>
    <d v="2016-04-10T00:00:00"/>
    <s v="shot"/>
    <s v="knife"/>
    <n v="28"/>
    <s v="M"/>
    <s v="H"/>
    <s v="Los Angeles"/>
    <x v="3"/>
    <b v="0"/>
    <s v="attack"/>
    <s v="Not fleeing"/>
    <b v="0"/>
  </r>
  <r>
    <n v="1278"/>
    <n v="1454"/>
    <s v="Efren Eloy Trujillo"/>
    <d v="2016-04-11T00:00:00"/>
    <s v="shot"/>
    <s v="gun"/>
    <n v="22"/>
    <s v="M"/>
    <s v="H"/>
    <s v="Las Vegas"/>
    <x v="16"/>
    <b v="0"/>
    <s v="attack"/>
    <s v="Not fleeing"/>
    <b v="0"/>
  </r>
  <r>
    <n v="1279"/>
    <n v="1455"/>
    <s v="Pierre Loury"/>
    <d v="2016-04-11T00:00:00"/>
    <s v="shot"/>
    <s v="gun"/>
    <n v="16"/>
    <s v="M"/>
    <s v="B"/>
    <s v="Chicago"/>
    <x v="15"/>
    <b v="0"/>
    <s v="attack"/>
    <s v="Foot"/>
    <b v="0"/>
  </r>
  <r>
    <n v="1280"/>
    <n v="1456"/>
    <s v="Dion Daman"/>
    <d v="2016-04-12T00:00:00"/>
    <s v="shot"/>
    <s v="unarmed"/>
    <n v="40"/>
    <s v="M"/>
    <s v="W"/>
    <s v="Denver"/>
    <x v="4"/>
    <b v="0"/>
    <s v="other"/>
    <s v="Car"/>
    <b v="0"/>
  </r>
  <r>
    <n v="1281"/>
    <n v="1457"/>
    <s v="Joshua Moreno"/>
    <d v="2016-04-12T00:00:00"/>
    <s v="shot"/>
    <s v="gun"/>
    <n v="38"/>
    <s v="M"/>
    <s v="H"/>
    <s v="Benton"/>
    <x v="15"/>
    <b v="0"/>
    <s v="attack"/>
    <s v="Car"/>
    <b v="0"/>
  </r>
  <r>
    <n v="1282"/>
    <n v="1458"/>
    <s v="Travis Wood"/>
    <d v="2016-04-12T00:00:00"/>
    <s v="shot"/>
    <m/>
    <n v="20"/>
    <s v="M"/>
    <s v="W"/>
    <s v="Noma"/>
    <x v="26"/>
    <b v="0"/>
    <s v="other"/>
    <s v="Car"/>
    <b v="1"/>
  </r>
  <r>
    <n v="1283"/>
    <n v="1459"/>
    <s v="Rodney Watts"/>
    <d v="2016-04-13T00:00:00"/>
    <s v="shot"/>
    <s v="undetermined"/>
    <n v="35"/>
    <s v="M"/>
    <s v="B"/>
    <s v="Stockton"/>
    <x v="3"/>
    <b v="0"/>
    <s v="attack"/>
    <s v="Not fleeing"/>
    <b v="0"/>
  </r>
  <r>
    <n v="1284"/>
    <n v="1460"/>
    <s v="Jeffrey Gray Wise"/>
    <d v="2016-04-13T00:00:00"/>
    <s v="shot"/>
    <s v="gun"/>
    <n v="52"/>
    <s v="M"/>
    <s v="W"/>
    <s v="Llano"/>
    <x v="9"/>
    <b v="0"/>
    <s v="attack"/>
    <s v="Not fleeing"/>
    <b v="0"/>
  </r>
  <r>
    <n v="1285"/>
    <n v="1462"/>
    <s v="Koltlee Whitson"/>
    <d v="2016-04-13T00:00:00"/>
    <s v="shot"/>
    <s v="gun"/>
    <n v="26"/>
    <s v="M"/>
    <s v="W"/>
    <s v="Sparta"/>
    <x v="32"/>
    <b v="0"/>
    <s v="attack"/>
    <s v="Car"/>
    <b v="0"/>
  </r>
  <r>
    <n v="1286"/>
    <n v="1463"/>
    <s v="Jeff Robertson"/>
    <d v="2016-04-14T00:00:00"/>
    <s v="shot and Tasered"/>
    <s v="unarmed"/>
    <n v="54"/>
    <s v="M"/>
    <s v="W"/>
    <s v="McPherson"/>
    <x v="2"/>
    <b v="1"/>
    <s v="attack"/>
    <s v="Not fleeing"/>
    <b v="0"/>
  </r>
  <r>
    <n v="1287"/>
    <n v="1465"/>
    <s v="Clemente Najera"/>
    <d v="2016-04-15T00:00:00"/>
    <s v="shot"/>
    <s v="baseball bat"/>
    <n v="38"/>
    <s v="M"/>
    <s v="H"/>
    <s v="Lake Elsinore"/>
    <x v="3"/>
    <b v="0"/>
    <s v="other"/>
    <s v="Not fleeing"/>
    <b v="0"/>
  </r>
  <r>
    <n v="1288"/>
    <n v="1469"/>
    <s v="David Swatsky"/>
    <d v="2016-04-15T00:00:00"/>
    <s v="shot"/>
    <s v="gun"/>
    <n v="52"/>
    <s v="M"/>
    <s v="W"/>
    <s v="Cache"/>
    <x v="5"/>
    <b v="1"/>
    <s v="attack"/>
    <s v="Not fleeing"/>
    <b v="0"/>
  </r>
  <r>
    <n v="1289"/>
    <n v="1471"/>
    <s v="Storm Allen Smith"/>
    <d v="2016-04-15T00:00:00"/>
    <s v="shot"/>
    <s v="undetermined"/>
    <n v="26"/>
    <s v="M"/>
    <s v="W"/>
    <s v="Muncie"/>
    <x v="22"/>
    <b v="0"/>
    <s v="attack"/>
    <s v="Foot"/>
    <b v="1"/>
  </r>
  <r>
    <n v="1290"/>
    <n v="1473"/>
    <s v="Gerald Robert Boyes"/>
    <d v="2016-04-16T00:00:00"/>
    <s v="shot"/>
    <s v="gun"/>
    <n v="53"/>
    <s v="M"/>
    <s v="W"/>
    <s v="Antioch"/>
    <x v="15"/>
    <b v="0"/>
    <s v="attack"/>
    <s v="Not fleeing"/>
    <b v="0"/>
  </r>
  <r>
    <n v="1291"/>
    <n v="1464"/>
    <s v="Kisha Arrone"/>
    <d v="2016-04-17T00:00:00"/>
    <s v="shot"/>
    <s v="gun"/>
    <n v="35"/>
    <s v="F"/>
    <s v="B"/>
    <s v="Dayton"/>
    <x v="10"/>
    <b v="0"/>
    <s v="other"/>
    <s v="Car"/>
    <b v="0"/>
  </r>
  <r>
    <n v="1292"/>
    <n v="1466"/>
    <s v="Eric John Wilson"/>
    <d v="2016-04-17T00:00:00"/>
    <s v="shot"/>
    <s v="unarmed"/>
    <n v="22"/>
    <s v="M"/>
    <s v="W"/>
    <s v="El Paso"/>
    <x v="9"/>
    <b v="1"/>
    <s v="other"/>
    <s v="Not fleeing"/>
    <b v="0"/>
  </r>
  <r>
    <n v="1293"/>
    <n v="1467"/>
    <s v="Richard Bard Jr."/>
    <d v="2016-04-17T00:00:00"/>
    <s v="shot"/>
    <s v="gun"/>
    <n v="31"/>
    <s v="M"/>
    <s v="B"/>
    <s v="Vineland"/>
    <x v="21"/>
    <b v="0"/>
    <s v="attack"/>
    <s v="Foot"/>
    <b v="0"/>
  </r>
  <r>
    <n v="1294"/>
    <n v="1470"/>
    <s v="George Tillman"/>
    <d v="2016-04-17T00:00:00"/>
    <s v="shot"/>
    <s v="gun"/>
    <n v="32"/>
    <s v="M"/>
    <s v="B"/>
    <s v="New York"/>
    <x v="35"/>
    <b v="0"/>
    <s v="attack"/>
    <s v="Foot"/>
    <b v="0"/>
  </r>
  <r>
    <n v="1295"/>
    <n v="1472"/>
    <s v="Edson Thevenin"/>
    <d v="2016-04-17T00:00:00"/>
    <s v="shot"/>
    <m/>
    <n v="37"/>
    <s v="M"/>
    <s v="B"/>
    <s v="Troy"/>
    <x v="35"/>
    <b v="0"/>
    <s v="attack"/>
    <s v="Car"/>
    <b v="0"/>
  </r>
  <r>
    <n v="1296"/>
    <n v="1475"/>
    <s v="Rico Don Rae Johnson"/>
    <d v="2016-04-18T00:00:00"/>
    <s v="shot"/>
    <s v="gun"/>
    <n v="28"/>
    <s v="M"/>
    <s v="B"/>
    <s v="Greenbelt"/>
    <x v="28"/>
    <b v="0"/>
    <s v="attack"/>
    <s v="Not fleeing"/>
    <b v="0"/>
  </r>
  <r>
    <n v="1297"/>
    <n v="1479"/>
    <s v="Demetrius Dorsey"/>
    <d v="2016-04-18T00:00:00"/>
    <s v="shot"/>
    <s v="gun"/>
    <n v="18"/>
    <s v="M"/>
    <s v="B"/>
    <s v="Mableton"/>
    <x v="31"/>
    <b v="0"/>
    <s v="attack"/>
    <s v="Not fleeing"/>
    <b v="0"/>
  </r>
  <r>
    <n v="1298"/>
    <n v="1474"/>
    <s v="Sylasone Ackhavong"/>
    <d v="2016-04-19T00:00:00"/>
    <s v="shot"/>
    <s v="gun"/>
    <n v="41"/>
    <s v="M"/>
    <s v="A"/>
    <s v="Charlotte"/>
    <x v="33"/>
    <b v="1"/>
    <s v="attack"/>
    <s v="Not fleeing"/>
    <b v="0"/>
  </r>
  <r>
    <n v="1299"/>
    <n v="1477"/>
    <s v="Jorevis Scruggs"/>
    <d v="2016-04-19T00:00:00"/>
    <s v="shot"/>
    <s v="gun"/>
    <n v="15"/>
    <s v="M"/>
    <s v="B"/>
    <s v="St. Louis"/>
    <x v="19"/>
    <b v="0"/>
    <s v="attack"/>
    <s v="Other"/>
    <b v="0"/>
  </r>
  <r>
    <n v="1300"/>
    <n v="1478"/>
    <s v="Daniel Eric Blackmon"/>
    <d v="2016-04-19T00:00:00"/>
    <s v="shot"/>
    <s v="gun"/>
    <n v="38"/>
    <s v="M"/>
    <s v="W"/>
    <s v="Brooksville"/>
    <x v="37"/>
    <b v="0"/>
    <s v="attack"/>
    <s v="Car"/>
    <b v="0"/>
  </r>
  <r>
    <n v="1301"/>
    <n v="1480"/>
    <s v="Francis Scot Dufore"/>
    <d v="2016-04-20T00:00:00"/>
    <s v="shot"/>
    <s v="gun"/>
    <n v="41"/>
    <s v="M"/>
    <s v="W"/>
    <s v="Homestead"/>
    <x v="26"/>
    <b v="0"/>
    <s v="attack"/>
    <s v="Not fleeing"/>
    <b v="0"/>
  </r>
  <r>
    <n v="1302"/>
    <n v="1481"/>
    <s v="Jackie Lee Kirkham"/>
    <d v="2016-04-20T00:00:00"/>
    <s v="shot"/>
    <s v="unknown weapon"/>
    <n v="52"/>
    <s v="M"/>
    <s v="W"/>
    <s v="Perryville"/>
    <x v="14"/>
    <b v="0"/>
    <s v="other"/>
    <s v="Not fleeing"/>
    <b v="0"/>
  </r>
  <r>
    <n v="1303"/>
    <n v="1482"/>
    <s v="Mario Mejia Martinez"/>
    <d v="2016-04-21T00:00:00"/>
    <s v="shot"/>
    <s v="knife"/>
    <n v="48"/>
    <s v="M"/>
    <s v="H"/>
    <s v="Everett"/>
    <x v="24"/>
    <b v="0"/>
    <s v="other"/>
    <s v="Not fleeing"/>
    <b v="0"/>
  </r>
  <r>
    <n v="1304"/>
    <n v="1484"/>
    <s v="Tyler Hunkin"/>
    <d v="2016-04-22T00:00:00"/>
    <s v="shot"/>
    <s v="knife"/>
    <n v="29"/>
    <s v="M"/>
    <s v="W"/>
    <s v="Austin"/>
    <x v="9"/>
    <b v="1"/>
    <s v="attack"/>
    <s v="Not fleeing"/>
    <b v="0"/>
  </r>
  <r>
    <n v="1305"/>
    <n v="1485"/>
    <s v="Carl Baranishyn"/>
    <d v="2016-04-22T00:00:00"/>
    <s v="shot"/>
    <s v="knife"/>
    <n v="51"/>
    <s v="M"/>
    <s v="W"/>
    <s v="Berne"/>
    <x v="35"/>
    <b v="1"/>
    <s v="attack"/>
    <s v="Not fleeing"/>
    <b v="0"/>
  </r>
  <r>
    <n v="1306"/>
    <n v="1483"/>
    <s v="Demarcus Semer"/>
    <d v="2016-04-23T00:00:00"/>
    <s v="shot"/>
    <m/>
    <n v="21"/>
    <s v="M"/>
    <s v="B"/>
    <s v="Fort Pierce"/>
    <x v="26"/>
    <b v="0"/>
    <s v="attack"/>
    <s v="Car"/>
    <b v="0"/>
  </r>
  <r>
    <n v="1307"/>
    <n v="1486"/>
    <s v="Mitchell Oakley"/>
    <d v="2016-04-23T00:00:00"/>
    <s v="shot"/>
    <s v="gun"/>
    <n v="24"/>
    <s v="M"/>
    <s v="W"/>
    <s v="Chandler"/>
    <x v="6"/>
    <b v="1"/>
    <s v="attack"/>
    <s v="Not fleeing"/>
    <b v="0"/>
  </r>
  <r>
    <n v="1308"/>
    <n v="1487"/>
    <s v="Jakob E. Wagner"/>
    <d v="2016-04-23T00:00:00"/>
    <s v="shot"/>
    <s v="gun"/>
    <n v="18"/>
    <s v="M"/>
    <s v="W"/>
    <s v="Antigo"/>
    <x v="39"/>
    <b v="0"/>
    <s v="attack"/>
    <s v="Not fleeing"/>
    <b v="0"/>
  </r>
  <r>
    <n v="1309"/>
    <n v="1488"/>
    <s v="Eric C. Wakup"/>
    <d v="2016-04-23T00:00:00"/>
    <s v="shot"/>
    <s v="gun"/>
    <n v="30"/>
    <s v="M"/>
    <s v="W"/>
    <s v="Norfolk"/>
    <x v="20"/>
    <b v="1"/>
    <s v="attack"/>
    <s v="Not fleeing"/>
    <b v="0"/>
  </r>
  <r>
    <n v="1310"/>
    <n v="1527"/>
    <s v="Willie Tillman"/>
    <d v="2016-04-23T00:00:00"/>
    <s v="shot and Tasered"/>
    <m/>
    <n v="33"/>
    <s v="M"/>
    <s v="B"/>
    <s v="Fayetteville"/>
    <x v="14"/>
    <b v="0"/>
    <s v="other"/>
    <s v="Car"/>
    <b v="1"/>
  </r>
  <r>
    <n v="1311"/>
    <n v="1489"/>
    <s v="Kay Frances Campbell"/>
    <d v="2016-04-25T00:00:00"/>
    <s v="shot"/>
    <s v="gun"/>
    <n v="60"/>
    <s v="F"/>
    <s v="W"/>
    <s v="East Flat Rock"/>
    <x v="33"/>
    <b v="1"/>
    <s v="attack"/>
    <s v="Not fleeing"/>
    <b v="0"/>
  </r>
  <r>
    <n v="1312"/>
    <n v="1490"/>
    <s v="Robin Barber"/>
    <d v="2016-04-26T00:00:00"/>
    <s v="shot"/>
    <s v="gun"/>
    <n v="28"/>
    <s v="M"/>
    <s v="W"/>
    <s v="Lakewood"/>
    <x v="4"/>
    <b v="0"/>
    <s v="attack"/>
    <s v="Foot"/>
    <b v="0"/>
  </r>
  <r>
    <n v="1313"/>
    <n v="1491"/>
    <s v="Joshua Brooks"/>
    <d v="2016-04-26T00:00:00"/>
    <s v="shot"/>
    <s v="gun"/>
    <n v="26"/>
    <s v="M"/>
    <s v="B"/>
    <s v="Chesapeake"/>
    <x v="20"/>
    <b v="1"/>
    <s v="attack"/>
    <s v="Not fleeing"/>
    <b v="1"/>
  </r>
  <r>
    <n v="1314"/>
    <n v="1492"/>
    <s v="Jacquelyn Burke"/>
    <d v="2016-04-26T00:00:00"/>
    <s v="shot"/>
    <s v="gun"/>
    <n v="24"/>
    <s v="F"/>
    <s v="W"/>
    <s v="Albuquerque"/>
    <x v="17"/>
    <b v="1"/>
    <s v="attack"/>
    <s v="Car"/>
    <b v="0"/>
  </r>
  <r>
    <n v="1315"/>
    <n v="1493"/>
    <s v="Darrel S. Machemehl"/>
    <d v="2016-04-26T00:00:00"/>
    <s v="shot"/>
    <s v="gun"/>
    <n v="44"/>
    <s v="M"/>
    <s v="W"/>
    <s v="Kingsbury"/>
    <x v="9"/>
    <b v="0"/>
    <s v="other"/>
    <s v="Other"/>
    <b v="0"/>
  </r>
  <r>
    <n v="1316"/>
    <n v="1840"/>
    <s v="David Shane Anderson"/>
    <d v="2016-04-27T00:00:00"/>
    <s v="shot"/>
    <s v="gun"/>
    <n v="36"/>
    <s v="M"/>
    <s v="W"/>
    <s v="Milcreek"/>
    <x v="13"/>
    <b v="0"/>
    <s v="attack"/>
    <s v="Not fleeing"/>
    <b v="0"/>
  </r>
  <r>
    <n v="1317"/>
    <n v="1494"/>
    <s v="Cin Lam Mung"/>
    <d v="2016-04-27T00:00:00"/>
    <s v="shot"/>
    <s v="machete"/>
    <n v="34"/>
    <s v="M"/>
    <s v="A"/>
    <s v="Atlanta"/>
    <x v="31"/>
    <b v="0"/>
    <s v="other"/>
    <s v="Not fleeing"/>
    <b v="0"/>
  </r>
  <r>
    <n v="1318"/>
    <n v="1495"/>
    <s v="Damon Blair"/>
    <d v="2016-04-27T00:00:00"/>
    <s v="shot"/>
    <s v="gun"/>
    <n v="21"/>
    <s v="M"/>
    <s v="W"/>
    <s v="Westminster"/>
    <x v="4"/>
    <b v="0"/>
    <s v="attack"/>
    <s v="Not fleeing"/>
    <b v="0"/>
  </r>
  <r>
    <n v="1319"/>
    <n v="1498"/>
    <s v="Kendar del Rosario"/>
    <d v="2016-04-28T00:00:00"/>
    <s v="shot"/>
    <s v="knife"/>
    <n v="37"/>
    <s v="M"/>
    <s v="B"/>
    <s v="Miami"/>
    <x v="26"/>
    <b v="0"/>
    <s v="attack"/>
    <s v="Not fleeing"/>
    <b v="0"/>
  </r>
  <r>
    <n v="1320"/>
    <n v="1499"/>
    <s v="Lee Easter"/>
    <d v="2016-04-28T00:00:00"/>
    <s v="shot"/>
    <s v="gun"/>
    <n v="53"/>
    <s v="M"/>
    <s v="W"/>
    <s v="Boise"/>
    <x v="27"/>
    <b v="1"/>
    <s v="attack"/>
    <s v="Not fleeing"/>
    <b v="1"/>
  </r>
  <r>
    <n v="1321"/>
    <n v="1500"/>
    <s v="Michael Kurtz"/>
    <d v="2016-04-28T00:00:00"/>
    <s v="shot and Tasered"/>
    <s v="knife"/>
    <n v="45"/>
    <s v="M"/>
    <s v="W"/>
    <s v="Spokane"/>
    <x v="0"/>
    <b v="1"/>
    <s v="other"/>
    <s v="Not fleeing"/>
    <b v="1"/>
  </r>
  <r>
    <n v="1322"/>
    <n v="1501"/>
    <s v="Ashtian Barnes"/>
    <d v="2016-04-28T00:00:00"/>
    <s v="shot"/>
    <m/>
    <n v="24"/>
    <s v="M"/>
    <s v="B"/>
    <s v="Houston"/>
    <x v="9"/>
    <b v="0"/>
    <s v="other"/>
    <s v="Car"/>
    <b v="0"/>
  </r>
  <r>
    <n v="1323"/>
    <n v="1506"/>
    <s v="Jeffrey Darrell Hobbs"/>
    <d v="2016-04-29T00:00:00"/>
    <s v="shot"/>
    <m/>
    <n v="48"/>
    <s v="M"/>
    <s v="W"/>
    <s v="Jackson"/>
    <x v="19"/>
    <b v="0"/>
    <s v="attack"/>
    <s v="Car"/>
    <b v="0"/>
  </r>
  <r>
    <n v="1324"/>
    <n v="1504"/>
    <s v="Oswald Mattner"/>
    <d v="2016-04-30T00:00:00"/>
    <s v="shot"/>
    <s v="knife"/>
    <n v="42"/>
    <s v="M"/>
    <s v="W"/>
    <s v="Wausau"/>
    <x v="39"/>
    <b v="0"/>
    <s v="other"/>
    <s v="Not fleeing"/>
    <b v="0"/>
  </r>
  <r>
    <n v="1325"/>
    <n v="1505"/>
    <s v="Mark Daniel Bess"/>
    <d v="2016-04-30T00:00:00"/>
    <s v="shot"/>
    <s v="knife"/>
    <n v="33"/>
    <s v="M"/>
    <s v="W"/>
    <s v="Spanish Fork"/>
    <x v="13"/>
    <b v="0"/>
    <s v="other"/>
    <s v="Foot"/>
    <b v="0"/>
  </r>
  <r>
    <n v="1326"/>
    <n v="1507"/>
    <s v="Bender Dass"/>
    <d v="2016-04-30T00:00:00"/>
    <s v="shot"/>
    <m/>
    <n v="55"/>
    <s v="M"/>
    <s v="W"/>
    <s v="Florence"/>
    <x v="6"/>
    <b v="0"/>
    <s v="attack"/>
    <s v="Car"/>
    <b v="0"/>
  </r>
  <r>
    <n v="1327"/>
    <n v="1508"/>
    <s v="Marion Habana"/>
    <d v="2016-04-30T00:00:00"/>
    <s v="shot"/>
    <s v="knife"/>
    <n v="28"/>
    <s v="M"/>
    <s v="A"/>
    <s v="Los Angeles"/>
    <x v="3"/>
    <b v="0"/>
    <s v="other"/>
    <s v="Not fleeing"/>
    <b v="1"/>
  </r>
  <r>
    <n v="1328"/>
    <n v="1502"/>
    <s v="Charlin Charles"/>
    <d v="2016-05-01T00:00:00"/>
    <s v="shot"/>
    <s v="toy weapon"/>
    <n v="25"/>
    <s v="M"/>
    <s v="B"/>
    <s v="Orlando"/>
    <x v="26"/>
    <b v="0"/>
    <s v="attack"/>
    <s v="Not fleeing"/>
    <b v="0"/>
  </r>
  <r>
    <n v="1329"/>
    <n v="1503"/>
    <s v="Ronald Branch"/>
    <d v="2016-05-01T00:00:00"/>
    <s v="shot"/>
    <s v="gun"/>
    <n v="28"/>
    <s v="M"/>
    <s v="W"/>
    <s v="Alamo"/>
    <x v="32"/>
    <b v="1"/>
    <s v="other"/>
    <s v="Not fleeing"/>
    <b v="0"/>
  </r>
  <r>
    <n v="1330"/>
    <n v="1842"/>
    <s v="Reginald Darnell Dogan"/>
    <d v="2016-05-02T00:00:00"/>
    <s v="shot"/>
    <s v="gun"/>
    <n v="52"/>
    <s v="M"/>
    <s v="B"/>
    <s v="Greenville"/>
    <x v="40"/>
    <b v="0"/>
    <s v="attack"/>
    <s v="Not fleeing"/>
    <b v="0"/>
  </r>
  <r>
    <n v="1331"/>
    <n v="1510"/>
    <s v="Raymond Hopper"/>
    <d v="2016-05-03T00:00:00"/>
    <s v="shot"/>
    <s v="knife"/>
    <n v="59"/>
    <s v="M"/>
    <s v="W"/>
    <s v="Visalia"/>
    <x v="3"/>
    <b v="0"/>
    <s v="other"/>
    <s v="Not fleeing"/>
    <b v="0"/>
  </r>
  <r>
    <n v="1332"/>
    <n v="1509"/>
    <s v="Richard Ferretti"/>
    <d v="2016-05-04T00:00:00"/>
    <s v="shot"/>
    <m/>
    <n v="52"/>
    <s v="M"/>
    <s v="W"/>
    <s v="Philadelphia"/>
    <x v="8"/>
    <b v="0"/>
    <s v="other"/>
    <s v="Not fleeing"/>
    <b v="0"/>
  </r>
  <r>
    <n v="1333"/>
    <n v="1511"/>
    <s v="Cayce A. DiTullio"/>
    <d v="2016-05-04T00:00:00"/>
    <s v="shot"/>
    <s v="gun"/>
    <n v="39"/>
    <s v="M"/>
    <s v="W"/>
    <s v="Burien"/>
    <x v="0"/>
    <b v="0"/>
    <s v="attack"/>
    <s v="Car"/>
    <b v="0"/>
  </r>
  <r>
    <n v="1334"/>
    <n v="1512"/>
    <s v="Matthew Tucker"/>
    <d v="2016-05-04T00:00:00"/>
    <s v="shot"/>
    <s v="knife"/>
    <n v="18"/>
    <s v="M"/>
    <m/>
    <s v="Temecula"/>
    <x v="3"/>
    <b v="0"/>
    <s v="other"/>
    <s v="Not fleeing"/>
    <b v="0"/>
  </r>
  <r>
    <n v="1335"/>
    <n v="1513"/>
    <s v="Gerry J. Thompson"/>
    <d v="2016-05-04T00:00:00"/>
    <s v="shot"/>
    <s v="undetermined"/>
    <n v="40"/>
    <s v="M"/>
    <s v="W"/>
    <s v="Buffalo"/>
    <x v="19"/>
    <b v="0"/>
    <s v="attack"/>
    <s v="Not fleeing"/>
    <b v="0"/>
  </r>
  <r>
    <n v="1336"/>
    <n v="1516"/>
    <s v="Corey DiGiovanni"/>
    <d v="2016-05-05T00:00:00"/>
    <s v="shot"/>
    <m/>
    <n v="36"/>
    <s v="M"/>
    <s v="W"/>
    <s v="Gretna"/>
    <x v="11"/>
    <b v="0"/>
    <s v="attack"/>
    <s v="Car"/>
    <b v="0"/>
  </r>
  <r>
    <n v="1337"/>
    <n v="1517"/>
    <s v="Burt Johnson"/>
    <d v="2016-05-05T00:00:00"/>
    <s v="shot"/>
    <s v="gun"/>
    <n v="38"/>
    <s v="M"/>
    <s v="B"/>
    <s v="Milwaukee"/>
    <x v="39"/>
    <b v="0"/>
    <s v="attack"/>
    <s v="Foot"/>
    <b v="1"/>
  </r>
  <r>
    <n v="1338"/>
    <n v="1518"/>
    <s v="Deresha Armstrong"/>
    <d v="2016-05-05T00:00:00"/>
    <s v="shot"/>
    <s v="gun"/>
    <n v="26"/>
    <s v="F"/>
    <s v="B"/>
    <s v="Orlando"/>
    <x v="26"/>
    <b v="0"/>
    <s v="attack"/>
    <s v="Not fleeing"/>
    <b v="0"/>
  </r>
  <r>
    <n v="1339"/>
    <n v="1519"/>
    <s v="Ronald D. Williams"/>
    <d v="2016-05-06T00:00:00"/>
    <s v="shot"/>
    <s v="gun"/>
    <m/>
    <s v="M"/>
    <s v="B"/>
    <s v="Weirton"/>
    <x v="43"/>
    <b v="1"/>
    <s v="other"/>
    <s v="Not fleeing"/>
    <b v="0"/>
  </r>
  <r>
    <n v="1340"/>
    <n v="1523"/>
    <s v="Nathan Q. Cates"/>
    <d v="2016-05-07T00:00:00"/>
    <s v="shot"/>
    <s v="gun"/>
    <n v="29"/>
    <s v="M"/>
    <s v="W"/>
    <s v="Lake Stevens"/>
    <x v="0"/>
    <b v="1"/>
    <s v="other"/>
    <s v="Not fleeing"/>
    <b v="0"/>
  </r>
  <r>
    <n v="1341"/>
    <n v="1525"/>
    <s v="Alton Fitzgerald Witchard"/>
    <d v="2016-05-07T00:00:00"/>
    <s v="shot"/>
    <s v="gun"/>
    <n v="37"/>
    <s v="M"/>
    <s v="B"/>
    <s v="St. Petersburg"/>
    <x v="26"/>
    <b v="0"/>
    <s v="attack"/>
    <s v="Other"/>
    <b v="0"/>
  </r>
  <r>
    <n v="1342"/>
    <n v="1529"/>
    <s v="Derek J. Sam"/>
    <d v="2016-05-07T00:00:00"/>
    <s v="shot and Tasered"/>
    <s v="knife"/>
    <n v="29"/>
    <s v="M"/>
    <s v="O"/>
    <s v="Presque Isle"/>
    <x v="36"/>
    <b v="0"/>
    <s v="other"/>
    <s v="Not fleeing"/>
    <b v="0"/>
  </r>
  <r>
    <n v="1343"/>
    <n v="1522"/>
    <s v="Lionel Gibson"/>
    <d v="2016-05-08T00:00:00"/>
    <s v="shot"/>
    <s v="toy weapon"/>
    <n v="21"/>
    <s v="M"/>
    <s v="B"/>
    <s v="Long Beach"/>
    <x v="3"/>
    <b v="0"/>
    <s v="other"/>
    <s v="Not fleeing"/>
    <b v="0"/>
  </r>
  <r>
    <n v="1344"/>
    <n v="1844"/>
    <s v="Arthur R. Williams"/>
    <d v="2016-05-09T00:00:00"/>
    <s v="shot"/>
    <s v="toy weapon"/>
    <n v="33"/>
    <s v="M"/>
    <s v="B"/>
    <s v="El Paso"/>
    <x v="9"/>
    <b v="0"/>
    <s v="other"/>
    <s v="Not fleeing"/>
    <b v="0"/>
  </r>
  <r>
    <n v="1345"/>
    <n v="1520"/>
    <s v="Jaffort Smith"/>
    <d v="2016-05-09T00:00:00"/>
    <s v="shot"/>
    <s v="gun"/>
    <n v="33"/>
    <s v="M"/>
    <s v="B"/>
    <s v="St. Paul"/>
    <x v="18"/>
    <b v="0"/>
    <s v="attack"/>
    <s v="Not fleeing"/>
    <b v="0"/>
  </r>
  <r>
    <n v="1346"/>
    <n v="1524"/>
    <s v="Christian Bowman"/>
    <d v="2016-05-09T00:00:00"/>
    <s v="shot"/>
    <s v="unarmed"/>
    <n v="23"/>
    <s v="M"/>
    <s v="W"/>
    <s v="St. Martin"/>
    <x v="38"/>
    <b v="0"/>
    <s v="attack"/>
    <s v="Not fleeing"/>
    <b v="0"/>
  </r>
  <r>
    <n v="1347"/>
    <n v="1526"/>
    <s v="Michael Johnson"/>
    <d v="2016-05-09T00:00:00"/>
    <s v="shot"/>
    <s v="gun"/>
    <n v="26"/>
    <s v="M"/>
    <s v="W"/>
    <s v="Chicago"/>
    <x v="15"/>
    <b v="0"/>
    <s v="other"/>
    <s v="Foot"/>
    <b v="0"/>
  </r>
  <r>
    <n v="1348"/>
    <n v="1528"/>
    <s v="Joseph Napoli"/>
    <d v="2016-05-09T00:00:00"/>
    <s v="shot"/>
    <s v="gun"/>
    <n v="59"/>
    <s v="M"/>
    <m/>
    <s v="Hog Valley"/>
    <x v="26"/>
    <b v="0"/>
    <s v="attack"/>
    <s v="Not fleeing"/>
    <b v="0"/>
  </r>
  <r>
    <n v="1349"/>
    <n v="1531"/>
    <s v="Jamie Stotts"/>
    <d v="2016-05-09T00:00:00"/>
    <s v="shot"/>
    <s v="gun"/>
    <n v="29"/>
    <s v="M"/>
    <s v="W"/>
    <s v="Nacogdoches"/>
    <x v="9"/>
    <b v="1"/>
    <s v="attack"/>
    <s v="Other"/>
    <b v="0"/>
  </r>
  <r>
    <n v="1350"/>
    <n v="1532"/>
    <s v="Arthur DaRosa"/>
    <d v="2016-05-10T00:00:00"/>
    <s v="shot"/>
    <s v="knife"/>
    <n v="28"/>
    <s v="M"/>
    <s v="B"/>
    <s v="Taunton"/>
    <x v="24"/>
    <b v="1"/>
    <s v="attack"/>
    <s v="Not fleeing"/>
    <b v="0"/>
  </r>
  <r>
    <n v="1351"/>
    <n v="1530"/>
    <s v="Stephen Schuster"/>
    <d v="2016-05-11T00:00:00"/>
    <s v="shot"/>
    <s v="gun"/>
    <n v="35"/>
    <s v="M"/>
    <s v="W"/>
    <s v="Aurora"/>
    <x v="4"/>
    <b v="0"/>
    <s v="attack"/>
    <s v="Car"/>
    <b v="0"/>
  </r>
  <r>
    <n v="1352"/>
    <n v="1533"/>
    <s v="Thongsoune Vilaysane"/>
    <d v="2016-05-11T00:00:00"/>
    <s v="shot"/>
    <m/>
    <n v="33"/>
    <s v="M"/>
    <s v="A"/>
    <s v="San Diego"/>
    <x v="3"/>
    <b v="0"/>
    <s v="other"/>
    <s v="Car"/>
    <b v="1"/>
  </r>
  <r>
    <n v="1353"/>
    <n v="1534"/>
    <s v="Sean Ryan Mondragon"/>
    <d v="2016-05-11T00:00:00"/>
    <s v="shot"/>
    <s v="gun"/>
    <n v="24"/>
    <s v="M"/>
    <s v="B"/>
    <s v="Greeley"/>
    <x v="4"/>
    <b v="0"/>
    <s v="attack"/>
    <s v="Car"/>
    <b v="0"/>
  </r>
  <r>
    <n v="1354"/>
    <n v="1535"/>
    <s v="Steve Godfrey"/>
    <d v="2016-05-11T00:00:00"/>
    <s v="shot"/>
    <s v="gun"/>
    <m/>
    <s v="M"/>
    <s v="W"/>
    <s v="Byng"/>
    <x v="5"/>
    <b v="1"/>
    <s v="attack"/>
    <s v="Car"/>
    <b v="0"/>
  </r>
  <r>
    <n v="1355"/>
    <n v="1539"/>
    <s v="Robert Mark Diaz"/>
    <d v="2016-05-13T00:00:00"/>
    <s v="shot"/>
    <s v="gun"/>
    <n v="28"/>
    <s v="M"/>
    <s v="H"/>
    <s v="Boyle Heights"/>
    <x v="3"/>
    <b v="0"/>
    <s v="attack"/>
    <s v="Not fleeing"/>
    <b v="1"/>
  </r>
  <r>
    <n v="1356"/>
    <n v="1536"/>
    <s v="Cody Marsh"/>
    <d v="2016-05-14T00:00:00"/>
    <s v="shot"/>
    <s v="knife"/>
    <n v="19"/>
    <s v="M"/>
    <s v="W"/>
    <s v="Jacksonsville"/>
    <x v="26"/>
    <b v="1"/>
    <s v="other"/>
    <s v="Not fleeing"/>
    <b v="0"/>
  </r>
  <r>
    <n v="1357"/>
    <n v="1537"/>
    <s v="Francis Clark"/>
    <d v="2016-05-14T00:00:00"/>
    <s v="shot"/>
    <s v="gun"/>
    <n v="43"/>
    <s v="M"/>
    <s v="N"/>
    <s v="Phoenix"/>
    <x v="6"/>
    <b v="0"/>
    <s v="attack"/>
    <s v="Not fleeing"/>
    <b v="1"/>
  </r>
  <r>
    <n v="1358"/>
    <n v="1538"/>
    <s v="Jeffrey Sims"/>
    <d v="2016-05-14T00:00:00"/>
    <s v="shot"/>
    <s v="gun"/>
    <n v="59"/>
    <s v="M"/>
    <s v="W"/>
    <s v="Osteen"/>
    <x v="26"/>
    <b v="0"/>
    <s v="attack"/>
    <s v="Not fleeing"/>
    <b v="0"/>
  </r>
  <r>
    <n v="1359"/>
    <n v="1540"/>
    <s v="Ryan Johnson"/>
    <d v="2016-05-14T00:00:00"/>
    <s v="shot and Tasered"/>
    <s v="gun"/>
    <n v="34"/>
    <s v="M"/>
    <s v="W"/>
    <s v="Stockbridge"/>
    <x v="31"/>
    <b v="1"/>
    <s v="other"/>
    <s v="Not fleeing"/>
    <b v="0"/>
  </r>
  <r>
    <n v="1360"/>
    <n v="1541"/>
    <s v="Dracy &quot;Clint&quot; Pendleton"/>
    <d v="2016-05-15T00:00:00"/>
    <s v="shot"/>
    <s v="gun"/>
    <n v="35"/>
    <s v="M"/>
    <s v="W"/>
    <s v="Shawnee National Forest"/>
    <x v="15"/>
    <b v="0"/>
    <s v="attack"/>
    <s v="Foot"/>
    <b v="0"/>
  </r>
  <r>
    <n v="1361"/>
    <n v="1542"/>
    <s v="Jabril Robinson"/>
    <d v="2016-05-16T00:00:00"/>
    <s v="shot"/>
    <s v="gun"/>
    <n v="23"/>
    <s v="M"/>
    <s v="B"/>
    <s v="Riverdale"/>
    <x v="31"/>
    <b v="0"/>
    <s v="attack"/>
    <s v="Foot"/>
    <b v="0"/>
  </r>
  <r>
    <n v="1362"/>
    <n v="1544"/>
    <s v="Luke Sanders"/>
    <d v="2016-05-17T00:00:00"/>
    <s v="shot"/>
    <s v="ax"/>
    <n v="36"/>
    <s v="M"/>
    <s v="W"/>
    <s v="Siskiyou County"/>
    <x v="3"/>
    <b v="1"/>
    <s v="other"/>
    <s v="Not fleeing"/>
    <b v="0"/>
  </r>
  <r>
    <n v="1363"/>
    <n v="1543"/>
    <s v="Garry Conrad"/>
    <d v="2016-05-18T00:00:00"/>
    <s v="shot"/>
    <s v="knife"/>
    <n v="46"/>
    <s v="M"/>
    <s v="W"/>
    <s v="New York"/>
    <x v="35"/>
    <b v="1"/>
    <s v="other"/>
    <s v="Not fleeing"/>
    <b v="0"/>
  </r>
  <r>
    <n v="1364"/>
    <n v="1545"/>
    <s v="Joseph Weatherby"/>
    <d v="2016-05-18T00:00:00"/>
    <s v="shot"/>
    <s v="gun"/>
    <n v="44"/>
    <s v="M"/>
    <s v="W"/>
    <s v="Sullivan"/>
    <x v="19"/>
    <b v="0"/>
    <s v="attack"/>
    <s v="Other"/>
    <b v="0"/>
  </r>
  <r>
    <n v="1365"/>
    <n v="1546"/>
    <s v="Israel Santos-Banos"/>
    <d v="2016-05-18T00:00:00"/>
    <s v="shot"/>
    <s v="gun"/>
    <n v="20"/>
    <s v="M"/>
    <s v="H"/>
    <s v="Phoenix"/>
    <x v="6"/>
    <b v="0"/>
    <s v="attack"/>
    <s v="Not fleeing"/>
    <b v="0"/>
  </r>
  <r>
    <n v="1366"/>
    <n v="1547"/>
    <s v="Jeremias Cruz"/>
    <d v="2016-05-19T00:00:00"/>
    <s v="shot"/>
    <s v="unarmed"/>
    <n v="30"/>
    <s v="M"/>
    <s v="H"/>
    <s v="Las Vegas"/>
    <x v="16"/>
    <b v="0"/>
    <s v="attack"/>
    <s v="Not fleeing"/>
    <b v="0"/>
  </r>
  <r>
    <n v="1367"/>
    <n v="1548"/>
    <s v="Jessica Nelson-Williams"/>
    <d v="2016-05-19T00:00:00"/>
    <s v="shot"/>
    <s v="unarmed"/>
    <n v="29"/>
    <s v="F"/>
    <s v="B"/>
    <s v="San Francisco"/>
    <x v="3"/>
    <b v="0"/>
    <s v="other"/>
    <s v="Car"/>
    <b v="0"/>
  </r>
  <r>
    <n v="1368"/>
    <n v="1549"/>
    <s v="Jaime Ide"/>
    <d v="2016-05-19T00:00:00"/>
    <s v="shot"/>
    <s v="knife"/>
    <n v="35"/>
    <s v="M"/>
    <s v="H"/>
    <s v="Citrus Heights"/>
    <x v="3"/>
    <b v="0"/>
    <s v="other"/>
    <s v="Not fleeing"/>
    <b v="1"/>
  </r>
  <r>
    <n v="1369"/>
    <n v="1550"/>
    <s v="Timothy Brandon Stacy"/>
    <d v="2016-05-19T00:00:00"/>
    <s v="shot"/>
    <s v="gun"/>
    <n v="36"/>
    <s v="M"/>
    <s v="W"/>
    <s v="Fisty"/>
    <x v="23"/>
    <b v="0"/>
    <s v="attack"/>
    <s v="Not fleeing"/>
    <b v="0"/>
  </r>
  <r>
    <n v="1370"/>
    <n v="1551"/>
    <s v="Kentrill William Carraway"/>
    <d v="2016-05-19T00:00:00"/>
    <s v="shot"/>
    <s v="gun"/>
    <n v="22"/>
    <s v="M"/>
    <s v="B"/>
    <s v="Miami"/>
    <x v="26"/>
    <b v="0"/>
    <s v="other"/>
    <s v="Not fleeing"/>
    <b v="0"/>
  </r>
  <r>
    <n v="1371"/>
    <n v="1559"/>
    <s v="Joshua Beebee"/>
    <d v="2016-05-20T00:00:00"/>
    <s v="shot"/>
    <s v="knife"/>
    <n v="31"/>
    <s v="M"/>
    <s v="B"/>
    <s v="Omaha"/>
    <x v="29"/>
    <b v="0"/>
    <s v="other"/>
    <s v="Foot"/>
    <b v="1"/>
  </r>
  <r>
    <n v="1372"/>
    <n v="1552"/>
    <s v="Norman Campbell"/>
    <d v="2016-05-21T00:00:00"/>
    <s v="shot"/>
    <s v="gun"/>
    <n v="63"/>
    <s v="M"/>
    <s v="W"/>
    <s v="Chesterfield County"/>
    <x v="40"/>
    <b v="0"/>
    <s v="attack"/>
    <s v="Not fleeing"/>
    <b v="0"/>
  </r>
  <r>
    <n v="1373"/>
    <n v="1553"/>
    <s v="Travis Moore"/>
    <d v="2016-05-21T00:00:00"/>
    <s v="shot"/>
    <s v="unarmed"/>
    <n v="38"/>
    <s v="M"/>
    <s v="W"/>
    <s v="Oregon City"/>
    <x v="1"/>
    <b v="1"/>
    <s v="attack"/>
    <s v="Not fleeing"/>
    <b v="0"/>
  </r>
  <r>
    <n v="1374"/>
    <n v="1556"/>
    <s v="Mark Nelson"/>
    <d v="2016-05-21T00:00:00"/>
    <s v="shot"/>
    <s v="gun"/>
    <n v="31"/>
    <s v="M"/>
    <s v="N"/>
    <s v="Flagstaff"/>
    <x v="6"/>
    <b v="1"/>
    <s v="attack"/>
    <s v="Not fleeing"/>
    <b v="1"/>
  </r>
  <r>
    <n v="1375"/>
    <n v="1554"/>
    <s v="Michael Eugene Wilson Jr."/>
    <d v="2016-05-22T00:00:00"/>
    <s v="shot"/>
    <s v="unarmed"/>
    <n v="27"/>
    <s v="M"/>
    <s v="B"/>
    <s v="Hallandale Beach"/>
    <x v="26"/>
    <b v="0"/>
    <s v="other"/>
    <s v="Car"/>
    <b v="1"/>
  </r>
  <r>
    <n v="1376"/>
    <n v="1555"/>
    <s v="Jorge Zambrano"/>
    <d v="2016-05-22T00:00:00"/>
    <s v="shot"/>
    <s v="gun"/>
    <n v="35"/>
    <s v="M"/>
    <s v="H"/>
    <s v="Oxford"/>
    <x v="24"/>
    <b v="0"/>
    <s v="attack"/>
    <s v="Not fleeing"/>
    <b v="0"/>
  </r>
  <r>
    <n v="1377"/>
    <n v="1562"/>
    <s v="Vernell Bing"/>
    <d v="2016-05-22T00:00:00"/>
    <s v="shot"/>
    <s v="unarmed"/>
    <n v="22"/>
    <s v="M"/>
    <s v="B"/>
    <s v="Jacksonville"/>
    <x v="26"/>
    <b v="0"/>
    <s v="other"/>
    <s v="Car"/>
    <b v="0"/>
  </r>
  <r>
    <n v="1378"/>
    <n v="1563"/>
    <s v="Bryson Fischer"/>
    <d v="2016-05-22T00:00:00"/>
    <s v="shot"/>
    <s v="gun"/>
    <n v="28"/>
    <s v="M"/>
    <s v="W"/>
    <s v="Boulder"/>
    <x v="4"/>
    <b v="1"/>
    <s v="attack"/>
    <s v="Not fleeing"/>
    <b v="0"/>
  </r>
  <r>
    <n v="1379"/>
    <n v="1560"/>
    <s v="Verl Bedonie"/>
    <d v="2016-05-23T00:00:00"/>
    <s v="shot"/>
    <s v="gun"/>
    <n v="26"/>
    <s v="M"/>
    <s v="N"/>
    <s v="Flagstaff"/>
    <x v="6"/>
    <b v="0"/>
    <s v="attack"/>
    <s v="Foot"/>
    <b v="1"/>
  </r>
  <r>
    <n v="1380"/>
    <n v="1561"/>
    <s v="Bodhi Wilson Dean Phelps"/>
    <d v="2016-05-24T00:00:00"/>
    <s v="shot"/>
    <s v="knife"/>
    <n v="22"/>
    <s v="M"/>
    <s v="W"/>
    <s v="Gresham"/>
    <x v="1"/>
    <b v="0"/>
    <s v="other"/>
    <s v="Not fleeing"/>
    <b v="0"/>
  </r>
  <r>
    <n v="1381"/>
    <n v="1564"/>
    <s v="Leslie Goletz"/>
    <d v="2016-05-24T00:00:00"/>
    <s v="shot"/>
    <s v="Taser"/>
    <n v="57"/>
    <s v="M"/>
    <m/>
    <s v="Harrisonville"/>
    <x v="19"/>
    <b v="0"/>
    <s v="other"/>
    <s v="Car"/>
    <b v="0"/>
  </r>
  <r>
    <n v="1382"/>
    <n v="1567"/>
    <s v="Mario Montoya"/>
    <d v="2016-05-24T00:00:00"/>
    <s v="shot"/>
    <s v="gun"/>
    <n v="31"/>
    <s v="M"/>
    <s v="H"/>
    <s v="Albuquerque"/>
    <x v="17"/>
    <b v="0"/>
    <s v="attack"/>
    <s v="Not fleeing"/>
    <b v="0"/>
  </r>
  <r>
    <n v="1383"/>
    <n v="1565"/>
    <s v="Derek Prophet"/>
    <d v="2016-05-25T00:00:00"/>
    <s v="shot"/>
    <s v="knife"/>
    <n v="43"/>
    <s v="M"/>
    <s v="W"/>
    <s v="Oklahoma City"/>
    <x v="5"/>
    <b v="1"/>
    <s v="other"/>
    <s v="Not fleeing"/>
    <b v="0"/>
  </r>
  <r>
    <n v="1384"/>
    <n v="1566"/>
    <s v="Doll Pierre-Louis"/>
    <d v="2016-05-25T00:00:00"/>
    <s v="shot"/>
    <m/>
    <n v="24"/>
    <s v="M"/>
    <s v="B"/>
    <s v="Miami Gardens"/>
    <x v="26"/>
    <b v="0"/>
    <s v="other"/>
    <s v="Car"/>
    <b v="0"/>
  </r>
  <r>
    <n v="1385"/>
    <n v="1568"/>
    <s v="Eugene &quot;Geno&quot; Francis Smith"/>
    <d v="2016-05-26T00:00:00"/>
    <s v="shot"/>
    <s v="gun"/>
    <n v="29"/>
    <s v="M"/>
    <s v="W"/>
    <s v="St. Paul"/>
    <x v="18"/>
    <b v="0"/>
    <s v="attack"/>
    <s v="Not fleeing"/>
    <b v="0"/>
  </r>
  <r>
    <n v="1386"/>
    <n v="1569"/>
    <s v="Warren Christian"/>
    <d v="2016-05-26T00:00:00"/>
    <s v="shot"/>
    <s v="gun"/>
    <n v="43"/>
    <s v="M"/>
    <s v="W"/>
    <s v="Lansing"/>
    <x v="15"/>
    <b v="0"/>
    <s v="attack"/>
    <s v="Foot"/>
    <b v="0"/>
  </r>
  <r>
    <n v="1387"/>
    <n v="1570"/>
    <s v="TK Tk"/>
    <d v="2016-05-26T00:00:00"/>
    <s v="shot"/>
    <s v="gun"/>
    <m/>
    <s v="M"/>
    <m/>
    <s v="San Antonio"/>
    <x v="9"/>
    <b v="0"/>
    <s v="other"/>
    <s v="Not fleeing"/>
    <b v="0"/>
  </r>
  <r>
    <n v="1388"/>
    <n v="1571"/>
    <s v="Devonte Gates"/>
    <d v="2016-05-26T00:00:00"/>
    <s v="shot"/>
    <s v="undetermined"/>
    <n v="21"/>
    <s v="M"/>
    <s v="B"/>
    <s v="Washington Park"/>
    <x v="15"/>
    <b v="0"/>
    <s v="undetermined"/>
    <s v="Foot"/>
    <b v="0"/>
  </r>
  <r>
    <n v="1389"/>
    <n v="1572"/>
    <s v="Fernando Castro"/>
    <d v="2016-05-26T00:00:00"/>
    <s v="shot"/>
    <s v="gun"/>
    <n v="19"/>
    <s v="M"/>
    <s v="H"/>
    <s v="Solvang"/>
    <x v="3"/>
    <b v="0"/>
    <s v="attack"/>
    <s v="Car"/>
    <b v="0"/>
  </r>
  <r>
    <n v="1390"/>
    <n v="1581"/>
    <s v="Tk Tk"/>
    <d v="2016-05-26T00:00:00"/>
    <s v="shot"/>
    <s v="knife"/>
    <m/>
    <s v="F"/>
    <m/>
    <s v="Sneads"/>
    <x v="26"/>
    <b v="0"/>
    <s v="other"/>
    <s v="Not fleeing"/>
    <b v="0"/>
  </r>
  <r>
    <n v="1391"/>
    <n v="1583"/>
    <s v="Angel Daniel Navarro"/>
    <d v="2016-05-26T00:00:00"/>
    <s v="shot"/>
    <s v="gun"/>
    <n v="25"/>
    <s v="M"/>
    <s v="H"/>
    <s v="Socorro"/>
    <x v="17"/>
    <b v="0"/>
    <s v="attack"/>
    <s v="Car"/>
    <b v="0"/>
  </r>
  <r>
    <n v="1392"/>
    <n v="1580"/>
    <s v="Terry Edwards"/>
    <d v="2016-05-27T00:00:00"/>
    <s v="shot"/>
    <s v="gun"/>
    <n v="59"/>
    <s v="M"/>
    <s v="W"/>
    <s v="Indianapolis"/>
    <x v="22"/>
    <b v="0"/>
    <s v="attack"/>
    <s v="Not fleeing"/>
    <b v="0"/>
  </r>
  <r>
    <n v="1393"/>
    <n v="1576"/>
    <s v="Dennis Hudson"/>
    <d v="2016-05-28T00:00:00"/>
    <s v="shot"/>
    <s v="gun"/>
    <n v="50"/>
    <s v="M"/>
    <s v="B"/>
    <s v="Eastaboga"/>
    <x v="37"/>
    <b v="0"/>
    <s v="attack"/>
    <s v="Not fleeing"/>
    <b v="0"/>
  </r>
  <r>
    <n v="1394"/>
    <n v="1582"/>
    <s v="Dennis Humphrey"/>
    <d v="2016-05-28T00:00:00"/>
    <s v="shot"/>
    <s v="gun"/>
    <n v="58"/>
    <s v="M"/>
    <s v="W"/>
    <s v="Albuquerque"/>
    <x v="17"/>
    <b v="0"/>
    <s v="attack"/>
    <s v="Not fleeing"/>
    <b v="1"/>
  </r>
  <r>
    <n v="1395"/>
    <n v="1573"/>
    <s v="Dionisio Augustine Garza III"/>
    <d v="2016-05-29T00:00:00"/>
    <s v="shot"/>
    <s v="gun"/>
    <n v="25"/>
    <s v="M"/>
    <s v="H"/>
    <s v="Houston"/>
    <x v="9"/>
    <b v="1"/>
    <s v="attack"/>
    <s v="Not fleeing"/>
    <b v="0"/>
  </r>
  <r>
    <n v="1396"/>
    <n v="1577"/>
    <s v="Donald Edward Brown III"/>
    <d v="2016-05-29T00:00:00"/>
    <s v="shot"/>
    <s v="knife"/>
    <n v="32"/>
    <s v="M"/>
    <s v="W"/>
    <s v="Deland"/>
    <x v="26"/>
    <b v="0"/>
    <s v="other"/>
    <s v="Not fleeing"/>
    <b v="0"/>
  </r>
  <r>
    <n v="1397"/>
    <n v="1578"/>
    <s v="John Mark Coffey"/>
    <d v="2016-05-29T00:00:00"/>
    <s v="shot"/>
    <s v="gun"/>
    <n v="53"/>
    <s v="M"/>
    <s v="W"/>
    <s v="Clinton"/>
    <x v="33"/>
    <b v="0"/>
    <s v="attack"/>
    <s v="Not fleeing"/>
    <b v="1"/>
  </r>
  <r>
    <n v="1398"/>
    <n v="1579"/>
    <s v="Todd Brent Burroughs"/>
    <d v="2016-05-29T00:00:00"/>
    <s v="shot and Tasered"/>
    <s v="unarmed"/>
    <n v="38"/>
    <s v="M"/>
    <s v="W"/>
    <s v="Stoneville"/>
    <x v="33"/>
    <b v="0"/>
    <s v="other"/>
    <s v="Car"/>
    <b v="0"/>
  </r>
  <r>
    <n v="1399"/>
    <n v="1574"/>
    <s v="Robert Wickizer"/>
    <d v="2016-05-30T00:00:00"/>
    <s v="shot"/>
    <s v="gun"/>
    <n v="70"/>
    <s v="M"/>
    <s v="W"/>
    <s v="Tualatin"/>
    <x v="1"/>
    <b v="0"/>
    <s v="attack"/>
    <s v="Not fleeing"/>
    <b v="0"/>
  </r>
  <r>
    <n v="1400"/>
    <n v="1575"/>
    <s v="Osee Calix"/>
    <d v="2016-05-30T00:00:00"/>
    <s v="shot"/>
    <s v="gun"/>
    <n v="33"/>
    <s v="M"/>
    <s v="B"/>
    <s v="Tucson"/>
    <x v="6"/>
    <b v="0"/>
    <s v="attack"/>
    <s v="Not fleeing"/>
    <b v="0"/>
  </r>
  <r>
    <n v="1401"/>
    <n v="1585"/>
    <s v="Nicholas Berger"/>
    <d v="2016-05-31T00:00:00"/>
    <s v="shot"/>
    <s v="knife"/>
    <n v="36"/>
    <s v="M"/>
    <s v="W"/>
    <s v="Bend"/>
    <x v="1"/>
    <b v="0"/>
    <s v="other"/>
    <s v="Not fleeing"/>
    <b v="0"/>
  </r>
  <r>
    <n v="1402"/>
    <n v="1584"/>
    <s v="TK TK"/>
    <d v="2016-06-01T00:00:00"/>
    <s v="shot"/>
    <s v="gun"/>
    <m/>
    <s v="M"/>
    <m/>
    <s v="Phoenix"/>
    <x v="6"/>
    <b v="0"/>
    <s v="attack"/>
    <s v="Not fleeing"/>
    <b v="0"/>
  </r>
  <r>
    <n v="1403"/>
    <n v="1586"/>
    <s v="Michael Johnson"/>
    <d v="2016-06-01T00:00:00"/>
    <s v="shot"/>
    <s v="gun"/>
    <n v="21"/>
    <s v="M"/>
    <s v="B"/>
    <s v="Newnan"/>
    <x v="31"/>
    <b v="0"/>
    <s v="attack"/>
    <s v="Foot"/>
    <b v="1"/>
  </r>
  <r>
    <n v="1404"/>
    <n v="1587"/>
    <s v="Daniel Pigg"/>
    <d v="2016-06-01T00:00:00"/>
    <s v="shot"/>
    <s v="gun"/>
    <n v="51"/>
    <s v="M"/>
    <s v="W"/>
    <s v="Berea"/>
    <x v="23"/>
    <b v="0"/>
    <s v="attack"/>
    <s v="Foot"/>
    <b v="0"/>
  </r>
  <r>
    <n v="1405"/>
    <n v="1588"/>
    <s v="Willie Demetrius James"/>
    <d v="2016-06-02T00:00:00"/>
    <s v="shot"/>
    <s v="knife"/>
    <n v="43"/>
    <s v="M"/>
    <s v="B"/>
    <s v="Norfolk"/>
    <x v="20"/>
    <b v="1"/>
    <s v="other"/>
    <s v="Not fleeing"/>
    <b v="1"/>
  </r>
  <r>
    <n v="1406"/>
    <n v="1589"/>
    <s v="Rodney Rodriguez Smith"/>
    <d v="2016-06-02T00:00:00"/>
    <s v="shot"/>
    <s v="gun"/>
    <n v="18"/>
    <s v="M"/>
    <s v="B"/>
    <s v="Charlotte"/>
    <x v="33"/>
    <b v="0"/>
    <s v="other"/>
    <s v="Not fleeing"/>
    <b v="1"/>
  </r>
  <r>
    <n v="1407"/>
    <n v="1590"/>
    <s v="Joshua Smith"/>
    <d v="2016-06-03T00:00:00"/>
    <s v="shot"/>
    <s v="knife"/>
    <n v="33"/>
    <s v="M"/>
    <s v="W"/>
    <s v="Wasilla"/>
    <x v="34"/>
    <b v="0"/>
    <s v="other"/>
    <s v="Not fleeing"/>
    <b v="0"/>
  </r>
  <r>
    <n v="1408"/>
    <n v="1591"/>
    <s v="Hubert Thomas Burns, Jr."/>
    <d v="2016-06-03T00:00:00"/>
    <s v="shot"/>
    <s v="knife"/>
    <n v="34"/>
    <s v="M"/>
    <s v="N"/>
    <s v="Parker"/>
    <x v="6"/>
    <b v="0"/>
    <s v="other"/>
    <s v="Not fleeing"/>
    <b v="0"/>
  </r>
  <r>
    <n v="1409"/>
    <n v="1592"/>
    <s v="Daniel Jonathan Shaham"/>
    <d v="2016-06-04T00:00:00"/>
    <s v="shot"/>
    <s v="undetermined"/>
    <n v="31"/>
    <s v="M"/>
    <m/>
    <s v="Yreka"/>
    <x v="3"/>
    <b v="0"/>
    <s v="attack"/>
    <s v="Not fleeing"/>
    <b v="0"/>
  </r>
  <r>
    <n v="1410"/>
    <n v="1594"/>
    <s v="Demarco Rhymes"/>
    <d v="2016-06-04T00:00:00"/>
    <s v="shot"/>
    <s v="gun"/>
    <n v="35"/>
    <s v="M"/>
    <s v="B"/>
    <s v="Eufaula"/>
    <x v="37"/>
    <b v="0"/>
    <s v="attack"/>
    <s v="Other"/>
    <b v="1"/>
  </r>
  <r>
    <n v="1411"/>
    <n v="1598"/>
    <s v="Larry Dustin Stepp"/>
    <d v="2016-06-04T00:00:00"/>
    <s v="shot"/>
    <s v="knife"/>
    <n v="31"/>
    <s v="M"/>
    <s v="W"/>
    <s v="Muncie"/>
    <x v="22"/>
    <b v="1"/>
    <s v="other"/>
    <s v="Not fleeing"/>
    <b v="1"/>
  </r>
  <r>
    <n v="1412"/>
    <n v="1593"/>
    <s v="Christopher Michael Moran"/>
    <d v="2016-06-05T00:00:00"/>
    <s v="shot"/>
    <s v="gun"/>
    <n v="31"/>
    <s v="M"/>
    <s v="W"/>
    <s v="Cape Coral"/>
    <x v="26"/>
    <b v="0"/>
    <s v="other"/>
    <s v="Car"/>
    <b v="0"/>
  </r>
  <r>
    <n v="1413"/>
    <n v="1595"/>
    <s v="Henry Green"/>
    <d v="2016-06-06T00:00:00"/>
    <s v="shot"/>
    <s v="gun"/>
    <n v="23"/>
    <s v="M"/>
    <s v="B"/>
    <s v="Columbus"/>
    <x v="10"/>
    <b v="0"/>
    <s v="attack"/>
    <s v="Not fleeing"/>
    <b v="0"/>
  </r>
  <r>
    <n v="1414"/>
    <n v="1597"/>
    <s v="Kalyp Allen Rapoza"/>
    <d v="2016-06-06T00:00:00"/>
    <s v="shot"/>
    <s v="knife"/>
    <n v="25"/>
    <s v="M"/>
    <s v="O"/>
    <s v="Hilo"/>
    <x v="44"/>
    <b v="0"/>
    <s v="other"/>
    <s v="Not fleeing"/>
    <b v="0"/>
  </r>
  <r>
    <n v="1415"/>
    <n v="1596"/>
    <s v="Andrew Henson"/>
    <d v="2016-06-07T00:00:00"/>
    <s v="shot"/>
    <s v="unarmed"/>
    <n v="25"/>
    <s v="M"/>
    <s v="W"/>
    <s v="Wagoner"/>
    <x v="5"/>
    <b v="0"/>
    <s v="other"/>
    <s v="Car"/>
    <b v="1"/>
  </r>
  <r>
    <n v="1416"/>
    <n v="1599"/>
    <s v="Omar Villagomez"/>
    <d v="2016-06-07T00:00:00"/>
    <s v="shot"/>
    <m/>
    <n v="21"/>
    <s v="M"/>
    <s v="H"/>
    <s v="Turlock"/>
    <x v="3"/>
    <b v="0"/>
    <s v="other"/>
    <s v="Not fleeing"/>
    <b v="0"/>
  </r>
  <r>
    <n v="1417"/>
    <n v="1601"/>
    <s v="Willis N. Walker"/>
    <d v="2016-06-07T00:00:00"/>
    <s v="shot"/>
    <s v="gun"/>
    <n v="49"/>
    <s v="M"/>
    <s v="B"/>
    <s v="Norman"/>
    <x v="20"/>
    <b v="0"/>
    <s v="other"/>
    <s v="Not fleeing"/>
    <b v="0"/>
  </r>
  <r>
    <n v="1418"/>
    <n v="1604"/>
    <s v="William David Powell"/>
    <d v="2016-06-07T00:00:00"/>
    <s v="shot"/>
    <s v="gun"/>
    <n v="63"/>
    <s v="M"/>
    <s v="W"/>
    <s v="Stockbridge"/>
    <x v="31"/>
    <b v="0"/>
    <s v="attack"/>
    <s v="Not fleeing"/>
    <b v="0"/>
  </r>
  <r>
    <n v="1419"/>
    <n v="1602"/>
    <s v="Carlos Garcia"/>
    <d v="2016-06-08T00:00:00"/>
    <s v="shot"/>
    <s v="gun"/>
    <n v="43"/>
    <s v="M"/>
    <s v="H"/>
    <s v="Kansas City"/>
    <x v="19"/>
    <b v="0"/>
    <s v="attack"/>
    <s v="Not fleeing"/>
    <b v="0"/>
  </r>
  <r>
    <n v="1420"/>
    <n v="1603"/>
    <s v="William Michael Hollis"/>
    <d v="2016-06-09T00:00:00"/>
    <s v="shot"/>
    <s v="gun"/>
    <n v="34"/>
    <s v="M"/>
    <s v="W"/>
    <s v="Birmingham"/>
    <x v="37"/>
    <b v="0"/>
    <s v="attack"/>
    <s v="Car"/>
    <b v="0"/>
  </r>
  <r>
    <n v="1421"/>
    <n v="1605"/>
    <s v="James Allen Nickol"/>
    <d v="2016-06-09T00:00:00"/>
    <s v="shot"/>
    <s v="gun"/>
    <n v="38"/>
    <s v="M"/>
    <s v="W"/>
    <s v="York"/>
    <x v="8"/>
    <b v="0"/>
    <s v="attack"/>
    <m/>
    <b v="0"/>
  </r>
  <r>
    <n v="1422"/>
    <n v="1606"/>
    <s v="John Michael Brisco"/>
    <d v="2016-06-09T00:00:00"/>
    <s v="shot"/>
    <s v="gun"/>
    <n v="52"/>
    <s v="M"/>
    <s v="B"/>
    <s v="Port Arthur"/>
    <x v="9"/>
    <b v="0"/>
    <s v="other"/>
    <s v="Foot"/>
    <b v="0"/>
  </r>
  <r>
    <n v="1423"/>
    <n v="1607"/>
    <s v="Clifford Tucker"/>
    <d v="2016-06-09T00:00:00"/>
    <s v="shot"/>
    <s v="gun"/>
    <n v="68"/>
    <s v="M"/>
    <s v="W"/>
    <s v="Ishpeming Township"/>
    <x v="30"/>
    <b v="1"/>
    <s v="attack"/>
    <s v="Not fleeing"/>
    <b v="1"/>
  </r>
  <r>
    <n v="1424"/>
    <n v="1615"/>
    <s v="TK TK"/>
    <d v="2016-06-09T00:00:00"/>
    <s v="shot"/>
    <s v="baton"/>
    <m/>
    <s v="M"/>
    <m/>
    <s v="Somerton"/>
    <x v="6"/>
    <b v="0"/>
    <s v="attack"/>
    <s v="Not fleeing"/>
    <b v="0"/>
  </r>
  <r>
    <n v="1425"/>
    <n v="1838"/>
    <s v="Keith Bursey"/>
    <d v="2016-06-10T00:00:00"/>
    <s v="shot"/>
    <s v="gun"/>
    <n v="31"/>
    <s v="M"/>
    <s v="B"/>
    <s v="Los Angeles"/>
    <x v="3"/>
    <b v="0"/>
    <s v="attack"/>
    <s v="Not fleeing"/>
    <b v="0"/>
  </r>
  <r>
    <n v="1426"/>
    <n v="1611"/>
    <s v="Clayton Millsaps"/>
    <d v="2016-06-10T00:00:00"/>
    <s v="shot"/>
    <s v="baseball bat"/>
    <n v="29"/>
    <s v="M"/>
    <s v="W"/>
    <s v="Iredell County"/>
    <x v="33"/>
    <b v="0"/>
    <s v="other"/>
    <s v="Not fleeing"/>
    <b v="0"/>
  </r>
  <r>
    <n v="1427"/>
    <n v="1613"/>
    <s v="Bobby Sanchez"/>
    <d v="2016-06-10T00:00:00"/>
    <s v="shot"/>
    <s v="gun"/>
    <n v="32"/>
    <s v="M"/>
    <s v="H"/>
    <s v="Pueblo"/>
    <x v="4"/>
    <b v="0"/>
    <s v="attack"/>
    <s v="Foot"/>
    <b v="0"/>
  </r>
  <r>
    <n v="1428"/>
    <n v="1614"/>
    <s v="J. Juan Briseno-Ortega"/>
    <d v="2016-06-10T00:00:00"/>
    <s v="shot"/>
    <s v="gun"/>
    <n v="50"/>
    <s v="M"/>
    <s v="H"/>
    <s v="Yakima"/>
    <x v="0"/>
    <b v="0"/>
    <s v="attack"/>
    <s v="Not fleeing"/>
    <b v="1"/>
  </r>
  <r>
    <n v="1429"/>
    <n v="1612"/>
    <s v="Lyndarius Cortez Witherspoon"/>
    <d v="2016-06-11T00:00:00"/>
    <s v="shot"/>
    <s v="gun"/>
    <n v="27"/>
    <s v="M"/>
    <s v="B"/>
    <s v="Tupelo"/>
    <x v="38"/>
    <b v="0"/>
    <s v="attack"/>
    <s v="Car"/>
    <b v="0"/>
  </r>
  <r>
    <n v="1430"/>
    <n v="1616"/>
    <s v="Jesus Duran"/>
    <d v="2016-06-11T00:00:00"/>
    <s v="shot"/>
    <s v="spear"/>
    <n v="31"/>
    <s v="M"/>
    <s v="H"/>
    <s v="Maywood"/>
    <x v="3"/>
    <b v="0"/>
    <s v="other"/>
    <s v="Not fleeing"/>
    <b v="0"/>
  </r>
  <r>
    <n v="1431"/>
    <n v="1608"/>
    <s v="Omar Mateen"/>
    <d v="2016-06-12T00:00:00"/>
    <s v="shot"/>
    <s v="gun"/>
    <n v="29"/>
    <s v="M"/>
    <s v="O"/>
    <s v="Orlando"/>
    <x v="26"/>
    <b v="1"/>
    <s v="attack"/>
    <s v="Not fleeing"/>
    <b v="1"/>
  </r>
  <r>
    <n v="1432"/>
    <n v="1609"/>
    <s v="Daniel Bennett Edwards"/>
    <d v="2016-06-12T00:00:00"/>
    <s v="shot"/>
    <s v="knife"/>
    <n v="23"/>
    <s v="M"/>
    <s v="W"/>
    <s v="Eagle Mountain"/>
    <x v="13"/>
    <b v="1"/>
    <s v="other"/>
    <s v="Not fleeing"/>
    <b v="0"/>
  </r>
  <r>
    <n v="1433"/>
    <n v="1617"/>
    <s v="John Williams"/>
    <d v="2016-06-12T00:00:00"/>
    <s v="shot"/>
    <s v="gun"/>
    <n v="61"/>
    <s v="M"/>
    <s v="B"/>
    <s v="Hiseville"/>
    <x v="23"/>
    <b v="0"/>
    <s v="attack"/>
    <s v="Car"/>
    <b v="0"/>
  </r>
  <r>
    <n v="1434"/>
    <n v="1619"/>
    <s v="Joshua Sciscm"/>
    <d v="2016-06-13T00:00:00"/>
    <s v="shot"/>
    <s v="gun"/>
    <n v="33"/>
    <s v="M"/>
    <s v="W"/>
    <s v="Schenectady"/>
    <x v="35"/>
    <b v="0"/>
    <s v="attack"/>
    <s v="Not fleeing"/>
    <b v="0"/>
  </r>
  <r>
    <n v="1435"/>
    <n v="1620"/>
    <s v="Michael Moore"/>
    <d v="2016-06-13T00:00:00"/>
    <s v="shot"/>
    <s v="gun"/>
    <n v="18"/>
    <s v="M"/>
    <s v="B"/>
    <s v="Mobile"/>
    <x v="37"/>
    <b v="0"/>
    <s v="other"/>
    <s v="Not fleeing"/>
    <b v="0"/>
  </r>
  <r>
    <n v="1436"/>
    <n v="1621"/>
    <s v="Edward Acquisto"/>
    <d v="2016-06-13T00:00:00"/>
    <s v="shot"/>
    <s v="gun"/>
    <n v="80"/>
    <s v="M"/>
    <s v="H"/>
    <s v="Tiverton"/>
    <x v="50"/>
    <b v="0"/>
    <s v="attack"/>
    <s v="Car"/>
    <b v="0"/>
  </r>
  <r>
    <n v="1437"/>
    <n v="1623"/>
    <s v="Kenneth Allen Pointer"/>
    <d v="2016-06-13T00:00:00"/>
    <s v="shot"/>
    <s v="undetermined"/>
    <n v="43"/>
    <s v="M"/>
    <s v="W"/>
    <s v="Vancouver"/>
    <x v="0"/>
    <b v="0"/>
    <s v="undetermined"/>
    <s v="Car"/>
    <b v="0"/>
  </r>
  <r>
    <n v="1438"/>
    <n v="1618"/>
    <s v="Noel Rodriguez"/>
    <d v="2016-06-14T00:00:00"/>
    <s v="shot"/>
    <m/>
    <n v="50"/>
    <s v="M"/>
    <s v="H"/>
    <s v="Boise"/>
    <x v="27"/>
    <b v="0"/>
    <s v="other"/>
    <s v="Car"/>
    <b v="1"/>
  </r>
  <r>
    <n v="1439"/>
    <n v="1622"/>
    <s v="Nicholas Ferro"/>
    <d v="2016-06-14T00:00:00"/>
    <s v="shot"/>
    <s v="gun"/>
    <n v="47"/>
    <s v="M"/>
    <s v="W"/>
    <s v="Odessa"/>
    <x v="19"/>
    <b v="0"/>
    <s v="attack"/>
    <s v="Not fleeing"/>
    <b v="0"/>
  </r>
  <r>
    <n v="1440"/>
    <n v="1624"/>
    <s v="Mohammad Moghaddam"/>
    <d v="2016-06-14T00:00:00"/>
    <s v="shot"/>
    <s v="gun"/>
    <n v="54"/>
    <s v="M"/>
    <s v="O"/>
    <s v="Amarillo"/>
    <x v="9"/>
    <b v="0"/>
    <s v="attack"/>
    <s v="Not fleeing"/>
    <b v="0"/>
  </r>
  <r>
    <n v="1441"/>
    <n v="1625"/>
    <s v="Fernando Geovanni Llanez"/>
    <d v="2016-06-14T00:00:00"/>
    <s v="shot"/>
    <s v="undetermined"/>
    <n v="22"/>
    <s v="M"/>
    <s v="H"/>
    <s v="Chula Vista"/>
    <x v="3"/>
    <b v="0"/>
    <s v="attack"/>
    <s v="Not fleeing"/>
    <b v="0"/>
  </r>
  <r>
    <n v="1442"/>
    <n v="1626"/>
    <s v="Russell Rosser"/>
    <d v="2016-06-15T00:00:00"/>
    <s v="shot"/>
    <m/>
    <n v="43"/>
    <s v="M"/>
    <s v="W"/>
    <s v="Tulsa"/>
    <x v="5"/>
    <b v="0"/>
    <s v="attack"/>
    <s v="Car"/>
    <b v="0"/>
  </r>
  <r>
    <n v="1443"/>
    <n v="1627"/>
    <s v="Michael Rasmussen"/>
    <d v="2016-06-15T00:00:00"/>
    <s v="shot"/>
    <s v="gun"/>
    <n v="38"/>
    <s v="M"/>
    <s v="W"/>
    <s v="Pembine"/>
    <x v="39"/>
    <b v="1"/>
    <s v="attack"/>
    <s v="Car"/>
    <b v="0"/>
  </r>
  <r>
    <n v="1444"/>
    <n v="1837"/>
    <s v="Ronald Delfino"/>
    <d v="2016-06-16T00:00:00"/>
    <s v="shot"/>
    <s v="gun"/>
    <n v="21"/>
    <s v="M"/>
    <s v="H"/>
    <s v="Albuquerque"/>
    <x v="17"/>
    <b v="0"/>
    <s v="attack"/>
    <s v="Car"/>
    <b v="0"/>
  </r>
  <r>
    <n v="1445"/>
    <n v="1628"/>
    <s v="Peter Grandpre"/>
    <d v="2016-06-16T00:00:00"/>
    <s v="shot"/>
    <s v="gun"/>
    <n v="36"/>
    <s v="M"/>
    <s v="W"/>
    <s v="Butte"/>
    <x v="12"/>
    <b v="0"/>
    <s v="attack"/>
    <s v="Not fleeing"/>
    <b v="1"/>
  </r>
  <r>
    <n v="1446"/>
    <n v="1629"/>
    <s v="Nicholas Damon"/>
    <d v="2016-06-16T00:00:00"/>
    <s v="shot"/>
    <m/>
    <n v="30"/>
    <s v="M"/>
    <s v="H"/>
    <s v="Westminster"/>
    <x v="4"/>
    <b v="0"/>
    <s v="attack"/>
    <s v="Car"/>
    <b v="0"/>
  </r>
  <r>
    <n v="1447"/>
    <n v="1630"/>
    <s v="John Anderson"/>
    <d v="2016-06-16T00:00:00"/>
    <s v="shot"/>
    <s v="gun"/>
    <n v="59"/>
    <s v="M"/>
    <s v="W"/>
    <s v="Montpelier"/>
    <x v="10"/>
    <b v="1"/>
    <s v="other"/>
    <s v="Not fleeing"/>
    <b v="0"/>
  </r>
  <r>
    <n v="1448"/>
    <n v="1633"/>
    <s v="William Thomas Hennessey"/>
    <d v="2016-06-18T00:00:00"/>
    <s v="shot"/>
    <s v="toy weapon"/>
    <n v="34"/>
    <s v="M"/>
    <s v="W"/>
    <s v="Huntsville"/>
    <x v="37"/>
    <b v="0"/>
    <s v="attack"/>
    <s v="Not fleeing"/>
    <b v="1"/>
  </r>
  <r>
    <n v="1449"/>
    <n v="1634"/>
    <s v="Sergey Makarenko"/>
    <d v="2016-06-18T00:00:00"/>
    <s v="shot"/>
    <m/>
    <n v="17"/>
    <s v="M"/>
    <s v="W"/>
    <s v="Carmichael"/>
    <x v="3"/>
    <b v="0"/>
    <s v="other"/>
    <s v="Car"/>
    <b v="0"/>
  </r>
  <r>
    <n v="1450"/>
    <n v="1637"/>
    <s v="Antwun Shumpert"/>
    <d v="2016-06-18T00:00:00"/>
    <s v="shot"/>
    <s v="unarmed"/>
    <n v="37"/>
    <s v="M"/>
    <s v="B"/>
    <s v="Tupelo"/>
    <x v="38"/>
    <b v="0"/>
    <s v="attack"/>
    <s v="Foot"/>
    <b v="0"/>
  </r>
  <r>
    <n v="1451"/>
    <n v="1631"/>
    <s v="Rashaun Lloyd"/>
    <d v="2016-06-19T00:00:00"/>
    <s v="shot"/>
    <s v="gun"/>
    <n v="25"/>
    <s v="M"/>
    <s v="B"/>
    <s v="New York"/>
    <x v="35"/>
    <b v="0"/>
    <s v="attack"/>
    <s v="Not fleeing"/>
    <b v="0"/>
  </r>
  <r>
    <n v="1452"/>
    <n v="1635"/>
    <s v="Anthony Ford"/>
    <d v="2016-06-19T00:00:00"/>
    <s v="shot"/>
    <s v="gun"/>
    <n v="30"/>
    <s v="M"/>
    <m/>
    <s v="Fort Walton Beach"/>
    <x v="26"/>
    <b v="0"/>
    <s v="other"/>
    <s v="Not fleeing"/>
    <b v="0"/>
  </r>
  <r>
    <n v="1453"/>
    <n v="1632"/>
    <s v="Raufeal M. Bostick"/>
    <d v="2016-06-20T00:00:00"/>
    <s v="shot"/>
    <s v="gun"/>
    <n v="23"/>
    <s v="M"/>
    <s v="B"/>
    <s v="Hardeeville"/>
    <x v="40"/>
    <b v="0"/>
    <s v="attack"/>
    <s v="Not fleeing"/>
    <b v="0"/>
  </r>
  <r>
    <n v="1454"/>
    <n v="1638"/>
    <s v="Devin Christopher Scott"/>
    <d v="2016-06-20T00:00:00"/>
    <s v="shot and Tasered"/>
    <s v="knife"/>
    <n v="20"/>
    <s v="M"/>
    <s v="W"/>
    <s v="Lake Havasu City"/>
    <x v="6"/>
    <b v="0"/>
    <s v="other"/>
    <s v="Not fleeing"/>
    <b v="1"/>
  </r>
  <r>
    <n v="1455"/>
    <n v="1640"/>
    <s v="Lane Lesko"/>
    <d v="2016-06-21T00:00:00"/>
    <s v="shot"/>
    <s v="toy weapon"/>
    <n v="19"/>
    <s v="M"/>
    <s v="W"/>
    <s v="Peterborough"/>
    <x v="25"/>
    <b v="1"/>
    <s v="attack"/>
    <s v="Car"/>
    <b v="0"/>
  </r>
  <r>
    <n v="1456"/>
    <n v="1642"/>
    <s v="Jeff Hyde"/>
    <d v="2016-06-21T00:00:00"/>
    <s v="shot"/>
    <s v="gun"/>
    <n v="50"/>
    <s v="M"/>
    <s v="W"/>
    <s v="Casper"/>
    <x v="45"/>
    <b v="1"/>
    <s v="attack"/>
    <s v="Not fleeing"/>
    <b v="0"/>
  </r>
  <r>
    <n v="1457"/>
    <n v="1643"/>
    <s v="Pedro Cruz-Amado"/>
    <d v="2016-06-21T00:00:00"/>
    <s v="shot"/>
    <s v="chair"/>
    <n v="24"/>
    <s v="M"/>
    <s v="H"/>
    <s v="Lawndale"/>
    <x v="33"/>
    <b v="1"/>
    <s v="attack"/>
    <s v="Not fleeing"/>
    <b v="0"/>
  </r>
  <r>
    <n v="1458"/>
    <n v="1641"/>
    <s v="Josiah Williams"/>
    <d v="2016-06-22T00:00:00"/>
    <s v="shot"/>
    <s v="gun"/>
    <n v="25"/>
    <s v="M"/>
    <s v="W"/>
    <s v="Colorado Springs"/>
    <x v="4"/>
    <b v="0"/>
    <s v="attack"/>
    <s v="Not fleeing"/>
    <b v="0"/>
  </r>
  <r>
    <n v="1459"/>
    <n v="1644"/>
    <s v="Isaiah Core"/>
    <d v="2016-06-22T00:00:00"/>
    <s v="shot"/>
    <m/>
    <n v="20"/>
    <s v="M"/>
    <s v="B"/>
    <s v="Birmingham"/>
    <x v="37"/>
    <b v="0"/>
    <s v="attack"/>
    <s v="Car"/>
    <b v="0"/>
  </r>
  <r>
    <n v="1460"/>
    <n v="1645"/>
    <s v="Roger Ponce"/>
    <d v="2016-06-22T00:00:00"/>
    <s v="shot"/>
    <s v="knife"/>
    <n v="37"/>
    <s v="M"/>
    <s v="W"/>
    <s v="Wellington"/>
    <x v="26"/>
    <b v="0"/>
    <s v="other"/>
    <s v="Not fleeing"/>
    <b v="0"/>
  </r>
  <r>
    <n v="1461"/>
    <n v="1646"/>
    <s v="Quencezola Maurice Splunge"/>
    <d v="2016-06-22T00:00:00"/>
    <s v="shot"/>
    <s v="gun"/>
    <n v="44"/>
    <s v="M"/>
    <s v="B"/>
    <s v="Walls"/>
    <x v="38"/>
    <b v="0"/>
    <s v="attack"/>
    <s v="Foot"/>
    <b v="0"/>
  </r>
  <r>
    <n v="1462"/>
    <n v="1647"/>
    <s v="Deravis Caine Rogers"/>
    <d v="2016-06-22T00:00:00"/>
    <s v="shot"/>
    <s v="unarmed"/>
    <n v="22"/>
    <s v="M"/>
    <s v="B"/>
    <s v="Atlanta"/>
    <x v="31"/>
    <b v="0"/>
    <s v="undetermined"/>
    <s v="Other"/>
    <b v="0"/>
  </r>
  <r>
    <n v="1463"/>
    <n v="1651"/>
    <s v="Shaun Trevor Walke"/>
    <d v="2016-06-22T00:00:00"/>
    <s v="shot"/>
    <s v="gun"/>
    <n v="31"/>
    <s v="M"/>
    <s v="W"/>
    <s v="Bellville"/>
    <x v="9"/>
    <b v="0"/>
    <s v="attack"/>
    <s v="Not fleeing"/>
    <b v="1"/>
  </r>
  <r>
    <n v="1464"/>
    <n v="1648"/>
    <s v="Jay Anderson"/>
    <d v="2016-06-23T00:00:00"/>
    <s v="shot"/>
    <s v="gun"/>
    <n v="25"/>
    <s v="M"/>
    <s v="B"/>
    <s v="Wauwatosa"/>
    <x v="39"/>
    <b v="0"/>
    <s v="other"/>
    <s v="Not fleeing"/>
    <b v="1"/>
  </r>
  <r>
    <n v="1465"/>
    <n v="1649"/>
    <s v="Angelo Brown"/>
    <d v="2016-06-23T00:00:00"/>
    <s v="shot"/>
    <s v="gun"/>
    <m/>
    <s v="M"/>
    <s v="B"/>
    <s v="Belleville"/>
    <x v="15"/>
    <b v="0"/>
    <s v="attack"/>
    <s v="Foot"/>
    <b v="0"/>
  </r>
  <r>
    <n v="1466"/>
    <n v="1662"/>
    <s v="Josh Herrera"/>
    <d v="2016-06-23T00:00:00"/>
    <s v="shot"/>
    <s v="gun"/>
    <n v="29"/>
    <s v="M"/>
    <m/>
    <s v="Hanover"/>
    <x v="17"/>
    <b v="0"/>
    <s v="undetermined"/>
    <s v="Not fleeing"/>
    <b v="0"/>
  </r>
  <r>
    <n v="1467"/>
    <n v="1650"/>
    <s v="Ismael Miranda"/>
    <d v="2016-06-24T00:00:00"/>
    <s v="shot"/>
    <s v="gun"/>
    <n v="36"/>
    <s v="M"/>
    <s v="B"/>
    <s v="Paterson"/>
    <x v="21"/>
    <b v="0"/>
    <s v="attack"/>
    <s v="Not fleeing"/>
    <b v="0"/>
  </r>
  <r>
    <n v="1468"/>
    <n v="1657"/>
    <s v="Randy Blecher"/>
    <d v="2016-06-24T00:00:00"/>
    <s v="shot"/>
    <s v="gun"/>
    <n v="50"/>
    <s v="M"/>
    <s v="W"/>
    <s v="Farmington"/>
    <x v="14"/>
    <b v="0"/>
    <s v="attack"/>
    <s v="Not fleeing"/>
    <b v="0"/>
  </r>
  <r>
    <n v="1469"/>
    <n v="1658"/>
    <s v="Christy Sheats"/>
    <d v="2016-06-24T00:00:00"/>
    <s v="shot"/>
    <s v="gun"/>
    <n v="42"/>
    <s v="F"/>
    <s v="W"/>
    <s v="Fulshear"/>
    <x v="9"/>
    <b v="1"/>
    <s v="attack"/>
    <s v="Not fleeing"/>
    <b v="0"/>
  </r>
  <r>
    <n v="1470"/>
    <n v="1660"/>
    <s v="Miguel Angel Chavez-Angles"/>
    <d v="2016-06-24T00:00:00"/>
    <s v="shot"/>
    <s v="gun"/>
    <n v="42"/>
    <s v="M"/>
    <s v="H"/>
    <s v="Oklahoma City"/>
    <x v="5"/>
    <b v="1"/>
    <s v="other"/>
    <s v="Other"/>
    <b v="0"/>
  </r>
  <r>
    <n v="1471"/>
    <n v="1728"/>
    <s v="Jamil Alejandro Valladares"/>
    <d v="2016-06-24T00:00:00"/>
    <s v="shot"/>
    <s v="gun"/>
    <n v="26"/>
    <s v="M"/>
    <s v="H"/>
    <s v="Riverview"/>
    <x v="26"/>
    <b v="0"/>
    <s v="attack"/>
    <s v="Not fleeing"/>
    <b v="0"/>
  </r>
  <r>
    <n v="1472"/>
    <n v="1653"/>
    <s v="Dylan Noble"/>
    <d v="2016-06-25T00:00:00"/>
    <s v="shot"/>
    <s v="unarmed"/>
    <n v="19"/>
    <s v="M"/>
    <s v="W"/>
    <s v="Fresno"/>
    <x v="3"/>
    <b v="1"/>
    <s v="other"/>
    <s v="Car"/>
    <b v="1"/>
  </r>
  <r>
    <n v="1473"/>
    <n v="1654"/>
    <s v="Waldemar Bogusiewicz"/>
    <d v="2016-06-25T00:00:00"/>
    <s v="shot"/>
    <s v="gun"/>
    <n v="59"/>
    <s v="M"/>
    <s v="W"/>
    <s v="Pinellas Park"/>
    <x v="26"/>
    <b v="0"/>
    <s v="attack"/>
    <s v="Not fleeing"/>
    <b v="0"/>
  </r>
  <r>
    <n v="1474"/>
    <n v="1661"/>
    <s v="Rodrigo Guardiola"/>
    <d v="2016-06-25T00:00:00"/>
    <s v="shot and Tasered"/>
    <s v="unarmed"/>
    <n v="36"/>
    <s v="M"/>
    <s v="H"/>
    <s v="Gainesville"/>
    <x v="31"/>
    <b v="0"/>
    <s v="attack"/>
    <s v="Other"/>
    <b v="0"/>
  </r>
  <r>
    <n v="1475"/>
    <n v="1664"/>
    <s v="William Ferguson"/>
    <d v="2016-06-25T00:00:00"/>
    <s v="shot"/>
    <s v="gun"/>
    <m/>
    <s v="M"/>
    <m/>
    <s v="Buckeye"/>
    <x v="6"/>
    <b v="0"/>
    <s v="attack"/>
    <s v="Not fleeing"/>
    <b v="1"/>
  </r>
  <r>
    <n v="1476"/>
    <n v="1655"/>
    <s v="Terry Lynn Maurer"/>
    <d v="2016-06-26T00:00:00"/>
    <s v="shot"/>
    <s v="baseball bat"/>
    <n v="51"/>
    <s v="M"/>
    <s v="W"/>
    <s v="Columbia Township"/>
    <x v="30"/>
    <b v="1"/>
    <s v="attack"/>
    <s v="Not fleeing"/>
    <b v="0"/>
  </r>
  <r>
    <n v="1477"/>
    <n v="1656"/>
    <s v="Daniel Reyes"/>
    <d v="2016-06-26T00:00:00"/>
    <s v="shot"/>
    <s v="knife"/>
    <n v="27"/>
    <s v="M"/>
    <s v="H"/>
    <s v="Thomaston"/>
    <x v="47"/>
    <b v="0"/>
    <s v="other"/>
    <s v="Not fleeing"/>
    <b v="0"/>
  </r>
  <r>
    <n v="1478"/>
    <n v="1659"/>
    <s v="Germichael Kennedy"/>
    <d v="2016-06-26T00:00:00"/>
    <s v="shot"/>
    <s v="gun"/>
    <n v="22"/>
    <s v="M"/>
    <s v="B"/>
    <s v="Lincoln"/>
    <x v="29"/>
    <b v="0"/>
    <s v="attack"/>
    <s v="Foot"/>
    <b v="0"/>
  </r>
  <r>
    <n v="1479"/>
    <n v="1663"/>
    <s v="Donte L. Johnson"/>
    <d v="2016-06-26T00:00:00"/>
    <s v="shot"/>
    <s v="gun"/>
    <n v="30"/>
    <s v="M"/>
    <s v="B"/>
    <s v="Dolton"/>
    <x v="15"/>
    <b v="0"/>
    <s v="attack"/>
    <s v="Not fleeing"/>
    <b v="0"/>
  </r>
  <r>
    <n v="1480"/>
    <n v="1665"/>
    <s v="Michael Disbrowe"/>
    <d v="2016-06-27T00:00:00"/>
    <s v="shot"/>
    <s v="toy weapon"/>
    <n v="28"/>
    <s v="M"/>
    <s v="W"/>
    <s v="Boone"/>
    <x v="7"/>
    <b v="1"/>
    <s v="attack"/>
    <s v="Not fleeing"/>
    <b v="0"/>
  </r>
  <r>
    <n v="1481"/>
    <n v="1666"/>
    <s v="Sherman Evans"/>
    <d v="2016-06-27T00:00:00"/>
    <s v="shot"/>
    <s v="toy weapon"/>
    <n v="63"/>
    <s v="M"/>
    <s v="B"/>
    <s v="Washington"/>
    <x v="42"/>
    <b v="1"/>
    <s v="attack"/>
    <s v="Not fleeing"/>
    <b v="1"/>
  </r>
  <r>
    <n v="1482"/>
    <n v="1667"/>
    <s v="Blake Peacock"/>
    <d v="2016-06-27T00:00:00"/>
    <s v="shot"/>
    <s v="gun"/>
    <n v="32"/>
    <s v="M"/>
    <s v="W"/>
    <s v="Cochran"/>
    <x v="31"/>
    <b v="0"/>
    <s v="attack"/>
    <s v="Not fleeing"/>
    <b v="0"/>
  </r>
  <r>
    <n v="1483"/>
    <n v="1668"/>
    <s v="Travis Vierra"/>
    <d v="2016-06-27T00:00:00"/>
    <s v="shot"/>
    <s v="gun"/>
    <n v="26"/>
    <s v="M"/>
    <s v="W"/>
    <s v="Laguna Pueblo"/>
    <x v="17"/>
    <b v="0"/>
    <s v="attack"/>
    <s v="Not fleeing"/>
    <b v="0"/>
  </r>
  <r>
    <n v="1484"/>
    <n v="1669"/>
    <s v="Raymond Hutson"/>
    <d v="2016-06-27T00:00:00"/>
    <s v="shot"/>
    <s v="toy weapon"/>
    <n v="25"/>
    <s v="M"/>
    <s v="W"/>
    <s v="Frederica"/>
    <x v="41"/>
    <b v="0"/>
    <s v="other"/>
    <s v="Car"/>
    <b v="0"/>
  </r>
  <r>
    <n v="1485"/>
    <n v="1670"/>
    <s v="Barry Prak"/>
    <d v="2016-06-28T00:00:00"/>
    <s v="shot"/>
    <s v="knife"/>
    <n v="27"/>
    <s v="M"/>
    <s v="A"/>
    <s v="Long Beach"/>
    <x v="3"/>
    <b v="0"/>
    <s v="other"/>
    <s v="Foot"/>
    <b v="0"/>
  </r>
  <r>
    <n v="1486"/>
    <n v="1671"/>
    <s v="Walden Dang"/>
    <d v="2016-06-28T00:00:00"/>
    <s v="shot"/>
    <s v="knife"/>
    <n v="61"/>
    <s v="M"/>
    <s v="A"/>
    <s v="Honolulu"/>
    <x v="44"/>
    <b v="0"/>
    <s v="attack"/>
    <s v="Not fleeing"/>
    <b v="0"/>
  </r>
  <r>
    <n v="1487"/>
    <n v="1672"/>
    <s v="Jessie J. Mills"/>
    <d v="2016-06-29T00:00:00"/>
    <s v="shot"/>
    <s v="undetermined"/>
    <n v="30"/>
    <s v="M"/>
    <s v="W"/>
    <s v="Barbourville"/>
    <x v="23"/>
    <b v="0"/>
    <s v="attack"/>
    <s v="Not fleeing"/>
    <b v="0"/>
  </r>
  <r>
    <n v="1488"/>
    <n v="1673"/>
    <s v="Tyrone Reado"/>
    <d v="2016-06-29T00:00:00"/>
    <s v="shot"/>
    <s v="gun"/>
    <m/>
    <s v="M"/>
    <s v="B"/>
    <s v="Ouachita Parish"/>
    <x v="11"/>
    <b v="0"/>
    <s v="attack"/>
    <s v="Not fleeing"/>
    <b v="0"/>
  </r>
  <r>
    <n v="1489"/>
    <n v="1674"/>
    <s v="Lafayette Evans"/>
    <d v="2016-06-29T00:00:00"/>
    <s v="shot"/>
    <s v="gun"/>
    <n v="37"/>
    <s v="M"/>
    <s v="B"/>
    <s v="Fort Madison"/>
    <x v="7"/>
    <b v="0"/>
    <s v="attack"/>
    <s v="Foot"/>
    <b v="0"/>
  </r>
  <r>
    <n v="1490"/>
    <n v="1675"/>
    <s v="Michael William Schumacher"/>
    <d v="2016-06-29T00:00:00"/>
    <s v="shot"/>
    <s v="pitchfork"/>
    <n v="41"/>
    <s v="M"/>
    <s v="W"/>
    <s v="Madison"/>
    <x v="39"/>
    <b v="1"/>
    <s v="other"/>
    <s v="Not fleeing"/>
    <b v="0"/>
  </r>
  <r>
    <n v="1491"/>
    <n v="1676"/>
    <s v="Kawme Dejuan Patrick"/>
    <d v="2016-06-30T00:00:00"/>
    <s v="shot"/>
    <s v="gun"/>
    <n v="25"/>
    <s v="M"/>
    <s v="B"/>
    <s v="Columbus"/>
    <x v="10"/>
    <b v="0"/>
    <s v="undetermined"/>
    <m/>
    <b v="0"/>
  </r>
  <r>
    <n v="1492"/>
    <n v="1677"/>
    <s v="Tristan Vilters"/>
    <d v="2016-06-30T00:00:00"/>
    <s v="shot"/>
    <s v="gun"/>
    <n v="24"/>
    <s v="M"/>
    <s v="W"/>
    <s v="Park County"/>
    <x v="4"/>
    <b v="0"/>
    <s v="attack"/>
    <s v="Not fleeing"/>
    <b v="0"/>
  </r>
  <r>
    <n v="1493"/>
    <n v="1678"/>
    <s v="Jasen Scott Ramirez"/>
    <d v="2016-06-30T00:00:00"/>
    <s v="shot"/>
    <s v="undetermined"/>
    <n v="44"/>
    <s v="M"/>
    <s v="H"/>
    <s v="Douglas"/>
    <x v="45"/>
    <b v="0"/>
    <s v="undetermined"/>
    <s v="Not fleeing"/>
    <b v="0"/>
  </r>
  <r>
    <n v="1494"/>
    <n v="1686"/>
    <s v="Alexis George Mishtowt"/>
    <d v="2016-07-01T00:00:00"/>
    <s v="shot"/>
    <s v="gun"/>
    <n v="63"/>
    <s v="M"/>
    <s v="W"/>
    <s v="Landrum"/>
    <x v="40"/>
    <b v="0"/>
    <s v="attack"/>
    <s v="Not fleeing"/>
    <b v="1"/>
  </r>
  <r>
    <n v="1495"/>
    <n v="1687"/>
    <s v="Steven McQueen"/>
    <d v="2016-07-01T00:00:00"/>
    <s v="shot and Tasered"/>
    <s v="gun"/>
    <n v="30"/>
    <s v="M"/>
    <s v="W"/>
    <s v="Cartersville"/>
    <x v="31"/>
    <b v="0"/>
    <s v="attack"/>
    <s v="Not fleeing"/>
    <b v="0"/>
  </r>
  <r>
    <n v="1496"/>
    <n v="1688"/>
    <s v="Helmut Wihowski"/>
    <d v="2016-07-01T00:00:00"/>
    <s v="shot"/>
    <s v="knife"/>
    <n v="58"/>
    <s v="M"/>
    <s v="W"/>
    <s v="Jackson"/>
    <x v="39"/>
    <b v="0"/>
    <s v="other"/>
    <s v="Not fleeing"/>
    <b v="0"/>
  </r>
  <r>
    <n v="1497"/>
    <n v="1682"/>
    <s v="Jai Lateef Solveig Williams"/>
    <d v="2016-07-02T00:00:00"/>
    <s v="shot"/>
    <s v="gun"/>
    <n v="35"/>
    <s v="M"/>
    <s v="B"/>
    <s v="Asheville"/>
    <x v="33"/>
    <b v="0"/>
    <s v="other"/>
    <s v="Car"/>
    <b v="0"/>
  </r>
  <r>
    <n v="1498"/>
    <n v="1689"/>
    <s v="Jonathan Lane Justiss"/>
    <d v="2016-07-02T00:00:00"/>
    <s v="shot"/>
    <s v="gun"/>
    <n v="50"/>
    <s v="M"/>
    <s v="W"/>
    <s v="Bristol"/>
    <x v="32"/>
    <b v="0"/>
    <s v="attack"/>
    <s v="Not fleeing"/>
    <b v="0"/>
  </r>
  <r>
    <n v="1499"/>
    <n v="1684"/>
    <s v="Shannon Labit"/>
    <d v="2016-07-03T00:00:00"/>
    <s v="shot"/>
    <s v="knife"/>
    <n v="40"/>
    <s v="M"/>
    <s v="W"/>
    <s v="New Iberia"/>
    <x v="11"/>
    <b v="1"/>
    <s v="other"/>
    <s v="Not fleeing"/>
    <b v="0"/>
  </r>
  <r>
    <n v="1500"/>
    <n v="1690"/>
    <s v="Raul Saavedra-Vargas"/>
    <d v="2016-07-03T00:00:00"/>
    <s v="shot"/>
    <m/>
    <m/>
    <s v="M"/>
    <s v="H"/>
    <s v="Reno"/>
    <x v="16"/>
    <b v="0"/>
    <s v="other"/>
    <s v="Car"/>
    <b v="0"/>
  </r>
  <r>
    <n v="1501"/>
    <n v="1691"/>
    <s v="Pedro Villanueva"/>
    <d v="2016-07-03T00:00:00"/>
    <s v="shot"/>
    <m/>
    <n v="19"/>
    <s v="M"/>
    <s v="H"/>
    <s v="Fullerton"/>
    <x v="3"/>
    <b v="0"/>
    <s v="other"/>
    <s v="Car"/>
    <b v="0"/>
  </r>
  <r>
    <n v="1502"/>
    <n v="1679"/>
    <s v="William Tracy Patterson"/>
    <d v="2016-07-04T00:00:00"/>
    <s v="shot"/>
    <s v="gun"/>
    <n v="34"/>
    <s v="M"/>
    <s v="W"/>
    <s v="North Charleston"/>
    <x v="40"/>
    <b v="0"/>
    <s v="attack"/>
    <s v="Not fleeing"/>
    <b v="1"/>
  </r>
  <r>
    <n v="1503"/>
    <n v="1681"/>
    <s v="Anthony Nunez"/>
    <d v="2016-07-04T00:00:00"/>
    <s v="shot"/>
    <s v="gun"/>
    <n v="18"/>
    <s v="M"/>
    <s v="H"/>
    <s v="San Jose"/>
    <x v="3"/>
    <b v="1"/>
    <s v="other"/>
    <s v="Not fleeing"/>
    <b v="0"/>
  </r>
  <r>
    <n v="1504"/>
    <n v="1683"/>
    <s v="Sidney Washington"/>
    <d v="2016-07-04T00:00:00"/>
    <s v="shot"/>
    <s v="gun"/>
    <n v="21"/>
    <s v="M"/>
    <s v="B"/>
    <s v="Washington"/>
    <x v="42"/>
    <b v="0"/>
    <s v="attack"/>
    <s v="Not fleeing"/>
    <b v="0"/>
  </r>
  <r>
    <n v="1505"/>
    <n v="1685"/>
    <s v="TK TK"/>
    <d v="2016-07-04T00:00:00"/>
    <s v="shot"/>
    <s v="knife"/>
    <m/>
    <s v="M"/>
    <m/>
    <s v="Rosser"/>
    <x v="9"/>
    <b v="0"/>
    <s v="other"/>
    <s v="Not fleeing"/>
    <b v="1"/>
  </r>
  <r>
    <n v="1506"/>
    <n v="1680"/>
    <s v="Alton Sterling"/>
    <d v="2016-07-05T00:00:00"/>
    <s v="shot and Tasered"/>
    <s v="undetermined"/>
    <n v="37"/>
    <s v="M"/>
    <s v="B"/>
    <s v="Baton Rouge"/>
    <x v="11"/>
    <b v="0"/>
    <s v="undetermined"/>
    <s v="Not fleeing"/>
    <b v="1"/>
  </r>
  <r>
    <n v="1507"/>
    <n v="1692"/>
    <s v="Joshua Bolster"/>
    <d v="2016-07-05T00:00:00"/>
    <s v="shot"/>
    <s v="undetermined"/>
    <n v="29"/>
    <s v="M"/>
    <s v="W"/>
    <s v="Salem"/>
    <x v="1"/>
    <b v="0"/>
    <s v="undetermined"/>
    <m/>
    <b v="0"/>
  </r>
  <r>
    <n v="1508"/>
    <n v="1693"/>
    <s v="Sam Newby"/>
    <d v="2016-07-05T00:00:00"/>
    <s v="shot"/>
    <s v="undetermined"/>
    <n v="49"/>
    <s v="M"/>
    <s v="W"/>
    <s v="Temecula"/>
    <x v="3"/>
    <b v="0"/>
    <s v="other"/>
    <s v="Car"/>
    <b v="0"/>
  </r>
  <r>
    <n v="1509"/>
    <n v="1695"/>
    <s v="Melissa Ventura"/>
    <d v="2016-07-05T00:00:00"/>
    <s v="shot"/>
    <s v="knife"/>
    <n v="24"/>
    <s v="F"/>
    <s v="H"/>
    <s v="Yuma"/>
    <x v="6"/>
    <b v="0"/>
    <s v="other"/>
    <s v="Not fleeing"/>
    <b v="0"/>
  </r>
  <r>
    <n v="1510"/>
    <n v="1694"/>
    <s v="Philando Castile"/>
    <d v="2016-07-06T00:00:00"/>
    <s v="shot"/>
    <s v="gun"/>
    <n v="32"/>
    <s v="M"/>
    <s v="B"/>
    <s v="Falcon Heights"/>
    <x v="18"/>
    <b v="0"/>
    <s v="other"/>
    <s v="Not fleeing"/>
    <b v="1"/>
  </r>
  <r>
    <n v="1511"/>
    <n v="1696"/>
    <s v="Thomas Vandemark"/>
    <d v="2016-07-06T00:00:00"/>
    <s v="shot"/>
    <s v="gun"/>
    <n v="65"/>
    <s v="M"/>
    <s v="W"/>
    <s v="Rush Springs"/>
    <x v="5"/>
    <b v="0"/>
    <s v="other"/>
    <s v="Not fleeing"/>
    <b v="1"/>
  </r>
  <r>
    <n v="1512"/>
    <n v="1697"/>
    <s v="Vinson Lee Ramos"/>
    <d v="2016-07-07T00:00:00"/>
    <s v="shot"/>
    <s v="knife"/>
    <n v="37"/>
    <s v="M"/>
    <s v="H"/>
    <s v="Bell"/>
    <x v="3"/>
    <b v="0"/>
    <s v="other"/>
    <s v="Not fleeing"/>
    <b v="0"/>
  </r>
  <r>
    <n v="1513"/>
    <n v="1698"/>
    <s v="Adam Smith"/>
    <d v="2016-07-07T00:00:00"/>
    <s v="shot"/>
    <m/>
    <n v="33"/>
    <s v="M"/>
    <s v="W"/>
    <s v="Clovis"/>
    <x v="3"/>
    <b v="0"/>
    <s v="other"/>
    <s v="Car"/>
    <b v="0"/>
  </r>
  <r>
    <n v="1514"/>
    <n v="1699"/>
    <s v="Earnest Fells"/>
    <d v="2016-07-07T00:00:00"/>
    <s v="shot"/>
    <s v="gun"/>
    <n v="63"/>
    <s v="M"/>
    <s v="B"/>
    <s v="Selma"/>
    <x v="37"/>
    <b v="0"/>
    <s v="attack"/>
    <s v="Not fleeing"/>
    <b v="1"/>
  </r>
  <r>
    <n v="1515"/>
    <n v="1700"/>
    <s v="Abraham Smith"/>
    <d v="2016-07-08T00:00:00"/>
    <s v="shot"/>
    <s v="knife"/>
    <n v="30"/>
    <s v="M"/>
    <s v="W"/>
    <s v="Tucson"/>
    <x v="6"/>
    <b v="1"/>
    <s v="other"/>
    <s v="Not fleeing"/>
    <b v="0"/>
  </r>
  <r>
    <n v="1516"/>
    <n v="1701"/>
    <s v="Andre Johnson"/>
    <d v="2016-07-09T00:00:00"/>
    <s v="shot"/>
    <s v="gun"/>
    <n v="40"/>
    <s v="M"/>
    <s v="B"/>
    <s v="Broken Bow"/>
    <x v="5"/>
    <b v="0"/>
    <s v="attack"/>
    <s v="Car"/>
    <b v="0"/>
  </r>
  <r>
    <n v="1517"/>
    <n v="1702"/>
    <s v="Alva Burnett Braziel"/>
    <d v="2016-07-10T00:00:00"/>
    <s v="shot"/>
    <s v="gun"/>
    <n v="38"/>
    <s v="M"/>
    <s v="B"/>
    <s v="Houston"/>
    <x v="9"/>
    <b v="0"/>
    <s v="other"/>
    <s v="Not fleeing"/>
    <b v="1"/>
  </r>
  <r>
    <n v="1518"/>
    <n v="1703"/>
    <s v="Joseph Mann"/>
    <d v="2016-07-11T00:00:00"/>
    <s v="shot"/>
    <s v="knife"/>
    <n v="50"/>
    <s v="M"/>
    <s v="B"/>
    <s v="Sacramento"/>
    <x v="3"/>
    <b v="1"/>
    <s v="other"/>
    <s v="Not fleeing"/>
    <b v="1"/>
  </r>
  <r>
    <n v="1519"/>
    <n v="1704"/>
    <s v="Jason Brooks"/>
    <d v="2016-07-11T00:00:00"/>
    <s v="shot"/>
    <s v="gun"/>
    <n v="41"/>
    <s v="M"/>
    <s v="B"/>
    <s v="East St. Louis"/>
    <x v="15"/>
    <b v="0"/>
    <s v="attack"/>
    <s v="Not fleeing"/>
    <b v="0"/>
  </r>
  <r>
    <n v="1520"/>
    <n v="1705"/>
    <s v="Pablo Medina"/>
    <d v="2016-07-11T00:00:00"/>
    <s v="shot"/>
    <s v="gun"/>
    <n v="41"/>
    <s v="M"/>
    <s v="H"/>
    <s v="Romulus"/>
    <x v="30"/>
    <b v="0"/>
    <s v="attack"/>
    <s v="Not fleeing"/>
    <b v="0"/>
  </r>
  <r>
    <n v="1521"/>
    <n v="1706"/>
    <s v="Orville Edwards"/>
    <d v="2016-07-11T00:00:00"/>
    <s v="shot"/>
    <s v="gun"/>
    <n v="39"/>
    <s v="M"/>
    <s v="B"/>
    <s v="New York"/>
    <x v="35"/>
    <b v="0"/>
    <s v="attack"/>
    <s v="Foot"/>
    <b v="0"/>
  </r>
  <r>
    <n v="1522"/>
    <n v="1711"/>
    <s v="Larry Darnell Gordon"/>
    <d v="2016-07-11T00:00:00"/>
    <s v="shot"/>
    <s v="gun"/>
    <n v="44"/>
    <s v="M"/>
    <s v="W"/>
    <s v="St. Joseph"/>
    <x v="30"/>
    <b v="0"/>
    <s v="attack"/>
    <s v="Not fleeing"/>
    <b v="0"/>
  </r>
  <r>
    <n v="1523"/>
    <n v="1707"/>
    <s v="Benjamin Zeckovic"/>
    <d v="2016-07-12T00:00:00"/>
    <s v="shot"/>
    <s v="hatchet"/>
    <n v="23"/>
    <s v="M"/>
    <s v="W"/>
    <s v="Anchorage"/>
    <x v="34"/>
    <b v="1"/>
    <s v="attack"/>
    <s v="Not fleeing"/>
    <b v="0"/>
  </r>
  <r>
    <n v="1524"/>
    <n v="1708"/>
    <s v="Donald S. Myers"/>
    <d v="2016-07-13T00:00:00"/>
    <s v="shot"/>
    <s v="gun"/>
    <n v="32"/>
    <s v="M"/>
    <s v="W"/>
    <s v="Flagstaff"/>
    <x v="6"/>
    <b v="0"/>
    <s v="undetermined"/>
    <s v="Foot"/>
    <b v="1"/>
  </r>
  <r>
    <n v="1525"/>
    <n v="1709"/>
    <s v="Richard G. Dinneny"/>
    <d v="2016-07-13T00:00:00"/>
    <s v="shot"/>
    <s v="toy weapon"/>
    <n v="56"/>
    <s v="M"/>
    <s v="W"/>
    <s v="Middletown"/>
    <x v="35"/>
    <b v="1"/>
    <s v="other"/>
    <s v="Not fleeing"/>
    <b v="0"/>
  </r>
  <r>
    <n v="1526"/>
    <n v="1710"/>
    <s v="Dayten Ernest Harper"/>
    <d v="2016-07-14T00:00:00"/>
    <s v="shot"/>
    <s v="gun"/>
    <n v="33"/>
    <s v="M"/>
    <s v="B"/>
    <s v="Baltimore"/>
    <x v="28"/>
    <b v="0"/>
    <s v="attack"/>
    <s v="Not fleeing"/>
    <b v="0"/>
  </r>
  <r>
    <n v="1527"/>
    <n v="1713"/>
    <s v="Bobby Horne"/>
    <d v="2016-07-15T00:00:00"/>
    <s v="shot"/>
    <s v="gun"/>
    <n v="63"/>
    <s v="M"/>
    <s v="W"/>
    <s v="Peachland"/>
    <x v="33"/>
    <b v="1"/>
    <s v="attack"/>
    <s v="Not fleeing"/>
    <b v="0"/>
  </r>
  <r>
    <n v="1528"/>
    <n v="1716"/>
    <s v="Billy D. Smith"/>
    <d v="2016-07-16T00:00:00"/>
    <s v="shot"/>
    <s v="gun"/>
    <n v="31"/>
    <s v="M"/>
    <s v="W"/>
    <s v="Lake Asbury"/>
    <x v="26"/>
    <b v="1"/>
    <s v="attack"/>
    <s v="Not fleeing"/>
    <b v="0"/>
  </r>
  <r>
    <n v="1529"/>
    <n v="1719"/>
    <s v="Cody Wayne Jarrett"/>
    <d v="2016-07-16T00:00:00"/>
    <s v="shot and Tasered"/>
    <s v="gun"/>
    <n v="26"/>
    <s v="M"/>
    <s v="W"/>
    <s v="San Bernardino"/>
    <x v="3"/>
    <b v="0"/>
    <s v="attack"/>
    <s v="Other"/>
    <b v="0"/>
  </r>
  <r>
    <n v="1530"/>
    <n v="1720"/>
    <s v="Patrick Fennell"/>
    <d v="2016-07-16T00:00:00"/>
    <s v="shot"/>
    <s v="gun"/>
    <n v="57"/>
    <s v="M"/>
    <s v="W"/>
    <s v="Little Egg Harbor Township"/>
    <x v="21"/>
    <b v="0"/>
    <s v="other"/>
    <s v="Foot"/>
    <b v="0"/>
  </r>
  <r>
    <n v="1531"/>
    <n v="1712"/>
    <s v="Kevin Higgins"/>
    <d v="2016-07-17T00:00:00"/>
    <s v="shot"/>
    <s v="gun"/>
    <n v="39"/>
    <s v="M"/>
    <s v="W"/>
    <s v="Sheboygan"/>
    <x v="39"/>
    <b v="0"/>
    <s v="other"/>
    <s v="Not fleeing"/>
    <b v="0"/>
  </r>
  <r>
    <n v="1532"/>
    <n v="1714"/>
    <s v="Michael Ray Ramsey"/>
    <d v="2016-07-17T00:00:00"/>
    <s v="shot and Tasered"/>
    <s v="screwdriver"/>
    <n v="43"/>
    <s v="M"/>
    <s v="W"/>
    <s v="Tulsa"/>
    <x v="5"/>
    <b v="0"/>
    <s v="attack"/>
    <s v="Not fleeing"/>
    <b v="0"/>
  </r>
  <r>
    <n v="1533"/>
    <n v="1717"/>
    <s v="Jermaine Johnson"/>
    <d v="2016-07-17T00:00:00"/>
    <s v="shot"/>
    <s v="gun"/>
    <n v="42"/>
    <s v="M"/>
    <s v="B"/>
    <s v="New York"/>
    <x v="35"/>
    <b v="0"/>
    <s v="attack"/>
    <s v="Not fleeing"/>
    <b v="0"/>
  </r>
  <r>
    <n v="1534"/>
    <n v="1718"/>
    <s v="Gavin Eugene Long"/>
    <d v="2016-07-17T00:00:00"/>
    <s v="shot"/>
    <s v="gun"/>
    <n v="29"/>
    <s v="M"/>
    <s v="B"/>
    <s v="Baton Rouge"/>
    <x v="11"/>
    <b v="1"/>
    <s v="attack"/>
    <s v="Not fleeing"/>
    <b v="0"/>
  </r>
  <r>
    <n v="1535"/>
    <n v="1721"/>
    <s v="Jerry Brimer"/>
    <d v="2016-07-18T00:00:00"/>
    <s v="shot"/>
    <s v="ax"/>
    <n v="56"/>
    <s v="M"/>
    <s v="W"/>
    <s v="Tulsa"/>
    <x v="5"/>
    <b v="1"/>
    <s v="other"/>
    <s v="Not fleeing"/>
    <b v="0"/>
  </r>
  <r>
    <n v="1536"/>
    <n v="1722"/>
    <s v="Javier Garcia Gaona"/>
    <d v="2016-07-20T00:00:00"/>
    <s v="shot"/>
    <s v="knife"/>
    <n v="31"/>
    <s v="M"/>
    <s v="H"/>
    <s v="Santa Maria"/>
    <x v="3"/>
    <b v="1"/>
    <s v="other"/>
    <s v="Not fleeing"/>
    <b v="0"/>
  </r>
  <r>
    <n v="1537"/>
    <n v="1723"/>
    <s v="Derek Love"/>
    <d v="2016-07-21T00:00:00"/>
    <s v="shot"/>
    <s v="gun"/>
    <n v="50"/>
    <s v="M"/>
    <s v="B"/>
    <s v="Chicago"/>
    <x v="15"/>
    <b v="0"/>
    <s v="attack"/>
    <s v="Not fleeing"/>
    <b v="0"/>
  </r>
  <r>
    <n v="1538"/>
    <n v="1724"/>
    <s v="BJ Medeiros"/>
    <d v="2016-07-21T00:00:00"/>
    <s v="shot"/>
    <s v="gun"/>
    <n v="36"/>
    <s v="M"/>
    <s v="O"/>
    <s v="Hilo"/>
    <x v="44"/>
    <b v="1"/>
    <s v="attack"/>
    <s v="Not fleeing"/>
    <b v="0"/>
  </r>
  <r>
    <n v="1539"/>
    <n v="1725"/>
    <s v="Paul Edward Yacabitis"/>
    <d v="2016-07-22T00:00:00"/>
    <s v="shot"/>
    <s v="gun"/>
    <n v="50"/>
    <s v="M"/>
    <s v="W"/>
    <s v="Buckhannon"/>
    <x v="43"/>
    <b v="0"/>
    <s v="attack"/>
    <m/>
    <b v="0"/>
  </r>
  <r>
    <n v="1540"/>
    <n v="1836"/>
    <s v="Steven Alfred Longoria"/>
    <d v="2016-07-23T00:00:00"/>
    <s v="shot"/>
    <s v="gun"/>
    <n v="34"/>
    <s v="M"/>
    <s v="H"/>
    <s v="San Antonio"/>
    <x v="9"/>
    <b v="0"/>
    <s v="attack"/>
    <s v="Not fleeing"/>
    <b v="0"/>
  </r>
  <r>
    <n v="1541"/>
    <n v="1726"/>
    <s v="Austin Jerry Lee Howard"/>
    <d v="2016-07-23T00:00:00"/>
    <s v="shot"/>
    <s v="knife"/>
    <n v="49"/>
    <s v="M"/>
    <s v="B"/>
    <s v="Milwaukee"/>
    <x v="39"/>
    <b v="0"/>
    <s v="attack"/>
    <s v="Not fleeing"/>
    <b v="1"/>
  </r>
  <r>
    <n v="1542"/>
    <n v="1727"/>
    <s v="Bernard Wells"/>
    <d v="2016-07-23T00:00:00"/>
    <s v="shot"/>
    <s v="gun"/>
    <n v="31"/>
    <s v="M"/>
    <s v="B"/>
    <s v="Chino"/>
    <x v="3"/>
    <b v="0"/>
    <s v="attack"/>
    <s v="Foot"/>
    <b v="0"/>
  </r>
  <r>
    <n v="1543"/>
    <n v="1729"/>
    <s v="Robert Lee Lourenco"/>
    <d v="2016-07-24T00:00:00"/>
    <s v="shot"/>
    <s v="hatchet and gun"/>
    <n v="36"/>
    <s v="M"/>
    <s v="W"/>
    <s v="Winchester"/>
    <x v="3"/>
    <b v="1"/>
    <s v="attack"/>
    <s v="Not fleeing"/>
    <b v="0"/>
  </r>
  <r>
    <n v="1544"/>
    <n v="1730"/>
    <s v="Alvin R. Sylversmythe"/>
    <d v="2016-07-24T00:00:00"/>
    <s v="shot"/>
    <s v="knife"/>
    <n v="29"/>
    <s v="M"/>
    <s v="N"/>
    <s v="Gallup"/>
    <x v="17"/>
    <b v="1"/>
    <s v="other"/>
    <s v="Not fleeing"/>
    <b v="0"/>
  </r>
  <r>
    <n v="1545"/>
    <n v="1731"/>
    <s v="Jeff Cornell Tyson"/>
    <d v="2016-07-25T00:00:00"/>
    <s v="shot"/>
    <s v="gun"/>
    <n v="32"/>
    <s v="M"/>
    <s v="B"/>
    <s v="Indianapolis"/>
    <x v="22"/>
    <b v="0"/>
    <s v="attack"/>
    <s v="Car"/>
    <b v="0"/>
  </r>
  <r>
    <n v="1546"/>
    <n v="1732"/>
    <s v="Richard Risher"/>
    <d v="2016-07-25T00:00:00"/>
    <s v="shot"/>
    <s v="gun"/>
    <n v="18"/>
    <s v="M"/>
    <s v="B"/>
    <s v="Los Angeles"/>
    <x v="3"/>
    <b v="0"/>
    <s v="attack"/>
    <s v="Foot"/>
    <b v="0"/>
  </r>
  <r>
    <n v="1547"/>
    <n v="1733"/>
    <s v="Scot Minard"/>
    <d v="2016-07-26T00:00:00"/>
    <s v="shot"/>
    <s v="gun"/>
    <n v="50"/>
    <s v="M"/>
    <s v="W"/>
    <s v="Pine River"/>
    <x v="39"/>
    <b v="0"/>
    <s v="attack"/>
    <s v="Car"/>
    <b v="0"/>
  </r>
  <r>
    <n v="1548"/>
    <n v="1734"/>
    <s v="Juan Reynaldo Duran"/>
    <d v="2016-07-26T00:00:00"/>
    <s v="shot"/>
    <s v="gun"/>
    <n v="36"/>
    <s v="M"/>
    <s v="H"/>
    <s v="Artesia"/>
    <x v="17"/>
    <b v="0"/>
    <s v="other"/>
    <m/>
    <b v="0"/>
  </r>
  <r>
    <n v="1549"/>
    <n v="1835"/>
    <s v="Michael Adams"/>
    <d v="2016-07-27T00:00:00"/>
    <s v="shot"/>
    <s v="knife"/>
    <n v="33"/>
    <s v="M"/>
    <s v="W"/>
    <s v="Estill Springs"/>
    <x v="32"/>
    <b v="0"/>
    <s v="other"/>
    <s v="Foot"/>
    <b v="1"/>
  </r>
  <r>
    <n v="1550"/>
    <n v="1735"/>
    <s v="Devon Martes"/>
    <d v="2016-07-27T00:00:00"/>
    <s v="shot"/>
    <s v="gun"/>
    <n v="17"/>
    <s v="M"/>
    <s v="B"/>
    <s v="Metairie"/>
    <x v="11"/>
    <b v="0"/>
    <s v="attack"/>
    <s v="Foot"/>
    <b v="0"/>
  </r>
  <r>
    <n v="1551"/>
    <n v="1736"/>
    <s v="Dalvin Hollins"/>
    <d v="2016-07-27T00:00:00"/>
    <s v="shot"/>
    <s v="unarmed"/>
    <n v="19"/>
    <s v="M"/>
    <s v="B"/>
    <s v="Tempe"/>
    <x v="6"/>
    <b v="1"/>
    <s v="attack"/>
    <s v="Foot"/>
    <b v="0"/>
  </r>
  <r>
    <n v="1552"/>
    <n v="1739"/>
    <s v="Dylan Liberti"/>
    <d v="2016-07-27T00:00:00"/>
    <s v="shot"/>
    <s v="knife"/>
    <n v="24"/>
    <s v="M"/>
    <s v="W"/>
    <s v="Scottsdale"/>
    <x v="6"/>
    <b v="0"/>
    <s v="other"/>
    <s v="Foot"/>
    <b v="1"/>
  </r>
  <r>
    <n v="1553"/>
    <n v="1740"/>
    <s v="Saddam Trejeda-Campos"/>
    <d v="2016-07-27T00:00:00"/>
    <s v="shot"/>
    <s v="knife"/>
    <n v="24"/>
    <s v="M"/>
    <s v="H"/>
    <s v="San Bernardino"/>
    <x v="3"/>
    <b v="1"/>
    <s v="other"/>
    <s v="Not fleeing"/>
    <b v="0"/>
  </r>
  <r>
    <n v="1554"/>
    <n v="1746"/>
    <s v="Emil Ambrose Mecklenburg"/>
    <d v="2016-07-27T00:00:00"/>
    <s v="shot"/>
    <s v="knife"/>
    <n v="20"/>
    <s v="M"/>
    <s v="W"/>
    <s v="Malta"/>
    <x v="12"/>
    <b v="0"/>
    <s v="attack"/>
    <s v="Not fleeing"/>
    <b v="0"/>
  </r>
  <r>
    <n v="1555"/>
    <n v="1737"/>
    <s v="Jorge Moreno-Aguirre"/>
    <d v="2016-07-28T00:00:00"/>
    <s v="shot"/>
    <s v="undetermined"/>
    <n v="41"/>
    <s v="M"/>
    <s v="H"/>
    <s v="Sparks"/>
    <x v="16"/>
    <b v="0"/>
    <s v="undetermined"/>
    <s v="Not fleeing"/>
    <b v="0"/>
  </r>
  <r>
    <n v="1556"/>
    <n v="1741"/>
    <s v="Jeffrey Smith"/>
    <d v="2016-07-28T00:00:00"/>
    <s v="shot"/>
    <s v="undetermined"/>
    <n v="47"/>
    <s v="M"/>
    <s v="B"/>
    <s v="La Quinta"/>
    <x v="3"/>
    <b v="0"/>
    <s v="other"/>
    <s v="Car"/>
    <b v="0"/>
  </r>
  <r>
    <n v="1557"/>
    <n v="1742"/>
    <s v="Paul O'Neal"/>
    <d v="2016-07-28T00:00:00"/>
    <s v="shot"/>
    <m/>
    <n v="18"/>
    <s v="M"/>
    <s v="B"/>
    <s v="Chicago"/>
    <x v="15"/>
    <b v="0"/>
    <s v="other"/>
    <s v="Car"/>
    <b v="1"/>
  </r>
  <r>
    <n v="1558"/>
    <n v="1743"/>
    <s v="Jesus Rael"/>
    <d v="2016-07-28T00:00:00"/>
    <s v="shot"/>
    <s v="gun"/>
    <n v="31"/>
    <s v="M"/>
    <s v="H"/>
    <s v="Tucson"/>
    <x v="6"/>
    <b v="0"/>
    <s v="attack"/>
    <s v="Other"/>
    <b v="0"/>
  </r>
  <r>
    <n v="1559"/>
    <n v="1744"/>
    <s v="Donnell Thompson"/>
    <d v="2016-07-28T00:00:00"/>
    <s v="shot"/>
    <s v="unarmed"/>
    <n v="27"/>
    <s v="M"/>
    <s v="B"/>
    <s v="Compton"/>
    <x v="3"/>
    <b v="0"/>
    <s v="attack"/>
    <s v="Other"/>
    <b v="0"/>
  </r>
  <r>
    <n v="1560"/>
    <n v="1745"/>
    <s v="Omar Gonzalez"/>
    <d v="2016-07-28T00:00:00"/>
    <s v="shot"/>
    <s v="undetermined"/>
    <n v="36"/>
    <s v="M"/>
    <s v="H"/>
    <s v="City Terrace"/>
    <x v="3"/>
    <b v="0"/>
    <s v="other"/>
    <s v="Car"/>
    <b v="1"/>
  </r>
  <r>
    <n v="1561"/>
    <n v="1834"/>
    <s v="Melvin Faison"/>
    <d v="2016-07-29T00:00:00"/>
    <s v="shot"/>
    <s v="gun"/>
    <n v="59"/>
    <s v="M"/>
    <s v="W"/>
    <s v="Pleasant Hill"/>
    <x v="33"/>
    <b v="0"/>
    <s v="attack"/>
    <s v="Not fleeing"/>
    <b v="0"/>
  </r>
  <r>
    <n v="1562"/>
    <n v="1747"/>
    <s v="Amanda Page Bivens"/>
    <d v="2016-07-29T00:00:00"/>
    <s v="shot"/>
    <s v="gun"/>
    <n v="40"/>
    <s v="F"/>
    <s v="W"/>
    <s v="Homewood"/>
    <x v="37"/>
    <b v="0"/>
    <s v="attack"/>
    <s v="Not fleeing"/>
    <b v="0"/>
  </r>
  <r>
    <n v="1563"/>
    <n v="1748"/>
    <s v="John Casey"/>
    <d v="2016-07-31T00:00:00"/>
    <s v="shot"/>
    <s v="rock"/>
    <n v="32"/>
    <s v="M"/>
    <s v="W"/>
    <s v="Phelps"/>
    <x v="23"/>
    <b v="0"/>
    <s v="attack"/>
    <s v="Foot"/>
    <b v="0"/>
  </r>
  <r>
    <n v="1564"/>
    <n v="1749"/>
    <s v="Mario Martinez Torres"/>
    <d v="2016-07-31T00:00:00"/>
    <s v="shot"/>
    <s v="undetermined"/>
    <n v="38"/>
    <s v="M"/>
    <s v="H"/>
    <s v="Wapato"/>
    <x v="0"/>
    <b v="0"/>
    <s v="undetermined"/>
    <s v="Not fleeing"/>
    <b v="0"/>
  </r>
  <r>
    <n v="1565"/>
    <n v="1752"/>
    <s v="Limichael Shine"/>
    <d v="2016-07-31T00:00:00"/>
    <s v="shot"/>
    <s v="knife"/>
    <n v="18"/>
    <s v="M"/>
    <s v="A"/>
    <s v="Manchester"/>
    <x v="21"/>
    <b v="1"/>
    <s v="other"/>
    <s v="Not fleeing"/>
    <b v="1"/>
  </r>
  <r>
    <n v="1566"/>
    <n v="2148"/>
    <s v="Richard Swihart"/>
    <d v="2016-08-01T00:00:00"/>
    <s v="shot"/>
    <s v="undetermined"/>
    <n v="32"/>
    <s v="M"/>
    <m/>
    <s v="Santa Ana"/>
    <x v="3"/>
    <b v="0"/>
    <s v="undetermined"/>
    <s v="Not fleeing"/>
    <b v="0"/>
  </r>
  <r>
    <n v="1567"/>
    <n v="1750"/>
    <s v="Korryn Gaines"/>
    <d v="2016-08-01T00:00:00"/>
    <s v="shot"/>
    <s v="gun"/>
    <n v="23"/>
    <s v="F"/>
    <s v="B"/>
    <s v="Randallstown"/>
    <x v="28"/>
    <b v="0"/>
    <s v="attack"/>
    <s v="Not fleeing"/>
    <b v="0"/>
  </r>
  <r>
    <n v="1568"/>
    <n v="1751"/>
    <s v="Bryan N. Byrd"/>
    <d v="2016-08-01T00:00:00"/>
    <s v="shot"/>
    <m/>
    <n v="43"/>
    <s v="M"/>
    <s v="W"/>
    <s v="Edmund"/>
    <x v="40"/>
    <b v="0"/>
    <s v="attack"/>
    <s v="Car"/>
    <b v="0"/>
  </r>
  <r>
    <n v="1569"/>
    <n v="1753"/>
    <s v="Kenneth Eugene Bonanno"/>
    <d v="2016-08-01T00:00:00"/>
    <s v="shot"/>
    <s v="gun"/>
    <n v="67"/>
    <s v="M"/>
    <s v="W"/>
    <s v="Stafford"/>
    <x v="20"/>
    <b v="0"/>
    <s v="attack"/>
    <s v="Not fleeing"/>
    <b v="0"/>
  </r>
  <r>
    <n v="1570"/>
    <n v="1754"/>
    <s v="Richard Lance London"/>
    <d v="2016-08-02T00:00:00"/>
    <s v="shot"/>
    <s v="gun"/>
    <n v="22"/>
    <s v="M"/>
    <s v="W"/>
    <s v="Lake City"/>
    <x v="40"/>
    <b v="0"/>
    <s v="attack"/>
    <s v="Car"/>
    <b v="0"/>
  </r>
  <r>
    <n v="1571"/>
    <n v="1757"/>
    <s v="Adam Jo Klimek"/>
    <d v="2016-08-02T00:00:00"/>
    <s v="shot"/>
    <s v="knife"/>
    <n v="31"/>
    <s v="M"/>
    <s v="W"/>
    <s v="Alexandria"/>
    <x v="18"/>
    <b v="0"/>
    <s v="other"/>
    <s v="Not fleeing"/>
    <b v="0"/>
  </r>
  <r>
    <n v="1572"/>
    <n v="1758"/>
    <s v="DeMarco Newman"/>
    <d v="2016-08-02T00:00:00"/>
    <s v="shot"/>
    <s v="gun"/>
    <n v="43"/>
    <s v="M"/>
    <s v="B"/>
    <s v="Palm Bay"/>
    <x v="26"/>
    <b v="1"/>
    <s v="attack"/>
    <s v="Not fleeing"/>
    <b v="0"/>
  </r>
  <r>
    <n v="1573"/>
    <n v="1759"/>
    <s v="Matthew David Conrad"/>
    <d v="2016-08-02T00:00:00"/>
    <s v="shot"/>
    <s v="gun"/>
    <n v="34"/>
    <s v="M"/>
    <s v="W"/>
    <s v="Hammett"/>
    <x v="27"/>
    <b v="1"/>
    <s v="attack"/>
    <s v="Car"/>
    <b v="0"/>
  </r>
  <r>
    <n v="1574"/>
    <n v="1760"/>
    <s v="William Bowers"/>
    <d v="2016-08-02T00:00:00"/>
    <s v="shot"/>
    <s v="undetermined"/>
    <n v="51"/>
    <s v="M"/>
    <s v="W"/>
    <s v="Castaic"/>
    <x v="3"/>
    <b v="0"/>
    <s v="other"/>
    <s v="Foot"/>
    <b v="0"/>
  </r>
  <r>
    <n v="1575"/>
    <n v="1755"/>
    <s v="Benjamin William Heaton"/>
    <d v="2016-08-03T00:00:00"/>
    <s v="shot"/>
    <s v="gun"/>
    <n v="31"/>
    <s v="M"/>
    <s v="W"/>
    <s v="Clearfield"/>
    <x v="13"/>
    <b v="0"/>
    <s v="attack"/>
    <s v="Foot"/>
    <b v="0"/>
  </r>
  <r>
    <n v="1576"/>
    <n v="1756"/>
    <s v="Bradley Carey"/>
    <d v="2016-08-03T00:00:00"/>
    <s v="shot"/>
    <s v="knife"/>
    <n v="54"/>
    <s v="M"/>
    <s v="W"/>
    <s v="Detroit"/>
    <x v="30"/>
    <b v="0"/>
    <s v="attack"/>
    <s v="Not fleeing"/>
    <b v="0"/>
  </r>
  <r>
    <n v="1577"/>
    <n v="1761"/>
    <s v="E.J. Walters"/>
    <d v="2016-08-03T00:00:00"/>
    <s v="shot"/>
    <s v="gun"/>
    <n v="69"/>
    <s v="M"/>
    <s v="W"/>
    <s v="Scott County"/>
    <x v="20"/>
    <b v="0"/>
    <s v="other"/>
    <s v="Car"/>
    <b v="0"/>
  </r>
  <r>
    <n v="1578"/>
    <n v="1762"/>
    <s v="Johannes Wood"/>
    <d v="2016-08-05T00:00:00"/>
    <s v="shot"/>
    <s v="knife"/>
    <n v="58"/>
    <s v="M"/>
    <s v="W"/>
    <s v="Aldie"/>
    <x v="20"/>
    <b v="1"/>
    <s v="other"/>
    <s v="Not fleeing"/>
    <b v="0"/>
  </r>
  <r>
    <n v="1579"/>
    <n v="1767"/>
    <s v="Jamarion Rashad Robinson"/>
    <d v="2016-08-05T00:00:00"/>
    <s v="shot"/>
    <s v="gun"/>
    <n v="26"/>
    <s v="M"/>
    <s v="B"/>
    <s v="East Point"/>
    <x v="31"/>
    <b v="1"/>
    <s v="attack"/>
    <s v="Not fleeing"/>
    <b v="0"/>
  </r>
  <r>
    <n v="1580"/>
    <n v="1769"/>
    <s v="David Michael Moya"/>
    <d v="2016-08-05T00:00:00"/>
    <s v="shot"/>
    <s v="crossbow"/>
    <n v="31"/>
    <s v="M"/>
    <m/>
    <s v="Santee"/>
    <x v="3"/>
    <b v="1"/>
    <s v="attack"/>
    <s v="Not fleeing"/>
    <b v="0"/>
  </r>
  <r>
    <n v="1581"/>
    <n v="1770"/>
    <s v="James Quealy"/>
    <d v="2016-08-05T00:00:00"/>
    <s v="shot"/>
    <s v="gun"/>
    <n v="59"/>
    <s v="M"/>
    <s v="W"/>
    <s v="Beaver Dam"/>
    <x v="39"/>
    <b v="1"/>
    <s v="attack"/>
    <s v="Not fleeing"/>
    <b v="0"/>
  </r>
  <r>
    <n v="1582"/>
    <n v="1763"/>
    <s v="Jawari Porter"/>
    <d v="2016-08-07T00:00:00"/>
    <s v="shot"/>
    <s v="knife"/>
    <n v="25"/>
    <s v="M"/>
    <s v="B"/>
    <s v="Cincinnati"/>
    <x v="10"/>
    <b v="1"/>
    <s v="attack"/>
    <s v="Not fleeing"/>
    <b v="0"/>
  </r>
  <r>
    <n v="1583"/>
    <n v="1764"/>
    <s v="Earl Pinckney"/>
    <d v="2016-08-07T00:00:00"/>
    <s v="shot"/>
    <s v="knife"/>
    <n v="20"/>
    <s v="M"/>
    <s v="B"/>
    <s v="Harrisburg"/>
    <x v="8"/>
    <b v="1"/>
    <s v="other"/>
    <s v="Not fleeing"/>
    <b v="0"/>
  </r>
  <r>
    <n v="1584"/>
    <n v="1833"/>
    <s v="James W. Jennings"/>
    <d v="2016-08-08T00:00:00"/>
    <s v="shot"/>
    <s v="gun"/>
    <n v="69"/>
    <s v="M"/>
    <s v="W"/>
    <s v="Little Mountain"/>
    <x v="40"/>
    <b v="1"/>
    <s v="attack"/>
    <s v="Not fleeing"/>
    <b v="0"/>
  </r>
  <r>
    <n v="1585"/>
    <n v="1766"/>
    <s v="Darnell Wicker"/>
    <d v="2016-08-08T00:00:00"/>
    <s v="shot"/>
    <s v="knife"/>
    <n v="57"/>
    <s v="M"/>
    <s v="B"/>
    <s v="Louisville"/>
    <x v="23"/>
    <b v="0"/>
    <s v="other"/>
    <s v="Not fleeing"/>
    <b v="1"/>
  </r>
  <r>
    <n v="1586"/>
    <n v="1771"/>
    <s v="Michael McClurg"/>
    <d v="2016-08-08T00:00:00"/>
    <s v="shot"/>
    <s v="gun"/>
    <n v="56"/>
    <s v="M"/>
    <s v="W"/>
    <s v="Citrus Heights"/>
    <x v="3"/>
    <b v="0"/>
    <s v="attack"/>
    <s v="Not fleeing"/>
    <b v="0"/>
  </r>
  <r>
    <n v="1587"/>
    <n v="1773"/>
    <s v="James Eugene Burgess"/>
    <d v="2016-08-08T00:00:00"/>
    <s v="shot"/>
    <s v="gun"/>
    <n v="64"/>
    <s v="M"/>
    <s v="W"/>
    <s v="Wilkesboro"/>
    <x v="33"/>
    <b v="0"/>
    <s v="attack"/>
    <s v="Not fleeing"/>
    <b v="0"/>
  </r>
  <r>
    <n v="1588"/>
    <n v="1774"/>
    <s v="Juan J. Godines"/>
    <d v="2016-08-08T00:00:00"/>
    <s v="shot"/>
    <s v="gun"/>
    <n v="34"/>
    <s v="M"/>
    <s v="H"/>
    <s v="Georgetown"/>
    <x v="23"/>
    <b v="0"/>
    <s v="attack"/>
    <s v="Other"/>
    <b v="0"/>
  </r>
  <r>
    <n v="1589"/>
    <n v="1775"/>
    <s v="Ronald Smith"/>
    <d v="2016-08-09T00:00:00"/>
    <s v="shot"/>
    <s v="gun"/>
    <n v="45"/>
    <s v="M"/>
    <s v="W"/>
    <s v="Circleville"/>
    <x v="10"/>
    <b v="1"/>
    <s v="other"/>
    <s v="Not fleeing"/>
    <b v="0"/>
  </r>
  <r>
    <n v="1590"/>
    <n v="1776"/>
    <s v="Jesse James Romero"/>
    <d v="2016-08-09T00:00:00"/>
    <s v="shot"/>
    <s v="gun"/>
    <n v="14"/>
    <s v="M"/>
    <s v="H"/>
    <s v="Los Angeles"/>
    <x v="3"/>
    <b v="0"/>
    <s v="attack"/>
    <s v="Foot"/>
    <b v="1"/>
  </r>
  <r>
    <n v="1591"/>
    <n v="1777"/>
    <s v="Jeffrey Allen Morris"/>
    <d v="2016-08-09T00:00:00"/>
    <s v="shot"/>
    <s v="undetermined"/>
    <n v="44"/>
    <s v="M"/>
    <s v="W"/>
    <s v="Piedmont"/>
    <x v="40"/>
    <b v="0"/>
    <s v="other"/>
    <s v="Not fleeing"/>
    <b v="0"/>
  </r>
  <r>
    <n v="1592"/>
    <n v="2149"/>
    <s v="Tommy Seneca"/>
    <d v="2016-08-11T00:00:00"/>
    <s v="shot"/>
    <s v="gun"/>
    <n v="54"/>
    <s v="M"/>
    <s v="W"/>
    <s v="Plaquemine"/>
    <x v="11"/>
    <b v="0"/>
    <s v="attack"/>
    <s v="Not fleeing"/>
    <b v="0"/>
  </r>
  <r>
    <n v="1593"/>
    <n v="1778"/>
    <s v="Jeff Martelli"/>
    <d v="2016-08-11T00:00:00"/>
    <s v="shot"/>
    <s v="gun"/>
    <n v="59"/>
    <s v="M"/>
    <s v="W"/>
    <s v="Tukwila"/>
    <x v="0"/>
    <b v="1"/>
    <s v="attack"/>
    <s v="Not fleeing"/>
    <b v="0"/>
  </r>
  <r>
    <n v="1594"/>
    <n v="1785"/>
    <s v="Sergio Daniel Weick"/>
    <d v="2016-08-11T00:00:00"/>
    <s v="shot"/>
    <s v="knife"/>
    <n v="33"/>
    <s v="M"/>
    <s v="H"/>
    <s v="Vista"/>
    <x v="3"/>
    <b v="0"/>
    <s v="undetermined"/>
    <s v="Other"/>
    <b v="0"/>
  </r>
  <r>
    <n v="1595"/>
    <n v="1782"/>
    <s v="Jesus Armando Carillo"/>
    <d v="2016-08-12T00:00:00"/>
    <s v="shot"/>
    <s v="undetermined"/>
    <n v="22"/>
    <s v="M"/>
    <s v="H"/>
    <s v="Mesa"/>
    <x v="6"/>
    <b v="0"/>
    <s v="other"/>
    <s v="Car"/>
    <b v="0"/>
  </r>
  <r>
    <n v="1596"/>
    <n v="1783"/>
    <s v="Dominic Rollice"/>
    <d v="2016-08-12T00:00:00"/>
    <s v="shot and Tasered"/>
    <s v="hammer"/>
    <n v="49"/>
    <s v="M"/>
    <s v="W"/>
    <s v="Tahlequah"/>
    <x v="5"/>
    <b v="1"/>
    <s v="other"/>
    <s v="Not fleeing"/>
    <b v="1"/>
  </r>
  <r>
    <n v="1597"/>
    <n v="1832"/>
    <s v="Eric Ortega Soto"/>
    <d v="2016-08-13T00:00:00"/>
    <s v="shot"/>
    <m/>
    <n v="36"/>
    <s v="M"/>
    <s v="H"/>
    <s v="Hayward"/>
    <x v="3"/>
    <b v="0"/>
    <s v="other"/>
    <s v="Car"/>
    <b v="0"/>
  </r>
  <r>
    <n v="1598"/>
    <n v="1780"/>
    <s v="Sylville Smith"/>
    <d v="2016-08-13T00:00:00"/>
    <s v="shot"/>
    <s v="gun"/>
    <n v="23"/>
    <s v="M"/>
    <s v="B"/>
    <s v="Milwaukee"/>
    <x v="39"/>
    <b v="0"/>
    <s v="other"/>
    <s v="Foot"/>
    <b v="1"/>
  </r>
  <r>
    <n v="1599"/>
    <n v="1781"/>
    <s v="Ruben Horacio Strand Alvear"/>
    <d v="2016-08-13T00:00:00"/>
    <s v="shot"/>
    <s v="knife"/>
    <n v="38"/>
    <s v="M"/>
    <s v="H"/>
    <s v="Phoenix"/>
    <x v="6"/>
    <b v="1"/>
    <s v="attack"/>
    <s v="Not fleeing"/>
    <b v="0"/>
  </r>
  <r>
    <n v="1600"/>
    <n v="1784"/>
    <s v="Perry Lee Heitman"/>
    <d v="2016-08-13T00:00:00"/>
    <s v="shot"/>
    <s v="gun"/>
    <n v="53"/>
    <s v="M"/>
    <s v="W"/>
    <s v="Lakewood"/>
    <x v="4"/>
    <b v="0"/>
    <s v="other"/>
    <s v="Not fleeing"/>
    <b v="0"/>
  </r>
  <r>
    <n v="1601"/>
    <n v="1786"/>
    <s v="Jovany Martinez"/>
    <d v="2016-08-15T00:00:00"/>
    <s v="shot"/>
    <s v="metal pole"/>
    <n v="29"/>
    <s v="M"/>
    <s v="H"/>
    <s v="Falls Church"/>
    <x v="20"/>
    <b v="1"/>
    <s v="other"/>
    <s v="Not fleeing"/>
    <b v="0"/>
  </r>
  <r>
    <n v="1602"/>
    <n v="1788"/>
    <s v="Danny Pirtle"/>
    <d v="2016-08-15T00:00:00"/>
    <s v="shot"/>
    <s v="gun"/>
    <n v="42"/>
    <s v="M"/>
    <s v="W"/>
    <s v="Counce"/>
    <x v="32"/>
    <b v="0"/>
    <s v="attack"/>
    <s v="Other"/>
    <b v="0"/>
  </r>
  <r>
    <n v="1603"/>
    <n v="1792"/>
    <s v="Marcos Antonio Gastelum"/>
    <d v="2016-08-16T00:00:00"/>
    <s v="shot"/>
    <s v="unarmed"/>
    <n v="25"/>
    <s v="M"/>
    <s v="H"/>
    <s v="Tucson"/>
    <x v="6"/>
    <b v="0"/>
    <s v="attack"/>
    <s v="Not fleeing"/>
    <b v="0"/>
  </r>
  <r>
    <n v="1604"/>
    <n v="1795"/>
    <s v="Kenney Watkins"/>
    <d v="2016-08-16T00:00:00"/>
    <s v="shot"/>
    <s v="gun"/>
    <n v="18"/>
    <s v="M"/>
    <s v="B"/>
    <s v="Los Angeles"/>
    <x v="3"/>
    <b v="0"/>
    <s v="other"/>
    <s v="Foot"/>
    <b v="0"/>
  </r>
  <r>
    <n v="1605"/>
    <n v="2145"/>
    <s v="John O'Handley"/>
    <d v="2016-08-16T00:00:00"/>
    <s v="shot"/>
    <s v="gun"/>
    <n v="55"/>
    <s v="M"/>
    <s v="W"/>
    <s v="Augusta"/>
    <x v="43"/>
    <b v="0"/>
    <s v="other"/>
    <s v="Not fleeing"/>
    <b v="0"/>
  </r>
  <r>
    <n v="1606"/>
    <n v="1787"/>
    <s v="Michael S. Martin"/>
    <d v="2016-08-16T00:00:00"/>
    <s v="shot"/>
    <s v="gun"/>
    <n v="36"/>
    <s v="M"/>
    <s v="W"/>
    <s v="Rome"/>
    <x v="10"/>
    <b v="0"/>
    <s v="other"/>
    <s v="Car"/>
    <b v="0"/>
  </r>
  <r>
    <n v="1607"/>
    <n v="1789"/>
    <s v="Carl Nivens"/>
    <d v="2016-08-16T00:00:00"/>
    <s v="shot"/>
    <s v="gun"/>
    <n v="32"/>
    <s v="M"/>
    <s v="W"/>
    <s v="Lenoir"/>
    <x v="33"/>
    <b v="0"/>
    <s v="attack"/>
    <s v="Foot"/>
    <b v="1"/>
  </r>
  <r>
    <n v="1608"/>
    <n v="1790"/>
    <s v="Larry Eugene Kurtley"/>
    <d v="2016-08-16T00:00:00"/>
    <s v="shot"/>
    <s v="toy weapon"/>
    <n v="53"/>
    <s v="M"/>
    <s v="W"/>
    <s v="Apache Junction"/>
    <x v="6"/>
    <b v="0"/>
    <s v="other"/>
    <s v="Not fleeing"/>
    <b v="0"/>
  </r>
  <r>
    <n v="1609"/>
    <n v="1791"/>
    <s v="Colby Friday"/>
    <d v="2016-08-16T00:00:00"/>
    <s v="shot"/>
    <s v="gun"/>
    <n v="30"/>
    <s v="M"/>
    <s v="B"/>
    <s v="Stockton"/>
    <x v="3"/>
    <b v="0"/>
    <s v="other"/>
    <s v="Foot"/>
    <b v="1"/>
  </r>
  <r>
    <n v="1610"/>
    <n v="1793"/>
    <s v="Omer Ismail Ali"/>
    <d v="2016-08-17T00:00:00"/>
    <s v="shot"/>
    <s v="piece of wood"/>
    <n v="27"/>
    <s v="M"/>
    <s v="B"/>
    <s v="Kelso"/>
    <x v="0"/>
    <b v="0"/>
    <s v="attack"/>
    <s v="Not fleeing"/>
    <b v="0"/>
  </r>
  <r>
    <n v="1611"/>
    <n v="1794"/>
    <s v="Francisco Villarreal"/>
    <d v="2016-08-18T00:00:00"/>
    <s v="shot"/>
    <s v="gun"/>
    <n v="37"/>
    <s v="M"/>
    <s v="H"/>
    <s v="Bakersfield"/>
    <x v="3"/>
    <b v="0"/>
    <s v="attack"/>
    <s v="Car"/>
    <b v="0"/>
  </r>
  <r>
    <n v="1612"/>
    <n v="1796"/>
    <s v="Daniel Kevin Harris"/>
    <d v="2016-08-18T00:00:00"/>
    <s v="shot"/>
    <s v="unarmed"/>
    <n v="29"/>
    <s v="M"/>
    <s v="W"/>
    <s v="Charlotte"/>
    <x v="33"/>
    <b v="0"/>
    <s v="other"/>
    <s v="Car"/>
    <b v="1"/>
  </r>
  <r>
    <n v="1613"/>
    <n v="1797"/>
    <s v="Chad Irwin"/>
    <d v="2016-08-18T00:00:00"/>
    <s v="shot"/>
    <s v="knife"/>
    <n v="40"/>
    <s v="M"/>
    <s v="W"/>
    <s v="Antelope"/>
    <x v="3"/>
    <b v="0"/>
    <s v="other"/>
    <s v="Not fleeing"/>
    <b v="0"/>
  </r>
  <r>
    <n v="1614"/>
    <n v="1798"/>
    <s v="Joseph Weber"/>
    <d v="2016-08-18T00:00:00"/>
    <s v="shot"/>
    <s v="undetermined"/>
    <n v="36"/>
    <s v="M"/>
    <s v="W"/>
    <s v="Hays"/>
    <x v="2"/>
    <b v="0"/>
    <s v="other"/>
    <s v="Car"/>
    <b v="0"/>
  </r>
  <r>
    <n v="1615"/>
    <n v="1801"/>
    <s v="Trenton Lohman"/>
    <d v="2016-08-18T00:00:00"/>
    <s v="shot"/>
    <s v="gun"/>
    <n v="38"/>
    <s v="M"/>
    <s v="W"/>
    <s v="Poway"/>
    <x v="3"/>
    <b v="0"/>
    <s v="attack"/>
    <s v="Car"/>
    <b v="0"/>
  </r>
  <r>
    <n v="1616"/>
    <n v="1807"/>
    <s v="David Klassen"/>
    <d v="2016-08-18T00:00:00"/>
    <s v="shot"/>
    <s v="gun"/>
    <n v="29"/>
    <s v="M"/>
    <s v="W"/>
    <s v="Ruidoso"/>
    <x v="17"/>
    <b v="0"/>
    <s v="other"/>
    <s v="Not fleeing"/>
    <b v="0"/>
  </r>
  <r>
    <n v="1617"/>
    <n v="1831"/>
    <s v="David Fulton"/>
    <d v="2016-08-18T00:00:00"/>
    <s v="shot"/>
    <s v="gun"/>
    <n v="59"/>
    <s v="M"/>
    <s v="W"/>
    <s v="McKinneyville"/>
    <x v="3"/>
    <b v="1"/>
    <s v="attack"/>
    <s v="Not fleeing"/>
    <b v="0"/>
  </r>
  <r>
    <n v="1618"/>
    <n v="1799"/>
    <s v="Marcelo Luna"/>
    <d v="2016-08-19T00:00:00"/>
    <s v="shot"/>
    <s v="bayonet"/>
    <n v="47"/>
    <s v="M"/>
    <s v="H"/>
    <s v="East Hollywood"/>
    <x v="3"/>
    <b v="1"/>
    <s v="undetermined"/>
    <s v="Not fleeing"/>
    <b v="0"/>
  </r>
  <r>
    <n v="1619"/>
    <n v="1800"/>
    <s v="Jorge Ceniceros"/>
    <d v="2016-08-19T00:00:00"/>
    <s v="shot"/>
    <s v="gun"/>
    <n v="22"/>
    <s v="M"/>
    <s v="H"/>
    <s v="Phoenix"/>
    <x v="6"/>
    <b v="0"/>
    <s v="attack"/>
    <s v="Not fleeing"/>
    <b v="0"/>
  </r>
  <r>
    <n v="1620"/>
    <n v="1806"/>
    <s v="Kole B. Knight"/>
    <d v="2016-08-19T00:00:00"/>
    <s v="shot"/>
    <s v="toy weapon"/>
    <n v="31"/>
    <s v="M"/>
    <s v="W"/>
    <s v="New London"/>
    <x v="39"/>
    <b v="1"/>
    <s v="attack"/>
    <s v="Not fleeing"/>
    <b v="1"/>
  </r>
  <r>
    <n v="1621"/>
    <n v="1808"/>
    <s v="Kyle Zimbelman"/>
    <d v="2016-08-19T00:00:00"/>
    <s v="shot"/>
    <s v="undetermined"/>
    <n v="29"/>
    <s v="M"/>
    <s v="W"/>
    <s v="Reno"/>
    <x v="16"/>
    <b v="0"/>
    <s v="undetermined"/>
    <s v="Car"/>
    <b v="0"/>
  </r>
  <r>
    <n v="1622"/>
    <n v="1810"/>
    <s v="Todd P. Browning"/>
    <d v="2016-08-19T00:00:00"/>
    <s v="shot"/>
    <s v="knife"/>
    <n v="54"/>
    <s v="M"/>
    <s v="W"/>
    <s v="East Ridge"/>
    <x v="32"/>
    <b v="0"/>
    <s v="other"/>
    <s v="Not fleeing"/>
    <b v="0"/>
  </r>
  <r>
    <n v="1623"/>
    <n v="1803"/>
    <s v="Pedro Montanez"/>
    <d v="2016-08-20T00:00:00"/>
    <s v="shot"/>
    <s v="knife"/>
    <n v="71"/>
    <s v="M"/>
    <s v="H"/>
    <s v="Indio"/>
    <x v="3"/>
    <b v="0"/>
    <s v="other"/>
    <s v="Not fleeing"/>
    <b v="1"/>
  </r>
  <r>
    <n v="1624"/>
    <n v="1804"/>
    <s v="Juan Gabriel Torres"/>
    <d v="2016-08-21T00:00:00"/>
    <s v="shot"/>
    <s v="knife"/>
    <n v="36"/>
    <s v="M"/>
    <s v="H"/>
    <s v="Las Cruces"/>
    <x v="17"/>
    <b v="0"/>
    <s v="other"/>
    <s v="Not fleeing"/>
    <b v="1"/>
  </r>
  <r>
    <n v="1625"/>
    <n v="1802"/>
    <s v="Kelley Brandon Forte"/>
    <d v="2016-08-22T00:00:00"/>
    <s v="shot"/>
    <s v="knife"/>
    <n v="34"/>
    <s v="M"/>
    <s v="B"/>
    <s v="Hamilton"/>
    <x v="10"/>
    <b v="0"/>
    <s v="attack"/>
    <s v="Not fleeing"/>
    <b v="0"/>
  </r>
  <r>
    <n v="1626"/>
    <n v="1812"/>
    <s v="Bobby Lyn Buck"/>
    <d v="2016-08-23T00:00:00"/>
    <s v="shot"/>
    <s v="gun"/>
    <n v="49"/>
    <s v="M"/>
    <s v="W"/>
    <s v="Myra"/>
    <x v="9"/>
    <b v="0"/>
    <s v="other"/>
    <s v="Car"/>
    <b v="0"/>
  </r>
  <r>
    <n v="1627"/>
    <n v="1811"/>
    <s v="Elias Portillo"/>
    <d v="2016-08-24T00:00:00"/>
    <s v="shot"/>
    <s v="gun"/>
    <n v="36"/>
    <s v="M"/>
    <s v="H"/>
    <s v="Oak Cliff"/>
    <x v="9"/>
    <b v="0"/>
    <s v="attack"/>
    <s v="Foot"/>
    <b v="0"/>
  </r>
  <r>
    <n v="1628"/>
    <n v="1813"/>
    <s v="William Charbonneau"/>
    <d v="2016-08-24T00:00:00"/>
    <s v="shot"/>
    <s v="gun"/>
    <n v="43"/>
    <s v="M"/>
    <s v="W"/>
    <s v="Orlando"/>
    <x v="26"/>
    <b v="1"/>
    <s v="other"/>
    <s v="Not fleeing"/>
    <b v="0"/>
  </r>
  <r>
    <n v="1629"/>
    <n v="1814"/>
    <s v="Jeffrey Darren Hosea"/>
    <d v="2016-08-24T00:00:00"/>
    <s v="shot"/>
    <s v="gun"/>
    <n v="53"/>
    <s v="M"/>
    <s v="W"/>
    <s v="Shelbyville"/>
    <x v="32"/>
    <b v="0"/>
    <s v="attack"/>
    <s v="Not fleeing"/>
    <b v="0"/>
  </r>
  <r>
    <n v="1630"/>
    <n v="1815"/>
    <s v="Jerry Lee Jackson"/>
    <d v="2016-08-25T00:00:00"/>
    <s v="shot and Tasered"/>
    <s v="knife"/>
    <n v="63"/>
    <s v="M"/>
    <m/>
    <s v="Fort Collins"/>
    <x v="4"/>
    <b v="0"/>
    <s v="other"/>
    <s v="Not fleeing"/>
    <b v="1"/>
  </r>
  <r>
    <n v="1631"/>
    <n v="1816"/>
    <s v="Donta Taylor"/>
    <d v="2016-08-25T00:00:00"/>
    <s v="shot"/>
    <s v="gun"/>
    <n v="31"/>
    <s v="M"/>
    <s v="B"/>
    <s v="Compton"/>
    <x v="3"/>
    <b v="0"/>
    <s v="attack"/>
    <s v="Foot"/>
    <b v="0"/>
  </r>
  <r>
    <n v="1632"/>
    <n v="2144"/>
    <s v="David Coborubio"/>
    <d v="2016-08-25T00:00:00"/>
    <s v="shot"/>
    <s v="undetermined"/>
    <n v="32"/>
    <s v="M"/>
    <s v="H"/>
    <s v="Compton"/>
    <x v="3"/>
    <b v="0"/>
    <s v="undetermined"/>
    <s v="Not fleeing"/>
    <b v="0"/>
  </r>
  <r>
    <n v="1633"/>
    <n v="1817"/>
    <s v="Matthew Gibbon"/>
    <d v="2016-08-26T00:00:00"/>
    <s v="shot"/>
    <s v="gun"/>
    <n v="41"/>
    <s v="M"/>
    <s v="W"/>
    <s v="Las Vegas"/>
    <x v="16"/>
    <b v="0"/>
    <s v="attack"/>
    <s v="Foot"/>
    <b v="0"/>
  </r>
  <r>
    <n v="1634"/>
    <n v="1820"/>
    <s v="Angel Torres Jr."/>
    <d v="2016-08-27T00:00:00"/>
    <s v="shot"/>
    <s v="toy weapon"/>
    <n v="26"/>
    <s v="M"/>
    <s v="H"/>
    <s v="Phoenix"/>
    <x v="6"/>
    <b v="0"/>
    <s v="attack"/>
    <s v="Not fleeing"/>
    <b v="0"/>
  </r>
  <r>
    <n v="1635"/>
    <n v="1821"/>
    <s v="Terry Salazar"/>
    <d v="2016-08-27T00:00:00"/>
    <s v="shot and Tasered"/>
    <s v="knife"/>
    <n v="49"/>
    <s v="M"/>
    <m/>
    <s v="Denver"/>
    <x v="4"/>
    <b v="0"/>
    <s v="other"/>
    <s v="Not fleeing"/>
    <b v="0"/>
  </r>
  <r>
    <n v="1636"/>
    <n v="1822"/>
    <s v="Darrel Hetrick"/>
    <d v="2016-08-27T00:00:00"/>
    <s v="shot"/>
    <s v="gun"/>
    <n v="82"/>
    <s v="M"/>
    <s v="W"/>
    <s v="Morgantown"/>
    <x v="43"/>
    <b v="0"/>
    <s v="attack"/>
    <s v="Not fleeing"/>
    <b v="1"/>
  </r>
  <r>
    <n v="1637"/>
    <n v="1818"/>
    <s v="Justin Kulhanek-Derks"/>
    <d v="2016-08-28T00:00:00"/>
    <s v="shot"/>
    <s v="gun"/>
    <n v="37"/>
    <s v="M"/>
    <s v="W"/>
    <s v="Eagan"/>
    <x v="18"/>
    <b v="1"/>
    <s v="attack"/>
    <s v="Not fleeing"/>
    <b v="0"/>
  </r>
  <r>
    <n v="1638"/>
    <n v="1823"/>
    <s v="Jaqwan Julius Terry"/>
    <d v="2016-08-29T00:00:00"/>
    <s v="shot"/>
    <s v="gun"/>
    <n v="24"/>
    <s v="M"/>
    <s v="B"/>
    <s v="Raleigh"/>
    <x v="33"/>
    <b v="0"/>
    <s v="attack"/>
    <s v="Foot"/>
    <b v="0"/>
  </r>
  <r>
    <n v="1639"/>
    <n v="1824"/>
    <s v="Michael Peacor"/>
    <d v="2016-08-29T00:00:00"/>
    <s v="shot and Tasered"/>
    <s v="knife"/>
    <n v="56"/>
    <s v="M"/>
    <s v="W"/>
    <s v="San Bernardino"/>
    <x v="3"/>
    <b v="0"/>
    <s v="attack"/>
    <s v="Not fleeing"/>
    <b v="0"/>
  </r>
  <r>
    <n v="1640"/>
    <n v="1826"/>
    <s v="Paula Dell Phillips"/>
    <d v="2016-08-29T00:00:00"/>
    <s v="shot"/>
    <s v="gun"/>
    <n v="35"/>
    <s v="F"/>
    <s v="W"/>
    <s v="Kingman"/>
    <x v="6"/>
    <b v="0"/>
    <s v="attack"/>
    <s v="Not fleeing"/>
    <b v="0"/>
  </r>
  <r>
    <n v="1641"/>
    <n v="1829"/>
    <s v="James Robert Richards"/>
    <d v="2016-08-29T00:00:00"/>
    <s v="shot and Tasered"/>
    <s v="gun"/>
    <n v="28"/>
    <s v="M"/>
    <m/>
    <s v="Fairbanks"/>
    <x v="34"/>
    <b v="0"/>
    <s v="attack"/>
    <s v="Foot"/>
    <b v="1"/>
  </r>
  <r>
    <n v="1642"/>
    <n v="1825"/>
    <s v="Justin Baker"/>
    <d v="2016-08-30T00:00:00"/>
    <s v="shot and Tasered"/>
    <s v="chain saw"/>
    <n v="36"/>
    <s v="M"/>
    <m/>
    <s v="Graham"/>
    <x v="0"/>
    <b v="1"/>
    <s v="attack"/>
    <s v="Not fleeing"/>
    <b v="0"/>
  </r>
  <r>
    <n v="1643"/>
    <n v="1827"/>
    <s v="Levonia Riggins"/>
    <d v="2016-08-30T00:00:00"/>
    <s v="shot"/>
    <s v="unarmed"/>
    <n v="22"/>
    <s v="M"/>
    <s v="B"/>
    <s v="Tampa"/>
    <x v="26"/>
    <b v="0"/>
    <s v="other"/>
    <s v="Not fleeing"/>
    <b v="0"/>
  </r>
  <r>
    <n v="1644"/>
    <n v="1828"/>
    <s v="Lyle Patrick Blanchard"/>
    <d v="2016-08-30T00:00:00"/>
    <s v="shot"/>
    <s v="gun"/>
    <n v="59"/>
    <s v="M"/>
    <s v="W"/>
    <s v="Harker Heights"/>
    <x v="9"/>
    <b v="0"/>
    <s v="attack"/>
    <s v="Other"/>
    <b v="0"/>
  </r>
  <r>
    <n v="1645"/>
    <n v="1830"/>
    <s v="Gregory Mathis"/>
    <d v="2016-08-30T00:00:00"/>
    <s v="shot and Tasered"/>
    <s v="knife"/>
    <n v="36"/>
    <s v="M"/>
    <s v="W"/>
    <s v="Weatherford"/>
    <x v="9"/>
    <b v="0"/>
    <s v="other"/>
    <s v="Not fleeing"/>
    <b v="0"/>
  </r>
  <r>
    <n v="1646"/>
    <n v="1841"/>
    <s v="Michael Ferguson"/>
    <d v="2016-08-31T00:00:00"/>
    <s v="shot"/>
    <s v="gun"/>
    <n v="21"/>
    <s v="M"/>
    <s v="W"/>
    <s v="Denver"/>
    <x v="4"/>
    <b v="0"/>
    <s v="attack"/>
    <s v="Foot"/>
    <b v="0"/>
  </r>
  <r>
    <n v="1647"/>
    <n v="1870"/>
    <s v="Thomas E. Sekscinski"/>
    <d v="2016-08-31T00:00:00"/>
    <s v="shot"/>
    <m/>
    <n v="38"/>
    <s v="M"/>
    <s v="W"/>
    <s v="McDowell"/>
    <x v="19"/>
    <b v="0"/>
    <s v="other"/>
    <s v="Car"/>
    <b v="0"/>
  </r>
  <r>
    <n v="1648"/>
    <n v="1839"/>
    <s v="Ed Holup"/>
    <d v="2016-09-01T00:00:00"/>
    <s v="shot"/>
    <m/>
    <n v="60"/>
    <s v="M"/>
    <s v="W"/>
    <s v="Sylvania Township"/>
    <x v="10"/>
    <b v="1"/>
    <s v="other"/>
    <s v="Not fleeing"/>
    <b v="0"/>
  </r>
  <r>
    <n v="1649"/>
    <n v="1843"/>
    <s v="Caleb J. Douglas"/>
    <d v="2016-09-01T00:00:00"/>
    <s v="shot"/>
    <s v="gun"/>
    <n v="18"/>
    <s v="M"/>
    <s v="W"/>
    <s v="Wichita"/>
    <x v="2"/>
    <b v="0"/>
    <s v="other"/>
    <s v="Car"/>
    <b v="1"/>
  </r>
  <r>
    <n v="1650"/>
    <n v="1847"/>
    <s v="Joshua Quintero"/>
    <d v="2016-09-01T00:00:00"/>
    <s v="shot"/>
    <s v="gun"/>
    <n v="23"/>
    <s v="M"/>
    <s v="H"/>
    <s v="Florence"/>
    <x v="3"/>
    <b v="0"/>
    <s v="other"/>
    <s v="Foot"/>
    <b v="0"/>
  </r>
  <r>
    <n v="1651"/>
    <n v="1848"/>
    <s v="TK TK"/>
    <d v="2016-09-01T00:00:00"/>
    <s v="shot and Tasered"/>
    <s v="pipe"/>
    <m/>
    <s v="M"/>
    <s v="H"/>
    <s v="Huntington Park"/>
    <x v="3"/>
    <b v="0"/>
    <s v="other"/>
    <s v="Not fleeing"/>
    <b v="0"/>
  </r>
  <r>
    <n v="1652"/>
    <n v="1849"/>
    <s v="Joseph Moreno"/>
    <d v="2016-09-02T00:00:00"/>
    <s v="shot"/>
    <s v="gun"/>
    <n v="38"/>
    <s v="M"/>
    <s v="H"/>
    <s v="Alamogordo"/>
    <x v="17"/>
    <b v="0"/>
    <s v="attack"/>
    <s v="Foot"/>
    <b v="1"/>
  </r>
  <r>
    <n v="1653"/>
    <n v="1850"/>
    <s v="Randall Rodick"/>
    <d v="2016-09-02T00:00:00"/>
    <s v="shot"/>
    <s v="gun"/>
    <n v="40"/>
    <s v="M"/>
    <m/>
    <s v="Parker"/>
    <x v="4"/>
    <b v="1"/>
    <s v="attack"/>
    <s v="Car"/>
    <b v="1"/>
  </r>
  <r>
    <n v="1654"/>
    <n v="1853"/>
    <s v="Michael Robert Musson"/>
    <d v="2016-09-02T00:00:00"/>
    <s v="shot"/>
    <s v="glass shard"/>
    <n v="22"/>
    <s v="M"/>
    <s v="W"/>
    <s v="Round Lake"/>
    <x v="15"/>
    <b v="0"/>
    <s v="other"/>
    <s v="Not fleeing"/>
    <b v="0"/>
  </r>
  <r>
    <n v="1655"/>
    <n v="1856"/>
    <s v="Michael Thompson"/>
    <d v="2016-09-02T00:00:00"/>
    <s v="shot"/>
    <s v="gun"/>
    <n v="38"/>
    <s v="M"/>
    <s v="B"/>
    <s v="St. Louis"/>
    <x v="19"/>
    <b v="0"/>
    <s v="attack"/>
    <s v="Other"/>
    <b v="0"/>
  </r>
  <r>
    <n v="1656"/>
    <n v="1854"/>
    <s v="Jerome Damon"/>
    <d v="2016-09-03T00:00:00"/>
    <s v="shot"/>
    <s v="undetermined"/>
    <n v="25"/>
    <s v="M"/>
    <s v="B"/>
    <s v="Atlantic City"/>
    <x v="21"/>
    <b v="0"/>
    <s v="undetermined"/>
    <s v="Foot"/>
    <b v="0"/>
  </r>
  <r>
    <n v="1657"/>
    <n v="1855"/>
    <s v="Cameron Ayers"/>
    <d v="2016-09-03T00:00:00"/>
    <s v="shot"/>
    <s v="undetermined"/>
    <n v="25"/>
    <s v="M"/>
    <s v="W"/>
    <s v="East Wenatchee"/>
    <x v="0"/>
    <b v="0"/>
    <s v="undetermined"/>
    <s v="Not fleeing"/>
    <b v="0"/>
  </r>
  <r>
    <n v="1658"/>
    <n v="1860"/>
    <s v="Donny Max Daugherty"/>
    <d v="2016-09-03T00:00:00"/>
    <s v="shot"/>
    <s v="gun"/>
    <n v="36"/>
    <s v="M"/>
    <s v="W"/>
    <s v="Metropolis"/>
    <x v="15"/>
    <b v="0"/>
    <s v="undetermined"/>
    <s v="Other"/>
    <b v="0"/>
  </r>
  <r>
    <n v="1659"/>
    <n v="1861"/>
    <s v="Jeremiah Richard Ramirez"/>
    <d v="2016-09-03T00:00:00"/>
    <s v="shot"/>
    <s v="gun"/>
    <m/>
    <s v="M"/>
    <m/>
    <s v="Temple"/>
    <x v="9"/>
    <b v="0"/>
    <s v="attack"/>
    <s v="Car"/>
    <b v="0"/>
  </r>
  <r>
    <n v="1660"/>
    <n v="1852"/>
    <s v="Jose Romero"/>
    <d v="2016-09-04T00:00:00"/>
    <s v="shot"/>
    <s v="knife"/>
    <m/>
    <s v="M"/>
    <s v="H"/>
    <s v="Long Beach"/>
    <x v="3"/>
    <b v="1"/>
    <s v="other"/>
    <s v="Not fleeing"/>
    <b v="0"/>
  </r>
  <r>
    <n v="1661"/>
    <n v="1859"/>
    <s v="Simon Gomez"/>
    <d v="2016-09-04T00:00:00"/>
    <s v="shot"/>
    <s v="knife"/>
    <n v="44"/>
    <s v="M"/>
    <s v="H"/>
    <s v="Grand Junction"/>
    <x v="4"/>
    <b v="1"/>
    <s v="other"/>
    <s v="Not fleeing"/>
    <b v="0"/>
  </r>
  <r>
    <n v="1662"/>
    <n v="1851"/>
    <s v="Moses Ruben"/>
    <d v="2016-09-05T00:00:00"/>
    <s v="shot"/>
    <s v="gun"/>
    <n v="36"/>
    <s v="M"/>
    <s v="B"/>
    <s v="Ellis County"/>
    <x v="9"/>
    <b v="0"/>
    <s v="attack"/>
    <s v="Car"/>
    <b v="0"/>
  </r>
  <r>
    <n v="1663"/>
    <n v="1858"/>
    <s v="Cesar Garcia"/>
    <d v="2016-09-05T00:00:00"/>
    <s v="shot"/>
    <s v="gun"/>
    <n v="35"/>
    <s v="M"/>
    <s v="H"/>
    <s v="Austin"/>
    <x v="9"/>
    <b v="0"/>
    <s v="other"/>
    <s v="Not fleeing"/>
    <b v="0"/>
  </r>
  <r>
    <n v="1664"/>
    <n v="1862"/>
    <s v="David L. Anderson"/>
    <d v="2016-09-06T00:00:00"/>
    <s v="shot"/>
    <m/>
    <n v="25"/>
    <s v="M"/>
    <s v="W"/>
    <s v="Omaha"/>
    <x v="29"/>
    <b v="0"/>
    <s v="other"/>
    <s v="Other"/>
    <b v="0"/>
  </r>
  <r>
    <n v="1665"/>
    <n v="1863"/>
    <s v="Bernard Cottrell"/>
    <d v="2016-09-06T00:00:00"/>
    <s v="shot"/>
    <s v="gun"/>
    <n v="65"/>
    <s v="M"/>
    <m/>
    <s v="Spencer"/>
    <x v="43"/>
    <b v="1"/>
    <s v="attack"/>
    <s v="Car"/>
    <b v="0"/>
  </r>
  <r>
    <n v="1666"/>
    <n v="1864"/>
    <s v="Steven Del Rio"/>
    <d v="2016-09-06T00:00:00"/>
    <s v="shot"/>
    <s v="gun"/>
    <n v="31"/>
    <s v="M"/>
    <s v="H"/>
    <s v="Phoenix"/>
    <x v="6"/>
    <b v="0"/>
    <s v="attack"/>
    <s v="Car"/>
    <b v="0"/>
  </r>
  <r>
    <n v="1667"/>
    <n v="1865"/>
    <s v="Larry Grant Whitehead"/>
    <d v="2016-09-06T00:00:00"/>
    <s v="shot"/>
    <s v="gun"/>
    <n v="70"/>
    <s v="M"/>
    <s v="W"/>
    <s v="Gray"/>
    <x v="32"/>
    <b v="0"/>
    <s v="other"/>
    <s v="Not fleeing"/>
    <b v="1"/>
  </r>
  <r>
    <n v="1668"/>
    <n v="1868"/>
    <s v="Dylan Papa"/>
    <d v="2016-09-06T00:00:00"/>
    <s v="shot"/>
    <s v="sword"/>
    <n v="25"/>
    <s v="M"/>
    <s v="W"/>
    <s v="Phoenix"/>
    <x v="6"/>
    <b v="1"/>
    <s v="attack"/>
    <s v="Not fleeing"/>
    <b v="0"/>
  </r>
  <r>
    <n v="1669"/>
    <n v="1867"/>
    <s v="Robert Lee Brown"/>
    <d v="2016-09-07T00:00:00"/>
    <s v="shot"/>
    <s v="knife"/>
    <n v="55"/>
    <s v="M"/>
    <s v="B"/>
    <s v="Albany"/>
    <x v="31"/>
    <b v="0"/>
    <s v="attack"/>
    <s v="Not fleeing"/>
    <b v="0"/>
  </r>
  <r>
    <n v="1670"/>
    <n v="1869"/>
    <s v="Jesse Daniel Joynt"/>
    <d v="2016-09-07T00:00:00"/>
    <s v="shot"/>
    <s v="undetermined"/>
    <n v="35"/>
    <s v="M"/>
    <s v="W"/>
    <s v="Titusville"/>
    <x v="26"/>
    <b v="0"/>
    <s v="undetermined"/>
    <s v="Not fleeing"/>
    <b v="0"/>
  </r>
  <r>
    <n v="1671"/>
    <n v="1871"/>
    <s v="Sadiq Bishara-Abaker Idris"/>
    <d v="2016-09-07T00:00:00"/>
    <s v="shot"/>
    <s v="gun"/>
    <n v="25"/>
    <s v="M"/>
    <s v="B"/>
    <s v="Wyoming"/>
    <x v="30"/>
    <b v="0"/>
    <s v="attack"/>
    <s v="Not fleeing"/>
    <b v="0"/>
  </r>
  <r>
    <n v="1672"/>
    <n v="1872"/>
    <s v="Francis Perry"/>
    <d v="2016-09-08T00:00:00"/>
    <s v="shot"/>
    <s v="gun"/>
    <n v="32"/>
    <s v="M"/>
    <s v="W"/>
    <s v="Lakeland"/>
    <x v="26"/>
    <b v="0"/>
    <s v="attack"/>
    <s v="Not fleeing"/>
    <b v="0"/>
  </r>
  <r>
    <n v="1673"/>
    <n v="1873"/>
    <s v="Jose Torres"/>
    <d v="2016-09-08T00:00:00"/>
    <s v="shot"/>
    <s v="toy weapon"/>
    <n v="38"/>
    <s v="M"/>
    <s v="H"/>
    <s v="Delhi"/>
    <x v="3"/>
    <b v="0"/>
    <s v="attack"/>
    <s v="Not fleeing"/>
    <b v="0"/>
  </r>
  <r>
    <n v="1674"/>
    <n v="1874"/>
    <s v="Ricardo Tenorio"/>
    <d v="2016-09-09T00:00:00"/>
    <s v="shot"/>
    <s v="gun"/>
    <n v="32"/>
    <s v="M"/>
    <s v="H"/>
    <s v="Memphis"/>
    <x v="32"/>
    <b v="0"/>
    <s v="attack"/>
    <s v="Not fleeing"/>
    <b v="0"/>
  </r>
  <r>
    <n v="1675"/>
    <n v="1876"/>
    <s v="Travis Ell"/>
    <d v="2016-09-09T00:00:00"/>
    <s v="shot"/>
    <s v="unknown weapon"/>
    <n v="64"/>
    <s v="M"/>
    <s v="W"/>
    <s v="Auburn"/>
    <x v="0"/>
    <b v="1"/>
    <s v="other"/>
    <s v="Not fleeing"/>
    <b v="0"/>
  </r>
  <r>
    <n v="1676"/>
    <n v="1879"/>
    <s v="Gregory Frazier"/>
    <d v="2016-09-09T00:00:00"/>
    <s v="shot"/>
    <s v="knife"/>
    <n v="55"/>
    <s v="M"/>
    <s v="B"/>
    <s v="Pompano Beach"/>
    <x v="26"/>
    <b v="0"/>
    <s v="other"/>
    <s v="Not fleeing"/>
    <b v="0"/>
  </r>
  <r>
    <n v="1677"/>
    <n v="1877"/>
    <s v="Dennis Claude Stanley"/>
    <d v="2016-09-10T00:00:00"/>
    <s v="shot"/>
    <s v="toy weapon"/>
    <n v="69"/>
    <s v="M"/>
    <s v="W"/>
    <s v="Montcalm"/>
    <x v="43"/>
    <b v="1"/>
    <s v="other"/>
    <s v="Not fleeing"/>
    <b v="1"/>
  </r>
  <r>
    <n v="1678"/>
    <n v="1897"/>
    <s v="Adrian Joseph Shaffer"/>
    <d v="2016-09-10T00:00:00"/>
    <s v="shot"/>
    <s v="gun"/>
    <n v="37"/>
    <s v="M"/>
    <s v="W"/>
    <s v="Boulder"/>
    <x v="4"/>
    <b v="0"/>
    <s v="attack"/>
    <s v="Not fleeing"/>
    <b v="1"/>
  </r>
  <r>
    <n v="1679"/>
    <n v="1875"/>
    <s v="Terrence Sterling"/>
    <d v="2016-09-11T00:00:00"/>
    <s v="shot"/>
    <s v="motorcycle"/>
    <n v="31"/>
    <s v="M"/>
    <s v="B"/>
    <s v="Washington"/>
    <x v="42"/>
    <b v="0"/>
    <s v="attack"/>
    <s v="Other"/>
    <b v="0"/>
  </r>
  <r>
    <n v="1680"/>
    <n v="1880"/>
    <s v="Eugene Craig"/>
    <d v="2016-09-12T00:00:00"/>
    <s v="shot"/>
    <s v="gun"/>
    <n v="86"/>
    <s v="M"/>
    <m/>
    <s v="Saratoga"/>
    <x v="3"/>
    <b v="0"/>
    <s v="other"/>
    <s v="Not fleeing"/>
    <b v="0"/>
  </r>
  <r>
    <n v="1681"/>
    <n v="1881"/>
    <s v="Markell Bivins"/>
    <d v="2016-09-12T00:00:00"/>
    <s v="shot"/>
    <s v="knife"/>
    <n v="25"/>
    <s v="M"/>
    <s v="B"/>
    <s v="Cedar Rapids"/>
    <x v="7"/>
    <b v="0"/>
    <s v="attack"/>
    <s v="Not fleeing"/>
    <b v="0"/>
  </r>
  <r>
    <n v="1682"/>
    <n v="1882"/>
    <s v="Christian Vargas"/>
    <d v="2016-09-12T00:00:00"/>
    <s v="shot"/>
    <s v="unarmed"/>
    <n v="25"/>
    <s v="M"/>
    <s v="H"/>
    <s v="Colton"/>
    <x v="3"/>
    <b v="0"/>
    <s v="other"/>
    <s v="Car"/>
    <b v="0"/>
  </r>
  <r>
    <n v="1683"/>
    <n v="1883"/>
    <s v="Tyre King"/>
    <d v="2016-09-14T00:00:00"/>
    <s v="shot"/>
    <s v="toy weapon"/>
    <n v="13"/>
    <s v="M"/>
    <s v="B"/>
    <s v="Columbus"/>
    <x v="10"/>
    <b v="0"/>
    <s v="other"/>
    <s v="Foot"/>
    <b v="0"/>
  </r>
  <r>
    <n v="1684"/>
    <n v="1884"/>
    <s v="Robert Carrillo"/>
    <d v="2016-09-15T00:00:00"/>
    <s v="shot"/>
    <s v="gun"/>
    <n v="32"/>
    <s v="M"/>
    <s v="H"/>
    <s v="Phoenix"/>
    <x v="6"/>
    <b v="0"/>
    <s v="other"/>
    <s v="Other"/>
    <b v="0"/>
  </r>
  <r>
    <n v="1685"/>
    <n v="1885"/>
    <s v="Morgan Wayne Crocker"/>
    <d v="2016-09-15T00:00:00"/>
    <s v="shot and Tasered"/>
    <s v="gun"/>
    <n v="34"/>
    <s v="M"/>
    <s v="W"/>
    <s v="Austin"/>
    <x v="9"/>
    <b v="0"/>
    <s v="attack"/>
    <s v="Foot"/>
    <b v="0"/>
  </r>
  <r>
    <n v="1686"/>
    <n v="1886"/>
    <s v="Joseph Allen Schlosser"/>
    <d v="2016-09-15T00:00:00"/>
    <s v="shot"/>
    <s v="gun"/>
    <n v="69"/>
    <s v="M"/>
    <s v="W"/>
    <s v="Weeki Wachi"/>
    <x v="26"/>
    <b v="1"/>
    <s v="other"/>
    <s v="Not fleeing"/>
    <b v="0"/>
  </r>
  <r>
    <n v="1687"/>
    <n v="1887"/>
    <s v="Thomas P. Mone"/>
    <d v="2016-09-16T00:00:00"/>
    <s v="shot"/>
    <s v="gun"/>
    <n v="46"/>
    <s v="M"/>
    <m/>
    <s v="Big Bear"/>
    <x v="19"/>
    <b v="0"/>
    <s v="attack"/>
    <s v="Not fleeing"/>
    <b v="0"/>
  </r>
  <r>
    <n v="1688"/>
    <n v="1888"/>
    <s v="Terence Crutcher"/>
    <d v="2016-09-16T00:00:00"/>
    <s v="shot and Tasered"/>
    <s v="unarmed"/>
    <n v="40"/>
    <s v="M"/>
    <s v="B"/>
    <s v="Tulsa"/>
    <x v="5"/>
    <b v="0"/>
    <s v="other"/>
    <s v="Not fleeing"/>
    <b v="0"/>
  </r>
  <r>
    <n v="1689"/>
    <n v="1889"/>
    <s v="Jesse Beshaw"/>
    <d v="2016-09-16T00:00:00"/>
    <s v="shot"/>
    <s v="unarmed"/>
    <n v="29"/>
    <s v="M"/>
    <s v="N"/>
    <s v="Winooski"/>
    <x v="49"/>
    <b v="0"/>
    <s v="other"/>
    <s v="Foot"/>
    <b v="1"/>
  </r>
  <r>
    <n v="1690"/>
    <n v="1893"/>
    <s v="Lucas Anderson"/>
    <d v="2016-09-16T00:00:00"/>
    <s v="shot"/>
    <s v="knife"/>
    <n v="29"/>
    <s v="M"/>
    <s v="W"/>
    <s v="Owensboro"/>
    <x v="23"/>
    <b v="0"/>
    <s v="attack"/>
    <s v="Not fleeing"/>
    <b v="0"/>
  </r>
  <r>
    <n v="1691"/>
    <n v="1890"/>
    <s v="Robert Duh"/>
    <d v="2016-09-17T00:00:00"/>
    <s v="shot"/>
    <s v="hatchet"/>
    <n v="42"/>
    <s v="M"/>
    <s v="W"/>
    <s v="Beaumont"/>
    <x v="3"/>
    <b v="0"/>
    <s v="other"/>
    <s v="Not fleeing"/>
    <b v="0"/>
  </r>
  <r>
    <n v="1692"/>
    <n v="1894"/>
    <s v="Nicholas Glenn"/>
    <d v="2016-09-17T00:00:00"/>
    <s v="shot"/>
    <s v="gun"/>
    <n v="25"/>
    <s v="M"/>
    <s v="B"/>
    <s v="Philadelphia"/>
    <x v="8"/>
    <b v="0"/>
    <s v="attack"/>
    <s v="Foot"/>
    <b v="0"/>
  </r>
  <r>
    <n v="1693"/>
    <n v="1895"/>
    <s v="Robert Young"/>
    <d v="2016-09-17T00:00:00"/>
    <s v="shot"/>
    <s v="toy weapon"/>
    <n v="45"/>
    <s v="M"/>
    <s v="W"/>
    <s v="Huntsville"/>
    <x v="37"/>
    <b v="0"/>
    <s v="attack"/>
    <s v="Other"/>
    <b v="1"/>
  </r>
  <r>
    <n v="1694"/>
    <n v="1896"/>
    <s v="William Joseph Ryan"/>
    <d v="2016-09-17T00:00:00"/>
    <s v="shot"/>
    <s v="gun"/>
    <n v="55"/>
    <s v="M"/>
    <s v="W"/>
    <s v="Rutherfordton"/>
    <x v="33"/>
    <b v="1"/>
    <s v="attack"/>
    <s v="Not fleeing"/>
    <b v="0"/>
  </r>
  <r>
    <n v="1695"/>
    <n v="1898"/>
    <s v="Dahir Adan"/>
    <d v="2016-09-17T00:00:00"/>
    <s v="shot"/>
    <s v="knife"/>
    <n v="22"/>
    <s v="M"/>
    <s v="O"/>
    <s v="St. Cloud"/>
    <x v="18"/>
    <b v="0"/>
    <s v="attack"/>
    <s v="Not fleeing"/>
    <b v="0"/>
  </r>
  <r>
    <n v="1696"/>
    <n v="1891"/>
    <s v="Philip Hasan"/>
    <d v="2016-09-18T00:00:00"/>
    <s v="shot"/>
    <s v="gun"/>
    <n v="61"/>
    <s v="M"/>
    <s v="B"/>
    <s v="Akron"/>
    <x v="10"/>
    <b v="0"/>
    <s v="other"/>
    <s v="Not fleeing"/>
    <b v="0"/>
  </r>
  <r>
    <n v="1697"/>
    <n v="1900"/>
    <s v="Michelle Miller"/>
    <d v="2016-09-19T00:00:00"/>
    <s v="shot"/>
    <s v="gun"/>
    <n v="46"/>
    <s v="F"/>
    <s v="W"/>
    <s v="Spring"/>
    <x v="9"/>
    <b v="1"/>
    <s v="attack"/>
    <s v="Not fleeing"/>
    <b v="1"/>
  </r>
  <r>
    <n v="1698"/>
    <n v="1902"/>
    <s v="Jeremy Ray Swenson"/>
    <d v="2016-09-19T00:00:00"/>
    <s v="shot"/>
    <s v="unknown weapon"/>
    <n v="30"/>
    <s v="M"/>
    <s v="W"/>
    <s v="Logan Canyon"/>
    <x v="13"/>
    <b v="1"/>
    <s v="other"/>
    <s v="Not fleeing"/>
    <b v="0"/>
  </r>
  <r>
    <n v="1699"/>
    <n v="1907"/>
    <s v="Gary Don Lafon"/>
    <d v="2016-09-19T00:00:00"/>
    <s v="shot"/>
    <s v="gun"/>
    <n v="56"/>
    <s v="M"/>
    <s v="W"/>
    <s v="Wood County"/>
    <x v="9"/>
    <b v="1"/>
    <s v="attack"/>
    <s v="Not fleeing"/>
    <b v="0"/>
  </r>
  <r>
    <n v="1700"/>
    <n v="1899"/>
    <s v="Charles Dove"/>
    <d v="2016-09-20T00:00:00"/>
    <s v="shot"/>
    <s v="gun"/>
    <n v="35"/>
    <s v="M"/>
    <s v="W"/>
    <s v="Decatur County"/>
    <x v="32"/>
    <b v="0"/>
    <s v="other"/>
    <s v="Car"/>
    <b v="1"/>
  </r>
  <r>
    <n v="1701"/>
    <n v="1901"/>
    <s v="Joshua Scott"/>
    <d v="2016-09-20T00:00:00"/>
    <s v="shot"/>
    <s v="gun"/>
    <n v="22"/>
    <s v="M"/>
    <s v="W"/>
    <s v="Port St. Lucie"/>
    <x v="26"/>
    <b v="1"/>
    <s v="attack"/>
    <s v="Not fleeing"/>
    <b v="0"/>
  </r>
  <r>
    <n v="1702"/>
    <n v="1903"/>
    <s v="Michael Goodale"/>
    <d v="2016-09-20T00:00:00"/>
    <s v="shot"/>
    <s v="unknown weapon"/>
    <n v="23"/>
    <s v="M"/>
    <s v="W"/>
    <s v="Mashantucket"/>
    <x v="47"/>
    <b v="0"/>
    <s v="other"/>
    <s v="Not fleeing"/>
    <b v="0"/>
  </r>
  <r>
    <n v="1703"/>
    <n v="1904"/>
    <s v="Keith Lamont Scott"/>
    <d v="2016-09-20T00:00:00"/>
    <s v="shot"/>
    <s v="gun"/>
    <n v="43"/>
    <s v="M"/>
    <s v="B"/>
    <s v="Charlotte"/>
    <x v="33"/>
    <b v="0"/>
    <s v="other"/>
    <s v="Not fleeing"/>
    <b v="1"/>
  </r>
  <r>
    <n v="1704"/>
    <n v="1905"/>
    <s v="Sandy Joe Duke"/>
    <d v="2016-09-20T00:00:00"/>
    <s v="shot"/>
    <s v="gun"/>
    <n v="43"/>
    <s v="M"/>
    <s v="W"/>
    <s v="Nashville"/>
    <x v="32"/>
    <b v="0"/>
    <s v="attack"/>
    <s v="Not fleeing"/>
    <b v="0"/>
  </r>
  <r>
    <n v="1705"/>
    <n v="1906"/>
    <s v="Thomas Tucker"/>
    <d v="2016-09-20T00:00:00"/>
    <s v="shot"/>
    <s v="gun"/>
    <n v="49"/>
    <s v="M"/>
    <s v="W"/>
    <s v="Westminster"/>
    <x v="4"/>
    <b v="0"/>
    <s v="other"/>
    <s v="Foot"/>
    <b v="0"/>
  </r>
  <r>
    <n v="1706"/>
    <n v="1908"/>
    <s v="Austin M. Baier"/>
    <d v="2016-09-21T00:00:00"/>
    <s v="shot"/>
    <s v="unarmed"/>
    <n v="23"/>
    <s v="M"/>
    <s v="W"/>
    <s v="Louisville"/>
    <x v="29"/>
    <b v="0"/>
    <s v="other"/>
    <s v="Not fleeing"/>
    <b v="0"/>
  </r>
  <r>
    <n v="1707"/>
    <n v="1909"/>
    <s v="Jesse Ataway"/>
    <d v="2016-09-23T00:00:00"/>
    <s v="shot"/>
    <s v="undetermined"/>
    <n v="41"/>
    <s v="M"/>
    <s v="W"/>
    <s v="Fair Oaks"/>
    <x v="3"/>
    <b v="0"/>
    <s v="attack"/>
    <s v="Foot"/>
    <b v="0"/>
  </r>
  <r>
    <n v="1708"/>
    <n v="1914"/>
    <s v="Oddis Bernard Colvin"/>
    <d v="2016-09-23T00:00:00"/>
    <s v="shot"/>
    <m/>
    <n v="33"/>
    <s v="M"/>
    <s v="B"/>
    <s v="Pikesville"/>
    <x v="28"/>
    <b v="0"/>
    <s v="other"/>
    <s v="Not fleeing"/>
    <b v="1"/>
  </r>
  <r>
    <n v="1709"/>
    <n v="1915"/>
    <s v="Christopher Contreras"/>
    <d v="2016-09-23T00:00:00"/>
    <s v="shot"/>
    <s v="gun"/>
    <n v="30"/>
    <s v="M"/>
    <s v="H"/>
    <s v="San Antonio"/>
    <x v="9"/>
    <b v="0"/>
    <s v="other"/>
    <s v="Foot"/>
    <b v="0"/>
  </r>
  <r>
    <n v="1710"/>
    <n v="1910"/>
    <s v="Cody Lafont"/>
    <d v="2016-09-25T00:00:00"/>
    <s v="shot"/>
    <s v="gun"/>
    <n v="25"/>
    <s v="M"/>
    <s v="W"/>
    <s v="Claremont"/>
    <x v="25"/>
    <b v="1"/>
    <s v="other"/>
    <s v="Not fleeing"/>
    <b v="0"/>
  </r>
  <r>
    <n v="1711"/>
    <n v="1911"/>
    <s v="Anthony Ray Bauer"/>
    <d v="2016-09-26T00:00:00"/>
    <s v="shot"/>
    <s v="gun"/>
    <n v="52"/>
    <s v="M"/>
    <s v="W"/>
    <s v="Garden City"/>
    <x v="27"/>
    <b v="0"/>
    <s v="attack"/>
    <s v="Other"/>
    <b v="0"/>
  </r>
  <r>
    <n v="1712"/>
    <n v="1912"/>
    <s v="Leeland White"/>
    <d v="2016-09-26T00:00:00"/>
    <s v="shot"/>
    <s v="gun"/>
    <n v="32"/>
    <s v="M"/>
    <s v="W"/>
    <s v="Little Rock"/>
    <x v="14"/>
    <b v="1"/>
    <s v="other"/>
    <s v="Not fleeing"/>
    <b v="0"/>
  </r>
  <r>
    <n v="1713"/>
    <n v="1916"/>
    <s v="Nathan DeSai"/>
    <d v="2016-09-26T00:00:00"/>
    <s v="shot"/>
    <s v="gun"/>
    <n v="46"/>
    <s v="M"/>
    <s v="W"/>
    <s v="Houston"/>
    <x v="9"/>
    <b v="0"/>
    <s v="attack"/>
    <s v="Not fleeing"/>
    <b v="1"/>
  </r>
  <r>
    <n v="1714"/>
    <n v="1917"/>
    <s v="Jamie Joseph Lewis"/>
    <d v="2016-09-26T00:00:00"/>
    <s v="shot"/>
    <s v="gun"/>
    <n v="48"/>
    <s v="M"/>
    <s v="W"/>
    <s v="Burnsville"/>
    <x v="18"/>
    <b v="1"/>
    <s v="other"/>
    <s v="Not fleeing"/>
    <b v="1"/>
  </r>
  <r>
    <n v="1715"/>
    <n v="1918"/>
    <s v="Alfred Olango"/>
    <d v="2016-09-27T00:00:00"/>
    <s v="shot"/>
    <s v="unarmed"/>
    <n v="38"/>
    <s v="M"/>
    <s v="B"/>
    <s v="El Cajon"/>
    <x v="3"/>
    <b v="1"/>
    <s v="attack"/>
    <s v="Not fleeing"/>
    <b v="1"/>
  </r>
  <r>
    <n v="1716"/>
    <n v="1941"/>
    <s v="John Ethan Carpentier"/>
    <d v="2016-09-27T00:00:00"/>
    <s v="shot"/>
    <m/>
    <n v="26"/>
    <s v="M"/>
    <s v="W"/>
    <s v="Phoenix"/>
    <x v="6"/>
    <b v="0"/>
    <s v="other"/>
    <s v="Car"/>
    <b v="0"/>
  </r>
  <r>
    <n v="1717"/>
    <n v="1919"/>
    <s v="Christopher Sowell"/>
    <d v="2016-09-28T00:00:00"/>
    <s v="shot"/>
    <s v="unarmed"/>
    <n v="32"/>
    <s v="M"/>
    <s v="B"/>
    <s v="Philadelphia"/>
    <x v="8"/>
    <b v="0"/>
    <s v="attack"/>
    <s v="Not fleeing"/>
    <b v="0"/>
  </r>
  <r>
    <n v="1718"/>
    <n v="1920"/>
    <s v="Johnathan Lozano-Murillo"/>
    <d v="2016-09-28T00:00:00"/>
    <s v="shot"/>
    <s v="knife"/>
    <n v="28"/>
    <s v="M"/>
    <s v="H"/>
    <s v="Valdosta"/>
    <x v="31"/>
    <b v="0"/>
    <s v="attack"/>
    <s v="Not fleeing"/>
    <b v="1"/>
  </r>
  <r>
    <n v="1719"/>
    <n v="1921"/>
    <s v="Jeffrey Clair Cave"/>
    <d v="2016-09-29T00:00:00"/>
    <s v="shot"/>
    <s v="gun"/>
    <n v="53"/>
    <s v="M"/>
    <s v="W"/>
    <s v="Kingman"/>
    <x v="6"/>
    <b v="0"/>
    <s v="attack"/>
    <s v="Not fleeing"/>
    <b v="1"/>
  </r>
  <r>
    <n v="1720"/>
    <n v="1926"/>
    <s v="Clayton Eugene Baker"/>
    <d v="2016-09-30T00:00:00"/>
    <s v="shot"/>
    <m/>
    <n v="38"/>
    <s v="M"/>
    <s v="W"/>
    <s v="Groveton"/>
    <x v="9"/>
    <b v="0"/>
    <s v="undetermined"/>
    <s v="Not fleeing"/>
    <b v="0"/>
  </r>
  <r>
    <n v="1721"/>
    <n v="1927"/>
    <s v="George Richards-Meyers"/>
    <d v="2016-09-30T00:00:00"/>
    <s v="shot"/>
    <s v="undetermined"/>
    <n v="18"/>
    <s v="M"/>
    <s v="B"/>
    <s v="Newark"/>
    <x v="21"/>
    <b v="0"/>
    <s v="undetermined"/>
    <s v="Not fleeing"/>
    <b v="0"/>
  </r>
  <r>
    <n v="1722"/>
    <n v="1928"/>
    <s v="Douglas Marrickus Rainey"/>
    <d v="2016-09-30T00:00:00"/>
    <s v="shot"/>
    <s v="gun"/>
    <n v="32"/>
    <s v="M"/>
    <s v="B"/>
    <s v="Campobello"/>
    <x v="40"/>
    <b v="0"/>
    <s v="attack"/>
    <s v="Foot"/>
    <b v="0"/>
  </r>
  <r>
    <n v="1723"/>
    <n v="1929"/>
    <s v="Richard Parent"/>
    <d v="2016-09-30T00:00:00"/>
    <s v="shot"/>
    <s v="gun"/>
    <n v="37"/>
    <s v="M"/>
    <s v="W"/>
    <s v="Belleville"/>
    <x v="30"/>
    <b v="0"/>
    <s v="attack"/>
    <s v="Other"/>
    <b v="0"/>
  </r>
  <r>
    <n v="1724"/>
    <n v="1930"/>
    <s v="Najier Salaam"/>
    <d v="2016-09-30T00:00:00"/>
    <s v="shot"/>
    <s v="undetermined"/>
    <n v="18"/>
    <s v="M"/>
    <s v="B"/>
    <s v="Newark"/>
    <x v="21"/>
    <b v="0"/>
    <s v="undetermined"/>
    <s v="Not fleeing"/>
    <b v="0"/>
  </r>
  <r>
    <n v="1725"/>
    <n v="1931"/>
    <s v="Jacquarius M. Robinson"/>
    <d v="2016-09-30T00:00:00"/>
    <s v="shot"/>
    <s v="gun"/>
    <n v="20"/>
    <s v="M"/>
    <s v="B"/>
    <s v="Columbus"/>
    <x v="10"/>
    <b v="0"/>
    <s v="other"/>
    <s v="Foot"/>
    <b v="0"/>
  </r>
  <r>
    <n v="1726"/>
    <n v="1923"/>
    <s v="Joshua Allen Perry"/>
    <d v="2016-10-01T00:00:00"/>
    <s v="shot"/>
    <s v="gun"/>
    <n v="28"/>
    <s v="M"/>
    <s v="W"/>
    <s v="Hometown"/>
    <x v="43"/>
    <b v="0"/>
    <s v="attack"/>
    <s v="Foot"/>
    <b v="0"/>
  </r>
  <r>
    <n v="1727"/>
    <n v="1925"/>
    <s v="Carnell Snell"/>
    <d v="2016-10-01T00:00:00"/>
    <s v="shot"/>
    <s v="gun"/>
    <n v="18"/>
    <s v="M"/>
    <s v="B"/>
    <s v="Los Angeles"/>
    <x v="3"/>
    <b v="0"/>
    <s v="undetermined"/>
    <s v="Foot"/>
    <b v="1"/>
  </r>
  <r>
    <n v="1728"/>
    <n v="1922"/>
    <s v="Daniel Perez"/>
    <d v="2016-10-02T00:00:00"/>
    <s v="shot"/>
    <s v="toy weapon"/>
    <n v="16"/>
    <s v="M"/>
    <s v="H"/>
    <s v="Los Angeles"/>
    <x v="3"/>
    <b v="1"/>
    <s v="attack"/>
    <s v="Not fleeing"/>
    <b v="1"/>
  </r>
  <r>
    <n v="1729"/>
    <n v="1924"/>
    <s v="Donte T. Jones"/>
    <d v="2016-10-02T00:00:00"/>
    <s v="shot"/>
    <s v="unknown weapon"/>
    <n v="36"/>
    <s v="M"/>
    <s v="B"/>
    <s v="Markham"/>
    <x v="15"/>
    <b v="0"/>
    <s v="other"/>
    <s v="Not fleeing"/>
    <b v="0"/>
  </r>
  <r>
    <n v="1730"/>
    <n v="1932"/>
    <s v="Robert Dapkus"/>
    <d v="2016-10-03T00:00:00"/>
    <s v="shot"/>
    <s v="gun"/>
    <n v="57"/>
    <s v="M"/>
    <s v="W"/>
    <s v="Lynn"/>
    <x v="24"/>
    <b v="0"/>
    <s v="attack"/>
    <s v="Not fleeing"/>
    <b v="0"/>
  </r>
  <r>
    <n v="1731"/>
    <n v="1933"/>
    <s v="John H. Fetter"/>
    <d v="2016-10-03T00:00:00"/>
    <s v="shot"/>
    <s v="gun"/>
    <n v="49"/>
    <s v="M"/>
    <s v="W"/>
    <s v="Ventnor"/>
    <x v="21"/>
    <b v="0"/>
    <s v="other"/>
    <s v="Not fleeing"/>
    <b v="0"/>
  </r>
  <r>
    <n v="1732"/>
    <n v="1935"/>
    <s v="Isaias Salgado"/>
    <d v="2016-10-04T00:00:00"/>
    <s v="shot"/>
    <s v="brick"/>
    <n v="31"/>
    <s v="M"/>
    <s v="H"/>
    <s v="Riverview"/>
    <x v="26"/>
    <b v="0"/>
    <s v="attack"/>
    <s v="Foot"/>
    <b v="0"/>
  </r>
  <r>
    <n v="1733"/>
    <n v="1936"/>
    <s v="Zachary Sutton"/>
    <d v="2016-10-04T00:00:00"/>
    <s v="shot"/>
    <s v="gun"/>
    <n v="26"/>
    <s v="M"/>
    <s v="W"/>
    <s v="Springdale"/>
    <x v="14"/>
    <b v="0"/>
    <s v="attack"/>
    <s v="Not fleeing"/>
    <b v="0"/>
  </r>
  <r>
    <n v="1734"/>
    <n v="1938"/>
    <s v="Dean Bruning"/>
    <d v="2016-10-04T00:00:00"/>
    <s v="shot"/>
    <s v="gun"/>
    <n v="51"/>
    <s v="M"/>
    <s v="W"/>
    <s v="Hessel"/>
    <x v="30"/>
    <b v="1"/>
    <s v="other"/>
    <s v="Not fleeing"/>
    <b v="0"/>
  </r>
  <r>
    <n v="1735"/>
    <n v="1937"/>
    <s v="Brandon Simmons"/>
    <d v="2016-10-05T00:00:00"/>
    <s v="shot"/>
    <s v="machete"/>
    <n v="28"/>
    <s v="M"/>
    <s v="W"/>
    <s v="Boulder"/>
    <x v="4"/>
    <b v="1"/>
    <s v="other"/>
    <s v="Not fleeing"/>
    <b v="0"/>
  </r>
  <r>
    <n v="1736"/>
    <n v="1939"/>
    <s v="Lucas M. Felkel"/>
    <d v="2016-10-05T00:00:00"/>
    <s v="shot"/>
    <s v="gun"/>
    <n v="35"/>
    <s v="M"/>
    <s v="W"/>
    <s v="Moncks Corner"/>
    <x v="40"/>
    <b v="0"/>
    <s v="attack"/>
    <s v="Car"/>
    <b v="0"/>
  </r>
  <r>
    <n v="1737"/>
    <n v="1944"/>
    <s v="Larry Daniel Matthews"/>
    <d v="2016-10-07T00:00:00"/>
    <s v="shot"/>
    <s v="pepper spray"/>
    <n v="57"/>
    <s v="M"/>
    <s v="B"/>
    <s v="Macon"/>
    <x v="31"/>
    <b v="0"/>
    <s v="other"/>
    <s v="Not fleeing"/>
    <b v="0"/>
  </r>
  <r>
    <n v="1738"/>
    <n v="1945"/>
    <s v="Joseph S. Schroeder"/>
    <d v="2016-10-07T00:00:00"/>
    <s v="shot"/>
    <s v="knife"/>
    <n v="36"/>
    <s v="M"/>
    <s v="W"/>
    <s v="Fort Wayne"/>
    <x v="22"/>
    <b v="0"/>
    <s v="other"/>
    <s v="Not fleeing"/>
    <b v="0"/>
  </r>
  <r>
    <n v="1739"/>
    <n v="1946"/>
    <s v="Eddie Collins"/>
    <d v="2016-10-07T00:00:00"/>
    <s v="shot"/>
    <s v="gun"/>
    <n v="42"/>
    <s v="M"/>
    <s v="W"/>
    <s v="Killeen"/>
    <x v="37"/>
    <b v="0"/>
    <s v="attack"/>
    <s v="Not fleeing"/>
    <b v="0"/>
  </r>
  <r>
    <n v="1740"/>
    <n v="1948"/>
    <s v="Christopher Darnell Shackleford"/>
    <d v="2016-10-07T00:00:00"/>
    <s v="shot"/>
    <s v="gun"/>
    <m/>
    <s v="M"/>
    <s v="B"/>
    <s v="Alexandria"/>
    <x v="11"/>
    <b v="0"/>
    <s v="attack"/>
    <s v="Not fleeing"/>
    <b v="0"/>
  </r>
  <r>
    <n v="1741"/>
    <n v="1953"/>
    <s v="Thomas Jeffery Burns"/>
    <d v="2016-10-07T00:00:00"/>
    <s v="shot"/>
    <s v="toy weapon"/>
    <n v="49"/>
    <s v="M"/>
    <s v="W"/>
    <s v="Benton"/>
    <x v="14"/>
    <b v="0"/>
    <s v="other"/>
    <s v="Not fleeing"/>
    <b v="0"/>
  </r>
  <r>
    <n v="1742"/>
    <n v="2143"/>
    <s v="Charles Antrup"/>
    <d v="2016-10-08T00:00:00"/>
    <s v="shot"/>
    <s v="knife"/>
    <n v="62"/>
    <s v="M"/>
    <s v="W"/>
    <s v="Fort Wayne"/>
    <x v="22"/>
    <b v="0"/>
    <s v="other"/>
    <s v="Not fleeing"/>
    <b v="0"/>
  </r>
  <r>
    <n v="1743"/>
    <n v="1942"/>
    <s v="Ricardo Hernandez"/>
    <d v="2016-10-08T00:00:00"/>
    <s v="shot"/>
    <s v="knife"/>
    <n v="21"/>
    <s v="M"/>
    <s v="H"/>
    <s v="Federal Way"/>
    <x v="0"/>
    <b v="1"/>
    <s v="other"/>
    <s v="Not fleeing"/>
    <b v="0"/>
  </r>
  <r>
    <n v="1744"/>
    <n v="1947"/>
    <s v="Dylan Rogers"/>
    <d v="2016-10-08T00:00:00"/>
    <s v="shot"/>
    <m/>
    <n v="39"/>
    <s v="M"/>
    <m/>
    <s v="Wetumka"/>
    <x v="5"/>
    <b v="0"/>
    <s v="other"/>
    <s v="Not fleeing"/>
    <b v="0"/>
  </r>
  <r>
    <n v="1745"/>
    <n v="1956"/>
    <s v="Kim Jackson"/>
    <d v="2016-10-08T00:00:00"/>
    <s v="shot"/>
    <s v="knife"/>
    <n v="53"/>
    <s v="F"/>
    <s v="W"/>
    <s v="Modesto"/>
    <x v="3"/>
    <b v="0"/>
    <s v="attack"/>
    <s v="Not fleeing"/>
    <b v="0"/>
  </r>
  <r>
    <n v="1746"/>
    <n v="1943"/>
    <s v="Deric J. Brown"/>
    <d v="2016-10-09T00:00:00"/>
    <s v="shot"/>
    <s v="gun"/>
    <n v="41"/>
    <s v="M"/>
    <s v="B"/>
    <s v="Syracuse"/>
    <x v="35"/>
    <b v="0"/>
    <s v="attack"/>
    <s v="Not fleeing"/>
    <b v="0"/>
  </r>
  <r>
    <n v="1747"/>
    <n v="1954"/>
    <s v="Luis Michael Hoff"/>
    <d v="2016-10-09T00:00:00"/>
    <s v="shot"/>
    <s v="gun"/>
    <n v="40"/>
    <s v="M"/>
    <s v="W"/>
    <s v="Scottsdale"/>
    <x v="6"/>
    <b v="1"/>
    <s v="other"/>
    <s v="Car"/>
    <b v="0"/>
  </r>
  <r>
    <n v="1748"/>
    <n v="1949"/>
    <s v="Dennis Hunt"/>
    <d v="2016-10-10T00:00:00"/>
    <s v="shot"/>
    <s v="gun"/>
    <n v="50"/>
    <s v="M"/>
    <m/>
    <s v="Lumberton"/>
    <x v="33"/>
    <b v="0"/>
    <s v="other"/>
    <s v="Not fleeing"/>
    <b v="0"/>
  </r>
  <r>
    <n v="1749"/>
    <n v="1950"/>
    <s v="Maurico Barron"/>
    <d v="2016-10-10T00:00:00"/>
    <s v="shot"/>
    <s v="undetermined"/>
    <n v="27"/>
    <s v="M"/>
    <s v="H"/>
    <s v="Irvine"/>
    <x v="3"/>
    <b v="1"/>
    <s v="other"/>
    <s v="Not fleeing"/>
    <b v="0"/>
  </r>
  <r>
    <n v="1750"/>
    <n v="1951"/>
    <s v="Kheyanev Littledog"/>
    <d v="2016-10-10T00:00:00"/>
    <s v="shot"/>
    <s v="gun"/>
    <n v="19"/>
    <s v="M"/>
    <s v="N"/>
    <s v="Midland"/>
    <x v="9"/>
    <b v="0"/>
    <s v="other"/>
    <m/>
    <b v="0"/>
  </r>
  <r>
    <n v="1751"/>
    <n v="1952"/>
    <s v="Devan Desnoyers"/>
    <d v="2016-10-10T00:00:00"/>
    <s v="shot"/>
    <m/>
    <n v="26"/>
    <s v="M"/>
    <s v="W"/>
    <s v="Westlake"/>
    <x v="10"/>
    <b v="0"/>
    <s v="other"/>
    <s v="Car"/>
    <b v="0"/>
  </r>
  <r>
    <n v="1752"/>
    <n v="1957"/>
    <s v="Michael L. Taylor"/>
    <d v="2016-10-11T00:00:00"/>
    <s v="shot"/>
    <s v="knife"/>
    <n v="44"/>
    <s v="M"/>
    <s v="A"/>
    <s v="Seattle"/>
    <x v="0"/>
    <b v="0"/>
    <s v="other"/>
    <s v="Not fleeing"/>
    <b v="0"/>
  </r>
  <r>
    <n v="1753"/>
    <n v="1958"/>
    <s v="Dominick Musulman"/>
    <d v="2016-10-11T00:00:00"/>
    <s v="shot"/>
    <s v="knife"/>
    <n v="30"/>
    <s v="M"/>
    <s v="W"/>
    <s v="Concord"/>
    <x v="3"/>
    <b v="0"/>
    <s v="other"/>
    <s v="Not fleeing"/>
    <b v="0"/>
  </r>
  <r>
    <n v="1754"/>
    <n v="1959"/>
    <s v="Blaine J. Beason"/>
    <d v="2016-10-12T00:00:00"/>
    <s v="shot"/>
    <s v="gun"/>
    <n v="31"/>
    <s v="M"/>
    <s v="W"/>
    <s v="Livingston Parish"/>
    <x v="11"/>
    <b v="0"/>
    <s v="attack"/>
    <s v="Not fleeing"/>
    <b v="0"/>
  </r>
  <r>
    <n v="1755"/>
    <n v="1960"/>
    <s v="Kirk Figueroa"/>
    <d v="2016-10-12T00:00:00"/>
    <s v="shot"/>
    <s v="gun"/>
    <n v="33"/>
    <s v="M"/>
    <s v="B"/>
    <s v="Boston"/>
    <x v="24"/>
    <b v="0"/>
    <s v="attack"/>
    <s v="Not fleeing"/>
    <b v="0"/>
  </r>
  <r>
    <n v="1756"/>
    <n v="1961"/>
    <s v="Matthew Brewer"/>
    <d v="2016-10-12T00:00:00"/>
    <s v="shot"/>
    <s v="gun"/>
    <n v="22"/>
    <s v="M"/>
    <s v="W"/>
    <s v="Morehead"/>
    <x v="23"/>
    <b v="0"/>
    <s v="attack"/>
    <s v="Not fleeing"/>
    <b v="0"/>
  </r>
  <r>
    <n v="1757"/>
    <n v="1962"/>
    <s v="Rex Vance Wilson"/>
    <d v="2016-10-13T00:00:00"/>
    <s v="shot"/>
    <s v="gun"/>
    <n v="50"/>
    <s v="M"/>
    <m/>
    <s v="Las Vegas"/>
    <x v="16"/>
    <b v="0"/>
    <s v="other"/>
    <s v="Car"/>
    <b v="1"/>
  </r>
  <r>
    <n v="1758"/>
    <n v="1963"/>
    <s v="Shawn Pappe"/>
    <d v="2016-10-13T00:00:00"/>
    <s v="shot and Tasered"/>
    <s v="knife"/>
    <n v="46"/>
    <s v="M"/>
    <s v="W"/>
    <s v="Grants Pass"/>
    <x v="1"/>
    <b v="1"/>
    <s v="other"/>
    <m/>
    <b v="0"/>
  </r>
  <r>
    <n v="1759"/>
    <n v="1964"/>
    <s v="Patrick D. Reddeck"/>
    <d v="2016-10-13T00:00:00"/>
    <s v="shot"/>
    <s v="gun"/>
    <n v="38"/>
    <s v="M"/>
    <s v="W"/>
    <s v="Kent"/>
    <x v="0"/>
    <b v="0"/>
    <s v="other"/>
    <s v="Not fleeing"/>
    <b v="0"/>
  </r>
  <r>
    <n v="1760"/>
    <n v="1965"/>
    <s v="Chaz Logan York"/>
    <d v="2016-10-14T00:00:00"/>
    <s v="shot"/>
    <s v="baseball bat"/>
    <n v="23"/>
    <s v="M"/>
    <s v="W"/>
    <s v="Beaumont"/>
    <x v="9"/>
    <b v="0"/>
    <s v="attack"/>
    <s v="Not fleeing"/>
    <b v="0"/>
  </r>
  <r>
    <n v="1761"/>
    <n v="1969"/>
    <s v="George Zapata"/>
    <d v="2016-10-14T00:00:00"/>
    <s v="shot"/>
    <s v="gun"/>
    <n v="24"/>
    <s v="M"/>
    <s v="H"/>
    <s v="Oak Cliff"/>
    <x v="9"/>
    <b v="0"/>
    <s v="attack"/>
    <s v="Not fleeing"/>
    <b v="0"/>
  </r>
  <r>
    <n v="1762"/>
    <n v="1970"/>
    <s v="Nicholas McWherter"/>
    <d v="2016-10-14T00:00:00"/>
    <s v="shot"/>
    <s v="gun"/>
    <n v="26"/>
    <s v="M"/>
    <s v="W"/>
    <s v="San Francisco"/>
    <x v="3"/>
    <b v="1"/>
    <s v="attack"/>
    <s v="Not fleeing"/>
    <b v="0"/>
  </r>
  <r>
    <n v="1763"/>
    <n v="1968"/>
    <s v="Daniel Richard Murphy"/>
    <d v="2016-10-15T00:00:00"/>
    <s v="shot"/>
    <s v="gun"/>
    <n v="38"/>
    <s v="M"/>
    <m/>
    <s v="Phenix City"/>
    <x v="37"/>
    <b v="0"/>
    <s v="attack"/>
    <s v="Not fleeing"/>
    <b v="0"/>
  </r>
  <r>
    <n v="1764"/>
    <n v="1966"/>
    <s v="Micah Dsheigh Jester"/>
    <d v="2016-10-16T00:00:00"/>
    <s v="shot"/>
    <s v="toy weapon"/>
    <n v="26"/>
    <s v="F"/>
    <s v="W"/>
    <s v="Austin"/>
    <x v="9"/>
    <b v="1"/>
    <s v="attack"/>
    <s v="Not fleeing"/>
    <b v="0"/>
  </r>
  <r>
    <n v="1765"/>
    <n v="1967"/>
    <s v="Sean Arlt"/>
    <d v="2016-10-16T00:00:00"/>
    <s v="shot and Tasered"/>
    <s v="metal rake"/>
    <n v="32"/>
    <s v="M"/>
    <s v="W"/>
    <s v="Santa Cruz"/>
    <x v="3"/>
    <b v="1"/>
    <s v="attack"/>
    <s v="Not fleeing"/>
    <b v="0"/>
  </r>
  <r>
    <n v="1766"/>
    <n v="1971"/>
    <s v="Rolando Delgado"/>
    <d v="2016-10-17T00:00:00"/>
    <s v="shot"/>
    <s v="sword"/>
    <n v="50"/>
    <s v="M"/>
    <s v="H"/>
    <s v="Miami"/>
    <x v="26"/>
    <b v="1"/>
    <s v="other"/>
    <s v="Not fleeing"/>
    <b v="0"/>
  </r>
  <r>
    <n v="1767"/>
    <n v="1973"/>
    <s v="Keegan Schweikle"/>
    <d v="2016-10-17T00:00:00"/>
    <s v="shot"/>
    <s v="gun"/>
    <n v="17"/>
    <s v="M"/>
    <s v="W"/>
    <s v="Benton"/>
    <x v="14"/>
    <b v="1"/>
    <s v="attack"/>
    <s v="Foot"/>
    <b v="0"/>
  </r>
  <r>
    <n v="1768"/>
    <n v="1974"/>
    <s v="Eric St. Germain"/>
    <d v="2016-10-17T00:00:00"/>
    <s v="shot and Tasered"/>
    <s v="knife"/>
    <n v="39"/>
    <s v="M"/>
    <s v="W"/>
    <s v="Holiday"/>
    <x v="26"/>
    <b v="1"/>
    <s v="other"/>
    <s v="Not fleeing"/>
    <b v="0"/>
  </r>
  <r>
    <n v="1769"/>
    <n v="1972"/>
    <s v="Darius Wimberly"/>
    <d v="2016-10-18T00:00:00"/>
    <s v="shot"/>
    <s v="gun"/>
    <n v="28"/>
    <s v="M"/>
    <s v="B"/>
    <s v="Benton Harbor"/>
    <x v="30"/>
    <b v="0"/>
    <s v="attack"/>
    <s v="Not fleeing"/>
    <b v="1"/>
  </r>
  <r>
    <n v="1770"/>
    <n v="1975"/>
    <s v="Deborah Danner"/>
    <d v="2016-10-18T00:00:00"/>
    <s v="shot"/>
    <s v="baseball bat"/>
    <n v="66"/>
    <s v="F"/>
    <s v="B"/>
    <s v="Bronx"/>
    <x v="35"/>
    <b v="1"/>
    <s v="attack"/>
    <s v="Not fleeing"/>
    <b v="0"/>
  </r>
  <r>
    <n v="1771"/>
    <n v="1976"/>
    <s v="Salvador Reyes"/>
    <d v="2016-10-18T00:00:00"/>
    <s v="shot"/>
    <s v="gun"/>
    <n v="42"/>
    <s v="M"/>
    <s v="H"/>
    <s v="Tulsa"/>
    <x v="5"/>
    <b v="0"/>
    <s v="attack"/>
    <s v="Not fleeing"/>
    <b v="0"/>
  </r>
  <r>
    <n v="1772"/>
    <n v="1979"/>
    <s v="Charles Stidham"/>
    <d v="2016-10-18T00:00:00"/>
    <s v="shot"/>
    <s v="gun"/>
    <n v="34"/>
    <s v="M"/>
    <s v="W"/>
    <s v="Paris"/>
    <x v="23"/>
    <b v="0"/>
    <s v="attack"/>
    <s v="Not fleeing"/>
    <b v="0"/>
  </r>
  <r>
    <n v="1773"/>
    <n v="1977"/>
    <s v="Frank J. Sandor"/>
    <d v="2016-10-19T00:00:00"/>
    <s v="shot"/>
    <m/>
    <n v="38"/>
    <s v="M"/>
    <s v="W"/>
    <s v="Willoughby"/>
    <x v="10"/>
    <b v="0"/>
    <s v="undetermined"/>
    <s v="Car"/>
    <b v="0"/>
  </r>
  <r>
    <n v="1774"/>
    <n v="1978"/>
    <s v="Anthony Garcia"/>
    <d v="2016-10-19T00:00:00"/>
    <s v="shot"/>
    <s v="gun"/>
    <n v="24"/>
    <s v="M"/>
    <m/>
    <s v="Dallas"/>
    <x v="9"/>
    <b v="0"/>
    <s v="other"/>
    <s v="Not fleeing"/>
    <b v="0"/>
  </r>
  <r>
    <n v="1775"/>
    <n v="1982"/>
    <s v="Javier Munoz"/>
    <d v="2016-10-19T00:00:00"/>
    <s v="shot"/>
    <s v="undetermined"/>
    <n v="28"/>
    <s v="M"/>
    <s v="H"/>
    <s v="Henderson"/>
    <x v="16"/>
    <b v="0"/>
    <s v="attack"/>
    <s v="Car"/>
    <b v="0"/>
  </r>
  <r>
    <n v="1776"/>
    <n v="1980"/>
    <s v="Jacob DePetris"/>
    <d v="2016-10-20T00:00:00"/>
    <s v="shot"/>
    <s v="gun"/>
    <n v="29"/>
    <s v="M"/>
    <s v="W"/>
    <s v="Jacksonville"/>
    <x v="26"/>
    <b v="0"/>
    <s v="attack"/>
    <s v="Not fleeing"/>
    <b v="0"/>
  </r>
  <r>
    <n v="1777"/>
    <n v="1983"/>
    <s v="William Frost"/>
    <d v="2016-10-21T00:00:00"/>
    <s v="shot and Tasered"/>
    <s v="knife"/>
    <n v="58"/>
    <s v="M"/>
    <s v="W"/>
    <s v="Tulsa"/>
    <x v="5"/>
    <b v="0"/>
    <s v="other"/>
    <m/>
    <b v="0"/>
  </r>
  <r>
    <n v="1778"/>
    <n v="1988"/>
    <s v="Renee Davis"/>
    <d v="2016-10-21T00:00:00"/>
    <s v="shot"/>
    <s v="gun"/>
    <n v="23"/>
    <s v="F"/>
    <s v="N"/>
    <s v="Muckleshoot Indian Reservation"/>
    <x v="0"/>
    <b v="1"/>
    <s v="other"/>
    <s v="Not fleeing"/>
    <b v="0"/>
  </r>
  <r>
    <n v="1779"/>
    <n v="1986"/>
    <s v="Nathaniel B. Dorough"/>
    <d v="2016-10-22T00:00:00"/>
    <s v="shot"/>
    <s v="unknown weapon"/>
    <n v="21"/>
    <s v="M"/>
    <s v="W"/>
    <s v="Westover"/>
    <x v="37"/>
    <b v="1"/>
    <s v="other"/>
    <s v="Not fleeing"/>
    <b v="0"/>
  </r>
  <r>
    <n v="1780"/>
    <n v="1984"/>
    <s v="Kristofer Daniel Youngquist"/>
    <d v="2016-10-23T00:00:00"/>
    <s v="shot"/>
    <s v="toy weapon"/>
    <n v="45"/>
    <s v="M"/>
    <s v="W"/>
    <s v="Peterson"/>
    <x v="18"/>
    <b v="0"/>
    <s v="attack"/>
    <s v="Not fleeing"/>
    <b v="0"/>
  </r>
  <r>
    <n v="1781"/>
    <n v="1985"/>
    <s v="Kenny Tomblin"/>
    <d v="2016-10-23T00:00:00"/>
    <s v="shot"/>
    <s v="gun"/>
    <n v="38"/>
    <s v="M"/>
    <s v="W"/>
    <s v="Edmonton"/>
    <x v="23"/>
    <b v="0"/>
    <s v="attack"/>
    <s v="Not fleeing"/>
    <b v="0"/>
  </r>
  <r>
    <n v="1782"/>
    <n v="1987"/>
    <s v="Demetrius Mac Moore"/>
    <d v="2016-10-23T00:00:00"/>
    <s v="shot"/>
    <s v="gun"/>
    <n v="40"/>
    <s v="M"/>
    <s v="B"/>
    <s v="Colorado Springs"/>
    <x v="4"/>
    <b v="0"/>
    <s v="attack"/>
    <s v="Not fleeing"/>
    <b v="0"/>
  </r>
  <r>
    <n v="1783"/>
    <n v="1989"/>
    <s v="Aaron Marquis Ballard"/>
    <d v="2016-10-24T00:00:00"/>
    <s v="shot"/>
    <s v="gun"/>
    <n v="19"/>
    <s v="M"/>
    <s v="B"/>
    <s v="North St. Louis"/>
    <x v="19"/>
    <b v="0"/>
    <s v="attack"/>
    <s v="Car"/>
    <b v="0"/>
  </r>
  <r>
    <n v="1784"/>
    <n v="1990"/>
    <s v="Roy Lee Richards"/>
    <d v="2016-10-25T00:00:00"/>
    <s v="shot"/>
    <s v="toy weapon"/>
    <n v="46"/>
    <s v="M"/>
    <s v="B"/>
    <s v="Little Rock"/>
    <x v="14"/>
    <b v="0"/>
    <s v="other"/>
    <s v="Not fleeing"/>
    <b v="0"/>
  </r>
  <r>
    <n v="1785"/>
    <n v="1991"/>
    <s v="Brandon Jones"/>
    <d v="2016-10-25T00:00:00"/>
    <s v="shot"/>
    <s v="toy weapon"/>
    <n v="25"/>
    <s v="M"/>
    <s v="W"/>
    <s v="Elkton"/>
    <x v="28"/>
    <b v="1"/>
    <s v="attack"/>
    <s v="Not fleeing"/>
    <b v="0"/>
  </r>
  <r>
    <n v="1786"/>
    <n v="1992"/>
    <s v="Chelsea M. Porter"/>
    <d v="2016-10-25T00:00:00"/>
    <s v="shot"/>
    <s v="toy weapon"/>
    <n v="25"/>
    <s v="F"/>
    <s v="W"/>
    <s v="Elkton"/>
    <x v="28"/>
    <b v="0"/>
    <s v="attack"/>
    <s v="Not fleeing"/>
    <b v="0"/>
  </r>
  <r>
    <n v="1787"/>
    <n v="1993"/>
    <s v="Brandon Millard"/>
    <d v="2016-10-25T00:00:00"/>
    <s v="shot"/>
    <s v="knife"/>
    <n v="37"/>
    <s v="M"/>
    <s v="W"/>
    <s v="Lincoln"/>
    <x v="3"/>
    <b v="1"/>
    <s v="other"/>
    <s v="Not fleeing"/>
    <b v="0"/>
  </r>
  <r>
    <n v="1788"/>
    <n v="1994"/>
    <s v="Malcolm Loren Hickson"/>
    <d v="2016-10-26T00:00:00"/>
    <s v="shot"/>
    <s v="gun"/>
    <n v="25"/>
    <s v="M"/>
    <s v="B"/>
    <s v="Carrollton"/>
    <x v="9"/>
    <b v="0"/>
    <s v="other"/>
    <s v="Not fleeing"/>
    <b v="0"/>
  </r>
  <r>
    <n v="1789"/>
    <n v="1996"/>
    <s v="William Clifford Cole"/>
    <d v="2016-10-26T00:00:00"/>
    <s v="shot and Tasered"/>
    <s v="unarmed"/>
    <n v="36"/>
    <s v="M"/>
    <s v="W"/>
    <s v="Bartlesville"/>
    <x v="5"/>
    <b v="0"/>
    <s v="attack"/>
    <s v="Not fleeing"/>
    <b v="0"/>
  </r>
  <r>
    <n v="1790"/>
    <n v="1995"/>
    <s v="Kyle Killough"/>
    <d v="2016-10-27T00:00:00"/>
    <s v="shot"/>
    <s v="gun"/>
    <n v="32"/>
    <s v="M"/>
    <s v="W"/>
    <s v="Billings"/>
    <x v="12"/>
    <b v="1"/>
    <s v="other"/>
    <s v="Not fleeing"/>
    <b v="0"/>
  </r>
  <r>
    <n v="1791"/>
    <n v="1997"/>
    <s v="Thad Demarco Hale"/>
    <d v="2016-10-27T00:00:00"/>
    <s v="shot"/>
    <s v="gun and knife"/>
    <n v="33"/>
    <s v="M"/>
    <s v="B"/>
    <s v="San Antonio"/>
    <x v="9"/>
    <b v="0"/>
    <s v="other"/>
    <s v="Not fleeing"/>
    <b v="0"/>
  </r>
  <r>
    <n v="1792"/>
    <n v="1998"/>
    <s v="Edwin Amaya Maldonado"/>
    <d v="2016-10-27T00:00:00"/>
    <s v="shot"/>
    <s v="undetermined"/>
    <n v="24"/>
    <s v="M"/>
    <s v="H"/>
    <s v="Elberton"/>
    <x v="31"/>
    <b v="0"/>
    <s v="attack"/>
    <s v="Foot"/>
    <b v="0"/>
  </r>
  <r>
    <n v="1793"/>
    <n v="2000"/>
    <s v="Jay Johannes Holmgren"/>
    <d v="2016-10-28T00:00:00"/>
    <s v="shot"/>
    <s v="gun"/>
    <n v="37"/>
    <s v="M"/>
    <s v="W"/>
    <s v="Morris"/>
    <x v="18"/>
    <b v="0"/>
    <s v="attack"/>
    <s v="Other"/>
    <b v="0"/>
  </r>
  <r>
    <n v="1794"/>
    <n v="2001"/>
    <s v="Jason King"/>
    <d v="2016-10-28T00:00:00"/>
    <s v="shot"/>
    <s v="gun"/>
    <n v="38"/>
    <s v="M"/>
    <s v="B"/>
    <s v="Sacramento"/>
    <x v="3"/>
    <b v="1"/>
    <s v="attack"/>
    <s v="Not fleeing"/>
    <b v="0"/>
  </r>
  <r>
    <n v="1795"/>
    <n v="2002"/>
    <s v="Jun Wang"/>
    <d v="2016-10-28T00:00:00"/>
    <s v="shot"/>
    <s v="knife"/>
    <n v="45"/>
    <s v="M"/>
    <s v="A"/>
    <s v="North Royalton"/>
    <x v="10"/>
    <b v="1"/>
    <s v="attack"/>
    <s v="Not fleeing"/>
    <b v="0"/>
  </r>
  <r>
    <n v="1796"/>
    <n v="1999"/>
    <s v="Terrence Coleman"/>
    <d v="2016-10-30T00:00:00"/>
    <s v="shot"/>
    <s v="knife"/>
    <n v="31"/>
    <s v="M"/>
    <s v="B"/>
    <s v="Boston"/>
    <x v="24"/>
    <b v="1"/>
    <s v="other"/>
    <s v="Not fleeing"/>
    <b v="0"/>
  </r>
  <r>
    <n v="1797"/>
    <n v="2003"/>
    <s v="Kenneth Jack Kennedy"/>
    <d v="2016-10-30T00:00:00"/>
    <s v="shot"/>
    <m/>
    <n v="34"/>
    <s v="M"/>
    <s v="W"/>
    <s v="Kingman"/>
    <x v="6"/>
    <b v="0"/>
    <s v="other"/>
    <s v="Car"/>
    <b v="0"/>
  </r>
  <r>
    <n v="1798"/>
    <n v="2004"/>
    <s v="Jordan Gonzales"/>
    <d v="2016-10-30T00:00:00"/>
    <s v="shot"/>
    <s v="gun"/>
    <n v="23"/>
    <s v="M"/>
    <s v="H"/>
    <s v="Corpus Christi"/>
    <x v="9"/>
    <b v="0"/>
    <s v="attack"/>
    <s v="Not fleeing"/>
    <b v="0"/>
  </r>
  <r>
    <n v="1799"/>
    <n v="2005"/>
    <s v="Michael Dale Vance Jr."/>
    <d v="2016-10-30T00:00:00"/>
    <s v="shot"/>
    <s v="gun"/>
    <n v="38"/>
    <s v="M"/>
    <m/>
    <s v="Leedey"/>
    <x v="5"/>
    <b v="0"/>
    <s v="attack"/>
    <s v="Car"/>
    <b v="0"/>
  </r>
  <r>
    <n v="1800"/>
    <n v="2006"/>
    <s v="Michelle Lee Shirley"/>
    <d v="2016-10-31T00:00:00"/>
    <s v="shot"/>
    <m/>
    <n v="39"/>
    <s v="F"/>
    <s v="B"/>
    <s v="Torrance"/>
    <x v="3"/>
    <b v="1"/>
    <s v="attack"/>
    <s v="Car"/>
    <b v="0"/>
  </r>
  <r>
    <n v="1801"/>
    <n v="2007"/>
    <s v="Jose Armando Cueva"/>
    <d v="2016-10-31T00:00:00"/>
    <s v="shot"/>
    <s v="knife"/>
    <n v="55"/>
    <s v="M"/>
    <s v="H"/>
    <s v="Chatsworth"/>
    <x v="3"/>
    <b v="0"/>
    <s v="attack"/>
    <s v="Not fleeing"/>
    <b v="0"/>
  </r>
  <r>
    <n v="1802"/>
    <n v="2035"/>
    <s v="Ashley Sides"/>
    <d v="2016-10-31T00:00:00"/>
    <s v="shot"/>
    <s v="gun"/>
    <n v="31"/>
    <s v="F"/>
    <s v="W"/>
    <s v="Brookville"/>
    <x v="10"/>
    <b v="0"/>
    <s v="attack"/>
    <s v="Other"/>
    <b v="0"/>
  </r>
  <r>
    <n v="1803"/>
    <n v="2008"/>
    <s v="Henry Simpson"/>
    <d v="2016-11-01T00:00:00"/>
    <s v="shot"/>
    <s v="gun"/>
    <n v="76"/>
    <s v="M"/>
    <s v="W"/>
    <s v="Carson City"/>
    <x v="16"/>
    <b v="0"/>
    <s v="other"/>
    <s v="Not fleeing"/>
    <b v="0"/>
  </r>
  <r>
    <n v="1804"/>
    <n v="2009"/>
    <s v="Wilton Henry"/>
    <d v="2016-11-02T00:00:00"/>
    <s v="shot"/>
    <s v="gun"/>
    <n v="59"/>
    <s v="M"/>
    <s v="W"/>
    <s v="Houma"/>
    <x v="11"/>
    <b v="1"/>
    <s v="attack"/>
    <s v="Not fleeing"/>
    <b v="1"/>
  </r>
  <r>
    <n v="1805"/>
    <n v="2010"/>
    <s v="Jesse Jay Taylor"/>
    <d v="2016-11-02T00:00:00"/>
    <s v="shot"/>
    <s v="undetermined"/>
    <n v="40"/>
    <s v="M"/>
    <s v="W"/>
    <s v="West Jordan"/>
    <x v="13"/>
    <b v="0"/>
    <s v="undetermined"/>
    <s v="Other"/>
    <b v="0"/>
  </r>
  <r>
    <n v="1806"/>
    <n v="2011"/>
    <s v="Ferguson Laurent"/>
    <d v="2016-11-03T00:00:00"/>
    <s v="shot"/>
    <s v="gun"/>
    <n v="23"/>
    <s v="M"/>
    <s v="B"/>
    <s v="Salisbury"/>
    <x v="33"/>
    <b v="0"/>
    <s v="attack"/>
    <s v="Not fleeing"/>
    <b v="0"/>
  </r>
  <r>
    <n v="1807"/>
    <n v="2012"/>
    <s v="Dennis Kirk"/>
    <d v="2016-11-03T00:00:00"/>
    <s v="shot"/>
    <s v="knife"/>
    <n v="64"/>
    <s v="M"/>
    <m/>
    <s v="Chambersburg"/>
    <x v="8"/>
    <b v="1"/>
    <s v="attack"/>
    <s v="Not fleeing"/>
    <b v="0"/>
  </r>
  <r>
    <n v="1808"/>
    <n v="2013"/>
    <s v="Rita King"/>
    <d v="2016-11-03T00:00:00"/>
    <s v="shot"/>
    <s v="gun"/>
    <n v="56"/>
    <s v="F"/>
    <m/>
    <s v="Loganville"/>
    <x v="31"/>
    <b v="0"/>
    <s v="attack"/>
    <s v="Not fleeing"/>
    <b v="0"/>
  </r>
  <r>
    <n v="1809"/>
    <n v="2015"/>
    <s v="Abraham Ortiz"/>
    <d v="2016-11-04T00:00:00"/>
    <s v="shot"/>
    <s v="undetermined"/>
    <n v="26"/>
    <s v="M"/>
    <s v="H"/>
    <s v="Palm Springs"/>
    <x v="3"/>
    <b v="0"/>
    <s v="undetermined"/>
    <s v="Not fleeing"/>
    <b v="0"/>
  </r>
  <r>
    <n v="1810"/>
    <n v="2016"/>
    <s v="Manuel Rosales"/>
    <d v="2016-11-04T00:00:00"/>
    <s v="shot"/>
    <s v="gun"/>
    <n v="35"/>
    <s v="M"/>
    <s v="H"/>
    <s v="New York"/>
    <x v="35"/>
    <b v="1"/>
    <s v="attack"/>
    <s v="Other"/>
    <b v="0"/>
  </r>
  <r>
    <n v="1811"/>
    <n v="2017"/>
    <s v="John F. Zemola"/>
    <d v="2016-11-05T00:00:00"/>
    <s v="shot"/>
    <s v="knife"/>
    <n v="49"/>
    <s v="M"/>
    <s v="W"/>
    <s v="Lealman"/>
    <x v="26"/>
    <b v="1"/>
    <s v="other"/>
    <s v="Not fleeing"/>
    <b v="0"/>
  </r>
  <r>
    <n v="1812"/>
    <n v="2020"/>
    <s v="James Carl Coale"/>
    <d v="2016-11-05T00:00:00"/>
    <s v="shot"/>
    <m/>
    <n v="36"/>
    <s v="M"/>
    <s v="W"/>
    <s v="Okemah"/>
    <x v="5"/>
    <b v="0"/>
    <s v="other"/>
    <s v="Car"/>
    <b v="0"/>
  </r>
  <r>
    <n v="1813"/>
    <n v="2021"/>
    <s v="Russell Elswick"/>
    <d v="2016-11-05T00:00:00"/>
    <s v="shot"/>
    <s v="gun"/>
    <n v="56"/>
    <s v="M"/>
    <s v="W"/>
    <s v="Clendenin"/>
    <x v="43"/>
    <b v="0"/>
    <s v="attack"/>
    <s v="Not fleeing"/>
    <b v="0"/>
  </r>
  <r>
    <n v="1814"/>
    <n v="2022"/>
    <s v="Edward Lowell Hills"/>
    <d v="2016-11-05T00:00:00"/>
    <s v="shot"/>
    <s v="gun"/>
    <n v="59"/>
    <s v="M"/>
    <m/>
    <s v="Beaver"/>
    <x v="0"/>
    <b v="0"/>
    <s v="undetermined"/>
    <m/>
    <b v="0"/>
  </r>
  <r>
    <n v="1815"/>
    <n v="2023"/>
    <s v="Patrick Wise"/>
    <d v="2016-11-05T00:00:00"/>
    <s v="shot"/>
    <s v="gun"/>
    <n v="34"/>
    <s v="M"/>
    <s v="W"/>
    <s v="Gladewater"/>
    <x v="9"/>
    <b v="0"/>
    <s v="other"/>
    <s v="Other"/>
    <b v="1"/>
  </r>
  <r>
    <n v="1816"/>
    <n v="2014"/>
    <s v="David Contreras"/>
    <d v="2016-11-06T00:00:00"/>
    <s v="shot and Tasered"/>
    <s v="undetermined"/>
    <n v="33"/>
    <s v="M"/>
    <s v="H"/>
    <s v="Santa Ana"/>
    <x v="3"/>
    <b v="0"/>
    <s v="undetermined"/>
    <s v="Not fleeing"/>
    <b v="0"/>
  </r>
  <r>
    <n v="1817"/>
    <n v="2018"/>
    <s v="Joel B. Keenan"/>
    <d v="2016-11-06T00:00:00"/>
    <s v="shot"/>
    <s v="gun"/>
    <n v="43"/>
    <s v="M"/>
    <s v="W"/>
    <s v="Aiken"/>
    <x v="40"/>
    <b v="1"/>
    <s v="attack"/>
    <s v="Not fleeing"/>
    <b v="0"/>
  </r>
  <r>
    <n v="1818"/>
    <n v="2019"/>
    <s v="Randy J. Clark"/>
    <d v="2016-11-06T00:00:00"/>
    <s v="shot and Tasered"/>
    <m/>
    <n v="43"/>
    <s v="M"/>
    <s v="W"/>
    <s v="Bowling Green"/>
    <x v="23"/>
    <b v="0"/>
    <s v="undetermined"/>
    <s v="Car"/>
    <b v="0"/>
  </r>
  <r>
    <n v="1819"/>
    <n v="2024"/>
    <s v="Jimmy L. Testa"/>
    <d v="2016-11-06T00:00:00"/>
    <s v="shot"/>
    <s v="metal pipe"/>
    <n v="31"/>
    <s v="M"/>
    <s v="W"/>
    <s v="Maurice River"/>
    <x v="21"/>
    <b v="0"/>
    <s v="other"/>
    <s v="Foot"/>
    <b v="0"/>
  </r>
  <r>
    <n v="1820"/>
    <n v="2025"/>
    <s v="Christian Andrew Redwine"/>
    <d v="2016-11-06T00:00:00"/>
    <s v="shot"/>
    <m/>
    <n v="17"/>
    <s v="M"/>
    <s v="W"/>
    <s v="Phenix City"/>
    <x v="37"/>
    <b v="0"/>
    <s v="other"/>
    <s v="Car"/>
    <b v="0"/>
  </r>
  <r>
    <n v="1821"/>
    <n v="2027"/>
    <s v="Joseph Newcomb"/>
    <d v="2016-11-06T00:00:00"/>
    <s v="shot"/>
    <s v="hammer"/>
    <n v="32"/>
    <s v="M"/>
    <s v="W"/>
    <s v="Hensley"/>
    <x v="43"/>
    <b v="1"/>
    <s v="other"/>
    <s v="Not fleeing"/>
    <b v="0"/>
  </r>
  <r>
    <n v="1822"/>
    <n v="2026"/>
    <s v="Darryl Chisholm"/>
    <d v="2016-11-07T00:00:00"/>
    <s v="shot"/>
    <s v="gun"/>
    <n v="31"/>
    <s v="M"/>
    <s v="B"/>
    <s v="Philadelphia"/>
    <x v="8"/>
    <b v="0"/>
    <s v="attack"/>
    <s v="Other"/>
    <b v="0"/>
  </r>
  <r>
    <n v="1823"/>
    <n v="2028"/>
    <s v="Kenton Kobza"/>
    <d v="2016-11-08T00:00:00"/>
    <s v="shot and Tasered"/>
    <s v="unarmed"/>
    <n v="19"/>
    <s v="M"/>
    <s v="W"/>
    <s v="Hays"/>
    <x v="2"/>
    <b v="0"/>
    <s v="attack"/>
    <s v="Car"/>
    <b v="0"/>
  </r>
  <r>
    <n v="1824"/>
    <n v="2031"/>
    <s v="Juan Ramos"/>
    <d v="2016-11-08T00:00:00"/>
    <s v="shot"/>
    <s v="gun"/>
    <n v="23"/>
    <s v="M"/>
    <s v="H"/>
    <s v="Denver"/>
    <x v="4"/>
    <b v="0"/>
    <s v="attack"/>
    <s v="Other"/>
    <b v="0"/>
  </r>
  <r>
    <n v="1825"/>
    <n v="2032"/>
    <s v="Evan Cox"/>
    <d v="2016-11-08T00:00:00"/>
    <s v="shot"/>
    <m/>
    <n v="26"/>
    <s v="M"/>
    <s v="W"/>
    <s v="Ashtabula"/>
    <x v="10"/>
    <b v="0"/>
    <s v="attack"/>
    <s v="Car"/>
    <b v="0"/>
  </r>
  <r>
    <n v="1826"/>
    <n v="2033"/>
    <s v="Carlos Mendez"/>
    <d v="2016-11-08T00:00:00"/>
    <s v="shot"/>
    <s v="gun"/>
    <n v="45"/>
    <s v="M"/>
    <s v="H"/>
    <s v="Azusa"/>
    <x v="3"/>
    <b v="0"/>
    <s v="attack"/>
    <s v="Not fleeing"/>
    <b v="0"/>
  </r>
  <r>
    <n v="1827"/>
    <n v="2034"/>
    <s v="Daniel Erickson"/>
    <d v="2016-11-09T00:00:00"/>
    <s v="shot"/>
    <s v="gun"/>
    <n v="36"/>
    <s v="M"/>
    <s v="W"/>
    <s v="Show Low"/>
    <x v="6"/>
    <b v="0"/>
    <s v="attack"/>
    <s v="Not fleeing"/>
    <b v="0"/>
  </r>
  <r>
    <n v="1828"/>
    <n v="2036"/>
    <s v="George Delacruz"/>
    <d v="2016-11-10T00:00:00"/>
    <s v="shot"/>
    <s v="gun"/>
    <n v="41"/>
    <s v="M"/>
    <s v="H"/>
    <s v="San Angelo"/>
    <x v="9"/>
    <b v="0"/>
    <s v="undetermined"/>
    <m/>
    <b v="0"/>
  </r>
  <r>
    <n v="1829"/>
    <n v="2038"/>
    <s v="John Pacuicrk"/>
    <d v="2016-11-10T00:00:00"/>
    <s v="shot"/>
    <s v="gun"/>
    <n v="53"/>
    <s v="M"/>
    <s v="W"/>
    <s v="Lakeland"/>
    <x v="26"/>
    <b v="0"/>
    <s v="attack"/>
    <s v="Not fleeing"/>
    <b v="0"/>
  </r>
  <r>
    <n v="1830"/>
    <n v="2037"/>
    <s v="Andrew Depeiza"/>
    <d v="2016-11-11T00:00:00"/>
    <s v="shot and Tasered"/>
    <s v="unarmed"/>
    <m/>
    <s v="M"/>
    <s v="B"/>
    <s v="East Point"/>
    <x v="31"/>
    <b v="0"/>
    <s v="attack"/>
    <s v="Foot"/>
    <b v="0"/>
  </r>
  <r>
    <n v="1831"/>
    <n v="2039"/>
    <s v="Brian Gaither"/>
    <d v="2016-11-11T00:00:00"/>
    <s v="shot"/>
    <m/>
    <n v="24"/>
    <s v="M"/>
    <s v="W"/>
    <s v="Grand Junction"/>
    <x v="4"/>
    <b v="0"/>
    <s v="attack"/>
    <s v="Car"/>
    <b v="0"/>
  </r>
  <r>
    <n v="1832"/>
    <n v="2043"/>
    <s v="Marco Romero"/>
    <d v="2016-11-11T00:00:00"/>
    <s v="shot"/>
    <s v="gun"/>
    <m/>
    <s v="M"/>
    <s v="H"/>
    <s v="Boise"/>
    <x v="27"/>
    <b v="0"/>
    <s v="attack"/>
    <s v="Other"/>
    <b v="0"/>
  </r>
  <r>
    <n v="1833"/>
    <n v="2046"/>
    <s v="William Ray Score"/>
    <d v="2016-11-11T00:00:00"/>
    <s v="shot"/>
    <s v="gun"/>
    <n v="47"/>
    <s v="M"/>
    <m/>
    <s v="Montrose County"/>
    <x v="4"/>
    <b v="0"/>
    <s v="attack"/>
    <s v="Not fleeing"/>
    <b v="0"/>
  </r>
  <r>
    <n v="1834"/>
    <n v="2042"/>
    <s v="James Dale Ritchie"/>
    <d v="2016-11-12T00:00:00"/>
    <s v="shot"/>
    <s v="gun"/>
    <n v="40"/>
    <s v="M"/>
    <s v="W"/>
    <s v="Anchorage"/>
    <x v="34"/>
    <b v="0"/>
    <s v="attack"/>
    <s v="Not fleeing"/>
    <b v="0"/>
  </r>
  <r>
    <n v="1835"/>
    <n v="2045"/>
    <s v="Richard T. Herrera"/>
    <d v="2016-11-12T00:00:00"/>
    <s v="shot"/>
    <s v="gun"/>
    <n v="29"/>
    <s v="M"/>
    <s v="H"/>
    <s v="Tucson"/>
    <x v="6"/>
    <b v="0"/>
    <s v="attack"/>
    <s v="Car"/>
    <b v="0"/>
  </r>
  <r>
    <n v="1836"/>
    <n v="2124"/>
    <s v="Jonathan M. Young"/>
    <d v="2016-11-13T00:00:00"/>
    <s v="shot and Tasered"/>
    <s v="baseball bat"/>
    <n v="38"/>
    <s v="M"/>
    <m/>
    <s v="Bloomsburg"/>
    <x v="8"/>
    <b v="1"/>
    <s v="attack"/>
    <s v="Not fleeing"/>
    <b v="0"/>
  </r>
  <r>
    <n v="1837"/>
    <n v="2040"/>
    <s v="Juan Carlos Fernandez"/>
    <d v="2016-11-13T00:00:00"/>
    <s v="shot"/>
    <s v="gun"/>
    <n v="22"/>
    <s v="M"/>
    <s v="H"/>
    <s v="San Diego"/>
    <x v="3"/>
    <b v="0"/>
    <s v="attack"/>
    <s v="Not fleeing"/>
    <b v="1"/>
  </r>
  <r>
    <n v="1838"/>
    <n v="2041"/>
    <s v="Daniel Laguna"/>
    <d v="2016-11-13T00:00:00"/>
    <s v="shot"/>
    <s v="gun"/>
    <n v="21"/>
    <s v="M"/>
    <s v="H"/>
    <s v="Oklahoma City"/>
    <x v="5"/>
    <b v="0"/>
    <s v="attack"/>
    <s v="Not fleeing"/>
    <b v="0"/>
  </r>
  <r>
    <n v="1839"/>
    <n v="2048"/>
    <s v="Rasheem Singletary"/>
    <d v="2016-11-15T00:00:00"/>
    <s v="shot"/>
    <m/>
    <n v="25"/>
    <s v="M"/>
    <s v="B"/>
    <s v="York County"/>
    <x v="8"/>
    <b v="0"/>
    <s v="other"/>
    <s v="Car"/>
    <b v="0"/>
  </r>
  <r>
    <n v="1840"/>
    <n v="2049"/>
    <s v="Robert Daffern"/>
    <d v="2016-11-15T00:00:00"/>
    <s v="shot"/>
    <s v="gun"/>
    <n v="37"/>
    <s v="M"/>
    <s v="W"/>
    <s v="Webster"/>
    <x v="9"/>
    <b v="0"/>
    <s v="attack"/>
    <s v="Not fleeing"/>
    <b v="0"/>
  </r>
  <r>
    <n v="1841"/>
    <n v="2047"/>
    <s v="Michael Cookson"/>
    <d v="2016-11-15T00:00:00"/>
    <s v="shot"/>
    <s v="knife"/>
    <n v="48"/>
    <s v="M"/>
    <m/>
    <s v="Temecula"/>
    <x v="3"/>
    <b v="0"/>
    <s v="other"/>
    <s v="Not fleeing"/>
    <b v="0"/>
  </r>
  <r>
    <n v="1842"/>
    <n v="2050"/>
    <s v="Jose George Anthony Franco"/>
    <d v="2016-11-16T00:00:00"/>
    <s v="shot"/>
    <s v="machete"/>
    <n v="37"/>
    <s v="M"/>
    <s v="H"/>
    <s v="Whittier"/>
    <x v="3"/>
    <b v="0"/>
    <s v="other"/>
    <s v="Not fleeing"/>
    <b v="0"/>
  </r>
  <r>
    <n v="1843"/>
    <n v="2051"/>
    <s v="Edmund Leighty"/>
    <d v="2016-11-16T00:00:00"/>
    <s v="shot"/>
    <s v="gun"/>
    <n v="56"/>
    <s v="M"/>
    <s v="W"/>
    <s v="Redding"/>
    <x v="3"/>
    <b v="0"/>
    <s v="other"/>
    <s v="Not fleeing"/>
    <b v="0"/>
  </r>
  <r>
    <n v="1844"/>
    <n v="2052"/>
    <s v="Joseph Leland Fletcher"/>
    <d v="2016-11-18T00:00:00"/>
    <s v="shot and Tasered"/>
    <s v="gun"/>
    <n v="35"/>
    <s v="M"/>
    <s v="W"/>
    <s v="Fort Walton Beach"/>
    <x v="26"/>
    <b v="1"/>
    <s v="other"/>
    <s v="Not fleeing"/>
    <b v="0"/>
  </r>
  <r>
    <n v="1845"/>
    <n v="2056"/>
    <s v="Samson Fleurant"/>
    <d v="2016-11-18T00:00:00"/>
    <s v="shot and Tasered"/>
    <s v="machete"/>
    <n v="25"/>
    <s v="M"/>
    <s v="B"/>
    <s v="Port St. Lucie"/>
    <x v="26"/>
    <b v="1"/>
    <s v="other"/>
    <s v="Not fleeing"/>
    <b v="0"/>
  </r>
  <r>
    <n v="1846"/>
    <n v="2057"/>
    <s v="Dontrell Montrese Carter"/>
    <d v="2016-11-18T00:00:00"/>
    <s v="shot"/>
    <s v="gun"/>
    <n v="25"/>
    <s v="M"/>
    <s v="B"/>
    <s v="Ludowici"/>
    <x v="31"/>
    <b v="0"/>
    <s v="attack"/>
    <s v="Not fleeing"/>
    <b v="0"/>
  </r>
  <r>
    <n v="1847"/>
    <n v="2058"/>
    <s v="Gabriel Parker"/>
    <d v="2016-11-18T00:00:00"/>
    <s v="shot and Tasered"/>
    <s v="machete"/>
    <n v="48"/>
    <s v="M"/>
    <m/>
    <s v="Casa Grande"/>
    <x v="6"/>
    <b v="1"/>
    <s v="other"/>
    <s v="Not fleeing"/>
    <b v="0"/>
  </r>
  <r>
    <n v="1848"/>
    <n v="2059"/>
    <s v="Darius Jones"/>
    <d v="2016-11-18T00:00:00"/>
    <s v="shot"/>
    <s v="gun"/>
    <n v="26"/>
    <s v="M"/>
    <s v="B"/>
    <s v="Chicago"/>
    <x v="15"/>
    <b v="0"/>
    <s v="attack"/>
    <s v="Not fleeing"/>
    <b v="0"/>
  </r>
  <r>
    <n v="1849"/>
    <n v="2053"/>
    <s v="Adalid Flores"/>
    <d v="2016-11-19T00:00:00"/>
    <s v="shot"/>
    <m/>
    <n v="29"/>
    <s v="M"/>
    <s v="H"/>
    <s v="Anaheim"/>
    <x v="3"/>
    <b v="0"/>
    <s v="attack"/>
    <s v="Foot"/>
    <b v="1"/>
  </r>
  <r>
    <n v="1850"/>
    <n v="2054"/>
    <s v="Luke Smith"/>
    <d v="2016-11-19T00:00:00"/>
    <s v="shot and Tasered"/>
    <s v="knife"/>
    <n v="15"/>
    <s v="M"/>
    <s v="A"/>
    <s v="Watsonville"/>
    <x v="3"/>
    <b v="0"/>
    <s v="other"/>
    <s v="Foot"/>
    <b v="1"/>
  </r>
  <r>
    <n v="1851"/>
    <n v="2055"/>
    <s v="Steve Dwayne Vananda"/>
    <d v="2016-11-19T00:00:00"/>
    <s v="shot"/>
    <s v="gun"/>
    <n v="55"/>
    <s v="M"/>
    <m/>
    <s v="Chickasha"/>
    <x v="5"/>
    <b v="0"/>
    <s v="attack"/>
    <s v="Not fleeing"/>
    <b v="1"/>
  </r>
  <r>
    <n v="1852"/>
    <n v="2062"/>
    <s v="Erickson Brito"/>
    <d v="2016-11-19T00:00:00"/>
    <s v="shot"/>
    <s v="baton"/>
    <n v="21"/>
    <s v="M"/>
    <s v="B"/>
    <s v="Brooklyn"/>
    <x v="35"/>
    <b v="1"/>
    <s v="attack"/>
    <s v="Not fleeing"/>
    <b v="0"/>
  </r>
  <r>
    <n v="1853"/>
    <n v="2061"/>
    <s v="Andrew Moreno"/>
    <d v="2016-11-20T00:00:00"/>
    <s v="shot"/>
    <s v="gun"/>
    <n v="24"/>
    <s v="M"/>
    <s v="H"/>
    <s v="San Antonio"/>
    <x v="9"/>
    <b v="0"/>
    <s v="attack"/>
    <s v="Not fleeing"/>
    <b v="0"/>
  </r>
  <r>
    <n v="1854"/>
    <n v="2063"/>
    <s v="Jacob C. Stevens"/>
    <d v="2016-11-20T00:00:00"/>
    <s v="shot"/>
    <s v="gun"/>
    <n v="18"/>
    <s v="M"/>
    <s v="W"/>
    <s v="Kansas City"/>
    <x v="19"/>
    <b v="0"/>
    <s v="other"/>
    <s v="Foot"/>
    <b v="0"/>
  </r>
  <r>
    <n v="1855"/>
    <n v="2060"/>
    <s v="George Bush III"/>
    <d v="2016-11-21T00:00:00"/>
    <s v="shot"/>
    <s v="gun"/>
    <n v="19"/>
    <s v="M"/>
    <s v="B"/>
    <s v="St. Louis"/>
    <x v="19"/>
    <b v="0"/>
    <s v="attack"/>
    <s v="Foot"/>
    <b v="0"/>
  </r>
  <r>
    <n v="1856"/>
    <n v="2064"/>
    <s v="Michael Giles"/>
    <d v="2016-11-21T00:00:00"/>
    <s v="shot"/>
    <s v="knife"/>
    <n v="27"/>
    <s v="M"/>
    <s v="W"/>
    <s v="Lompoc"/>
    <x v="3"/>
    <b v="1"/>
    <s v="other"/>
    <s v="Foot"/>
    <b v="0"/>
  </r>
  <r>
    <n v="1857"/>
    <n v="2065"/>
    <s v="Mark Daniel Sly"/>
    <d v="2016-11-22T00:00:00"/>
    <s v="shot"/>
    <s v="gun"/>
    <n v="45"/>
    <s v="M"/>
    <s v="H"/>
    <s v="La Mirada"/>
    <x v="3"/>
    <b v="0"/>
    <s v="attack"/>
    <s v="Not fleeing"/>
    <b v="0"/>
  </r>
  <r>
    <n v="1858"/>
    <n v="2066"/>
    <s v="Ivory C. Pantallion"/>
    <d v="2016-11-22T00:00:00"/>
    <s v="shot"/>
    <s v="gun"/>
    <n v="36"/>
    <s v="M"/>
    <s v="B"/>
    <s v="Baytown"/>
    <x v="9"/>
    <b v="0"/>
    <s v="other"/>
    <s v="Car"/>
    <b v="0"/>
  </r>
  <r>
    <n v="1859"/>
    <n v="2067"/>
    <s v="Frank Nathaniel Clark"/>
    <d v="2016-11-22T00:00:00"/>
    <s v="shot"/>
    <s v="undetermined"/>
    <n v="34"/>
    <s v="M"/>
    <s v="B"/>
    <s v="Durham"/>
    <x v="33"/>
    <b v="0"/>
    <s v="undetermined"/>
    <s v="Not fleeing"/>
    <b v="0"/>
  </r>
  <r>
    <n v="1860"/>
    <n v="2068"/>
    <s v="Talif Scudder"/>
    <d v="2016-11-22T00:00:00"/>
    <s v="shot"/>
    <s v="gun"/>
    <n v="23"/>
    <s v="M"/>
    <s v="B"/>
    <s v="Newark"/>
    <x v="21"/>
    <b v="0"/>
    <s v="attack"/>
    <s v="Not fleeing"/>
    <b v="0"/>
  </r>
  <r>
    <n v="1861"/>
    <n v="2069"/>
    <s v="William J. Beavers"/>
    <d v="2016-11-23T00:00:00"/>
    <s v="shot"/>
    <s v="knife"/>
    <n v="43"/>
    <s v="M"/>
    <s v="W"/>
    <s v="Lealman"/>
    <x v="26"/>
    <b v="0"/>
    <s v="other"/>
    <s v="Not fleeing"/>
    <b v="0"/>
  </r>
  <r>
    <n v="1862"/>
    <n v="2070"/>
    <s v="David Leroy Thelen"/>
    <d v="2016-11-23T00:00:00"/>
    <s v="shot"/>
    <s v="knife"/>
    <n v="43"/>
    <s v="M"/>
    <s v="W"/>
    <s v="Holland Township"/>
    <x v="30"/>
    <b v="0"/>
    <s v="other"/>
    <s v="Not fleeing"/>
    <b v="0"/>
  </r>
  <r>
    <n v="1863"/>
    <n v="2073"/>
    <s v="Kajuan Raye"/>
    <d v="2016-11-23T00:00:00"/>
    <s v="shot"/>
    <s v="undetermined"/>
    <n v="19"/>
    <s v="M"/>
    <s v="B"/>
    <s v="Chicago"/>
    <x v="15"/>
    <b v="0"/>
    <s v="undetermined"/>
    <s v="Foot"/>
    <b v="0"/>
  </r>
  <r>
    <n v="1864"/>
    <n v="2074"/>
    <s v="Don Fitzgerald White"/>
    <d v="2016-11-24T00:00:00"/>
    <s v="shot"/>
    <s v="knife"/>
    <n v="45"/>
    <s v="M"/>
    <m/>
    <s v="Jackson"/>
    <x v="32"/>
    <b v="1"/>
    <s v="attack"/>
    <s v="Not fleeing"/>
    <b v="0"/>
  </r>
  <r>
    <n v="1865"/>
    <n v="2071"/>
    <s v="Cleotha Mitchell"/>
    <d v="2016-11-25T00:00:00"/>
    <s v="shot"/>
    <s v="gun"/>
    <n v="37"/>
    <s v="M"/>
    <s v="B"/>
    <s v="Chicago"/>
    <x v="15"/>
    <b v="0"/>
    <s v="attack"/>
    <m/>
    <b v="0"/>
  </r>
  <r>
    <n v="1866"/>
    <n v="2078"/>
    <s v="Jerome Chris Harmon"/>
    <d v="2016-11-25T00:00:00"/>
    <s v="shot"/>
    <s v="gun"/>
    <n v="23"/>
    <s v="M"/>
    <s v="B"/>
    <s v="Hattiesburg"/>
    <x v="38"/>
    <b v="0"/>
    <s v="attack"/>
    <s v="Other"/>
    <b v="0"/>
  </r>
  <r>
    <n v="1867"/>
    <n v="2142"/>
    <s v="Carlos Valencia"/>
    <d v="2016-11-25T00:00:00"/>
    <s v="shot"/>
    <s v="unarmed"/>
    <n v="26"/>
    <s v="M"/>
    <s v="H"/>
    <s v="Tucson"/>
    <x v="6"/>
    <b v="0"/>
    <s v="other"/>
    <s v="Not fleeing"/>
    <b v="1"/>
  </r>
  <r>
    <n v="1868"/>
    <n v="2077"/>
    <s v="Derek Adame"/>
    <d v="2016-11-26T00:00:00"/>
    <s v="shot"/>
    <m/>
    <n v="20"/>
    <s v="M"/>
    <s v="H"/>
    <s v="Surprise"/>
    <x v="6"/>
    <b v="0"/>
    <s v="attack"/>
    <s v="Car"/>
    <b v="1"/>
  </r>
  <r>
    <n v="1869"/>
    <n v="2075"/>
    <s v="Walter R. Echols"/>
    <d v="2016-11-27T00:00:00"/>
    <s v="shot and Tasered"/>
    <s v="blunt object"/>
    <n v="50"/>
    <s v="M"/>
    <s v="W"/>
    <s v="Olathe"/>
    <x v="2"/>
    <b v="0"/>
    <s v="attack"/>
    <s v="Not fleeing"/>
    <b v="0"/>
  </r>
  <r>
    <n v="1870"/>
    <n v="2080"/>
    <s v="Norman J. Strobel"/>
    <d v="2016-11-27T00:00:00"/>
    <s v="shot"/>
    <s v="gun"/>
    <n v="59"/>
    <s v="M"/>
    <s v="W"/>
    <s v="Naples"/>
    <x v="36"/>
    <b v="0"/>
    <s v="attack"/>
    <s v="Not fleeing"/>
    <b v="0"/>
  </r>
  <r>
    <n v="1871"/>
    <n v="2081"/>
    <s v="Richard Grimes"/>
    <d v="2016-11-27T00:00:00"/>
    <s v="shot"/>
    <s v="gun"/>
    <n v="33"/>
    <s v="M"/>
    <s v="B"/>
    <s v="Chicago"/>
    <x v="15"/>
    <b v="0"/>
    <s v="attack"/>
    <s v="Foot"/>
    <b v="0"/>
  </r>
  <r>
    <n v="1872"/>
    <n v="2082"/>
    <s v="Terrell Walker"/>
    <d v="2016-11-27T00:00:00"/>
    <s v="shot"/>
    <s v="gun"/>
    <n v="48"/>
    <s v="M"/>
    <s v="B"/>
    <s v="Baton Rouge"/>
    <x v="11"/>
    <b v="0"/>
    <s v="attack"/>
    <s v="Not fleeing"/>
    <b v="0"/>
  </r>
  <r>
    <n v="1873"/>
    <n v="2083"/>
    <s v="Abdul Razak Ali Artan"/>
    <d v="2016-11-28T00:00:00"/>
    <s v="shot"/>
    <s v="knife"/>
    <n v="18"/>
    <s v="M"/>
    <s v="O"/>
    <s v="Columbus"/>
    <x v="10"/>
    <b v="0"/>
    <s v="attack"/>
    <s v="Not fleeing"/>
    <b v="0"/>
  </r>
  <r>
    <n v="1874"/>
    <n v="2085"/>
    <s v="Pablo Renato Cartagena"/>
    <d v="2016-11-28T00:00:00"/>
    <s v="shot"/>
    <s v="gun"/>
    <n v="23"/>
    <s v="M"/>
    <s v="H"/>
    <s v="Los Angeles"/>
    <x v="3"/>
    <b v="0"/>
    <s v="undetermined"/>
    <s v="Foot"/>
    <b v="0"/>
  </r>
  <r>
    <n v="1875"/>
    <n v="2086"/>
    <s v="Irecas Valentine"/>
    <d v="2016-11-28T00:00:00"/>
    <s v="shot"/>
    <m/>
    <n v="41"/>
    <s v="M"/>
    <s v="B"/>
    <s v="Hickory"/>
    <x v="33"/>
    <b v="0"/>
    <s v="other"/>
    <s v="Car"/>
    <b v="0"/>
  </r>
  <r>
    <n v="1876"/>
    <n v="2084"/>
    <s v="Michael McInnis"/>
    <d v="2016-11-29T00:00:00"/>
    <s v="shot"/>
    <s v="gun"/>
    <n v="41"/>
    <s v="M"/>
    <s v="W"/>
    <s v="Lynn"/>
    <x v="24"/>
    <b v="0"/>
    <s v="other"/>
    <s v="Not fleeing"/>
    <b v="0"/>
  </r>
  <r>
    <n v="1877"/>
    <n v="2088"/>
    <s v="Toby Cummins"/>
    <d v="2016-11-29T00:00:00"/>
    <s v="shot"/>
    <s v="rock"/>
    <n v="55"/>
    <s v="M"/>
    <s v="W"/>
    <s v="Friendswood"/>
    <x v="9"/>
    <b v="0"/>
    <s v="other"/>
    <s v="Car"/>
    <b v="1"/>
  </r>
  <r>
    <n v="1878"/>
    <n v="2089"/>
    <s v="Bradley King"/>
    <d v="2016-11-29T00:00:00"/>
    <s v="shot"/>
    <s v="knife"/>
    <n v="29"/>
    <s v="M"/>
    <s v="W"/>
    <s v="Avon"/>
    <x v="22"/>
    <b v="1"/>
    <s v="other"/>
    <s v="Not fleeing"/>
    <b v="0"/>
  </r>
  <r>
    <n v="1879"/>
    <n v="2090"/>
    <s v="Alexander Chance Partain"/>
    <d v="2016-11-29T00:00:00"/>
    <s v="shot"/>
    <s v="undetermined"/>
    <n v="31"/>
    <s v="M"/>
    <s v="W"/>
    <s v="Iva"/>
    <x v="40"/>
    <b v="0"/>
    <s v="other"/>
    <s v="Foot"/>
    <b v="0"/>
  </r>
  <r>
    <n v="1880"/>
    <n v="2092"/>
    <s v="David K. Crosby-Dowdy"/>
    <d v="2016-11-30T00:00:00"/>
    <s v="shot"/>
    <s v="gun"/>
    <n v="25"/>
    <s v="M"/>
    <s v="B"/>
    <s v="Kansas City"/>
    <x v="19"/>
    <b v="0"/>
    <s v="other"/>
    <s v="Not fleeing"/>
    <b v="0"/>
  </r>
  <r>
    <n v="1881"/>
    <n v="2091"/>
    <s v="Bruce Randall &quot;Zeus&quot; Johnson"/>
    <d v="2016-12-01T00:00:00"/>
    <s v="shot"/>
    <s v="gun"/>
    <n v="38"/>
    <s v="M"/>
    <s v="B"/>
    <s v="Tacoma"/>
    <x v="0"/>
    <b v="0"/>
    <s v="attack"/>
    <s v="Not fleeing"/>
    <b v="0"/>
  </r>
  <r>
    <n v="1882"/>
    <n v="2093"/>
    <s v="Jose N. Barron Gomez"/>
    <d v="2016-12-01T00:00:00"/>
    <s v="shot"/>
    <s v="gun"/>
    <m/>
    <s v="M"/>
    <s v="H"/>
    <s v="Tucson"/>
    <x v="6"/>
    <b v="0"/>
    <s v="attack"/>
    <m/>
    <b v="0"/>
  </r>
  <r>
    <n v="1883"/>
    <n v="2095"/>
    <s v="Quinton Phillips"/>
    <d v="2016-12-01T00:00:00"/>
    <s v="shot"/>
    <s v="gun"/>
    <n v="83"/>
    <s v="M"/>
    <s v="W"/>
    <s v="Dover"/>
    <x v="14"/>
    <b v="0"/>
    <s v="attack"/>
    <s v="Not fleeing"/>
    <b v="0"/>
  </r>
  <r>
    <n v="1884"/>
    <n v="2096"/>
    <s v="Dylan M. Dalzell"/>
    <d v="2016-12-02T00:00:00"/>
    <s v="shot"/>
    <s v="crowbar"/>
    <n v="22"/>
    <s v="M"/>
    <s v="W"/>
    <s v="Simpsonsville"/>
    <x v="23"/>
    <b v="0"/>
    <s v="other"/>
    <s v="Not fleeing"/>
    <b v="0"/>
  </r>
  <r>
    <n v="1885"/>
    <n v="2097"/>
    <s v="Derek Lynn Scott"/>
    <d v="2016-12-02T00:00:00"/>
    <s v="shot"/>
    <s v="gun"/>
    <n v="33"/>
    <s v="M"/>
    <s v="W"/>
    <s v="Tuscumbia"/>
    <x v="37"/>
    <b v="0"/>
    <s v="attack"/>
    <s v="Not fleeing"/>
    <b v="0"/>
  </r>
  <r>
    <n v="1886"/>
    <n v="2099"/>
    <s v="Josh Dunne"/>
    <d v="2016-12-02T00:00:00"/>
    <s v="shot"/>
    <s v="undetermined"/>
    <n v="36"/>
    <s v="M"/>
    <s v="W"/>
    <s v="Las Cruces"/>
    <x v="17"/>
    <b v="1"/>
    <s v="undetermined"/>
    <s v="Not fleeing"/>
    <b v="0"/>
  </r>
  <r>
    <n v="1887"/>
    <n v="2100"/>
    <s v="Isreal Flores"/>
    <d v="2016-12-03T00:00:00"/>
    <s v="shot"/>
    <s v="gun"/>
    <n v="38"/>
    <s v="M"/>
    <m/>
    <s v="Metairie"/>
    <x v="11"/>
    <b v="0"/>
    <s v="attack"/>
    <s v="Foot"/>
    <b v="0"/>
  </r>
  <r>
    <n v="1888"/>
    <n v="2098"/>
    <s v="Saif Nasser Mubarek Alameri"/>
    <d v="2016-12-04T00:00:00"/>
    <s v="shot"/>
    <s v="undetermined"/>
    <n v="26"/>
    <s v="M"/>
    <s v="A"/>
    <s v="Hudson"/>
    <x v="10"/>
    <b v="0"/>
    <s v="other"/>
    <s v="Foot"/>
    <b v="0"/>
  </r>
  <r>
    <n v="1889"/>
    <n v="2101"/>
    <s v="Norman Gary"/>
    <d v="2016-12-04T00:00:00"/>
    <s v="shot"/>
    <s v="gun"/>
    <n v="29"/>
    <s v="M"/>
    <s v="B"/>
    <s v="Elkhart"/>
    <x v="22"/>
    <b v="0"/>
    <s v="attack"/>
    <s v="Car"/>
    <b v="0"/>
  </r>
  <r>
    <n v="1890"/>
    <n v="2103"/>
    <s v="Richard R. Jones"/>
    <d v="2016-12-06T00:00:00"/>
    <s v="shot"/>
    <s v="gun"/>
    <n v="55"/>
    <s v="M"/>
    <s v="W"/>
    <s v="Hutchinson"/>
    <x v="2"/>
    <b v="0"/>
    <s v="attack"/>
    <s v="Not fleeing"/>
    <b v="0"/>
  </r>
  <r>
    <n v="1891"/>
    <n v="2104"/>
    <s v="Westley Daum"/>
    <d v="2016-12-06T00:00:00"/>
    <s v="shot"/>
    <s v="gun"/>
    <n v="47"/>
    <s v="M"/>
    <s v="W"/>
    <s v="Orange City"/>
    <x v="26"/>
    <b v="0"/>
    <s v="attack"/>
    <s v="Not fleeing"/>
    <b v="0"/>
  </r>
  <r>
    <n v="1892"/>
    <n v="2105"/>
    <s v="Steven Wayne Liffel"/>
    <d v="2016-12-06T00:00:00"/>
    <s v="shot"/>
    <s v="gun"/>
    <n v="52"/>
    <s v="M"/>
    <s v="W"/>
    <s v="Portland"/>
    <x v="1"/>
    <b v="0"/>
    <s v="attack"/>
    <s v="Not fleeing"/>
    <b v="0"/>
  </r>
  <r>
    <n v="1893"/>
    <n v="2106"/>
    <s v="Wayne Donald Dorsey"/>
    <d v="2016-12-06T00:00:00"/>
    <s v="shot and Tasered"/>
    <s v="oar"/>
    <n v="49"/>
    <s v="M"/>
    <s v="W"/>
    <s v="Fruitland Park"/>
    <x v="26"/>
    <b v="0"/>
    <s v="attack"/>
    <s v="Other"/>
    <b v="0"/>
  </r>
  <r>
    <n v="1894"/>
    <n v="2107"/>
    <s v="Mark Anthony Hicks"/>
    <d v="2016-12-07T00:00:00"/>
    <s v="shot and Tasered"/>
    <s v="knife"/>
    <n v="31"/>
    <s v="M"/>
    <s v="B"/>
    <s v="Fayetteville"/>
    <x v="33"/>
    <b v="0"/>
    <s v="other"/>
    <s v="Not fleeing"/>
    <b v="1"/>
  </r>
  <r>
    <n v="1895"/>
    <n v="2108"/>
    <s v="Keelan Charles Murray"/>
    <d v="2016-12-07T00:00:00"/>
    <s v="shot"/>
    <s v="undetermined"/>
    <n v="37"/>
    <s v="M"/>
    <s v="W"/>
    <s v="Dallas"/>
    <x v="9"/>
    <b v="0"/>
    <s v="undetermined"/>
    <m/>
    <b v="0"/>
  </r>
  <r>
    <n v="1896"/>
    <n v="2109"/>
    <s v="Redrick Jevon Batiste"/>
    <d v="2016-12-07T00:00:00"/>
    <s v="shot"/>
    <s v="gun"/>
    <n v="37"/>
    <s v="M"/>
    <s v="B"/>
    <s v="Houston"/>
    <x v="9"/>
    <b v="0"/>
    <s v="attack"/>
    <s v="Not fleeing"/>
    <b v="0"/>
  </r>
  <r>
    <n v="1897"/>
    <n v="2111"/>
    <s v="Daniel Riedmann"/>
    <d v="2016-12-07T00:00:00"/>
    <s v="shot"/>
    <s v="undetermined"/>
    <n v="36"/>
    <s v="M"/>
    <s v="W"/>
    <s v="Sioux City"/>
    <x v="7"/>
    <b v="0"/>
    <s v="other"/>
    <s v="Not fleeing"/>
    <b v="0"/>
  </r>
  <r>
    <n v="1898"/>
    <n v="2129"/>
    <s v="Steven Garrett Ward"/>
    <d v="2016-12-07T00:00:00"/>
    <s v="shot"/>
    <s v="knife"/>
    <n v="20"/>
    <s v="M"/>
    <m/>
    <s v="Avella"/>
    <x v="8"/>
    <b v="1"/>
    <s v="attack"/>
    <s v="Not fleeing"/>
    <b v="0"/>
  </r>
  <r>
    <n v="1899"/>
    <n v="2110"/>
    <s v="TK TK"/>
    <d v="2016-12-08T00:00:00"/>
    <s v="shot"/>
    <s v="gun"/>
    <m/>
    <s v="M"/>
    <m/>
    <s v="Allen"/>
    <x v="9"/>
    <b v="0"/>
    <s v="attack"/>
    <s v="Not fleeing"/>
    <b v="0"/>
  </r>
  <r>
    <n v="1900"/>
    <n v="2115"/>
    <s v="Stephen Joshua Whitney"/>
    <d v="2016-12-09T00:00:00"/>
    <s v="shot"/>
    <m/>
    <n v="30"/>
    <s v="M"/>
    <s v="O"/>
    <s v="Keaau"/>
    <x v="44"/>
    <b v="0"/>
    <s v="other"/>
    <s v="Not fleeing"/>
    <b v="0"/>
  </r>
  <r>
    <n v="1901"/>
    <n v="2119"/>
    <s v="Brent Quinn"/>
    <d v="2016-12-09T00:00:00"/>
    <s v="shot"/>
    <s v="gun"/>
    <m/>
    <s v="M"/>
    <s v="W"/>
    <s v="Leland"/>
    <x v="33"/>
    <b v="0"/>
    <s v="attack"/>
    <s v="Not fleeing"/>
    <b v="0"/>
  </r>
  <r>
    <n v="1902"/>
    <n v="2122"/>
    <s v="Scott MacIntosh"/>
    <d v="2016-12-09T00:00:00"/>
    <s v="shot"/>
    <s v="machete and gun"/>
    <n v="35"/>
    <s v="M"/>
    <s v="W"/>
    <s v="Forks Township"/>
    <x v="8"/>
    <b v="1"/>
    <s v="other"/>
    <s v="Not fleeing"/>
    <b v="0"/>
  </r>
  <r>
    <n v="1903"/>
    <n v="2113"/>
    <s v="Waltki Williams"/>
    <d v="2016-12-10T00:00:00"/>
    <s v="shot"/>
    <s v="gun"/>
    <n v="35"/>
    <s v="M"/>
    <s v="B"/>
    <s v="Sumter"/>
    <x v="40"/>
    <b v="0"/>
    <s v="attack"/>
    <s v="Foot"/>
    <b v="1"/>
  </r>
  <r>
    <n v="1904"/>
    <n v="2116"/>
    <s v="Samson G. Varner"/>
    <d v="2016-12-10T00:00:00"/>
    <s v="shot"/>
    <s v="knife"/>
    <n v="36"/>
    <s v="M"/>
    <s v="W"/>
    <s v="Greenwood"/>
    <x v="22"/>
    <b v="0"/>
    <s v="other"/>
    <s v="Not fleeing"/>
    <b v="1"/>
  </r>
  <r>
    <n v="1905"/>
    <n v="2112"/>
    <s v="Timothy Case"/>
    <d v="2016-12-11T00:00:00"/>
    <s v="shot and Tasered"/>
    <s v="knife"/>
    <n v="53"/>
    <s v="M"/>
    <s v="W"/>
    <s v="York"/>
    <x v="29"/>
    <b v="1"/>
    <s v="other"/>
    <s v="Not fleeing"/>
    <b v="0"/>
  </r>
  <r>
    <n v="1906"/>
    <n v="2118"/>
    <s v="Randy Lee Cumberledge"/>
    <d v="2016-12-11T00:00:00"/>
    <s v="shot"/>
    <m/>
    <n v="39"/>
    <s v="M"/>
    <s v="W"/>
    <s v="Fairmont"/>
    <x v="43"/>
    <b v="0"/>
    <s v="other"/>
    <s v="Not fleeing"/>
    <b v="0"/>
  </r>
  <r>
    <n v="1907"/>
    <n v="2121"/>
    <s v="Jose Angel Vallarta"/>
    <d v="2016-12-11T00:00:00"/>
    <s v="shot"/>
    <s v="knife"/>
    <n v="30"/>
    <s v="M"/>
    <s v="H"/>
    <s v="Laredo"/>
    <x v="9"/>
    <b v="0"/>
    <s v="attack"/>
    <s v="Not fleeing"/>
    <b v="0"/>
  </r>
  <r>
    <n v="1908"/>
    <n v="2123"/>
    <s v="Amber Lewis"/>
    <d v="2016-12-11T00:00:00"/>
    <s v="shot"/>
    <s v="toy weapon"/>
    <n v="44"/>
    <s v="F"/>
    <s v="W"/>
    <s v="Bullhead City"/>
    <x v="6"/>
    <b v="1"/>
    <s v="attack"/>
    <s v="Not fleeing"/>
    <b v="0"/>
  </r>
  <r>
    <n v="1909"/>
    <n v="2127"/>
    <s v="Gary Leon Herd"/>
    <d v="2016-12-11T00:00:00"/>
    <s v="shot"/>
    <s v="gun"/>
    <n v="24"/>
    <s v="M"/>
    <s v="W"/>
    <s v="Medicine Lodge"/>
    <x v="2"/>
    <b v="0"/>
    <s v="attack"/>
    <s v="Not fleeing"/>
    <b v="0"/>
  </r>
  <r>
    <n v="1910"/>
    <n v="2114"/>
    <s v="Francisco Serna"/>
    <d v="2016-12-12T00:00:00"/>
    <s v="shot"/>
    <s v="unarmed"/>
    <n v="73"/>
    <s v="M"/>
    <s v="H"/>
    <s v="Bakersfield"/>
    <x v="3"/>
    <b v="0"/>
    <s v="other"/>
    <s v="Not fleeing"/>
    <b v="0"/>
  </r>
  <r>
    <n v="1911"/>
    <n v="2120"/>
    <s v="Rainer Tyler Smith"/>
    <d v="2016-12-12T00:00:00"/>
    <s v="shot"/>
    <s v="gun"/>
    <n v="31"/>
    <s v="M"/>
    <s v="W"/>
    <s v="Fort Valley"/>
    <x v="31"/>
    <b v="0"/>
    <s v="attack"/>
    <s v="Not fleeing"/>
    <b v="0"/>
  </r>
  <r>
    <n v="1912"/>
    <n v="2125"/>
    <s v="Kenneth Robledo"/>
    <d v="2016-12-12T00:00:00"/>
    <s v="shot"/>
    <s v="gun"/>
    <n v="28"/>
    <s v="M"/>
    <s v="B"/>
    <s v="Philadelphia"/>
    <x v="8"/>
    <b v="0"/>
    <s v="attack"/>
    <s v="Not fleeing"/>
    <b v="0"/>
  </r>
  <r>
    <n v="1913"/>
    <n v="2126"/>
    <s v="Lavar Montray Douglas"/>
    <d v="2016-12-13T00:00:00"/>
    <s v="shot"/>
    <s v="gun"/>
    <n v="18"/>
    <s v="M"/>
    <s v="B"/>
    <s v="Baltimore"/>
    <x v="28"/>
    <b v="0"/>
    <s v="attack"/>
    <s v="Not fleeing"/>
    <b v="0"/>
  </r>
  <r>
    <n v="1914"/>
    <n v="2128"/>
    <s v="Earl Labon Eubanks"/>
    <d v="2016-12-13T00:00:00"/>
    <s v="shot and Tasered"/>
    <s v="gun"/>
    <n v="32"/>
    <s v="M"/>
    <s v="B"/>
    <s v="Hampton"/>
    <x v="31"/>
    <b v="1"/>
    <s v="other"/>
    <s v="Not fleeing"/>
    <b v="0"/>
  </r>
  <r>
    <n v="1915"/>
    <n v="2130"/>
    <s v="Robert James Hess"/>
    <d v="2016-12-15T00:00:00"/>
    <s v="shot and Tasered"/>
    <s v="gun"/>
    <n v="60"/>
    <s v="M"/>
    <s v="W"/>
    <s v="Hacienda Heights"/>
    <x v="3"/>
    <b v="0"/>
    <s v="attack"/>
    <s v="Not fleeing"/>
    <b v="0"/>
  </r>
  <r>
    <n v="1916"/>
    <n v="2138"/>
    <s v="Jeremiah N. Anderson"/>
    <d v="2016-12-16T00:00:00"/>
    <s v="shot"/>
    <s v="gun"/>
    <n v="36"/>
    <s v="M"/>
    <m/>
    <s v="Dallas"/>
    <x v="1"/>
    <b v="0"/>
    <s v="attack"/>
    <s v="Not fleeing"/>
    <b v="0"/>
  </r>
  <r>
    <n v="1917"/>
    <n v="2132"/>
    <s v="Jimmy Lee Lawson"/>
    <d v="2016-12-17T00:00:00"/>
    <s v="shot"/>
    <s v="knife"/>
    <n v="48"/>
    <s v="M"/>
    <s v="W"/>
    <s v="Arlington"/>
    <x v="32"/>
    <b v="0"/>
    <s v="undetermined"/>
    <s v="Not fleeing"/>
    <b v="0"/>
  </r>
  <r>
    <n v="1918"/>
    <n v="2134"/>
    <s v="Fidel Barrios"/>
    <d v="2016-12-17T00:00:00"/>
    <s v="shot"/>
    <s v="gun"/>
    <n v="33"/>
    <s v="M"/>
    <s v="H"/>
    <s v="Los Angeles"/>
    <x v="3"/>
    <b v="0"/>
    <s v="other"/>
    <s v="Not fleeing"/>
    <b v="0"/>
  </r>
  <r>
    <n v="1919"/>
    <n v="2137"/>
    <s v="Chassady LeClair"/>
    <d v="2016-12-17T00:00:00"/>
    <s v="shot"/>
    <s v="gun"/>
    <n v="44"/>
    <s v="M"/>
    <s v="N"/>
    <s v="Everett"/>
    <x v="0"/>
    <b v="0"/>
    <s v="other"/>
    <s v="Not fleeing"/>
    <b v="0"/>
  </r>
  <r>
    <n v="1920"/>
    <n v="2133"/>
    <s v="Ryan Joseph"/>
    <d v="2016-12-18T00:00:00"/>
    <s v="shot"/>
    <s v="undetermined"/>
    <n v="20"/>
    <s v="M"/>
    <s v="B"/>
    <s v="Los Angeles"/>
    <x v="3"/>
    <b v="0"/>
    <s v="undetermined"/>
    <s v="Foot"/>
    <b v="0"/>
  </r>
  <r>
    <n v="1921"/>
    <n v="2135"/>
    <s v="Paul Kolar"/>
    <d v="2016-12-18T00:00:00"/>
    <s v="shot"/>
    <s v="gun"/>
    <n v="37"/>
    <s v="M"/>
    <s v="W"/>
    <s v="Ridgefield"/>
    <x v="0"/>
    <b v="0"/>
    <s v="other"/>
    <s v="Not fleeing"/>
    <b v="0"/>
  </r>
  <r>
    <n v="1922"/>
    <n v="2136"/>
    <s v="Ronald Roy Massengale"/>
    <d v="2016-12-18T00:00:00"/>
    <s v="shot"/>
    <s v="gun"/>
    <n v="72"/>
    <s v="M"/>
    <s v="W"/>
    <s v="Tulsa"/>
    <x v="5"/>
    <b v="1"/>
    <s v="attack"/>
    <s v="Not fleeing"/>
    <b v="0"/>
  </r>
  <r>
    <n v="1923"/>
    <n v="2131"/>
    <s v="Roy Minton"/>
    <d v="2016-12-19T00:00:00"/>
    <s v="shot"/>
    <s v="undetermined"/>
    <n v="52"/>
    <s v="M"/>
    <s v="W"/>
    <s v="Granite Falls"/>
    <x v="33"/>
    <b v="0"/>
    <s v="undetermined"/>
    <s v="Not fleeing"/>
    <b v="0"/>
  </r>
  <r>
    <n v="1924"/>
    <n v="2139"/>
    <s v="Nick Hamilton"/>
    <d v="2016-12-20T00:00:00"/>
    <s v="shot"/>
    <s v="gun"/>
    <n v="31"/>
    <s v="M"/>
    <m/>
    <s v="Hemet"/>
    <x v="3"/>
    <b v="0"/>
    <s v="other"/>
    <s v="Other"/>
    <b v="0"/>
  </r>
  <r>
    <n v="1925"/>
    <n v="2140"/>
    <s v="Martin Gomez"/>
    <d v="2016-12-20T00:00:00"/>
    <s v="shot"/>
    <s v="knife"/>
    <n v="46"/>
    <s v="M"/>
    <s v="H"/>
    <s v="Pharr"/>
    <x v="9"/>
    <b v="0"/>
    <s v="other"/>
    <s v="Not fleeing"/>
    <b v="0"/>
  </r>
  <r>
    <n v="1926"/>
    <n v="2141"/>
    <s v="TK TK"/>
    <d v="2016-12-20T00:00:00"/>
    <s v="shot"/>
    <s v="knife"/>
    <m/>
    <s v="M"/>
    <m/>
    <s v="Brawley"/>
    <x v="3"/>
    <b v="1"/>
    <s v="other"/>
    <s v="Not fleeing"/>
    <b v="0"/>
  </r>
  <r>
    <n v="1927"/>
    <n v="2146"/>
    <s v="Ian Shea King"/>
    <d v="2016-12-21T00:00:00"/>
    <s v="shot"/>
    <s v="tire iron"/>
    <n v="31"/>
    <s v="M"/>
    <m/>
    <s v="Ponca City"/>
    <x v="5"/>
    <b v="0"/>
    <s v="other"/>
    <s v="Not fleeing"/>
    <b v="0"/>
  </r>
  <r>
    <n v="1928"/>
    <n v="2147"/>
    <s v="Colton Calaway"/>
    <d v="2016-12-21T00:00:00"/>
    <s v="shot"/>
    <s v="gun"/>
    <n v="25"/>
    <s v="M"/>
    <s v="W"/>
    <s v="Burns Flat"/>
    <x v="5"/>
    <b v="0"/>
    <s v="attack"/>
    <s v="Other"/>
    <b v="0"/>
  </r>
  <r>
    <n v="1929"/>
    <n v="2151"/>
    <s v="William Newman"/>
    <d v="2016-12-21T00:00:00"/>
    <s v="shot"/>
    <m/>
    <n v="46"/>
    <s v="M"/>
    <m/>
    <s v="Knox"/>
    <x v="22"/>
    <b v="0"/>
    <s v="other"/>
    <m/>
    <b v="0"/>
  </r>
  <r>
    <n v="1930"/>
    <n v="2152"/>
    <s v="Raymond Salaiz"/>
    <d v="2016-12-21T00:00:00"/>
    <s v="shot"/>
    <m/>
    <n v="38"/>
    <s v="M"/>
    <s v="H"/>
    <s v="Reno"/>
    <x v="16"/>
    <b v="0"/>
    <s v="attack"/>
    <s v="Car"/>
    <b v="0"/>
  </r>
  <r>
    <n v="1931"/>
    <n v="2153"/>
    <s v="Benjamin Ortiz"/>
    <d v="2016-12-21T00:00:00"/>
    <s v="shot"/>
    <s v="knife"/>
    <n v="25"/>
    <s v="M"/>
    <m/>
    <s v="Fayetteville"/>
    <x v="14"/>
    <b v="1"/>
    <s v="other"/>
    <s v="Not fleeing"/>
    <b v="0"/>
  </r>
  <r>
    <n v="1932"/>
    <n v="2154"/>
    <s v="TK TK"/>
    <d v="2016-12-21T00:00:00"/>
    <s v="shot"/>
    <s v="knife"/>
    <m/>
    <s v="M"/>
    <m/>
    <s v="Stockton"/>
    <x v="3"/>
    <b v="0"/>
    <s v="undetermined"/>
    <s v="Not fleeing"/>
    <b v="0"/>
  </r>
  <r>
    <n v="1933"/>
    <n v="2156"/>
    <s v="Matthew Blake Richardson"/>
    <d v="2016-12-21T00:00:00"/>
    <s v="shot"/>
    <s v="gun"/>
    <n v="27"/>
    <s v="M"/>
    <s v="W"/>
    <s v="Saraland"/>
    <x v="37"/>
    <b v="0"/>
    <s v="attack"/>
    <s v="Not fleeing"/>
    <b v="0"/>
  </r>
  <r>
    <n v="1934"/>
    <n v="2157"/>
    <s v="Anthony Lovell Eddington"/>
    <d v="2016-12-21T00:00:00"/>
    <s v="shot"/>
    <s v="gun"/>
    <n v="24"/>
    <s v="M"/>
    <s v="B"/>
    <s v="Coalinga"/>
    <x v="3"/>
    <b v="0"/>
    <s v="attack"/>
    <s v="Not fleeing"/>
    <b v="0"/>
  </r>
  <r>
    <n v="1935"/>
    <n v="2150"/>
    <s v="Terrence Thomas"/>
    <d v="2016-12-22T00:00:00"/>
    <s v="shot"/>
    <s v="gun"/>
    <n v="19"/>
    <s v="M"/>
    <s v="B"/>
    <s v="Capitol Heights"/>
    <x v="28"/>
    <b v="0"/>
    <s v="attack"/>
    <s v="Not fleeing"/>
    <b v="0"/>
  </r>
  <r>
    <n v="1936"/>
    <n v="2165"/>
    <s v="Michael Tyler Jacques"/>
    <d v="2016-12-23T00:00:00"/>
    <s v="shot and Tasered"/>
    <s v="undetermined"/>
    <n v="31"/>
    <s v="M"/>
    <s v="W"/>
    <s v="Bend"/>
    <x v="1"/>
    <b v="1"/>
    <s v="undetermined"/>
    <s v="Not fleeing"/>
    <b v="0"/>
  </r>
  <r>
    <n v="1937"/>
    <n v="2167"/>
    <s v="Stanley Eversol"/>
    <d v="2016-12-23T00:00:00"/>
    <s v="shot"/>
    <s v="crossbow"/>
    <n v="55"/>
    <s v="M"/>
    <m/>
    <s v="Palm Harbor"/>
    <x v="26"/>
    <b v="0"/>
    <s v="attack"/>
    <s v="Not fleeing"/>
    <b v="0"/>
  </r>
  <r>
    <n v="1938"/>
    <n v="2168"/>
    <s v="TK TK"/>
    <d v="2016-12-23T00:00:00"/>
    <s v="shot"/>
    <m/>
    <m/>
    <s v="M"/>
    <m/>
    <s v="El Monte"/>
    <x v="3"/>
    <b v="0"/>
    <s v="other"/>
    <s v="Car"/>
    <b v="0"/>
  </r>
  <r>
    <n v="1939"/>
    <n v="2158"/>
    <s v="Daquan Antonio Westbrook"/>
    <d v="2016-12-24T00:00:00"/>
    <s v="shot"/>
    <s v="gun"/>
    <n v="18"/>
    <s v="M"/>
    <s v="B"/>
    <s v="Charlotte"/>
    <x v="33"/>
    <b v="0"/>
    <s v="undetermined"/>
    <s v="Not fleeing"/>
    <b v="0"/>
  </r>
  <r>
    <n v="1940"/>
    <n v="2163"/>
    <s v="Miriam Ann Savino"/>
    <d v="2016-12-24T00:00:00"/>
    <s v="shot"/>
    <s v="knife"/>
    <n v="53"/>
    <s v="F"/>
    <s v="W"/>
    <s v="Lake Wales"/>
    <x v="26"/>
    <b v="0"/>
    <s v="other"/>
    <s v="Not fleeing"/>
    <b v="0"/>
  </r>
  <r>
    <n v="1941"/>
    <n v="2164"/>
    <s v="Orande Kandie Hayes"/>
    <d v="2016-12-24T00:00:00"/>
    <s v="shot"/>
    <s v="gun"/>
    <m/>
    <s v="M"/>
    <m/>
    <s v="Gadsden"/>
    <x v="37"/>
    <b v="0"/>
    <s v="attack"/>
    <s v="Foot"/>
    <b v="0"/>
  </r>
  <r>
    <n v="1942"/>
    <n v="2166"/>
    <s v="Zhonghua Li"/>
    <d v="2016-12-24T00:00:00"/>
    <s v="shot"/>
    <s v="scissors"/>
    <n v="48"/>
    <s v="M"/>
    <s v="A"/>
    <s v="Pico Rivera"/>
    <x v="3"/>
    <b v="1"/>
    <s v="attack"/>
    <s v="Not fleeing"/>
    <b v="0"/>
  </r>
  <r>
    <n v="1943"/>
    <n v="2159"/>
    <s v="Gerald Hall"/>
    <d v="2016-12-25T00:00:00"/>
    <s v="shot"/>
    <s v="knife"/>
    <n v="29"/>
    <s v="M"/>
    <s v="B"/>
    <s v="Washington"/>
    <x v="42"/>
    <b v="0"/>
    <s v="other"/>
    <s v="Not fleeing"/>
    <b v="1"/>
  </r>
  <r>
    <n v="1944"/>
    <n v="2160"/>
    <s v="James Tylka"/>
    <d v="2016-12-25T00:00:00"/>
    <s v="shot"/>
    <s v="gun"/>
    <n v="30"/>
    <s v="M"/>
    <s v="W"/>
    <s v="King City"/>
    <x v="1"/>
    <b v="1"/>
    <s v="attack"/>
    <s v="Car"/>
    <b v="0"/>
  </r>
  <r>
    <n v="1945"/>
    <n v="2161"/>
    <s v="Joseph Garcia"/>
    <d v="2016-12-25T00:00:00"/>
    <s v="shot"/>
    <s v="gun"/>
    <n v="33"/>
    <s v="M"/>
    <m/>
    <s v="Desha"/>
    <x v="14"/>
    <b v="0"/>
    <s v="attack"/>
    <s v="Not fleeing"/>
    <b v="0"/>
  </r>
  <r>
    <n v="1946"/>
    <n v="2162"/>
    <s v="Michael Alan Altice"/>
    <d v="2016-12-25T00:00:00"/>
    <s v="shot"/>
    <s v="gun"/>
    <n v="61"/>
    <s v="M"/>
    <s v="W"/>
    <s v="Middleburg"/>
    <x v="26"/>
    <b v="1"/>
    <s v="attack"/>
    <s v="Not fleeing"/>
    <b v="0"/>
  </r>
  <r>
    <n v="1947"/>
    <n v="2169"/>
    <s v="Dustin Kirk"/>
    <d v="2016-12-27T00:00:00"/>
    <s v="shot"/>
    <s v="gun"/>
    <n v="35"/>
    <s v="M"/>
    <m/>
    <s v="Grass Valley"/>
    <x v="3"/>
    <b v="0"/>
    <s v="attack"/>
    <s v="Not fleeing"/>
    <b v="0"/>
  </r>
  <r>
    <n v="1948"/>
    <n v="2170"/>
    <s v="Judy Boardman"/>
    <d v="2016-12-27T00:00:00"/>
    <s v="shot"/>
    <s v="gun"/>
    <n v="71"/>
    <s v="F"/>
    <s v="W"/>
    <s v="Pearland"/>
    <x v="9"/>
    <b v="0"/>
    <s v="attack"/>
    <s v="Not fleeing"/>
    <b v="0"/>
  </r>
  <r>
    <n v="1949"/>
    <n v="2171"/>
    <s v="Alfonso Lopez"/>
    <d v="2016-12-27T00:00:00"/>
    <s v="shot"/>
    <s v="knife"/>
    <n v="41"/>
    <s v="M"/>
    <s v="H"/>
    <s v="North Riverside"/>
    <x v="15"/>
    <b v="0"/>
    <s v="attack"/>
    <s v="Not fleeing"/>
    <b v="0"/>
  </r>
  <r>
    <n v="1950"/>
    <n v="2172"/>
    <s v="Jake Childers"/>
    <d v="2016-12-27T00:00:00"/>
    <s v="shot"/>
    <s v="gun"/>
    <n v="36"/>
    <s v="M"/>
    <s v="W"/>
    <s v="Campbellton"/>
    <x v="9"/>
    <b v="0"/>
    <s v="attack"/>
    <s v="Other"/>
    <b v="0"/>
  </r>
  <r>
    <n v="1951"/>
    <n v="2175"/>
    <s v="Christopher Blake Tucker"/>
    <d v="2016-12-28T00:00:00"/>
    <s v="shot"/>
    <s v="undetermined"/>
    <n v="28"/>
    <s v="M"/>
    <m/>
    <s v="Spring Hill"/>
    <x v="32"/>
    <b v="0"/>
    <s v="undetermined"/>
    <s v="Not fleeing"/>
    <b v="0"/>
  </r>
  <r>
    <n v="1952"/>
    <n v="2173"/>
    <s v="James L. Rich"/>
    <d v="2016-12-29T00:00:00"/>
    <s v="shot"/>
    <s v="gun"/>
    <n v="52"/>
    <s v="M"/>
    <m/>
    <s v="Chestertown"/>
    <x v="28"/>
    <b v="0"/>
    <s v="undetermined"/>
    <s v="Not fleeing"/>
    <b v="1"/>
  </r>
  <r>
    <n v="1953"/>
    <n v="2176"/>
    <s v="Jamal Rollins"/>
    <d v="2016-12-30T00:00:00"/>
    <s v="shot"/>
    <s v="gun"/>
    <n v="21"/>
    <s v="M"/>
    <s v="B"/>
    <s v="Miami"/>
    <x v="26"/>
    <b v="0"/>
    <s v="other"/>
    <s v="Car"/>
    <b v="0"/>
  </r>
  <r>
    <n v="1954"/>
    <n v="2182"/>
    <s v="TK TK"/>
    <d v="2016-12-30T00:00:00"/>
    <s v="shot"/>
    <s v="gun"/>
    <m/>
    <s v="M"/>
    <m/>
    <s v="Pensacola"/>
    <x v="26"/>
    <b v="0"/>
    <s v="attack"/>
    <s v="Not fleeing"/>
    <b v="0"/>
  </r>
  <r>
    <n v="1955"/>
    <n v="2186"/>
    <s v="Dustin Selby"/>
    <d v="2016-12-30T00:00:00"/>
    <s v="shot and Tasered"/>
    <s v="knife"/>
    <n v="31"/>
    <s v="M"/>
    <m/>
    <s v="Phoenix"/>
    <x v="6"/>
    <b v="0"/>
    <s v="other"/>
    <s v="Foot"/>
    <b v="0"/>
  </r>
  <r>
    <n v="1956"/>
    <n v="2179"/>
    <s v="Chase Anthony Tuseth"/>
    <d v="2016-12-31T00:00:00"/>
    <s v="shot and Tasered"/>
    <s v="unarmed"/>
    <n v="33"/>
    <s v="M"/>
    <s v="W"/>
    <s v="Mankato"/>
    <x v="18"/>
    <b v="0"/>
    <s v="attack"/>
    <s v="Not fleeing"/>
    <b v="0"/>
  </r>
  <r>
    <n v="1957"/>
    <n v="2181"/>
    <s v="Ricky Whidden"/>
    <d v="2016-12-31T00:00:00"/>
    <s v="shot"/>
    <s v="knife"/>
    <n v="46"/>
    <s v="M"/>
    <s v="W"/>
    <s v="Loxahatchee"/>
    <x v="26"/>
    <b v="1"/>
    <s v="attack"/>
    <s v="Not fleeing"/>
    <b v="0"/>
  </r>
  <r>
    <n v="1958"/>
    <n v="2183"/>
    <s v="Jason Michael Robison"/>
    <d v="2016-12-31T00:00:00"/>
    <s v="shot"/>
    <s v="gun"/>
    <n v="32"/>
    <s v="M"/>
    <s v="W"/>
    <s v="Huntingdon County"/>
    <x v="8"/>
    <b v="0"/>
    <s v="attack"/>
    <s v="Other"/>
    <b v="0"/>
  </r>
  <r>
    <n v="1959"/>
    <n v="2177"/>
    <s v="John McLaughlin"/>
    <d v="2017-01-01T00:00:00"/>
    <s v="shot"/>
    <s v="gun"/>
    <n v="42"/>
    <s v="M"/>
    <s v="W"/>
    <s v="Springfield"/>
    <x v="10"/>
    <b v="0"/>
    <s v="other"/>
    <s v="Not fleeing"/>
    <b v="0"/>
  </r>
  <r>
    <n v="1960"/>
    <n v="2178"/>
    <s v="Trevon Johnson"/>
    <d v="2017-01-01T00:00:00"/>
    <s v="shot"/>
    <s v="knife"/>
    <n v="17"/>
    <s v="M"/>
    <s v="B"/>
    <s v="Villa Park"/>
    <x v="15"/>
    <b v="1"/>
    <s v="other"/>
    <s v="Not fleeing"/>
    <b v="0"/>
  </r>
  <r>
    <n v="1961"/>
    <n v="2180"/>
    <s v="James E. Lewis"/>
    <d v="2017-01-01T00:00:00"/>
    <s v="shot and Tasered"/>
    <s v="gun"/>
    <n v="44"/>
    <s v="M"/>
    <s v="B"/>
    <s v="Springfield"/>
    <x v="19"/>
    <b v="1"/>
    <s v="attack"/>
    <s v="Foot"/>
    <b v="0"/>
  </r>
  <r>
    <n v="1962"/>
    <n v="2184"/>
    <s v="Chad Erik Roberts"/>
    <d v="2017-01-01T00:00:00"/>
    <s v="shot"/>
    <s v="gun"/>
    <n v="35"/>
    <s v="M"/>
    <s v="W"/>
    <s v="Woodstock"/>
    <x v="31"/>
    <b v="0"/>
    <s v="attack"/>
    <s v="Car"/>
    <b v="0"/>
  </r>
  <r>
    <n v="1963"/>
    <n v="2185"/>
    <s v="Juan Carlos Cuadra"/>
    <d v="2017-01-01T00:00:00"/>
    <s v="shot"/>
    <s v="gun"/>
    <n v="23"/>
    <s v="M"/>
    <s v="H"/>
    <s v="Houston"/>
    <x v="9"/>
    <b v="0"/>
    <s v="attack"/>
    <s v="Foot"/>
    <b v="0"/>
  </r>
  <r>
    <n v="1964"/>
    <n v="2187"/>
    <s v="Mark Guirguis"/>
    <d v="2017-01-01T00:00:00"/>
    <s v="shot"/>
    <m/>
    <n v="21"/>
    <s v="M"/>
    <s v="B"/>
    <s v="Allen"/>
    <x v="9"/>
    <b v="0"/>
    <s v="attack"/>
    <s v="Car"/>
    <b v="0"/>
  </r>
  <r>
    <n v="1965"/>
    <n v="2188"/>
    <s v="Dale Hightower"/>
    <d v="2017-01-03T00:00:00"/>
    <s v="shot"/>
    <s v="gun"/>
    <n v="53"/>
    <s v="M"/>
    <s v="W"/>
    <s v="Gilmer"/>
    <x v="9"/>
    <b v="1"/>
    <s v="attack"/>
    <s v="Not fleeing"/>
    <b v="1"/>
  </r>
  <r>
    <n v="1966"/>
    <n v="2189"/>
    <s v="James Owens"/>
    <d v="2017-01-03T00:00:00"/>
    <s v="shot and Tasered"/>
    <s v="knife"/>
    <n v="63"/>
    <s v="M"/>
    <s v="B"/>
    <s v="Brooklyn"/>
    <x v="35"/>
    <b v="1"/>
    <s v="other"/>
    <s v="Not fleeing"/>
    <b v="0"/>
  </r>
  <r>
    <n v="1967"/>
    <n v="2190"/>
    <s v="Joshua Martino"/>
    <d v="2017-01-04T00:00:00"/>
    <s v="shot"/>
    <s v="gun"/>
    <n v="18"/>
    <s v="M"/>
    <s v="W"/>
    <s v="Brooklyn"/>
    <x v="35"/>
    <b v="0"/>
    <s v="attack"/>
    <s v="Foot"/>
    <b v="0"/>
  </r>
  <r>
    <n v="1968"/>
    <n v="2191"/>
    <s v="Ruben Randolph"/>
    <d v="2017-01-04T00:00:00"/>
    <s v="shot"/>
    <s v="gun"/>
    <n v="51"/>
    <s v="M"/>
    <s v="B"/>
    <s v="Pomona"/>
    <x v="3"/>
    <b v="0"/>
    <s v="attack"/>
    <s v="Foot"/>
    <b v="0"/>
  </r>
  <r>
    <n v="1969"/>
    <n v="2192"/>
    <s v="Welby O'Dell Mullins"/>
    <d v="2017-01-04T00:00:00"/>
    <s v="shot"/>
    <s v="gun"/>
    <n v="64"/>
    <s v="M"/>
    <s v="W"/>
    <s v="Lancaster"/>
    <x v="23"/>
    <b v="0"/>
    <s v="attack"/>
    <s v="Not fleeing"/>
    <b v="0"/>
  </r>
  <r>
    <n v="1970"/>
    <n v="2193"/>
    <s v="Richard A. Jackson"/>
    <d v="2017-01-04T00:00:00"/>
    <s v="shot"/>
    <s v="unknown weapon"/>
    <n v="45"/>
    <s v="M"/>
    <s v="W"/>
    <s v="English"/>
    <x v="22"/>
    <b v="0"/>
    <s v="attack"/>
    <s v="Car"/>
    <b v="0"/>
  </r>
  <r>
    <n v="1971"/>
    <n v="2194"/>
    <s v="Luis Vargas"/>
    <d v="2017-01-05T00:00:00"/>
    <s v="shot"/>
    <s v="gun"/>
    <n v="20"/>
    <s v="M"/>
    <s v="H"/>
    <s v="Dinuba"/>
    <x v="3"/>
    <b v="0"/>
    <s v="attack"/>
    <s v="Not fleeing"/>
    <b v="0"/>
  </r>
  <r>
    <n v="1972"/>
    <n v="2195"/>
    <s v="Randy Wayne Cole"/>
    <d v="2017-01-05T00:00:00"/>
    <s v="shot"/>
    <s v="gun"/>
    <n v="41"/>
    <s v="M"/>
    <s v="W"/>
    <s v="Monteagle"/>
    <x v="32"/>
    <b v="1"/>
    <s v="attack"/>
    <s v="Not fleeing"/>
    <b v="0"/>
  </r>
  <r>
    <n v="1973"/>
    <n v="2197"/>
    <s v="Sean Ryan Hake"/>
    <d v="2017-01-06T00:00:00"/>
    <s v="shot"/>
    <s v="knife"/>
    <n v="23"/>
    <s v="M"/>
    <s v="W"/>
    <s v="Sharon"/>
    <x v="8"/>
    <b v="1"/>
    <s v="other"/>
    <s v="Not fleeing"/>
    <b v="0"/>
  </r>
  <r>
    <n v="1974"/>
    <n v="2200"/>
    <s v="Jamal Parks"/>
    <d v="2017-01-06T00:00:00"/>
    <s v="shot"/>
    <s v="gun"/>
    <n v="32"/>
    <s v="M"/>
    <s v="B"/>
    <s v="Deerfield"/>
    <x v="15"/>
    <b v="0"/>
    <s v="attack"/>
    <s v="Other"/>
    <b v="0"/>
  </r>
  <r>
    <n v="1975"/>
    <n v="2196"/>
    <s v="Daniel Scott Giberson"/>
    <d v="2017-01-07T00:00:00"/>
    <s v="shot"/>
    <s v="knife"/>
    <n v="25"/>
    <s v="M"/>
    <s v="W"/>
    <s v="Princeton"/>
    <x v="43"/>
    <b v="0"/>
    <s v="other"/>
    <s v="Car"/>
    <b v="0"/>
  </r>
  <r>
    <n v="1976"/>
    <n v="2198"/>
    <s v="Travis Edward Baker"/>
    <d v="2017-01-07T00:00:00"/>
    <s v="shot"/>
    <s v="gun"/>
    <n v="42"/>
    <s v="M"/>
    <s v="W"/>
    <s v="Fairland"/>
    <x v="5"/>
    <b v="0"/>
    <s v="attack"/>
    <s v="Other"/>
    <b v="0"/>
  </r>
  <r>
    <n v="1977"/>
    <n v="2199"/>
    <s v="William Tucker Mathis"/>
    <d v="2017-01-07T00:00:00"/>
    <s v="shot"/>
    <s v="unarmed"/>
    <n v="41"/>
    <s v="M"/>
    <s v="W"/>
    <s v="Elkridge"/>
    <x v="28"/>
    <b v="1"/>
    <s v="attack"/>
    <s v="Not fleeing"/>
    <b v="0"/>
  </r>
  <r>
    <n v="1978"/>
    <n v="2201"/>
    <s v="Hector Navarrete"/>
    <d v="2017-01-07T00:00:00"/>
    <s v="shot"/>
    <m/>
    <n v="31"/>
    <s v="M"/>
    <s v="H"/>
    <s v="Northglenn"/>
    <x v="4"/>
    <b v="1"/>
    <s v="other"/>
    <s v="Not fleeing"/>
    <b v="0"/>
  </r>
  <r>
    <n v="1979"/>
    <n v="2202"/>
    <s v="Carlos A. Cruz"/>
    <d v="2017-01-07T00:00:00"/>
    <s v="shot"/>
    <s v="gun"/>
    <n v="50"/>
    <s v="M"/>
    <s v="H"/>
    <s v="Independence"/>
    <x v="19"/>
    <b v="1"/>
    <s v="attack"/>
    <s v="Not fleeing"/>
    <b v="0"/>
  </r>
  <r>
    <n v="1980"/>
    <n v="2203"/>
    <s v="Gilbert Zambronio-Lovato"/>
    <d v="2017-01-07T00:00:00"/>
    <s v="shot"/>
    <s v="toy weapon"/>
    <n v="38"/>
    <s v="M"/>
    <s v="H"/>
    <s v="Albuquerque"/>
    <x v="17"/>
    <b v="0"/>
    <s v="other"/>
    <s v="Not fleeing"/>
    <b v="0"/>
  </r>
  <r>
    <n v="1981"/>
    <n v="2204"/>
    <s v="Jason Aldridge"/>
    <d v="2017-01-08T00:00:00"/>
    <s v="shot"/>
    <s v="knife"/>
    <n v="44"/>
    <s v="M"/>
    <s v="W"/>
    <s v="Cumming"/>
    <x v="31"/>
    <b v="1"/>
    <s v="other"/>
    <s v="Not fleeing"/>
    <b v="0"/>
  </r>
  <r>
    <n v="1982"/>
    <n v="2205"/>
    <s v="JR Williams"/>
    <d v="2017-01-09T00:00:00"/>
    <s v="shot"/>
    <s v="unarmed"/>
    <n v="38"/>
    <s v="M"/>
    <s v="B"/>
    <s v="Phoenix"/>
    <x v="6"/>
    <b v="0"/>
    <s v="other"/>
    <s v="Foot"/>
    <b v="1"/>
  </r>
  <r>
    <n v="1983"/>
    <n v="2206"/>
    <s v="Davion Henderson"/>
    <d v="2017-01-09T00:00:00"/>
    <s v="shot"/>
    <s v="gun"/>
    <n v="21"/>
    <s v="M"/>
    <s v="B"/>
    <s v="St. Louis"/>
    <x v="19"/>
    <b v="0"/>
    <s v="attack"/>
    <s v="Car"/>
    <b v="0"/>
  </r>
  <r>
    <n v="1984"/>
    <n v="2207"/>
    <s v="Michael Rogers"/>
    <d v="2017-01-10T00:00:00"/>
    <s v="shot"/>
    <s v="knife"/>
    <n v="32"/>
    <s v="M"/>
    <s v="W"/>
    <s v="Los Angeles"/>
    <x v="3"/>
    <b v="0"/>
    <s v="other"/>
    <s v="Not fleeing"/>
    <b v="0"/>
  </r>
  <r>
    <n v="1985"/>
    <n v="2223"/>
    <s v="Darrion Barnhill"/>
    <d v="2017-01-10T00:00:00"/>
    <s v="shot and Tasered"/>
    <s v="unarmed"/>
    <n v="23"/>
    <s v="M"/>
    <s v="B"/>
    <s v="Reagan"/>
    <x v="32"/>
    <b v="0"/>
    <s v="attack"/>
    <s v="Not fleeing"/>
    <b v="0"/>
  </r>
  <r>
    <n v="1986"/>
    <n v="2209"/>
    <s v="Ronnie Johnson"/>
    <d v="2017-01-11T00:00:00"/>
    <s v="shot"/>
    <s v="air conditioner"/>
    <n v="41"/>
    <s v="M"/>
    <s v="W"/>
    <s v="Austin"/>
    <x v="18"/>
    <b v="0"/>
    <s v="undetermined"/>
    <s v="Not fleeing"/>
    <b v="0"/>
  </r>
  <r>
    <n v="1987"/>
    <n v="2210"/>
    <s v="Hafez Abousamra"/>
    <d v="2017-01-11T00:00:00"/>
    <s v="shot"/>
    <s v="gun"/>
    <n v="41"/>
    <s v="M"/>
    <s v="O"/>
    <s v="Lake Elsinore"/>
    <x v="3"/>
    <b v="0"/>
    <s v="attack"/>
    <s v="Other"/>
    <b v="0"/>
  </r>
  <r>
    <n v="1988"/>
    <n v="2215"/>
    <s v="Jose A. Fernandez-Ventura"/>
    <d v="2017-01-11T00:00:00"/>
    <s v="shot"/>
    <s v="gun"/>
    <n v="38"/>
    <s v="M"/>
    <s v="H"/>
    <s v="Camden"/>
    <x v="21"/>
    <b v="0"/>
    <s v="attack"/>
    <s v="Not fleeing"/>
    <b v="0"/>
  </r>
  <r>
    <n v="1989"/>
    <n v="2211"/>
    <s v="Kevin Ernest Tree"/>
    <d v="2017-01-12T00:00:00"/>
    <s v="shot"/>
    <s v="gun"/>
    <n v="54"/>
    <s v="M"/>
    <s v="W"/>
    <s v="Ocala"/>
    <x v="26"/>
    <b v="1"/>
    <s v="other"/>
    <s v="Not fleeing"/>
    <b v="0"/>
  </r>
  <r>
    <n v="1990"/>
    <n v="2224"/>
    <s v="Jamison Christopher Anderson"/>
    <d v="2017-01-12T00:00:00"/>
    <s v="shot"/>
    <s v="gun"/>
    <n v="20"/>
    <s v="M"/>
    <s v="N"/>
    <s v="Vineland"/>
    <x v="18"/>
    <b v="0"/>
    <s v="attack"/>
    <s v="Not fleeing"/>
    <b v="0"/>
  </r>
  <r>
    <n v="1991"/>
    <n v="2227"/>
    <s v="Rodney L. Hoback"/>
    <d v="2017-01-12T00:00:00"/>
    <s v="shot"/>
    <s v="knife"/>
    <n v="26"/>
    <s v="M"/>
    <s v="W"/>
    <s v="Pearisburg"/>
    <x v="20"/>
    <b v="1"/>
    <s v="attack"/>
    <s v="Not fleeing"/>
    <b v="0"/>
  </r>
  <r>
    <n v="1992"/>
    <n v="2218"/>
    <s v="Cameron Johnson"/>
    <d v="2017-01-13T00:00:00"/>
    <s v="shot"/>
    <m/>
    <n v="29"/>
    <s v="M"/>
    <s v="O"/>
    <s v="Kahuku"/>
    <x v="44"/>
    <b v="0"/>
    <s v="other"/>
    <s v="Car"/>
    <b v="0"/>
  </r>
  <r>
    <n v="1993"/>
    <n v="2221"/>
    <s v="Scott Laurance Gilpin"/>
    <d v="2017-01-14T00:00:00"/>
    <s v="shot"/>
    <s v="gun"/>
    <n v="47"/>
    <s v="M"/>
    <s v="W"/>
    <s v="Austin"/>
    <x v="9"/>
    <b v="0"/>
    <s v="attack"/>
    <s v="Foot"/>
    <b v="0"/>
  </r>
  <r>
    <n v="1994"/>
    <n v="2222"/>
    <s v="Jahlire Nicholson"/>
    <d v="2017-01-14T00:00:00"/>
    <s v="shot and Tasered"/>
    <s v="screwdriver"/>
    <n v="28"/>
    <s v="M"/>
    <s v="B"/>
    <s v="New York"/>
    <x v="35"/>
    <b v="0"/>
    <s v="attack"/>
    <s v="Not fleeing"/>
    <b v="0"/>
  </r>
  <r>
    <n v="1995"/>
    <n v="2216"/>
    <s v="Eric David Anderson"/>
    <d v="2017-01-15T00:00:00"/>
    <s v="shot"/>
    <s v="gun"/>
    <n v="48"/>
    <s v="M"/>
    <s v="W"/>
    <s v="Azusa"/>
    <x v="3"/>
    <b v="0"/>
    <s v="attack"/>
    <s v="Not fleeing"/>
    <b v="0"/>
  </r>
  <r>
    <n v="1996"/>
    <n v="2217"/>
    <s v="Sinuon Pream"/>
    <d v="2017-01-15T00:00:00"/>
    <s v="shot and Tasered"/>
    <s v="knife"/>
    <n v="37"/>
    <s v="F"/>
    <s v="A"/>
    <s v="Long Beach"/>
    <x v="3"/>
    <b v="1"/>
    <s v="other"/>
    <s v="Not fleeing"/>
    <b v="0"/>
  </r>
  <r>
    <n v="1997"/>
    <n v="2219"/>
    <s v="Herbert Johnson"/>
    <d v="2017-01-15T00:00:00"/>
    <s v="shot"/>
    <s v="gun"/>
    <n v="34"/>
    <s v="M"/>
    <s v="B"/>
    <s v="Chicago"/>
    <x v="15"/>
    <b v="0"/>
    <s v="attack"/>
    <s v="Foot"/>
    <b v="0"/>
  </r>
  <r>
    <n v="1998"/>
    <n v="2220"/>
    <s v="Dexter Martin Dumarce"/>
    <d v="2017-01-15T00:00:00"/>
    <s v="shot and Tasered"/>
    <s v="knife"/>
    <n v="33"/>
    <s v="M"/>
    <s v="W"/>
    <s v="Spokane"/>
    <x v="0"/>
    <b v="0"/>
    <s v="other"/>
    <s v="Foot"/>
    <b v="1"/>
  </r>
  <r>
    <n v="1999"/>
    <n v="2212"/>
    <s v="David Wesley Carroll"/>
    <d v="2017-01-16T00:00:00"/>
    <s v="shot"/>
    <s v="gun"/>
    <n v="36"/>
    <s v="M"/>
    <s v="W"/>
    <s v="Tyrone"/>
    <x v="31"/>
    <b v="0"/>
    <s v="attack"/>
    <s v="Other"/>
    <b v="0"/>
  </r>
  <r>
    <n v="2000"/>
    <n v="2213"/>
    <s v="Charles Christopher McClure"/>
    <d v="2017-01-16T00:00:00"/>
    <s v="shot"/>
    <s v="pole and knife"/>
    <n v="43"/>
    <s v="M"/>
    <s v="W"/>
    <s v="Fulton"/>
    <x v="23"/>
    <b v="0"/>
    <s v="other"/>
    <s v="Not fleeing"/>
    <b v="0"/>
  </r>
  <r>
    <n v="2001"/>
    <n v="2214"/>
    <s v="Mohammad Azim Doudzai"/>
    <d v="2017-01-16T00:00:00"/>
    <s v="shot and Tasered"/>
    <s v="gun and knife"/>
    <n v="32"/>
    <s v="M"/>
    <s v="A"/>
    <s v="Herndon"/>
    <x v="20"/>
    <b v="0"/>
    <s v="attack"/>
    <s v="Not fleeing"/>
    <b v="0"/>
  </r>
  <r>
    <n v="2002"/>
    <n v="2226"/>
    <s v="Christopher Dalton Sexton"/>
    <d v="2017-01-17T00:00:00"/>
    <s v="shot"/>
    <s v="gun"/>
    <n v="29"/>
    <s v="M"/>
    <s v="W"/>
    <s v="Soddy-Daisy"/>
    <x v="32"/>
    <b v="1"/>
    <s v="attack"/>
    <s v="Car"/>
    <b v="0"/>
  </r>
  <r>
    <n v="2003"/>
    <n v="2229"/>
    <s v="Dominic Hodges"/>
    <d v="2017-01-17T00:00:00"/>
    <s v="shot"/>
    <s v="gun"/>
    <n v="39"/>
    <s v="M"/>
    <s v="H"/>
    <s v="Twentynine Palms"/>
    <x v="3"/>
    <b v="0"/>
    <s v="attack"/>
    <s v="Not fleeing"/>
    <b v="0"/>
  </r>
  <r>
    <n v="2004"/>
    <n v="2225"/>
    <s v="Marlon Joel Rodas-Sanchez"/>
    <d v="2017-01-18T00:00:00"/>
    <s v="shot and Tasered"/>
    <s v="knife"/>
    <n v="16"/>
    <s v="M"/>
    <s v="H"/>
    <s v="Salinas"/>
    <x v="3"/>
    <b v="0"/>
    <s v="other"/>
    <s v="Not fleeing"/>
    <b v="1"/>
  </r>
  <r>
    <n v="2005"/>
    <n v="2228"/>
    <s v="Stoney McJunkin"/>
    <d v="2017-01-18T00:00:00"/>
    <s v="shot"/>
    <s v="metal pipe"/>
    <n v="40"/>
    <s v="M"/>
    <s v="W"/>
    <s v="Watts"/>
    <x v="5"/>
    <b v="0"/>
    <s v="attack"/>
    <s v="Not fleeing"/>
    <b v="0"/>
  </r>
  <r>
    <n v="2006"/>
    <n v="2231"/>
    <s v="Genevive Dawes"/>
    <d v="2017-01-18T00:00:00"/>
    <s v="shot"/>
    <s v="unarmed"/>
    <n v="21"/>
    <s v="F"/>
    <s v="W"/>
    <s v="Dallas"/>
    <x v="9"/>
    <b v="0"/>
    <s v="other"/>
    <s v="Car"/>
    <b v="1"/>
  </r>
  <r>
    <n v="2007"/>
    <n v="2232"/>
    <s v="Daniel Darnell Stroughter"/>
    <d v="2017-01-18T00:00:00"/>
    <s v="shot"/>
    <s v="hatchet"/>
    <n v="50"/>
    <s v="M"/>
    <s v="W"/>
    <s v="Los Angeles"/>
    <x v="3"/>
    <b v="0"/>
    <s v="other"/>
    <s v="Car"/>
    <b v="0"/>
  </r>
  <r>
    <n v="2008"/>
    <n v="2243"/>
    <s v="Marquis Thomas"/>
    <d v="2017-01-18T00:00:00"/>
    <s v="shot"/>
    <s v="gun"/>
    <n v="19"/>
    <s v="M"/>
    <s v="B"/>
    <s v="Gary"/>
    <x v="22"/>
    <b v="0"/>
    <s v="attack"/>
    <s v="Car"/>
    <b v="0"/>
  </r>
  <r>
    <n v="2009"/>
    <n v="2245"/>
    <s v="Melvin DeLong"/>
    <d v="2017-01-18T00:00:00"/>
    <s v="shot"/>
    <s v="gun"/>
    <n v="28"/>
    <s v="M"/>
    <s v="N"/>
    <s v="Grand Forks"/>
    <x v="46"/>
    <b v="0"/>
    <s v="attack"/>
    <s v="Not fleeing"/>
    <b v="0"/>
  </r>
  <r>
    <n v="2010"/>
    <n v="2241"/>
    <s v="Elijah Smith"/>
    <d v="2017-01-19T00:00:00"/>
    <s v="shot and Tasered"/>
    <s v="knife"/>
    <n v="25"/>
    <s v="M"/>
    <s v="W"/>
    <s v="Florissant"/>
    <x v="19"/>
    <b v="1"/>
    <s v="attack"/>
    <s v="Not fleeing"/>
    <b v="0"/>
  </r>
  <r>
    <n v="2011"/>
    <n v="2242"/>
    <s v="William D. Fisher"/>
    <d v="2017-01-19T00:00:00"/>
    <s v="shot"/>
    <s v="gun"/>
    <n v="49"/>
    <s v="M"/>
    <s v="W"/>
    <s v="Woodford"/>
    <x v="20"/>
    <b v="1"/>
    <s v="other"/>
    <s v="Not fleeing"/>
    <b v="0"/>
  </r>
  <r>
    <n v="2012"/>
    <n v="2244"/>
    <s v="Christopher Garza"/>
    <d v="2017-01-19T00:00:00"/>
    <s v="shot"/>
    <s v="gun"/>
    <n v="44"/>
    <s v="M"/>
    <s v="H"/>
    <s v="Fritch"/>
    <x v="9"/>
    <b v="0"/>
    <s v="attack"/>
    <s v="Foot"/>
    <b v="0"/>
  </r>
  <r>
    <n v="2013"/>
    <n v="2240"/>
    <s v="Gino Martin Palazzolo"/>
    <d v="2017-01-20T00:00:00"/>
    <s v="shot"/>
    <s v="gun"/>
    <n v="39"/>
    <s v="M"/>
    <s v="W"/>
    <s v="Gainesville"/>
    <x v="26"/>
    <b v="1"/>
    <s v="attack"/>
    <s v="Not fleeing"/>
    <b v="0"/>
  </r>
  <r>
    <n v="2014"/>
    <n v="2237"/>
    <s v="Ronnie Lee Shorter"/>
    <d v="2017-01-21T00:00:00"/>
    <s v="shot"/>
    <s v="gun"/>
    <n v="44"/>
    <s v="M"/>
    <s v="B"/>
    <s v="Greenville"/>
    <x v="38"/>
    <b v="0"/>
    <s v="attack"/>
    <s v="Not fleeing"/>
    <b v="0"/>
  </r>
  <r>
    <n v="2015"/>
    <n v="2239"/>
    <s v="Paul Carr Palmer"/>
    <d v="2017-01-21T00:00:00"/>
    <s v="shot and Tasered"/>
    <s v="knife"/>
    <n v="50"/>
    <s v="M"/>
    <s v="W"/>
    <s v="Jean"/>
    <x v="16"/>
    <b v="1"/>
    <s v="attack"/>
    <s v="Not fleeing"/>
    <b v="0"/>
  </r>
  <r>
    <n v="2016"/>
    <n v="2233"/>
    <s v="Jon M. Alspaugh"/>
    <d v="2017-01-22T00:00:00"/>
    <s v="shot"/>
    <s v="gun"/>
    <n v="57"/>
    <s v="M"/>
    <s v="W"/>
    <s v="Waldoboro"/>
    <x v="36"/>
    <b v="0"/>
    <s v="attack"/>
    <s v="Not fleeing"/>
    <b v="0"/>
  </r>
  <r>
    <n v="2017"/>
    <n v="2234"/>
    <s v="Christopher Thompkins"/>
    <d v="2017-01-22T00:00:00"/>
    <s v="shot"/>
    <s v="gun"/>
    <n v="57"/>
    <s v="M"/>
    <s v="B"/>
    <s v="Pittsburgh"/>
    <x v="8"/>
    <b v="0"/>
    <s v="attack"/>
    <s v="Not fleeing"/>
    <b v="0"/>
  </r>
  <r>
    <n v="2018"/>
    <n v="2238"/>
    <s v="Jorge Victor"/>
    <d v="2017-01-22T00:00:00"/>
    <s v="shot"/>
    <s v="gun"/>
    <n v="33"/>
    <s v="M"/>
    <s v="H"/>
    <s v="Carson"/>
    <x v="3"/>
    <b v="0"/>
    <s v="other"/>
    <s v="Not fleeing"/>
    <b v="0"/>
  </r>
  <r>
    <n v="2019"/>
    <n v="2235"/>
    <s v="Angel Ramos"/>
    <d v="2017-01-23T00:00:00"/>
    <s v="shot"/>
    <s v="knife"/>
    <n v="21"/>
    <s v="M"/>
    <s v="H"/>
    <s v="Vallejo"/>
    <x v="3"/>
    <b v="0"/>
    <s v="attack"/>
    <s v="Not fleeing"/>
    <b v="1"/>
  </r>
  <r>
    <n v="2020"/>
    <n v="2248"/>
    <s v="Gary Mark Wigley"/>
    <d v="2017-01-23T00:00:00"/>
    <s v="shot"/>
    <s v="gun"/>
    <n v="52"/>
    <s v="M"/>
    <s v="W"/>
    <s v="Brooklet"/>
    <x v="31"/>
    <b v="0"/>
    <s v="attack"/>
    <s v="Foot"/>
    <b v="0"/>
  </r>
  <r>
    <n v="2021"/>
    <n v="2249"/>
    <s v="Daniel D. Rogers"/>
    <d v="2017-01-23T00:00:00"/>
    <s v="shot"/>
    <s v="unarmed"/>
    <n v="27"/>
    <s v="M"/>
    <s v="W"/>
    <s v="Springfield"/>
    <x v="15"/>
    <b v="1"/>
    <s v="attack"/>
    <s v="Not fleeing"/>
    <b v="1"/>
  </r>
  <r>
    <n v="2022"/>
    <n v="2251"/>
    <s v="Bruce Altenburger"/>
    <d v="2017-01-23T00:00:00"/>
    <s v="shot"/>
    <s v="gun"/>
    <n v="60"/>
    <s v="M"/>
    <s v="W"/>
    <s v="Wilmington"/>
    <x v="41"/>
    <b v="1"/>
    <s v="other"/>
    <s v="Not fleeing"/>
    <b v="0"/>
  </r>
  <r>
    <n v="2023"/>
    <n v="2253"/>
    <s v="Armond Brown"/>
    <d v="2017-01-23T00:00:00"/>
    <s v="shot and Tasered"/>
    <s v="knife"/>
    <n v="25"/>
    <s v="M"/>
    <s v="B"/>
    <s v="Kenner"/>
    <x v="11"/>
    <b v="1"/>
    <s v="other"/>
    <s v="Not fleeing"/>
    <b v="0"/>
  </r>
  <r>
    <n v="2024"/>
    <n v="2246"/>
    <s v="Josue Gallardo"/>
    <d v="2017-01-24T00:00:00"/>
    <s v="shot"/>
    <s v="gun"/>
    <n v="34"/>
    <s v="M"/>
    <s v="H"/>
    <s v="Atascadero"/>
    <x v="3"/>
    <b v="0"/>
    <s v="other"/>
    <s v="Not fleeing"/>
    <b v="0"/>
  </r>
  <r>
    <n v="2025"/>
    <n v="2247"/>
    <s v="Dakota A. Lukecart"/>
    <d v="2017-01-24T00:00:00"/>
    <s v="shot"/>
    <s v="unarmed"/>
    <n v="22"/>
    <s v="M"/>
    <s v="W"/>
    <s v="Sugar Creek"/>
    <x v="19"/>
    <b v="0"/>
    <s v="other"/>
    <s v="Car"/>
    <b v="0"/>
  </r>
  <r>
    <n v="2026"/>
    <n v="2254"/>
    <s v="Arties Manning"/>
    <d v="2017-01-24T00:00:00"/>
    <s v="shot"/>
    <s v="gun"/>
    <n v="26"/>
    <s v="M"/>
    <s v="B"/>
    <s v="New Orleans"/>
    <x v="11"/>
    <b v="0"/>
    <s v="attack"/>
    <s v="Car"/>
    <b v="1"/>
  </r>
  <r>
    <n v="2027"/>
    <n v="2255"/>
    <s v="Antonio Arturo Perez Garcia"/>
    <d v="2017-01-24T00:00:00"/>
    <s v="shot"/>
    <s v="gun"/>
    <n v="27"/>
    <s v="M"/>
    <s v="H"/>
    <s v="Bakersfield"/>
    <x v="3"/>
    <b v="0"/>
    <s v="attack"/>
    <s v="Other"/>
    <b v="0"/>
  </r>
  <r>
    <n v="2028"/>
    <n v="2256"/>
    <s v="Jeremy Lopez-Robledo"/>
    <d v="2017-01-24T00:00:00"/>
    <s v="shot"/>
    <s v="knife"/>
    <n v="29"/>
    <s v="M"/>
    <s v="H"/>
    <s v="Las Cruces"/>
    <x v="17"/>
    <b v="1"/>
    <s v="attack"/>
    <s v="Foot"/>
    <b v="1"/>
  </r>
  <r>
    <n v="2029"/>
    <n v="2257"/>
    <s v="Jonathan David Sper"/>
    <d v="2017-01-24T00:00:00"/>
    <s v="shot"/>
    <s v="unarmed"/>
    <n v="30"/>
    <s v="M"/>
    <s v="W"/>
    <s v="Algoma Township"/>
    <x v="30"/>
    <b v="1"/>
    <s v="attack"/>
    <s v="Not fleeing"/>
    <b v="0"/>
  </r>
  <r>
    <n v="2030"/>
    <n v="2258"/>
    <s v="Jose Efrain Rodriguez"/>
    <d v="2017-01-24T00:00:00"/>
    <s v="shot and Tasered"/>
    <s v="gun"/>
    <n v="18"/>
    <s v="M"/>
    <s v="H"/>
    <s v="Lancaster City"/>
    <x v="8"/>
    <b v="0"/>
    <s v="attack"/>
    <s v="Not fleeing"/>
    <b v="0"/>
  </r>
  <r>
    <n v="2031"/>
    <n v="2259"/>
    <s v="Ramon Milanez"/>
    <d v="2017-01-24T00:00:00"/>
    <s v="shot"/>
    <s v="gun"/>
    <n v="32"/>
    <s v="M"/>
    <s v="H"/>
    <s v="Kuna"/>
    <x v="27"/>
    <b v="0"/>
    <s v="attack"/>
    <s v="Car"/>
    <b v="0"/>
  </r>
  <r>
    <n v="2032"/>
    <n v="2260"/>
    <s v="Micah R. Lambert"/>
    <d v="2017-01-25T00:00:00"/>
    <s v="shot"/>
    <m/>
    <n v="37"/>
    <s v="M"/>
    <s v="W"/>
    <s v="Oxford"/>
    <x v="37"/>
    <b v="1"/>
    <s v="attack"/>
    <s v="Car"/>
    <b v="0"/>
  </r>
  <r>
    <n v="2033"/>
    <n v="2261"/>
    <s v="Kevin Darnell Washington"/>
    <d v="2017-01-25T00:00:00"/>
    <s v="shot"/>
    <s v="gun"/>
    <n v="54"/>
    <s v="M"/>
    <s v="B"/>
    <s v="Southaven"/>
    <x v="38"/>
    <b v="0"/>
    <s v="attack"/>
    <s v="Not fleeing"/>
    <b v="0"/>
  </r>
  <r>
    <n v="2034"/>
    <n v="2262"/>
    <s v="Donovan Paul Scheurich"/>
    <d v="2017-01-25T00:00:00"/>
    <s v="shot"/>
    <s v="gun"/>
    <n v="50"/>
    <s v="M"/>
    <s v="W"/>
    <s v="Millston"/>
    <x v="39"/>
    <b v="1"/>
    <s v="attack"/>
    <s v="Not fleeing"/>
    <b v="1"/>
  </r>
  <r>
    <n v="2035"/>
    <n v="2265"/>
    <s v="Josue Javier Diaz"/>
    <d v="2017-01-26T00:00:00"/>
    <s v="shot"/>
    <s v="gun"/>
    <n v="28"/>
    <s v="M"/>
    <s v="H"/>
    <s v="Charlotte"/>
    <x v="33"/>
    <b v="0"/>
    <s v="other"/>
    <s v="Car"/>
    <b v="0"/>
  </r>
  <r>
    <n v="2036"/>
    <n v="2266"/>
    <s v="Kerry Lee Coomer"/>
    <d v="2017-01-26T00:00:00"/>
    <s v="shot"/>
    <s v="gun"/>
    <n v="59"/>
    <s v="M"/>
    <s v="W"/>
    <s v="Overlea"/>
    <x v="28"/>
    <b v="1"/>
    <s v="attack"/>
    <s v="Not fleeing"/>
    <b v="1"/>
  </r>
  <r>
    <n v="2037"/>
    <n v="2267"/>
    <s v="Deaundre Phillips"/>
    <d v="2017-01-26T00:00:00"/>
    <s v="shot"/>
    <s v="gun"/>
    <n v="24"/>
    <s v="M"/>
    <s v="B"/>
    <s v="Atlanta"/>
    <x v="31"/>
    <b v="0"/>
    <s v="other"/>
    <s v="Car"/>
    <b v="1"/>
  </r>
  <r>
    <n v="2038"/>
    <n v="2268"/>
    <s v="William Brigham"/>
    <d v="2017-01-26T00:00:00"/>
    <s v="shot"/>
    <s v="metal pipe"/>
    <n v="34"/>
    <s v="M"/>
    <s v="W"/>
    <s v="Madison Township"/>
    <x v="10"/>
    <b v="0"/>
    <s v="other"/>
    <s v="Not fleeing"/>
    <b v="0"/>
  </r>
  <r>
    <n v="2039"/>
    <n v="2272"/>
    <s v="Eduardo Hernandez"/>
    <d v="2017-01-27T00:00:00"/>
    <s v="shot"/>
    <s v="gun"/>
    <n v="25"/>
    <s v="M"/>
    <s v="H"/>
    <s v="Alhambra"/>
    <x v="3"/>
    <b v="1"/>
    <s v="attack"/>
    <s v="Not fleeing"/>
    <b v="1"/>
  </r>
  <r>
    <n v="2040"/>
    <n v="2706"/>
    <s v="Matthew Zank"/>
    <d v="2017-01-28T00:00:00"/>
    <s v="shot"/>
    <s v="toy weapon"/>
    <n v="48"/>
    <s v="M"/>
    <s v="W"/>
    <s v="Eau Claire"/>
    <x v="39"/>
    <b v="1"/>
    <s v="attack"/>
    <s v="Not fleeing"/>
    <b v="0"/>
  </r>
  <r>
    <n v="2041"/>
    <n v="2707"/>
    <s v="Bradley Joseph Szacaks"/>
    <d v="2017-01-28T00:00:00"/>
    <s v="shot"/>
    <s v="gun"/>
    <n v="45"/>
    <s v="M"/>
    <s v="W"/>
    <s v="Apache Junction"/>
    <x v="6"/>
    <b v="0"/>
    <s v="attack"/>
    <s v="Not fleeing"/>
    <b v="0"/>
  </r>
  <r>
    <n v="2042"/>
    <n v="2273"/>
    <s v="Gerardo Coronado"/>
    <d v="2017-01-28T00:00:00"/>
    <s v="shot"/>
    <s v="gun"/>
    <n v="25"/>
    <s v="M"/>
    <s v="H"/>
    <s v="Fort Stockton"/>
    <x v="9"/>
    <b v="0"/>
    <s v="attack"/>
    <s v="Car"/>
    <b v="0"/>
  </r>
  <r>
    <n v="2043"/>
    <n v="2274"/>
    <s v="Mi'Chance Dunlap-Gittens"/>
    <d v="2017-01-28T00:00:00"/>
    <s v="shot"/>
    <s v="gun"/>
    <n v="17"/>
    <s v="M"/>
    <s v="B"/>
    <s v="Des Moines"/>
    <x v="0"/>
    <b v="0"/>
    <s v="attack"/>
    <s v="Not fleeing"/>
    <b v="0"/>
  </r>
  <r>
    <n v="2044"/>
    <n v="2271"/>
    <s v="Val Thomas"/>
    <d v="2017-01-29T00:00:00"/>
    <s v="shot"/>
    <s v="Taser"/>
    <n v="53"/>
    <s v="M"/>
    <m/>
    <s v="Oakdale"/>
    <x v="47"/>
    <b v="1"/>
    <s v="attack"/>
    <s v="Not fleeing"/>
    <b v="0"/>
  </r>
  <r>
    <n v="2045"/>
    <n v="2275"/>
    <s v="Steve Salgado"/>
    <d v="2017-01-29T00:00:00"/>
    <s v="shot"/>
    <s v="unarmed"/>
    <n v="18"/>
    <s v="M"/>
    <s v="H"/>
    <s v="Santa Ana"/>
    <x v="3"/>
    <b v="0"/>
    <s v="other"/>
    <s v="Foot"/>
    <b v="0"/>
  </r>
  <r>
    <n v="2046"/>
    <n v="2269"/>
    <s v="Marvin Washington"/>
    <d v="2017-01-30T00:00:00"/>
    <s v="shot"/>
    <s v="gun"/>
    <n v="50"/>
    <s v="M"/>
    <s v="B"/>
    <s v="Kiowa"/>
    <x v="5"/>
    <b v="0"/>
    <s v="other"/>
    <s v="Not fleeing"/>
    <b v="0"/>
  </r>
  <r>
    <n v="2047"/>
    <n v="2270"/>
    <s v="Jeremy Dowell"/>
    <d v="2017-01-30T00:00:00"/>
    <s v="shot"/>
    <s v="knife"/>
    <n v="36"/>
    <s v="M"/>
    <s v="W"/>
    <s v="Lynnwood"/>
    <x v="0"/>
    <b v="1"/>
    <s v="other"/>
    <s v="Not fleeing"/>
    <b v="0"/>
  </r>
  <r>
    <n v="2048"/>
    <n v="2276"/>
    <s v="Refugio Alvarez"/>
    <d v="2017-01-30T00:00:00"/>
    <s v="shot and Tasered"/>
    <s v="gun and knife"/>
    <n v="45"/>
    <s v="M"/>
    <s v="H"/>
    <s v="Fresno"/>
    <x v="3"/>
    <b v="1"/>
    <s v="attack"/>
    <s v="Not fleeing"/>
    <b v="0"/>
  </r>
  <r>
    <n v="2049"/>
    <n v="2277"/>
    <s v="Spencer Herckt"/>
    <d v="2017-01-30T00:00:00"/>
    <s v="shot and Tasered"/>
    <s v="beer bottle"/>
    <n v="42"/>
    <s v="M"/>
    <s v="W"/>
    <s v="Modesto"/>
    <x v="3"/>
    <b v="0"/>
    <s v="other"/>
    <s v="Not fleeing"/>
    <b v="0"/>
  </r>
  <r>
    <n v="2050"/>
    <n v="2278"/>
    <s v="TK TK"/>
    <d v="2017-01-31T00:00:00"/>
    <s v="shot and Tasered"/>
    <s v="knife"/>
    <m/>
    <s v="M"/>
    <s v="B"/>
    <s v="Hollywood"/>
    <x v="3"/>
    <b v="1"/>
    <s v="attack"/>
    <s v="Not fleeing"/>
    <b v="0"/>
  </r>
  <r>
    <n v="2051"/>
    <n v="2280"/>
    <s v="Tavis Crane"/>
    <d v="2017-02-01T00:00:00"/>
    <s v="shot"/>
    <m/>
    <n v="23"/>
    <s v="M"/>
    <s v="B"/>
    <s v="Arlington"/>
    <x v="9"/>
    <b v="0"/>
    <s v="attack"/>
    <s v="Car"/>
    <b v="0"/>
  </r>
  <r>
    <n v="2052"/>
    <n v="2301"/>
    <s v="Michael Russo"/>
    <d v="2017-02-01T00:00:00"/>
    <s v="shot"/>
    <m/>
    <n v="31"/>
    <s v="M"/>
    <s v="B"/>
    <s v="Highland"/>
    <x v="3"/>
    <b v="0"/>
    <s v="attack"/>
    <s v="Car"/>
    <b v="0"/>
  </r>
  <r>
    <n v="2053"/>
    <n v="2708"/>
    <s v="Miguel Angel Silva"/>
    <d v="2017-02-02T00:00:00"/>
    <s v="shot"/>
    <s v="gun"/>
    <n v="18"/>
    <s v="M"/>
    <s v="H"/>
    <s v="Wichita Falls"/>
    <x v="9"/>
    <b v="0"/>
    <s v="undetermined"/>
    <s v="Not fleeing"/>
    <b v="0"/>
  </r>
  <r>
    <n v="2054"/>
    <n v="2282"/>
    <s v="Kris Kristl"/>
    <d v="2017-02-02T00:00:00"/>
    <s v="shot"/>
    <s v="toy weapon"/>
    <n v="26"/>
    <s v="M"/>
    <s v="W"/>
    <s v="Geneva"/>
    <x v="39"/>
    <b v="0"/>
    <s v="other"/>
    <s v="Not fleeing"/>
    <b v="0"/>
  </r>
  <r>
    <n v="2055"/>
    <n v="2302"/>
    <s v="Michael Sword"/>
    <d v="2017-02-02T00:00:00"/>
    <s v="shot"/>
    <s v="gun"/>
    <n v="57"/>
    <s v="M"/>
    <s v="W"/>
    <s v="Orange Park"/>
    <x v="26"/>
    <b v="0"/>
    <s v="other"/>
    <s v="Not fleeing"/>
    <b v="0"/>
  </r>
  <r>
    <n v="2056"/>
    <n v="2281"/>
    <s v="Jose Gonzales Lera"/>
    <d v="2017-02-03T00:00:00"/>
    <s v="shot"/>
    <s v="gun"/>
    <n v="27"/>
    <s v="M"/>
    <s v="H"/>
    <s v="Olympic Valley"/>
    <x v="3"/>
    <b v="0"/>
    <s v="attack"/>
    <s v="Car"/>
    <b v="0"/>
  </r>
  <r>
    <n v="2057"/>
    <n v="2285"/>
    <s v="Yia Lee"/>
    <d v="2017-02-03T00:00:00"/>
    <s v="shot"/>
    <s v="gun"/>
    <n v="41"/>
    <s v="M"/>
    <s v="A"/>
    <s v="Panhandle"/>
    <x v="9"/>
    <b v="0"/>
    <s v="attack"/>
    <s v="Not fleeing"/>
    <b v="0"/>
  </r>
  <r>
    <n v="2058"/>
    <n v="2289"/>
    <s v="William David Whetstone"/>
    <d v="2017-02-03T00:00:00"/>
    <s v="shot"/>
    <s v="gun"/>
    <n v="33"/>
    <s v="M"/>
    <s v="W"/>
    <s v="Hickory"/>
    <x v="33"/>
    <b v="0"/>
    <s v="attack"/>
    <s v="Not fleeing"/>
    <b v="1"/>
  </r>
  <r>
    <n v="2059"/>
    <n v="2294"/>
    <s v="Jamake Cason Thomas"/>
    <d v="2017-02-03T00:00:00"/>
    <s v="shot"/>
    <s v="gun"/>
    <n v="22"/>
    <s v="M"/>
    <s v="B"/>
    <s v="Rowland"/>
    <x v="33"/>
    <b v="0"/>
    <s v="attack"/>
    <s v="Car"/>
    <b v="0"/>
  </r>
  <r>
    <n v="2060"/>
    <n v="2297"/>
    <s v="Daniel McMasters"/>
    <d v="2017-02-03T00:00:00"/>
    <s v="shot"/>
    <s v="gun"/>
    <n v="38"/>
    <s v="M"/>
    <s v="W"/>
    <s v="Grafton"/>
    <x v="43"/>
    <b v="0"/>
    <s v="attack"/>
    <s v="Not fleeing"/>
    <b v="0"/>
  </r>
  <r>
    <n v="2061"/>
    <n v="2298"/>
    <s v="Marco A. Gomez"/>
    <d v="2017-02-03T00:00:00"/>
    <s v="shot"/>
    <m/>
    <n v="26"/>
    <s v="M"/>
    <s v="H"/>
    <s v="Forest Park"/>
    <x v="15"/>
    <b v="0"/>
    <s v="other"/>
    <s v="Car"/>
    <b v="0"/>
  </r>
  <r>
    <n v="2062"/>
    <n v="2299"/>
    <s v="Daniel Loren Rucker"/>
    <d v="2017-02-03T00:00:00"/>
    <s v="shot"/>
    <s v="gun"/>
    <n v="45"/>
    <s v="M"/>
    <s v="W"/>
    <s v="Irving"/>
    <x v="9"/>
    <b v="0"/>
    <s v="other"/>
    <s v="Not fleeing"/>
    <b v="0"/>
  </r>
  <r>
    <n v="2063"/>
    <n v="2348"/>
    <s v="Peter Torres"/>
    <d v="2017-02-04T00:00:00"/>
    <s v="shot"/>
    <s v="unarmed"/>
    <n v="23"/>
    <s v="M"/>
    <s v="H"/>
    <s v="Moultrie"/>
    <x v="31"/>
    <b v="0"/>
    <s v="other"/>
    <s v="Not fleeing"/>
    <b v="0"/>
  </r>
  <r>
    <n v="2064"/>
    <n v="2288"/>
    <s v="Johnnie J. Harris"/>
    <d v="2017-02-04T00:00:00"/>
    <s v="shot"/>
    <s v="gun"/>
    <n v="68"/>
    <s v="M"/>
    <s v="B"/>
    <s v="Kansas City"/>
    <x v="19"/>
    <b v="0"/>
    <s v="attack"/>
    <s v="Not fleeing"/>
    <b v="0"/>
  </r>
  <r>
    <n v="2065"/>
    <n v="2293"/>
    <s v="Thomas Scott Henry"/>
    <d v="2017-02-04T00:00:00"/>
    <s v="shot"/>
    <s v="gun"/>
    <n v="56"/>
    <s v="M"/>
    <s v="W"/>
    <s v="DeLand"/>
    <x v="26"/>
    <b v="1"/>
    <s v="attack"/>
    <s v="Not fleeing"/>
    <b v="0"/>
  </r>
  <r>
    <n v="2066"/>
    <n v="2283"/>
    <s v="Nana Adomako"/>
    <d v="2017-02-05T00:00:00"/>
    <s v="shot"/>
    <s v="unarmed"/>
    <n v="45"/>
    <s v="M"/>
    <s v="B"/>
    <s v="Fremont"/>
    <x v="3"/>
    <b v="1"/>
    <s v="attack"/>
    <s v="Not fleeing"/>
    <b v="0"/>
  </r>
  <r>
    <n v="2067"/>
    <n v="2286"/>
    <s v="Shelly Porter"/>
    <d v="2017-02-05T00:00:00"/>
    <s v="shot"/>
    <s v="gun"/>
    <n v="41"/>
    <s v="M"/>
    <s v="B"/>
    <s v="Englewood"/>
    <x v="10"/>
    <b v="1"/>
    <s v="attack"/>
    <s v="Not fleeing"/>
    <b v="1"/>
  </r>
  <r>
    <n v="2068"/>
    <n v="2300"/>
    <s v="Andrew Byrd"/>
    <d v="2017-02-05T00:00:00"/>
    <s v="shot"/>
    <m/>
    <n v="33"/>
    <s v="M"/>
    <s v="H"/>
    <s v="Pueblo"/>
    <x v="4"/>
    <b v="0"/>
    <s v="other"/>
    <s v="Not fleeing"/>
    <b v="1"/>
  </r>
  <r>
    <n v="2069"/>
    <n v="2305"/>
    <s v="Jerome Allen"/>
    <d v="2017-02-06T00:00:00"/>
    <s v="shot"/>
    <s v="toy weapon"/>
    <n v="22"/>
    <s v="M"/>
    <s v="B"/>
    <s v="Jacksonville"/>
    <x v="26"/>
    <b v="0"/>
    <s v="attack"/>
    <s v="Not fleeing"/>
    <b v="0"/>
  </r>
  <r>
    <n v="2070"/>
    <n v="2306"/>
    <s v="Cole Wooley"/>
    <d v="2017-02-06T00:00:00"/>
    <s v="shot"/>
    <s v="gun"/>
    <n v="50"/>
    <s v="M"/>
    <s v="B"/>
    <s v="Commerce City"/>
    <x v="4"/>
    <b v="1"/>
    <s v="attack"/>
    <s v="Not fleeing"/>
    <b v="0"/>
  </r>
  <r>
    <n v="2071"/>
    <n v="2287"/>
    <s v="Gerardo Vasquez"/>
    <d v="2017-02-06T00:00:00"/>
    <s v="shot and Tasered"/>
    <s v="knife"/>
    <n v="52"/>
    <s v="M"/>
    <s v="H"/>
    <s v="Santa Monica"/>
    <x v="3"/>
    <b v="1"/>
    <s v="attack"/>
    <s v="Foot"/>
    <b v="0"/>
  </r>
  <r>
    <n v="2072"/>
    <n v="2308"/>
    <s v="Alex Christopher Davis"/>
    <d v="2017-02-07T00:00:00"/>
    <s v="shot and Tasered"/>
    <s v="piece of wood"/>
    <n v="18"/>
    <s v="M"/>
    <s v="W"/>
    <s v="Jackson County"/>
    <x v="37"/>
    <b v="0"/>
    <s v="other"/>
    <s v="Not fleeing"/>
    <b v="0"/>
  </r>
  <r>
    <n v="2073"/>
    <n v="2309"/>
    <s v="Bradley Nelson"/>
    <d v="2017-02-07T00:00:00"/>
    <s v="shot"/>
    <s v="gun"/>
    <n v="35"/>
    <s v="M"/>
    <s v="W"/>
    <s v="Mt. Pleasant"/>
    <x v="32"/>
    <b v="1"/>
    <s v="attack"/>
    <s v="Car"/>
    <b v="0"/>
  </r>
  <r>
    <n v="2074"/>
    <n v="2310"/>
    <s v="Curtis Jamal Deal"/>
    <d v="2017-02-07T00:00:00"/>
    <s v="shot"/>
    <s v="gun"/>
    <n v="18"/>
    <s v="M"/>
    <s v="B"/>
    <s v="Baltimore"/>
    <x v="28"/>
    <b v="0"/>
    <s v="other"/>
    <s v="Other"/>
    <b v="1"/>
  </r>
  <r>
    <n v="2075"/>
    <n v="2312"/>
    <s v="Richard Latimer"/>
    <d v="2017-02-07T00:00:00"/>
    <s v="shot"/>
    <s v="gun"/>
    <n v="34"/>
    <s v="M"/>
    <s v="W"/>
    <s v="Howland Township"/>
    <x v="10"/>
    <b v="0"/>
    <s v="attack"/>
    <s v="Not fleeing"/>
    <b v="0"/>
  </r>
  <r>
    <n v="2076"/>
    <n v="2347"/>
    <s v="Kenneth B. Huntzinger"/>
    <d v="2017-02-07T00:00:00"/>
    <s v="shot"/>
    <m/>
    <n v="51"/>
    <s v="M"/>
    <s v="W"/>
    <s v="Richmond"/>
    <x v="23"/>
    <b v="0"/>
    <s v="other"/>
    <m/>
    <b v="0"/>
  </r>
  <r>
    <n v="2077"/>
    <n v="2307"/>
    <s v="Donald Parker"/>
    <d v="2017-02-08T00:00:00"/>
    <s v="shot"/>
    <s v="gun"/>
    <n v="29"/>
    <s v="M"/>
    <s v="W"/>
    <s v="Brookville"/>
    <x v="22"/>
    <b v="0"/>
    <s v="other"/>
    <s v="Not fleeing"/>
    <b v="0"/>
  </r>
  <r>
    <n v="2078"/>
    <n v="2314"/>
    <s v="Henry James Hunter"/>
    <d v="2017-02-08T00:00:00"/>
    <s v="shot"/>
    <s v="knife"/>
    <n v="34"/>
    <s v="M"/>
    <s v="N"/>
    <s v="Anadarko"/>
    <x v="5"/>
    <b v="0"/>
    <s v="other"/>
    <m/>
    <b v="0"/>
  </r>
  <r>
    <n v="2079"/>
    <n v="2343"/>
    <s v="Chad Robertson"/>
    <d v="2017-02-08T00:00:00"/>
    <s v="shot"/>
    <s v="unarmed"/>
    <n v="25"/>
    <s v="M"/>
    <s v="B"/>
    <s v="Chicago"/>
    <x v="15"/>
    <b v="0"/>
    <s v="other"/>
    <s v="Foot"/>
    <b v="0"/>
  </r>
  <r>
    <n v="2080"/>
    <n v="2313"/>
    <s v="Vincent Palma"/>
    <d v="2017-02-09T00:00:00"/>
    <s v="shot and Tasered"/>
    <s v="unarmed"/>
    <n v="26"/>
    <s v="M"/>
    <s v="W"/>
    <s v="Geneva Township"/>
    <x v="10"/>
    <b v="0"/>
    <s v="other"/>
    <s v="Not fleeing"/>
    <b v="0"/>
  </r>
  <r>
    <n v="2081"/>
    <n v="2315"/>
    <s v="Juan Salinas"/>
    <d v="2017-02-09T00:00:00"/>
    <s v="shot and Tasered"/>
    <s v="knife"/>
    <n v="33"/>
    <s v="M"/>
    <s v="H"/>
    <s v="Lake Stevens"/>
    <x v="0"/>
    <b v="1"/>
    <s v="other"/>
    <s v="Not fleeing"/>
    <b v="0"/>
  </r>
  <r>
    <n v="2082"/>
    <n v="2316"/>
    <s v="Quanice Derrick Hayes"/>
    <d v="2017-02-09T00:00:00"/>
    <s v="shot"/>
    <s v="toy weapon"/>
    <n v="17"/>
    <s v="M"/>
    <s v="B"/>
    <s v="Portland"/>
    <x v="1"/>
    <b v="0"/>
    <s v="undetermined"/>
    <s v="Foot"/>
    <b v="0"/>
  </r>
  <r>
    <n v="2083"/>
    <n v="2319"/>
    <s v="TK TK"/>
    <d v="2017-02-09T00:00:00"/>
    <s v="shot"/>
    <s v="undetermined"/>
    <m/>
    <s v="M"/>
    <m/>
    <s v="Crownpoint"/>
    <x v="17"/>
    <b v="0"/>
    <s v="undetermined"/>
    <m/>
    <b v="0"/>
  </r>
  <r>
    <n v="2084"/>
    <n v="2317"/>
    <s v="Justin Burton"/>
    <d v="2017-02-10T00:00:00"/>
    <s v="shot"/>
    <s v="knife"/>
    <n v="25"/>
    <s v="M"/>
    <s v="W"/>
    <s v="Vancouver"/>
    <x v="0"/>
    <b v="0"/>
    <s v="other"/>
    <s v="Foot"/>
    <b v="0"/>
  </r>
  <r>
    <n v="2085"/>
    <n v="2322"/>
    <s v="Jocques Scott Clemmons"/>
    <d v="2017-02-10T00:00:00"/>
    <s v="shot"/>
    <s v="gun"/>
    <n v="31"/>
    <s v="M"/>
    <s v="B"/>
    <s v="Nashville"/>
    <x v="32"/>
    <b v="0"/>
    <s v="other"/>
    <s v="Foot"/>
    <b v="0"/>
  </r>
  <r>
    <n v="2086"/>
    <n v="2324"/>
    <s v="Kadhar Bailey"/>
    <d v="2017-02-10T00:00:00"/>
    <s v="shot"/>
    <m/>
    <n v="25"/>
    <s v="M"/>
    <s v="W"/>
    <s v="Vassalboro"/>
    <x v="36"/>
    <b v="0"/>
    <s v="other"/>
    <m/>
    <b v="0"/>
  </r>
  <r>
    <n v="2087"/>
    <n v="2325"/>
    <s v="Ambroshia Fagre"/>
    <d v="2017-02-10T00:00:00"/>
    <s v="shot"/>
    <s v="unarmed"/>
    <n v="18"/>
    <s v="F"/>
    <s v="W"/>
    <s v="Vassalboro"/>
    <x v="36"/>
    <b v="0"/>
    <s v="other"/>
    <m/>
    <b v="0"/>
  </r>
  <r>
    <n v="2088"/>
    <n v="2326"/>
    <s v="Michelle Robey"/>
    <d v="2017-02-10T00:00:00"/>
    <s v="shot and Tasered"/>
    <s v="knife"/>
    <n v="55"/>
    <s v="F"/>
    <s v="W"/>
    <s v="Chicago"/>
    <x v="15"/>
    <b v="1"/>
    <s v="attack"/>
    <s v="Not fleeing"/>
    <b v="0"/>
  </r>
  <r>
    <n v="2089"/>
    <n v="2330"/>
    <s v="James Stephen McMullen"/>
    <d v="2017-02-10T00:00:00"/>
    <s v="shot"/>
    <s v="gun"/>
    <n v="45"/>
    <s v="M"/>
    <s v="W"/>
    <s v="Bethany"/>
    <x v="5"/>
    <b v="0"/>
    <s v="attack"/>
    <s v="Not fleeing"/>
    <b v="0"/>
  </r>
  <r>
    <n v="2090"/>
    <n v="2331"/>
    <s v="Carlos Keith Blackman"/>
    <d v="2017-02-10T00:00:00"/>
    <s v="shot"/>
    <s v="gun"/>
    <n v="25"/>
    <s v="M"/>
    <s v="B"/>
    <s v="Greensboro"/>
    <x v="33"/>
    <b v="0"/>
    <s v="attack"/>
    <s v="Other"/>
    <b v="1"/>
  </r>
  <r>
    <n v="2091"/>
    <n v="2332"/>
    <s v="Darryl L. Fuqua"/>
    <d v="2017-02-10T00:00:00"/>
    <s v="shot"/>
    <s v="gun"/>
    <n v="23"/>
    <s v="M"/>
    <s v="B"/>
    <s v="Bridgeton"/>
    <x v="21"/>
    <b v="0"/>
    <s v="undetermined"/>
    <s v="Foot"/>
    <b v="0"/>
  </r>
  <r>
    <n v="2092"/>
    <n v="2318"/>
    <s v="Jason Robert Mendez"/>
    <d v="2017-02-11T00:00:00"/>
    <s v="shot"/>
    <s v="gun"/>
    <n v="37"/>
    <s v="M"/>
    <s v="W"/>
    <s v="Greenville"/>
    <x v="40"/>
    <b v="0"/>
    <s v="other"/>
    <s v="Not fleeing"/>
    <b v="0"/>
  </r>
  <r>
    <n v="2093"/>
    <n v="2320"/>
    <s v="Pekelo Sanchez"/>
    <d v="2017-02-11T00:00:00"/>
    <s v="shot"/>
    <m/>
    <n v="33"/>
    <s v="M"/>
    <s v="A"/>
    <s v="Aiea"/>
    <x v="44"/>
    <b v="0"/>
    <s v="other"/>
    <s v="Car"/>
    <b v="0"/>
  </r>
  <r>
    <n v="2094"/>
    <n v="2321"/>
    <s v="Alonzo E. Ashley"/>
    <d v="2017-02-11T00:00:00"/>
    <s v="shot"/>
    <s v="gun"/>
    <n v="27"/>
    <s v="M"/>
    <s v="B"/>
    <s v="Kansas City"/>
    <x v="19"/>
    <b v="0"/>
    <s v="attack"/>
    <s v="Not fleeing"/>
    <b v="0"/>
  </r>
  <r>
    <n v="2095"/>
    <n v="2323"/>
    <s v="William A. Young"/>
    <d v="2017-02-11T00:00:00"/>
    <s v="shot"/>
    <s v="metal stick"/>
    <n v="32"/>
    <s v="M"/>
    <s v="W"/>
    <s v="Louisville"/>
    <x v="23"/>
    <b v="1"/>
    <s v="attack"/>
    <s v="Not fleeing"/>
    <b v="1"/>
  </r>
  <r>
    <n v="2096"/>
    <n v="2328"/>
    <s v="TK TK"/>
    <d v="2017-02-12T00:00:00"/>
    <s v="shot"/>
    <m/>
    <m/>
    <s v="M"/>
    <m/>
    <s v="Terrell"/>
    <x v="9"/>
    <b v="0"/>
    <s v="other"/>
    <s v="Other"/>
    <b v="0"/>
  </r>
  <r>
    <n v="2097"/>
    <n v="2329"/>
    <s v="Willard Eugene Scott"/>
    <d v="2017-02-12T00:00:00"/>
    <s v="shot"/>
    <s v="gun"/>
    <n v="31"/>
    <s v="M"/>
    <s v="B"/>
    <s v="Durham"/>
    <x v="33"/>
    <b v="0"/>
    <s v="other"/>
    <s v="Other"/>
    <b v="0"/>
  </r>
  <r>
    <n v="2098"/>
    <n v="2333"/>
    <s v="Bryan Devin Carreno"/>
    <d v="2017-02-12T00:00:00"/>
    <s v="shot"/>
    <s v="knife"/>
    <n v="26"/>
    <s v="M"/>
    <s v="H"/>
    <s v="Santa Barbara"/>
    <x v="3"/>
    <b v="1"/>
    <s v="other"/>
    <s v="Foot"/>
    <b v="0"/>
  </r>
  <r>
    <n v="2099"/>
    <n v="2334"/>
    <s v="Brandon S. Lambert"/>
    <d v="2017-02-13T00:00:00"/>
    <s v="shot"/>
    <m/>
    <n v="32"/>
    <s v="M"/>
    <s v="W"/>
    <s v="Knoxville"/>
    <x v="32"/>
    <b v="0"/>
    <s v="attack"/>
    <s v="Car"/>
    <b v="0"/>
  </r>
  <r>
    <n v="2100"/>
    <n v="2335"/>
    <s v="Drey Krause"/>
    <d v="2017-02-13T00:00:00"/>
    <s v="shot"/>
    <s v="gun"/>
    <n v="53"/>
    <s v="M"/>
    <s v="W"/>
    <s v="Golden Shores"/>
    <x v="6"/>
    <b v="0"/>
    <s v="attack"/>
    <s v="Not fleeing"/>
    <b v="0"/>
  </r>
  <r>
    <n v="2101"/>
    <n v="2337"/>
    <s v="Raynard Burton"/>
    <d v="2017-02-13T00:00:00"/>
    <s v="shot"/>
    <s v="unarmed"/>
    <n v="19"/>
    <s v="M"/>
    <s v="B"/>
    <s v="Detroit"/>
    <x v="30"/>
    <b v="0"/>
    <s v="attack"/>
    <s v="Other"/>
    <b v="0"/>
  </r>
  <r>
    <n v="2102"/>
    <n v="2338"/>
    <s v="Michael Lee Morris"/>
    <d v="2017-02-14T00:00:00"/>
    <s v="shot"/>
    <s v="knife"/>
    <n v="53"/>
    <s v="M"/>
    <s v="W"/>
    <s v="Columbus"/>
    <x v="10"/>
    <b v="1"/>
    <s v="other"/>
    <s v="Not fleeing"/>
    <b v="0"/>
  </r>
  <r>
    <n v="2103"/>
    <n v="2339"/>
    <s v="David Zimmerman"/>
    <d v="2017-02-14T00:00:00"/>
    <s v="shot"/>
    <m/>
    <n v="35"/>
    <s v="M"/>
    <s v="W"/>
    <s v="Vincennes"/>
    <x v="22"/>
    <b v="0"/>
    <s v="other"/>
    <s v="Other"/>
    <b v="0"/>
  </r>
  <r>
    <n v="2104"/>
    <n v="2709"/>
    <s v="Steven C. Oliger"/>
    <d v="2017-02-14T00:00:00"/>
    <s v="shot"/>
    <s v="gun"/>
    <n v="64"/>
    <s v="M"/>
    <s v="W"/>
    <s v="Shelbyville"/>
    <x v="22"/>
    <b v="0"/>
    <s v="attack"/>
    <s v="Not fleeing"/>
    <b v="0"/>
  </r>
  <r>
    <n v="2105"/>
    <n v="2342"/>
    <s v="Kenneth Lee Bailey"/>
    <d v="2017-02-15T00:00:00"/>
    <s v="shot"/>
    <s v="gun"/>
    <n v="24"/>
    <s v="M"/>
    <s v="B"/>
    <s v="Durham"/>
    <x v="33"/>
    <b v="0"/>
    <s v="attack"/>
    <s v="Foot"/>
    <b v="0"/>
  </r>
  <r>
    <n v="2106"/>
    <n v="2344"/>
    <s v="Andrew McClendon"/>
    <d v="2017-02-15T00:00:00"/>
    <s v="shot"/>
    <s v="knife"/>
    <n v="33"/>
    <s v="M"/>
    <s v="W"/>
    <s v="Cape Girardeau"/>
    <x v="19"/>
    <b v="0"/>
    <s v="other"/>
    <s v="Not fleeing"/>
    <b v="0"/>
  </r>
  <r>
    <n v="2107"/>
    <n v="2345"/>
    <s v="Mauro Garnica"/>
    <d v="2017-02-15T00:00:00"/>
    <s v="shot"/>
    <s v="unknown weapon"/>
    <n v="55"/>
    <s v="M"/>
    <s v="H"/>
    <s v="Newman"/>
    <x v="3"/>
    <b v="0"/>
    <s v="attack"/>
    <s v="Not fleeing"/>
    <b v="0"/>
  </r>
  <r>
    <n v="2108"/>
    <n v="2346"/>
    <s v="Kadeem Torres"/>
    <d v="2017-02-16T00:00:00"/>
    <s v="shot"/>
    <s v="gun"/>
    <n v="17"/>
    <s v="M"/>
    <s v="B"/>
    <s v="Brooklyn"/>
    <x v="35"/>
    <b v="0"/>
    <s v="attack"/>
    <s v="Foot"/>
    <b v="0"/>
  </r>
  <r>
    <n v="2109"/>
    <n v="2349"/>
    <s v="Joseph Tamayo"/>
    <d v="2017-02-16T00:00:00"/>
    <s v="shot"/>
    <s v="gun"/>
    <n v="48"/>
    <s v="M"/>
    <s v="H"/>
    <s v="San Antonio"/>
    <x v="9"/>
    <b v="0"/>
    <s v="attack"/>
    <s v="Not fleeing"/>
    <b v="0"/>
  </r>
  <r>
    <n v="2110"/>
    <n v="2350"/>
    <s v="Jimmy Briggs"/>
    <d v="2017-02-16T00:00:00"/>
    <s v="shot"/>
    <s v="gun"/>
    <n v="21"/>
    <s v="M"/>
    <s v="B"/>
    <s v="Gardena"/>
    <x v="3"/>
    <b v="0"/>
    <s v="attack"/>
    <s v="Foot"/>
    <b v="0"/>
  </r>
  <r>
    <n v="2111"/>
    <n v="2710"/>
    <s v="Jonathon  Daniel Simmons"/>
    <d v="2017-02-16T00:00:00"/>
    <s v="shot"/>
    <s v="gun"/>
    <n v="22"/>
    <s v="M"/>
    <s v="W"/>
    <s v="Douglas City"/>
    <x v="3"/>
    <b v="0"/>
    <s v="other"/>
    <s v="Not fleeing"/>
    <b v="0"/>
  </r>
  <r>
    <n v="2112"/>
    <n v="2359"/>
    <s v="Joshua Henry"/>
    <d v="2017-02-17T00:00:00"/>
    <s v="shot"/>
    <s v="unarmed"/>
    <n v="30"/>
    <s v="M"/>
    <s v="W"/>
    <s v="Grand Prarie"/>
    <x v="9"/>
    <b v="1"/>
    <s v="attack"/>
    <s v="Not fleeing"/>
    <b v="1"/>
  </r>
  <r>
    <n v="2113"/>
    <n v="2361"/>
    <s v="David English"/>
    <d v="2017-02-17T00:00:00"/>
    <s v="shot"/>
    <s v="knife"/>
    <n v="34"/>
    <s v="M"/>
    <s v="W"/>
    <s v="Tulsa"/>
    <x v="5"/>
    <b v="1"/>
    <s v="attack"/>
    <s v="Not fleeing"/>
    <b v="0"/>
  </r>
  <r>
    <n v="2114"/>
    <n v="2363"/>
    <s v="Jean R. Valescot"/>
    <d v="2017-02-17T00:00:00"/>
    <s v="shot"/>
    <s v="gun"/>
    <n v="35"/>
    <s v="M"/>
    <s v="B"/>
    <s v="Big Lake"/>
    <x v="34"/>
    <b v="0"/>
    <s v="attack"/>
    <s v="Not fleeing"/>
    <b v="0"/>
  </r>
  <r>
    <n v="2115"/>
    <n v="2364"/>
    <s v="Jesse Enjaian"/>
    <d v="2017-02-17T00:00:00"/>
    <s v="shot"/>
    <s v="gun"/>
    <n v="32"/>
    <s v="M"/>
    <s v="W"/>
    <s v="Oakland"/>
    <x v="3"/>
    <b v="0"/>
    <s v="attack"/>
    <s v="Not fleeing"/>
    <b v="0"/>
  </r>
  <r>
    <n v="2116"/>
    <n v="2351"/>
    <s v="Chance David Baker"/>
    <d v="2017-02-18T00:00:00"/>
    <s v="shot"/>
    <s v="toy weapon"/>
    <n v="22"/>
    <s v="M"/>
    <s v="B"/>
    <s v="Portland"/>
    <x v="36"/>
    <b v="1"/>
    <s v="other"/>
    <s v="Not fleeing"/>
    <b v="0"/>
  </r>
  <r>
    <n v="2117"/>
    <n v="2352"/>
    <s v="Keo Crockett"/>
    <d v="2017-02-18T00:00:00"/>
    <s v="shot"/>
    <s v="gun"/>
    <n v="46"/>
    <s v="M"/>
    <s v="B"/>
    <s v="Efland"/>
    <x v="33"/>
    <b v="0"/>
    <s v="attack"/>
    <s v="Not fleeing"/>
    <b v="0"/>
  </r>
  <r>
    <n v="2118"/>
    <n v="2356"/>
    <s v="Christopher Carter"/>
    <d v="2017-02-19T00:00:00"/>
    <s v="shot"/>
    <s v="knife"/>
    <n v="27"/>
    <s v="M"/>
    <s v="B"/>
    <s v="Kent"/>
    <x v="10"/>
    <b v="0"/>
    <s v="attack"/>
    <s v="Not fleeing"/>
    <b v="0"/>
  </r>
  <r>
    <n v="2119"/>
    <n v="2358"/>
    <s v="Sergio Reyes"/>
    <d v="2017-02-19T00:00:00"/>
    <s v="shot"/>
    <s v="toy weapon"/>
    <n v="18"/>
    <s v="M"/>
    <s v="H"/>
    <s v="New York"/>
    <x v="35"/>
    <b v="0"/>
    <s v="attack"/>
    <s v="Foot"/>
    <b v="0"/>
  </r>
  <r>
    <n v="2120"/>
    <n v="2360"/>
    <s v="Kyle Riggs"/>
    <d v="2017-02-19T00:00:00"/>
    <s v="shot"/>
    <s v="gun"/>
    <n v="33"/>
    <s v="M"/>
    <s v="W"/>
    <s v="Bull Shoals"/>
    <x v="14"/>
    <b v="0"/>
    <s v="attack"/>
    <s v="Not fleeing"/>
    <b v="0"/>
  </r>
  <r>
    <n v="2121"/>
    <n v="2362"/>
    <s v="Manuel Encinas"/>
    <d v="2017-02-19T00:00:00"/>
    <s v="shot"/>
    <s v="gun"/>
    <n v="26"/>
    <s v="M"/>
    <s v="H"/>
    <s v="Tucson"/>
    <x v="6"/>
    <b v="0"/>
    <s v="attack"/>
    <s v="Not fleeing"/>
    <b v="0"/>
  </r>
  <r>
    <n v="2122"/>
    <n v="2353"/>
    <s v="Jason Fanning"/>
    <d v="2017-02-20T00:00:00"/>
    <s v="shot"/>
    <s v="unarmed"/>
    <n v="27"/>
    <s v="M"/>
    <s v="W"/>
    <s v="St. Joseph"/>
    <x v="19"/>
    <b v="0"/>
    <s v="attack"/>
    <s v="Not fleeing"/>
    <b v="0"/>
  </r>
  <r>
    <n v="2123"/>
    <n v="2355"/>
    <s v="Taylor Hodge"/>
    <d v="2017-02-20T00:00:00"/>
    <s v="shot and Tasered"/>
    <s v="knife"/>
    <n v="26"/>
    <s v="M"/>
    <s v="W"/>
    <s v="Brooksville"/>
    <x v="26"/>
    <b v="1"/>
    <s v="attack"/>
    <s v="Not fleeing"/>
    <b v="0"/>
  </r>
  <r>
    <n v="2124"/>
    <n v="2357"/>
    <s v="Douglas Michael Smith"/>
    <d v="2017-02-21T00:00:00"/>
    <s v="shot"/>
    <s v="gun"/>
    <n v="51"/>
    <s v="M"/>
    <s v="W"/>
    <s v="Beaverton"/>
    <x v="1"/>
    <b v="1"/>
    <s v="other"/>
    <s v="Not fleeing"/>
    <b v="0"/>
  </r>
  <r>
    <n v="2125"/>
    <n v="2365"/>
    <s v="Don Clark"/>
    <d v="2017-02-21T00:00:00"/>
    <s v="shot"/>
    <s v="gun"/>
    <n v="63"/>
    <s v="M"/>
    <s v="B"/>
    <s v="St. Louis"/>
    <x v="19"/>
    <b v="0"/>
    <s v="attack"/>
    <s v="Not fleeing"/>
    <b v="0"/>
  </r>
  <r>
    <n v="2126"/>
    <n v="2366"/>
    <s v="Nicolas Sanchez"/>
    <d v="2017-02-21T00:00:00"/>
    <s v="shot"/>
    <s v="gun"/>
    <n v="38"/>
    <s v="M"/>
    <s v="H"/>
    <s v="Roy"/>
    <x v="13"/>
    <b v="0"/>
    <s v="attack"/>
    <s v="Not fleeing"/>
    <b v="1"/>
  </r>
  <r>
    <n v="2127"/>
    <n v="2367"/>
    <s v="Bartolo Justice Sambrano"/>
    <d v="2017-02-21T00:00:00"/>
    <s v="shot"/>
    <s v="gun"/>
    <n v="25"/>
    <s v="M"/>
    <s v="H"/>
    <s v="Ogden"/>
    <x v="13"/>
    <b v="0"/>
    <s v="attack"/>
    <s v="Not fleeing"/>
    <b v="1"/>
  </r>
  <r>
    <n v="2128"/>
    <n v="2368"/>
    <s v="Misael Macias Cano"/>
    <d v="2017-02-21T00:00:00"/>
    <s v="shot"/>
    <s v="gun"/>
    <n v="39"/>
    <s v="M"/>
    <s v="H"/>
    <s v="Colorado Springs"/>
    <x v="4"/>
    <b v="0"/>
    <s v="other"/>
    <s v="Other"/>
    <b v="0"/>
  </r>
  <r>
    <n v="2129"/>
    <n v="2369"/>
    <s v="Medger Blake"/>
    <d v="2017-02-22T00:00:00"/>
    <s v="shot"/>
    <s v="knife"/>
    <n v="41"/>
    <s v="M"/>
    <s v="B"/>
    <s v="Conroe"/>
    <x v="9"/>
    <b v="0"/>
    <s v="attack"/>
    <s v="Not fleeing"/>
    <b v="0"/>
  </r>
  <r>
    <n v="2130"/>
    <n v="2371"/>
    <s v="Kyle Copson"/>
    <d v="2017-02-22T00:00:00"/>
    <s v="shot"/>
    <s v="knife"/>
    <n v="26"/>
    <s v="M"/>
    <s v="W"/>
    <s v="Princeton"/>
    <x v="43"/>
    <b v="1"/>
    <s v="other"/>
    <s v="Not fleeing"/>
    <b v="0"/>
  </r>
  <r>
    <n v="2131"/>
    <n v="2372"/>
    <s v="Morgan London Rankins"/>
    <d v="2017-02-22T00:00:00"/>
    <s v="shot"/>
    <s v="knife"/>
    <n v="30"/>
    <s v="F"/>
    <s v="B"/>
    <s v="Austin"/>
    <x v="9"/>
    <b v="1"/>
    <s v="other"/>
    <s v="Car"/>
    <b v="0"/>
  </r>
  <r>
    <n v="2132"/>
    <n v="2370"/>
    <s v="David Lee Montano"/>
    <d v="2017-02-23T00:00:00"/>
    <s v="shot"/>
    <s v="gun"/>
    <n v="33"/>
    <s v="M"/>
    <s v="H"/>
    <s v="Newton"/>
    <x v="2"/>
    <b v="0"/>
    <s v="attack"/>
    <s v="Not fleeing"/>
    <b v="0"/>
  </r>
  <r>
    <n v="2133"/>
    <n v="2373"/>
    <s v="Kenneth Robertson"/>
    <d v="2017-02-23T00:00:00"/>
    <s v="shot"/>
    <s v="gun"/>
    <n v="54"/>
    <s v="M"/>
    <m/>
    <s v="Fairfax"/>
    <x v="5"/>
    <b v="0"/>
    <s v="attack"/>
    <s v="Not fleeing"/>
    <b v="0"/>
  </r>
  <r>
    <n v="2134"/>
    <n v="2375"/>
    <s v="Jimmie Patton"/>
    <d v="2017-02-23T00:00:00"/>
    <s v="shot"/>
    <s v="gun"/>
    <n v="38"/>
    <s v="M"/>
    <s v="W"/>
    <s v="Columbus"/>
    <x v="10"/>
    <b v="0"/>
    <s v="attack"/>
    <s v="Not fleeing"/>
    <b v="0"/>
  </r>
  <r>
    <n v="2135"/>
    <n v="2376"/>
    <s v="Steven Valenzuela"/>
    <d v="2017-02-23T00:00:00"/>
    <s v="shot"/>
    <s v="gun"/>
    <n v="24"/>
    <s v="M"/>
    <s v="H"/>
    <s v="Reno"/>
    <x v="16"/>
    <b v="0"/>
    <s v="other"/>
    <s v="Foot"/>
    <b v="0"/>
  </r>
  <r>
    <n v="2136"/>
    <n v="2377"/>
    <s v="Timothy Lionel Williams"/>
    <d v="2017-02-23T00:00:00"/>
    <s v="shot"/>
    <s v="gun"/>
    <n v="47"/>
    <s v="M"/>
    <s v="B"/>
    <s v="Washington"/>
    <x v="42"/>
    <b v="0"/>
    <s v="attack"/>
    <s v="Foot"/>
    <b v="1"/>
  </r>
  <r>
    <n v="2137"/>
    <n v="2386"/>
    <s v="Michael T. Stoudt"/>
    <d v="2017-02-24T00:00:00"/>
    <s v="shot"/>
    <s v="gun"/>
    <n v="62"/>
    <s v="M"/>
    <s v="W"/>
    <s v="Reading"/>
    <x v="8"/>
    <b v="0"/>
    <s v="attack"/>
    <s v="Not fleeing"/>
    <b v="0"/>
  </r>
  <r>
    <n v="2138"/>
    <n v="2388"/>
    <s v="Joey Isgrigg"/>
    <d v="2017-02-24T00:00:00"/>
    <s v="shot"/>
    <s v="gun"/>
    <n v="30"/>
    <s v="M"/>
    <s v="W"/>
    <s v="London"/>
    <x v="23"/>
    <b v="1"/>
    <s v="attack"/>
    <s v="Not fleeing"/>
    <b v="0"/>
  </r>
  <r>
    <n v="2139"/>
    <n v="2390"/>
    <s v="Jacqueline Cheyanne Johnson"/>
    <d v="2017-02-24T00:00:00"/>
    <s v="shot"/>
    <s v="gun"/>
    <n v="33"/>
    <s v="F"/>
    <s v="W"/>
    <s v="Lake Jackson"/>
    <x v="9"/>
    <b v="0"/>
    <s v="attack"/>
    <s v="Car"/>
    <b v="0"/>
  </r>
  <r>
    <n v="2140"/>
    <n v="2383"/>
    <s v="Lorenzo Antoine Cruz"/>
    <d v="2017-02-25T00:00:00"/>
    <s v="shot"/>
    <s v="toy weapon"/>
    <n v="23"/>
    <s v="M"/>
    <s v="B"/>
    <s v="Rocklin"/>
    <x v="3"/>
    <b v="1"/>
    <s v="attack"/>
    <s v="Foot"/>
    <b v="0"/>
  </r>
  <r>
    <n v="2141"/>
    <n v="2384"/>
    <s v="William Dwayne Darby"/>
    <d v="2017-02-25T00:00:00"/>
    <s v="shot"/>
    <s v="gun"/>
    <n v="39"/>
    <s v="M"/>
    <s v="W"/>
    <s v="Lumpkin"/>
    <x v="31"/>
    <b v="0"/>
    <s v="attack"/>
    <s v="Car"/>
    <b v="0"/>
  </r>
  <r>
    <n v="2142"/>
    <n v="2379"/>
    <s v="Jacob Taulbee"/>
    <d v="2017-02-26T00:00:00"/>
    <s v="shot"/>
    <s v="knife"/>
    <n v="41"/>
    <s v="M"/>
    <s v="W"/>
    <s v="Englewood"/>
    <x v="26"/>
    <b v="0"/>
    <s v="other"/>
    <s v="Not fleeing"/>
    <b v="0"/>
  </r>
  <r>
    <n v="2143"/>
    <n v="2380"/>
    <s v="Evin Sanna Olsen"/>
    <d v="2017-02-26T00:00:00"/>
    <s v="shot"/>
    <m/>
    <n v="46"/>
    <s v="F"/>
    <s v="W"/>
    <s v="Ripon"/>
    <x v="3"/>
    <b v="0"/>
    <s v="other"/>
    <s v="Car"/>
    <b v="0"/>
  </r>
  <r>
    <n v="2144"/>
    <n v="2381"/>
    <s v="Barry Michael Zumwalt"/>
    <d v="2017-02-26T00:00:00"/>
    <s v="shot"/>
    <s v="gun"/>
    <n v="36"/>
    <s v="M"/>
    <s v="W"/>
    <s v="Aragonite"/>
    <x v="13"/>
    <b v="1"/>
    <s v="other"/>
    <s v="Not fleeing"/>
    <b v="0"/>
  </r>
  <r>
    <n v="2145"/>
    <n v="2382"/>
    <s v="James Leroy Marker"/>
    <d v="2017-02-26T00:00:00"/>
    <s v="shot"/>
    <s v="gun"/>
    <n v="66"/>
    <s v="M"/>
    <s v="W"/>
    <s v="Floral City"/>
    <x v="26"/>
    <b v="0"/>
    <s v="other"/>
    <s v="Car"/>
    <b v="0"/>
  </r>
  <r>
    <n v="2146"/>
    <n v="2378"/>
    <s v="Joey J. Bridges"/>
    <d v="2017-02-27T00:00:00"/>
    <s v="shot"/>
    <s v="gun"/>
    <n v="27"/>
    <s v="M"/>
    <s v="W"/>
    <s v="Shelby"/>
    <x v="33"/>
    <b v="1"/>
    <s v="attack"/>
    <s v="Foot"/>
    <b v="0"/>
  </r>
  <r>
    <n v="2147"/>
    <n v="2391"/>
    <s v="Shawn M. Igers"/>
    <d v="2017-02-27T00:00:00"/>
    <s v="shot"/>
    <s v="gun"/>
    <n v="40"/>
    <s v="M"/>
    <s v="W"/>
    <s v="Corning"/>
    <x v="39"/>
    <b v="0"/>
    <s v="attack"/>
    <s v="Not fleeing"/>
    <b v="0"/>
  </r>
  <r>
    <n v="2148"/>
    <n v="2393"/>
    <s v="Earl Riley"/>
    <d v="2017-02-28T00:00:00"/>
    <s v="shot"/>
    <s v="gun"/>
    <n v="25"/>
    <s v="M"/>
    <s v="B"/>
    <s v="Houston"/>
    <x v="9"/>
    <b v="0"/>
    <s v="attack"/>
    <s v="Not fleeing"/>
    <b v="0"/>
  </r>
  <r>
    <n v="2149"/>
    <n v="2394"/>
    <s v="Christopher Redding"/>
    <d v="2017-02-28T00:00:00"/>
    <s v="shot"/>
    <s v="gun"/>
    <n v="20"/>
    <s v="M"/>
    <s v="B"/>
    <s v="Orlando"/>
    <x v="26"/>
    <b v="0"/>
    <s v="attack"/>
    <s v="Foot"/>
    <b v="0"/>
  </r>
  <r>
    <n v="2150"/>
    <n v="2711"/>
    <s v="Jose Olivares"/>
    <d v="2017-02-28T00:00:00"/>
    <s v="shot"/>
    <s v="gun"/>
    <n v="43"/>
    <s v="M"/>
    <s v="H"/>
    <s v="Houma"/>
    <x v="11"/>
    <b v="1"/>
    <s v="other"/>
    <s v="Not fleeing"/>
    <b v="0"/>
  </r>
  <r>
    <n v="2151"/>
    <n v="2392"/>
    <s v="Epthen Lamont Johnson"/>
    <d v="2017-03-01T00:00:00"/>
    <s v="shot"/>
    <s v="knife"/>
    <n v="40"/>
    <s v="M"/>
    <s v="B"/>
    <s v="Lufkin"/>
    <x v="9"/>
    <b v="0"/>
    <s v="attack"/>
    <s v="Not fleeing"/>
    <b v="1"/>
  </r>
  <r>
    <n v="2152"/>
    <n v="2395"/>
    <s v="John Hall"/>
    <d v="2017-03-02T00:00:00"/>
    <s v="shot"/>
    <s v="gun"/>
    <n v="33"/>
    <s v="M"/>
    <s v="W"/>
    <s v="Rib Mountain"/>
    <x v="39"/>
    <b v="1"/>
    <s v="attack"/>
    <s v="Not fleeing"/>
    <b v="0"/>
  </r>
  <r>
    <n v="2153"/>
    <n v="2396"/>
    <s v="Isidro Bazan Jr"/>
    <d v="2017-03-02T00:00:00"/>
    <s v="shot"/>
    <s v="baseball bat"/>
    <n v="34"/>
    <s v="M"/>
    <s v="H"/>
    <s v="San Marcos"/>
    <x v="3"/>
    <b v="0"/>
    <s v="other"/>
    <s v="Not fleeing"/>
    <b v="0"/>
  </r>
  <r>
    <n v="2154"/>
    <n v="2397"/>
    <s v="Michael Cisneros"/>
    <d v="2017-03-02T00:00:00"/>
    <s v="shot"/>
    <s v="toy weapon"/>
    <n v="27"/>
    <s v="M"/>
    <s v="H"/>
    <s v="Phoenix"/>
    <x v="6"/>
    <b v="0"/>
    <s v="attack"/>
    <s v="Not fleeing"/>
    <b v="0"/>
  </r>
  <r>
    <n v="2155"/>
    <n v="2398"/>
    <s v="Rafael Navarro-Garcia"/>
    <d v="2017-03-02T00:00:00"/>
    <s v="shot"/>
    <s v="gun"/>
    <n v="25"/>
    <s v="M"/>
    <s v="H"/>
    <s v="Reno"/>
    <x v="16"/>
    <b v="0"/>
    <s v="attack"/>
    <s v="Not fleeing"/>
    <b v="0"/>
  </r>
  <r>
    <n v="2156"/>
    <n v="2435"/>
    <s v="Ramon Andrade"/>
    <d v="2017-03-02T00:00:00"/>
    <s v="shot"/>
    <s v="knife"/>
    <n v="37"/>
    <s v="M"/>
    <s v="H"/>
    <s v="Paterson"/>
    <x v="21"/>
    <b v="1"/>
    <s v="other"/>
    <s v="Not fleeing"/>
    <b v="0"/>
  </r>
  <r>
    <n v="2157"/>
    <n v="2401"/>
    <s v="Michael Kocher"/>
    <d v="2017-03-03T00:00:00"/>
    <s v="shot"/>
    <s v="gun"/>
    <n v="32"/>
    <s v="M"/>
    <s v="W"/>
    <s v="Englewood"/>
    <x v="4"/>
    <b v="1"/>
    <s v="other"/>
    <s v="Not fleeing"/>
    <b v="0"/>
  </r>
  <r>
    <n v="2158"/>
    <n v="2403"/>
    <s v="Dave Phoenix"/>
    <d v="2017-03-03T00:00:00"/>
    <s v="shot"/>
    <s v="toy weapon"/>
    <n v="25"/>
    <s v="M"/>
    <s v="N"/>
    <s v="Lemoore"/>
    <x v="3"/>
    <b v="0"/>
    <s v="attack"/>
    <s v="Not fleeing"/>
    <b v="0"/>
  </r>
  <r>
    <n v="2159"/>
    <n v="2399"/>
    <s v="George Lee Seeton"/>
    <d v="2017-03-04T00:00:00"/>
    <s v="shot"/>
    <m/>
    <n v="38"/>
    <s v="M"/>
    <s v="W"/>
    <s v="Oklahoma City"/>
    <x v="5"/>
    <b v="0"/>
    <s v="attack"/>
    <s v="Car"/>
    <b v="1"/>
  </r>
  <r>
    <n v="2160"/>
    <n v="2400"/>
    <s v="Joseph Scott Inabinet"/>
    <d v="2017-03-04T00:00:00"/>
    <s v="shot"/>
    <s v="gun"/>
    <n v="50"/>
    <s v="M"/>
    <s v="W"/>
    <s v="Fountain Inn"/>
    <x v="40"/>
    <b v="1"/>
    <s v="attack"/>
    <s v="Not fleeing"/>
    <b v="0"/>
  </r>
  <r>
    <n v="2161"/>
    <n v="2402"/>
    <s v="Alejandro Valencia Mendez"/>
    <d v="2017-03-04T00:00:00"/>
    <s v="shot and Tasered"/>
    <s v="pipe"/>
    <n v="70"/>
    <s v="M"/>
    <s v="H"/>
    <s v="Los Angeles"/>
    <x v="3"/>
    <b v="0"/>
    <s v="other"/>
    <s v="Not fleeing"/>
    <b v="0"/>
  </r>
  <r>
    <n v="2162"/>
    <n v="2404"/>
    <s v="Edward Manning"/>
    <d v="2017-03-04T00:00:00"/>
    <s v="shot"/>
    <s v="metal object"/>
    <n v="26"/>
    <s v="M"/>
    <s v="W"/>
    <s v="Cabazon"/>
    <x v="3"/>
    <b v="0"/>
    <s v="other"/>
    <s v="Foot"/>
    <b v="0"/>
  </r>
  <r>
    <n v="2163"/>
    <n v="2405"/>
    <s v="Roy Dale Evans"/>
    <d v="2017-03-07T00:00:00"/>
    <s v="shot"/>
    <s v="unarmed"/>
    <n v="38"/>
    <s v="M"/>
    <s v="W"/>
    <s v="Medina"/>
    <x v="10"/>
    <b v="0"/>
    <s v="other"/>
    <s v="Car"/>
    <b v="0"/>
  </r>
  <r>
    <n v="2164"/>
    <n v="2406"/>
    <s v="Dennis Todd Rogers"/>
    <d v="2017-03-07T00:00:00"/>
    <s v="shot and Tasered"/>
    <s v="sharp object"/>
    <n v="41"/>
    <s v="M"/>
    <s v="B"/>
    <s v="Ladera Heights"/>
    <x v="3"/>
    <b v="1"/>
    <s v="other"/>
    <s v="Not fleeing"/>
    <b v="0"/>
  </r>
  <r>
    <n v="2165"/>
    <n v="2407"/>
    <s v="Frank W. Wratny"/>
    <d v="2017-03-08T00:00:00"/>
    <s v="shot"/>
    <s v="gun"/>
    <n v="91"/>
    <s v="M"/>
    <s v="W"/>
    <s v="Union Township"/>
    <x v="8"/>
    <b v="0"/>
    <s v="attack"/>
    <s v="Not fleeing"/>
    <b v="0"/>
  </r>
  <r>
    <n v="2166"/>
    <n v="2408"/>
    <s v="TK TK"/>
    <d v="2017-03-08T00:00:00"/>
    <s v="shot"/>
    <s v="knife"/>
    <m/>
    <s v="M"/>
    <m/>
    <s v="Riverside"/>
    <x v="3"/>
    <b v="0"/>
    <s v="other"/>
    <s v="Not fleeing"/>
    <b v="0"/>
  </r>
  <r>
    <n v="2167"/>
    <n v="2409"/>
    <s v="Iaroslav Mosiiuk"/>
    <d v="2017-03-08T00:00:00"/>
    <s v="shot"/>
    <s v="gun"/>
    <n v="25"/>
    <s v="M"/>
    <s v="W"/>
    <s v="Charlotte"/>
    <x v="33"/>
    <b v="1"/>
    <s v="other"/>
    <s v="Not fleeing"/>
    <b v="0"/>
  </r>
  <r>
    <n v="2168"/>
    <n v="2410"/>
    <s v="Jesus Alberto Geney"/>
    <d v="2017-03-09T00:00:00"/>
    <s v="shot and Tasered"/>
    <s v="knife"/>
    <n v="24"/>
    <s v="M"/>
    <s v="H"/>
    <s v="Santa Clara"/>
    <x v="3"/>
    <b v="1"/>
    <s v="other"/>
    <m/>
    <b v="0"/>
  </r>
  <r>
    <n v="2169"/>
    <n v="2411"/>
    <s v="Steven Schiltz"/>
    <d v="2017-03-09T00:00:00"/>
    <s v="shot"/>
    <s v="baseball bat and bottle"/>
    <n v="29"/>
    <s v="M"/>
    <s v="W"/>
    <s v="Huntington Beach"/>
    <x v="3"/>
    <b v="1"/>
    <s v="other"/>
    <s v="Not fleeing"/>
    <b v="0"/>
  </r>
  <r>
    <n v="2170"/>
    <n v="2415"/>
    <s v="Damon Seitz"/>
    <d v="2017-03-10T00:00:00"/>
    <s v="shot"/>
    <s v="gun"/>
    <n v="40"/>
    <s v="M"/>
    <s v="W"/>
    <s v="Escondido"/>
    <x v="3"/>
    <b v="1"/>
    <s v="attack"/>
    <s v="Not fleeing"/>
    <b v="0"/>
  </r>
  <r>
    <n v="2171"/>
    <n v="2413"/>
    <s v="Mark Robert Carlberg"/>
    <d v="2017-03-11T00:00:00"/>
    <s v="shot"/>
    <s v="gun"/>
    <n v="51"/>
    <s v="M"/>
    <s v="W"/>
    <s v="Midlothian"/>
    <x v="9"/>
    <b v="0"/>
    <s v="attack"/>
    <s v="Not fleeing"/>
    <b v="0"/>
  </r>
  <r>
    <n v="2172"/>
    <n v="2447"/>
    <s v="Brandon Wiley"/>
    <d v="2017-03-11T00:00:00"/>
    <s v="shot"/>
    <s v="gun"/>
    <n v="30"/>
    <s v="M"/>
    <s v="B"/>
    <s v="East Baton Rouge"/>
    <x v="11"/>
    <b v="0"/>
    <s v="attack"/>
    <m/>
    <b v="0"/>
  </r>
  <r>
    <n v="2173"/>
    <n v="2412"/>
    <s v="Michael Anthony Perez"/>
    <d v="2017-03-12T00:00:00"/>
    <s v="shot and Tasered"/>
    <s v="knife"/>
    <n v="33"/>
    <s v="M"/>
    <s v="H"/>
    <s v="Orange"/>
    <x v="3"/>
    <b v="1"/>
    <s v="other"/>
    <s v="Not fleeing"/>
    <b v="0"/>
  </r>
  <r>
    <n v="2174"/>
    <n v="2414"/>
    <s v="Manuel Gonzalez"/>
    <d v="2017-03-12T00:00:00"/>
    <s v="shot"/>
    <s v="knife"/>
    <n v="28"/>
    <s v="M"/>
    <s v="H"/>
    <s v="Bellingham"/>
    <x v="0"/>
    <b v="0"/>
    <s v="attack"/>
    <s v="Foot"/>
    <b v="1"/>
  </r>
  <r>
    <n v="2175"/>
    <n v="2416"/>
    <s v="Luke O. Stewart"/>
    <d v="2017-03-13T00:00:00"/>
    <s v="shot"/>
    <m/>
    <n v="23"/>
    <s v="M"/>
    <s v="B"/>
    <s v="Euclid"/>
    <x v="10"/>
    <b v="0"/>
    <s v="other"/>
    <m/>
    <b v="1"/>
  </r>
  <r>
    <n v="2176"/>
    <n v="2417"/>
    <s v="Noel Aaron Russell"/>
    <d v="2017-03-13T00:00:00"/>
    <s v="shot"/>
    <s v="knife"/>
    <n v="23"/>
    <s v="M"/>
    <s v="W"/>
    <s v="Napa"/>
    <x v="3"/>
    <b v="1"/>
    <s v="other"/>
    <s v="Not fleeing"/>
    <b v="0"/>
  </r>
  <r>
    <n v="2177"/>
    <n v="2421"/>
    <s v="Rashad Daquan Opher"/>
    <d v="2017-03-13T00:00:00"/>
    <s v="shot"/>
    <m/>
    <n v="20"/>
    <s v="M"/>
    <s v="B"/>
    <s v="Woodlawn"/>
    <x v="28"/>
    <b v="0"/>
    <s v="other"/>
    <s v="Other"/>
    <b v="1"/>
  </r>
  <r>
    <n v="2178"/>
    <n v="2419"/>
    <s v="Christopher Apostolos"/>
    <d v="2017-03-14T00:00:00"/>
    <s v="shot"/>
    <s v="unarmed"/>
    <n v="56"/>
    <s v="M"/>
    <s v="W"/>
    <s v="Toms River"/>
    <x v="21"/>
    <b v="1"/>
    <s v="attack"/>
    <m/>
    <b v="0"/>
  </r>
  <r>
    <n v="2179"/>
    <n v="2422"/>
    <s v="Ryan L. Rosa"/>
    <d v="2017-03-14T00:00:00"/>
    <s v="shot"/>
    <m/>
    <n v="36"/>
    <s v="M"/>
    <s v="W"/>
    <s v="Fife"/>
    <x v="0"/>
    <b v="0"/>
    <s v="attack"/>
    <s v="Not fleeing"/>
    <b v="0"/>
  </r>
  <r>
    <n v="2180"/>
    <n v="2423"/>
    <s v="Alexander Meltz"/>
    <d v="2017-03-14T00:00:00"/>
    <s v="shot"/>
    <s v="gun"/>
    <n v="18"/>
    <s v="M"/>
    <s v="W"/>
    <s v="Westminster"/>
    <x v="4"/>
    <b v="0"/>
    <s v="attack"/>
    <s v="Not fleeing"/>
    <b v="0"/>
  </r>
  <r>
    <n v="2181"/>
    <n v="2424"/>
    <s v="Shawn Anthony Dumitras"/>
    <d v="2017-03-14T00:00:00"/>
    <s v="shot"/>
    <s v="gun"/>
    <n v="43"/>
    <s v="M"/>
    <s v="W"/>
    <s v="Panama City Beach"/>
    <x v="26"/>
    <b v="0"/>
    <s v="attack"/>
    <m/>
    <b v="0"/>
  </r>
  <r>
    <n v="2182"/>
    <n v="2426"/>
    <s v="Elena &quot;Ebbie&quot; Mondragon"/>
    <d v="2017-03-14T00:00:00"/>
    <s v="shot"/>
    <s v="unarmed"/>
    <n v="16"/>
    <s v="F"/>
    <s v="H"/>
    <s v="Hayward"/>
    <x v="3"/>
    <b v="0"/>
    <s v="other"/>
    <m/>
    <b v="0"/>
  </r>
  <r>
    <n v="2183"/>
    <n v="2418"/>
    <s v="Cordale Quinn Handy"/>
    <d v="2017-03-15T00:00:00"/>
    <s v="shot"/>
    <s v="gun"/>
    <n v="29"/>
    <s v="M"/>
    <s v="B"/>
    <s v="St. Paul"/>
    <x v="18"/>
    <b v="0"/>
    <s v="other"/>
    <s v="Not fleeing"/>
    <b v="0"/>
  </r>
  <r>
    <n v="2184"/>
    <n v="2428"/>
    <s v="Todd Munson"/>
    <d v="2017-03-15T00:00:00"/>
    <s v="shot"/>
    <m/>
    <n v="25"/>
    <s v="M"/>
    <s v="W"/>
    <s v="Phoenix"/>
    <x v="6"/>
    <b v="0"/>
    <s v="other"/>
    <s v="Car"/>
    <b v="0"/>
  </r>
  <r>
    <n v="2185"/>
    <n v="2429"/>
    <s v="Frederick Ricardo Brown"/>
    <d v="2017-03-16T00:00:00"/>
    <s v="shot"/>
    <s v="gun"/>
    <n v="34"/>
    <s v="M"/>
    <s v="B"/>
    <s v="Warren"/>
    <x v="30"/>
    <b v="0"/>
    <s v="attack"/>
    <s v="Not fleeing"/>
    <b v="0"/>
  </r>
  <r>
    <n v="2186"/>
    <n v="2431"/>
    <s v="Jermaine Claybrooks"/>
    <d v="2017-03-16T00:00:00"/>
    <s v="shot"/>
    <s v="gun"/>
    <n v="32"/>
    <s v="M"/>
    <s v="B"/>
    <s v="Milwaukee"/>
    <x v="39"/>
    <b v="0"/>
    <s v="other"/>
    <s v="Not fleeing"/>
    <b v="0"/>
  </r>
  <r>
    <n v="2187"/>
    <n v="2432"/>
    <s v="Patrick Earl Gatson"/>
    <d v="2017-03-16T00:00:00"/>
    <s v="shot and Tasered"/>
    <s v="gun"/>
    <n v="32"/>
    <s v="M"/>
    <s v="B"/>
    <s v="Fayetteville"/>
    <x v="33"/>
    <b v="0"/>
    <s v="attack"/>
    <s v="Not fleeing"/>
    <b v="0"/>
  </r>
  <r>
    <n v="2188"/>
    <n v="2433"/>
    <s v="Daniel Donarski"/>
    <d v="2017-03-16T00:00:00"/>
    <s v="shot"/>
    <s v="gun"/>
    <n v="58"/>
    <s v="M"/>
    <s v="W"/>
    <s v="Deltona"/>
    <x v="26"/>
    <b v="1"/>
    <s v="attack"/>
    <s v="Not fleeing"/>
    <b v="0"/>
  </r>
  <r>
    <n v="2189"/>
    <n v="2434"/>
    <s v="Rodney James Hess"/>
    <d v="2017-03-16T00:00:00"/>
    <s v="shot"/>
    <m/>
    <n v="36"/>
    <s v="M"/>
    <s v="B"/>
    <s v="Alamo"/>
    <x v="32"/>
    <b v="1"/>
    <s v="attack"/>
    <s v="Not fleeing"/>
    <b v="1"/>
  </r>
  <r>
    <n v="2190"/>
    <n v="2436"/>
    <s v="Brentant M. Lahey"/>
    <d v="2017-03-17T00:00:00"/>
    <s v="shot"/>
    <s v="knife"/>
    <n v="25"/>
    <s v="M"/>
    <s v="W"/>
    <s v="Presque Isle"/>
    <x v="36"/>
    <b v="0"/>
    <s v="other"/>
    <s v="Not fleeing"/>
    <b v="0"/>
  </r>
  <r>
    <n v="2191"/>
    <n v="2439"/>
    <s v="Nancy Jane Lewellyn"/>
    <d v="2017-03-17T00:00:00"/>
    <s v="shot"/>
    <s v="toy weapon"/>
    <n v="59"/>
    <s v="F"/>
    <s v="W"/>
    <s v="Lakeland"/>
    <x v="32"/>
    <b v="1"/>
    <s v="attack"/>
    <s v="Not fleeing"/>
    <b v="0"/>
  </r>
  <r>
    <n v="2192"/>
    <n v="2440"/>
    <s v="Desmond Phillips"/>
    <d v="2017-03-17T00:00:00"/>
    <s v="shot and Tasered"/>
    <s v="knife"/>
    <n v="25"/>
    <s v="M"/>
    <s v="B"/>
    <s v="Chico"/>
    <x v="3"/>
    <b v="1"/>
    <s v="other"/>
    <s v="Not fleeing"/>
    <b v="0"/>
  </r>
  <r>
    <n v="2193"/>
    <n v="2437"/>
    <s v="Kevin C. Perry"/>
    <d v="2017-03-18T00:00:00"/>
    <s v="shot"/>
    <s v="gun"/>
    <n v="25"/>
    <s v="M"/>
    <s v="W"/>
    <s v="Wichita"/>
    <x v="2"/>
    <b v="0"/>
    <s v="attack"/>
    <s v="Not fleeing"/>
    <b v="0"/>
  </r>
  <r>
    <n v="2194"/>
    <n v="2438"/>
    <s v="Benjamin Christian Barnes"/>
    <d v="2017-03-18T00:00:00"/>
    <s v="shot"/>
    <s v="gun"/>
    <n v="42"/>
    <s v="M"/>
    <s v="W"/>
    <s v="Boise"/>
    <x v="27"/>
    <b v="0"/>
    <s v="attack"/>
    <s v="Not fleeing"/>
    <b v="0"/>
  </r>
  <r>
    <n v="2195"/>
    <n v="2446"/>
    <s v="Jason Dennis Watkins"/>
    <d v="2017-03-18T00:00:00"/>
    <s v="shot"/>
    <m/>
    <n v="36"/>
    <s v="M"/>
    <s v="W"/>
    <s v="Cedartown"/>
    <x v="31"/>
    <b v="0"/>
    <s v="other"/>
    <s v="Car"/>
    <b v="0"/>
  </r>
  <r>
    <n v="2196"/>
    <n v="2441"/>
    <s v="Clifton Knickmeyer"/>
    <d v="2017-03-19T00:00:00"/>
    <s v="shot"/>
    <s v="gun"/>
    <n v="59"/>
    <s v="M"/>
    <s v="W"/>
    <s v="Affton"/>
    <x v="19"/>
    <b v="0"/>
    <s v="attack"/>
    <s v="Other"/>
    <b v="0"/>
  </r>
  <r>
    <n v="2197"/>
    <n v="2442"/>
    <s v="Alteria Woods"/>
    <d v="2017-03-19T00:00:00"/>
    <s v="shot"/>
    <s v="unarmed"/>
    <n v="21"/>
    <s v="F"/>
    <s v="B"/>
    <s v="Gifford"/>
    <x v="26"/>
    <b v="0"/>
    <s v="other"/>
    <s v="Not fleeing"/>
    <b v="0"/>
  </r>
  <r>
    <n v="2198"/>
    <n v="2443"/>
    <s v="Trevor Allen Brice Gingras"/>
    <d v="2017-03-19T00:00:00"/>
    <s v="shot"/>
    <s v="gun"/>
    <n v="19"/>
    <s v="M"/>
    <s v="W"/>
    <s v="Cape Canaveral"/>
    <x v="26"/>
    <b v="0"/>
    <s v="attack"/>
    <s v="Foot"/>
    <b v="0"/>
  </r>
  <r>
    <n v="2199"/>
    <n v="2444"/>
    <s v="Mario Simoes"/>
    <d v="2017-03-19T00:00:00"/>
    <s v="shot"/>
    <s v="gun"/>
    <n v="45"/>
    <s v="M"/>
    <s v="H"/>
    <s v="DeLand"/>
    <x v="26"/>
    <b v="1"/>
    <s v="other"/>
    <s v="Car"/>
    <b v="0"/>
  </r>
  <r>
    <n v="2200"/>
    <n v="2445"/>
    <s v="TK Tk"/>
    <d v="2017-03-19T00:00:00"/>
    <s v="shot"/>
    <s v="knife"/>
    <m/>
    <s v="M"/>
    <m/>
    <s v="Desert Hot Springs"/>
    <x v="3"/>
    <b v="0"/>
    <s v="attack"/>
    <s v="Not fleeing"/>
    <b v="0"/>
  </r>
  <r>
    <n v="2201"/>
    <n v="2448"/>
    <s v="Charles Harris"/>
    <d v="2017-03-22T00:00:00"/>
    <s v="shot"/>
    <s v="knife"/>
    <n v="42"/>
    <s v="M"/>
    <s v="W"/>
    <s v="Booneville"/>
    <x v="23"/>
    <b v="0"/>
    <s v="other"/>
    <s v="Not fleeing"/>
    <b v="0"/>
  </r>
  <r>
    <n v="2202"/>
    <n v="2450"/>
    <s v="Don Johnson"/>
    <d v="2017-03-22T00:00:00"/>
    <s v="shot"/>
    <s v="gun"/>
    <n v="27"/>
    <s v="M"/>
    <s v="B"/>
    <s v="Crowley"/>
    <x v="11"/>
    <b v="0"/>
    <s v="attack"/>
    <s v="Not fleeing"/>
    <b v="0"/>
  </r>
  <r>
    <n v="2203"/>
    <n v="2477"/>
    <s v="Nengmy Vang"/>
    <d v="2017-03-22T00:00:00"/>
    <s v="shot"/>
    <s v="gun"/>
    <n v="45"/>
    <s v="M"/>
    <s v="A"/>
    <s v="Weston"/>
    <x v="39"/>
    <b v="0"/>
    <s v="attack"/>
    <m/>
    <b v="0"/>
  </r>
  <r>
    <n v="2204"/>
    <n v="2449"/>
    <s v="William Stokes"/>
    <d v="2017-03-23T00:00:00"/>
    <s v="shot"/>
    <s v="machete"/>
    <n v="51"/>
    <s v="M"/>
    <s v="B"/>
    <s v="Des Moines"/>
    <x v="0"/>
    <b v="1"/>
    <s v="other"/>
    <s v="Not fleeing"/>
    <b v="0"/>
  </r>
  <r>
    <n v="2205"/>
    <n v="2451"/>
    <s v="Eddie Davis"/>
    <d v="2017-03-23T00:00:00"/>
    <s v="shot"/>
    <s v="knife"/>
    <n v="42"/>
    <s v="M"/>
    <s v="B"/>
    <s v="Sheridan"/>
    <x v="14"/>
    <b v="0"/>
    <s v="attack"/>
    <s v="Car"/>
    <b v="0"/>
  </r>
  <r>
    <n v="2206"/>
    <n v="2453"/>
    <s v="Francisco Valdez"/>
    <d v="2017-03-23T00:00:00"/>
    <s v="shot"/>
    <s v="knife"/>
    <n v="24"/>
    <s v="M"/>
    <s v="H"/>
    <s v="Phoenix"/>
    <x v="6"/>
    <b v="0"/>
    <s v="attack"/>
    <s v="Not fleeing"/>
    <b v="0"/>
  </r>
  <r>
    <n v="2207"/>
    <n v="2452"/>
    <s v="Reno Joseph Owens"/>
    <d v="2017-03-24T00:00:00"/>
    <s v="shot"/>
    <s v="knife"/>
    <n v="39"/>
    <s v="M"/>
    <s v="B"/>
    <s v="Baltimore"/>
    <x v="28"/>
    <b v="1"/>
    <s v="other"/>
    <s v="Not fleeing"/>
    <b v="1"/>
  </r>
  <r>
    <n v="2208"/>
    <n v="2456"/>
    <s v="Austin Tyler Macon"/>
    <d v="2017-03-24T00:00:00"/>
    <s v="shot"/>
    <s v="gun"/>
    <n v="18"/>
    <s v="M"/>
    <s v="W"/>
    <s v="Cottonwood"/>
    <x v="3"/>
    <b v="0"/>
    <s v="attack"/>
    <s v="Not fleeing"/>
    <b v="0"/>
  </r>
  <r>
    <n v="2209"/>
    <n v="2458"/>
    <s v="Matthew Gambaro"/>
    <d v="2017-03-24T00:00:00"/>
    <s v="shot"/>
    <s v="gun"/>
    <n v="26"/>
    <s v="M"/>
    <s v="H"/>
    <s v="Cisco"/>
    <x v="9"/>
    <b v="0"/>
    <s v="other"/>
    <s v="Foot"/>
    <b v="0"/>
  </r>
  <r>
    <n v="2210"/>
    <n v="2454"/>
    <s v="Fred Barragan"/>
    <d v="2017-03-25T00:00:00"/>
    <s v="shot"/>
    <s v="gun"/>
    <n v="35"/>
    <s v="M"/>
    <s v="H"/>
    <s v="Los Angeles"/>
    <x v="3"/>
    <b v="0"/>
    <s v="other"/>
    <s v="Foot"/>
    <b v="0"/>
  </r>
  <r>
    <n v="2211"/>
    <n v="2455"/>
    <s v="Paul Parienlla"/>
    <d v="2017-03-26T00:00:00"/>
    <s v="shot"/>
    <s v="gun"/>
    <n v="53"/>
    <s v="M"/>
    <s v="W"/>
    <s v="Anderson"/>
    <x v="3"/>
    <b v="0"/>
    <s v="attack"/>
    <s v="Not fleeing"/>
    <b v="0"/>
  </r>
  <r>
    <n v="2212"/>
    <n v="2712"/>
    <s v="David Eric Ufferman"/>
    <d v="2017-03-26T00:00:00"/>
    <s v="shot"/>
    <s v="unarmed"/>
    <n v="56"/>
    <s v="M"/>
    <s v="W"/>
    <s v="Delray Beach"/>
    <x v="26"/>
    <b v="1"/>
    <s v="attack"/>
    <s v="Not fleeing"/>
    <b v="0"/>
  </r>
  <r>
    <n v="2213"/>
    <n v="2457"/>
    <s v="Michael Hornibrook"/>
    <d v="2017-03-26T00:00:00"/>
    <s v="shot"/>
    <s v="gun"/>
    <n v="54"/>
    <s v="M"/>
    <s v="W"/>
    <s v="Little Rock"/>
    <x v="14"/>
    <b v="0"/>
    <s v="attack"/>
    <s v="Foot"/>
    <b v="0"/>
  </r>
  <r>
    <n v="2214"/>
    <n v="2459"/>
    <s v="Justin Quincy Smith"/>
    <d v="2017-03-26T00:00:00"/>
    <s v="shot"/>
    <s v="gun"/>
    <n v="36"/>
    <s v="M"/>
    <s v="W"/>
    <s v="Wasilla"/>
    <x v="34"/>
    <b v="0"/>
    <s v="attack"/>
    <s v="Other"/>
    <b v="0"/>
  </r>
  <r>
    <n v="2215"/>
    <n v="2460"/>
    <s v="Steven Hopwood"/>
    <d v="2017-03-27T00:00:00"/>
    <s v="shot"/>
    <s v="gun"/>
    <n v="51"/>
    <s v="M"/>
    <s v="W"/>
    <s v="Lewisburg"/>
    <x v="32"/>
    <b v="0"/>
    <s v="attack"/>
    <s v="Not fleeing"/>
    <b v="0"/>
  </r>
  <r>
    <n v="2216"/>
    <n v="2461"/>
    <s v="Pryor Spencer Bailey"/>
    <d v="2017-03-27T00:00:00"/>
    <s v="shot"/>
    <s v="gun"/>
    <n v="45"/>
    <s v="M"/>
    <s v="W"/>
    <s v="Columbus"/>
    <x v="38"/>
    <b v="0"/>
    <s v="attack"/>
    <s v="Car"/>
    <b v="0"/>
  </r>
  <r>
    <n v="2217"/>
    <n v="2462"/>
    <s v="Richard Alexander Tilley"/>
    <d v="2017-03-27T00:00:00"/>
    <s v="shot"/>
    <s v="knife"/>
    <n v="28"/>
    <s v="M"/>
    <s v="W"/>
    <s v="Montgomery Village"/>
    <x v="28"/>
    <b v="0"/>
    <s v="other"/>
    <s v="Not fleeing"/>
    <b v="1"/>
  </r>
  <r>
    <n v="2218"/>
    <n v="2463"/>
    <s v="Peter J. Doffin"/>
    <d v="2017-03-28T00:00:00"/>
    <s v="shot"/>
    <s v="gun"/>
    <n v="36"/>
    <s v="M"/>
    <s v="W"/>
    <s v="Lafayette"/>
    <x v="22"/>
    <b v="0"/>
    <s v="attack"/>
    <s v="Car"/>
    <b v="0"/>
  </r>
  <r>
    <n v="2219"/>
    <n v="2467"/>
    <s v="Lee Pat Milks"/>
    <d v="2017-03-28T00:00:00"/>
    <s v="shot"/>
    <s v="gun"/>
    <n v="73"/>
    <s v="M"/>
    <s v="W"/>
    <s v="Manistee"/>
    <x v="30"/>
    <b v="0"/>
    <s v="attack"/>
    <s v="Not fleeing"/>
    <b v="0"/>
  </r>
  <r>
    <n v="2220"/>
    <n v="2466"/>
    <s v="Daniel Hendrix"/>
    <d v="2017-03-29T00:00:00"/>
    <s v="shot"/>
    <s v="gun"/>
    <n v="26"/>
    <s v="M"/>
    <s v="W"/>
    <s v="Chattanooga"/>
    <x v="32"/>
    <b v="0"/>
    <s v="other"/>
    <s v="Not fleeing"/>
    <b v="0"/>
  </r>
  <r>
    <n v="2221"/>
    <n v="2468"/>
    <s v="Troy Boyle"/>
    <d v="2017-03-29T00:00:00"/>
    <s v="shot"/>
    <s v="gun"/>
    <n v="41"/>
    <s v="M"/>
    <s v="W"/>
    <s v="Stockton"/>
    <x v="15"/>
    <b v="0"/>
    <s v="attack"/>
    <s v="Car"/>
    <b v="0"/>
  </r>
  <r>
    <n v="2222"/>
    <n v="2469"/>
    <s v="Doyle Wayne Johnson"/>
    <d v="2017-03-29T00:00:00"/>
    <s v="shot"/>
    <s v="gun"/>
    <n v="59"/>
    <s v="M"/>
    <s v="W"/>
    <s v="Byars"/>
    <x v="5"/>
    <b v="0"/>
    <s v="attack"/>
    <s v="Car"/>
    <b v="0"/>
  </r>
  <r>
    <n v="2223"/>
    <n v="2470"/>
    <s v="Leroy Brown"/>
    <d v="2017-03-29T00:00:00"/>
    <s v="shot"/>
    <s v="undetermined"/>
    <n v="28"/>
    <s v="M"/>
    <s v="B"/>
    <s v="New Castle"/>
    <x v="41"/>
    <b v="0"/>
    <s v="other"/>
    <s v="Car"/>
    <b v="0"/>
  </r>
  <r>
    <n v="2224"/>
    <n v="2471"/>
    <s v="Fred Ratliff"/>
    <d v="2017-03-29T00:00:00"/>
    <s v="shot"/>
    <s v="gun"/>
    <n v="45"/>
    <s v="M"/>
    <s v="W"/>
    <s v="Lawrenceburg"/>
    <x v="23"/>
    <b v="0"/>
    <s v="attack"/>
    <s v="Not fleeing"/>
    <b v="0"/>
  </r>
  <r>
    <n v="2225"/>
    <n v="2473"/>
    <s v="Dennis Wasson"/>
    <d v="2017-03-29T00:00:00"/>
    <s v="shot"/>
    <m/>
    <n v="27"/>
    <s v="M"/>
    <s v="W"/>
    <s v="Whitewright"/>
    <x v="9"/>
    <b v="0"/>
    <s v="other"/>
    <s v="Car"/>
    <b v="0"/>
  </r>
  <r>
    <n v="2226"/>
    <n v="2474"/>
    <s v="Christopher Angelo Pizzichetta"/>
    <d v="2017-03-30T00:00:00"/>
    <s v="shot"/>
    <m/>
    <n v="46"/>
    <s v="M"/>
    <s v="W"/>
    <s v="Cranbury Township"/>
    <x v="21"/>
    <b v="0"/>
    <s v="other"/>
    <s v="Car"/>
    <b v="0"/>
  </r>
  <r>
    <n v="2227"/>
    <n v="2475"/>
    <s v="Marcus Williams"/>
    <d v="2017-04-01T00:00:00"/>
    <s v="shot"/>
    <s v="gun"/>
    <n v="34"/>
    <s v="M"/>
    <s v="B"/>
    <s v="Cantonment"/>
    <x v="26"/>
    <b v="0"/>
    <s v="attack"/>
    <s v="Foot"/>
    <b v="0"/>
  </r>
  <r>
    <n v="2228"/>
    <n v="2476"/>
    <s v="Phosowath Sengphong"/>
    <d v="2017-04-01T00:00:00"/>
    <s v="shot"/>
    <s v="knife"/>
    <n v="30"/>
    <s v="M"/>
    <s v="A"/>
    <s v="New Iberia"/>
    <x v="11"/>
    <b v="0"/>
    <s v="other"/>
    <m/>
    <b v="0"/>
  </r>
  <r>
    <n v="2229"/>
    <n v="2478"/>
    <s v="Jose Antonio Hernandez"/>
    <d v="2017-04-03T00:00:00"/>
    <s v="shot and Tasered"/>
    <s v="gun"/>
    <n v="46"/>
    <s v="M"/>
    <s v="H"/>
    <s v="Pendleton"/>
    <x v="40"/>
    <b v="1"/>
    <s v="other"/>
    <s v="Not fleeing"/>
    <b v="1"/>
  </r>
  <r>
    <n v="2230"/>
    <n v="2479"/>
    <s v="Rogelio Vidal Landa"/>
    <d v="2017-04-04T00:00:00"/>
    <s v="shot"/>
    <s v="unarmed"/>
    <n v="47"/>
    <s v="M"/>
    <s v="H"/>
    <s v="Bakersfield"/>
    <x v="3"/>
    <b v="0"/>
    <s v="other"/>
    <s v="Foot"/>
    <b v="0"/>
  </r>
  <r>
    <n v="2231"/>
    <n v="2480"/>
    <s v="Michael Maldonado"/>
    <d v="2017-04-04T00:00:00"/>
    <s v="shot"/>
    <m/>
    <n v="32"/>
    <s v="M"/>
    <s v="H"/>
    <s v="Houston"/>
    <x v="9"/>
    <b v="0"/>
    <s v="attack"/>
    <s v="Car"/>
    <b v="0"/>
  </r>
  <r>
    <n v="2232"/>
    <n v="2481"/>
    <s v="Stephen Connard Ferry"/>
    <d v="2017-04-04T00:00:00"/>
    <s v="shot"/>
    <s v="gun"/>
    <n v="65"/>
    <s v="M"/>
    <s v="W"/>
    <s v="Napa"/>
    <x v="3"/>
    <b v="0"/>
    <s v="attack"/>
    <s v="Car"/>
    <b v="0"/>
  </r>
  <r>
    <n v="2233"/>
    <n v="2482"/>
    <s v="Michael Alcaraz"/>
    <d v="2017-04-05T00:00:00"/>
    <s v="shot"/>
    <s v="gun"/>
    <n v="19"/>
    <s v="M"/>
    <s v="H"/>
    <s v="Goshen"/>
    <x v="22"/>
    <b v="0"/>
    <s v="attack"/>
    <s v="Car"/>
    <b v="0"/>
  </r>
  <r>
    <n v="2234"/>
    <n v="2483"/>
    <s v="Austin Dakota Snyder"/>
    <d v="2017-04-05T00:00:00"/>
    <s v="shot"/>
    <m/>
    <n v="22"/>
    <s v="M"/>
    <s v="W"/>
    <s v="Little Rock"/>
    <x v="14"/>
    <b v="0"/>
    <s v="other"/>
    <m/>
    <b v="0"/>
  </r>
  <r>
    <n v="2235"/>
    <n v="2484"/>
    <s v="Christopher Wade"/>
    <d v="2017-04-06T00:00:00"/>
    <s v="shot"/>
    <s v="toy weapon"/>
    <n v="39"/>
    <s v="M"/>
    <s v="B"/>
    <s v="Westerville"/>
    <x v="10"/>
    <b v="1"/>
    <s v="attack"/>
    <s v="Not fleeing"/>
    <b v="0"/>
  </r>
  <r>
    <n v="2236"/>
    <n v="2485"/>
    <s v="Benjamin Ailstock"/>
    <d v="2017-04-06T00:00:00"/>
    <s v="shot"/>
    <s v="gun"/>
    <n v="38"/>
    <s v="M"/>
    <s v="W"/>
    <s v="Madison Township"/>
    <x v="10"/>
    <b v="1"/>
    <s v="attack"/>
    <s v="Not fleeing"/>
    <b v="0"/>
  </r>
  <r>
    <n v="2237"/>
    <n v="2486"/>
    <s v="Glenn Watenpool"/>
    <d v="2017-04-06T00:00:00"/>
    <s v="shot"/>
    <s v="gun"/>
    <n v="68"/>
    <s v="M"/>
    <s v="W"/>
    <s v="Bradenton"/>
    <x v="26"/>
    <b v="0"/>
    <s v="attack"/>
    <s v="Not fleeing"/>
    <b v="0"/>
  </r>
  <r>
    <n v="2238"/>
    <n v="2487"/>
    <s v="Richard Xavier Summers"/>
    <d v="2017-04-06T00:00:00"/>
    <s v="shot"/>
    <s v="gun"/>
    <n v="49"/>
    <s v="M"/>
    <s v="B"/>
    <s v="Largo"/>
    <x v="26"/>
    <b v="0"/>
    <s v="attack"/>
    <s v="Not fleeing"/>
    <b v="0"/>
  </r>
  <r>
    <n v="2239"/>
    <n v="2488"/>
    <s v="Kenneth Francis"/>
    <d v="2017-04-06T00:00:00"/>
    <s v="shot"/>
    <s v="gun"/>
    <n v="37"/>
    <s v="M"/>
    <s v="B"/>
    <s v="Newark"/>
    <x v="21"/>
    <b v="0"/>
    <s v="attack"/>
    <s v="Not fleeing"/>
    <b v="0"/>
  </r>
  <r>
    <n v="2240"/>
    <n v="2495"/>
    <s v="Jeffrey Lynn Curry"/>
    <d v="2017-04-07T00:00:00"/>
    <s v="shot"/>
    <s v="gun"/>
    <n v="33"/>
    <s v="M"/>
    <s v="A"/>
    <s v="Kyle"/>
    <x v="48"/>
    <b v="0"/>
    <s v="attack"/>
    <s v="Car"/>
    <b v="0"/>
  </r>
  <r>
    <n v="2241"/>
    <n v="2492"/>
    <s v="Gregory Kever"/>
    <d v="2017-04-08T00:00:00"/>
    <s v="shot"/>
    <s v="knife"/>
    <n v="25"/>
    <s v="M"/>
    <s v="W"/>
    <s v="Eau Claire"/>
    <x v="39"/>
    <b v="0"/>
    <s v="other"/>
    <s v="Not fleeing"/>
    <b v="0"/>
  </r>
  <r>
    <n v="2242"/>
    <n v="2490"/>
    <s v="Jose Gonzales Rendon"/>
    <d v="2017-04-09T00:00:00"/>
    <s v="shot"/>
    <s v="knife"/>
    <n v="36"/>
    <s v="M"/>
    <s v="H"/>
    <s v="Santa Paula"/>
    <x v="3"/>
    <b v="0"/>
    <s v="attack"/>
    <s v="Not fleeing"/>
    <b v="0"/>
  </r>
  <r>
    <n v="2243"/>
    <n v="2491"/>
    <s v="William Baker"/>
    <d v="2017-04-09T00:00:00"/>
    <s v="shot"/>
    <s v="gun"/>
    <n v="36"/>
    <s v="M"/>
    <m/>
    <s v="Ontario"/>
    <x v="3"/>
    <b v="0"/>
    <s v="other"/>
    <s v="Not fleeing"/>
    <b v="0"/>
  </r>
  <r>
    <n v="2244"/>
    <n v="2493"/>
    <s v="Jeffrey Findlay"/>
    <d v="2017-04-10T00:00:00"/>
    <s v="shot"/>
    <s v="gun"/>
    <n v="30"/>
    <s v="M"/>
    <s v="W"/>
    <s v="Cleveland"/>
    <x v="10"/>
    <b v="0"/>
    <s v="other"/>
    <s v="Not fleeing"/>
    <b v="0"/>
  </r>
  <r>
    <n v="2245"/>
    <n v="2494"/>
    <s v="TK TK"/>
    <d v="2017-04-10T00:00:00"/>
    <s v="shot"/>
    <s v="gun"/>
    <n v="39"/>
    <s v="M"/>
    <s v="B"/>
    <s v="Houston"/>
    <x v="9"/>
    <b v="0"/>
    <s v="other"/>
    <s v="Foot"/>
    <b v="1"/>
  </r>
  <r>
    <n v="2246"/>
    <n v="2496"/>
    <s v="Zelalem Eshetu Ewnetu"/>
    <d v="2017-04-12T00:00:00"/>
    <s v="shot"/>
    <s v="gun"/>
    <n v="28"/>
    <s v="M"/>
    <s v="B"/>
    <s v="Los Angeles"/>
    <x v="3"/>
    <b v="0"/>
    <s v="other"/>
    <s v="Not fleeing"/>
    <b v="0"/>
  </r>
  <r>
    <n v="2247"/>
    <n v="2499"/>
    <s v="Erik Pamias"/>
    <d v="2017-04-13T00:00:00"/>
    <s v="shot"/>
    <m/>
    <n v="28"/>
    <s v="M"/>
    <s v="W"/>
    <s v="Avondale"/>
    <x v="6"/>
    <b v="0"/>
    <s v="other"/>
    <s v="Not fleeing"/>
    <b v="0"/>
  </r>
  <r>
    <n v="2248"/>
    <n v="2500"/>
    <s v="Charles Johnston"/>
    <d v="2017-04-13T00:00:00"/>
    <s v="shot"/>
    <s v="gun"/>
    <n v="25"/>
    <s v="M"/>
    <s v="W"/>
    <s v="Udall"/>
    <x v="2"/>
    <b v="0"/>
    <s v="attack"/>
    <s v="Car"/>
    <b v="0"/>
  </r>
  <r>
    <n v="2249"/>
    <n v="2501"/>
    <s v="Thomas Gezotis"/>
    <d v="2017-04-13T00:00:00"/>
    <s v="shot"/>
    <s v="gun"/>
    <n v="57"/>
    <s v="M"/>
    <s v="W"/>
    <s v="Suffield"/>
    <x v="47"/>
    <b v="0"/>
    <s v="other"/>
    <m/>
    <b v="0"/>
  </r>
  <r>
    <n v="2250"/>
    <n v="2502"/>
    <s v="Charles Shands"/>
    <d v="2017-04-14T00:00:00"/>
    <s v="shot"/>
    <s v="gun"/>
    <n v="33"/>
    <s v="M"/>
    <s v="W"/>
    <s v="Spanaway"/>
    <x v="0"/>
    <b v="1"/>
    <s v="other"/>
    <s v="Car"/>
    <b v="0"/>
  </r>
  <r>
    <n v="2251"/>
    <n v="2503"/>
    <s v="Ivan Wilson"/>
    <d v="2017-04-14T00:00:00"/>
    <s v="shot"/>
    <s v="knife"/>
    <n v="24"/>
    <s v="M"/>
    <s v="N"/>
    <s v="Mandan"/>
    <x v="46"/>
    <b v="0"/>
    <s v="other"/>
    <s v="Not fleeing"/>
    <b v="0"/>
  </r>
  <r>
    <n v="2252"/>
    <n v="2505"/>
    <s v="TK TK"/>
    <d v="2017-04-14T00:00:00"/>
    <s v="shot"/>
    <s v="gun"/>
    <m/>
    <s v="M"/>
    <m/>
    <s v="Paterson"/>
    <x v="21"/>
    <b v="1"/>
    <s v="attack"/>
    <s v="Not fleeing"/>
    <b v="0"/>
  </r>
  <r>
    <n v="2253"/>
    <n v="2506"/>
    <s v="Olugbalah Ridley"/>
    <d v="2017-04-15T00:00:00"/>
    <s v="shot"/>
    <s v="gun"/>
    <n v="33"/>
    <s v="M"/>
    <s v="B"/>
    <s v="West Memphis"/>
    <x v="14"/>
    <b v="0"/>
    <s v="attack"/>
    <m/>
    <b v="0"/>
  </r>
  <r>
    <n v="2254"/>
    <n v="2509"/>
    <s v="David Airth"/>
    <d v="2017-04-15T00:00:00"/>
    <s v="shot"/>
    <s v="knife"/>
    <n v="56"/>
    <s v="M"/>
    <s v="W"/>
    <s v="Newport Beach"/>
    <x v="3"/>
    <b v="0"/>
    <s v="other"/>
    <s v="Not fleeing"/>
    <b v="0"/>
  </r>
  <r>
    <n v="2255"/>
    <n v="2510"/>
    <s v="Frederick H. Hall"/>
    <d v="2017-04-15T00:00:00"/>
    <s v="shot"/>
    <s v="gun"/>
    <n v="56"/>
    <s v="M"/>
    <s v="W"/>
    <s v="Colebrook Township"/>
    <x v="10"/>
    <b v="1"/>
    <s v="attack"/>
    <s v="Not fleeing"/>
    <b v="0"/>
  </r>
  <r>
    <n v="2256"/>
    <n v="2520"/>
    <s v="Isaiah Murrietta-Golding"/>
    <d v="2017-04-15T00:00:00"/>
    <s v="shot"/>
    <s v="unarmed"/>
    <n v="16"/>
    <s v="M"/>
    <s v="H"/>
    <s v="Fresno"/>
    <x v="3"/>
    <b v="0"/>
    <s v="other"/>
    <s v="Foot"/>
    <b v="1"/>
  </r>
  <r>
    <n v="2257"/>
    <n v="2508"/>
    <s v="Darren Jahnke"/>
    <d v="2017-04-16T00:00:00"/>
    <s v="shot"/>
    <s v="gun"/>
    <n v="47"/>
    <s v="M"/>
    <s v="W"/>
    <s v="Vadnais Heights"/>
    <x v="18"/>
    <b v="0"/>
    <s v="other"/>
    <s v="Not fleeing"/>
    <b v="0"/>
  </r>
  <r>
    <n v="2258"/>
    <n v="2713"/>
    <s v="Michael Zennie Dial II"/>
    <d v="2017-04-17T00:00:00"/>
    <s v="shot"/>
    <m/>
    <n v="33"/>
    <s v="M"/>
    <s v="W"/>
    <s v="Clarksville"/>
    <x v="32"/>
    <b v="0"/>
    <s v="other"/>
    <s v="Car"/>
    <b v="0"/>
  </r>
  <r>
    <n v="2259"/>
    <n v="2511"/>
    <s v="Casey Desper"/>
    <d v="2017-04-18T00:00:00"/>
    <s v="shot"/>
    <m/>
    <n v="32"/>
    <s v="M"/>
    <s v="W"/>
    <s v="Brandywine"/>
    <x v="43"/>
    <b v="0"/>
    <s v="attack"/>
    <s v="Car"/>
    <b v="0"/>
  </r>
  <r>
    <n v="2260"/>
    <n v="2514"/>
    <s v="Keith Price"/>
    <d v="2017-04-19T00:00:00"/>
    <s v="shot"/>
    <s v="gun"/>
    <n v="21"/>
    <s v="M"/>
    <s v="B"/>
    <s v="Wilmington"/>
    <x v="41"/>
    <b v="0"/>
    <s v="attack"/>
    <s v="Other"/>
    <b v="1"/>
  </r>
  <r>
    <n v="2261"/>
    <n v="2513"/>
    <s v="Marion Lee Holliday"/>
    <d v="2017-04-20T00:00:00"/>
    <s v="shot"/>
    <s v="gun"/>
    <n v="64"/>
    <s v="M"/>
    <s v="W"/>
    <s v="Logan County"/>
    <x v="5"/>
    <b v="1"/>
    <s v="attack"/>
    <s v="Not fleeing"/>
    <b v="0"/>
  </r>
  <r>
    <n v="2262"/>
    <n v="2515"/>
    <s v="Damarius Butts"/>
    <d v="2017-04-20T00:00:00"/>
    <s v="shot"/>
    <s v="gun"/>
    <n v="19"/>
    <s v="M"/>
    <s v="B"/>
    <s v="Seattle"/>
    <x v="0"/>
    <b v="0"/>
    <s v="attack"/>
    <m/>
    <b v="0"/>
  </r>
  <r>
    <n v="2263"/>
    <n v="2516"/>
    <s v="Ray Valdez"/>
    <d v="2017-04-20T00:00:00"/>
    <s v="shot and Tasered"/>
    <s v="knife"/>
    <n v="55"/>
    <s v="M"/>
    <s v="H"/>
    <s v="San Antonio"/>
    <x v="9"/>
    <b v="0"/>
    <s v="other"/>
    <m/>
    <b v="0"/>
  </r>
  <r>
    <n v="2264"/>
    <n v="2517"/>
    <s v="Jose Trejo"/>
    <d v="2017-04-20T00:00:00"/>
    <s v="shot"/>
    <s v="gun"/>
    <n v="26"/>
    <s v="M"/>
    <s v="H"/>
    <s v="Hardeeville"/>
    <x v="40"/>
    <b v="0"/>
    <s v="attack"/>
    <s v="Not fleeing"/>
    <b v="0"/>
  </r>
  <r>
    <n v="2265"/>
    <n v="2518"/>
    <s v="Brandon Pequeno"/>
    <d v="2017-04-20T00:00:00"/>
    <s v="shot"/>
    <m/>
    <n v="25"/>
    <s v="M"/>
    <s v="H"/>
    <s v="Glendale"/>
    <x v="6"/>
    <b v="0"/>
    <s v="other"/>
    <s v="Car"/>
    <b v="0"/>
  </r>
  <r>
    <n v="2266"/>
    <n v="2525"/>
    <s v="Sariah Marie Lane"/>
    <d v="2017-04-20T00:00:00"/>
    <s v="shot"/>
    <s v="unarmed"/>
    <n v="17"/>
    <s v="F"/>
    <s v="W"/>
    <s v="Glendale"/>
    <x v="6"/>
    <b v="0"/>
    <s v="other"/>
    <s v="Car"/>
    <b v="0"/>
  </r>
  <r>
    <n v="2267"/>
    <n v="2519"/>
    <s v="Chance Rickie Thompson"/>
    <d v="2017-04-21T00:00:00"/>
    <s v="shot"/>
    <s v="gun"/>
    <n v="25"/>
    <s v="M"/>
    <s v="W"/>
    <s v="West Linn"/>
    <x v="1"/>
    <b v="1"/>
    <s v="other"/>
    <s v="Not fleeing"/>
    <b v="0"/>
  </r>
  <r>
    <n v="2268"/>
    <n v="2521"/>
    <s v="Joseph Sin"/>
    <d v="2017-04-22T00:00:00"/>
    <s v="shot"/>
    <s v="hatchet and gun"/>
    <n v="43"/>
    <s v="M"/>
    <s v="A"/>
    <s v="Yuba City"/>
    <x v="3"/>
    <b v="0"/>
    <s v="attack"/>
    <s v="Foot"/>
    <b v="0"/>
  </r>
  <r>
    <n v="2269"/>
    <n v="2522"/>
    <s v="William D. Spates"/>
    <d v="2017-04-22T00:00:00"/>
    <s v="shot"/>
    <m/>
    <n v="39"/>
    <s v="M"/>
    <s v="B"/>
    <s v="Portage"/>
    <x v="22"/>
    <b v="1"/>
    <s v="other"/>
    <s v="Not fleeing"/>
    <b v="0"/>
  </r>
  <r>
    <n v="2270"/>
    <n v="2523"/>
    <s v="Michael Wilson-Salzl"/>
    <d v="2017-04-22T00:00:00"/>
    <s v="shot"/>
    <s v="knife"/>
    <n v="24"/>
    <s v="M"/>
    <s v="W"/>
    <s v="Hamilton"/>
    <x v="10"/>
    <b v="1"/>
    <s v="other"/>
    <s v="Not fleeing"/>
    <b v="0"/>
  </r>
  <r>
    <n v="2271"/>
    <n v="2526"/>
    <s v="Wayne Noel Simard"/>
    <d v="2017-04-23T00:00:00"/>
    <s v="shot"/>
    <s v="gun"/>
    <n v="70"/>
    <s v="M"/>
    <s v="W"/>
    <s v="Prescott"/>
    <x v="6"/>
    <b v="0"/>
    <s v="attack"/>
    <s v="Not fleeing"/>
    <b v="0"/>
  </r>
  <r>
    <n v="2272"/>
    <n v="2714"/>
    <s v="Daezion Turner"/>
    <d v="2017-04-24T00:00:00"/>
    <s v="shot"/>
    <s v="gun"/>
    <n v="15"/>
    <s v="M"/>
    <s v="B"/>
    <s v="Killeen"/>
    <x v="9"/>
    <b v="0"/>
    <s v="attack"/>
    <s v="Not fleeing"/>
    <b v="0"/>
  </r>
  <r>
    <n v="2273"/>
    <n v="2524"/>
    <s v="Robert Becker"/>
    <d v="2017-04-24T00:00:00"/>
    <s v="shot"/>
    <s v="gun"/>
    <n v="79"/>
    <s v="M"/>
    <s v="W"/>
    <s v="Stewartstown"/>
    <x v="8"/>
    <b v="1"/>
    <s v="attack"/>
    <s v="Not fleeing"/>
    <b v="0"/>
  </r>
  <r>
    <n v="2274"/>
    <n v="2527"/>
    <s v="Kendell Wilson"/>
    <d v="2017-04-24T00:00:00"/>
    <s v="shot"/>
    <s v="gun"/>
    <n v="16"/>
    <s v="M"/>
    <s v="B"/>
    <s v="Houston"/>
    <x v="9"/>
    <b v="0"/>
    <s v="other"/>
    <s v="Foot"/>
    <b v="1"/>
  </r>
  <r>
    <n v="2275"/>
    <n v="2531"/>
    <s v="Jacy Kevin McManus"/>
    <d v="2017-04-24T00:00:00"/>
    <s v="shot"/>
    <s v="unarmed"/>
    <n v="35"/>
    <s v="M"/>
    <s v="W"/>
    <s v="Wolf Creek"/>
    <x v="1"/>
    <b v="0"/>
    <s v="attack"/>
    <s v="Not fleeing"/>
    <b v="0"/>
  </r>
  <r>
    <n v="2276"/>
    <n v="2528"/>
    <s v="Hakim McNair"/>
    <d v="2017-04-25T00:00:00"/>
    <s v="shot"/>
    <s v="gun"/>
    <n v="23"/>
    <s v="M"/>
    <s v="B"/>
    <s v="Newark"/>
    <x v="21"/>
    <b v="0"/>
    <s v="other"/>
    <s v="Car"/>
    <b v="0"/>
  </r>
  <r>
    <n v="2277"/>
    <n v="2529"/>
    <s v="Fred Cardenas"/>
    <d v="2017-04-25T00:00:00"/>
    <s v="shot"/>
    <s v="gun"/>
    <n v="53"/>
    <s v="M"/>
    <s v="H"/>
    <s v="Fort Worth"/>
    <x v="9"/>
    <b v="1"/>
    <s v="attack"/>
    <m/>
    <b v="1"/>
  </r>
  <r>
    <n v="2278"/>
    <n v="2532"/>
    <s v="Juan Manuel Avilla"/>
    <d v="2017-04-25T00:00:00"/>
    <s v="shot"/>
    <m/>
    <n v="20"/>
    <s v="M"/>
    <s v="H"/>
    <s v="Bellflower"/>
    <x v="3"/>
    <b v="0"/>
    <s v="other"/>
    <s v="Car"/>
    <b v="0"/>
  </r>
  <r>
    <n v="2279"/>
    <n v="2533"/>
    <s v="Gavin Williams"/>
    <d v="2017-04-25T00:00:00"/>
    <s v="shot and Tasered"/>
    <s v="knife"/>
    <n v="27"/>
    <s v="M"/>
    <s v="B"/>
    <s v="Lizella"/>
    <x v="31"/>
    <b v="0"/>
    <s v="other"/>
    <s v="Not fleeing"/>
    <b v="0"/>
  </r>
  <r>
    <n v="2280"/>
    <n v="2530"/>
    <s v="Selwyn Aubrey Hall"/>
    <d v="2017-04-26T00:00:00"/>
    <s v="shot and Tasered"/>
    <s v="Taser"/>
    <n v="57"/>
    <s v="M"/>
    <s v="B"/>
    <s v="Jacksonville"/>
    <x v="26"/>
    <b v="0"/>
    <s v="other"/>
    <s v="Not fleeing"/>
    <b v="0"/>
  </r>
  <r>
    <n v="2281"/>
    <n v="2534"/>
    <s v="Charles Bossinger"/>
    <d v="2017-04-26T00:00:00"/>
    <s v="shot"/>
    <s v="gun"/>
    <n v="53"/>
    <s v="M"/>
    <s v="W"/>
    <s v="Lewistown"/>
    <x v="8"/>
    <b v="1"/>
    <s v="other"/>
    <s v="Not fleeing"/>
    <b v="0"/>
  </r>
  <r>
    <n v="2282"/>
    <n v="2536"/>
    <s v="Jason Thomas Christian"/>
    <d v="2017-04-26T00:00:00"/>
    <s v="shot"/>
    <m/>
    <n v="32"/>
    <s v="M"/>
    <s v="W"/>
    <s v="Columbus"/>
    <x v="10"/>
    <b v="0"/>
    <s v="other"/>
    <s v="Car"/>
    <b v="0"/>
  </r>
  <r>
    <n v="2283"/>
    <n v="2535"/>
    <s v="Burgon Sealy"/>
    <d v="2017-04-27T00:00:00"/>
    <s v="shot"/>
    <s v="gun"/>
    <n v="26"/>
    <s v="M"/>
    <s v="B"/>
    <s v="Middletown"/>
    <x v="41"/>
    <b v="0"/>
    <s v="attack"/>
    <s v="Not fleeing"/>
    <b v="0"/>
  </r>
  <r>
    <n v="2284"/>
    <n v="2537"/>
    <s v="Tim A. Holmgren"/>
    <d v="2017-04-27T00:00:00"/>
    <s v="shot"/>
    <s v="gun"/>
    <n v="53"/>
    <s v="M"/>
    <s v="W"/>
    <s v="Rapid City"/>
    <x v="48"/>
    <b v="1"/>
    <s v="attack"/>
    <s v="Not fleeing"/>
    <b v="0"/>
  </r>
  <r>
    <n v="2285"/>
    <n v="2542"/>
    <s v="Avery Richard"/>
    <d v="2017-04-28T00:00:00"/>
    <s v="shot"/>
    <s v="gun"/>
    <n v="32"/>
    <s v="M"/>
    <s v="B"/>
    <s v="Atlanta"/>
    <x v="31"/>
    <b v="0"/>
    <s v="attack"/>
    <s v="Not fleeing"/>
    <b v="0"/>
  </r>
  <r>
    <n v="2286"/>
    <n v="2547"/>
    <s v="Luis Fernando Pacheco"/>
    <d v="2017-04-28T00:00:00"/>
    <s v="shot"/>
    <s v="gun"/>
    <n v="25"/>
    <s v="M"/>
    <s v="H"/>
    <s v="San Mateo"/>
    <x v="3"/>
    <b v="0"/>
    <s v="attack"/>
    <s v="Not fleeing"/>
    <b v="0"/>
  </r>
  <r>
    <n v="2287"/>
    <n v="2538"/>
    <s v="Jordan Edwards"/>
    <d v="2017-04-29T00:00:00"/>
    <s v="shot"/>
    <s v="unarmed"/>
    <n v="15"/>
    <s v="M"/>
    <s v="B"/>
    <s v="Balch Springs"/>
    <x v="9"/>
    <b v="0"/>
    <s v="undetermined"/>
    <s v="Not fleeing"/>
    <b v="1"/>
  </r>
  <r>
    <n v="2288"/>
    <n v="2539"/>
    <s v="Gene Bernhardt"/>
    <d v="2017-04-29T00:00:00"/>
    <s v="shot"/>
    <s v="crossbow"/>
    <n v="59"/>
    <s v="M"/>
    <s v="W"/>
    <s v="Papaaloa"/>
    <x v="44"/>
    <b v="0"/>
    <s v="other"/>
    <s v="Not fleeing"/>
    <b v="0"/>
  </r>
  <r>
    <n v="2289"/>
    <n v="2543"/>
    <s v="Caleb Jackson"/>
    <d v="2017-04-29T00:00:00"/>
    <s v="shot"/>
    <s v="gun"/>
    <n v="35"/>
    <s v="M"/>
    <s v="B"/>
    <s v="Newport News"/>
    <x v="20"/>
    <b v="0"/>
    <s v="attack"/>
    <s v="Not fleeing"/>
    <b v="0"/>
  </r>
  <r>
    <n v="2290"/>
    <n v="2546"/>
    <s v="Andrew James Lucero"/>
    <d v="2017-04-29T00:00:00"/>
    <s v="shot"/>
    <m/>
    <n v="33"/>
    <s v="M"/>
    <s v="H"/>
    <s v="Eldorado"/>
    <x v="17"/>
    <b v="0"/>
    <s v="attack"/>
    <s v="Not fleeing"/>
    <b v="1"/>
  </r>
  <r>
    <n v="2291"/>
    <n v="2540"/>
    <s v="Devin Hawkins"/>
    <d v="2017-04-30T00:00:00"/>
    <s v="shot"/>
    <s v="gun"/>
    <n v="32"/>
    <s v="M"/>
    <s v="W"/>
    <s v="Tom"/>
    <x v="5"/>
    <b v="1"/>
    <s v="attack"/>
    <s v="Not fleeing"/>
    <b v="0"/>
  </r>
  <r>
    <n v="2292"/>
    <n v="2544"/>
    <s v="Peter Raymond Selis"/>
    <d v="2017-04-30T00:00:00"/>
    <s v="shot"/>
    <s v="gun"/>
    <n v="49"/>
    <s v="M"/>
    <s v="W"/>
    <s v="University City"/>
    <x v="3"/>
    <b v="0"/>
    <s v="attack"/>
    <s v="Not fleeing"/>
    <b v="0"/>
  </r>
  <r>
    <n v="2293"/>
    <n v="2545"/>
    <s v="James Edward Ray"/>
    <d v="2017-04-30T00:00:00"/>
    <s v="shot"/>
    <s v="gun"/>
    <n v="46"/>
    <s v="M"/>
    <s v="B"/>
    <s v="Detroit"/>
    <x v="30"/>
    <b v="0"/>
    <s v="attack"/>
    <s v="Not fleeing"/>
    <b v="0"/>
  </r>
  <r>
    <n v="2294"/>
    <n v="2550"/>
    <s v="Joseph William Alain"/>
    <d v="2017-05-01T00:00:00"/>
    <s v="shot"/>
    <s v="gun"/>
    <n v="25"/>
    <s v="M"/>
    <s v="W"/>
    <s v="Conroe"/>
    <x v="9"/>
    <b v="0"/>
    <s v="attack"/>
    <s v="Not fleeing"/>
    <b v="0"/>
  </r>
  <r>
    <n v="2295"/>
    <n v="2549"/>
    <s v="Rodney Henderson"/>
    <d v="2017-05-02T00:00:00"/>
    <s v="shot and Tasered"/>
    <s v="knife"/>
    <n v="48"/>
    <s v="M"/>
    <s v="B"/>
    <s v="Irving"/>
    <x v="9"/>
    <b v="0"/>
    <s v="attack"/>
    <s v="Not fleeing"/>
    <b v="0"/>
  </r>
  <r>
    <n v="2296"/>
    <n v="2551"/>
    <s v="Jason Sebastian Roque"/>
    <d v="2017-05-02T00:00:00"/>
    <s v="shot"/>
    <s v="gun"/>
    <n v="20"/>
    <s v="M"/>
    <s v="H"/>
    <s v="Austin"/>
    <x v="9"/>
    <b v="1"/>
    <s v="other"/>
    <s v="Not fleeing"/>
    <b v="0"/>
  </r>
  <r>
    <n v="2297"/>
    <n v="2552"/>
    <s v="TK TK"/>
    <d v="2017-05-03T00:00:00"/>
    <s v="shot"/>
    <s v="knife"/>
    <m/>
    <s v="M"/>
    <m/>
    <s v="San Jose"/>
    <x v="3"/>
    <b v="1"/>
    <s v="attack"/>
    <s v="Not fleeing"/>
    <b v="0"/>
  </r>
  <r>
    <n v="2298"/>
    <n v="2553"/>
    <s v="Mirza Tatlic"/>
    <d v="2017-05-03T00:00:00"/>
    <s v="shot"/>
    <s v="gun"/>
    <n v="24"/>
    <s v="M"/>
    <s v="W"/>
    <s v="San Jose"/>
    <x v="3"/>
    <b v="1"/>
    <s v="attack"/>
    <s v="Not fleeing"/>
    <b v="0"/>
  </r>
  <r>
    <n v="2299"/>
    <n v="2554"/>
    <s v="Malik Carey"/>
    <d v="2017-05-03T00:00:00"/>
    <s v="shot"/>
    <s v="gun"/>
    <n v="18"/>
    <s v="M"/>
    <s v="B"/>
    <s v="Grand Rapids"/>
    <x v="30"/>
    <b v="0"/>
    <s v="attack"/>
    <s v="Not fleeing"/>
    <b v="1"/>
  </r>
  <r>
    <n v="2300"/>
    <n v="2555"/>
    <s v="William Dean"/>
    <d v="2017-05-03T00:00:00"/>
    <s v="shot"/>
    <s v="gun"/>
    <n v="67"/>
    <s v="M"/>
    <s v="W"/>
    <s v="Peachtree City"/>
    <x v="31"/>
    <b v="1"/>
    <s v="attack"/>
    <s v="Not fleeing"/>
    <b v="0"/>
  </r>
  <r>
    <n v="2301"/>
    <n v="2556"/>
    <s v="Nicholas Flusche"/>
    <d v="2017-05-03T00:00:00"/>
    <s v="shot"/>
    <s v="knife"/>
    <n v="26"/>
    <s v="M"/>
    <s v="W"/>
    <s v="San Francisco"/>
    <x v="3"/>
    <b v="0"/>
    <s v="attack"/>
    <s v="Not fleeing"/>
    <b v="1"/>
  </r>
  <r>
    <n v="2302"/>
    <n v="2561"/>
    <s v="Lucille Espinosa"/>
    <d v="2017-05-04T00:00:00"/>
    <s v="shot"/>
    <s v="gun"/>
    <n v="54"/>
    <s v="F"/>
    <s v="H"/>
    <s v="Katy"/>
    <x v="9"/>
    <b v="1"/>
    <s v="other"/>
    <s v="Not fleeing"/>
    <b v="0"/>
  </r>
  <r>
    <n v="2303"/>
    <n v="2557"/>
    <s v="Jacob Peterson"/>
    <d v="2017-05-06T00:00:00"/>
    <s v="shot"/>
    <s v="toy weapon"/>
    <n v="15"/>
    <s v="M"/>
    <s v="W"/>
    <s v="San Diego"/>
    <x v="3"/>
    <b v="1"/>
    <s v="attack"/>
    <s v="Not fleeing"/>
    <b v="1"/>
  </r>
  <r>
    <n v="2304"/>
    <n v="2560"/>
    <s v="Steven Price"/>
    <d v="2017-05-07T00:00:00"/>
    <s v="shot"/>
    <s v="ax"/>
    <n v="62"/>
    <s v="M"/>
    <s v="W"/>
    <s v="Las Vegas"/>
    <x v="16"/>
    <b v="1"/>
    <s v="other"/>
    <s v="Not fleeing"/>
    <b v="0"/>
  </r>
  <r>
    <n v="2305"/>
    <n v="2562"/>
    <s v="Landon Nobles"/>
    <d v="2017-05-07T00:00:00"/>
    <s v="shot"/>
    <s v="gun"/>
    <n v="24"/>
    <s v="M"/>
    <s v="B"/>
    <s v="Austin"/>
    <x v="9"/>
    <b v="0"/>
    <s v="attack"/>
    <s v="Foot"/>
    <b v="0"/>
  </r>
  <r>
    <n v="2306"/>
    <n v="2558"/>
    <s v="Cedric Jamal Mifflin"/>
    <d v="2017-05-07T00:00:00"/>
    <s v="shot"/>
    <s v="undetermined"/>
    <n v="27"/>
    <s v="M"/>
    <s v="B"/>
    <s v="Phenix City"/>
    <x v="37"/>
    <b v="0"/>
    <s v="undetermined"/>
    <s v="Other"/>
    <b v="1"/>
  </r>
  <r>
    <n v="2307"/>
    <n v="2559"/>
    <s v="Jose Hernandez-Rossy"/>
    <d v="2017-05-07T00:00:00"/>
    <s v="shot"/>
    <s v="gun"/>
    <n v="26"/>
    <s v="M"/>
    <s v="H"/>
    <s v="Buffalo"/>
    <x v="35"/>
    <b v="0"/>
    <s v="attack"/>
    <s v="Foot"/>
    <b v="0"/>
  </r>
  <r>
    <n v="2308"/>
    <n v="2567"/>
    <s v="Mikel Laney McIntyre"/>
    <d v="2017-05-08T00:00:00"/>
    <s v="shot"/>
    <s v="rock"/>
    <n v="32"/>
    <s v="M"/>
    <s v="B"/>
    <s v="Rancho Cordova"/>
    <x v="3"/>
    <b v="1"/>
    <s v="attack"/>
    <s v="Foot"/>
    <b v="0"/>
  </r>
  <r>
    <n v="2309"/>
    <n v="2568"/>
    <s v="Anthony David Soderberg"/>
    <d v="2017-05-08T00:00:00"/>
    <s v="shot"/>
    <s v="gun"/>
    <n v="29"/>
    <s v="M"/>
    <s v="W"/>
    <s v="Los Angeles"/>
    <x v="3"/>
    <b v="0"/>
    <s v="attack"/>
    <s v="Not fleeing"/>
    <b v="0"/>
  </r>
  <r>
    <n v="2310"/>
    <n v="2563"/>
    <s v="Jayson Negron"/>
    <d v="2017-05-09T00:00:00"/>
    <s v="shot"/>
    <m/>
    <n v="16"/>
    <s v="M"/>
    <s v="H"/>
    <s v="Bridgeport"/>
    <x v="47"/>
    <b v="0"/>
    <s v="undetermined"/>
    <s v="Car"/>
    <b v="0"/>
  </r>
  <r>
    <n v="2311"/>
    <n v="2564"/>
    <s v="Terry Percy Campbell"/>
    <d v="2017-05-09T00:00:00"/>
    <s v="shot"/>
    <s v="gun"/>
    <n v="25"/>
    <s v="M"/>
    <s v="B"/>
    <s v="Jacksonville"/>
    <x v="26"/>
    <b v="1"/>
    <s v="attack"/>
    <s v="Not fleeing"/>
    <b v="0"/>
  </r>
  <r>
    <n v="2312"/>
    <n v="2565"/>
    <s v="Joseph Jaster"/>
    <d v="2017-05-09T00:00:00"/>
    <s v="shot"/>
    <s v="gun"/>
    <n v="40"/>
    <s v="M"/>
    <s v="W"/>
    <s v="Westminster"/>
    <x v="4"/>
    <b v="0"/>
    <s v="attack"/>
    <s v="Not fleeing"/>
    <b v="0"/>
  </r>
  <r>
    <n v="2313"/>
    <n v="2566"/>
    <s v="John Bittle"/>
    <d v="2017-05-09T00:00:00"/>
    <s v="shot"/>
    <s v="unarmed"/>
    <n v="39"/>
    <s v="M"/>
    <s v="W"/>
    <s v="Lexington"/>
    <x v="40"/>
    <b v="0"/>
    <s v="other"/>
    <s v="Foot"/>
    <b v="0"/>
  </r>
  <r>
    <n v="2314"/>
    <n v="2569"/>
    <s v="Scott N. Bloomfield"/>
    <d v="2017-05-09T00:00:00"/>
    <s v="shot"/>
    <s v="gun"/>
    <n v="34"/>
    <s v="M"/>
    <s v="W"/>
    <s v="Tiffin"/>
    <x v="10"/>
    <b v="0"/>
    <s v="attack"/>
    <s v="Not fleeing"/>
    <b v="0"/>
  </r>
  <r>
    <n v="2315"/>
    <n v="2617"/>
    <s v="Ian Thomas Little"/>
    <d v="2017-05-09T00:00:00"/>
    <s v="shot"/>
    <s v="toy weapon"/>
    <n v="36"/>
    <s v="M"/>
    <s v="W"/>
    <s v="Brighton Township"/>
    <x v="30"/>
    <b v="1"/>
    <s v="attack"/>
    <s v="Not fleeing"/>
    <b v="0"/>
  </r>
  <r>
    <n v="2316"/>
    <n v="2570"/>
    <s v="Terrell Kyreem Johnson"/>
    <d v="2017-05-10T00:00:00"/>
    <s v="shot"/>
    <s v="knife"/>
    <n v="24"/>
    <s v="M"/>
    <s v="B"/>
    <s v="Portland"/>
    <x v="1"/>
    <b v="1"/>
    <s v="other"/>
    <s v="Foot"/>
    <b v="0"/>
  </r>
  <r>
    <n v="2317"/>
    <n v="2571"/>
    <s v="Robin White"/>
    <d v="2017-05-10T00:00:00"/>
    <s v="shot"/>
    <s v="gun"/>
    <n v="50"/>
    <s v="F"/>
    <s v="B"/>
    <s v="St. Louis"/>
    <x v="19"/>
    <b v="0"/>
    <s v="attack"/>
    <s v="Not fleeing"/>
    <b v="0"/>
  </r>
  <r>
    <n v="2318"/>
    <n v="2572"/>
    <s v="Jeroen Peter Koornwinder"/>
    <d v="2017-05-10T00:00:00"/>
    <s v="shot and Tasered"/>
    <m/>
    <n v="50"/>
    <s v="M"/>
    <s v="W"/>
    <s v="Barona Indian Reservation"/>
    <x v="3"/>
    <b v="0"/>
    <s v="other"/>
    <s v="Car"/>
    <b v="0"/>
  </r>
  <r>
    <n v="2319"/>
    <n v="2573"/>
    <s v="TK TK"/>
    <d v="2017-05-11T00:00:00"/>
    <s v="shot"/>
    <s v="gun"/>
    <m/>
    <s v="M"/>
    <s v="H"/>
    <s v="Arlington"/>
    <x v="9"/>
    <b v="0"/>
    <s v="attack"/>
    <s v="Not fleeing"/>
    <b v="0"/>
  </r>
  <r>
    <n v="2320"/>
    <n v="2574"/>
    <s v="Ronald Singletary"/>
    <d v="2017-05-12T00:00:00"/>
    <s v="shot and Tasered"/>
    <s v="knife"/>
    <n v="51"/>
    <s v="M"/>
    <s v="B"/>
    <s v="Philadelphia"/>
    <x v="8"/>
    <b v="0"/>
    <s v="other"/>
    <s v="Not fleeing"/>
    <b v="0"/>
  </r>
  <r>
    <n v="2321"/>
    <n v="2575"/>
    <s v="Ryan Lowell"/>
    <d v="2017-05-12T00:00:00"/>
    <s v="shot"/>
    <s v="gun"/>
    <n v="30"/>
    <s v="M"/>
    <s v="W"/>
    <s v="Billings"/>
    <x v="12"/>
    <b v="1"/>
    <s v="attack"/>
    <s v="Not fleeing"/>
    <b v="0"/>
  </r>
  <r>
    <n v="2322"/>
    <n v="2577"/>
    <s v="Jonathan David Victor"/>
    <d v="2017-05-12T00:00:00"/>
    <s v="shot"/>
    <s v="unarmed"/>
    <n v="35"/>
    <s v="M"/>
    <s v="W"/>
    <s v="Baldwin County"/>
    <x v="37"/>
    <b v="0"/>
    <s v="other"/>
    <s v="Not fleeing"/>
    <b v="0"/>
  </r>
  <r>
    <n v="2323"/>
    <n v="2578"/>
    <s v="Phillip O'Shea"/>
    <d v="2017-05-12T00:00:00"/>
    <s v="shot"/>
    <s v="gun"/>
    <n v="46"/>
    <s v="M"/>
    <s v="W"/>
    <s v="Jupiter"/>
    <x v="26"/>
    <b v="0"/>
    <s v="attack"/>
    <s v="Car"/>
    <b v="0"/>
  </r>
  <r>
    <n v="2324"/>
    <n v="2576"/>
    <s v="Maxwell Holt"/>
    <d v="2017-05-13T00:00:00"/>
    <s v="shot"/>
    <s v="gun"/>
    <n v="37"/>
    <s v="M"/>
    <s v="W"/>
    <s v="West Allis"/>
    <x v="39"/>
    <b v="0"/>
    <s v="attack"/>
    <s v="Foot"/>
    <b v="0"/>
  </r>
  <r>
    <n v="2325"/>
    <n v="2580"/>
    <s v="Clarence E. Coats"/>
    <d v="2017-05-13T00:00:00"/>
    <s v="shot"/>
    <s v="gun"/>
    <n v="41"/>
    <s v="M"/>
    <s v="B"/>
    <s v="Columbia"/>
    <x v="19"/>
    <b v="0"/>
    <s v="attack"/>
    <m/>
    <b v="0"/>
  </r>
  <r>
    <n v="2326"/>
    <n v="2579"/>
    <s v="David Jay Juarez"/>
    <d v="2017-05-14T00:00:00"/>
    <s v="shot"/>
    <s v="gun"/>
    <n v="41"/>
    <s v="M"/>
    <s v="H"/>
    <s v="Kingman"/>
    <x v="6"/>
    <b v="0"/>
    <s v="attack"/>
    <s v="Car"/>
    <b v="0"/>
  </r>
  <r>
    <n v="2327"/>
    <n v="2715"/>
    <s v="James A. Burton"/>
    <d v="2017-05-14T00:00:00"/>
    <s v="shot"/>
    <s v="gun"/>
    <n v="48"/>
    <s v="M"/>
    <s v="W"/>
    <s v="Pulaski"/>
    <x v="20"/>
    <b v="1"/>
    <s v="attack"/>
    <s v="Not fleeing"/>
    <b v="0"/>
  </r>
  <r>
    <n v="2328"/>
    <n v="2581"/>
    <s v="Jonie Block"/>
    <d v="2017-05-15T00:00:00"/>
    <s v="shot"/>
    <s v="gun"/>
    <n v="27"/>
    <s v="F"/>
    <s v="B"/>
    <s v="Phoenix"/>
    <x v="6"/>
    <b v="0"/>
    <s v="other"/>
    <s v="Not fleeing"/>
    <b v="0"/>
  </r>
  <r>
    <n v="2329"/>
    <n v="2582"/>
    <s v="Jaison Fitzgerald"/>
    <d v="2017-05-15T00:00:00"/>
    <s v="shot"/>
    <s v="gun"/>
    <n v="29"/>
    <s v="M"/>
    <s v="B"/>
    <s v="Richmond"/>
    <x v="20"/>
    <b v="0"/>
    <s v="other"/>
    <s v="Not fleeing"/>
    <b v="0"/>
  </r>
  <r>
    <n v="2330"/>
    <n v="2583"/>
    <s v="Buford Shane Whitson"/>
    <d v="2017-05-15T00:00:00"/>
    <s v="shot"/>
    <s v="gun"/>
    <n v="47"/>
    <s v="M"/>
    <s v="W"/>
    <s v="Johnson City"/>
    <x v="32"/>
    <b v="1"/>
    <s v="attack"/>
    <s v="Other"/>
    <b v="0"/>
  </r>
  <r>
    <n v="2331"/>
    <n v="2584"/>
    <s v="TK TK"/>
    <d v="2017-05-15T00:00:00"/>
    <s v="shot"/>
    <s v="undetermined"/>
    <m/>
    <s v="M"/>
    <m/>
    <s v="Long Beach"/>
    <x v="3"/>
    <b v="0"/>
    <s v="attack"/>
    <s v="Other"/>
    <b v="0"/>
  </r>
  <r>
    <n v="2332"/>
    <n v="2585"/>
    <s v="Emmanuel Ibarra"/>
    <d v="2017-05-15T00:00:00"/>
    <s v="shot"/>
    <s v="knife"/>
    <n v="34"/>
    <s v="M"/>
    <s v="H"/>
    <s v="Del Mar"/>
    <x v="3"/>
    <b v="1"/>
    <s v="attack"/>
    <s v="Foot"/>
    <b v="0"/>
  </r>
  <r>
    <n v="2333"/>
    <n v="2589"/>
    <s v="Keith Andrew Chesser"/>
    <d v="2017-05-15T00:00:00"/>
    <s v="shot"/>
    <s v="crossbow"/>
    <n v="48"/>
    <s v="M"/>
    <s v="W"/>
    <s v="Wewoka"/>
    <x v="5"/>
    <b v="0"/>
    <s v="attack"/>
    <s v="Not fleeing"/>
    <b v="0"/>
  </r>
  <r>
    <n v="2334"/>
    <n v="2586"/>
    <s v="Isabelle Duval"/>
    <d v="2017-05-16T00:00:00"/>
    <s v="shot"/>
    <s v="gun"/>
    <n v="41"/>
    <s v="F"/>
    <s v="W"/>
    <s v="Washington"/>
    <x v="42"/>
    <b v="0"/>
    <s v="attack"/>
    <s v="Not fleeing"/>
    <b v="0"/>
  </r>
  <r>
    <n v="2335"/>
    <n v="2587"/>
    <s v="Tristan Long"/>
    <d v="2017-05-16T00:00:00"/>
    <s v="shot"/>
    <s v="knife"/>
    <n v="25"/>
    <s v="M"/>
    <s v="B"/>
    <s v="Tempe"/>
    <x v="6"/>
    <b v="0"/>
    <s v="other"/>
    <m/>
    <b v="0"/>
  </r>
  <r>
    <n v="2336"/>
    <n v="2588"/>
    <s v="Edwin Fuentes"/>
    <d v="2017-05-16T00:00:00"/>
    <s v="shot"/>
    <s v="gun"/>
    <n v="24"/>
    <s v="M"/>
    <s v="H"/>
    <s v="Tustin"/>
    <x v="3"/>
    <b v="1"/>
    <s v="attack"/>
    <s v="Not fleeing"/>
    <b v="0"/>
  </r>
  <r>
    <n v="2337"/>
    <n v="2591"/>
    <s v="Marshall Barrus"/>
    <d v="2017-05-16T00:00:00"/>
    <s v="shot"/>
    <s v="gun"/>
    <n v="38"/>
    <s v="M"/>
    <s v="W"/>
    <s v="Three Forks"/>
    <x v="12"/>
    <b v="0"/>
    <s v="attack"/>
    <s v="Car"/>
    <b v="0"/>
  </r>
  <r>
    <n v="2338"/>
    <n v="2590"/>
    <s v="Daniel George Boak"/>
    <d v="2017-05-17T00:00:00"/>
    <s v="shot"/>
    <m/>
    <n v="28"/>
    <s v="M"/>
    <s v="W"/>
    <s v="Arlington"/>
    <x v="20"/>
    <b v="0"/>
    <s v="attack"/>
    <s v="Car"/>
    <b v="0"/>
  </r>
  <r>
    <n v="2339"/>
    <n v="2592"/>
    <s v="Anthony Paul Ardo"/>
    <d v="2017-05-20T00:00:00"/>
    <s v="shot"/>
    <s v="fireworks"/>
    <n v="47"/>
    <s v="M"/>
    <s v="W"/>
    <s v="Lower Mount Bethel"/>
    <x v="8"/>
    <b v="1"/>
    <s v="other"/>
    <s v="Not fleeing"/>
    <b v="0"/>
  </r>
  <r>
    <n v="2340"/>
    <n v="2593"/>
    <s v="Roger Bubar"/>
    <d v="2017-05-20T00:00:00"/>
    <s v="shot"/>
    <s v="gun"/>
    <n v="65"/>
    <s v="M"/>
    <s v="W"/>
    <s v="Belgrade"/>
    <x v="36"/>
    <b v="0"/>
    <s v="attack"/>
    <s v="Not fleeing"/>
    <b v="0"/>
  </r>
  <r>
    <n v="2341"/>
    <n v="2599"/>
    <s v="Shannon Edward Estill"/>
    <d v="2017-05-20T00:00:00"/>
    <s v="shot"/>
    <s v="toy weapon"/>
    <n v="58"/>
    <s v="M"/>
    <s v="W"/>
    <s v="Pleasanton"/>
    <x v="3"/>
    <b v="1"/>
    <s v="attack"/>
    <s v="Not fleeing"/>
    <b v="1"/>
  </r>
  <r>
    <n v="2342"/>
    <n v="2594"/>
    <s v="Jimmie Montel Sanders"/>
    <d v="2017-05-21T00:00:00"/>
    <s v="shot"/>
    <s v="gun"/>
    <n v="33"/>
    <s v="M"/>
    <s v="B"/>
    <s v="Appleton"/>
    <x v="39"/>
    <b v="0"/>
    <s v="attack"/>
    <s v="Not fleeing"/>
    <b v="0"/>
  </r>
  <r>
    <n v="2343"/>
    <n v="2595"/>
    <s v="Joseph M. Hodgin"/>
    <d v="2017-05-21T00:00:00"/>
    <s v="shot"/>
    <s v="gun"/>
    <n v="43"/>
    <s v="M"/>
    <s v="W"/>
    <s v="Allentown"/>
    <x v="8"/>
    <b v="0"/>
    <s v="attack"/>
    <s v="Car"/>
    <b v="0"/>
  </r>
  <r>
    <n v="2344"/>
    <n v="2596"/>
    <s v="Ricco Devante Holden"/>
    <d v="2017-05-21T00:00:00"/>
    <s v="shot"/>
    <s v="unarmed"/>
    <n v="24"/>
    <s v="M"/>
    <s v="B"/>
    <s v="Converse"/>
    <x v="11"/>
    <b v="0"/>
    <s v="attack"/>
    <s v="Not fleeing"/>
    <b v="0"/>
  </r>
  <r>
    <n v="2345"/>
    <n v="2598"/>
    <s v="Carlos Garcia Petrovich"/>
    <d v="2017-05-21T00:00:00"/>
    <s v="shot"/>
    <s v="unarmed"/>
    <n v="37"/>
    <s v="M"/>
    <s v="H"/>
    <s v="Orlando"/>
    <x v="26"/>
    <b v="0"/>
    <s v="attack"/>
    <s v="Not fleeing"/>
    <b v="0"/>
  </r>
  <r>
    <n v="2346"/>
    <n v="2600"/>
    <s v="Aaron M. Thompson"/>
    <d v="2017-05-22T00:00:00"/>
    <s v="shot"/>
    <s v="knife"/>
    <n v="31"/>
    <s v="M"/>
    <s v="W"/>
    <s v="Mountain Home"/>
    <x v="27"/>
    <b v="0"/>
    <s v="attack"/>
    <s v="Not fleeing"/>
    <b v="0"/>
  </r>
  <r>
    <n v="2347"/>
    <n v="2601"/>
    <s v="Jorge Alberto Fuentes"/>
    <d v="2017-05-23T00:00:00"/>
    <s v="shot and Tasered"/>
    <s v="gun"/>
    <n v="21"/>
    <s v="M"/>
    <s v="H"/>
    <s v="Glendale"/>
    <x v="6"/>
    <b v="0"/>
    <s v="attack"/>
    <s v="Other"/>
    <b v="0"/>
  </r>
  <r>
    <n v="2348"/>
    <n v="2602"/>
    <s v="Michael Anthony Bonini"/>
    <d v="2017-05-23T00:00:00"/>
    <s v="shot"/>
    <s v="gun"/>
    <n v="65"/>
    <s v="M"/>
    <s v="W"/>
    <s v="Pahrump"/>
    <x v="16"/>
    <b v="0"/>
    <s v="attack"/>
    <s v="Not fleeing"/>
    <b v="0"/>
  </r>
  <r>
    <n v="2349"/>
    <n v="2603"/>
    <s v="John Eno"/>
    <d v="2017-05-23T00:00:00"/>
    <s v="shot"/>
    <s v="gun"/>
    <n v="59"/>
    <s v="M"/>
    <s v="W"/>
    <s v="San Francisco"/>
    <x v="3"/>
    <b v="0"/>
    <s v="other"/>
    <s v="Not fleeing"/>
    <b v="0"/>
  </r>
  <r>
    <n v="2350"/>
    <n v="2605"/>
    <s v="Albert Gagnier"/>
    <d v="2017-05-23T00:00:00"/>
    <s v="shot"/>
    <s v="gun"/>
    <n v="74"/>
    <s v="M"/>
    <s v="W"/>
    <s v="Knoxville"/>
    <x v="32"/>
    <b v="0"/>
    <s v="attack"/>
    <s v="Not fleeing"/>
    <b v="0"/>
  </r>
  <r>
    <n v="2351"/>
    <n v="2604"/>
    <s v="Hayden J. Stutz"/>
    <d v="2017-05-24T00:00:00"/>
    <s v="shot"/>
    <s v="unarmed"/>
    <n v="24"/>
    <s v="M"/>
    <s v="W"/>
    <s v="Canton"/>
    <x v="10"/>
    <b v="1"/>
    <s v="attack"/>
    <s v="Not fleeing"/>
    <b v="1"/>
  </r>
  <r>
    <n v="2352"/>
    <n v="2606"/>
    <s v="TK TK"/>
    <d v="2017-05-24T00:00:00"/>
    <s v="shot"/>
    <s v="gun"/>
    <m/>
    <s v="M"/>
    <s v="H"/>
    <s v="Los Angeles"/>
    <x v="3"/>
    <b v="0"/>
    <s v="attack"/>
    <s v="Not fleeing"/>
    <b v="0"/>
  </r>
  <r>
    <n v="2353"/>
    <n v="2618"/>
    <s v="Shawn Buck"/>
    <d v="2017-05-25T00:00:00"/>
    <s v="shot"/>
    <s v="gun"/>
    <n v="23"/>
    <s v="M"/>
    <s v="W"/>
    <s v="Fairbanks"/>
    <x v="34"/>
    <b v="0"/>
    <s v="attack"/>
    <s v="Car"/>
    <b v="0"/>
  </r>
  <r>
    <n v="2354"/>
    <n v="2614"/>
    <s v="Hector Gamboa"/>
    <d v="2017-05-26T00:00:00"/>
    <s v="shot"/>
    <s v="unarmed"/>
    <n v="59"/>
    <s v="M"/>
    <s v="H"/>
    <s v="San Rafael"/>
    <x v="17"/>
    <b v="0"/>
    <s v="undetermined"/>
    <s v="Not fleeing"/>
    <b v="0"/>
  </r>
  <r>
    <n v="2355"/>
    <n v="2615"/>
    <s v="Jamie J. Robinson"/>
    <d v="2017-05-26T00:00:00"/>
    <s v="shot"/>
    <s v="gun"/>
    <n v="33"/>
    <s v="M"/>
    <s v="W"/>
    <s v="St. Louis"/>
    <x v="19"/>
    <b v="1"/>
    <s v="attack"/>
    <s v="Not fleeing"/>
    <b v="0"/>
  </r>
  <r>
    <n v="2356"/>
    <n v="2616"/>
    <s v="Joseph Zimmerman"/>
    <d v="2017-05-26T00:00:00"/>
    <s v="shot"/>
    <s v="toy weapon"/>
    <n v="34"/>
    <s v="M"/>
    <s v="W"/>
    <s v="Tucson"/>
    <x v="6"/>
    <b v="1"/>
    <s v="attack"/>
    <s v="Not fleeing"/>
    <b v="0"/>
  </r>
  <r>
    <n v="2357"/>
    <n v="2612"/>
    <s v="Ron Harlan Lewallen"/>
    <d v="2017-05-27T00:00:00"/>
    <s v="shot"/>
    <m/>
    <n v="30"/>
    <s v="M"/>
    <s v="W"/>
    <s v="Oneida"/>
    <x v="32"/>
    <b v="0"/>
    <s v="other"/>
    <s v="Car"/>
    <b v="0"/>
  </r>
  <r>
    <n v="2358"/>
    <n v="2613"/>
    <s v="Eduardo Valencia"/>
    <d v="2017-05-27T00:00:00"/>
    <s v="shot"/>
    <s v="gun"/>
    <n v="30"/>
    <s v="M"/>
    <m/>
    <s v="Austell"/>
    <x v="31"/>
    <b v="0"/>
    <s v="attack"/>
    <s v="Not fleeing"/>
    <b v="0"/>
  </r>
  <r>
    <n v="2359"/>
    <n v="2608"/>
    <s v="TK TK"/>
    <d v="2017-05-28T00:00:00"/>
    <s v="shot"/>
    <s v="gun"/>
    <m/>
    <s v="M"/>
    <m/>
    <s v="Miami"/>
    <x v="26"/>
    <b v="0"/>
    <s v="attack"/>
    <s v="Car"/>
    <b v="0"/>
  </r>
  <r>
    <n v="2360"/>
    <n v="2610"/>
    <s v="Shaquian Tyrone Johnson"/>
    <d v="2017-05-28T00:00:00"/>
    <s v="shot"/>
    <s v="gun"/>
    <n v="22"/>
    <s v="M"/>
    <s v="B"/>
    <s v="Cary"/>
    <x v="33"/>
    <b v="0"/>
    <s v="attack"/>
    <s v="Not fleeing"/>
    <b v="0"/>
  </r>
  <r>
    <n v="2361"/>
    <n v="2611"/>
    <s v="Francis de la Cruz"/>
    <d v="2017-05-28T00:00:00"/>
    <s v="shot and Tasered"/>
    <s v="ax"/>
    <n v="35"/>
    <s v="M"/>
    <m/>
    <s v="San Jose"/>
    <x v="3"/>
    <b v="1"/>
    <s v="other"/>
    <s v="Not fleeing"/>
    <b v="0"/>
  </r>
  <r>
    <n v="2362"/>
    <n v="2607"/>
    <s v="Chad Dionne"/>
    <d v="2017-05-29T00:00:00"/>
    <s v="shot"/>
    <s v="gun"/>
    <n v="37"/>
    <s v="M"/>
    <s v="W"/>
    <s v="Arundel"/>
    <x v="36"/>
    <b v="0"/>
    <s v="other"/>
    <s v="Not fleeing"/>
    <b v="0"/>
  </r>
  <r>
    <n v="2363"/>
    <n v="2609"/>
    <s v="Joseph Godinez"/>
    <d v="2017-05-29T00:00:00"/>
    <s v="shot"/>
    <m/>
    <n v="20"/>
    <s v="M"/>
    <s v="H"/>
    <s v="Vacaville"/>
    <x v="3"/>
    <b v="0"/>
    <s v="attack"/>
    <s v="Car"/>
    <b v="1"/>
  </r>
  <r>
    <n v="2364"/>
    <n v="2619"/>
    <s v="Larry Warren Kipps"/>
    <d v="2017-05-29T00:00:00"/>
    <s v="shot"/>
    <s v="gun"/>
    <n v="62"/>
    <s v="M"/>
    <m/>
    <s v="Gerrardstown"/>
    <x v="43"/>
    <b v="1"/>
    <s v="attack"/>
    <s v="Not fleeing"/>
    <b v="0"/>
  </r>
  <r>
    <n v="2365"/>
    <n v="2631"/>
    <s v="Roman Jade Carrillo"/>
    <d v="2017-05-30T00:00:00"/>
    <s v="shot"/>
    <s v="gun"/>
    <n v="18"/>
    <s v="M"/>
    <s v="H"/>
    <s v="Salt Lake City"/>
    <x v="13"/>
    <b v="0"/>
    <s v="attack"/>
    <s v="Car"/>
    <b v="0"/>
  </r>
  <r>
    <n v="2366"/>
    <n v="2620"/>
    <s v="James Gleason"/>
    <d v="2017-05-31T00:00:00"/>
    <s v="shot"/>
    <m/>
    <n v="24"/>
    <s v="M"/>
    <s v="W"/>
    <s v="Hesperia"/>
    <x v="3"/>
    <b v="0"/>
    <s v="attack"/>
    <m/>
    <b v="0"/>
  </r>
  <r>
    <n v="2367"/>
    <n v="2621"/>
    <s v="James Daniel Hill"/>
    <d v="2017-05-31T00:00:00"/>
    <s v="shot"/>
    <s v="gun"/>
    <n v="17"/>
    <s v="M"/>
    <s v="W"/>
    <s v="Centennial"/>
    <x v="4"/>
    <b v="0"/>
    <s v="other"/>
    <s v="Other"/>
    <b v="0"/>
  </r>
  <r>
    <n v="2368"/>
    <n v="2633"/>
    <s v="Francisco Suarez-Madonado"/>
    <d v="2017-06-01T00:00:00"/>
    <s v="shot"/>
    <s v="gun"/>
    <n v="27"/>
    <s v="M"/>
    <s v="H"/>
    <s v="Las Vegas"/>
    <x v="16"/>
    <b v="1"/>
    <s v="attack"/>
    <s v="Not fleeing"/>
    <b v="0"/>
  </r>
  <r>
    <n v="2369"/>
    <n v="2623"/>
    <s v="Edward Everett Courtenay"/>
    <d v="2017-06-02T00:00:00"/>
    <s v="shot"/>
    <m/>
    <n v="51"/>
    <s v="M"/>
    <s v="W"/>
    <s v="Yulee"/>
    <x v="26"/>
    <b v="0"/>
    <s v="attack"/>
    <s v="Car"/>
    <b v="0"/>
  </r>
  <r>
    <n v="2370"/>
    <n v="2624"/>
    <s v="Charles Darnell Baker"/>
    <d v="2017-06-02T00:00:00"/>
    <s v="shot"/>
    <s v="gun"/>
    <n v="29"/>
    <s v="M"/>
    <s v="B"/>
    <s v="Abbeville"/>
    <x v="37"/>
    <b v="0"/>
    <s v="attack"/>
    <s v="Not fleeing"/>
    <b v="0"/>
  </r>
  <r>
    <n v="2371"/>
    <n v="2626"/>
    <s v="Marc Brandon Davis"/>
    <d v="2017-06-02T00:00:00"/>
    <s v="shot"/>
    <s v="unarmed"/>
    <n v="34"/>
    <s v="M"/>
    <s v="B"/>
    <s v="Petal"/>
    <x v="38"/>
    <b v="0"/>
    <s v="attack"/>
    <s v="Not fleeing"/>
    <b v="0"/>
  </r>
  <r>
    <n v="2372"/>
    <n v="2627"/>
    <s v="Naway Willy"/>
    <d v="2017-06-02T00:00:00"/>
    <s v="shot"/>
    <s v="gun"/>
    <n v="18"/>
    <s v="M"/>
    <s v="A"/>
    <s v="Tulsa"/>
    <x v="5"/>
    <b v="0"/>
    <s v="attack"/>
    <s v="Foot"/>
    <b v="0"/>
  </r>
  <r>
    <n v="2373"/>
    <n v="2628"/>
    <s v="Corsean Lewis"/>
    <d v="2017-06-02T00:00:00"/>
    <s v="shot"/>
    <s v="gun"/>
    <n v="17"/>
    <s v="M"/>
    <s v="B"/>
    <s v="Chicago"/>
    <x v="15"/>
    <b v="0"/>
    <s v="attack"/>
    <s v="Not fleeing"/>
    <b v="0"/>
  </r>
  <r>
    <n v="2374"/>
    <n v="2634"/>
    <s v="Antonio Gerardo Rodriguez"/>
    <d v="2017-06-02T00:00:00"/>
    <s v="shot"/>
    <s v="gun"/>
    <n v="55"/>
    <s v="M"/>
    <s v="H"/>
    <s v="Laredo"/>
    <x v="9"/>
    <b v="0"/>
    <s v="attack"/>
    <s v="Not fleeing"/>
    <b v="0"/>
  </r>
  <r>
    <n v="2375"/>
    <n v="2625"/>
    <s v="Donald Lee Cramer"/>
    <d v="2017-06-03T00:00:00"/>
    <s v="shot"/>
    <s v="gun"/>
    <n v="44"/>
    <s v="M"/>
    <s v="W"/>
    <s v="Avondale"/>
    <x v="6"/>
    <b v="0"/>
    <s v="attack"/>
    <s v="Not fleeing"/>
    <b v="0"/>
  </r>
  <r>
    <n v="2376"/>
    <n v="2622"/>
    <s v="Jeremy Austin Lindsey"/>
    <d v="2017-06-04T00:00:00"/>
    <s v="shot"/>
    <s v="gun"/>
    <n v="27"/>
    <s v="M"/>
    <s v="W"/>
    <s v="Callahan"/>
    <x v="26"/>
    <b v="0"/>
    <s v="attack"/>
    <m/>
    <b v="0"/>
  </r>
  <r>
    <n v="2377"/>
    <n v="2636"/>
    <s v="Bruce Dawley"/>
    <d v="2017-06-04T00:00:00"/>
    <s v="shot"/>
    <s v="gun"/>
    <n v="66"/>
    <s v="M"/>
    <s v="W"/>
    <s v="Campo"/>
    <x v="3"/>
    <b v="1"/>
    <s v="attack"/>
    <s v="Not fleeing"/>
    <b v="0"/>
  </r>
  <r>
    <n v="2378"/>
    <n v="2632"/>
    <s v="Charles Edgar Mullins"/>
    <d v="2017-06-05T00:00:00"/>
    <s v="shot"/>
    <s v="gun"/>
    <n v="45"/>
    <s v="M"/>
    <s v="W"/>
    <s v="Bardstown"/>
    <x v="23"/>
    <b v="0"/>
    <s v="attack"/>
    <s v="Car"/>
    <b v="0"/>
  </r>
  <r>
    <n v="2379"/>
    <n v="2635"/>
    <s v="John Spaulding"/>
    <d v="2017-06-05T00:00:00"/>
    <s v="shot"/>
    <s v="gun"/>
    <n v="47"/>
    <s v="M"/>
    <s v="B"/>
    <s v="Miami"/>
    <x v="26"/>
    <b v="0"/>
    <s v="other"/>
    <m/>
    <b v="0"/>
  </r>
  <r>
    <n v="2380"/>
    <n v="2637"/>
    <s v="Quentin Louis Case"/>
    <d v="2017-06-05T00:00:00"/>
    <s v="shot"/>
    <s v="gun"/>
    <n v="34"/>
    <s v="M"/>
    <s v="W"/>
    <s v="Lakes Wales"/>
    <x v="26"/>
    <b v="0"/>
    <s v="attack"/>
    <s v="Other"/>
    <b v="0"/>
  </r>
  <r>
    <n v="2381"/>
    <n v="2638"/>
    <s v="Adrian Maurice Hardeman"/>
    <d v="2017-06-05T00:00:00"/>
    <s v="shot"/>
    <s v="gun"/>
    <n v="37"/>
    <s v="M"/>
    <s v="B"/>
    <s v="Gonzales County"/>
    <x v="9"/>
    <b v="0"/>
    <s v="other"/>
    <m/>
    <b v="0"/>
  </r>
  <r>
    <n v="2382"/>
    <n v="2640"/>
    <s v="Mark Ellis"/>
    <d v="2017-06-06T00:00:00"/>
    <s v="shot"/>
    <s v="gun"/>
    <n v="54"/>
    <s v="M"/>
    <s v="W"/>
    <s v="Orrington"/>
    <x v="36"/>
    <b v="0"/>
    <s v="attack"/>
    <s v="Not fleeing"/>
    <b v="0"/>
  </r>
  <r>
    <n v="2383"/>
    <n v="2641"/>
    <s v="David W. Hamilton"/>
    <d v="2017-06-06T00:00:00"/>
    <s v="shot"/>
    <s v="gun"/>
    <n v="50"/>
    <s v="M"/>
    <m/>
    <s v="Vancouver"/>
    <x v="0"/>
    <b v="0"/>
    <s v="attack"/>
    <s v="Car"/>
    <b v="0"/>
  </r>
  <r>
    <n v="2384"/>
    <n v="2639"/>
    <s v="Salvadro Alfredo Pablo Lopez"/>
    <d v="2017-06-07T00:00:00"/>
    <s v="shot"/>
    <s v="gun"/>
    <n v="21"/>
    <s v="M"/>
    <s v="H"/>
    <s v="Fresno"/>
    <x v="3"/>
    <b v="0"/>
    <s v="attack"/>
    <m/>
    <b v="1"/>
  </r>
  <r>
    <n v="2385"/>
    <n v="2642"/>
    <s v="Isaiah M. Hammett"/>
    <d v="2017-06-07T00:00:00"/>
    <s v="shot"/>
    <s v="gun"/>
    <n v="21"/>
    <s v="M"/>
    <s v="W"/>
    <s v="St. Louis"/>
    <x v="19"/>
    <b v="0"/>
    <s v="attack"/>
    <s v="Not fleeing"/>
    <b v="0"/>
  </r>
  <r>
    <n v="2386"/>
    <n v="2644"/>
    <s v="Blaine Robert Erb"/>
    <d v="2017-06-07T00:00:00"/>
    <s v="shot"/>
    <s v="gun"/>
    <n v="35"/>
    <s v="M"/>
    <s v="W"/>
    <s v="Dundalk"/>
    <x v="28"/>
    <b v="0"/>
    <s v="attack"/>
    <s v="Not fleeing"/>
    <b v="1"/>
  </r>
  <r>
    <n v="2387"/>
    <n v="2645"/>
    <s v="Donald Smith"/>
    <d v="2017-06-07T00:00:00"/>
    <s v="shot"/>
    <s v="gun"/>
    <n v="75"/>
    <s v="M"/>
    <s v="W"/>
    <s v="Hudson"/>
    <x v="33"/>
    <b v="1"/>
    <s v="attack"/>
    <s v="Not fleeing"/>
    <b v="0"/>
  </r>
  <r>
    <n v="2388"/>
    <n v="2646"/>
    <s v="Michele Rice"/>
    <d v="2017-06-08T00:00:00"/>
    <s v="shot"/>
    <s v="gun"/>
    <n v="33"/>
    <s v="F"/>
    <s v="W"/>
    <s v="Long Beach"/>
    <x v="3"/>
    <b v="0"/>
    <s v="attack"/>
    <s v="Not fleeing"/>
    <b v="0"/>
  </r>
  <r>
    <n v="2389"/>
    <n v="2647"/>
    <s v="Oscar Junior"/>
    <d v="2017-06-08T00:00:00"/>
    <s v="shot"/>
    <s v="gun"/>
    <n v="45"/>
    <s v="M"/>
    <s v="H"/>
    <s v="Bakersfield"/>
    <x v="3"/>
    <b v="0"/>
    <s v="attack"/>
    <s v="Not fleeing"/>
    <b v="0"/>
  </r>
  <r>
    <n v="2390"/>
    <n v="2648"/>
    <s v="David Jones"/>
    <d v="2017-06-08T00:00:00"/>
    <s v="shot and Tasered"/>
    <s v="gun"/>
    <n v="30"/>
    <s v="M"/>
    <s v="B"/>
    <s v="Philadelphia"/>
    <x v="8"/>
    <b v="0"/>
    <s v="other"/>
    <s v="Foot"/>
    <b v="0"/>
  </r>
  <r>
    <n v="2391"/>
    <n v="2649"/>
    <s v="Stephen Rich"/>
    <d v="2017-06-08T00:00:00"/>
    <s v="shot"/>
    <s v="gun"/>
    <n v="48"/>
    <s v="M"/>
    <s v="W"/>
    <s v="Loveland"/>
    <x v="4"/>
    <b v="0"/>
    <s v="attack"/>
    <m/>
    <b v="0"/>
  </r>
  <r>
    <n v="2392"/>
    <n v="2650"/>
    <s v="Paul Mashburn"/>
    <d v="2017-06-08T00:00:00"/>
    <s v="shot"/>
    <s v="gun"/>
    <n v="58"/>
    <s v="M"/>
    <s v="W"/>
    <s v="Roland"/>
    <x v="5"/>
    <b v="1"/>
    <s v="attack"/>
    <s v="Not fleeing"/>
    <b v="0"/>
  </r>
  <r>
    <n v="2393"/>
    <n v="2651"/>
    <s v="Joshua Barre"/>
    <d v="2017-06-09T00:00:00"/>
    <s v="shot and Tasered"/>
    <s v="knife"/>
    <n v="29"/>
    <s v="M"/>
    <s v="B"/>
    <s v="Tulsa"/>
    <x v="5"/>
    <b v="1"/>
    <s v="other"/>
    <s v="Not fleeing"/>
    <b v="0"/>
  </r>
  <r>
    <n v="2394"/>
    <n v="2652"/>
    <s v="Antonio Juarez"/>
    <d v="2017-06-09T00:00:00"/>
    <s v="shot"/>
    <s v="gun"/>
    <n v="44"/>
    <s v="M"/>
    <s v="H"/>
    <s v="Lyons"/>
    <x v="15"/>
    <b v="0"/>
    <s v="attack"/>
    <s v="Car"/>
    <b v="0"/>
  </r>
  <r>
    <n v="2395"/>
    <n v="2653"/>
    <s v="Theodore Brendecke"/>
    <d v="2017-06-09T00:00:00"/>
    <s v="shot"/>
    <s v="gun"/>
    <n v="82"/>
    <s v="M"/>
    <s v="W"/>
    <s v="Miami"/>
    <x v="26"/>
    <b v="1"/>
    <s v="attack"/>
    <m/>
    <b v="0"/>
  </r>
  <r>
    <n v="2396"/>
    <n v="2654"/>
    <s v="Isaiah Obet"/>
    <d v="2017-06-10T00:00:00"/>
    <s v="shot"/>
    <s v="knife"/>
    <n v="25"/>
    <s v="M"/>
    <s v="O"/>
    <s v="Auburn"/>
    <x v="0"/>
    <b v="0"/>
    <s v="other"/>
    <s v="Car"/>
    <b v="0"/>
  </r>
  <r>
    <n v="2397"/>
    <n v="2655"/>
    <s v="Robin Blaylock"/>
    <d v="2017-06-10T00:00:00"/>
    <s v="shot"/>
    <s v="gun"/>
    <n v="53"/>
    <s v="M"/>
    <s v="W"/>
    <s v="North English"/>
    <x v="7"/>
    <b v="0"/>
    <s v="other"/>
    <s v="Not fleeing"/>
    <b v="0"/>
  </r>
  <r>
    <n v="2398"/>
    <n v="2660"/>
    <s v="Emmett Edward Hall"/>
    <d v="2017-06-10T00:00:00"/>
    <s v="shot"/>
    <s v="knife"/>
    <n v="60"/>
    <s v="M"/>
    <s v="W"/>
    <s v="Abilene"/>
    <x v="9"/>
    <b v="1"/>
    <s v="other"/>
    <s v="Not fleeing"/>
    <b v="0"/>
  </r>
  <r>
    <n v="2399"/>
    <n v="2661"/>
    <s v="Terry Williams"/>
    <d v="2017-06-11T00:00:00"/>
    <s v="shot"/>
    <m/>
    <n v="19"/>
    <s v="M"/>
    <s v="B"/>
    <s v="Milwaukee"/>
    <x v="39"/>
    <b v="0"/>
    <s v="other"/>
    <s v="Car"/>
    <b v="0"/>
  </r>
  <r>
    <n v="2400"/>
    <n v="2656"/>
    <s v="Johnny Platas"/>
    <d v="2017-06-12T00:00:00"/>
    <s v="shot and Tasered"/>
    <s v="knife"/>
    <n v="45"/>
    <s v="M"/>
    <s v="H"/>
    <s v="Selma"/>
    <x v="3"/>
    <b v="0"/>
    <s v="other"/>
    <s v="Not fleeing"/>
    <b v="0"/>
  </r>
  <r>
    <n v="2401"/>
    <n v="2658"/>
    <s v="Eleuterio Amaya-Torres"/>
    <d v="2017-06-12T00:00:00"/>
    <s v="shot"/>
    <s v="gun"/>
    <n v="63"/>
    <s v="M"/>
    <s v="H"/>
    <s v="Plano"/>
    <x v="9"/>
    <b v="0"/>
    <s v="attack"/>
    <s v="Not fleeing"/>
    <b v="0"/>
  </r>
  <r>
    <n v="2402"/>
    <n v="2659"/>
    <s v="John Wesley Bays"/>
    <d v="2017-06-12T00:00:00"/>
    <s v="shot"/>
    <s v="gun"/>
    <n v="50"/>
    <s v="M"/>
    <s v="W"/>
    <s v="Trosper"/>
    <x v="23"/>
    <b v="0"/>
    <s v="attack"/>
    <s v="Not fleeing"/>
    <b v="0"/>
  </r>
  <r>
    <n v="2403"/>
    <n v="2663"/>
    <s v="Avery D. Metrejean"/>
    <d v="2017-06-12T00:00:00"/>
    <s v="shot"/>
    <s v="gun"/>
    <n v="35"/>
    <s v="M"/>
    <s v="W"/>
    <s v="Cade"/>
    <x v="11"/>
    <b v="0"/>
    <s v="other"/>
    <s v="Not fleeing"/>
    <b v="0"/>
  </r>
  <r>
    <n v="2404"/>
    <n v="2657"/>
    <s v="Austin Durham"/>
    <d v="2017-06-13T00:00:00"/>
    <s v="shot"/>
    <s v="gun"/>
    <n v="24"/>
    <s v="M"/>
    <s v="W"/>
    <s v="Jerseyville"/>
    <x v="15"/>
    <b v="0"/>
    <s v="attack"/>
    <s v="Foot"/>
    <b v="0"/>
  </r>
  <r>
    <n v="2405"/>
    <n v="2662"/>
    <s v="Barry Jones"/>
    <d v="2017-06-13T00:00:00"/>
    <s v="shot"/>
    <s v="gun"/>
    <n v="36"/>
    <s v="M"/>
    <s v="W"/>
    <s v="Hampton"/>
    <x v="25"/>
    <b v="0"/>
    <s v="other"/>
    <s v="Not fleeing"/>
    <b v="0"/>
  </r>
  <r>
    <n v="2406"/>
    <n v="2664"/>
    <s v="Jordan Frazier"/>
    <d v="2017-06-13T00:00:00"/>
    <s v="shot"/>
    <s v="gun"/>
    <n v="35"/>
    <s v="M"/>
    <s v="B"/>
    <s v="Baton Rouge"/>
    <x v="11"/>
    <b v="0"/>
    <s v="other"/>
    <s v="Not fleeing"/>
    <b v="0"/>
  </r>
  <r>
    <n v="2407"/>
    <n v="2665"/>
    <s v="Chazz Brown"/>
    <d v="2017-06-13T00:00:00"/>
    <s v="shot"/>
    <s v="gun"/>
    <n v="33"/>
    <s v="M"/>
    <s v="B"/>
    <s v="St Louis"/>
    <x v="19"/>
    <b v="0"/>
    <s v="attack"/>
    <s v="Not fleeing"/>
    <b v="0"/>
  </r>
  <r>
    <n v="2408"/>
    <n v="2666"/>
    <s v="Tommy Le"/>
    <d v="2017-06-14T00:00:00"/>
    <s v="shot and Tasered"/>
    <s v="pen"/>
    <n v="20"/>
    <s v="M"/>
    <s v="A"/>
    <s v="Burien"/>
    <x v="0"/>
    <b v="0"/>
    <s v="attack"/>
    <s v="Not fleeing"/>
    <b v="0"/>
  </r>
  <r>
    <n v="2409"/>
    <n v="2667"/>
    <s v="James T. Hodgkinson"/>
    <d v="2017-06-14T00:00:00"/>
    <s v="shot"/>
    <s v="gun"/>
    <n v="66"/>
    <s v="M"/>
    <s v="W"/>
    <s v="Alexandria"/>
    <x v="20"/>
    <b v="0"/>
    <s v="attack"/>
    <s v="Not fleeing"/>
    <b v="0"/>
  </r>
  <r>
    <n v="2410"/>
    <n v="2668"/>
    <s v="Michael Morris"/>
    <d v="2017-06-14T00:00:00"/>
    <s v="shot"/>
    <s v="knife"/>
    <n v="54"/>
    <s v="M"/>
    <s v="W"/>
    <s v="Somerville"/>
    <x v="32"/>
    <b v="1"/>
    <s v="other"/>
    <s v="Not fleeing"/>
    <b v="0"/>
  </r>
  <r>
    <n v="2411"/>
    <n v="2671"/>
    <s v="Michael Brown"/>
    <d v="2017-06-15T00:00:00"/>
    <s v="shot"/>
    <s v="gun"/>
    <n v="40"/>
    <s v="M"/>
    <s v="W"/>
    <s v="Newton"/>
    <x v="25"/>
    <b v="0"/>
    <s v="undetermined"/>
    <s v="Car"/>
    <b v="0"/>
  </r>
  <r>
    <n v="2412"/>
    <n v="2669"/>
    <s v="Robert J. Berube"/>
    <d v="2017-06-16T00:00:00"/>
    <s v="shot"/>
    <s v="gun"/>
    <n v="41"/>
    <s v="M"/>
    <s v="W"/>
    <s v="Water Valley"/>
    <x v="38"/>
    <b v="0"/>
    <s v="attack"/>
    <s v="Car"/>
    <b v="0"/>
  </r>
  <r>
    <n v="2413"/>
    <n v="2670"/>
    <s v="Hector Cisneros Soria"/>
    <d v="2017-06-16T00:00:00"/>
    <s v="shot"/>
    <s v="gun"/>
    <n v="30"/>
    <s v="M"/>
    <s v="H"/>
    <s v="Rialto"/>
    <x v="3"/>
    <b v="0"/>
    <s v="other"/>
    <s v="Not fleeing"/>
    <b v="1"/>
  </r>
  <r>
    <n v="2414"/>
    <n v="2676"/>
    <s v="Sergio Valdovinos"/>
    <d v="2017-06-16T00:00:00"/>
    <s v="shot"/>
    <s v="machete"/>
    <n v="32"/>
    <s v="M"/>
    <s v="H"/>
    <s v="Madera"/>
    <x v="3"/>
    <b v="1"/>
    <s v="other"/>
    <s v="Not fleeing"/>
    <b v="0"/>
  </r>
  <r>
    <n v="2415"/>
    <n v="2677"/>
    <s v="Jamie Dougan"/>
    <d v="2017-06-16T00:00:00"/>
    <s v="shot"/>
    <s v="unarmed"/>
    <n v="24"/>
    <s v="F"/>
    <s v="W"/>
    <s v="Water Valley"/>
    <x v="38"/>
    <b v="0"/>
    <s v="other"/>
    <s v="Car"/>
    <b v="0"/>
  </r>
  <r>
    <n v="2416"/>
    <n v="2678"/>
    <s v="Nathan Banks"/>
    <d v="2017-06-16T00:00:00"/>
    <s v="shot"/>
    <s v="gun"/>
    <n v="37"/>
    <s v="M"/>
    <s v="W"/>
    <s v="Antioch"/>
    <x v="3"/>
    <b v="0"/>
    <s v="other"/>
    <s v="Foot"/>
    <b v="0"/>
  </r>
  <r>
    <n v="2417"/>
    <n v="2673"/>
    <s v="Samantha Aguilar"/>
    <d v="2017-06-17T00:00:00"/>
    <s v="shot"/>
    <m/>
    <n v="28"/>
    <s v="F"/>
    <s v="H"/>
    <s v="Montebello"/>
    <x v="3"/>
    <b v="0"/>
    <s v="other"/>
    <s v="Not fleeing"/>
    <b v="0"/>
  </r>
  <r>
    <n v="2418"/>
    <n v="2674"/>
    <s v="Joseph Paul Hogan"/>
    <d v="2017-06-17T00:00:00"/>
    <s v="shot"/>
    <s v="gun"/>
    <n v="48"/>
    <s v="M"/>
    <s v="W"/>
    <s v="Rapid City"/>
    <x v="48"/>
    <b v="0"/>
    <s v="attack"/>
    <s v="Not fleeing"/>
    <b v="0"/>
  </r>
  <r>
    <n v="2419"/>
    <n v="2672"/>
    <s v="Charleena Lyles"/>
    <d v="2017-06-18T00:00:00"/>
    <s v="shot"/>
    <s v="knife"/>
    <n v="30"/>
    <s v="F"/>
    <s v="B"/>
    <s v="Seattle"/>
    <x v="0"/>
    <b v="1"/>
    <s v="other"/>
    <s v="Not fleeing"/>
    <b v="0"/>
  </r>
  <r>
    <n v="2420"/>
    <n v="2675"/>
    <s v="William Webster"/>
    <d v="2017-06-18T00:00:00"/>
    <s v="shot"/>
    <s v="gun"/>
    <n v="64"/>
    <s v="M"/>
    <s v="W"/>
    <s v="Waukesha"/>
    <x v="39"/>
    <b v="1"/>
    <s v="other"/>
    <s v="Not fleeing"/>
    <b v="0"/>
  </r>
  <r>
    <n v="2421"/>
    <n v="2680"/>
    <s v="Matthew Colton Stover"/>
    <d v="2017-06-19T00:00:00"/>
    <s v="shot"/>
    <s v="gun"/>
    <n v="21"/>
    <s v="M"/>
    <s v="N"/>
    <s v="Fairbanks"/>
    <x v="34"/>
    <b v="1"/>
    <s v="attack"/>
    <s v="Foot"/>
    <b v="0"/>
  </r>
  <r>
    <n v="2422"/>
    <n v="2681"/>
    <s v="Alton Folmar"/>
    <d v="2017-06-19T00:00:00"/>
    <s v="shot"/>
    <s v="gun"/>
    <n v="28"/>
    <s v="M"/>
    <s v="W"/>
    <s v="Dallas"/>
    <x v="9"/>
    <b v="0"/>
    <s v="other"/>
    <s v="Not fleeing"/>
    <b v="0"/>
  </r>
  <r>
    <n v="2423"/>
    <n v="2683"/>
    <s v="Pedro Ramirez"/>
    <d v="2017-06-20T00:00:00"/>
    <s v="shot and Tasered"/>
    <s v="knife"/>
    <n v="28"/>
    <s v="M"/>
    <s v="H"/>
    <s v="Las Vegas"/>
    <x v="16"/>
    <b v="0"/>
    <s v="other"/>
    <s v="Not fleeing"/>
    <b v="1"/>
  </r>
  <r>
    <n v="2424"/>
    <n v="2684"/>
    <s v="David Pacas"/>
    <d v="2017-06-20T00:00:00"/>
    <s v="shot"/>
    <s v="toy weapon"/>
    <n v="36"/>
    <s v="M"/>
    <s v="H"/>
    <s v="South Gate"/>
    <x v="3"/>
    <b v="0"/>
    <s v="attack"/>
    <s v="Other"/>
    <b v="0"/>
  </r>
  <r>
    <n v="2425"/>
    <n v="2685"/>
    <s v="David Bryan Creson"/>
    <d v="2017-06-20T00:00:00"/>
    <s v="shot"/>
    <s v="gun"/>
    <n v="40"/>
    <s v="M"/>
    <s v="W"/>
    <s v="Franklin"/>
    <x v="32"/>
    <b v="0"/>
    <s v="attack"/>
    <s v="Car"/>
    <b v="0"/>
  </r>
  <r>
    <n v="2426"/>
    <n v="2686"/>
    <s v="Jacob Faulkner"/>
    <d v="2017-06-20T00:00:00"/>
    <s v="shot"/>
    <s v="gun"/>
    <n v="32"/>
    <s v="M"/>
    <s v="W"/>
    <s v="St. Clair Township"/>
    <x v="10"/>
    <b v="1"/>
    <s v="attack"/>
    <s v="Other"/>
    <b v="0"/>
  </r>
  <r>
    <n v="2427"/>
    <n v="2687"/>
    <s v="Robb Stewart"/>
    <d v="2017-06-20T00:00:00"/>
    <s v="shot"/>
    <s v="gun"/>
    <n v="50"/>
    <s v="M"/>
    <s v="W"/>
    <s v="Lehigh"/>
    <x v="2"/>
    <b v="1"/>
    <s v="other"/>
    <s v="Not fleeing"/>
    <b v="0"/>
  </r>
  <r>
    <n v="2428"/>
    <n v="2688"/>
    <s v="Brandon D. Lukenbill"/>
    <d v="2017-06-21T00:00:00"/>
    <s v="shot"/>
    <s v="undetermined"/>
    <n v="33"/>
    <s v="M"/>
    <s v="W"/>
    <s v="Nevada"/>
    <x v="19"/>
    <b v="0"/>
    <s v="undetermined"/>
    <s v="Car"/>
    <b v="0"/>
  </r>
  <r>
    <n v="2429"/>
    <n v="2690"/>
    <s v="Daniel Francisco Valenzuela"/>
    <d v="2017-06-21T00:00:00"/>
    <s v="shot"/>
    <s v="knife"/>
    <n v="37"/>
    <s v="M"/>
    <s v="H"/>
    <s v="Millerton"/>
    <x v="5"/>
    <b v="0"/>
    <s v="other"/>
    <s v="Not fleeing"/>
    <b v="0"/>
  </r>
  <r>
    <n v="2430"/>
    <n v="2691"/>
    <s v="Armando Garcia-Muro"/>
    <d v="2017-06-22T00:00:00"/>
    <s v="shot"/>
    <s v="unarmed"/>
    <n v="17"/>
    <s v="M"/>
    <s v="H"/>
    <s v="Palmdale"/>
    <x v="3"/>
    <b v="0"/>
    <s v="other"/>
    <s v="Not fleeing"/>
    <b v="0"/>
  </r>
  <r>
    <n v="2431"/>
    <n v="2693"/>
    <s v="Santino Trevino"/>
    <d v="2017-06-23T00:00:00"/>
    <s v="shot"/>
    <s v="gun"/>
    <n v="20"/>
    <s v="M"/>
    <s v="H"/>
    <s v="Hollywood Hills"/>
    <x v="3"/>
    <b v="0"/>
    <s v="attack"/>
    <s v="Not fleeing"/>
    <b v="0"/>
  </r>
  <r>
    <n v="2432"/>
    <n v="2704"/>
    <s v="Jesus Ramon Deltoro"/>
    <d v="2017-06-23T00:00:00"/>
    <s v="shot"/>
    <m/>
    <n v="34"/>
    <s v="M"/>
    <s v="H"/>
    <s v="Phoenix"/>
    <x v="6"/>
    <b v="0"/>
    <s v="attack"/>
    <s v="Car"/>
    <b v="0"/>
  </r>
  <r>
    <n v="2433"/>
    <n v="2699"/>
    <s v="Cameron Ollman"/>
    <d v="2017-06-24T00:00:00"/>
    <s v="shot"/>
    <s v="gun"/>
    <n v="37"/>
    <s v="M"/>
    <s v="W"/>
    <s v="Florence"/>
    <x v="1"/>
    <b v="1"/>
    <s v="attack"/>
    <s v="Car"/>
    <b v="0"/>
  </r>
  <r>
    <n v="2434"/>
    <n v="2701"/>
    <s v="Christopher Michael Murray"/>
    <d v="2017-06-24T00:00:00"/>
    <s v="shot"/>
    <m/>
    <n v="24"/>
    <s v="M"/>
    <s v="W"/>
    <s v="Deer Park"/>
    <x v="37"/>
    <b v="0"/>
    <s v="other"/>
    <s v="Not fleeing"/>
    <b v="0"/>
  </r>
  <r>
    <n v="2435"/>
    <n v="2702"/>
    <s v="Jimmie Bevenue"/>
    <d v="2017-06-24T00:00:00"/>
    <s v="shot"/>
    <s v="gun"/>
    <n v="47"/>
    <s v="M"/>
    <s v="W"/>
    <s v="Tulsa"/>
    <x v="5"/>
    <b v="0"/>
    <s v="attack"/>
    <s v="Foot"/>
    <b v="0"/>
  </r>
  <r>
    <n v="2436"/>
    <n v="2703"/>
    <s v="Giovonn Joseph-McDade"/>
    <d v="2017-06-24T00:00:00"/>
    <s v="shot"/>
    <m/>
    <n v="20"/>
    <s v="M"/>
    <s v="B"/>
    <s v="Kent"/>
    <x v="0"/>
    <b v="0"/>
    <s v="other"/>
    <s v="Car"/>
    <b v="0"/>
  </r>
  <r>
    <n v="2437"/>
    <n v="2692"/>
    <s v="Lawrence Heyward Jr."/>
    <d v="2017-06-25T00:00:00"/>
    <s v="shot"/>
    <s v="gun"/>
    <n v="56"/>
    <s v="M"/>
    <s v="B"/>
    <s v="North Charleston"/>
    <x v="40"/>
    <b v="0"/>
    <s v="undetermined"/>
    <s v="Foot"/>
    <b v="0"/>
  </r>
  <r>
    <n v="2438"/>
    <n v="2695"/>
    <s v="Deveonte Johnson"/>
    <d v="2017-06-25T00:00:00"/>
    <s v="shot"/>
    <s v="gun"/>
    <n v="24"/>
    <s v="M"/>
    <s v="B"/>
    <s v="Oklahoma City"/>
    <x v="5"/>
    <b v="0"/>
    <s v="attack"/>
    <s v="Not fleeing"/>
    <b v="1"/>
  </r>
  <r>
    <n v="2439"/>
    <n v="2696"/>
    <s v="Nicholas Johnston"/>
    <d v="2017-06-25T00:00:00"/>
    <s v="shot"/>
    <s v="gun"/>
    <n v="47"/>
    <s v="M"/>
    <s v="W"/>
    <s v="Phoenix"/>
    <x v="6"/>
    <b v="0"/>
    <s v="attack"/>
    <s v="Not fleeing"/>
    <b v="0"/>
  </r>
  <r>
    <n v="2440"/>
    <n v="2698"/>
    <s v="George Tillman"/>
    <d v="2017-06-25T00:00:00"/>
    <s v="shot"/>
    <s v="gun"/>
    <n v="56"/>
    <s v="M"/>
    <m/>
    <s v="Las Vegas"/>
    <x v="16"/>
    <b v="0"/>
    <s v="attack"/>
    <s v="Not fleeing"/>
    <b v="1"/>
  </r>
  <r>
    <n v="2441"/>
    <n v="2694"/>
    <s v="Rip Huntington"/>
    <d v="2017-06-26T00:00:00"/>
    <s v="shot"/>
    <s v="gun"/>
    <n v="36"/>
    <s v="M"/>
    <s v="H"/>
    <s v="Rowe"/>
    <x v="17"/>
    <b v="1"/>
    <s v="attack"/>
    <s v="Not fleeing"/>
    <b v="0"/>
  </r>
  <r>
    <n v="2442"/>
    <n v="2705"/>
    <s v="Jason Magana Herrera"/>
    <d v="2017-06-27T00:00:00"/>
    <s v="shot and Tasered"/>
    <s v="gun"/>
    <n v="35"/>
    <s v="M"/>
    <s v="H"/>
    <s v="Amarillo"/>
    <x v="9"/>
    <b v="0"/>
    <s v="attack"/>
    <s v="Foot"/>
    <b v="0"/>
  </r>
  <r>
    <n v="2443"/>
    <n v="2716"/>
    <s v="TK TK"/>
    <d v="2017-06-28T00:00:00"/>
    <s v="shot"/>
    <s v="gun"/>
    <m/>
    <s v="M"/>
    <m/>
    <s v="Los Angeles"/>
    <x v="3"/>
    <b v="1"/>
    <s v="attack"/>
    <s v="Not fleeing"/>
    <b v="1"/>
  </r>
  <r>
    <n v="2444"/>
    <n v="2718"/>
    <s v="Rodney L. Cole"/>
    <d v="2017-06-28T00:00:00"/>
    <s v="shot"/>
    <s v="screwdriver"/>
    <n v="37"/>
    <s v="M"/>
    <s v="B"/>
    <s v="Nashville"/>
    <x v="32"/>
    <b v="0"/>
    <s v="attack"/>
    <s v="Not fleeing"/>
    <b v="0"/>
  </r>
  <r>
    <n v="2445"/>
    <n v="2717"/>
    <s v="Aaron Bailey"/>
    <d v="2017-06-29T00:00:00"/>
    <s v="shot"/>
    <s v="unarmed"/>
    <n v="45"/>
    <s v="M"/>
    <s v="B"/>
    <s v="Indianapolis"/>
    <x v="22"/>
    <b v="0"/>
    <s v="other"/>
    <s v="Car"/>
    <b v="0"/>
  </r>
  <r>
    <n v="2446"/>
    <n v="2720"/>
    <s v="Marco Cardoza"/>
    <d v="2017-06-29T00:00:00"/>
    <s v="shot"/>
    <s v="toy weapon"/>
    <n v="41"/>
    <s v="M"/>
    <s v="H"/>
    <s v="Burbank"/>
    <x v="3"/>
    <b v="0"/>
    <s v="attack"/>
    <s v="Not fleeing"/>
    <b v="0"/>
  </r>
  <r>
    <n v="2447"/>
    <n v="2723"/>
    <s v="Joel Gatu Muturi"/>
    <d v="2017-06-29T00:00:00"/>
    <s v="shot"/>
    <m/>
    <n v="23"/>
    <s v="M"/>
    <s v="B"/>
    <s v="Marietta"/>
    <x v="31"/>
    <b v="0"/>
    <s v="other"/>
    <s v="Not fleeing"/>
    <b v="0"/>
  </r>
  <r>
    <n v="2448"/>
    <n v="2724"/>
    <s v="Jose Guillermo Flores Colon"/>
    <d v="2017-06-29T00:00:00"/>
    <s v="shot"/>
    <s v="Taser"/>
    <n v="37"/>
    <s v="M"/>
    <s v="H"/>
    <s v="Deltona"/>
    <x v="26"/>
    <b v="0"/>
    <s v="other"/>
    <s v="Not fleeing"/>
    <b v="0"/>
  </r>
  <r>
    <n v="2449"/>
    <n v="2721"/>
    <s v="TK TK"/>
    <d v="2017-06-30T00:00:00"/>
    <s v="shot"/>
    <s v="gun"/>
    <m/>
    <s v="F"/>
    <m/>
    <s v="Denver"/>
    <x v="4"/>
    <b v="0"/>
    <s v="attack"/>
    <s v="Car"/>
    <b v="0"/>
  </r>
  <r>
    <n v="2450"/>
    <n v="2725"/>
    <s v="Chet Knuppel"/>
    <d v="2017-06-30T00:00:00"/>
    <s v="shot"/>
    <s v="unarmed"/>
    <n v="23"/>
    <s v="M"/>
    <s v="W"/>
    <s v="Loveland"/>
    <x v="4"/>
    <b v="0"/>
    <s v="attack"/>
    <s v="Foot"/>
    <b v="0"/>
  </r>
  <r>
    <n v="2451"/>
    <n v="2726"/>
    <s v="Brett Rodriguez"/>
    <d v="2017-06-30T00:00:00"/>
    <s v="shot"/>
    <s v="gun"/>
    <n v="33"/>
    <s v="M"/>
    <s v="H"/>
    <s v="Westminster"/>
    <x v="4"/>
    <b v="0"/>
    <s v="other"/>
    <s v="Foot"/>
    <b v="0"/>
  </r>
  <r>
    <n v="2452"/>
    <n v="2727"/>
    <s v="Patrick Sanchez"/>
    <d v="2017-07-01T00:00:00"/>
    <s v="shot"/>
    <s v="gun"/>
    <n v="23"/>
    <s v="M"/>
    <s v="H"/>
    <s v="Glendale"/>
    <x v="6"/>
    <b v="0"/>
    <s v="other"/>
    <s v="Not fleeing"/>
    <b v="1"/>
  </r>
  <r>
    <n v="2453"/>
    <n v="2730"/>
    <s v="Quintec Locke"/>
    <d v="2017-07-01T00:00:00"/>
    <s v="shot"/>
    <s v="gun"/>
    <n v="37"/>
    <s v="M"/>
    <s v="B"/>
    <s v="Lawndale"/>
    <x v="15"/>
    <b v="0"/>
    <s v="other"/>
    <s v="Not fleeing"/>
    <b v="1"/>
  </r>
  <r>
    <n v="2454"/>
    <n v="2733"/>
    <s v="Jeremy Holmes"/>
    <d v="2017-07-01T00:00:00"/>
    <s v="shot"/>
    <s v="knife"/>
    <n v="19"/>
    <s v="M"/>
    <s v="A"/>
    <s v="Fort Collins"/>
    <x v="4"/>
    <b v="1"/>
    <s v="other"/>
    <s v="Not fleeing"/>
    <b v="1"/>
  </r>
  <r>
    <n v="2455"/>
    <n v="2728"/>
    <s v="Tyson Williams"/>
    <d v="2017-07-02T00:00:00"/>
    <s v="shot"/>
    <s v="gun"/>
    <n v="39"/>
    <s v="M"/>
    <s v="W"/>
    <s v="Norfolk"/>
    <x v="20"/>
    <b v="1"/>
    <s v="attack"/>
    <s v="Not fleeing"/>
    <b v="0"/>
  </r>
  <r>
    <n v="2456"/>
    <n v="2729"/>
    <s v="Daniel Craven"/>
    <d v="2017-07-03T00:00:00"/>
    <s v="shot"/>
    <s v="gun"/>
    <n v="53"/>
    <s v="M"/>
    <s v="W"/>
    <s v="Spokane"/>
    <x v="0"/>
    <b v="0"/>
    <s v="other"/>
    <s v="Not fleeing"/>
    <b v="1"/>
  </r>
  <r>
    <n v="2457"/>
    <n v="2732"/>
    <s v="John Donadio"/>
    <d v="2017-07-03T00:00:00"/>
    <s v="shot"/>
    <s v="gun"/>
    <n v="51"/>
    <s v="M"/>
    <s v="W"/>
    <s v="Fishers"/>
    <x v="22"/>
    <b v="1"/>
    <s v="attack"/>
    <s v="Not fleeing"/>
    <b v="0"/>
  </r>
  <r>
    <n v="2458"/>
    <n v="2736"/>
    <s v="Holden Gorka"/>
    <d v="2017-07-03T00:00:00"/>
    <s v="shot"/>
    <s v="gun"/>
    <n v="25"/>
    <s v="M"/>
    <s v="W"/>
    <s v="Hillsboro"/>
    <x v="1"/>
    <b v="0"/>
    <s v="attack"/>
    <s v="Foot"/>
    <b v="0"/>
  </r>
  <r>
    <n v="2459"/>
    <n v="2738"/>
    <s v="Christopher Henry Cashell"/>
    <d v="2017-07-03T00:00:00"/>
    <s v="shot"/>
    <s v="gun"/>
    <n v="45"/>
    <s v="M"/>
    <s v="W"/>
    <s v="Bonaire"/>
    <x v="31"/>
    <b v="0"/>
    <s v="undetermined"/>
    <s v="Not fleeing"/>
    <b v="0"/>
  </r>
  <r>
    <n v="2460"/>
    <n v="2926"/>
    <s v="Tyrone Orvy Peabody"/>
    <d v="2017-07-04T00:00:00"/>
    <s v="shot"/>
    <s v="gun"/>
    <n v="53"/>
    <s v="M"/>
    <s v="N"/>
    <s v="Pleasant View"/>
    <x v="4"/>
    <b v="0"/>
    <s v="attack"/>
    <s v="Not fleeing"/>
    <b v="0"/>
  </r>
  <r>
    <n v="2461"/>
    <n v="2927"/>
    <s v="Zepp Crouchet"/>
    <d v="2017-07-04T00:00:00"/>
    <s v="shot"/>
    <s v="gun"/>
    <n v="42"/>
    <s v="M"/>
    <s v="B"/>
    <s v="Antioch"/>
    <x v="3"/>
    <b v="0"/>
    <s v="other"/>
    <s v="Car"/>
    <b v="0"/>
  </r>
  <r>
    <n v="2462"/>
    <n v="2735"/>
    <s v="TK TK"/>
    <d v="2017-07-04T00:00:00"/>
    <s v="shot"/>
    <s v="gun"/>
    <m/>
    <s v="M"/>
    <m/>
    <s v="Federal Heights"/>
    <x v="4"/>
    <b v="0"/>
    <s v="undetermined"/>
    <s v="Not fleeing"/>
    <b v="0"/>
  </r>
  <r>
    <n v="2463"/>
    <n v="2737"/>
    <s v="Miguel Gonzales"/>
    <d v="2017-07-04T00:00:00"/>
    <s v="shot"/>
    <s v="gun"/>
    <n v="28"/>
    <s v="M"/>
    <s v="H"/>
    <s v="Albuquerque"/>
    <x v="17"/>
    <b v="0"/>
    <s v="undetermined"/>
    <s v="Other"/>
    <b v="0"/>
  </r>
  <r>
    <n v="2464"/>
    <n v="2739"/>
    <s v="Dana Dubose"/>
    <d v="2017-07-04T00:00:00"/>
    <s v="shot"/>
    <s v="knife"/>
    <n v="36"/>
    <s v="M"/>
    <s v="B"/>
    <s v="Vandalia"/>
    <x v="10"/>
    <b v="0"/>
    <s v="attack"/>
    <s v="Not fleeing"/>
    <b v="0"/>
  </r>
  <r>
    <n v="2465"/>
    <n v="2740"/>
    <s v="Cody Ray McCray"/>
    <d v="2017-07-04T00:00:00"/>
    <s v="shot"/>
    <m/>
    <n v="32"/>
    <s v="M"/>
    <s v="H"/>
    <s v="Centerville"/>
    <x v="13"/>
    <b v="1"/>
    <s v="undetermined"/>
    <s v="Car"/>
    <b v="0"/>
  </r>
  <r>
    <n v="2466"/>
    <n v="2741"/>
    <s v="Donald Martin"/>
    <d v="2017-07-04T00:00:00"/>
    <s v="shot"/>
    <s v="gun"/>
    <n v="39"/>
    <s v="M"/>
    <s v="W"/>
    <s v="Belleville"/>
    <x v="15"/>
    <b v="1"/>
    <s v="attack"/>
    <s v="Not fleeing"/>
    <b v="0"/>
  </r>
  <r>
    <n v="2467"/>
    <n v="2750"/>
    <s v="Douglas West"/>
    <d v="2017-07-04T00:00:00"/>
    <s v="shot"/>
    <s v="gun"/>
    <n v="46"/>
    <s v="M"/>
    <s v="W"/>
    <s v="Richland"/>
    <x v="0"/>
    <b v="0"/>
    <s v="other"/>
    <s v="Not fleeing"/>
    <b v="0"/>
  </r>
  <r>
    <n v="2468"/>
    <n v="2742"/>
    <s v="Alexander Bonds"/>
    <d v="2017-07-05T00:00:00"/>
    <s v="shot"/>
    <s v="gun"/>
    <n v="34"/>
    <s v="M"/>
    <s v="B"/>
    <s v="New York"/>
    <x v="35"/>
    <b v="0"/>
    <s v="attack"/>
    <s v="Foot"/>
    <b v="0"/>
  </r>
  <r>
    <n v="2469"/>
    <n v="2743"/>
    <s v="Tiffany Lynn Potter"/>
    <d v="2017-07-05T00:00:00"/>
    <s v="shot"/>
    <s v="gun"/>
    <n v="29"/>
    <s v="F"/>
    <s v="W"/>
    <s v="Des Moines"/>
    <x v="7"/>
    <b v="0"/>
    <s v="attack"/>
    <s v="Foot"/>
    <b v="1"/>
  </r>
  <r>
    <n v="2470"/>
    <n v="2746"/>
    <s v="Edwin &quot;Beanie&quot; Esker"/>
    <d v="2017-07-05T00:00:00"/>
    <s v="shot"/>
    <s v="chainsaw"/>
    <n v="53"/>
    <s v="M"/>
    <s v="W"/>
    <s v="Maeystown"/>
    <x v="15"/>
    <b v="0"/>
    <s v="other"/>
    <s v="Not fleeing"/>
    <b v="0"/>
  </r>
  <r>
    <n v="2471"/>
    <n v="2747"/>
    <s v="Jamie Huskey"/>
    <d v="2017-07-05T00:00:00"/>
    <s v="shot"/>
    <s v="gun"/>
    <n v="45"/>
    <s v="M"/>
    <s v="W"/>
    <s v="Sallisaw"/>
    <x v="5"/>
    <b v="0"/>
    <s v="attack"/>
    <s v="Not fleeing"/>
    <b v="0"/>
  </r>
  <r>
    <n v="2472"/>
    <n v="2748"/>
    <s v="Jonathan Coronel"/>
    <d v="2017-07-05T00:00:00"/>
    <s v="shot"/>
    <s v="unarmed"/>
    <n v="24"/>
    <s v="M"/>
    <s v="H"/>
    <s v="Vista"/>
    <x v="3"/>
    <b v="0"/>
    <s v="undetermined"/>
    <s v="Foot"/>
    <b v="0"/>
  </r>
  <r>
    <n v="2473"/>
    <n v="2749"/>
    <s v="Carroll Tuttle"/>
    <d v="2017-07-05T00:00:00"/>
    <s v="shot"/>
    <s v="gun"/>
    <n v="51"/>
    <s v="M"/>
    <s v="W"/>
    <s v="Madison"/>
    <x v="36"/>
    <b v="0"/>
    <s v="attack"/>
    <m/>
    <b v="0"/>
  </r>
  <r>
    <n v="2474"/>
    <n v="2744"/>
    <s v="Jesus Cervantes"/>
    <d v="2017-07-06T00:00:00"/>
    <s v="shot"/>
    <s v="undetermined"/>
    <n v="35"/>
    <s v="M"/>
    <s v="H"/>
    <s v="Plant City"/>
    <x v="26"/>
    <b v="0"/>
    <s v="other"/>
    <s v="Car"/>
    <b v="0"/>
  </r>
  <r>
    <n v="2475"/>
    <n v="2745"/>
    <s v="Dejuan Guillory"/>
    <d v="2017-07-06T00:00:00"/>
    <s v="shot"/>
    <s v="unarmed"/>
    <n v="27"/>
    <s v="M"/>
    <s v="B"/>
    <s v="Mamou"/>
    <x v="11"/>
    <b v="0"/>
    <s v="other"/>
    <s v="Not fleeing"/>
    <b v="0"/>
  </r>
  <r>
    <n v="2476"/>
    <n v="2751"/>
    <s v="Brian Easley"/>
    <d v="2017-07-07T00:00:00"/>
    <s v="shot"/>
    <s v="unarmed"/>
    <n v="33"/>
    <s v="M"/>
    <s v="B"/>
    <s v="Marietta"/>
    <x v="31"/>
    <b v="1"/>
    <s v="attack"/>
    <s v="Not fleeing"/>
    <b v="0"/>
  </r>
  <r>
    <n v="2477"/>
    <n v="2752"/>
    <s v="TK TK"/>
    <d v="2017-07-07T00:00:00"/>
    <s v="shot"/>
    <s v="undetermined"/>
    <n v="16"/>
    <s v="M"/>
    <s v="W"/>
    <s v="Huntsville"/>
    <x v="37"/>
    <b v="0"/>
    <s v="attack"/>
    <s v="Car"/>
    <b v="0"/>
  </r>
  <r>
    <n v="2478"/>
    <n v="2765"/>
    <s v="Kareem Ali Nadir Jones"/>
    <d v="2017-07-07T00:00:00"/>
    <s v="shot"/>
    <s v="gun"/>
    <n v="30"/>
    <s v="M"/>
    <s v="B"/>
    <s v="Columbus"/>
    <x v="10"/>
    <b v="0"/>
    <s v="undetermined"/>
    <s v="Not fleeing"/>
    <b v="1"/>
  </r>
  <r>
    <n v="2479"/>
    <n v="2757"/>
    <s v="Michael Anthony Rude"/>
    <d v="2017-07-08T00:00:00"/>
    <s v="shot"/>
    <s v="knife"/>
    <n v="22"/>
    <s v="M"/>
    <s v="A"/>
    <s v="Lacey"/>
    <x v="0"/>
    <b v="1"/>
    <s v="other"/>
    <s v="Not fleeing"/>
    <b v="0"/>
  </r>
  <r>
    <n v="2480"/>
    <n v="2758"/>
    <s v="Cardell Vance III"/>
    <d v="2017-07-08T00:00:00"/>
    <s v="shot"/>
    <s v="knife"/>
    <n v="23"/>
    <s v="M"/>
    <s v="B"/>
    <s v="Crescent City"/>
    <x v="26"/>
    <b v="1"/>
    <s v="other"/>
    <s v="Not fleeing"/>
    <b v="0"/>
  </r>
  <r>
    <n v="2481"/>
    <n v="2760"/>
    <s v="Tina Medlin"/>
    <d v="2017-07-08T00:00:00"/>
    <s v="shot"/>
    <s v="gun"/>
    <n v="50"/>
    <s v="F"/>
    <s v="W"/>
    <s v="Newton Grove"/>
    <x v="33"/>
    <b v="0"/>
    <s v="attack"/>
    <s v="Not fleeing"/>
    <b v="0"/>
  </r>
  <r>
    <n v="2482"/>
    <n v="2753"/>
    <s v="Ryan A. Probst"/>
    <d v="2017-07-09T00:00:00"/>
    <s v="shot"/>
    <s v="gun"/>
    <n v="28"/>
    <s v="M"/>
    <s v="W"/>
    <s v="Uniontown"/>
    <x v="10"/>
    <b v="0"/>
    <s v="attack"/>
    <s v="Not fleeing"/>
    <b v="0"/>
  </r>
  <r>
    <n v="2483"/>
    <n v="2754"/>
    <s v="Robert Yeiser"/>
    <d v="2017-07-09T00:00:00"/>
    <s v="shot"/>
    <s v="gun"/>
    <n v="34"/>
    <s v="M"/>
    <s v="W"/>
    <s v="Bainbridge Island"/>
    <x v="0"/>
    <b v="0"/>
    <s v="attack"/>
    <s v="Not fleeing"/>
    <b v="0"/>
  </r>
  <r>
    <n v="2484"/>
    <n v="2755"/>
    <s v="Brayant Alvarez"/>
    <d v="2017-07-09T00:00:00"/>
    <s v="shot"/>
    <s v="gun"/>
    <n v="24"/>
    <s v="M"/>
    <s v="H"/>
    <s v="Chicago"/>
    <x v="15"/>
    <b v="0"/>
    <s v="attack"/>
    <s v="Foot"/>
    <b v="0"/>
  </r>
  <r>
    <n v="2485"/>
    <n v="2761"/>
    <s v="Edward Taylor"/>
    <d v="2017-07-09T00:00:00"/>
    <s v="shot"/>
    <s v="gun"/>
    <n v="54"/>
    <s v="M"/>
    <s v="B"/>
    <s v="Akron"/>
    <x v="10"/>
    <b v="0"/>
    <s v="attack"/>
    <s v="Not fleeing"/>
    <b v="0"/>
  </r>
  <r>
    <n v="2486"/>
    <n v="2762"/>
    <s v="Cody Ethan Mitchell"/>
    <d v="2017-07-10T00:00:00"/>
    <s v="shot"/>
    <m/>
    <n v="26"/>
    <s v="M"/>
    <s v="W"/>
    <s v="Mt Airy"/>
    <x v="28"/>
    <b v="0"/>
    <s v="attack"/>
    <s v="Not fleeing"/>
    <b v="0"/>
  </r>
  <r>
    <n v="2487"/>
    <n v="2764"/>
    <s v="Gregory Shawn Thrower"/>
    <d v="2017-07-10T00:00:00"/>
    <s v="shot"/>
    <s v="gun"/>
    <n v="39"/>
    <s v="M"/>
    <s v="W"/>
    <s v="North Branch"/>
    <x v="18"/>
    <b v="0"/>
    <s v="attack"/>
    <s v="Car"/>
    <b v="0"/>
  </r>
  <r>
    <n v="2488"/>
    <n v="2766"/>
    <s v="Randy Engstrom"/>
    <d v="2017-07-11T00:00:00"/>
    <s v="shot"/>
    <s v="gun"/>
    <n v="34"/>
    <s v="M"/>
    <s v="W"/>
    <s v="Milwaukee"/>
    <x v="39"/>
    <b v="1"/>
    <s v="other"/>
    <s v="Car"/>
    <b v="0"/>
  </r>
  <r>
    <n v="2489"/>
    <n v="2767"/>
    <s v="Caleb Edward Blaylock"/>
    <d v="2017-07-11T00:00:00"/>
    <s v="shot"/>
    <s v="knife"/>
    <n v="27"/>
    <s v="M"/>
    <s v="W"/>
    <s v="Las Vegas"/>
    <x v="16"/>
    <b v="1"/>
    <s v="undetermined"/>
    <m/>
    <b v="1"/>
  </r>
  <r>
    <n v="2490"/>
    <n v="2768"/>
    <s v="Steve Scott"/>
    <d v="2017-07-11T00:00:00"/>
    <s v="shot"/>
    <s v="gun"/>
    <n v="48"/>
    <s v="M"/>
    <s v="W"/>
    <s v="Poplar Bluff"/>
    <x v="19"/>
    <b v="0"/>
    <s v="other"/>
    <s v="Not fleeing"/>
    <b v="0"/>
  </r>
  <r>
    <n v="2491"/>
    <n v="2769"/>
    <s v="Antonio Garcia Jr."/>
    <d v="2017-07-11T00:00:00"/>
    <s v="shot"/>
    <s v="knife"/>
    <n v="47"/>
    <s v="M"/>
    <s v="B"/>
    <s v="Leavenworth"/>
    <x v="2"/>
    <b v="0"/>
    <s v="undetermined"/>
    <s v="Not fleeing"/>
    <b v="0"/>
  </r>
  <r>
    <n v="2492"/>
    <n v="2770"/>
    <s v="Silas Andrew Smith"/>
    <d v="2017-07-11T00:00:00"/>
    <s v="shot"/>
    <s v="gun"/>
    <n v="54"/>
    <s v="M"/>
    <s v="W"/>
    <s v="Golden Valley"/>
    <x v="6"/>
    <b v="0"/>
    <s v="attack"/>
    <s v="Foot"/>
    <b v="0"/>
  </r>
  <r>
    <n v="2493"/>
    <n v="2771"/>
    <s v="Dorsey Glenn Taulbee Jr."/>
    <d v="2017-07-12T00:00:00"/>
    <s v="shot"/>
    <s v="gun"/>
    <n v="33"/>
    <s v="M"/>
    <s v="N"/>
    <s v="Oklahoma City"/>
    <x v="5"/>
    <b v="0"/>
    <s v="attack"/>
    <s v="Not fleeing"/>
    <b v="0"/>
  </r>
  <r>
    <n v="2494"/>
    <n v="2772"/>
    <s v="James Gerald Davis"/>
    <d v="2017-07-12T00:00:00"/>
    <s v="shot"/>
    <s v="undetermined"/>
    <n v="40"/>
    <s v="M"/>
    <s v="W"/>
    <s v="Lake View"/>
    <x v="40"/>
    <b v="1"/>
    <s v="other"/>
    <s v="Not fleeing"/>
    <b v="0"/>
  </r>
  <r>
    <n v="2495"/>
    <n v="2773"/>
    <s v="Keith Alan Eustace"/>
    <d v="2017-07-12T00:00:00"/>
    <s v="shot"/>
    <s v="blunt object"/>
    <n v="58"/>
    <s v="M"/>
    <s v="W"/>
    <s v="Grover Beach"/>
    <x v="3"/>
    <b v="0"/>
    <s v="other"/>
    <s v="Not fleeing"/>
    <b v="0"/>
  </r>
  <r>
    <n v="2496"/>
    <n v="2774"/>
    <s v="Chancey Chamblee"/>
    <d v="2017-07-13T00:00:00"/>
    <s v="shot"/>
    <s v="gun"/>
    <n v="55"/>
    <s v="M"/>
    <s v="W"/>
    <s v="Pima"/>
    <x v="6"/>
    <b v="0"/>
    <s v="undetermined"/>
    <m/>
    <b v="0"/>
  </r>
  <r>
    <n v="2497"/>
    <n v="2775"/>
    <s v="Stephen Steele"/>
    <d v="2017-07-13T00:00:00"/>
    <s v="shot"/>
    <s v="knife"/>
    <n v="47"/>
    <s v="M"/>
    <s v="W"/>
    <s v="Crystal Springs"/>
    <x v="26"/>
    <b v="1"/>
    <s v="other"/>
    <s v="Not fleeing"/>
    <b v="0"/>
  </r>
  <r>
    <n v="2498"/>
    <n v="2776"/>
    <s v="Pedro Rubio"/>
    <d v="2017-07-13T00:00:00"/>
    <s v="shot"/>
    <s v="knife"/>
    <n v="42"/>
    <s v="M"/>
    <s v="H"/>
    <s v="Goodyear"/>
    <x v="6"/>
    <b v="0"/>
    <s v="attack"/>
    <s v="Not fleeing"/>
    <b v="0"/>
  </r>
  <r>
    <n v="2499"/>
    <n v="2778"/>
    <s v="Gerber Dieguez"/>
    <d v="2017-07-15T00:00:00"/>
    <s v="shot"/>
    <s v="gun"/>
    <n v="29"/>
    <s v="M"/>
    <s v="H"/>
    <s v="Los Angeles"/>
    <x v="3"/>
    <b v="0"/>
    <s v="undetermined"/>
    <s v="Foot"/>
    <b v="0"/>
  </r>
  <r>
    <n v="2500"/>
    <n v="2779"/>
    <s v="Justine Damond"/>
    <d v="2017-07-15T00:00:00"/>
    <s v="shot"/>
    <s v="unarmed"/>
    <n v="40"/>
    <s v="F"/>
    <s v="W"/>
    <s v="Minneapolis"/>
    <x v="18"/>
    <b v="0"/>
    <s v="undetermined"/>
    <s v="Not fleeing"/>
    <b v="0"/>
  </r>
  <r>
    <n v="2501"/>
    <n v="2780"/>
    <s v="Vaughn Shaw"/>
    <d v="2017-07-15T00:00:00"/>
    <s v="shot"/>
    <s v="gun"/>
    <n v="23"/>
    <s v="M"/>
    <s v="B"/>
    <s v="Moreno Valley"/>
    <x v="3"/>
    <b v="1"/>
    <s v="other"/>
    <s v="Not fleeing"/>
    <b v="0"/>
  </r>
  <r>
    <n v="2502"/>
    <n v="2781"/>
    <s v="Keith Wade"/>
    <d v="2017-07-15T00:00:00"/>
    <s v="shot"/>
    <s v="gun"/>
    <n v="23"/>
    <s v="M"/>
    <s v="W"/>
    <s v="Arlington"/>
    <x v="9"/>
    <b v="0"/>
    <s v="attack"/>
    <s v="Foot"/>
    <b v="0"/>
  </r>
  <r>
    <n v="2503"/>
    <n v="2782"/>
    <s v="India N. Nelson"/>
    <d v="2017-07-17T00:00:00"/>
    <s v="shot"/>
    <s v="gun"/>
    <n v="25"/>
    <s v="F"/>
    <s v="B"/>
    <s v="Norfolk"/>
    <x v="20"/>
    <b v="0"/>
    <s v="attack"/>
    <s v="Not fleeing"/>
    <b v="0"/>
  </r>
  <r>
    <n v="2504"/>
    <n v="2783"/>
    <s v="Ernesto Sedillo"/>
    <d v="2017-07-17T00:00:00"/>
    <s v="shot"/>
    <s v="gun"/>
    <n v="52"/>
    <s v="M"/>
    <s v="H"/>
    <s v="Las Cruces"/>
    <x v="17"/>
    <b v="0"/>
    <s v="attack"/>
    <s v="Not fleeing"/>
    <b v="1"/>
  </r>
  <r>
    <n v="2505"/>
    <n v="2784"/>
    <s v="Eric Wesley Clark"/>
    <d v="2017-07-17T00:00:00"/>
    <s v="shot"/>
    <s v="gun"/>
    <n v="43"/>
    <s v="M"/>
    <s v="W"/>
    <s v="Culpeper"/>
    <x v="20"/>
    <b v="0"/>
    <s v="attack"/>
    <s v="Car"/>
    <b v="0"/>
  </r>
  <r>
    <n v="2506"/>
    <n v="2785"/>
    <s v="Jose Cazares"/>
    <d v="2017-07-17T00:00:00"/>
    <s v="shot"/>
    <s v="gun"/>
    <n v="37"/>
    <s v="M"/>
    <s v="H"/>
    <s v="San Antonio"/>
    <x v="9"/>
    <b v="0"/>
    <s v="attack"/>
    <s v="Not fleeing"/>
    <b v="0"/>
  </r>
  <r>
    <n v="2507"/>
    <n v="2786"/>
    <s v="Daniel Thomas Reid"/>
    <d v="2017-07-18T00:00:00"/>
    <s v="shot"/>
    <s v="gun"/>
    <n v="32"/>
    <s v="M"/>
    <s v="W"/>
    <s v="Clay"/>
    <x v="37"/>
    <b v="1"/>
    <s v="attack"/>
    <s v="Not fleeing"/>
    <b v="0"/>
  </r>
  <r>
    <n v="2508"/>
    <n v="2787"/>
    <s v="Robert Earl Vaughan"/>
    <d v="2017-07-18T00:00:00"/>
    <s v="shot"/>
    <s v="gun"/>
    <n v="70"/>
    <s v="M"/>
    <s v="W"/>
    <s v="Springfield"/>
    <x v="1"/>
    <b v="1"/>
    <s v="other"/>
    <s v="Not fleeing"/>
    <b v="0"/>
  </r>
  <r>
    <n v="2509"/>
    <n v="2788"/>
    <s v="Mark Allan Smith"/>
    <d v="2017-07-18T00:00:00"/>
    <s v="shot"/>
    <s v="gun"/>
    <n v="36"/>
    <s v="M"/>
    <m/>
    <s v="Eagar"/>
    <x v="6"/>
    <b v="0"/>
    <s v="other"/>
    <s v="Not fleeing"/>
    <b v="0"/>
  </r>
  <r>
    <n v="2510"/>
    <n v="2789"/>
    <s v="Nolan Cornett"/>
    <d v="2017-07-19T00:00:00"/>
    <s v="shot"/>
    <s v="gun"/>
    <n v="24"/>
    <s v="M"/>
    <s v="W"/>
    <s v="Fair Oaks"/>
    <x v="3"/>
    <b v="0"/>
    <s v="attack"/>
    <s v="Not fleeing"/>
    <b v="0"/>
  </r>
  <r>
    <n v="2511"/>
    <n v="2790"/>
    <s v="Anthony Benavidez"/>
    <d v="2017-07-19T00:00:00"/>
    <s v="shot"/>
    <s v="knife"/>
    <n v="24"/>
    <s v="M"/>
    <s v="H"/>
    <s v="Santa Fe"/>
    <x v="17"/>
    <b v="1"/>
    <s v="other"/>
    <s v="Not fleeing"/>
    <b v="1"/>
  </r>
  <r>
    <n v="2512"/>
    <n v="2791"/>
    <s v="Farhad Jabbari"/>
    <d v="2017-07-19T00:00:00"/>
    <s v="shot"/>
    <s v="unarmed"/>
    <n v="38"/>
    <s v="M"/>
    <s v="O"/>
    <s v="Saginaw"/>
    <x v="30"/>
    <b v="0"/>
    <s v="attack"/>
    <s v="Not fleeing"/>
    <b v="0"/>
  </r>
  <r>
    <n v="2513"/>
    <n v="2792"/>
    <s v="Joshua Daniels"/>
    <d v="2017-07-20T00:00:00"/>
    <s v="shot"/>
    <s v="gun"/>
    <n v="52"/>
    <s v="M"/>
    <s v="W"/>
    <s v="Neosho"/>
    <x v="19"/>
    <b v="0"/>
    <s v="attack"/>
    <s v="Not fleeing"/>
    <b v="0"/>
  </r>
  <r>
    <n v="2514"/>
    <n v="2793"/>
    <s v="Isaiah Perkins"/>
    <d v="2017-07-20T00:00:00"/>
    <s v="shot"/>
    <s v="gun"/>
    <n v="27"/>
    <s v="M"/>
    <s v="B"/>
    <s v="St. Louis"/>
    <x v="19"/>
    <b v="0"/>
    <s v="attack"/>
    <s v="Car"/>
    <b v="0"/>
  </r>
  <r>
    <n v="2515"/>
    <n v="2928"/>
    <s v="Martin Avena"/>
    <d v="2017-07-21T00:00:00"/>
    <s v="shot"/>
    <s v="gun"/>
    <n v="70"/>
    <s v="M"/>
    <m/>
    <s v="Paulden"/>
    <x v="6"/>
    <b v="0"/>
    <s v="attack"/>
    <s v="Not fleeing"/>
    <b v="1"/>
  </r>
  <r>
    <n v="2516"/>
    <n v="2794"/>
    <s v="Yahir Breito"/>
    <d v="2017-07-21T00:00:00"/>
    <s v="shot"/>
    <s v="knife"/>
    <n v="22"/>
    <s v="M"/>
    <s v="H"/>
    <s v="Santa Ana"/>
    <x v="3"/>
    <b v="0"/>
    <s v="other"/>
    <s v="Not fleeing"/>
    <b v="0"/>
  </r>
  <r>
    <n v="2517"/>
    <n v="2797"/>
    <s v="Vicente Velasquez"/>
    <d v="2017-07-21T00:00:00"/>
    <s v="shot"/>
    <s v="gun"/>
    <n v="42"/>
    <s v="M"/>
    <s v="H"/>
    <s v="Mission"/>
    <x v="9"/>
    <b v="0"/>
    <s v="attack"/>
    <s v="Foot"/>
    <b v="0"/>
  </r>
  <r>
    <n v="2518"/>
    <n v="2795"/>
    <s v="Walter Lynde"/>
    <d v="2017-07-23T00:00:00"/>
    <s v="shot"/>
    <s v="toy weapon"/>
    <n v="49"/>
    <s v="M"/>
    <s v="W"/>
    <s v="Spencer"/>
    <x v="24"/>
    <b v="0"/>
    <s v="attack"/>
    <s v="Car"/>
    <b v="0"/>
  </r>
  <r>
    <n v="2519"/>
    <n v="2796"/>
    <s v="Michael Caponigro"/>
    <d v="2017-07-23T00:00:00"/>
    <s v="shot"/>
    <s v="gun"/>
    <n v="59"/>
    <s v="M"/>
    <s v="W"/>
    <s v="Eau Claire"/>
    <x v="39"/>
    <b v="1"/>
    <s v="attack"/>
    <s v="Not fleeing"/>
    <b v="0"/>
  </r>
  <r>
    <n v="2520"/>
    <n v="2799"/>
    <s v="Ismael Lopez Rodriguez"/>
    <d v="2017-07-23T00:00:00"/>
    <s v="shot"/>
    <s v="gun"/>
    <n v="41"/>
    <s v="M"/>
    <s v="H"/>
    <s v="Southaven"/>
    <x v="38"/>
    <b v="0"/>
    <s v="attack"/>
    <s v="Not fleeing"/>
    <b v="0"/>
  </r>
  <r>
    <n v="2521"/>
    <n v="2800"/>
    <s v="Kyle Scott Rushing"/>
    <d v="2017-07-23T00:00:00"/>
    <s v="shot"/>
    <s v="knife"/>
    <n v="34"/>
    <s v="M"/>
    <s v="W"/>
    <s v="Chico"/>
    <x v="3"/>
    <b v="0"/>
    <s v="attack"/>
    <s v="Not fleeing"/>
    <b v="1"/>
  </r>
  <r>
    <n v="2522"/>
    <n v="2798"/>
    <s v="Jerrod Kershaw"/>
    <d v="2017-07-24T00:00:00"/>
    <s v="shot"/>
    <s v="gun"/>
    <n v="31"/>
    <s v="M"/>
    <s v="W"/>
    <s v="St. Louis"/>
    <x v="19"/>
    <b v="1"/>
    <s v="attack"/>
    <s v="Car"/>
    <b v="0"/>
  </r>
  <r>
    <n v="2523"/>
    <n v="2801"/>
    <s v="Alexander J. Schoessel"/>
    <d v="2017-07-25T00:00:00"/>
    <s v="shot"/>
    <s v="ax"/>
    <n v="23"/>
    <s v="M"/>
    <s v="W"/>
    <s v="Richmond"/>
    <x v="20"/>
    <b v="1"/>
    <s v="other"/>
    <s v="Foot"/>
    <b v="0"/>
  </r>
  <r>
    <n v="2524"/>
    <n v="2802"/>
    <s v="Michael Joseph Harris"/>
    <d v="2017-07-25T00:00:00"/>
    <s v="shot"/>
    <s v="gun"/>
    <n v="28"/>
    <s v="M"/>
    <s v="W"/>
    <s v="Jacksonville"/>
    <x v="26"/>
    <b v="0"/>
    <s v="attack"/>
    <s v="Car"/>
    <b v="0"/>
  </r>
  <r>
    <n v="2525"/>
    <n v="2803"/>
    <s v="Moises Balladares"/>
    <d v="2017-07-25T00:00:00"/>
    <s v="shot"/>
    <s v="gun"/>
    <n v="33"/>
    <s v="M"/>
    <s v="H"/>
    <s v="Avondale"/>
    <x v="6"/>
    <b v="1"/>
    <s v="attack"/>
    <s v="Not fleeing"/>
    <b v="0"/>
  </r>
  <r>
    <n v="2526"/>
    <n v="2805"/>
    <s v="Aries Clark"/>
    <d v="2017-07-25T00:00:00"/>
    <s v="shot"/>
    <s v="toy weapon"/>
    <n v="16"/>
    <s v="M"/>
    <s v="B"/>
    <s v="Marion"/>
    <x v="14"/>
    <b v="0"/>
    <s v="attack"/>
    <s v="Not fleeing"/>
    <b v="0"/>
  </r>
  <r>
    <n v="2527"/>
    <n v="2804"/>
    <s v="Andrew Collins"/>
    <d v="2017-07-26T00:00:00"/>
    <s v="shot"/>
    <s v="gun"/>
    <n v="35"/>
    <s v="M"/>
    <s v="W"/>
    <s v="Phoenix"/>
    <x v="6"/>
    <b v="0"/>
    <s v="attack"/>
    <s v="Other"/>
    <b v="0"/>
  </r>
  <r>
    <n v="2528"/>
    <n v="2806"/>
    <s v="Giovani Casiano"/>
    <d v="2017-07-26T00:00:00"/>
    <s v="shot"/>
    <s v="gun"/>
    <n v="26"/>
    <s v="M"/>
    <s v="W"/>
    <s v="San Antonio"/>
    <x v="9"/>
    <b v="0"/>
    <s v="attack"/>
    <s v="Not fleeing"/>
    <b v="0"/>
  </r>
  <r>
    <n v="2529"/>
    <n v="2807"/>
    <s v="Susan Teel"/>
    <d v="2017-07-26T00:00:00"/>
    <s v="shot"/>
    <s v="knife"/>
    <n v="62"/>
    <s v="F"/>
    <s v="W"/>
    <s v="Vero Beach"/>
    <x v="26"/>
    <b v="1"/>
    <s v="attack"/>
    <s v="Not fleeing"/>
    <b v="0"/>
  </r>
  <r>
    <n v="2530"/>
    <n v="2808"/>
    <s v="Kesharn K. Burney"/>
    <d v="2017-07-26T00:00:00"/>
    <s v="shot"/>
    <m/>
    <n v="25"/>
    <s v="M"/>
    <s v="B"/>
    <s v="Dayton"/>
    <x v="10"/>
    <b v="0"/>
    <s v="attack"/>
    <s v="Car"/>
    <b v="0"/>
  </r>
  <r>
    <n v="2531"/>
    <n v="2816"/>
    <s v="Jerauld Phillip Hammond II"/>
    <d v="2017-07-27T00:00:00"/>
    <s v="shot"/>
    <s v="gun"/>
    <n v="46"/>
    <s v="M"/>
    <s v="W"/>
    <s v="Los Angeles"/>
    <x v="3"/>
    <b v="0"/>
    <s v="other"/>
    <s v="Not fleeing"/>
    <b v="0"/>
  </r>
  <r>
    <n v="2532"/>
    <n v="2820"/>
    <s v="Deltra Henderson"/>
    <d v="2017-07-27T00:00:00"/>
    <s v="shot"/>
    <s v="gun"/>
    <n v="39"/>
    <s v="M"/>
    <s v="B"/>
    <s v="Homer"/>
    <x v="11"/>
    <b v="0"/>
    <s v="attack"/>
    <s v="Car"/>
    <b v="0"/>
  </r>
  <r>
    <n v="2533"/>
    <n v="2929"/>
    <s v="Michael Fitzgerald"/>
    <d v="2017-07-27T00:00:00"/>
    <s v="shot"/>
    <s v="gun"/>
    <n v="26"/>
    <s v="M"/>
    <s v="W"/>
    <s v="Grand Terrace"/>
    <x v="3"/>
    <b v="0"/>
    <s v="attack"/>
    <s v="Not fleeing"/>
    <b v="0"/>
  </r>
  <r>
    <n v="2534"/>
    <n v="2809"/>
    <s v="Sergio Velasco-Martinez"/>
    <d v="2017-07-27T00:00:00"/>
    <s v="shot"/>
    <s v="blunt object"/>
    <n v="25"/>
    <s v="M"/>
    <s v="H"/>
    <s v="Avenal"/>
    <x v="3"/>
    <b v="0"/>
    <s v="attack"/>
    <s v="Not fleeing"/>
    <b v="0"/>
  </r>
  <r>
    <n v="2535"/>
    <n v="2811"/>
    <s v="Matthew Folden"/>
    <d v="2017-07-27T00:00:00"/>
    <s v="shot"/>
    <s v="knife"/>
    <n v="31"/>
    <s v="M"/>
    <s v="W"/>
    <s v="Wenatchee"/>
    <x v="0"/>
    <b v="0"/>
    <s v="other"/>
    <s v="Not fleeing"/>
    <b v="0"/>
  </r>
  <r>
    <n v="2536"/>
    <n v="2812"/>
    <s v="Alejandro Alvarado"/>
    <d v="2017-07-27T00:00:00"/>
    <s v="shot"/>
    <s v="knife"/>
    <n v="35"/>
    <s v="M"/>
    <s v="H"/>
    <s v="Chowchilla"/>
    <x v="3"/>
    <b v="0"/>
    <s v="attack"/>
    <s v="Not fleeing"/>
    <b v="0"/>
  </r>
  <r>
    <n v="2537"/>
    <n v="2819"/>
    <s v="Brian J. Skinner"/>
    <d v="2017-07-28T00:00:00"/>
    <s v="shot"/>
    <s v="knife"/>
    <n v="32"/>
    <s v="M"/>
    <s v="W"/>
    <s v="Glenville"/>
    <x v="35"/>
    <b v="1"/>
    <s v="other"/>
    <s v="Not fleeing"/>
    <b v="0"/>
  </r>
  <r>
    <n v="2538"/>
    <n v="2822"/>
    <s v="Rodney E. Jacobs"/>
    <d v="2017-07-28T00:00:00"/>
    <s v="shot"/>
    <s v="gun"/>
    <n v="31"/>
    <s v="M"/>
    <s v="B"/>
    <s v="Kansas City"/>
    <x v="19"/>
    <b v="0"/>
    <s v="attack"/>
    <s v="Not fleeing"/>
    <b v="0"/>
  </r>
  <r>
    <n v="2539"/>
    <n v="2813"/>
    <s v="Raymond Cruz"/>
    <d v="2017-07-28T00:00:00"/>
    <s v="shot"/>
    <m/>
    <n v="37"/>
    <s v="M"/>
    <s v="H"/>
    <s v="Albuquerque"/>
    <x v="17"/>
    <b v="0"/>
    <s v="attack"/>
    <s v="Car"/>
    <b v="0"/>
  </r>
  <r>
    <n v="2540"/>
    <n v="2818"/>
    <s v="Dennis W. Robinson"/>
    <d v="2017-07-29T00:00:00"/>
    <s v="shot"/>
    <s v="gun"/>
    <n v="48"/>
    <s v="M"/>
    <s v="W"/>
    <s v="Melba"/>
    <x v="27"/>
    <b v="0"/>
    <s v="attack"/>
    <s v="Car"/>
    <b v="0"/>
  </r>
  <r>
    <n v="2541"/>
    <n v="2930"/>
    <s v="Jashod Arthur Carter"/>
    <d v="2017-07-29T00:00:00"/>
    <s v="shot"/>
    <s v="gun"/>
    <n v="29"/>
    <s v="M"/>
    <s v="B"/>
    <s v="Norco"/>
    <x v="3"/>
    <b v="0"/>
    <s v="attack"/>
    <s v="Car"/>
    <b v="0"/>
  </r>
  <r>
    <n v="2542"/>
    <n v="2817"/>
    <s v="Isaiah Tucker"/>
    <d v="2017-07-31T00:00:00"/>
    <s v="shot"/>
    <s v="unarmed"/>
    <n v="28"/>
    <s v="M"/>
    <s v="B"/>
    <s v="Oshkosh"/>
    <x v="39"/>
    <b v="0"/>
    <s v="attack"/>
    <s v="Car"/>
    <b v="1"/>
  </r>
  <r>
    <n v="2543"/>
    <n v="2823"/>
    <s v="Robert Savelli"/>
    <d v="2017-07-31T00:00:00"/>
    <s v="shot"/>
    <s v="gun"/>
    <n v="43"/>
    <s v="M"/>
    <s v="W"/>
    <s v="Albuquerque"/>
    <x v="17"/>
    <b v="0"/>
    <s v="attack"/>
    <s v="Not fleeing"/>
    <b v="1"/>
  </r>
  <r>
    <n v="2544"/>
    <n v="2824"/>
    <s v="Norberto Nieblas Reyes"/>
    <d v="2017-07-31T00:00:00"/>
    <s v="shot and Tasered"/>
    <s v="gun"/>
    <n v="39"/>
    <s v="M"/>
    <s v="H"/>
    <s v="Los Banos"/>
    <x v="3"/>
    <b v="1"/>
    <s v="attack"/>
    <s v="Not fleeing"/>
    <b v="0"/>
  </r>
  <r>
    <n v="2545"/>
    <n v="2815"/>
    <s v="Dwayne Jeune"/>
    <d v="2017-07-31T00:00:00"/>
    <s v="shot"/>
    <s v="knife"/>
    <n v="32"/>
    <s v="M"/>
    <s v="B"/>
    <s v="Brooklyn"/>
    <x v="35"/>
    <b v="1"/>
    <s v="attack"/>
    <s v="Not fleeing"/>
    <b v="0"/>
  </r>
  <r>
    <n v="2546"/>
    <n v="2825"/>
    <s v="Kerry Bradley"/>
    <d v="2017-08-01T00:00:00"/>
    <s v="shot"/>
    <m/>
    <n v="37"/>
    <s v="M"/>
    <s v="B"/>
    <s v="Waco"/>
    <x v="9"/>
    <b v="0"/>
    <s v="attack"/>
    <s v="Car"/>
    <b v="0"/>
  </r>
  <r>
    <n v="2547"/>
    <n v="2827"/>
    <s v="Franklin Oden"/>
    <d v="2017-08-01T00:00:00"/>
    <s v="shot"/>
    <s v="gun"/>
    <n v="39"/>
    <s v="M"/>
    <s v="W"/>
    <s v="Visalia"/>
    <x v="3"/>
    <b v="0"/>
    <s v="attack"/>
    <s v="Foot"/>
    <b v="0"/>
  </r>
  <r>
    <n v="2548"/>
    <n v="2830"/>
    <s v="Mikle Eugene Dixon"/>
    <d v="2017-08-01T00:00:00"/>
    <s v="shot"/>
    <s v="knife"/>
    <n v="42"/>
    <s v="M"/>
    <s v="W"/>
    <s v="Mt. Airy"/>
    <x v="33"/>
    <b v="0"/>
    <s v="other"/>
    <s v="Not fleeing"/>
    <b v="0"/>
  </r>
  <r>
    <n v="2549"/>
    <n v="2832"/>
    <s v="Mark Anthony Sanchez"/>
    <d v="2017-08-01T00:00:00"/>
    <s v="shot"/>
    <s v="gun"/>
    <n v="33"/>
    <s v="M"/>
    <s v="H"/>
    <s v="Yuba City"/>
    <x v="3"/>
    <b v="0"/>
    <s v="attack"/>
    <s v="Not fleeing"/>
    <b v="0"/>
  </r>
  <r>
    <n v="2550"/>
    <n v="2843"/>
    <s v="Miguel Salas"/>
    <d v="2017-08-01T00:00:00"/>
    <s v="shot"/>
    <s v="gun"/>
    <n v="25"/>
    <s v="M"/>
    <s v="H"/>
    <s v="Las Vegas"/>
    <x v="16"/>
    <b v="1"/>
    <s v="attack"/>
    <s v="Not fleeing"/>
    <b v="1"/>
  </r>
  <r>
    <n v="2551"/>
    <n v="2829"/>
    <s v="Preston Thornton"/>
    <d v="2017-08-02T00:00:00"/>
    <s v="shot"/>
    <s v="gun"/>
    <n v="29"/>
    <s v="M"/>
    <s v="B"/>
    <s v="Coushatta"/>
    <x v="11"/>
    <b v="1"/>
    <s v="attack"/>
    <s v="Not fleeing"/>
    <b v="0"/>
  </r>
  <r>
    <n v="2552"/>
    <n v="2833"/>
    <s v="Jeffrey Barboa"/>
    <d v="2017-08-02T00:00:00"/>
    <s v="shot"/>
    <s v="machete"/>
    <n v="45"/>
    <s v="M"/>
    <s v="H"/>
    <s v="Richmond"/>
    <x v="3"/>
    <b v="0"/>
    <s v="attack"/>
    <s v="Car"/>
    <b v="0"/>
  </r>
  <r>
    <n v="2553"/>
    <n v="2834"/>
    <s v="Quintas Harris"/>
    <d v="2017-08-02T00:00:00"/>
    <s v="shot"/>
    <s v="gun"/>
    <n v="27"/>
    <s v="M"/>
    <s v="B"/>
    <s v="Atlanta"/>
    <x v="31"/>
    <b v="0"/>
    <s v="attack"/>
    <s v="Not fleeing"/>
    <b v="0"/>
  </r>
  <r>
    <n v="2554"/>
    <n v="2854"/>
    <s v="Phillip Rhoades"/>
    <d v="2017-08-02T00:00:00"/>
    <s v="shot"/>
    <m/>
    <n v="28"/>
    <s v="M"/>
    <s v="W"/>
    <s v="Mannington"/>
    <x v="43"/>
    <b v="0"/>
    <s v="other"/>
    <s v="Car"/>
    <b v="0"/>
  </r>
  <r>
    <n v="2555"/>
    <n v="2846"/>
    <s v="Keith Burkholder"/>
    <d v="2017-08-03T00:00:00"/>
    <s v="shot"/>
    <s v="gun"/>
    <n v="57"/>
    <s v="M"/>
    <s v="W"/>
    <s v="Lima"/>
    <x v="10"/>
    <b v="0"/>
    <s v="attack"/>
    <s v="Not fleeing"/>
    <b v="0"/>
  </r>
  <r>
    <n v="2556"/>
    <n v="3060"/>
    <s v="Kemonte Cobbs"/>
    <d v="2017-08-03T00:00:00"/>
    <s v="shot"/>
    <s v="gun"/>
    <n v="15"/>
    <s v="M"/>
    <s v="B"/>
    <s v="Gary"/>
    <x v="22"/>
    <b v="0"/>
    <s v="attack"/>
    <s v="Foot"/>
    <b v="0"/>
  </r>
  <r>
    <n v="2557"/>
    <n v="2835"/>
    <s v="Aaron Payne"/>
    <d v="2017-08-04T00:00:00"/>
    <s v="shot"/>
    <s v="gun"/>
    <n v="33"/>
    <s v="M"/>
    <s v="W"/>
    <s v="Surfside Beach"/>
    <x v="40"/>
    <b v="1"/>
    <s v="attack"/>
    <s v="Not fleeing"/>
    <b v="0"/>
  </r>
  <r>
    <n v="2558"/>
    <n v="2836"/>
    <s v="Cory Stephens"/>
    <d v="2017-08-04T00:00:00"/>
    <s v="shot"/>
    <s v="gun"/>
    <n v="35"/>
    <s v="M"/>
    <s v="W"/>
    <s v="Spanish Springs"/>
    <x v="16"/>
    <b v="0"/>
    <s v="other"/>
    <s v="Not fleeing"/>
    <b v="0"/>
  </r>
  <r>
    <n v="2559"/>
    <n v="2837"/>
    <s v="TK TK"/>
    <d v="2017-08-04T00:00:00"/>
    <s v="shot"/>
    <s v="gun"/>
    <n v="47"/>
    <s v="M"/>
    <s v="B"/>
    <s v="San Diego"/>
    <x v="3"/>
    <b v="0"/>
    <s v="other"/>
    <s v="Not fleeing"/>
    <b v="0"/>
  </r>
  <r>
    <n v="2560"/>
    <n v="2838"/>
    <s v="Jeremy Gabrial"/>
    <d v="2017-08-04T00:00:00"/>
    <s v="shot"/>
    <s v="toy weapon"/>
    <n v="31"/>
    <s v="M"/>
    <s v="W"/>
    <s v="Lauderdale County"/>
    <x v="38"/>
    <b v="1"/>
    <s v="attack"/>
    <s v="Not fleeing"/>
    <b v="1"/>
  </r>
  <r>
    <n v="2561"/>
    <n v="2845"/>
    <s v="Melissa Wiseman"/>
    <d v="2017-08-04T00:00:00"/>
    <s v="shot"/>
    <s v="gun"/>
    <n v="36"/>
    <s v="F"/>
    <s v="W"/>
    <s v="Marine City"/>
    <x v="30"/>
    <b v="0"/>
    <s v="other"/>
    <s v="Not fleeing"/>
    <b v="0"/>
  </r>
  <r>
    <n v="2562"/>
    <n v="2847"/>
    <s v="Joseph Miller"/>
    <d v="2017-08-04T00:00:00"/>
    <s v="shot"/>
    <s v="gun"/>
    <n v="54"/>
    <s v="M"/>
    <s v="W"/>
    <s v="Mead Township"/>
    <x v="8"/>
    <b v="0"/>
    <s v="other"/>
    <s v="Not fleeing"/>
    <b v="0"/>
  </r>
  <r>
    <n v="2563"/>
    <n v="2840"/>
    <s v="Timmy Wilson"/>
    <d v="2017-08-05T00:00:00"/>
    <s v="shot"/>
    <s v="gun"/>
    <n v="24"/>
    <s v="M"/>
    <s v="W"/>
    <s v="New Straitsville"/>
    <x v="10"/>
    <b v="0"/>
    <s v="attack"/>
    <s v="Not fleeing"/>
    <b v="0"/>
  </r>
  <r>
    <n v="2564"/>
    <n v="2844"/>
    <s v="Pablo Garcia"/>
    <d v="2017-08-05T00:00:00"/>
    <s v="shot and Tasered"/>
    <s v="knife"/>
    <n v="35"/>
    <s v="M"/>
    <s v="H"/>
    <s v="Santa Rosa"/>
    <x v="3"/>
    <b v="1"/>
    <s v="attack"/>
    <s v="Not fleeing"/>
    <b v="1"/>
  </r>
  <r>
    <n v="2565"/>
    <n v="2839"/>
    <s v="Kyle Andrew Lankford"/>
    <d v="2017-08-06T00:00:00"/>
    <s v="shot"/>
    <s v="knife"/>
    <n v="32"/>
    <s v="M"/>
    <s v="W"/>
    <s v="Bon Aqua"/>
    <x v="32"/>
    <b v="0"/>
    <s v="other"/>
    <s v="Foot"/>
    <b v="0"/>
  </r>
  <r>
    <n v="2566"/>
    <n v="2842"/>
    <s v="Danatae Franklin"/>
    <d v="2017-08-06T00:00:00"/>
    <s v="shot"/>
    <s v="gun"/>
    <n v="28"/>
    <s v="M"/>
    <s v="B"/>
    <s v="Kansas City"/>
    <x v="19"/>
    <b v="0"/>
    <s v="attack"/>
    <s v="Foot"/>
    <b v="0"/>
  </r>
  <r>
    <n v="2567"/>
    <n v="2841"/>
    <s v="Winston Espino Sanchez"/>
    <d v="2017-08-07T00:00:00"/>
    <s v="shot"/>
    <s v="knife"/>
    <n v="45"/>
    <s v="M"/>
    <s v="H"/>
    <s v="North Bergen"/>
    <x v="21"/>
    <b v="0"/>
    <s v="attack"/>
    <s v="Not fleeing"/>
    <b v="0"/>
  </r>
  <r>
    <n v="2568"/>
    <n v="2848"/>
    <s v="Jose Ortiz"/>
    <d v="2017-08-07T00:00:00"/>
    <s v="shot"/>
    <s v="knife"/>
    <n v="29"/>
    <s v="M"/>
    <s v="H"/>
    <s v="Wichita"/>
    <x v="2"/>
    <b v="0"/>
    <s v="other"/>
    <s v="Not fleeing"/>
    <b v="0"/>
  </r>
  <r>
    <n v="2569"/>
    <n v="2850"/>
    <s v="Christopher K. Sales"/>
    <d v="2017-08-07T00:00:00"/>
    <s v="shot"/>
    <s v="unarmed"/>
    <n v="36"/>
    <s v="M"/>
    <s v="W"/>
    <s v="Blue Summit"/>
    <x v="19"/>
    <b v="0"/>
    <s v="other"/>
    <s v="Car"/>
    <b v="0"/>
  </r>
  <r>
    <n v="2570"/>
    <n v="2849"/>
    <s v="Peter James Robbins"/>
    <d v="2017-08-08T00:00:00"/>
    <s v="shot"/>
    <s v="gun"/>
    <n v="23"/>
    <s v="M"/>
    <s v="W"/>
    <s v="Junction City"/>
    <x v="2"/>
    <b v="1"/>
    <s v="attack"/>
    <s v="Not fleeing"/>
    <b v="0"/>
  </r>
  <r>
    <n v="2571"/>
    <n v="2852"/>
    <s v="Darreon Neal"/>
    <d v="2017-08-08T00:00:00"/>
    <s v="shot"/>
    <s v="gun"/>
    <n v="17"/>
    <s v="M"/>
    <s v="B"/>
    <s v="Dalton"/>
    <x v="15"/>
    <b v="0"/>
    <s v="other"/>
    <s v="Other"/>
    <b v="0"/>
  </r>
  <r>
    <n v="2572"/>
    <n v="2851"/>
    <s v="Eugene Nelson"/>
    <d v="2017-08-09T00:00:00"/>
    <s v="shot"/>
    <m/>
    <n v="20"/>
    <s v="M"/>
    <s v="B"/>
    <s v="Kent"/>
    <x v="0"/>
    <b v="0"/>
    <s v="attack"/>
    <s v="Car"/>
    <b v="0"/>
  </r>
  <r>
    <n v="2573"/>
    <n v="2853"/>
    <s v="Mark P. Coffey"/>
    <d v="2017-08-10T00:00:00"/>
    <s v="shot"/>
    <s v="gun"/>
    <n v="33"/>
    <s v="M"/>
    <s v="W"/>
    <s v="Dyer"/>
    <x v="22"/>
    <b v="0"/>
    <s v="attack"/>
    <m/>
    <b v="0"/>
  </r>
  <r>
    <n v="2574"/>
    <n v="2856"/>
    <s v="Eric Bogart"/>
    <d v="2017-08-10T00:00:00"/>
    <s v="shot"/>
    <s v="gun"/>
    <n v="49"/>
    <s v="M"/>
    <s v="W"/>
    <s v="Los Angeles"/>
    <x v="3"/>
    <b v="0"/>
    <s v="attack"/>
    <s v="Not fleeing"/>
    <b v="0"/>
  </r>
  <r>
    <n v="2575"/>
    <n v="2855"/>
    <s v="TK TK"/>
    <d v="2017-08-11T00:00:00"/>
    <s v="shot"/>
    <s v="gun"/>
    <m/>
    <s v="M"/>
    <m/>
    <s v="Channelview"/>
    <x v="9"/>
    <b v="0"/>
    <s v="attack"/>
    <s v="Not fleeing"/>
    <b v="0"/>
  </r>
  <r>
    <n v="2576"/>
    <n v="2857"/>
    <s v="Tyrease Carlyle"/>
    <d v="2017-08-11T00:00:00"/>
    <s v="shot"/>
    <s v="gun"/>
    <n v="31"/>
    <s v="M"/>
    <s v="B"/>
    <s v="Philadelphia"/>
    <x v="8"/>
    <b v="1"/>
    <s v="other"/>
    <s v="Not fleeing"/>
    <b v="0"/>
  </r>
  <r>
    <n v="2577"/>
    <n v="2858"/>
    <s v="Eduardo Navarrete"/>
    <d v="2017-08-12T00:00:00"/>
    <s v="shot"/>
    <s v="knife"/>
    <n v="35"/>
    <s v="M"/>
    <s v="H"/>
    <s v="Frederickstown"/>
    <x v="0"/>
    <b v="0"/>
    <s v="attack"/>
    <s v="Not fleeing"/>
    <b v="0"/>
  </r>
  <r>
    <n v="2578"/>
    <n v="2859"/>
    <s v="Christopher Collins"/>
    <d v="2017-08-13T00:00:00"/>
    <s v="shot"/>
    <s v="gun"/>
    <n v="24"/>
    <s v="M"/>
    <s v="W"/>
    <s v="Habersham"/>
    <x v="31"/>
    <b v="0"/>
    <s v="other"/>
    <s v="Not fleeing"/>
    <b v="0"/>
  </r>
  <r>
    <n v="2579"/>
    <n v="2860"/>
    <s v="Roger Burzinski"/>
    <d v="2017-08-13T00:00:00"/>
    <s v="shot"/>
    <s v="gun"/>
    <n v="54"/>
    <s v="M"/>
    <s v="W"/>
    <s v="La Crosse"/>
    <x v="39"/>
    <b v="0"/>
    <s v="other"/>
    <s v="Car"/>
    <b v="0"/>
  </r>
  <r>
    <n v="2580"/>
    <n v="2861"/>
    <s v="Carmen William Rongione"/>
    <d v="2017-08-13T00:00:00"/>
    <s v="shot"/>
    <s v="machete"/>
    <n v="41"/>
    <s v="M"/>
    <s v="W"/>
    <s v="Cosby"/>
    <x v="32"/>
    <b v="0"/>
    <s v="attack"/>
    <s v="Foot"/>
    <b v="0"/>
  </r>
  <r>
    <n v="2581"/>
    <n v="2862"/>
    <s v="Patrick Harmon"/>
    <d v="2017-08-13T00:00:00"/>
    <s v="shot"/>
    <s v="knife"/>
    <n v="50"/>
    <s v="M"/>
    <s v="B"/>
    <s v="Salt Lake City"/>
    <x v="13"/>
    <b v="0"/>
    <s v="other"/>
    <s v="Foot"/>
    <b v="1"/>
  </r>
  <r>
    <n v="2582"/>
    <n v="2863"/>
    <s v="Hussein Hassan"/>
    <d v="2017-08-13T00:00:00"/>
    <s v="shot"/>
    <s v="sword"/>
    <n v="46"/>
    <s v="M"/>
    <s v="B"/>
    <s v="Kennewick"/>
    <x v="0"/>
    <b v="1"/>
    <s v="attack"/>
    <s v="Not fleeing"/>
    <b v="0"/>
  </r>
  <r>
    <n v="2583"/>
    <n v="2864"/>
    <s v="Steven James Young"/>
    <d v="2017-08-14T00:00:00"/>
    <s v="shot"/>
    <s v="toy weapon"/>
    <n v="45"/>
    <s v="M"/>
    <s v="W"/>
    <s v="Colorado Springs"/>
    <x v="4"/>
    <b v="0"/>
    <s v="attack"/>
    <s v="Foot"/>
    <b v="0"/>
  </r>
  <r>
    <n v="2584"/>
    <n v="2865"/>
    <s v="Robert Emmett Bracewell Jr."/>
    <d v="2017-08-14T00:00:00"/>
    <s v="shot"/>
    <s v="gun"/>
    <n v="20"/>
    <s v="M"/>
    <s v="W"/>
    <s v="Jacksonville"/>
    <x v="26"/>
    <b v="0"/>
    <s v="attack"/>
    <s v="Not fleeing"/>
    <b v="0"/>
  </r>
  <r>
    <n v="2585"/>
    <n v="2866"/>
    <s v="Herbert Gilbert"/>
    <d v="2017-08-15T00:00:00"/>
    <s v="shot"/>
    <s v="undetermined"/>
    <n v="37"/>
    <s v="M"/>
    <s v="B"/>
    <s v="Thomasville"/>
    <x v="31"/>
    <b v="0"/>
    <s v="undetermined"/>
    <s v="Not fleeing"/>
    <b v="1"/>
  </r>
  <r>
    <n v="2586"/>
    <n v="2872"/>
    <s v="Kenneth Lewis"/>
    <d v="2017-08-16T00:00:00"/>
    <s v="shot"/>
    <s v="gun"/>
    <n v="34"/>
    <s v="M"/>
    <s v="B"/>
    <s v="Los Angeles"/>
    <x v="3"/>
    <b v="0"/>
    <s v="undetermined"/>
    <s v="Foot"/>
    <b v="0"/>
  </r>
  <r>
    <n v="2587"/>
    <n v="2873"/>
    <s v="James Midkiff"/>
    <d v="2017-08-16T00:00:00"/>
    <s v="shot"/>
    <s v="gun"/>
    <n v="54"/>
    <s v="M"/>
    <s v="W"/>
    <s v="Livermore"/>
    <x v="3"/>
    <b v="1"/>
    <s v="attack"/>
    <s v="Not fleeing"/>
    <b v="0"/>
  </r>
  <r>
    <n v="2588"/>
    <n v="2882"/>
    <s v="Peter Daniel Grima"/>
    <d v="2017-08-17T00:00:00"/>
    <s v="shot"/>
    <s v="undetermined"/>
    <n v="65"/>
    <s v="M"/>
    <s v="W"/>
    <s v="Crenshaw County"/>
    <x v="37"/>
    <b v="0"/>
    <s v="undetermined"/>
    <s v="Not fleeing"/>
    <b v="0"/>
  </r>
  <r>
    <n v="2589"/>
    <n v="2883"/>
    <s v="Edgar Ramirez Carreto"/>
    <d v="2017-08-17T00:00:00"/>
    <s v="shot"/>
    <s v="knife"/>
    <n v="28"/>
    <s v="M"/>
    <s v="H"/>
    <s v="Phoenix"/>
    <x v="6"/>
    <b v="1"/>
    <s v="other"/>
    <s v="Not fleeing"/>
    <b v="0"/>
  </r>
  <r>
    <n v="2590"/>
    <n v="2874"/>
    <s v="Leroy Frank"/>
    <d v="2017-08-18T00:00:00"/>
    <s v="shot"/>
    <s v="knife"/>
    <n v="60"/>
    <s v="M"/>
    <m/>
    <s v="Bloomfield"/>
    <x v="21"/>
    <b v="0"/>
    <s v="other"/>
    <s v="Not fleeing"/>
    <b v="0"/>
  </r>
  <r>
    <n v="2591"/>
    <n v="2879"/>
    <s v="Clarence Belsar III"/>
    <d v="2017-08-18T00:00:00"/>
    <s v="shot"/>
    <s v="gun"/>
    <n v="26"/>
    <s v="M"/>
    <s v="W"/>
    <s v="Fairchance"/>
    <x v="8"/>
    <b v="0"/>
    <s v="attack"/>
    <s v="Not fleeing"/>
    <b v="0"/>
  </r>
  <r>
    <n v="2592"/>
    <n v="2881"/>
    <s v="Derrick Rashard Brabham"/>
    <d v="2017-08-18T00:00:00"/>
    <s v="shot"/>
    <s v="gun"/>
    <n v="25"/>
    <s v="M"/>
    <s v="B"/>
    <s v="Jacksonville"/>
    <x v="26"/>
    <b v="0"/>
    <s v="attack"/>
    <s v="Not fleeing"/>
    <b v="0"/>
  </r>
  <r>
    <n v="2593"/>
    <n v="2875"/>
    <s v="Thomas Justin Walton"/>
    <d v="2017-08-19T00:00:00"/>
    <s v="shot"/>
    <s v="Taser"/>
    <n v="32"/>
    <s v="M"/>
    <s v="W"/>
    <s v="Homewood"/>
    <x v="37"/>
    <b v="0"/>
    <s v="attack"/>
    <s v="Not fleeing"/>
    <b v="0"/>
  </r>
  <r>
    <n v="2594"/>
    <n v="2876"/>
    <s v="Jonathan Bolger"/>
    <d v="2017-08-20T00:00:00"/>
    <s v="shot"/>
    <s v="gun"/>
    <n v="44"/>
    <s v="M"/>
    <s v="W"/>
    <s v="Yellville"/>
    <x v="14"/>
    <b v="0"/>
    <s v="other"/>
    <s v="Not fleeing"/>
    <b v="0"/>
  </r>
  <r>
    <n v="2595"/>
    <n v="2877"/>
    <s v="Keshawn Wilson"/>
    <d v="2017-08-20T00:00:00"/>
    <s v="shot"/>
    <s v="gun"/>
    <n v="32"/>
    <s v="M"/>
    <s v="B"/>
    <s v="Brick"/>
    <x v="21"/>
    <b v="0"/>
    <s v="attack"/>
    <s v="Not fleeing"/>
    <b v="0"/>
  </r>
  <r>
    <n v="2596"/>
    <n v="2878"/>
    <s v="TK TK"/>
    <d v="2017-08-20T00:00:00"/>
    <s v="shot"/>
    <s v="undetermined"/>
    <m/>
    <s v="M"/>
    <m/>
    <s v="Madera"/>
    <x v="3"/>
    <b v="0"/>
    <s v="other"/>
    <s v="Foot"/>
    <b v="0"/>
  </r>
  <r>
    <n v="2597"/>
    <n v="2884"/>
    <s v="Jeffrey Jacobs"/>
    <d v="2017-08-21T00:00:00"/>
    <s v="shot"/>
    <s v="toy weapon"/>
    <n v="42"/>
    <s v="M"/>
    <s v="W"/>
    <s v="Morganton"/>
    <x v="33"/>
    <b v="0"/>
    <s v="attack"/>
    <s v="Not fleeing"/>
    <b v="0"/>
  </r>
  <r>
    <n v="2598"/>
    <n v="2885"/>
    <s v="Dennia Flowers"/>
    <d v="2017-08-21T00:00:00"/>
    <s v="shot"/>
    <s v="gun"/>
    <n v="66"/>
    <s v="M"/>
    <s v="W"/>
    <s v="Colorado City"/>
    <x v="4"/>
    <b v="0"/>
    <s v="attack"/>
    <s v="Not fleeing"/>
    <b v="0"/>
  </r>
  <r>
    <n v="2599"/>
    <n v="2886"/>
    <s v="Tyler Whitmire"/>
    <d v="2017-08-21T00:00:00"/>
    <s v="shot"/>
    <s v="knife"/>
    <n v="22"/>
    <s v="M"/>
    <s v="W"/>
    <s v="Franklin"/>
    <x v="39"/>
    <b v="1"/>
    <s v="other"/>
    <s v="Other"/>
    <b v="0"/>
  </r>
  <r>
    <n v="2600"/>
    <n v="2888"/>
    <s v="Nathaniel Richmond"/>
    <d v="2017-08-21T00:00:00"/>
    <s v="shot"/>
    <s v="gun"/>
    <n v="51"/>
    <s v="M"/>
    <s v="B"/>
    <s v="Steubenville"/>
    <x v="10"/>
    <b v="0"/>
    <s v="attack"/>
    <s v="Not fleeing"/>
    <b v="0"/>
  </r>
  <r>
    <n v="2601"/>
    <n v="2892"/>
    <s v="Thomas Selje"/>
    <d v="2017-08-21T00:00:00"/>
    <s v="shot"/>
    <s v="gun"/>
    <n v="64"/>
    <s v="M"/>
    <s v="W"/>
    <s v="Pardeeville"/>
    <x v="39"/>
    <b v="0"/>
    <s v="attack"/>
    <s v="Not fleeing"/>
    <b v="0"/>
  </r>
  <r>
    <n v="2602"/>
    <n v="2887"/>
    <s v="Kiwi Herring"/>
    <d v="2017-08-22T00:00:00"/>
    <s v="shot"/>
    <s v="knife"/>
    <n v="30"/>
    <s v="F"/>
    <s v="B"/>
    <s v="St. Louis"/>
    <x v="19"/>
    <b v="0"/>
    <s v="attack"/>
    <s v="Not fleeing"/>
    <b v="0"/>
  </r>
  <r>
    <n v="2603"/>
    <n v="2890"/>
    <s v="Henry Rivera Jr."/>
    <d v="2017-08-22T00:00:00"/>
    <s v="shot"/>
    <m/>
    <n v="71"/>
    <s v="M"/>
    <s v="H"/>
    <s v="Albuquerque"/>
    <x v="17"/>
    <b v="0"/>
    <s v="attack"/>
    <s v="Car"/>
    <b v="0"/>
  </r>
  <r>
    <n v="2604"/>
    <n v="2891"/>
    <s v="Robert Earl Adams"/>
    <d v="2017-08-22T00:00:00"/>
    <s v="shot"/>
    <s v="knife"/>
    <n v="30"/>
    <s v="M"/>
    <s v="W"/>
    <s v="Orcutt"/>
    <x v="3"/>
    <b v="0"/>
    <s v="other"/>
    <s v="Foot"/>
    <b v="0"/>
  </r>
  <r>
    <n v="2605"/>
    <n v="2893"/>
    <s v="Konstantin Morozov"/>
    <d v="2017-08-22T00:00:00"/>
    <s v="shot"/>
    <s v="gun"/>
    <n v="48"/>
    <s v="M"/>
    <s v="W"/>
    <s v="Los Angeles"/>
    <x v="3"/>
    <b v="0"/>
    <s v="other"/>
    <s v="Not fleeing"/>
    <b v="0"/>
  </r>
  <r>
    <n v="2606"/>
    <n v="2988"/>
    <s v="Mark Aaron Jensen"/>
    <d v="2017-08-22T00:00:00"/>
    <s v="shot"/>
    <s v="gun"/>
    <n v="56"/>
    <s v="M"/>
    <s v="W"/>
    <s v="Durham"/>
    <x v="3"/>
    <b v="1"/>
    <s v="attack"/>
    <s v="Not fleeing"/>
    <b v="0"/>
  </r>
  <r>
    <n v="2607"/>
    <n v="2894"/>
    <s v="Ciara Howard"/>
    <d v="2017-08-23T00:00:00"/>
    <s v="shot"/>
    <s v="gun"/>
    <n v="26"/>
    <s v="F"/>
    <s v="W"/>
    <s v="Olathe"/>
    <x v="2"/>
    <b v="1"/>
    <s v="other"/>
    <s v="Not fleeing"/>
    <b v="0"/>
  </r>
  <r>
    <n v="2608"/>
    <n v="2895"/>
    <s v="Colton Puckett"/>
    <d v="2017-08-24T00:00:00"/>
    <s v="shot"/>
    <s v="gun"/>
    <n v="28"/>
    <s v="M"/>
    <s v="W"/>
    <s v="Waterford Township"/>
    <x v="30"/>
    <b v="1"/>
    <s v="other"/>
    <s v="Not fleeing"/>
    <b v="0"/>
  </r>
  <r>
    <n v="2609"/>
    <n v="2896"/>
    <s v="Isaias Raziel Ochoa"/>
    <d v="2017-08-24T00:00:00"/>
    <s v="shot"/>
    <s v="gun"/>
    <n v="19"/>
    <s v="M"/>
    <s v="H"/>
    <s v="Lemon Grove"/>
    <x v="3"/>
    <b v="0"/>
    <s v="attack"/>
    <s v="Foot"/>
    <b v="0"/>
  </r>
  <r>
    <n v="2610"/>
    <n v="2898"/>
    <s v="Scott Mayfield"/>
    <d v="2017-08-24T00:00:00"/>
    <s v="shot"/>
    <s v="gun"/>
    <n v="24"/>
    <s v="M"/>
    <s v="B"/>
    <s v="Orange"/>
    <x v="21"/>
    <b v="0"/>
    <s v="other"/>
    <s v="Foot"/>
    <b v="0"/>
  </r>
  <r>
    <n v="2611"/>
    <n v="2897"/>
    <s v="Daniel Blyler"/>
    <d v="2017-08-25T00:00:00"/>
    <s v="shot"/>
    <s v="gun"/>
    <n v="44"/>
    <s v="M"/>
    <s v="W"/>
    <s v="Jacksonville"/>
    <x v="26"/>
    <b v="0"/>
    <s v="other"/>
    <s v="Not fleeing"/>
    <b v="0"/>
  </r>
  <r>
    <n v="2612"/>
    <n v="2899"/>
    <s v="Kristen Ambury"/>
    <d v="2017-08-25T00:00:00"/>
    <s v="shot"/>
    <s v="gun"/>
    <n v="28"/>
    <s v="F"/>
    <s v="W"/>
    <s v="Sunrise"/>
    <x v="26"/>
    <b v="1"/>
    <s v="undetermined"/>
    <s v="Not fleeing"/>
    <b v="0"/>
  </r>
  <r>
    <n v="2613"/>
    <n v="2900"/>
    <s v="Charles David Robinson"/>
    <d v="2017-08-25T00:00:00"/>
    <s v="shot"/>
    <s v="unarmed"/>
    <n v="47"/>
    <s v="M"/>
    <s v="B"/>
    <s v="Woodville"/>
    <x v="31"/>
    <b v="0"/>
    <s v="attack"/>
    <s v="Foot"/>
    <b v="0"/>
  </r>
  <r>
    <n v="2614"/>
    <n v="2901"/>
    <s v="Michael Malik Kawon Lee"/>
    <d v="2017-08-26T00:00:00"/>
    <s v="shot"/>
    <s v="gun"/>
    <n v="18"/>
    <s v="M"/>
    <s v="B"/>
    <s v="Pine Bluff"/>
    <x v="14"/>
    <b v="0"/>
    <s v="attack"/>
    <s v="Foot"/>
    <b v="0"/>
  </r>
  <r>
    <n v="2615"/>
    <n v="2902"/>
    <s v="William Wilson"/>
    <d v="2017-08-27T00:00:00"/>
    <s v="shot"/>
    <s v="gun"/>
    <n v="26"/>
    <s v="M"/>
    <s v="H"/>
    <s v="Farmington"/>
    <x v="17"/>
    <b v="0"/>
    <s v="attack"/>
    <s v="Not fleeing"/>
    <b v="0"/>
  </r>
  <r>
    <n v="2616"/>
    <n v="2903"/>
    <s v="Jason Hoops"/>
    <d v="2017-08-27T00:00:00"/>
    <s v="shot"/>
    <s v="gun"/>
    <n v="33"/>
    <s v="M"/>
    <s v="W"/>
    <s v="Kettering"/>
    <x v="10"/>
    <b v="0"/>
    <s v="other"/>
    <s v="Not fleeing"/>
    <b v="0"/>
  </r>
  <r>
    <n v="2617"/>
    <n v="2904"/>
    <s v="Dwayne Martin"/>
    <d v="2017-08-27T00:00:00"/>
    <s v="shot"/>
    <s v="knife"/>
    <n v="34"/>
    <s v="M"/>
    <s v="W"/>
    <s v="Sharpsburg"/>
    <x v="23"/>
    <b v="0"/>
    <s v="attack"/>
    <s v="Foot"/>
    <b v="0"/>
  </r>
  <r>
    <n v="2618"/>
    <n v="2905"/>
    <s v="Kostatinos Sfaelos"/>
    <d v="2017-08-28T00:00:00"/>
    <s v="shot"/>
    <s v="gun"/>
    <n v="62"/>
    <s v="M"/>
    <s v="W"/>
    <s v="New Milford"/>
    <x v="47"/>
    <b v="0"/>
    <s v="attack"/>
    <s v="Foot"/>
    <b v="0"/>
  </r>
  <r>
    <n v="2619"/>
    <n v="2906"/>
    <s v="William Matthew Holmes"/>
    <d v="2017-08-28T00:00:00"/>
    <s v="shot"/>
    <s v="undetermined"/>
    <n v="24"/>
    <s v="M"/>
    <s v="B"/>
    <s v="Newton"/>
    <x v="2"/>
    <b v="1"/>
    <s v="attack"/>
    <s v="Car"/>
    <b v="1"/>
  </r>
  <r>
    <n v="2620"/>
    <n v="2907"/>
    <s v="Ricky Ard"/>
    <d v="2017-08-29T00:00:00"/>
    <s v="shot"/>
    <s v="baseball bat"/>
    <n v="55"/>
    <s v="M"/>
    <s v="B"/>
    <s v="Evansville"/>
    <x v="22"/>
    <b v="1"/>
    <s v="other"/>
    <s v="Not fleeing"/>
    <b v="1"/>
  </r>
  <r>
    <n v="2621"/>
    <n v="2908"/>
    <s v="Larry Moore Miller"/>
    <d v="2017-08-29T00:00:00"/>
    <s v="shot"/>
    <s v="gun"/>
    <n v="68"/>
    <s v="M"/>
    <m/>
    <s v="Jacksonville"/>
    <x v="37"/>
    <b v="0"/>
    <s v="attack"/>
    <s v="Not fleeing"/>
    <b v="0"/>
  </r>
  <r>
    <n v="2622"/>
    <n v="2909"/>
    <s v="Joshua Mark Cloud"/>
    <d v="2017-08-29T00:00:00"/>
    <s v="shot"/>
    <s v="gun"/>
    <n v="22"/>
    <s v="M"/>
    <s v="W"/>
    <s v="Lincoln Parish"/>
    <x v="11"/>
    <b v="0"/>
    <s v="attack"/>
    <s v="Not fleeing"/>
    <b v="0"/>
  </r>
  <r>
    <n v="2623"/>
    <n v="2910"/>
    <s v="Brandy Caldwell"/>
    <d v="2017-08-29T00:00:00"/>
    <s v="shot"/>
    <s v="gun"/>
    <n v="46"/>
    <s v="F"/>
    <s v="W"/>
    <s v="Watagua"/>
    <x v="9"/>
    <b v="1"/>
    <s v="other"/>
    <s v="Not fleeing"/>
    <b v="0"/>
  </r>
  <r>
    <n v="2624"/>
    <n v="2911"/>
    <s v="Anthony Antonio Ford"/>
    <d v="2017-08-30T00:00:00"/>
    <s v="shot"/>
    <s v="unarmed"/>
    <n v="27"/>
    <s v="M"/>
    <s v="B"/>
    <s v="Miami"/>
    <x v="26"/>
    <b v="0"/>
    <s v="other"/>
    <s v="Foot"/>
    <b v="0"/>
  </r>
  <r>
    <n v="2625"/>
    <n v="2918"/>
    <s v="Thomas Daniel Littlecloud"/>
    <d v="2017-08-30T00:00:00"/>
    <s v="shot"/>
    <s v="gun"/>
    <n v="32"/>
    <s v="M"/>
    <s v="N"/>
    <s v="Sacramento"/>
    <x v="3"/>
    <b v="0"/>
    <s v="attack"/>
    <s v="Car"/>
    <b v="0"/>
  </r>
  <r>
    <n v="2626"/>
    <n v="2912"/>
    <s v="Issac Cervantes"/>
    <d v="2017-08-31T00:00:00"/>
    <s v="shot"/>
    <s v="gun"/>
    <n v="22"/>
    <s v="M"/>
    <s v="H"/>
    <s v="Bakersfield"/>
    <x v="3"/>
    <b v="0"/>
    <s v="attack"/>
    <s v="Not fleeing"/>
    <b v="0"/>
  </r>
  <r>
    <n v="2627"/>
    <n v="2913"/>
    <s v="Debi Lynn Thorkelson"/>
    <d v="2017-08-31T00:00:00"/>
    <s v="shot"/>
    <s v="gun"/>
    <n v="54"/>
    <s v="F"/>
    <s v="W"/>
    <s v="Fort Myers"/>
    <x v="26"/>
    <b v="0"/>
    <s v="attack"/>
    <s v="Not fleeing"/>
    <b v="0"/>
  </r>
  <r>
    <n v="2628"/>
    <n v="2914"/>
    <s v="Michael Battles"/>
    <d v="2017-09-01T00:00:00"/>
    <s v="shot"/>
    <s v="toy weapon"/>
    <n v="32"/>
    <s v="M"/>
    <s v="W"/>
    <s v="Poultney"/>
    <x v="49"/>
    <b v="1"/>
    <s v="attack"/>
    <s v="Not fleeing"/>
    <b v="0"/>
  </r>
  <r>
    <n v="2629"/>
    <n v="2915"/>
    <s v="Roger Helgerson"/>
    <d v="2017-09-01T00:00:00"/>
    <s v="shot"/>
    <s v="unknown weapon"/>
    <n v="45"/>
    <s v="M"/>
    <s v="W"/>
    <s v="Mount Hope"/>
    <x v="39"/>
    <b v="0"/>
    <s v="other"/>
    <s v="Foot"/>
    <b v="0"/>
  </r>
  <r>
    <n v="2630"/>
    <n v="2916"/>
    <s v="Daniel Gillis"/>
    <d v="2017-09-01T00:00:00"/>
    <s v="shot"/>
    <s v="knife"/>
    <n v="36"/>
    <s v="M"/>
    <s v="W"/>
    <s v="Pittsfield"/>
    <x v="24"/>
    <b v="1"/>
    <s v="other"/>
    <s v="Foot"/>
    <b v="0"/>
  </r>
  <r>
    <n v="2631"/>
    <n v="2917"/>
    <s v="TK TK"/>
    <d v="2017-09-02T00:00:00"/>
    <s v="shot"/>
    <s v="gun"/>
    <m/>
    <s v="M"/>
    <m/>
    <s v="Beaumont"/>
    <x v="3"/>
    <b v="0"/>
    <s v="attack"/>
    <s v="Not fleeing"/>
    <b v="0"/>
  </r>
  <r>
    <n v="2632"/>
    <n v="2919"/>
    <s v="Antwon Springer"/>
    <d v="2017-09-03T00:00:00"/>
    <s v="shot"/>
    <s v="gun"/>
    <n v="37"/>
    <s v="M"/>
    <s v="B"/>
    <s v="Milwaukee"/>
    <x v="39"/>
    <b v="0"/>
    <s v="attack"/>
    <s v="Not fleeing"/>
    <b v="0"/>
  </r>
  <r>
    <n v="2633"/>
    <n v="2920"/>
    <s v="Henry Stephen Rakoz"/>
    <d v="2017-09-03T00:00:00"/>
    <s v="shot"/>
    <s v="gun"/>
    <n v="47"/>
    <s v="M"/>
    <s v="W"/>
    <s v="Longview"/>
    <x v="0"/>
    <b v="0"/>
    <s v="other"/>
    <s v="Not fleeing"/>
    <b v="0"/>
  </r>
  <r>
    <n v="2634"/>
    <n v="2921"/>
    <s v="William Porubsky"/>
    <d v="2017-09-03T00:00:00"/>
    <s v="shot"/>
    <s v="unarmed"/>
    <n v="30"/>
    <s v="M"/>
    <s v="W"/>
    <s v="Akron"/>
    <x v="10"/>
    <b v="1"/>
    <s v="attack"/>
    <s v="Not fleeing"/>
    <b v="1"/>
  </r>
  <r>
    <n v="2635"/>
    <n v="2941"/>
    <s v="Jarvis Hayes"/>
    <d v="2017-09-03T00:00:00"/>
    <s v="shot"/>
    <m/>
    <n v="31"/>
    <s v="M"/>
    <s v="B"/>
    <s v="Myrtle Beach"/>
    <x v="40"/>
    <b v="0"/>
    <s v="attack"/>
    <s v="Car"/>
    <b v="0"/>
  </r>
  <r>
    <n v="2636"/>
    <n v="2922"/>
    <s v="James Fuller"/>
    <d v="2017-09-04T00:00:00"/>
    <s v="shot and Tasered"/>
    <s v="chair"/>
    <n v="52"/>
    <s v="M"/>
    <s v="W"/>
    <s v="Columbus"/>
    <x v="31"/>
    <b v="0"/>
    <s v="attack"/>
    <s v="Not fleeing"/>
    <b v="0"/>
  </r>
  <r>
    <n v="2637"/>
    <n v="2923"/>
    <s v="Shane Marsh"/>
    <d v="2017-09-04T00:00:00"/>
    <s v="shot"/>
    <s v="knife"/>
    <n v="44"/>
    <s v="M"/>
    <s v="W"/>
    <s v="Toledo"/>
    <x v="10"/>
    <b v="0"/>
    <s v="attack"/>
    <s v="Not fleeing"/>
    <b v="0"/>
  </r>
  <r>
    <n v="2638"/>
    <n v="2924"/>
    <s v="TK TK"/>
    <d v="2017-09-05T00:00:00"/>
    <s v="shot"/>
    <m/>
    <m/>
    <s v="F"/>
    <m/>
    <s v="Spring"/>
    <x v="9"/>
    <b v="0"/>
    <s v="attack"/>
    <s v="Car"/>
    <b v="0"/>
  </r>
  <r>
    <n v="2639"/>
    <n v="2925"/>
    <s v="John Timmons"/>
    <d v="2017-09-05T00:00:00"/>
    <s v="shot"/>
    <s v="gun"/>
    <n v="67"/>
    <s v="M"/>
    <m/>
    <s v="Hohenwald"/>
    <x v="32"/>
    <b v="0"/>
    <s v="other"/>
    <s v="Not fleeing"/>
    <b v="0"/>
  </r>
  <r>
    <n v="2640"/>
    <n v="2934"/>
    <s v="Daniel Wheelock"/>
    <d v="2017-09-05T00:00:00"/>
    <s v="shot"/>
    <s v="knife"/>
    <n v="16"/>
    <s v="M"/>
    <s v="W"/>
    <s v="Kendale Lakes"/>
    <x v="26"/>
    <b v="0"/>
    <s v="attack"/>
    <s v="Not fleeing"/>
    <b v="0"/>
  </r>
  <r>
    <n v="2641"/>
    <n v="2931"/>
    <s v="Rueben Galindo"/>
    <d v="2017-09-06T00:00:00"/>
    <s v="shot"/>
    <s v="gun"/>
    <n v="29"/>
    <s v="M"/>
    <s v="H"/>
    <s v="Charlotte"/>
    <x v="33"/>
    <b v="0"/>
    <s v="other"/>
    <s v="Not fleeing"/>
    <b v="0"/>
  </r>
  <r>
    <n v="2642"/>
    <n v="2932"/>
    <s v="Timothy Elam"/>
    <d v="2017-09-06T00:00:00"/>
    <s v="shot"/>
    <s v="unarmed"/>
    <n v="42"/>
    <s v="M"/>
    <s v="W"/>
    <s v="Los Angeles"/>
    <x v="3"/>
    <b v="0"/>
    <s v="attack"/>
    <s v="Not fleeing"/>
    <b v="0"/>
  </r>
  <r>
    <n v="2643"/>
    <n v="2933"/>
    <s v="Miguel Richards"/>
    <d v="2017-09-06T00:00:00"/>
    <s v="shot"/>
    <s v="knife"/>
    <n v="31"/>
    <s v="M"/>
    <s v="B"/>
    <s v="New York"/>
    <x v="35"/>
    <b v="1"/>
    <s v="other"/>
    <s v="Not fleeing"/>
    <b v="1"/>
  </r>
  <r>
    <n v="2644"/>
    <n v="2944"/>
    <s v="Eric Dwan Arnold"/>
    <d v="2017-09-07T00:00:00"/>
    <s v="shot"/>
    <s v="gun"/>
    <n v="41"/>
    <s v="M"/>
    <s v="B"/>
    <s v="Sacramento"/>
    <x v="3"/>
    <b v="0"/>
    <s v="attack"/>
    <s v="Car"/>
    <b v="0"/>
  </r>
  <r>
    <n v="2645"/>
    <n v="2942"/>
    <s v="Billy Joe Elmore"/>
    <d v="2017-09-08T00:00:00"/>
    <s v="shot"/>
    <s v="gun"/>
    <n v="45"/>
    <s v="M"/>
    <s v="W"/>
    <s v="Amarillo"/>
    <x v="9"/>
    <b v="0"/>
    <s v="attack"/>
    <s v="Not fleeing"/>
    <b v="0"/>
  </r>
  <r>
    <n v="2646"/>
    <n v="2943"/>
    <s v="Michael Culhane"/>
    <d v="2017-09-08T00:00:00"/>
    <s v="shot"/>
    <s v="undetermined"/>
    <n v="50"/>
    <s v="M"/>
    <s v="W"/>
    <s v="Monett"/>
    <x v="19"/>
    <b v="1"/>
    <s v="other"/>
    <s v="Not fleeing"/>
    <b v="0"/>
  </r>
  <r>
    <n v="2647"/>
    <n v="2940"/>
    <s v="Ervin Eugene Sweat Jr."/>
    <d v="2017-09-09T00:00:00"/>
    <s v="shot"/>
    <s v="gun"/>
    <n v="26"/>
    <s v="M"/>
    <s v="B"/>
    <s v="Arcata"/>
    <x v="3"/>
    <b v="0"/>
    <s v="attack"/>
    <s v="Not fleeing"/>
    <b v="0"/>
  </r>
  <r>
    <n v="2648"/>
    <n v="2935"/>
    <s v="Erick Perez"/>
    <d v="2017-09-10T00:00:00"/>
    <s v="shot"/>
    <s v="gun"/>
    <n v="22"/>
    <s v="M"/>
    <s v="H"/>
    <s v="Youngtown"/>
    <x v="6"/>
    <b v="0"/>
    <s v="attack"/>
    <s v="Not fleeing"/>
    <b v="0"/>
  </r>
  <r>
    <n v="2649"/>
    <n v="2936"/>
    <s v="Joseph Charles Cook"/>
    <d v="2017-09-10T00:00:00"/>
    <s v="shot"/>
    <s v="gun"/>
    <n v="76"/>
    <s v="M"/>
    <s v="W"/>
    <s v="Huntersville"/>
    <x v="33"/>
    <b v="0"/>
    <s v="attack"/>
    <s v="Not fleeing"/>
    <b v="0"/>
  </r>
  <r>
    <n v="2650"/>
    <n v="2937"/>
    <s v="Frankie Santos"/>
    <d v="2017-09-10T00:00:00"/>
    <s v="shot"/>
    <s v="gun"/>
    <n v="58"/>
    <s v="M"/>
    <s v="H"/>
    <s v="Tacoma"/>
    <x v="0"/>
    <b v="0"/>
    <s v="attack"/>
    <s v="Not fleeing"/>
    <b v="0"/>
  </r>
  <r>
    <n v="2651"/>
    <n v="2938"/>
    <s v="Spencer Hight"/>
    <d v="2017-09-10T00:00:00"/>
    <s v="shot"/>
    <s v="gun"/>
    <n v="32"/>
    <s v="M"/>
    <s v="W"/>
    <s v="Plano"/>
    <x v="9"/>
    <b v="0"/>
    <s v="attack"/>
    <s v="Not fleeing"/>
    <b v="0"/>
  </r>
  <r>
    <n v="2652"/>
    <n v="2939"/>
    <s v="Juan Flores"/>
    <d v="2017-09-10T00:00:00"/>
    <s v="shot"/>
    <m/>
    <n v="19"/>
    <s v="M"/>
    <s v="H"/>
    <s v="Chicago"/>
    <x v="15"/>
    <b v="0"/>
    <s v="attack"/>
    <s v="Not fleeing"/>
    <b v="1"/>
  </r>
  <r>
    <n v="2653"/>
    <n v="2945"/>
    <s v="Thomas Addison"/>
    <d v="2017-09-11T00:00:00"/>
    <s v="shot"/>
    <s v="unknown weapon"/>
    <n v="25"/>
    <s v="M"/>
    <s v="N"/>
    <s v="Great Falls"/>
    <x v="12"/>
    <b v="0"/>
    <s v="other"/>
    <s v="Foot"/>
    <b v="0"/>
  </r>
  <r>
    <n v="2654"/>
    <n v="2946"/>
    <s v="Brian Patrick Allen"/>
    <d v="2017-09-11T00:00:00"/>
    <s v="shot"/>
    <s v="gun"/>
    <n v="48"/>
    <s v="M"/>
    <s v="W"/>
    <s v="Hixson"/>
    <x v="32"/>
    <b v="0"/>
    <s v="attack"/>
    <s v="Car"/>
    <b v="0"/>
  </r>
  <r>
    <n v="2655"/>
    <n v="2947"/>
    <s v="Vincent Edward Hernandez Jr"/>
    <d v="2017-09-11T00:00:00"/>
    <s v="shot"/>
    <s v="toy weapon"/>
    <n v="39"/>
    <s v="M"/>
    <s v="H"/>
    <s v="Bassett"/>
    <x v="3"/>
    <b v="0"/>
    <s v="attack"/>
    <s v="Not fleeing"/>
    <b v="0"/>
  </r>
  <r>
    <n v="2656"/>
    <n v="2948"/>
    <s v="Rodolfo Ballardo"/>
    <d v="2017-09-13T00:00:00"/>
    <s v="shot"/>
    <s v="gun"/>
    <n v="31"/>
    <s v="M"/>
    <s v="H"/>
    <s v="Quartzsite"/>
    <x v="6"/>
    <b v="0"/>
    <s v="attack"/>
    <s v="Car"/>
    <b v="0"/>
  </r>
  <r>
    <n v="2657"/>
    <n v="2955"/>
    <s v="Gary Joe McCourt"/>
    <d v="2017-09-14T00:00:00"/>
    <s v="shot"/>
    <s v="knife"/>
    <n v="50"/>
    <s v="M"/>
    <s v="W"/>
    <s v="Frametown"/>
    <x v="43"/>
    <b v="0"/>
    <s v="attack"/>
    <s v="Not fleeing"/>
    <b v="0"/>
  </r>
  <r>
    <n v="2658"/>
    <n v="2950"/>
    <s v="Ruben Urbina"/>
    <d v="2017-09-15T00:00:00"/>
    <s v="shot"/>
    <s v="crowbar"/>
    <n v="15"/>
    <s v="M"/>
    <s v="H"/>
    <s v="Haymarket"/>
    <x v="20"/>
    <b v="0"/>
    <s v="other"/>
    <s v="Not fleeing"/>
    <b v="0"/>
  </r>
  <r>
    <n v="2659"/>
    <n v="2954"/>
    <s v="Matthew Michael McTague"/>
    <d v="2017-09-15T00:00:00"/>
    <s v="shot"/>
    <m/>
    <n v="48"/>
    <s v="M"/>
    <s v="W"/>
    <s v="Hallandale Beach"/>
    <x v="26"/>
    <b v="1"/>
    <s v="attack"/>
    <s v="Car"/>
    <b v="0"/>
  </r>
  <r>
    <n v="2660"/>
    <n v="2957"/>
    <s v="Jacob Dominguez"/>
    <d v="2017-09-15T00:00:00"/>
    <s v="shot"/>
    <s v="unarmed"/>
    <n v="32"/>
    <s v="M"/>
    <s v="H"/>
    <s v="San Jose"/>
    <x v="3"/>
    <b v="0"/>
    <s v="other"/>
    <s v="Car"/>
    <b v="0"/>
  </r>
  <r>
    <n v="2661"/>
    <n v="2956"/>
    <s v="Scout Schultz"/>
    <d v="2017-09-16T00:00:00"/>
    <s v="shot"/>
    <s v="knife"/>
    <n v="21"/>
    <m/>
    <s v="W"/>
    <s v="Atlanta"/>
    <x v="31"/>
    <b v="1"/>
    <s v="other"/>
    <s v="Not fleeing"/>
    <b v="0"/>
  </r>
  <r>
    <n v="2662"/>
    <n v="2958"/>
    <s v="Eric Alvarez"/>
    <d v="2017-09-17T00:00:00"/>
    <s v="shot and Tasered"/>
    <s v="knife"/>
    <n v="40"/>
    <s v="M"/>
    <s v="H"/>
    <s v="Los Angeles"/>
    <x v="3"/>
    <b v="0"/>
    <s v="other"/>
    <s v="Not fleeing"/>
    <b v="0"/>
  </r>
  <r>
    <n v="2663"/>
    <n v="2960"/>
    <s v="Nicholas K. Perkins"/>
    <d v="2017-09-17T00:00:00"/>
    <s v="shot"/>
    <s v="gun"/>
    <n v="37"/>
    <s v="M"/>
    <s v="W"/>
    <s v="Oak Harbor"/>
    <x v="0"/>
    <b v="1"/>
    <s v="attack"/>
    <s v="Not fleeing"/>
    <b v="0"/>
  </r>
  <r>
    <n v="2664"/>
    <n v="2961"/>
    <s v="Brian Ziro"/>
    <d v="2017-09-17T00:00:00"/>
    <s v="shot"/>
    <s v="gun"/>
    <n v="21"/>
    <s v="M"/>
    <s v="B"/>
    <s v="West Milford"/>
    <x v="43"/>
    <b v="0"/>
    <s v="attack"/>
    <s v="Foot"/>
    <b v="0"/>
  </r>
  <r>
    <n v="2665"/>
    <n v="2959"/>
    <s v="Jesse VanSipe"/>
    <d v="2017-09-18T00:00:00"/>
    <s v="shot"/>
    <s v="gun"/>
    <n v="33"/>
    <s v="M"/>
    <s v="W"/>
    <s v="Piedmont"/>
    <x v="37"/>
    <b v="1"/>
    <s v="other"/>
    <s v="Not fleeing"/>
    <b v="0"/>
  </r>
  <r>
    <n v="2666"/>
    <n v="2962"/>
    <s v="Joshua Stubbs"/>
    <d v="2017-09-19T00:00:00"/>
    <s v="shot"/>
    <s v="gun and knife"/>
    <n v="25"/>
    <s v="M"/>
    <s v="W"/>
    <s v="Monroe"/>
    <x v="33"/>
    <b v="0"/>
    <s v="attack"/>
    <s v="Car"/>
    <b v="1"/>
  </r>
  <r>
    <n v="2667"/>
    <n v="2963"/>
    <s v="Jimme Knight Smith"/>
    <d v="2017-09-19T00:00:00"/>
    <s v="shot"/>
    <s v="gun"/>
    <n v="55"/>
    <s v="M"/>
    <s v="W"/>
    <s v="Independence"/>
    <x v="20"/>
    <b v="1"/>
    <s v="attack"/>
    <s v="Not fleeing"/>
    <b v="0"/>
  </r>
  <r>
    <n v="2668"/>
    <n v="2964"/>
    <s v="Randall Ross"/>
    <d v="2017-09-19T00:00:00"/>
    <s v="shot"/>
    <s v="undetermined"/>
    <n v="53"/>
    <s v="M"/>
    <s v="W"/>
    <s v="Bernice"/>
    <x v="11"/>
    <b v="0"/>
    <s v="undetermined"/>
    <m/>
    <b v="0"/>
  </r>
  <r>
    <n v="2669"/>
    <n v="2966"/>
    <s v="TK TK"/>
    <d v="2017-09-19T00:00:00"/>
    <s v="shot"/>
    <s v="gun"/>
    <m/>
    <s v="M"/>
    <m/>
    <s v="La Porte"/>
    <x v="9"/>
    <b v="1"/>
    <s v="attack"/>
    <s v="Not fleeing"/>
    <b v="0"/>
  </r>
  <r>
    <n v="2670"/>
    <n v="2967"/>
    <s v="David Scott"/>
    <d v="2017-09-19T00:00:00"/>
    <s v="shot"/>
    <s v="knife"/>
    <n v="27"/>
    <s v="M"/>
    <s v="W"/>
    <s v="Chula Vista"/>
    <x v="3"/>
    <b v="1"/>
    <s v="attack"/>
    <s v="Not fleeing"/>
    <b v="0"/>
  </r>
  <r>
    <n v="2671"/>
    <n v="2965"/>
    <s v="Magdiel Sanchez"/>
    <d v="2017-09-20T00:00:00"/>
    <s v="shot"/>
    <s v="pipe"/>
    <n v="35"/>
    <s v="M"/>
    <s v="H"/>
    <s v="Oklahoma City"/>
    <x v="5"/>
    <b v="0"/>
    <s v="other"/>
    <s v="Not fleeing"/>
    <b v="0"/>
  </r>
  <r>
    <n v="2672"/>
    <n v="2968"/>
    <s v="Eddie Russell Jr."/>
    <d v="2017-09-20T00:00:00"/>
    <s v="shot"/>
    <s v="gun"/>
    <n v="25"/>
    <s v="M"/>
    <s v="B"/>
    <s v="Peoria"/>
    <x v="15"/>
    <b v="1"/>
    <s v="other"/>
    <s v="Not fleeing"/>
    <b v="0"/>
  </r>
  <r>
    <n v="2673"/>
    <n v="2969"/>
    <s v="Haraesheo Rice"/>
    <d v="2017-09-20T00:00:00"/>
    <s v="shot"/>
    <s v="gun"/>
    <n v="31"/>
    <s v="M"/>
    <s v="B"/>
    <s v="Huntsville"/>
    <x v="37"/>
    <b v="1"/>
    <s v="attack"/>
    <s v="Not fleeing"/>
    <b v="0"/>
  </r>
  <r>
    <n v="2674"/>
    <n v="2970"/>
    <s v="Mack Brinkley"/>
    <d v="2017-09-21T00:00:00"/>
    <s v="shot"/>
    <s v="gun"/>
    <n v="70"/>
    <s v="M"/>
    <s v="W"/>
    <s v="Boswell"/>
    <x v="5"/>
    <b v="0"/>
    <s v="attack"/>
    <s v="Car"/>
    <b v="0"/>
  </r>
  <r>
    <n v="2675"/>
    <n v="2972"/>
    <s v="Matthew Wells"/>
    <d v="2017-09-21T00:00:00"/>
    <s v="shot"/>
    <s v="knife"/>
    <n v="40"/>
    <s v="M"/>
    <s v="W"/>
    <s v="Tacoma"/>
    <x v="0"/>
    <b v="1"/>
    <s v="other"/>
    <s v="Not fleeing"/>
    <b v="0"/>
  </r>
  <r>
    <n v="2676"/>
    <n v="2973"/>
    <s v="Austin Dunsmore"/>
    <d v="2017-09-21T00:00:00"/>
    <s v="shot"/>
    <s v="undetermined"/>
    <n v="25"/>
    <s v="M"/>
    <s v="O"/>
    <s v="Denver"/>
    <x v="4"/>
    <b v="0"/>
    <s v="other"/>
    <s v="Car"/>
    <b v="0"/>
  </r>
  <r>
    <n v="2677"/>
    <n v="2974"/>
    <s v="Jose Felix Reyes"/>
    <d v="2017-09-21T00:00:00"/>
    <s v="shot"/>
    <m/>
    <n v="38"/>
    <s v="M"/>
    <s v="H"/>
    <s v="Rockwall"/>
    <x v="9"/>
    <b v="0"/>
    <s v="attack"/>
    <s v="Car"/>
    <b v="0"/>
  </r>
  <r>
    <n v="2678"/>
    <n v="2971"/>
    <s v="Alexander Ochoa"/>
    <d v="2017-09-22T00:00:00"/>
    <s v="shot"/>
    <s v="gun and knife"/>
    <n v="26"/>
    <s v="M"/>
    <s v="H"/>
    <s v="Oceanside"/>
    <x v="3"/>
    <b v="0"/>
    <s v="attack"/>
    <s v="Not fleeing"/>
    <b v="0"/>
  </r>
  <r>
    <n v="2679"/>
    <n v="2977"/>
    <s v="Dillan Tabares"/>
    <d v="2017-09-22T00:00:00"/>
    <s v="shot"/>
    <s v="gun"/>
    <n v="27"/>
    <s v="M"/>
    <s v="O"/>
    <s v="Huntington Beach"/>
    <x v="3"/>
    <b v="1"/>
    <s v="attack"/>
    <s v="Not fleeing"/>
    <b v="0"/>
  </r>
  <r>
    <n v="2680"/>
    <n v="2979"/>
    <s v="TK TK"/>
    <d v="2017-09-22T00:00:00"/>
    <s v="shot"/>
    <s v="undetermined"/>
    <m/>
    <s v="M"/>
    <s v="W"/>
    <s v="Denver"/>
    <x v="4"/>
    <b v="0"/>
    <s v="other"/>
    <s v="Not fleeing"/>
    <b v="0"/>
  </r>
  <r>
    <n v="2681"/>
    <n v="2980"/>
    <s v="Scott Farnsworth"/>
    <d v="2017-09-22T00:00:00"/>
    <s v="shot"/>
    <s v="gun"/>
    <n v="28"/>
    <s v="M"/>
    <s v="W"/>
    <s v="Mesa"/>
    <x v="6"/>
    <b v="1"/>
    <s v="attack"/>
    <s v="Not fleeing"/>
    <b v="0"/>
  </r>
  <r>
    <n v="2682"/>
    <n v="2981"/>
    <s v="Bryan Wright"/>
    <d v="2017-09-22T00:00:00"/>
    <s v="shot"/>
    <s v="gun"/>
    <n v="40"/>
    <s v="M"/>
    <s v="W"/>
    <s v="Hattiesburg"/>
    <x v="38"/>
    <b v="0"/>
    <s v="attack"/>
    <s v="Not fleeing"/>
    <b v="0"/>
  </r>
  <r>
    <n v="2683"/>
    <n v="2982"/>
    <s v="Scott Michael Chamberlain"/>
    <d v="2017-09-22T00:00:00"/>
    <s v="shot"/>
    <m/>
    <n v="44"/>
    <s v="M"/>
    <s v="W"/>
    <s v="Brooksville"/>
    <x v="26"/>
    <b v="1"/>
    <s v="attack"/>
    <s v="Car"/>
    <b v="0"/>
  </r>
  <r>
    <n v="2684"/>
    <n v="2975"/>
    <s v="Damien Murray"/>
    <d v="2017-09-24T00:00:00"/>
    <s v="shot"/>
    <s v="gun"/>
    <n v="39"/>
    <s v="M"/>
    <s v="B"/>
    <s v="San Francisco"/>
    <x v="3"/>
    <b v="0"/>
    <s v="other"/>
    <s v="Not fleeing"/>
    <b v="0"/>
  </r>
  <r>
    <n v="2685"/>
    <n v="2983"/>
    <s v="Jarred Burke"/>
    <d v="2017-09-24T00:00:00"/>
    <s v="shot"/>
    <s v="gun"/>
    <n v="24"/>
    <s v="M"/>
    <s v="W"/>
    <s v="New Castle"/>
    <x v="22"/>
    <b v="0"/>
    <s v="attack"/>
    <s v="Foot"/>
    <b v="0"/>
  </r>
  <r>
    <n v="2686"/>
    <n v="2976"/>
    <s v="Anthony Robinson"/>
    <d v="2017-09-25T00:00:00"/>
    <s v="shot"/>
    <s v="gun"/>
    <n v="32"/>
    <s v="M"/>
    <s v="B"/>
    <s v="Palmetto"/>
    <x v="26"/>
    <b v="0"/>
    <s v="attack"/>
    <s v="Foot"/>
    <b v="0"/>
  </r>
  <r>
    <n v="2687"/>
    <n v="2978"/>
    <s v="Cody O'Bryan"/>
    <d v="2017-09-25T00:00:00"/>
    <s v="shot"/>
    <s v="Taser"/>
    <n v="31"/>
    <s v="M"/>
    <s v="W"/>
    <s v="Las Vegas"/>
    <x v="16"/>
    <b v="1"/>
    <s v="attack"/>
    <s v="Not fleeing"/>
    <b v="1"/>
  </r>
  <r>
    <n v="2688"/>
    <n v="2984"/>
    <s v="Jeffory Hughes"/>
    <d v="2017-09-26T00:00:00"/>
    <s v="shot"/>
    <s v="gun"/>
    <n v="50"/>
    <s v="M"/>
    <s v="W"/>
    <s v="Fairview"/>
    <x v="32"/>
    <b v="0"/>
    <s v="attack"/>
    <s v="Not fleeing"/>
    <b v="0"/>
  </r>
  <r>
    <n v="2689"/>
    <n v="2985"/>
    <s v="Roger Craig Nielsen"/>
    <d v="2017-09-26T00:00:00"/>
    <s v="shot"/>
    <s v="gun"/>
    <n v="31"/>
    <s v="M"/>
    <s v="W"/>
    <s v="Eugene"/>
    <x v="1"/>
    <b v="0"/>
    <s v="attack"/>
    <s v="Not fleeing"/>
    <b v="0"/>
  </r>
  <r>
    <n v="2690"/>
    <n v="2986"/>
    <s v="Craig A. Johnson"/>
    <d v="2017-09-26T00:00:00"/>
    <s v="shot"/>
    <s v="gun"/>
    <n v="50"/>
    <s v="M"/>
    <s v="W"/>
    <s v="Coolin"/>
    <x v="27"/>
    <b v="0"/>
    <s v="other"/>
    <s v="Not fleeing"/>
    <b v="0"/>
  </r>
  <r>
    <n v="2691"/>
    <n v="2987"/>
    <s v="Demilo Trayuon Hodge"/>
    <d v="2017-09-27T00:00:00"/>
    <s v="shot"/>
    <s v="gun"/>
    <n v="45"/>
    <s v="M"/>
    <s v="B"/>
    <s v="Emeryville"/>
    <x v="3"/>
    <b v="0"/>
    <s v="attack"/>
    <s v="Car"/>
    <b v="0"/>
  </r>
  <r>
    <n v="2692"/>
    <n v="2989"/>
    <s v="Anthony Wallace"/>
    <d v="2017-09-27T00:00:00"/>
    <s v="shot"/>
    <s v="gun"/>
    <n v="44"/>
    <s v="M"/>
    <s v="W"/>
    <s v="Spring Hill"/>
    <x v="26"/>
    <b v="0"/>
    <s v="attack"/>
    <s v="Car"/>
    <b v="0"/>
  </r>
  <r>
    <n v="2693"/>
    <n v="2990"/>
    <s v="Guy Lynn Scott"/>
    <d v="2017-09-27T00:00:00"/>
    <s v="shot"/>
    <s v="gun"/>
    <n v="48"/>
    <s v="M"/>
    <s v="W"/>
    <s v="Griffin"/>
    <x v="31"/>
    <b v="1"/>
    <s v="attack"/>
    <s v="Not fleeing"/>
    <b v="0"/>
  </r>
  <r>
    <n v="2694"/>
    <n v="3202"/>
    <s v="Dominique Tyrell White"/>
    <d v="2017-09-28T00:00:00"/>
    <s v="shot"/>
    <s v="gun"/>
    <n v="30"/>
    <s v="M"/>
    <s v="N"/>
    <s v="Topeka"/>
    <x v="2"/>
    <b v="0"/>
    <s v="attack"/>
    <s v="Foot"/>
    <b v="0"/>
  </r>
  <r>
    <n v="2695"/>
    <n v="2991"/>
    <s v="Michael Bruce Peterson"/>
    <d v="2017-09-28T00:00:00"/>
    <s v="shot"/>
    <s v="baton"/>
    <n v="39"/>
    <s v="M"/>
    <s v="W"/>
    <s v="Salt Lake City"/>
    <x v="13"/>
    <b v="0"/>
    <s v="other"/>
    <s v="Not fleeing"/>
    <b v="0"/>
  </r>
  <r>
    <n v="2696"/>
    <n v="2992"/>
    <s v="Quentin Starke"/>
    <d v="2017-09-30T00:00:00"/>
    <s v="shot"/>
    <s v="gun"/>
    <n v="44"/>
    <s v="M"/>
    <s v="W"/>
    <s v="Columbua"/>
    <x v="22"/>
    <b v="0"/>
    <s v="attack"/>
    <s v="Car"/>
    <b v="0"/>
  </r>
  <r>
    <n v="2697"/>
    <n v="2993"/>
    <s v="Tyrell Dewayne Pinkston"/>
    <d v="2017-09-30T00:00:00"/>
    <s v="shot"/>
    <s v="gun"/>
    <n v="28"/>
    <s v="M"/>
    <s v="B"/>
    <s v="Palatka"/>
    <x v="26"/>
    <b v="0"/>
    <s v="other"/>
    <s v="Not fleeing"/>
    <b v="0"/>
  </r>
  <r>
    <n v="2698"/>
    <n v="2994"/>
    <s v="Lester Jesus Machado"/>
    <d v="2017-10-01T00:00:00"/>
    <s v="shot"/>
    <m/>
    <n v="24"/>
    <s v="M"/>
    <s v="H"/>
    <s v="Hialeah"/>
    <x v="26"/>
    <b v="0"/>
    <s v="attack"/>
    <s v="Car"/>
    <b v="0"/>
  </r>
  <r>
    <n v="2699"/>
    <n v="2995"/>
    <s v="Marquis &quot;Bubba&quot; Jones"/>
    <d v="2017-10-01T00:00:00"/>
    <s v="shot"/>
    <s v="gun"/>
    <n v="27"/>
    <s v="M"/>
    <s v="B"/>
    <s v="West Burlington"/>
    <x v="7"/>
    <b v="0"/>
    <s v="other"/>
    <s v="Other"/>
    <b v="1"/>
  </r>
  <r>
    <n v="2700"/>
    <n v="2997"/>
    <s v="Anthony Gallo"/>
    <d v="2017-10-01T00:00:00"/>
    <s v="shot"/>
    <s v="knife"/>
    <n v="34"/>
    <s v="M"/>
    <s v="W"/>
    <s v="Canton Township"/>
    <x v="8"/>
    <b v="1"/>
    <s v="other"/>
    <s v="Not fleeing"/>
    <b v="0"/>
  </r>
  <r>
    <n v="2701"/>
    <n v="2998"/>
    <s v="Micah McComas"/>
    <d v="2017-10-01T00:00:00"/>
    <s v="shot"/>
    <s v="unarmed"/>
    <n v="41"/>
    <s v="M"/>
    <s v="W"/>
    <s v="Seward"/>
    <x v="34"/>
    <b v="0"/>
    <s v="other"/>
    <s v="Car"/>
    <b v="1"/>
  </r>
  <r>
    <n v="2702"/>
    <n v="3000"/>
    <s v="George Randall Newman"/>
    <d v="2017-10-01T00:00:00"/>
    <s v="shot"/>
    <s v="gun"/>
    <n v="26"/>
    <s v="M"/>
    <s v="W"/>
    <s v="North Fort Collins"/>
    <x v="4"/>
    <b v="0"/>
    <s v="attack"/>
    <s v="Not fleeing"/>
    <b v="1"/>
  </r>
  <r>
    <n v="2703"/>
    <n v="3022"/>
    <s v="Joshua Lanflisi"/>
    <d v="2017-10-01T00:00:00"/>
    <s v="shot"/>
    <s v="gun and sword"/>
    <n v="38"/>
    <s v="M"/>
    <s v="W"/>
    <s v="St. Louis"/>
    <x v="19"/>
    <b v="1"/>
    <s v="other"/>
    <s v="Not fleeing"/>
    <b v="0"/>
  </r>
  <r>
    <n v="2704"/>
    <n v="2999"/>
    <s v="Kevin Anthony Battaglia"/>
    <d v="2017-10-02T00:00:00"/>
    <s v="shot"/>
    <s v="gun"/>
    <n v="33"/>
    <s v="M"/>
    <s v="W"/>
    <s v="Parkton"/>
    <x v="33"/>
    <b v="1"/>
    <s v="attack"/>
    <s v="Not fleeing"/>
    <b v="0"/>
  </r>
  <r>
    <n v="2705"/>
    <n v="3001"/>
    <s v="Marquinton T. Brooks"/>
    <d v="2017-10-02T00:00:00"/>
    <s v="shot"/>
    <s v="gun"/>
    <n v="22"/>
    <s v="M"/>
    <s v="W"/>
    <s v="West Ouachita"/>
    <x v="11"/>
    <b v="0"/>
    <s v="other"/>
    <s v="Foot"/>
    <b v="0"/>
  </r>
  <r>
    <n v="2706"/>
    <n v="3002"/>
    <s v="John Loaiza"/>
    <d v="2017-10-03T00:00:00"/>
    <s v="shot"/>
    <s v="pipe"/>
    <n v="40"/>
    <s v="M"/>
    <s v="W"/>
    <s v="Jefferson City"/>
    <x v="19"/>
    <b v="0"/>
    <s v="attack"/>
    <s v="Not fleeing"/>
    <b v="0"/>
  </r>
  <r>
    <n v="2707"/>
    <n v="3011"/>
    <s v="Chad Cochell"/>
    <d v="2017-10-04T00:00:00"/>
    <s v="shot"/>
    <m/>
    <n v="34"/>
    <s v="M"/>
    <s v="W"/>
    <s v="Spokane"/>
    <x v="0"/>
    <b v="1"/>
    <s v="other"/>
    <s v="Not fleeing"/>
    <b v="0"/>
  </r>
  <r>
    <n v="2708"/>
    <n v="3012"/>
    <s v="Sandy Guardiola"/>
    <d v="2017-10-04T00:00:00"/>
    <s v="shot"/>
    <s v="gun"/>
    <n v="48"/>
    <s v="F"/>
    <s v="B"/>
    <s v="Canandaigua"/>
    <x v="35"/>
    <b v="0"/>
    <s v="attack"/>
    <s v="Not fleeing"/>
    <b v="0"/>
  </r>
  <r>
    <n v="2709"/>
    <n v="3013"/>
    <s v="Jomekia Minter"/>
    <d v="2017-10-04T00:00:00"/>
    <s v="shot"/>
    <s v="gun"/>
    <n v="37"/>
    <s v="M"/>
    <s v="B"/>
    <s v="Thomas County"/>
    <x v="31"/>
    <b v="0"/>
    <s v="attack"/>
    <s v="Not fleeing"/>
    <b v="0"/>
  </r>
  <r>
    <n v="2710"/>
    <n v="3021"/>
    <s v="Michael Ferrell"/>
    <d v="2017-10-04T00:00:00"/>
    <s v="shot"/>
    <s v="gun"/>
    <n v="67"/>
    <s v="M"/>
    <s v="W"/>
    <s v="Mesa"/>
    <x v="6"/>
    <b v="0"/>
    <s v="other"/>
    <s v="Not fleeing"/>
    <b v="0"/>
  </r>
  <r>
    <n v="2711"/>
    <n v="3009"/>
    <s v="Brandon Lee Bohanon"/>
    <d v="2017-10-05T00:00:00"/>
    <s v="shot"/>
    <s v="unarmed"/>
    <n v="35"/>
    <s v="M"/>
    <s v="W"/>
    <s v="Hiram"/>
    <x v="31"/>
    <b v="0"/>
    <s v="other"/>
    <s v="Not fleeing"/>
    <b v="0"/>
  </r>
  <r>
    <n v="2712"/>
    <n v="3014"/>
    <s v="Cristino Umana-Garcia"/>
    <d v="2017-10-05T00:00:00"/>
    <s v="shot"/>
    <s v="knife"/>
    <n v="29"/>
    <s v="M"/>
    <s v="H"/>
    <s v="Finney County"/>
    <x v="2"/>
    <b v="1"/>
    <s v="other"/>
    <s v="Not fleeing"/>
    <b v="0"/>
  </r>
  <r>
    <n v="2713"/>
    <n v="3015"/>
    <s v="Phumee Lee"/>
    <d v="2017-10-05T00:00:00"/>
    <s v="shot"/>
    <s v="gun"/>
    <n v="28"/>
    <s v="M"/>
    <s v="A"/>
    <s v="St. Paul"/>
    <x v="18"/>
    <b v="0"/>
    <s v="attack"/>
    <s v="Not fleeing"/>
    <b v="1"/>
  </r>
  <r>
    <n v="2714"/>
    <n v="3018"/>
    <s v="Johnny Ray Leeds"/>
    <d v="2017-10-05T00:00:00"/>
    <s v="shot"/>
    <s v="gun"/>
    <n v="40"/>
    <s v="M"/>
    <s v="W"/>
    <s v="Leeds"/>
    <x v="37"/>
    <b v="0"/>
    <s v="attack"/>
    <m/>
    <b v="0"/>
  </r>
  <r>
    <n v="2715"/>
    <n v="3019"/>
    <s v="German Ornelas"/>
    <d v="2017-10-05T00:00:00"/>
    <s v="shot"/>
    <s v="knife"/>
    <n v="31"/>
    <s v="M"/>
    <s v="H"/>
    <s v="Brownsville"/>
    <x v="9"/>
    <b v="0"/>
    <s v="attack"/>
    <s v="Not fleeing"/>
    <b v="0"/>
  </r>
  <r>
    <n v="2716"/>
    <n v="3204"/>
    <s v="Matthew Jonathan Luis Hurtado"/>
    <d v="2017-10-06T00:00:00"/>
    <s v="shot"/>
    <m/>
    <n v="28"/>
    <s v="M"/>
    <s v="H"/>
    <s v="Duarte"/>
    <x v="3"/>
    <b v="0"/>
    <s v="undetermined"/>
    <m/>
    <b v="0"/>
  </r>
  <r>
    <n v="2717"/>
    <n v="3005"/>
    <s v="Dale Sisson"/>
    <d v="2017-10-06T00:00:00"/>
    <s v="shot"/>
    <s v="gun"/>
    <n v="51"/>
    <s v="M"/>
    <s v="W"/>
    <s v="Golden"/>
    <x v="4"/>
    <b v="0"/>
    <s v="attack"/>
    <s v="Car"/>
    <b v="0"/>
  </r>
  <r>
    <n v="2718"/>
    <n v="3010"/>
    <s v="Garrett Hoose"/>
    <d v="2017-10-06T00:00:00"/>
    <s v="shot"/>
    <s v="gun"/>
    <n v="47"/>
    <s v="M"/>
    <s v="W"/>
    <s v="Perryopolis"/>
    <x v="8"/>
    <b v="1"/>
    <s v="other"/>
    <s v="Not fleeing"/>
    <b v="0"/>
  </r>
  <r>
    <n v="2719"/>
    <n v="3016"/>
    <s v="Roberto Callejas"/>
    <d v="2017-10-06T00:00:00"/>
    <s v="shot and Tasered"/>
    <s v="knife"/>
    <n v="35"/>
    <s v="M"/>
    <s v="H"/>
    <s v="Orlando"/>
    <x v="26"/>
    <b v="1"/>
    <s v="attack"/>
    <s v="Not fleeing"/>
    <b v="0"/>
  </r>
  <r>
    <n v="2720"/>
    <n v="3017"/>
    <s v="Ernesto Padron"/>
    <d v="2017-10-06T00:00:00"/>
    <s v="shot"/>
    <s v="gun"/>
    <n v="52"/>
    <s v="M"/>
    <s v="H"/>
    <s v="Miami"/>
    <x v="26"/>
    <b v="0"/>
    <s v="other"/>
    <s v="Foot"/>
    <b v="0"/>
  </r>
  <r>
    <n v="2721"/>
    <n v="3023"/>
    <s v="Samuel David Lanham"/>
    <d v="2017-10-07T00:00:00"/>
    <s v="shot"/>
    <s v="gun"/>
    <n v="25"/>
    <s v="M"/>
    <s v="W"/>
    <s v="Charleston"/>
    <x v="43"/>
    <b v="1"/>
    <s v="attack"/>
    <s v="Car"/>
    <b v="0"/>
  </r>
  <r>
    <n v="2722"/>
    <n v="3003"/>
    <s v="Roberto Avendano"/>
    <d v="2017-10-08T00:00:00"/>
    <s v="shot"/>
    <s v="machete"/>
    <m/>
    <s v="M"/>
    <s v="H"/>
    <s v="Abingdon"/>
    <x v="20"/>
    <b v="0"/>
    <s v="other"/>
    <s v="Foot"/>
    <b v="0"/>
  </r>
  <r>
    <n v="2723"/>
    <n v="3004"/>
    <s v="Sabrina Ann Garcia"/>
    <d v="2017-10-08T00:00:00"/>
    <s v="shot"/>
    <s v="gun"/>
    <n v="34"/>
    <s v="F"/>
    <s v="H"/>
    <s v="Mesa"/>
    <x v="6"/>
    <b v="1"/>
    <s v="undetermined"/>
    <s v="Foot"/>
    <b v="0"/>
  </r>
  <r>
    <n v="2724"/>
    <n v="3006"/>
    <s v="Albert Garcia"/>
    <d v="2017-10-08T00:00:00"/>
    <s v="shot"/>
    <s v="knife"/>
    <n v="58"/>
    <s v="M"/>
    <s v="H"/>
    <s v="San Fernando"/>
    <x v="3"/>
    <b v="0"/>
    <s v="other"/>
    <s v="Not fleeing"/>
    <b v="0"/>
  </r>
  <r>
    <n v="2725"/>
    <n v="3007"/>
    <s v="Corey Boykin"/>
    <d v="2017-10-08T00:00:00"/>
    <s v="shot"/>
    <s v="gun"/>
    <n v="24"/>
    <s v="M"/>
    <s v="B"/>
    <s v="Louisville"/>
    <x v="23"/>
    <b v="0"/>
    <s v="other"/>
    <s v="Not fleeing"/>
    <b v="1"/>
  </r>
  <r>
    <n v="2726"/>
    <n v="3008"/>
    <s v="Cariann Hithon"/>
    <d v="2017-10-08T00:00:00"/>
    <s v="shot"/>
    <m/>
    <n v="22"/>
    <s v="F"/>
    <s v="B"/>
    <s v="Miami"/>
    <x v="26"/>
    <b v="0"/>
    <s v="attack"/>
    <s v="Car"/>
    <b v="0"/>
  </r>
  <r>
    <n v="2727"/>
    <n v="3033"/>
    <s v="Glenn Southwood Jr."/>
    <d v="2017-10-08T00:00:00"/>
    <s v="shot"/>
    <s v="gun"/>
    <n v="46"/>
    <s v="M"/>
    <s v="W"/>
    <s v="Pinetop-Lakeside"/>
    <x v="6"/>
    <b v="0"/>
    <s v="attack"/>
    <s v="Not fleeing"/>
    <b v="0"/>
  </r>
  <r>
    <n v="2728"/>
    <n v="3026"/>
    <s v="Daniel James"/>
    <d v="2017-10-10T00:00:00"/>
    <s v="shot"/>
    <s v="gun"/>
    <n v="55"/>
    <s v="M"/>
    <m/>
    <s v="Rochester"/>
    <x v="0"/>
    <b v="1"/>
    <s v="attack"/>
    <m/>
    <b v="0"/>
  </r>
  <r>
    <n v="2729"/>
    <n v="3025"/>
    <s v="Vincent Dronet"/>
    <d v="2017-10-11T00:00:00"/>
    <s v="shot"/>
    <m/>
    <n v="61"/>
    <s v="M"/>
    <s v="W"/>
    <s v="Biloxi"/>
    <x v="38"/>
    <b v="0"/>
    <s v="attack"/>
    <s v="Car"/>
    <b v="0"/>
  </r>
  <r>
    <n v="2730"/>
    <n v="3027"/>
    <s v="Brandon Wade Rucker"/>
    <d v="2017-10-11T00:00:00"/>
    <s v="shot"/>
    <s v="gun"/>
    <n v="43"/>
    <s v="M"/>
    <s v="W"/>
    <s v="Marana"/>
    <x v="6"/>
    <b v="0"/>
    <s v="other"/>
    <s v="Not fleeing"/>
    <b v="0"/>
  </r>
  <r>
    <n v="2731"/>
    <n v="3030"/>
    <s v="Kristian Martinez"/>
    <d v="2017-10-11T00:00:00"/>
    <s v="shot"/>
    <s v="unarmed"/>
    <n v="44"/>
    <s v="M"/>
    <s v="H"/>
    <s v="Valdez"/>
    <x v="4"/>
    <b v="0"/>
    <s v="attack"/>
    <s v="Foot"/>
    <b v="0"/>
  </r>
  <r>
    <n v="2732"/>
    <n v="3029"/>
    <s v="John Robert Payne"/>
    <d v="2017-10-12T00:00:00"/>
    <s v="shot"/>
    <s v="gun"/>
    <n v="35"/>
    <s v="M"/>
    <s v="B"/>
    <s v="Homewood"/>
    <x v="37"/>
    <b v="1"/>
    <s v="attack"/>
    <s v="Foot"/>
    <b v="0"/>
  </r>
  <r>
    <n v="2733"/>
    <n v="3031"/>
    <s v="Sean D. Brady"/>
    <d v="2017-10-12T00:00:00"/>
    <s v="shot"/>
    <s v="gun"/>
    <n v="29"/>
    <s v="M"/>
    <s v="W"/>
    <s v="Flagstaff"/>
    <x v="6"/>
    <b v="1"/>
    <s v="attack"/>
    <s v="Not fleeing"/>
    <b v="1"/>
  </r>
  <r>
    <n v="2734"/>
    <n v="3036"/>
    <s v="Paul Dolen"/>
    <d v="2017-10-13T00:00:00"/>
    <s v="shot"/>
    <s v="gun"/>
    <n v="57"/>
    <s v="M"/>
    <s v="W"/>
    <s v="Wayne County"/>
    <x v="23"/>
    <b v="0"/>
    <s v="attack"/>
    <s v="Not fleeing"/>
    <b v="0"/>
  </r>
  <r>
    <n v="2735"/>
    <n v="3037"/>
    <s v="J.C. Hawkins"/>
    <d v="2017-10-13T00:00:00"/>
    <s v="shot"/>
    <s v="gun"/>
    <n v="42"/>
    <s v="M"/>
    <s v="B"/>
    <s v="Charlottesville"/>
    <x v="20"/>
    <b v="0"/>
    <s v="attack"/>
    <s v="Foot"/>
    <b v="0"/>
  </r>
  <r>
    <n v="2736"/>
    <n v="3035"/>
    <s v="Michael David Lopez"/>
    <d v="2017-10-14T00:00:00"/>
    <s v="shot"/>
    <s v="undetermined"/>
    <n v="44"/>
    <s v="M"/>
    <s v="H"/>
    <s v="Torrance"/>
    <x v="3"/>
    <b v="0"/>
    <s v="other"/>
    <s v="Car"/>
    <b v="0"/>
  </r>
  <r>
    <n v="2737"/>
    <n v="3038"/>
    <s v="Eddie Sanders"/>
    <d v="2017-10-14T00:00:00"/>
    <s v="shot"/>
    <s v="gun"/>
    <n v="25"/>
    <s v="M"/>
    <m/>
    <s v="Olivehurst"/>
    <x v="3"/>
    <b v="0"/>
    <s v="other"/>
    <s v="Not fleeing"/>
    <b v="0"/>
  </r>
  <r>
    <n v="2738"/>
    <n v="3034"/>
    <s v="Eric Garrison"/>
    <d v="2017-10-16T00:00:00"/>
    <s v="shot"/>
    <s v="gun"/>
    <n v="20"/>
    <s v="M"/>
    <s v="B"/>
    <s v="Baltimore"/>
    <x v="28"/>
    <b v="0"/>
    <s v="other"/>
    <s v="Foot"/>
    <b v="1"/>
  </r>
  <r>
    <n v="2739"/>
    <n v="3039"/>
    <s v="James Michael Chappell"/>
    <d v="2017-10-16T00:00:00"/>
    <s v="shot"/>
    <s v="gun"/>
    <n v="32"/>
    <s v="M"/>
    <s v="W"/>
    <s v="Simpsonville"/>
    <x v="40"/>
    <b v="0"/>
    <s v="attack"/>
    <s v="Not fleeing"/>
    <b v="0"/>
  </r>
  <r>
    <n v="2740"/>
    <n v="3040"/>
    <s v="Joshua Clayton Johnson"/>
    <d v="2017-10-16T00:00:00"/>
    <s v="shot and Tasered"/>
    <s v="gun"/>
    <n v="31"/>
    <s v="M"/>
    <s v="W"/>
    <s v="Kingwood"/>
    <x v="9"/>
    <b v="0"/>
    <s v="attack"/>
    <s v="Car"/>
    <b v="0"/>
  </r>
  <r>
    <n v="2741"/>
    <n v="3041"/>
    <s v="Luis David Flores"/>
    <d v="2017-10-16T00:00:00"/>
    <s v="shot"/>
    <s v="gun"/>
    <n v="34"/>
    <s v="M"/>
    <s v="H"/>
    <s v="Picture Rocks"/>
    <x v="6"/>
    <b v="0"/>
    <s v="other"/>
    <s v="Not fleeing"/>
    <b v="0"/>
  </r>
  <r>
    <n v="2742"/>
    <n v="3042"/>
    <s v="Ezekiel Juan Duran"/>
    <d v="2017-10-16T00:00:00"/>
    <s v="shot"/>
    <s v="gun"/>
    <n v="18"/>
    <s v="M"/>
    <s v="H"/>
    <s v="Atwater"/>
    <x v="3"/>
    <b v="0"/>
    <s v="attack"/>
    <s v="Not fleeing"/>
    <b v="0"/>
  </r>
  <r>
    <n v="2743"/>
    <n v="3043"/>
    <s v="DeAndre Bethea"/>
    <d v="2017-10-17T00:00:00"/>
    <s v="shot"/>
    <m/>
    <n v="24"/>
    <s v="M"/>
    <s v="B"/>
    <s v="Hampton"/>
    <x v="20"/>
    <b v="0"/>
    <s v="other"/>
    <s v="Not fleeing"/>
    <b v="0"/>
  </r>
  <r>
    <n v="2744"/>
    <n v="3044"/>
    <s v="Daniel Spear"/>
    <d v="2017-10-18T00:00:00"/>
    <s v="shot"/>
    <s v="gun"/>
    <n v="35"/>
    <s v="M"/>
    <s v="W"/>
    <s v="Tucson"/>
    <x v="6"/>
    <b v="0"/>
    <s v="attack"/>
    <s v="Foot"/>
    <b v="0"/>
  </r>
  <r>
    <n v="2745"/>
    <n v="3045"/>
    <s v="Mitchell Fox"/>
    <d v="2017-10-19T00:00:00"/>
    <s v="shot"/>
    <s v="gun"/>
    <n v="34"/>
    <s v="M"/>
    <s v="W"/>
    <s v="Clearwater"/>
    <x v="26"/>
    <b v="1"/>
    <s v="other"/>
    <s v="Not fleeing"/>
    <b v="0"/>
  </r>
  <r>
    <n v="2746"/>
    <n v="3047"/>
    <s v="Matthew Whitley"/>
    <d v="2017-10-19T00:00:00"/>
    <s v="shot"/>
    <s v="gun"/>
    <n v="26"/>
    <s v="M"/>
    <s v="W"/>
    <s v="Kings Mountain"/>
    <x v="33"/>
    <b v="0"/>
    <s v="attack"/>
    <s v="Other"/>
    <b v="0"/>
  </r>
  <r>
    <n v="2747"/>
    <n v="3049"/>
    <s v="Steven Wayne Truex"/>
    <d v="2017-10-19T00:00:00"/>
    <s v="shot and Tasered"/>
    <s v="gun"/>
    <n v="38"/>
    <s v="M"/>
    <s v="W"/>
    <s v="Birmingham"/>
    <x v="37"/>
    <b v="0"/>
    <s v="other"/>
    <s v="Not fleeing"/>
    <b v="0"/>
  </r>
  <r>
    <n v="2748"/>
    <n v="3050"/>
    <s v="Dewboy Lister"/>
    <d v="2017-10-19T00:00:00"/>
    <s v="shot"/>
    <s v="unarmed"/>
    <n v="55"/>
    <s v="M"/>
    <s v="B"/>
    <s v="Corpus Christi"/>
    <x v="9"/>
    <b v="0"/>
    <s v="attack"/>
    <s v="Foot"/>
    <b v="1"/>
  </r>
  <r>
    <n v="2749"/>
    <n v="3048"/>
    <s v="Jamarco McShann"/>
    <d v="2017-10-20T00:00:00"/>
    <s v="shot"/>
    <s v="gun"/>
    <n v="23"/>
    <s v="M"/>
    <s v="B"/>
    <s v="Moraine"/>
    <x v="10"/>
    <b v="1"/>
    <s v="attack"/>
    <s v="Not fleeing"/>
    <b v="0"/>
  </r>
  <r>
    <n v="2750"/>
    <n v="3051"/>
    <s v="Jorge Cabrera"/>
    <d v="2017-10-20T00:00:00"/>
    <s v="shot"/>
    <s v="knife"/>
    <n v="54"/>
    <s v="M"/>
    <m/>
    <s v="Houston"/>
    <x v="9"/>
    <b v="0"/>
    <s v="other"/>
    <s v="Not fleeing"/>
    <b v="0"/>
  </r>
  <r>
    <n v="2751"/>
    <n v="3052"/>
    <s v="Phillip Joel Trammell"/>
    <d v="2017-10-20T00:00:00"/>
    <s v="shot"/>
    <s v="knife"/>
    <n v="30"/>
    <s v="M"/>
    <s v="W"/>
    <s v="Fort Smith"/>
    <x v="5"/>
    <b v="0"/>
    <s v="attack"/>
    <s v="Not fleeing"/>
    <b v="1"/>
  </r>
  <r>
    <n v="2752"/>
    <n v="3053"/>
    <s v="Victor Gonzalez"/>
    <d v="2017-10-21T00:00:00"/>
    <s v="shot"/>
    <s v="hammer"/>
    <n v="44"/>
    <s v="M"/>
    <s v="H"/>
    <s v="Cloverdale"/>
    <x v="3"/>
    <b v="0"/>
    <s v="other"/>
    <s v="Not fleeing"/>
    <b v="0"/>
  </r>
  <r>
    <n v="2753"/>
    <n v="3054"/>
    <s v="Jason Marble"/>
    <d v="2017-10-21T00:00:00"/>
    <s v="shot"/>
    <s v="gun"/>
    <n v="37"/>
    <s v="M"/>
    <s v="W"/>
    <s v="Girard"/>
    <x v="10"/>
    <b v="0"/>
    <s v="attack"/>
    <s v="Not fleeing"/>
    <b v="0"/>
  </r>
  <r>
    <n v="2754"/>
    <n v="3055"/>
    <s v="Nicholas Pimentel"/>
    <d v="2017-10-22T00:00:00"/>
    <s v="shot"/>
    <s v="unarmed"/>
    <n v="27"/>
    <s v="M"/>
    <s v="H"/>
    <s v="Ceres"/>
    <x v="3"/>
    <b v="0"/>
    <s v="other"/>
    <s v="Car"/>
    <b v="0"/>
  </r>
  <r>
    <n v="2755"/>
    <n v="3058"/>
    <s v="Johnny Bonta"/>
    <d v="2017-10-22T00:00:00"/>
    <s v="shot"/>
    <s v="gun"/>
    <n v="43"/>
    <s v="M"/>
    <s v="N"/>
    <s v="Sparks"/>
    <x v="16"/>
    <b v="0"/>
    <s v="attack"/>
    <s v="Not fleeing"/>
    <b v="0"/>
  </r>
  <r>
    <n v="2756"/>
    <n v="3059"/>
    <s v="Samantha Hennard"/>
    <d v="2017-10-22T00:00:00"/>
    <s v="shot"/>
    <s v="gun"/>
    <n v="25"/>
    <s v="F"/>
    <s v="W"/>
    <s v="St. Joseph"/>
    <x v="19"/>
    <b v="0"/>
    <s v="attack"/>
    <s v="Foot"/>
    <b v="0"/>
  </r>
  <r>
    <n v="2757"/>
    <n v="3061"/>
    <s v="Dexter David Anthony Baxter"/>
    <d v="2017-10-22T00:00:00"/>
    <s v="shot"/>
    <s v="unarmed"/>
    <n v="30"/>
    <s v="M"/>
    <s v="N"/>
    <s v="Crandon"/>
    <x v="39"/>
    <b v="0"/>
    <s v="attack"/>
    <s v="Not fleeing"/>
    <b v="0"/>
  </r>
  <r>
    <n v="2758"/>
    <n v="3062"/>
    <s v="Matthew David Palaita"/>
    <d v="2017-10-23T00:00:00"/>
    <s v="shot"/>
    <s v="gun"/>
    <n v="35"/>
    <s v="M"/>
    <s v="H"/>
    <s v="Lodi"/>
    <x v="3"/>
    <b v="0"/>
    <s v="attack"/>
    <s v="Not fleeing"/>
    <b v="0"/>
  </r>
  <r>
    <n v="2759"/>
    <n v="3064"/>
    <s v="Ashleigh Bertucci"/>
    <d v="2017-10-23T00:00:00"/>
    <s v="shot"/>
    <s v="gun"/>
    <n v="31"/>
    <s v="F"/>
    <s v="W"/>
    <s v="Shelbyville"/>
    <x v="23"/>
    <b v="1"/>
    <s v="other"/>
    <s v="Not fleeing"/>
    <b v="1"/>
  </r>
  <r>
    <n v="2760"/>
    <n v="3069"/>
    <s v="George Gipp"/>
    <d v="2017-10-23T00:00:00"/>
    <s v="shot"/>
    <s v="undetermined"/>
    <n v="35"/>
    <s v="M"/>
    <s v="N"/>
    <s v="Standing Rock Reservation"/>
    <x v="46"/>
    <b v="0"/>
    <s v="other"/>
    <s v="Car"/>
    <b v="0"/>
  </r>
  <r>
    <n v="2761"/>
    <n v="3065"/>
    <s v="David Campos"/>
    <d v="2017-10-24T00:00:00"/>
    <s v="shot and Tasered"/>
    <s v="screwdriver"/>
    <n v="34"/>
    <s v="M"/>
    <s v="H"/>
    <s v="Houston"/>
    <x v="9"/>
    <b v="0"/>
    <s v="other"/>
    <s v="Not fleeing"/>
    <b v="0"/>
  </r>
  <r>
    <n v="2762"/>
    <n v="3066"/>
    <s v="Sean Bohinski"/>
    <d v="2017-10-24T00:00:00"/>
    <s v="shot"/>
    <s v="unarmed"/>
    <n v="37"/>
    <s v="M"/>
    <s v="W"/>
    <s v="Plymouth Township"/>
    <x v="8"/>
    <b v="0"/>
    <s v="attack"/>
    <s v="Not fleeing"/>
    <b v="0"/>
  </r>
  <r>
    <n v="2763"/>
    <n v="3067"/>
    <s v="Brandon Uzialko"/>
    <d v="2017-10-24T00:00:00"/>
    <s v="shot"/>
    <s v="gun"/>
    <n v="25"/>
    <s v="M"/>
    <s v="W"/>
    <s v="Norwich"/>
    <x v="47"/>
    <b v="0"/>
    <s v="attack"/>
    <s v="Foot"/>
    <b v="0"/>
  </r>
  <r>
    <n v="2764"/>
    <n v="3068"/>
    <s v="Timothy Earl Jackson"/>
    <d v="2017-10-25T00:00:00"/>
    <s v="shot"/>
    <s v="gun"/>
    <n v="33"/>
    <s v="M"/>
    <s v="B"/>
    <s v="St. Petersburg"/>
    <x v="26"/>
    <b v="0"/>
    <s v="attack"/>
    <s v="Not fleeing"/>
    <b v="0"/>
  </r>
  <r>
    <n v="2765"/>
    <n v="3070"/>
    <s v="Antonio Levison"/>
    <d v="2017-10-25T00:00:00"/>
    <s v="shot"/>
    <s v="gun"/>
    <n v="33"/>
    <s v="M"/>
    <s v="B"/>
    <s v="Cleveland"/>
    <x v="10"/>
    <b v="0"/>
    <s v="attack"/>
    <s v="Foot"/>
    <b v="0"/>
  </r>
  <r>
    <n v="2766"/>
    <n v="3072"/>
    <s v="Charles L. Wallace"/>
    <d v="2017-10-26T00:00:00"/>
    <s v="shot"/>
    <m/>
    <n v="46"/>
    <s v="M"/>
    <m/>
    <s v="Erie"/>
    <x v="8"/>
    <b v="0"/>
    <s v="other"/>
    <s v="Not fleeing"/>
    <b v="0"/>
  </r>
  <r>
    <n v="2767"/>
    <n v="3073"/>
    <s v="James M. Davis"/>
    <d v="2017-10-26T00:00:00"/>
    <s v="shot"/>
    <s v="gun"/>
    <n v="34"/>
    <s v="M"/>
    <s v="W"/>
    <s v="Horseheads"/>
    <x v="35"/>
    <b v="0"/>
    <s v="attack"/>
    <s v="Car"/>
    <b v="0"/>
  </r>
  <r>
    <n v="2768"/>
    <n v="3071"/>
    <s v="Sanders Surber"/>
    <d v="2017-10-26T00:00:00"/>
    <s v="shot"/>
    <s v="gun"/>
    <n v="32"/>
    <s v="M"/>
    <s v="W"/>
    <s v="Fairhope"/>
    <x v="37"/>
    <b v="0"/>
    <s v="attack"/>
    <s v="Other"/>
    <b v="0"/>
  </r>
  <r>
    <n v="2769"/>
    <n v="3074"/>
    <s v="Jerry Richardson"/>
    <d v="2017-10-27T00:00:00"/>
    <s v="shot"/>
    <s v="machete"/>
    <n v="46"/>
    <s v="M"/>
    <s v="B"/>
    <s v="Indiantown"/>
    <x v="26"/>
    <b v="1"/>
    <s v="other"/>
    <s v="Not fleeing"/>
    <b v="0"/>
  </r>
  <r>
    <n v="2770"/>
    <n v="3075"/>
    <s v="Danny Sanchez"/>
    <d v="2017-10-28T00:00:00"/>
    <s v="shot"/>
    <s v="gun and car"/>
    <n v="40"/>
    <s v="M"/>
    <s v="H"/>
    <s v="Greeley"/>
    <x v="4"/>
    <b v="0"/>
    <s v="attack"/>
    <s v="Car"/>
    <b v="0"/>
  </r>
  <r>
    <n v="2771"/>
    <n v="3076"/>
    <s v="Lucas DeFord"/>
    <d v="2017-10-28T00:00:00"/>
    <s v="shot"/>
    <s v="gun"/>
    <n v="27"/>
    <s v="M"/>
    <s v="N"/>
    <s v="Black River Falls"/>
    <x v="39"/>
    <b v="0"/>
    <s v="other"/>
    <s v="Car"/>
    <b v="1"/>
  </r>
  <r>
    <n v="2772"/>
    <n v="3077"/>
    <s v="Baltazar Escalona-Baez"/>
    <d v="2017-10-28T00:00:00"/>
    <s v="shot"/>
    <s v="knife"/>
    <n v="17"/>
    <s v="M"/>
    <s v="H"/>
    <s v="Polk County"/>
    <x v="1"/>
    <b v="0"/>
    <s v="other"/>
    <s v="Car"/>
    <b v="0"/>
  </r>
  <r>
    <n v="2773"/>
    <n v="3078"/>
    <s v="Eric Higgs"/>
    <d v="2017-10-29T00:00:00"/>
    <s v="shot"/>
    <s v="gun"/>
    <n v="46"/>
    <s v="M"/>
    <s v="B"/>
    <s v="Tate County"/>
    <x v="38"/>
    <b v="0"/>
    <s v="attack"/>
    <s v="Car"/>
    <b v="0"/>
  </r>
  <r>
    <n v="2774"/>
    <n v="3080"/>
    <s v="Mark Bidon"/>
    <d v="2017-10-29T00:00:00"/>
    <s v="shot"/>
    <s v="gun"/>
    <n v="50"/>
    <s v="M"/>
    <s v="W"/>
    <s v="Centennial"/>
    <x v="4"/>
    <b v="0"/>
    <s v="attack"/>
    <s v="Not fleeing"/>
    <b v="0"/>
  </r>
  <r>
    <n v="2775"/>
    <n v="3107"/>
    <s v="Brandon Lee Flowers"/>
    <d v="2017-10-29T00:00:00"/>
    <s v="shot"/>
    <s v="knife"/>
    <n v="41"/>
    <s v="M"/>
    <s v="W"/>
    <s v="New Castle"/>
    <x v="22"/>
    <b v="0"/>
    <s v="attack"/>
    <s v="Not fleeing"/>
    <b v="0"/>
  </r>
  <r>
    <n v="2776"/>
    <n v="3205"/>
    <s v="Kalin Jackson"/>
    <d v="2017-10-29T00:00:00"/>
    <s v="shot"/>
    <m/>
    <n v="23"/>
    <s v="M"/>
    <s v="B"/>
    <s v="King of Prussia"/>
    <x v="8"/>
    <b v="0"/>
    <s v="other"/>
    <s v="Not fleeing"/>
    <b v="0"/>
  </r>
  <r>
    <n v="2777"/>
    <n v="3079"/>
    <s v="Robert James Lightfeather"/>
    <d v="2017-10-30T00:00:00"/>
    <s v="shot"/>
    <s v="gun"/>
    <n v="33"/>
    <s v="M"/>
    <s v="N"/>
    <s v="Federal Way"/>
    <x v="0"/>
    <b v="0"/>
    <s v="attack"/>
    <s v="Not fleeing"/>
    <b v="0"/>
  </r>
  <r>
    <n v="2778"/>
    <n v="3081"/>
    <s v="Jesus Birelas-Contreras"/>
    <d v="2017-10-31T00:00:00"/>
    <s v="shot"/>
    <s v="knife"/>
    <n v="25"/>
    <s v="M"/>
    <s v="H"/>
    <s v="Sunnyvale"/>
    <x v="3"/>
    <b v="0"/>
    <s v="attack"/>
    <s v="Not fleeing"/>
    <b v="0"/>
  </r>
  <r>
    <n v="2779"/>
    <n v="3082"/>
    <s v="Luvelle Kennon"/>
    <d v="2017-10-31T00:00:00"/>
    <s v="shot"/>
    <s v="undetermined"/>
    <n v="27"/>
    <s v="M"/>
    <s v="B"/>
    <s v="Riverside"/>
    <x v="3"/>
    <b v="0"/>
    <s v="other"/>
    <s v="Not fleeing"/>
    <b v="0"/>
  </r>
  <r>
    <n v="2780"/>
    <n v="3085"/>
    <s v="Paul Landis Gorden"/>
    <d v="2017-10-31T00:00:00"/>
    <s v="shot"/>
    <s v="gun"/>
    <n v="39"/>
    <s v="M"/>
    <s v="W"/>
    <s v="Livingston"/>
    <x v="32"/>
    <b v="0"/>
    <s v="attack"/>
    <s v="Not fleeing"/>
    <b v="0"/>
  </r>
  <r>
    <n v="2781"/>
    <n v="3086"/>
    <s v="Vincent Hall"/>
    <d v="2017-10-31T00:00:00"/>
    <s v="shot"/>
    <s v="gun"/>
    <n v="22"/>
    <s v="M"/>
    <s v="B"/>
    <s v="Arlington"/>
    <x v="9"/>
    <b v="0"/>
    <s v="attack"/>
    <s v="Not fleeing"/>
    <b v="0"/>
  </r>
  <r>
    <n v="2782"/>
    <n v="3087"/>
    <s v="Heather Denean Bubrig"/>
    <d v="2017-10-31T00:00:00"/>
    <s v="shot"/>
    <s v="ax"/>
    <n v="37"/>
    <s v="F"/>
    <s v="W"/>
    <s v="Las Cruces"/>
    <x v="17"/>
    <b v="1"/>
    <s v="other"/>
    <s v="Not fleeing"/>
    <b v="0"/>
  </r>
  <r>
    <n v="2783"/>
    <n v="3088"/>
    <s v="Jamee Almarez"/>
    <d v="2017-11-01T00:00:00"/>
    <s v="shot"/>
    <s v="gun"/>
    <n v="27"/>
    <s v="M"/>
    <s v="H"/>
    <s v="Anniston"/>
    <x v="37"/>
    <b v="0"/>
    <s v="attack"/>
    <s v="Not fleeing"/>
    <b v="0"/>
  </r>
  <r>
    <n v="2784"/>
    <n v="3089"/>
    <s v="Christopher Jacobs"/>
    <d v="2017-11-01T00:00:00"/>
    <s v="shot"/>
    <m/>
    <n v="28"/>
    <s v="M"/>
    <s v="W"/>
    <s v="Pippa Passes"/>
    <x v="23"/>
    <b v="0"/>
    <s v="attack"/>
    <s v="Car"/>
    <b v="0"/>
  </r>
  <r>
    <n v="2785"/>
    <n v="3090"/>
    <s v="Wallace Jory"/>
    <d v="2017-11-02T00:00:00"/>
    <s v="shot"/>
    <s v="pitchfork"/>
    <n v="56"/>
    <s v="M"/>
    <s v="W"/>
    <s v="Sacramento"/>
    <x v="3"/>
    <b v="1"/>
    <s v="attack"/>
    <s v="Not fleeing"/>
    <b v="0"/>
  </r>
  <r>
    <n v="2786"/>
    <n v="3091"/>
    <s v="Jerry Roach"/>
    <d v="2017-11-02T00:00:00"/>
    <s v="shot"/>
    <s v="gun"/>
    <n v="71"/>
    <s v="M"/>
    <s v="W"/>
    <s v="Lakeland"/>
    <x v="26"/>
    <b v="1"/>
    <s v="attack"/>
    <s v="Not fleeing"/>
    <b v="0"/>
  </r>
  <r>
    <n v="2787"/>
    <n v="3092"/>
    <s v="TK TK"/>
    <d v="2017-11-02T00:00:00"/>
    <s v="shot"/>
    <s v="gun"/>
    <m/>
    <s v="M"/>
    <m/>
    <s v="Inkster"/>
    <x v="30"/>
    <b v="0"/>
    <s v="attack"/>
    <s v="Not fleeing"/>
    <b v="0"/>
  </r>
  <r>
    <n v="2788"/>
    <n v="3097"/>
    <s v="Robert Powell"/>
    <d v="2017-11-03T00:00:00"/>
    <s v="shot"/>
    <s v="gun and car"/>
    <n v="53"/>
    <s v="M"/>
    <s v="W"/>
    <s v="Port Orange"/>
    <x v="26"/>
    <b v="0"/>
    <s v="attack"/>
    <s v="Car"/>
    <b v="0"/>
  </r>
  <r>
    <n v="2789"/>
    <n v="3101"/>
    <s v="Jorge Hidalgo"/>
    <d v="2017-11-03T00:00:00"/>
    <s v="shot"/>
    <s v="machete"/>
    <n v="43"/>
    <s v="M"/>
    <m/>
    <s v="El Paso"/>
    <x v="9"/>
    <b v="0"/>
    <s v="other"/>
    <m/>
    <b v="0"/>
  </r>
  <r>
    <n v="2790"/>
    <n v="3104"/>
    <s v="Marvin Stair"/>
    <d v="2017-11-03T00:00:00"/>
    <s v="shot"/>
    <s v="gun"/>
    <n v="44"/>
    <s v="M"/>
    <m/>
    <s v="Batesville"/>
    <x v="14"/>
    <b v="0"/>
    <s v="attack"/>
    <s v="Not fleeing"/>
    <b v="0"/>
  </r>
  <r>
    <n v="2791"/>
    <n v="3105"/>
    <s v="Christopher Edward Loftis"/>
    <d v="2017-11-03T00:00:00"/>
    <s v="shot"/>
    <s v="gun and car"/>
    <n v="39"/>
    <s v="M"/>
    <s v="W"/>
    <s v="Ohatchee"/>
    <x v="37"/>
    <b v="0"/>
    <s v="attack"/>
    <s v="Car"/>
    <b v="0"/>
  </r>
  <r>
    <n v="2792"/>
    <n v="3093"/>
    <s v="Nyung Kyee"/>
    <d v="2017-11-04T00:00:00"/>
    <s v="shot"/>
    <s v="knife"/>
    <n v="56"/>
    <s v="M"/>
    <s v="A"/>
    <s v="Clarksville"/>
    <x v="14"/>
    <b v="0"/>
    <s v="attack"/>
    <s v="Not fleeing"/>
    <b v="0"/>
  </r>
  <r>
    <n v="2793"/>
    <n v="3096"/>
    <s v="Raymond Davis"/>
    <d v="2017-11-04T00:00:00"/>
    <s v="shot"/>
    <s v="gun"/>
    <n v="24"/>
    <s v="M"/>
    <s v="B"/>
    <s v="Columbus"/>
    <x v="38"/>
    <b v="0"/>
    <s v="other"/>
    <s v="Not fleeing"/>
    <b v="1"/>
  </r>
  <r>
    <n v="2794"/>
    <n v="3099"/>
    <s v="Michael Wayne Marin"/>
    <d v="2017-11-04T00:00:00"/>
    <s v="shot"/>
    <s v="gun"/>
    <n v="35"/>
    <s v="M"/>
    <s v="W"/>
    <s v="Parker"/>
    <x v="4"/>
    <b v="0"/>
    <s v="attack"/>
    <m/>
    <b v="0"/>
  </r>
  <r>
    <n v="2795"/>
    <n v="3100"/>
    <s v="Frank Half"/>
    <d v="2017-11-04T00:00:00"/>
    <s v="shot"/>
    <s v="gun"/>
    <n v="30"/>
    <s v="M"/>
    <s v="N"/>
    <s v="Billings"/>
    <x v="12"/>
    <b v="0"/>
    <s v="attack"/>
    <m/>
    <b v="0"/>
  </r>
  <r>
    <n v="2796"/>
    <n v="3102"/>
    <s v="Mason Johnson"/>
    <d v="2017-11-04T00:00:00"/>
    <s v="shot"/>
    <s v="gun"/>
    <n v="31"/>
    <s v="M"/>
    <s v="W"/>
    <s v="Owen County"/>
    <x v="22"/>
    <b v="1"/>
    <s v="attack"/>
    <s v="Not fleeing"/>
    <b v="0"/>
  </r>
  <r>
    <n v="2797"/>
    <n v="3103"/>
    <s v="Augustus Joshua Crawford"/>
    <d v="2017-11-04T00:00:00"/>
    <s v="shot"/>
    <s v="gun"/>
    <n v="20"/>
    <s v="M"/>
    <s v="B"/>
    <s v="Bakersfield"/>
    <x v="3"/>
    <b v="0"/>
    <s v="undetermined"/>
    <s v="Foot"/>
    <b v="0"/>
  </r>
  <r>
    <n v="2798"/>
    <n v="3095"/>
    <s v="John Quincy Grady"/>
    <d v="2017-11-05T00:00:00"/>
    <s v="shot"/>
    <s v="gun"/>
    <n v="35"/>
    <s v="M"/>
    <s v="W"/>
    <s v="Meridian"/>
    <x v="38"/>
    <b v="0"/>
    <s v="attack"/>
    <s v="Not fleeing"/>
    <b v="0"/>
  </r>
  <r>
    <n v="2799"/>
    <n v="3108"/>
    <s v="Marylsa Sanchez"/>
    <d v="2017-11-05T00:00:00"/>
    <s v="shot"/>
    <m/>
    <n v="31"/>
    <s v="F"/>
    <s v="H"/>
    <s v="Rudioso"/>
    <x v="17"/>
    <b v="0"/>
    <s v="attack"/>
    <s v="Not fleeing"/>
    <b v="0"/>
  </r>
  <r>
    <n v="2800"/>
    <n v="3111"/>
    <s v="Eddie Lee Patterson"/>
    <d v="2017-11-05T00:00:00"/>
    <s v="shot"/>
    <m/>
    <n v="49"/>
    <s v="M"/>
    <s v="B"/>
    <s v="Rockford"/>
    <x v="15"/>
    <b v="0"/>
    <s v="undetermined"/>
    <s v="Car"/>
    <b v="0"/>
  </r>
  <r>
    <n v="2801"/>
    <n v="3109"/>
    <s v="Pamela Webber"/>
    <d v="2017-11-06T00:00:00"/>
    <s v="shot"/>
    <s v="knife"/>
    <n v="54"/>
    <s v="F"/>
    <s v="W"/>
    <s v="Lynchburg"/>
    <x v="20"/>
    <b v="1"/>
    <s v="other"/>
    <s v="Not fleeing"/>
    <b v="0"/>
  </r>
  <r>
    <n v="2802"/>
    <n v="3112"/>
    <s v="TK TK"/>
    <d v="2017-11-06T00:00:00"/>
    <s v="shot"/>
    <s v="gun"/>
    <n v="48"/>
    <s v="M"/>
    <s v="W"/>
    <s v="Barstow"/>
    <x v="3"/>
    <b v="0"/>
    <s v="attack"/>
    <s v="Car"/>
    <b v="0"/>
  </r>
  <r>
    <n v="2803"/>
    <n v="3106"/>
    <s v="Talathia Brooks"/>
    <d v="2017-11-07T00:00:00"/>
    <s v="shot"/>
    <s v="gun"/>
    <n v="32"/>
    <s v="F"/>
    <s v="W"/>
    <s v="Marietta"/>
    <x v="31"/>
    <b v="1"/>
    <s v="attack"/>
    <s v="Not fleeing"/>
    <b v="0"/>
  </r>
  <r>
    <n v="2804"/>
    <n v="3110"/>
    <s v="Jarrett Varnado"/>
    <d v="2017-11-07T00:00:00"/>
    <s v="shot"/>
    <s v="gun"/>
    <n v="35"/>
    <s v="M"/>
    <s v="B"/>
    <s v="Las Vegas"/>
    <x v="16"/>
    <b v="0"/>
    <s v="attack"/>
    <s v="Not fleeing"/>
    <b v="0"/>
  </r>
  <r>
    <n v="2805"/>
    <n v="3113"/>
    <s v="James Jacob Bailey"/>
    <d v="2017-11-08T00:00:00"/>
    <s v="shot"/>
    <s v="gun"/>
    <n v="30"/>
    <s v="M"/>
    <s v="W"/>
    <s v="Forest Park"/>
    <x v="31"/>
    <b v="0"/>
    <s v="attack"/>
    <s v="Car"/>
    <b v="0"/>
  </r>
  <r>
    <n v="2806"/>
    <n v="3114"/>
    <s v="Roger Raymond York"/>
    <d v="2017-11-08T00:00:00"/>
    <s v="shot"/>
    <s v="gun"/>
    <n v="32"/>
    <s v="M"/>
    <s v="W"/>
    <s v="Clinton"/>
    <x v="32"/>
    <b v="0"/>
    <s v="attack"/>
    <s v="Foot"/>
    <b v="0"/>
  </r>
  <r>
    <n v="2807"/>
    <n v="3115"/>
    <s v="Victor Demetrius Bray"/>
    <d v="2017-11-08T00:00:00"/>
    <s v="shot"/>
    <s v="gun"/>
    <n v="31"/>
    <s v="M"/>
    <s v="W"/>
    <s v="Roanoke"/>
    <x v="20"/>
    <b v="0"/>
    <s v="other"/>
    <s v="Not fleeing"/>
    <b v="0"/>
  </r>
  <r>
    <n v="2808"/>
    <n v="3117"/>
    <s v="Jason Ike Pero"/>
    <d v="2017-11-08T00:00:00"/>
    <s v="shot"/>
    <s v="knife"/>
    <n v="14"/>
    <s v="M"/>
    <s v="N"/>
    <s v="Odanah"/>
    <x v="39"/>
    <b v="0"/>
    <s v="other"/>
    <s v="Not fleeing"/>
    <b v="0"/>
  </r>
  <r>
    <n v="2809"/>
    <n v="3118"/>
    <s v="Paul Jones"/>
    <d v="2017-11-09T00:00:00"/>
    <s v="shot"/>
    <s v="gun"/>
    <n v="25"/>
    <s v="M"/>
    <s v="B"/>
    <s v="Salisbury"/>
    <x v="33"/>
    <b v="0"/>
    <s v="attack"/>
    <s v="Car"/>
    <b v="0"/>
  </r>
  <r>
    <n v="2810"/>
    <n v="3119"/>
    <s v="Joseph Santos"/>
    <d v="2017-11-09T00:00:00"/>
    <s v="shot"/>
    <m/>
    <n v="32"/>
    <s v="M"/>
    <s v="W"/>
    <s v="Providence"/>
    <x v="50"/>
    <b v="0"/>
    <s v="attack"/>
    <s v="Car"/>
    <b v="1"/>
  </r>
  <r>
    <n v="2811"/>
    <n v="3120"/>
    <s v="Charles Edwin Nickels"/>
    <d v="2017-11-09T00:00:00"/>
    <s v="shot"/>
    <s v="gun"/>
    <n v="35"/>
    <s v="M"/>
    <s v="W"/>
    <s v="Neshoba County"/>
    <x v="38"/>
    <b v="1"/>
    <s v="attack"/>
    <s v="Not fleeing"/>
    <b v="0"/>
  </r>
  <r>
    <n v="2812"/>
    <n v="3127"/>
    <s v="Kiser L. Sturgell"/>
    <d v="2017-11-09T00:00:00"/>
    <s v="shot"/>
    <s v="gun"/>
    <n v="27"/>
    <s v="M"/>
    <s v="W"/>
    <s v="Flatwoods"/>
    <x v="23"/>
    <b v="0"/>
    <s v="other"/>
    <s v="Car"/>
    <b v="0"/>
  </r>
  <r>
    <n v="2813"/>
    <n v="3128"/>
    <s v="Ashley Jenkins"/>
    <d v="2017-11-09T00:00:00"/>
    <s v="shot"/>
    <s v="unarmed"/>
    <n v="23"/>
    <s v="F"/>
    <s v="W"/>
    <s v="Flatwoods"/>
    <x v="23"/>
    <b v="0"/>
    <s v="other"/>
    <s v="Car"/>
    <b v="0"/>
  </r>
  <r>
    <n v="2814"/>
    <n v="3125"/>
    <s v="Terry A. Dubois"/>
    <d v="2017-11-10T00:00:00"/>
    <s v="shot"/>
    <s v="gun"/>
    <n v="55"/>
    <s v="M"/>
    <s v="W"/>
    <s v="Gibson"/>
    <x v="11"/>
    <b v="1"/>
    <s v="attack"/>
    <s v="Not fleeing"/>
    <b v="0"/>
  </r>
  <r>
    <n v="2815"/>
    <n v="3126"/>
    <s v="Thomas Aikens"/>
    <d v="2017-11-10T00:00:00"/>
    <s v="shot"/>
    <s v="knife"/>
    <n v="43"/>
    <s v="M"/>
    <s v="B"/>
    <s v="Phoenix"/>
    <x v="6"/>
    <b v="0"/>
    <s v="attack"/>
    <s v="Not fleeing"/>
    <b v="0"/>
  </r>
  <r>
    <n v="2816"/>
    <n v="3129"/>
    <s v="Ronald L. Klitzka"/>
    <d v="2017-11-10T00:00:00"/>
    <s v="shot"/>
    <s v="gun"/>
    <n v="62"/>
    <s v="M"/>
    <s v="W"/>
    <s v="Crystal"/>
    <x v="18"/>
    <b v="1"/>
    <s v="attack"/>
    <s v="Not fleeing"/>
    <b v="0"/>
  </r>
  <r>
    <n v="2817"/>
    <n v="3130"/>
    <s v="John Bazemore III"/>
    <d v="2017-11-10T00:00:00"/>
    <s v="shot"/>
    <s v="gun"/>
    <n v="25"/>
    <s v="M"/>
    <s v="B"/>
    <s v="Denver"/>
    <x v="4"/>
    <b v="0"/>
    <s v="other"/>
    <s v="Foot"/>
    <b v="0"/>
  </r>
  <r>
    <n v="2818"/>
    <n v="3131"/>
    <s v="TK TK"/>
    <d v="2017-11-10T00:00:00"/>
    <s v="shot"/>
    <m/>
    <m/>
    <s v="M"/>
    <s v="B"/>
    <s v="Hinds County"/>
    <x v="38"/>
    <b v="0"/>
    <s v="other"/>
    <s v="Not fleeing"/>
    <b v="0"/>
  </r>
  <r>
    <n v="2819"/>
    <n v="3133"/>
    <s v="Matthew Joseph Scudero"/>
    <d v="2017-11-10T00:00:00"/>
    <s v="shot"/>
    <s v="gun"/>
    <n v="50"/>
    <s v="M"/>
    <s v="W"/>
    <s v="Albuquerque"/>
    <x v="17"/>
    <b v="0"/>
    <s v="attack"/>
    <s v="Not fleeing"/>
    <b v="0"/>
  </r>
  <r>
    <n v="2820"/>
    <n v="3122"/>
    <s v="Shane Jensen"/>
    <d v="2017-11-11T00:00:00"/>
    <s v="shot"/>
    <s v="gun"/>
    <n v="19"/>
    <s v="M"/>
    <s v="W"/>
    <s v="Dakota City"/>
    <x v="7"/>
    <b v="1"/>
    <s v="attack"/>
    <s v="Other"/>
    <b v="0"/>
  </r>
  <r>
    <n v="2821"/>
    <n v="3123"/>
    <s v="Phillip Pitts"/>
    <d v="2017-11-11T00:00:00"/>
    <s v="shot"/>
    <s v="gun"/>
    <n v="41"/>
    <s v="M"/>
    <s v="B"/>
    <s v="Las Vegas"/>
    <x v="16"/>
    <b v="0"/>
    <s v="attack"/>
    <s v="Not fleeing"/>
    <b v="0"/>
  </r>
  <r>
    <n v="2822"/>
    <n v="3132"/>
    <s v="Eddy Longoria"/>
    <d v="2017-11-11T00:00:00"/>
    <s v="shot"/>
    <s v="gun"/>
    <n v="55"/>
    <s v="M"/>
    <s v="W"/>
    <s v="St. Tammany Parish"/>
    <x v="11"/>
    <b v="0"/>
    <s v="attack"/>
    <s v="Not fleeing"/>
    <b v="0"/>
  </r>
  <r>
    <n v="2823"/>
    <n v="3121"/>
    <s v="Larry Ruiz-Barreto"/>
    <d v="2017-11-12T00:00:00"/>
    <s v="shot"/>
    <m/>
    <n v="19"/>
    <s v="M"/>
    <s v="H"/>
    <s v="Fall River"/>
    <x v="24"/>
    <b v="0"/>
    <s v="other"/>
    <s v="Car"/>
    <b v="0"/>
  </r>
  <r>
    <n v="2824"/>
    <n v="3134"/>
    <s v="Cornell Lockhart"/>
    <d v="2017-11-13T00:00:00"/>
    <s v="shot"/>
    <s v="knife"/>
    <n v="67"/>
    <s v="M"/>
    <s v="B"/>
    <s v="Tremont"/>
    <x v="35"/>
    <b v="1"/>
    <s v="attack"/>
    <s v="Not fleeing"/>
    <b v="1"/>
  </r>
  <r>
    <n v="2825"/>
    <n v="3135"/>
    <s v="Calvin Toney"/>
    <d v="2017-11-13T00:00:00"/>
    <s v="shot"/>
    <s v="unarmed"/>
    <n v="24"/>
    <s v="M"/>
    <s v="B"/>
    <s v="Baton Rouge"/>
    <x v="11"/>
    <b v="0"/>
    <s v="attack"/>
    <s v="Foot"/>
    <b v="1"/>
  </r>
  <r>
    <n v="2826"/>
    <n v="3137"/>
    <s v="Kevin J. Neal"/>
    <d v="2017-11-14T00:00:00"/>
    <s v="shot"/>
    <s v="gun"/>
    <n v="44"/>
    <s v="M"/>
    <s v="W"/>
    <s v="Rancho Tehama Reserve"/>
    <x v="3"/>
    <b v="1"/>
    <s v="undetermined"/>
    <m/>
    <b v="0"/>
  </r>
  <r>
    <n v="2827"/>
    <n v="3138"/>
    <s v="Adam Brogdon"/>
    <d v="2017-11-14T00:00:00"/>
    <s v="shot"/>
    <s v="gun"/>
    <n v="23"/>
    <s v="M"/>
    <m/>
    <s v="Phoenix"/>
    <x v="6"/>
    <b v="0"/>
    <s v="attack"/>
    <s v="Foot"/>
    <b v="0"/>
  </r>
  <r>
    <n v="2828"/>
    <n v="3140"/>
    <s v="Keian Jones"/>
    <d v="2017-11-14T00:00:00"/>
    <s v="shot"/>
    <s v="knife"/>
    <n v="51"/>
    <s v="M"/>
    <m/>
    <s v="Stockton"/>
    <x v="3"/>
    <b v="0"/>
    <s v="other"/>
    <s v="Car"/>
    <b v="0"/>
  </r>
  <r>
    <n v="2829"/>
    <n v="3139"/>
    <s v="Dustin Robert Pigeon"/>
    <d v="2017-11-15T00:00:00"/>
    <s v="shot"/>
    <s v="unarmed"/>
    <n v="29"/>
    <s v="M"/>
    <s v="A"/>
    <s v="Oklahoma City"/>
    <x v="5"/>
    <b v="1"/>
    <s v="other"/>
    <s v="Not fleeing"/>
    <b v="1"/>
  </r>
  <r>
    <n v="2830"/>
    <n v="3141"/>
    <s v="Thomas Barclay"/>
    <d v="2017-11-15T00:00:00"/>
    <s v="shot"/>
    <s v="gun"/>
    <n v="48"/>
    <s v="M"/>
    <s v="W"/>
    <s v="Anchorage"/>
    <x v="34"/>
    <b v="0"/>
    <s v="attack"/>
    <s v="Car"/>
    <b v="0"/>
  </r>
  <r>
    <n v="2831"/>
    <n v="3142"/>
    <s v="Oscar Anaya"/>
    <d v="2017-11-15T00:00:00"/>
    <s v="shot"/>
    <s v="gun"/>
    <n v="22"/>
    <s v="M"/>
    <s v="H"/>
    <s v="Van Nuys"/>
    <x v="3"/>
    <b v="0"/>
    <s v="attack"/>
    <s v="Car"/>
    <b v="0"/>
  </r>
  <r>
    <n v="2832"/>
    <n v="3143"/>
    <s v="TK TK"/>
    <d v="2017-11-15T00:00:00"/>
    <s v="shot"/>
    <s v="knife"/>
    <m/>
    <s v="M"/>
    <s v="B"/>
    <s v="Jackson"/>
    <x v="38"/>
    <b v="0"/>
    <s v="other"/>
    <s v="Not fleeing"/>
    <b v="0"/>
  </r>
  <r>
    <n v="2833"/>
    <n v="3144"/>
    <s v="Phillip Van Cise"/>
    <d v="2017-11-15T00:00:00"/>
    <s v="shot"/>
    <s v="gun"/>
    <n v="59"/>
    <s v="M"/>
    <s v="W"/>
    <s v="Elmira"/>
    <x v="35"/>
    <b v="1"/>
    <s v="attack"/>
    <s v="Not fleeing"/>
    <b v="0"/>
  </r>
  <r>
    <n v="2834"/>
    <n v="3207"/>
    <s v="Chester Randolph Ward"/>
    <d v="2017-11-16T00:00:00"/>
    <s v="shot"/>
    <s v="gun"/>
    <n v="68"/>
    <s v="M"/>
    <s v="B"/>
    <s v="Cedar Lake"/>
    <x v="9"/>
    <b v="0"/>
    <s v="attack"/>
    <s v="Not fleeing"/>
    <b v="0"/>
  </r>
  <r>
    <n v="2835"/>
    <n v="3145"/>
    <s v="Martin Jim"/>
    <d v="2017-11-17T00:00:00"/>
    <s v="shot"/>
    <s v="unarmed"/>
    <n v="25"/>
    <s v="M"/>
    <s v="W"/>
    <s v="Albuquerque"/>
    <x v="17"/>
    <b v="0"/>
    <s v="other"/>
    <s v="Car"/>
    <b v="0"/>
  </r>
  <r>
    <n v="2836"/>
    <n v="3146"/>
    <s v="Isaac Padilla"/>
    <d v="2017-11-17T00:00:00"/>
    <s v="shot"/>
    <s v="unarmed"/>
    <n v="23"/>
    <s v="M"/>
    <s v="H"/>
    <s v="Albuquerque"/>
    <x v="17"/>
    <b v="0"/>
    <s v="other"/>
    <s v="Car"/>
    <b v="0"/>
  </r>
  <r>
    <n v="2837"/>
    <n v="3152"/>
    <s v="Shady Bell"/>
    <d v="2017-11-17T00:00:00"/>
    <s v="shot"/>
    <s v="gun"/>
    <n v="46"/>
    <s v="M"/>
    <s v="B"/>
    <s v="West Monroe"/>
    <x v="11"/>
    <b v="0"/>
    <s v="attack"/>
    <s v="Not fleeing"/>
    <b v="0"/>
  </r>
  <r>
    <n v="2838"/>
    <n v="3167"/>
    <s v="Bijan C. Ghaisar"/>
    <d v="2017-11-17T00:00:00"/>
    <s v="shot"/>
    <s v="unarmed"/>
    <n v="25"/>
    <s v="M"/>
    <s v="W"/>
    <s v="Fairfax"/>
    <x v="20"/>
    <b v="0"/>
    <s v="undetermined"/>
    <s v="Car"/>
    <b v="0"/>
  </r>
  <r>
    <n v="2839"/>
    <n v="3208"/>
    <s v="Seth Hardwick"/>
    <d v="2017-11-17T00:00:00"/>
    <s v="shot"/>
    <s v="gun"/>
    <n v="30"/>
    <s v="M"/>
    <s v="W"/>
    <s v="Charleston"/>
    <x v="43"/>
    <b v="0"/>
    <s v="attack"/>
    <s v="Not fleeing"/>
    <b v="0"/>
  </r>
  <r>
    <n v="2840"/>
    <n v="3149"/>
    <s v="Lawrence Hawkins"/>
    <d v="2017-11-18T00:00:00"/>
    <s v="shot"/>
    <s v="unarmed"/>
    <n v="56"/>
    <s v="M"/>
    <s v="B"/>
    <s v="Prichard"/>
    <x v="37"/>
    <b v="0"/>
    <s v="other"/>
    <s v="Car"/>
    <b v="0"/>
  </r>
  <r>
    <n v="2841"/>
    <n v="3150"/>
    <s v="Preston Bell"/>
    <d v="2017-11-18T00:00:00"/>
    <s v="shot"/>
    <m/>
    <n v="24"/>
    <s v="M"/>
    <s v="N"/>
    <s v="Billings"/>
    <x v="12"/>
    <b v="0"/>
    <s v="attack"/>
    <s v="Car"/>
    <b v="0"/>
  </r>
  <r>
    <n v="2842"/>
    <n v="3151"/>
    <s v="Brian Calvert"/>
    <d v="2017-11-18T00:00:00"/>
    <s v="shot"/>
    <m/>
    <n v="18"/>
    <s v="M"/>
    <s v="W"/>
    <s v="Warren County"/>
    <x v="23"/>
    <b v="0"/>
    <s v="attack"/>
    <s v="Car"/>
    <b v="0"/>
  </r>
  <r>
    <n v="2843"/>
    <n v="3147"/>
    <s v="Geronimo Vicente Santos"/>
    <d v="2017-11-19T00:00:00"/>
    <s v="shot"/>
    <s v="gun"/>
    <n v="34"/>
    <s v="M"/>
    <m/>
    <s v="Lompoc"/>
    <x v="3"/>
    <b v="0"/>
    <s v="attack"/>
    <m/>
    <b v="0"/>
  </r>
  <r>
    <n v="2844"/>
    <n v="3148"/>
    <s v="Jacob McCarty"/>
    <d v="2017-11-19T00:00:00"/>
    <s v="shot"/>
    <s v="gun"/>
    <n v="27"/>
    <s v="M"/>
    <s v="W"/>
    <s v="Greenville County"/>
    <x v="40"/>
    <b v="0"/>
    <s v="attack"/>
    <s v="Car"/>
    <b v="0"/>
  </r>
  <r>
    <n v="2845"/>
    <n v="3153"/>
    <s v="Matthew Donald Tobin"/>
    <d v="2017-11-19T00:00:00"/>
    <s v="shot"/>
    <s v="gun"/>
    <n v="26"/>
    <s v="M"/>
    <s v="W"/>
    <s v="Davenport"/>
    <x v="7"/>
    <b v="0"/>
    <s v="attack"/>
    <s v="Not fleeing"/>
    <b v="0"/>
  </r>
  <r>
    <n v="2846"/>
    <n v="3154"/>
    <s v="Seth William Johnson"/>
    <d v="2017-11-20T00:00:00"/>
    <s v="shot"/>
    <s v="knife"/>
    <n v="15"/>
    <s v="M"/>
    <s v="W"/>
    <s v="Gulfport"/>
    <x v="38"/>
    <b v="0"/>
    <s v="undetermined"/>
    <s v="Not fleeing"/>
    <b v="0"/>
  </r>
  <r>
    <n v="2847"/>
    <n v="3155"/>
    <s v="Emilio John Cruz Hernandez"/>
    <d v="2017-11-23T00:00:00"/>
    <s v="shot"/>
    <s v="gun"/>
    <n v="26"/>
    <s v="M"/>
    <s v="H"/>
    <s v="Klamath Falls"/>
    <x v="1"/>
    <b v="0"/>
    <s v="other"/>
    <s v="Foot"/>
    <b v="0"/>
  </r>
  <r>
    <n v="2848"/>
    <n v="3161"/>
    <s v="Nikolas Wanner"/>
    <d v="2017-11-23T00:00:00"/>
    <s v="shot"/>
    <s v="gun"/>
    <n v="32"/>
    <s v="M"/>
    <s v="W"/>
    <s v="Lebanon"/>
    <x v="19"/>
    <b v="1"/>
    <s v="attack"/>
    <s v="Not fleeing"/>
    <b v="0"/>
  </r>
  <r>
    <n v="2849"/>
    <n v="3162"/>
    <s v="Rehyen Bost-McMurray"/>
    <d v="2017-11-23T00:00:00"/>
    <s v="shot"/>
    <s v="gun"/>
    <n v="17"/>
    <s v="M"/>
    <s v="B"/>
    <s v="St. Louis"/>
    <x v="19"/>
    <b v="0"/>
    <s v="attack"/>
    <m/>
    <b v="0"/>
  </r>
  <r>
    <n v="2850"/>
    <n v="3163"/>
    <s v="Jackie Germaine Ragland"/>
    <d v="2017-11-23T00:00:00"/>
    <s v="shot"/>
    <s v="gun"/>
    <n v="32"/>
    <s v="M"/>
    <s v="B"/>
    <s v="Pell City"/>
    <x v="37"/>
    <b v="0"/>
    <s v="attack"/>
    <s v="Not fleeing"/>
    <b v="0"/>
  </r>
  <r>
    <n v="2851"/>
    <n v="3210"/>
    <s v="David Leroy Thelen"/>
    <d v="2017-11-23T00:00:00"/>
    <s v="shot"/>
    <s v="knife"/>
    <n v="43"/>
    <s v="M"/>
    <s v="W"/>
    <s v="Holland Township"/>
    <x v="30"/>
    <b v="1"/>
    <s v="other"/>
    <s v="Not fleeing"/>
    <b v="0"/>
  </r>
  <r>
    <n v="2852"/>
    <n v="3160"/>
    <s v="Rocky Miles West"/>
    <d v="2017-11-24T00:00:00"/>
    <s v="shot"/>
    <s v="gun"/>
    <n v="26"/>
    <s v="M"/>
    <s v="W"/>
    <s v="Wimberley"/>
    <x v="9"/>
    <b v="1"/>
    <s v="attack"/>
    <s v="Not fleeing"/>
    <b v="0"/>
  </r>
  <r>
    <n v="2853"/>
    <n v="3166"/>
    <s v="Steve Steenhard"/>
    <d v="2017-11-24T00:00:00"/>
    <s v="shot"/>
    <s v="unknown weapon"/>
    <n v="51"/>
    <s v="M"/>
    <s v="W"/>
    <s v="Yuma"/>
    <x v="6"/>
    <b v="0"/>
    <s v="undetermined"/>
    <s v="Not fleeing"/>
    <b v="0"/>
  </r>
  <r>
    <n v="2854"/>
    <n v="3159"/>
    <s v="Nelson F. Rodarte"/>
    <d v="2017-11-25T00:00:00"/>
    <s v="shot"/>
    <s v="gun"/>
    <n v="39"/>
    <s v="M"/>
    <s v="H"/>
    <s v="Penasco"/>
    <x v="17"/>
    <b v="0"/>
    <s v="attack"/>
    <s v="Not fleeing"/>
    <b v="0"/>
  </r>
  <r>
    <n v="2855"/>
    <n v="3156"/>
    <s v="Johnny Castro"/>
    <d v="2017-11-26T00:00:00"/>
    <s v="shot"/>
    <s v="gun"/>
    <n v="43"/>
    <s v="M"/>
    <s v="H"/>
    <s v="Lemoore"/>
    <x v="3"/>
    <b v="0"/>
    <s v="attack"/>
    <s v="Car"/>
    <b v="0"/>
  </r>
  <r>
    <n v="2856"/>
    <n v="3157"/>
    <s v="William Freddy Carter Jr."/>
    <d v="2017-11-26T00:00:00"/>
    <s v="shot"/>
    <s v="gun"/>
    <n v="31"/>
    <s v="M"/>
    <s v="W"/>
    <s v="Huntsville"/>
    <x v="37"/>
    <b v="0"/>
    <s v="attack"/>
    <s v="Not fleeing"/>
    <b v="0"/>
  </r>
  <r>
    <n v="2857"/>
    <n v="3158"/>
    <s v="Daniel Navarro"/>
    <d v="2017-11-26T00:00:00"/>
    <s v="shot"/>
    <s v="knife"/>
    <n v="22"/>
    <s v="M"/>
    <s v="H"/>
    <s v="Covina"/>
    <x v="3"/>
    <b v="0"/>
    <s v="undetermined"/>
    <s v="Not fleeing"/>
    <b v="0"/>
  </r>
  <r>
    <n v="2858"/>
    <n v="3164"/>
    <s v="Christopher Escobedo"/>
    <d v="2017-11-27T00:00:00"/>
    <s v="shot"/>
    <s v="gun"/>
    <n v="26"/>
    <s v="M"/>
    <m/>
    <s v="Yakima"/>
    <x v="0"/>
    <b v="0"/>
    <s v="attack"/>
    <s v="Car"/>
    <b v="0"/>
  </r>
  <r>
    <n v="2859"/>
    <n v="3165"/>
    <s v="Christian Chavez"/>
    <d v="2017-11-27T00:00:00"/>
    <s v="shot"/>
    <s v="gun"/>
    <n v="40"/>
    <s v="M"/>
    <s v="H"/>
    <s v="South Gate"/>
    <x v="3"/>
    <b v="1"/>
    <s v="attack"/>
    <s v="Not fleeing"/>
    <b v="0"/>
  </r>
  <r>
    <n v="2860"/>
    <n v="3168"/>
    <s v="Robert Claude Smith"/>
    <d v="2017-11-28T00:00:00"/>
    <s v="shot"/>
    <m/>
    <n v="64"/>
    <s v="M"/>
    <s v="W"/>
    <s v="Eaton County"/>
    <x v="30"/>
    <b v="0"/>
    <s v="attack"/>
    <s v="Car"/>
    <b v="0"/>
  </r>
  <r>
    <n v="2861"/>
    <n v="3169"/>
    <s v="Lucas Stone"/>
    <d v="2017-11-28T00:00:00"/>
    <s v="shot"/>
    <s v="gun"/>
    <n v="30"/>
    <s v="M"/>
    <s v="W"/>
    <s v="Reno"/>
    <x v="16"/>
    <b v="0"/>
    <s v="attack"/>
    <s v="Not fleeing"/>
    <b v="0"/>
  </r>
  <r>
    <n v="2862"/>
    <n v="3170"/>
    <s v="James C. Danforth"/>
    <d v="2017-11-28T00:00:00"/>
    <s v="shot"/>
    <s v="gun"/>
    <n v="59"/>
    <s v="M"/>
    <s v="W"/>
    <s v="Hillyard"/>
    <x v="0"/>
    <b v="0"/>
    <s v="attack"/>
    <s v="Foot"/>
    <b v="0"/>
  </r>
  <r>
    <n v="2863"/>
    <n v="3171"/>
    <s v="TK TK"/>
    <d v="2017-11-29T00:00:00"/>
    <s v="shot"/>
    <s v="undetermined"/>
    <m/>
    <s v="M"/>
    <m/>
    <s v="Three Points"/>
    <x v="6"/>
    <b v="0"/>
    <s v="attack"/>
    <m/>
    <b v="0"/>
  </r>
  <r>
    <n v="2864"/>
    <n v="3174"/>
    <s v="Aquoness Cathery"/>
    <d v="2017-11-29T00:00:00"/>
    <s v="shot"/>
    <s v="gun"/>
    <n v="24"/>
    <s v="M"/>
    <s v="B"/>
    <s v="Chicago"/>
    <x v="15"/>
    <b v="0"/>
    <s v="other"/>
    <m/>
    <b v="1"/>
  </r>
  <r>
    <n v="2865"/>
    <n v="3172"/>
    <s v="Rufus Cedric Baker"/>
    <d v="2017-11-30T00:00:00"/>
    <s v="shot"/>
    <s v="gun"/>
    <n v="32"/>
    <s v="M"/>
    <s v="B"/>
    <s v="Hendersonville"/>
    <x v="33"/>
    <b v="0"/>
    <s v="other"/>
    <s v="Foot"/>
    <b v="0"/>
  </r>
  <r>
    <n v="2866"/>
    <n v="3175"/>
    <s v="Juan Andres Barillas"/>
    <d v="2017-11-30T00:00:00"/>
    <s v="shot"/>
    <s v="gun"/>
    <n v="37"/>
    <s v="M"/>
    <s v="H"/>
    <s v="North Hollywood"/>
    <x v="3"/>
    <b v="0"/>
    <s v="other"/>
    <s v="Car"/>
    <b v="0"/>
  </r>
  <r>
    <n v="2867"/>
    <n v="3173"/>
    <s v="Trent Fondren"/>
    <d v="2017-12-01T00:00:00"/>
    <s v="shot"/>
    <s v="knife"/>
    <n v="33"/>
    <s v="M"/>
    <s v="W"/>
    <s v="York"/>
    <x v="40"/>
    <b v="0"/>
    <s v="undetermined"/>
    <m/>
    <b v="1"/>
  </r>
  <r>
    <n v="2868"/>
    <n v="3176"/>
    <s v="Keita O'Neil"/>
    <d v="2017-12-01T00:00:00"/>
    <s v="shot"/>
    <s v="unarmed"/>
    <n v="42"/>
    <s v="M"/>
    <s v="B"/>
    <s v="San Francisco"/>
    <x v="3"/>
    <b v="0"/>
    <s v="other"/>
    <s v="Car"/>
    <b v="1"/>
  </r>
  <r>
    <n v="2869"/>
    <n v="3177"/>
    <s v="Mario Guevara"/>
    <d v="2017-12-02T00:00:00"/>
    <s v="shot"/>
    <s v="knife"/>
    <n v="37"/>
    <s v="M"/>
    <s v="H"/>
    <s v="Colton"/>
    <x v="3"/>
    <b v="1"/>
    <s v="other"/>
    <s v="Not fleeing"/>
    <b v="0"/>
  </r>
  <r>
    <n v="2870"/>
    <n v="3180"/>
    <s v="Christopher Louis Willard"/>
    <d v="2017-12-02T00:00:00"/>
    <s v="shot"/>
    <s v="gun"/>
    <n v="33"/>
    <s v="M"/>
    <s v="W"/>
    <s v="Colorado Springs"/>
    <x v="4"/>
    <b v="0"/>
    <s v="attack"/>
    <s v="Not fleeing"/>
    <b v="0"/>
  </r>
  <r>
    <n v="2871"/>
    <n v="3178"/>
    <s v="Gregory Ray Ham"/>
    <d v="2017-12-03T00:00:00"/>
    <s v="shot"/>
    <s v="sword"/>
    <n v="62"/>
    <s v="M"/>
    <s v="W"/>
    <s v="La Marque"/>
    <x v="9"/>
    <b v="0"/>
    <s v="attack"/>
    <s v="Not fleeing"/>
    <b v="0"/>
  </r>
  <r>
    <n v="2872"/>
    <n v="3181"/>
    <s v="Jeffrey Scott Cantrell"/>
    <d v="2017-12-04T00:00:00"/>
    <s v="shot"/>
    <s v="gun"/>
    <n v="46"/>
    <s v="M"/>
    <s v="W"/>
    <s v="Monticello"/>
    <x v="31"/>
    <b v="0"/>
    <s v="attack"/>
    <s v="Not fleeing"/>
    <b v="0"/>
  </r>
  <r>
    <n v="2873"/>
    <n v="3182"/>
    <s v="Mario Sanabria"/>
    <d v="2017-12-05T00:00:00"/>
    <s v="shot"/>
    <s v="machete"/>
    <n v="69"/>
    <s v="M"/>
    <s v="H"/>
    <s v="Bronx"/>
    <x v="35"/>
    <b v="0"/>
    <s v="other"/>
    <s v="Not fleeing"/>
    <b v="0"/>
  </r>
  <r>
    <n v="2874"/>
    <n v="3183"/>
    <s v="Johnnie D. Carter"/>
    <d v="2017-12-05T00:00:00"/>
    <s v="shot"/>
    <s v="gun"/>
    <n v="24"/>
    <s v="M"/>
    <s v="B"/>
    <s v="Bassett"/>
    <x v="20"/>
    <b v="0"/>
    <s v="attack"/>
    <s v="Not fleeing"/>
    <b v="0"/>
  </r>
  <r>
    <n v="2875"/>
    <n v="3184"/>
    <s v="Jean Pedro Pierre"/>
    <d v="2017-12-06T00:00:00"/>
    <s v="shot"/>
    <s v="unarmed"/>
    <n v="42"/>
    <s v="M"/>
    <s v="B"/>
    <s v="Lauderdale Lakes"/>
    <x v="26"/>
    <b v="1"/>
    <s v="attack"/>
    <s v="Not fleeing"/>
    <b v="1"/>
  </r>
  <r>
    <n v="2876"/>
    <n v="3185"/>
    <s v="Robert Page"/>
    <d v="2017-12-06T00:00:00"/>
    <s v="shot"/>
    <s v="gun"/>
    <n v="71"/>
    <s v="M"/>
    <m/>
    <s v="Coral Springs"/>
    <x v="26"/>
    <b v="1"/>
    <s v="undetermined"/>
    <s v="Not fleeing"/>
    <b v="0"/>
  </r>
  <r>
    <n v="2877"/>
    <n v="3186"/>
    <s v="Scott Addison"/>
    <d v="2017-12-06T00:00:00"/>
    <s v="shot"/>
    <s v="gun"/>
    <n v="49"/>
    <s v="M"/>
    <s v="W"/>
    <s v="Cheyenne"/>
    <x v="45"/>
    <b v="0"/>
    <s v="attack"/>
    <s v="Not fleeing"/>
    <b v="0"/>
  </r>
  <r>
    <n v="2878"/>
    <n v="3187"/>
    <s v="Jesse Cole Shuping"/>
    <d v="2017-12-07T00:00:00"/>
    <s v="shot"/>
    <s v="gun"/>
    <n v="35"/>
    <s v="M"/>
    <s v="W"/>
    <s v="Peshtigo"/>
    <x v="39"/>
    <b v="0"/>
    <s v="attack"/>
    <s v="Car"/>
    <b v="0"/>
  </r>
  <r>
    <n v="2879"/>
    <n v="3188"/>
    <s v="Kyler Grabbingbear"/>
    <d v="2017-12-07T00:00:00"/>
    <s v="shot"/>
    <s v="undetermined"/>
    <n v="19"/>
    <s v="M"/>
    <s v="N"/>
    <s v="Denver"/>
    <x v="4"/>
    <b v="0"/>
    <s v="undetermined"/>
    <s v="Foot"/>
    <b v="0"/>
  </r>
  <r>
    <n v="2880"/>
    <n v="3189"/>
    <s v="John Souder"/>
    <d v="2017-12-07T00:00:00"/>
    <s v="shot"/>
    <s v="gun"/>
    <n v="40"/>
    <s v="M"/>
    <s v="W"/>
    <s v="Old Forge"/>
    <x v="8"/>
    <b v="0"/>
    <s v="attack"/>
    <s v="Car"/>
    <b v="0"/>
  </r>
  <r>
    <n v="2881"/>
    <n v="3190"/>
    <s v="Frederick Douglas Wilburn"/>
    <d v="2017-12-07T00:00:00"/>
    <s v="shot"/>
    <m/>
    <n v="34"/>
    <s v="M"/>
    <s v="B"/>
    <s v="Tucson"/>
    <x v="6"/>
    <b v="0"/>
    <s v="attack"/>
    <s v="Car"/>
    <b v="0"/>
  </r>
  <r>
    <n v="2882"/>
    <n v="3193"/>
    <s v="Vernchoy Saechao"/>
    <d v="2017-12-08T00:00:00"/>
    <s v="shot"/>
    <s v="gun"/>
    <n v="22"/>
    <s v="M"/>
    <s v="A"/>
    <s v="Redding"/>
    <x v="3"/>
    <b v="0"/>
    <s v="attack"/>
    <s v="Not fleeing"/>
    <b v="0"/>
  </r>
  <r>
    <n v="2883"/>
    <n v="3191"/>
    <s v="Juliun Pitcher"/>
    <d v="2017-12-09T00:00:00"/>
    <s v="shot"/>
    <s v="gun"/>
    <n v="16"/>
    <s v="M"/>
    <s v="W"/>
    <s v="Dover"/>
    <x v="41"/>
    <b v="0"/>
    <s v="attack"/>
    <s v="Not fleeing"/>
    <b v="0"/>
  </r>
  <r>
    <n v="2884"/>
    <n v="3197"/>
    <s v="James Newman"/>
    <d v="2017-12-09T00:00:00"/>
    <s v="shot"/>
    <s v="gun"/>
    <n v="69"/>
    <s v="M"/>
    <s v="W"/>
    <s v="Rose Bud"/>
    <x v="14"/>
    <b v="0"/>
    <s v="attack"/>
    <s v="Not fleeing"/>
    <b v="0"/>
  </r>
  <r>
    <n v="2885"/>
    <n v="3192"/>
    <s v="Kyle Zahacefski"/>
    <d v="2017-12-10T00:00:00"/>
    <s v="shot"/>
    <s v="knife"/>
    <n v="24"/>
    <s v="M"/>
    <s v="W"/>
    <s v="Point Loma"/>
    <x v="3"/>
    <b v="0"/>
    <s v="other"/>
    <m/>
    <b v="0"/>
  </r>
  <r>
    <n v="2886"/>
    <n v="3194"/>
    <s v="Kyle Anthony Mihecoby"/>
    <d v="2017-12-10T00:00:00"/>
    <s v="shot"/>
    <s v="Taser"/>
    <n v="28"/>
    <s v="M"/>
    <s v="N"/>
    <s v="Oklahoma City"/>
    <x v="5"/>
    <b v="0"/>
    <s v="attack"/>
    <s v="Not fleeing"/>
    <b v="0"/>
  </r>
  <r>
    <n v="2887"/>
    <n v="3195"/>
    <s v="Frank Lopez"/>
    <d v="2017-12-10T00:00:00"/>
    <s v="shot and Tasered"/>
    <s v="knife"/>
    <n v="48"/>
    <s v="M"/>
    <m/>
    <s v="Artesia"/>
    <x v="3"/>
    <b v="0"/>
    <s v="attack"/>
    <s v="Not fleeing"/>
    <b v="0"/>
  </r>
  <r>
    <n v="2888"/>
    <n v="3196"/>
    <s v="Ira Crawford"/>
    <d v="2017-12-10T00:00:00"/>
    <s v="shot"/>
    <s v="knife"/>
    <n v="26"/>
    <s v="M"/>
    <m/>
    <s v="Mobile"/>
    <x v="37"/>
    <b v="0"/>
    <s v="attack"/>
    <s v="Not fleeing"/>
    <b v="0"/>
  </r>
  <r>
    <n v="2889"/>
    <n v="3198"/>
    <s v="TK TK"/>
    <d v="2017-12-11T00:00:00"/>
    <s v="shot"/>
    <s v="gun"/>
    <m/>
    <s v="M"/>
    <m/>
    <s v="Seattle"/>
    <x v="0"/>
    <b v="0"/>
    <s v="attack"/>
    <s v="Car"/>
    <b v="1"/>
  </r>
  <r>
    <n v="2890"/>
    <n v="3199"/>
    <s v="Stacy Micheletti"/>
    <d v="2017-12-11T00:00:00"/>
    <s v="shot"/>
    <s v="unknown weapon"/>
    <n v="51"/>
    <s v="M"/>
    <s v="W"/>
    <s v="Great Falls"/>
    <x v="12"/>
    <b v="0"/>
    <s v="other"/>
    <m/>
    <b v="0"/>
  </r>
  <r>
    <n v="2891"/>
    <n v="3201"/>
    <s v="Marcia Metzger Aiken"/>
    <d v="2017-12-12T00:00:00"/>
    <s v="shot"/>
    <s v="undetermined"/>
    <n v="50"/>
    <s v="F"/>
    <m/>
    <s v="Rincon"/>
    <x v="31"/>
    <b v="1"/>
    <s v="undetermined"/>
    <m/>
    <b v="0"/>
  </r>
  <r>
    <n v="2892"/>
    <n v="3200"/>
    <s v="TK TK"/>
    <d v="2017-12-13T00:00:00"/>
    <s v="shot"/>
    <m/>
    <m/>
    <m/>
    <m/>
    <s v="Northglenn"/>
    <x v="4"/>
    <b v="0"/>
    <s v="attack"/>
    <m/>
    <b v="0"/>
  </r>
  <r>
    <n v="2893"/>
    <n v="3211"/>
    <s v="TK TK"/>
    <d v="2017-12-13T00:00:00"/>
    <s v="shot"/>
    <s v="unknown weapon"/>
    <m/>
    <s v="M"/>
    <m/>
    <s v="Hamilton"/>
    <x v="37"/>
    <b v="0"/>
    <s v="other"/>
    <s v="Not fleeing"/>
    <b v="0"/>
  </r>
  <r>
    <n v="2894"/>
    <n v="3213"/>
    <s v="Zoe Dowdell"/>
    <d v="2017-12-14T00:00:00"/>
    <s v="shot"/>
    <m/>
    <n v="20"/>
    <s v="M"/>
    <s v="B"/>
    <s v="New Britain"/>
    <x v="47"/>
    <b v="0"/>
    <s v="other"/>
    <s v="Car"/>
    <b v="0"/>
  </r>
  <r>
    <n v="2895"/>
    <n v="3212"/>
    <s v="Clifford Keller"/>
    <d v="2017-12-15T00:00:00"/>
    <s v="shot"/>
    <s v="gun"/>
    <n v="34"/>
    <s v="M"/>
    <s v="W"/>
    <s v="McMinnville"/>
    <x v="32"/>
    <b v="0"/>
    <s v="attack"/>
    <s v="Not fleeing"/>
    <b v="0"/>
  </r>
  <r>
    <n v="2896"/>
    <n v="3214"/>
    <s v="Robert Allen Morrison"/>
    <d v="2017-12-15T00:00:00"/>
    <s v="shot"/>
    <s v="gun"/>
    <n v="57"/>
    <s v="M"/>
    <m/>
    <s v="Lexington"/>
    <x v="20"/>
    <b v="0"/>
    <s v="attack"/>
    <s v="Foot"/>
    <b v="0"/>
  </r>
  <r>
    <n v="2897"/>
    <n v="3218"/>
    <s v="Eric Campbell"/>
    <d v="2017-12-15T00:00:00"/>
    <s v="shot"/>
    <s v="gun"/>
    <m/>
    <s v="M"/>
    <m/>
    <s v="Yonkers"/>
    <x v="35"/>
    <b v="0"/>
    <s v="other"/>
    <s v="Car"/>
    <b v="0"/>
  </r>
  <r>
    <n v="2898"/>
    <n v="3219"/>
    <s v="Adam Radcliffe"/>
    <d v="2017-12-15T00:00:00"/>
    <s v="shot"/>
    <m/>
    <n v="30"/>
    <s v="M"/>
    <m/>
    <s v="Wilmington"/>
    <x v="41"/>
    <b v="0"/>
    <s v="other"/>
    <s v="Car"/>
    <b v="0"/>
  </r>
  <r>
    <n v="2899"/>
    <n v="3215"/>
    <s v="Michael Wilson"/>
    <d v="2017-12-17T00:00:00"/>
    <s v="shot"/>
    <s v="unarmed"/>
    <n v="27"/>
    <s v="M"/>
    <m/>
    <s v="Hallandale Beach"/>
    <x v="26"/>
    <b v="0"/>
    <s v="other"/>
    <s v="Car"/>
    <b v="0"/>
  </r>
  <r>
    <n v="2900"/>
    <n v="3216"/>
    <s v="TK TK"/>
    <d v="2017-12-17T00:00:00"/>
    <s v="shot"/>
    <s v="unknown weapon"/>
    <m/>
    <s v="M"/>
    <m/>
    <s v="Charleston"/>
    <x v="32"/>
    <b v="0"/>
    <s v="other"/>
    <s v="Foot"/>
    <b v="0"/>
  </r>
  <r>
    <n v="2901"/>
    <n v="3217"/>
    <s v="Willy Floyd McCord"/>
    <d v="2017-12-17T00:00:00"/>
    <s v="shot"/>
    <s v="gun"/>
    <n v="52"/>
    <s v="M"/>
    <m/>
    <s v="Bremerton"/>
    <x v="0"/>
    <b v="0"/>
    <s v="attack"/>
    <s v="Not fleeing"/>
    <b v="0"/>
  </r>
  <r>
    <n v="2902"/>
    <n v="3220"/>
    <s v="Spencer Crumbley"/>
    <d v="2017-12-17T00:00:00"/>
    <s v="shot"/>
    <s v="shovel"/>
    <n v="52"/>
    <s v="M"/>
    <m/>
    <s v="Valley Head"/>
    <x v="43"/>
    <b v="0"/>
    <s v="attack"/>
    <s v="Not fleeing"/>
    <b v="0"/>
  </r>
  <r>
    <n v="2903"/>
    <n v="3221"/>
    <s v="Todd A. Stone"/>
    <d v="2017-12-18T00:00:00"/>
    <s v="shot"/>
    <s v="hatchet"/>
    <n v="48"/>
    <s v="M"/>
    <s v="B"/>
    <s v="Oak Park"/>
    <x v="30"/>
    <b v="0"/>
    <s v="other"/>
    <s v="Not fleeing"/>
    <b v="0"/>
  </r>
  <r>
    <n v="2904"/>
    <n v="3223"/>
    <s v="Tom Heath"/>
    <d v="2017-12-19T00:00:00"/>
    <s v="shot"/>
    <s v="knife"/>
    <n v="56"/>
    <s v="M"/>
    <m/>
    <s v="Mulberry"/>
    <x v="14"/>
    <b v="1"/>
    <s v="other"/>
    <s v="Foot"/>
    <b v="0"/>
  </r>
  <r>
    <n v="2905"/>
    <n v="3224"/>
    <s v="TK TK"/>
    <d v="2017-12-19T00:00:00"/>
    <s v="shot"/>
    <s v="knife"/>
    <n v="24"/>
    <s v="M"/>
    <m/>
    <s v="The Colony"/>
    <x v="9"/>
    <b v="0"/>
    <s v="other"/>
    <s v="Not fleeing"/>
    <b v="0"/>
  </r>
  <r>
    <n v="2906"/>
    <n v="3225"/>
    <s v="TK TK"/>
    <d v="2017-12-19T00:00:00"/>
    <s v="shot"/>
    <s v="gun"/>
    <m/>
    <s v="M"/>
    <m/>
    <s v="Kirkland"/>
    <x v="0"/>
    <b v="0"/>
    <s v="other"/>
    <s v="Not fleeing"/>
    <b v="0"/>
  </r>
  <r>
    <n v="2907"/>
    <n v="3222"/>
    <s v="Robert Edwards"/>
    <d v="2017-12-20T00:00:00"/>
    <s v="shot"/>
    <s v="toy weapon"/>
    <n v="33"/>
    <s v="M"/>
    <s v="W"/>
    <s v="Miami Township"/>
    <x v="10"/>
    <b v="1"/>
    <s v="other"/>
    <s v="Not fleeing"/>
    <b v="0"/>
  </r>
  <r>
    <n v="2908"/>
    <n v="3226"/>
    <s v="Charles McBride"/>
    <d v="2017-12-20T00:00:00"/>
    <s v="shot"/>
    <s v="gun"/>
    <n v="56"/>
    <s v="M"/>
    <m/>
    <s v="Anchorage"/>
    <x v="34"/>
    <b v="0"/>
    <s v="attack"/>
    <s v="Not fleeing"/>
    <b v="0"/>
  </r>
  <r>
    <n v="2909"/>
    <n v="3227"/>
    <s v="Frankie Anchondo"/>
    <d v="2017-12-20T00:00:00"/>
    <s v="shot"/>
    <m/>
    <n v="35"/>
    <s v="M"/>
    <m/>
    <s v="Farmington"/>
    <x v="17"/>
    <b v="0"/>
    <s v="other"/>
    <s v="Not fleeing"/>
    <b v="0"/>
  </r>
  <r>
    <n v="2910"/>
    <n v="3228"/>
    <s v="TK TK"/>
    <d v="2017-12-20T00:00:00"/>
    <s v="shot"/>
    <s v="gun"/>
    <m/>
    <s v="M"/>
    <m/>
    <s v="Oceanside"/>
    <x v="3"/>
    <b v="0"/>
    <s v="undetermined"/>
    <s v="Foot"/>
    <b v="0"/>
  </r>
  <r>
    <n v="2911"/>
    <n v="3229"/>
    <s v="Kameron Prescott"/>
    <d v="2017-12-21T00:00:00"/>
    <s v="shot"/>
    <s v="unarmed"/>
    <n v="6"/>
    <s v="M"/>
    <s v="W"/>
    <s v="Schertz"/>
    <x v="9"/>
    <b v="0"/>
    <s v="other"/>
    <s v="Not fleeing"/>
    <b v="0"/>
  </r>
  <r>
    <n v="2912"/>
    <n v="3230"/>
    <s v="Amanda Lenee Jones"/>
    <d v="2017-12-21T00:00:00"/>
    <s v="shot"/>
    <s v="pipe"/>
    <n v="30"/>
    <s v="F"/>
    <m/>
    <s v="Schertz"/>
    <x v="9"/>
    <b v="0"/>
    <s v="other"/>
    <s v="Foot"/>
    <b v="0"/>
  </r>
  <r>
    <n v="2913"/>
    <n v="3239"/>
    <s v="Jose Aguero"/>
    <d v="2017-12-21T00:00:00"/>
    <s v="shot"/>
    <s v="gun"/>
    <n v="26"/>
    <s v="M"/>
    <s v="H"/>
    <s v="Greeley"/>
    <x v="4"/>
    <b v="1"/>
    <s v="other"/>
    <s v="Foot"/>
    <b v="0"/>
  </r>
  <r>
    <n v="2914"/>
    <n v="3236"/>
    <s v="Ahmed Aminamin El-Mofty"/>
    <d v="2017-12-22T00:00:00"/>
    <s v="shot"/>
    <s v="gun"/>
    <n v="51"/>
    <s v="M"/>
    <m/>
    <s v="Harrisburg"/>
    <x v="8"/>
    <b v="0"/>
    <s v="attack"/>
    <s v="Foot"/>
    <b v="0"/>
  </r>
  <r>
    <n v="2915"/>
    <n v="3237"/>
    <s v="Jeffrey John Golnick"/>
    <d v="2017-12-22T00:00:00"/>
    <s v="shot"/>
    <s v="gun"/>
    <n v="40"/>
    <s v="M"/>
    <s v="W"/>
    <s v="Gilbert"/>
    <x v="18"/>
    <b v="0"/>
    <s v="attack"/>
    <s v="Foot"/>
    <b v="0"/>
  </r>
  <r>
    <n v="2916"/>
    <n v="3238"/>
    <s v="Lawrence McClellon"/>
    <d v="2017-12-22T00:00:00"/>
    <s v="shot"/>
    <s v="gun"/>
    <n v="62"/>
    <s v="M"/>
    <m/>
    <s v="Pocatello"/>
    <x v="27"/>
    <b v="0"/>
    <s v="other"/>
    <s v="Not fleeing"/>
    <b v="0"/>
  </r>
  <r>
    <n v="2917"/>
    <n v="3234"/>
    <s v="Jesse Murillo"/>
    <d v="2017-12-23T00:00:00"/>
    <s v="shot"/>
    <s v="metal object"/>
    <n v="32"/>
    <s v="M"/>
    <m/>
    <s v="Los Angeles"/>
    <x v="3"/>
    <b v="0"/>
    <s v="other"/>
    <s v="Foot"/>
    <b v="0"/>
  </r>
  <r>
    <n v="2918"/>
    <n v="3235"/>
    <s v="Jesse Champney"/>
    <d v="2017-12-23T00:00:00"/>
    <s v="shot"/>
    <s v="undetermined"/>
    <n v="26"/>
    <s v="M"/>
    <m/>
    <s v="Canaan"/>
    <x v="25"/>
    <b v="0"/>
    <s v="undetermined"/>
    <s v="Not fleeing"/>
    <b v="0"/>
  </r>
  <r>
    <n v="2919"/>
    <n v="3240"/>
    <s v="Evilio Gomez"/>
    <d v="2017-12-24T00:00:00"/>
    <s v="shot"/>
    <s v="machete"/>
    <n v="46"/>
    <s v="M"/>
    <s v="H"/>
    <s v="Progreso"/>
    <x v="9"/>
    <b v="0"/>
    <s v="other"/>
    <s v="Not fleeing"/>
    <b v="0"/>
  </r>
  <r>
    <n v="2920"/>
    <n v="3265"/>
    <s v="Cody Dalton Eyre"/>
    <d v="2017-12-24T00:00:00"/>
    <s v="shot"/>
    <s v="gun"/>
    <n v="20"/>
    <s v="M"/>
    <m/>
    <s v="Fairbanks"/>
    <x v="34"/>
    <b v="0"/>
    <s v="attack"/>
    <s v="Not fleeing"/>
    <b v="0"/>
  </r>
  <r>
    <n v="2921"/>
    <n v="3266"/>
    <s v="Charlie Joseph Murillo"/>
    <d v="2017-12-24T00:00:00"/>
    <s v="shot"/>
    <s v="knife"/>
    <n v="25"/>
    <s v="M"/>
    <m/>
    <s v="Phoenix"/>
    <x v="6"/>
    <b v="0"/>
    <s v="other"/>
    <s v="Not fleeing"/>
    <b v="0"/>
  </r>
  <r>
    <n v="2922"/>
    <n v="3231"/>
    <s v="Jacob Craig"/>
    <d v="2017-12-25T00:00:00"/>
    <s v="shot"/>
    <s v="gun"/>
    <m/>
    <s v="M"/>
    <m/>
    <s v="Tulsa"/>
    <x v="5"/>
    <b v="0"/>
    <s v="attack"/>
    <s v="Not fleeing"/>
    <b v="0"/>
  </r>
  <r>
    <n v="2923"/>
    <n v="3232"/>
    <s v="Adrian Escobar"/>
    <d v="2017-12-25T00:00:00"/>
    <s v="shot"/>
    <s v="gun"/>
    <n v="28"/>
    <s v="M"/>
    <m/>
    <s v="Yakima"/>
    <x v="0"/>
    <b v="0"/>
    <s v="attack"/>
    <s v="Not fleeing"/>
    <b v="0"/>
  </r>
  <r>
    <n v="2924"/>
    <n v="3262"/>
    <s v="Nathaniel Fritz Macalevy"/>
    <d v="2017-12-25T00:00:00"/>
    <s v="shot"/>
    <s v="gun"/>
    <n v="44"/>
    <s v="M"/>
    <m/>
    <s v="Boring"/>
    <x v="1"/>
    <b v="0"/>
    <s v="attack"/>
    <s v="Car"/>
    <b v="0"/>
  </r>
  <r>
    <n v="2925"/>
    <n v="3241"/>
    <s v="Jose Garcia"/>
    <d v="2017-12-26T00:00:00"/>
    <s v="shot"/>
    <s v="undetermined"/>
    <n v="31"/>
    <s v="M"/>
    <m/>
    <s v="Yakima"/>
    <x v="0"/>
    <b v="1"/>
    <s v="undetermined"/>
    <s v="Not fleeing"/>
    <b v="0"/>
  </r>
  <r>
    <n v="2926"/>
    <n v="3242"/>
    <s v="Robert Miller"/>
    <d v="2017-12-26T00:00:00"/>
    <s v="shot"/>
    <s v="gun"/>
    <n v="40"/>
    <s v="M"/>
    <m/>
    <s v="Tulare"/>
    <x v="3"/>
    <b v="0"/>
    <s v="attack"/>
    <s v="Car"/>
    <b v="0"/>
  </r>
  <r>
    <n v="2927"/>
    <n v="3243"/>
    <s v="James Alan Berrones"/>
    <d v="2017-12-26T00:00:00"/>
    <s v="shot"/>
    <s v="gun"/>
    <n v="46"/>
    <s v="M"/>
    <m/>
    <s v="Roswell"/>
    <x v="17"/>
    <b v="0"/>
    <s v="attack"/>
    <m/>
    <b v="0"/>
  </r>
  <r>
    <n v="2928"/>
    <n v="3244"/>
    <s v="Jesse Scarsbrook"/>
    <d v="2017-12-26T00:00:00"/>
    <s v="shot"/>
    <s v="gun"/>
    <n v="28"/>
    <s v="M"/>
    <s v="B"/>
    <s v="Lawrence"/>
    <x v="22"/>
    <b v="0"/>
    <s v="attack"/>
    <s v="Car"/>
    <b v="0"/>
  </r>
  <r>
    <n v="2929"/>
    <n v="3245"/>
    <s v="Robo Raikoglo"/>
    <d v="2017-12-26T00:00:00"/>
    <s v="shot"/>
    <s v="gun"/>
    <n v="30"/>
    <s v="M"/>
    <s v="W"/>
    <s v="Desert Hot Springs"/>
    <x v="3"/>
    <b v="0"/>
    <s v="attack"/>
    <s v="Car"/>
    <b v="0"/>
  </r>
  <r>
    <n v="2930"/>
    <n v="3246"/>
    <s v="Brooke Amelia Camacho"/>
    <d v="2017-12-26T00:00:00"/>
    <s v="shot"/>
    <s v="gun"/>
    <n v="38"/>
    <s v="F"/>
    <m/>
    <s v="Farmers Branch"/>
    <x v="9"/>
    <b v="0"/>
    <s v="attack"/>
    <s v="Not fleeing"/>
    <b v="0"/>
  </r>
  <r>
    <n v="2931"/>
    <n v="3247"/>
    <s v="Salvador Byassee"/>
    <d v="2017-12-26T00:00:00"/>
    <s v="shot"/>
    <s v="knife"/>
    <n v="34"/>
    <s v="M"/>
    <m/>
    <s v="300 block of State Line Road"/>
    <x v="32"/>
    <b v="0"/>
    <s v="other"/>
    <s v="Other"/>
    <b v="0"/>
  </r>
  <r>
    <n v="2932"/>
    <n v="3263"/>
    <s v="Joshua Paul Spottedhorse"/>
    <d v="2017-12-26T00:00:00"/>
    <s v="shot"/>
    <s v="gun"/>
    <n v="36"/>
    <s v="M"/>
    <s v="N"/>
    <s v="Spokane"/>
    <x v="0"/>
    <b v="0"/>
    <s v="attack"/>
    <s v="Foot"/>
    <b v="1"/>
  </r>
  <r>
    <n v="2933"/>
    <n v="3249"/>
    <s v="Dennis Plowden"/>
    <d v="2017-12-27T00:00:00"/>
    <s v="shot"/>
    <m/>
    <n v="25"/>
    <s v="M"/>
    <s v="B"/>
    <s v="Philadelphia"/>
    <x v="8"/>
    <b v="0"/>
    <s v="attack"/>
    <s v="Car"/>
    <b v="0"/>
  </r>
  <r>
    <n v="2934"/>
    <n v="3250"/>
    <s v="Andrew Finch"/>
    <d v="2017-12-27T00:00:00"/>
    <s v="shot"/>
    <s v="unarmed"/>
    <n v="28"/>
    <s v="M"/>
    <s v="W"/>
    <s v="Wichita"/>
    <x v="2"/>
    <b v="0"/>
    <s v="other"/>
    <s v="Not fleeing"/>
    <b v="0"/>
  </r>
  <r>
    <n v="2935"/>
    <n v="3267"/>
    <s v="Kenneth J. Perna-Rutsky"/>
    <d v="2017-12-27T00:00:00"/>
    <s v="shot"/>
    <s v="gun"/>
    <n v="38"/>
    <s v="M"/>
    <s v="W"/>
    <s v="Chester"/>
    <x v="20"/>
    <b v="1"/>
    <s v="attack"/>
    <s v="Not fleeing"/>
    <b v="0"/>
  </r>
  <r>
    <n v="2936"/>
    <n v="3248"/>
    <s v="Isaiah Christian Green"/>
    <d v="2017-12-28T00:00:00"/>
    <s v="shot"/>
    <s v="gun"/>
    <n v="20"/>
    <s v="M"/>
    <m/>
    <s v="Dover Township"/>
    <x v="8"/>
    <b v="0"/>
    <s v="undetermined"/>
    <s v="Not fleeing"/>
    <b v="0"/>
  </r>
  <r>
    <n v="2937"/>
    <n v="3251"/>
    <s v="Christian Chavez"/>
    <d v="2017-12-28T00:00:00"/>
    <s v="shot"/>
    <s v="gun"/>
    <n v="40"/>
    <s v="M"/>
    <m/>
    <s v="South Gate"/>
    <x v="3"/>
    <b v="0"/>
    <s v="attack"/>
    <s v="Foot"/>
    <b v="0"/>
  </r>
  <r>
    <n v="2938"/>
    <n v="3252"/>
    <s v="Christopher Baird"/>
    <d v="2017-12-28T00:00:00"/>
    <s v="shot"/>
    <s v="gun"/>
    <n v="37"/>
    <s v="M"/>
    <m/>
    <s v="Birmingham"/>
    <x v="37"/>
    <b v="0"/>
    <s v="attack"/>
    <s v="Not fleeing"/>
    <b v="0"/>
  </r>
  <r>
    <n v="2939"/>
    <n v="3256"/>
    <s v="Corey Bailey"/>
    <d v="2017-12-28T00:00:00"/>
    <s v="shot"/>
    <s v="gun"/>
    <n v="30"/>
    <s v="M"/>
    <s v="B"/>
    <s v="Elkhart"/>
    <x v="22"/>
    <b v="0"/>
    <s v="attack"/>
    <s v="Car"/>
    <b v="0"/>
  </r>
  <r>
    <n v="2940"/>
    <n v="3258"/>
    <s v="Jarvis Lykes"/>
    <d v="2017-12-29T00:00:00"/>
    <s v="shot"/>
    <s v="undetermined"/>
    <n v="35"/>
    <s v="M"/>
    <m/>
    <s v="Columbus"/>
    <x v="31"/>
    <b v="0"/>
    <s v="other"/>
    <s v="Car"/>
    <b v="0"/>
  </r>
  <r>
    <n v="2941"/>
    <n v="3255"/>
    <s v="Marco Antonio Carlos"/>
    <d v="2017-12-30T00:00:00"/>
    <s v="shot"/>
    <s v="gun"/>
    <n v="31"/>
    <s v="M"/>
    <s v="H"/>
    <s v="Redwood City"/>
    <x v="3"/>
    <b v="0"/>
    <s v="attack"/>
    <s v="Not fleeing"/>
    <b v="0"/>
  </r>
  <r>
    <n v="2942"/>
    <n v="3257"/>
    <s v="Heath Wayne Hodges"/>
    <d v="2017-12-30T00:00:00"/>
    <s v="shot"/>
    <s v="undetermined"/>
    <n v="36"/>
    <s v="M"/>
    <s v="W"/>
    <s v="Crowell"/>
    <x v="9"/>
    <b v="0"/>
    <s v="undetermined"/>
    <m/>
    <b v="0"/>
  </r>
  <r>
    <n v="2943"/>
    <n v="3260"/>
    <s v="Oscar Sandoval"/>
    <d v="2017-12-30T00:00:00"/>
    <s v="shot"/>
    <s v="gun"/>
    <n v="39"/>
    <s v="M"/>
    <m/>
    <s v="Los Angeles"/>
    <x v="3"/>
    <b v="0"/>
    <s v="other"/>
    <s v="Not fleeing"/>
    <b v="0"/>
  </r>
  <r>
    <n v="2944"/>
    <n v="3254"/>
    <s v="Matthew Riehl"/>
    <d v="2017-12-31T00:00:00"/>
    <s v="shot"/>
    <s v="gun"/>
    <n v="37"/>
    <s v="M"/>
    <m/>
    <s v="Highlands Ranch"/>
    <x v="4"/>
    <b v="1"/>
    <s v="attack"/>
    <s v="Not fleeing"/>
    <b v="1"/>
  </r>
  <r>
    <n v="2945"/>
    <n v="3261"/>
    <s v="Ernie Macias"/>
    <d v="2017-12-31T00:00:00"/>
    <s v="shot"/>
    <m/>
    <n v="32"/>
    <s v="M"/>
    <m/>
    <s v="Delano"/>
    <x v="3"/>
    <b v="0"/>
    <s v="other"/>
    <s v="Car"/>
    <b v="0"/>
  </r>
  <r>
    <n v="2946"/>
    <n v="3275"/>
    <s v="Mark Steven Parkinson"/>
    <d v="2018-01-01T00:00:00"/>
    <s v="shot"/>
    <s v="gun"/>
    <n v="65"/>
    <s v="M"/>
    <s v="W"/>
    <s v="Rossville"/>
    <x v="31"/>
    <b v="1"/>
    <s v="attack"/>
    <s v="Not fleeing"/>
    <b v="0"/>
  </r>
  <r>
    <n v="2947"/>
    <n v="3288"/>
    <s v="Archie Lawhon III"/>
    <d v="2018-01-01T00:00:00"/>
    <s v="shot"/>
    <s v="gun"/>
    <n v="42"/>
    <s v="M"/>
    <s v="W"/>
    <s v="Romance"/>
    <x v="14"/>
    <b v="0"/>
    <s v="attack"/>
    <s v="Not fleeing"/>
    <b v="0"/>
  </r>
  <r>
    <n v="2948"/>
    <n v="3289"/>
    <s v="Gary Johns"/>
    <d v="2018-01-01T00:00:00"/>
    <s v="shot"/>
    <s v="gun"/>
    <n v="65"/>
    <s v="M"/>
    <s v="W"/>
    <s v="Edgewater"/>
    <x v="26"/>
    <b v="0"/>
    <s v="attack"/>
    <s v="Not fleeing"/>
    <b v="1"/>
  </r>
  <r>
    <n v="2949"/>
    <n v="3291"/>
    <s v="Shana Diane Musquiz"/>
    <d v="2018-01-02T00:00:00"/>
    <s v="shot"/>
    <s v="gun"/>
    <n v="30"/>
    <s v="F"/>
    <s v="W"/>
    <s v="Camp Wood"/>
    <x v="9"/>
    <b v="0"/>
    <s v="attack"/>
    <s v="Not fleeing"/>
    <b v="0"/>
  </r>
  <r>
    <n v="2950"/>
    <n v="3292"/>
    <s v="Ronald Elliot"/>
    <d v="2018-01-02T00:00:00"/>
    <s v="shot"/>
    <s v="gun"/>
    <n v="49"/>
    <s v="M"/>
    <s v="W"/>
    <s v="Ozark"/>
    <x v="14"/>
    <b v="1"/>
    <s v="attack"/>
    <s v="Not fleeing"/>
    <b v="0"/>
  </r>
  <r>
    <n v="2951"/>
    <n v="3294"/>
    <s v="Louis C. Miller"/>
    <d v="2018-01-02T00:00:00"/>
    <s v="shot"/>
    <s v="knife"/>
    <n v="66"/>
    <s v="M"/>
    <s v="W"/>
    <s v="Joplin"/>
    <x v="19"/>
    <b v="0"/>
    <s v="attack"/>
    <s v="Not fleeing"/>
    <b v="0"/>
  </r>
  <r>
    <n v="2952"/>
    <n v="3286"/>
    <s v="Shaleem Tindle"/>
    <d v="2018-01-03T00:00:00"/>
    <s v="shot"/>
    <s v="gun"/>
    <n v="28"/>
    <s v="M"/>
    <s v="B"/>
    <s v="Oakland"/>
    <x v="3"/>
    <b v="0"/>
    <s v="attack"/>
    <s v="Not fleeing"/>
    <b v="0"/>
  </r>
  <r>
    <n v="2953"/>
    <n v="3287"/>
    <s v="Robert Hansen"/>
    <d v="2018-01-04T00:00:00"/>
    <s v="shot"/>
    <s v="gun"/>
    <n v="27"/>
    <s v="M"/>
    <s v="W"/>
    <s v="Boise"/>
    <x v="27"/>
    <b v="0"/>
    <s v="attack"/>
    <s v="Not fleeing"/>
    <b v="0"/>
  </r>
  <r>
    <n v="2954"/>
    <n v="3295"/>
    <s v="Brandon O. Cude"/>
    <d v="2018-01-04T00:00:00"/>
    <s v="shot"/>
    <s v="gun"/>
    <n v="31"/>
    <s v="M"/>
    <s v="W"/>
    <s v="Crandon"/>
    <x v="39"/>
    <b v="0"/>
    <s v="attack"/>
    <s v="Not fleeing"/>
    <b v="0"/>
  </r>
  <r>
    <n v="2955"/>
    <n v="3278"/>
    <s v="William B. Oleson"/>
    <d v="2018-01-05T00:00:00"/>
    <s v="shot"/>
    <s v="gun"/>
    <n v="46"/>
    <s v="M"/>
    <s v="W"/>
    <s v="Springfield"/>
    <x v="19"/>
    <b v="0"/>
    <s v="attack"/>
    <s v="Not fleeing"/>
    <b v="0"/>
  </r>
  <r>
    <n v="2956"/>
    <n v="3283"/>
    <s v="Ledarren D. Mixon"/>
    <d v="2018-01-05T00:00:00"/>
    <s v="shot"/>
    <s v="gun"/>
    <n v="28"/>
    <s v="M"/>
    <s v="B"/>
    <s v="Whitehall"/>
    <x v="10"/>
    <b v="0"/>
    <s v="attack"/>
    <s v="Not fleeing"/>
    <b v="0"/>
  </r>
  <r>
    <n v="2957"/>
    <n v="3293"/>
    <s v="Andy Vo"/>
    <d v="2018-01-05T00:00:00"/>
    <s v="shot"/>
    <s v="gun"/>
    <n v="35"/>
    <s v="M"/>
    <s v="A"/>
    <s v="Long Beach"/>
    <x v="3"/>
    <b v="0"/>
    <s v="other"/>
    <s v="Not fleeing"/>
    <b v="0"/>
  </r>
  <r>
    <n v="2958"/>
    <n v="3268"/>
    <s v="Daniel Saavedra-Arreola"/>
    <d v="2018-01-06T00:00:00"/>
    <s v="shot"/>
    <s v="pole and knife"/>
    <n v="24"/>
    <s v="M"/>
    <s v="H"/>
    <s v="Albuquerque"/>
    <x v="17"/>
    <b v="0"/>
    <s v="other"/>
    <s v="Not fleeing"/>
    <b v="0"/>
  </r>
  <r>
    <n v="2959"/>
    <n v="3271"/>
    <s v="Charles Smith Jr."/>
    <d v="2018-01-06T00:00:00"/>
    <s v="shot"/>
    <s v="gun"/>
    <n v="17"/>
    <s v="M"/>
    <s v="B"/>
    <s v="Little Rock"/>
    <x v="14"/>
    <b v="0"/>
    <s v="attack"/>
    <s v="Not fleeing"/>
    <b v="0"/>
  </r>
  <r>
    <n v="2960"/>
    <n v="3272"/>
    <s v="Jonathan William Leroy"/>
    <d v="2018-01-06T00:00:00"/>
    <s v="shot"/>
    <s v="baseball bat"/>
    <n v="39"/>
    <s v="M"/>
    <s v="W"/>
    <s v="McLoud"/>
    <x v="5"/>
    <b v="0"/>
    <s v="other"/>
    <s v="Not fleeing"/>
    <b v="0"/>
  </r>
  <r>
    <n v="2961"/>
    <n v="3274"/>
    <s v="Richard Rangel"/>
    <d v="2018-01-06T00:00:00"/>
    <s v="shot"/>
    <s v="gun"/>
    <n v="21"/>
    <s v="M"/>
    <s v="W"/>
    <s v="Round Rock"/>
    <x v="9"/>
    <b v="0"/>
    <s v="attack"/>
    <s v="Not fleeing"/>
    <b v="0"/>
  </r>
  <r>
    <n v="2962"/>
    <n v="3280"/>
    <s v="Skyler Burnette"/>
    <d v="2018-01-06T00:00:00"/>
    <s v="shot"/>
    <s v="knife"/>
    <n v="21"/>
    <s v="M"/>
    <s v="N"/>
    <s v="Sparta"/>
    <x v="39"/>
    <b v="0"/>
    <s v="other"/>
    <s v="Not fleeing"/>
    <b v="0"/>
  </r>
  <r>
    <n v="2963"/>
    <n v="3281"/>
    <s v="Guillermo Mendoza"/>
    <d v="2018-01-06T00:00:00"/>
    <s v="shot"/>
    <s v="gun"/>
    <n v="57"/>
    <s v="M"/>
    <s v="H"/>
    <s v="San Carlos Park"/>
    <x v="26"/>
    <b v="0"/>
    <s v="attack"/>
    <s v="Not fleeing"/>
    <b v="0"/>
  </r>
  <r>
    <n v="2964"/>
    <n v="3282"/>
    <s v="John Bailon"/>
    <d v="2018-01-06T00:00:00"/>
    <s v="shot"/>
    <s v="undetermined"/>
    <n v="40"/>
    <s v="M"/>
    <s v="B"/>
    <s v="Los Lunas"/>
    <x v="17"/>
    <b v="0"/>
    <s v="undetermined"/>
    <m/>
    <b v="0"/>
  </r>
  <r>
    <n v="2965"/>
    <n v="3285"/>
    <s v="Gregory Stough"/>
    <d v="2018-01-06T00:00:00"/>
    <s v="shot"/>
    <m/>
    <n v="27"/>
    <s v="M"/>
    <s v="W"/>
    <s v="Manchester Township"/>
    <x v="8"/>
    <b v="0"/>
    <s v="other"/>
    <s v="Car"/>
    <b v="0"/>
  </r>
  <r>
    <n v="2966"/>
    <n v="3269"/>
    <s v="Trayvon Mitchell"/>
    <d v="2018-01-07T00:00:00"/>
    <s v="shot"/>
    <s v="gun"/>
    <n v="38"/>
    <s v="M"/>
    <s v="B"/>
    <s v="Lauderhill"/>
    <x v="26"/>
    <b v="0"/>
    <s v="other"/>
    <s v="Foot"/>
    <b v="0"/>
  </r>
  <r>
    <n v="2967"/>
    <n v="3270"/>
    <s v="Alejandro Valdez"/>
    <d v="2018-01-07T00:00:00"/>
    <s v="shot"/>
    <s v="knife"/>
    <n v="27"/>
    <s v="M"/>
    <s v="H"/>
    <s v="Santa Maria"/>
    <x v="3"/>
    <b v="1"/>
    <s v="other"/>
    <s v="Not fleeing"/>
    <b v="0"/>
  </r>
  <r>
    <n v="2968"/>
    <n v="3276"/>
    <s v="Richard R. Towler"/>
    <d v="2018-01-07T00:00:00"/>
    <s v="shot"/>
    <s v="gun"/>
    <n v="54"/>
    <s v="M"/>
    <s v="B"/>
    <s v="Danville"/>
    <x v="20"/>
    <b v="0"/>
    <s v="attack"/>
    <s v="Not fleeing"/>
    <b v="0"/>
  </r>
  <r>
    <n v="2969"/>
    <n v="3277"/>
    <s v="Tyler Miller"/>
    <d v="2018-01-07T00:00:00"/>
    <s v="shot and Tasered"/>
    <s v="unarmed"/>
    <n v="51"/>
    <s v="M"/>
    <s v="W"/>
    <s v="Sedona"/>
    <x v="6"/>
    <b v="1"/>
    <s v="other"/>
    <s v="Not fleeing"/>
    <b v="0"/>
  </r>
  <r>
    <n v="2970"/>
    <n v="3290"/>
    <s v="Michael Bender"/>
    <d v="2018-01-07T00:00:00"/>
    <s v="shot"/>
    <s v="gun"/>
    <n v="27"/>
    <s v="M"/>
    <s v="W"/>
    <s v="Tacoma"/>
    <x v="0"/>
    <b v="0"/>
    <s v="attack"/>
    <s v="Not fleeing"/>
    <b v="0"/>
  </r>
  <r>
    <n v="2971"/>
    <n v="3273"/>
    <s v="TK TK"/>
    <d v="2018-01-08T00:00:00"/>
    <s v="shot"/>
    <s v="gun"/>
    <m/>
    <s v="M"/>
    <m/>
    <s v="Horn Lake"/>
    <x v="38"/>
    <b v="0"/>
    <s v="attack"/>
    <s v="Car"/>
    <b v="0"/>
  </r>
  <r>
    <n v="2972"/>
    <n v="3297"/>
    <s v="Eugene Loftis"/>
    <d v="2018-01-08T00:00:00"/>
    <s v="shot"/>
    <s v="gun"/>
    <n v="25"/>
    <s v="M"/>
    <s v="W"/>
    <s v="Church Hill"/>
    <x v="32"/>
    <b v="0"/>
    <s v="other"/>
    <s v="Not fleeing"/>
    <b v="0"/>
  </r>
  <r>
    <n v="2973"/>
    <n v="3298"/>
    <s v="Frank William Pawul"/>
    <d v="2018-01-08T00:00:00"/>
    <s v="shot and Tasered"/>
    <s v="gun"/>
    <n v="32"/>
    <s v="M"/>
    <s v="W"/>
    <s v="Kansas City"/>
    <x v="19"/>
    <b v="0"/>
    <s v="attack"/>
    <s v="Foot"/>
    <b v="0"/>
  </r>
  <r>
    <n v="2974"/>
    <n v="3299"/>
    <s v="Primitivo Macias-Rodriguez"/>
    <d v="2018-01-08T00:00:00"/>
    <s v="shot"/>
    <s v="gun"/>
    <n v="46"/>
    <s v="M"/>
    <s v="H"/>
    <s v="Los Angeles"/>
    <x v="3"/>
    <b v="0"/>
    <s v="other"/>
    <m/>
    <b v="0"/>
  </r>
  <r>
    <n v="2975"/>
    <n v="3300"/>
    <s v="Thompson Nguyen"/>
    <d v="2018-01-09T00:00:00"/>
    <s v="shot"/>
    <s v="ax"/>
    <n v="27"/>
    <s v="M"/>
    <s v="A"/>
    <s v="San Jose"/>
    <x v="3"/>
    <b v="1"/>
    <s v="other"/>
    <s v="Not fleeing"/>
    <b v="1"/>
  </r>
  <r>
    <n v="2976"/>
    <n v="3301"/>
    <s v="Shalun Dique Smith"/>
    <d v="2018-01-10T00:00:00"/>
    <s v="shot"/>
    <s v="unknown weapon"/>
    <n v="21"/>
    <s v="M"/>
    <s v="B"/>
    <s v="Palmdale"/>
    <x v="3"/>
    <b v="0"/>
    <s v="other"/>
    <s v="Car"/>
    <b v="0"/>
  </r>
  <r>
    <n v="2977"/>
    <n v="3302"/>
    <s v="Jose Arroyo-Rosales"/>
    <d v="2018-01-11T00:00:00"/>
    <s v="shot"/>
    <s v="gun"/>
    <n v="60"/>
    <s v="M"/>
    <s v="H"/>
    <s v="Fort Worth"/>
    <x v="9"/>
    <b v="0"/>
    <s v="attack"/>
    <m/>
    <b v="0"/>
  </r>
  <r>
    <n v="2978"/>
    <n v="3304"/>
    <s v="Justin Coy Adkins"/>
    <d v="2018-01-11T00:00:00"/>
    <s v="shot"/>
    <s v="gun"/>
    <n v="44"/>
    <s v="M"/>
    <s v="W"/>
    <s v="Lexington County"/>
    <x v="40"/>
    <b v="0"/>
    <s v="attack"/>
    <s v="Car"/>
    <b v="0"/>
  </r>
  <r>
    <n v="2979"/>
    <n v="3308"/>
    <s v="Jared S.R. Williams"/>
    <d v="2018-01-12T00:00:00"/>
    <s v="shot"/>
    <s v="gun"/>
    <n v="31"/>
    <s v="M"/>
    <s v="W"/>
    <s v="Elko"/>
    <x v="16"/>
    <b v="0"/>
    <s v="other"/>
    <s v="Not fleeing"/>
    <b v="0"/>
  </r>
  <r>
    <n v="2980"/>
    <n v="3313"/>
    <s v="Terry Amons"/>
    <d v="2018-01-12T00:00:00"/>
    <s v="shot"/>
    <s v="gun"/>
    <n v="43"/>
    <s v="M"/>
    <s v="B"/>
    <s v="Pittsburg"/>
    <x v="3"/>
    <b v="0"/>
    <s v="other"/>
    <s v="Not fleeing"/>
    <b v="0"/>
  </r>
  <r>
    <n v="2981"/>
    <n v="3314"/>
    <s v="Jason D. Whittemore"/>
    <d v="2018-01-12T00:00:00"/>
    <s v="shot"/>
    <s v="gun"/>
    <n v="39"/>
    <s v="M"/>
    <s v="W"/>
    <s v="Scottsville"/>
    <x v="23"/>
    <b v="0"/>
    <s v="other"/>
    <s v="Not fleeing"/>
    <b v="0"/>
  </r>
  <r>
    <n v="2982"/>
    <n v="3315"/>
    <s v="Remi Sabbe"/>
    <d v="2018-01-12T00:00:00"/>
    <s v="shot"/>
    <s v="gun"/>
    <n v="54"/>
    <s v="M"/>
    <s v="W"/>
    <s v="Sherwood"/>
    <x v="1"/>
    <b v="0"/>
    <s v="attack"/>
    <s v="Car"/>
    <b v="0"/>
  </r>
  <r>
    <n v="2983"/>
    <n v="3316"/>
    <s v="Amanuel Dagebo"/>
    <d v="2018-01-12T00:00:00"/>
    <s v="shot"/>
    <s v="gun"/>
    <n v="22"/>
    <s v="M"/>
    <s v="B"/>
    <s v="Columbus"/>
    <x v="10"/>
    <b v="0"/>
    <s v="other"/>
    <s v="Not fleeing"/>
    <b v="0"/>
  </r>
  <r>
    <n v="2984"/>
    <n v="3317"/>
    <s v="Juan Valencia"/>
    <d v="2018-01-12T00:00:00"/>
    <s v="shot"/>
    <s v="gun"/>
    <n v="36"/>
    <s v="M"/>
    <m/>
    <s v="Puyallup"/>
    <x v="0"/>
    <b v="0"/>
    <s v="attack"/>
    <s v="Car"/>
    <b v="0"/>
  </r>
  <r>
    <n v="2985"/>
    <n v="3307"/>
    <s v="Joseph Hilton"/>
    <d v="2018-01-13T00:00:00"/>
    <s v="shot"/>
    <s v="undetermined"/>
    <n v="42"/>
    <s v="M"/>
    <s v="W"/>
    <s v="Huntersville"/>
    <x v="33"/>
    <b v="0"/>
    <s v="other"/>
    <s v="Not fleeing"/>
    <b v="0"/>
  </r>
  <r>
    <n v="2986"/>
    <n v="3311"/>
    <s v="Christian Escobedo"/>
    <d v="2018-01-14T00:00:00"/>
    <s v="shot"/>
    <s v="gun"/>
    <n v="22"/>
    <s v="M"/>
    <s v="H"/>
    <s v="El Sereno"/>
    <x v="3"/>
    <b v="0"/>
    <s v="other"/>
    <s v="Not fleeing"/>
    <b v="0"/>
  </r>
  <r>
    <n v="2987"/>
    <n v="3309"/>
    <s v="Robert Martinez"/>
    <d v="2018-01-15T00:00:00"/>
    <s v="shot"/>
    <s v="gun"/>
    <n v="42"/>
    <s v="M"/>
    <s v="H"/>
    <s v="Eugene"/>
    <x v="1"/>
    <b v="0"/>
    <s v="other"/>
    <s v="Not fleeing"/>
    <b v="0"/>
  </r>
  <r>
    <n v="2988"/>
    <n v="3305"/>
    <s v="Nathan Giffin"/>
    <d v="2018-01-16T00:00:00"/>
    <s v="shot"/>
    <s v="gun"/>
    <n v="32"/>
    <s v="M"/>
    <s v="W"/>
    <s v="Montpelier"/>
    <x v="49"/>
    <b v="0"/>
    <s v="undetermined"/>
    <s v="Foot"/>
    <b v="0"/>
  </r>
  <r>
    <n v="2989"/>
    <n v="3306"/>
    <s v="Victor M. Reyes"/>
    <d v="2018-01-16T00:00:00"/>
    <s v="shot"/>
    <s v="undetermined"/>
    <n v="30"/>
    <s v="M"/>
    <s v="H"/>
    <s v="Bedford"/>
    <x v="9"/>
    <b v="0"/>
    <s v="other"/>
    <s v="Not fleeing"/>
    <b v="0"/>
  </r>
  <r>
    <n v="2990"/>
    <n v="3318"/>
    <s v="Bailey Turner"/>
    <d v="2018-01-16T00:00:00"/>
    <s v="shot and Tasered"/>
    <s v="unarmed"/>
    <n v="27"/>
    <s v="M"/>
    <s v="W"/>
    <s v="Adams County"/>
    <x v="4"/>
    <b v="0"/>
    <s v="attack"/>
    <s v="Not fleeing"/>
    <b v="0"/>
  </r>
  <r>
    <n v="2991"/>
    <n v="3323"/>
    <s v="Kerry Lee Nield"/>
    <d v="2018-01-16T00:00:00"/>
    <s v="shot"/>
    <s v="gun"/>
    <n v="53"/>
    <s v="F"/>
    <s v="W"/>
    <s v="Gooding"/>
    <x v="27"/>
    <b v="0"/>
    <s v="attack"/>
    <s v="Not fleeing"/>
    <b v="0"/>
  </r>
  <r>
    <n v="2992"/>
    <n v="3319"/>
    <s v="Geraldine Townsend"/>
    <d v="2018-01-17T00:00:00"/>
    <s v="shot"/>
    <s v="pellet gun"/>
    <n v="72"/>
    <s v="F"/>
    <s v="B"/>
    <s v="Tulsa"/>
    <x v="5"/>
    <b v="0"/>
    <s v="attack"/>
    <s v="Not fleeing"/>
    <b v="0"/>
  </r>
  <r>
    <n v="2993"/>
    <n v="3320"/>
    <s v="Jihad Merrick"/>
    <d v="2018-01-17T00:00:00"/>
    <s v="shot"/>
    <s v="gun"/>
    <n v="29"/>
    <s v="M"/>
    <s v="B"/>
    <s v="Nashua"/>
    <x v="7"/>
    <b v="1"/>
    <s v="attack"/>
    <s v="Car"/>
    <b v="0"/>
  </r>
  <r>
    <n v="2994"/>
    <n v="3321"/>
    <s v="Brian Gregory"/>
    <d v="2018-01-17T00:00:00"/>
    <s v="shot"/>
    <s v="gun"/>
    <n v="34"/>
    <s v="M"/>
    <s v="B"/>
    <s v="Memphis"/>
    <x v="32"/>
    <b v="0"/>
    <s v="other"/>
    <s v="Car"/>
    <b v="0"/>
  </r>
  <r>
    <n v="2995"/>
    <n v="3322"/>
    <s v="Donte D. Shannon"/>
    <d v="2018-01-17T00:00:00"/>
    <s v="shot"/>
    <s v="gun"/>
    <n v="26"/>
    <s v="M"/>
    <s v="B"/>
    <s v="Racine"/>
    <x v="39"/>
    <b v="0"/>
    <s v="attack"/>
    <s v="Foot"/>
    <b v="0"/>
  </r>
  <r>
    <n v="2996"/>
    <n v="3324"/>
    <s v="Kevin Sturgis"/>
    <d v="2018-01-18T00:00:00"/>
    <s v="shot"/>
    <s v="gun"/>
    <n v="31"/>
    <s v="M"/>
    <s v="B"/>
    <s v="Harrisburg"/>
    <x v="8"/>
    <b v="0"/>
    <s v="attack"/>
    <s v="Not fleeing"/>
    <b v="0"/>
  </r>
  <r>
    <n v="2997"/>
    <n v="3325"/>
    <s v="Marshall Coleman"/>
    <d v="2018-01-19T00:00:00"/>
    <s v="shot"/>
    <s v="knife"/>
    <n v="58"/>
    <s v="M"/>
    <s v="W"/>
    <s v="Boonville"/>
    <x v="22"/>
    <b v="1"/>
    <s v="attack"/>
    <s v="Not fleeing"/>
    <b v="0"/>
  </r>
  <r>
    <n v="2998"/>
    <n v="3328"/>
    <s v="Shannon Jason Cables"/>
    <d v="2018-01-20T00:00:00"/>
    <s v="shot"/>
    <s v="gun"/>
    <n v="46"/>
    <s v="M"/>
    <s v="W"/>
    <s v="Lake Wales"/>
    <x v="26"/>
    <b v="0"/>
    <s v="attack"/>
    <s v="Not fleeing"/>
    <b v="0"/>
  </r>
  <r>
    <n v="2999"/>
    <n v="3329"/>
    <s v="Arther McAfee Jr."/>
    <d v="2018-01-20T00:00:00"/>
    <s v="shot"/>
    <s v="unarmed"/>
    <n v="61"/>
    <s v="M"/>
    <s v="B"/>
    <s v="Longview"/>
    <x v="9"/>
    <b v="1"/>
    <s v="other"/>
    <s v="Not fleeing"/>
    <b v="0"/>
  </r>
  <r>
    <n v="3000"/>
    <n v="3330"/>
    <s v="John Albers"/>
    <d v="2018-01-20T00:00:00"/>
    <s v="shot"/>
    <m/>
    <n v="17"/>
    <s v="M"/>
    <s v="W"/>
    <s v="Overland Park"/>
    <x v="2"/>
    <b v="1"/>
    <s v="other"/>
    <s v="Car"/>
    <b v="0"/>
  </r>
  <r>
    <n v="3001"/>
    <n v="3326"/>
    <s v="Nicholas Daniel Moore"/>
    <d v="2018-01-20T00:00:00"/>
    <s v="shot"/>
    <s v="knife"/>
    <n v="23"/>
    <s v="M"/>
    <s v="W"/>
    <s v="Fairmont"/>
    <x v="18"/>
    <b v="0"/>
    <s v="other"/>
    <s v="Not fleeing"/>
    <b v="0"/>
  </r>
  <r>
    <n v="3002"/>
    <n v="3327"/>
    <s v="Jason Lappe"/>
    <d v="2018-01-20T00:00:00"/>
    <s v="shot"/>
    <s v="gun"/>
    <n v="44"/>
    <s v="M"/>
    <s v="W"/>
    <s v="Dunwoody"/>
    <x v="31"/>
    <b v="0"/>
    <s v="other"/>
    <s v="Not fleeing"/>
    <b v="0"/>
  </r>
  <r>
    <n v="3003"/>
    <n v="3331"/>
    <s v="Ronald Jay Lawson"/>
    <d v="2018-01-21T00:00:00"/>
    <s v="shot"/>
    <m/>
    <n v="46"/>
    <s v="M"/>
    <s v="W"/>
    <s v="Rockledge"/>
    <x v="26"/>
    <b v="0"/>
    <s v="other"/>
    <s v="Car"/>
    <b v="0"/>
  </r>
  <r>
    <n v="3004"/>
    <n v="3332"/>
    <s v="Ilkka O. Hiironen"/>
    <d v="2018-01-21T00:00:00"/>
    <s v="shot"/>
    <s v="unknown weapon"/>
    <n v="35"/>
    <s v="M"/>
    <s v="W"/>
    <s v="Ebey Island"/>
    <x v="0"/>
    <b v="1"/>
    <s v="other"/>
    <s v="Not fleeing"/>
    <b v="0"/>
  </r>
  <r>
    <n v="3005"/>
    <n v="3333"/>
    <s v="Joshua Dale Prough"/>
    <d v="2018-01-22T00:00:00"/>
    <s v="shot"/>
    <s v="gun"/>
    <n v="36"/>
    <s v="M"/>
    <s v="W"/>
    <s v="Battle Creek"/>
    <x v="30"/>
    <b v="1"/>
    <s v="other"/>
    <s v="Not fleeing"/>
    <b v="0"/>
  </r>
  <r>
    <n v="3006"/>
    <n v="3334"/>
    <s v="Aaron Olivarez Candanoza"/>
    <d v="2018-01-22T00:00:00"/>
    <s v="shot"/>
    <m/>
    <n v="28"/>
    <s v="M"/>
    <s v="H"/>
    <s v="Irving"/>
    <x v="9"/>
    <b v="0"/>
    <s v="other"/>
    <s v="Car"/>
    <b v="0"/>
  </r>
  <r>
    <n v="3007"/>
    <n v="3335"/>
    <s v="Jonathan Duane Atchley"/>
    <d v="2018-01-22T00:00:00"/>
    <s v="shot"/>
    <s v="unarmed"/>
    <n v="37"/>
    <s v="M"/>
    <s v="W"/>
    <s v="Sallisaw"/>
    <x v="5"/>
    <b v="0"/>
    <s v="other"/>
    <s v="Not fleeing"/>
    <b v="0"/>
  </r>
  <r>
    <n v="3008"/>
    <n v="3336"/>
    <s v="Edward C. Gandy"/>
    <d v="2018-01-22T00:00:00"/>
    <s v="shot"/>
    <s v="claimed to be armed"/>
    <n v="47"/>
    <s v="M"/>
    <s v="W"/>
    <s v="Millville"/>
    <x v="21"/>
    <b v="0"/>
    <s v="other"/>
    <m/>
    <b v="0"/>
  </r>
  <r>
    <n v="3009"/>
    <n v="3337"/>
    <s v="Joe Delira-Alires"/>
    <d v="2018-01-22T00:00:00"/>
    <s v="shot"/>
    <s v="gun"/>
    <n v="35"/>
    <s v="M"/>
    <s v="H"/>
    <s v="Pueblo"/>
    <x v="4"/>
    <b v="0"/>
    <s v="attack"/>
    <s v="Other"/>
    <b v="1"/>
  </r>
  <r>
    <n v="3010"/>
    <n v="3339"/>
    <s v="Joseph E. Knight"/>
    <d v="2018-01-22T00:00:00"/>
    <s v="shot"/>
    <s v="gun"/>
    <n v="40"/>
    <s v="M"/>
    <s v="W"/>
    <s v="Tulsa"/>
    <x v="5"/>
    <b v="0"/>
    <s v="other"/>
    <s v="Car"/>
    <b v="0"/>
  </r>
  <r>
    <n v="3011"/>
    <n v="3341"/>
    <s v="Scott Senior"/>
    <d v="2018-01-22T00:00:00"/>
    <s v="shot"/>
    <s v="unknown weapon"/>
    <n v="38"/>
    <s v="M"/>
    <m/>
    <s v="Crescent City"/>
    <x v="3"/>
    <b v="0"/>
    <s v="attack"/>
    <m/>
    <b v="0"/>
  </r>
  <r>
    <n v="3012"/>
    <n v="3342"/>
    <s v="Ricky Jerome Boyd"/>
    <d v="2018-01-23T00:00:00"/>
    <s v="shot"/>
    <s v="BB gun"/>
    <n v="24"/>
    <s v="M"/>
    <s v="B"/>
    <s v="Chatham County"/>
    <x v="31"/>
    <b v="0"/>
    <s v="attack"/>
    <m/>
    <b v="1"/>
  </r>
  <r>
    <n v="3013"/>
    <n v="3343"/>
    <s v="Alvaro Herrera"/>
    <d v="2018-01-23T00:00:00"/>
    <s v="shot"/>
    <s v="pipe"/>
    <n v="18"/>
    <s v="M"/>
    <s v="H"/>
    <s v="League City"/>
    <x v="9"/>
    <b v="0"/>
    <s v="attack"/>
    <s v="Foot"/>
    <b v="0"/>
  </r>
  <r>
    <n v="3014"/>
    <n v="3344"/>
    <s v="Corey Mobley"/>
    <d v="2018-01-23T00:00:00"/>
    <s v="shot"/>
    <m/>
    <n v="38"/>
    <s v="M"/>
    <s v="B"/>
    <s v="Bradenton"/>
    <x v="26"/>
    <b v="1"/>
    <s v="other"/>
    <s v="Car"/>
    <b v="0"/>
  </r>
  <r>
    <n v="3015"/>
    <n v="3350"/>
    <s v="Shane McVey"/>
    <d v="2018-01-23T00:00:00"/>
    <s v="shot"/>
    <s v="unknown weapon"/>
    <n v="54"/>
    <s v="M"/>
    <s v="W"/>
    <s v="Idaho Falls"/>
    <x v="27"/>
    <b v="0"/>
    <s v="other"/>
    <s v="Foot"/>
    <b v="0"/>
  </r>
  <r>
    <n v="3016"/>
    <n v="3346"/>
    <s v="Humberto Vera-Munoz"/>
    <d v="2018-01-24T00:00:00"/>
    <s v="shot"/>
    <s v="unknown weapon"/>
    <n v="27"/>
    <s v="M"/>
    <s v="H"/>
    <s v="Sparks"/>
    <x v="16"/>
    <b v="0"/>
    <s v="other"/>
    <s v="Foot"/>
    <b v="0"/>
  </r>
  <r>
    <n v="3017"/>
    <n v="3351"/>
    <s v="David Byron Kidney"/>
    <d v="2018-01-24T00:00:00"/>
    <s v="shot"/>
    <s v="gun"/>
    <n v="62"/>
    <s v="M"/>
    <s v="W"/>
    <s v="Union Township"/>
    <x v="30"/>
    <b v="0"/>
    <s v="attack"/>
    <s v="Not fleeing"/>
    <b v="0"/>
  </r>
  <r>
    <n v="3018"/>
    <n v="3348"/>
    <s v="William Charles Mackenzie"/>
    <d v="2018-01-25T00:00:00"/>
    <s v="shot"/>
    <s v="gun"/>
    <n v="66"/>
    <s v="M"/>
    <s v="W"/>
    <s v="Little Orleans"/>
    <x v="28"/>
    <b v="0"/>
    <s v="attack"/>
    <s v="Not fleeing"/>
    <b v="0"/>
  </r>
  <r>
    <n v="3019"/>
    <n v="3349"/>
    <s v="Ulises Valladares"/>
    <d v="2018-01-25T00:00:00"/>
    <s v="shot"/>
    <s v="unarmed"/>
    <n v="47"/>
    <s v="M"/>
    <s v="H"/>
    <s v="Houston"/>
    <x v="9"/>
    <b v="0"/>
    <s v="other"/>
    <s v="Not fleeing"/>
    <b v="0"/>
  </r>
  <r>
    <n v="3020"/>
    <n v="3352"/>
    <s v="Dustin Gonzales Castillo"/>
    <d v="2018-01-25T00:00:00"/>
    <s v="shot"/>
    <s v="knife"/>
    <n v="19"/>
    <s v="M"/>
    <s v="H"/>
    <s v="San Antonio"/>
    <x v="9"/>
    <b v="0"/>
    <s v="attack"/>
    <s v="Other"/>
    <b v="0"/>
  </r>
  <r>
    <n v="3021"/>
    <n v="3353"/>
    <s v="Steven Hutchins"/>
    <d v="2018-01-25T00:00:00"/>
    <s v="shot"/>
    <s v="toy weapon"/>
    <n v="27"/>
    <s v="M"/>
    <s v="W"/>
    <s v="Buford"/>
    <x v="31"/>
    <b v="1"/>
    <s v="attack"/>
    <s v="Not fleeing"/>
    <b v="0"/>
  </r>
  <r>
    <n v="3022"/>
    <n v="3345"/>
    <s v="TK TK"/>
    <d v="2018-01-26T00:00:00"/>
    <s v="shot"/>
    <s v="gun"/>
    <m/>
    <s v="M"/>
    <m/>
    <s v="Austin"/>
    <x v="9"/>
    <b v="0"/>
    <s v="attack"/>
    <s v="Car"/>
    <b v="0"/>
  </r>
  <r>
    <n v="3023"/>
    <n v="3347"/>
    <s v="Axell Vivas"/>
    <d v="2018-01-26T00:00:00"/>
    <s v="shot"/>
    <s v="gun"/>
    <n v="42"/>
    <s v="M"/>
    <s v="H"/>
    <s v="Las Vegas"/>
    <x v="16"/>
    <b v="1"/>
    <s v="other"/>
    <m/>
    <b v="0"/>
  </r>
  <r>
    <n v="3024"/>
    <n v="3358"/>
    <s v="Nathaniel T. Edwards"/>
    <d v="2018-01-26T00:00:00"/>
    <s v="shot"/>
    <m/>
    <n v="43"/>
    <s v="M"/>
    <s v="B"/>
    <s v="Rock Falls"/>
    <x v="15"/>
    <b v="0"/>
    <s v="attack"/>
    <s v="Car"/>
    <b v="0"/>
  </r>
  <r>
    <n v="3025"/>
    <n v="3361"/>
    <s v="Matthew Zimmerman"/>
    <d v="2018-01-26T00:00:00"/>
    <s v="shot"/>
    <s v="knife"/>
    <n v="42"/>
    <s v="M"/>
    <s v="W"/>
    <s v="Alton"/>
    <x v="15"/>
    <b v="0"/>
    <s v="attack"/>
    <s v="Not fleeing"/>
    <b v="0"/>
  </r>
  <r>
    <n v="3026"/>
    <n v="3357"/>
    <s v="William Pollard"/>
    <d v="2018-01-27T00:00:00"/>
    <s v="shot"/>
    <s v="knife"/>
    <n v="45"/>
    <s v="M"/>
    <s v="B"/>
    <s v="Walton"/>
    <x v="22"/>
    <b v="1"/>
    <s v="other"/>
    <s v="Not fleeing"/>
    <b v="0"/>
  </r>
  <r>
    <n v="3027"/>
    <n v="3359"/>
    <s v="Crystalline Barnes"/>
    <d v="2018-01-27T00:00:00"/>
    <s v="shot"/>
    <m/>
    <n v="21"/>
    <s v="F"/>
    <s v="B"/>
    <s v="Jackson"/>
    <x v="38"/>
    <b v="0"/>
    <s v="attack"/>
    <s v="Car"/>
    <b v="0"/>
  </r>
  <r>
    <n v="3028"/>
    <n v="3360"/>
    <s v="Kirsten Kloppe"/>
    <d v="2018-01-27T00:00:00"/>
    <s v="shot"/>
    <s v="gun"/>
    <n v="43"/>
    <s v="F"/>
    <s v="W"/>
    <s v="San Antonio"/>
    <x v="9"/>
    <b v="1"/>
    <s v="attack"/>
    <s v="Not fleeing"/>
    <b v="0"/>
  </r>
  <r>
    <n v="3029"/>
    <n v="3354"/>
    <s v="Anthony S. McDaniel"/>
    <d v="2018-01-28T00:00:00"/>
    <s v="shot"/>
    <s v="gun"/>
    <n v="45"/>
    <s v="M"/>
    <s v="W"/>
    <s v="London"/>
    <x v="23"/>
    <b v="0"/>
    <s v="attack"/>
    <s v="Not fleeing"/>
    <b v="0"/>
  </r>
  <r>
    <n v="3030"/>
    <n v="3355"/>
    <s v="Billy Lewis Rucker"/>
    <d v="2018-01-28T00:00:00"/>
    <s v="shot"/>
    <s v="gun"/>
    <n v="33"/>
    <s v="M"/>
    <s v="B"/>
    <s v="Baltimore"/>
    <x v="28"/>
    <b v="0"/>
    <s v="attack"/>
    <s v="Foot"/>
    <b v="1"/>
  </r>
  <r>
    <n v="3031"/>
    <n v="3356"/>
    <s v="Paul David Johnson"/>
    <d v="2018-01-28T00:00:00"/>
    <s v="shot"/>
    <s v="gun"/>
    <n v="38"/>
    <s v="M"/>
    <m/>
    <s v="Chamblee"/>
    <x v="31"/>
    <b v="0"/>
    <s v="attack"/>
    <s v="Foot"/>
    <b v="0"/>
  </r>
  <r>
    <n v="3032"/>
    <n v="3362"/>
    <s v="Gregory Kocian"/>
    <d v="2018-01-28T00:00:00"/>
    <s v="shot"/>
    <s v="gun"/>
    <n v="33"/>
    <s v="M"/>
    <s v="W"/>
    <s v="Conroe"/>
    <x v="9"/>
    <b v="0"/>
    <s v="attack"/>
    <s v="Car"/>
    <b v="0"/>
  </r>
  <r>
    <n v="3033"/>
    <n v="3364"/>
    <s v="TK TK"/>
    <d v="2018-01-29T00:00:00"/>
    <s v="shot"/>
    <s v="knife"/>
    <n v="46"/>
    <s v="M"/>
    <s v="H"/>
    <s v="Houston"/>
    <x v="9"/>
    <b v="0"/>
    <s v="attack"/>
    <s v="Car"/>
    <b v="0"/>
  </r>
  <r>
    <n v="3034"/>
    <n v="3365"/>
    <s v="Michael Hansford"/>
    <d v="2018-01-29T00:00:00"/>
    <s v="shot"/>
    <s v="knife"/>
    <n v="52"/>
    <s v="M"/>
    <s v="B"/>
    <s v="Bronx"/>
    <x v="35"/>
    <b v="0"/>
    <s v="other"/>
    <s v="Foot"/>
    <b v="1"/>
  </r>
  <r>
    <n v="3035"/>
    <n v="3366"/>
    <s v="Ricky Leon Rusche"/>
    <d v="2018-01-30T00:00:00"/>
    <s v="shot"/>
    <s v="unarmed"/>
    <n v="40"/>
    <s v="M"/>
    <s v="W"/>
    <s v="Pink"/>
    <x v="5"/>
    <b v="0"/>
    <s v="other"/>
    <s v="Not fleeing"/>
    <b v="0"/>
  </r>
  <r>
    <n v="3036"/>
    <n v="3367"/>
    <s v="Gilbert Salas"/>
    <d v="2018-01-31T00:00:00"/>
    <s v="shot"/>
    <s v="knife"/>
    <n v="20"/>
    <s v="M"/>
    <s v="H"/>
    <s v="St. James"/>
    <x v="18"/>
    <b v="0"/>
    <s v="other"/>
    <s v="Foot"/>
    <b v="0"/>
  </r>
  <r>
    <n v="3037"/>
    <n v="3368"/>
    <s v="Adrian Valdez"/>
    <d v="2018-01-31T00:00:00"/>
    <s v="shot"/>
    <s v="knife"/>
    <n v="39"/>
    <s v="M"/>
    <s v="H"/>
    <s v="Arvada"/>
    <x v="4"/>
    <b v="0"/>
    <s v="other"/>
    <s v="Not fleeing"/>
    <b v="0"/>
  </r>
  <r>
    <n v="3038"/>
    <n v="3369"/>
    <s v="James M. Burks"/>
    <d v="2018-02-01T00:00:00"/>
    <s v="shot"/>
    <s v="unarmed"/>
    <n v="35"/>
    <s v="M"/>
    <s v="W"/>
    <s v="Waverly"/>
    <x v="10"/>
    <b v="0"/>
    <s v="attack"/>
    <s v="Foot"/>
    <b v="0"/>
  </r>
  <r>
    <n v="3039"/>
    <n v="3370"/>
    <s v="Albert E. Morton"/>
    <d v="2018-02-01T00:00:00"/>
    <s v="shot"/>
    <m/>
    <n v="31"/>
    <s v="M"/>
    <s v="B"/>
    <s v="Harrisburg"/>
    <x v="8"/>
    <b v="0"/>
    <s v="attack"/>
    <s v="Not fleeing"/>
    <b v="0"/>
  </r>
  <r>
    <n v="3040"/>
    <n v="3371"/>
    <s v="Daniel O. El"/>
    <d v="2018-02-01T00:00:00"/>
    <s v="shot"/>
    <s v="gun"/>
    <n v="32"/>
    <s v="M"/>
    <s v="B"/>
    <s v="Peoria"/>
    <x v="15"/>
    <b v="0"/>
    <s v="attack"/>
    <s v="Foot"/>
    <b v="0"/>
  </r>
  <r>
    <n v="3041"/>
    <n v="3372"/>
    <s v="William Young"/>
    <d v="2018-02-01T00:00:00"/>
    <s v="shot"/>
    <s v="gun"/>
    <n v="56"/>
    <s v="M"/>
    <s v="W"/>
    <s v="Oklahoma City"/>
    <x v="5"/>
    <b v="0"/>
    <s v="attack"/>
    <s v="Not fleeing"/>
    <b v="0"/>
  </r>
  <r>
    <n v="3042"/>
    <n v="3373"/>
    <s v="Anthony Joe Williams"/>
    <d v="2018-02-01T00:00:00"/>
    <s v="shot"/>
    <s v="gun"/>
    <n v="37"/>
    <s v="M"/>
    <s v="B"/>
    <s v="Houston"/>
    <x v="9"/>
    <b v="0"/>
    <s v="attack"/>
    <s v="Foot"/>
    <b v="0"/>
  </r>
  <r>
    <n v="3043"/>
    <n v="3374"/>
    <s v="Alexander W. Simpson"/>
    <d v="2018-02-01T00:00:00"/>
    <s v="shot"/>
    <s v="gun"/>
    <n v="32"/>
    <s v="M"/>
    <s v="W"/>
    <s v="Louisville"/>
    <x v="23"/>
    <b v="0"/>
    <s v="attack"/>
    <s v="Not fleeing"/>
    <b v="0"/>
  </r>
  <r>
    <n v="3044"/>
    <n v="3375"/>
    <s v="Brett Dontae Bush"/>
    <d v="2018-02-01T00:00:00"/>
    <s v="shot"/>
    <s v="knife"/>
    <n v="28"/>
    <s v="M"/>
    <s v="B"/>
    <s v="Clayton"/>
    <x v="31"/>
    <b v="0"/>
    <s v="other"/>
    <s v="Other"/>
    <b v="0"/>
  </r>
  <r>
    <n v="3045"/>
    <n v="3376"/>
    <s v="Taylor Schnortz"/>
    <d v="2018-02-01T00:00:00"/>
    <s v="shot"/>
    <s v="gun"/>
    <n v="26"/>
    <s v="M"/>
    <s v="W"/>
    <s v="Helena"/>
    <x v="12"/>
    <b v="1"/>
    <s v="other"/>
    <m/>
    <b v="0"/>
  </r>
  <r>
    <n v="3046"/>
    <n v="3377"/>
    <s v="Charlie Shoupe"/>
    <d v="2018-02-02T00:00:00"/>
    <s v="shot"/>
    <s v="knife"/>
    <n v="27"/>
    <s v="M"/>
    <s v="W"/>
    <s v="Charlotte"/>
    <x v="33"/>
    <b v="1"/>
    <s v="other"/>
    <s v="Not fleeing"/>
    <b v="1"/>
  </r>
  <r>
    <n v="3047"/>
    <n v="3380"/>
    <s v="TK TK"/>
    <d v="2018-02-02T00:00:00"/>
    <s v="shot"/>
    <s v="gun"/>
    <m/>
    <s v="M"/>
    <m/>
    <s v="Winters"/>
    <x v="9"/>
    <b v="1"/>
    <s v="attack"/>
    <s v="Not fleeing"/>
    <b v="0"/>
  </r>
  <r>
    <n v="3048"/>
    <n v="3379"/>
    <s v="TK TK"/>
    <d v="2018-02-03T00:00:00"/>
    <s v="shot"/>
    <s v="toy weapon"/>
    <m/>
    <s v="M"/>
    <m/>
    <s v="Atlanta"/>
    <x v="31"/>
    <b v="0"/>
    <s v="attack"/>
    <s v="Foot"/>
    <b v="0"/>
  </r>
  <r>
    <n v="3049"/>
    <n v="3381"/>
    <s v="Alan Greenough"/>
    <d v="2018-02-03T00:00:00"/>
    <s v="shot"/>
    <s v="unarmed"/>
    <n v="43"/>
    <s v="M"/>
    <s v="W"/>
    <s v="Reading"/>
    <x v="24"/>
    <b v="0"/>
    <s v="other"/>
    <s v="Foot"/>
    <b v="0"/>
  </r>
  <r>
    <n v="3050"/>
    <n v="3383"/>
    <s v="Ernie Lizana"/>
    <d v="2018-02-03T00:00:00"/>
    <s v="shot"/>
    <s v="gun"/>
    <n v="49"/>
    <s v="M"/>
    <s v="W"/>
    <s v="Gulfport"/>
    <x v="38"/>
    <b v="0"/>
    <s v="attack"/>
    <s v="Foot"/>
    <b v="0"/>
  </r>
  <r>
    <n v="3051"/>
    <n v="3382"/>
    <s v="Anthony Jacob Weber"/>
    <d v="2018-02-04T00:00:00"/>
    <s v="shot"/>
    <s v="gun"/>
    <n v="16"/>
    <s v="M"/>
    <s v="B"/>
    <s v="Los Angeles"/>
    <x v="3"/>
    <b v="0"/>
    <s v="other"/>
    <s v="Foot"/>
    <b v="0"/>
  </r>
  <r>
    <n v="3052"/>
    <n v="3384"/>
    <s v="Jason Richard Sienze"/>
    <d v="2018-02-05T00:00:00"/>
    <s v="shot"/>
    <s v="gun"/>
    <n v="35"/>
    <s v="M"/>
    <s v="W"/>
    <s v="Nice"/>
    <x v="3"/>
    <b v="0"/>
    <s v="other"/>
    <s v="Not fleeing"/>
    <b v="0"/>
  </r>
  <r>
    <n v="3053"/>
    <n v="3385"/>
    <s v="Manuel Zetina"/>
    <d v="2018-02-05T00:00:00"/>
    <s v="shot"/>
    <s v="gun"/>
    <n v="19"/>
    <s v="M"/>
    <s v="H"/>
    <s v="Colorado Springs"/>
    <x v="4"/>
    <b v="0"/>
    <s v="attack"/>
    <s v="Not fleeing"/>
    <b v="0"/>
  </r>
  <r>
    <n v="3054"/>
    <n v="3386"/>
    <s v="James Benny Hobbs"/>
    <d v="2018-02-06T00:00:00"/>
    <s v="shot"/>
    <s v="unarmed"/>
    <n v="59"/>
    <s v="M"/>
    <s v="W"/>
    <s v="St. Augustine"/>
    <x v="26"/>
    <b v="0"/>
    <s v="other"/>
    <s v="Not fleeing"/>
    <b v="0"/>
  </r>
  <r>
    <n v="3055"/>
    <n v="3387"/>
    <s v="Alex Duran"/>
    <d v="2018-02-06T00:00:00"/>
    <s v="shot"/>
    <s v="knife"/>
    <n v="29"/>
    <s v="M"/>
    <s v="H"/>
    <s v="Denver"/>
    <x v="4"/>
    <b v="0"/>
    <s v="other"/>
    <s v="Not fleeing"/>
    <b v="0"/>
  </r>
  <r>
    <n v="3056"/>
    <n v="3388"/>
    <s v="Paul Mono"/>
    <d v="2018-02-06T00:00:00"/>
    <s v="shot"/>
    <s v="gun"/>
    <n v="65"/>
    <s v="M"/>
    <m/>
    <s v="Laguna Woods"/>
    <x v="3"/>
    <b v="0"/>
    <s v="attack"/>
    <s v="Not fleeing"/>
    <b v="0"/>
  </r>
  <r>
    <n v="3057"/>
    <n v="3389"/>
    <s v="Cesar Bautista"/>
    <d v="2018-02-06T00:00:00"/>
    <s v="shot"/>
    <m/>
    <n v="37"/>
    <s v="M"/>
    <s v="H"/>
    <s v="Los Angeles"/>
    <x v="3"/>
    <b v="0"/>
    <s v="other"/>
    <s v="Car"/>
    <b v="0"/>
  </r>
  <r>
    <n v="3058"/>
    <n v="3390"/>
    <s v="Hugo Steven Selva"/>
    <d v="2018-02-07T00:00:00"/>
    <s v="shot and Tasered"/>
    <m/>
    <n v="22"/>
    <s v="M"/>
    <s v="W"/>
    <s v="Lantana"/>
    <x v="26"/>
    <b v="0"/>
    <s v="attack"/>
    <s v="Car"/>
    <b v="0"/>
  </r>
  <r>
    <n v="3059"/>
    <n v="3392"/>
    <s v="Lloyd Harris"/>
    <d v="2018-02-08T00:00:00"/>
    <s v="shot"/>
    <s v="BB gun"/>
    <n v="40"/>
    <s v="M"/>
    <s v="W"/>
    <s v="Antioch"/>
    <x v="3"/>
    <b v="0"/>
    <s v="other"/>
    <s v="Not fleeing"/>
    <b v="0"/>
  </r>
  <r>
    <n v="3060"/>
    <n v="3393"/>
    <s v="Ricardo Colon"/>
    <d v="2018-02-08T00:00:00"/>
    <s v="shot"/>
    <s v="knife"/>
    <n v="35"/>
    <s v="M"/>
    <s v="H"/>
    <s v="Grant-Valkaria"/>
    <x v="26"/>
    <b v="1"/>
    <s v="other"/>
    <s v="Not fleeing"/>
    <b v="0"/>
  </r>
  <r>
    <n v="3061"/>
    <n v="3394"/>
    <s v="Tierre Guthrie"/>
    <d v="2018-02-09T00:00:00"/>
    <s v="shot"/>
    <s v="gun"/>
    <n v="39"/>
    <s v="M"/>
    <s v="B"/>
    <s v="Locust Grove"/>
    <x v="31"/>
    <b v="0"/>
    <s v="attack"/>
    <s v="Not fleeing"/>
    <b v="0"/>
  </r>
  <r>
    <n v="3062"/>
    <n v="3395"/>
    <s v="TK TK"/>
    <d v="2018-02-09T00:00:00"/>
    <s v="shot"/>
    <m/>
    <m/>
    <s v="M"/>
    <m/>
    <s v="Atlanta"/>
    <x v="31"/>
    <b v="0"/>
    <s v="other"/>
    <s v="Car"/>
    <b v="0"/>
  </r>
  <r>
    <n v="3063"/>
    <n v="3402"/>
    <s v="John Hamilton"/>
    <d v="2018-02-09T00:00:00"/>
    <s v="shot"/>
    <s v="gun"/>
    <n v="78"/>
    <s v="M"/>
    <s v="W"/>
    <s v="Flagstaff"/>
    <x v="6"/>
    <b v="0"/>
    <s v="other"/>
    <s v="Not fleeing"/>
    <b v="1"/>
  </r>
  <r>
    <n v="3064"/>
    <n v="3397"/>
    <s v="Steven Tyler Reed"/>
    <d v="2018-02-10T00:00:00"/>
    <s v="shot"/>
    <s v="undetermined"/>
    <n v="25"/>
    <s v="M"/>
    <s v="W"/>
    <s v="Columbus"/>
    <x v="10"/>
    <b v="0"/>
    <s v="undetermined"/>
    <s v="Foot"/>
    <b v="0"/>
  </r>
  <r>
    <n v="3065"/>
    <n v="3398"/>
    <s v="TK TK"/>
    <d v="2018-02-10T00:00:00"/>
    <s v="shot"/>
    <s v="gun"/>
    <m/>
    <s v="M"/>
    <m/>
    <s v="Aurora"/>
    <x v="4"/>
    <b v="0"/>
    <s v="other"/>
    <s v="Not fleeing"/>
    <b v="0"/>
  </r>
  <r>
    <n v="3066"/>
    <n v="3399"/>
    <s v="Sidney T. Richardson"/>
    <d v="2018-02-10T00:00:00"/>
    <s v="shot and Tasered"/>
    <s v="machete"/>
    <n v="48"/>
    <s v="M"/>
    <s v="B"/>
    <s v="Tampa"/>
    <x v="26"/>
    <b v="0"/>
    <s v="other"/>
    <s v="Not fleeing"/>
    <b v="0"/>
  </r>
  <r>
    <n v="3067"/>
    <n v="3404"/>
    <s v="Michael Weber"/>
    <d v="2018-02-10T00:00:00"/>
    <s v="shot"/>
    <s v="gun"/>
    <n v="63"/>
    <s v="M"/>
    <s v="W"/>
    <s v="Kingman"/>
    <x v="6"/>
    <b v="0"/>
    <s v="attack"/>
    <s v="Not fleeing"/>
    <b v="1"/>
  </r>
  <r>
    <n v="3068"/>
    <n v="3396"/>
    <s v="Benjamin Gregware"/>
    <d v="2018-02-11T00:00:00"/>
    <s v="shot"/>
    <s v="gun"/>
    <n v="42"/>
    <s v="M"/>
    <s v="W"/>
    <s v="Bolton"/>
    <x v="49"/>
    <b v="1"/>
    <s v="other"/>
    <s v="Not fleeing"/>
    <b v="0"/>
  </r>
  <r>
    <n v="3069"/>
    <n v="3400"/>
    <s v="Mark Daniels"/>
    <d v="2018-02-11T00:00:00"/>
    <s v="shot"/>
    <s v="gun"/>
    <n v="39"/>
    <s v="M"/>
    <s v="B"/>
    <s v="Pittsburgh"/>
    <x v="8"/>
    <b v="0"/>
    <s v="attack"/>
    <s v="Foot"/>
    <b v="0"/>
  </r>
  <r>
    <n v="3070"/>
    <n v="3410"/>
    <s v="TK TK"/>
    <d v="2018-02-11T00:00:00"/>
    <s v="shot"/>
    <s v="gun"/>
    <m/>
    <s v="M"/>
    <m/>
    <s v="Grant"/>
    <x v="5"/>
    <b v="0"/>
    <s v="attack"/>
    <s v="Not fleeing"/>
    <b v="0"/>
  </r>
  <r>
    <n v="3071"/>
    <n v="3403"/>
    <s v="Raymond Bishop"/>
    <d v="2018-02-12T00:00:00"/>
    <s v="shot"/>
    <s v="gun"/>
    <n v="84"/>
    <s v="M"/>
    <m/>
    <s v="Homestead"/>
    <x v="26"/>
    <b v="1"/>
    <s v="attack"/>
    <s v="Not fleeing"/>
    <b v="0"/>
  </r>
  <r>
    <n v="3072"/>
    <n v="3405"/>
    <s v="Ronnell Foster"/>
    <d v="2018-02-13T00:00:00"/>
    <s v="shot"/>
    <s v="unarmed"/>
    <n v="33"/>
    <s v="M"/>
    <s v="B"/>
    <s v="Vallejo"/>
    <x v="3"/>
    <b v="0"/>
    <s v="attack"/>
    <s v="Foot"/>
    <b v="0"/>
  </r>
  <r>
    <n v="3073"/>
    <n v="3411"/>
    <s v="Peter Le"/>
    <d v="2018-02-13T00:00:00"/>
    <s v="shot"/>
    <s v="gun and knife"/>
    <n v="52"/>
    <s v="M"/>
    <s v="A"/>
    <s v="Denver"/>
    <x v="4"/>
    <b v="0"/>
    <s v="other"/>
    <s v="Not fleeing"/>
    <b v="0"/>
  </r>
  <r>
    <n v="3074"/>
    <n v="3409"/>
    <s v="TK TK"/>
    <d v="2018-02-14T00:00:00"/>
    <s v="shot"/>
    <s v="gun"/>
    <m/>
    <s v="M"/>
    <m/>
    <s v="Fort Worth"/>
    <x v="9"/>
    <b v="0"/>
    <s v="attack"/>
    <s v="Foot"/>
    <b v="0"/>
  </r>
  <r>
    <n v="3075"/>
    <n v="3413"/>
    <s v="Jimmy Terry"/>
    <d v="2018-02-14T00:00:00"/>
    <s v="shot"/>
    <s v="knife"/>
    <n v="30"/>
    <s v="M"/>
    <s v="B"/>
    <s v="Merrillville"/>
    <x v="22"/>
    <b v="1"/>
    <s v="attack"/>
    <s v="Not fleeing"/>
    <b v="0"/>
  </r>
  <r>
    <n v="3076"/>
    <n v="3414"/>
    <s v="Travis D. Tucker"/>
    <d v="2018-02-14T00:00:00"/>
    <s v="shot"/>
    <s v="gun"/>
    <n v="29"/>
    <s v="M"/>
    <s v="W"/>
    <s v="Kokomo"/>
    <x v="22"/>
    <b v="0"/>
    <s v="other"/>
    <s v="Not fleeing"/>
    <b v="0"/>
  </r>
  <r>
    <n v="3077"/>
    <n v="3415"/>
    <s v="Preston Ray Holloway"/>
    <d v="2018-02-14T00:00:00"/>
    <s v="shot"/>
    <s v="gun"/>
    <n v="27"/>
    <s v="M"/>
    <s v="W"/>
    <s v="Belton"/>
    <x v="19"/>
    <b v="1"/>
    <s v="attack"/>
    <s v="Other"/>
    <b v="0"/>
  </r>
  <r>
    <n v="3078"/>
    <n v="3416"/>
    <s v="Donald Fulton"/>
    <d v="2018-02-14T00:00:00"/>
    <s v="shot"/>
    <s v="gun"/>
    <n v="41"/>
    <s v="M"/>
    <s v="W"/>
    <s v="Mobile"/>
    <x v="37"/>
    <b v="1"/>
    <s v="attack"/>
    <s v="Not fleeing"/>
    <b v="0"/>
  </r>
  <r>
    <n v="3079"/>
    <n v="3408"/>
    <s v="Arthur Joseph Gonzales"/>
    <d v="2018-02-15T00:00:00"/>
    <s v="shot"/>
    <s v="gun"/>
    <n v="57"/>
    <s v="M"/>
    <s v="H"/>
    <s v="Mesa"/>
    <x v="6"/>
    <b v="0"/>
    <s v="attack"/>
    <s v="Not fleeing"/>
    <b v="0"/>
  </r>
  <r>
    <n v="3080"/>
    <n v="3417"/>
    <s v="Fordell Hill"/>
    <d v="2018-02-15T00:00:00"/>
    <s v="shot"/>
    <s v="gun"/>
    <n v="27"/>
    <s v="M"/>
    <s v="N"/>
    <s v="Montezuma Creek"/>
    <x v="13"/>
    <b v="0"/>
    <s v="attack"/>
    <s v="Car"/>
    <b v="0"/>
  </r>
  <r>
    <n v="3081"/>
    <n v="3418"/>
    <s v="Wesley Taylor"/>
    <d v="2018-02-15T00:00:00"/>
    <s v="shot"/>
    <s v="gun"/>
    <n v="58"/>
    <s v="M"/>
    <s v="W"/>
    <s v="Henderson"/>
    <x v="33"/>
    <b v="0"/>
    <s v="attack"/>
    <s v="Not fleeing"/>
    <b v="0"/>
  </r>
  <r>
    <n v="3082"/>
    <n v="3420"/>
    <s v="Tim Berger"/>
    <d v="2018-02-16T00:00:00"/>
    <s v="shot"/>
    <s v="unknown weapon"/>
    <n v="59"/>
    <s v="M"/>
    <s v="W"/>
    <s v="Cocoa Beach"/>
    <x v="26"/>
    <b v="1"/>
    <s v="undetermined"/>
    <m/>
    <b v="0"/>
  </r>
  <r>
    <n v="3083"/>
    <n v="3421"/>
    <s v="Odrey Paul Reed"/>
    <d v="2018-02-16T00:00:00"/>
    <s v="shot"/>
    <s v="undetermined"/>
    <n v="39"/>
    <s v="M"/>
    <s v="W"/>
    <s v="Sissonville"/>
    <x v="43"/>
    <b v="1"/>
    <s v="undetermined"/>
    <m/>
    <b v="0"/>
  </r>
  <r>
    <n v="3084"/>
    <n v="3422"/>
    <s v="Lamar Green"/>
    <d v="2018-02-17T00:00:00"/>
    <s v="shot"/>
    <s v="gun"/>
    <n v="28"/>
    <s v="M"/>
    <s v="B"/>
    <s v="Inwood"/>
    <x v="43"/>
    <b v="0"/>
    <s v="attack"/>
    <s v="Not fleeing"/>
    <b v="0"/>
  </r>
  <r>
    <n v="3085"/>
    <n v="3423"/>
    <s v="Ryan Batchelder"/>
    <d v="2018-02-17T00:00:00"/>
    <s v="shot"/>
    <m/>
    <n v="28"/>
    <s v="M"/>
    <s v="W"/>
    <s v="Hernando"/>
    <x v="26"/>
    <b v="0"/>
    <s v="other"/>
    <s v="Not fleeing"/>
    <b v="0"/>
  </r>
  <r>
    <n v="3086"/>
    <n v="3424"/>
    <s v="Nathaniel Montoya"/>
    <d v="2018-02-17T00:00:00"/>
    <s v="shot"/>
    <m/>
    <n v="23"/>
    <s v="M"/>
    <s v="H"/>
    <s v="Las Cruces"/>
    <x v="17"/>
    <b v="0"/>
    <s v="other"/>
    <s v="Car"/>
    <b v="0"/>
  </r>
  <r>
    <n v="3087"/>
    <n v="3425"/>
    <s v="Paul Stanley Strickland"/>
    <d v="2018-02-17T00:00:00"/>
    <s v="shot"/>
    <s v="gun"/>
    <n v="55"/>
    <s v="M"/>
    <s v="W"/>
    <s v="Catoosa"/>
    <x v="5"/>
    <b v="0"/>
    <s v="attack"/>
    <s v="Not fleeing"/>
    <b v="0"/>
  </r>
  <r>
    <n v="3088"/>
    <n v="3426"/>
    <s v="Ernest Manuel Montelongo"/>
    <d v="2018-02-18T00:00:00"/>
    <s v="shot"/>
    <s v="gun"/>
    <n v="33"/>
    <s v="M"/>
    <s v="H"/>
    <s v="Guadalupe County"/>
    <x v="9"/>
    <b v="0"/>
    <s v="attack"/>
    <s v="Car"/>
    <b v="0"/>
  </r>
  <r>
    <n v="3089"/>
    <n v="3406"/>
    <s v="Jason Seavers"/>
    <d v="2018-02-19T00:00:00"/>
    <s v="shot"/>
    <s v="gun"/>
    <n v="41"/>
    <s v="M"/>
    <m/>
    <s v="Seattle"/>
    <x v="0"/>
    <b v="0"/>
    <s v="attack"/>
    <s v="Not fleeing"/>
    <b v="0"/>
  </r>
  <r>
    <n v="3090"/>
    <n v="3407"/>
    <s v="Thomas Vincent Alvarez"/>
    <d v="2018-02-19T00:00:00"/>
    <s v="shot"/>
    <s v="gun"/>
    <n v="23"/>
    <s v="M"/>
    <s v="H"/>
    <s v="Austin"/>
    <x v="9"/>
    <b v="1"/>
    <s v="attack"/>
    <s v="Other"/>
    <b v="0"/>
  </r>
  <r>
    <n v="3091"/>
    <n v="3412"/>
    <s v="Lawrence Shaw"/>
    <d v="2018-02-19T00:00:00"/>
    <s v="shot"/>
    <s v="knife"/>
    <n v="45"/>
    <s v="M"/>
    <s v="B"/>
    <s v="Denton"/>
    <x v="9"/>
    <b v="0"/>
    <s v="other"/>
    <s v="Foot"/>
    <b v="1"/>
  </r>
  <r>
    <n v="3092"/>
    <n v="3427"/>
    <s v="Glenn Tyndell"/>
    <d v="2018-02-21T00:00:00"/>
    <s v="shot"/>
    <s v="gun"/>
    <n v="37"/>
    <s v="M"/>
    <s v="B"/>
    <s v="Fort Washington"/>
    <x v="28"/>
    <b v="0"/>
    <s v="attack"/>
    <s v="Car"/>
    <b v="0"/>
  </r>
  <r>
    <n v="3093"/>
    <n v="3428"/>
    <s v="Lonnie Smith"/>
    <d v="2018-02-21T00:00:00"/>
    <s v="shot"/>
    <s v="gun"/>
    <n v="21"/>
    <s v="M"/>
    <s v="B"/>
    <s v="Montgomery"/>
    <x v="37"/>
    <b v="0"/>
    <s v="attack"/>
    <s v="Foot"/>
    <b v="0"/>
  </r>
  <r>
    <n v="3094"/>
    <n v="3429"/>
    <s v="Michael Andrew Schieffer"/>
    <d v="2018-02-21T00:00:00"/>
    <s v="shot"/>
    <s v="gun"/>
    <n v="27"/>
    <s v="M"/>
    <s v="W"/>
    <s v="Stutsman County"/>
    <x v="46"/>
    <b v="0"/>
    <s v="attack"/>
    <s v="Car"/>
    <b v="0"/>
  </r>
  <r>
    <n v="3095"/>
    <n v="3430"/>
    <s v="Edward Hallinan"/>
    <d v="2018-02-21T00:00:00"/>
    <s v="shot"/>
    <s v="gun"/>
    <n v="39"/>
    <s v="M"/>
    <s v="B"/>
    <s v="Phoenix"/>
    <x v="6"/>
    <b v="0"/>
    <s v="attack"/>
    <s v="Car"/>
    <b v="0"/>
  </r>
  <r>
    <n v="3096"/>
    <n v="3440"/>
    <s v="Lee Edward Bonner"/>
    <d v="2018-02-21T00:00:00"/>
    <s v="shot"/>
    <s v="gun"/>
    <n v="37"/>
    <s v="M"/>
    <s v="B"/>
    <s v="Jackson"/>
    <x v="38"/>
    <b v="0"/>
    <s v="attack"/>
    <s v="Foot"/>
    <b v="0"/>
  </r>
  <r>
    <n v="3097"/>
    <n v="3441"/>
    <s v="Darion Baker"/>
    <d v="2018-02-21T00:00:00"/>
    <s v="shot"/>
    <s v="undetermined"/>
    <n v="22"/>
    <s v="M"/>
    <s v="B"/>
    <s v="Stratford"/>
    <x v="9"/>
    <b v="0"/>
    <s v="undetermined"/>
    <m/>
    <b v="0"/>
  </r>
  <r>
    <n v="3098"/>
    <n v="3431"/>
    <s v="Joshua D. Babb"/>
    <d v="2018-02-22T00:00:00"/>
    <s v="shot"/>
    <s v="gun"/>
    <n v="26"/>
    <s v="M"/>
    <s v="B"/>
    <s v="Church Hill"/>
    <x v="32"/>
    <b v="0"/>
    <s v="other"/>
    <m/>
    <b v="0"/>
  </r>
  <r>
    <n v="3099"/>
    <n v="3432"/>
    <s v="Jacob Uptain"/>
    <d v="2018-02-22T00:00:00"/>
    <s v="shot"/>
    <s v="gun"/>
    <n v="27"/>
    <s v="M"/>
    <s v="W"/>
    <s v="Phoenix"/>
    <x v="6"/>
    <b v="0"/>
    <s v="other"/>
    <s v="Foot"/>
    <b v="0"/>
  </r>
  <r>
    <n v="3100"/>
    <n v="3434"/>
    <s v="Mario Dantoni Bass"/>
    <d v="2018-02-23T00:00:00"/>
    <s v="shot"/>
    <s v="undetermined"/>
    <n v="37"/>
    <s v="M"/>
    <s v="B"/>
    <s v="Woodbridge"/>
    <x v="20"/>
    <b v="0"/>
    <s v="other"/>
    <s v="Foot"/>
    <b v="0"/>
  </r>
  <r>
    <n v="3101"/>
    <n v="3435"/>
    <s v="Douglas Kemp"/>
    <d v="2018-02-23T00:00:00"/>
    <s v="shot"/>
    <s v="toy weapon"/>
    <n v="58"/>
    <s v="M"/>
    <s v="W"/>
    <s v="Evansville"/>
    <x v="22"/>
    <b v="0"/>
    <s v="other"/>
    <s v="Not fleeing"/>
    <b v="0"/>
  </r>
  <r>
    <n v="3102"/>
    <n v="3442"/>
    <s v="Haydon Taylor"/>
    <d v="2018-02-25T00:00:00"/>
    <s v="shot"/>
    <s v="knife"/>
    <n v="25"/>
    <s v="M"/>
    <s v="B"/>
    <s v="Oklahoma City"/>
    <x v="5"/>
    <b v="0"/>
    <s v="attack"/>
    <s v="Not fleeing"/>
    <b v="0"/>
  </r>
  <r>
    <n v="3103"/>
    <n v="3444"/>
    <s v="Douglas Oneyear"/>
    <d v="2018-02-25T00:00:00"/>
    <s v="shot"/>
    <s v="sword"/>
    <n v="36"/>
    <s v="M"/>
    <s v="W"/>
    <s v="Casper"/>
    <x v="45"/>
    <b v="0"/>
    <s v="other"/>
    <s v="Foot"/>
    <b v="0"/>
  </r>
  <r>
    <n v="3104"/>
    <n v="3445"/>
    <s v="TK TK"/>
    <d v="2018-02-25T00:00:00"/>
    <s v="shot"/>
    <s v="gun"/>
    <m/>
    <s v="M"/>
    <s v="H"/>
    <s v="Los Angeles"/>
    <x v="3"/>
    <b v="0"/>
    <s v="attack"/>
    <s v="Not fleeing"/>
    <b v="0"/>
  </r>
  <r>
    <n v="3105"/>
    <n v="3437"/>
    <s v="Aaron Clifford Fike"/>
    <d v="2018-02-26T00:00:00"/>
    <s v="shot"/>
    <s v="gun"/>
    <n v="27"/>
    <s v="M"/>
    <s v="W"/>
    <s v="Crawford County"/>
    <x v="10"/>
    <b v="0"/>
    <s v="attack"/>
    <s v="Foot"/>
    <b v="0"/>
  </r>
  <r>
    <n v="3106"/>
    <n v="3438"/>
    <s v="Joshua Kinnard"/>
    <d v="2018-02-26T00:00:00"/>
    <s v="shot"/>
    <s v="gun"/>
    <n v="37"/>
    <s v="M"/>
    <s v="W"/>
    <s v="Gilbert"/>
    <x v="6"/>
    <b v="0"/>
    <s v="attack"/>
    <m/>
    <b v="0"/>
  </r>
  <r>
    <n v="3107"/>
    <n v="3439"/>
    <s v="Ethan Straub"/>
    <d v="2018-02-26T00:00:00"/>
    <s v="shot"/>
    <s v="gun"/>
    <n v="25"/>
    <s v="M"/>
    <s v="W"/>
    <s v="Wamego"/>
    <x v="2"/>
    <b v="0"/>
    <s v="attack"/>
    <s v="Not fleeing"/>
    <b v="0"/>
  </r>
  <r>
    <n v="3108"/>
    <n v="3443"/>
    <s v="Orbel Nazarians"/>
    <d v="2018-02-26T00:00:00"/>
    <s v="shot and Tasered"/>
    <s v="machete"/>
    <n v="22"/>
    <s v="M"/>
    <s v="W"/>
    <s v="Los Angeles"/>
    <x v="3"/>
    <b v="1"/>
    <s v="other"/>
    <s v="Not fleeing"/>
    <b v="1"/>
  </r>
  <r>
    <n v="3109"/>
    <n v="3446"/>
    <s v="William Watson"/>
    <d v="2018-02-26T00:00:00"/>
    <s v="shot"/>
    <s v="gun"/>
    <n v="40"/>
    <s v="M"/>
    <s v="B"/>
    <s v="St. Louis"/>
    <x v="19"/>
    <b v="0"/>
    <s v="attack"/>
    <s v="Not fleeing"/>
    <b v="0"/>
  </r>
  <r>
    <n v="3110"/>
    <n v="3447"/>
    <s v="Marlon Smith"/>
    <d v="2018-02-27T00:00:00"/>
    <s v="shot"/>
    <s v="gun"/>
    <n v="29"/>
    <s v="M"/>
    <s v="B"/>
    <s v="Dallas"/>
    <x v="9"/>
    <b v="0"/>
    <s v="attack"/>
    <s v="Not fleeing"/>
    <b v="0"/>
  </r>
  <r>
    <n v="3111"/>
    <n v="3448"/>
    <s v="Dustin James Case"/>
    <d v="2018-02-27T00:00:00"/>
    <s v="shot"/>
    <s v="gun"/>
    <n v="20"/>
    <s v="M"/>
    <s v="W"/>
    <s v="Chester"/>
    <x v="40"/>
    <b v="0"/>
    <s v="other"/>
    <s v="Car"/>
    <b v="1"/>
  </r>
  <r>
    <n v="3112"/>
    <n v="3449"/>
    <s v="Curtis Bradley Ware"/>
    <d v="2018-02-27T00:00:00"/>
    <s v="shot"/>
    <s v="gun"/>
    <n v="33"/>
    <s v="M"/>
    <s v="W"/>
    <s v="Coeur d'Alene"/>
    <x v="27"/>
    <b v="0"/>
    <s v="attack"/>
    <s v="Not fleeing"/>
    <b v="0"/>
  </r>
  <r>
    <n v="3113"/>
    <n v="3450"/>
    <s v="Qawi A. Muhammad"/>
    <d v="2018-02-28T00:00:00"/>
    <s v="shot"/>
    <s v="gun"/>
    <n v="48"/>
    <s v="M"/>
    <s v="B"/>
    <s v="Orlando"/>
    <x v="26"/>
    <b v="0"/>
    <s v="attack"/>
    <s v="Not fleeing"/>
    <b v="0"/>
  </r>
  <r>
    <n v="3114"/>
    <n v="3451"/>
    <s v="Timothy M. Gray"/>
    <d v="2018-03-01T00:00:00"/>
    <s v="shot"/>
    <s v="machete"/>
    <n v="40"/>
    <s v="M"/>
    <s v="B"/>
    <s v="Henrico"/>
    <x v="20"/>
    <b v="0"/>
    <s v="other"/>
    <s v="Car"/>
    <b v="0"/>
  </r>
  <r>
    <n v="3115"/>
    <n v="3466"/>
    <s v="Joel Jacobo"/>
    <d v="2018-03-01T00:00:00"/>
    <s v="shot"/>
    <s v="unknown weapon"/>
    <n v="29"/>
    <s v="M"/>
    <s v="H"/>
    <s v="Tucson"/>
    <x v="6"/>
    <b v="0"/>
    <s v="other"/>
    <s v="Not fleeing"/>
    <b v="0"/>
  </r>
  <r>
    <n v="3116"/>
    <n v="3453"/>
    <s v="Jose D. Gomez Burgos"/>
    <d v="2018-03-02T00:00:00"/>
    <s v="shot"/>
    <s v="unknown weapon"/>
    <n v="29"/>
    <s v="M"/>
    <s v="H"/>
    <s v="Bristol Township"/>
    <x v="8"/>
    <b v="0"/>
    <s v="other"/>
    <s v="Not fleeing"/>
    <b v="0"/>
  </r>
  <r>
    <n v="3117"/>
    <n v="3454"/>
    <s v="Stephen Hudak"/>
    <d v="2018-03-02T00:00:00"/>
    <s v="shot"/>
    <s v="gun"/>
    <n v="44"/>
    <s v="M"/>
    <s v="W"/>
    <s v="Glendale"/>
    <x v="6"/>
    <b v="0"/>
    <s v="attack"/>
    <s v="Foot"/>
    <b v="0"/>
  </r>
  <r>
    <n v="3118"/>
    <n v="3458"/>
    <s v="Christopher Race"/>
    <d v="2018-03-02T00:00:00"/>
    <s v="shot"/>
    <s v="knife"/>
    <n v="36"/>
    <s v="M"/>
    <s v="W"/>
    <s v="Mesa"/>
    <x v="6"/>
    <b v="0"/>
    <s v="other"/>
    <s v="Not fleeing"/>
    <b v="0"/>
  </r>
  <r>
    <n v="3119"/>
    <n v="3459"/>
    <s v="TK TK"/>
    <d v="2018-03-02T00:00:00"/>
    <s v="shot"/>
    <s v="undetermined"/>
    <n v="31"/>
    <s v="M"/>
    <m/>
    <s v="Santa Ana"/>
    <x v="3"/>
    <b v="0"/>
    <s v="undetermined"/>
    <s v="Not fleeing"/>
    <b v="0"/>
  </r>
  <r>
    <n v="3120"/>
    <n v="3460"/>
    <s v="Erik Dunham"/>
    <d v="2018-03-02T00:00:00"/>
    <s v="shot"/>
    <s v="gun"/>
    <n v="48"/>
    <s v="M"/>
    <s v="W"/>
    <s v="Scottsdale"/>
    <x v="6"/>
    <b v="0"/>
    <s v="other"/>
    <s v="Not fleeing"/>
    <b v="0"/>
  </r>
  <r>
    <n v="3121"/>
    <n v="3465"/>
    <s v="James Vaughn"/>
    <d v="2018-03-02T00:00:00"/>
    <s v="shot"/>
    <s v="unknown weapon"/>
    <n v="49"/>
    <s v="M"/>
    <s v="B"/>
    <s v="Clarksville"/>
    <x v="9"/>
    <b v="0"/>
    <s v="attack"/>
    <s v="Not fleeing"/>
    <b v="1"/>
  </r>
  <r>
    <n v="3122"/>
    <n v="3455"/>
    <s v="Amanda Alvarez"/>
    <d v="2018-03-03T00:00:00"/>
    <s v="shot"/>
    <s v="piece of wood"/>
    <n v="38"/>
    <s v="F"/>
    <s v="H"/>
    <s v="Pima County"/>
    <x v="6"/>
    <b v="0"/>
    <s v="other"/>
    <s v="Not fleeing"/>
    <b v="0"/>
  </r>
  <r>
    <n v="3123"/>
    <n v="3457"/>
    <s v="Michael McEntee"/>
    <d v="2018-03-03T00:00:00"/>
    <s v="shot"/>
    <s v="gun"/>
    <n v="70"/>
    <s v="M"/>
    <m/>
    <s v="Johnson County"/>
    <x v="19"/>
    <b v="0"/>
    <s v="attack"/>
    <s v="Not fleeing"/>
    <b v="0"/>
  </r>
  <r>
    <n v="3124"/>
    <n v="3467"/>
    <s v="Marvin McMillian"/>
    <d v="2018-03-03T00:00:00"/>
    <s v="shot"/>
    <s v="gun"/>
    <n v="41"/>
    <s v="M"/>
    <s v="B"/>
    <s v="Gulfport"/>
    <x v="38"/>
    <b v="0"/>
    <s v="attack"/>
    <s v="Not fleeing"/>
    <b v="0"/>
  </r>
  <r>
    <n v="3125"/>
    <n v="3462"/>
    <s v="Angel Luis Ortiz"/>
    <d v="2018-03-04T00:00:00"/>
    <s v="shot"/>
    <s v="toy weapon"/>
    <m/>
    <s v="M"/>
    <s v="H"/>
    <s v="Abington Township"/>
    <x v="8"/>
    <b v="0"/>
    <s v="other"/>
    <s v="Not fleeing"/>
    <b v="0"/>
  </r>
  <r>
    <n v="3126"/>
    <n v="3452"/>
    <s v="Brandon Kuhlman"/>
    <d v="2018-03-05T00:00:00"/>
    <s v="shot"/>
    <s v="gun"/>
    <n v="28"/>
    <s v="M"/>
    <s v="W"/>
    <s v="Sandpoint"/>
    <x v="27"/>
    <b v="1"/>
    <s v="attack"/>
    <s v="Not fleeing"/>
    <b v="0"/>
  </r>
  <r>
    <n v="3127"/>
    <n v="3461"/>
    <s v="David Willoughby"/>
    <d v="2018-03-05T00:00:00"/>
    <s v="shot"/>
    <s v="toy weapon"/>
    <n v="33"/>
    <s v="M"/>
    <s v="W"/>
    <s v="Carroll County"/>
    <x v="31"/>
    <b v="0"/>
    <s v="attack"/>
    <s v="Not fleeing"/>
    <b v="0"/>
  </r>
  <r>
    <n v="3128"/>
    <n v="3463"/>
    <s v="Ryan L. Smith"/>
    <d v="2018-03-05T00:00:00"/>
    <s v="shot"/>
    <s v="knife"/>
    <n v="44"/>
    <s v="M"/>
    <s v="W"/>
    <s v="Lakeland"/>
    <x v="26"/>
    <b v="1"/>
    <s v="other"/>
    <s v="Foot"/>
    <b v="0"/>
  </r>
  <r>
    <n v="3129"/>
    <n v="3464"/>
    <s v="Robert Lewis Yates"/>
    <d v="2018-03-05T00:00:00"/>
    <s v="shot"/>
    <s v="gun"/>
    <n v="65"/>
    <s v="M"/>
    <s v="W"/>
    <s v="Barnwell"/>
    <x v="37"/>
    <b v="0"/>
    <s v="attack"/>
    <s v="Not fleeing"/>
    <b v="0"/>
  </r>
  <r>
    <n v="3130"/>
    <n v="3469"/>
    <s v="TK TK"/>
    <d v="2018-03-05T00:00:00"/>
    <s v="shot"/>
    <s v="gun"/>
    <m/>
    <s v="M"/>
    <m/>
    <s v="Kansas City"/>
    <x v="19"/>
    <b v="0"/>
    <s v="attack"/>
    <m/>
    <b v="0"/>
  </r>
  <r>
    <n v="3131"/>
    <n v="3472"/>
    <s v="Steven Dalton"/>
    <d v="2018-03-05T00:00:00"/>
    <s v="shot"/>
    <s v="gun"/>
    <n v="35"/>
    <s v="M"/>
    <s v="W"/>
    <s v="Oil Springs"/>
    <x v="23"/>
    <b v="1"/>
    <s v="attack"/>
    <s v="Not fleeing"/>
    <b v="0"/>
  </r>
  <r>
    <n v="3132"/>
    <n v="3474"/>
    <s v="Andrew Rossi"/>
    <d v="2018-03-05T00:00:00"/>
    <s v="shot"/>
    <s v="knife"/>
    <n v="25"/>
    <s v="M"/>
    <s v="W"/>
    <s v="Farmington"/>
    <x v="17"/>
    <b v="0"/>
    <s v="other"/>
    <s v="Not fleeing"/>
    <b v="0"/>
  </r>
  <r>
    <n v="3133"/>
    <n v="3475"/>
    <s v="Michael Kline"/>
    <d v="2018-03-06T00:00:00"/>
    <s v="shot"/>
    <s v="gun"/>
    <n v="40"/>
    <s v="M"/>
    <s v="W"/>
    <s v="North Manchester"/>
    <x v="22"/>
    <b v="0"/>
    <s v="attack"/>
    <s v="Not fleeing"/>
    <b v="1"/>
  </r>
  <r>
    <n v="3134"/>
    <n v="3476"/>
    <s v="Michael Reynolds"/>
    <d v="2018-03-06T00:00:00"/>
    <s v="shot"/>
    <s v="gun"/>
    <n v="36"/>
    <s v="M"/>
    <s v="W"/>
    <s v="Terre Haute"/>
    <x v="22"/>
    <b v="1"/>
    <s v="attack"/>
    <s v="Not fleeing"/>
    <b v="0"/>
  </r>
  <r>
    <n v="3135"/>
    <n v="3477"/>
    <s v="Steven Peters"/>
    <d v="2018-03-06T00:00:00"/>
    <s v="shot"/>
    <s v="gun"/>
    <n v="55"/>
    <s v="M"/>
    <s v="W"/>
    <s v="Pueblo"/>
    <x v="4"/>
    <b v="0"/>
    <s v="attack"/>
    <s v="Foot"/>
    <b v="0"/>
  </r>
  <r>
    <n v="3136"/>
    <n v="3478"/>
    <s v="Jesus Delgado-Duarte"/>
    <d v="2018-03-06T00:00:00"/>
    <s v="shot"/>
    <s v="gun"/>
    <n v="19"/>
    <s v="M"/>
    <s v="H"/>
    <s v="San Francisco"/>
    <x v="3"/>
    <b v="0"/>
    <s v="attack"/>
    <s v="Not fleeing"/>
    <b v="0"/>
  </r>
  <r>
    <n v="3137"/>
    <n v="3480"/>
    <s v="Louis Troy Risinger"/>
    <d v="2018-03-06T00:00:00"/>
    <s v="shot"/>
    <s v="gun"/>
    <n v="70"/>
    <s v="M"/>
    <s v="W"/>
    <s v="Shelbyville"/>
    <x v="9"/>
    <b v="0"/>
    <s v="other"/>
    <s v="Not fleeing"/>
    <b v="0"/>
  </r>
  <r>
    <n v="3138"/>
    <n v="3481"/>
    <s v="James E. Waters"/>
    <d v="2018-03-06T00:00:00"/>
    <s v="shot"/>
    <s v="gun"/>
    <n v="37"/>
    <s v="M"/>
    <s v="B"/>
    <s v="Clinton"/>
    <x v="19"/>
    <b v="1"/>
    <s v="attack"/>
    <s v="Not fleeing"/>
    <b v="0"/>
  </r>
  <r>
    <n v="3139"/>
    <n v="3479"/>
    <s v="Donald McFarlane"/>
    <d v="2018-03-07T00:00:00"/>
    <s v="shot"/>
    <s v="gun"/>
    <n v="53"/>
    <s v="M"/>
    <s v="W"/>
    <s v="Long Beach"/>
    <x v="3"/>
    <b v="0"/>
    <s v="attack"/>
    <s v="Not fleeing"/>
    <b v="0"/>
  </r>
  <r>
    <n v="3140"/>
    <n v="3482"/>
    <s v="Victor Ancira"/>
    <d v="2018-03-07T00:00:00"/>
    <s v="shot and Tasered"/>
    <s v="pick-axe"/>
    <n v="46"/>
    <s v="M"/>
    <s v="H"/>
    <s v="Austin"/>
    <x v="9"/>
    <b v="1"/>
    <s v="other"/>
    <s v="Not fleeing"/>
    <b v="0"/>
  </r>
  <r>
    <n v="3141"/>
    <n v="3483"/>
    <s v="Jamil Harvey"/>
    <d v="2018-03-08T00:00:00"/>
    <s v="shot"/>
    <s v="gun"/>
    <n v="29"/>
    <s v="M"/>
    <s v="B"/>
    <s v="Spotsylvania"/>
    <x v="20"/>
    <b v="0"/>
    <s v="attack"/>
    <s v="Other"/>
    <b v="0"/>
  </r>
  <r>
    <n v="3142"/>
    <n v="3484"/>
    <s v="TK TK"/>
    <d v="2018-03-08T00:00:00"/>
    <s v="shot"/>
    <s v="undetermined"/>
    <m/>
    <m/>
    <m/>
    <s v="Jurupa Valley"/>
    <x v="3"/>
    <b v="0"/>
    <s v="undetermined"/>
    <s v="Not fleeing"/>
    <b v="0"/>
  </r>
  <r>
    <n v="3143"/>
    <n v="3493"/>
    <s v="TK TK"/>
    <d v="2018-03-08T00:00:00"/>
    <s v="shot"/>
    <s v="toy weapon"/>
    <m/>
    <s v="M"/>
    <m/>
    <s v="Pottstown"/>
    <x v="8"/>
    <b v="1"/>
    <s v="other"/>
    <s v="Not fleeing"/>
    <b v="0"/>
  </r>
  <r>
    <n v="3144"/>
    <n v="3494"/>
    <s v="Dwight Heckman"/>
    <d v="2018-03-08T00:00:00"/>
    <s v="shot"/>
    <s v="gun"/>
    <n v="27"/>
    <s v="M"/>
    <s v="N"/>
    <s v="Pilot Station"/>
    <x v="34"/>
    <b v="0"/>
    <s v="attack"/>
    <s v="Foot"/>
    <b v="0"/>
  </r>
  <r>
    <n v="3145"/>
    <n v="3485"/>
    <s v="Alkeeta Allena Walker"/>
    <d v="2018-03-09T00:00:00"/>
    <s v="shot"/>
    <s v="knife"/>
    <n v="32"/>
    <s v="F"/>
    <s v="W"/>
    <s v="Tarpon Springs"/>
    <x v="26"/>
    <b v="0"/>
    <s v="other"/>
    <s v="Not fleeing"/>
    <b v="0"/>
  </r>
  <r>
    <n v="3146"/>
    <n v="3492"/>
    <s v="David Gardea"/>
    <d v="2018-03-09T00:00:00"/>
    <s v="shot"/>
    <s v="gun"/>
    <n v="27"/>
    <s v="M"/>
    <s v="H"/>
    <s v="Phoenix"/>
    <x v="6"/>
    <b v="0"/>
    <s v="attack"/>
    <s v="Foot"/>
    <b v="0"/>
  </r>
  <r>
    <n v="3147"/>
    <n v="3488"/>
    <s v="Daniel Stacey Reynolds"/>
    <d v="2018-03-10T00:00:00"/>
    <s v="shot"/>
    <s v="gun"/>
    <n v="20"/>
    <s v="M"/>
    <m/>
    <s v="Hillsboro"/>
    <x v="1"/>
    <b v="1"/>
    <s v="attack"/>
    <s v="Not fleeing"/>
    <b v="0"/>
  </r>
  <r>
    <n v="3148"/>
    <n v="3491"/>
    <s v="Orion Godbout"/>
    <d v="2018-03-10T00:00:00"/>
    <s v="shot"/>
    <s v="gun"/>
    <n v="45"/>
    <s v="M"/>
    <s v="H"/>
    <s v="Fontana"/>
    <x v="3"/>
    <b v="0"/>
    <s v="attack"/>
    <s v="Not fleeing"/>
    <b v="0"/>
  </r>
  <r>
    <n v="3149"/>
    <n v="3486"/>
    <s v="Joshua Pawlik"/>
    <d v="2018-03-11T00:00:00"/>
    <s v="shot"/>
    <s v="gun"/>
    <n v="32"/>
    <s v="M"/>
    <s v="W"/>
    <s v="Oakland"/>
    <x v="3"/>
    <b v="1"/>
    <s v="attack"/>
    <s v="Not fleeing"/>
    <b v="0"/>
  </r>
  <r>
    <n v="3150"/>
    <n v="3498"/>
    <s v="Andy Lucero"/>
    <d v="2018-03-11T00:00:00"/>
    <s v="shot"/>
    <m/>
    <n v="48"/>
    <s v="M"/>
    <s v="W"/>
    <s v="Fort Sumner"/>
    <x v="17"/>
    <b v="0"/>
    <s v="other"/>
    <m/>
    <b v="0"/>
  </r>
  <r>
    <n v="3151"/>
    <n v="3499"/>
    <s v="Juan Garcia Alvarez"/>
    <d v="2018-03-11T00:00:00"/>
    <s v="shot"/>
    <s v="gun"/>
    <n v="57"/>
    <s v="M"/>
    <s v="H"/>
    <s v="Midland"/>
    <x v="9"/>
    <b v="0"/>
    <s v="attack"/>
    <s v="Not fleeing"/>
    <b v="0"/>
  </r>
  <r>
    <n v="3152"/>
    <n v="3487"/>
    <s v="Decynthia Clements"/>
    <d v="2018-03-12T00:00:00"/>
    <s v="shot"/>
    <s v="knife"/>
    <n v="34"/>
    <s v="F"/>
    <s v="B"/>
    <s v="Elgin"/>
    <x v="15"/>
    <b v="0"/>
    <s v="other"/>
    <s v="Car"/>
    <b v="1"/>
  </r>
  <r>
    <n v="3153"/>
    <n v="3489"/>
    <s v="Jaden Marsh"/>
    <d v="2018-03-12T00:00:00"/>
    <s v="shot"/>
    <s v="gun"/>
    <n v="16"/>
    <s v="M"/>
    <s v="W"/>
    <s v="Midland"/>
    <x v="30"/>
    <b v="1"/>
    <s v="attack"/>
    <s v="Foot"/>
    <b v="0"/>
  </r>
  <r>
    <n v="3154"/>
    <n v="3490"/>
    <s v="Kenneth Scott Townley"/>
    <d v="2018-03-12T00:00:00"/>
    <s v="shot"/>
    <s v="gun"/>
    <n v="47"/>
    <s v="M"/>
    <s v="W"/>
    <s v="Blackman Township"/>
    <x v="30"/>
    <b v="0"/>
    <s v="attack"/>
    <s v="Foot"/>
    <b v="0"/>
  </r>
  <r>
    <n v="3155"/>
    <n v="3495"/>
    <s v="Brisco Tim Woodell"/>
    <d v="2018-03-12T00:00:00"/>
    <s v="shot"/>
    <s v="gun"/>
    <n v="61"/>
    <s v="M"/>
    <s v="W"/>
    <s v="Lexington"/>
    <x v="33"/>
    <b v="0"/>
    <s v="attack"/>
    <s v="Not fleeing"/>
    <b v="0"/>
  </r>
  <r>
    <n v="3156"/>
    <n v="3496"/>
    <s v="Justin Lee Dietrich"/>
    <d v="2018-03-12T00:00:00"/>
    <s v="shot"/>
    <m/>
    <n v="32"/>
    <s v="M"/>
    <s v="W"/>
    <s v="West Fargo"/>
    <x v="46"/>
    <b v="0"/>
    <s v="attack"/>
    <s v="Car"/>
    <b v="0"/>
  </r>
  <r>
    <n v="3157"/>
    <n v="3497"/>
    <s v="Michael Ward"/>
    <d v="2018-03-12T00:00:00"/>
    <s v="shot and Tasered"/>
    <s v="baseball bat"/>
    <n v="46"/>
    <s v="M"/>
    <s v="B"/>
    <s v="Manhasset"/>
    <x v="35"/>
    <b v="0"/>
    <s v="attack"/>
    <s v="Not fleeing"/>
    <b v="0"/>
  </r>
  <r>
    <n v="3158"/>
    <n v="3503"/>
    <s v="Jontell Reedom"/>
    <d v="2018-03-12T00:00:00"/>
    <s v="shot and Tasered"/>
    <s v="baton"/>
    <n v="27"/>
    <s v="M"/>
    <s v="B"/>
    <s v="Tulare"/>
    <x v="3"/>
    <b v="1"/>
    <s v="attack"/>
    <s v="Foot"/>
    <b v="0"/>
  </r>
  <r>
    <n v="3159"/>
    <n v="3501"/>
    <s v="Bryan Liles"/>
    <d v="2018-03-13T00:00:00"/>
    <s v="shot"/>
    <s v="gun"/>
    <n v="31"/>
    <s v="M"/>
    <s v="W"/>
    <s v="Sandy"/>
    <x v="13"/>
    <b v="0"/>
    <s v="other"/>
    <s v="Not fleeing"/>
    <b v="0"/>
  </r>
  <r>
    <n v="3160"/>
    <n v="3500"/>
    <s v="Ryan Chapman"/>
    <d v="2018-03-14T00:00:00"/>
    <s v="shot"/>
    <m/>
    <n v="26"/>
    <s v="M"/>
    <s v="W"/>
    <s v="Keizer"/>
    <x v="1"/>
    <b v="0"/>
    <s v="other"/>
    <s v="Foot"/>
    <b v="0"/>
  </r>
  <r>
    <n v="3161"/>
    <n v="3511"/>
    <s v="Shermichael Ezeff"/>
    <d v="2018-03-14T00:00:00"/>
    <s v="shot"/>
    <s v="unarmed"/>
    <n v="31"/>
    <s v="M"/>
    <s v="B"/>
    <s v="East Baton Rouge"/>
    <x v="11"/>
    <b v="1"/>
    <s v="attack"/>
    <s v="Not fleeing"/>
    <b v="0"/>
  </r>
  <r>
    <n v="3162"/>
    <n v="3513"/>
    <s v="TK TK"/>
    <d v="2018-03-14T00:00:00"/>
    <s v="shot"/>
    <s v="unknown weapon"/>
    <m/>
    <s v="M"/>
    <m/>
    <s v="Parmelee"/>
    <x v="48"/>
    <b v="0"/>
    <s v="other"/>
    <m/>
    <b v="0"/>
  </r>
  <r>
    <n v="3163"/>
    <n v="3514"/>
    <s v="Cameron Hall"/>
    <d v="2018-03-15T00:00:00"/>
    <s v="shot and Tasered"/>
    <s v="unarmed"/>
    <n v="27"/>
    <s v="M"/>
    <s v="B"/>
    <s v="Casa Grande"/>
    <x v="6"/>
    <b v="0"/>
    <s v="attack"/>
    <s v="Not fleeing"/>
    <b v="0"/>
  </r>
  <r>
    <n v="3164"/>
    <n v="3507"/>
    <s v="James Alfonso Vaughn"/>
    <d v="2018-03-16T00:00:00"/>
    <s v="shot"/>
    <s v="gun"/>
    <n v="49"/>
    <s v="M"/>
    <s v="B"/>
    <s v="Clarksville"/>
    <x v="32"/>
    <b v="0"/>
    <s v="attack"/>
    <s v="Not fleeing"/>
    <b v="0"/>
  </r>
  <r>
    <n v="3165"/>
    <n v="3508"/>
    <s v="Mark Clinton Harrell"/>
    <d v="2018-03-16T00:00:00"/>
    <s v="shot"/>
    <s v="knife"/>
    <n v="26"/>
    <s v="M"/>
    <s v="W"/>
    <s v="Jonesborough"/>
    <x v="32"/>
    <b v="1"/>
    <s v="other"/>
    <s v="Foot"/>
    <b v="0"/>
  </r>
  <r>
    <n v="3166"/>
    <n v="3510"/>
    <s v="William Langfitt"/>
    <d v="2018-03-16T00:00:00"/>
    <s v="shot"/>
    <s v="knife"/>
    <n v="28"/>
    <s v="M"/>
    <s v="W"/>
    <s v="Elk Plain"/>
    <x v="0"/>
    <b v="1"/>
    <s v="other"/>
    <s v="Not fleeing"/>
    <b v="0"/>
  </r>
  <r>
    <n v="3167"/>
    <n v="3512"/>
    <s v="Bobby Lovin"/>
    <d v="2018-03-16T00:00:00"/>
    <s v="shot"/>
    <s v="ax"/>
    <n v="62"/>
    <s v="M"/>
    <s v="W"/>
    <s v="Burnsville"/>
    <x v="33"/>
    <b v="0"/>
    <s v="other"/>
    <m/>
    <b v="0"/>
  </r>
  <r>
    <n v="3168"/>
    <n v="3504"/>
    <s v="TK TK"/>
    <d v="2018-03-17T00:00:00"/>
    <s v="shot"/>
    <s v="gun"/>
    <m/>
    <s v="M"/>
    <s v="H"/>
    <s v="Valley View"/>
    <x v="3"/>
    <b v="0"/>
    <s v="other"/>
    <s v="Car"/>
    <b v="0"/>
  </r>
  <r>
    <n v="3169"/>
    <n v="3502"/>
    <s v="TK TK"/>
    <d v="2018-03-18T00:00:00"/>
    <s v="shot"/>
    <m/>
    <m/>
    <s v="M"/>
    <m/>
    <s v="Lancaster"/>
    <x v="9"/>
    <b v="0"/>
    <s v="attack"/>
    <s v="Car"/>
    <b v="0"/>
  </r>
  <r>
    <n v="3170"/>
    <n v="3506"/>
    <s v="Stephon Clark"/>
    <d v="2018-03-18T00:00:00"/>
    <s v="shot"/>
    <s v="unarmed"/>
    <n v="23"/>
    <s v="M"/>
    <s v="B"/>
    <s v="Sacramento"/>
    <x v="3"/>
    <b v="0"/>
    <s v="other"/>
    <s v="Foot"/>
    <b v="1"/>
  </r>
  <r>
    <n v="3171"/>
    <n v="3509"/>
    <s v="Manuel Borrego"/>
    <d v="2018-03-18T00:00:00"/>
    <s v="shot"/>
    <s v="knife"/>
    <n v="40"/>
    <s v="M"/>
    <s v="H"/>
    <s v="South El Monte"/>
    <x v="3"/>
    <b v="0"/>
    <s v="other"/>
    <s v="Foot"/>
    <b v="0"/>
  </r>
  <r>
    <n v="3172"/>
    <n v="3515"/>
    <s v="Jermaine Massey"/>
    <d v="2018-03-19T00:00:00"/>
    <s v="shot and Tasered"/>
    <s v="knife"/>
    <n v="35"/>
    <s v="M"/>
    <s v="B"/>
    <s v="Greenville"/>
    <x v="40"/>
    <b v="0"/>
    <s v="other"/>
    <s v="Not fleeing"/>
    <b v="1"/>
  </r>
  <r>
    <n v="3173"/>
    <n v="3516"/>
    <s v="Quintin J. Horner"/>
    <d v="2018-03-19T00:00:00"/>
    <s v="shot"/>
    <s v="gun"/>
    <n v="50"/>
    <s v="M"/>
    <s v="N"/>
    <s v="Utica"/>
    <x v="23"/>
    <b v="0"/>
    <s v="attack"/>
    <s v="Other"/>
    <b v="0"/>
  </r>
  <r>
    <n v="3174"/>
    <n v="3517"/>
    <s v="Michael Lavelle Holliman"/>
    <d v="2018-03-19T00:00:00"/>
    <s v="shot"/>
    <s v="crossbow"/>
    <n v="50"/>
    <s v="M"/>
    <s v="W"/>
    <s v="Lone Rock"/>
    <x v="14"/>
    <b v="0"/>
    <s v="other"/>
    <s v="Not fleeing"/>
    <b v="0"/>
  </r>
  <r>
    <n v="3175"/>
    <n v="3520"/>
    <s v="Steven Nguyen"/>
    <d v="2018-03-19T00:00:00"/>
    <s v="shot"/>
    <s v="undetermined"/>
    <n v="27"/>
    <s v="M"/>
    <s v="A"/>
    <s v="Denver"/>
    <x v="4"/>
    <b v="0"/>
    <s v="undetermined"/>
    <s v="Car"/>
    <b v="0"/>
  </r>
  <r>
    <n v="3176"/>
    <n v="3518"/>
    <s v="Joel Pflum"/>
    <d v="2018-03-20T00:00:00"/>
    <s v="shot"/>
    <s v="gun"/>
    <n v="32"/>
    <s v="M"/>
    <s v="W"/>
    <s v="Scott County"/>
    <x v="23"/>
    <b v="0"/>
    <s v="attack"/>
    <s v="Not fleeing"/>
    <b v="0"/>
  </r>
  <r>
    <n v="3177"/>
    <n v="3519"/>
    <s v="Kent Earl Pittman"/>
    <d v="2018-03-20T00:00:00"/>
    <s v="shot"/>
    <s v="gun"/>
    <n v="56"/>
    <s v="M"/>
    <s v="W"/>
    <s v="Timberlake"/>
    <x v="33"/>
    <b v="1"/>
    <s v="attack"/>
    <s v="Not fleeing"/>
    <b v="0"/>
  </r>
  <r>
    <n v="3178"/>
    <n v="3528"/>
    <s v="Chance Christopher Haegele"/>
    <d v="2018-03-20T00:00:00"/>
    <s v="shot"/>
    <s v="gun"/>
    <n v="20"/>
    <s v="M"/>
    <s v="W"/>
    <s v="Winter Haven"/>
    <x v="26"/>
    <b v="1"/>
    <s v="attack"/>
    <s v="Not fleeing"/>
    <b v="0"/>
  </r>
  <r>
    <n v="3179"/>
    <n v="3533"/>
    <s v="Scott Mielentz"/>
    <d v="2018-03-20T00:00:00"/>
    <s v="shot"/>
    <s v="gun"/>
    <n v="56"/>
    <s v="M"/>
    <s v="W"/>
    <s v="Princeton"/>
    <x v="21"/>
    <b v="0"/>
    <s v="other"/>
    <s v="Not fleeing"/>
    <b v="0"/>
  </r>
  <r>
    <n v="3180"/>
    <n v="3523"/>
    <s v="Duane Preciado"/>
    <d v="2018-03-21T00:00:00"/>
    <s v="shot"/>
    <s v="gun"/>
    <n v="39"/>
    <s v="M"/>
    <s v="N"/>
    <s v="Owasso"/>
    <x v="5"/>
    <b v="1"/>
    <s v="attack"/>
    <s v="Not fleeing"/>
    <b v="1"/>
  </r>
  <r>
    <n v="3181"/>
    <n v="3524"/>
    <s v="Mark Allen Lunn"/>
    <d v="2018-03-21T00:00:00"/>
    <s v="shot"/>
    <s v="knife"/>
    <n v="47"/>
    <s v="M"/>
    <s v="W"/>
    <s v="Mannford"/>
    <x v="5"/>
    <b v="1"/>
    <s v="other"/>
    <s v="Not fleeing"/>
    <b v="0"/>
  </r>
  <r>
    <n v="3182"/>
    <n v="3525"/>
    <s v="Jason M. Raffaeli"/>
    <d v="2018-03-21T00:00:00"/>
    <s v="shot"/>
    <s v="gun"/>
    <n v="25"/>
    <s v="M"/>
    <s v="W"/>
    <s v="Amelia Island"/>
    <x v="26"/>
    <b v="1"/>
    <s v="attack"/>
    <s v="Not fleeing"/>
    <b v="0"/>
  </r>
  <r>
    <n v="3183"/>
    <n v="3532"/>
    <s v="Angel Uolla"/>
    <d v="2018-03-21T00:00:00"/>
    <s v="shot"/>
    <s v="knife"/>
    <n v="18"/>
    <s v="M"/>
    <s v="H"/>
    <s v="Littlefield"/>
    <x v="9"/>
    <b v="0"/>
    <s v="attack"/>
    <s v="Not fleeing"/>
    <b v="0"/>
  </r>
  <r>
    <n v="3184"/>
    <n v="3534"/>
    <s v="Jehad Eid"/>
    <d v="2018-03-21T00:00:00"/>
    <s v="shot"/>
    <s v="gun"/>
    <n v="21"/>
    <s v="M"/>
    <s v="A"/>
    <s v="San Francisco"/>
    <x v="3"/>
    <b v="0"/>
    <s v="attack"/>
    <s v="Not fleeing"/>
    <b v="0"/>
  </r>
  <r>
    <n v="3185"/>
    <n v="3521"/>
    <s v="Santiago Calderon"/>
    <d v="2018-03-22T00:00:00"/>
    <s v="shot"/>
    <s v="gun"/>
    <n v="36"/>
    <s v="M"/>
    <s v="H"/>
    <s v="Aurora"/>
    <x v="15"/>
    <b v="0"/>
    <s v="attack"/>
    <s v="Foot"/>
    <b v="0"/>
  </r>
  <r>
    <n v="3186"/>
    <n v="3529"/>
    <s v="Danny Thomas"/>
    <d v="2018-03-22T00:00:00"/>
    <s v="shot"/>
    <s v="unarmed"/>
    <n v="35"/>
    <s v="M"/>
    <s v="B"/>
    <s v="Greenspoint"/>
    <x v="9"/>
    <b v="1"/>
    <s v="attack"/>
    <s v="Not fleeing"/>
    <b v="0"/>
  </r>
  <r>
    <n v="3187"/>
    <n v="3522"/>
    <s v="Michael Leroy McGinnis"/>
    <d v="2018-03-23T00:00:00"/>
    <s v="shot"/>
    <s v="gun"/>
    <n v="29"/>
    <s v="M"/>
    <s v="W"/>
    <s v="Abilene"/>
    <x v="9"/>
    <b v="0"/>
    <s v="attack"/>
    <s v="Not fleeing"/>
    <b v="0"/>
  </r>
  <r>
    <n v="3188"/>
    <n v="3526"/>
    <s v="Daniel Allen Young"/>
    <d v="2018-03-23T00:00:00"/>
    <s v="shot"/>
    <s v="undetermined"/>
    <n v="32"/>
    <s v="M"/>
    <m/>
    <s v="Bogalusa"/>
    <x v="11"/>
    <b v="0"/>
    <s v="attack"/>
    <s v="Not fleeing"/>
    <b v="0"/>
  </r>
  <r>
    <n v="3189"/>
    <n v="3527"/>
    <s v="TK TK"/>
    <d v="2018-03-23T00:00:00"/>
    <s v="shot"/>
    <s v="gun"/>
    <m/>
    <s v="M"/>
    <m/>
    <s v="Childress"/>
    <x v="9"/>
    <b v="0"/>
    <s v="attack"/>
    <s v="Foot"/>
    <b v="0"/>
  </r>
  <r>
    <n v="3190"/>
    <n v="3536"/>
    <s v="Linus F. Phillip"/>
    <d v="2018-03-23T00:00:00"/>
    <s v="shot"/>
    <m/>
    <n v="30"/>
    <s v="M"/>
    <s v="B"/>
    <s v="Largo"/>
    <x v="26"/>
    <b v="0"/>
    <s v="attack"/>
    <s v="Not fleeing"/>
    <b v="0"/>
  </r>
  <r>
    <n v="3191"/>
    <n v="3540"/>
    <s v="Kevin Robles"/>
    <d v="2018-03-23T00:00:00"/>
    <s v="shot and Tasered"/>
    <s v="knife"/>
    <n v="23"/>
    <s v="M"/>
    <m/>
    <s v="Phoenix"/>
    <x v="6"/>
    <b v="0"/>
    <s v="attack"/>
    <s v="Not fleeing"/>
    <b v="0"/>
  </r>
  <r>
    <n v="3192"/>
    <n v="3541"/>
    <s v="Kevin Hall"/>
    <d v="2018-03-23T00:00:00"/>
    <s v="shot"/>
    <s v="unknown weapon"/>
    <n v="40"/>
    <s v="M"/>
    <s v="W"/>
    <s v="Genesee Township"/>
    <x v="30"/>
    <b v="0"/>
    <s v="other"/>
    <s v="Car"/>
    <b v="0"/>
  </r>
  <r>
    <n v="3193"/>
    <n v="3542"/>
    <s v="Robert Vega"/>
    <d v="2018-03-23T00:00:00"/>
    <s v="shot"/>
    <s v="incendiary device"/>
    <n v="48"/>
    <s v="M"/>
    <s v="H"/>
    <s v="Douglas"/>
    <x v="6"/>
    <b v="0"/>
    <s v="other"/>
    <s v="Not fleeing"/>
    <b v="0"/>
  </r>
  <r>
    <n v="3194"/>
    <n v="3569"/>
    <s v="TK TK"/>
    <d v="2018-03-23T00:00:00"/>
    <s v="shot"/>
    <s v="unknown weapon"/>
    <m/>
    <s v="M"/>
    <m/>
    <s v="Scottsdale"/>
    <x v="6"/>
    <b v="0"/>
    <s v="other"/>
    <s v="Not fleeing"/>
    <b v="0"/>
  </r>
  <r>
    <n v="3195"/>
    <n v="3537"/>
    <s v="Nikolai Yakunin"/>
    <d v="2018-03-24T00:00:00"/>
    <s v="shot"/>
    <s v="unarmed"/>
    <n v="42"/>
    <s v="M"/>
    <s v="W"/>
    <s v="Nikolaevsk"/>
    <x v="34"/>
    <b v="0"/>
    <s v="attack"/>
    <s v="Not fleeing"/>
    <b v="0"/>
  </r>
  <r>
    <n v="3196"/>
    <n v="3538"/>
    <s v="Zander M. Clark"/>
    <d v="2018-03-24T00:00:00"/>
    <s v="shot"/>
    <s v="knife"/>
    <n v="20"/>
    <s v="M"/>
    <s v="N"/>
    <s v="Anchorage"/>
    <x v="34"/>
    <b v="0"/>
    <s v="other"/>
    <s v="Foot"/>
    <b v="0"/>
  </r>
  <r>
    <n v="3197"/>
    <n v="3539"/>
    <s v="Kaitlin Marie Demeo"/>
    <d v="2018-03-24T00:00:00"/>
    <s v="shot"/>
    <s v="gun"/>
    <n v="25"/>
    <s v="F"/>
    <s v="W"/>
    <s v="Columbus"/>
    <x v="10"/>
    <b v="0"/>
    <s v="attack"/>
    <s v="Not fleeing"/>
    <b v="0"/>
  </r>
  <r>
    <n v="3198"/>
    <n v="3535"/>
    <s v="TK TK"/>
    <d v="2018-03-25T00:00:00"/>
    <s v="shot"/>
    <s v="gun"/>
    <m/>
    <s v="M"/>
    <m/>
    <s v="Austin"/>
    <x v="9"/>
    <b v="0"/>
    <s v="attack"/>
    <s v="Not fleeing"/>
    <b v="0"/>
  </r>
  <r>
    <n v="3199"/>
    <n v="3543"/>
    <s v="Nathan C. Castle"/>
    <d v="2018-03-26T00:00:00"/>
    <s v="shot"/>
    <s v="gun"/>
    <n v="34"/>
    <s v="M"/>
    <s v="W"/>
    <s v="Wise County"/>
    <x v="20"/>
    <b v="0"/>
    <s v="other"/>
    <s v="Car"/>
    <b v="0"/>
  </r>
  <r>
    <n v="3200"/>
    <n v="3548"/>
    <s v="Juan Carlos Romero"/>
    <d v="2018-03-27T00:00:00"/>
    <s v="shot"/>
    <s v="gun"/>
    <n v="41"/>
    <s v="M"/>
    <s v="H"/>
    <s v="Sanford"/>
    <x v="33"/>
    <b v="0"/>
    <s v="attack"/>
    <s v="Not fleeing"/>
    <b v="1"/>
  </r>
  <r>
    <n v="3201"/>
    <n v="3551"/>
    <s v="Isaac Michael Scroggie"/>
    <d v="2018-03-27T00:00:00"/>
    <s v="shot"/>
    <s v="unarmed"/>
    <n v="24"/>
    <s v="M"/>
    <s v="W"/>
    <s v="Midway"/>
    <x v="26"/>
    <b v="1"/>
    <s v="attack"/>
    <s v="Other"/>
    <b v="1"/>
  </r>
  <r>
    <n v="3202"/>
    <n v="3552"/>
    <s v="Evan Bashir"/>
    <d v="2018-03-27T00:00:00"/>
    <s v="shot"/>
    <s v="unknown weapon"/>
    <n v="29"/>
    <s v="M"/>
    <s v="W"/>
    <s v="Nampa"/>
    <x v="27"/>
    <b v="0"/>
    <s v="undetermined"/>
    <s v="Not fleeing"/>
    <b v="0"/>
  </r>
  <r>
    <n v="3203"/>
    <n v="3553"/>
    <s v="Holly Knighton"/>
    <d v="2018-03-27T00:00:00"/>
    <s v="shot"/>
    <m/>
    <m/>
    <s v="F"/>
    <m/>
    <s v="Montgomery"/>
    <x v="37"/>
    <b v="0"/>
    <s v="attack"/>
    <s v="Car"/>
    <b v="0"/>
  </r>
  <r>
    <n v="3204"/>
    <n v="3554"/>
    <s v="Jose Aaron Gonzalez"/>
    <d v="2018-03-27T00:00:00"/>
    <s v="shot"/>
    <s v="gun"/>
    <n v="44"/>
    <s v="M"/>
    <s v="H"/>
    <s v="Phoenix"/>
    <x v="6"/>
    <b v="0"/>
    <s v="attack"/>
    <s v="Not fleeing"/>
    <b v="0"/>
  </r>
  <r>
    <n v="3205"/>
    <n v="3544"/>
    <s v="TK TK"/>
    <d v="2018-03-28T00:00:00"/>
    <s v="shot"/>
    <s v="gun and knife"/>
    <m/>
    <s v="M"/>
    <s v="W"/>
    <s v="Stillwater"/>
    <x v="5"/>
    <b v="1"/>
    <s v="other"/>
    <s v="Not fleeing"/>
    <b v="0"/>
  </r>
  <r>
    <n v="3206"/>
    <n v="3545"/>
    <s v="Aaron Ibrahem"/>
    <d v="2018-03-28T00:00:00"/>
    <s v="shot"/>
    <s v="gun"/>
    <n v="26"/>
    <s v="M"/>
    <s v="W"/>
    <s v="Lower Macungie Township"/>
    <x v="8"/>
    <b v="0"/>
    <s v="attack"/>
    <s v="Foot"/>
    <b v="0"/>
  </r>
  <r>
    <n v="3207"/>
    <n v="3546"/>
    <s v="Jesse Kilgus"/>
    <d v="2018-03-28T00:00:00"/>
    <s v="shot"/>
    <s v="gun"/>
    <n v="51"/>
    <s v="M"/>
    <s v="W"/>
    <s v="Elizabethtown"/>
    <x v="23"/>
    <b v="0"/>
    <s v="attack"/>
    <s v="Not fleeing"/>
    <b v="0"/>
  </r>
  <r>
    <n v="3208"/>
    <n v="3547"/>
    <s v="Gerald Richard Johns"/>
    <d v="2018-03-28T00:00:00"/>
    <s v="shot"/>
    <m/>
    <n v="64"/>
    <s v="M"/>
    <s v="W"/>
    <s v="Sylacauga"/>
    <x v="37"/>
    <b v="0"/>
    <s v="attack"/>
    <s v="Car"/>
    <b v="0"/>
  </r>
  <r>
    <n v="3209"/>
    <n v="3549"/>
    <s v="Robert B. Shaw"/>
    <d v="2018-03-28T00:00:00"/>
    <s v="shot"/>
    <s v="gun"/>
    <n v="29"/>
    <s v="M"/>
    <s v="W"/>
    <s v="Swansea"/>
    <x v="40"/>
    <b v="1"/>
    <s v="other"/>
    <s v="Car"/>
    <b v="0"/>
  </r>
  <r>
    <n v="3210"/>
    <n v="3550"/>
    <s v="George Pappas"/>
    <d v="2018-03-28T00:00:00"/>
    <s v="shot"/>
    <s v="knife"/>
    <n v="61"/>
    <s v="M"/>
    <s v="W"/>
    <s v="Surprise"/>
    <x v="6"/>
    <b v="0"/>
    <s v="other"/>
    <s v="Not fleeing"/>
    <b v="0"/>
  </r>
  <r>
    <n v="3211"/>
    <n v="3555"/>
    <s v="Marco Antonio Saavedra"/>
    <d v="2018-03-29T00:00:00"/>
    <s v="shot"/>
    <s v="gun"/>
    <n v="44"/>
    <s v="M"/>
    <s v="H"/>
    <s v="Pasadena"/>
    <x v="9"/>
    <b v="1"/>
    <s v="attack"/>
    <s v="Other"/>
    <b v="1"/>
  </r>
  <r>
    <n v="3212"/>
    <n v="3556"/>
    <s v="Rodney Toler"/>
    <d v="2018-03-29T00:00:00"/>
    <s v="shot"/>
    <s v="gun"/>
    <n v="39"/>
    <s v="M"/>
    <s v="B"/>
    <s v="Charleston"/>
    <x v="43"/>
    <b v="1"/>
    <s v="attack"/>
    <s v="Car"/>
    <b v="0"/>
  </r>
  <r>
    <n v="3213"/>
    <n v="3557"/>
    <s v="Christopher Gatewood"/>
    <d v="2018-03-29T00:00:00"/>
    <s v="shot and Tasered"/>
    <s v="knife"/>
    <n v="39"/>
    <s v="M"/>
    <s v="W"/>
    <s v="Las Vegas"/>
    <x v="16"/>
    <b v="0"/>
    <s v="other"/>
    <s v="Not fleeing"/>
    <b v="1"/>
  </r>
  <r>
    <n v="3214"/>
    <n v="3559"/>
    <s v="James Decoursey"/>
    <d v="2018-03-29T00:00:00"/>
    <s v="shot"/>
    <s v="undetermined"/>
    <n v="35"/>
    <s v="M"/>
    <s v="W"/>
    <s v="Clarksville"/>
    <x v="32"/>
    <b v="0"/>
    <s v="undetermined"/>
    <s v="Other"/>
    <b v="0"/>
  </r>
  <r>
    <n v="3215"/>
    <n v="3560"/>
    <s v="Edward Van McCrae"/>
    <d v="2018-03-30T00:00:00"/>
    <s v="shot"/>
    <s v="gun"/>
    <n v="60"/>
    <s v="M"/>
    <s v="B"/>
    <s v="Winston-Salem"/>
    <x v="33"/>
    <b v="0"/>
    <s v="other"/>
    <s v="Not fleeing"/>
    <b v="0"/>
  </r>
  <r>
    <n v="3216"/>
    <n v="3568"/>
    <s v="Timothy Breckenridge"/>
    <d v="2018-03-30T00:00:00"/>
    <s v="shot"/>
    <s v="toy weapon"/>
    <n v="42"/>
    <s v="M"/>
    <s v="W"/>
    <s v="Atwater"/>
    <x v="3"/>
    <b v="0"/>
    <s v="other"/>
    <s v="Not fleeing"/>
    <b v="0"/>
  </r>
  <r>
    <n v="3217"/>
    <n v="3567"/>
    <s v="Jason Birt"/>
    <d v="2018-03-31T00:00:00"/>
    <s v="shot"/>
    <s v="machete"/>
    <n v="27"/>
    <s v="M"/>
    <s v="W"/>
    <s v="Guthrie"/>
    <x v="5"/>
    <b v="0"/>
    <s v="attack"/>
    <s v="Not fleeing"/>
    <b v="0"/>
  </r>
  <r>
    <n v="3218"/>
    <n v="3576"/>
    <s v="Nicolas Sedano"/>
    <d v="2018-03-31T00:00:00"/>
    <s v="shot"/>
    <m/>
    <n v="21"/>
    <s v="M"/>
    <s v="H"/>
    <s v="Reno"/>
    <x v="16"/>
    <b v="0"/>
    <s v="attack"/>
    <s v="Not fleeing"/>
    <b v="0"/>
  </r>
  <r>
    <n v="3219"/>
    <n v="3561"/>
    <s v="Cresencio Rodriguez"/>
    <d v="2018-04-01T00:00:00"/>
    <s v="shot"/>
    <s v="gun"/>
    <n v="33"/>
    <s v="M"/>
    <s v="H"/>
    <s v="San Antonio"/>
    <x v="9"/>
    <b v="0"/>
    <s v="other"/>
    <s v="Not fleeing"/>
    <b v="0"/>
  </r>
  <r>
    <n v="3220"/>
    <n v="3562"/>
    <s v="Bobby Hinton"/>
    <d v="2018-04-01T00:00:00"/>
    <s v="shot"/>
    <s v="gun"/>
    <n v="60"/>
    <s v="M"/>
    <s v="B"/>
    <s v="New Llano"/>
    <x v="11"/>
    <b v="0"/>
    <s v="attack"/>
    <s v="Not fleeing"/>
    <b v="0"/>
  </r>
  <r>
    <n v="3221"/>
    <n v="3563"/>
    <s v="Joseph Walden Johnson"/>
    <d v="2018-04-01T00:00:00"/>
    <s v="shot"/>
    <s v="gun"/>
    <n v="24"/>
    <s v="M"/>
    <s v="W"/>
    <s v="Goodbee"/>
    <x v="11"/>
    <b v="0"/>
    <s v="attack"/>
    <s v="Car"/>
    <b v="0"/>
  </r>
  <r>
    <n v="3222"/>
    <n v="3564"/>
    <s v="Timothy Wyatt"/>
    <d v="2018-04-01T00:00:00"/>
    <s v="shot"/>
    <s v="gun"/>
    <n v="41"/>
    <s v="M"/>
    <s v="B"/>
    <s v="Tampa"/>
    <x v="26"/>
    <b v="0"/>
    <s v="attack"/>
    <s v="Car"/>
    <b v="0"/>
  </r>
  <r>
    <n v="3223"/>
    <n v="3565"/>
    <s v="Brian Bellamy"/>
    <d v="2018-04-01T00:00:00"/>
    <s v="shot"/>
    <s v="knife"/>
    <n v="41"/>
    <s v="M"/>
    <s v="B"/>
    <s v="Greenville"/>
    <x v="33"/>
    <b v="0"/>
    <s v="other"/>
    <s v="Not fleeing"/>
    <b v="0"/>
  </r>
  <r>
    <n v="3224"/>
    <n v="3566"/>
    <s v="Christopher Hall"/>
    <d v="2018-04-01T00:00:00"/>
    <s v="shot"/>
    <s v="gun"/>
    <n v="34"/>
    <s v="M"/>
    <s v="B"/>
    <s v="Jackson"/>
    <x v="30"/>
    <b v="1"/>
    <s v="attack"/>
    <s v="Not fleeing"/>
    <b v="0"/>
  </r>
  <r>
    <n v="3225"/>
    <n v="3571"/>
    <s v="John Wussler"/>
    <d v="2018-04-01T00:00:00"/>
    <s v="shot"/>
    <s v="gun"/>
    <n v="58"/>
    <s v="M"/>
    <s v="W"/>
    <s v="Phoenix"/>
    <x v="6"/>
    <b v="0"/>
    <s v="attack"/>
    <s v="Foot"/>
    <b v="0"/>
  </r>
  <r>
    <n v="3226"/>
    <n v="3572"/>
    <s v="Luis Yair Alvarez"/>
    <d v="2018-04-01T00:00:00"/>
    <s v="shot"/>
    <s v="knife"/>
    <n v="23"/>
    <s v="M"/>
    <s v="H"/>
    <s v="Brownsville"/>
    <x v="9"/>
    <b v="1"/>
    <s v="other"/>
    <s v="Not fleeing"/>
    <b v="0"/>
  </r>
  <r>
    <n v="3227"/>
    <n v="3573"/>
    <s v="TK TK"/>
    <d v="2018-04-01T00:00:00"/>
    <s v="shot"/>
    <s v="knife"/>
    <n v="38"/>
    <s v="M"/>
    <m/>
    <s v="Belton"/>
    <x v="19"/>
    <b v="0"/>
    <s v="other"/>
    <m/>
    <b v="0"/>
  </r>
  <r>
    <n v="3228"/>
    <n v="3579"/>
    <s v="Jeffrey Louis Parker"/>
    <d v="2018-04-03T00:00:00"/>
    <s v="shot"/>
    <s v="gun"/>
    <n v="49"/>
    <s v="M"/>
    <s v="W"/>
    <s v="Huntsville"/>
    <x v="37"/>
    <b v="1"/>
    <s v="undetermined"/>
    <s v="Not fleeing"/>
    <b v="1"/>
  </r>
  <r>
    <n v="3229"/>
    <n v="3584"/>
    <s v="Kelvin Baldwin"/>
    <d v="2018-04-04T00:00:00"/>
    <s v="shot"/>
    <s v="gun"/>
    <n v="30"/>
    <s v="M"/>
    <s v="W"/>
    <s v="Mesa"/>
    <x v="6"/>
    <b v="0"/>
    <s v="attack"/>
    <s v="Foot"/>
    <b v="0"/>
  </r>
  <r>
    <n v="3230"/>
    <n v="3574"/>
    <s v="TK TK"/>
    <d v="2018-04-04T00:00:00"/>
    <s v="shot"/>
    <s v="knife"/>
    <m/>
    <s v="M"/>
    <m/>
    <s v="Okmulgee"/>
    <x v="5"/>
    <b v="1"/>
    <s v="other"/>
    <s v="Not fleeing"/>
    <b v="0"/>
  </r>
  <r>
    <n v="3231"/>
    <n v="3575"/>
    <s v="Adan Rene Marrero"/>
    <d v="2018-04-04T00:00:00"/>
    <s v="shot"/>
    <s v="gun"/>
    <n v="34"/>
    <s v="M"/>
    <s v="H"/>
    <s v="Corpus Christi"/>
    <x v="9"/>
    <b v="0"/>
    <s v="other"/>
    <s v="Foot"/>
    <b v="0"/>
  </r>
  <r>
    <n v="3232"/>
    <n v="3577"/>
    <s v="Saheed Vassell"/>
    <d v="2018-04-04T00:00:00"/>
    <s v="shot"/>
    <s v="metal pipe"/>
    <n v="34"/>
    <s v="M"/>
    <s v="B"/>
    <s v="New York"/>
    <x v="35"/>
    <b v="1"/>
    <s v="attack"/>
    <s v="Not fleeing"/>
    <b v="0"/>
  </r>
  <r>
    <n v="3233"/>
    <n v="3580"/>
    <s v="Grady Parks"/>
    <d v="2018-04-04T00:00:00"/>
    <s v="shot"/>
    <s v="gun"/>
    <n v="70"/>
    <s v="M"/>
    <m/>
    <s v="Molena"/>
    <x v="31"/>
    <b v="0"/>
    <s v="attack"/>
    <s v="Not fleeing"/>
    <b v="0"/>
  </r>
  <r>
    <n v="3234"/>
    <n v="3581"/>
    <s v="Alexis Stinson"/>
    <d v="2018-04-04T00:00:00"/>
    <s v="shot"/>
    <s v="gun"/>
    <n v="44"/>
    <s v="F"/>
    <s v="W"/>
    <s v="Phoenix"/>
    <x v="6"/>
    <b v="0"/>
    <s v="attack"/>
    <s v="Not fleeing"/>
    <b v="0"/>
  </r>
  <r>
    <n v="3235"/>
    <n v="3586"/>
    <s v="Diante Yarber"/>
    <d v="2018-04-05T00:00:00"/>
    <s v="shot"/>
    <m/>
    <n v="26"/>
    <s v="M"/>
    <s v="B"/>
    <s v="Barstow"/>
    <x v="3"/>
    <b v="0"/>
    <s v="attack"/>
    <s v="Not fleeing"/>
    <b v="0"/>
  </r>
  <r>
    <n v="3236"/>
    <n v="3587"/>
    <s v="Nathaniel Prasad"/>
    <d v="2018-04-05T00:00:00"/>
    <s v="shot"/>
    <s v="gun"/>
    <n v="18"/>
    <s v="M"/>
    <s v="A"/>
    <s v="Fremont"/>
    <x v="3"/>
    <b v="0"/>
    <s v="attack"/>
    <s v="Foot"/>
    <b v="0"/>
  </r>
  <r>
    <n v="3237"/>
    <n v="3623"/>
    <s v="Raymond Lyle Bell"/>
    <d v="2018-04-05T00:00:00"/>
    <s v="shot"/>
    <s v="gun"/>
    <n v="59"/>
    <s v="M"/>
    <s v="W"/>
    <s v="Reynoldsville"/>
    <x v="43"/>
    <b v="0"/>
    <s v="other"/>
    <s v="Foot"/>
    <b v="1"/>
  </r>
  <r>
    <n v="3238"/>
    <n v="3578"/>
    <s v="Robert Litolff"/>
    <d v="2018-04-05T00:00:00"/>
    <s v="shot"/>
    <s v="gun"/>
    <n v="81"/>
    <s v="M"/>
    <s v="W"/>
    <s v="Greece"/>
    <x v="35"/>
    <b v="0"/>
    <s v="attack"/>
    <s v="Not fleeing"/>
    <b v="0"/>
  </r>
  <r>
    <n v="3239"/>
    <n v="3582"/>
    <s v="William Frazier"/>
    <d v="2018-04-05T00:00:00"/>
    <s v="shot"/>
    <s v="gun"/>
    <n v="40"/>
    <s v="M"/>
    <m/>
    <s v="Volant"/>
    <x v="8"/>
    <b v="0"/>
    <s v="attack"/>
    <s v="Not fleeing"/>
    <b v="0"/>
  </r>
  <r>
    <n v="3240"/>
    <n v="3583"/>
    <s v="Terrance Eppenger"/>
    <d v="2018-04-05T00:00:00"/>
    <s v="shot"/>
    <s v="knife"/>
    <n v="27"/>
    <s v="M"/>
    <m/>
    <s v="South Bend"/>
    <x v="22"/>
    <b v="0"/>
    <s v="other"/>
    <s v="Not fleeing"/>
    <b v="0"/>
  </r>
  <r>
    <n v="3241"/>
    <n v="3588"/>
    <s v="Jonathan Erick Alexander"/>
    <d v="2018-04-06T00:00:00"/>
    <s v="shot"/>
    <s v="gun"/>
    <n v="26"/>
    <s v="M"/>
    <m/>
    <s v="Marysville"/>
    <x v="3"/>
    <b v="0"/>
    <s v="attack"/>
    <s v="Car"/>
    <b v="0"/>
  </r>
  <r>
    <n v="3242"/>
    <n v="3589"/>
    <s v="Antonio Aquino"/>
    <d v="2018-04-06T00:00:00"/>
    <s v="shot"/>
    <s v="gun"/>
    <n v="34"/>
    <s v="M"/>
    <s v="A"/>
    <s v="Las Vegas"/>
    <x v="16"/>
    <b v="0"/>
    <s v="attack"/>
    <s v="Not fleeing"/>
    <b v="0"/>
  </r>
  <r>
    <n v="3243"/>
    <n v="3590"/>
    <s v="Daniel Allen Yielding"/>
    <d v="2018-04-06T00:00:00"/>
    <s v="shot"/>
    <s v="knife"/>
    <n v="23"/>
    <s v="M"/>
    <s v="W"/>
    <s v="Searcy County"/>
    <x v="14"/>
    <b v="0"/>
    <s v="attack"/>
    <s v="Foot"/>
    <b v="0"/>
  </r>
  <r>
    <n v="3244"/>
    <n v="3591"/>
    <s v="John A. Elifritz"/>
    <d v="2018-04-07T00:00:00"/>
    <s v="shot"/>
    <s v="knife"/>
    <n v="48"/>
    <s v="M"/>
    <s v="W"/>
    <s v="Portland"/>
    <x v="1"/>
    <b v="1"/>
    <s v="other"/>
    <s v="Other"/>
    <b v="0"/>
  </r>
  <r>
    <n v="3245"/>
    <n v="3592"/>
    <s v="Larry Siordia"/>
    <d v="2018-04-07T00:00:00"/>
    <s v="shot"/>
    <s v="gun"/>
    <n v="33"/>
    <s v="M"/>
    <m/>
    <s v="Oroville"/>
    <x v="3"/>
    <b v="0"/>
    <s v="attack"/>
    <s v="Not fleeing"/>
    <b v="0"/>
  </r>
  <r>
    <n v="3246"/>
    <n v="3593"/>
    <s v="Carlos Roman Urias"/>
    <d v="2018-04-08T00:00:00"/>
    <s v="shot"/>
    <s v="toy weapon"/>
    <n v="24"/>
    <s v="M"/>
    <m/>
    <s v="Cathedral City"/>
    <x v="3"/>
    <b v="0"/>
    <s v="attack"/>
    <s v="Not fleeing"/>
    <b v="0"/>
  </r>
  <r>
    <n v="3247"/>
    <n v="3594"/>
    <s v="Juan Markee Jones"/>
    <d v="2018-04-08T00:00:00"/>
    <s v="shot"/>
    <s v="unarmed"/>
    <n v="25"/>
    <s v="M"/>
    <s v="B"/>
    <s v="Danville"/>
    <x v="20"/>
    <b v="0"/>
    <s v="other"/>
    <s v="Other"/>
    <b v="1"/>
  </r>
  <r>
    <n v="3248"/>
    <n v="3595"/>
    <s v="Elijah James Smith"/>
    <d v="2018-04-08T00:00:00"/>
    <s v="shot"/>
    <s v="undetermined"/>
    <n v="20"/>
    <s v="M"/>
    <s v="B"/>
    <s v="West Valley City"/>
    <x v="13"/>
    <b v="0"/>
    <s v="other"/>
    <s v="Foot"/>
    <b v="1"/>
  </r>
  <r>
    <n v="3249"/>
    <n v="3596"/>
    <s v="Russell Bowman"/>
    <d v="2018-04-08T00:00:00"/>
    <s v="shot"/>
    <s v="screwdriver"/>
    <n v="45"/>
    <s v="M"/>
    <s v="W"/>
    <s v="Louisville"/>
    <x v="23"/>
    <b v="0"/>
    <s v="other"/>
    <s v="Not fleeing"/>
    <b v="1"/>
  </r>
  <r>
    <n v="3250"/>
    <n v="3597"/>
    <s v="Robert George Issa"/>
    <d v="2018-04-09T00:00:00"/>
    <s v="shot and Tasered"/>
    <s v="knife"/>
    <n v="23"/>
    <s v="M"/>
    <s v="W"/>
    <s v="Troy"/>
    <x v="30"/>
    <b v="0"/>
    <s v="attack"/>
    <s v="Not fleeing"/>
    <b v="0"/>
  </r>
  <r>
    <n v="3251"/>
    <n v="3598"/>
    <s v="Zachary Glen Hoven"/>
    <d v="2018-04-09T00:00:00"/>
    <s v="shot and Tasered"/>
    <s v="knife"/>
    <n v="29"/>
    <s v="M"/>
    <s v="W"/>
    <s v="Billings"/>
    <x v="12"/>
    <b v="0"/>
    <s v="attack"/>
    <s v="Not fleeing"/>
    <b v="1"/>
  </r>
  <r>
    <n v="3252"/>
    <n v="3599"/>
    <s v="Daniel Joseph Carter"/>
    <d v="2018-04-09T00:00:00"/>
    <s v="shot"/>
    <s v="gun"/>
    <n v="29"/>
    <s v="M"/>
    <m/>
    <s v="Reseda"/>
    <x v="3"/>
    <b v="0"/>
    <s v="other"/>
    <s v="Foot"/>
    <b v="1"/>
  </r>
  <r>
    <n v="3253"/>
    <n v="3600"/>
    <s v="Shawn Michael Hubbard"/>
    <d v="2018-04-10T00:00:00"/>
    <s v="shot"/>
    <s v="toy weapon"/>
    <n v="44"/>
    <s v="M"/>
    <s v="W"/>
    <s v="Billings"/>
    <x v="12"/>
    <b v="0"/>
    <s v="other"/>
    <s v="Not fleeing"/>
    <b v="0"/>
  </r>
  <r>
    <n v="3254"/>
    <n v="3601"/>
    <s v="Mark Powell"/>
    <d v="2018-04-10T00:00:00"/>
    <s v="shot"/>
    <s v="gun"/>
    <n v="39"/>
    <s v="M"/>
    <m/>
    <s v="Tucson"/>
    <x v="6"/>
    <b v="0"/>
    <s v="other"/>
    <s v="Not fleeing"/>
    <b v="0"/>
  </r>
  <r>
    <n v="3255"/>
    <n v="3602"/>
    <s v="Grechario Mack"/>
    <d v="2018-04-10T00:00:00"/>
    <s v="shot"/>
    <s v="knife"/>
    <n v="30"/>
    <s v="M"/>
    <s v="B"/>
    <s v="Baldwin Hills"/>
    <x v="3"/>
    <b v="1"/>
    <s v="other"/>
    <s v="Foot"/>
    <b v="0"/>
  </r>
  <r>
    <n v="3256"/>
    <n v="3603"/>
    <s v="Antonino Thomas Gordon"/>
    <d v="2018-04-10T00:00:00"/>
    <s v="shot"/>
    <m/>
    <n v="28"/>
    <s v="M"/>
    <s v="W"/>
    <s v="Royal Oak"/>
    <x v="30"/>
    <b v="0"/>
    <s v="other"/>
    <s v="Car"/>
    <b v="0"/>
  </r>
  <r>
    <n v="3257"/>
    <n v="3605"/>
    <s v="Betty Lemoine"/>
    <d v="2018-04-11T00:00:00"/>
    <s v="shot"/>
    <s v="gun"/>
    <n v="71"/>
    <s v="F"/>
    <s v="W"/>
    <s v="Winn Parish"/>
    <x v="11"/>
    <b v="0"/>
    <s v="attack"/>
    <s v="Not fleeing"/>
    <b v="0"/>
  </r>
  <r>
    <n v="3258"/>
    <n v="3606"/>
    <s v="Kenneth Ross"/>
    <d v="2018-04-11T00:00:00"/>
    <s v="shot"/>
    <s v="gun"/>
    <n v="25"/>
    <s v="M"/>
    <s v="B"/>
    <s v="Gardena"/>
    <x v="3"/>
    <b v="0"/>
    <s v="attack"/>
    <s v="Not fleeing"/>
    <b v="0"/>
  </r>
  <r>
    <n v="3259"/>
    <n v="3607"/>
    <s v="Keith Alan Kent"/>
    <d v="2018-04-11T00:00:00"/>
    <s v="shot"/>
    <s v="gun"/>
    <n v="61"/>
    <s v="M"/>
    <m/>
    <s v="Pembroke"/>
    <x v="35"/>
    <b v="0"/>
    <s v="attack"/>
    <s v="Not fleeing"/>
    <b v="1"/>
  </r>
  <r>
    <n v="3260"/>
    <n v="3613"/>
    <s v="Chad Eric Montgomery"/>
    <d v="2018-04-11T00:00:00"/>
    <s v="shot"/>
    <s v="machete"/>
    <n v="39"/>
    <s v="M"/>
    <s v="W"/>
    <s v="Sparta"/>
    <x v="33"/>
    <b v="0"/>
    <s v="other"/>
    <s v="Not fleeing"/>
    <b v="1"/>
  </r>
  <r>
    <n v="3261"/>
    <n v="3637"/>
    <s v="Kendall Lemoine"/>
    <d v="2018-04-11T00:00:00"/>
    <s v="shot"/>
    <s v="gun"/>
    <n v="50"/>
    <s v="M"/>
    <s v="W"/>
    <s v="Winn Parish"/>
    <x v="11"/>
    <b v="0"/>
    <s v="attack"/>
    <s v="Not fleeing"/>
    <b v="0"/>
  </r>
  <r>
    <n v="3262"/>
    <n v="3608"/>
    <s v="Dashaun Shepard"/>
    <d v="2018-04-12T00:00:00"/>
    <s v="shot"/>
    <s v="gun"/>
    <m/>
    <s v="M"/>
    <s v="B"/>
    <s v="Atlanta"/>
    <x v="31"/>
    <b v="1"/>
    <s v="attack"/>
    <s v="Not fleeing"/>
    <b v="0"/>
  </r>
  <r>
    <n v="3263"/>
    <n v="3609"/>
    <s v="Benjamin Evans"/>
    <d v="2018-04-12T00:00:00"/>
    <s v="shot"/>
    <s v="gun"/>
    <n v="23"/>
    <s v="M"/>
    <s v="W"/>
    <s v="Lake Elmo"/>
    <x v="18"/>
    <b v="1"/>
    <s v="undetermined"/>
    <s v="Not fleeing"/>
    <b v="0"/>
  </r>
  <r>
    <n v="3264"/>
    <n v="3610"/>
    <s v="Rumondale Jones"/>
    <d v="2018-04-12T00:00:00"/>
    <s v="shot"/>
    <s v="knife"/>
    <n v="39"/>
    <s v="M"/>
    <s v="B"/>
    <s v="Helena-West Helena"/>
    <x v="14"/>
    <b v="0"/>
    <s v="attack"/>
    <s v="Not fleeing"/>
    <b v="0"/>
  </r>
  <r>
    <n v="3265"/>
    <n v="3611"/>
    <s v="Steven Brooks"/>
    <d v="2018-04-12T00:00:00"/>
    <s v="shot"/>
    <s v="gun"/>
    <n v="45"/>
    <s v="M"/>
    <s v="B"/>
    <s v="Washington"/>
    <x v="8"/>
    <b v="0"/>
    <s v="attack"/>
    <s v="Other"/>
    <b v="0"/>
  </r>
  <r>
    <n v="3266"/>
    <n v="3614"/>
    <s v="TK TK"/>
    <d v="2018-04-12T00:00:00"/>
    <s v="shot"/>
    <s v="glass shard"/>
    <m/>
    <s v="M"/>
    <m/>
    <s v="Trinidad"/>
    <x v="4"/>
    <b v="0"/>
    <s v="other"/>
    <s v="Not fleeing"/>
    <b v="0"/>
  </r>
  <r>
    <n v="3267"/>
    <n v="3612"/>
    <s v="Kenneth Warren Resendez"/>
    <d v="2018-04-13T00:00:00"/>
    <s v="shot"/>
    <s v="knife"/>
    <n v="34"/>
    <s v="M"/>
    <s v="W"/>
    <s v="Waco"/>
    <x v="9"/>
    <b v="0"/>
    <s v="other"/>
    <s v="Not fleeing"/>
    <b v="0"/>
  </r>
  <r>
    <n v="3268"/>
    <n v="3621"/>
    <s v="Bruce Arnold Allee"/>
    <d v="2018-04-13T00:00:00"/>
    <s v="shot"/>
    <s v="undetermined"/>
    <n v="31"/>
    <s v="M"/>
    <s v="W"/>
    <s v="Thornton"/>
    <x v="4"/>
    <b v="0"/>
    <s v="undetermined"/>
    <m/>
    <b v="0"/>
  </r>
  <r>
    <n v="3269"/>
    <n v="3615"/>
    <s v="Richard Rangel"/>
    <d v="2018-04-14T00:00:00"/>
    <s v="shot"/>
    <s v="gun"/>
    <n v="21"/>
    <s v="M"/>
    <s v="W"/>
    <s v="Round Rock"/>
    <x v="9"/>
    <b v="0"/>
    <s v="attack"/>
    <s v="Not fleeing"/>
    <b v="0"/>
  </r>
  <r>
    <n v="3270"/>
    <n v="3617"/>
    <s v="Jose Pietri"/>
    <d v="2018-04-14T00:00:00"/>
    <s v="shot"/>
    <s v="undetermined"/>
    <n v="55"/>
    <s v="M"/>
    <s v="H"/>
    <s v="Millville"/>
    <x v="21"/>
    <b v="0"/>
    <s v="other"/>
    <s v="Car"/>
    <b v="0"/>
  </r>
  <r>
    <n v="3271"/>
    <n v="3618"/>
    <s v="Andre Lavance Rippy"/>
    <d v="2018-04-14T00:00:00"/>
    <s v="shot"/>
    <s v="gun"/>
    <n v="39"/>
    <s v="M"/>
    <s v="B"/>
    <s v="Phoenix"/>
    <x v="6"/>
    <b v="0"/>
    <s v="attack"/>
    <s v="Other"/>
    <b v="0"/>
  </r>
  <r>
    <n v="3272"/>
    <n v="3619"/>
    <s v="Jessie Thedford"/>
    <d v="2018-04-14T00:00:00"/>
    <s v="shot"/>
    <m/>
    <n v="32"/>
    <s v="M"/>
    <s v="W"/>
    <s v="Carrollton"/>
    <x v="31"/>
    <b v="0"/>
    <s v="attack"/>
    <s v="Not fleeing"/>
    <b v="0"/>
  </r>
  <r>
    <n v="3273"/>
    <n v="3620"/>
    <s v="Eduardo Andrade"/>
    <d v="2018-04-14T00:00:00"/>
    <s v="shot"/>
    <s v="gun"/>
    <n v="44"/>
    <s v="M"/>
    <m/>
    <s v="Phoenix"/>
    <x v="6"/>
    <b v="0"/>
    <s v="attack"/>
    <s v="Not fleeing"/>
    <b v="0"/>
  </r>
  <r>
    <n v="3274"/>
    <n v="3616"/>
    <s v="Ruben Stewart"/>
    <d v="2018-04-15T00:00:00"/>
    <s v="shot"/>
    <s v="knife"/>
    <n v="36"/>
    <s v="M"/>
    <s v="N"/>
    <s v="Lodge Grass"/>
    <x v="12"/>
    <b v="0"/>
    <s v="other"/>
    <s v="Not fleeing"/>
    <b v="0"/>
  </r>
  <r>
    <n v="3275"/>
    <n v="3622"/>
    <s v="Lonnie Marcel Bowen"/>
    <d v="2018-04-17T00:00:00"/>
    <s v="shot"/>
    <s v="screwdriver"/>
    <n v="41"/>
    <s v="M"/>
    <s v="B"/>
    <s v="Magna"/>
    <x v="13"/>
    <b v="1"/>
    <s v="attack"/>
    <s v="Car"/>
    <b v="0"/>
  </r>
  <r>
    <n v="3276"/>
    <n v="3624"/>
    <s v="Sanchez Lowe"/>
    <d v="2018-04-17T00:00:00"/>
    <s v="shot"/>
    <m/>
    <n v="25"/>
    <s v="M"/>
    <s v="B"/>
    <s v="Austell"/>
    <x v="31"/>
    <b v="0"/>
    <s v="attack"/>
    <s v="Car"/>
    <b v="0"/>
  </r>
  <r>
    <n v="3277"/>
    <n v="3625"/>
    <s v="Justin Monjay"/>
    <d v="2018-04-17T00:00:00"/>
    <s v="shot"/>
    <m/>
    <n v="39"/>
    <s v="M"/>
    <m/>
    <s v="Tishomingo"/>
    <x v="5"/>
    <b v="0"/>
    <s v="attack"/>
    <s v="Car"/>
    <b v="0"/>
  </r>
  <r>
    <n v="3278"/>
    <n v="3631"/>
    <s v="Charles Whitley"/>
    <d v="2018-04-17T00:00:00"/>
    <s v="shot"/>
    <m/>
    <n v="40"/>
    <s v="M"/>
    <s v="W"/>
    <s v="Cumberland County"/>
    <x v="23"/>
    <b v="0"/>
    <s v="attack"/>
    <s v="Car"/>
    <b v="0"/>
  </r>
  <r>
    <n v="3279"/>
    <n v="3626"/>
    <s v="Justin Oakes"/>
    <d v="2018-04-18T00:00:00"/>
    <s v="shot"/>
    <s v="knife"/>
    <n v="32"/>
    <s v="M"/>
    <s v="W"/>
    <s v="Douglasville"/>
    <x v="31"/>
    <b v="0"/>
    <s v="attack"/>
    <s v="Not fleeing"/>
    <b v="1"/>
  </r>
  <r>
    <n v="3280"/>
    <n v="3627"/>
    <s v="William Ray Simcoe"/>
    <d v="2018-04-18T00:00:00"/>
    <s v="shot"/>
    <s v="gun"/>
    <n v="45"/>
    <s v="M"/>
    <s v="W"/>
    <s v="Greene County"/>
    <x v="19"/>
    <b v="0"/>
    <s v="attack"/>
    <s v="Foot"/>
    <b v="0"/>
  </r>
  <r>
    <n v="3281"/>
    <n v="3628"/>
    <s v="Dytadious Mobley"/>
    <d v="2018-04-18T00:00:00"/>
    <s v="shot"/>
    <s v="gun"/>
    <n v="31"/>
    <s v="M"/>
    <s v="B"/>
    <s v="Fort Lauderdale"/>
    <x v="26"/>
    <b v="0"/>
    <s v="attack"/>
    <s v="Not fleeing"/>
    <b v="0"/>
  </r>
  <r>
    <n v="3282"/>
    <n v="3629"/>
    <s v="Delorean Pikyavit"/>
    <d v="2018-04-18T00:00:00"/>
    <s v="shot"/>
    <s v="undetermined"/>
    <n v="32"/>
    <s v="M"/>
    <s v="N"/>
    <s v="Sugar House"/>
    <x v="13"/>
    <b v="0"/>
    <s v="other"/>
    <s v="Not fleeing"/>
    <b v="0"/>
  </r>
  <r>
    <n v="3283"/>
    <n v="3630"/>
    <s v="David Teneyuque"/>
    <d v="2018-04-18T00:00:00"/>
    <s v="shot"/>
    <s v="gun"/>
    <n v="48"/>
    <s v="M"/>
    <s v="B"/>
    <s v="Pavilion Township"/>
    <x v="30"/>
    <b v="0"/>
    <s v="attack"/>
    <s v="Not fleeing"/>
    <b v="0"/>
  </r>
  <r>
    <n v="3284"/>
    <n v="3634"/>
    <s v="Lockwood Adrian Gibson"/>
    <d v="2018-04-20T00:00:00"/>
    <s v="shot"/>
    <m/>
    <n v="49"/>
    <s v="M"/>
    <s v="W"/>
    <s v="Foresthill"/>
    <x v="3"/>
    <b v="1"/>
    <s v="other"/>
    <s v="Car"/>
    <b v="0"/>
  </r>
  <r>
    <n v="3285"/>
    <n v="3636"/>
    <s v="James Bauduy"/>
    <d v="2018-04-20T00:00:00"/>
    <s v="shot"/>
    <s v="undetermined"/>
    <n v="48"/>
    <s v="M"/>
    <s v="B"/>
    <s v="Orlando"/>
    <x v="26"/>
    <b v="0"/>
    <s v="other"/>
    <m/>
    <b v="0"/>
  </r>
  <r>
    <n v="3286"/>
    <n v="3638"/>
    <s v="Matthew G. Brown"/>
    <d v="2018-04-20T00:00:00"/>
    <s v="shot"/>
    <s v="gun"/>
    <n v="18"/>
    <s v="M"/>
    <s v="W"/>
    <s v="Mackinaw"/>
    <x v="15"/>
    <b v="0"/>
    <s v="attack"/>
    <s v="Not fleeing"/>
    <b v="0"/>
  </r>
  <r>
    <n v="3287"/>
    <n v="3632"/>
    <s v="Timothy Wayne Anderson"/>
    <d v="2018-04-21T00:00:00"/>
    <s v="shot"/>
    <s v="knife"/>
    <n v="48"/>
    <s v="M"/>
    <s v="W"/>
    <s v="Boone"/>
    <x v="7"/>
    <b v="0"/>
    <s v="other"/>
    <m/>
    <b v="0"/>
  </r>
  <r>
    <n v="3288"/>
    <n v="3633"/>
    <s v="Terrence Carlton"/>
    <d v="2018-04-21T00:00:00"/>
    <s v="shot"/>
    <s v="gun"/>
    <n v="25"/>
    <s v="M"/>
    <s v="B"/>
    <s v="Memphis"/>
    <x v="32"/>
    <b v="0"/>
    <s v="other"/>
    <s v="Foot"/>
    <b v="0"/>
  </r>
  <r>
    <n v="3289"/>
    <n v="3635"/>
    <s v="Matthew Hartman"/>
    <d v="2018-04-22T00:00:00"/>
    <s v="shot"/>
    <s v="gun"/>
    <n v="27"/>
    <s v="M"/>
    <s v="W"/>
    <s v="West Olive"/>
    <x v="30"/>
    <b v="0"/>
    <s v="attack"/>
    <s v="Not fleeing"/>
    <b v="0"/>
  </r>
  <r>
    <n v="3290"/>
    <n v="3639"/>
    <s v="Miguel Escalona Vivas"/>
    <d v="2018-04-22T00:00:00"/>
    <s v="shot"/>
    <s v="gun"/>
    <n v="37"/>
    <s v="M"/>
    <s v="H"/>
    <s v="Louisville"/>
    <x v="23"/>
    <b v="0"/>
    <s v="attack"/>
    <s v="Foot"/>
    <b v="0"/>
  </r>
  <r>
    <n v="3291"/>
    <n v="3640"/>
    <s v="TK TK"/>
    <d v="2018-04-24T00:00:00"/>
    <s v="shot"/>
    <s v="gun"/>
    <m/>
    <s v="M"/>
    <m/>
    <s v="San Antonio"/>
    <x v="9"/>
    <b v="0"/>
    <s v="other"/>
    <s v="Foot"/>
    <b v="0"/>
  </r>
  <r>
    <n v="3292"/>
    <n v="3642"/>
    <s v="Demonjhea Jordan"/>
    <d v="2018-04-24T00:00:00"/>
    <s v="shot"/>
    <s v="gun"/>
    <n v="27"/>
    <s v="M"/>
    <s v="B"/>
    <s v="Louisville"/>
    <x v="23"/>
    <b v="0"/>
    <s v="attack"/>
    <m/>
    <b v="1"/>
  </r>
  <r>
    <n v="3293"/>
    <n v="3645"/>
    <s v="TK TK"/>
    <d v="2018-04-24T00:00:00"/>
    <s v="shot"/>
    <s v="gun"/>
    <m/>
    <s v="M"/>
    <m/>
    <s v="Harmony"/>
    <x v="9"/>
    <b v="1"/>
    <s v="attack"/>
    <s v="Not fleeing"/>
    <b v="0"/>
  </r>
  <r>
    <n v="3294"/>
    <n v="3641"/>
    <s v="Jese Paul Schlegel"/>
    <d v="2018-04-25T00:00:00"/>
    <s v="shot"/>
    <s v="gun"/>
    <n v="41"/>
    <s v="M"/>
    <s v="W"/>
    <s v="Colorado Springs"/>
    <x v="4"/>
    <b v="0"/>
    <s v="attack"/>
    <s v="Foot"/>
    <b v="0"/>
  </r>
  <r>
    <n v="3295"/>
    <n v="3643"/>
    <s v="Isaac Jackson"/>
    <d v="2018-04-25T00:00:00"/>
    <s v="shot"/>
    <s v="knife"/>
    <n v="42"/>
    <s v="M"/>
    <s v="B"/>
    <s v="Louisville"/>
    <x v="23"/>
    <b v="0"/>
    <s v="attack"/>
    <s v="Not fleeing"/>
    <b v="0"/>
  </r>
  <r>
    <n v="3296"/>
    <n v="3644"/>
    <s v="Charles Boeh"/>
    <d v="2018-04-25T00:00:00"/>
    <s v="shot"/>
    <s v="gun"/>
    <n v="36"/>
    <s v="M"/>
    <s v="W"/>
    <s v="Denver"/>
    <x v="4"/>
    <b v="0"/>
    <s v="other"/>
    <s v="Car"/>
    <b v="0"/>
  </r>
  <r>
    <n v="3297"/>
    <n v="3646"/>
    <s v="Anthony Lamar Carter"/>
    <d v="2018-04-26T00:00:00"/>
    <s v="shot"/>
    <s v="knife"/>
    <n v="22"/>
    <s v="M"/>
    <m/>
    <s v="Vernon"/>
    <x v="9"/>
    <b v="0"/>
    <s v="attack"/>
    <s v="Car"/>
    <b v="0"/>
  </r>
  <r>
    <n v="3298"/>
    <n v="3648"/>
    <s v="Myra Lisa Micalizio"/>
    <d v="2018-04-26T00:00:00"/>
    <s v="shot"/>
    <m/>
    <n v="56"/>
    <s v="F"/>
    <s v="W"/>
    <s v="Palermo"/>
    <x v="3"/>
    <b v="0"/>
    <s v="attack"/>
    <s v="Car"/>
    <b v="1"/>
  </r>
  <r>
    <n v="3299"/>
    <n v="3649"/>
    <s v="Shukri Ali Said"/>
    <d v="2018-04-28T00:00:00"/>
    <s v="shot"/>
    <s v="knife"/>
    <n v="36"/>
    <s v="F"/>
    <s v="A"/>
    <s v="Johns Creek"/>
    <x v="31"/>
    <b v="1"/>
    <s v="other"/>
    <s v="Not fleeing"/>
    <b v="0"/>
  </r>
  <r>
    <n v="3300"/>
    <n v="3652"/>
    <s v="TK TK"/>
    <d v="2018-04-28T00:00:00"/>
    <s v="shot"/>
    <s v="gun"/>
    <m/>
    <s v="M"/>
    <m/>
    <s v="Northglenn"/>
    <x v="4"/>
    <b v="0"/>
    <s v="other"/>
    <s v="Not fleeing"/>
    <b v="0"/>
  </r>
  <r>
    <n v="3301"/>
    <n v="3653"/>
    <s v="Nolberto Hernandez Leon"/>
    <d v="2018-04-28T00:00:00"/>
    <s v="shot"/>
    <s v="gun"/>
    <n v="26"/>
    <s v="M"/>
    <s v="H"/>
    <s v="Elk Grove"/>
    <x v="3"/>
    <b v="0"/>
    <s v="attack"/>
    <s v="Not fleeing"/>
    <b v="0"/>
  </r>
  <r>
    <n v="3302"/>
    <n v="3750"/>
    <s v="Joseph L. Hoffman"/>
    <d v="2018-04-28T00:00:00"/>
    <s v="shot"/>
    <s v="gun"/>
    <n v="41"/>
    <s v="M"/>
    <m/>
    <s v="Casselberry"/>
    <x v="26"/>
    <b v="0"/>
    <s v="attack"/>
    <s v="Not fleeing"/>
    <b v="0"/>
  </r>
  <r>
    <n v="3303"/>
    <n v="3650"/>
    <s v="Brandon Busher"/>
    <d v="2018-04-29T00:00:00"/>
    <s v="shot"/>
    <s v="unarmed"/>
    <n v="38"/>
    <s v="M"/>
    <s v="W"/>
    <s v="Shreveport"/>
    <x v="11"/>
    <b v="0"/>
    <s v="attack"/>
    <s v="Foot"/>
    <b v="0"/>
  </r>
  <r>
    <n v="3304"/>
    <n v="3651"/>
    <s v="TK TK"/>
    <d v="2018-04-29T00:00:00"/>
    <s v="shot"/>
    <s v="undetermined"/>
    <m/>
    <s v="M"/>
    <m/>
    <s v="Redlands"/>
    <x v="3"/>
    <b v="0"/>
    <s v="undetermined"/>
    <s v="Not fleeing"/>
    <b v="0"/>
  </r>
  <r>
    <n v="3305"/>
    <n v="3654"/>
    <s v="Michael Scott Knibbs"/>
    <d v="2018-04-29T00:00:00"/>
    <s v="shot"/>
    <s v="gun"/>
    <n v="47"/>
    <s v="M"/>
    <s v="W"/>
    <s v="Franklin"/>
    <x v="33"/>
    <b v="0"/>
    <s v="attack"/>
    <s v="Not fleeing"/>
    <b v="0"/>
  </r>
  <r>
    <n v="3306"/>
    <n v="3655"/>
    <s v="Joshua Lee Ewing"/>
    <d v="2018-04-29T00:00:00"/>
    <s v="shot"/>
    <s v="gun"/>
    <n v="26"/>
    <s v="M"/>
    <s v="W"/>
    <s v="Moorland"/>
    <x v="7"/>
    <b v="0"/>
    <s v="attack"/>
    <s v="Not fleeing"/>
    <b v="0"/>
  </r>
  <r>
    <n v="3307"/>
    <n v="3656"/>
    <s v="Vigil Wolford"/>
    <d v="2018-04-30T00:00:00"/>
    <s v="shot and Tasered"/>
    <s v="knife"/>
    <n v="59"/>
    <s v="M"/>
    <m/>
    <s v="Columbus"/>
    <x v="10"/>
    <b v="0"/>
    <s v="undetermined"/>
    <m/>
    <b v="0"/>
  </r>
  <r>
    <n v="3308"/>
    <n v="3657"/>
    <s v="TK TK"/>
    <d v="2018-05-01T00:00:00"/>
    <s v="shot"/>
    <s v="gun"/>
    <m/>
    <s v="M"/>
    <m/>
    <s v="San Antonio"/>
    <x v="9"/>
    <b v="0"/>
    <s v="attack"/>
    <s v="Car"/>
    <b v="0"/>
  </r>
  <r>
    <n v="3309"/>
    <n v="3658"/>
    <s v="TK TK"/>
    <d v="2018-05-01T00:00:00"/>
    <s v="shot"/>
    <s v="gun"/>
    <m/>
    <s v="M"/>
    <m/>
    <s v="Quartzsite"/>
    <x v="6"/>
    <b v="0"/>
    <s v="attack"/>
    <s v="Other"/>
    <b v="0"/>
  </r>
  <r>
    <n v="3310"/>
    <n v="3659"/>
    <s v="Jason Wayne Traversie"/>
    <d v="2018-05-02T00:00:00"/>
    <s v="shot"/>
    <s v="undetermined"/>
    <n v="44"/>
    <s v="M"/>
    <s v="W"/>
    <s v="Box Elder"/>
    <x v="48"/>
    <b v="0"/>
    <s v="undetermined"/>
    <m/>
    <b v="0"/>
  </r>
  <r>
    <n v="3311"/>
    <n v="3660"/>
    <s v="Billy Carson Pike"/>
    <d v="2018-05-02T00:00:00"/>
    <s v="shot"/>
    <s v="gun"/>
    <n v="48"/>
    <s v="M"/>
    <s v="W"/>
    <s v="Liberty"/>
    <x v="33"/>
    <b v="0"/>
    <s v="attack"/>
    <s v="Not fleeing"/>
    <b v="0"/>
  </r>
  <r>
    <n v="3312"/>
    <n v="3661"/>
    <s v="Manuel G. Palacio"/>
    <d v="2018-05-02T00:00:00"/>
    <s v="shot"/>
    <s v="undetermined"/>
    <n v="27"/>
    <s v="M"/>
    <s v="H"/>
    <s v="Kansas City"/>
    <x v="2"/>
    <b v="0"/>
    <s v="other"/>
    <m/>
    <b v="0"/>
  </r>
  <r>
    <n v="3313"/>
    <n v="3662"/>
    <s v="Timothy Raye Mayfield"/>
    <d v="2018-05-02T00:00:00"/>
    <s v="shot"/>
    <s v="gun"/>
    <n v="67"/>
    <s v="M"/>
    <s v="B"/>
    <s v="Dallas"/>
    <x v="9"/>
    <b v="0"/>
    <s v="attack"/>
    <s v="Not fleeing"/>
    <b v="0"/>
  </r>
  <r>
    <n v="3314"/>
    <n v="3663"/>
    <s v="Damion Collier"/>
    <d v="2018-05-02T00:00:00"/>
    <s v="shot"/>
    <s v="gun"/>
    <n v="24"/>
    <s v="M"/>
    <s v="B"/>
    <s v="Columbus"/>
    <x v="31"/>
    <b v="0"/>
    <s v="other"/>
    <s v="Car"/>
    <b v="0"/>
  </r>
  <r>
    <n v="3315"/>
    <n v="3664"/>
    <s v="Anthony Trujillo"/>
    <d v="2018-05-03T00:00:00"/>
    <s v="shot"/>
    <s v="machete"/>
    <n v="26"/>
    <s v="M"/>
    <s v="H"/>
    <s v="Orosi"/>
    <x v="3"/>
    <b v="1"/>
    <s v="attack"/>
    <s v="Not fleeing"/>
    <b v="0"/>
  </r>
  <r>
    <n v="3316"/>
    <n v="3666"/>
    <s v="Sean Louis Justin"/>
    <d v="2018-05-03T00:00:00"/>
    <s v="shot"/>
    <s v="knife"/>
    <n v="28"/>
    <s v="M"/>
    <s v="W"/>
    <s v="Sandia"/>
    <x v="9"/>
    <b v="0"/>
    <s v="attack"/>
    <s v="Not fleeing"/>
    <b v="0"/>
  </r>
  <r>
    <n v="3317"/>
    <n v="3742"/>
    <s v="Christopher A. Wolfe"/>
    <d v="2018-05-04T00:00:00"/>
    <s v="shot"/>
    <s v="gun"/>
    <n v="21"/>
    <s v="M"/>
    <s v="W"/>
    <s v="Terre Haute"/>
    <x v="22"/>
    <b v="0"/>
    <s v="attack"/>
    <s v="Car"/>
    <b v="0"/>
  </r>
  <r>
    <n v="3318"/>
    <n v="3744"/>
    <s v="John Corneil"/>
    <d v="2018-05-04T00:00:00"/>
    <s v="shot"/>
    <s v="toy weapon"/>
    <n v="54"/>
    <s v="M"/>
    <m/>
    <s v="Oakfield"/>
    <x v="36"/>
    <b v="0"/>
    <s v="other"/>
    <s v="Not fleeing"/>
    <b v="0"/>
  </r>
  <r>
    <n v="3319"/>
    <n v="3670"/>
    <s v="Mitchell Simmons"/>
    <d v="2018-05-05T00:00:00"/>
    <s v="shot"/>
    <s v="gun"/>
    <n v="24"/>
    <s v="M"/>
    <s v="W"/>
    <s v="Kettering"/>
    <x v="10"/>
    <b v="0"/>
    <s v="attack"/>
    <s v="Not fleeing"/>
    <b v="0"/>
  </r>
  <r>
    <n v="3320"/>
    <n v="3671"/>
    <s v="Stephen Charles Arthur"/>
    <d v="2018-05-05T00:00:00"/>
    <s v="shot"/>
    <s v="gun"/>
    <n v="51"/>
    <s v="M"/>
    <m/>
    <s v="Scottsdale"/>
    <x v="6"/>
    <b v="0"/>
    <s v="attack"/>
    <s v="Foot"/>
    <b v="0"/>
  </r>
  <r>
    <n v="3321"/>
    <n v="3743"/>
    <s v="Matthew Mathison"/>
    <d v="2018-05-05T00:00:00"/>
    <s v="shot"/>
    <s v="gun"/>
    <n v="59"/>
    <s v="M"/>
    <m/>
    <s v="Bexar County"/>
    <x v="9"/>
    <b v="1"/>
    <s v="attack"/>
    <s v="Foot"/>
    <b v="0"/>
  </r>
  <r>
    <n v="3322"/>
    <n v="3745"/>
    <s v="Savannah Hill"/>
    <d v="2018-05-05T00:00:00"/>
    <s v="shot"/>
    <m/>
    <n v="21"/>
    <s v="F"/>
    <s v="W"/>
    <s v="Aurora"/>
    <x v="19"/>
    <b v="0"/>
    <s v="attack"/>
    <s v="Car"/>
    <b v="0"/>
  </r>
  <r>
    <n v="3323"/>
    <n v="3667"/>
    <s v="Dwight Dearth"/>
    <d v="2018-05-06T00:00:00"/>
    <s v="shot"/>
    <s v="gun"/>
    <n v="73"/>
    <s v="M"/>
    <m/>
    <s v="Fairview"/>
    <x v="10"/>
    <b v="1"/>
    <s v="attack"/>
    <s v="Not fleeing"/>
    <b v="0"/>
  </r>
  <r>
    <n v="3324"/>
    <n v="3668"/>
    <s v="Franklin Robert Vaughn"/>
    <d v="2018-05-06T00:00:00"/>
    <s v="shot"/>
    <s v="gun"/>
    <n v="39"/>
    <s v="M"/>
    <s v="W"/>
    <s v="Prague"/>
    <x v="5"/>
    <b v="0"/>
    <s v="attack"/>
    <s v="Car"/>
    <b v="0"/>
  </r>
  <r>
    <n v="3325"/>
    <n v="3669"/>
    <s v="Terence Leslie"/>
    <d v="2018-05-06T00:00:00"/>
    <s v="shot"/>
    <s v="Taser"/>
    <n v="32"/>
    <s v="M"/>
    <s v="B"/>
    <s v="East Point"/>
    <x v="31"/>
    <b v="0"/>
    <s v="attack"/>
    <s v="Car"/>
    <b v="0"/>
  </r>
  <r>
    <n v="3326"/>
    <n v="3673"/>
    <s v="David P. Wolosin"/>
    <d v="2018-05-06T00:00:00"/>
    <s v="shot"/>
    <s v="gun"/>
    <n v="38"/>
    <s v="M"/>
    <s v="W"/>
    <s v="Casper"/>
    <x v="45"/>
    <b v="0"/>
    <s v="attack"/>
    <s v="Not fleeing"/>
    <b v="0"/>
  </r>
  <r>
    <n v="3327"/>
    <n v="3672"/>
    <s v="Juan Alberto Silva"/>
    <d v="2018-05-07T00:00:00"/>
    <s v="shot"/>
    <m/>
    <n v="32"/>
    <s v="M"/>
    <s v="H"/>
    <s v="Orlando"/>
    <x v="26"/>
    <b v="0"/>
    <s v="attack"/>
    <s v="Car"/>
    <b v="0"/>
  </r>
  <r>
    <n v="3328"/>
    <n v="3674"/>
    <s v="Albert Odom"/>
    <d v="2018-05-07T00:00:00"/>
    <s v="shot"/>
    <s v="gun"/>
    <n v="26"/>
    <s v="M"/>
    <s v="W"/>
    <s v="Tulsa"/>
    <x v="5"/>
    <b v="0"/>
    <s v="other"/>
    <s v="Not fleeing"/>
    <b v="1"/>
  </r>
  <r>
    <n v="3329"/>
    <n v="3675"/>
    <s v="Kimberly McCann"/>
    <d v="2018-05-07T00:00:00"/>
    <s v="shot"/>
    <s v="gun"/>
    <n v="55"/>
    <s v="F"/>
    <s v="W"/>
    <s v="Floyd County"/>
    <x v="31"/>
    <b v="0"/>
    <s v="attack"/>
    <s v="Car"/>
    <b v="0"/>
  </r>
  <r>
    <n v="3330"/>
    <n v="3680"/>
    <s v="David J. Robinson"/>
    <d v="2018-05-07T00:00:00"/>
    <s v="shot"/>
    <s v="gun"/>
    <n v="50"/>
    <s v="M"/>
    <s v="W"/>
    <s v="Appleton"/>
    <x v="39"/>
    <b v="1"/>
    <s v="other"/>
    <s v="Not fleeing"/>
    <b v="1"/>
  </r>
  <r>
    <n v="3331"/>
    <n v="3747"/>
    <s v="Lisa Rivera"/>
    <d v="2018-05-07T00:00:00"/>
    <s v="shot"/>
    <s v="gun"/>
    <n v="49"/>
    <s v="F"/>
    <s v="H"/>
    <s v="Yuma"/>
    <x v="6"/>
    <b v="0"/>
    <s v="other"/>
    <s v="Not fleeing"/>
    <b v="0"/>
  </r>
  <r>
    <n v="3332"/>
    <n v="3748"/>
    <s v="Peter Boden"/>
    <d v="2018-05-07T00:00:00"/>
    <s v="shot"/>
    <s v="gun"/>
    <n v="48"/>
    <s v="M"/>
    <s v="W"/>
    <s v="Hackett"/>
    <x v="14"/>
    <b v="0"/>
    <s v="attack"/>
    <s v="Not fleeing"/>
    <b v="0"/>
  </r>
  <r>
    <n v="3333"/>
    <n v="3677"/>
    <s v="John Simson"/>
    <d v="2018-05-08T00:00:00"/>
    <s v="shot"/>
    <s v="gun"/>
    <n v="65"/>
    <s v="M"/>
    <s v="W"/>
    <s v="Lancaster"/>
    <x v="8"/>
    <b v="0"/>
    <s v="attack"/>
    <s v="Not fleeing"/>
    <b v="0"/>
  </r>
  <r>
    <n v="3334"/>
    <n v="3678"/>
    <s v="Charles Hutchison"/>
    <d v="2018-05-08T00:00:00"/>
    <s v="shot"/>
    <s v="knife"/>
    <n v="37"/>
    <s v="M"/>
    <m/>
    <s v="Tucson"/>
    <x v="6"/>
    <b v="0"/>
    <s v="other"/>
    <s v="Foot"/>
    <b v="0"/>
  </r>
  <r>
    <n v="3335"/>
    <n v="3679"/>
    <s v="Phillip Cameron Gibson"/>
    <d v="2018-05-08T00:00:00"/>
    <s v="shot"/>
    <s v="toy weapon"/>
    <n v="37"/>
    <s v="M"/>
    <s v="W"/>
    <s v="Glade Spring"/>
    <x v="20"/>
    <b v="0"/>
    <s v="other"/>
    <s v="Other"/>
    <b v="0"/>
  </r>
  <r>
    <n v="3336"/>
    <n v="3682"/>
    <s v="Elliott Reed"/>
    <d v="2018-05-09T00:00:00"/>
    <s v="shot"/>
    <s v="gun"/>
    <n v="33"/>
    <s v="M"/>
    <s v="B"/>
    <s v="Jackson"/>
    <x v="38"/>
    <b v="0"/>
    <s v="attack"/>
    <s v="Not fleeing"/>
    <b v="0"/>
  </r>
  <r>
    <n v="3337"/>
    <n v="3683"/>
    <s v="Kenneth Carter"/>
    <d v="2018-05-10T00:00:00"/>
    <s v="shot"/>
    <m/>
    <n v="46"/>
    <s v="M"/>
    <s v="W"/>
    <s v="Morristown"/>
    <x v="32"/>
    <b v="0"/>
    <s v="attack"/>
    <s v="Not fleeing"/>
    <b v="0"/>
  </r>
  <r>
    <n v="3338"/>
    <n v="3684"/>
    <s v="Michael E. Hutchman"/>
    <d v="2018-05-10T00:00:00"/>
    <s v="shot"/>
    <s v="gun"/>
    <n v="33"/>
    <s v="M"/>
    <s v="W"/>
    <s v="Lower Burrell"/>
    <x v="8"/>
    <b v="0"/>
    <s v="other"/>
    <s v="Not fleeing"/>
    <b v="0"/>
  </r>
  <r>
    <n v="3339"/>
    <n v="3692"/>
    <s v="TK TK"/>
    <d v="2018-05-11T00:00:00"/>
    <s v="shot"/>
    <s v="gun"/>
    <m/>
    <s v="M"/>
    <m/>
    <s v="York"/>
    <x v="39"/>
    <b v="0"/>
    <s v="attack"/>
    <s v="Car"/>
    <b v="0"/>
  </r>
  <r>
    <n v="3340"/>
    <n v="3746"/>
    <s v="Kelly G. Abbott"/>
    <d v="2018-05-11T00:00:00"/>
    <s v="shot"/>
    <s v="gun"/>
    <n v="51"/>
    <s v="M"/>
    <m/>
    <s v="Clark County"/>
    <x v="39"/>
    <b v="0"/>
    <s v="attack"/>
    <s v="Car"/>
    <b v="0"/>
  </r>
  <r>
    <n v="3341"/>
    <n v="3749"/>
    <s v="Benjamin Lee Sellers"/>
    <d v="2018-05-11T00:00:00"/>
    <s v="shot"/>
    <s v="knife"/>
    <n v="33"/>
    <s v="M"/>
    <s v="W"/>
    <s v="Haughton"/>
    <x v="11"/>
    <b v="0"/>
    <s v="other"/>
    <s v="Not fleeing"/>
    <b v="0"/>
  </r>
  <r>
    <n v="3342"/>
    <n v="3751"/>
    <s v="Barry Freeman"/>
    <d v="2018-05-11T00:00:00"/>
    <s v="shot"/>
    <s v="gun"/>
    <n v="51"/>
    <s v="M"/>
    <m/>
    <s v="Evansville"/>
    <x v="22"/>
    <b v="0"/>
    <s v="attack"/>
    <s v="Foot"/>
    <b v="0"/>
  </r>
  <r>
    <n v="3343"/>
    <n v="3752"/>
    <s v="Bradley Daniel Webster"/>
    <d v="2018-05-11T00:00:00"/>
    <s v="shot"/>
    <s v="gun"/>
    <n v="52"/>
    <s v="M"/>
    <s v="W"/>
    <s v="Talihina"/>
    <x v="5"/>
    <b v="0"/>
    <s v="attack"/>
    <s v="Not fleeing"/>
    <b v="0"/>
  </r>
  <r>
    <n v="3344"/>
    <n v="3753"/>
    <s v="Jacob T. Eldridge"/>
    <d v="2018-05-11T00:00:00"/>
    <s v="shot"/>
    <s v="knife"/>
    <n v="24"/>
    <s v="M"/>
    <m/>
    <s v="Blackfoot"/>
    <x v="27"/>
    <b v="0"/>
    <s v="attack"/>
    <s v="Not fleeing"/>
    <b v="0"/>
  </r>
  <r>
    <n v="3345"/>
    <n v="3693"/>
    <s v="Darrell J. Bruffy"/>
    <d v="2018-05-12T00:00:00"/>
    <s v="shot"/>
    <s v="gun"/>
    <n v="55"/>
    <s v="M"/>
    <s v="W"/>
    <s v="Columbus"/>
    <x v="10"/>
    <b v="0"/>
    <s v="attack"/>
    <s v="Car"/>
    <b v="0"/>
  </r>
  <r>
    <n v="3346"/>
    <n v="3686"/>
    <s v="Willie Rogers Marable"/>
    <d v="2018-05-13T00:00:00"/>
    <s v="shot"/>
    <s v="unknown weapon"/>
    <n v="28"/>
    <s v="M"/>
    <s v="B"/>
    <s v="Portsmouth"/>
    <x v="20"/>
    <b v="0"/>
    <s v="other"/>
    <s v="Not fleeing"/>
    <b v="0"/>
  </r>
  <r>
    <n v="3347"/>
    <n v="3689"/>
    <s v="Philip Steven McMichael"/>
    <d v="2018-05-13T00:00:00"/>
    <s v="shot"/>
    <s v="gun"/>
    <n v="36"/>
    <s v="M"/>
    <m/>
    <s v="Amite"/>
    <x v="11"/>
    <b v="0"/>
    <s v="undetermined"/>
    <m/>
    <b v="0"/>
  </r>
  <r>
    <n v="3348"/>
    <n v="3690"/>
    <s v="James Brian Kay"/>
    <d v="2018-05-13T00:00:00"/>
    <s v="shot"/>
    <s v="gun"/>
    <n v="54"/>
    <s v="M"/>
    <m/>
    <s v="Carnesville"/>
    <x v="31"/>
    <b v="0"/>
    <s v="attack"/>
    <s v="Not fleeing"/>
    <b v="0"/>
  </r>
  <r>
    <n v="3349"/>
    <n v="3691"/>
    <s v="James Collins"/>
    <d v="2018-05-13T00:00:00"/>
    <s v="shot"/>
    <s v="gun"/>
    <n v="38"/>
    <s v="M"/>
    <m/>
    <s v="Dearborn Heights"/>
    <x v="30"/>
    <b v="0"/>
    <s v="other"/>
    <s v="Not fleeing"/>
    <b v="0"/>
  </r>
  <r>
    <n v="3350"/>
    <n v="3685"/>
    <s v="Anthony Trice"/>
    <d v="2018-05-14T00:00:00"/>
    <s v="shot"/>
    <s v="gun"/>
    <n v="24"/>
    <s v="M"/>
    <s v="B"/>
    <s v="Clinton"/>
    <x v="28"/>
    <b v="0"/>
    <s v="attack"/>
    <s v="Not fleeing"/>
    <b v="0"/>
  </r>
  <r>
    <n v="3351"/>
    <n v="3687"/>
    <s v="Cody Reynolds"/>
    <d v="2018-05-14T00:00:00"/>
    <s v="shot"/>
    <s v="unarmed"/>
    <n v="20"/>
    <s v="M"/>
    <s v="W"/>
    <s v="Royal Oak"/>
    <x v="30"/>
    <b v="0"/>
    <s v="attack"/>
    <s v="Not fleeing"/>
    <b v="0"/>
  </r>
  <r>
    <n v="3352"/>
    <n v="3688"/>
    <s v="William N. Derick"/>
    <d v="2018-05-14T00:00:00"/>
    <s v="shot"/>
    <s v="gun"/>
    <n v="54"/>
    <s v="M"/>
    <m/>
    <s v="Wales"/>
    <x v="36"/>
    <b v="0"/>
    <s v="attack"/>
    <s v="Not fleeing"/>
    <b v="0"/>
  </r>
  <r>
    <n v="3353"/>
    <n v="3694"/>
    <s v="Rollie J. Davis"/>
    <d v="2018-05-14T00:00:00"/>
    <s v="shot"/>
    <s v="gun"/>
    <n v="53"/>
    <s v="M"/>
    <s v="W"/>
    <s v="Quincy"/>
    <x v="15"/>
    <b v="0"/>
    <s v="other"/>
    <s v="Not fleeing"/>
    <b v="0"/>
  </r>
  <r>
    <n v="3354"/>
    <n v="3695"/>
    <s v="Bob Browning Cruz"/>
    <d v="2018-05-14T00:00:00"/>
    <s v="shot"/>
    <s v="gun"/>
    <n v="36"/>
    <s v="M"/>
    <s v="H"/>
    <s v="San Antonio"/>
    <x v="9"/>
    <b v="0"/>
    <s v="attack"/>
    <s v="Not fleeing"/>
    <b v="0"/>
  </r>
  <r>
    <n v="3355"/>
    <n v="3696"/>
    <s v="Marcus-David L. Peters"/>
    <d v="2018-05-14T00:00:00"/>
    <s v="shot and Tasered"/>
    <s v="unarmed"/>
    <n v="24"/>
    <s v="M"/>
    <s v="B"/>
    <s v="Richmond"/>
    <x v="20"/>
    <b v="0"/>
    <s v="attack"/>
    <s v="Car"/>
    <b v="1"/>
  </r>
  <r>
    <n v="3356"/>
    <n v="3698"/>
    <s v="David M. Romansky"/>
    <d v="2018-05-15T00:00:00"/>
    <s v="shot"/>
    <s v="gun"/>
    <n v="34"/>
    <s v="M"/>
    <s v="W"/>
    <s v="Lake Mary"/>
    <x v="26"/>
    <b v="0"/>
    <s v="other"/>
    <s v="Car"/>
    <b v="0"/>
  </r>
  <r>
    <n v="3357"/>
    <n v="3705"/>
    <s v="Kevin Nickle"/>
    <d v="2018-05-16T00:00:00"/>
    <s v="shot"/>
    <s v="knife"/>
    <n v="59"/>
    <s v="M"/>
    <m/>
    <s v="Martins Ferry"/>
    <x v="10"/>
    <b v="0"/>
    <s v="other"/>
    <s v="Not fleeing"/>
    <b v="0"/>
  </r>
  <r>
    <n v="3358"/>
    <n v="3708"/>
    <s v="Daniel Timothy Johnson"/>
    <d v="2018-05-17T00:00:00"/>
    <s v="shot"/>
    <s v="gun"/>
    <n v="34"/>
    <s v="M"/>
    <s v="W"/>
    <s v="Norman"/>
    <x v="5"/>
    <b v="0"/>
    <s v="attack"/>
    <s v="Not fleeing"/>
    <b v="0"/>
  </r>
  <r>
    <n v="3359"/>
    <n v="3703"/>
    <s v="TK TK"/>
    <d v="2018-05-18T00:00:00"/>
    <s v="shot"/>
    <s v="gun"/>
    <m/>
    <s v="M"/>
    <m/>
    <s v="Plymouth Township"/>
    <x v="30"/>
    <b v="1"/>
    <s v="attack"/>
    <s v="Foot"/>
    <b v="0"/>
  </r>
  <r>
    <n v="3360"/>
    <n v="3704"/>
    <s v="TK TK"/>
    <d v="2018-05-18T00:00:00"/>
    <s v="shot"/>
    <s v="unknown weapon"/>
    <m/>
    <s v="M"/>
    <m/>
    <s v="Laredo"/>
    <x v="9"/>
    <b v="0"/>
    <s v="other"/>
    <m/>
    <b v="0"/>
  </r>
  <r>
    <n v="3361"/>
    <n v="3706"/>
    <s v="Dmitri Bullard"/>
    <d v="2018-05-18T00:00:00"/>
    <s v="shot"/>
    <s v="hatchet"/>
    <n v="24"/>
    <s v="M"/>
    <s v="W"/>
    <s v="Gresham"/>
    <x v="1"/>
    <b v="0"/>
    <s v="other"/>
    <s v="Car"/>
    <b v="0"/>
  </r>
  <r>
    <n v="3362"/>
    <n v="3700"/>
    <s v="Jimmy Alan Moss"/>
    <d v="2018-05-19T00:00:00"/>
    <s v="shot"/>
    <m/>
    <n v="77"/>
    <s v="M"/>
    <m/>
    <s v="Sunridge"/>
    <x v="16"/>
    <b v="0"/>
    <s v="attack"/>
    <m/>
    <b v="0"/>
  </r>
  <r>
    <n v="3363"/>
    <n v="3701"/>
    <s v="Corey Cordova"/>
    <d v="2018-05-19T00:00:00"/>
    <s v="shot"/>
    <s v="gun"/>
    <n v="30"/>
    <s v="M"/>
    <s v="W"/>
    <s v="Columbus"/>
    <x v="10"/>
    <b v="0"/>
    <s v="attack"/>
    <s v="Not fleeing"/>
    <b v="0"/>
  </r>
  <r>
    <n v="3364"/>
    <n v="3702"/>
    <s v="Santiago Evans-Valencia"/>
    <d v="2018-05-19T00:00:00"/>
    <s v="shot"/>
    <s v="gun"/>
    <n v="36"/>
    <s v="M"/>
    <s v="H"/>
    <s v="Pueblo"/>
    <x v="4"/>
    <b v="0"/>
    <s v="attack"/>
    <s v="Not fleeing"/>
    <b v="0"/>
  </r>
  <r>
    <n v="3365"/>
    <n v="3699"/>
    <s v="Bradley J. Grant"/>
    <d v="2018-05-20T00:00:00"/>
    <s v="shot"/>
    <s v="gun"/>
    <n v="36"/>
    <s v="M"/>
    <s v="W"/>
    <s v="Baxter"/>
    <x v="23"/>
    <b v="0"/>
    <s v="other"/>
    <s v="Foot"/>
    <b v="0"/>
  </r>
  <r>
    <n v="3366"/>
    <n v="3707"/>
    <s v="Ray Wyatt"/>
    <d v="2018-05-21T00:00:00"/>
    <s v="shot"/>
    <s v="gun"/>
    <n v="58"/>
    <s v="M"/>
    <s v="W"/>
    <s v="Joshua Tree"/>
    <x v="3"/>
    <b v="1"/>
    <s v="attack"/>
    <s v="Foot"/>
    <b v="0"/>
  </r>
  <r>
    <n v="3367"/>
    <n v="3719"/>
    <s v="Ronald Clinton"/>
    <d v="2018-05-21T00:00:00"/>
    <s v="shot"/>
    <m/>
    <n v="47"/>
    <s v="M"/>
    <s v="B"/>
    <s v="West Memphis"/>
    <x v="14"/>
    <b v="0"/>
    <s v="attack"/>
    <s v="Car"/>
    <b v="0"/>
  </r>
  <r>
    <n v="3368"/>
    <n v="3709"/>
    <s v="Martin Sandejo"/>
    <d v="2018-05-22T00:00:00"/>
    <s v="shot"/>
    <s v="knife"/>
    <n v="49"/>
    <s v="M"/>
    <s v="H"/>
    <s v="Mathis"/>
    <x v="9"/>
    <b v="0"/>
    <s v="other"/>
    <s v="Not fleeing"/>
    <b v="0"/>
  </r>
  <r>
    <n v="3369"/>
    <n v="3710"/>
    <s v="Makell Meyerin"/>
    <d v="2018-05-23T00:00:00"/>
    <s v="shot"/>
    <s v="gun"/>
    <n v="31"/>
    <s v="F"/>
    <s v="W"/>
    <s v="Gurnee"/>
    <x v="15"/>
    <b v="0"/>
    <s v="attack"/>
    <s v="Foot"/>
    <b v="0"/>
  </r>
  <r>
    <n v="3370"/>
    <n v="3718"/>
    <s v="Joshua M. Gomoll"/>
    <d v="2018-05-23T00:00:00"/>
    <s v="shot"/>
    <s v="knife"/>
    <n v="25"/>
    <s v="M"/>
    <s v="W"/>
    <s v="Fox Crossing"/>
    <x v="39"/>
    <b v="1"/>
    <s v="other"/>
    <s v="Not fleeing"/>
    <b v="0"/>
  </r>
  <r>
    <n v="3371"/>
    <n v="3720"/>
    <s v="Claudia Patricia Gomez Gonzalez"/>
    <d v="2018-05-23T00:00:00"/>
    <s v="shot"/>
    <s v="unarmed"/>
    <m/>
    <s v="F"/>
    <s v="H"/>
    <s v="Rio Bravo"/>
    <x v="9"/>
    <b v="0"/>
    <s v="attack"/>
    <s v="Not fleeing"/>
    <b v="0"/>
  </r>
  <r>
    <n v="3372"/>
    <n v="3717"/>
    <s v="Dustin D. Odom"/>
    <d v="2018-05-24T00:00:00"/>
    <s v="shot"/>
    <s v="unarmed"/>
    <n v="30"/>
    <s v="M"/>
    <s v="W"/>
    <s v="Citra"/>
    <x v="26"/>
    <b v="0"/>
    <s v="attack"/>
    <s v="Foot"/>
    <b v="1"/>
  </r>
  <r>
    <n v="3373"/>
    <n v="3737"/>
    <s v="Brett Luengo"/>
    <d v="2018-05-24T00:00:00"/>
    <s v="shot"/>
    <s v="unarmed"/>
    <n v="33"/>
    <s v="M"/>
    <s v="W"/>
    <s v="Cleveland"/>
    <x v="10"/>
    <b v="0"/>
    <s v="attack"/>
    <s v="Not fleeing"/>
    <b v="0"/>
  </r>
  <r>
    <n v="3374"/>
    <n v="3715"/>
    <s v="Augustine Oliva"/>
    <d v="2018-05-25T00:00:00"/>
    <s v="shot"/>
    <m/>
    <n v="29"/>
    <s v="M"/>
    <s v="W"/>
    <s v="Dumas"/>
    <x v="9"/>
    <b v="0"/>
    <s v="attack"/>
    <s v="Not fleeing"/>
    <b v="0"/>
  </r>
  <r>
    <n v="3375"/>
    <n v="3716"/>
    <s v="TK TK"/>
    <d v="2018-05-25T00:00:00"/>
    <s v="shot"/>
    <s v="knife"/>
    <m/>
    <s v="M"/>
    <m/>
    <s v="Mountain Home"/>
    <x v="27"/>
    <b v="0"/>
    <s v="other"/>
    <s v="Car"/>
    <b v="0"/>
  </r>
  <r>
    <n v="3376"/>
    <n v="3736"/>
    <s v="Dustin Montano"/>
    <d v="2018-05-25T00:00:00"/>
    <s v="shot"/>
    <s v="undetermined"/>
    <n v="31"/>
    <s v="M"/>
    <s v="W"/>
    <s v="Fort Morgan"/>
    <x v="4"/>
    <b v="1"/>
    <s v="other"/>
    <s v="Not fleeing"/>
    <b v="0"/>
  </r>
  <r>
    <n v="3377"/>
    <n v="3714"/>
    <s v="Homer Woodroe Tyler"/>
    <d v="2018-05-26T00:00:00"/>
    <s v="shot"/>
    <s v="gun"/>
    <n v="51"/>
    <s v="M"/>
    <s v="W"/>
    <s v="Silsbee"/>
    <x v="9"/>
    <b v="0"/>
    <s v="other"/>
    <s v="Not fleeing"/>
    <b v="0"/>
  </r>
  <r>
    <n v="3378"/>
    <n v="3712"/>
    <s v="Raul Rivera"/>
    <d v="2018-05-27T00:00:00"/>
    <s v="shot"/>
    <s v="knife"/>
    <n v="42"/>
    <s v="M"/>
    <s v="H"/>
    <s v="San Diego"/>
    <x v="3"/>
    <b v="1"/>
    <s v="other"/>
    <s v="Not fleeing"/>
    <b v="1"/>
  </r>
  <r>
    <n v="3379"/>
    <n v="3713"/>
    <s v="Eugene Baylis"/>
    <d v="2018-05-27T00:00:00"/>
    <s v="shot"/>
    <s v="gun"/>
    <n v="67"/>
    <s v="M"/>
    <s v="W"/>
    <s v="Grand Junction"/>
    <x v="4"/>
    <b v="0"/>
    <s v="attack"/>
    <s v="Not fleeing"/>
    <b v="0"/>
  </r>
  <r>
    <n v="3380"/>
    <n v="3735"/>
    <s v="TK TK"/>
    <d v="2018-05-27T00:00:00"/>
    <s v="shot"/>
    <s v="knife"/>
    <m/>
    <s v="M"/>
    <m/>
    <s v="Everton"/>
    <x v="19"/>
    <b v="1"/>
    <s v="other"/>
    <s v="Not fleeing"/>
    <b v="0"/>
  </r>
  <r>
    <n v="3381"/>
    <n v="3711"/>
    <s v="Michael Glad"/>
    <d v="2018-05-28T00:00:00"/>
    <s v="shot"/>
    <s v="gun"/>
    <n v="23"/>
    <s v="M"/>
    <s v="W"/>
    <s v="West Jordan"/>
    <x v="13"/>
    <b v="0"/>
    <s v="attack"/>
    <s v="Car"/>
    <b v="0"/>
  </r>
  <r>
    <n v="3382"/>
    <n v="3722"/>
    <s v="Rabi Brown"/>
    <d v="2018-05-29T00:00:00"/>
    <s v="shot"/>
    <s v="gun"/>
    <n v="34"/>
    <s v="M"/>
    <s v="N"/>
    <s v="Phoenix"/>
    <x v="6"/>
    <b v="0"/>
    <s v="other"/>
    <s v="Not fleeing"/>
    <b v="0"/>
  </r>
  <r>
    <n v="3383"/>
    <n v="3724"/>
    <s v="Armando Osuna"/>
    <d v="2018-05-29T00:00:00"/>
    <s v="shot"/>
    <s v="metal pipe"/>
    <n v="51"/>
    <s v="M"/>
    <s v="H"/>
    <s v="Riverbank"/>
    <x v="3"/>
    <b v="0"/>
    <s v="attack"/>
    <s v="Not fleeing"/>
    <b v="0"/>
  </r>
  <r>
    <n v="3384"/>
    <n v="3733"/>
    <s v="Zane Anthony James"/>
    <d v="2018-05-29T00:00:00"/>
    <s v="shot"/>
    <m/>
    <n v="19"/>
    <s v="M"/>
    <s v="W"/>
    <s v="Cottonwood Heights"/>
    <x v="13"/>
    <b v="0"/>
    <s v="undetermined"/>
    <s v="Car"/>
    <b v="0"/>
  </r>
  <r>
    <n v="3385"/>
    <n v="3721"/>
    <s v="Bryan Rodriguez"/>
    <d v="2018-05-30T00:00:00"/>
    <s v="shot"/>
    <s v="pick-axe"/>
    <n v="29"/>
    <s v="M"/>
    <s v="H"/>
    <s v="Los Angeles"/>
    <x v="3"/>
    <b v="0"/>
    <s v="attack"/>
    <s v="Foot"/>
    <b v="1"/>
  </r>
  <r>
    <n v="3386"/>
    <n v="3734"/>
    <s v="Juvan Simon"/>
    <d v="2018-05-30T00:00:00"/>
    <s v="shot"/>
    <s v="gun"/>
    <n v="23"/>
    <s v="M"/>
    <s v="B"/>
    <s v="Florida City"/>
    <x v="26"/>
    <b v="0"/>
    <s v="other"/>
    <s v="Not fleeing"/>
    <b v="0"/>
  </r>
  <r>
    <n v="3387"/>
    <n v="3725"/>
    <s v="Katherine Brazeau"/>
    <d v="2018-05-31T00:00:00"/>
    <s v="shot"/>
    <s v="knife"/>
    <n v="46"/>
    <s v="F"/>
    <s v="W"/>
    <s v="Fullerton"/>
    <x v="3"/>
    <b v="1"/>
    <s v="other"/>
    <s v="Not fleeing"/>
    <b v="0"/>
  </r>
  <r>
    <n v="3388"/>
    <n v="3726"/>
    <s v="Jerick Rasheem Gray"/>
    <d v="2018-05-31T00:00:00"/>
    <s v="shot"/>
    <s v="knife"/>
    <n v="42"/>
    <s v="M"/>
    <s v="B"/>
    <s v="Thomasville"/>
    <x v="33"/>
    <b v="0"/>
    <s v="attack"/>
    <s v="Car"/>
    <b v="0"/>
  </r>
  <r>
    <n v="3389"/>
    <n v="3727"/>
    <s v="Andres Estrada"/>
    <d v="2018-06-01T00:00:00"/>
    <s v="shot"/>
    <m/>
    <n v="21"/>
    <s v="M"/>
    <s v="H"/>
    <s v="Dundee"/>
    <x v="26"/>
    <b v="0"/>
    <s v="attack"/>
    <m/>
    <b v="0"/>
  </r>
  <r>
    <n v="3390"/>
    <n v="3731"/>
    <s v="Renie Cablay"/>
    <d v="2018-06-01T00:00:00"/>
    <s v="shot"/>
    <s v="knife"/>
    <n v="55"/>
    <s v="M"/>
    <s v="A"/>
    <s v="Honolulu"/>
    <x v="44"/>
    <b v="1"/>
    <s v="attack"/>
    <s v="Not fleeing"/>
    <b v="0"/>
  </r>
  <r>
    <n v="3391"/>
    <n v="3732"/>
    <s v="TK TK"/>
    <d v="2018-06-01T00:00:00"/>
    <s v="shot"/>
    <s v="knife"/>
    <m/>
    <s v="M"/>
    <s v="W"/>
    <s v="Torrance"/>
    <x v="3"/>
    <b v="0"/>
    <s v="other"/>
    <s v="Not fleeing"/>
    <b v="0"/>
  </r>
  <r>
    <n v="3392"/>
    <n v="3730"/>
    <s v="TK TK"/>
    <d v="2018-06-02T00:00:00"/>
    <s v="shot"/>
    <m/>
    <m/>
    <s v="M"/>
    <m/>
    <s v="Chicago"/>
    <x v="15"/>
    <b v="0"/>
    <s v="attack"/>
    <s v="Car"/>
    <b v="0"/>
  </r>
  <r>
    <n v="3393"/>
    <n v="3728"/>
    <s v="Julio Eduardo Hernandez Mata"/>
    <d v="2018-06-03T00:00:00"/>
    <s v="shot"/>
    <s v="undetermined"/>
    <n v="32"/>
    <s v="M"/>
    <s v="H"/>
    <s v="Chickasha"/>
    <x v="5"/>
    <b v="0"/>
    <s v="other"/>
    <s v="Car"/>
    <b v="0"/>
  </r>
  <r>
    <n v="3394"/>
    <n v="3729"/>
    <s v="TK TK"/>
    <d v="2018-06-03T00:00:00"/>
    <s v="shot"/>
    <s v="ax"/>
    <m/>
    <s v="M"/>
    <m/>
    <s v="Mecca"/>
    <x v="3"/>
    <b v="0"/>
    <s v="other"/>
    <s v="Not fleeing"/>
    <b v="0"/>
  </r>
  <r>
    <n v="3395"/>
    <n v="3741"/>
    <s v="Rudy Molina"/>
    <d v="2018-06-03T00:00:00"/>
    <s v="shot"/>
    <s v="gun"/>
    <n v="34"/>
    <s v="M"/>
    <s v="H"/>
    <s v="Jurupa Valley"/>
    <x v="3"/>
    <b v="0"/>
    <s v="attack"/>
    <s v="Car"/>
    <b v="0"/>
  </r>
  <r>
    <n v="3396"/>
    <n v="3738"/>
    <s v="Joshua S. Stanford"/>
    <d v="2018-06-04T00:00:00"/>
    <s v="shot"/>
    <s v="gun"/>
    <n v="40"/>
    <s v="M"/>
    <s v="W"/>
    <s v="Springfield"/>
    <x v="19"/>
    <b v="0"/>
    <s v="attack"/>
    <s v="Foot"/>
    <b v="0"/>
  </r>
  <r>
    <n v="3397"/>
    <n v="3739"/>
    <s v="Abel Guzman"/>
    <d v="2018-06-05T00:00:00"/>
    <s v="shot"/>
    <s v="gun"/>
    <n v="55"/>
    <s v="M"/>
    <m/>
    <s v="Pearland"/>
    <x v="9"/>
    <b v="1"/>
    <s v="attack"/>
    <s v="Not fleeing"/>
    <b v="0"/>
  </r>
  <r>
    <n v="3398"/>
    <n v="3740"/>
    <s v="Joshua Nash Bryant"/>
    <d v="2018-06-05T00:00:00"/>
    <s v="shot"/>
    <s v="gun"/>
    <n v="20"/>
    <s v="M"/>
    <s v="W"/>
    <s v="Wilmington"/>
    <x v="33"/>
    <b v="1"/>
    <s v="other"/>
    <s v="Not fleeing"/>
    <b v="0"/>
  </r>
  <r>
    <n v="3399"/>
    <n v="3755"/>
    <s v="Maurice Granton"/>
    <d v="2018-06-06T00:00:00"/>
    <s v="shot"/>
    <s v="gun"/>
    <n v="24"/>
    <s v="M"/>
    <s v="B"/>
    <s v="Chicago"/>
    <x v="15"/>
    <b v="0"/>
    <s v="other"/>
    <m/>
    <b v="0"/>
  </r>
  <r>
    <n v="3400"/>
    <n v="3757"/>
    <s v="Alan Goyano"/>
    <d v="2018-06-06T00:00:00"/>
    <s v="shot"/>
    <s v="undetermined"/>
    <n v="43"/>
    <s v="M"/>
    <s v="H"/>
    <s v="Merrick"/>
    <x v="35"/>
    <b v="0"/>
    <s v="undetermined"/>
    <m/>
    <b v="0"/>
  </r>
  <r>
    <n v="3401"/>
    <n v="3758"/>
    <s v="Roger Dale Sims"/>
    <d v="2018-06-06T00:00:00"/>
    <s v="shot"/>
    <s v="gun"/>
    <n v="56"/>
    <s v="M"/>
    <s v="W"/>
    <s v="LaGrange"/>
    <x v="31"/>
    <b v="1"/>
    <s v="attack"/>
    <s v="Not fleeing"/>
    <b v="0"/>
  </r>
  <r>
    <n v="3402"/>
    <n v="3805"/>
    <s v="Brian Puskas"/>
    <d v="2018-06-06T00:00:00"/>
    <s v="shot"/>
    <s v="gun"/>
    <n v="47"/>
    <s v="M"/>
    <s v="W"/>
    <s v="Delaware"/>
    <x v="10"/>
    <b v="1"/>
    <s v="other"/>
    <s v="Not fleeing"/>
    <b v="0"/>
  </r>
  <r>
    <n v="3403"/>
    <n v="3850"/>
    <s v="Raymond Truitt"/>
    <d v="2018-06-07T00:00:00"/>
    <s v="shot"/>
    <s v="gun"/>
    <n v="28"/>
    <s v="M"/>
    <m/>
    <s v="Gary"/>
    <x v="22"/>
    <b v="0"/>
    <s v="attack"/>
    <s v="Not fleeing"/>
    <b v="0"/>
  </r>
  <r>
    <n v="3404"/>
    <n v="3851"/>
    <s v="Douglas Conner"/>
    <d v="2018-06-07T00:00:00"/>
    <s v="shot"/>
    <s v="gun"/>
    <n v="50"/>
    <s v="M"/>
    <s v="W"/>
    <s v="Benton City"/>
    <x v="0"/>
    <b v="0"/>
    <s v="other"/>
    <s v="Not fleeing"/>
    <b v="0"/>
  </r>
  <r>
    <n v="3405"/>
    <n v="3754"/>
    <s v="Wes Allen"/>
    <d v="2018-06-07T00:00:00"/>
    <s v="shot"/>
    <s v="gun"/>
    <n v="33"/>
    <s v="M"/>
    <s v="W"/>
    <s v="Albuquerque"/>
    <x v="17"/>
    <b v="0"/>
    <s v="attack"/>
    <s v="Car"/>
    <b v="0"/>
  </r>
  <r>
    <n v="3406"/>
    <n v="3756"/>
    <s v="Leslie Yolanda Salazar"/>
    <d v="2018-06-07T00:00:00"/>
    <s v="shot"/>
    <s v="knife"/>
    <n v="20"/>
    <s v="F"/>
    <m/>
    <s v="Austin"/>
    <x v="9"/>
    <b v="0"/>
    <s v="other"/>
    <m/>
    <b v="1"/>
  </r>
  <r>
    <n v="3407"/>
    <n v="3849"/>
    <s v="Todd Gregory"/>
    <d v="2018-06-08T00:00:00"/>
    <s v="shot"/>
    <s v="gun"/>
    <n v="47"/>
    <s v="M"/>
    <s v="W"/>
    <s v="Hardwick"/>
    <x v="21"/>
    <b v="0"/>
    <s v="attack"/>
    <s v="Car"/>
    <b v="0"/>
  </r>
  <r>
    <n v="3408"/>
    <n v="3761"/>
    <s v="Michael Renfroe"/>
    <d v="2018-06-08T00:00:00"/>
    <s v="shot"/>
    <s v="unarmed"/>
    <n v="36"/>
    <s v="M"/>
    <s v="W"/>
    <s v="Madison County"/>
    <x v="38"/>
    <b v="0"/>
    <s v="undetermined"/>
    <s v="Not fleeing"/>
    <b v="0"/>
  </r>
  <r>
    <n v="3409"/>
    <n v="3760"/>
    <s v="LaShanda Anderson"/>
    <d v="2018-06-09T00:00:00"/>
    <s v="shot"/>
    <m/>
    <n v="36"/>
    <s v="F"/>
    <s v="B"/>
    <s v="Deptford"/>
    <x v="21"/>
    <b v="0"/>
    <s v="other"/>
    <s v="Car"/>
    <b v="0"/>
  </r>
  <r>
    <n v="3410"/>
    <n v="3762"/>
    <s v="Timothy Owen"/>
    <d v="2018-06-09T00:00:00"/>
    <s v="shot"/>
    <s v="gun"/>
    <n v="49"/>
    <s v="M"/>
    <s v="W"/>
    <s v="Temple"/>
    <x v="9"/>
    <b v="0"/>
    <s v="attack"/>
    <s v="Not fleeing"/>
    <b v="0"/>
  </r>
  <r>
    <n v="3411"/>
    <n v="3759"/>
    <s v="TK TK"/>
    <d v="2018-06-10T00:00:00"/>
    <s v="shot"/>
    <s v="unknown weapon"/>
    <n v="34"/>
    <s v="M"/>
    <m/>
    <s v="Westminister"/>
    <x v="4"/>
    <b v="0"/>
    <s v="other"/>
    <s v="Foot"/>
    <b v="0"/>
  </r>
  <r>
    <n v="3412"/>
    <n v="3763"/>
    <s v="Robert Lawrence White"/>
    <d v="2018-06-11T00:00:00"/>
    <s v="shot"/>
    <s v="unarmed"/>
    <n v="41"/>
    <s v="M"/>
    <s v="B"/>
    <s v="Silver Spring"/>
    <x v="28"/>
    <b v="1"/>
    <s v="other"/>
    <s v="Not fleeing"/>
    <b v="1"/>
  </r>
  <r>
    <n v="3413"/>
    <n v="3765"/>
    <s v="Nicolas Moncada"/>
    <d v="2018-06-11T00:00:00"/>
    <s v="shot"/>
    <s v="knife"/>
    <n v="29"/>
    <s v="M"/>
    <s v="H"/>
    <s v="Whittier"/>
    <x v="3"/>
    <b v="0"/>
    <s v="other"/>
    <s v="Car"/>
    <b v="0"/>
  </r>
  <r>
    <n v="3414"/>
    <n v="3764"/>
    <s v="DeNathe M. Guilliford"/>
    <d v="2018-06-12T00:00:00"/>
    <s v="shot"/>
    <s v="gun"/>
    <n v="34"/>
    <s v="M"/>
    <s v="B"/>
    <s v="Danville"/>
    <x v="15"/>
    <b v="0"/>
    <s v="attack"/>
    <s v="Car"/>
    <b v="0"/>
  </r>
  <r>
    <n v="3415"/>
    <n v="3766"/>
    <s v="Alexandre J. Aldrich"/>
    <d v="2018-06-12T00:00:00"/>
    <s v="shot"/>
    <s v="unarmed"/>
    <n v="34"/>
    <s v="M"/>
    <s v="W"/>
    <s v="Phoenix"/>
    <x v="6"/>
    <b v="0"/>
    <s v="other"/>
    <s v="Not fleeing"/>
    <b v="0"/>
  </r>
  <r>
    <n v="3416"/>
    <n v="3767"/>
    <s v="Marqueese Alston"/>
    <d v="2018-06-12T00:00:00"/>
    <s v="shot"/>
    <s v="gun"/>
    <n v="22"/>
    <s v="M"/>
    <s v="B"/>
    <s v="Washington"/>
    <x v="42"/>
    <b v="0"/>
    <s v="attack"/>
    <s v="Not fleeing"/>
    <b v="0"/>
  </r>
  <r>
    <n v="3417"/>
    <n v="3768"/>
    <s v="Chavius Hollis"/>
    <d v="2018-06-12T00:00:00"/>
    <s v="shot"/>
    <s v="gun"/>
    <n v="26"/>
    <s v="M"/>
    <s v="B"/>
    <s v="Monroe"/>
    <x v="31"/>
    <b v="1"/>
    <s v="attack"/>
    <m/>
    <b v="0"/>
  </r>
  <r>
    <n v="3418"/>
    <n v="3769"/>
    <s v="Stephen Cogelia"/>
    <d v="2018-06-12T00:00:00"/>
    <s v="shot"/>
    <s v="knife"/>
    <n v="32"/>
    <s v="M"/>
    <s v="W"/>
    <s v="Hardwick"/>
    <x v="21"/>
    <b v="0"/>
    <s v="other"/>
    <s v="Not fleeing"/>
    <b v="0"/>
  </r>
  <r>
    <n v="3419"/>
    <n v="3848"/>
    <s v="Dillan Shane Ezell"/>
    <d v="2018-06-13T00:00:00"/>
    <s v="shot"/>
    <s v="toy weapon"/>
    <n v="21"/>
    <s v="M"/>
    <s v="W"/>
    <s v="Eustis"/>
    <x v="26"/>
    <b v="1"/>
    <s v="attack"/>
    <s v="Not fleeing"/>
    <b v="0"/>
  </r>
  <r>
    <n v="3420"/>
    <n v="3771"/>
    <s v="TK TK"/>
    <d v="2018-06-13T00:00:00"/>
    <s v="shot"/>
    <s v="gun"/>
    <m/>
    <s v="M"/>
    <m/>
    <s v="Denver"/>
    <x v="4"/>
    <b v="0"/>
    <s v="attack"/>
    <s v="Foot"/>
    <b v="0"/>
  </r>
  <r>
    <n v="3421"/>
    <n v="3774"/>
    <s v="David Arthur"/>
    <d v="2018-06-13T00:00:00"/>
    <s v="shot"/>
    <s v="gun"/>
    <n v="44"/>
    <s v="M"/>
    <s v="W"/>
    <s v="Pike County"/>
    <x v="10"/>
    <b v="0"/>
    <s v="attack"/>
    <s v="Not fleeing"/>
    <b v="0"/>
  </r>
  <r>
    <n v="3422"/>
    <n v="3775"/>
    <s v="TK TK"/>
    <d v="2018-06-13T00:00:00"/>
    <s v="shot"/>
    <s v="undetermined"/>
    <m/>
    <s v="M"/>
    <m/>
    <s v="Pike County"/>
    <x v="10"/>
    <b v="0"/>
    <s v="undetermined"/>
    <s v="Not fleeing"/>
    <b v="0"/>
  </r>
  <r>
    <n v="3423"/>
    <n v="3770"/>
    <s v="TK TK"/>
    <d v="2018-06-14T00:00:00"/>
    <s v="shot"/>
    <s v="gun"/>
    <m/>
    <s v="F"/>
    <m/>
    <s v="Denver"/>
    <x v="4"/>
    <b v="0"/>
    <s v="attack"/>
    <s v="Not fleeing"/>
    <b v="0"/>
  </r>
  <r>
    <n v="3424"/>
    <n v="3772"/>
    <s v="Joseph Villanueva"/>
    <d v="2018-06-14T00:00:00"/>
    <s v="shot"/>
    <s v="gun"/>
    <n v="29"/>
    <s v="M"/>
    <s v="H"/>
    <s v="Hall County"/>
    <x v="31"/>
    <b v="0"/>
    <s v="attack"/>
    <s v="Foot"/>
    <b v="0"/>
  </r>
  <r>
    <n v="3425"/>
    <n v="3773"/>
    <s v="Terrence White"/>
    <d v="2018-06-14T00:00:00"/>
    <s v="shot"/>
    <s v="gun and car"/>
    <n v="18"/>
    <s v="M"/>
    <s v="B"/>
    <s v="Las Vegas"/>
    <x v="16"/>
    <b v="0"/>
    <s v="attack"/>
    <s v="Car"/>
    <b v="0"/>
  </r>
  <r>
    <n v="3426"/>
    <n v="3776"/>
    <s v="Timothy Mosley"/>
    <d v="2018-06-14T00:00:00"/>
    <s v="shot"/>
    <s v="gun"/>
    <n v="33"/>
    <s v="M"/>
    <s v="B"/>
    <s v="Kansas City"/>
    <x v="19"/>
    <b v="0"/>
    <s v="attack"/>
    <s v="Not fleeing"/>
    <b v="0"/>
  </r>
  <r>
    <n v="3427"/>
    <n v="3778"/>
    <s v="Ashley Dean Fulkerson"/>
    <d v="2018-06-14T00:00:00"/>
    <s v="shot"/>
    <s v="sword"/>
    <n v="28"/>
    <s v="F"/>
    <s v="W"/>
    <s v="Kansas City"/>
    <x v="19"/>
    <b v="0"/>
    <s v="undetermined"/>
    <s v="Not fleeing"/>
    <b v="0"/>
  </r>
  <r>
    <n v="3428"/>
    <n v="3779"/>
    <s v="Robert A. White"/>
    <d v="2018-06-14T00:00:00"/>
    <s v="shot"/>
    <s v="gun"/>
    <m/>
    <s v="M"/>
    <s v="W"/>
    <s v="Kansas City"/>
    <x v="19"/>
    <b v="1"/>
    <s v="other"/>
    <s v="Not fleeing"/>
    <b v="0"/>
  </r>
  <r>
    <n v="3429"/>
    <n v="3780"/>
    <s v="Marcelo Castellano"/>
    <d v="2018-06-14T00:00:00"/>
    <s v="shot"/>
    <s v="gun"/>
    <n v="40"/>
    <s v="M"/>
    <s v="H"/>
    <s v="Kirkland"/>
    <x v="0"/>
    <b v="0"/>
    <s v="other"/>
    <s v="Not fleeing"/>
    <b v="0"/>
  </r>
  <r>
    <n v="3430"/>
    <n v="3846"/>
    <s v="David L. Hicks"/>
    <d v="2018-06-15T00:00:00"/>
    <s v="shot"/>
    <s v="undetermined"/>
    <n v="40"/>
    <s v="M"/>
    <m/>
    <s v="Nokomis"/>
    <x v="15"/>
    <b v="0"/>
    <s v="other"/>
    <s v="Foot"/>
    <b v="0"/>
  </r>
  <r>
    <n v="3431"/>
    <n v="3781"/>
    <s v="Michael D. Fletcher"/>
    <d v="2018-06-16T00:00:00"/>
    <s v="shot"/>
    <s v="toy weapon"/>
    <n v="53"/>
    <s v="M"/>
    <m/>
    <s v="Mesa"/>
    <x v="6"/>
    <b v="0"/>
    <s v="attack"/>
    <s v="Not fleeing"/>
    <b v="0"/>
  </r>
  <r>
    <n v="3432"/>
    <n v="3782"/>
    <s v="Dwayne Clyburn"/>
    <d v="2018-06-16T00:00:00"/>
    <s v="shot"/>
    <s v="knife"/>
    <n v="37"/>
    <s v="M"/>
    <m/>
    <s v="Warwick"/>
    <x v="35"/>
    <b v="0"/>
    <s v="other"/>
    <s v="Not fleeing"/>
    <b v="0"/>
  </r>
  <r>
    <n v="3433"/>
    <n v="3783"/>
    <s v="Richard Rivera"/>
    <d v="2018-06-16T00:00:00"/>
    <s v="shot"/>
    <s v="unarmed"/>
    <n v="47"/>
    <s v="M"/>
    <s v="H"/>
    <s v="Albuquerque"/>
    <x v="17"/>
    <b v="0"/>
    <s v="attack"/>
    <s v="Car"/>
    <b v="0"/>
  </r>
  <r>
    <n v="3434"/>
    <n v="3784"/>
    <s v="TK TK"/>
    <d v="2018-06-16T00:00:00"/>
    <s v="shot"/>
    <s v="knife"/>
    <n v="30"/>
    <s v="M"/>
    <m/>
    <s v="Van Nuys"/>
    <x v="3"/>
    <b v="1"/>
    <s v="attack"/>
    <s v="Not fleeing"/>
    <b v="0"/>
  </r>
  <r>
    <n v="3435"/>
    <n v="3786"/>
    <s v="Ronald Barney"/>
    <d v="2018-06-16T00:00:00"/>
    <s v="shot"/>
    <s v="gun"/>
    <n v="48"/>
    <s v="M"/>
    <m/>
    <s v="Phoenix"/>
    <x v="6"/>
    <b v="0"/>
    <s v="attack"/>
    <s v="Car"/>
    <b v="0"/>
  </r>
  <r>
    <n v="3436"/>
    <n v="3785"/>
    <s v="Tahaji Wells"/>
    <d v="2018-06-17T00:00:00"/>
    <s v="shot"/>
    <s v="gun"/>
    <n v="33"/>
    <s v="M"/>
    <s v="B"/>
    <s v="Trenton"/>
    <x v="21"/>
    <b v="0"/>
    <s v="attack"/>
    <s v="Not fleeing"/>
    <b v="0"/>
  </r>
  <r>
    <n v="3437"/>
    <n v="3790"/>
    <s v="Abe Martinez"/>
    <d v="2018-06-17T00:00:00"/>
    <s v="shot"/>
    <s v="gun"/>
    <n v="44"/>
    <s v="M"/>
    <s v="H"/>
    <s v="South Salt Lake"/>
    <x v="13"/>
    <b v="0"/>
    <s v="other"/>
    <s v="Not fleeing"/>
    <b v="0"/>
  </r>
  <r>
    <n v="3438"/>
    <n v="3787"/>
    <s v="Charles Spillers"/>
    <d v="2018-06-19T00:00:00"/>
    <s v="shot"/>
    <s v="gun"/>
    <n v="65"/>
    <s v="M"/>
    <s v="W"/>
    <s v="Cumming"/>
    <x v="31"/>
    <b v="0"/>
    <s v="attack"/>
    <s v="Not fleeing"/>
    <b v="0"/>
  </r>
  <r>
    <n v="3439"/>
    <n v="3788"/>
    <s v="Jonathan Buckley"/>
    <d v="2018-06-19T00:00:00"/>
    <s v="shot"/>
    <s v="gun"/>
    <n v="20"/>
    <s v="M"/>
    <s v="B"/>
    <s v="Stone Mountain"/>
    <x v="31"/>
    <b v="0"/>
    <s v="attack"/>
    <s v="Not fleeing"/>
    <b v="0"/>
  </r>
  <r>
    <n v="3440"/>
    <n v="3789"/>
    <s v="Antwon Rose"/>
    <d v="2018-06-19T00:00:00"/>
    <s v="shot"/>
    <s v="unarmed"/>
    <n v="17"/>
    <s v="M"/>
    <s v="B"/>
    <s v="Pittsburgh"/>
    <x v="8"/>
    <b v="0"/>
    <s v="undetermined"/>
    <s v="Foot"/>
    <b v="0"/>
  </r>
  <r>
    <n v="3441"/>
    <n v="3791"/>
    <s v="Robert Roybal"/>
    <d v="2018-06-19T00:00:00"/>
    <s v="shot"/>
    <s v="knife"/>
    <n v="55"/>
    <s v="M"/>
    <m/>
    <s v="Tucumcari"/>
    <x v="17"/>
    <b v="0"/>
    <s v="attack"/>
    <s v="Not fleeing"/>
    <b v="0"/>
  </r>
  <r>
    <n v="3442"/>
    <n v="3792"/>
    <s v="Anthony Marcell Green"/>
    <d v="2018-06-20T00:00:00"/>
    <s v="shot"/>
    <s v="unarmed"/>
    <n v="33"/>
    <s v="M"/>
    <s v="B"/>
    <s v="Kingsland"/>
    <x v="31"/>
    <b v="0"/>
    <s v="attack"/>
    <s v="Foot"/>
    <b v="1"/>
  </r>
  <r>
    <n v="3443"/>
    <n v="3793"/>
    <s v="Jonathan Legg"/>
    <d v="2018-06-20T00:00:00"/>
    <s v="shot"/>
    <s v="gun"/>
    <n v="29"/>
    <s v="M"/>
    <m/>
    <s v="Parma"/>
    <x v="10"/>
    <b v="0"/>
    <s v="attack"/>
    <s v="Not fleeing"/>
    <b v="0"/>
  </r>
  <r>
    <n v="3444"/>
    <n v="3794"/>
    <s v="Jesse Wade Powell"/>
    <d v="2018-06-20T00:00:00"/>
    <s v="shot"/>
    <s v="undetermined"/>
    <n v="44"/>
    <s v="M"/>
    <s v="W"/>
    <s v="Bend"/>
    <x v="1"/>
    <b v="0"/>
    <s v="undetermined"/>
    <m/>
    <b v="0"/>
  </r>
  <r>
    <n v="3445"/>
    <n v="3842"/>
    <s v="Timothy Deal"/>
    <d v="2018-06-22T00:00:00"/>
    <s v="shot"/>
    <s v="knife"/>
    <n v="32"/>
    <s v="M"/>
    <m/>
    <s v="Atlantic City"/>
    <x v="21"/>
    <b v="0"/>
    <s v="attack"/>
    <s v="Not fleeing"/>
    <b v="1"/>
  </r>
  <r>
    <n v="3446"/>
    <n v="3843"/>
    <s v="Thomas Albun Beall"/>
    <d v="2018-06-22T00:00:00"/>
    <s v="shot"/>
    <s v="knife"/>
    <n v="31"/>
    <s v="M"/>
    <s v="W"/>
    <s v="Harrisonburg"/>
    <x v="20"/>
    <b v="0"/>
    <s v="attack"/>
    <s v="Not fleeing"/>
    <b v="0"/>
  </r>
  <r>
    <n v="3447"/>
    <n v="3844"/>
    <s v="TK TK"/>
    <d v="2018-06-22T00:00:00"/>
    <s v="shot"/>
    <s v="toy weapon"/>
    <m/>
    <s v="M"/>
    <m/>
    <s v="Inglewood"/>
    <x v="3"/>
    <b v="1"/>
    <s v="attack"/>
    <s v="Not fleeing"/>
    <b v="0"/>
  </r>
  <r>
    <n v="3448"/>
    <n v="3845"/>
    <s v="Schuyler Lake"/>
    <d v="2018-06-22T00:00:00"/>
    <s v="shot"/>
    <s v="knife"/>
    <n v="20"/>
    <s v="M"/>
    <m/>
    <s v="Albany"/>
    <x v="35"/>
    <b v="1"/>
    <s v="attack"/>
    <s v="Not fleeing"/>
    <b v="0"/>
  </r>
  <r>
    <n v="3449"/>
    <n v="3795"/>
    <s v="Logan Williamson"/>
    <d v="2018-06-22T00:00:00"/>
    <s v="shot"/>
    <s v="knife"/>
    <n v="37"/>
    <s v="M"/>
    <s v="W"/>
    <s v="Fairfield"/>
    <x v="10"/>
    <b v="0"/>
    <s v="attack"/>
    <s v="Not fleeing"/>
    <b v="0"/>
  </r>
  <r>
    <n v="3450"/>
    <n v="3841"/>
    <s v="TK TK"/>
    <d v="2018-06-23T00:00:00"/>
    <s v="shot"/>
    <s v="bow and arrow"/>
    <n v="32"/>
    <s v="M"/>
    <m/>
    <s v="North Shore"/>
    <x v="44"/>
    <b v="1"/>
    <s v="attack"/>
    <s v="Not fleeing"/>
    <b v="0"/>
  </r>
  <r>
    <n v="3451"/>
    <n v="3796"/>
    <s v="Thurman Blevins"/>
    <d v="2018-06-23T00:00:00"/>
    <s v="shot"/>
    <s v="gun"/>
    <n v="30"/>
    <s v="M"/>
    <s v="B"/>
    <s v="Minneapolis"/>
    <x v="18"/>
    <b v="0"/>
    <s v="attack"/>
    <s v="Foot"/>
    <b v="1"/>
  </r>
  <r>
    <n v="3452"/>
    <n v="3797"/>
    <s v="Detandel Pickens Devon"/>
    <d v="2018-06-23T00:00:00"/>
    <s v="shot"/>
    <s v="knife"/>
    <n v="25"/>
    <s v="M"/>
    <s v="B"/>
    <s v="Monroe"/>
    <x v="11"/>
    <b v="0"/>
    <s v="attack"/>
    <s v="Not fleeing"/>
    <b v="0"/>
  </r>
  <r>
    <n v="3453"/>
    <n v="3800"/>
    <s v="TK TK"/>
    <d v="2018-06-23T00:00:00"/>
    <s v="shot"/>
    <s v="gun"/>
    <m/>
    <s v="M"/>
    <m/>
    <s v="San Diego"/>
    <x v="3"/>
    <b v="0"/>
    <s v="attack"/>
    <s v="Not fleeing"/>
    <b v="0"/>
  </r>
  <r>
    <n v="3454"/>
    <n v="3801"/>
    <s v="Eric Sweet"/>
    <d v="2018-06-23T00:00:00"/>
    <s v="shot"/>
    <s v="gun"/>
    <m/>
    <s v="M"/>
    <m/>
    <s v="Coos Bay"/>
    <x v="1"/>
    <b v="0"/>
    <s v="attack"/>
    <s v="Not fleeing"/>
    <b v="0"/>
  </r>
  <r>
    <n v="3455"/>
    <n v="3802"/>
    <s v="Robert L. Barton"/>
    <d v="2018-06-23T00:00:00"/>
    <s v="shot"/>
    <s v="gun and knife"/>
    <n v="48"/>
    <s v="M"/>
    <s v="W"/>
    <s v="Meridian"/>
    <x v="27"/>
    <b v="0"/>
    <s v="other"/>
    <s v="Not fleeing"/>
    <b v="0"/>
  </r>
  <r>
    <n v="3456"/>
    <n v="3804"/>
    <s v="TK TK"/>
    <d v="2018-06-23T00:00:00"/>
    <s v="shot"/>
    <s v="gun"/>
    <m/>
    <s v="M"/>
    <m/>
    <s v="Centennial"/>
    <x v="4"/>
    <b v="0"/>
    <s v="attack"/>
    <s v="Car"/>
    <b v="0"/>
  </r>
  <r>
    <n v="3457"/>
    <n v="3840"/>
    <s v="James Sorrentino"/>
    <d v="2018-06-25T00:00:00"/>
    <s v="shot"/>
    <s v="gun"/>
    <n v="36"/>
    <s v="M"/>
    <m/>
    <s v="Prompton"/>
    <x v="8"/>
    <b v="1"/>
    <s v="attack"/>
    <s v="Not fleeing"/>
    <b v="0"/>
  </r>
  <r>
    <n v="3458"/>
    <n v="3798"/>
    <s v="Luis Argueta"/>
    <d v="2018-06-25T00:00:00"/>
    <s v="shot"/>
    <s v="unknown weapon"/>
    <n v="18"/>
    <s v="M"/>
    <s v="H"/>
    <s v="Galveston"/>
    <x v="9"/>
    <b v="0"/>
    <s v="undetermined"/>
    <m/>
    <b v="0"/>
  </r>
  <r>
    <n v="3459"/>
    <n v="3803"/>
    <s v="Bobby Blade"/>
    <d v="2018-06-25T00:00:00"/>
    <s v="shot"/>
    <s v="gun"/>
    <n v="29"/>
    <s v="M"/>
    <s v="W"/>
    <s v="Garland"/>
    <x v="9"/>
    <b v="0"/>
    <s v="attack"/>
    <s v="Car"/>
    <b v="0"/>
  </r>
  <r>
    <n v="3460"/>
    <n v="3838"/>
    <s v="William Shawn Mann"/>
    <d v="2018-06-25T00:00:00"/>
    <s v="shot"/>
    <m/>
    <n v="30"/>
    <s v="M"/>
    <s v="W"/>
    <s v="Grenada"/>
    <x v="38"/>
    <b v="0"/>
    <s v="other"/>
    <s v="Car"/>
    <b v="0"/>
  </r>
  <r>
    <n v="3461"/>
    <n v="3807"/>
    <s v="Joey Bronson"/>
    <d v="2018-06-27T00:00:00"/>
    <s v="shot"/>
    <s v="gun"/>
    <n v="39"/>
    <s v="M"/>
    <s v="W"/>
    <s v="Aurora"/>
    <x v="4"/>
    <b v="0"/>
    <s v="attack"/>
    <s v="Foot"/>
    <b v="0"/>
  </r>
  <r>
    <n v="3462"/>
    <n v="3808"/>
    <s v="Anthony Sanchez"/>
    <d v="2018-06-29T00:00:00"/>
    <s v="shot"/>
    <s v="undetermined"/>
    <n v="36"/>
    <s v="M"/>
    <m/>
    <s v="Aurora"/>
    <x v="4"/>
    <b v="0"/>
    <s v="undetermined"/>
    <s v="Car"/>
    <b v="1"/>
  </r>
  <r>
    <n v="3463"/>
    <n v="3809"/>
    <s v="Joshua Cartwright"/>
    <d v="2018-06-29T00:00:00"/>
    <s v="shot"/>
    <s v="gun"/>
    <n v="36"/>
    <s v="M"/>
    <s v="W"/>
    <s v="Russellville"/>
    <x v="14"/>
    <b v="0"/>
    <s v="attack"/>
    <s v="Not fleeing"/>
    <b v="0"/>
  </r>
  <r>
    <n v="3464"/>
    <n v="3811"/>
    <s v="James Palmquist"/>
    <d v="2018-06-29T00:00:00"/>
    <s v="shot"/>
    <s v="gun"/>
    <n v="54"/>
    <s v="M"/>
    <s v="W"/>
    <s v="Dade City"/>
    <x v="26"/>
    <b v="1"/>
    <s v="attack"/>
    <s v="Not fleeing"/>
    <b v="0"/>
  </r>
  <r>
    <n v="3465"/>
    <n v="3813"/>
    <s v="Rodney Lee Hunter"/>
    <d v="2018-06-29T00:00:00"/>
    <s v="shot"/>
    <s v="unknown weapon"/>
    <n v="27"/>
    <s v="M"/>
    <m/>
    <s v="Pomona"/>
    <x v="3"/>
    <b v="0"/>
    <s v="undetermined"/>
    <s v="Car"/>
    <b v="0"/>
  </r>
  <r>
    <n v="3466"/>
    <n v="3815"/>
    <s v="Jason Washington"/>
    <d v="2018-06-29T00:00:00"/>
    <s v="shot"/>
    <s v="gun"/>
    <n v="45"/>
    <s v="M"/>
    <s v="W"/>
    <s v="Portland"/>
    <x v="1"/>
    <b v="0"/>
    <s v="undetermined"/>
    <m/>
    <b v="0"/>
  </r>
  <r>
    <n v="3467"/>
    <n v="3818"/>
    <s v="Chukwumankpam Mbegbu"/>
    <d v="2018-06-29T00:00:00"/>
    <s v="shot"/>
    <s v="gun"/>
    <n v="19"/>
    <s v="M"/>
    <m/>
    <s v="Phoenix"/>
    <x v="6"/>
    <b v="0"/>
    <s v="attack"/>
    <s v="Not fleeing"/>
    <b v="0"/>
  </r>
  <r>
    <n v="3468"/>
    <n v="3819"/>
    <s v="Garry Glenn Lawrence"/>
    <d v="2018-06-29T00:00:00"/>
    <s v="shot"/>
    <s v="ax"/>
    <n v="36"/>
    <s v="M"/>
    <m/>
    <s v="North Pole"/>
    <x v="34"/>
    <b v="0"/>
    <s v="other"/>
    <m/>
    <b v="0"/>
  </r>
  <r>
    <n v="3469"/>
    <n v="3820"/>
    <s v="Randy Thomas Groom"/>
    <d v="2018-06-29T00:00:00"/>
    <s v="shot"/>
    <s v="knife"/>
    <n v="33"/>
    <s v="M"/>
    <s v="W"/>
    <s v="Lawrenceburg"/>
    <x v="32"/>
    <b v="0"/>
    <s v="other"/>
    <s v="Foot"/>
    <b v="0"/>
  </r>
  <r>
    <n v="3470"/>
    <n v="3836"/>
    <s v="Steve Ballard"/>
    <d v="2018-06-29T00:00:00"/>
    <s v="shot"/>
    <s v="gun"/>
    <n v="56"/>
    <s v="M"/>
    <s v="W"/>
    <s v="Waterford Township"/>
    <x v="30"/>
    <b v="1"/>
    <s v="attack"/>
    <s v="Car"/>
    <b v="0"/>
  </r>
  <r>
    <n v="3471"/>
    <n v="3814"/>
    <s v="TK TK"/>
    <d v="2018-07-01T00:00:00"/>
    <s v="shot"/>
    <s v="metal object"/>
    <m/>
    <s v="M"/>
    <m/>
    <s v="Santa Ana"/>
    <x v="3"/>
    <b v="0"/>
    <s v="undetermined"/>
    <s v="Not fleeing"/>
    <b v="0"/>
  </r>
  <r>
    <n v="3472"/>
    <n v="3816"/>
    <s v="Daniel Norris"/>
    <d v="2018-07-01T00:00:00"/>
    <s v="shot"/>
    <s v="gun"/>
    <n v="33"/>
    <s v="M"/>
    <s v="W"/>
    <s v="Boise"/>
    <x v="27"/>
    <b v="0"/>
    <s v="attack"/>
    <s v="Foot"/>
    <b v="0"/>
  </r>
  <r>
    <n v="3473"/>
    <n v="3817"/>
    <s v="Larry San Nicolas"/>
    <d v="2018-07-01T00:00:00"/>
    <s v="shot"/>
    <s v="sword"/>
    <n v="60"/>
    <s v="M"/>
    <s v="A"/>
    <s v="Grandview"/>
    <x v="19"/>
    <b v="0"/>
    <s v="other"/>
    <s v="Not fleeing"/>
    <b v="0"/>
  </r>
  <r>
    <n v="3474"/>
    <n v="3823"/>
    <s v="Joshua B. Reed"/>
    <d v="2018-07-01T00:00:00"/>
    <s v="shot"/>
    <s v="knife"/>
    <n v="26"/>
    <s v="M"/>
    <s v="W"/>
    <s v="Panora"/>
    <x v="7"/>
    <b v="0"/>
    <s v="other"/>
    <s v="Not fleeing"/>
    <b v="0"/>
  </r>
  <r>
    <n v="3475"/>
    <n v="3930"/>
    <s v="Lemuel Bunn"/>
    <d v="2018-07-03T00:00:00"/>
    <s v="shot"/>
    <s v="knife"/>
    <n v="40"/>
    <s v="M"/>
    <s v="B"/>
    <s v="Fayetteville"/>
    <x v="33"/>
    <b v="0"/>
    <s v="attack"/>
    <s v="Not fleeing"/>
    <b v="0"/>
  </r>
  <r>
    <n v="3476"/>
    <n v="3969"/>
    <s v="Millard Clark"/>
    <d v="2018-07-03T00:00:00"/>
    <s v="shot and Tasered"/>
    <s v="knife"/>
    <n v="41"/>
    <s v="M"/>
    <s v="W"/>
    <s v="Lawton"/>
    <x v="5"/>
    <b v="0"/>
    <s v="attack"/>
    <s v="Not fleeing"/>
    <b v="0"/>
  </r>
  <r>
    <n v="3477"/>
    <n v="3970"/>
    <s v="Terrell Eason"/>
    <d v="2018-07-03T00:00:00"/>
    <s v="shot"/>
    <s v="gun"/>
    <n v="33"/>
    <s v="M"/>
    <m/>
    <s v="Chicago"/>
    <x v="15"/>
    <b v="0"/>
    <s v="other"/>
    <s v="Foot"/>
    <b v="0"/>
  </r>
  <r>
    <n v="3478"/>
    <n v="3824"/>
    <s v="Frank Dripps"/>
    <d v="2018-07-03T00:00:00"/>
    <s v="shot"/>
    <s v="gun"/>
    <n v="52"/>
    <s v="M"/>
    <s v="W"/>
    <s v="South Elgin"/>
    <x v="15"/>
    <b v="0"/>
    <s v="attack"/>
    <s v="Not fleeing"/>
    <b v="0"/>
  </r>
  <r>
    <n v="3479"/>
    <n v="3821"/>
    <s v="Ryan Force"/>
    <d v="2018-07-04T00:00:00"/>
    <s v="shot"/>
    <s v="gun"/>
    <n v="35"/>
    <s v="M"/>
    <m/>
    <s v="Spalding County"/>
    <x v="31"/>
    <b v="1"/>
    <s v="attack"/>
    <s v="Not fleeing"/>
    <b v="1"/>
  </r>
  <r>
    <n v="3480"/>
    <n v="3822"/>
    <s v="Emmanuel Bitsuie"/>
    <d v="2018-07-04T00:00:00"/>
    <s v="shot"/>
    <s v="undetermined"/>
    <n v="32"/>
    <s v="M"/>
    <s v="N"/>
    <s v="Pueblo"/>
    <x v="4"/>
    <b v="0"/>
    <s v="attack"/>
    <m/>
    <b v="0"/>
  </r>
  <r>
    <n v="3481"/>
    <n v="3834"/>
    <s v="Abraham Noe Flores"/>
    <d v="2018-07-04T00:00:00"/>
    <s v="shot"/>
    <s v="gun"/>
    <n v="34"/>
    <s v="M"/>
    <s v="H"/>
    <s v="Red Bluff"/>
    <x v="3"/>
    <b v="1"/>
    <s v="attack"/>
    <s v="Not fleeing"/>
    <b v="0"/>
  </r>
  <r>
    <n v="3482"/>
    <n v="3971"/>
    <s v="Tracy A. Richards"/>
    <d v="2018-07-05T00:00:00"/>
    <s v="shot"/>
    <s v="gun"/>
    <n v="55"/>
    <s v="M"/>
    <m/>
    <s v="Eustis"/>
    <x v="26"/>
    <b v="1"/>
    <s v="other"/>
    <s v="Not fleeing"/>
    <b v="0"/>
  </r>
  <r>
    <n v="3483"/>
    <n v="3972"/>
    <s v="John James Corrigan"/>
    <d v="2018-07-05T00:00:00"/>
    <s v="shot"/>
    <s v="toy weapon"/>
    <n v="38"/>
    <s v="M"/>
    <s v="W"/>
    <s v="Calaveras County"/>
    <x v="3"/>
    <b v="0"/>
    <s v="attack"/>
    <s v="Not fleeing"/>
    <b v="0"/>
  </r>
  <r>
    <n v="3484"/>
    <n v="3825"/>
    <s v="Daniel A. Fuller"/>
    <d v="2018-07-05T00:00:00"/>
    <s v="shot"/>
    <s v="unarmed"/>
    <n v="26"/>
    <s v="M"/>
    <s v="W"/>
    <s v="Devil's Lake"/>
    <x v="46"/>
    <b v="0"/>
    <s v="attack"/>
    <s v="Foot"/>
    <b v="1"/>
  </r>
  <r>
    <n v="3485"/>
    <n v="3826"/>
    <s v="Raad Fakhri Salman"/>
    <d v="2018-07-05T00:00:00"/>
    <s v="shot"/>
    <s v="knife"/>
    <n v="62"/>
    <s v="M"/>
    <m/>
    <s v="Louisville"/>
    <x v="23"/>
    <b v="0"/>
    <s v="other"/>
    <s v="Not fleeing"/>
    <b v="0"/>
  </r>
  <r>
    <n v="3486"/>
    <n v="3827"/>
    <s v="Sylvia Marie Bejarano"/>
    <d v="2018-07-05T00:00:00"/>
    <s v="shot"/>
    <s v="gun"/>
    <n v="33"/>
    <s v="F"/>
    <s v="H"/>
    <s v="Tempe"/>
    <x v="6"/>
    <b v="0"/>
    <s v="attack"/>
    <s v="Other"/>
    <b v="0"/>
  </r>
  <r>
    <n v="3487"/>
    <n v="3973"/>
    <s v="Eric Hash"/>
    <d v="2018-07-06T00:00:00"/>
    <s v="shot"/>
    <s v="incendiary device"/>
    <n v="38"/>
    <s v="M"/>
    <s v="A"/>
    <s v="Copper Center"/>
    <x v="34"/>
    <b v="0"/>
    <s v="other"/>
    <m/>
    <b v="1"/>
  </r>
  <r>
    <n v="3488"/>
    <n v="3828"/>
    <s v="Charles Webb"/>
    <d v="2018-07-06T00:00:00"/>
    <s v="shot"/>
    <s v="gun"/>
    <n v="43"/>
    <s v="M"/>
    <s v="B"/>
    <s v="Overland Park"/>
    <x v="2"/>
    <b v="0"/>
    <s v="attack"/>
    <s v="Not fleeing"/>
    <b v="0"/>
  </r>
  <r>
    <n v="3489"/>
    <n v="3865"/>
    <s v="Rashaun Washington"/>
    <d v="2018-07-07T00:00:00"/>
    <s v="shot"/>
    <s v="unarmed"/>
    <n v="37"/>
    <s v="M"/>
    <s v="B"/>
    <s v="Vineland"/>
    <x v="21"/>
    <b v="0"/>
    <s v="undetermined"/>
    <m/>
    <b v="0"/>
  </r>
  <r>
    <n v="3490"/>
    <n v="3830"/>
    <s v="Kelly Kenneth Sutton"/>
    <d v="2018-07-07T00:00:00"/>
    <s v="shot"/>
    <s v="undetermined"/>
    <n v="27"/>
    <s v="M"/>
    <s v="W"/>
    <s v="Amity"/>
    <x v="1"/>
    <b v="0"/>
    <s v="undetermined"/>
    <s v="Foot"/>
    <b v="0"/>
  </r>
  <r>
    <n v="3491"/>
    <n v="3832"/>
    <s v="Harold Kraai"/>
    <d v="2018-07-07T00:00:00"/>
    <s v="shot"/>
    <s v="knife"/>
    <n v="52"/>
    <s v="M"/>
    <s v="W"/>
    <s v="Jacksonville"/>
    <x v="26"/>
    <b v="1"/>
    <s v="attack"/>
    <s v="Not fleeing"/>
    <b v="0"/>
  </r>
  <r>
    <n v="3492"/>
    <n v="3835"/>
    <s v="TK TK"/>
    <d v="2018-07-07T00:00:00"/>
    <s v="shot"/>
    <s v="unknown weapon"/>
    <m/>
    <s v="M"/>
    <m/>
    <s v="Adams County"/>
    <x v="4"/>
    <b v="0"/>
    <s v="attack"/>
    <s v="Other"/>
    <b v="0"/>
  </r>
  <r>
    <n v="3493"/>
    <n v="3829"/>
    <s v="TK TK"/>
    <d v="2018-07-08T00:00:00"/>
    <s v="shot"/>
    <s v="gun"/>
    <m/>
    <s v="M"/>
    <m/>
    <s v="Westminster"/>
    <x v="3"/>
    <b v="0"/>
    <s v="other"/>
    <s v="Other"/>
    <b v="0"/>
  </r>
  <r>
    <n v="3494"/>
    <n v="3831"/>
    <s v="Craig Yelton"/>
    <d v="2018-07-08T00:00:00"/>
    <s v="shot"/>
    <s v="gun"/>
    <n v="34"/>
    <s v="M"/>
    <s v="W"/>
    <s v="Tucson"/>
    <x v="6"/>
    <b v="0"/>
    <s v="other"/>
    <s v="Not fleeing"/>
    <b v="0"/>
  </r>
  <r>
    <n v="3495"/>
    <n v="3833"/>
    <s v="John Francis Murphy"/>
    <d v="2018-07-08T00:00:00"/>
    <s v="shot"/>
    <s v="gun"/>
    <n v="41"/>
    <s v="M"/>
    <s v="W"/>
    <s v="Grand Forks"/>
    <x v="46"/>
    <b v="1"/>
    <s v="other"/>
    <s v="Not fleeing"/>
    <b v="0"/>
  </r>
  <r>
    <n v="3496"/>
    <n v="3855"/>
    <s v="Shaun Gates"/>
    <d v="2018-07-10T00:00:00"/>
    <s v="shot"/>
    <s v="knife"/>
    <n v="40"/>
    <s v="M"/>
    <s v="W"/>
    <s v="Garland"/>
    <x v="9"/>
    <b v="0"/>
    <s v="attack"/>
    <s v="Not fleeing"/>
    <b v="0"/>
  </r>
  <r>
    <n v="3497"/>
    <n v="3856"/>
    <s v="Leonardo Cano"/>
    <d v="2018-07-10T00:00:00"/>
    <s v="shot"/>
    <s v="gun"/>
    <n v="53"/>
    <s v="M"/>
    <s v="H"/>
    <s v="Miami"/>
    <x v="26"/>
    <b v="0"/>
    <s v="attack"/>
    <s v="Car"/>
    <b v="0"/>
  </r>
  <r>
    <n v="3498"/>
    <n v="3976"/>
    <s v="William T. McCollum"/>
    <d v="2018-07-10T00:00:00"/>
    <s v="shot"/>
    <s v="gun"/>
    <n v="21"/>
    <s v="M"/>
    <s v="W"/>
    <s v="Casper"/>
    <x v="45"/>
    <b v="1"/>
    <s v="other"/>
    <s v="Car"/>
    <b v="0"/>
  </r>
  <r>
    <n v="3499"/>
    <n v="3852"/>
    <s v="TK TK"/>
    <d v="2018-07-11T00:00:00"/>
    <s v="shot"/>
    <s v="knife"/>
    <m/>
    <s v="F"/>
    <m/>
    <s v="Willis"/>
    <x v="9"/>
    <b v="0"/>
    <s v="other"/>
    <s v="Not fleeing"/>
    <b v="0"/>
  </r>
  <r>
    <n v="3500"/>
    <n v="3853"/>
    <s v="Salome Ramirez"/>
    <d v="2018-07-11T00:00:00"/>
    <s v="shot"/>
    <s v="toy weapon"/>
    <n v="34"/>
    <s v="M"/>
    <m/>
    <s v="Los Banos"/>
    <x v="3"/>
    <b v="0"/>
    <s v="other"/>
    <s v="Not fleeing"/>
    <b v="0"/>
  </r>
  <r>
    <n v="3501"/>
    <n v="3854"/>
    <s v="Fidel Miranda"/>
    <d v="2018-07-11T00:00:00"/>
    <s v="shot"/>
    <s v="gun"/>
    <n v="22"/>
    <s v="M"/>
    <s v="H"/>
    <s v="Las Vegas"/>
    <x v="16"/>
    <b v="0"/>
    <s v="attack"/>
    <s v="Car"/>
    <b v="0"/>
  </r>
  <r>
    <n v="3502"/>
    <n v="3861"/>
    <s v="Archer Amorosi"/>
    <d v="2018-07-13T00:00:00"/>
    <s v="shot and Tasered"/>
    <s v="knife"/>
    <n v="16"/>
    <s v="M"/>
    <s v="W"/>
    <s v="Chanhassen"/>
    <x v="18"/>
    <b v="1"/>
    <s v="attack"/>
    <s v="Not fleeing"/>
    <b v="0"/>
  </r>
  <r>
    <n v="3503"/>
    <n v="3862"/>
    <s v="Juan Luna"/>
    <d v="2018-07-13T00:00:00"/>
    <s v="shot"/>
    <s v="gun"/>
    <n v="25"/>
    <s v="M"/>
    <s v="H"/>
    <s v="Dilley"/>
    <x v="9"/>
    <b v="0"/>
    <s v="attack"/>
    <s v="Not fleeing"/>
    <b v="1"/>
  </r>
  <r>
    <n v="3504"/>
    <n v="3857"/>
    <s v="Harith Augustus"/>
    <d v="2018-07-14T00:00:00"/>
    <s v="shot"/>
    <s v="gun"/>
    <n v="37"/>
    <s v="M"/>
    <s v="B"/>
    <s v="Chicago"/>
    <x v="15"/>
    <b v="0"/>
    <s v="other"/>
    <s v="Foot"/>
    <b v="1"/>
  </r>
  <r>
    <n v="3505"/>
    <n v="3858"/>
    <s v="Jethro Benjamin"/>
    <d v="2018-07-14T00:00:00"/>
    <s v="shot"/>
    <s v="gun"/>
    <n v="68"/>
    <s v="M"/>
    <s v="B"/>
    <s v="Florence"/>
    <x v="40"/>
    <b v="0"/>
    <s v="attack"/>
    <s v="Not fleeing"/>
    <b v="0"/>
  </r>
  <r>
    <n v="3506"/>
    <n v="3859"/>
    <s v="Marlin Mack"/>
    <d v="2018-07-15T00:00:00"/>
    <s v="shot"/>
    <s v="gun"/>
    <n v="25"/>
    <s v="M"/>
    <s v="B"/>
    <s v="Kansas City"/>
    <x v="19"/>
    <b v="0"/>
    <s v="attack"/>
    <s v="Not fleeing"/>
    <b v="0"/>
  </r>
  <r>
    <n v="3507"/>
    <n v="3860"/>
    <s v="Isaac Chapa"/>
    <d v="2018-07-15T00:00:00"/>
    <s v="shot"/>
    <s v="gun"/>
    <n v="34"/>
    <s v="M"/>
    <s v="W"/>
    <s v="Alvin"/>
    <x v="9"/>
    <b v="1"/>
    <s v="attack"/>
    <s v="Not fleeing"/>
    <b v="0"/>
  </r>
  <r>
    <n v="3508"/>
    <n v="3941"/>
    <s v="Jonathan Molina"/>
    <d v="2018-07-15T00:00:00"/>
    <s v="shot"/>
    <s v="gun"/>
    <n v="23"/>
    <s v="M"/>
    <m/>
    <s v="Albuquerque"/>
    <x v="17"/>
    <b v="0"/>
    <s v="attack"/>
    <s v="Not fleeing"/>
    <b v="0"/>
  </r>
  <r>
    <n v="3509"/>
    <n v="3864"/>
    <s v="Isaiah Hayes"/>
    <d v="2018-07-17T00:00:00"/>
    <s v="shot"/>
    <s v="undetermined"/>
    <n v="25"/>
    <s v="M"/>
    <s v="W"/>
    <s v="Altoona"/>
    <x v="7"/>
    <b v="0"/>
    <s v="other"/>
    <s v="Car"/>
    <b v="0"/>
  </r>
  <r>
    <n v="3510"/>
    <n v="3867"/>
    <s v="Rolando Brizuela"/>
    <d v="2018-07-17T00:00:00"/>
    <s v="shot"/>
    <s v="gun"/>
    <n v="57"/>
    <s v="M"/>
    <m/>
    <s v="Sparks"/>
    <x v="16"/>
    <b v="0"/>
    <s v="other"/>
    <m/>
    <b v="0"/>
  </r>
  <r>
    <n v="3511"/>
    <n v="3868"/>
    <s v="Juan Manuel Correa-Leyva"/>
    <d v="2018-07-17T00:00:00"/>
    <s v="shot"/>
    <s v="gun"/>
    <n v="27"/>
    <s v="M"/>
    <s v="H"/>
    <s v="Tucson"/>
    <x v="6"/>
    <b v="0"/>
    <s v="attack"/>
    <s v="Car"/>
    <b v="0"/>
  </r>
  <r>
    <n v="3512"/>
    <n v="3942"/>
    <s v="Kerry Edwin Townsend"/>
    <d v="2018-07-17T00:00:00"/>
    <s v="shot"/>
    <s v="gun"/>
    <n v="51"/>
    <s v="M"/>
    <s v="W"/>
    <s v="Lenoir"/>
    <x v="33"/>
    <b v="0"/>
    <s v="attack"/>
    <s v="Not fleeing"/>
    <b v="0"/>
  </r>
  <r>
    <n v="3513"/>
    <n v="3866"/>
    <s v="Arthur Lujan"/>
    <d v="2018-07-18T00:00:00"/>
    <s v="shot"/>
    <s v="gun"/>
    <n v="30"/>
    <s v="M"/>
    <m/>
    <s v="Albuquerque"/>
    <x v="17"/>
    <b v="0"/>
    <s v="attack"/>
    <s v="Not fleeing"/>
    <b v="0"/>
  </r>
  <r>
    <n v="3514"/>
    <n v="3869"/>
    <s v="Wesley Shelton"/>
    <d v="2018-07-18T00:00:00"/>
    <s v="shot"/>
    <s v="gun"/>
    <n v="33"/>
    <s v="M"/>
    <s v="W"/>
    <s v="Fletcher"/>
    <x v="33"/>
    <b v="0"/>
    <s v="attack"/>
    <s v="Not fleeing"/>
    <b v="0"/>
  </r>
  <r>
    <n v="3515"/>
    <n v="3872"/>
    <s v="Mickey Coy"/>
    <d v="2018-07-18T00:00:00"/>
    <s v="shot"/>
    <s v="gun"/>
    <m/>
    <s v="M"/>
    <s v="W"/>
    <s v="Pattison"/>
    <x v="9"/>
    <b v="0"/>
    <s v="attack"/>
    <s v="Not fleeing"/>
    <b v="0"/>
  </r>
  <r>
    <n v="3516"/>
    <n v="3870"/>
    <s v="Luis Cruz"/>
    <d v="2018-07-19T00:00:00"/>
    <s v="shot"/>
    <s v="gun"/>
    <n v="19"/>
    <s v="M"/>
    <m/>
    <s v="Peoria"/>
    <x v="15"/>
    <b v="0"/>
    <s v="other"/>
    <s v="Foot"/>
    <b v="0"/>
  </r>
  <r>
    <n v="3517"/>
    <n v="3871"/>
    <s v="Carmen Pizarro"/>
    <d v="2018-07-19T00:00:00"/>
    <s v="shot"/>
    <s v="gun"/>
    <n v="22"/>
    <s v="M"/>
    <s v="H"/>
    <s v="Pico Rivera"/>
    <x v="3"/>
    <b v="0"/>
    <s v="other"/>
    <s v="Other"/>
    <b v="0"/>
  </r>
  <r>
    <n v="3518"/>
    <n v="3877"/>
    <s v="Ruben Maya"/>
    <d v="2018-07-20T00:00:00"/>
    <s v="shot"/>
    <s v="toy weapon"/>
    <n v="37"/>
    <s v="M"/>
    <s v="H"/>
    <s v="Fresno"/>
    <x v="3"/>
    <b v="0"/>
    <s v="attack"/>
    <s v="Not fleeing"/>
    <b v="0"/>
  </r>
  <r>
    <n v="3519"/>
    <n v="3880"/>
    <s v="Javier Lopez"/>
    <d v="2018-07-20T00:00:00"/>
    <s v="shot"/>
    <s v="gun"/>
    <n v="19"/>
    <s v="M"/>
    <s v="W"/>
    <s v="San Antonio"/>
    <x v="9"/>
    <b v="0"/>
    <s v="attack"/>
    <s v="Foot"/>
    <b v="0"/>
  </r>
  <r>
    <n v="3520"/>
    <n v="3944"/>
    <s v="Justin Waiki"/>
    <d v="2018-07-20T00:00:00"/>
    <s v="shot"/>
    <s v="gun"/>
    <n v="33"/>
    <s v="M"/>
    <s v="O"/>
    <s v="Puna"/>
    <x v="44"/>
    <b v="0"/>
    <s v="attack"/>
    <s v="Car"/>
    <b v="0"/>
  </r>
  <r>
    <n v="3521"/>
    <n v="3945"/>
    <s v="Anthony Coleman"/>
    <d v="2018-07-20T00:00:00"/>
    <s v="shot"/>
    <s v="gun"/>
    <n v="38"/>
    <s v="M"/>
    <s v="W"/>
    <s v="Lady Lake"/>
    <x v="26"/>
    <b v="0"/>
    <s v="attack"/>
    <s v="Not fleeing"/>
    <b v="0"/>
  </r>
  <r>
    <n v="3522"/>
    <n v="3946"/>
    <s v="Arthur Levario"/>
    <d v="2018-07-20T00:00:00"/>
    <s v="shot"/>
    <s v="gun"/>
    <n v="45"/>
    <s v="M"/>
    <m/>
    <s v="Riverside"/>
    <x v="3"/>
    <b v="0"/>
    <s v="attack"/>
    <s v="Car"/>
    <b v="0"/>
  </r>
  <r>
    <n v="3523"/>
    <n v="3874"/>
    <s v="Vincent James Ewer"/>
    <d v="2018-07-21T00:00:00"/>
    <s v="shot"/>
    <s v="gun and car"/>
    <n v="39"/>
    <s v="M"/>
    <s v="W"/>
    <s v="Tucson"/>
    <x v="6"/>
    <b v="0"/>
    <s v="attack"/>
    <s v="Foot"/>
    <b v="0"/>
  </r>
  <r>
    <n v="3524"/>
    <n v="3878"/>
    <s v="Anthony C. Lopez"/>
    <d v="2018-07-21T00:00:00"/>
    <s v="shot"/>
    <m/>
    <n v="21"/>
    <s v="M"/>
    <s v="H"/>
    <s v="Mesa"/>
    <x v="6"/>
    <b v="0"/>
    <s v="attack"/>
    <s v="Not fleeing"/>
    <b v="0"/>
  </r>
  <r>
    <n v="3525"/>
    <n v="3879"/>
    <s v="Dale Slocum"/>
    <d v="2018-07-21T00:00:00"/>
    <s v="shot"/>
    <s v="knife"/>
    <n v="56"/>
    <s v="M"/>
    <s v="W"/>
    <s v="Toledo"/>
    <x v="10"/>
    <b v="0"/>
    <s v="attack"/>
    <s v="Not fleeing"/>
    <b v="0"/>
  </r>
  <r>
    <n v="3526"/>
    <n v="3895"/>
    <s v="Melyda Marciela Corado"/>
    <d v="2018-07-21T00:00:00"/>
    <s v="shot"/>
    <s v="unarmed"/>
    <n v="27"/>
    <s v="F"/>
    <s v="H"/>
    <s v="Los Angeles"/>
    <x v="3"/>
    <b v="0"/>
    <s v="other"/>
    <s v="Foot"/>
    <b v="1"/>
  </r>
  <r>
    <n v="3527"/>
    <n v="3947"/>
    <s v="Eliuth Penaloza Nava"/>
    <d v="2018-07-21T00:00:00"/>
    <s v="shot"/>
    <s v="toy weapon"/>
    <n v="50"/>
    <s v="M"/>
    <m/>
    <s v="Anaheim"/>
    <x v="3"/>
    <b v="1"/>
    <s v="other"/>
    <s v="Foot"/>
    <b v="0"/>
  </r>
  <r>
    <n v="3528"/>
    <n v="3873"/>
    <s v="Logan Simpson"/>
    <d v="2018-07-22T00:00:00"/>
    <s v="shot"/>
    <s v="vehicle"/>
    <n v="16"/>
    <s v="M"/>
    <s v="W"/>
    <s v="Bixby"/>
    <x v="5"/>
    <b v="0"/>
    <s v="attack"/>
    <s v="Car"/>
    <b v="0"/>
  </r>
  <r>
    <n v="3529"/>
    <n v="3906"/>
    <s v="William Bacorn"/>
    <d v="2018-07-22T00:00:00"/>
    <s v="shot"/>
    <s v="gun"/>
    <n v="18"/>
    <s v="M"/>
    <m/>
    <s v="Hanover"/>
    <x v="4"/>
    <b v="0"/>
    <s v="attack"/>
    <s v="Not fleeing"/>
    <b v="0"/>
  </r>
  <r>
    <n v="3530"/>
    <n v="3957"/>
    <s v="Juan Garcia"/>
    <d v="2018-07-22T00:00:00"/>
    <s v="shot"/>
    <s v="unknown weapon"/>
    <n v="38"/>
    <s v="M"/>
    <s v="H"/>
    <s v="Riverside"/>
    <x v="3"/>
    <b v="0"/>
    <s v="other"/>
    <s v="Not fleeing"/>
    <b v="0"/>
  </r>
  <r>
    <n v="3531"/>
    <n v="3958"/>
    <s v="Juan Ramon Ramos"/>
    <d v="2018-07-22T00:00:00"/>
    <s v="shot"/>
    <s v="box cutter"/>
    <n v="32"/>
    <s v="M"/>
    <s v="H"/>
    <s v="Highland"/>
    <x v="3"/>
    <b v="0"/>
    <s v="attack"/>
    <s v="Foot"/>
    <b v="0"/>
  </r>
  <r>
    <n v="3532"/>
    <n v="3881"/>
    <s v="Rosalio Hernandez Ortega"/>
    <d v="2018-07-23T00:00:00"/>
    <s v="shot"/>
    <s v="machete"/>
    <n v="33"/>
    <s v="M"/>
    <s v="H"/>
    <s v="Burlington"/>
    <x v="33"/>
    <b v="1"/>
    <s v="other"/>
    <s v="Not fleeing"/>
    <b v="0"/>
  </r>
  <r>
    <n v="3533"/>
    <n v="3883"/>
    <s v="Paul Meade"/>
    <d v="2018-07-23T00:00:00"/>
    <s v="shot"/>
    <s v="gun"/>
    <n v="71"/>
    <s v="M"/>
    <m/>
    <s v="Bristol"/>
    <x v="20"/>
    <b v="1"/>
    <s v="attack"/>
    <s v="Not fleeing"/>
    <b v="0"/>
  </r>
  <r>
    <n v="3534"/>
    <n v="3961"/>
    <s v="John Carlos Natera-Perez"/>
    <d v="2018-07-23T00:00:00"/>
    <s v="shot"/>
    <s v="knife"/>
    <n v="30"/>
    <s v="M"/>
    <s v="H"/>
    <s v="Silver Spring"/>
    <x v="28"/>
    <b v="1"/>
    <s v="other"/>
    <s v="Not fleeing"/>
    <b v="0"/>
  </r>
  <r>
    <n v="3535"/>
    <n v="3882"/>
    <s v="Donna Lynn Allen"/>
    <d v="2018-07-24T00:00:00"/>
    <s v="shot"/>
    <s v="vehicle"/>
    <n v="39"/>
    <s v="F"/>
    <s v="W"/>
    <s v="Soddy-Daisy"/>
    <x v="32"/>
    <b v="0"/>
    <s v="attack"/>
    <s v="Car"/>
    <b v="0"/>
  </r>
  <r>
    <n v="3536"/>
    <n v="3886"/>
    <s v="Devaughdre Delsha Rogers"/>
    <d v="2018-07-24T00:00:00"/>
    <s v="shot"/>
    <s v="gun"/>
    <n v="19"/>
    <s v="M"/>
    <s v="B"/>
    <s v="Starke"/>
    <x v="26"/>
    <b v="0"/>
    <s v="other"/>
    <s v="Car"/>
    <b v="0"/>
  </r>
  <r>
    <n v="3537"/>
    <n v="3887"/>
    <s v="Cashus Dean Case"/>
    <d v="2018-07-24T00:00:00"/>
    <s v="shot"/>
    <s v="gun"/>
    <n v="44"/>
    <s v="M"/>
    <m/>
    <s v="Seaside"/>
    <x v="1"/>
    <b v="0"/>
    <s v="other"/>
    <s v="Not fleeing"/>
    <b v="1"/>
  </r>
  <r>
    <n v="3538"/>
    <n v="3885"/>
    <s v="Richard R. Bahr"/>
    <d v="2018-07-25T00:00:00"/>
    <s v="shot"/>
    <s v="vehicle"/>
    <n v="54"/>
    <s v="M"/>
    <m/>
    <s v="Spokane"/>
    <x v="0"/>
    <b v="0"/>
    <s v="attack"/>
    <s v="Car"/>
    <b v="0"/>
  </r>
  <r>
    <n v="3539"/>
    <n v="3889"/>
    <s v="Gavalynn Mahuka"/>
    <d v="2018-07-25T00:00:00"/>
    <s v="shot"/>
    <s v="gun"/>
    <n v="53"/>
    <s v="M"/>
    <s v="O"/>
    <s v="Nanakuli"/>
    <x v="44"/>
    <b v="0"/>
    <s v="attack"/>
    <s v="Not fleeing"/>
    <b v="0"/>
  </r>
  <r>
    <n v="3540"/>
    <n v="3893"/>
    <s v="DMario Perkins"/>
    <d v="2018-07-25T00:00:00"/>
    <s v="shot"/>
    <s v="gun"/>
    <n v="29"/>
    <s v="M"/>
    <s v="B"/>
    <s v="Memphis"/>
    <x v="32"/>
    <b v="1"/>
    <s v="attack"/>
    <s v="Not fleeing"/>
    <b v="1"/>
  </r>
  <r>
    <n v="3541"/>
    <n v="3894"/>
    <s v="Jose Luis Rodriguez"/>
    <d v="2018-07-25T00:00:00"/>
    <s v="shot"/>
    <s v="gun"/>
    <m/>
    <s v="M"/>
    <s v="H"/>
    <s v="Amarillo"/>
    <x v="9"/>
    <b v="0"/>
    <s v="other"/>
    <s v="Not fleeing"/>
    <b v="0"/>
  </r>
  <r>
    <n v="3542"/>
    <n v="3959"/>
    <s v="Brent C. Bowdon"/>
    <d v="2018-07-25T00:00:00"/>
    <s v="shot"/>
    <s v="unarmed"/>
    <n v="56"/>
    <s v="M"/>
    <s v="W"/>
    <s v="Havasu"/>
    <x v="6"/>
    <b v="1"/>
    <s v="other"/>
    <s v="Not fleeing"/>
    <b v="1"/>
  </r>
  <r>
    <n v="3543"/>
    <n v="3960"/>
    <s v="Michael Heatherly"/>
    <d v="2018-07-25T00:00:00"/>
    <s v="shot"/>
    <s v="gun"/>
    <n v="64"/>
    <s v="M"/>
    <m/>
    <s v="LaFollette"/>
    <x v="32"/>
    <b v="1"/>
    <s v="attack"/>
    <s v="Not fleeing"/>
    <b v="0"/>
  </r>
  <r>
    <n v="3544"/>
    <n v="3888"/>
    <s v="Daniel Hambrick"/>
    <d v="2018-07-26T00:00:00"/>
    <s v="shot"/>
    <s v="gun"/>
    <n v="25"/>
    <s v="M"/>
    <s v="B"/>
    <s v="Nashville"/>
    <x v="32"/>
    <b v="0"/>
    <s v="other"/>
    <s v="Car"/>
    <b v="1"/>
  </r>
  <r>
    <n v="3545"/>
    <n v="3890"/>
    <s v="William Earnest Brooks"/>
    <d v="2018-07-26T00:00:00"/>
    <s v="shot"/>
    <s v="gun"/>
    <n v="43"/>
    <s v="M"/>
    <m/>
    <s v="Walton County"/>
    <x v="31"/>
    <b v="0"/>
    <s v="attack"/>
    <s v="Foot"/>
    <b v="0"/>
  </r>
  <r>
    <n v="3546"/>
    <n v="3891"/>
    <s v="Jesus Hernandez Murillo"/>
    <d v="2018-07-26T00:00:00"/>
    <s v="shot"/>
    <s v="gun"/>
    <n v="18"/>
    <s v="M"/>
    <s v="H"/>
    <s v="Kent Station"/>
    <x v="0"/>
    <b v="0"/>
    <s v="other"/>
    <s v="Not fleeing"/>
    <b v="0"/>
  </r>
  <r>
    <n v="3547"/>
    <n v="3892"/>
    <s v="Kenneth Edwin Martell"/>
    <d v="2018-07-26T00:00:00"/>
    <s v="shot"/>
    <s v="gun"/>
    <n v="36"/>
    <s v="M"/>
    <s v="W"/>
    <s v="Lakemoor"/>
    <x v="15"/>
    <b v="0"/>
    <s v="other"/>
    <s v="Not fleeing"/>
    <b v="0"/>
  </r>
  <r>
    <n v="3548"/>
    <n v="3901"/>
    <s v="Sergio Acosta"/>
    <d v="2018-07-26T00:00:00"/>
    <s v="shot"/>
    <s v="toy weapon"/>
    <n v="24"/>
    <s v="M"/>
    <s v="H"/>
    <s v="Redondo Beach"/>
    <x v="3"/>
    <b v="0"/>
    <s v="undetermined"/>
    <s v="Not fleeing"/>
    <b v="0"/>
  </r>
  <r>
    <n v="3549"/>
    <n v="3905"/>
    <s v="Iman Joseph Buford"/>
    <d v="2018-07-26T00:00:00"/>
    <s v="shot"/>
    <s v="gun"/>
    <n v="30"/>
    <s v="M"/>
    <m/>
    <s v="Springdale"/>
    <x v="14"/>
    <b v="0"/>
    <s v="attack"/>
    <s v="Not fleeing"/>
    <b v="0"/>
  </r>
  <r>
    <n v="3550"/>
    <n v="3962"/>
    <s v="Gavalynn Mahuka"/>
    <d v="2018-07-26T00:00:00"/>
    <s v="shot"/>
    <s v="gun"/>
    <n v="53"/>
    <s v="M"/>
    <m/>
    <s v="Nanakuli"/>
    <x v="44"/>
    <b v="0"/>
    <s v="attack"/>
    <s v="Not fleeing"/>
    <b v="0"/>
  </r>
  <r>
    <n v="3551"/>
    <n v="3898"/>
    <s v="Cynthia Fields"/>
    <d v="2018-07-27T00:00:00"/>
    <s v="shot"/>
    <s v="unarmed"/>
    <n v="60"/>
    <s v="F"/>
    <s v="B"/>
    <s v="Savannah"/>
    <x v="31"/>
    <b v="0"/>
    <s v="other"/>
    <m/>
    <b v="0"/>
  </r>
  <r>
    <n v="3552"/>
    <n v="4031"/>
    <s v="Richard Mendoza"/>
    <d v="2018-07-27T00:00:00"/>
    <s v="shot"/>
    <s v="gun"/>
    <n v="32"/>
    <s v="M"/>
    <m/>
    <s v="Los Angeles"/>
    <x v="3"/>
    <b v="0"/>
    <s v="attack"/>
    <s v="Not fleeing"/>
    <b v="1"/>
  </r>
  <r>
    <n v="3553"/>
    <n v="3896"/>
    <s v="Lamar C. Richardson"/>
    <d v="2018-07-28T00:00:00"/>
    <s v="shot"/>
    <s v="gun"/>
    <n v="25"/>
    <s v="M"/>
    <s v="B"/>
    <s v="Toledo"/>
    <x v="10"/>
    <b v="0"/>
    <s v="other"/>
    <s v="Foot"/>
    <b v="0"/>
  </r>
  <r>
    <n v="3554"/>
    <n v="3897"/>
    <s v="Joseph Santos"/>
    <d v="2018-07-28T00:00:00"/>
    <s v="shot"/>
    <s v="undetermined"/>
    <n v="44"/>
    <s v="M"/>
    <s v="H"/>
    <s v="South Whitehall Township"/>
    <x v="8"/>
    <b v="0"/>
    <s v="undetermined"/>
    <s v="Not fleeing"/>
    <b v="0"/>
  </r>
  <r>
    <n v="3555"/>
    <n v="3902"/>
    <s v="Michael Neal"/>
    <d v="2018-07-28T00:00:00"/>
    <s v="shot"/>
    <s v="undetermined"/>
    <n v="32"/>
    <s v="M"/>
    <m/>
    <s v="Pineville"/>
    <x v="11"/>
    <b v="0"/>
    <s v="undetermined"/>
    <s v="Car"/>
    <b v="0"/>
  </r>
  <r>
    <n v="3556"/>
    <n v="3904"/>
    <s v="Arthur Kenzie Garner"/>
    <d v="2018-07-28T00:00:00"/>
    <s v="shot"/>
    <s v="gun"/>
    <n v="33"/>
    <s v="M"/>
    <s v="W"/>
    <s v="Aberdeen"/>
    <x v="33"/>
    <b v="0"/>
    <s v="attack"/>
    <s v="Not fleeing"/>
    <b v="0"/>
  </r>
  <r>
    <n v="3557"/>
    <n v="3900"/>
    <s v="TK TK"/>
    <d v="2018-07-29T00:00:00"/>
    <s v="shot"/>
    <s v="vehicle"/>
    <m/>
    <s v="M"/>
    <m/>
    <s v="Adams County"/>
    <x v="4"/>
    <b v="0"/>
    <s v="attack"/>
    <s v="Car"/>
    <b v="0"/>
  </r>
  <r>
    <n v="3558"/>
    <n v="3899"/>
    <s v="Richard Gary Black"/>
    <d v="2018-07-30T00:00:00"/>
    <s v="shot"/>
    <s v="gun"/>
    <m/>
    <s v="M"/>
    <s v="W"/>
    <s v="Aurora"/>
    <x v="4"/>
    <b v="0"/>
    <s v="other"/>
    <s v="Not fleeing"/>
    <b v="0"/>
  </r>
  <r>
    <n v="3559"/>
    <n v="3908"/>
    <s v="James Edward Blackmon"/>
    <d v="2018-07-31T00:00:00"/>
    <s v="shot"/>
    <s v="gun"/>
    <n v="35"/>
    <s v="M"/>
    <s v="B"/>
    <s v="Mississippi County"/>
    <x v="14"/>
    <b v="0"/>
    <s v="attack"/>
    <s v="Foot"/>
    <b v="0"/>
  </r>
  <r>
    <n v="3560"/>
    <n v="3963"/>
    <s v="Skyler Martin"/>
    <d v="2018-07-31T00:00:00"/>
    <s v="shot"/>
    <s v="gun"/>
    <n v="23"/>
    <s v="M"/>
    <s v="H"/>
    <s v="Glendale"/>
    <x v="6"/>
    <b v="0"/>
    <s v="attack"/>
    <s v="Not fleeing"/>
    <b v="0"/>
  </r>
  <r>
    <n v="3561"/>
    <n v="3907"/>
    <s v="David Edward Hall"/>
    <d v="2018-08-01T00:00:00"/>
    <s v="shot"/>
    <s v="gun"/>
    <n v="27"/>
    <s v="M"/>
    <s v="B"/>
    <s v="Oxon Hill"/>
    <x v="28"/>
    <b v="0"/>
    <s v="other"/>
    <s v="Foot"/>
    <b v="0"/>
  </r>
  <r>
    <n v="3562"/>
    <n v="3909"/>
    <s v="David Judge"/>
    <d v="2018-08-01T00:00:00"/>
    <s v="shot"/>
    <s v="gun"/>
    <n v="53"/>
    <s v="M"/>
    <m/>
    <s v="Tucson"/>
    <x v="6"/>
    <b v="0"/>
    <s v="other"/>
    <s v="Not fleeing"/>
    <b v="0"/>
  </r>
  <r>
    <n v="3563"/>
    <n v="3910"/>
    <s v="Jonathan Joey Mendoza"/>
    <d v="2018-08-01T00:00:00"/>
    <s v="shot"/>
    <s v="gun"/>
    <n v="35"/>
    <s v="M"/>
    <m/>
    <s v="Hereford"/>
    <x v="9"/>
    <b v="0"/>
    <s v="attack"/>
    <s v="Not fleeing"/>
    <b v="0"/>
  </r>
  <r>
    <n v="3564"/>
    <n v="3911"/>
    <s v="Tramaine Marquese Poole"/>
    <d v="2018-08-01T00:00:00"/>
    <s v="shot"/>
    <s v="gun"/>
    <n v="41"/>
    <s v="M"/>
    <s v="B"/>
    <s v="Sussex County"/>
    <x v="20"/>
    <b v="0"/>
    <s v="attack"/>
    <s v="Car"/>
    <b v="0"/>
  </r>
  <r>
    <n v="3565"/>
    <n v="3924"/>
    <s v="Michael Gonzalez"/>
    <d v="2018-08-02T00:00:00"/>
    <s v="shot"/>
    <s v="vehicle"/>
    <n v="57"/>
    <s v="M"/>
    <m/>
    <s v="Westminster"/>
    <x v="4"/>
    <b v="0"/>
    <s v="attack"/>
    <s v="Car"/>
    <b v="0"/>
  </r>
  <r>
    <n v="3566"/>
    <n v="3925"/>
    <s v="Landon Christopher Wooten"/>
    <d v="2018-08-02T00:00:00"/>
    <s v="shot"/>
    <s v="toy weapon"/>
    <n v="18"/>
    <s v="M"/>
    <s v="W"/>
    <s v="Apopka"/>
    <x v="26"/>
    <b v="0"/>
    <s v="attack"/>
    <s v="Not fleeing"/>
    <b v="0"/>
  </r>
  <r>
    <n v="3567"/>
    <n v="3919"/>
    <s v="Danny Lee"/>
    <d v="2018-08-03T00:00:00"/>
    <s v="shot"/>
    <s v="gun"/>
    <n v="34"/>
    <s v="M"/>
    <m/>
    <s v="Pine Bluff"/>
    <x v="14"/>
    <b v="0"/>
    <s v="attack"/>
    <s v="Not fleeing"/>
    <b v="0"/>
  </r>
  <r>
    <n v="3568"/>
    <n v="3920"/>
    <s v="Johnny Kelley"/>
    <d v="2018-08-03T00:00:00"/>
    <s v="shot"/>
    <s v="gun"/>
    <n v="49"/>
    <s v="M"/>
    <s v="W"/>
    <s v="Trumann"/>
    <x v="14"/>
    <b v="1"/>
    <s v="attack"/>
    <s v="Not fleeing"/>
    <b v="0"/>
  </r>
  <r>
    <n v="3569"/>
    <n v="3923"/>
    <s v="TK TK"/>
    <d v="2018-08-03T00:00:00"/>
    <s v="shot"/>
    <s v="gun"/>
    <m/>
    <s v="M"/>
    <m/>
    <s v="Deer Park"/>
    <x v="0"/>
    <b v="1"/>
    <s v="attack"/>
    <s v="Not fleeing"/>
    <b v="0"/>
  </r>
  <r>
    <n v="3570"/>
    <n v="3926"/>
    <s v="Emmanuel Alquisiras"/>
    <d v="2018-08-03T00:00:00"/>
    <s v="shot"/>
    <s v="Taser"/>
    <n v="29"/>
    <s v="M"/>
    <s v="H"/>
    <s v="Seville"/>
    <x v="26"/>
    <b v="1"/>
    <s v="other"/>
    <s v="Not fleeing"/>
    <b v="1"/>
  </r>
  <r>
    <n v="3571"/>
    <n v="3921"/>
    <s v="Eric Benjamen Richards"/>
    <d v="2018-08-04T00:00:00"/>
    <s v="shot"/>
    <s v="gun"/>
    <n v="33"/>
    <s v="M"/>
    <m/>
    <s v="Liberty"/>
    <x v="19"/>
    <b v="1"/>
    <s v="attack"/>
    <s v="Not fleeing"/>
    <b v="0"/>
  </r>
  <r>
    <n v="3572"/>
    <n v="3922"/>
    <s v="John Randolph"/>
    <d v="2018-08-04T00:00:00"/>
    <s v="shot"/>
    <s v="gun"/>
    <n v="38"/>
    <s v="M"/>
    <m/>
    <s v="Delray Beach"/>
    <x v="26"/>
    <b v="1"/>
    <s v="other"/>
    <s v="Not fleeing"/>
    <b v="0"/>
  </r>
  <r>
    <n v="3573"/>
    <n v="3913"/>
    <s v="William &quot;Billy&quot; James Hughes"/>
    <d v="2018-08-05T00:00:00"/>
    <s v="shot"/>
    <s v="gun"/>
    <n v="43"/>
    <s v="M"/>
    <s v="N"/>
    <s v="St. Paul"/>
    <x v="18"/>
    <b v="0"/>
    <s v="other"/>
    <s v="Not fleeing"/>
    <b v="1"/>
  </r>
  <r>
    <n v="3574"/>
    <n v="3914"/>
    <s v="Kevin Rhinehart"/>
    <d v="2018-08-05T00:00:00"/>
    <s v="shot"/>
    <s v="gun"/>
    <n v="58"/>
    <s v="M"/>
    <m/>
    <s v="Hesperia"/>
    <x v="3"/>
    <b v="0"/>
    <s v="other"/>
    <s v="Not fleeing"/>
    <b v="0"/>
  </r>
  <r>
    <n v="3575"/>
    <n v="3916"/>
    <s v="James Bishop"/>
    <d v="2018-08-05T00:00:00"/>
    <s v="shot"/>
    <s v="undetermined"/>
    <n v="29"/>
    <s v="M"/>
    <m/>
    <s v="Las Cruces"/>
    <x v="17"/>
    <b v="1"/>
    <s v="undetermined"/>
    <s v="Not fleeing"/>
    <b v="0"/>
  </r>
  <r>
    <n v="3576"/>
    <n v="3918"/>
    <s v="Johnny Fisher"/>
    <d v="2018-08-05T00:00:00"/>
    <s v="shot"/>
    <s v="gun"/>
    <n v="68"/>
    <s v="M"/>
    <m/>
    <s v="Van Buren"/>
    <x v="14"/>
    <b v="0"/>
    <s v="attack"/>
    <s v="Not fleeing"/>
    <b v="0"/>
  </r>
  <r>
    <n v="3577"/>
    <n v="3912"/>
    <s v="TK TK"/>
    <d v="2018-08-06T00:00:00"/>
    <s v="shot"/>
    <s v="knife"/>
    <m/>
    <s v="M"/>
    <m/>
    <s v="Las Vegas"/>
    <x v="16"/>
    <b v="1"/>
    <s v="attack"/>
    <s v="Not fleeing"/>
    <b v="0"/>
  </r>
  <r>
    <n v="3578"/>
    <n v="3927"/>
    <s v="Levester Taylor"/>
    <d v="2018-08-06T00:00:00"/>
    <s v="shot"/>
    <s v="metal pipe"/>
    <n v="39"/>
    <s v="M"/>
    <s v="B"/>
    <s v="Atlanta"/>
    <x v="31"/>
    <b v="0"/>
    <s v="attack"/>
    <s v="Not fleeing"/>
    <b v="0"/>
  </r>
  <r>
    <n v="3579"/>
    <n v="3928"/>
    <s v="Ricardo Giddings"/>
    <d v="2018-08-06T00:00:00"/>
    <s v="shot"/>
    <s v="gun"/>
    <n v="59"/>
    <s v="M"/>
    <m/>
    <s v="Philadelphia"/>
    <x v="8"/>
    <b v="0"/>
    <s v="attack"/>
    <s v="Not fleeing"/>
    <b v="0"/>
  </r>
  <r>
    <n v="3580"/>
    <n v="3929"/>
    <s v="Daniel Boyer"/>
    <d v="2018-08-07T00:00:00"/>
    <s v="shot"/>
    <s v="gun"/>
    <n v="24"/>
    <s v="M"/>
    <s v="W"/>
    <s v="Monroe County"/>
    <x v="22"/>
    <b v="0"/>
    <s v="attack"/>
    <s v="Not fleeing"/>
    <b v="1"/>
  </r>
  <r>
    <n v="3581"/>
    <n v="3932"/>
    <s v="TK TK"/>
    <d v="2018-08-07T00:00:00"/>
    <s v="shot"/>
    <s v="gun"/>
    <n v="70"/>
    <s v="M"/>
    <m/>
    <s v="Los Angeles"/>
    <x v="3"/>
    <b v="0"/>
    <s v="other"/>
    <m/>
    <b v="0"/>
  </r>
  <r>
    <n v="3582"/>
    <n v="3933"/>
    <s v="Pedro Lucero"/>
    <d v="2018-08-07T00:00:00"/>
    <s v="shot"/>
    <s v="undetermined"/>
    <n v="42"/>
    <s v="M"/>
    <s v="H"/>
    <s v="Salt River Reservation"/>
    <x v="6"/>
    <b v="0"/>
    <s v="undetermined"/>
    <s v="Other"/>
    <b v="0"/>
  </r>
  <r>
    <n v="3583"/>
    <n v="3934"/>
    <s v="Michael Ducote"/>
    <d v="2018-08-07T00:00:00"/>
    <s v="shot"/>
    <s v="vehicle"/>
    <n v="26"/>
    <s v="M"/>
    <s v="W"/>
    <s v="Shreveport"/>
    <x v="11"/>
    <b v="0"/>
    <s v="other"/>
    <s v="Car"/>
    <b v="0"/>
  </r>
  <r>
    <n v="3584"/>
    <n v="3931"/>
    <s v="Joseph Robbins"/>
    <d v="2018-08-08T00:00:00"/>
    <s v="shot"/>
    <s v="vehicle"/>
    <n v="24"/>
    <s v="M"/>
    <m/>
    <s v="Carthage"/>
    <x v="32"/>
    <b v="0"/>
    <s v="attack"/>
    <s v="Not fleeing"/>
    <b v="0"/>
  </r>
  <r>
    <n v="3585"/>
    <n v="3936"/>
    <s v="Vaughn Denham"/>
    <d v="2018-08-08T00:00:00"/>
    <s v="shot"/>
    <s v="chain"/>
    <n v="48"/>
    <s v="M"/>
    <s v="B"/>
    <s v="San Diego"/>
    <x v="3"/>
    <b v="0"/>
    <s v="attack"/>
    <s v="Not fleeing"/>
    <b v="0"/>
  </r>
  <r>
    <n v="3586"/>
    <n v="3938"/>
    <s v="TK TK"/>
    <d v="2018-08-08T00:00:00"/>
    <s v="shot"/>
    <s v="knife"/>
    <m/>
    <s v="M"/>
    <m/>
    <s v="Las Vegas"/>
    <x v="16"/>
    <b v="1"/>
    <s v="attack"/>
    <s v="Not fleeing"/>
    <b v="1"/>
  </r>
  <r>
    <n v="3587"/>
    <n v="3940"/>
    <s v="Stephen L. Caldwell"/>
    <d v="2018-08-08T00:00:00"/>
    <s v="shot"/>
    <s v="knife"/>
    <n v="54"/>
    <s v="M"/>
    <m/>
    <s v="Omaha"/>
    <x v="29"/>
    <b v="0"/>
    <s v="attack"/>
    <s v="Not fleeing"/>
    <b v="0"/>
  </r>
  <r>
    <n v="3588"/>
    <n v="3935"/>
    <s v="Charles Meadows"/>
    <d v="2018-08-09T00:00:00"/>
    <s v="shot"/>
    <s v="gun"/>
    <n v="48"/>
    <s v="M"/>
    <m/>
    <s v="Philadelphia"/>
    <x v="8"/>
    <b v="0"/>
    <s v="attack"/>
    <s v="Foot"/>
    <b v="0"/>
  </r>
  <r>
    <n v="3589"/>
    <n v="3937"/>
    <s v="Shaun Jeffery Christy"/>
    <d v="2018-08-09T00:00:00"/>
    <s v="shot"/>
    <s v="gun"/>
    <n v="37"/>
    <s v="M"/>
    <m/>
    <s v="Durham"/>
    <x v="33"/>
    <b v="1"/>
    <s v="attack"/>
    <s v="Not fleeing"/>
    <b v="1"/>
  </r>
  <r>
    <n v="3590"/>
    <n v="3950"/>
    <s v="Gregory Campfield"/>
    <d v="2018-08-09T00:00:00"/>
    <s v="shot"/>
    <s v="gun"/>
    <n v="40"/>
    <s v="M"/>
    <s v="B"/>
    <s v="Landover"/>
    <x v="28"/>
    <b v="0"/>
    <s v="other"/>
    <s v="Foot"/>
    <b v="0"/>
  </r>
  <r>
    <n v="3591"/>
    <n v="3951"/>
    <s v="Montae Shackleford"/>
    <d v="2018-08-09T00:00:00"/>
    <s v="shot"/>
    <s v="gun"/>
    <n v="28"/>
    <s v="M"/>
    <m/>
    <s v="Columbus"/>
    <x v="10"/>
    <b v="0"/>
    <s v="attack"/>
    <s v="Foot"/>
    <b v="0"/>
  </r>
  <r>
    <n v="3592"/>
    <n v="3948"/>
    <s v="Jackey Sampson"/>
    <d v="2018-08-10T00:00:00"/>
    <s v="shot"/>
    <s v="gun"/>
    <n v="43"/>
    <s v="M"/>
    <s v="W"/>
    <s v="Denham Springs"/>
    <x v="11"/>
    <b v="0"/>
    <s v="attack"/>
    <m/>
    <b v="0"/>
  </r>
  <r>
    <n v="3593"/>
    <n v="3952"/>
    <s v="TK TK"/>
    <d v="2018-08-11T00:00:00"/>
    <s v="shot"/>
    <s v="gun"/>
    <m/>
    <s v="M"/>
    <m/>
    <s v="Akron"/>
    <x v="10"/>
    <b v="1"/>
    <s v="attack"/>
    <s v="Foot"/>
    <b v="0"/>
  </r>
  <r>
    <n v="3594"/>
    <n v="3954"/>
    <s v="TK TK"/>
    <d v="2018-08-12T00:00:00"/>
    <s v="shot"/>
    <s v="undetermined"/>
    <m/>
    <s v="M"/>
    <m/>
    <s v="Hawkins"/>
    <x v="39"/>
    <b v="0"/>
    <s v="undetermined"/>
    <s v="Not fleeing"/>
    <b v="0"/>
  </r>
  <r>
    <n v="3595"/>
    <n v="3955"/>
    <s v="Anthony Daniel Vargas"/>
    <d v="2018-08-12T00:00:00"/>
    <s v="shot"/>
    <s v="undetermined"/>
    <n v="21"/>
    <s v="M"/>
    <s v="H"/>
    <s v="Los Angeles"/>
    <x v="3"/>
    <b v="0"/>
    <s v="attack"/>
    <s v="Foot"/>
    <b v="0"/>
  </r>
  <r>
    <n v="3596"/>
    <n v="3956"/>
    <s v="Anthony Makai Hutchinson"/>
    <d v="2018-08-12T00:00:00"/>
    <s v="shot"/>
    <s v="gun"/>
    <n v="40"/>
    <s v="M"/>
    <m/>
    <s v="Waynesboro"/>
    <x v="20"/>
    <b v="0"/>
    <s v="attack"/>
    <s v="Car"/>
    <b v="0"/>
  </r>
  <r>
    <n v="3597"/>
    <n v="3953"/>
    <s v="Christopher Anthony Stone"/>
    <d v="2018-08-13T00:00:00"/>
    <s v="shot"/>
    <s v="gun"/>
    <n v="32"/>
    <s v="M"/>
    <s v="B"/>
    <s v="Oklahoma City"/>
    <x v="5"/>
    <b v="0"/>
    <s v="attack"/>
    <s v="Foot"/>
    <b v="0"/>
  </r>
  <r>
    <n v="3598"/>
    <n v="3964"/>
    <s v="TK TK"/>
    <d v="2018-08-13T00:00:00"/>
    <s v="shot"/>
    <s v="gun"/>
    <m/>
    <s v="M"/>
    <m/>
    <s v="Milwaukee"/>
    <x v="39"/>
    <b v="0"/>
    <s v="other"/>
    <s v="Not fleeing"/>
    <b v="0"/>
  </r>
  <r>
    <n v="3599"/>
    <n v="3965"/>
    <s v="Mark Harvey"/>
    <d v="2018-08-13T00:00:00"/>
    <s v="shot"/>
    <s v="gun"/>
    <n v="32"/>
    <s v="M"/>
    <m/>
    <s v="Richton Park"/>
    <x v="15"/>
    <b v="0"/>
    <s v="attack"/>
    <s v="Foot"/>
    <b v="0"/>
  </r>
  <r>
    <n v="3600"/>
    <n v="3966"/>
    <s v="Chris Cameron"/>
    <d v="2018-08-13T00:00:00"/>
    <s v="shot"/>
    <s v="gun"/>
    <m/>
    <s v="M"/>
    <m/>
    <s v="Creston"/>
    <x v="7"/>
    <b v="1"/>
    <s v="other"/>
    <s v="Not fleeing"/>
    <b v="0"/>
  </r>
  <r>
    <n v="3601"/>
    <n v="3967"/>
    <s v="TK TK"/>
    <d v="2018-08-14T00:00:00"/>
    <s v="shot"/>
    <s v="gun and knife"/>
    <m/>
    <s v="M"/>
    <s v="H"/>
    <s v="Fresno"/>
    <x v="3"/>
    <b v="1"/>
    <s v="attack"/>
    <s v="Not fleeing"/>
    <b v="1"/>
  </r>
  <r>
    <n v="3602"/>
    <n v="3968"/>
    <s v="Charlie &quot;Lee&quot; Hodges"/>
    <d v="2018-08-16T00:00:00"/>
    <s v="shot"/>
    <s v="gun"/>
    <n v="58"/>
    <s v="M"/>
    <s v="W"/>
    <s v="Olustee"/>
    <x v="26"/>
    <b v="0"/>
    <s v="attack"/>
    <s v="Not fleeing"/>
    <b v="0"/>
  </r>
  <r>
    <n v="3603"/>
    <n v="3974"/>
    <s v="Adrian Herron"/>
    <d v="2018-08-16T00:00:00"/>
    <s v="shot"/>
    <s v="knife"/>
    <n v="30"/>
    <s v="M"/>
    <s v="B"/>
    <s v="Wasilla"/>
    <x v="34"/>
    <b v="0"/>
    <s v="attack"/>
    <s v="Not fleeing"/>
    <b v="0"/>
  </r>
  <r>
    <n v="3604"/>
    <n v="3975"/>
    <s v="Aquantis Givens"/>
    <d v="2018-08-17T00:00:00"/>
    <s v="shot and Tasered"/>
    <s v="gun"/>
    <n v="21"/>
    <s v="M"/>
    <s v="B"/>
    <s v="Austin"/>
    <x v="9"/>
    <b v="0"/>
    <s v="attack"/>
    <m/>
    <b v="0"/>
  </r>
  <r>
    <n v="3605"/>
    <n v="3977"/>
    <s v="Spencer Mendez"/>
    <d v="2018-08-18T00:00:00"/>
    <s v="shot"/>
    <s v="gun"/>
    <n v="15"/>
    <s v="M"/>
    <s v="H"/>
    <s v="Ceres"/>
    <x v="3"/>
    <b v="0"/>
    <s v="other"/>
    <s v="Other"/>
    <b v="0"/>
  </r>
  <r>
    <n v="3606"/>
    <n v="3982"/>
    <s v="Andres Arteaga"/>
    <d v="2018-08-18T00:00:00"/>
    <s v="shot and Tasered"/>
    <s v="gun"/>
    <n v="28"/>
    <s v="M"/>
    <m/>
    <s v="Phoenix"/>
    <x v="6"/>
    <b v="0"/>
    <s v="other"/>
    <s v="Foot"/>
    <b v="0"/>
  </r>
  <r>
    <n v="3607"/>
    <n v="3984"/>
    <s v="Michael Harrison"/>
    <d v="2018-08-18T00:00:00"/>
    <s v="shot"/>
    <s v="knife"/>
    <n v="30"/>
    <s v="M"/>
    <m/>
    <s v="Los Angeles"/>
    <x v="3"/>
    <b v="0"/>
    <s v="other"/>
    <s v="Not fleeing"/>
    <b v="0"/>
  </r>
  <r>
    <n v="3608"/>
    <n v="3978"/>
    <s v="Christopher Alexander Okamoto"/>
    <d v="2018-08-19T00:00:00"/>
    <s v="shot"/>
    <s v="toy weapon"/>
    <n v="21"/>
    <s v="M"/>
    <m/>
    <s v="Bakersfield"/>
    <x v="3"/>
    <b v="0"/>
    <s v="other"/>
    <s v="Not fleeing"/>
    <b v="0"/>
  </r>
  <r>
    <n v="3609"/>
    <n v="3980"/>
    <s v="TK TK"/>
    <d v="2018-08-19T00:00:00"/>
    <s v="shot"/>
    <s v="gun"/>
    <m/>
    <s v="M"/>
    <m/>
    <s v="Spokane"/>
    <x v="0"/>
    <b v="1"/>
    <s v="attack"/>
    <s v="Not fleeing"/>
    <b v="0"/>
  </r>
  <r>
    <n v="3610"/>
    <n v="3981"/>
    <s v="Jeremiah Perdue"/>
    <d v="2018-08-19T00:00:00"/>
    <s v="shot"/>
    <s v="gun"/>
    <n v="33"/>
    <s v="M"/>
    <s v="B"/>
    <s v="Atlanta"/>
    <x v="31"/>
    <b v="0"/>
    <s v="other"/>
    <m/>
    <b v="0"/>
  </r>
  <r>
    <n v="3611"/>
    <n v="3983"/>
    <s v="Charles Marcotte"/>
    <d v="2018-08-19T00:00:00"/>
    <s v="shot"/>
    <s v="gun"/>
    <m/>
    <s v="M"/>
    <s v="W"/>
    <s v="Great Falls"/>
    <x v="12"/>
    <b v="0"/>
    <s v="other"/>
    <s v="Not fleeing"/>
    <b v="0"/>
  </r>
  <r>
    <n v="3612"/>
    <n v="3985"/>
    <s v="Jeffrey Dennis"/>
    <d v="2018-08-20T00:00:00"/>
    <s v="shot"/>
    <s v="vehicle"/>
    <n v="36"/>
    <s v="M"/>
    <s v="B"/>
    <s v="Philadelphia"/>
    <x v="8"/>
    <b v="0"/>
    <s v="attack"/>
    <s v="Car"/>
    <b v="0"/>
  </r>
  <r>
    <n v="3613"/>
    <n v="3986"/>
    <s v="Douglas Heath"/>
    <d v="2018-08-20T00:00:00"/>
    <s v="shot"/>
    <s v="gun"/>
    <n v="38"/>
    <s v="M"/>
    <s v="W"/>
    <s v="Gonic"/>
    <x v="25"/>
    <b v="0"/>
    <s v="attack"/>
    <s v="Not fleeing"/>
    <b v="0"/>
  </r>
  <r>
    <n v="3614"/>
    <n v="3988"/>
    <s v="Virginia Romero"/>
    <d v="2018-08-23T00:00:00"/>
    <s v="shot"/>
    <s v="vehicle"/>
    <n v="34"/>
    <s v="F"/>
    <m/>
    <s v="Los Lunas"/>
    <x v="17"/>
    <b v="0"/>
    <s v="other"/>
    <s v="Not fleeing"/>
    <b v="0"/>
  </r>
  <r>
    <n v="3615"/>
    <n v="3993"/>
    <s v="Donna Castleberry"/>
    <d v="2018-08-23T00:00:00"/>
    <s v="shot"/>
    <s v="sharp object"/>
    <n v="23"/>
    <s v="F"/>
    <s v="W"/>
    <s v="Columbus"/>
    <x v="10"/>
    <b v="0"/>
    <s v="attack"/>
    <s v="Not fleeing"/>
    <b v="0"/>
  </r>
  <r>
    <n v="3616"/>
    <n v="3987"/>
    <s v="Jeffery Paul Fabio"/>
    <d v="2018-08-24T00:00:00"/>
    <s v="shot"/>
    <s v="crossbow"/>
    <n v="44"/>
    <s v="M"/>
    <s v="W"/>
    <s v="Enoree"/>
    <x v="40"/>
    <b v="1"/>
    <s v="attack"/>
    <s v="Not fleeing"/>
    <b v="0"/>
  </r>
  <r>
    <n v="3617"/>
    <n v="3989"/>
    <s v="TK TK"/>
    <d v="2018-08-24T00:00:00"/>
    <s v="shot"/>
    <s v="gun"/>
    <m/>
    <s v="M"/>
    <m/>
    <s v="Cincinnati"/>
    <x v="10"/>
    <b v="0"/>
    <s v="attack"/>
    <s v="Not fleeing"/>
    <b v="0"/>
  </r>
  <r>
    <n v="3618"/>
    <n v="3992"/>
    <s v="Felipe Perez Casas"/>
    <d v="2018-08-24T00:00:00"/>
    <s v="shot"/>
    <s v="knife"/>
    <n v="41"/>
    <s v="M"/>
    <s v="H"/>
    <s v="Bakersfield"/>
    <x v="3"/>
    <b v="0"/>
    <s v="other"/>
    <m/>
    <b v="0"/>
  </r>
  <r>
    <n v="3619"/>
    <n v="3994"/>
    <s v="Taylor K.E. Tincher"/>
    <d v="2018-08-25T00:00:00"/>
    <s v="shot"/>
    <s v="gun"/>
    <n v="18"/>
    <s v="M"/>
    <s v="W"/>
    <s v="Montgomery County"/>
    <x v="20"/>
    <b v="1"/>
    <s v="other"/>
    <s v="Not fleeing"/>
    <b v="0"/>
  </r>
  <r>
    <n v="3620"/>
    <n v="3995"/>
    <s v="Logan Montgomery"/>
    <d v="2018-08-25T00:00:00"/>
    <s v="shot"/>
    <s v="gun"/>
    <n v="29"/>
    <s v="M"/>
    <s v="W"/>
    <s v="Manchester Township"/>
    <x v="8"/>
    <b v="0"/>
    <s v="attack"/>
    <s v="Not fleeing"/>
    <b v="0"/>
  </r>
  <r>
    <n v="3621"/>
    <n v="3998"/>
    <s v="Jennifer Sharp"/>
    <d v="2018-08-25T00:00:00"/>
    <s v="shot"/>
    <s v="gun"/>
    <n v="37"/>
    <s v="F"/>
    <s v="W"/>
    <s v="Alamosa"/>
    <x v="4"/>
    <b v="0"/>
    <s v="attack"/>
    <s v="Car"/>
    <b v="0"/>
  </r>
  <r>
    <n v="3622"/>
    <n v="3996"/>
    <s v="Stephanie B. Owens"/>
    <d v="2018-08-26T00:00:00"/>
    <s v="shot"/>
    <s v="gun"/>
    <n v="41"/>
    <s v="F"/>
    <s v="W"/>
    <s v="Blacksburg"/>
    <x v="40"/>
    <b v="1"/>
    <s v="attack"/>
    <s v="Not fleeing"/>
    <b v="0"/>
  </r>
  <r>
    <n v="3623"/>
    <n v="3990"/>
    <s v="Fabian Ortiz Adame Adame"/>
    <d v="2018-08-27T00:00:00"/>
    <s v="shot"/>
    <s v="gun and vehicle"/>
    <n v="25"/>
    <s v="M"/>
    <m/>
    <s v="Phoenix"/>
    <x v="6"/>
    <b v="0"/>
    <s v="attack"/>
    <s v="Car"/>
    <b v="0"/>
  </r>
  <r>
    <n v="3624"/>
    <n v="3991"/>
    <s v="Bryce Schenkenberg"/>
    <d v="2018-08-27T00:00:00"/>
    <s v="shot"/>
    <s v="gun"/>
    <n v="20"/>
    <s v="M"/>
    <m/>
    <s v="Phoenix"/>
    <x v="6"/>
    <b v="0"/>
    <s v="attack"/>
    <s v="Not fleeing"/>
    <b v="0"/>
  </r>
  <r>
    <n v="3625"/>
    <n v="4004"/>
    <s v="Eric Jay Hames"/>
    <d v="2018-08-27T00:00:00"/>
    <s v="shot"/>
    <s v="knife"/>
    <n v="34"/>
    <s v="M"/>
    <s v="W"/>
    <s v="Redding"/>
    <x v="3"/>
    <b v="1"/>
    <s v="other"/>
    <s v="Not fleeing"/>
    <b v="0"/>
  </r>
  <r>
    <n v="3626"/>
    <n v="3999"/>
    <s v="Sebastian Siney Chamale"/>
    <d v="2018-08-28T00:00:00"/>
    <s v="shot"/>
    <s v="undetermined"/>
    <n v="37"/>
    <s v="M"/>
    <m/>
    <s v="Tarboro"/>
    <x v="33"/>
    <b v="0"/>
    <s v="other"/>
    <s v="Not fleeing"/>
    <b v="0"/>
  </r>
  <r>
    <n v="3627"/>
    <n v="4002"/>
    <s v="Tyler Hodge"/>
    <d v="2018-08-28T00:00:00"/>
    <s v="shot"/>
    <s v="gun"/>
    <n v="18"/>
    <s v="M"/>
    <m/>
    <s v="Redlands"/>
    <x v="3"/>
    <b v="1"/>
    <s v="attack"/>
    <s v="Not fleeing"/>
    <b v="0"/>
  </r>
  <r>
    <n v="3628"/>
    <n v="4000"/>
    <s v="Randall McKenzie"/>
    <d v="2018-08-29T00:00:00"/>
    <s v="shot"/>
    <s v="gun"/>
    <n v="72"/>
    <s v="M"/>
    <s v="W"/>
    <s v="Washington Court House"/>
    <x v="10"/>
    <b v="0"/>
    <s v="other"/>
    <s v="Not fleeing"/>
    <b v="0"/>
  </r>
  <r>
    <n v="3629"/>
    <n v="4001"/>
    <s v="TK TK"/>
    <d v="2018-08-29T00:00:00"/>
    <s v="shot"/>
    <s v="vehicle"/>
    <m/>
    <s v="M"/>
    <m/>
    <s v="Houston"/>
    <x v="9"/>
    <b v="0"/>
    <s v="attack"/>
    <s v="Car"/>
    <b v="0"/>
  </r>
  <r>
    <n v="3630"/>
    <n v="4005"/>
    <s v="Jessica Cribbs"/>
    <d v="2018-08-30T00:00:00"/>
    <s v="shot"/>
    <s v="gun"/>
    <n v="45"/>
    <s v="F"/>
    <s v="W"/>
    <s v="Beverly Hills"/>
    <x v="26"/>
    <b v="0"/>
    <s v="attack"/>
    <s v="Not fleeing"/>
    <b v="0"/>
  </r>
  <r>
    <n v="3631"/>
    <n v="4006"/>
    <s v="Vanessa Marquez"/>
    <d v="2018-08-30T00:00:00"/>
    <s v="shot"/>
    <s v="toy weapon"/>
    <n v="49"/>
    <s v="F"/>
    <s v="H"/>
    <s v="Pasadena"/>
    <x v="3"/>
    <b v="1"/>
    <s v="other"/>
    <s v="Not fleeing"/>
    <b v="0"/>
  </r>
  <r>
    <n v="3632"/>
    <n v="4010"/>
    <s v="Dennis Ray Blalock"/>
    <d v="2018-08-31T00:00:00"/>
    <s v="shot"/>
    <s v="gun"/>
    <n v="64"/>
    <s v="M"/>
    <s v="W"/>
    <s v="Floral City"/>
    <x v="26"/>
    <b v="1"/>
    <s v="attack"/>
    <s v="Not fleeing"/>
    <b v="0"/>
  </r>
  <r>
    <n v="3633"/>
    <n v="4012"/>
    <s v="Chase Sullivan"/>
    <d v="2018-08-31T00:00:00"/>
    <s v="shot"/>
    <s v="knife"/>
    <n v="36"/>
    <s v="M"/>
    <s v="W"/>
    <s v="Fairview"/>
    <x v="32"/>
    <b v="1"/>
    <s v="other"/>
    <s v="Not fleeing"/>
    <b v="0"/>
  </r>
  <r>
    <n v="3634"/>
    <n v="4044"/>
    <s v="Paul Askins"/>
    <d v="2018-08-31T00:00:00"/>
    <s v="shot"/>
    <s v="gun"/>
    <n v="61"/>
    <s v="M"/>
    <s v="W"/>
    <s v="Sedalia"/>
    <x v="4"/>
    <b v="0"/>
    <s v="attack"/>
    <s v="Not fleeing"/>
    <b v="1"/>
  </r>
  <r>
    <n v="3635"/>
    <n v="4011"/>
    <s v="Oshae Terry"/>
    <d v="2018-09-01T00:00:00"/>
    <s v="shot"/>
    <s v="vehicle"/>
    <n v="24"/>
    <s v="M"/>
    <s v="B"/>
    <s v="Arlington"/>
    <x v="9"/>
    <b v="0"/>
    <s v="attack"/>
    <s v="Car"/>
    <b v="0"/>
  </r>
  <r>
    <n v="3636"/>
    <n v="4007"/>
    <s v="Fernand &quot;Fred&quot; Lete"/>
    <d v="2018-09-03T00:00:00"/>
    <s v="shot"/>
    <s v="gun"/>
    <n v="70"/>
    <s v="M"/>
    <m/>
    <s v="Bernalillo"/>
    <x v="17"/>
    <b v="0"/>
    <s v="other"/>
    <m/>
    <b v="0"/>
  </r>
  <r>
    <n v="3637"/>
    <n v="4008"/>
    <s v="Steve L. Anderson"/>
    <d v="2018-09-03T00:00:00"/>
    <s v="shot"/>
    <s v="knife"/>
    <n v="40"/>
    <s v="M"/>
    <s v="W"/>
    <s v="Cheney"/>
    <x v="0"/>
    <b v="0"/>
    <s v="other"/>
    <s v="Not fleeing"/>
    <b v="0"/>
  </r>
  <r>
    <n v="3638"/>
    <n v="4009"/>
    <s v="Aaron Demonta Fleming"/>
    <d v="2018-09-03T00:00:00"/>
    <s v="shot"/>
    <s v="gun"/>
    <n v="21"/>
    <s v="M"/>
    <m/>
    <s v="Covington"/>
    <x v="31"/>
    <b v="0"/>
    <s v="attack"/>
    <s v="Foot"/>
    <b v="0"/>
  </r>
  <r>
    <n v="3639"/>
    <n v="4015"/>
    <s v="TK TK"/>
    <d v="2018-09-04T00:00:00"/>
    <s v="shot"/>
    <s v="knife"/>
    <m/>
    <s v="M"/>
    <m/>
    <s v="Westminster"/>
    <x v="4"/>
    <b v="0"/>
    <s v="attack"/>
    <s v="Not fleeing"/>
    <b v="0"/>
  </r>
  <r>
    <n v="3640"/>
    <n v="4013"/>
    <s v="James Leatherwood"/>
    <d v="2018-09-05T00:00:00"/>
    <s v="shot"/>
    <s v="undetermined"/>
    <n v="23"/>
    <s v="M"/>
    <m/>
    <s v="Hollywood"/>
    <x v="26"/>
    <b v="0"/>
    <s v="undetermined"/>
    <m/>
    <b v="0"/>
  </r>
  <r>
    <n v="3641"/>
    <n v="4014"/>
    <s v="Mitchell Owen Buel"/>
    <d v="2018-09-05T00:00:00"/>
    <s v="shot"/>
    <s v="undetermined"/>
    <n v="33"/>
    <s v="M"/>
    <s v="W"/>
    <s v="Morris"/>
    <x v="37"/>
    <b v="0"/>
    <s v="undetermined"/>
    <s v="Car"/>
    <b v="0"/>
  </r>
  <r>
    <n v="3642"/>
    <n v="4018"/>
    <s v="Christopher Sage"/>
    <d v="2018-09-05T00:00:00"/>
    <s v="shot"/>
    <s v="gun"/>
    <n v="45"/>
    <s v="M"/>
    <m/>
    <s v="Jonesville"/>
    <x v="33"/>
    <b v="0"/>
    <s v="attack"/>
    <s v="Not fleeing"/>
    <b v="0"/>
  </r>
  <r>
    <n v="3643"/>
    <n v="4017"/>
    <s v="Darell Richards"/>
    <d v="2018-09-06T00:00:00"/>
    <s v="shot"/>
    <s v="toy weapon"/>
    <n v="19"/>
    <s v="M"/>
    <s v="B"/>
    <s v="Sacramento"/>
    <x v="3"/>
    <b v="0"/>
    <s v="attack"/>
    <s v="Foot"/>
    <b v="0"/>
  </r>
  <r>
    <n v="3644"/>
    <n v="4023"/>
    <s v="DaShawn Cole"/>
    <d v="2018-09-07T00:00:00"/>
    <s v="shot"/>
    <s v="gun"/>
    <n v="28"/>
    <s v="M"/>
    <s v="B"/>
    <s v="Pawtucket"/>
    <x v="50"/>
    <b v="0"/>
    <s v="other"/>
    <m/>
    <b v="0"/>
  </r>
  <r>
    <n v="3645"/>
    <n v="4024"/>
    <s v="Elman Jerald Roberts"/>
    <d v="2018-09-08T00:00:00"/>
    <s v="shot"/>
    <s v="gun"/>
    <n v="63"/>
    <s v="M"/>
    <m/>
    <s v="Citronelle"/>
    <x v="37"/>
    <b v="0"/>
    <s v="attack"/>
    <s v="Not fleeing"/>
    <b v="0"/>
  </r>
  <r>
    <n v="3646"/>
    <n v="4020"/>
    <s v="Dereshia Blackwell"/>
    <d v="2018-09-09T00:00:00"/>
    <s v="shot and Tasered"/>
    <s v="gun and knife"/>
    <n v="39"/>
    <s v="F"/>
    <m/>
    <s v="Missouri City"/>
    <x v="9"/>
    <b v="0"/>
    <s v="other"/>
    <s v="Not fleeing"/>
    <b v="0"/>
  </r>
  <r>
    <n v="3647"/>
    <n v="4021"/>
    <s v="Brandon Joyner"/>
    <d v="2018-09-09T00:00:00"/>
    <s v="shot"/>
    <s v="gun"/>
    <m/>
    <s v="M"/>
    <s v="B"/>
    <s v="Greenville"/>
    <x v="33"/>
    <b v="0"/>
    <s v="attack"/>
    <s v="Not fleeing"/>
    <b v="0"/>
  </r>
  <r>
    <n v="3648"/>
    <n v="4022"/>
    <s v="TK TK"/>
    <d v="2018-09-09T00:00:00"/>
    <s v="shot"/>
    <s v="unknown weapon"/>
    <m/>
    <s v="M"/>
    <m/>
    <s v="Stanwood"/>
    <x v="0"/>
    <b v="0"/>
    <s v="other"/>
    <s v="Not fleeing"/>
    <b v="0"/>
  </r>
  <r>
    <n v="3649"/>
    <n v="4019"/>
    <s v="TK TK"/>
    <d v="2018-09-10T00:00:00"/>
    <s v="shot"/>
    <s v="gun"/>
    <m/>
    <s v="M"/>
    <s v="W"/>
    <s v="Spanaway"/>
    <x v="0"/>
    <b v="0"/>
    <s v="other"/>
    <s v="Foot"/>
    <b v="0"/>
  </r>
  <r>
    <n v="3650"/>
    <n v="4025"/>
    <s v="Joel R. Andrade"/>
    <d v="2018-09-10T00:00:00"/>
    <s v="shot"/>
    <s v="gun and knife"/>
    <n v="53"/>
    <s v="M"/>
    <m/>
    <s v="Tucson"/>
    <x v="6"/>
    <b v="1"/>
    <s v="other"/>
    <s v="Not fleeing"/>
    <b v="0"/>
  </r>
  <r>
    <n v="3651"/>
    <n v="4027"/>
    <s v="Edward Reynolds"/>
    <d v="2018-09-11T00:00:00"/>
    <s v="shot"/>
    <s v="gun"/>
    <n v="57"/>
    <s v="M"/>
    <s v="W"/>
    <s v="Georgetown"/>
    <x v="23"/>
    <b v="0"/>
    <s v="attack"/>
    <m/>
    <b v="0"/>
  </r>
  <r>
    <n v="3652"/>
    <n v="4026"/>
    <s v="Rafael Rivera"/>
    <d v="2018-09-12T00:00:00"/>
    <s v="shot"/>
    <s v="gun"/>
    <n v="32"/>
    <s v="M"/>
    <m/>
    <s v="Buffalo"/>
    <x v="35"/>
    <b v="0"/>
    <s v="attack"/>
    <s v="Not fleeing"/>
    <b v="1"/>
  </r>
  <r>
    <n v="3653"/>
    <n v="4029"/>
    <s v="Thomas Watkins"/>
    <d v="2018-09-12T00:00:00"/>
    <s v="shot"/>
    <s v="gun"/>
    <n v="38"/>
    <s v="M"/>
    <m/>
    <s v="Gary"/>
    <x v="22"/>
    <b v="0"/>
    <s v="attack"/>
    <s v="Not fleeing"/>
    <b v="0"/>
  </r>
  <r>
    <n v="3654"/>
    <n v="4028"/>
    <s v="TK TK"/>
    <d v="2018-09-13T00:00:00"/>
    <s v="shot"/>
    <s v="box cutter"/>
    <m/>
    <s v="M"/>
    <m/>
    <s v="Henderson"/>
    <x v="16"/>
    <b v="0"/>
    <s v="attack"/>
    <s v="Not fleeing"/>
    <b v="1"/>
  </r>
  <r>
    <n v="3655"/>
    <n v="4030"/>
    <s v="TK TK"/>
    <d v="2018-09-14T00:00:00"/>
    <s v="shot"/>
    <s v="gun"/>
    <n v="46"/>
    <s v="M"/>
    <m/>
    <s v="Detroit"/>
    <x v="30"/>
    <b v="0"/>
    <s v="attack"/>
    <s v="Not fleeing"/>
    <b v="1"/>
  </r>
  <r>
    <n v="3656"/>
    <n v="4032"/>
    <s v="Garrett Finley Mitchell"/>
    <d v="2018-09-14T00:00:00"/>
    <s v="shot"/>
    <s v="gun"/>
    <n v="31"/>
    <s v="M"/>
    <m/>
    <s v="Cumming"/>
    <x v="31"/>
    <b v="0"/>
    <s v="attack"/>
    <s v="Not fleeing"/>
    <b v="0"/>
  </r>
  <r>
    <n v="3657"/>
    <n v="4041"/>
    <s v="David Huffines"/>
    <d v="2018-09-14T00:00:00"/>
    <s v="shot"/>
    <s v="gun"/>
    <n v="40"/>
    <s v="M"/>
    <s v="W"/>
    <s v="Mesa"/>
    <x v="6"/>
    <b v="1"/>
    <s v="attack"/>
    <s v="Not fleeing"/>
    <b v="0"/>
  </r>
  <r>
    <n v="3658"/>
    <n v="4034"/>
    <s v="Christopher Lee Leonard"/>
    <d v="2018-09-15T00:00:00"/>
    <s v="shot"/>
    <s v="gun"/>
    <n v="31"/>
    <s v="M"/>
    <m/>
    <s v="Ankeny"/>
    <x v="7"/>
    <b v="0"/>
    <s v="attack"/>
    <s v="Not fleeing"/>
    <b v="1"/>
  </r>
  <r>
    <n v="3659"/>
    <n v="4042"/>
    <s v="Stephen Dove"/>
    <d v="2018-09-15T00:00:00"/>
    <s v="shot"/>
    <s v="knife"/>
    <n v="50"/>
    <s v="M"/>
    <m/>
    <s v="Jacksonville"/>
    <x v="14"/>
    <b v="0"/>
    <s v="attack"/>
    <s v="Not fleeing"/>
    <b v="1"/>
  </r>
  <r>
    <n v="3660"/>
    <n v="4035"/>
    <s v="Ricardo Avenia"/>
    <d v="2018-09-16T00:00:00"/>
    <s v="shot"/>
    <s v="gun"/>
    <n v="29"/>
    <s v="M"/>
    <s v="H"/>
    <s v="Lancaster"/>
    <x v="8"/>
    <b v="0"/>
    <s v="attack"/>
    <s v="Not fleeing"/>
    <b v="0"/>
  </r>
  <r>
    <n v="3661"/>
    <n v="4036"/>
    <s v="Christopher Adam Borland"/>
    <d v="2018-09-16T00:00:00"/>
    <s v="shot"/>
    <s v="gun"/>
    <n v="40"/>
    <s v="M"/>
    <m/>
    <s v="Walla Walla"/>
    <x v="0"/>
    <b v="1"/>
    <s v="other"/>
    <s v="Not fleeing"/>
    <b v="0"/>
  </r>
  <r>
    <n v="3662"/>
    <n v="4037"/>
    <s v="TK TK"/>
    <d v="2018-09-16T00:00:00"/>
    <s v="shot"/>
    <s v="undetermined"/>
    <m/>
    <s v="M"/>
    <m/>
    <s v="Manitowoc"/>
    <x v="39"/>
    <b v="0"/>
    <s v="other"/>
    <s v="Not fleeing"/>
    <b v="0"/>
  </r>
  <r>
    <n v="3663"/>
    <n v="4043"/>
    <s v="Jerry Foster"/>
    <d v="2018-09-16T00:00:00"/>
    <s v="shot"/>
    <s v="gun"/>
    <n v="31"/>
    <s v="M"/>
    <m/>
    <s v="Shreveport"/>
    <x v="11"/>
    <b v="0"/>
    <s v="other"/>
    <s v="Not fleeing"/>
    <b v="0"/>
  </r>
  <r>
    <n v="3664"/>
    <n v="4038"/>
    <s v="Jose Alvarez"/>
    <d v="2018-09-17T00:00:00"/>
    <s v="shot"/>
    <s v="gun"/>
    <n v="23"/>
    <s v="M"/>
    <s v="H"/>
    <s v="Temple Hills"/>
    <x v="28"/>
    <b v="0"/>
    <s v="other"/>
    <s v="Foot"/>
    <b v="0"/>
  </r>
  <r>
    <n v="3665"/>
    <n v="4039"/>
    <s v="Susan Muller"/>
    <d v="2018-09-17T00:00:00"/>
    <s v="shot"/>
    <s v="knife"/>
    <n v="54"/>
    <s v="F"/>
    <m/>
    <s v="Maspeth"/>
    <x v="35"/>
    <b v="1"/>
    <s v="attack"/>
    <s v="Not fleeing"/>
    <b v="1"/>
  </r>
  <r>
    <n v="3666"/>
    <n v="4040"/>
    <s v="TK TK"/>
    <d v="2018-09-17T00:00:00"/>
    <s v="shot"/>
    <s v="vehicle"/>
    <m/>
    <s v="M"/>
    <m/>
    <s v="Christian County"/>
    <x v="23"/>
    <b v="0"/>
    <s v="attack"/>
    <s v="Car"/>
    <b v="0"/>
  </r>
  <r>
    <n v="3667"/>
    <n v="4033"/>
    <s v="Michael James Murphy"/>
    <d v="2018-09-18T00:00:00"/>
    <s v="shot"/>
    <s v="gun"/>
    <n v="43"/>
    <s v="M"/>
    <s v="W"/>
    <s v="Virginia Beach"/>
    <x v="20"/>
    <b v="0"/>
    <s v="attack"/>
    <s v="Foot"/>
    <b v="0"/>
  </r>
  <r>
    <n v="3668"/>
    <n v="4045"/>
    <s v="TK TK"/>
    <d v="2018-09-18T00:00:00"/>
    <s v="shot"/>
    <s v="knife"/>
    <m/>
    <s v="M"/>
    <m/>
    <s v="Marysville"/>
    <x v="0"/>
    <b v="1"/>
    <s v="attack"/>
    <s v="Not fleeing"/>
    <b v="0"/>
  </r>
  <r>
    <m/>
    <m/>
    <m/>
    <m/>
    <m/>
    <m/>
    <m/>
    <m/>
    <m/>
    <m/>
    <x v="51"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668">
  <r>
    <n v="1"/>
    <n v="3"/>
    <s v="Tim Elliot"/>
    <d v="2015-01-02T00:00:00"/>
    <s v="shot"/>
    <s v="gun"/>
    <n v="53"/>
    <s v="M"/>
    <s v="A"/>
    <s v="Shelton"/>
    <s v="WA"/>
    <x v="0"/>
    <s v="attack"/>
    <s v="Not fleeing"/>
    <x v="0"/>
  </r>
  <r>
    <n v="2"/>
    <n v="4"/>
    <s v="Lewis Lee Lembke"/>
    <d v="2015-01-02T00:00:00"/>
    <s v="shot"/>
    <s v="gun"/>
    <n v="47"/>
    <s v="M"/>
    <s v="W"/>
    <s v="Aloha"/>
    <s v="OR"/>
    <x v="1"/>
    <s v="attack"/>
    <s v="Not fleeing"/>
    <x v="0"/>
  </r>
  <r>
    <n v="3"/>
    <n v="5"/>
    <s v="John Paul Quintero"/>
    <d v="2015-01-03T00:00:00"/>
    <s v="shot and Tasered"/>
    <s v="unarmed"/>
    <n v="23"/>
    <s v="M"/>
    <s v="H"/>
    <s v="Wichita"/>
    <s v="KS"/>
    <x v="1"/>
    <s v="other"/>
    <s v="Not fleeing"/>
    <x v="0"/>
  </r>
  <r>
    <n v="4"/>
    <n v="8"/>
    <s v="Matthew Hoffman"/>
    <d v="2015-01-04T00:00:00"/>
    <s v="shot"/>
    <s v="toy weapon"/>
    <n v="32"/>
    <s v="M"/>
    <s v="W"/>
    <s v="San Francisco"/>
    <s v="CA"/>
    <x v="0"/>
    <s v="attack"/>
    <s v="Not fleeing"/>
    <x v="0"/>
  </r>
  <r>
    <n v="5"/>
    <n v="9"/>
    <s v="Michael Rodriguez"/>
    <d v="2015-01-04T00:00:00"/>
    <s v="shot"/>
    <s v="nail gun"/>
    <n v="39"/>
    <s v="M"/>
    <s v="H"/>
    <s v="Evans"/>
    <s v="CO"/>
    <x v="1"/>
    <s v="attack"/>
    <s v="Not fleeing"/>
    <x v="0"/>
  </r>
  <r>
    <n v="6"/>
    <n v="11"/>
    <s v="Kenneth Joe Brown"/>
    <d v="2015-01-04T00:00:00"/>
    <s v="shot"/>
    <s v="gun"/>
    <n v="18"/>
    <s v="M"/>
    <s v="W"/>
    <s v="Guthrie"/>
    <s v="OK"/>
    <x v="1"/>
    <s v="attack"/>
    <s v="Not fleeing"/>
    <x v="0"/>
  </r>
  <r>
    <n v="7"/>
    <n v="13"/>
    <s v="Kenneth Arnold Buck"/>
    <d v="2015-01-05T00:00:00"/>
    <s v="shot"/>
    <s v="gun"/>
    <n v="22"/>
    <s v="M"/>
    <s v="H"/>
    <s v="Chandler"/>
    <s v="AZ"/>
    <x v="1"/>
    <s v="attack"/>
    <s v="Car"/>
    <x v="0"/>
  </r>
  <r>
    <n v="8"/>
    <n v="15"/>
    <s v="Brock Nichols"/>
    <d v="2015-01-06T00:00:00"/>
    <s v="shot"/>
    <s v="gun"/>
    <n v="35"/>
    <s v="M"/>
    <s v="W"/>
    <s v="Assaria"/>
    <s v="KS"/>
    <x v="1"/>
    <s v="attack"/>
    <s v="Not fleeing"/>
    <x v="0"/>
  </r>
  <r>
    <n v="9"/>
    <n v="16"/>
    <s v="Autumn Steele"/>
    <d v="2015-01-06T00:00:00"/>
    <s v="shot"/>
    <s v="unarmed"/>
    <n v="34"/>
    <s v="F"/>
    <s v="W"/>
    <s v="Burlington"/>
    <s v="IA"/>
    <x v="1"/>
    <s v="other"/>
    <s v="Not fleeing"/>
    <x v="1"/>
  </r>
  <r>
    <n v="10"/>
    <n v="17"/>
    <s v="Leslie Sapp III"/>
    <d v="2015-01-06T00:00:00"/>
    <s v="shot"/>
    <s v="toy weapon"/>
    <n v="47"/>
    <s v="M"/>
    <s v="B"/>
    <s v="Knoxville"/>
    <s v="PA"/>
    <x v="1"/>
    <s v="attack"/>
    <s v="Not fleeing"/>
    <x v="0"/>
  </r>
  <r>
    <n v="11"/>
    <n v="19"/>
    <s v="Patrick Wetter"/>
    <d v="2015-01-06T00:00:00"/>
    <s v="shot and Tasered"/>
    <s v="knife"/>
    <n v="25"/>
    <s v="M"/>
    <s v="W"/>
    <s v="Stockton"/>
    <s v="CA"/>
    <x v="1"/>
    <s v="attack"/>
    <s v="Not fleeing"/>
    <x v="0"/>
  </r>
  <r>
    <n v="12"/>
    <n v="21"/>
    <s v="Ron Sneed"/>
    <d v="2015-01-07T00:00:00"/>
    <s v="shot"/>
    <s v="gun"/>
    <n v="31"/>
    <s v="M"/>
    <s v="B"/>
    <s v="Freeport"/>
    <s v="TX"/>
    <x v="1"/>
    <s v="attack"/>
    <s v="Not fleeing"/>
    <x v="0"/>
  </r>
  <r>
    <n v="13"/>
    <n v="22"/>
    <s v="Hashim Hanif Ibn Abdul-Rasheed"/>
    <d v="2015-01-07T00:00:00"/>
    <s v="shot"/>
    <s v="knife"/>
    <n v="41"/>
    <s v="M"/>
    <s v="B"/>
    <s v="Columbus"/>
    <s v="OH"/>
    <x v="0"/>
    <s v="other"/>
    <s v="Not fleeing"/>
    <x v="0"/>
  </r>
  <r>
    <n v="14"/>
    <n v="25"/>
    <s v="Nicholas Ryan Brickman"/>
    <d v="2015-01-07T00:00:00"/>
    <s v="shot"/>
    <s v="gun"/>
    <n v="30"/>
    <s v="M"/>
    <s v="W"/>
    <s v="Des Moines"/>
    <s v="IA"/>
    <x v="1"/>
    <s v="attack"/>
    <s v="Car"/>
    <x v="0"/>
  </r>
  <r>
    <n v="15"/>
    <n v="27"/>
    <s v="Omarr Julian Maximillian Jackson"/>
    <d v="2015-01-07T00:00:00"/>
    <s v="shot"/>
    <s v="gun"/>
    <n v="37"/>
    <s v="M"/>
    <s v="B"/>
    <s v="New Orleans"/>
    <s v="LA"/>
    <x v="1"/>
    <s v="attack"/>
    <s v="Foot"/>
    <x v="1"/>
  </r>
  <r>
    <n v="16"/>
    <n v="29"/>
    <s v="Loren Simpson"/>
    <d v="2015-01-08T00:00:00"/>
    <s v="shot"/>
    <m/>
    <n v="28"/>
    <s v="M"/>
    <s v="W"/>
    <s v="Huntley"/>
    <s v="MT"/>
    <x v="1"/>
    <s v="undetermined"/>
    <s v="Not fleeing"/>
    <x v="0"/>
  </r>
  <r>
    <n v="17"/>
    <n v="32"/>
    <s v="James Dudley Barker"/>
    <d v="2015-01-08T00:00:00"/>
    <s v="shot"/>
    <s v="shovel"/>
    <n v="42"/>
    <s v="M"/>
    <s v="W"/>
    <s v="Salt Lake City"/>
    <s v="UT"/>
    <x v="1"/>
    <s v="attack"/>
    <s v="Not fleeing"/>
    <x v="1"/>
  </r>
  <r>
    <n v="18"/>
    <n v="36"/>
    <s v="Artago Damon Howard"/>
    <d v="2015-01-08T00:00:00"/>
    <s v="shot"/>
    <s v="unarmed"/>
    <n v="36"/>
    <s v="M"/>
    <s v="B"/>
    <s v="Strong"/>
    <s v="AR"/>
    <x v="1"/>
    <s v="attack"/>
    <s v="Not fleeing"/>
    <x v="0"/>
  </r>
  <r>
    <n v="19"/>
    <n v="37"/>
    <s v="Thomas Hamby"/>
    <d v="2015-01-08T00:00:00"/>
    <s v="shot"/>
    <s v="gun"/>
    <n v="49"/>
    <s v="M"/>
    <s v="W"/>
    <s v="Syracuse"/>
    <s v="UT"/>
    <x v="1"/>
    <s v="attack"/>
    <s v="Not fleeing"/>
    <x v="1"/>
  </r>
  <r>
    <n v="20"/>
    <n v="38"/>
    <s v="Jimmy Foreman"/>
    <d v="2015-01-09T00:00:00"/>
    <s v="shot"/>
    <s v="gun"/>
    <n v="71"/>
    <s v="M"/>
    <s v="W"/>
    <s v="England"/>
    <s v="AR"/>
    <x v="1"/>
    <s v="attack"/>
    <s v="Not fleeing"/>
    <x v="0"/>
  </r>
  <r>
    <n v="21"/>
    <n v="325"/>
    <s v="Andy Martinez"/>
    <d v="2015-01-09T00:00:00"/>
    <s v="shot"/>
    <s v="gun"/>
    <n v="33"/>
    <s v="M"/>
    <s v="H"/>
    <s v="El Paso"/>
    <s v="TX"/>
    <x v="1"/>
    <s v="attack"/>
    <s v="Not fleeing"/>
    <x v="0"/>
  </r>
  <r>
    <n v="22"/>
    <n v="42"/>
    <s v="Tommy Smith"/>
    <d v="2015-01-11T00:00:00"/>
    <s v="shot"/>
    <s v="gun"/>
    <n v="39"/>
    <s v="M"/>
    <s v="W"/>
    <s v="Arcola"/>
    <s v="IL"/>
    <x v="0"/>
    <s v="attack"/>
    <s v="Not fleeing"/>
    <x v="0"/>
  </r>
  <r>
    <n v="23"/>
    <n v="43"/>
    <s v="Brian  Barbosa"/>
    <d v="2015-01-11T00:00:00"/>
    <s v="shot"/>
    <s v="gun"/>
    <n v="23"/>
    <s v="M"/>
    <s v="H"/>
    <s v="South Gate"/>
    <s v="CA"/>
    <x v="1"/>
    <s v="attack"/>
    <s v="Not fleeing"/>
    <x v="0"/>
  </r>
  <r>
    <n v="24"/>
    <n v="45"/>
    <s v="Salvador Figueroa"/>
    <d v="2015-01-11T00:00:00"/>
    <s v="shot and Tasered"/>
    <s v="gun"/>
    <n v="29"/>
    <s v="M"/>
    <s v="H"/>
    <s v="North Las Vegas"/>
    <s v="NV"/>
    <x v="1"/>
    <s v="attack"/>
    <s v="Foot"/>
    <x v="0"/>
  </r>
  <r>
    <n v="25"/>
    <n v="46"/>
    <s v="John Edward O'Keefe"/>
    <d v="2015-01-13T00:00:00"/>
    <s v="shot"/>
    <s v="gun"/>
    <n v="34"/>
    <s v="M"/>
    <s v="W"/>
    <s v="Albuquerque"/>
    <s v="NM"/>
    <x v="1"/>
    <s v="attack"/>
    <s v="Foot"/>
    <x v="1"/>
  </r>
  <r>
    <n v="26"/>
    <n v="48"/>
    <s v="Richard McClendon"/>
    <d v="2015-01-13T00:00:00"/>
    <s v="shot"/>
    <s v="knife"/>
    <n v="43"/>
    <s v="M"/>
    <s v="W"/>
    <s v="Jourdanton"/>
    <s v="TX"/>
    <x v="0"/>
    <s v="other"/>
    <s v="Not fleeing"/>
    <x v="0"/>
  </r>
  <r>
    <n v="27"/>
    <n v="49"/>
    <s v="Marcus Golden"/>
    <d v="2015-01-14T00:00:00"/>
    <s v="shot"/>
    <m/>
    <n v="24"/>
    <s v="M"/>
    <s v="B"/>
    <s v="St. Paul"/>
    <s v="MN"/>
    <x v="1"/>
    <s v="attack"/>
    <s v="Not fleeing"/>
    <x v="0"/>
  </r>
  <r>
    <n v="28"/>
    <n v="50"/>
    <s v="Michael Goebel"/>
    <d v="2015-01-14T00:00:00"/>
    <s v="shot"/>
    <m/>
    <n v="29"/>
    <s v="M"/>
    <s v="W"/>
    <s v="Franklin County"/>
    <s v="MO"/>
    <x v="1"/>
    <s v="attack"/>
    <s v="Not fleeing"/>
    <x v="0"/>
  </r>
  <r>
    <n v="29"/>
    <n v="51"/>
    <s v="Mario Jordan"/>
    <d v="2015-01-14T00:00:00"/>
    <s v="shot"/>
    <s v="gun"/>
    <n v="34"/>
    <s v="M"/>
    <s v="B"/>
    <s v="Chesapeake"/>
    <s v="VA"/>
    <x v="0"/>
    <s v="attack"/>
    <s v="Not fleeing"/>
    <x v="0"/>
  </r>
  <r>
    <n v="30"/>
    <n v="52"/>
    <s v="Talbot Schroeder"/>
    <d v="2015-01-14T00:00:00"/>
    <s v="shot"/>
    <s v="knife"/>
    <n v="75"/>
    <s v="M"/>
    <s v="W"/>
    <s v="Old Bridge"/>
    <s v="NJ"/>
    <x v="1"/>
    <s v="attack"/>
    <s v="Not fleeing"/>
    <x v="0"/>
  </r>
  <r>
    <n v="31"/>
    <n v="54"/>
    <s v="Robert Edwards"/>
    <d v="2015-01-14T00:00:00"/>
    <s v="shot"/>
    <s v="gun"/>
    <n v="68"/>
    <s v="M"/>
    <s v="W"/>
    <s v="Lake Jackson"/>
    <s v="TX"/>
    <x v="1"/>
    <s v="attack"/>
    <s v="Not fleeing"/>
    <x v="0"/>
  </r>
  <r>
    <n v="32"/>
    <n v="55"/>
    <s v="Jeffrey R. Nielson"/>
    <d v="2015-01-14T00:00:00"/>
    <s v="shot"/>
    <s v="knife"/>
    <n v="34"/>
    <s v="M"/>
    <s v="W"/>
    <s v="Draper"/>
    <s v="UT"/>
    <x v="1"/>
    <s v="attack"/>
    <s v="Not fleeing"/>
    <x v="1"/>
  </r>
  <r>
    <n v="33"/>
    <n v="56"/>
    <s v="Donte Sowell"/>
    <d v="2015-01-15T00:00:00"/>
    <s v="shot"/>
    <s v="gun"/>
    <n v="27"/>
    <s v="M"/>
    <s v="B"/>
    <s v="Indianapolis"/>
    <s v="IN"/>
    <x v="1"/>
    <s v="attack"/>
    <s v="Foot"/>
    <x v="0"/>
  </r>
  <r>
    <n v="34"/>
    <n v="57"/>
    <s v="Kavonda Earl Payton"/>
    <d v="2015-01-15T00:00:00"/>
    <s v="shot"/>
    <s v="gun"/>
    <n v="39"/>
    <s v="M"/>
    <s v="B"/>
    <s v="Aurora"/>
    <s v="CO"/>
    <x v="1"/>
    <s v="attack"/>
    <s v="Not fleeing"/>
    <x v="0"/>
  </r>
  <r>
    <n v="35"/>
    <n v="60"/>
    <s v="Quincy Reed Reindl"/>
    <d v="2015-01-15T00:00:00"/>
    <s v="shot"/>
    <s v="gun"/>
    <n v="24"/>
    <s v="M"/>
    <s v="W"/>
    <s v="Bloomington"/>
    <s v="MN"/>
    <x v="0"/>
    <s v="attack"/>
    <s v="Not fleeing"/>
    <x v="0"/>
  </r>
  <r>
    <n v="36"/>
    <n v="63"/>
    <s v="Jose Ceja"/>
    <d v="2015-01-15T00:00:00"/>
    <s v="shot"/>
    <s v="knife"/>
    <n v="36"/>
    <s v="M"/>
    <s v="H"/>
    <s v="Fairfield"/>
    <s v="CA"/>
    <x v="0"/>
    <s v="other"/>
    <s v="Not fleeing"/>
    <x v="0"/>
  </r>
  <r>
    <n v="37"/>
    <n v="64"/>
    <s v="Nathan Massey"/>
    <d v="2015-01-15T00:00:00"/>
    <s v="shot"/>
    <s v="gun"/>
    <n v="33"/>
    <s v="M"/>
    <s v="W"/>
    <s v="Evangeline Parish"/>
    <s v="LA"/>
    <x v="1"/>
    <s v="attack"/>
    <s v="Not fleeing"/>
    <x v="0"/>
  </r>
  <r>
    <n v="38"/>
    <n v="67"/>
    <s v="Scott Hall"/>
    <d v="2015-01-16T00:00:00"/>
    <s v="shot"/>
    <s v="gun"/>
    <n v="41"/>
    <s v="M"/>
    <s v="W"/>
    <s v="Mabank"/>
    <s v="TX"/>
    <x v="1"/>
    <s v="attack"/>
    <s v="Car"/>
    <x v="0"/>
  </r>
  <r>
    <n v="39"/>
    <n v="68"/>
    <s v="Zaki Shinwary"/>
    <d v="2015-01-16T00:00:00"/>
    <s v="shot and Tasered"/>
    <s v="knife"/>
    <n v="48"/>
    <s v="M"/>
    <s v="O"/>
    <s v="Fremont"/>
    <s v="CA"/>
    <x v="1"/>
    <s v="other"/>
    <s v="Not fleeing"/>
    <x v="0"/>
  </r>
  <r>
    <n v="40"/>
    <n v="74"/>
    <s v="Terence Walker"/>
    <d v="2015-01-17T00:00:00"/>
    <s v="shot"/>
    <s v="gun"/>
    <n v="21"/>
    <s v="M"/>
    <s v="B"/>
    <s v="Muskogee"/>
    <s v="OK"/>
    <x v="1"/>
    <s v="attack"/>
    <s v="Foot"/>
    <x v="1"/>
  </r>
  <r>
    <n v="41"/>
    <n v="75"/>
    <s v="Pablo Meza"/>
    <d v="2015-01-17T00:00:00"/>
    <s v="shot"/>
    <s v="gun"/>
    <n v="24"/>
    <s v="M"/>
    <s v="H"/>
    <s v="Los Angeles"/>
    <s v="CA"/>
    <x v="1"/>
    <s v="attack"/>
    <s v="Not fleeing"/>
    <x v="0"/>
  </r>
  <r>
    <n v="42"/>
    <n v="78"/>
    <s v="Daniel Brumley"/>
    <d v="2015-01-17T00:00:00"/>
    <s v="shot"/>
    <s v="knife"/>
    <n v="27"/>
    <s v="M"/>
    <s v="H"/>
    <s v="Fort Worth"/>
    <s v="TX"/>
    <x v="1"/>
    <s v="attack"/>
    <s v="Not fleeing"/>
    <x v="0"/>
  </r>
  <r>
    <n v="43"/>
    <n v="80"/>
    <s v="Jonathan Guillory"/>
    <d v="2015-01-18T00:00:00"/>
    <s v="shot"/>
    <s v="gun"/>
    <n v="32"/>
    <s v="M"/>
    <s v="W"/>
    <s v="Maricopa"/>
    <s v="AZ"/>
    <x v="0"/>
    <s v="attack"/>
    <s v="Not fleeing"/>
    <x v="0"/>
  </r>
  <r>
    <n v="44"/>
    <n v="83"/>
    <s v="Carter Castle"/>
    <d v="2015-01-18T00:00:00"/>
    <s v="shot and Tasered"/>
    <s v="gun"/>
    <n v="67"/>
    <s v="M"/>
    <s v="W"/>
    <s v="Gunlock"/>
    <s v="KY"/>
    <x v="0"/>
    <s v="attack"/>
    <s v="Not fleeing"/>
    <x v="0"/>
  </r>
  <r>
    <n v="45"/>
    <n v="84"/>
    <s v="Paul Campbell"/>
    <d v="2015-01-19T00:00:00"/>
    <s v="shot"/>
    <s v="knife"/>
    <n v="49"/>
    <s v="M"/>
    <s v="W"/>
    <s v="Weymouth"/>
    <s v="MA"/>
    <x v="1"/>
    <s v="attack"/>
    <s v="Not fleeing"/>
    <x v="0"/>
  </r>
  <r>
    <n v="46"/>
    <n v="85"/>
    <s v="Dewayne Carr"/>
    <d v="2015-01-20T00:00:00"/>
    <s v="shot"/>
    <m/>
    <n v="42"/>
    <s v="M"/>
    <s v="B"/>
    <s v="Scottsdale"/>
    <s v="AZ"/>
    <x v="1"/>
    <s v="other"/>
    <s v="Car"/>
    <x v="0"/>
  </r>
  <r>
    <n v="47"/>
    <n v="86"/>
    <s v="Todd Allen Hodge"/>
    <d v="2015-01-21T00:00:00"/>
    <s v="shot"/>
    <s v="gun"/>
    <n v="36"/>
    <s v="M"/>
    <s v="W"/>
    <s v="Hemet"/>
    <s v="CA"/>
    <x v="1"/>
    <s v="attack"/>
    <s v="Not fleeing"/>
    <x v="0"/>
  </r>
  <r>
    <n v="48"/>
    <n v="88"/>
    <s v="Miguel Angel de Santos-Rodriguez"/>
    <d v="2015-01-21T00:00:00"/>
    <s v="shot"/>
    <s v="gun"/>
    <n v="36"/>
    <s v="M"/>
    <s v="H"/>
    <s v="Chapeno"/>
    <s v="TX"/>
    <x v="1"/>
    <s v="attack"/>
    <s v="Foot"/>
    <x v="0"/>
  </r>
  <r>
    <n v="49"/>
    <n v="90"/>
    <s v="Isaac Holmes"/>
    <d v="2015-01-21T00:00:00"/>
    <s v="shot"/>
    <s v="gun"/>
    <n v="19"/>
    <s v="M"/>
    <s v="B"/>
    <s v="St. Louis"/>
    <s v="MO"/>
    <x v="1"/>
    <s v="attack"/>
    <s v="Not fleeing"/>
    <x v="0"/>
  </r>
  <r>
    <n v="50"/>
    <n v="98"/>
    <s v="Andrew Toto"/>
    <d v="2015-01-21T00:00:00"/>
    <s v="shot"/>
    <s v="gun"/>
    <n v="54"/>
    <s v="M"/>
    <s v="W"/>
    <s v="Derry"/>
    <s v="NH"/>
    <x v="0"/>
    <s v="attack"/>
    <s v="Not fleeing"/>
    <x v="0"/>
  </r>
  <r>
    <n v="51"/>
    <n v="99"/>
    <s v="Tiano Meton"/>
    <d v="2015-01-22T00:00:00"/>
    <s v="shot"/>
    <s v="toy weapon"/>
    <n v="25"/>
    <s v="M"/>
    <s v="B"/>
    <s v="Sierra Blanca"/>
    <s v="TX"/>
    <x v="1"/>
    <s v="attack"/>
    <s v="Car"/>
    <x v="0"/>
  </r>
  <r>
    <n v="52"/>
    <n v="100"/>
    <s v="Kristiana Coignard"/>
    <d v="2015-01-22T00:00:00"/>
    <s v="shot and Tasered"/>
    <s v="knife"/>
    <n v="17"/>
    <s v="F"/>
    <s v="W"/>
    <s v="Longview"/>
    <s v="TX"/>
    <x v="0"/>
    <s v="other"/>
    <s v="Not fleeing"/>
    <x v="0"/>
  </r>
  <r>
    <n v="53"/>
    <n v="336"/>
    <s v="Robert Francis Mesch"/>
    <d v="2015-01-23T00:00:00"/>
    <s v="shot"/>
    <s v="gun"/>
    <n v="61"/>
    <s v="M"/>
    <s v="W"/>
    <s v="Austin"/>
    <s v="TX"/>
    <x v="0"/>
    <s v="attack"/>
    <s v="Not fleeing"/>
    <x v="0"/>
  </r>
  <r>
    <n v="54"/>
    <n v="101"/>
    <s v="Demaris Turner"/>
    <d v="2015-01-23T00:00:00"/>
    <s v="shot"/>
    <m/>
    <n v="29"/>
    <s v="M"/>
    <s v="B"/>
    <s v="Fort Lauderdale"/>
    <s v="FL"/>
    <x v="1"/>
    <s v="other"/>
    <s v="Not fleeing"/>
    <x v="0"/>
  </r>
  <r>
    <n v="55"/>
    <n v="102"/>
    <s v="Jose Antonio Espinoza Ruiz"/>
    <d v="2015-01-23T00:00:00"/>
    <s v="shot"/>
    <s v="knife"/>
    <n v="56"/>
    <s v="M"/>
    <s v="H"/>
    <s v="Levelland"/>
    <s v="TX"/>
    <x v="1"/>
    <s v="other"/>
    <s v="Not fleeing"/>
    <x v="0"/>
  </r>
  <r>
    <n v="56"/>
    <n v="341"/>
    <s v="Wendell King"/>
    <d v="2015-01-24T00:00:00"/>
    <s v="shot"/>
    <s v="gun"/>
    <n v="40"/>
    <s v="M"/>
    <s v="W"/>
    <s v="Fort Worth"/>
    <s v="TX"/>
    <x v="1"/>
    <s v="attack"/>
    <s v="Not fleeing"/>
    <x v="0"/>
  </r>
  <r>
    <n v="57"/>
    <n v="105"/>
    <s v="Daryl Myler"/>
    <d v="2015-01-24T00:00:00"/>
    <s v="shot"/>
    <s v="gun"/>
    <n v="45"/>
    <s v="M"/>
    <s v="W"/>
    <s v="Rexburg"/>
    <s v="ID"/>
    <x v="1"/>
    <s v="attack"/>
    <s v="Not fleeing"/>
    <x v="0"/>
  </r>
  <r>
    <n v="58"/>
    <n v="107"/>
    <s v="Darin Hutchins"/>
    <d v="2015-01-24T00:00:00"/>
    <s v="shot"/>
    <s v="knife"/>
    <n v="26"/>
    <s v="M"/>
    <s v="B"/>
    <s v="Baltimore"/>
    <s v="MD"/>
    <x v="0"/>
    <s v="other"/>
    <s v="Not fleeing"/>
    <x v="0"/>
  </r>
  <r>
    <n v="59"/>
    <n v="108"/>
    <s v="Orlando Jude Lopez"/>
    <d v="2015-01-25T00:00:00"/>
    <s v="shot"/>
    <s v="gun"/>
    <n v="26"/>
    <s v="M"/>
    <s v="H"/>
    <s v="Pueblo"/>
    <s v="CO"/>
    <x v="1"/>
    <s v="attack"/>
    <s v="Car"/>
    <x v="0"/>
  </r>
  <r>
    <n v="60"/>
    <n v="110"/>
    <s v="William Campbell"/>
    <d v="2015-01-25T00:00:00"/>
    <s v="shot"/>
    <s v="gun"/>
    <n v="59"/>
    <s v="M"/>
    <m/>
    <s v="Winslow"/>
    <s v="NJ"/>
    <x v="1"/>
    <s v="attack"/>
    <s v="Not fleeing"/>
    <x v="0"/>
  </r>
  <r>
    <n v="61"/>
    <n v="20"/>
    <s v="Jessie Hernandez"/>
    <d v="2015-01-26T00:00:00"/>
    <s v="shot"/>
    <m/>
    <n v="17"/>
    <s v="F"/>
    <s v="H"/>
    <s v="Denver"/>
    <s v="CO"/>
    <x v="1"/>
    <s v="other"/>
    <s v="Not fleeing"/>
    <x v="0"/>
  </r>
  <r>
    <n v="62"/>
    <n v="324"/>
    <s v="Raymond Kmetz"/>
    <d v="2015-01-26T00:00:00"/>
    <s v="shot"/>
    <s v="gun"/>
    <n v="68"/>
    <s v="M"/>
    <s v="W"/>
    <s v="New Hope"/>
    <s v="MN"/>
    <x v="0"/>
    <s v="attack"/>
    <s v="Not fleeing"/>
    <x v="0"/>
  </r>
  <r>
    <n v="63"/>
    <n v="352"/>
    <s v="Joshua Omar Garcia"/>
    <d v="2015-01-26T00:00:00"/>
    <s v="shot"/>
    <s v="unarmed"/>
    <n v="24"/>
    <s v="M"/>
    <s v="H"/>
    <s v="Tahoka"/>
    <s v="TX"/>
    <x v="1"/>
    <s v="other"/>
    <s v="Car"/>
    <x v="0"/>
  </r>
  <r>
    <n v="64"/>
    <n v="353"/>
    <s v="David Garcia"/>
    <d v="2015-01-26T00:00:00"/>
    <s v="shot"/>
    <s v="knife"/>
    <n v="34"/>
    <s v="M"/>
    <s v="H"/>
    <s v="Wasco"/>
    <s v="CA"/>
    <x v="0"/>
    <s v="other"/>
    <s v="Not fleeing"/>
    <x v="0"/>
  </r>
  <r>
    <n v="65"/>
    <n v="348"/>
    <s v="Nicolas Leland Tewa"/>
    <d v="2015-01-27T00:00:00"/>
    <s v="shot"/>
    <m/>
    <n v="26"/>
    <s v="M"/>
    <s v="N"/>
    <s v="Phoenix"/>
    <s v="AZ"/>
    <x v="1"/>
    <s v="other"/>
    <s v="Not fleeing"/>
    <x v="0"/>
  </r>
  <r>
    <n v="66"/>
    <n v="349"/>
    <s v="Chris Ingram"/>
    <d v="2015-01-27T00:00:00"/>
    <s v="shot"/>
    <s v="gun"/>
    <n v="29"/>
    <s v="M"/>
    <s v="W"/>
    <s v="Morenci"/>
    <s v="AZ"/>
    <x v="1"/>
    <s v="attack"/>
    <s v="Not fleeing"/>
    <x v="0"/>
  </r>
  <r>
    <n v="67"/>
    <n v="350"/>
    <s v="Jermonte Fletcher"/>
    <d v="2015-01-27T00:00:00"/>
    <s v="shot"/>
    <s v="gun"/>
    <n v="33"/>
    <s v="M"/>
    <s v="B"/>
    <s v="Columbus"/>
    <s v="OH"/>
    <x v="1"/>
    <s v="attack"/>
    <s v="Not fleeing"/>
    <x v="0"/>
  </r>
  <r>
    <n v="68"/>
    <n v="111"/>
    <s v="Tiffany Terry"/>
    <d v="2015-01-27T00:00:00"/>
    <s v="shot"/>
    <s v="knife"/>
    <n v="39"/>
    <s v="F"/>
    <s v="W"/>
    <s v="Omaha"/>
    <s v="NE"/>
    <x v="0"/>
    <s v="attack"/>
    <s v="Not fleeing"/>
    <x v="0"/>
  </r>
  <r>
    <n v="69"/>
    <n v="345"/>
    <s v="Alan Lance Alverson"/>
    <d v="2015-01-28T00:00:00"/>
    <s v="shot"/>
    <s v="gun"/>
    <n v="45"/>
    <s v="M"/>
    <s v="W"/>
    <s v="Sunset"/>
    <s v="TX"/>
    <x v="1"/>
    <s v="attack"/>
    <s v="Not fleeing"/>
    <x v="0"/>
  </r>
  <r>
    <n v="70"/>
    <n v="346"/>
    <s v="Matautu Nuu"/>
    <d v="2015-01-28T00:00:00"/>
    <s v="shot and Tasered"/>
    <s v="hammer"/>
    <n v="35"/>
    <s v="M"/>
    <s v="A"/>
    <s v="Stockton"/>
    <s v="CA"/>
    <x v="0"/>
    <s v="attack"/>
    <s v="Not fleeing"/>
    <x v="0"/>
  </r>
  <r>
    <n v="71"/>
    <n v="347"/>
    <s v="Cody Karasek"/>
    <d v="2015-01-28T00:00:00"/>
    <s v="shot"/>
    <s v="gun"/>
    <n v="26"/>
    <s v="M"/>
    <s v="W"/>
    <s v="Rosenberg"/>
    <s v="TX"/>
    <x v="1"/>
    <s v="attack"/>
    <s v="Not fleeing"/>
    <x v="0"/>
  </r>
  <r>
    <n v="72"/>
    <n v="342"/>
    <s v="Ralph Willis"/>
    <d v="2015-01-29T00:00:00"/>
    <s v="shot"/>
    <s v="unarmed"/>
    <n v="42"/>
    <s v="M"/>
    <s v="W"/>
    <s v="Stillwater"/>
    <s v="OK"/>
    <x v="1"/>
    <s v="other"/>
    <s v="Foot"/>
    <x v="0"/>
  </r>
  <r>
    <n v="73"/>
    <n v="112"/>
    <s v="Alan James"/>
    <d v="2015-01-29T00:00:00"/>
    <s v="shot"/>
    <s v="gun"/>
    <n v="31"/>
    <s v="M"/>
    <s v="W"/>
    <s v="Wyoming"/>
    <s v="MI"/>
    <x v="0"/>
    <s v="attack"/>
    <s v="Not fleeing"/>
    <x v="0"/>
  </r>
  <r>
    <n v="74"/>
    <n v="113"/>
    <s v="John Barry Marshall"/>
    <d v="2015-01-30T00:00:00"/>
    <s v="shot"/>
    <s v="gun"/>
    <n v="48"/>
    <s v="M"/>
    <s v="W"/>
    <s v="Billings"/>
    <s v="MT"/>
    <x v="1"/>
    <s v="attack"/>
    <s v="Foot"/>
    <x v="0"/>
  </r>
  <r>
    <n v="75"/>
    <n v="338"/>
    <s v="Victor Manuel Reyes"/>
    <d v="2015-01-31T00:00:00"/>
    <s v="shot"/>
    <s v="gun"/>
    <n v="31"/>
    <s v="M"/>
    <s v="H"/>
    <s v="Houston"/>
    <s v="TX"/>
    <x v="1"/>
    <s v="attack"/>
    <s v="Not fleeing"/>
    <x v="0"/>
  </r>
  <r>
    <n v="76"/>
    <n v="339"/>
    <s v="Edward Donnell Bright"/>
    <d v="2015-01-31T00:00:00"/>
    <s v="shot and Tasered"/>
    <s v="knife"/>
    <n v="54"/>
    <s v="M"/>
    <s v="B"/>
    <s v="Randallstown"/>
    <s v="MD"/>
    <x v="0"/>
    <s v="other"/>
    <s v="Not fleeing"/>
    <x v="0"/>
  </r>
  <r>
    <n v="77"/>
    <n v="528"/>
    <s v="Jacob Haglund"/>
    <d v="2015-02-02T00:00:00"/>
    <s v="shot"/>
    <s v="gun"/>
    <n v="17"/>
    <s v="M"/>
    <s v="W"/>
    <s v="Bay City"/>
    <s v="MI"/>
    <x v="1"/>
    <s v="attack"/>
    <s v="Not fleeing"/>
    <x v="0"/>
  </r>
  <r>
    <n v="78"/>
    <n v="114"/>
    <s v="David Kassick"/>
    <d v="2015-02-02T00:00:00"/>
    <s v="shot"/>
    <s v="unarmed"/>
    <n v="59"/>
    <s v="M"/>
    <s v="W"/>
    <s v="Hummelstown"/>
    <s v="PA"/>
    <x v="1"/>
    <s v="other"/>
    <s v="Foot"/>
    <x v="0"/>
  </r>
  <r>
    <n v="79"/>
    <n v="115"/>
    <s v="Francis Murphy Rose III"/>
    <d v="2015-02-02T00:00:00"/>
    <s v="shot"/>
    <s v="gun"/>
    <n v="42"/>
    <s v="M"/>
    <s v="W"/>
    <s v="Apple Valley"/>
    <s v="CA"/>
    <x v="0"/>
    <s v="attack"/>
    <s v="Not fleeing"/>
    <x v="0"/>
  </r>
  <r>
    <n v="80"/>
    <n v="117"/>
    <s v="Ledarius D. Williams"/>
    <d v="2015-02-03T00:00:00"/>
    <s v="shot"/>
    <s v="gun"/>
    <n v="23"/>
    <s v="M"/>
    <s v="B"/>
    <s v="St. Louis"/>
    <s v="MO"/>
    <x v="1"/>
    <s v="attack"/>
    <s v="Foot"/>
    <x v="0"/>
  </r>
  <r>
    <n v="81"/>
    <n v="118"/>
    <s v="Yuvette Henderson"/>
    <d v="2015-02-03T00:00:00"/>
    <s v="shot"/>
    <s v="gun"/>
    <n v="38"/>
    <s v="F"/>
    <s v="B"/>
    <s v="Emeryville"/>
    <s v="CA"/>
    <x v="1"/>
    <s v="attack"/>
    <s v="Car"/>
    <x v="0"/>
  </r>
  <r>
    <n v="82"/>
    <n v="119"/>
    <s v="Dewayne Deshawn Ward"/>
    <d v="2015-02-03T00:00:00"/>
    <s v="shot"/>
    <s v="knife"/>
    <n v="29"/>
    <s v="M"/>
    <s v="B"/>
    <s v="Antioch"/>
    <s v="CA"/>
    <x v="0"/>
    <s v="other"/>
    <s v="Not fleeing"/>
    <x v="0"/>
  </r>
  <r>
    <n v="83"/>
    <n v="120"/>
    <s v="Anthony Purvis"/>
    <d v="2015-02-03T00:00:00"/>
    <s v="shot"/>
    <s v="gun"/>
    <n v="45"/>
    <s v="M"/>
    <s v="W"/>
    <s v="Douglas"/>
    <s v="GA"/>
    <x v="0"/>
    <s v="attack"/>
    <s v="Not fleeing"/>
    <x v="0"/>
  </r>
  <r>
    <n v="84"/>
    <n v="116"/>
    <s v="Jeremy Lett"/>
    <d v="2015-02-04T00:00:00"/>
    <s v="shot"/>
    <s v="unarmed"/>
    <n v="28"/>
    <s v="M"/>
    <s v="B"/>
    <s v="Tallahassee"/>
    <s v="FL"/>
    <x v="1"/>
    <s v="attack"/>
    <s v="Not fleeing"/>
    <x v="0"/>
  </r>
  <r>
    <n v="85"/>
    <n v="123"/>
    <s v="Izzy Colon"/>
    <d v="2015-02-04T00:00:00"/>
    <s v="shot"/>
    <s v="gun"/>
    <n v="37"/>
    <s v="M"/>
    <s v="H"/>
    <s v="Orlando"/>
    <s v="FL"/>
    <x v="1"/>
    <s v="attack"/>
    <s v="Not fleeing"/>
    <x v="0"/>
  </r>
  <r>
    <n v="86"/>
    <n v="124"/>
    <s v="Salvador Muna"/>
    <d v="2015-02-04T00:00:00"/>
    <s v="shot"/>
    <s v="gun"/>
    <n v="28"/>
    <s v="M"/>
    <s v="H"/>
    <s v="Tempe"/>
    <s v="AZ"/>
    <x v="1"/>
    <s v="attack"/>
    <s v="Car"/>
    <x v="0"/>
  </r>
  <r>
    <n v="87"/>
    <n v="125"/>
    <s v="Joaquin Hernandez"/>
    <d v="2015-02-04T00:00:00"/>
    <s v="shot"/>
    <s v="unarmed"/>
    <n v="28"/>
    <s v="M"/>
    <s v="H"/>
    <s v="Tempe"/>
    <s v="AZ"/>
    <x v="1"/>
    <s v="other"/>
    <s v="Not fleeing"/>
    <x v="0"/>
  </r>
  <r>
    <n v="88"/>
    <n v="126"/>
    <s v="Jimmy Ray Robinson Jr."/>
    <d v="2015-02-04T00:00:00"/>
    <s v="shot"/>
    <s v="gun"/>
    <n v="51"/>
    <s v="M"/>
    <s v="B"/>
    <s v="Lorena"/>
    <s v="TX"/>
    <x v="1"/>
    <s v="attack"/>
    <s v="Car"/>
    <x v="0"/>
  </r>
  <r>
    <n v="89"/>
    <n v="127"/>
    <s v="Markell Atkins"/>
    <d v="2015-02-04T00:00:00"/>
    <s v="shot"/>
    <s v="knife"/>
    <n v="36"/>
    <s v="M"/>
    <s v="B"/>
    <s v="Memphis"/>
    <s v="TN"/>
    <x v="1"/>
    <s v="other"/>
    <s v="Not fleeing"/>
    <x v="0"/>
  </r>
  <r>
    <n v="90"/>
    <n v="128"/>
    <s v="Paul Alfred Eugene Johnson"/>
    <d v="2015-02-05T00:00:00"/>
    <s v="shot"/>
    <s v="gun"/>
    <n v="59"/>
    <s v="M"/>
    <s v="W"/>
    <s v="Chino"/>
    <s v="CA"/>
    <x v="1"/>
    <s v="other"/>
    <s v="Car"/>
    <x v="0"/>
  </r>
  <r>
    <n v="91"/>
    <n v="129"/>
    <s v="Herbert Hill"/>
    <d v="2015-02-06T00:00:00"/>
    <s v="shot"/>
    <s v="gun"/>
    <n v="25"/>
    <s v="M"/>
    <s v="B"/>
    <s v="Oklahoma City"/>
    <s v="OK"/>
    <x v="1"/>
    <s v="attack"/>
    <s v="Not fleeing"/>
    <x v="0"/>
  </r>
  <r>
    <n v="92"/>
    <n v="532"/>
    <s v="John  Sawyer"/>
    <d v="2015-02-07T00:00:00"/>
    <s v="shot"/>
    <s v="toy weapon"/>
    <n v="26"/>
    <s v="M"/>
    <s v="W"/>
    <s v="Calimesa"/>
    <s v="CA"/>
    <x v="1"/>
    <s v="attack"/>
    <s v="Not fleeing"/>
    <x v="0"/>
  </r>
  <r>
    <n v="93"/>
    <n v="554"/>
    <s v="James Allen"/>
    <d v="2015-02-07T00:00:00"/>
    <s v="shot"/>
    <s v="gun"/>
    <n v="74"/>
    <s v="M"/>
    <s v="B"/>
    <s v="Gastonia"/>
    <s v="NC"/>
    <x v="1"/>
    <s v="attack"/>
    <s v="Not fleeing"/>
    <x v="0"/>
  </r>
  <r>
    <n v="94"/>
    <n v="131"/>
    <s v="John Martin Whittaker"/>
    <d v="2015-02-08T00:00:00"/>
    <s v="shot"/>
    <s v="gun"/>
    <n v="33"/>
    <s v="M"/>
    <s v="W"/>
    <s v="Anchorage"/>
    <s v="AK"/>
    <x v="1"/>
    <s v="attack"/>
    <s v="Car"/>
    <x v="0"/>
  </r>
  <r>
    <n v="95"/>
    <n v="132"/>
    <s v="Sawyer Flache"/>
    <d v="2015-02-08T00:00:00"/>
    <s v="shot"/>
    <s v="gun"/>
    <n v="27"/>
    <s v="M"/>
    <s v="W"/>
    <s v="Austin"/>
    <s v="TX"/>
    <x v="1"/>
    <s v="attack"/>
    <s v="Not fleeing"/>
    <x v="0"/>
  </r>
  <r>
    <n v="96"/>
    <n v="133"/>
    <s v="Vincent Cordaro"/>
    <d v="2015-02-08T00:00:00"/>
    <s v="shot"/>
    <s v="gun"/>
    <n v="57"/>
    <s v="M"/>
    <s v="W"/>
    <s v="New City"/>
    <s v="NY"/>
    <x v="0"/>
    <s v="attack"/>
    <s v="Not fleeing"/>
    <x v="0"/>
  </r>
  <r>
    <n v="97"/>
    <n v="134"/>
    <s v="Joseph Paffen"/>
    <d v="2015-02-08T00:00:00"/>
    <s v="shot"/>
    <s v="gun"/>
    <n v="46"/>
    <s v="M"/>
    <s v="W"/>
    <s v="Orange County"/>
    <s v="FL"/>
    <x v="1"/>
    <s v="attack"/>
    <s v="Not fleeing"/>
    <x v="0"/>
  </r>
  <r>
    <n v="98"/>
    <n v="135"/>
    <s v="Larry Hostetter"/>
    <d v="2015-02-08T00:00:00"/>
    <s v="shot"/>
    <s v="gun"/>
    <n v="41"/>
    <s v="M"/>
    <s v="W"/>
    <s v="Nocona"/>
    <s v="TX"/>
    <x v="1"/>
    <s v="attack"/>
    <s v="Not fleeing"/>
    <x v="0"/>
  </r>
  <r>
    <n v="99"/>
    <n v="136"/>
    <s v="Kenneth Kreyssig"/>
    <d v="2015-02-09T00:00:00"/>
    <s v="shot"/>
    <s v="gun"/>
    <n v="61"/>
    <s v="M"/>
    <s v="W"/>
    <s v="Smyrna"/>
    <s v="ME"/>
    <x v="0"/>
    <s v="undetermined"/>
    <s v="Not fleeing"/>
    <x v="0"/>
  </r>
  <r>
    <n v="100"/>
    <n v="137"/>
    <s v="Desmond Luster"/>
    <d v="2015-02-09T00:00:00"/>
    <s v="shot"/>
    <s v="gun"/>
    <n v="45"/>
    <s v="M"/>
    <s v="B"/>
    <s v="Dallas"/>
    <s v="TX"/>
    <x v="1"/>
    <s v="attack"/>
    <s v="Not fleeing"/>
    <x v="0"/>
  </r>
  <r>
    <n v="101"/>
    <n v="138"/>
    <s v="Antonio Zambrano-Montes"/>
    <d v="2015-02-10T00:00:00"/>
    <s v="shot and Tasered"/>
    <s v="unarmed"/>
    <n v="35"/>
    <s v="M"/>
    <s v="H"/>
    <s v="Pasco"/>
    <s v="WA"/>
    <x v="0"/>
    <s v="other"/>
    <s v="Foot"/>
    <x v="0"/>
  </r>
  <r>
    <n v="102"/>
    <n v="139"/>
    <s v="Anthony Bess"/>
    <d v="2015-02-10T00:00:00"/>
    <s v="shot"/>
    <s v="gun"/>
    <n v="49"/>
    <s v="M"/>
    <s v="B"/>
    <s v="Whitehaven"/>
    <s v="TN"/>
    <x v="1"/>
    <s v="attack"/>
    <s v="Not fleeing"/>
    <x v="0"/>
  </r>
  <r>
    <n v="103"/>
    <n v="140"/>
    <s v="Brian Fritze"/>
    <d v="2015-02-10T00:00:00"/>
    <s v="shot"/>
    <s v="gun"/>
    <n v="45"/>
    <s v="M"/>
    <s v="W"/>
    <s v="New Castle"/>
    <s v="CO"/>
    <x v="0"/>
    <s v="attack"/>
    <s v="Car"/>
    <x v="0"/>
  </r>
  <r>
    <n v="104"/>
    <n v="141"/>
    <s v="Phillip Watkins"/>
    <d v="2015-02-11T00:00:00"/>
    <s v="shot"/>
    <s v="knife"/>
    <n v="23"/>
    <s v="M"/>
    <s v="B"/>
    <s v="San Jose"/>
    <s v="CA"/>
    <x v="0"/>
    <s v="other"/>
    <s v="Not fleeing"/>
    <x v="0"/>
  </r>
  <r>
    <n v="105"/>
    <n v="142"/>
    <s v="Fletcher Ray Stewart"/>
    <d v="2015-02-11T00:00:00"/>
    <s v="shot"/>
    <s v="toy weapon"/>
    <n v="46"/>
    <s v="M"/>
    <s v="W"/>
    <s v="Dadeville"/>
    <s v="AL"/>
    <x v="0"/>
    <s v="attack"/>
    <s v="Foot"/>
    <x v="1"/>
  </r>
  <r>
    <n v="106"/>
    <n v="145"/>
    <s v="Jonathan Larry Harden"/>
    <d v="2015-02-13T00:00:00"/>
    <s v="shot"/>
    <m/>
    <n v="23"/>
    <s v="M"/>
    <s v="W"/>
    <s v="San Bernardino"/>
    <s v="CA"/>
    <x v="1"/>
    <s v="attack"/>
    <s v="Car"/>
    <x v="0"/>
  </r>
  <r>
    <n v="107"/>
    <n v="146"/>
    <s v="Andres Lara-Rodriguez"/>
    <d v="2015-02-13T00:00:00"/>
    <s v="shot"/>
    <s v="gun"/>
    <n v="21"/>
    <s v="M"/>
    <s v="H"/>
    <s v="Kansas City"/>
    <s v="KS"/>
    <x v="1"/>
    <s v="attack"/>
    <s v="Car"/>
    <x v="0"/>
  </r>
  <r>
    <n v="108"/>
    <n v="147"/>
    <s v="Richard Carlin"/>
    <d v="2015-02-13T00:00:00"/>
    <s v="shot"/>
    <s v="unarmed"/>
    <n v="35"/>
    <s v="M"/>
    <s v="H"/>
    <s v="Reading"/>
    <s v="PA"/>
    <x v="1"/>
    <s v="other"/>
    <s v="Not fleeing"/>
    <x v="0"/>
  </r>
  <r>
    <n v="109"/>
    <n v="148"/>
    <s v="Matthew D. Belk"/>
    <d v="2015-02-13T00:00:00"/>
    <s v="shot"/>
    <s v="gun"/>
    <n v="27"/>
    <s v="M"/>
    <s v="W"/>
    <s v="McLemoresville"/>
    <s v="TN"/>
    <x v="1"/>
    <s v="attack"/>
    <s v="Not fleeing"/>
    <x v="0"/>
  </r>
  <r>
    <n v="110"/>
    <n v="154"/>
    <s v="Daniel Mejia"/>
    <d v="2015-02-13T00:00:00"/>
    <s v="shot"/>
    <s v="knife"/>
    <n v="37"/>
    <s v="M"/>
    <s v="H"/>
    <s v="San Manuel"/>
    <s v="AZ"/>
    <x v="0"/>
    <s v="other"/>
    <s v="Not fleeing"/>
    <x v="0"/>
  </r>
  <r>
    <n v="111"/>
    <n v="149"/>
    <s v="Jason C. Hendrix"/>
    <d v="2015-02-14T00:00:00"/>
    <s v="shot"/>
    <s v="gun"/>
    <n v="16"/>
    <s v="M"/>
    <s v="W"/>
    <s v="Essex"/>
    <s v="MD"/>
    <x v="0"/>
    <s v="attack"/>
    <s v="Car"/>
    <x v="0"/>
  </r>
  <r>
    <n v="112"/>
    <n v="155"/>
    <s v="Roy Joy Day"/>
    <d v="2015-02-14T00:00:00"/>
    <s v="shot"/>
    <s v="gun"/>
    <n v="51"/>
    <s v="M"/>
    <s v="W"/>
    <s v="Laredo"/>
    <s v="TX"/>
    <x v="1"/>
    <s v="attack"/>
    <s v="Not fleeing"/>
    <x v="0"/>
  </r>
  <r>
    <n v="113"/>
    <n v="150"/>
    <s v="Lavall Hall"/>
    <d v="2015-02-15T00:00:00"/>
    <s v="shot and Tasered"/>
    <s v="unarmed"/>
    <n v="25"/>
    <s v="M"/>
    <s v="B"/>
    <s v="Miami Gardens"/>
    <s v="FL"/>
    <x v="0"/>
    <s v="other"/>
    <s v="Not fleeing"/>
    <x v="0"/>
  </r>
  <r>
    <n v="114"/>
    <n v="151"/>
    <s v="Howard Brent Means Jr."/>
    <d v="2015-02-15T00:00:00"/>
    <s v="shot"/>
    <s v="gun"/>
    <n v="34"/>
    <s v="M"/>
    <s v="W"/>
    <s v="Iuka"/>
    <s v="MS"/>
    <x v="1"/>
    <s v="attack"/>
    <s v="Foot"/>
    <x v="0"/>
  </r>
  <r>
    <n v="115"/>
    <n v="153"/>
    <s v="Bruce Steward"/>
    <d v="2015-02-15T00:00:00"/>
    <s v="shot"/>
    <s v="hatchet"/>
    <n v="34"/>
    <s v="M"/>
    <s v="W"/>
    <s v="Colton"/>
    <s v="OR"/>
    <x v="0"/>
    <s v="other"/>
    <s v="Not fleeing"/>
    <x v="0"/>
  </r>
  <r>
    <n v="116"/>
    <n v="156"/>
    <s v="Lawrence Caldwell"/>
    <d v="2015-02-16T00:00:00"/>
    <s v="shot"/>
    <s v="gun"/>
    <n v="56"/>
    <s v="M"/>
    <s v="W"/>
    <s v="Marana"/>
    <s v="AZ"/>
    <x v="1"/>
    <s v="attack"/>
    <s v="Not fleeing"/>
    <x v="0"/>
  </r>
  <r>
    <n v="117"/>
    <n v="157"/>
    <s v="Michael K. Casper"/>
    <d v="2015-02-16T00:00:00"/>
    <s v="shot"/>
    <s v="gun"/>
    <n v="26"/>
    <s v="M"/>
    <s v="W"/>
    <s v="Boise"/>
    <s v="ID"/>
    <x v="1"/>
    <s v="attack"/>
    <s v="Not fleeing"/>
    <x v="0"/>
  </r>
  <r>
    <n v="118"/>
    <n v="158"/>
    <s v="Cody Evans"/>
    <d v="2015-02-16T00:00:00"/>
    <s v="shot"/>
    <s v="toy weapon"/>
    <n v="24"/>
    <s v="M"/>
    <s v="W"/>
    <s v="Provo"/>
    <s v="UT"/>
    <x v="0"/>
    <s v="attack"/>
    <s v="Not fleeing"/>
    <x v="0"/>
  </r>
  <r>
    <n v="119"/>
    <n v="130"/>
    <s v="Betty Sexton"/>
    <d v="2015-02-17T00:00:00"/>
    <s v="shot"/>
    <s v="gun"/>
    <n v="43"/>
    <s v="F"/>
    <s v="W"/>
    <s v="Gaston County"/>
    <s v="NC"/>
    <x v="1"/>
    <s v="attack"/>
    <s v="Not fleeing"/>
    <x v="0"/>
  </r>
  <r>
    <n v="120"/>
    <n v="159"/>
    <s v="Michael Ireland"/>
    <d v="2015-02-17T00:00:00"/>
    <s v="shot"/>
    <s v="unarmed"/>
    <n v="31"/>
    <s v="M"/>
    <s v="W"/>
    <s v="Springfield"/>
    <s v="MO"/>
    <x v="1"/>
    <s v="other"/>
    <s v="Foot"/>
    <x v="0"/>
  </r>
  <r>
    <n v="121"/>
    <n v="160"/>
    <s v="Matthew Lundy"/>
    <d v="2015-02-17T00:00:00"/>
    <s v="shot"/>
    <s v="gun"/>
    <n v="32"/>
    <s v="M"/>
    <s v="W"/>
    <s v="Eaton Rapids Township"/>
    <s v="MI"/>
    <x v="1"/>
    <s v="attack"/>
    <s v="Not fleeing"/>
    <x v="0"/>
  </r>
  <r>
    <n v="122"/>
    <n v="161"/>
    <s v="Douglas Sparks"/>
    <d v="2015-02-17T00:00:00"/>
    <s v="shot"/>
    <s v="toy weapon"/>
    <n v="30"/>
    <s v="M"/>
    <s v="W"/>
    <s v="Tewksbury"/>
    <s v="MA"/>
    <x v="1"/>
    <s v="attack"/>
    <s v="Foot"/>
    <x v="0"/>
  </r>
  <r>
    <n v="123"/>
    <n v="162"/>
    <s v="Pedro Juan Saldivar"/>
    <d v="2015-02-17T00:00:00"/>
    <s v="shot"/>
    <m/>
    <n v="50"/>
    <s v="M"/>
    <s v="H"/>
    <s v="Del Rio"/>
    <s v="TX"/>
    <x v="1"/>
    <s v="other"/>
    <s v="Not fleeing"/>
    <x v="0"/>
  </r>
  <r>
    <n v="124"/>
    <n v="163"/>
    <s v="Janisha Fonville"/>
    <d v="2015-02-18T00:00:00"/>
    <s v="shot"/>
    <s v="undetermined"/>
    <n v="20"/>
    <s v="F"/>
    <s v="B"/>
    <s v="Charlotte"/>
    <s v="NC"/>
    <x v="0"/>
    <s v="other"/>
    <s v="Not fleeing"/>
    <x v="0"/>
  </r>
  <r>
    <n v="125"/>
    <n v="584"/>
    <s v="Alejandro Salazar"/>
    <d v="2015-02-20T00:00:00"/>
    <s v="shot"/>
    <s v="gun"/>
    <m/>
    <s v="M"/>
    <s v="H"/>
    <s v="Houston"/>
    <s v="TX"/>
    <x v="1"/>
    <s v="attack"/>
    <s v="Car"/>
    <x v="0"/>
  </r>
  <r>
    <n v="126"/>
    <n v="165"/>
    <s v="Ruben Villalpando"/>
    <d v="2015-02-20T00:00:00"/>
    <s v="shot"/>
    <s v="unarmed"/>
    <n v="31"/>
    <s v="M"/>
    <s v="H"/>
    <s v="Euless"/>
    <s v="TX"/>
    <x v="1"/>
    <s v="other"/>
    <s v="Not fleeing"/>
    <x v="0"/>
  </r>
  <r>
    <n v="127"/>
    <n v="166"/>
    <s v="Stanley Lamar Grant"/>
    <d v="2015-02-20T00:00:00"/>
    <s v="shot"/>
    <s v="gun"/>
    <n v="38"/>
    <s v="M"/>
    <s v="B"/>
    <s v="Homewood"/>
    <s v="AL"/>
    <x v="1"/>
    <s v="attack"/>
    <s v="Not fleeing"/>
    <x v="0"/>
  </r>
  <r>
    <n v="128"/>
    <n v="255"/>
    <s v="Douglas Harris"/>
    <d v="2015-02-20T00:00:00"/>
    <s v="shot"/>
    <s v="gun"/>
    <n v="77"/>
    <s v="M"/>
    <s v="B"/>
    <s v="Birmingham"/>
    <s v="AL"/>
    <x v="0"/>
    <s v="attack"/>
    <s v="Not fleeing"/>
    <x v="0"/>
  </r>
  <r>
    <n v="129"/>
    <n v="167"/>
    <s v="Jason Moncrief Carter"/>
    <d v="2015-02-21T00:00:00"/>
    <s v="shot"/>
    <s v="gun"/>
    <n v="41"/>
    <s v="M"/>
    <s v="W"/>
    <s v="Ruidoso"/>
    <s v="NM"/>
    <x v="1"/>
    <s v="attack"/>
    <s v="Not fleeing"/>
    <x v="0"/>
  </r>
  <r>
    <n v="130"/>
    <n v="168"/>
    <s v="Kent Norman"/>
    <d v="2015-02-21T00:00:00"/>
    <s v="shot"/>
    <s v="knife"/>
    <n v="51"/>
    <s v="M"/>
    <s v="W"/>
    <s v="Indianapolis"/>
    <s v="IN"/>
    <x v="1"/>
    <s v="attack"/>
    <s v="Not fleeing"/>
    <x v="0"/>
  </r>
  <r>
    <n v="131"/>
    <n v="170"/>
    <s v="Bradford Leonard"/>
    <d v="2015-02-22T00:00:00"/>
    <s v="shot"/>
    <s v="gun"/>
    <n v="50"/>
    <s v="M"/>
    <s v="W"/>
    <s v="Palm Bay"/>
    <s v="FL"/>
    <x v="1"/>
    <s v="attack"/>
    <s v="Not fleeing"/>
    <x v="0"/>
  </r>
  <r>
    <n v="132"/>
    <n v="266"/>
    <s v="Jerome Nichols"/>
    <d v="2015-02-23T00:00:00"/>
    <s v="shot and Tasered"/>
    <s v="knife"/>
    <n v="42"/>
    <s v="M"/>
    <s v="W"/>
    <s v="Allentown"/>
    <s v="PA"/>
    <x v="1"/>
    <s v="attack"/>
    <s v="Car"/>
    <x v="0"/>
  </r>
  <r>
    <n v="133"/>
    <n v="371"/>
    <s v="Daniel Elrod"/>
    <d v="2015-02-23T00:00:00"/>
    <s v="shot and Tasered"/>
    <s v="unarmed"/>
    <n v="39"/>
    <s v="M"/>
    <s v="W"/>
    <s v="Omaha"/>
    <s v="NE"/>
    <x v="1"/>
    <s v="other"/>
    <s v="Not fleeing"/>
    <x v="0"/>
  </r>
  <r>
    <n v="134"/>
    <n v="172"/>
    <s v="Robert Kohl"/>
    <d v="2015-02-23T00:00:00"/>
    <s v="shot"/>
    <s v="gun"/>
    <n v="47"/>
    <s v="M"/>
    <s v="W"/>
    <s v="Denham Springs"/>
    <s v="LA"/>
    <x v="0"/>
    <s v="attack"/>
    <s v="Not fleeing"/>
    <x v="0"/>
  </r>
  <r>
    <n v="135"/>
    <n v="174"/>
    <s v="Michael Wayne Smashey"/>
    <d v="2015-02-23T00:00:00"/>
    <s v="shot"/>
    <s v="knife"/>
    <n v="37"/>
    <s v="M"/>
    <s v="W"/>
    <s v="Powder Springs"/>
    <s v="GA"/>
    <x v="1"/>
    <s v="other"/>
    <s v="Not fleeing"/>
    <x v="0"/>
  </r>
  <r>
    <n v="136"/>
    <n v="175"/>
    <s v="Anthony Giaquinta"/>
    <d v="2015-02-23T00:00:00"/>
    <s v="shot"/>
    <s v="gun"/>
    <n v="41"/>
    <s v="M"/>
    <s v="W"/>
    <s v="Clarkesville"/>
    <s v="GA"/>
    <x v="1"/>
    <s v="attack"/>
    <s v="Foot"/>
    <x v="0"/>
  </r>
  <r>
    <n v="137"/>
    <n v="176"/>
    <s v="A'Donte Washington"/>
    <d v="2015-02-23T00:00:00"/>
    <s v="shot"/>
    <s v="gun"/>
    <n v="16"/>
    <s v="M"/>
    <s v="B"/>
    <s v="Millbrook"/>
    <s v="AL"/>
    <x v="1"/>
    <s v="attack"/>
    <s v="Not fleeing"/>
    <x v="0"/>
  </r>
  <r>
    <n v="138"/>
    <n v="177"/>
    <s v="Joseph Biegert"/>
    <d v="2015-02-24T00:00:00"/>
    <s v="shot and Tasered"/>
    <s v="knife"/>
    <n v="30"/>
    <s v="M"/>
    <s v="W"/>
    <s v="Green Bay"/>
    <s v="WI"/>
    <x v="0"/>
    <s v="attack"/>
    <s v="Not fleeing"/>
    <x v="0"/>
  </r>
  <r>
    <n v="139"/>
    <n v="178"/>
    <s v="Glenn Lewis"/>
    <d v="2015-02-25T00:00:00"/>
    <s v="shot"/>
    <m/>
    <n v="27"/>
    <s v="M"/>
    <s v="B"/>
    <s v="Oklahoma City"/>
    <s v="OK"/>
    <x v="1"/>
    <s v="other"/>
    <s v="Car"/>
    <x v="0"/>
  </r>
  <r>
    <n v="140"/>
    <n v="179"/>
    <s v="Francis Spivey"/>
    <d v="2015-02-25T00:00:00"/>
    <s v="shot"/>
    <s v="gun"/>
    <n v="43"/>
    <s v="M"/>
    <s v="W"/>
    <s v="Las Vegas"/>
    <s v="NV"/>
    <x v="0"/>
    <s v="attack"/>
    <s v="Not fleeing"/>
    <x v="0"/>
  </r>
  <r>
    <n v="141"/>
    <n v="180"/>
    <s v="Alexander Phillip Long"/>
    <d v="2015-02-26T00:00:00"/>
    <s v="shot and Tasered"/>
    <s v="unarmed"/>
    <n v="31"/>
    <s v="M"/>
    <s v="W"/>
    <s v="Terre Haute"/>
    <s v="IN"/>
    <x v="1"/>
    <s v="other"/>
    <s v="Not fleeing"/>
    <x v="0"/>
  </r>
  <r>
    <n v="142"/>
    <n v="181"/>
    <s v="David Cuevas"/>
    <d v="2015-02-26T00:00:00"/>
    <s v="shot"/>
    <s v="gun"/>
    <n v="42"/>
    <s v="M"/>
    <s v="H"/>
    <s v="Lakeland"/>
    <s v="FL"/>
    <x v="1"/>
    <s v="attack"/>
    <s v="Foot"/>
    <x v="0"/>
  </r>
  <r>
    <n v="143"/>
    <n v="182"/>
    <s v="Amilcar Perez-Lopez"/>
    <d v="2015-02-26T00:00:00"/>
    <s v="shot"/>
    <s v="knife"/>
    <n v="21"/>
    <s v="M"/>
    <s v="H"/>
    <s v="San Francisco"/>
    <s v="CA"/>
    <x v="1"/>
    <s v="other"/>
    <s v="Not fleeing"/>
    <x v="0"/>
  </r>
  <r>
    <n v="144"/>
    <n v="183"/>
    <s v="Rodney Biggs"/>
    <d v="2015-02-26T00:00:00"/>
    <s v="shot"/>
    <s v="unarmed"/>
    <n v="49"/>
    <s v="M"/>
    <s v="W"/>
    <s v="Gulfport"/>
    <s v="MS"/>
    <x v="1"/>
    <s v="other"/>
    <s v="Not fleeing"/>
    <x v="0"/>
  </r>
  <r>
    <n v="145"/>
    <n v="184"/>
    <s v="Crystal Lee Miley Harry"/>
    <d v="2015-02-26T00:00:00"/>
    <s v="shot"/>
    <s v="gun"/>
    <n v="34"/>
    <s v="F"/>
    <s v="W"/>
    <s v="Sylvester"/>
    <s v="GA"/>
    <x v="1"/>
    <s v="attack"/>
    <s v="Car"/>
    <x v="0"/>
  </r>
  <r>
    <n v="146"/>
    <n v="185"/>
    <s v="Ernesto Javiar Canepa Diaz"/>
    <d v="2015-02-27T00:00:00"/>
    <s v="shot"/>
    <s v="unarmed"/>
    <n v="27"/>
    <s v="M"/>
    <s v="H"/>
    <s v="Santa Ana"/>
    <s v="CA"/>
    <x v="1"/>
    <s v="undetermined"/>
    <s v="Not fleeing"/>
    <x v="0"/>
  </r>
  <r>
    <n v="147"/>
    <n v="186"/>
    <s v="Chazsten Freeman"/>
    <d v="2015-02-28T00:00:00"/>
    <s v="shot"/>
    <s v="gun"/>
    <n v="24"/>
    <s v="M"/>
    <s v="W"/>
    <s v="Pelzer"/>
    <s v="SC"/>
    <x v="1"/>
    <s v="attack"/>
    <s v="Not fleeing"/>
    <x v="0"/>
  </r>
  <r>
    <n v="148"/>
    <n v="187"/>
    <s v="Deven Guilford"/>
    <d v="2015-02-28T00:00:00"/>
    <s v="shot and Tasered"/>
    <s v="unarmed"/>
    <n v="17"/>
    <s v="M"/>
    <s v="W"/>
    <s v="Roxand Township"/>
    <s v="MI"/>
    <x v="1"/>
    <s v="attack"/>
    <s v="Not fleeing"/>
    <x v="1"/>
  </r>
  <r>
    <n v="149"/>
    <n v="188"/>
    <s v="Thomas Allen"/>
    <d v="2015-02-28T00:00:00"/>
    <s v="shot"/>
    <s v="unarmed"/>
    <n v="34"/>
    <s v="M"/>
    <s v="B"/>
    <s v="St Louis"/>
    <s v="MO"/>
    <x v="1"/>
    <s v="other"/>
    <s v="Car"/>
    <x v="0"/>
  </r>
  <r>
    <n v="150"/>
    <n v="189"/>
    <s v="Jessica Uribe"/>
    <d v="2015-02-28T00:00:00"/>
    <s v="shot"/>
    <s v="knife"/>
    <n v="28"/>
    <s v="F"/>
    <s v="H"/>
    <s v="Tucson"/>
    <s v="AZ"/>
    <x v="1"/>
    <s v="other"/>
    <s v="Not fleeing"/>
    <x v="0"/>
  </r>
  <r>
    <n v="151"/>
    <n v="190"/>
    <s v="Cornelius J. Parker"/>
    <d v="2015-02-28T00:00:00"/>
    <s v="shot"/>
    <s v="gun"/>
    <n v="28"/>
    <s v="M"/>
    <s v="B"/>
    <s v="Columbia"/>
    <s v="MO"/>
    <x v="1"/>
    <s v="attack"/>
    <s v="Car"/>
    <x v="0"/>
  </r>
  <r>
    <n v="152"/>
    <n v="191"/>
    <s v="Ian Sherrod"/>
    <d v="2015-02-28T00:00:00"/>
    <s v="shot"/>
    <s v="gun"/>
    <n v="40"/>
    <s v="M"/>
    <s v="B"/>
    <s v="Tarboro"/>
    <s v="NC"/>
    <x v="0"/>
    <s v="attack"/>
    <s v="Car"/>
    <x v="0"/>
  </r>
  <r>
    <n v="153"/>
    <n v="192"/>
    <s v="Stephanie Hill"/>
    <d v="2015-02-28T00:00:00"/>
    <s v="shot"/>
    <s v="gun"/>
    <n v="37"/>
    <s v="F"/>
    <s v="W"/>
    <s v="La Paz County"/>
    <s v="AZ"/>
    <x v="1"/>
    <s v="attack"/>
    <s v="Car"/>
    <x v="0"/>
  </r>
  <r>
    <n v="154"/>
    <n v="268"/>
    <s v="Donald Lewis Matkins"/>
    <d v="2015-03-01T00:00:00"/>
    <s v="shot"/>
    <s v="gun"/>
    <n v="49"/>
    <s v="M"/>
    <s v="W"/>
    <s v="Barton"/>
    <s v="MS"/>
    <x v="1"/>
    <s v="attack"/>
    <s v="Not fleeing"/>
    <x v="0"/>
  </r>
  <r>
    <n v="155"/>
    <n v="194"/>
    <s v="Charly Leundeu Keunang"/>
    <d v="2015-03-01T00:00:00"/>
    <s v="shot and Tasered"/>
    <s v="unarmed"/>
    <n v="43"/>
    <s v="M"/>
    <s v="B"/>
    <s v="Los Angeles"/>
    <s v="CA"/>
    <x v="0"/>
    <s v="attack"/>
    <s v="Not fleeing"/>
    <x v="1"/>
  </r>
  <r>
    <n v="156"/>
    <n v="195"/>
    <s v="Hung Trieu"/>
    <d v="2015-03-01T00:00:00"/>
    <s v="shot"/>
    <s v="gun"/>
    <n v="35"/>
    <s v="M"/>
    <s v="A"/>
    <s v="Houston"/>
    <s v="TX"/>
    <x v="1"/>
    <s v="attack"/>
    <s v="Not fleeing"/>
    <x v="0"/>
  </r>
  <r>
    <n v="157"/>
    <n v="196"/>
    <s v="Shaquille Barrow"/>
    <d v="2015-03-02T00:00:00"/>
    <s v="shot"/>
    <s v="gun"/>
    <n v="20"/>
    <s v="M"/>
    <s v="B"/>
    <s v="Joilet"/>
    <s v="IL"/>
    <x v="1"/>
    <s v="other"/>
    <s v="Foot"/>
    <x v="0"/>
  </r>
  <r>
    <n v="158"/>
    <n v="197"/>
    <s v="Fednel Rhinvil"/>
    <d v="2015-03-03T00:00:00"/>
    <s v="shot"/>
    <s v="gun"/>
    <n v="25"/>
    <s v="M"/>
    <s v="B"/>
    <s v="Salisbury"/>
    <s v="MD"/>
    <x v="1"/>
    <s v="attack"/>
    <s v="Not fleeing"/>
    <x v="0"/>
  </r>
  <r>
    <n v="159"/>
    <n v="198"/>
    <s v="Matthew Metz"/>
    <d v="2015-03-03T00:00:00"/>
    <s v="shot"/>
    <s v="knife"/>
    <n v="25"/>
    <s v="M"/>
    <s v="W"/>
    <s v="Tempe"/>
    <s v="AZ"/>
    <x v="1"/>
    <s v="attack"/>
    <s v="Not fleeing"/>
    <x v="0"/>
  </r>
  <r>
    <n v="160"/>
    <n v="199"/>
    <s v="Derek Cruice"/>
    <d v="2015-03-04T00:00:00"/>
    <s v="shot"/>
    <s v="unarmed"/>
    <n v="26"/>
    <s v="M"/>
    <s v="W"/>
    <s v="Deltona"/>
    <s v="FL"/>
    <x v="1"/>
    <s v="other"/>
    <s v="Not fleeing"/>
    <x v="0"/>
  </r>
  <r>
    <n v="161"/>
    <n v="249"/>
    <s v="Carl Lao"/>
    <d v="2015-03-04T00:00:00"/>
    <s v="shot"/>
    <s v="gun"/>
    <n v="28"/>
    <s v="M"/>
    <s v="A"/>
    <s v="Stockton"/>
    <s v="CA"/>
    <x v="1"/>
    <s v="attack"/>
    <s v="Not fleeing"/>
    <x v="0"/>
  </r>
  <r>
    <n v="162"/>
    <n v="200"/>
    <s v="Tyrone Ryerson Lawrence"/>
    <d v="2015-03-05T00:00:00"/>
    <s v="shot"/>
    <s v="knife"/>
    <n v="45"/>
    <s v="M"/>
    <s v="B"/>
    <s v="Milwaukee"/>
    <s v="WI"/>
    <x v="0"/>
    <s v="other"/>
    <s v="Not fleeing"/>
    <x v="0"/>
  </r>
  <r>
    <n v="163"/>
    <n v="201"/>
    <s v="Sergio Alexander Navas"/>
    <d v="2015-03-05T00:00:00"/>
    <s v="shot"/>
    <s v="unarmed"/>
    <n v="36"/>
    <s v="M"/>
    <s v="H"/>
    <s v="Burbank"/>
    <s v="CA"/>
    <x v="1"/>
    <s v="other"/>
    <s v="Car"/>
    <x v="0"/>
  </r>
  <r>
    <n v="164"/>
    <n v="202"/>
    <s v="Tyson Hubbard"/>
    <d v="2015-03-05T00:00:00"/>
    <s v="shot"/>
    <s v="gun"/>
    <n v="34"/>
    <s v="M"/>
    <s v="W"/>
    <s v="Lincoln"/>
    <s v="NE"/>
    <x v="1"/>
    <s v="attack"/>
    <s v="Not fleeing"/>
    <x v="0"/>
  </r>
  <r>
    <n v="165"/>
    <n v="269"/>
    <s v="Naeschylus  Vinzant"/>
    <d v="2015-03-06T00:00:00"/>
    <s v="shot"/>
    <s v="unarmed"/>
    <n v="37"/>
    <s v="M"/>
    <s v="B"/>
    <s v="Aurora"/>
    <s v="CO"/>
    <x v="1"/>
    <s v="undetermined"/>
    <s v="Foot"/>
    <x v="0"/>
  </r>
  <r>
    <n v="166"/>
    <n v="270"/>
    <s v="Andrew Anthony Williams"/>
    <d v="2015-03-06T00:00:00"/>
    <s v="shot"/>
    <m/>
    <n v="48"/>
    <s v="M"/>
    <s v="B"/>
    <s v="Putnam Hall"/>
    <s v="FL"/>
    <x v="1"/>
    <s v="other"/>
    <s v="Not fleeing"/>
    <x v="0"/>
  </r>
  <r>
    <n v="167"/>
    <n v="203"/>
    <s v="Tony Robinson"/>
    <d v="2015-03-06T00:00:00"/>
    <s v="shot"/>
    <s v="unarmed"/>
    <n v="19"/>
    <s v="M"/>
    <s v="B"/>
    <s v="Madison"/>
    <s v="WI"/>
    <x v="1"/>
    <s v="attack"/>
    <s v="Foot"/>
    <x v="0"/>
  </r>
  <r>
    <n v="168"/>
    <n v="271"/>
    <s v="Adam Reinhart"/>
    <d v="2015-03-07T00:00:00"/>
    <s v="shot"/>
    <s v="gun"/>
    <n v="29"/>
    <s v="M"/>
    <s v="W"/>
    <s v="Phoenix"/>
    <s v="AZ"/>
    <x v="1"/>
    <s v="attack"/>
    <s v="Not fleeing"/>
    <x v="0"/>
  </r>
  <r>
    <n v="169"/>
    <n v="272"/>
    <s v="Aurelio Duarte"/>
    <d v="2015-03-08T00:00:00"/>
    <s v="shot"/>
    <s v="gun"/>
    <n v="40"/>
    <s v="M"/>
    <s v="H"/>
    <s v="Oklahoma City"/>
    <s v="OK"/>
    <x v="1"/>
    <s v="attack"/>
    <s v="Not fleeing"/>
    <x v="0"/>
  </r>
  <r>
    <n v="170"/>
    <n v="273"/>
    <s v="Michael McKillop"/>
    <d v="2015-03-08T00:00:00"/>
    <s v="shot"/>
    <m/>
    <n v="35"/>
    <s v="M"/>
    <s v="W"/>
    <s v="Claymont"/>
    <s v="DE"/>
    <x v="1"/>
    <s v="attack"/>
    <s v="Car"/>
    <x v="0"/>
  </r>
  <r>
    <n v="171"/>
    <n v="204"/>
    <s v="Monique Jenee Deckard"/>
    <d v="2015-03-08T00:00:00"/>
    <s v="shot"/>
    <s v="knife"/>
    <n v="43"/>
    <s v="F"/>
    <s v="B"/>
    <s v="Anaheim"/>
    <s v="CA"/>
    <x v="0"/>
    <s v="other"/>
    <s v="Not fleeing"/>
    <x v="1"/>
  </r>
  <r>
    <n v="172"/>
    <n v="274"/>
    <s v="Lester Brown"/>
    <d v="2015-03-09T00:00:00"/>
    <s v="shot"/>
    <s v="gun"/>
    <n v="58"/>
    <s v="M"/>
    <s v="W"/>
    <s v="Brevard"/>
    <s v="NC"/>
    <x v="1"/>
    <s v="attack"/>
    <s v="Not fleeing"/>
    <x v="0"/>
  </r>
  <r>
    <n v="173"/>
    <n v="275"/>
    <s v="James Brent Damon"/>
    <d v="2015-03-09T00:00:00"/>
    <s v="shot"/>
    <s v="gun"/>
    <n v="46"/>
    <s v="M"/>
    <s v="W"/>
    <s v="Dinosaur"/>
    <s v="CO"/>
    <x v="1"/>
    <s v="attack"/>
    <s v="Not fleeing"/>
    <x v="0"/>
  </r>
  <r>
    <n v="174"/>
    <n v="276"/>
    <s v="Cedrick Lamont Bishop"/>
    <d v="2015-03-09T00:00:00"/>
    <s v="shot"/>
    <s v="gun"/>
    <n v="30"/>
    <s v="M"/>
    <s v="B"/>
    <s v="Cocoa"/>
    <s v="FL"/>
    <x v="1"/>
    <s v="attack"/>
    <s v="Not fleeing"/>
    <x v="0"/>
  </r>
  <r>
    <n v="175"/>
    <n v="205"/>
    <s v="Anthony Hill"/>
    <d v="2015-03-09T00:00:00"/>
    <s v="shot"/>
    <s v="unarmed"/>
    <n v="27"/>
    <s v="M"/>
    <s v="B"/>
    <s v="Atlanta"/>
    <s v="GA"/>
    <x v="0"/>
    <s v="other"/>
    <s v="Not fleeing"/>
    <x v="0"/>
  </r>
  <r>
    <n v="176"/>
    <n v="278"/>
    <s v="Jamie Croom"/>
    <d v="2015-03-10T00:00:00"/>
    <s v="shot"/>
    <s v="gun"/>
    <n v="31"/>
    <s v="M"/>
    <s v="B"/>
    <s v="Baton Rouge"/>
    <s v="LA"/>
    <x v="1"/>
    <s v="attack"/>
    <s v="Not fleeing"/>
    <x v="0"/>
  </r>
  <r>
    <n v="177"/>
    <n v="536"/>
    <s v="Christopher Mitchell"/>
    <d v="2015-03-10T00:00:00"/>
    <s v="shot"/>
    <s v="knife"/>
    <n v="23"/>
    <s v="M"/>
    <s v="W"/>
    <s v="Port Wentworth"/>
    <s v="GA"/>
    <x v="1"/>
    <s v="attack"/>
    <s v="Not fleeing"/>
    <x v="1"/>
  </r>
  <r>
    <n v="178"/>
    <n v="883"/>
    <s v="Edixon  Franco"/>
    <d v="2015-03-10T00:00:00"/>
    <s v="shot"/>
    <s v="sword"/>
    <n v="37"/>
    <s v="M"/>
    <s v="H"/>
    <s v="Ontario"/>
    <s v="CA"/>
    <x v="0"/>
    <s v="other"/>
    <s v="Car"/>
    <x v="0"/>
  </r>
  <r>
    <n v="179"/>
    <n v="206"/>
    <s v="Theodore Johnson"/>
    <d v="2015-03-10T00:00:00"/>
    <s v="shot"/>
    <s v="gun"/>
    <n v="64"/>
    <s v="M"/>
    <s v="B"/>
    <s v="Cleveland"/>
    <s v="OH"/>
    <x v="1"/>
    <s v="attack"/>
    <s v="Not fleeing"/>
    <x v="1"/>
  </r>
  <r>
    <n v="180"/>
    <n v="277"/>
    <s v="James Greenwell"/>
    <d v="2015-03-11T00:00:00"/>
    <s v="shot"/>
    <s v="gun"/>
    <n v="31"/>
    <s v="M"/>
    <s v="W"/>
    <s v="Memphis"/>
    <s v="TN"/>
    <x v="0"/>
    <s v="attack"/>
    <s v="Not fleeing"/>
    <x v="0"/>
  </r>
  <r>
    <n v="181"/>
    <n v="279"/>
    <s v="Benito Osorio"/>
    <d v="2015-03-11T00:00:00"/>
    <s v="shot"/>
    <s v="gun"/>
    <n v="39"/>
    <s v="M"/>
    <s v="H"/>
    <s v="Santa Ana"/>
    <s v="CA"/>
    <x v="1"/>
    <s v="attack"/>
    <s v="Not fleeing"/>
    <x v="0"/>
  </r>
  <r>
    <n v="182"/>
    <n v="281"/>
    <s v="Ryan Dean Burgess"/>
    <d v="2015-03-11T00:00:00"/>
    <s v="shot"/>
    <s v="toy weapon"/>
    <n v="31"/>
    <s v="M"/>
    <s v="W"/>
    <s v="Kingman"/>
    <s v="AZ"/>
    <x v="0"/>
    <s v="attack"/>
    <s v="Not fleeing"/>
    <x v="0"/>
  </r>
  <r>
    <n v="183"/>
    <n v="796"/>
    <s v="Aaron Valdez"/>
    <d v="2015-03-11T00:00:00"/>
    <s v="shot"/>
    <m/>
    <n v="25"/>
    <s v="M"/>
    <s v="H"/>
    <s v="Los Angeles"/>
    <s v="CA"/>
    <x v="1"/>
    <s v="other"/>
    <s v="Not fleeing"/>
    <x v="0"/>
  </r>
  <r>
    <n v="184"/>
    <n v="307"/>
    <s v="Gilbert Fleury"/>
    <d v="2015-03-11T00:00:00"/>
    <s v="shot"/>
    <s v="gun"/>
    <n v="54"/>
    <s v="M"/>
    <s v="W"/>
    <s v="Bay Minette"/>
    <s v="AL"/>
    <x v="1"/>
    <s v="attack"/>
    <s v="Not fleeing"/>
    <x v="0"/>
  </r>
  <r>
    <n v="185"/>
    <n v="581"/>
    <s v="William Russell  Smith"/>
    <d v="2015-03-11T00:00:00"/>
    <s v="shot"/>
    <s v="gun"/>
    <n v="53"/>
    <s v="M"/>
    <s v="W"/>
    <s v="Hoover"/>
    <s v="AL"/>
    <x v="0"/>
    <s v="attack"/>
    <s v="Not fleeing"/>
    <x v="0"/>
  </r>
  <r>
    <n v="186"/>
    <n v="248"/>
    <s v="Terry Garnett Jr."/>
    <d v="2015-03-11T00:00:00"/>
    <s v="shot"/>
    <m/>
    <n v="37"/>
    <s v="M"/>
    <s v="B"/>
    <s v="Elkton"/>
    <s v="MD"/>
    <x v="1"/>
    <s v="other"/>
    <s v="Not fleeing"/>
    <x v="0"/>
  </r>
  <r>
    <n v="187"/>
    <n v="282"/>
    <s v="Bobby Gross"/>
    <d v="2015-03-12T00:00:00"/>
    <s v="shot"/>
    <s v="unarmed"/>
    <n v="35"/>
    <s v="M"/>
    <s v="B"/>
    <s v="Washington"/>
    <s v="DC"/>
    <x v="0"/>
    <s v="other"/>
    <s v="Not fleeing"/>
    <x v="0"/>
  </r>
  <r>
    <n v="188"/>
    <n v="283"/>
    <s v="Fred  Liggett"/>
    <d v="2015-03-13T00:00:00"/>
    <s v="shot"/>
    <s v="gun"/>
    <n v="59"/>
    <s v="M"/>
    <s v="W"/>
    <s v="Kansas City"/>
    <s v="MO"/>
    <x v="1"/>
    <s v="attack"/>
    <s v="Not fleeing"/>
    <x v="0"/>
  </r>
  <r>
    <n v="189"/>
    <n v="289"/>
    <s v="Andrew Driver"/>
    <d v="2015-03-13T00:00:00"/>
    <s v="shot"/>
    <s v="knife"/>
    <n v="36"/>
    <s v="M"/>
    <s v="W"/>
    <s v="Fontana"/>
    <s v="CA"/>
    <x v="1"/>
    <s v="attack"/>
    <s v="Not fleeing"/>
    <x v="0"/>
  </r>
  <r>
    <n v="190"/>
    <n v="351"/>
    <s v="Antonio Perez"/>
    <d v="2015-03-13T00:00:00"/>
    <s v="shot"/>
    <s v="unarmed"/>
    <n v="32"/>
    <s v="M"/>
    <s v="H"/>
    <s v="Walnut Creek"/>
    <s v="CA"/>
    <x v="1"/>
    <s v="other"/>
    <s v="Foot"/>
    <x v="0"/>
  </r>
  <r>
    <n v="191"/>
    <n v="207"/>
    <s v="James Richard Jimenez"/>
    <d v="2015-03-13T00:00:00"/>
    <s v="shot"/>
    <s v="gun"/>
    <n v="41"/>
    <s v="M"/>
    <s v="H"/>
    <s v="Napa"/>
    <s v="CA"/>
    <x v="1"/>
    <s v="other"/>
    <s v="Other"/>
    <x v="0"/>
  </r>
  <r>
    <n v="192"/>
    <n v="287"/>
    <s v="Richard Castilleja"/>
    <d v="2015-03-14T00:00:00"/>
    <s v="shot"/>
    <s v="gun"/>
    <n v="29"/>
    <s v="M"/>
    <s v="H"/>
    <s v="San Antonio"/>
    <s v="TX"/>
    <x v="0"/>
    <s v="attack"/>
    <s v="Not fleeing"/>
    <x v="0"/>
  </r>
  <r>
    <n v="193"/>
    <n v="208"/>
    <s v="Clifton Reintzel"/>
    <d v="2015-03-14T00:00:00"/>
    <s v="shot"/>
    <s v="knife"/>
    <n v="53"/>
    <s v="M"/>
    <s v="W"/>
    <s v="Follansbee"/>
    <s v="WV"/>
    <x v="1"/>
    <s v="other"/>
    <s v="Not fleeing"/>
    <x v="0"/>
  </r>
  <r>
    <n v="194"/>
    <n v="209"/>
    <s v="Aaron Siler"/>
    <d v="2015-03-14T00:00:00"/>
    <s v="shot"/>
    <s v="gun"/>
    <n v="26"/>
    <s v="M"/>
    <s v="W"/>
    <s v="Kenosha"/>
    <s v="WI"/>
    <x v="1"/>
    <s v="attack"/>
    <s v="Car"/>
    <x v="0"/>
  </r>
  <r>
    <n v="195"/>
    <n v="210"/>
    <s v="Troy Ray Boyd"/>
    <d v="2015-03-15T00:00:00"/>
    <s v="shot"/>
    <s v="machete"/>
    <n v="27"/>
    <s v="M"/>
    <s v="W"/>
    <s v="Ruth"/>
    <s v="MS"/>
    <x v="1"/>
    <s v="other"/>
    <s v="Not fleeing"/>
    <x v="0"/>
  </r>
  <r>
    <n v="196"/>
    <n v="212"/>
    <s v="Justin Tolkinen"/>
    <d v="2015-03-16T00:00:00"/>
    <s v="shot"/>
    <s v="gun"/>
    <n v="28"/>
    <s v="M"/>
    <s v="W"/>
    <s v="St. Paul"/>
    <s v="MN"/>
    <x v="0"/>
    <s v="attack"/>
    <s v="Not fleeing"/>
    <x v="0"/>
  </r>
  <r>
    <n v="197"/>
    <n v="213"/>
    <s v="William Dean Poole"/>
    <d v="2015-03-16T00:00:00"/>
    <s v="shot"/>
    <s v="gun"/>
    <n v="52"/>
    <s v="M"/>
    <s v="W"/>
    <s v="Gastonia"/>
    <s v="NC"/>
    <x v="0"/>
    <s v="attack"/>
    <s v="Not fleeing"/>
    <x v="0"/>
  </r>
  <r>
    <n v="198"/>
    <n v="290"/>
    <s v="Eugene Smith"/>
    <d v="2015-03-17T00:00:00"/>
    <s v="shot"/>
    <s v="gun"/>
    <n v="20"/>
    <s v="M"/>
    <s v="W"/>
    <s v="Onalaska"/>
    <s v="TX"/>
    <x v="0"/>
    <s v="attack"/>
    <s v="Not fleeing"/>
    <x v="0"/>
  </r>
  <r>
    <n v="199"/>
    <n v="292"/>
    <s v="Roberto Leon"/>
    <d v="2015-03-17T00:00:00"/>
    <s v="shot"/>
    <s v="unarmed"/>
    <n v="22"/>
    <s v="M"/>
    <s v="H"/>
    <s v="Sacramento"/>
    <s v="CA"/>
    <x v="1"/>
    <s v="undetermined"/>
    <s v="Car"/>
    <x v="0"/>
  </r>
  <r>
    <n v="200"/>
    <n v="216"/>
    <s v="Andrew Charles Shipley"/>
    <d v="2015-03-17T00:00:00"/>
    <s v="shot"/>
    <s v="gun"/>
    <n v="49"/>
    <s v="M"/>
    <s v="W"/>
    <s v="Medford"/>
    <s v="OR"/>
    <x v="0"/>
    <s v="attack"/>
    <s v="Not fleeing"/>
    <x v="0"/>
  </r>
  <r>
    <n v="201"/>
    <n v="217"/>
    <s v="Declan Owen"/>
    <d v="2015-03-17T00:00:00"/>
    <s v="shot"/>
    <s v="gun"/>
    <n v="24"/>
    <s v="M"/>
    <s v="W"/>
    <s v="Dublin"/>
    <s v="NC"/>
    <x v="1"/>
    <s v="attack"/>
    <s v="Foot"/>
    <x v="0"/>
  </r>
  <r>
    <n v="202"/>
    <n v="221"/>
    <s v="Alice Brown"/>
    <d v="2015-03-17T00:00:00"/>
    <s v="shot"/>
    <m/>
    <n v="24"/>
    <s v="F"/>
    <s v="W"/>
    <s v="San Francisco"/>
    <s v="CA"/>
    <x v="0"/>
    <s v="other"/>
    <s v="Not fleeing"/>
    <x v="0"/>
  </r>
  <r>
    <n v="203"/>
    <n v="294"/>
    <s v="Jeff Alexander"/>
    <d v="2015-03-18T00:00:00"/>
    <s v="shot"/>
    <s v="knife"/>
    <n v="47"/>
    <s v="M"/>
    <s v="W"/>
    <s v="Bakersfield"/>
    <s v="CA"/>
    <x v="1"/>
    <s v="other"/>
    <s v="Not fleeing"/>
    <x v="0"/>
  </r>
  <r>
    <n v="204"/>
    <n v="225"/>
    <s v="Kaylene Stone"/>
    <d v="2015-03-18T00:00:00"/>
    <s v="shot"/>
    <s v="gun"/>
    <n v="49"/>
    <s v="F"/>
    <s v="W"/>
    <s v="Glendale"/>
    <s v="AZ"/>
    <x v="1"/>
    <s v="attack"/>
    <s v="Not fleeing"/>
    <x v="0"/>
  </r>
  <r>
    <n v="205"/>
    <n v="226"/>
    <s v="Garland Lee Wingo"/>
    <d v="2015-03-18T00:00:00"/>
    <s v="shot"/>
    <s v="gun"/>
    <n v="64"/>
    <s v="M"/>
    <s v="W"/>
    <s v="Tallahassee"/>
    <s v="FL"/>
    <x v="1"/>
    <s v="attack"/>
    <s v="Not fleeing"/>
    <x v="0"/>
  </r>
  <r>
    <n v="206"/>
    <n v="265"/>
    <s v="Kendre Alston"/>
    <d v="2015-03-19T00:00:00"/>
    <s v="shot"/>
    <s v="gun"/>
    <n v="16"/>
    <s v="M"/>
    <s v="B"/>
    <s v="Jacksonville"/>
    <s v="FL"/>
    <x v="1"/>
    <s v="attack"/>
    <s v="Car"/>
    <x v="0"/>
  </r>
  <r>
    <n v="207"/>
    <n v="295"/>
    <s v="Jamison  Childress"/>
    <d v="2015-03-19T00:00:00"/>
    <s v="shot"/>
    <s v="unarmed"/>
    <n v="20"/>
    <s v="M"/>
    <s v="W"/>
    <s v="Sumas"/>
    <s v="WA"/>
    <x v="0"/>
    <s v="attack"/>
    <s v="Not fleeing"/>
    <x v="0"/>
  </r>
  <r>
    <n v="208"/>
    <n v="306"/>
    <s v="Robert Burdge"/>
    <d v="2015-03-19T00:00:00"/>
    <s v="shot"/>
    <s v="gun"/>
    <n v="36"/>
    <s v="M"/>
    <s v="W"/>
    <s v="Bakersfield"/>
    <s v="CA"/>
    <x v="1"/>
    <s v="attack"/>
    <s v="Not fleeing"/>
    <x v="0"/>
  </r>
  <r>
    <n v="209"/>
    <n v="228"/>
    <s v="Shane Watkins"/>
    <d v="2015-03-19T00:00:00"/>
    <s v="shot"/>
    <s v="box cutter"/>
    <n v="39"/>
    <s v="M"/>
    <s v="W"/>
    <s v="Lawrence County"/>
    <s v="AL"/>
    <x v="0"/>
    <s v="other"/>
    <s v="Not fleeing"/>
    <x v="1"/>
  </r>
  <r>
    <n v="210"/>
    <n v="229"/>
    <s v="Brandon Jones"/>
    <d v="2015-03-19T00:00:00"/>
    <s v="shot"/>
    <s v="unarmed"/>
    <n v="18"/>
    <s v="M"/>
    <s v="B"/>
    <s v="Cleveland"/>
    <s v="OH"/>
    <x v="1"/>
    <s v="attack"/>
    <s v="Not fleeing"/>
    <x v="0"/>
  </r>
  <r>
    <n v="211"/>
    <n v="230"/>
    <s v="Brandon Rapp"/>
    <d v="2015-03-19T00:00:00"/>
    <s v="shot"/>
    <s v="gun"/>
    <n v="31"/>
    <s v="M"/>
    <s v="W"/>
    <s v="Middleton"/>
    <s v="ID"/>
    <x v="1"/>
    <s v="attack"/>
    <s v="Not fleeing"/>
    <x v="1"/>
  </r>
  <r>
    <n v="212"/>
    <n v="531"/>
    <s v="Justin Fowler"/>
    <d v="2015-03-20T00:00:00"/>
    <s v="shot"/>
    <s v="gun"/>
    <n v="24"/>
    <s v="M"/>
    <s v="N"/>
    <s v="Red Valley"/>
    <s v="AZ"/>
    <x v="1"/>
    <s v="attack"/>
    <s v="Car"/>
    <x v="0"/>
  </r>
  <r>
    <n v="213"/>
    <n v="308"/>
    <s v="Richard White"/>
    <d v="2015-03-20T00:00:00"/>
    <s v="shot"/>
    <s v="machete"/>
    <n v="63"/>
    <s v="M"/>
    <s v="B"/>
    <s v="New Orleans"/>
    <s v="LA"/>
    <x v="0"/>
    <s v="attack"/>
    <s v="Not fleeing"/>
    <x v="0"/>
  </r>
  <r>
    <n v="214"/>
    <n v="310"/>
    <s v="Tyrel Vick"/>
    <d v="2015-03-20T00:00:00"/>
    <s v="shot"/>
    <s v="gun"/>
    <n v="34"/>
    <s v="M"/>
    <s v="W"/>
    <s v="Coal County"/>
    <s v="OK"/>
    <x v="1"/>
    <s v="attack"/>
    <s v="Not fleeing"/>
    <x v="0"/>
  </r>
  <r>
    <n v="215"/>
    <n v="309"/>
    <s v="James Ellis"/>
    <d v="2015-03-21T00:00:00"/>
    <s v="shot"/>
    <s v="gun"/>
    <n v="44"/>
    <s v="M"/>
    <s v="W"/>
    <s v="Clarendon"/>
    <s v="NY"/>
    <x v="1"/>
    <s v="attack"/>
    <s v="Car"/>
    <x v="0"/>
  </r>
  <r>
    <n v="216"/>
    <n v="311"/>
    <s v="Gary Page"/>
    <d v="2015-03-21T00:00:00"/>
    <s v="shot"/>
    <s v="gun"/>
    <n v="60"/>
    <s v="M"/>
    <s v="W"/>
    <s v="Harmony"/>
    <s v="IN"/>
    <x v="0"/>
    <s v="attack"/>
    <s v="Not fleeing"/>
    <x v="0"/>
  </r>
  <r>
    <n v="217"/>
    <n v="312"/>
    <s v="Jason Smith"/>
    <d v="2015-03-21T00:00:00"/>
    <s v="shot"/>
    <s v="gun"/>
    <n v="42"/>
    <s v="M"/>
    <s v="W"/>
    <s v="Columbus"/>
    <s v="OH"/>
    <x v="1"/>
    <s v="attack"/>
    <s v="Not fleeing"/>
    <x v="0"/>
  </r>
  <r>
    <n v="218"/>
    <n v="235"/>
    <s v="Enoch Gaver"/>
    <d v="2015-03-21T00:00:00"/>
    <s v="shot"/>
    <s v="gun"/>
    <n v="21"/>
    <s v="M"/>
    <s v="W"/>
    <s v="Cottonwood"/>
    <s v="AZ"/>
    <x v="1"/>
    <s v="attack"/>
    <s v="Not fleeing"/>
    <x v="0"/>
  </r>
  <r>
    <n v="219"/>
    <n v="231"/>
    <s v="Phillip Conley"/>
    <d v="2015-03-22T00:00:00"/>
    <s v="shot"/>
    <s v="knife"/>
    <n v="37"/>
    <s v="M"/>
    <s v="W"/>
    <s v="Vallejo"/>
    <s v="CA"/>
    <x v="0"/>
    <s v="other"/>
    <s v="Not fleeing"/>
    <x v="0"/>
  </r>
  <r>
    <n v="220"/>
    <n v="233"/>
    <s v="Christopher Ryan Healy"/>
    <d v="2015-03-22T00:00:00"/>
    <s v="shot and Tasered"/>
    <s v="knife"/>
    <n v="36"/>
    <s v="M"/>
    <s v="W"/>
    <s v="Portland"/>
    <s v="OR"/>
    <x v="0"/>
    <s v="other"/>
    <s v="Foot"/>
    <x v="0"/>
  </r>
  <r>
    <n v="221"/>
    <n v="234"/>
    <s v="Denzel Brown"/>
    <d v="2015-03-22T00:00:00"/>
    <s v="shot and Tasered"/>
    <s v="undetermined"/>
    <n v="21"/>
    <s v="M"/>
    <s v="B"/>
    <s v="Islip"/>
    <s v="NY"/>
    <x v="1"/>
    <s v="attack"/>
    <s v="Car"/>
    <x v="0"/>
  </r>
  <r>
    <n v="222"/>
    <n v="237"/>
    <s v="Devin Gates"/>
    <d v="2015-03-23T00:00:00"/>
    <s v="shot"/>
    <s v="gun"/>
    <n v="24"/>
    <s v="M"/>
    <s v="B"/>
    <s v="Santa Clara"/>
    <s v="CA"/>
    <x v="1"/>
    <s v="attack"/>
    <s v="Not fleeing"/>
    <x v="0"/>
  </r>
  <r>
    <n v="223"/>
    <n v="313"/>
    <s v="Stephen Snyder"/>
    <d v="2015-03-24T00:00:00"/>
    <s v="shot"/>
    <s v="gun"/>
    <n v="38"/>
    <s v="M"/>
    <s v="W"/>
    <s v="Fond du Lac"/>
    <s v="WI"/>
    <x v="1"/>
    <s v="attack"/>
    <s v="Not fleeing"/>
    <x v="0"/>
  </r>
  <r>
    <n v="224"/>
    <n v="238"/>
    <s v="Walter J. Brown III"/>
    <d v="2015-03-24T00:00:00"/>
    <s v="shot"/>
    <s v="gun"/>
    <n v="29"/>
    <s v="M"/>
    <s v="B"/>
    <s v="Portsmouth"/>
    <s v="VA"/>
    <x v="0"/>
    <s v="attack"/>
    <s v="Car"/>
    <x v="0"/>
  </r>
  <r>
    <n v="225"/>
    <n v="247"/>
    <s v="Scott Dunham"/>
    <d v="2015-03-24T00:00:00"/>
    <s v="shot"/>
    <s v="gun"/>
    <n v="57"/>
    <s v="M"/>
    <s v="W"/>
    <s v="San Jose"/>
    <s v="CA"/>
    <x v="0"/>
    <s v="attack"/>
    <s v="Not fleeing"/>
    <x v="0"/>
  </r>
  <r>
    <n v="226"/>
    <n v="239"/>
    <s v="Nicholas Thomas"/>
    <d v="2015-03-25T00:00:00"/>
    <s v="shot"/>
    <s v="undetermined"/>
    <n v="23"/>
    <s v="M"/>
    <s v="B"/>
    <s v="Smyrna"/>
    <s v="GA"/>
    <x v="1"/>
    <s v="other"/>
    <s v="Car"/>
    <x v="1"/>
  </r>
  <r>
    <n v="227"/>
    <n v="240"/>
    <s v="Jeremy Lorenza Kelly"/>
    <d v="2015-03-25T00:00:00"/>
    <s v="shot"/>
    <s v="gun"/>
    <n v="27"/>
    <s v="M"/>
    <s v="B"/>
    <s v="Johnsonville"/>
    <s v="SC"/>
    <x v="1"/>
    <s v="attack"/>
    <s v="Foot"/>
    <x v="0"/>
  </r>
  <r>
    <n v="228"/>
    <n v="241"/>
    <s v="Victor Terrazas"/>
    <d v="2015-03-25T00:00:00"/>
    <s v="shot"/>
    <s v="gun"/>
    <n v="28"/>
    <s v="M"/>
    <s v="H"/>
    <s v="South Los Angeles"/>
    <s v="CA"/>
    <x v="1"/>
    <s v="attack"/>
    <s v="Foot"/>
    <x v="0"/>
  </r>
  <r>
    <n v="229"/>
    <n v="242"/>
    <s v="Joseph Tassinari"/>
    <d v="2015-03-25T00:00:00"/>
    <s v="shot and Tasered"/>
    <s v="gun"/>
    <n v="63"/>
    <s v="M"/>
    <s v="W"/>
    <s v="Glendale"/>
    <s v="AZ"/>
    <x v="0"/>
    <s v="other"/>
    <s v="Not fleeing"/>
    <x v="0"/>
  </r>
  <r>
    <n v="230"/>
    <n v="246"/>
    <s v="Deanne Choate"/>
    <d v="2015-03-26T00:00:00"/>
    <s v="shot"/>
    <s v="gun"/>
    <n v="53"/>
    <s v="F"/>
    <s v="W"/>
    <s v="Gardner"/>
    <s v="KS"/>
    <x v="1"/>
    <s v="attack"/>
    <s v="Not fleeing"/>
    <x v="0"/>
  </r>
  <r>
    <n v="231"/>
    <n v="250"/>
    <s v="Adrian Solis"/>
    <d v="2015-03-26T00:00:00"/>
    <s v="shot"/>
    <s v="knife"/>
    <n v="35"/>
    <s v="M"/>
    <s v="H"/>
    <s v="Wilmington"/>
    <s v="CA"/>
    <x v="0"/>
    <s v="other"/>
    <s v="Not fleeing"/>
    <x v="0"/>
  </r>
  <r>
    <n v="232"/>
    <n v="256"/>
    <s v="Gary Kendrick"/>
    <d v="2015-03-27T00:00:00"/>
    <s v="shot"/>
    <s v="gun"/>
    <n v="56"/>
    <s v="M"/>
    <s v="W"/>
    <s v="Encinitas"/>
    <s v="CA"/>
    <x v="0"/>
    <s v="attack"/>
    <s v="Not fleeing"/>
    <x v="0"/>
  </r>
  <r>
    <n v="233"/>
    <n v="257"/>
    <s v="Jamalis Hall"/>
    <d v="2015-03-27T00:00:00"/>
    <s v="shot"/>
    <s v="knife"/>
    <n v="39"/>
    <s v="M"/>
    <s v="B"/>
    <s v="Fort Pierce"/>
    <s v="FL"/>
    <x v="1"/>
    <s v="other"/>
    <s v="Not fleeing"/>
    <x v="0"/>
  </r>
  <r>
    <n v="234"/>
    <n v="258"/>
    <s v="Adrian Hernandez"/>
    <d v="2015-03-27T00:00:00"/>
    <s v="shot"/>
    <s v="toy weapon"/>
    <n v="23"/>
    <s v="M"/>
    <s v="H"/>
    <s v="Bakersfield"/>
    <s v="CA"/>
    <x v="1"/>
    <s v="attack"/>
    <s v="Car"/>
    <x v="0"/>
  </r>
  <r>
    <n v="235"/>
    <n v="316"/>
    <s v="Neil Seifert"/>
    <d v="2015-03-27T00:00:00"/>
    <s v="shot"/>
    <s v="gun"/>
    <n v="40"/>
    <s v="M"/>
    <s v="W"/>
    <s v="Webster"/>
    <s v="MA"/>
    <x v="1"/>
    <s v="attack"/>
    <s v="Foot"/>
    <x v="0"/>
  </r>
  <r>
    <n v="236"/>
    <n v="245"/>
    <s v="Megan Hockaday"/>
    <d v="2015-03-27T00:00:00"/>
    <s v="shot"/>
    <s v="knife"/>
    <n v="26"/>
    <s v="F"/>
    <s v="B"/>
    <s v="Oxnard"/>
    <s v="CA"/>
    <x v="1"/>
    <s v="other"/>
    <s v="Not fleeing"/>
    <x v="0"/>
  </r>
  <r>
    <n v="237"/>
    <n v="251"/>
    <s v="Harvey Oates"/>
    <d v="2015-03-27T00:00:00"/>
    <s v="shot"/>
    <s v="gun"/>
    <n v="42"/>
    <s v="M"/>
    <s v="W"/>
    <s v="Fort Ashby"/>
    <s v="WV"/>
    <x v="1"/>
    <s v="attack"/>
    <s v="Car"/>
    <x v="0"/>
  </r>
  <r>
    <n v="238"/>
    <n v="254"/>
    <s v="Angelo West"/>
    <d v="2015-03-27T00:00:00"/>
    <s v="shot"/>
    <s v="gun"/>
    <n v="41"/>
    <s v="M"/>
    <s v="B"/>
    <s v="Boston"/>
    <s v="MA"/>
    <x v="1"/>
    <s v="attack"/>
    <s v="Not fleeing"/>
    <x v="0"/>
  </r>
  <r>
    <n v="239"/>
    <n v="264"/>
    <s v="Robert Rooker"/>
    <d v="2015-03-29T00:00:00"/>
    <s v="shot"/>
    <m/>
    <n v="26"/>
    <s v="M"/>
    <s v="W"/>
    <s v="Jasper"/>
    <s v="OH"/>
    <x v="1"/>
    <s v="attack"/>
    <s v="Car"/>
    <x v="0"/>
  </r>
  <r>
    <n v="240"/>
    <n v="252"/>
    <s v="Byron Herbert"/>
    <d v="2015-03-29T00:00:00"/>
    <s v="shot"/>
    <s v="gun"/>
    <n v="29"/>
    <s v="M"/>
    <s v="B"/>
    <s v="Elizabethtown"/>
    <s v="KY"/>
    <x v="1"/>
    <s v="attack"/>
    <s v="Not fleeing"/>
    <x v="0"/>
  </r>
  <r>
    <n v="241"/>
    <n v="262"/>
    <s v="Brian Babb"/>
    <d v="2015-03-30T00:00:00"/>
    <s v="shot"/>
    <s v="gun"/>
    <n v="49"/>
    <s v="M"/>
    <s v="W"/>
    <s v="Eugene"/>
    <s v="OR"/>
    <x v="0"/>
    <s v="attack"/>
    <s v="Not fleeing"/>
    <x v="0"/>
  </r>
  <r>
    <n v="242"/>
    <n v="244"/>
    <s v="John Marcell Allen"/>
    <d v="2015-03-30T00:00:00"/>
    <s v="shot"/>
    <s v="gun"/>
    <n v="54"/>
    <s v="M"/>
    <m/>
    <s v="Boulder City"/>
    <s v="NV"/>
    <x v="1"/>
    <s v="attack"/>
    <s v="Not fleeing"/>
    <x v="0"/>
  </r>
  <r>
    <n v="243"/>
    <n v="259"/>
    <s v="Jeremy Anderson"/>
    <d v="2015-03-31T00:00:00"/>
    <s v="shot"/>
    <s v="gun"/>
    <n v="36"/>
    <s v="M"/>
    <s v="W"/>
    <s v="Carollwood"/>
    <s v="FL"/>
    <x v="1"/>
    <s v="attack"/>
    <s v="Not fleeing"/>
    <x v="0"/>
  </r>
  <r>
    <n v="244"/>
    <n v="261"/>
    <s v="Benjamin Quezada"/>
    <d v="2015-03-31T00:00:00"/>
    <s v="shot"/>
    <s v="toy weapon"/>
    <n v="21"/>
    <s v="M"/>
    <s v="H"/>
    <s v="Baytown"/>
    <s v="TX"/>
    <x v="1"/>
    <s v="attack"/>
    <s v="Not fleeing"/>
    <x v="0"/>
  </r>
  <r>
    <n v="245"/>
    <n v="263"/>
    <s v="Mya Hall"/>
    <d v="2015-03-31T00:00:00"/>
    <s v="shot"/>
    <m/>
    <n v="27"/>
    <s v="F"/>
    <s v="B"/>
    <s v="Fort Meade"/>
    <s v="MD"/>
    <x v="1"/>
    <s v="other"/>
    <s v="Car"/>
    <x v="0"/>
  </r>
  <r>
    <n v="246"/>
    <n v="267"/>
    <s v="Robert Washington"/>
    <d v="2015-04-01T00:00:00"/>
    <s v="shot"/>
    <s v="gun"/>
    <n v="37"/>
    <s v="M"/>
    <s v="B"/>
    <s v="Hawthorne"/>
    <s v="CA"/>
    <x v="1"/>
    <s v="attack"/>
    <s v="Not fleeing"/>
    <x v="0"/>
  </r>
  <r>
    <n v="247"/>
    <n v="533"/>
    <s v="Shawn Clyde"/>
    <d v="2015-04-01T00:00:00"/>
    <s v="shot"/>
    <s v="knife"/>
    <n v="36"/>
    <s v="M"/>
    <s v="W"/>
    <s v="Hamilton"/>
    <s v="NJ"/>
    <x v="1"/>
    <s v="attack"/>
    <s v="Not fleeing"/>
    <x v="0"/>
  </r>
  <r>
    <n v="248"/>
    <n v="286"/>
    <s v="Darrin Langford"/>
    <d v="2015-04-02T00:00:00"/>
    <s v="shot"/>
    <s v="gun"/>
    <n v="32"/>
    <s v="M"/>
    <s v="B"/>
    <s v="Rock Island"/>
    <s v="IL"/>
    <x v="1"/>
    <s v="attack"/>
    <s v="Foot"/>
    <x v="0"/>
  </r>
  <r>
    <n v="249"/>
    <n v="288"/>
    <s v="Donald Hicks"/>
    <d v="2015-04-02T00:00:00"/>
    <s v="shot and Tasered"/>
    <s v="gun"/>
    <n v="63"/>
    <s v="M"/>
    <s v="W"/>
    <s v="Metropolis"/>
    <s v="IL"/>
    <x v="0"/>
    <s v="attack"/>
    <s v="Not fleeing"/>
    <x v="0"/>
  </r>
  <r>
    <n v="250"/>
    <n v="291"/>
    <s v="Eric Harris"/>
    <d v="2015-04-02T00:00:00"/>
    <s v="shot"/>
    <s v="unarmed"/>
    <n v="44"/>
    <s v="M"/>
    <s v="B"/>
    <s v="Tulsa"/>
    <s v="OK"/>
    <x v="1"/>
    <s v="other"/>
    <s v="Not fleeing"/>
    <x v="0"/>
  </r>
  <r>
    <n v="251"/>
    <n v="303"/>
    <s v="Aaron Rutledge"/>
    <d v="2015-04-02T00:00:00"/>
    <s v="shot"/>
    <s v="gun"/>
    <n v="27"/>
    <s v="M"/>
    <s v="W"/>
    <s v="Pineville"/>
    <s v="LA"/>
    <x v="0"/>
    <s v="attack"/>
    <s v="Not fleeing"/>
    <x v="0"/>
  </r>
  <r>
    <n v="252"/>
    <n v="299"/>
    <s v="Christopher Prevatt"/>
    <d v="2015-04-03T00:00:00"/>
    <s v="shot"/>
    <s v="knife"/>
    <n v="38"/>
    <s v="M"/>
    <s v="W"/>
    <s v="Winchester"/>
    <s v="VA"/>
    <x v="1"/>
    <s v="other"/>
    <s v="Not fleeing"/>
    <x v="1"/>
  </r>
  <r>
    <n v="253"/>
    <n v="296"/>
    <s v="Justus Howell"/>
    <d v="2015-04-04T00:00:00"/>
    <s v="shot"/>
    <s v="gun"/>
    <n v="17"/>
    <s v="M"/>
    <s v="B"/>
    <s v="Zion"/>
    <s v="IL"/>
    <x v="1"/>
    <s v="attack"/>
    <s v="Foot"/>
    <x v="0"/>
  </r>
  <r>
    <n v="254"/>
    <n v="297"/>
    <s v="Walter Scott"/>
    <d v="2015-04-04T00:00:00"/>
    <s v="shot and Tasered"/>
    <s v="unarmed"/>
    <n v="50"/>
    <s v="M"/>
    <s v="B"/>
    <s v="North Charleston"/>
    <s v="SC"/>
    <x v="1"/>
    <s v="other"/>
    <s v="Foot"/>
    <x v="0"/>
  </r>
  <r>
    <n v="255"/>
    <n v="300"/>
    <s v="Paul Anderson"/>
    <d v="2015-04-04T00:00:00"/>
    <s v="shot"/>
    <s v="gun"/>
    <n v="31"/>
    <s v="M"/>
    <s v="B"/>
    <s v="Orange"/>
    <s v="CA"/>
    <x v="1"/>
    <s v="attack"/>
    <s v="Not fleeing"/>
    <x v="1"/>
  </r>
  <r>
    <n v="256"/>
    <n v="302"/>
    <s v="Ethan Noll"/>
    <d v="2015-04-04T00:00:00"/>
    <s v="shot"/>
    <s v="gun"/>
    <n v="34"/>
    <s v="M"/>
    <s v="W"/>
    <s v="Edgewood"/>
    <s v="NM"/>
    <x v="0"/>
    <s v="attack"/>
    <s v="Car"/>
    <x v="0"/>
  </r>
  <r>
    <n v="257"/>
    <n v="301"/>
    <s v="Ken Cockerel"/>
    <d v="2015-04-05T00:00:00"/>
    <s v="shot"/>
    <s v="knife"/>
    <n v="51"/>
    <s v="M"/>
    <s v="W"/>
    <s v="Phoenix"/>
    <s v="AZ"/>
    <x v="0"/>
    <s v="other"/>
    <s v="Not fleeing"/>
    <x v="0"/>
  </r>
  <r>
    <n v="258"/>
    <n v="304"/>
    <s v="Richard Hanna"/>
    <d v="2015-04-05T00:00:00"/>
    <s v="shot"/>
    <s v="gun"/>
    <n v="56"/>
    <s v="M"/>
    <s v="W"/>
    <s v="Tehachapi"/>
    <s v="CA"/>
    <x v="1"/>
    <s v="attack"/>
    <s v="Not fleeing"/>
    <x v="0"/>
  </r>
  <r>
    <n v="259"/>
    <n v="298"/>
    <s v="Alexander Myers"/>
    <d v="2015-04-06T00:00:00"/>
    <s v="shot"/>
    <s v="gun"/>
    <n v="23"/>
    <s v="M"/>
    <s v="W"/>
    <s v="Indianapolis"/>
    <s v="IN"/>
    <x v="0"/>
    <s v="attack"/>
    <s v="Not fleeing"/>
    <x v="0"/>
  </r>
  <r>
    <n v="260"/>
    <n v="318"/>
    <s v="Desmond Willis"/>
    <d v="2015-04-06T00:00:00"/>
    <s v="shot"/>
    <s v="gun"/>
    <n v="25"/>
    <s v="M"/>
    <s v="B"/>
    <s v="Harvey"/>
    <s v="LA"/>
    <x v="1"/>
    <s v="attack"/>
    <s v="Foot"/>
    <x v="0"/>
  </r>
  <r>
    <n v="261"/>
    <n v="322"/>
    <s v="Tyrell J. Larsen"/>
    <d v="2015-04-06T00:00:00"/>
    <s v="shot"/>
    <s v="gun"/>
    <n v="31"/>
    <s v="M"/>
    <s v="W"/>
    <s v="Jefferson County"/>
    <s v="ID"/>
    <x v="1"/>
    <s v="attack"/>
    <s v="Car"/>
    <x v="0"/>
  </r>
  <r>
    <n v="262"/>
    <n v="319"/>
    <s v="Erick Rose"/>
    <d v="2015-04-07T00:00:00"/>
    <s v="shot"/>
    <s v="gun"/>
    <n v="32"/>
    <s v="M"/>
    <s v="W"/>
    <s v="Pottawatomie County"/>
    <s v="OK"/>
    <x v="1"/>
    <s v="attack"/>
    <s v="Car"/>
    <x v="0"/>
  </r>
  <r>
    <n v="263"/>
    <n v="329"/>
    <s v="Douglas Faith"/>
    <d v="2015-04-08T00:00:00"/>
    <s v="shot"/>
    <s v="gun"/>
    <n v="60"/>
    <s v="M"/>
    <s v="W"/>
    <s v="San Antonio"/>
    <s v="TX"/>
    <x v="1"/>
    <s v="attack"/>
    <s v="Car"/>
    <x v="0"/>
  </r>
  <r>
    <n v="264"/>
    <n v="330"/>
    <s v="Dexter Pernell Bethea"/>
    <d v="2015-04-08T00:00:00"/>
    <s v="shot"/>
    <m/>
    <n v="42"/>
    <s v="M"/>
    <s v="B"/>
    <s v="Valdosta"/>
    <s v="GA"/>
    <x v="1"/>
    <s v="attack"/>
    <s v="Car"/>
    <x v="0"/>
  </r>
  <r>
    <n v="265"/>
    <n v="331"/>
    <s v="Roberto Rodriguez"/>
    <d v="2015-04-08T00:00:00"/>
    <s v="shot"/>
    <s v="gun"/>
    <n v="39"/>
    <s v="M"/>
    <s v="H"/>
    <s v="Los Angeles"/>
    <s v="CA"/>
    <x v="1"/>
    <s v="attack"/>
    <s v="Foot"/>
    <x v="0"/>
  </r>
  <r>
    <n v="266"/>
    <n v="359"/>
    <s v="Joseph Jeremy Weber"/>
    <d v="2015-04-08T00:00:00"/>
    <s v="shot"/>
    <s v="knife"/>
    <n v="28"/>
    <s v="M"/>
    <s v="A"/>
    <s v="Sunnyvale"/>
    <s v="CA"/>
    <x v="0"/>
    <s v="other"/>
    <s v="Not fleeing"/>
    <x v="0"/>
  </r>
  <r>
    <n v="267"/>
    <n v="534"/>
    <s v="Mark Smith"/>
    <d v="2015-04-09T00:00:00"/>
    <s v="shot and Tasered"/>
    <m/>
    <n v="54"/>
    <s v="M"/>
    <m/>
    <s v="Kellyville"/>
    <s v="OK"/>
    <x v="1"/>
    <s v="attack"/>
    <s v="Other"/>
    <x v="0"/>
  </r>
  <r>
    <n v="268"/>
    <n v="332"/>
    <s v="Gordon Kimbrell"/>
    <d v="2015-04-09T00:00:00"/>
    <s v="shot"/>
    <s v="sword"/>
    <n v="22"/>
    <s v="M"/>
    <s v="W"/>
    <s v="Navarre"/>
    <s v="FL"/>
    <x v="1"/>
    <s v="attack"/>
    <s v="Not fleeing"/>
    <x v="0"/>
  </r>
  <r>
    <n v="269"/>
    <n v="333"/>
    <s v="Don Smith"/>
    <d v="2015-04-09T00:00:00"/>
    <s v="shot"/>
    <s v="gun"/>
    <n v="29"/>
    <s v="M"/>
    <s v="B"/>
    <s v="Monon"/>
    <s v="IN"/>
    <x v="1"/>
    <s v="attack"/>
    <s v="Car"/>
    <x v="0"/>
  </r>
  <r>
    <n v="270"/>
    <n v="340"/>
    <s v="Jess Leipold"/>
    <d v="2015-04-09T00:00:00"/>
    <s v="shot"/>
    <s v="gun"/>
    <n v="31"/>
    <s v="M"/>
    <s v="W"/>
    <s v="Straban Township"/>
    <s v="PA"/>
    <x v="0"/>
    <s v="attack"/>
    <s v="Not fleeing"/>
    <x v="0"/>
  </r>
  <r>
    <n v="271"/>
    <n v="343"/>
    <s v="Phillip Burgess"/>
    <d v="2015-04-09T00:00:00"/>
    <s v="shot"/>
    <s v="gun"/>
    <n v="28"/>
    <s v="M"/>
    <s v="W"/>
    <s v="Boiling Springs"/>
    <s v="SC"/>
    <x v="1"/>
    <s v="attack"/>
    <s v="Not fleeing"/>
    <x v="0"/>
  </r>
  <r>
    <n v="272"/>
    <n v="335"/>
    <s v="Angel Cresencio Corona"/>
    <d v="2015-04-10T00:00:00"/>
    <s v="shot"/>
    <s v="knife"/>
    <n v="21"/>
    <s v="M"/>
    <s v="H"/>
    <s v="Corning"/>
    <s v="CA"/>
    <x v="1"/>
    <s v="attack"/>
    <s v="Not fleeing"/>
    <x v="0"/>
  </r>
  <r>
    <n v="273"/>
    <n v="377"/>
    <s v="Richard Reed"/>
    <d v="2015-04-10T00:00:00"/>
    <s v="shot"/>
    <s v="gun"/>
    <n v="38"/>
    <s v="M"/>
    <s v="W"/>
    <s v="Topeka"/>
    <s v="KS"/>
    <x v="1"/>
    <s v="attack"/>
    <s v="Car"/>
    <x v="0"/>
  </r>
  <r>
    <n v="274"/>
    <n v="358"/>
    <s v="Donald Allen"/>
    <d v="2015-04-11T00:00:00"/>
    <s v="shot"/>
    <s v="gun"/>
    <n v="66"/>
    <s v="M"/>
    <s v="W"/>
    <s v="Sand Springs"/>
    <s v="OK"/>
    <x v="0"/>
    <s v="attack"/>
    <s v="Not fleeing"/>
    <x v="1"/>
  </r>
  <r>
    <n v="275"/>
    <n v="355"/>
    <s v="Mack Long"/>
    <d v="2015-04-12T00:00:00"/>
    <s v="shot"/>
    <s v="gun"/>
    <n v="36"/>
    <s v="M"/>
    <s v="B"/>
    <s v="Indianapolis"/>
    <s v="IN"/>
    <x v="1"/>
    <s v="attack"/>
    <s v="Foot"/>
    <x v="1"/>
  </r>
  <r>
    <n v="276"/>
    <n v="357"/>
    <s v="Richard Dale Weaver"/>
    <d v="2015-04-12T00:00:00"/>
    <s v="shot"/>
    <s v="machete"/>
    <n v="83"/>
    <s v="M"/>
    <s v="W"/>
    <s v="Oklahoma City"/>
    <s v="OK"/>
    <x v="0"/>
    <s v="other"/>
    <s v="Not fleeing"/>
    <x v="0"/>
  </r>
  <r>
    <n v="277"/>
    <n v="362"/>
    <s v="Jason Lee Evans"/>
    <d v="2015-04-12T00:00:00"/>
    <s v="shot"/>
    <s v="gun"/>
    <n v="32"/>
    <s v="M"/>
    <s v="W"/>
    <s v="Salemburg"/>
    <s v="NC"/>
    <x v="0"/>
    <s v="attack"/>
    <s v="Car"/>
    <x v="0"/>
  </r>
  <r>
    <n v="278"/>
    <n v="356"/>
    <s v="Isaac Jimenez"/>
    <d v="2015-04-13T00:00:00"/>
    <s v="shot"/>
    <s v="gun"/>
    <n v="27"/>
    <s v="M"/>
    <s v="H"/>
    <s v="Alton"/>
    <s v="IL"/>
    <x v="1"/>
    <s v="attack"/>
    <s v="Not fleeing"/>
    <x v="0"/>
  </r>
  <r>
    <n v="279"/>
    <n v="363"/>
    <s v="Colby Robinson"/>
    <d v="2015-04-14T00:00:00"/>
    <s v="shot"/>
    <s v="undetermined"/>
    <n v="26"/>
    <s v="M"/>
    <s v="B"/>
    <s v="DeSoto"/>
    <s v="TX"/>
    <x v="1"/>
    <s v="undetermined"/>
    <s v="Foot"/>
    <x v="0"/>
  </r>
  <r>
    <n v="280"/>
    <n v="364"/>
    <s v="Christopher Grant Finley"/>
    <d v="2015-04-14T00:00:00"/>
    <s v="shot"/>
    <s v="machete"/>
    <n v="31"/>
    <s v="M"/>
    <s v="W"/>
    <s v="Jonesboro"/>
    <s v="AR"/>
    <x v="0"/>
    <s v="attack"/>
    <s v="Not fleeing"/>
    <x v="0"/>
  </r>
  <r>
    <n v="281"/>
    <n v="365"/>
    <s v="Tevin Barkley"/>
    <d v="2015-04-15T00:00:00"/>
    <s v="shot"/>
    <s v="gun"/>
    <n v="22"/>
    <s v="M"/>
    <s v="B"/>
    <s v="Miami"/>
    <s v="FL"/>
    <x v="1"/>
    <s v="undetermined"/>
    <s v="Foot"/>
    <x v="0"/>
  </r>
  <r>
    <n v="282"/>
    <n v="366"/>
    <s v="Dante Noble"/>
    <d v="2015-04-15T00:00:00"/>
    <s v="shot"/>
    <s v="knife"/>
    <n v="41"/>
    <s v="M"/>
    <s v="B"/>
    <s v="Spartanburg"/>
    <s v="SC"/>
    <x v="1"/>
    <s v="attack"/>
    <s v="Not fleeing"/>
    <x v="0"/>
  </r>
  <r>
    <n v="283"/>
    <n v="367"/>
    <s v="Frank Shephard"/>
    <d v="2015-04-15T00:00:00"/>
    <s v="shot"/>
    <s v="unarmed"/>
    <n v="41"/>
    <s v="M"/>
    <s v="B"/>
    <s v="Houston"/>
    <s v="TX"/>
    <x v="1"/>
    <s v="other"/>
    <s v="Car"/>
    <x v="0"/>
  </r>
  <r>
    <n v="284"/>
    <n v="368"/>
    <s v="Mark W. Adair"/>
    <d v="2015-04-15T00:00:00"/>
    <s v="shot"/>
    <s v="toy weapon"/>
    <n v="51"/>
    <s v="M"/>
    <s v="W"/>
    <s v="Columbia"/>
    <s v="MO"/>
    <x v="1"/>
    <s v="attack"/>
    <s v="Car"/>
    <x v="1"/>
  </r>
  <r>
    <n v="285"/>
    <n v="369"/>
    <s v="Stanley Watson"/>
    <d v="2015-04-15T00:00:00"/>
    <s v="shot"/>
    <s v="gun"/>
    <n v="72"/>
    <s v="M"/>
    <s v="W"/>
    <s v="CaÃ±on City"/>
    <s v="CO"/>
    <x v="0"/>
    <s v="attack"/>
    <s v="Not fleeing"/>
    <x v="0"/>
  </r>
  <r>
    <n v="286"/>
    <n v="374"/>
    <s v="Ernesto Flores"/>
    <d v="2015-04-15T00:00:00"/>
    <s v="shot"/>
    <s v="toy weapon"/>
    <n v="52"/>
    <s v="M"/>
    <s v="H"/>
    <s v="Montclair"/>
    <s v="CA"/>
    <x v="0"/>
    <s v="attack"/>
    <s v="Not fleeing"/>
    <x v="0"/>
  </r>
  <r>
    <n v="287"/>
    <n v="373"/>
    <s v="Rodolfo Velazquez"/>
    <d v="2015-04-16T00:00:00"/>
    <s v="shot"/>
    <s v="knife"/>
    <n v="47"/>
    <s v="M"/>
    <s v="H"/>
    <s v="Shafter"/>
    <s v="CA"/>
    <x v="1"/>
    <s v="other"/>
    <s v="Not fleeing"/>
    <x v="0"/>
  </r>
  <r>
    <n v="288"/>
    <n v="380"/>
    <s v="Jeffrey Kemp"/>
    <d v="2015-04-17T00:00:00"/>
    <s v="shot"/>
    <s v="gun"/>
    <n v="18"/>
    <s v="M"/>
    <s v="B"/>
    <s v="Chicago"/>
    <s v="IL"/>
    <x v="1"/>
    <s v="attack"/>
    <s v="Foot"/>
    <x v="0"/>
  </r>
  <r>
    <n v="289"/>
    <n v="381"/>
    <s v="Elias Cavazos"/>
    <d v="2015-04-17T00:00:00"/>
    <s v="shot"/>
    <s v="gun"/>
    <n v="29"/>
    <s v="M"/>
    <s v="H"/>
    <s v="Hemet"/>
    <s v="CA"/>
    <x v="1"/>
    <s v="attack"/>
    <s v="Not fleeing"/>
    <x v="0"/>
  </r>
  <r>
    <n v="290"/>
    <n v="382"/>
    <s v="Thaddeus McCarroll"/>
    <d v="2015-04-17T00:00:00"/>
    <s v="shot"/>
    <s v="knife"/>
    <n v="23"/>
    <s v="M"/>
    <s v="B"/>
    <s v="Jennings"/>
    <s v="MO"/>
    <x v="0"/>
    <s v="other"/>
    <s v="Not fleeing"/>
    <x v="1"/>
  </r>
  <r>
    <n v="291"/>
    <n v="376"/>
    <s v="Erik Tellez"/>
    <d v="2015-04-18T00:00:00"/>
    <s v="shot"/>
    <s v="gun"/>
    <n v="43"/>
    <s v="M"/>
    <s v="H"/>
    <s v="Phoenix"/>
    <s v="AZ"/>
    <x v="0"/>
    <s v="attack"/>
    <s v="Not fleeing"/>
    <x v="0"/>
  </r>
  <r>
    <n v="292"/>
    <n v="379"/>
    <s v="Grover Sapp"/>
    <d v="2015-04-18T00:00:00"/>
    <s v="shot"/>
    <s v="gun"/>
    <n v="45"/>
    <s v="M"/>
    <s v="W"/>
    <s v="Panama City"/>
    <s v="FL"/>
    <x v="1"/>
    <s v="attack"/>
    <s v="Not fleeing"/>
    <x v="0"/>
  </r>
  <r>
    <n v="293"/>
    <n v="378"/>
    <s v="Michael Foster"/>
    <d v="2015-04-19T00:00:00"/>
    <s v="shot"/>
    <s v="gun"/>
    <n v="40"/>
    <s v="M"/>
    <s v="W"/>
    <s v="Wilmore"/>
    <s v="KY"/>
    <x v="0"/>
    <s v="attack"/>
    <s v="Not fleeing"/>
    <x v="0"/>
  </r>
  <r>
    <n v="294"/>
    <n v="383"/>
    <s v="Dana Hlavinka"/>
    <d v="2015-04-19T00:00:00"/>
    <s v="shot"/>
    <s v="knife"/>
    <n v="44"/>
    <s v="M"/>
    <s v="W"/>
    <s v="Sidney"/>
    <s v="NE"/>
    <x v="1"/>
    <s v="attack"/>
    <s v="Not fleeing"/>
    <x v="0"/>
  </r>
  <r>
    <n v="295"/>
    <n v="399"/>
    <s v="Santos Cortez Hernandez"/>
    <d v="2015-04-20T00:00:00"/>
    <s v="shot"/>
    <s v="gun"/>
    <n v="25"/>
    <s v="M"/>
    <s v="H"/>
    <s v="Mission"/>
    <s v="TX"/>
    <x v="1"/>
    <s v="other"/>
    <s v="Not fleeing"/>
    <x v="0"/>
  </r>
  <r>
    <n v="296"/>
    <n v="537"/>
    <s v="Daniel Wolfe"/>
    <d v="2015-04-21T00:00:00"/>
    <s v="shot"/>
    <m/>
    <n v="35"/>
    <s v="M"/>
    <s v="B"/>
    <s v="Trenton"/>
    <s v="NJ"/>
    <x v="1"/>
    <s v="attack"/>
    <s v="Not fleeing"/>
    <x v="0"/>
  </r>
  <r>
    <n v="297"/>
    <n v="393"/>
    <s v="Daniel Covarrubias"/>
    <d v="2015-04-21T00:00:00"/>
    <s v="shot"/>
    <s v="unarmed"/>
    <n v="37"/>
    <s v="M"/>
    <s v="N"/>
    <s v="Lakewood"/>
    <s v="WA"/>
    <x v="0"/>
    <s v="other"/>
    <s v="Foot"/>
    <x v="0"/>
  </r>
  <r>
    <n v="298"/>
    <n v="398"/>
    <s v="Kimber Key"/>
    <d v="2015-04-21T00:00:00"/>
    <s v="shot"/>
    <s v="knife"/>
    <n v="59"/>
    <s v="M"/>
    <s v="W"/>
    <s v="Irmo"/>
    <s v="SC"/>
    <x v="0"/>
    <s v="other"/>
    <s v="Not fleeing"/>
    <x v="0"/>
  </r>
  <r>
    <n v="299"/>
    <n v="495"/>
    <s v="Luis Martinez"/>
    <d v="2015-04-21T00:00:00"/>
    <s v="shot"/>
    <s v="knife"/>
    <n v="35"/>
    <s v="M"/>
    <s v="H"/>
    <s v="Los Angeles"/>
    <s v="CA"/>
    <x v="0"/>
    <s v="other"/>
    <s v="Not fleeing"/>
    <x v="0"/>
  </r>
  <r>
    <n v="300"/>
    <n v="391"/>
    <s v="William Chapman"/>
    <d v="2015-04-22T00:00:00"/>
    <s v="shot"/>
    <s v="unarmed"/>
    <n v="18"/>
    <s v="M"/>
    <s v="B"/>
    <s v="Portsmouth"/>
    <s v="VA"/>
    <x v="1"/>
    <s v="undetermined"/>
    <s v="Not fleeing"/>
    <x v="0"/>
  </r>
  <r>
    <n v="301"/>
    <n v="394"/>
    <s v="Carlos Saavedra Ramirez"/>
    <d v="2015-04-22T00:00:00"/>
    <s v="shot"/>
    <s v="knife"/>
    <n v="51"/>
    <s v="M"/>
    <s v="H"/>
    <s v="Bisbee"/>
    <s v="AZ"/>
    <x v="1"/>
    <s v="other"/>
    <s v="Not fleeing"/>
    <x v="0"/>
  </r>
  <r>
    <n v="302"/>
    <n v="395"/>
    <s v="Jonathan Efraim"/>
    <d v="2015-04-22T00:00:00"/>
    <s v="shot"/>
    <s v="gun"/>
    <n v="30"/>
    <s v="M"/>
    <s v="W"/>
    <s v="Queens"/>
    <s v="NY"/>
    <x v="0"/>
    <s v="attack"/>
    <s v="Foot"/>
    <x v="0"/>
  </r>
  <r>
    <n v="303"/>
    <n v="396"/>
    <s v="Reginald McGregor"/>
    <d v="2015-04-22T00:00:00"/>
    <s v="shot"/>
    <s v="gun"/>
    <n v="31"/>
    <s v="M"/>
    <s v="B"/>
    <s v="Fort Worth"/>
    <s v="TX"/>
    <x v="1"/>
    <s v="attack"/>
    <s v="Foot"/>
    <x v="0"/>
  </r>
  <r>
    <n v="304"/>
    <n v="397"/>
    <s v="Lue Vang"/>
    <d v="2015-04-22T00:00:00"/>
    <s v="shot"/>
    <s v="gun"/>
    <n v="39"/>
    <s v="M"/>
    <s v="A"/>
    <s v="Eldorado Springs"/>
    <s v="CO"/>
    <x v="1"/>
    <s v="attack"/>
    <s v="Not fleeing"/>
    <x v="0"/>
  </r>
  <r>
    <n v="305"/>
    <n v="392"/>
    <s v="Andrew Valadez"/>
    <d v="2015-04-23T00:00:00"/>
    <s v="shot"/>
    <s v="gun"/>
    <n v="26"/>
    <s v="M"/>
    <s v="W"/>
    <s v="Sylmar"/>
    <s v="CA"/>
    <x v="0"/>
    <s v="attack"/>
    <s v="Not fleeing"/>
    <x v="0"/>
  </r>
  <r>
    <n v="306"/>
    <n v="400"/>
    <s v="Joseph Potts"/>
    <d v="2015-04-23T00:00:00"/>
    <s v="shot"/>
    <s v="gun"/>
    <n v="51"/>
    <s v="M"/>
    <s v="W"/>
    <s v="Rufe"/>
    <s v="OK"/>
    <x v="1"/>
    <s v="attack"/>
    <s v="Not fleeing"/>
    <x v="0"/>
  </r>
  <r>
    <n v="307"/>
    <n v="409"/>
    <s v="Hector Morejon"/>
    <d v="2015-04-23T00:00:00"/>
    <s v="shot"/>
    <s v="unarmed"/>
    <n v="19"/>
    <s v="M"/>
    <s v="H"/>
    <s v="Long Beach"/>
    <s v="CA"/>
    <x v="1"/>
    <s v="other"/>
    <s v="Not fleeing"/>
    <x v="0"/>
  </r>
  <r>
    <n v="308"/>
    <n v="401"/>
    <s v="Karen Janks"/>
    <d v="2015-04-24T00:00:00"/>
    <s v="shot"/>
    <m/>
    <n v="46"/>
    <s v="F"/>
    <s v="W"/>
    <s v="Windsor"/>
    <s v="CA"/>
    <x v="1"/>
    <s v="attack"/>
    <s v="Car"/>
    <x v="0"/>
  </r>
  <r>
    <n v="309"/>
    <n v="402"/>
    <s v="Mark Cecil Hawkins"/>
    <d v="2015-04-24T00:00:00"/>
    <s v="shot"/>
    <s v="gun"/>
    <n v="49"/>
    <s v="M"/>
    <s v="W"/>
    <s v="Eugene"/>
    <s v="OR"/>
    <x v="1"/>
    <s v="attack"/>
    <s v="Not fleeing"/>
    <x v="0"/>
  </r>
  <r>
    <n v="310"/>
    <n v="403"/>
    <s v="Gary Timmie  Collins"/>
    <d v="2015-04-24T00:00:00"/>
    <s v="shot"/>
    <s v="gun"/>
    <n v="63"/>
    <s v="M"/>
    <s v="W"/>
    <s v="Miami"/>
    <s v="OK"/>
    <x v="1"/>
    <s v="attack"/>
    <s v="Car"/>
    <x v="0"/>
  </r>
  <r>
    <n v="311"/>
    <n v="412"/>
    <s v="Todd Jamal Dye"/>
    <d v="2015-04-24T00:00:00"/>
    <s v="shot"/>
    <s v="gun"/>
    <n v="20"/>
    <s v="M"/>
    <s v="B"/>
    <s v="Trinidad"/>
    <s v="CO"/>
    <x v="1"/>
    <s v="attack"/>
    <s v="Foot"/>
    <x v="1"/>
  </r>
  <r>
    <n v="312"/>
    <n v="408"/>
    <s v="Brandon Lawrence"/>
    <d v="2015-04-25T00:00:00"/>
    <s v="shot"/>
    <s v="machete"/>
    <n v="25"/>
    <s v="M"/>
    <s v="W"/>
    <s v="Victoria"/>
    <s v="TX"/>
    <x v="0"/>
    <s v="other"/>
    <s v="Not fleeing"/>
    <x v="1"/>
  </r>
  <r>
    <n v="313"/>
    <n v="411"/>
    <s v="David Felix"/>
    <d v="2015-04-25T00:00:00"/>
    <s v="shot"/>
    <s v="unarmed"/>
    <n v="24"/>
    <s v="M"/>
    <s v="B"/>
    <s v="New York"/>
    <s v="NY"/>
    <x v="0"/>
    <s v="attack"/>
    <s v="Foot"/>
    <x v="0"/>
  </r>
  <r>
    <n v="314"/>
    <n v="414"/>
    <s v="Daniel Davis"/>
    <d v="2015-04-25T00:00:00"/>
    <s v="shot"/>
    <s v="knife"/>
    <n v="58"/>
    <s v="M"/>
    <s v="W"/>
    <s v="Clermont"/>
    <s v="FL"/>
    <x v="0"/>
    <s v="other"/>
    <s v="Not fleeing"/>
    <x v="0"/>
  </r>
  <r>
    <n v="315"/>
    <n v="404"/>
    <s v="Billy Joe Patrick"/>
    <d v="2015-04-26T00:00:00"/>
    <s v="shot"/>
    <s v="unarmed"/>
    <n v="29"/>
    <s v="M"/>
    <s v="W"/>
    <s v="Bunch"/>
    <s v="OK"/>
    <x v="1"/>
    <s v="attack"/>
    <s v="Not fleeing"/>
    <x v="0"/>
  </r>
  <r>
    <n v="316"/>
    <n v="406"/>
    <s v="Albert Hanson"/>
    <d v="2015-04-26T00:00:00"/>
    <s v="shot"/>
    <s v="gun"/>
    <n v="76"/>
    <s v="M"/>
    <s v="W"/>
    <s v="Kings County"/>
    <s v="CA"/>
    <x v="1"/>
    <s v="attack"/>
    <s v="Not fleeing"/>
    <x v="0"/>
  </r>
  <r>
    <n v="317"/>
    <n v="407"/>
    <s v="Dean Genova"/>
    <d v="2015-04-26T00:00:00"/>
    <s v="shot"/>
    <s v="gun"/>
    <n v="45"/>
    <s v="M"/>
    <s v="W"/>
    <s v="Fountain Valley"/>
    <s v="CA"/>
    <x v="1"/>
    <s v="attack"/>
    <s v="Not fleeing"/>
    <x v="0"/>
  </r>
  <r>
    <n v="318"/>
    <n v="405"/>
    <s v="Terrance  Kellom"/>
    <d v="2015-04-27T00:00:00"/>
    <s v="shot"/>
    <s v="hammer"/>
    <n v="20"/>
    <s v="M"/>
    <s v="B"/>
    <s v="Detroit"/>
    <s v="MI"/>
    <x v="1"/>
    <s v="other"/>
    <s v="Not fleeing"/>
    <x v="0"/>
  </r>
  <r>
    <n v="319"/>
    <n v="413"/>
    <s v="David Parker"/>
    <d v="2015-04-28T00:00:00"/>
    <s v="shot"/>
    <s v="gun"/>
    <n v="58"/>
    <s v="M"/>
    <s v="W"/>
    <s v="Mansfield"/>
    <s v="OH"/>
    <x v="1"/>
    <s v="attack"/>
    <s v="Not fleeing"/>
    <x v="0"/>
  </r>
  <r>
    <n v="320"/>
    <n v="417"/>
    <s v="Jared Johnson"/>
    <d v="2015-04-28T00:00:00"/>
    <s v="shot"/>
    <s v="gun"/>
    <n v="21"/>
    <s v="M"/>
    <s v="B"/>
    <s v="New Orleans"/>
    <s v="LA"/>
    <x v="1"/>
    <s v="attack"/>
    <s v="Not fleeing"/>
    <x v="1"/>
  </r>
  <r>
    <n v="321"/>
    <n v="420"/>
    <s v="Joshua Green"/>
    <d v="2015-04-28T00:00:00"/>
    <s v="shot"/>
    <s v="gun"/>
    <n v="27"/>
    <s v="M"/>
    <s v="W"/>
    <s v="Marion"/>
    <s v="IL"/>
    <x v="0"/>
    <s v="attack"/>
    <s v="Not fleeing"/>
    <x v="0"/>
  </r>
  <r>
    <n v="322"/>
    <n v="415"/>
    <s v="Andrew Jackson"/>
    <d v="2015-04-29T00:00:00"/>
    <s v="shot"/>
    <s v="knife"/>
    <n v="26"/>
    <s v="M"/>
    <s v="W"/>
    <s v="Chickasha"/>
    <s v="OK"/>
    <x v="1"/>
    <s v="other"/>
    <s v="Foot"/>
    <x v="0"/>
  </r>
  <r>
    <n v="323"/>
    <n v="416"/>
    <s v="Joshua Deysie"/>
    <d v="2015-04-29T00:00:00"/>
    <s v="shot"/>
    <s v="gun"/>
    <n v="33"/>
    <s v="M"/>
    <s v="H"/>
    <s v="Mesa"/>
    <s v="AZ"/>
    <x v="0"/>
    <s v="attack"/>
    <s v="Not fleeing"/>
    <x v="0"/>
  </r>
  <r>
    <n v="324"/>
    <n v="419"/>
    <s v="Luis Chavez-Diaz"/>
    <d v="2015-04-29T00:00:00"/>
    <s v="shot"/>
    <s v="gun"/>
    <n v="27"/>
    <s v="M"/>
    <s v="H"/>
    <s v="Elk Grove"/>
    <s v="CA"/>
    <x v="1"/>
    <s v="attack"/>
    <s v="Not fleeing"/>
    <x v="0"/>
  </r>
  <r>
    <n v="325"/>
    <n v="421"/>
    <s v="Alexia Christian"/>
    <d v="2015-04-29T00:00:00"/>
    <s v="shot"/>
    <s v="gun"/>
    <n v="25"/>
    <s v="F"/>
    <s v="B"/>
    <s v="Atlanta"/>
    <s v="GA"/>
    <x v="1"/>
    <s v="attack"/>
    <s v="Not fleeing"/>
    <x v="0"/>
  </r>
  <r>
    <n v="326"/>
    <n v="422"/>
    <s v="Jeffrey Adkins"/>
    <d v="2015-04-29T00:00:00"/>
    <s v="shot"/>
    <s v="gun"/>
    <n v="53"/>
    <s v="M"/>
    <s v="B"/>
    <s v="Emporia"/>
    <s v="VA"/>
    <x v="0"/>
    <s v="attack"/>
    <s v="Not fleeing"/>
    <x v="0"/>
  </r>
  <r>
    <n v="327"/>
    <n v="423"/>
    <s v="John Acree"/>
    <d v="2015-04-29T00:00:00"/>
    <s v="shot"/>
    <s v="gun"/>
    <n v="53"/>
    <s v="M"/>
    <s v="W"/>
    <s v="Nashville"/>
    <s v="TN"/>
    <x v="0"/>
    <s v="attack"/>
    <s v="Not fleeing"/>
    <x v="0"/>
  </r>
  <r>
    <n v="328"/>
    <n v="418"/>
    <s v="Fridoon Zalbeg Nehad"/>
    <d v="2015-04-30T00:00:00"/>
    <s v="shot"/>
    <s v="unarmed"/>
    <n v="42"/>
    <s v="M"/>
    <s v="O"/>
    <s v="San Diego"/>
    <s v="CA"/>
    <x v="0"/>
    <s v="other"/>
    <s v="Not fleeing"/>
    <x v="1"/>
  </r>
  <r>
    <n v="329"/>
    <n v="424"/>
    <s v="Erick Emmanuel Sanchez"/>
    <d v="2015-04-30T00:00:00"/>
    <s v="shot and Tasered"/>
    <s v="metal object"/>
    <n v="22"/>
    <s v="M"/>
    <s v="H"/>
    <s v="El Paso"/>
    <s v="TX"/>
    <x v="1"/>
    <s v="other"/>
    <s v="Not fleeing"/>
    <x v="0"/>
  </r>
  <r>
    <n v="330"/>
    <n v="425"/>
    <s v="Kenneth Mathena"/>
    <d v="2015-05-02T00:00:00"/>
    <s v="shot"/>
    <s v="gun"/>
    <n v="52"/>
    <s v="M"/>
    <s v="W"/>
    <s v="Smyrna"/>
    <s v="DE"/>
    <x v="1"/>
    <s v="attack"/>
    <s v="Not fleeing"/>
    <x v="1"/>
  </r>
  <r>
    <n v="331"/>
    <n v="426"/>
    <s v="Kevin Vance Norton"/>
    <d v="2015-05-03T00:00:00"/>
    <s v="shot"/>
    <s v="gun"/>
    <n v="36"/>
    <s v="M"/>
    <s v="W"/>
    <s v="Roosevelt"/>
    <s v="UT"/>
    <x v="0"/>
    <s v="attack"/>
    <s v="Not fleeing"/>
    <x v="1"/>
  </r>
  <r>
    <n v="332"/>
    <n v="427"/>
    <s v="Elton Simpson"/>
    <d v="2015-05-03T00:00:00"/>
    <s v="shot"/>
    <s v="gun"/>
    <n v="30"/>
    <s v="M"/>
    <s v="B"/>
    <s v="Garland"/>
    <s v="TX"/>
    <x v="1"/>
    <s v="attack"/>
    <s v="Not fleeing"/>
    <x v="0"/>
  </r>
  <r>
    <n v="333"/>
    <n v="428"/>
    <s v="Nadir Soofi"/>
    <d v="2015-05-03T00:00:00"/>
    <s v="shot"/>
    <s v="gun"/>
    <n v="34"/>
    <s v="M"/>
    <s v="O"/>
    <s v="Garland"/>
    <s v="TX"/>
    <x v="1"/>
    <s v="attack"/>
    <s v="Not fleeing"/>
    <x v="0"/>
  </r>
  <r>
    <n v="334"/>
    <n v="445"/>
    <s v="Billy Grimm"/>
    <d v="2015-05-03T00:00:00"/>
    <s v="shot"/>
    <s v="gun"/>
    <n v="44"/>
    <s v="M"/>
    <s v="H"/>
    <s v="Albuquerque"/>
    <s v="NM"/>
    <x v="1"/>
    <s v="attack"/>
    <s v="Not fleeing"/>
    <x v="0"/>
  </r>
  <r>
    <n v="335"/>
    <n v="447"/>
    <s v="Michael Asher"/>
    <d v="2015-05-03T00:00:00"/>
    <s v="shot"/>
    <s v="gun"/>
    <n v="53"/>
    <s v="M"/>
    <s v="W"/>
    <s v="Chavies"/>
    <s v="KY"/>
    <x v="1"/>
    <s v="attack"/>
    <s v="Not fleeing"/>
    <x v="0"/>
  </r>
  <r>
    <n v="336"/>
    <n v="431"/>
    <s v="Roark Cook"/>
    <d v="2015-05-04T00:00:00"/>
    <s v="shot"/>
    <s v="toy weapon"/>
    <n v="36"/>
    <s v="M"/>
    <s v="W"/>
    <s v="Kennewick"/>
    <s v="WA"/>
    <x v="0"/>
    <s v="attack"/>
    <s v="Not fleeing"/>
    <x v="0"/>
  </r>
  <r>
    <n v="337"/>
    <n v="429"/>
    <s v="Brendon Glenn"/>
    <d v="2015-05-05T00:00:00"/>
    <s v="shot"/>
    <s v="unarmed"/>
    <n v="29"/>
    <s v="M"/>
    <s v="B"/>
    <s v="Venice"/>
    <s v="CA"/>
    <x v="1"/>
    <s v="attack"/>
    <s v="Not fleeing"/>
    <x v="1"/>
  </r>
  <r>
    <n v="338"/>
    <n v="430"/>
    <s v="Thong Kien Ma"/>
    <d v="2015-05-05T00:00:00"/>
    <s v="shot"/>
    <s v="knife"/>
    <n v="32"/>
    <s v="M"/>
    <s v="A"/>
    <s v="South El Monte"/>
    <s v="CA"/>
    <x v="1"/>
    <s v="attack"/>
    <s v="Not fleeing"/>
    <x v="0"/>
  </r>
  <r>
    <n v="339"/>
    <n v="434"/>
    <s v="Robert A. Frost"/>
    <d v="2015-05-05T00:00:00"/>
    <s v="shot"/>
    <s v="gun"/>
    <n v="46"/>
    <s v="M"/>
    <s v="W"/>
    <s v="Pulaski"/>
    <s v="VA"/>
    <x v="0"/>
    <s v="attack"/>
    <s v="Not fleeing"/>
    <x v="0"/>
  </r>
  <r>
    <n v="340"/>
    <n v="432"/>
    <s v="David William Johnson"/>
    <d v="2015-05-06T00:00:00"/>
    <s v="shot"/>
    <s v="gun"/>
    <n v="18"/>
    <s v="M"/>
    <s v="W"/>
    <s v="Wake Forest"/>
    <s v="NC"/>
    <x v="1"/>
    <s v="attack"/>
    <s v="Car"/>
    <x v="0"/>
  </r>
  <r>
    <n v="341"/>
    <n v="433"/>
    <s v="Joseph Roy"/>
    <d v="2015-05-07T00:00:00"/>
    <s v="shot"/>
    <s v="knife"/>
    <n v="72"/>
    <s v="M"/>
    <m/>
    <s v="Lawrenceville"/>
    <s v="GA"/>
    <x v="0"/>
    <s v="other"/>
    <s v="Not fleeing"/>
    <x v="0"/>
  </r>
  <r>
    <n v="342"/>
    <n v="435"/>
    <s v="Michael Murphy"/>
    <d v="2015-05-07T00:00:00"/>
    <s v="shot"/>
    <s v="knife"/>
    <n v="38"/>
    <s v="M"/>
    <s v="W"/>
    <s v="Beacon"/>
    <s v="NY"/>
    <x v="1"/>
    <s v="other"/>
    <s v="Car"/>
    <x v="0"/>
  </r>
  <r>
    <n v="343"/>
    <n v="436"/>
    <s v="Nephi Arriguin"/>
    <d v="2015-05-07T00:00:00"/>
    <s v="shot"/>
    <m/>
    <n v="21"/>
    <s v="M"/>
    <s v="B"/>
    <s v="Cerritos"/>
    <s v="CA"/>
    <x v="1"/>
    <s v="attack"/>
    <s v="Car"/>
    <x v="0"/>
  </r>
  <r>
    <n v="344"/>
    <n v="439"/>
    <s v="Shaun Johnson"/>
    <d v="2015-05-08T00:00:00"/>
    <s v="shot"/>
    <s v="sword"/>
    <n v="35"/>
    <s v="M"/>
    <s v="W"/>
    <s v="Kearny"/>
    <s v="AZ"/>
    <x v="1"/>
    <s v="attack"/>
    <s v="Not fleeing"/>
    <x v="0"/>
  </r>
  <r>
    <n v="345"/>
    <n v="443"/>
    <s v="David Schwalm"/>
    <d v="2015-05-08T00:00:00"/>
    <s v="shot"/>
    <s v="gun"/>
    <n v="58"/>
    <s v="M"/>
    <s v="W"/>
    <s v="Constantia"/>
    <s v="NY"/>
    <x v="0"/>
    <s v="attack"/>
    <s v="Not fleeing"/>
    <x v="0"/>
  </r>
  <r>
    <n v="346"/>
    <n v="451"/>
    <s v="Dedrick Marshall"/>
    <d v="2015-05-08T00:00:00"/>
    <s v="shot"/>
    <s v="gun"/>
    <n v="48"/>
    <s v="M"/>
    <s v="B"/>
    <s v="Harvey"/>
    <s v="LA"/>
    <x v="1"/>
    <s v="attack"/>
    <s v="Not fleeing"/>
    <x v="0"/>
  </r>
  <r>
    <n v="347"/>
    <n v="454"/>
    <s v="Sam Holmes"/>
    <d v="2015-05-08T00:00:00"/>
    <s v="shot"/>
    <m/>
    <n v="31"/>
    <s v="M"/>
    <s v="B"/>
    <s v="Fridley"/>
    <s v="MN"/>
    <x v="1"/>
    <s v="attack"/>
    <s v="Car"/>
    <x v="0"/>
  </r>
  <r>
    <n v="348"/>
    <n v="453"/>
    <s v="Stephen  Cunningham"/>
    <d v="2015-05-10T00:00:00"/>
    <s v="shot"/>
    <s v="gun"/>
    <n v="47"/>
    <s v="M"/>
    <s v="W"/>
    <s v="Tacoma"/>
    <s v="WA"/>
    <x v="1"/>
    <s v="attack"/>
    <s v="Not fleeing"/>
    <x v="0"/>
  </r>
  <r>
    <n v="349"/>
    <n v="455"/>
    <s v="Lionel Lorenzo Young"/>
    <d v="2015-05-10T00:00:00"/>
    <s v="shot"/>
    <m/>
    <n v="34"/>
    <s v="M"/>
    <s v="B"/>
    <s v="Landover"/>
    <s v="MD"/>
    <x v="1"/>
    <s v="other"/>
    <s v="Car"/>
    <x v="0"/>
  </r>
  <r>
    <n v="350"/>
    <n v="437"/>
    <s v="Kelvin Goldston"/>
    <d v="2015-05-11T00:00:00"/>
    <s v="shot"/>
    <m/>
    <n v="30"/>
    <s v="M"/>
    <s v="B"/>
    <s v="Fort Worth"/>
    <s v="TX"/>
    <x v="1"/>
    <s v="attack"/>
    <s v="Car"/>
    <x v="0"/>
  </r>
  <r>
    <n v="351"/>
    <n v="444"/>
    <s v="Justin Way"/>
    <d v="2015-05-11T00:00:00"/>
    <s v="shot"/>
    <s v="machete"/>
    <n v="28"/>
    <s v="M"/>
    <s v="W"/>
    <s v="St. Augustine"/>
    <s v="FL"/>
    <x v="0"/>
    <s v="other"/>
    <s v="Not fleeing"/>
    <x v="0"/>
  </r>
  <r>
    <n v="352"/>
    <n v="441"/>
    <s v="D'Angelo Stallworth"/>
    <d v="2015-05-12T00:00:00"/>
    <s v="shot"/>
    <s v="gun"/>
    <n v="28"/>
    <s v="M"/>
    <s v="B"/>
    <s v="Jacksonville"/>
    <s v="FL"/>
    <x v="1"/>
    <s v="other"/>
    <s v="Foot"/>
    <x v="0"/>
  </r>
  <r>
    <n v="353"/>
    <n v="449"/>
    <s v="Bruce Zalonka"/>
    <d v="2015-05-12T00:00:00"/>
    <s v="shot and Tasered"/>
    <s v="gun"/>
    <n v="46"/>
    <s v="M"/>
    <s v="O"/>
    <s v="Honolulu"/>
    <s v="HI"/>
    <x v="1"/>
    <s v="attack"/>
    <s v="Not fleeing"/>
    <x v="0"/>
  </r>
  <r>
    <n v="354"/>
    <n v="450"/>
    <s v="Alec Ouzounian"/>
    <d v="2015-05-12T00:00:00"/>
    <s v="shot"/>
    <s v="undetermined"/>
    <n v="40"/>
    <s v="M"/>
    <s v="W"/>
    <s v="Rancho Santa Margarita"/>
    <s v="CA"/>
    <x v="0"/>
    <s v="other"/>
    <s v="Not fleeing"/>
    <x v="0"/>
  </r>
  <r>
    <n v="355"/>
    <n v="456"/>
    <s v="Sean Michael Pelletier"/>
    <d v="2015-05-14T00:00:00"/>
    <s v="shot"/>
    <s v="gun"/>
    <n v="37"/>
    <s v="M"/>
    <s v="W"/>
    <s v="Portage"/>
    <s v="MI"/>
    <x v="0"/>
    <s v="attack"/>
    <s v="Car"/>
    <x v="0"/>
  </r>
  <r>
    <n v="356"/>
    <n v="470"/>
    <s v="Cary Martin"/>
    <d v="2015-05-14T00:00:00"/>
    <s v="shot"/>
    <s v="gun"/>
    <n v="53"/>
    <s v="M"/>
    <s v="W"/>
    <s v="St. Augustine"/>
    <s v="FL"/>
    <x v="0"/>
    <s v="attack"/>
    <s v="Not fleeing"/>
    <x v="0"/>
  </r>
  <r>
    <n v="357"/>
    <n v="460"/>
    <s v="Mark Farrar"/>
    <d v="2015-05-15T00:00:00"/>
    <s v="shot"/>
    <s v="gun"/>
    <n v="41"/>
    <s v="M"/>
    <s v="W"/>
    <s v="Rockford"/>
    <s v="IL"/>
    <x v="0"/>
    <s v="attack"/>
    <s v="Not fleeing"/>
    <x v="0"/>
  </r>
  <r>
    <n v="358"/>
    <n v="462"/>
    <s v="Matt Coates"/>
    <d v="2015-05-15T00:00:00"/>
    <s v="shot"/>
    <s v="toy weapon"/>
    <n v="42"/>
    <s v="M"/>
    <s v="W"/>
    <s v="Sacramento"/>
    <s v="CA"/>
    <x v="0"/>
    <s v="attack"/>
    <s v="Not fleeing"/>
    <x v="0"/>
  </r>
  <r>
    <n v="359"/>
    <n v="463"/>
    <s v="Ronell Wade"/>
    <d v="2015-05-16T00:00:00"/>
    <s v="shot"/>
    <s v="gun"/>
    <n v="45"/>
    <s v="M"/>
    <s v="B"/>
    <s v="Harvey"/>
    <s v="IL"/>
    <x v="1"/>
    <s v="attack"/>
    <s v="Foot"/>
    <x v="0"/>
  </r>
  <r>
    <n v="360"/>
    <n v="458"/>
    <s v="Dennis  Fiel"/>
    <d v="2015-05-17T00:00:00"/>
    <s v="shot"/>
    <s v="gun"/>
    <n v="34"/>
    <s v="M"/>
    <s v="W"/>
    <s v="San Diego"/>
    <s v="CA"/>
    <x v="0"/>
    <s v="attack"/>
    <s v="Foot"/>
    <x v="1"/>
  </r>
  <r>
    <n v="361"/>
    <n v="459"/>
    <s v="Austin Goodner"/>
    <d v="2015-05-17T00:00:00"/>
    <s v="shot"/>
    <s v="gun"/>
    <n v="18"/>
    <s v="M"/>
    <s v="W"/>
    <s v="St. Petersburg"/>
    <s v="FL"/>
    <x v="0"/>
    <s v="attack"/>
    <s v="Not fleeing"/>
    <x v="0"/>
  </r>
  <r>
    <n v="362"/>
    <n v="461"/>
    <s v="Timothy Jones"/>
    <d v="2015-05-17T00:00:00"/>
    <s v="shot"/>
    <s v="sword"/>
    <n v="27"/>
    <s v="M"/>
    <s v="W"/>
    <s v="Ruidoso"/>
    <s v="NM"/>
    <x v="1"/>
    <s v="other"/>
    <s v="Not fleeing"/>
    <x v="0"/>
  </r>
  <r>
    <n v="363"/>
    <n v="457"/>
    <s v="Alfredo Rials-Torres"/>
    <d v="2015-05-19T00:00:00"/>
    <s v="shot"/>
    <s v="unarmed"/>
    <n v="54"/>
    <s v="M"/>
    <s v="H"/>
    <s v="Arlington"/>
    <s v="VA"/>
    <x v="1"/>
    <s v="attack"/>
    <s v="Not fleeing"/>
    <x v="0"/>
  </r>
  <r>
    <n v="364"/>
    <n v="464"/>
    <s v="Jonathan McIntosh"/>
    <d v="2015-05-19T00:00:00"/>
    <s v="shot"/>
    <s v="gun"/>
    <n v="35"/>
    <s v="M"/>
    <s v="W"/>
    <s v="Cabot"/>
    <s v="AR"/>
    <x v="1"/>
    <s v="attack"/>
    <s v="Not fleeing"/>
    <x v="0"/>
  </r>
  <r>
    <n v="365"/>
    <n v="465"/>
    <s v="David  Gaines"/>
    <d v="2015-05-19T00:00:00"/>
    <s v="shot"/>
    <s v="gun"/>
    <n v="17"/>
    <s v="M"/>
    <s v="W"/>
    <s v="Grand Junction"/>
    <s v="CO"/>
    <x v="1"/>
    <s v="attack"/>
    <s v="Other"/>
    <x v="0"/>
  </r>
  <r>
    <n v="366"/>
    <n v="466"/>
    <s v="Anthony Gomez"/>
    <d v="2015-05-20T00:00:00"/>
    <s v="shot"/>
    <s v="gun"/>
    <n v="29"/>
    <s v="M"/>
    <s v="B"/>
    <s v="Lancaster"/>
    <s v="PA"/>
    <x v="1"/>
    <s v="attack"/>
    <s v="Not fleeing"/>
    <x v="0"/>
  </r>
  <r>
    <n v="367"/>
    <n v="467"/>
    <s v="Jonathan  Colley"/>
    <d v="2015-05-20T00:00:00"/>
    <s v="shot and Tasered"/>
    <s v="knife"/>
    <n v="52"/>
    <s v="M"/>
    <s v="W"/>
    <s v="Green"/>
    <s v="OH"/>
    <x v="1"/>
    <s v="other"/>
    <s v="Not fleeing"/>
    <x v="0"/>
  </r>
  <r>
    <n v="368"/>
    <n v="468"/>
    <s v="Chrislon Talbott"/>
    <d v="2015-05-20T00:00:00"/>
    <s v="shot"/>
    <s v="gun"/>
    <n v="38"/>
    <s v="M"/>
    <s v="B"/>
    <s v="Owensboro"/>
    <s v="KY"/>
    <x v="1"/>
    <s v="attack"/>
    <s v="Not fleeing"/>
    <x v="0"/>
  </r>
  <r>
    <n v="369"/>
    <n v="486"/>
    <s v="Nikki Jo Burtsfield"/>
    <d v="2015-05-20T00:00:00"/>
    <s v="shot and Tasered"/>
    <s v="knife"/>
    <n v="39"/>
    <s v="F"/>
    <s v="W"/>
    <s v="Gillette"/>
    <s v="WY"/>
    <x v="1"/>
    <s v="other"/>
    <s v="Car"/>
    <x v="0"/>
  </r>
  <r>
    <n v="370"/>
    <n v="489"/>
    <s v="Marcus Wheeler"/>
    <d v="2015-05-20T00:00:00"/>
    <s v="shot"/>
    <s v="gun"/>
    <n v="26"/>
    <s v="M"/>
    <s v="B"/>
    <s v="Omaha"/>
    <s v="NE"/>
    <x v="1"/>
    <s v="attack"/>
    <s v="Not fleeing"/>
    <x v="0"/>
  </r>
  <r>
    <n v="371"/>
    <n v="469"/>
    <s v="David Alejandro Gandara"/>
    <d v="2015-05-21T00:00:00"/>
    <s v="shot"/>
    <s v="gun"/>
    <n v="22"/>
    <s v="M"/>
    <s v="H"/>
    <s v="El Paso"/>
    <s v="TX"/>
    <x v="0"/>
    <s v="undetermined"/>
    <s v="Not fleeing"/>
    <x v="0"/>
  </r>
  <r>
    <n v="372"/>
    <n v="483"/>
    <s v="Javoris Washington"/>
    <d v="2015-05-21T00:00:00"/>
    <s v="shot"/>
    <s v="knife"/>
    <n v="29"/>
    <s v="M"/>
    <s v="B"/>
    <s v="Ft. Lauderdale"/>
    <s v="FL"/>
    <x v="1"/>
    <s v="attack"/>
    <s v="Not fleeing"/>
    <x v="0"/>
  </r>
  <r>
    <n v="373"/>
    <n v="484"/>
    <s v="James Anthony Cooper"/>
    <d v="2015-05-21T00:00:00"/>
    <s v="shot"/>
    <s v="knife"/>
    <n v="43"/>
    <s v="M"/>
    <s v="W"/>
    <s v="North Charleston"/>
    <s v="SC"/>
    <x v="1"/>
    <s v="attack"/>
    <s v="Not fleeing"/>
    <x v="0"/>
  </r>
  <r>
    <n v="374"/>
    <n v="485"/>
    <s v="Elvin Diaz"/>
    <d v="2015-05-21T00:00:00"/>
    <s v="shot"/>
    <s v="knife"/>
    <n v="24"/>
    <s v="M"/>
    <s v="H"/>
    <s v="Hackensack"/>
    <s v="NJ"/>
    <x v="0"/>
    <s v="other"/>
    <s v="Not fleeing"/>
    <x v="0"/>
  </r>
  <r>
    <n v="375"/>
    <n v="487"/>
    <s v="Jerome Caldwell"/>
    <d v="2015-05-21T00:00:00"/>
    <s v="shot"/>
    <s v="gun"/>
    <n v="32"/>
    <s v="M"/>
    <s v="B"/>
    <s v="Charleston"/>
    <s v="SC"/>
    <x v="1"/>
    <s v="attack"/>
    <s v="Not fleeing"/>
    <x v="0"/>
  </r>
  <r>
    <n v="376"/>
    <n v="472"/>
    <s v="Michael Lowery"/>
    <d v="2015-05-22T00:00:00"/>
    <s v="shot"/>
    <s v="toy weapon"/>
    <n v="40"/>
    <s v="M"/>
    <s v="W"/>
    <s v="Somerset"/>
    <s v="PA"/>
    <x v="1"/>
    <s v="attack"/>
    <s v="Not fleeing"/>
    <x v="0"/>
  </r>
  <r>
    <n v="377"/>
    <n v="529"/>
    <s v="Caso Jackson"/>
    <d v="2015-05-23T00:00:00"/>
    <s v="shot"/>
    <s v="gun"/>
    <n v="25"/>
    <s v="M"/>
    <s v="B"/>
    <s v="Detroit"/>
    <s v="MI"/>
    <x v="1"/>
    <s v="attack"/>
    <s v="Not fleeing"/>
    <x v="0"/>
  </r>
  <r>
    <n v="378"/>
    <n v="473"/>
    <s v="James Horn"/>
    <d v="2015-05-23T00:00:00"/>
    <s v="shot"/>
    <s v="gun"/>
    <n v="47"/>
    <s v="M"/>
    <s v="W"/>
    <s v="Sedalia"/>
    <s v="MO"/>
    <x v="1"/>
    <s v="attack"/>
    <s v="Not fleeing"/>
    <x v="0"/>
  </r>
  <r>
    <n v="379"/>
    <n v="474"/>
    <s v="Eric Robinson"/>
    <d v="2015-05-23T00:00:00"/>
    <s v="shot"/>
    <s v="gun"/>
    <n v="40"/>
    <s v="M"/>
    <s v="W"/>
    <s v="Eagar"/>
    <s v="AZ"/>
    <x v="1"/>
    <s v="attack"/>
    <s v="Car"/>
    <x v="0"/>
  </r>
  <r>
    <n v="380"/>
    <n v="475"/>
    <s v="Cassandra Bolin"/>
    <d v="2015-05-25T00:00:00"/>
    <s v="shot"/>
    <s v="gun"/>
    <n v="31"/>
    <s v="F"/>
    <s v="W"/>
    <s v="Austin"/>
    <s v="TX"/>
    <x v="0"/>
    <s v="attack"/>
    <s v="Not fleeing"/>
    <x v="0"/>
  </r>
  <r>
    <n v="381"/>
    <n v="476"/>
    <s v="Anthony Briggs"/>
    <d v="2015-05-25T00:00:00"/>
    <s v="shot"/>
    <s v="knife"/>
    <n v="36"/>
    <s v="M"/>
    <s v="B"/>
    <s v="Huntsville"/>
    <s v="AL"/>
    <x v="0"/>
    <s v="attack"/>
    <s v="Not fleeing"/>
    <x v="0"/>
  </r>
  <r>
    <n v="382"/>
    <n v="530"/>
    <s v="Millard Tallant III"/>
    <d v="2015-05-26T00:00:00"/>
    <s v="shot"/>
    <s v="gun"/>
    <n v="62"/>
    <s v="M"/>
    <s v="W"/>
    <s v="Snohomish"/>
    <s v="WA"/>
    <x v="0"/>
    <s v="attack"/>
    <s v="Not fleeing"/>
    <x v="0"/>
  </r>
  <r>
    <n v="383"/>
    <n v="477"/>
    <s v="Dalton Branch"/>
    <d v="2015-05-26T00:00:00"/>
    <s v="shot"/>
    <s v="gun"/>
    <n v="51"/>
    <s v="M"/>
    <s v="B"/>
    <s v="Queens"/>
    <s v="NY"/>
    <x v="1"/>
    <s v="attack"/>
    <s v="Not fleeing"/>
    <x v="0"/>
  </r>
  <r>
    <n v="384"/>
    <n v="479"/>
    <s v="Jessie  Williams"/>
    <d v="2015-05-26T00:00:00"/>
    <s v="shot"/>
    <s v="undetermined"/>
    <n v="24"/>
    <s v="M"/>
    <s v="W"/>
    <s v="Bossier City"/>
    <s v="LA"/>
    <x v="1"/>
    <s v="attack"/>
    <s v="Not fleeing"/>
    <x v="0"/>
  </r>
  <r>
    <n v="385"/>
    <n v="480"/>
    <s v="Scott McAllister"/>
    <d v="2015-05-27T00:00:00"/>
    <s v="shot"/>
    <s v="knife"/>
    <n v="39"/>
    <s v="M"/>
    <s v="W"/>
    <s v="Ideal Beach"/>
    <s v="NJ"/>
    <x v="1"/>
    <s v="attack"/>
    <s v="Not fleeing"/>
    <x v="0"/>
  </r>
  <r>
    <n v="386"/>
    <n v="481"/>
    <s v="Garrett  Sandeno"/>
    <d v="2015-05-27T00:00:00"/>
    <s v="shot"/>
    <s v="toy weapon"/>
    <n v="24"/>
    <s v="M"/>
    <s v="W"/>
    <s v="Edmond"/>
    <s v="OK"/>
    <x v="0"/>
    <s v="attack"/>
    <s v="Not fleeing"/>
    <x v="0"/>
  </r>
  <r>
    <n v="387"/>
    <n v="482"/>
    <s v="Harry Davis"/>
    <d v="2015-05-27T00:00:00"/>
    <s v="shot"/>
    <s v="knife"/>
    <n v="57"/>
    <s v="M"/>
    <s v="W"/>
    <s v="Rockville"/>
    <s v="GA"/>
    <x v="0"/>
    <s v="attack"/>
    <s v="Not fleeing"/>
    <x v="0"/>
  </r>
  <r>
    <n v="388"/>
    <n v="491"/>
    <s v="Feras Morad"/>
    <d v="2015-05-27T00:00:00"/>
    <s v="shot and Tasered"/>
    <s v="unarmed"/>
    <n v="20"/>
    <s v="M"/>
    <s v="O"/>
    <s v="Long Beach"/>
    <s v="CA"/>
    <x v="1"/>
    <s v="other"/>
    <s v="Not fleeing"/>
    <x v="0"/>
  </r>
  <r>
    <n v="389"/>
    <n v="492"/>
    <s v="Simon Hubble"/>
    <d v="2015-05-27T00:00:00"/>
    <s v="shot and Tasered"/>
    <s v="screwdriver"/>
    <n v="33"/>
    <s v="M"/>
    <s v="W"/>
    <s v="Alpine"/>
    <s v="CA"/>
    <x v="0"/>
    <s v="other"/>
    <s v="Not fleeing"/>
    <x v="0"/>
  </r>
  <r>
    <n v="390"/>
    <n v="488"/>
    <s v="Darrell Morgan"/>
    <d v="2015-05-28T00:00:00"/>
    <s v="shot"/>
    <s v="gun"/>
    <n v="60"/>
    <s v="M"/>
    <s v="W"/>
    <s v="Lancaster"/>
    <s v="SC"/>
    <x v="1"/>
    <s v="attack"/>
    <s v="Not fleeing"/>
    <x v="0"/>
  </r>
  <r>
    <n v="391"/>
    <n v="490"/>
    <s v="James Strong"/>
    <d v="2015-05-28T00:00:00"/>
    <s v="shot"/>
    <s v="gun"/>
    <n v="32"/>
    <s v="M"/>
    <s v="B"/>
    <s v="Northglenn"/>
    <s v="CO"/>
    <x v="1"/>
    <s v="attack"/>
    <s v="Not fleeing"/>
    <x v="0"/>
  </r>
  <r>
    <n v="392"/>
    <n v="493"/>
    <s v="Kenneth Dothard"/>
    <d v="2015-05-28T00:00:00"/>
    <s v="shot"/>
    <s v="gun"/>
    <n v="40"/>
    <s v="M"/>
    <s v="B"/>
    <s v="Carrollton"/>
    <s v="GA"/>
    <x v="1"/>
    <s v="attack"/>
    <s v="Not fleeing"/>
    <x v="0"/>
  </r>
  <r>
    <n v="393"/>
    <n v="494"/>
    <s v="Kyle Baker"/>
    <d v="2015-05-28T00:00:00"/>
    <s v="shot and Tasered"/>
    <s v="lawn mower blade"/>
    <n v="18"/>
    <s v="M"/>
    <s v="W"/>
    <s v="Trenton"/>
    <s v="MI"/>
    <x v="1"/>
    <s v="attack"/>
    <s v="Not fleeing"/>
    <x v="0"/>
  </r>
  <r>
    <n v="394"/>
    <n v="497"/>
    <s v="Kevin Allen"/>
    <d v="2015-05-29T00:00:00"/>
    <s v="shot"/>
    <s v="knife"/>
    <n v="36"/>
    <s v="M"/>
    <s v="B"/>
    <s v="Lyndhurst"/>
    <s v="NJ"/>
    <x v="1"/>
    <s v="other"/>
    <s v="Not fleeing"/>
    <x v="0"/>
  </r>
  <r>
    <n v="395"/>
    <n v="498"/>
    <s v="Nehemiah Fischer"/>
    <d v="2015-05-29T00:00:00"/>
    <s v="shot"/>
    <s v="gun"/>
    <n v="35"/>
    <s v="M"/>
    <s v="W"/>
    <s v="Okmulgee County"/>
    <s v="OK"/>
    <x v="1"/>
    <s v="attack"/>
    <s v="Not fleeing"/>
    <x v="0"/>
  </r>
  <r>
    <n v="396"/>
    <n v="499"/>
    <s v="Robert Box"/>
    <d v="2015-05-29T00:00:00"/>
    <s v="shot"/>
    <s v="gun"/>
    <n v="55"/>
    <s v="M"/>
    <s v="W"/>
    <s v="Wilderville"/>
    <s v="OR"/>
    <x v="1"/>
    <s v="attack"/>
    <s v="Not fleeing"/>
    <x v="0"/>
  </r>
  <r>
    <n v="397"/>
    <n v="500"/>
    <s v="Ebin Lamont Proctor"/>
    <d v="2015-05-30T00:00:00"/>
    <s v="shot"/>
    <s v="unarmed"/>
    <n v="19"/>
    <s v="M"/>
    <s v="W"/>
    <s v="Cottonwood"/>
    <s v="AZ"/>
    <x v="1"/>
    <s v="attack"/>
    <s v="Foot"/>
    <x v="0"/>
  </r>
  <r>
    <n v="398"/>
    <n v="501"/>
    <s v="Alexander Tirado Rivera"/>
    <d v="2015-05-30T00:00:00"/>
    <s v="shot"/>
    <s v="toy weapon"/>
    <n v="39"/>
    <s v="M"/>
    <s v="H"/>
    <s v="Nashville"/>
    <s v="TN"/>
    <x v="1"/>
    <s v="attack"/>
    <s v="Not fleeing"/>
    <x v="0"/>
  </r>
  <r>
    <n v="399"/>
    <n v="503"/>
    <s v="James Anthony Morris"/>
    <d v="2015-05-31T00:00:00"/>
    <s v="shot"/>
    <s v="gun"/>
    <n v="40"/>
    <s v="M"/>
    <m/>
    <s v="Medford"/>
    <s v="OR"/>
    <x v="0"/>
    <s v="attack"/>
    <s v="Not fleeing"/>
    <x v="0"/>
  </r>
  <r>
    <n v="400"/>
    <n v="504"/>
    <s v="James Bushey"/>
    <d v="2015-05-31T00:00:00"/>
    <s v="shot"/>
    <s v="toy weapon"/>
    <n v="47"/>
    <s v="M"/>
    <s v="W"/>
    <s v="Palestine"/>
    <s v="TX"/>
    <x v="1"/>
    <s v="attack"/>
    <s v="Not fleeing"/>
    <x v="1"/>
  </r>
  <r>
    <n v="401"/>
    <n v="505"/>
    <s v="Joseph Ladd"/>
    <d v="2015-06-01T00:00:00"/>
    <s v="shot"/>
    <s v="gun"/>
    <n v="23"/>
    <s v="M"/>
    <s v="W"/>
    <s v="Greece"/>
    <s v="NY"/>
    <x v="0"/>
    <s v="attack"/>
    <s v="Other"/>
    <x v="0"/>
  </r>
  <r>
    <n v="402"/>
    <n v="507"/>
    <s v="Usaamah Rahim"/>
    <d v="2015-06-02T00:00:00"/>
    <s v="shot"/>
    <s v="knife"/>
    <n v="26"/>
    <s v="M"/>
    <s v="B"/>
    <s v="Roslindale"/>
    <s v="MA"/>
    <x v="1"/>
    <s v="other"/>
    <s v="Not fleeing"/>
    <x v="0"/>
  </r>
  <r>
    <n v="403"/>
    <n v="508"/>
    <s v="Kamal Dajani"/>
    <d v="2015-06-02T00:00:00"/>
    <s v="shot"/>
    <s v="knife"/>
    <n v="26"/>
    <s v="M"/>
    <s v="W"/>
    <s v="Azle"/>
    <s v="TX"/>
    <x v="0"/>
    <s v="attack"/>
    <s v="Not fleeing"/>
    <x v="0"/>
  </r>
  <r>
    <n v="404"/>
    <n v="512"/>
    <s v="Lorenzo Garza"/>
    <d v="2015-06-03T00:00:00"/>
    <s v="shot"/>
    <s v="gun"/>
    <n v="46"/>
    <s v="M"/>
    <s v="H"/>
    <s v="Delano"/>
    <s v="CA"/>
    <x v="1"/>
    <s v="attack"/>
    <s v="Car"/>
    <x v="0"/>
  </r>
  <r>
    <n v="405"/>
    <n v="513"/>
    <s v="Rudy Baca"/>
    <d v="2015-06-03T00:00:00"/>
    <s v="shot and Tasered"/>
    <s v="unarmed"/>
    <n v="36"/>
    <s v="M"/>
    <s v="H"/>
    <s v="Los Lunas"/>
    <s v="NM"/>
    <x v="1"/>
    <s v="attack"/>
    <s v="Not fleeing"/>
    <x v="0"/>
  </r>
  <r>
    <n v="406"/>
    <n v="509"/>
    <s v="Miguel Martinez"/>
    <d v="2015-06-03T00:00:00"/>
    <s v="shot"/>
    <s v="gun"/>
    <n v="18"/>
    <s v="M"/>
    <s v="H"/>
    <s v="Ellis County"/>
    <s v="TX"/>
    <x v="0"/>
    <s v="attack"/>
    <s v="Car"/>
    <x v="0"/>
  </r>
  <r>
    <n v="407"/>
    <n v="510"/>
    <s v="Edelmiro Hernandez"/>
    <d v="2015-06-03T00:00:00"/>
    <s v="shot"/>
    <s v="knife"/>
    <n v="33"/>
    <s v="M"/>
    <s v="H"/>
    <s v="Fuqua"/>
    <s v="TX"/>
    <x v="1"/>
    <s v="other"/>
    <s v="Car"/>
    <x v="0"/>
  </r>
  <r>
    <n v="408"/>
    <n v="511"/>
    <s v="Ronald Neal"/>
    <d v="2015-06-03T00:00:00"/>
    <s v="shot"/>
    <s v="gun"/>
    <n v="56"/>
    <s v="M"/>
    <s v="W"/>
    <s v="Byram"/>
    <s v="NJ"/>
    <x v="0"/>
    <s v="attack"/>
    <s v="Not fleeing"/>
    <x v="0"/>
  </r>
  <r>
    <n v="409"/>
    <n v="520"/>
    <s v="Jesus Quezada Gomez"/>
    <d v="2015-06-05T00:00:00"/>
    <s v="shot"/>
    <s v="gun"/>
    <n v="50"/>
    <s v="M"/>
    <s v="H"/>
    <s v="Santa Maria"/>
    <s v="CA"/>
    <x v="1"/>
    <s v="attack"/>
    <s v="Not fleeing"/>
    <x v="0"/>
  </r>
  <r>
    <n v="410"/>
    <n v="521"/>
    <s v="Christie Cathers"/>
    <d v="2015-06-05T00:00:00"/>
    <s v="shot"/>
    <m/>
    <n v="45"/>
    <s v="F"/>
    <s v="W"/>
    <s v="Morgantown"/>
    <s v="WV"/>
    <x v="1"/>
    <s v="other"/>
    <s v="Car"/>
    <x v="0"/>
  </r>
  <r>
    <n v="411"/>
    <n v="515"/>
    <s v="Demouria Hogg"/>
    <d v="2015-06-06T00:00:00"/>
    <s v="shot and Tasered"/>
    <s v="gun"/>
    <n v="30"/>
    <s v="M"/>
    <s v="B"/>
    <s v="Oakland"/>
    <s v="CA"/>
    <x v="1"/>
    <s v="attack"/>
    <s v="Not fleeing"/>
    <x v="1"/>
  </r>
  <r>
    <n v="412"/>
    <n v="516"/>
    <s v="James Smillie"/>
    <d v="2015-06-06T00:00:00"/>
    <s v="shot"/>
    <s v="gun"/>
    <n v="53"/>
    <s v="M"/>
    <s v="W"/>
    <s v="North Port"/>
    <s v="FL"/>
    <x v="1"/>
    <s v="attack"/>
    <s v="Not fleeing"/>
    <x v="0"/>
  </r>
  <r>
    <n v="413"/>
    <n v="518"/>
    <s v="Alejandro Campos Fernandez"/>
    <d v="2015-06-06T00:00:00"/>
    <s v="shot"/>
    <s v="gun"/>
    <n v="45"/>
    <s v="M"/>
    <s v="H"/>
    <s v="Watsonsville"/>
    <s v="CA"/>
    <x v="1"/>
    <s v="attack"/>
    <s v="Foot"/>
    <x v="0"/>
  </r>
  <r>
    <n v="414"/>
    <n v="519"/>
    <s v="Joe Nevels"/>
    <d v="2015-06-06T00:00:00"/>
    <s v="shot"/>
    <s v="box cutter"/>
    <n v="42"/>
    <s v="M"/>
    <s v="W"/>
    <s v="Midland"/>
    <s v="TX"/>
    <x v="0"/>
    <s v="other"/>
    <s v="Not fleeing"/>
    <x v="0"/>
  </r>
  <r>
    <n v="415"/>
    <n v="522"/>
    <s v="Damien Ramirez"/>
    <d v="2015-06-06T00:00:00"/>
    <s v="shot"/>
    <s v="gun"/>
    <n v="27"/>
    <s v="M"/>
    <s v="H"/>
    <s v="Strasburg"/>
    <s v="CO"/>
    <x v="1"/>
    <s v="attack"/>
    <s v="Car"/>
    <x v="0"/>
  </r>
  <r>
    <n v="416"/>
    <n v="514"/>
    <s v="Matthew Wayne McDaniel"/>
    <d v="2015-06-07T00:00:00"/>
    <s v="shot"/>
    <s v="gun"/>
    <n v="36"/>
    <s v="M"/>
    <s v="W"/>
    <s v="Melbourne"/>
    <s v="FL"/>
    <x v="1"/>
    <s v="attack"/>
    <s v="Not fleeing"/>
    <x v="0"/>
  </r>
  <r>
    <n v="417"/>
    <n v="517"/>
    <s v="Gene Marshall"/>
    <d v="2015-06-07T00:00:00"/>
    <s v="shot"/>
    <s v="gun"/>
    <n v="58"/>
    <s v="M"/>
    <s v="W"/>
    <s v="Woodland"/>
    <s v="WA"/>
    <x v="0"/>
    <s v="attack"/>
    <s v="Not fleeing"/>
    <x v="0"/>
  </r>
  <r>
    <n v="418"/>
    <n v="523"/>
    <s v="James Johnson"/>
    <d v="2015-06-08T00:00:00"/>
    <s v="shot"/>
    <s v="gun"/>
    <n v="54"/>
    <s v="M"/>
    <m/>
    <s v="Beech Grove"/>
    <s v="IN"/>
    <x v="0"/>
    <s v="attack"/>
    <s v="Not fleeing"/>
    <x v="0"/>
  </r>
  <r>
    <n v="419"/>
    <n v="524"/>
    <s v="Rene Garcia"/>
    <d v="2015-06-08T00:00:00"/>
    <s v="shot"/>
    <s v="knife"/>
    <n v="30"/>
    <s v="M"/>
    <s v="H"/>
    <s v="Anaheim"/>
    <s v="CA"/>
    <x v="0"/>
    <s v="other"/>
    <s v="Not fleeing"/>
    <x v="1"/>
  </r>
  <r>
    <n v="420"/>
    <n v="526"/>
    <s v="Richard Warolf"/>
    <d v="2015-06-08T00:00:00"/>
    <s v="shot"/>
    <s v="gun"/>
    <n v="69"/>
    <s v="M"/>
    <s v="W"/>
    <s v="Sun City"/>
    <s v="AZ"/>
    <x v="0"/>
    <s v="attack"/>
    <s v="Not fleeing"/>
    <x v="0"/>
  </r>
  <r>
    <n v="421"/>
    <n v="525"/>
    <s v="Jeremy Linhart"/>
    <d v="2015-06-09T00:00:00"/>
    <s v="shot"/>
    <s v="unarmed"/>
    <n v="30"/>
    <s v="M"/>
    <s v="W"/>
    <s v="Findlay"/>
    <s v="OH"/>
    <x v="1"/>
    <s v="attack"/>
    <s v="Not fleeing"/>
    <x v="0"/>
  </r>
  <r>
    <n v="422"/>
    <n v="535"/>
    <s v="Greg  Hartley"/>
    <d v="2015-06-09T00:00:00"/>
    <s v="shot"/>
    <s v="gun"/>
    <n v="45"/>
    <s v="M"/>
    <s v="W"/>
    <s v="Tomball"/>
    <s v="TX"/>
    <x v="1"/>
    <s v="attack"/>
    <s v="Car"/>
    <x v="0"/>
  </r>
  <r>
    <n v="423"/>
    <n v="538"/>
    <s v="QuanDavier Hicks"/>
    <d v="2015-06-09T00:00:00"/>
    <s v="shot"/>
    <s v="gun"/>
    <n v="22"/>
    <s v="M"/>
    <s v="B"/>
    <s v="Cincinnati"/>
    <s v="OH"/>
    <x v="1"/>
    <s v="attack"/>
    <s v="Not fleeing"/>
    <x v="0"/>
  </r>
  <r>
    <n v="424"/>
    <n v="539"/>
    <s v="Ryan Bolinger"/>
    <d v="2015-06-09T00:00:00"/>
    <s v="shot"/>
    <s v="unarmed"/>
    <n v="28"/>
    <s v="M"/>
    <s v="W"/>
    <s v="Des Moines"/>
    <s v="IA"/>
    <x v="1"/>
    <s v="other"/>
    <s v="Car"/>
    <x v="0"/>
  </r>
  <r>
    <n v="425"/>
    <n v="540"/>
    <s v="Isiah Hampton"/>
    <d v="2015-06-10T00:00:00"/>
    <s v="shot"/>
    <s v="gun"/>
    <n v="19"/>
    <s v="M"/>
    <s v="B"/>
    <s v="Bronx"/>
    <s v="NY"/>
    <x v="1"/>
    <s v="attack"/>
    <s v="Not fleeing"/>
    <x v="0"/>
  </r>
  <r>
    <n v="426"/>
    <n v="541"/>
    <s v="Charles Ziegler"/>
    <d v="2015-06-11T00:00:00"/>
    <s v="shot"/>
    <s v="gun"/>
    <n v="40"/>
    <s v="M"/>
    <s v="B"/>
    <s v="Pompano Beach"/>
    <s v="FL"/>
    <x v="1"/>
    <s v="attack"/>
    <s v="Not fleeing"/>
    <x v="0"/>
  </r>
  <r>
    <n v="427"/>
    <n v="542"/>
    <s v="Raymond  Phillips"/>
    <d v="2015-06-11T00:00:00"/>
    <s v="shot"/>
    <s v="gun"/>
    <n v="86"/>
    <s v="M"/>
    <m/>
    <s v="Columbia"/>
    <s v="TN"/>
    <x v="0"/>
    <s v="attack"/>
    <s v="Not fleeing"/>
    <x v="0"/>
  </r>
  <r>
    <n v="428"/>
    <n v="543"/>
    <s v="Fritz Severe"/>
    <d v="2015-06-11T00:00:00"/>
    <s v="shot"/>
    <s v="undetermined"/>
    <n v="46"/>
    <s v="M"/>
    <s v="B"/>
    <s v="Miami"/>
    <s v="FL"/>
    <x v="1"/>
    <s v="other"/>
    <s v="Not fleeing"/>
    <x v="0"/>
  </r>
  <r>
    <n v="429"/>
    <n v="544"/>
    <s v="Mark Flores"/>
    <d v="2015-06-11T00:00:00"/>
    <s v="shot"/>
    <s v="gun"/>
    <n v="28"/>
    <s v="M"/>
    <s v="H"/>
    <s v="Bexar County"/>
    <s v="TX"/>
    <x v="0"/>
    <s v="attack"/>
    <s v="Not fleeing"/>
    <x v="0"/>
  </r>
  <r>
    <n v="430"/>
    <n v="545"/>
    <s v="Raymond Peralta-Lantigua"/>
    <d v="2015-06-11T00:00:00"/>
    <s v="shot"/>
    <s v="knife"/>
    <n v="22"/>
    <s v="M"/>
    <s v="H"/>
    <s v="Hackensack"/>
    <s v="NJ"/>
    <x v="0"/>
    <s v="other"/>
    <s v="Not fleeing"/>
    <x v="0"/>
  </r>
  <r>
    <n v="431"/>
    <n v="553"/>
    <s v="Shelly Haendiges"/>
    <d v="2015-06-12T00:00:00"/>
    <s v="shot"/>
    <s v="toy weapon"/>
    <n v="17"/>
    <s v="F"/>
    <s v="W"/>
    <s v="Kokomo"/>
    <s v="IN"/>
    <x v="0"/>
    <s v="attack"/>
    <s v="Not fleeing"/>
    <x v="0"/>
  </r>
  <r>
    <n v="432"/>
    <n v="546"/>
    <s v="Anthony Hodge"/>
    <d v="2015-06-13T00:00:00"/>
    <s v="shot"/>
    <s v="gun"/>
    <n v="46"/>
    <s v="M"/>
    <s v="W"/>
    <s v="Fort Wayne"/>
    <s v="IN"/>
    <x v="1"/>
    <s v="attack"/>
    <s v="Not fleeing"/>
    <x v="0"/>
  </r>
  <r>
    <n v="433"/>
    <n v="548"/>
    <s v="Deng Manyoun"/>
    <d v="2015-06-13T00:00:00"/>
    <s v="shot"/>
    <s v="flagpole"/>
    <n v="35"/>
    <s v="M"/>
    <s v="B"/>
    <s v="Louisville"/>
    <s v="KY"/>
    <x v="1"/>
    <s v="other"/>
    <s v="Not fleeing"/>
    <x v="0"/>
  </r>
  <r>
    <n v="434"/>
    <n v="549"/>
    <s v="James Boulware"/>
    <d v="2015-06-13T00:00:00"/>
    <s v="shot"/>
    <s v="guns and explosives"/>
    <n v="35"/>
    <s v="M"/>
    <s v="W"/>
    <s v="Hutchins"/>
    <s v="TX"/>
    <x v="0"/>
    <s v="attack"/>
    <s v="Not fleeing"/>
    <x v="0"/>
  </r>
  <r>
    <n v="435"/>
    <n v="547"/>
    <s v="Kenneth Garcia"/>
    <d v="2015-06-14T00:00:00"/>
    <s v="shot"/>
    <m/>
    <n v="28"/>
    <s v="M"/>
    <s v="H"/>
    <s v="Stockton"/>
    <s v="CA"/>
    <x v="1"/>
    <s v="attack"/>
    <s v="Car"/>
    <x v="0"/>
  </r>
  <r>
    <n v="436"/>
    <n v="551"/>
    <s v="Zane Terryn"/>
    <d v="2015-06-14T00:00:00"/>
    <s v="shot"/>
    <s v="gun"/>
    <n v="15"/>
    <s v="M"/>
    <s v="W"/>
    <s v="Cocoa"/>
    <s v="FL"/>
    <x v="0"/>
    <s v="attack"/>
    <s v="Not fleeing"/>
    <x v="0"/>
  </r>
  <r>
    <n v="437"/>
    <n v="550"/>
    <s v="Kris Jackson"/>
    <d v="2015-06-15T00:00:00"/>
    <s v="shot"/>
    <s v="unarmed"/>
    <n v="22"/>
    <s v="M"/>
    <s v="B"/>
    <s v="South Lake Tahoe"/>
    <s v="CA"/>
    <x v="1"/>
    <s v="other"/>
    <s v="Foot"/>
    <x v="0"/>
  </r>
  <r>
    <n v="438"/>
    <n v="559"/>
    <s v="Christopher DeLeon"/>
    <d v="2015-06-16T00:00:00"/>
    <s v="shot"/>
    <s v="gun"/>
    <n v="28"/>
    <s v="M"/>
    <s v="H"/>
    <s v="Visalia"/>
    <s v="CA"/>
    <x v="1"/>
    <s v="attack"/>
    <s v="Not fleeing"/>
    <x v="0"/>
  </r>
  <r>
    <n v="439"/>
    <n v="563"/>
    <s v="Joe Charboneau"/>
    <d v="2015-06-16T00:00:00"/>
    <s v="shot"/>
    <s v="gun"/>
    <n v="31"/>
    <s v="M"/>
    <s v="N"/>
    <s v="Wood Lake"/>
    <s v="ND"/>
    <x v="1"/>
    <s v="attack"/>
    <s v="Not fleeing"/>
    <x v="0"/>
  </r>
  <r>
    <n v="440"/>
    <n v="557"/>
    <s v="Wendy Chappell"/>
    <d v="2015-06-17T00:00:00"/>
    <s v="shot"/>
    <s v="gun"/>
    <n v="40"/>
    <s v="F"/>
    <s v="W"/>
    <s v="Clanton"/>
    <s v="AL"/>
    <x v="1"/>
    <s v="attack"/>
    <s v="Car"/>
    <x v="0"/>
  </r>
  <r>
    <n v="441"/>
    <n v="561"/>
    <s v="Kenneth Lanphier"/>
    <d v="2015-06-17T00:00:00"/>
    <s v="shot"/>
    <s v="gun"/>
    <n v="48"/>
    <s v="M"/>
    <s v="W"/>
    <s v="Hobbs"/>
    <s v="NM"/>
    <x v="0"/>
    <s v="attack"/>
    <s v="Not fleeing"/>
    <x v="0"/>
  </r>
  <r>
    <n v="442"/>
    <n v="564"/>
    <s v="Oleg Tcherniak"/>
    <d v="2015-06-18T00:00:00"/>
    <s v="shot"/>
    <s v="knife"/>
    <n v="58"/>
    <s v="M"/>
    <s v="W"/>
    <s v="Coney Island"/>
    <s v="NY"/>
    <x v="1"/>
    <s v="attack"/>
    <s v="Foot"/>
    <x v="0"/>
  </r>
  <r>
    <n v="443"/>
    <n v="558"/>
    <s v="Santos Laboy"/>
    <d v="2015-06-19T00:00:00"/>
    <s v="shot"/>
    <s v="knife"/>
    <n v="44"/>
    <s v="M"/>
    <s v="H"/>
    <s v="Boston"/>
    <s v="MA"/>
    <x v="0"/>
    <s v="other"/>
    <s v="Foot"/>
    <x v="0"/>
  </r>
  <r>
    <n v="444"/>
    <n v="560"/>
    <s v="Trepierre Hummons"/>
    <d v="2015-06-19T00:00:00"/>
    <s v="shot"/>
    <s v="gun"/>
    <n v="21"/>
    <s v="M"/>
    <s v="B"/>
    <s v="Cincinnati"/>
    <s v="OH"/>
    <x v="0"/>
    <s v="attack"/>
    <s v="Not fleeing"/>
    <x v="0"/>
  </r>
  <r>
    <n v="445"/>
    <n v="565"/>
    <s v="Louis Atencio"/>
    <d v="2015-06-19T00:00:00"/>
    <s v="shot"/>
    <s v="gun"/>
    <n v="50"/>
    <s v="M"/>
    <s v="H"/>
    <s v="Greeley"/>
    <s v="CO"/>
    <x v="1"/>
    <s v="attack"/>
    <s v="Not fleeing"/>
    <x v="0"/>
  </r>
  <r>
    <n v="446"/>
    <n v="582"/>
    <s v="Alfontish Cockerham"/>
    <d v="2015-06-20T00:00:00"/>
    <s v="shot"/>
    <s v="gun"/>
    <n v="23"/>
    <s v="M"/>
    <s v="B"/>
    <s v="Chicago"/>
    <s v="IL"/>
    <x v="1"/>
    <s v="attack"/>
    <s v="Foot"/>
    <x v="0"/>
  </r>
  <r>
    <n v="447"/>
    <n v="555"/>
    <s v="Adrian Simental"/>
    <d v="2015-06-21T00:00:00"/>
    <s v="shot"/>
    <s v="unarmed"/>
    <n v="24"/>
    <s v="M"/>
    <s v="H"/>
    <s v="Azusa"/>
    <s v="CA"/>
    <x v="0"/>
    <s v="other"/>
    <s v="Not fleeing"/>
    <x v="0"/>
  </r>
  <r>
    <n v="448"/>
    <n v="556"/>
    <s v="Charles  Marshall"/>
    <d v="2015-06-21T00:00:00"/>
    <s v="shot"/>
    <s v="cordless drill"/>
    <n v="49"/>
    <s v="M"/>
    <s v="W"/>
    <s v="Houston"/>
    <s v="TX"/>
    <x v="0"/>
    <s v="other"/>
    <s v="Not fleeing"/>
    <x v="0"/>
  </r>
  <r>
    <n v="449"/>
    <n v="566"/>
    <s v="James Monroe Barrett"/>
    <d v="2015-06-22T00:00:00"/>
    <s v="shot"/>
    <s v="gun"/>
    <n v="60"/>
    <s v="M"/>
    <s v="W"/>
    <s v="Ronda"/>
    <s v="NC"/>
    <x v="1"/>
    <s v="attack"/>
    <s v="Foot"/>
    <x v="0"/>
  </r>
  <r>
    <n v="450"/>
    <n v="570"/>
    <s v="Eduardo Reyes"/>
    <d v="2015-06-22T00:00:00"/>
    <s v="shot"/>
    <s v="gun"/>
    <n v="35"/>
    <s v="M"/>
    <s v="H"/>
    <s v="Citrus Heights"/>
    <s v="CA"/>
    <x v="1"/>
    <s v="attack"/>
    <s v="Not fleeing"/>
    <x v="0"/>
  </r>
  <r>
    <n v="451"/>
    <n v="573"/>
    <s v="Tyler Wicks"/>
    <d v="2015-06-22T00:00:00"/>
    <s v="shot"/>
    <s v="gun"/>
    <n v="29"/>
    <s v="M"/>
    <s v="W"/>
    <s v="Augusta"/>
    <s v="GA"/>
    <x v="0"/>
    <s v="attack"/>
    <s v="Not fleeing"/>
    <x v="0"/>
  </r>
  <r>
    <n v="452"/>
    <n v="576"/>
    <s v="Tyrone Harris"/>
    <d v="2015-06-22T00:00:00"/>
    <s v="shot"/>
    <s v="gun"/>
    <n v="20"/>
    <s v="M"/>
    <s v="B"/>
    <s v="Pittsburgh"/>
    <s v="PA"/>
    <x v="1"/>
    <s v="attack"/>
    <s v="Car"/>
    <x v="0"/>
  </r>
  <r>
    <n v="453"/>
    <n v="572"/>
    <s v="Joshua Dyer"/>
    <d v="2015-06-23T00:00:00"/>
    <s v="shot"/>
    <s v="unarmed"/>
    <n v="34"/>
    <s v="M"/>
    <s v="W"/>
    <s v="Indianapolis"/>
    <s v="IN"/>
    <x v="1"/>
    <s v="other"/>
    <s v="Car"/>
    <x v="0"/>
  </r>
  <r>
    <n v="454"/>
    <n v="574"/>
    <s v="Jonathan Wilson"/>
    <d v="2015-06-23T00:00:00"/>
    <s v="shot"/>
    <s v="knife"/>
    <n v="22"/>
    <s v="M"/>
    <s v="W"/>
    <s v="Hutchinson"/>
    <s v="KS"/>
    <x v="1"/>
    <s v="attack"/>
    <s v="Not fleeing"/>
    <x v="0"/>
  </r>
  <r>
    <n v="455"/>
    <n v="575"/>
    <s v="Randall Waddel"/>
    <d v="2015-06-23T00:00:00"/>
    <s v="shot"/>
    <s v="knife"/>
    <n v="49"/>
    <s v="M"/>
    <s v="W"/>
    <s v="Weatherford"/>
    <s v="TX"/>
    <x v="0"/>
    <s v="other"/>
    <s v="Foot"/>
    <x v="0"/>
  </r>
  <r>
    <n v="456"/>
    <n v="726"/>
    <s v="Taylor Culbertson"/>
    <d v="2015-06-23T00:00:00"/>
    <s v="shot"/>
    <s v="gun"/>
    <n v="32"/>
    <s v="M"/>
    <s v="W"/>
    <s v="Omaha"/>
    <s v="NE"/>
    <x v="1"/>
    <s v="attack"/>
    <s v="Not fleeing"/>
    <x v="0"/>
  </r>
  <r>
    <n v="457"/>
    <n v="569"/>
    <s v="Damien A. Harrell"/>
    <d v="2015-06-24T00:00:00"/>
    <s v="shot"/>
    <s v="gun"/>
    <n v="26"/>
    <s v="M"/>
    <s v="B"/>
    <s v="York County"/>
    <s v="VA"/>
    <x v="1"/>
    <s v="attack"/>
    <s v="Not fleeing"/>
    <x v="1"/>
  </r>
  <r>
    <n v="458"/>
    <n v="567"/>
    <s v="Spencer McCain"/>
    <d v="2015-06-25T00:00:00"/>
    <s v="shot"/>
    <s v="unarmed"/>
    <n v="41"/>
    <s v="M"/>
    <s v="B"/>
    <s v="Owings Mills"/>
    <s v="MD"/>
    <x v="0"/>
    <s v="other"/>
    <s v="Not fleeing"/>
    <x v="0"/>
  </r>
  <r>
    <n v="459"/>
    <n v="568"/>
    <s v="Gilbert Jake Vanderburgh"/>
    <d v="2015-06-25T00:00:00"/>
    <s v="shot"/>
    <s v="gun"/>
    <n v="61"/>
    <s v="M"/>
    <s v="W"/>
    <s v="Fresno"/>
    <s v="CA"/>
    <x v="1"/>
    <s v="attack"/>
    <s v="Not fleeing"/>
    <x v="0"/>
  </r>
  <r>
    <n v="460"/>
    <n v="579"/>
    <s v="Richard Matt"/>
    <d v="2015-06-26T00:00:00"/>
    <s v="shot"/>
    <s v="gun"/>
    <n v="49"/>
    <s v="M"/>
    <s v="W"/>
    <s v="Malone"/>
    <s v="NY"/>
    <x v="1"/>
    <s v="attack"/>
    <s v="Other"/>
    <x v="0"/>
  </r>
  <r>
    <n v="461"/>
    <n v="583"/>
    <s v="Joe Angel Cisneros"/>
    <d v="2015-06-26T00:00:00"/>
    <s v="shot"/>
    <s v="gun"/>
    <n v="28"/>
    <s v="M"/>
    <s v="H"/>
    <s v="San Antonio"/>
    <s v="TX"/>
    <x v="1"/>
    <s v="other"/>
    <s v="Foot"/>
    <x v="0"/>
  </r>
  <r>
    <n v="462"/>
    <n v="580"/>
    <s v="Joshua Crittenden"/>
    <d v="2015-06-27T00:00:00"/>
    <s v="shot"/>
    <s v="gun"/>
    <n v="35"/>
    <s v="M"/>
    <s v="W"/>
    <s v="Tahlequah"/>
    <s v="OK"/>
    <x v="1"/>
    <s v="attack"/>
    <s v="Not fleeing"/>
    <x v="1"/>
  </r>
  <r>
    <n v="463"/>
    <n v="577"/>
    <s v="Alan  Bellew"/>
    <d v="2015-06-28T00:00:00"/>
    <s v="shot"/>
    <s v="toy weapon"/>
    <n v="29"/>
    <s v="M"/>
    <s v="W"/>
    <s v="Portland"/>
    <s v="OR"/>
    <x v="1"/>
    <s v="attack"/>
    <s v="Not fleeing"/>
    <x v="0"/>
  </r>
  <r>
    <n v="464"/>
    <n v="585"/>
    <s v="Richard LaPort"/>
    <d v="2015-06-29T00:00:00"/>
    <s v="shot"/>
    <s v="gun"/>
    <n v="51"/>
    <s v="M"/>
    <s v="W"/>
    <s v="Edinburg"/>
    <s v="NY"/>
    <x v="0"/>
    <s v="attack"/>
    <s v="Not fleeing"/>
    <x v="0"/>
  </r>
  <r>
    <n v="465"/>
    <n v="586"/>
    <s v="Clay Alan  Lickteig"/>
    <d v="2015-06-30T00:00:00"/>
    <s v="shot"/>
    <s v="gun"/>
    <n v="52"/>
    <s v="M"/>
    <s v="W"/>
    <s v="Franklin"/>
    <s v="NC"/>
    <x v="1"/>
    <s v="attack"/>
    <s v="Not fleeing"/>
    <x v="0"/>
  </r>
  <r>
    <n v="466"/>
    <n v="587"/>
    <s v="Kevin Lamont Judson"/>
    <d v="2015-07-01T00:00:00"/>
    <s v="shot"/>
    <m/>
    <n v="24"/>
    <s v="M"/>
    <s v="B"/>
    <s v="McMinnville"/>
    <s v="OR"/>
    <x v="1"/>
    <s v="attack"/>
    <s v="Foot"/>
    <x v="0"/>
  </r>
  <r>
    <n v="467"/>
    <n v="589"/>
    <s v="Kaleb Landon"/>
    <d v="2015-07-01T00:00:00"/>
    <s v="shot"/>
    <s v="gun"/>
    <n v="32"/>
    <s v="M"/>
    <s v="W"/>
    <s v="Josephine County"/>
    <s v="OR"/>
    <x v="1"/>
    <s v="attack"/>
    <s v="Car"/>
    <x v="0"/>
  </r>
  <r>
    <n v="468"/>
    <n v="588"/>
    <s v="Douglas Buckley"/>
    <d v="2015-07-02T00:00:00"/>
    <s v="shot"/>
    <s v="toy weapon"/>
    <n v="45"/>
    <s v="M"/>
    <s v="W"/>
    <s v="Brockton"/>
    <s v="MA"/>
    <x v="0"/>
    <s v="attack"/>
    <s v="Not fleeing"/>
    <x v="0"/>
  </r>
  <r>
    <n v="469"/>
    <n v="601"/>
    <s v="Ton Nguyen"/>
    <d v="2015-07-02T00:00:00"/>
    <s v="shot"/>
    <s v="knife"/>
    <n v="60"/>
    <s v="M"/>
    <s v="A"/>
    <s v="San Diego"/>
    <s v="CA"/>
    <x v="1"/>
    <s v="other"/>
    <s v="Not fleeing"/>
    <x v="0"/>
  </r>
  <r>
    <n v="470"/>
    <n v="603"/>
    <s v="Victor Emanuel Larosa"/>
    <d v="2015-07-02T00:00:00"/>
    <s v="shot"/>
    <s v="unarmed"/>
    <n v="23"/>
    <s v="M"/>
    <s v="B"/>
    <s v="Jacksonville"/>
    <s v="FL"/>
    <x v="1"/>
    <s v="attack"/>
    <s v="Foot"/>
    <x v="0"/>
  </r>
  <r>
    <n v="471"/>
    <n v="604"/>
    <s v="Brian Johnson"/>
    <d v="2015-07-02T00:00:00"/>
    <s v="shot"/>
    <s v="crossbow"/>
    <n v="59"/>
    <s v="M"/>
    <m/>
    <s v="Meadow Bridge"/>
    <s v="WV"/>
    <x v="0"/>
    <s v="attack"/>
    <s v="Not fleeing"/>
    <x v="0"/>
  </r>
  <r>
    <n v="472"/>
    <n v="597"/>
    <s v="Cesar A. Limon Juarez"/>
    <d v="2015-07-03T00:00:00"/>
    <s v="shot and Tasered"/>
    <s v="knife"/>
    <n v="27"/>
    <s v="M"/>
    <s v="H"/>
    <s v="West Covina"/>
    <s v="CA"/>
    <x v="1"/>
    <s v="attack"/>
    <s v="Not fleeing"/>
    <x v="0"/>
  </r>
  <r>
    <n v="473"/>
    <n v="598"/>
    <s v="Arturo Lopez"/>
    <d v="2015-07-03T00:00:00"/>
    <s v="shot"/>
    <s v="gun"/>
    <n v="46"/>
    <s v="M"/>
    <s v="H"/>
    <s v="Lancaster"/>
    <s v="CA"/>
    <x v="1"/>
    <s v="attack"/>
    <s v="Not fleeing"/>
    <x v="0"/>
  </r>
  <r>
    <n v="474"/>
    <n v="599"/>
    <s v="Oscar Camacho"/>
    <d v="2015-07-03T00:00:00"/>
    <s v="shot"/>
    <s v="gun"/>
    <n v="33"/>
    <s v="M"/>
    <s v="H"/>
    <s v="Camden"/>
    <s v="NJ"/>
    <x v="0"/>
    <s v="attack"/>
    <s v="Not fleeing"/>
    <x v="0"/>
  </r>
  <r>
    <n v="475"/>
    <n v="602"/>
    <s v="Joseph Julian"/>
    <d v="2015-07-03T00:00:00"/>
    <s v="shot"/>
    <s v="gun"/>
    <n v="40"/>
    <s v="M"/>
    <s v="W"/>
    <s v="Miami Beach"/>
    <s v="FL"/>
    <x v="1"/>
    <s v="attack"/>
    <s v="Not fleeing"/>
    <x v="0"/>
  </r>
  <r>
    <n v="476"/>
    <n v="591"/>
    <s v="Robert Elando Malone"/>
    <d v="2015-07-04T00:00:00"/>
    <s v="shot"/>
    <s v="gun"/>
    <n v="42"/>
    <s v="M"/>
    <s v="B"/>
    <s v="Oklahoma City"/>
    <s v="OK"/>
    <x v="1"/>
    <s v="attack"/>
    <s v="Foot"/>
    <x v="0"/>
  </r>
  <r>
    <n v="477"/>
    <n v="595"/>
    <s v="Michael Shannon Gaby"/>
    <d v="2015-07-04T00:00:00"/>
    <s v="shot"/>
    <s v="gun"/>
    <n v="37"/>
    <s v="M"/>
    <s v="W"/>
    <s v="Morristown"/>
    <s v="TN"/>
    <x v="1"/>
    <s v="attack"/>
    <s v="Not fleeing"/>
    <x v="0"/>
  </r>
  <r>
    <n v="478"/>
    <n v="596"/>
    <s v="Kawanza Beaty"/>
    <d v="2015-07-04T00:00:00"/>
    <s v="shot"/>
    <s v="gun"/>
    <n v="23"/>
    <s v="M"/>
    <s v="B"/>
    <s v="Newport News"/>
    <s v="VA"/>
    <x v="1"/>
    <s v="attack"/>
    <s v="Foot"/>
    <x v="0"/>
  </r>
  <r>
    <n v="479"/>
    <n v="600"/>
    <s v="Bryan David Bauer"/>
    <d v="2015-07-04T00:00:00"/>
    <s v="shot"/>
    <s v="gun"/>
    <n v="36"/>
    <s v="M"/>
    <s v="W"/>
    <s v="Henderson"/>
    <s v="NV"/>
    <x v="1"/>
    <s v="attack"/>
    <s v="Not fleeing"/>
    <x v="0"/>
  </r>
  <r>
    <n v="480"/>
    <n v="592"/>
    <s v="John Deming"/>
    <d v="2015-07-05T00:00:00"/>
    <s v="shot"/>
    <s v="unarmed"/>
    <n v="19"/>
    <s v="M"/>
    <s v="W"/>
    <s v="Pleasanton"/>
    <s v="CA"/>
    <x v="1"/>
    <s v="attack"/>
    <s v="Foot"/>
    <x v="0"/>
  </r>
  <r>
    <n v="481"/>
    <n v="593"/>
    <s v="Michael Holt"/>
    <d v="2015-07-05T00:00:00"/>
    <s v="shot"/>
    <s v="gun"/>
    <n v="35"/>
    <s v="M"/>
    <s v="W"/>
    <s v="Austin"/>
    <s v="TX"/>
    <x v="1"/>
    <s v="attack"/>
    <s v="Foot"/>
    <x v="0"/>
  </r>
  <r>
    <n v="482"/>
    <n v="594"/>
    <s v="Richard Munroe"/>
    <d v="2015-07-05T00:00:00"/>
    <s v="shot and Tasered"/>
    <s v="toy weapon"/>
    <n v="25"/>
    <s v="M"/>
    <s v="W"/>
    <s v="Austin"/>
    <s v="TX"/>
    <x v="0"/>
    <s v="attack"/>
    <s v="Not fleeing"/>
    <x v="0"/>
  </r>
  <r>
    <n v="483"/>
    <n v="605"/>
    <s v="Johnny Ray Anderson"/>
    <d v="2015-07-05T00:00:00"/>
    <s v="shot"/>
    <s v="unarmed"/>
    <n v="43"/>
    <s v="M"/>
    <s v="W"/>
    <s v="Hawaiian Gardens"/>
    <s v="CA"/>
    <x v="1"/>
    <s v="other"/>
    <s v="Not fleeing"/>
    <x v="0"/>
  </r>
  <r>
    <n v="484"/>
    <n v="590"/>
    <s v="Tyler Rogers"/>
    <d v="2015-07-06T00:00:00"/>
    <s v="shot"/>
    <s v="gun"/>
    <n v="20"/>
    <s v="M"/>
    <s v="W"/>
    <s v="Oklahoma City"/>
    <s v="OK"/>
    <x v="1"/>
    <s v="attack"/>
    <s v="Not fleeing"/>
    <x v="0"/>
  </r>
  <r>
    <n v="485"/>
    <n v="606"/>
    <s v="Hagen Esty-Lennon"/>
    <d v="2015-07-06T00:00:00"/>
    <s v="shot"/>
    <s v="knife"/>
    <n v="42"/>
    <s v="M"/>
    <s v="W"/>
    <s v="Bath"/>
    <s v="NH"/>
    <x v="0"/>
    <s v="other"/>
    <s v="Not fleeing"/>
    <x v="1"/>
  </r>
  <r>
    <n v="486"/>
    <n v="607"/>
    <s v="David Oliva Sarabia"/>
    <d v="2015-07-06T00:00:00"/>
    <s v="shot and Tasered"/>
    <s v="knife"/>
    <n v="42"/>
    <s v="M"/>
    <s v="H"/>
    <s v="Atwater"/>
    <s v="CA"/>
    <x v="1"/>
    <s v="attack"/>
    <s v="Car"/>
    <x v="0"/>
  </r>
  <r>
    <n v="487"/>
    <n v="610"/>
    <s v="John Leonard Berry"/>
    <d v="2015-07-06T00:00:00"/>
    <s v="shot and Tasered"/>
    <m/>
    <n v="31"/>
    <s v="M"/>
    <s v="W"/>
    <s v="Lakewood"/>
    <s v="CA"/>
    <x v="0"/>
    <s v="attack"/>
    <s v="Other"/>
    <x v="0"/>
  </r>
  <r>
    <n v="488"/>
    <n v="619"/>
    <s v="Jason Hendley"/>
    <d v="2015-07-06T00:00:00"/>
    <s v="shot"/>
    <s v="knife"/>
    <n v="29"/>
    <s v="M"/>
    <s v="B"/>
    <s v="Los Angeles"/>
    <s v="CA"/>
    <x v="1"/>
    <s v="attack"/>
    <s v="Not fleeing"/>
    <x v="0"/>
  </r>
  <r>
    <n v="489"/>
    <n v="608"/>
    <s v="Marcellus Jamarcus Burley"/>
    <d v="2015-07-07T00:00:00"/>
    <s v="shot"/>
    <s v="gun"/>
    <n v="18"/>
    <s v="M"/>
    <s v="B"/>
    <s v="Houston"/>
    <s v="TX"/>
    <x v="1"/>
    <s v="attack"/>
    <s v="Not fleeing"/>
    <x v="0"/>
  </r>
  <r>
    <n v="490"/>
    <n v="609"/>
    <s v="Adam Dujanovic"/>
    <d v="2015-07-07T00:00:00"/>
    <s v="shot"/>
    <s v="metal pole"/>
    <n v="33"/>
    <s v="M"/>
    <s v="W"/>
    <s v="Mesa"/>
    <s v="AZ"/>
    <x v="1"/>
    <s v="other"/>
    <s v="Not fleeing"/>
    <x v="0"/>
  </r>
  <r>
    <n v="491"/>
    <n v="611"/>
    <s v="Joe Cody"/>
    <d v="2015-07-07T00:00:00"/>
    <s v="shot"/>
    <s v="gun"/>
    <n v="59"/>
    <s v="M"/>
    <s v="W"/>
    <s v="Dallas"/>
    <s v="TX"/>
    <x v="1"/>
    <s v="attack"/>
    <s v="Not fleeing"/>
    <x v="0"/>
  </r>
  <r>
    <n v="492"/>
    <n v="614"/>
    <s v="Daniel Hernandez"/>
    <d v="2015-07-07T00:00:00"/>
    <s v="shot"/>
    <s v="gun"/>
    <n v="47"/>
    <s v="M"/>
    <s v="H"/>
    <s v="Bakersfield"/>
    <s v="CA"/>
    <x v="1"/>
    <s v="attack"/>
    <s v="Not fleeing"/>
    <x v="0"/>
  </r>
  <r>
    <n v="493"/>
    <n v="615"/>
    <s v="Jose Graciano Lopez"/>
    <d v="2015-07-07T00:00:00"/>
    <s v="shot"/>
    <s v="gun"/>
    <n v="39"/>
    <s v="M"/>
    <s v="H"/>
    <s v="Edinburg"/>
    <s v="TX"/>
    <x v="0"/>
    <s v="attack"/>
    <s v="Not fleeing"/>
    <x v="0"/>
  </r>
  <r>
    <n v="494"/>
    <n v="616"/>
    <s v="Tremaine Dantzler"/>
    <d v="2015-07-07T00:00:00"/>
    <s v="shot"/>
    <s v="knife"/>
    <n v="37"/>
    <s v="M"/>
    <s v="B"/>
    <s v="Atlantic City"/>
    <s v="NJ"/>
    <x v="1"/>
    <s v="attack"/>
    <s v="Foot"/>
    <x v="0"/>
  </r>
  <r>
    <n v="495"/>
    <n v="617"/>
    <s v="Nicholas Booth"/>
    <d v="2015-07-07T00:00:00"/>
    <s v="shot"/>
    <s v="gun"/>
    <n v="35"/>
    <s v="M"/>
    <s v="W"/>
    <s v="Sugar Creek"/>
    <s v="MO"/>
    <x v="1"/>
    <s v="attack"/>
    <s v="Car"/>
    <x v="0"/>
  </r>
  <r>
    <n v="496"/>
    <n v="618"/>
    <s v="Joshua Blough"/>
    <d v="2015-07-07T00:00:00"/>
    <s v="shot"/>
    <s v="knife"/>
    <n v="28"/>
    <s v="M"/>
    <s v="W"/>
    <s v="Elizabethtown"/>
    <s v="KY"/>
    <x v="1"/>
    <s v="other"/>
    <s v="Not fleeing"/>
    <x v="0"/>
  </r>
  <r>
    <n v="497"/>
    <n v="620"/>
    <s v="Michael Terence Westrich"/>
    <d v="2015-07-08T00:00:00"/>
    <s v="shot"/>
    <s v="gun"/>
    <n v="59"/>
    <s v="M"/>
    <s v="W"/>
    <s v="Beaverton"/>
    <s v="OR"/>
    <x v="1"/>
    <s v="attack"/>
    <s v="Not fleeing"/>
    <x v="0"/>
  </r>
  <r>
    <n v="498"/>
    <n v="621"/>
    <s v="Dallas Shatley"/>
    <d v="2015-07-08T00:00:00"/>
    <s v="shot"/>
    <m/>
    <n v="62"/>
    <s v="M"/>
    <s v="W"/>
    <s v="Ashe County"/>
    <s v="NC"/>
    <x v="1"/>
    <s v="attack"/>
    <s v="Car"/>
    <x v="1"/>
  </r>
  <r>
    <n v="499"/>
    <n v="622"/>
    <s v="Rocco Joseph Palmisano"/>
    <d v="2015-07-09T00:00:00"/>
    <s v="shot"/>
    <s v="gun"/>
    <n v="50"/>
    <s v="M"/>
    <s v="W"/>
    <s v="Parowan"/>
    <s v="UT"/>
    <x v="1"/>
    <s v="attack"/>
    <s v="Not fleeing"/>
    <x v="0"/>
  </r>
  <r>
    <n v="500"/>
    <n v="623"/>
    <s v="Robert Hammonds"/>
    <d v="2015-07-09T00:00:00"/>
    <s v="shot"/>
    <s v="gun"/>
    <n v="68"/>
    <s v="M"/>
    <s v="W"/>
    <s v="Phoenix"/>
    <s v="AZ"/>
    <x v="1"/>
    <s v="attack"/>
    <s v="Foot"/>
    <x v="0"/>
  </r>
  <r>
    <n v="501"/>
    <n v="624"/>
    <s v="Martice Milliner"/>
    <d v="2015-07-09T00:00:00"/>
    <s v="shot"/>
    <s v="gun"/>
    <n v="27"/>
    <s v="M"/>
    <s v="B"/>
    <s v="Chicago"/>
    <s v="IL"/>
    <x v="1"/>
    <s v="attack"/>
    <s v="Foot"/>
    <x v="0"/>
  </r>
  <r>
    <n v="502"/>
    <n v="625"/>
    <s v="Cyrus Hurtado"/>
    <d v="2015-07-09T00:00:00"/>
    <s v="shot"/>
    <s v="gun"/>
    <n v="17"/>
    <s v="M"/>
    <s v="W"/>
    <s v="Boulder Creek"/>
    <s v="CA"/>
    <x v="0"/>
    <s v="attack"/>
    <s v="Not fleeing"/>
    <x v="0"/>
  </r>
  <r>
    <n v="503"/>
    <n v="627"/>
    <s v="Neil White"/>
    <d v="2015-07-09T00:00:00"/>
    <s v="shot and Tasered"/>
    <s v="Taser"/>
    <n v="38"/>
    <s v="M"/>
    <s v="W"/>
    <s v="Los Angeles"/>
    <s v="CA"/>
    <x v="1"/>
    <s v="attack"/>
    <s v="Other"/>
    <x v="0"/>
  </r>
  <r>
    <n v="504"/>
    <n v="634"/>
    <s v="Javon Hawkins"/>
    <d v="2015-07-09T00:00:00"/>
    <s v="shot"/>
    <s v="sword"/>
    <n v="21"/>
    <s v="M"/>
    <s v="B"/>
    <s v="Kansas City"/>
    <s v="MO"/>
    <x v="1"/>
    <s v="other"/>
    <s v="Not fleeing"/>
    <x v="0"/>
  </r>
  <r>
    <n v="505"/>
    <n v="626"/>
    <s v="James Michael Todora"/>
    <d v="2015-07-10T00:00:00"/>
    <s v="shot"/>
    <s v="gun"/>
    <n v="54"/>
    <s v="M"/>
    <s v="W"/>
    <s v="Las Vegas"/>
    <s v="NV"/>
    <x v="0"/>
    <s v="attack"/>
    <s v="Not fleeing"/>
    <x v="1"/>
  </r>
  <r>
    <n v="506"/>
    <n v="630"/>
    <s v="Freddie Blue"/>
    <d v="2015-07-10T00:00:00"/>
    <s v="shot"/>
    <s v="gun"/>
    <n v="20"/>
    <s v="M"/>
    <s v="B"/>
    <s v="Covington"/>
    <s v="GA"/>
    <x v="1"/>
    <s v="attack"/>
    <s v="Not fleeing"/>
    <x v="0"/>
  </r>
  <r>
    <n v="507"/>
    <n v="1152"/>
    <s v="Eugene McSwain"/>
    <d v="2015-07-10T00:00:00"/>
    <s v="shot"/>
    <s v="gun"/>
    <n v="25"/>
    <s v="M"/>
    <s v="B"/>
    <s v="Chicago"/>
    <s v="IL"/>
    <x v="1"/>
    <s v="attack"/>
    <s v="Not fleeing"/>
    <x v="0"/>
  </r>
  <r>
    <n v="508"/>
    <n v="637"/>
    <s v="Billy Maine"/>
    <d v="2015-07-11T00:00:00"/>
    <s v="shot"/>
    <s v="gun"/>
    <n v="31"/>
    <s v="M"/>
    <s v="W"/>
    <s v="Olivehurst"/>
    <s v="CA"/>
    <x v="1"/>
    <s v="attack"/>
    <s v="Not fleeing"/>
    <x v="0"/>
  </r>
  <r>
    <n v="509"/>
    <n v="628"/>
    <s v="Paul Castaway"/>
    <d v="2015-07-12T00:00:00"/>
    <s v="shot"/>
    <s v="knife"/>
    <n v="35"/>
    <s v="M"/>
    <s v="N"/>
    <s v="Denver"/>
    <s v="CO"/>
    <x v="0"/>
    <s v="other"/>
    <s v="Foot"/>
    <x v="0"/>
  </r>
  <r>
    <n v="510"/>
    <n v="631"/>
    <s v="Salvado Ellswood"/>
    <d v="2015-07-12T00:00:00"/>
    <s v="shot and Tasered"/>
    <s v="unarmed"/>
    <n v="36"/>
    <s v="M"/>
    <s v="B"/>
    <s v="Plantation"/>
    <s v="FL"/>
    <x v="1"/>
    <s v="attack"/>
    <s v="Not fleeing"/>
    <x v="0"/>
  </r>
  <r>
    <n v="511"/>
    <n v="632"/>
    <s v="David Lepine"/>
    <d v="2015-07-12T00:00:00"/>
    <s v="shot"/>
    <s v="gun"/>
    <n v="60"/>
    <s v="M"/>
    <s v="W"/>
    <s v="Austin"/>
    <s v="TX"/>
    <x v="1"/>
    <s v="attack"/>
    <s v="Foot"/>
    <x v="0"/>
  </r>
  <r>
    <n v="512"/>
    <n v="633"/>
    <s v="Matthew Watson"/>
    <d v="2015-07-12T00:00:00"/>
    <s v="shot"/>
    <s v="gun"/>
    <n v="24"/>
    <s v="M"/>
    <s v="W"/>
    <s v="River Forest"/>
    <s v="IL"/>
    <x v="1"/>
    <s v="attack"/>
    <s v="Not fleeing"/>
    <x v="0"/>
  </r>
  <r>
    <n v="513"/>
    <n v="636"/>
    <s v="Christopher Benton"/>
    <d v="2015-07-12T00:00:00"/>
    <s v="shot"/>
    <s v="gun"/>
    <n v="27"/>
    <s v="M"/>
    <s v="W"/>
    <s v="Casper"/>
    <s v="WY"/>
    <x v="1"/>
    <s v="attack"/>
    <s v="Not fleeing"/>
    <x v="0"/>
  </r>
  <r>
    <n v="514"/>
    <n v="629"/>
    <s v="Frederick Farmer"/>
    <d v="2015-07-13T00:00:00"/>
    <s v="shot"/>
    <s v="gun"/>
    <n v="20"/>
    <s v="M"/>
    <s v="B"/>
    <s v="Stone Mountain"/>
    <s v="GA"/>
    <x v="1"/>
    <s v="attack"/>
    <s v="Not fleeing"/>
    <x v="0"/>
  </r>
  <r>
    <n v="515"/>
    <n v="635"/>
    <s v="Matthew Ryan Graham"/>
    <d v="2015-07-13T00:00:00"/>
    <s v="shot"/>
    <s v="gun"/>
    <n v="24"/>
    <s v="M"/>
    <s v="W"/>
    <s v="Dunsmuir"/>
    <s v="CA"/>
    <x v="1"/>
    <s v="attack"/>
    <s v="Car"/>
    <x v="0"/>
  </r>
  <r>
    <n v="516"/>
    <n v="638"/>
    <s v="Rafael Suazo"/>
    <d v="2015-07-13T00:00:00"/>
    <s v="shot"/>
    <m/>
    <n v="23"/>
    <s v="M"/>
    <s v="H"/>
    <s v="Lynn"/>
    <s v="MA"/>
    <x v="1"/>
    <s v="attack"/>
    <s v="Not fleeing"/>
    <x v="0"/>
  </r>
  <r>
    <n v="517"/>
    <n v="645"/>
    <s v="Jason Davis"/>
    <d v="2015-07-13T00:00:00"/>
    <s v="shot and Tasered"/>
    <s v="box cutter"/>
    <n v="41"/>
    <s v="M"/>
    <s v="W"/>
    <s v="Los Angeles"/>
    <s v="CA"/>
    <x v="1"/>
    <s v="other"/>
    <s v="Not fleeing"/>
    <x v="0"/>
  </r>
  <r>
    <n v="518"/>
    <n v="639"/>
    <s v="Chacarion Avant"/>
    <d v="2015-07-14T00:00:00"/>
    <s v="shot"/>
    <s v="gun"/>
    <n v="20"/>
    <s v="M"/>
    <s v="B"/>
    <s v="Mascotte"/>
    <s v="FL"/>
    <x v="1"/>
    <s v="attack"/>
    <s v="Not fleeing"/>
    <x v="0"/>
  </r>
  <r>
    <n v="519"/>
    <n v="641"/>
    <s v="Charles Crandall"/>
    <d v="2015-07-14T00:00:00"/>
    <s v="shot"/>
    <s v="gun"/>
    <n v="76"/>
    <s v="M"/>
    <m/>
    <s v="Southington"/>
    <s v="OH"/>
    <x v="1"/>
    <s v="attack"/>
    <s v="Not fleeing"/>
    <x v="0"/>
  </r>
  <r>
    <n v="520"/>
    <n v="643"/>
    <s v="Eugene Kailing"/>
    <d v="2015-07-15T00:00:00"/>
    <s v="shot and Tasered"/>
    <s v="metal pipe"/>
    <n v="43"/>
    <s v="M"/>
    <s v="W"/>
    <s v="Marion"/>
    <s v="MI"/>
    <x v="0"/>
    <s v="other"/>
    <s v="Not fleeing"/>
    <x v="0"/>
  </r>
  <r>
    <n v="521"/>
    <n v="642"/>
    <s v="Anthonie Smith"/>
    <d v="2015-07-16T00:00:00"/>
    <s v="shot and Tasered"/>
    <s v="metal hand tool"/>
    <n v="25"/>
    <s v="M"/>
    <s v="B"/>
    <s v="Moreno Valley"/>
    <s v="CA"/>
    <x v="0"/>
    <s v="other"/>
    <s v="Not fleeing"/>
    <x v="0"/>
  </r>
  <r>
    <n v="522"/>
    <n v="646"/>
    <s v="Antonio Gonzalez"/>
    <d v="2015-07-16T00:00:00"/>
    <s v="shot"/>
    <s v="sword"/>
    <n v="29"/>
    <s v="M"/>
    <s v="H"/>
    <s v="Wauwatosa"/>
    <s v="WI"/>
    <x v="0"/>
    <s v="other"/>
    <s v="Not fleeing"/>
    <x v="0"/>
  </r>
  <r>
    <n v="523"/>
    <n v="647"/>
    <s v="Edward Foster III"/>
    <d v="2015-07-16T00:00:00"/>
    <s v="shot"/>
    <s v="gun"/>
    <n v="35"/>
    <s v="M"/>
    <s v="B"/>
    <s v="Homestead"/>
    <s v="FL"/>
    <x v="1"/>
    <s v="attack"/>
    <s v="Not fleeing"/>
    <x v="0"/>
  </r>
  <r>
    <n v="524"/>
    <n v="648"/>
    <s v="Patrick Stephen Pippin"/>
    <d v="2015-07-16T00:00:00"/>
    <s v="shot"/>
    <s v="gun"/>
    <n v="30"/>
    <s v="M"/>
    <s v="W"/>
    <s v="Kansas City"/>
    <s v="KS"/>
    <x v="1"/>
    <s v="attack"/>
    <s v="Other"/>
    <x v="0"/>
  </r>
  <r>
    <n v="525"/>
    <n v="649"/>
    <s v="Mohammad Youssef Abdulazeez"/>
    <d v="2015-07-16T00:00:00"/>
    <s v="shot"/>
    <s v="gun"/>
    <n v="24"/>
    <s v="M"/>
    <s v="O"/>
    <s v="Chattanooga"/>
    <s v="TN"/>
    <x v="0"/>
    <s v="attack"/>
    <s v="Not fleeing"/>
    <x v="0"/>
  </r>
  <r>
    <n v="526"/>
    <n v="656"/>
    <s v="Saige Hack"/>
    <d v="2015-07-16T00:00:00"/>
    <s v="shot"/>
    <s v="gun"/>
    <n v="23"/>
    <s v="M"/>
    <s v="N"/>
    <s v="Cheyenne"/>
    <s v="WY"/>
    <x v="1"/>
    <s v="attack"/>
    <s v="Not fleeing"/>
    <x v="0"/>
  </r>
  <r>
    <n v="527"/>
    <n v="664"/>
    <s v="Pierre Gabriel Koellner"/>
    <d v="2015-07-16T00:00:00"/>
    <s v="shot"/>
    <s v="gun"/>
    <n v="29"/>
    <s v="M"/>
    <s v="W"/>
    <s v="Opp"/>
    <s v="AL"/>
    <x v="1"/>
    <s v="attack"/>
    <s v="Foot"/>
    <x v="0"/>
  </r>
  <r>
    <n v="528"/>
    <n v="644"/>
    <s v="Samuel Smith"/>
    <d v="2015-07-17T00:00:00"/>
    <s v="shot"/>
    <s v="knife"/>
    <n v="27"/>
    <s v="M"/>
    <s v="W"/>
    <s v="Seattle"/>
    <s v="WA"/>
    <x v="1"/>
    <s v="other"/>
    <s v="Foot"/>
    <x v="0"/>
  </r>
  <r>
    <n v="529"/>
    <n v="651"/>
    <s v="Albert Joseph Davis"/>
    <d v="2015-07-17T00:00:00"/>
    <s v="shot and Tasered"/>
    <s v="unarmed"/>
    <n v="23"/>
    <s v="M"/>
    <s v="B"/>
    <s v="Orlando"/>
    <s v="FL"/>
    <x v="1"/>
    <s v="attack"/>
    <s v="Foot"/>
    <x v="0"/>
  </r>
  <r>
    <n v="530"/>
    <n v="655"/>
    <s v="Jackie Brand"/>
    <d v="2015-07-17T00:00:00"/>
    <s v="shot"/>
    <s v="gun"/>
    <n v="50"/>
    <s v="M"/>
    <s v="W"/>
    <s v="Needles"/>
    <s v="CA"/>
    <x v="0"/>
    <s v="attack"/>
    <s v="Not fleeing"/>
    <x v="0"/>
  </r>
  <r>
    <n v="531"/>
    <n v="657"/>
    <s v="Darrius Stewart"/>
    <d v="2015-07-17T00:00:00"/>
    <s v="shot"/>
    <s v="unarmed"/>
    <n v="19"/>
    <s v="M"/>
    <s v="B"/>
    <s v="Memphis"/>
    <s v="TN"/>
    <x v="1"/>
    <s v="attack"/>
    <s v="Foot"/>
    <x v="0"/>
  </r>
  <r>
    <n v="532"/>
    <n v="660"/>
    <s v="Jose Roman Rodriguez"/>
    <d v="2015-07-17T00:00:00"/>
    <s v="shot"/>
    <s v="undetermined"/>
    <n v="24"/>
    <s v="M"/>
    <s v="H"/>
    <s v="Brownsville"/>
    <s v="TX"/>
    <x v="1"/>
    <s v="other"/>
    <s v="Other"/>
    <x v="0"/>
  </r>
  <r>
    <n v="533"/>
    <n v="650"/>
    <s v="David  Wheat Jr."/>
    <d v="2015-07-18T00:00:00"/>
    <s v="shot"/>
    <s v="knife"/>
    <n v="22"/>
    <s v="M"/>
    <s v="W"/>
    <s v="Fort Collins"/>
    <s v="CO"/>
    <x v="0"/>
    <s v="attack"/>
    <s v="Not fleeing"/>
    <x v="0"/>
  </r>
  <r>
    <n v="534"/>
    <n v="652"/>
    <s v="Kevin Thomas Snyder"/>
    <d v="2015-07-18T00:00:00"/>
    <s v="shot"/>
    <s v="gun"/>
    <n v="46"/>
    <s v="M"/>
    <s v="W"/>
    <s v="Phoenix"/>
    <s v="AZ"/>
    <x v="1"/>
    <s v="attack"/>
    <s v="Not fleeing"/>
    <x v="0"/>
  </r>
  <r>
    <n v="535"/>
    <n v="654"/>
    <s v="Charles Edward Dewey"/>
    <d v="2015-07-18T00:00:00"/>
    <s v="shot"/>
    <s v="gun"/>
    <n v="65"/>
    <s v="M"/>
    <s v="W"/>
    <s v="Colby"/>
    <s v="KS"/>
    <x v="1"/>
    <s v="attack"/>
    <s v="Not fleeing"/>
    <x v="0"/>
  </r>
  <r>
    <n v="536"/>
    <n v="653"/>
    <s v="Samuel DuBose"/>
    <d v="2015-07-19T00:00:00"/>
    <s v="shot"/>
    <s v="unarmed"/>
    <n v="43"/>
    <s v="M"/>
    <s v="B"/>
    <s v="Mt. Auburn"/>
    <s v="OH"/>
    <x v="1"/>
    <s v="other"/>
    <s v="Car"/>
    <x v="1"/>
  </r>
  <r>
    <n v="537"/>
    <n v="658"/>
    <s v="Joshua LeBoeuf"/>
    <d v="2015-07-20T00:00:00"/>
    <s v="shot"/>
    <s v="gun"/>
    <n v="35"/>
    <s v="M"/>
    <s v="W"/>
    <s v="Winnie"/>
    <s v="TX"/>
    <x v="1"/>
    <s v="attack"/>
    <s v="Other"/>
    <x v="0"/>
  </r>
  <r>
    <n v="538"/>
    <n v="759"/>
    <s v="Troy Francis"/>
    <d v="2015-07-20T00:00:00"/>
    <s v="shot"/>
    <s v="knife"/>
    <n v="54"/>
    <s v="M"/>
    <m/>
    <s v="Fremont"/>
    <s v="CA"/>
    <x v="1"/>
    <s v="other"/>
    <s v="Not fleeing"/>
    <x v="0"/>
  </r>
  <r>
    <n v="539"/>
    <n v="661"/>
    <s v="Darren Billy Wilson"/>
    <d v="2015-07-21T00:00:00"/>
    <s v="shot"/>
    <s v="unarmed"/>
    <n v="47"/>
    <s v="M"/>
    <s v="W"/>
    <s v="White"/>
    <s v="GA"/>
    <x v="1"/>
    <s v="other"/>
    <s v="Not fleeing"/>
    <x v="0"/>
  </r>
  <r>
    <n v="540"/>
    <n v="662"/>
    <s v="Joseph Fuller"/>
    <d v="2015-07-21T00:00:00"/>
    <s v="shot"/>
    <s v="gun"/>
    <n v="24"/>
    <s v="M"/>
    <s v="W"/>
    <s v="Oakland Park"/>
    <s v="FL"/>
    <x v="1"/>
    <s v="other"/>
    <s v="Car"/>
    <x v="0"/>
  </r>
  <r>
    <n v="541"/>
    <n v="663"/>
    <s v="Jerrod Tyre"/>
    <d v="2015-07-21T00:00:00"/>
    <s v="shot"/>
    <s v="gun"/>
    <n v="35"/>
    <s v="M"/>
    <s v="W"/>
    <s v="Jesup"/>
    <s v="GA"/>
    <x v="1"/>
    <s v="attack"/>
    <s v="Not fleeing"/>
    <x v="0"/>
  </r>
  <r>
    <n v="542"/>
    <n v="666"/>
    <s v="Francisco Benitez-Santiago"/>
    <d v="2015-07-22T00:00:00"/>
    <s v="shot"/>
    <s v="gun"/>
    <n v="25"/>
    <s v="M"/>
    <s v="H"/>
    <s v="Monroe"/>
    <s v="WI"/>
    <x v="1"/>
    <s v="attack"/>
    <s v="Not fleeing"/>
    <x v="0"/>
  </r>
  <r>
    <n v="543"/>
    <n v="667"/>
    <s v="Andre Dontrell Williams"/>
    <d v="2015-07-22T00:00:00"/>
    <s v="shot and Tasered"/>
    <s v="knife"/>
    <n v="26"/>
    <s v="M"/>
    <s v="B"/>
    <s v="Oklahoma City"/>
    <s v="OK"/>
    <x v="1"/>
    <s v="other"/>
    <s v="Other"/>
    <x v="0"/>
  </r>
  <r>
    <n v="544"/>
    <n v="669"/>
    <s v="Devon Guisherd"/>
    <d v="2015-07-22T00:00:00"/>
    <s v="shot"/>
    <s v="gun"/>
    <n v="27"/>
    <s v="M"/>
    <s v="B"/>
    <s v="Philadelphia"/>
    <s v="PA"/>
    <x v="1"/>
    <s v="attack"/>
    <s v="Not fleeing"/>
    <x v="0"/>
  </r>
  <r>
    <n v="545"/>
    <n v="668"/>
    <s v="Dontae L. Martin"/>
    <d v="2015-07-23T00:00:00"/>
    <s v="shot"/>
    <s v="gun"/>
    <n v="34"/>
    <s v="M"/>
    <s v="B"/>
    <s v="Dayton"/>
    <s v="OH"/>
    <x v="1"/>
    <s v="attack"/>
    <s v="Not fleeing"/>
    <x v="0"/>
  </r>
  <r>
    <n v="546"/>
    <n v="670"/>
    <s v="Derek Wolfsteller"/>
    <d v="2015-07-23T00:00:00"/>
    <s v="shot and Tasered"/>
    <s v="unarmed"/>
    <n v="31"/>
    <s v="M"/>
    <s v="W"/>
    <s v="Plymouth"/>
    <s v="MN"/>
    <x v="0"/>
    <s v="attack"/>
    <s v="Not fleeing"/>
    <x v="0"/>
  </r>
  <r>
    <n v="547"/>
    <n v="671"/>
    <s v="Brian Stortzum"/>
    <d v="2015-07-23T00:00:00"/>
    <s v="shot"/>
    <s v="gun"/>
    <n v="32"/>
    <s v="M"/>
    <s v="W"/>
    <s v="Myrtle Beach"/>
    <s v="SC"/>
    <x v="1"/>
    <s v="attack"/>
    <s v="Not fleeing"/>
    <x v="0"/>
  </r>
  <r>
    <n v="548"/>
    <n v="672"/>
    <s v="Robbie Lee Edison"/>
    <d v="2015-07-23T00:00:00"/>
    <s v="shot"/>
    <s v="toy weapon"/>
    <n v="47"/>
    <s v="M"/>
    <s v="W"/>
    <s v="Douglas"/>
    <s v="WY"/>
    <x v="1"/>
    <s v="attack"/>
    <s v="Not fleeing"/>
    <x v="0"/>
  </r>
  <r>
    <n v="549"/>
    <n v="673"/>
    <s v="Tamala Satre"/>
    <d v="2015-07-23T00:00:00"/>
    <s v="shot"/>
    <s v="gun"/>
    <n v="44"/>
    <s v="F"/>
    <s v="W"/>
    <s v="Meadow Vista"/>
    <s v="CA"/>
    <x v="0"/>
    <s v="attack"/>
    <s v="Not fleeing"/>
    <x v="0"/>
  </r>
  <r>
    <n v="550"/>
    <n v="674"/>
    <s v="Seth Raines"/>
    <d v="2015-07-24T00:00:00"/>
    <s v="shot"/>
    <s v="gun"/>
    <n v="44"/>
    <s v="M"/>
    <s v="W"/>
    <s v="Studio City"/>
    <s v="CA"/>
    <x v="1"/>
    <s v="attack"/>
    <s v="Not fleeing"/>
    <x v="0"/>
  </r>
  <r>
    <n v="551"/>
    <n v="675"/>
    <s v="Lee Aaron Gerston"/>
    <d v="2015-07-24T00:00:00"/>
    <s v="shot and Tasered"/>
    <s v="knife"/>
    <n v="30"/>
    <s v="M"/>
    <s v="W"/>
    <s v="Pinnacle"/>
    <s v="NC"/>
    <x v="1"/>
    <s v="other"/>
    <s v="Not fleeing"/>
    <x v="0"/>
  </r>
  <r>
    <n v="552"/>
    <n v="676"/>
    <s v="Christopher Olmstead"/>
    <d v="2015-07-25T00:00:00"/>
    <s v="shot"/>
    <s v="blunt object"/>
    <n v="60"/>
    <s v="M"/>
    <s v="W"/>
    <s v="New Orleans"/>
    <s v="LA"/>
    <x v="0"/>
    <s v="attack"/>
    <s v="Car"/>
    <x v="0"/>
  </r>
  <r>
    <n v="553"/>
    <n v="677"/>
    <s v="Roger Braswell"/>
    <d v="2015-07-25T00:00:00"/>
    <s v="shot"/>
    <s v="gun"/>
    <n v="50"/>
    <s v="M"/>
    <s v="W"/>
    <s v="Decatur"/>
    <s v="GA"/>
    <x v="0"/>
    <s v="attack"/>
    <s v="Not fleeing"/>
    <x v="0"/>
  </r>
  <r>
    <n v="554"/>
    <n v="678"/>
    <s v="Bryan Keith  Day"/>
    <d v="2015-07-25T00:00:00"/>
    <s v="shot"/>
    <s v="toy weapon"/>
    <n v="36"/>
    <s v="M"/>
    <s v="B"/>
    <s v="Las Vegas"/>
    <s v="NV"/>
    <x v="1"/>
    <s v="attack"/>
    <s v="Not fleeing"/>
    <x v="0"/>
  </r>
  <r>
    <n v="555"/>
    <n v="685"/>
    <s v="Earl Jackson"/>
    <d v="2015-07-25T00:00:00"/>
    <s v="shot"/>
    <s v="gun"/>
    <n v="59"/>
    <s v="M"/>
    <s v="B"/>
    <s v="Micanopy"/>
    <s v="FL"/>
    <x v="1"/>
    <s v="attack"/>
    <s v="Not fleeing"/>
    <x v="0"/>
  </r>
  <r>
    <n v="556"/>
    <n v="679"/>
    <s v="Khari Westly"/>
    <d v="2015-07-26T00:00:00"/>
    <s v="shot"/>
    <s v="gun"/>
    <n v="33"/>
    <s v="M"/>
    <s v="B"/>
    <s v="Shreveport"/>
    <s v="LA"/>
    <x v="1"/>
    <s v="attack"/>
    <s v="Not fleeing"/>
    <x v="0"/>
  </r>
  <r>
    <n v="557"/>
    <n v="680"/>
    <s v="Zachary Hammond"/>
    <d v="2015-07-26T00:00:00"/>
    <s v="shot"/>
    <m/>
    <n v="19"/>
    <s v="M"/>
    <s v="W"/>
    <s v="Seneca"/>
    <s v="SC"/>
    <x v="1"/>
    <s v="other"/>
    <s v="Other"/>
    <x v="0"/>
  </r>
  <r>
    <n v="558"/>
    <n v="681"/>
    <s v="Timothy Milliken"/>
    <d v="2015-07-27T00:00:00"/>
    <s v="shot"/>
    <s v="knife"/>
    <n v="56"/>
    <s v="M"/>
    <s v="W"/>
    <s v="Irmo"/>
    <s v="SC"/>
    <x v="1"/>
    <s v="attack"/>
    <s v="Not fleeing"/>
    <x v="0"/>
  </r>
  <r>
    <n v="559"/>
    <n v="682"/>
    <s v="Jean Paul Falgout"/>
    <d v="2015-07-27T00:00:00"/>
    <s v="shot"/>
    <s v="toy weapon"/>
    <n v="45"/>
    <s v="M"/>
    <s v="W"/>
    <s v="Houma"/>
    <s v="LA"/>
    <x v="0"/>
    <s v="attack"/>
    <s v="Car"/>
    <x v="0"/>
  </r>
  <r>
    <n v="560"/>
    <n v="683"/>
    <s v="Samuel Forgy"/>
    <d v="2015-07-27T00:00:00"/>
    <s v="shot and Tasered"/>
    <s v="knife"/>
    <n v="22"/>
    <s v="M"/>
    <s v="W"/>
    <s v="Boulder"/>
    <s v="CO"/>
    <x v="1"/>
    <s v="other"/>
    <s v="Not fleeing"/>
    <x v="0"/>
  </r>
  <r>
    <n v="561"/>
    <n v="684"/>
    <s v="Timothy Johnson"/>
    <d v="2015-07-28T00:00:00"/>
    <s v="shot"/>
    <s v="knife"/>
    <n v="41"/>
    <s v="M"/>
    <m/>
    <s v="Manila"/>
    <s v="AR"/>
    <x v="1"/>
    <s v="other"/>
    <s v="Not fleeing"/>
    <x v="0"/>
  </r>
  <r>
    <n v="562"/>
    <n v="686"/>
    <s v="Michael Malone"/>
    <d v="2015-07-29T00:00:00"/>
    <s v="shot"/>
    <s v="gun"/>
    <n v="34"/>
    <s v="M"/>
    <s v="H"/>
    <s v="Las Cruces"/>
    <s v="NM"/>
    <x v="1"/>
    <s v="undetermined"/>
    <s v="Foot"/>
    <x v="0"/>
  </r>
  <r>
    <n v="563"/>
    <n v="687"/>
    <s v="Roger Darrin Barker"/>
    <d v="2015-07-29T00:00:00"/>
    <s v="shot"/>
    <s v="gun"/>
    <n v="53"/>
    <s v="M"/>
    <s v="W"/>
    <s v="Logan"/>
    <s v="UT"/>
    <x v="0"/>
    <s v="attack"/>
    <s v="Not fleeing"/>
    <x v="0"/>
  </r>
  <r>
    <n v="564"/>
    <n v="688"/>
    <s v="Mark Perkins"/>
    <d v="2015-07-30T00:00:00"/>
    <s v="shot"/>
    <s v="gun"/>
    <n v="48"/>
    <s v="M"/>
    <s v="W"/>
    <s v="Gardnerville Ranchos"/>
    <s v="NV"/>
    <x v="1"/>
    <s v="attack"/>
    <s v="Not fleeing"/>
    <x v="0"/>
  </r>
  <r>
    <n v="565"/>
    <n v="689"/>
    <s v="Ryan Daniel Vrenon"/>
    <d v="2015-07-30T00:00:00"/>
    <s v="shot"/>
    <s v="gun"/>
    <n v="25"/>
    <s v="M"/>
    <s v="W"/>
    <s v="Dunsmuir"/>
    <s v="CA"/>
    <x v="1"/>
    <s v="attack"/>
    <s v="Car"/>
    <x v="0"/>
  </r>
  <r>
    <n v="566"/>
    <n v="690"/>
    <s v="Philip Vallejo"/>
    <d v="2015-07-30T00:00:00"/>
    <s v="shot"/>
    <s v="gun"/>
    <n v="30"/>
    <s v="M"/>
    <s v="H"/>
    <s v="Fort Worth"/>
    <s v="TX"/>
    <x v="1"/>
    <s v="attack"/>
    <s v="Not fleeing"/>
    <x v="0"/>
  </r>
  <r>
    <n v="567"/>
    <n v="691"/>
    <s v="Oscar Lotari Romero"/>
    <d v="2015-07-30T00:00:00"/>
    <s v="shot and Tasered"/>
    <s v="metal stick"/>
    <n v="47"/>
    <s v="M"/>
    <s v="H"/>
    <s v="Whittier"/>
    <s v="CA"/>
    <x v="1"/>
    <s v="attack"/>
    <s v="Not fleeing"/>
    <x v="0"/>
  </r>
  <r>
    <n v="568"/>
    <n v="692"/>
    <s v="Rafael Molina"/>
    <d v="2015-07-31T00:00:00"/>
    <s v="shot"/>
    <s v="gun"/>
    <n v="33"/>
    <s v="M"/>
    <s v="H"/>
    <s v="Albuquerque"/>
    <s v="NM"/>
    <x v="1"/>
    <s v="attack"/>
    <s v="Not fleeing"/>
    <x v="1"/>
  </r>
  <r>
    <n v="569"/>
    <n v="693"/>
    <s v="Jeremy  Hatch"/>
    <d v="2015-07-31T00:00:00"/>
    <s v="shot"/>
    <s v="gun"/>
    <n v="34"/>
    <s v="M"/>
    <s v="W"/>
    <s v="Roswell"/>
    <s v="NM"/>
    <x v="1"/>
    <s v="attack"/>
    <s v="Not fleeing"/>
    <x v="0"/>
  </r>
  <r>
    <n v="570"/>
    <n v="694"/>
    <s v="David  Cook"/>
    <d v="2015-08-01T00:00:00"/>
    <s v="shot"/>
    <s v="gun"/>
    <n v="52"/>
    <s v="M"/>
    <m/>
    <s v="Nitro"/>
    <s v="WV"/>
    <x v="1"/>
    <s v="attack"/>
    <s v="Not fleeing"/>
    <x v="0"/>
  </r>
  <r>
    <n v="571"/>
    <n v="696"/>
    <s v="Armando Serrano"/>
    <d v="2015-08-01T00:00:00"/>
    <s v="shot"/>
    <s v="gun"/>
    <n v="29"/>
    <s v="M"/>
    <s v="H"/>
    <s v="Tucson"/>
    <s v="AZ"/>
    <x v="1"/>
    <s v="attack"/>
    <s v="Not fleeing"/>
    <x v="0"/>
  </r>
  <r>
    <n v="572"/>
    <n v="695"/>
    <s v="Virgil Reynolds"/>
    <d v="2015-08-02T00:00:00"/>
    <s v="shot"/>
    <m/>
    <n v="63"/>
    <s v="M"/>
    <s v="W"/>
    <s v="Houston"/>
    <s v="TX"/>
    <x v="0"/>
    <s v="other"/>
    <s v="Not fleeing"/>
    <x v="0"/>
  </r>
  <r>
    <n v="573"/>
    <n v="697"/>
    <s v="Antonio Clements"/>
    <d v="2015-08-03T00:00:00"/>
    <s v="shot"/>
    <s v="gun"/>
    <n v="49"/>
    <s v="M"/>
    <s v="B"/>
    <s v="Oakland"/>
    <s v="CA"/>
    <x v="1"/>
    <s v="attack"/>
    <s v="Not fleeing"/>
    <x v="0"/>
  </r>
  <r>
    <n v="574"/>
    <n v="698"/>
    <s v="Joshua Malave"/>
    <d v="2015-08-03T00:00:00"/>
    <s v="shot"/>
    <s v="gun"/>
    <n v="18"/>
    <s v="M"/>
    <s v="W"/>
    <s v="Campbelltown"/>
    <s v="PA"/>
    <x v="1"/>
    <s v="attack"/>
    <s v="Foot"/>
    <x v="0"/>
  </r>
  <r>
    <n v="575"/>
    <n v="699"/>
    <s v="Franklin Short"/>
    <d v="2015-08-03T00:00:00"/>
    <s v="shot"/>
    <s v="gun"/>
    <n v="71"/>
    <s v="M"/>
    <s v="W"/>
    <s v="Powhatan County"/>
    <s v="VA"/>
    <x v="1"/>
    <s v="attack"/>
    <s v="Not fleeing"/>
    <x v="0"/>
  </r>
  <r>
    <n v="576"/>
    <n v="700"/>
    <s v="Shawn Ruble"/>
    <d v="2015-08-03T00:00:00"/>
    <s v="shot"/>
    <s v="toy weapon"/>
    <n v="35"/>
    <s v="M"/>
    <s v="W"/>
    <s v="Muncie"/>
    <s v="IN"/>
    <x v="0"/>
    <s v="attack"/>
    <s v="Not fleeing"/>
    <x v="0"/>
  </r>
  <r>
    <n v="577"/>
    <n v="701"/>
    <s v="Daniel Robert Avila"/>
    <d v="2015-08-04T00:00:00"/>
    <s v="shot"/>
    <s v="undetermined"/>
    <n v="55"/>
    <s v="M"/>
    <s v="H"/>
    <s v="San Diego County"/>
    <s v="CA"/>
    <x v="0"/>
    <s v="other"/>
    <s v="Not fleeing"/>
    <x v="0"/>
  </r>
  <r>
    <n v="578"/>
    <n v="702"/>
    <s v="Darius D. Graves"/>
    <d v="2015-08-04T00:00:00"/>
    <s v="shot"/>
    <s v="gun"/>
    <n v="31"/>
    <s v="M"/>
    <s v="B"/>
    <s v="Rantoul"/>
    <s v="IL"/>
    <x v="0"/>
    <s v="undetermined"/>
    <s v="Not fleeing"/>
    <x v="1"/>
  </r>
  <r>
    <n v="579"/>
    <n v="703"/>
    <s v="Tyler Alexander Dattilo"/>
    <d v="2015-08-05T00:00:00"/>
    <s v="shot"/>
    <s v="knife"/>
    <n v="18"/>
    <s v="M"/>
    <s v="W"/>
    <s v="Louisville"/>
    <s v="KY"/>
    <x v="1"/>
    <s v="attack"/>
    <s v="Not fleeing"/>
    <x v="0"/>
  </r>
  <r>
    <n v="580"/>
    <n v="704"/>
    <s v="John Dieringer"/>
    <d v="2015-08-05T00:00:00"/>
    <s v="shot"/>
    <s v="knife"/>
    <n v="51"/>
    <s v="M"/>
    <s v="W"/>
    <s v="Greenfield"/>
    <s v="WI"/>
    <x v="0"/>
    <s v="other"/>
    <s v="Not fleeing"/>
    <x v="0"/>
  </r>
  <r>
    <n v="581"/>
    <n v="705"/>
    <s v="Raymond Hodge"/>
    <d v="2015-08-05T00:00:00"/>
    <s v="shot"/>
    <s v="gun"/>
    <n v="39"/>
    <s v="M"/>
    <s v="B"/>
    <s v="Maui"/>
    <s v="HI"/>
    <x v="1"/>
    <s v="attack"/>
    <s v="Not fleeing"/>
    <x v="0"/>
  </r>
  <r>
    <n v="582"/>
    <n v="706"/>
    <s v="Keshawn Dominique Hargrove"/>
    <d v="2015-08-05T00:00:00"/>
    <s v="shot"/>
    <s v="gun"/>
    <n v="20"/>
    <s v="M"/>
    <s v="B"/>
    <s v="Richmond"/>
    <s v="VA"/>
    <x v="1"/>
    <s v="attack"/>
    <s v="Foot"/>
    <x v="0"/>
  </r>
  <r>
    <n v="583"/>
    <n v="707"/>
    <s v="Vincente Montano"/>
    <d v="2015-08-05T00:00:00"/>
    <s v="shot"/>
    <s v="hatchet"/>
    <n v="29"/>
    <s v="M"/>
    <s v="W"/>
    <s v="Antioch"/>
    <s v="TN"/>
    <x v="0"/>
    <s v="attack"/>
    <s v="Not fleeing"/>
    <x v="0"/>
  </r>
  <r>
    <n v="584"/>
    <n v="708"/>
    <s v="Jason Galaviz"/>
    <d v="2015-08-05T00:00:00"/>
    <s v="shot"/>
    <s v="gun"/>
    <n v="40"/>
    <s v="M"/>
    <s v="W"/>
    <s v="Tacoma"/>
    <s v="WA"/>
    <x v="1"/>
    <s v="attack"/>
    <s v="Not fleeing"/>
    <x v="0"/>
  </r>
  <r>
    <n v="585"/>
    <n v="710"/>
    <s v="Gustavo Ponce-Galon"/>
    <d v="2015-08-06T00:00:00"/>
    <s v="shot"/>
    <s v="knife"/>
    <n v="42"/>
    <s v="M"/>
    <s v="H"/>
    <s v="Elsmere"/>
    <s v="KY"/>
    <x v="1"/>
    <s v="attack"/>
    <s v="Not fleeing"/>
    <x v="0"/>
  </r>
  <r>
    <n v="586"/>
    <n v="737"/>
    <s v="Charles Bertram"/>
    <d v="2015-08-06T00:00:00"/>
    <s v="shot"/>
    <s v="gun"/>
    <n v="22"/>
    <s v="M"/>
    <s v="B"/>
    <s v="El Paso"/>
    <s v="TX"/>
    <x v="1"/>
    <s v="attack"/>
    <s v="Car"/>
    <x v="0"/>
  </r>
  <r>
    <n v="587"/>
    <n v="711"/>
    <s v="Christian Taylor"/>
    <d v="2015-08-07T00:00:00"/>
    <s v="shot"/>
    <s v="unarmed"/>
    <n v="19"/>
    <s v="M"/>
    <s v="B"/>
    <s v="Arlington"/>
    <s v="TX"/>
    <x v="1"/>
    <s v="other"/>
    <s v="Not fleeing"/>
    <x v="0"/>
  </r>
  <r>
    <n v="588"/>
    <n v="712"/>
    <s v="Abel Correa"/>
    <d v="2015-08-07T00:00:00"/>
    <s v="shot"/>
    <s v="sharp object"/>
    <n v="24"/>
    <s v="M"/>
    <s v="H"/>
    <s v="Las Vegas"/>
    <s v="NV"/>
    <x v="0"/>
    <s v="other"/>
    <s v="Not fleeing"/>
    <x v="1"/>
  </r>
  <r>
    <n v="589"/>
    <n v="713"/>
    <s v="Aaron Marchese"/>
    <d v="2015-08-07T00:00:00"/>
    <s v="shot"/>
    <s v="toy weapon"/>
    <n v="30"/>
    <s v="M"/>
    <s v="W"/>
    <s v="Fresno"/>
    <s v="CA"/>
    <x v="0"/>
    <s v="attack"/>
    <s v="Not fleeing"/>
    <x v="0"/>
  </r>
  <r>
    <n v="590"/>
    <n v="718"/>
    <s v="Mark Keckhafer"/>
    <d v="2015-08-07T00:00:00"/>
    <s v="shot"/>
    <m/>
    <n v="53"/>
    <s v="M"/>
    <s v="W"/>
    <s v="Superior"/>
    <s v="MT"/>
    <x v="1"/>
    <s v="other"/>
    <s v="Car"/>
    <x v="0"/>
  </r>
  <r>
    <n v="591"/>
    <n v="720"/>
    <s v="Tsombe Clark"/>
    <d v="2015-08-07T00:00:00"/>
    <s v="shot"/>
    <s v="gun"/>
    <n v="25"/>
    <s v="M"/>
    <s v="B"/>
    <s v="Greenville"/>
    <s v="NC"/>
    <x v="1"/>
    <s v="attack"/>
    <s v="Not fleeing"/>
    <x v="0"/>
  </r>
  <r>
    <n v="592"/>
    <n v="721"/>
    <s v="Derrick Lee Hunt"/>
    <d v="2015-08-07T00:00:00"/>
    <s v="shot"/>
    <s v="knife"/>
    <n v="28"/>
    <s v="M"/>
    <s v="B"/>
    <s v="Long Beach"/>
    <s v="CA"/>
    <x v="1"/>
    <s v="attack"/>
    <s v="Not fleeing"/>
    <x v="0"/>
  </r>
  <r>
    <n v="593"/>
    <n v="716"/>
    <s v="Roderick Burr"/>
    <d v="2015-08-08T00:00:00"/>
    <s v="shot"/>
    <s v="gun"/>
    <n v="33"/>
    <s v="M"/>
    <m/>
    <s v="Brookshire"/>
    <s v="TX"/>
    <x v="1"/>
    <s v="attack"/>
    <s v="Not fleeing"/>
    <x v="0"/>
  </r>
  <r>
    <n v="594"/>
    <n v="719"/>
    <s v="Shamir Terrel Palmer"/>
    <d v="2015-08-08T00:00:00"/>
    <s v="shot"/>
    <s v="gun"/>
    <n v="24"/>
    <s v="M"/>
    <s v="B"/>
    <s v="Summerville"/>
    <s v="SC"/>
    <x v="1"/>
    <s v="attack"/>
    <s v="Car"/>
    <x v="0"/>
  </r>
  <r>
    <n v="595"/>
    <n v="722"/>
    <s v="Jeffrey Clyde Wilkes"/>
    <d v="2015-08-08T00:00:00"/>
    <s v="shot"/>
    <s v="gun"/>
    <n v="59"/>
    <s v="M"/>
    <s v="W"/>
    <s v="Gastonia"/>
    <s v="NC"/>
    <x v="1"/>
    <s v="attack"/>
    <s v="Not fleeing"/>
    <x v="0"/>
  </r>
  <r>
    <n v="596"/>
    <n v="723"/>
    <s v="Kevin McDaniel"/>
    <d v="2015-08-08T00:00:00"/>
    <s v="shot"/>
    <s v="gun"/>
    <n v="46"/>
    <s v="M"/>
    <s v="W"/>
    <s v="Spokane"/>
    <s v="WA"/>
    <x v="1"/>
    <s v="attack"/>
    <s v="Not fleeing"/>
    <x v="0"/>
  </r>
  <r>
    <n v="597"/>
    <n v="715"/>
    <s v="Andre Green"/>
    <d v="2015-08-09T00:00:00"/>
    <s v="shot"/>
    <m/>
    <n v="15"/>
    <s v="M"/>
    <s v="B"/>
    <s v="Indianapolis"/>
    <s v="IN"/>
    <x v="1"/>
    <s v="attack"/>
    <s v="Not fleeing"/>
    <x v="0"/>
  </r>
  <r>
    <n v="598"/>
    <n v="717"/>
    <s v="Eric Tompkins"/>
    <d v="2015-08-09T00:00:00"/>
    <s v="shot"/>
    <s v="gun"/>
    <n v="41"/>
    <s v="M"/>
    <s v="W"/>
    <s v="Ardmore"/>
    <s v="OK"/>
    <x v="0"/>
    <s v="attack"/>
    <s v="Not fleeing"/>
    <x v="0"/>
  </r>
  <r>
    <n v="599"/>
    <n v="724"/>
    <s v="Robert Patrick Quinn"/>
    <d v="2015-08-09T00:00:00"/>
    <s v="shot"/>
    <s v="toy weapon"/>
    <n v="77"/>
    <s v="M"/>
    <m/>
    <s v="Pittston"/>
    <s v="PA"/>
    <x v="0"/>
    <s v="attack"/>
    <s v="Not fleeing"/>
    <x v="0"/>
  </r>
  <r>
    <n v="600"/>
    <n v="727"/>
    <s v="Edrian Rivera"/>
    <d v="2015-08-09T00:00:00"/>
    <s v="shot"/>
    <s v="meat cleaver"/>
    <n v="22"/>
    <s v="M"/>
    <s v="H"/>
    <s v="San Jose"/>
    <s v="CA"/>
    <x v="1"/>
    <s v="attack"/>
    <s v="Foot"/>
    <x v="0"/>
  </r>
  <r>
    <n v="601"/>
    <n v="725"/>
    <s v="Richard Tyler Young"/>
    <d v="2015-08-10T00:00:00"/>
    <s v="shot"/>
    <m/>
    <n v="24"/>
    <s v="M"/>
    <s v="W"/>
    <s v="Gilbert"/>
    <s v="AZ"/>
    <x v="1"/>
    <s v="other"/>
    <s v="Not fleeing"/>
    <x v="0"/>
  </r>
  <r>
    <n v="602"/>
    <n v="728"/>
    <s v="Casey George Alarcon"/>
    <d v="2015-08-11T00:00:00"/>
    <s v="shot"/>
    <s v="gun"/>
    <n v="34"/>
    <s v="M"/>
    <s v="W"/>
    <s v="Sandpoint"/>
    <s v="ID"/>
    <x v="1"/>
    <s v="attack"/>
    <s v="Not fleeing"/>
    <x v="0"/>
  </r>
  <r>
    <n v="603"/>
    <n v="730"/>
    <s v="Randall Lance Hughes"/>
    <d v="2015-08-11T00:00:00"/>
    <s v="shot and Tasered"/>
    <s v="knife"/>
    <n v="48"/>
    <s v="M"/>
    <s v="W"/>
    <s v="Waco"/>
    <s v="TX"/>
    <x v="1"/>
    <s v="other"/>
    <s v="Not fleeing"/>
    <x v="0"/>
  </r>
  <r>
    <n v="604"/>
    <n v="729"/>
    <s v="Richard Dean Shull Jr."/>
    <d v="2015-08-12T00:00:00"/>
    <s v="shot"/>
    <s v="gun"/>
    <n v="24"/>
    <s v="M"/>
    <s v="W"/>
    <s v="Odessa"/>
    <s v="TX"/>
    <x v="1"/>
    <s v="attack"/>
    <s v="Not fleeing"/>
    <x v="0"/>
  </r>
  <r>
    <n v="605"/>
    <n v="731"/>
    <s v="Nathaniel Wilks"/>
    <d v="2015-08-12T00:00:00"/>
    <s v="shot"/>
    <s v="gun"/>
    <n v="27"/>
    <s v="M"/>
    <s v="B"/>
    <s v="Oakland"/>
    <s v="CA"/>
    <x v="1"/>
    <s v="attack"/>
    <s v="Car"/>
    <x v="1"/>
  </r>
  <r>
    <n v="606"/>
    <n v="732"/>
    <s v="Redel Jones"/>
    <d v="2015-08-12T00:00:00"/>
    <s v="shot and Tasered"/>
    <s v="knife"/>
    <n v="30"/>
    <s v="F"/>
    <s v="B"/>
    <s v="Los Angeles"/>
    <s v="CA"/>
    <x v="1"/>
    <s v="other"/>
    <s v="Not fleeing"/>
    <x v="0"/>
  </r>
  <r>
    <n v="607"/>
    <n v="733"/>
    <s v="Anthony Lorenzo Vallejo"/>
    <d v="2015-08-12T00:00:00"/>
    <s v="shot"/>
    <s v="gun"/>
    <n v="27"/>
    <s v="M"/>
    <s v="H"/>
    <s v="Hemet"/>
    <s v="CA"/>
    <x v="1"/>
    <s v="attack"/>
    <s v="Car"/>
    <x v="0"/>
  </r>
  <r>
    <n v="608"/>
    <n v="735"/>
    <s v="Reginald Marshall"/>
    <d v="2015-08-12T00:00:00"/>
    <s v="shot"/>
    <s v="gun"/>
    <n v="27"/>
    <s v="M"/>
    <s v="B"/>
    <s v="Toledo"/>
    <s v="OH"/>
    <x v="1"/>
    <s v="attack"/>
    <s v="Car"/>
    <x v="0"/>
  </r>
  <r>
    <n v="609"/>
    <n v="736"/>
    <s v="William Smith"/>
    <d v="2015-08-12T00:00:00"/>
    <s v="shot"/>
    <s v="gun"/>
    <n v="49"/>
    <s v="M"/>
    <s v="W"/>
    <s v="Hobbs"/>
    <s v="NM"/>
    <x v="1"/>
    <s v="undetermined"/>
    <s v="Car"/>
    <x v="0"/>
  </r>
  <r>
    <n v="610"/>
    <n v="738"/>
    <s v="Garland Tyree"/>
    <d v="2015-08-14T00:00:00"/>
    <s v="shot"/>
    <s v="gun"/>
    <n v="38"/>
    <s v="M"/>
    <s v="B"/>
    <s v="Staten Island"/>
    <s v="NY"/>
    <x v="1"/>
    <s v="attack"/>
    <s v="Not fleeing"/>
    <x v="0"/>
  </r>
  <r>
    <n v="611"/>
    <n v="739"/>
    <s v="Hector Rene Sorriano Gonzalez"/>
    <d v="2015-08-14T00:00:00"/>
    <s v="shot"/>
    <s v="gun"/>
    <n v="26"/>
    <s v="M"/>
    <s v="H"/>
    <s v="Boerne"/>
    <s v="TX"/>
    <x v="1"/>
    <s v="attack"/>
    <s v="Not fleeing"/>
    <x v="0"/>
  </r>
  <r>
    <n v="612"/>
    <n v="740"/>
    <s v="Asshams Pharoah Manley"/>
    <d v="2015-08-14T00:00:00"/>
    <s v="shot"/>
    <s v="unarmed"/>
    <n v="30"/>
    <s v="M"/>
    <s v="B"/>
    <s v="District Heights"/>
    <s v="MD"/>
    <x v="0"/>
    <s v="attack"/>
    <s v="Foot"/>
    <x v="0"/>
  </r>
  <r>
    <n v="613"/>
    <n v="750"/>
    <s v="Christopher Anderson"/>
    <d v="2015-08-14T00:00:00"/>
    <s v="shot and Tasered"/>
    <s v="box cutter"/>
    <n v="53"/>
    <s v="M"/>
    <s v="W"/>
    <s v="Bolton"/>
    <s v="CT"/>
    <x v="1"/>
    <s v="attack"/>
    <s v="Car"/>
    <x v="0"/>
  </r>
  <r>
    <n v="614"/>
    <n v="741"/>
    <s v="John Unsworth"/>
    <d v="2015-08-15T00:00:00"/>
    <s v="shot and Tasered"/>
    <s v="unarmed"/>
    <n v="43"/>
    <s v="M"/>
    <s v="W"/>
    <s v="Hanover"/>
    <s v="IN"/>
    <x v="1"/>
    <s v="attack"/>
    <s v="Not fleeing"/>
    <x v="0"/>
  </r>
  <r>
    <n v="615"/>
    <n v="742"/>
    <s v="Allen Matthew Baker"/>
    <d v="2015-08-15T00:00:00"/>
    <s v="shot"/>
    <s v="gun"/>
    <n v="23"/>
    <s v="M"/>
    <s v="B"/>
    <s v="Sunnyvale"/>
    <s v="CA"/>
    <x v="1"/>
    <s v="attack"/>
    <s v="Not fleeing"/>
    <x v="0"/>
  </r>
  <r>
    <n v="616"/>
    <n v="743"/>
    <s v="Benjamin Peter Ashley"/>
    <d v="2015-08-15T00:00:00"/>
    <s v="shot"/>
    <m/>
    <n v="34"/>
    <s v="M"/>
    <s v="B"/>
    <s v="Inyokern"/>
    <s v="CA"/>
    <x v="1"/>
    <s v="attack"/>
    <s v="Not fleeing"/>
    <x v="0"/>
  </r>
  <r>
    <n v="617"/>
    <n v="744"/>
    <s v="Jonathon  Pope"/>
    <d v="2015-08-15T00:00:00"/>
    <s v="shot"/>
    <s v="gun"/>
    <n v="30"/>
    <s v="M"/>
    <s v="W"/>
    <s v="Carson City"/>
    <s v="NV"/>
    <x v="1"/>
    <s v="attack"/>
    <s v="Not fleeing"/>
    <x v="0"/>
  </r>
  <r>
    <n v="618"/>
    <n v="745"/>
    <s v="Matthew Castillo"/>
    <d v="2015-08-16T00:00:00"/>
    <s v="shot"/>
    <s v="gun"/>
    <n v="29"/>
    <s v="M"/>
    <s v="H"/>
    <s v="San Jose"/>
    <s v="CA"/>
    <x v="1"/>
    <s v="other"/>
    <s v="Not fleeing"/>
    <x v="0"/>
  </r>
  <r>
    <n v="619"/>
    <n v="746"/>
    <s v="Steven B. Norton"/>
    <d v="2015-08-16T00:00:00"/>
    <s v="shot"/>
    <s v="gun"/>
    <n v="47"/>
    <s v="M"/>
    <s v="W"/>
    <s v="Kerrville"/>
    <s v="TX"/>
    <x v="1"/>
    <s v="attack"/>
    <s v="Not fleeing"/>
    <x v="0"/>
  </r>
  <r>
    <n v="620"/>
    <n v="748"/>
    <s v="Frederick Roy"/>
    <d v="2015-08-17T00:00:00"/>
    <s v="shot"/>
    <s v="gun"/>
    <n v="35"/>
    <s v="M"/>
    <s v="B"/>
    <s v="Houston"/>
    <s v="TX"/>
    <x v="1"/>
    <s v="attack"/>
    <s v="Not fleeing"/>
    <x v="0"/>
  </r>
  <r>
    <n v="621"/>
    <n v="749"/>
    <s v="Richard Jacquez"/>
    <d v="2015-08-17T00:00:00"/>
    <s v="shot"/>
    <s v="unarmed"/>
    <n v="40"/>
    <s v="M"/>
    <s v="H"/>
    <s v="San Jose"/>
    <s v="CA"/>
    <x v="1"/>
    <s v="other"/>
    <s v="Foot"/>
    <x v="0"/>
  </r>
  <r>
    <n v="622"/>
    <n v="751"/>
    <s v="Mansur Ball-Bey"/>
    <d v="2015-08-19T00:00:00"/>
    <s v="shot"/>
    <s v="gun"/>
    <n v="18"/>
    <s v="M"/>
    <s v="B"/>
    <s v="St. Louis"/>
    <s v="MO"/>
    <x v="1"/>
    <s v="attack"/>
    <s v="Foot"/>
    <x v="0"/>
  </r>
  <r>
    <n v="623"/>
    <n v="752"/>
    <s v="Deviere Ernel Ransom"/>
    <d v="2015-08-19T00:00:00"/>
    <s v="shot"/>
    <s v="gun"/>
    <n v="24"/>
    <s v="M"/>
    <s v="B"/>
    <s v="Bloomfield Township"/>
    <s v="MI"/>
    <x v="1"/>
    <s v="attack"/>
    <s v="Car"/>
    <x v="0"/>
  </r>
  <r>
    <n v="624"/>
    <n v="753"/>
    <s v="Jason Hale"/>
    <d v="2015-08-19T00:00:00"/>
    <s v="shot"/>
    <s v="gun"/>
    <n v="29"/>
    <s v="M"/>
    <s v="W"/>
    <s v="Hunters"/>
    <s v="WA"/>
    <x v="0"/>
    <s v="attack"/>
    <s v="Foot"/>
    <x v="0"/>
  </r>
  <r>
    <n v="625"/>
    <n v="754"/>
    <s v="Wade Allen Baker"/>
    <d v="2015-08-19T00:00:00"/>
    <s v="shot"/>
    <s v="gun"/>
    <n v="44"/>
    <s v="M"/>
    <s v="W"/>
    <s v="Canton"/>
    <s v="NC"/>
    <x v="0"/>
    <s v="attack"/>
    <s v="Not fleeing"/>
    <x v="0"/>
  </r>
  <r>
    <n v="626"/>
    <n v="881"/>
    <s v="Tyler Gerken"/>
    <d v="2015-08-20T00:00:00"/>
    <s v="shot"/>
    <s v="gun"/>
    <n v="19"/>
    <s v="M"/>
    <s v="W"/>
    <s v="Beverly"/>
    <s v="OH"/>
    <x v="0"/>
    <s v="attack"/>
    <s v="Not fleeing"/>
    <x v="0"/>
  </r>
  <r>
    <n v="627"/>
    <n v="755"/>
    <s v="Jeffory Ray Tevis"/>
    <d v="2015-08-20T00:00:00"/>
    <s v="shot and Tasered"/>
    <s v="unarmed"/>
    <n v="50"/>
    <s v="M"/>
    <s v="W"/>
    <s v="Tuscaloosa"/>
    <s v="AL"/>
    <x v="0"/>
    <s v="attack"/>
    <s v="Not fleeing"/>
    <x v="0"/>
  </r>
  <r>
    <n v="628"/>
    <n v="756"/>
    <s v="Raul Herrera"/>
    <d v="2015-08-20T00:00:00"/>
    <s v="shot"/>
    <s v="gun"/>
    <n v="17"/>
    <s v="M"/>
    <s v="H"/>
    <s v="Ontario"/>
    <s v="CA"/>
    <x v="0"/>
    <s v="attack"/>
    <s v="Not fleeing"/>
    <x v="0"/>
  </r>
  <r>
    <n v="629"/>
    <n v="758"/>
    <s v="Timmy Walling"/>
    <d v="2015-08-21T00:00:00"/>
    <s v="shot"/>
    <s v="gun"/>
    <n v="57"/>
    <s v="M"/>
    <s v="W"/>
    <s v="Grapeview"/>
    <s v="WA"/>
    <x v="0"/>
    <s v="attack"/>
    <s v="Not fleeing"/>
    <x v="0"/>
  </r>
  <r>
    <n v="630"/>
    <n v="760"/>
    <s v="Charles S. Hall"/>
    <d v="2015-08-21T00:00:00"/>
    <s v="shot"/>
    <m/>
    <n v="30"/>
    <s v="M"/>
    <s v="W"/>
    <s v="North East"/>
    <s v="MD"/>
    <x v="1"/>
    <s v="attack"/>
    <s v="Car"/>
    <x v="0"/>
  </r>
  <r>
    <n v="631"/>
    <n v="761"/>
    <s v="Alan Joseph Rushton"/>
    <d v="2015-08-21T00:00:00"/>
    <s v="shot"/>
    <s v="knife"/>
    <n v="38"/>
    <s v="M"/>
    <s v="W"/>
    <s v="Wake Forest"/>
    <s v="NC"/>
    <x v="1"/>
    <s v="other"/>
    <s v="Not fleeing"/>
    <x v="0"/>
  </r>
  <r>
    <n v="632"/>
    <n v="762"/>
    <s v="Adam Schneider"/>
    <d v="2015-08-22T00:00:00"/>
    <s v="shot"/>
    <s v="gun"/>
    <n v="31"/>
    <s v="M"/>
    <s v="W"/>
    <s v="Cohasset"/>
    <s v="MN"/>
    <x v="1"/>
    <s v="attack"/>
    <s v="Not fleeing"/>
    <x v="0"/>
  </r>
  <r>
    <n v="633"/>
    <n v="763"/>
    <s v="Thaddeus Faison"/>
    <d v="2015-08-22T00:00:00"/>
    <s v="shot and Tasered"/>
    <s v="gun"/>
    <n v="39"/>
    <s v="M"/>
    <s v="B"/>
    <s v="Troy"/>
    <s v="NY"/>
    <x v="1"/>
    <s v="attack"/>
    <s v="Foot"/>
    <x v="0"/>
  </r>
  <r>
    <n v="634"/>
    <n v="764"/>
    <s v="Jason Lee Alderman"/>
    <d v="2015-08-22T00:00:00"/>
    <s v="shot"/>
    <s v="carjack"/>
    <n v="29"/>
    <s v="M"/>
    <s v="W"/>
    <s v="Bakersfield"/>
    <s v="CA"/>
    <x v="1"/>
    <s v="undetermined"/>
    <s v="Not fleeing"/>
    <x v="0"/>
  </r>
  <r>
    <n v="635"/>
    <n v="765"/>
    <s v="Nicholas Garner"/>
    <d v="2015-08-22T00:00:00"/>
    <s v="shot"/>
    <m/>
    <n v="26"/>
    <s v="M"/>
    <s v="W"/>
    <s v="Wichita"/>
    <s v="KS"/>
    <x v="1"/>
    <s v="attack"/>
    <s v="Car"/>
    <x v="0"/>
  </r>
  <r>
    <n v="636"/>
    <n v="766"/>
    <s v="Kenneth Henry Morgan"/>
    <d v="2015-08-22T00:00:00"/>
    <s v="shot"/>
    <s v="knife"/>
    <n v="64"/>
    <s v="M"/>
    <s v="W"/>
    <s v="King George"/>
    <s v="VA"/>
    <x v="1"/>
    <s v="other"/>
    <s v="Not fleeing"/>
    <x v="0"/>
  </r>
  <r>
    <n v="637"/>
    <n v="768"/>
    <s v="Richard Francis Compo"/>
    <d v="2015-08-23T00:00:00"/>
    <s v="shot"/>
    <s v="gun"/>
    <n v="36"/>
    <s v="M"/>
    <s v="W"/>
    <s v="Jacksonville"/>
    <s v="FL"/>
    <x v="0"/>
    <s v="attack"/>
    <s v="Not fleeing"/>
    <x v="0"/>
  </r>
  <r>
    <n v="638"/>
    <n v="769"/>
    <s v="Christopher Ray Tompkins"/>
    <d v="2015-08-23T00:00:00"/>
    <s v="shot"/>
    <s v="gun"/>
    <n v="36"/>
    <s v="M"/>
    <s v="W"/>
    <s v="Arab"/>
    <s v="AL"/>
    <x v="1"/>
    <s v="attack"/>
    <s v="Car"/>
    <x v="0"/>
  </r>
  <r>
    <n v="639"/>
    <n v="771"/>
    <s v="Julian Hoffman"/>
    <d v="2015-08-23T00:00:00"/>
    <s v="shot"/>
    <s v="toy weapon"/>
    <n v="21"/>
    <s v="M"/>
    <s v="W"/>
    <s v="Brick Township"/>
    <s v="NJ"/>
    <x v="1"/>
    <s v="attack"/>
    <s v="Not fleeing"/>
    <x v="0"/>
  </r>
  <r>
    <n v="640"/>
    <n v="772"/>
    <s v="Bobby Troledge Norris"/>
    <d v="2015-08-23T00:00:00"/>
    <s v="shot"/>
    <s v="gun"/>
    <n v="53"/>
    <s v="M"/>
    <s v="B"/>
    <s v="Archdale"/>
    <s v="NC"/>
    <x v="1"/>
    <s v="attack"/>
    <s v="Not fleeing"/>
    <x v="0"/>
  </r>
  <r>
    <n v="641"/>
    <n v="767"/>
    <s v="William Lee Snider"/>
    <d v="2015-08-23T00:00:00"/>
    <s v="shot"/>
    <s v="gun"/>
    <n v="57"/>
    <s v="M"/>
    <s v="W"/>
    <s v="Las Vegas"/>
    <s v="NV"/>
    <x v="1"/>
    <s v="attack"/>
    <s v="Not fleeing"/>
    <x v="0"/>
  </r>
  <r>
    <n v="642"/>
    <n v="770"/>
    <s v="Marvin Maestas"/>
    <d v="2015-08-25T00:00:00"/>
    <s v="shot"/>
    <s v="gun"/>
    <n v="30"/>
    <s v="M"/>
    <s v="H"/>
    <s v="Santa Fe"/>
    <s v="NM"/>
    <x v="1"/>
    <s v="attack"/>
    <s v="Foot"/>
    <x v="0"/>
  </r>
  <r>
    <n v="643"/>
    <n v="773"/>
    <s v="Curtis Smith"/>
    <d v="2015-08-25T00:00:00"/>
    <s v="shot"/>
    <s v="knife"/>
    <n v="34"/>
    <s v="M"/>
    <s v="B"/>
    <s v="West Chester"/>
    <s v="PA"/>
    <x v="1"/>
    <s v="attack"/>
    <s v="Not fleeing"/>
    <x v="0"/>
  </r>
  <r>
    <n v="644"/>
    <n v="774"/>
    <s v="Todd Tomlinson"/>
    <d v="2015-08-25T00:00:00"/>
    <s v="shot"/>
    <s v="gun"/>
    <n v="53"/>
    <s v="M"/>
    <s v="W"/>
    <s v="Thonotosassa"/>
    <s v="FL"/>
    <x v="1"/>
    <s v="attack"/>
    <s v="Not fleeing"/>
    <x v="0"/>
  </r>
  <r>
    <n v="645"/>
    <n v="775"/>
    <s v="Shane Rudolph"/>
    <d v="2015-08-25T00:00:00"/>
    <s v="shot"/>
    <s v="gun"/>
    <n v="45"/>
    <s v="M"/>
    <s v="W"/>
    <s v="Phoenix"/>
    <s v="AZ"/>
    <x v="1"/>
    <s v="attack"/>
    <s v="Not fleeing"/>
    <x v="0"/>
  </r>
  <r>
    <n v="646"/>
    <n v="779"/>
    <s v="Marvin Arroliga"/>
    <d v="2015-08-25T00:00:00"/>
    <s v="shot"/>
    <s v="gun"/>
    <n v="22"/>
    <s v="M"/>
    <s v="H"/>
    <s v="Miami"/>
    <s v="FL"/>
    <x v="1"/>
    <s v="attack"/>
    <s v="Not fleeing"/>
    <x v="0"/>
  </r>
  <r>
    <n v="647"/>
    <n v="776"/>
    <s v="Steven Dodd"/>
    <d v="2015-08-26T00:00:00"/>
    <s v="shot"/>
    <s v="toy weapon"/>
    <n v="22"/>
    <s v="M"/>
    <s v="W"/>
    <s v="Hendersonville"/>
    <s v="TN"/>
    <x v="0"/>
    <s v="attack"/>
    <s v="Not fleeing"/>
    <x v="0"/>
  </r>
  <r>
    <n v="648"/>
    <n v="777"/>
    <s v="Brent Pickard"/>
    <d v="2015-08-26T00:00:00"/>
    <s v="shot"/>
    <s v="gun"/>
    <n v="46"/>
    <s v="M"/>
    <s v="W"/>
    <s v="Chattanooga"/>
    <s v="TN"/>
    <x v="1"/>
    <s v="attack"/>
    <s v="Car"/>
    <x v="0"/>
  </r>
  <r>
    <n v="649"/>
    <n v="780"/>
    <s v="Kyle Lambrose"/>
    <d v="2015-08-26T00:00:00"/>
    <s v="shot"/>
    <s v="gun"/>
    <n v="27"/>
    <s v="M"/>
    <s v="W"/>
    <s v="West Jordan"/>
    <s v="UT"/>
    <x v="0"/>
    <s v="attack"/>
    <s v="Not fleeing"/>
    <x v="0"/>
  </r>
  <r>
    <n v="650"/>
    <n v="781"/>
    <s v="Bertrand Davis"/>
    <d v="2015-08-27T00:00:00"/>
    <s v="shot and Tasered"/>
    <s v="box cutter"/>
    <n v="42"/>
    <s v="M"/>
    <s v="B"/>
    <s v="Dallas"/>
    <s v="TX"/>
    <x v="1"/>
    <s v="attack"/>
    <s v="Not fleeing"/>
    <x v="0"/>
  </r>
  <r>
    <n v="651"/>
    <n v="782"/>
    <s v="Yonas Alehegne"/>
    <d v="2015-08-27T00:00:00"/>
    <s v="shot"/>
    <s v="chain"/>
    <n v="30"/>
    <s v="M"/>
    <s v="B"/>
    <s v="Oakland"/>
    <s v="CA"/>
    <x v="1"/>
    <s v="attack"/>
    <s v="Not fleeing"/>
    <x v="1"/>
  </r>
  <r>
    <n v="652"/>
    <n v="783"/>
    <s v="Robert Hober"/>
    <d v="2015-08-27T00:00:00"/>
    <s v="shot"/>
    <s v="box cutter"/>
    <n v="54"/>
    <s v="M"/>
    <s v="W"/>
    <s v="San Diego"/>
    <s v="CA"/>
    <x v="1"/>
    <s v="other"/>
    <s v="Not fleeing"/>
    <x v="1"/>
  </r>
  <r>
    <n v="653"/>
    <n v="784"/>
    <s v="Manuel Soriano"/>
    <d v="2015-08-27T00:00:00"/>
    <s v="shot"/>
    <s v="contractor's level"/>
    <n v="29"/>
    <s v="M"/>
    <s v="H"/>
    <s v="Los Angeles"/>
    <s v="CA"/>
    <x v="1"/>
    <s v="attack"/>
    <s v="Not fleeing"/>
    <x v="0"/>
  </r>
  <r>
    <n v="654"/>
    <n v="785"/>
    <s v="Gilbert Flores"/>
    <d v="2015-08-28T00:00:00"/>
    <s v="shot"/>
    <s v="undetermined"/>
    <n v="41"/>
    <s v="M"/>
    <s v="H"/>
    <s v="San Antonio"/>
    <s v="TX"/>
    <x v="0"/>
    <s v="undetermined"/>
    <s v="Not fleeing"/>
    <x v="0"/>
  </r>
  <r>
    <n v="655"/>
    <n v="786"/>
    <s v="William Evans"/>
    <d v="2015-08-28T00:00:00"/>
    <s v="shot"/>
    <s v="gun"/>
    <n v="28"/>
    <s v="M"/>
    <s v="W"/>
    <s v="Spanish Fork"/>
    <s v="UT"/>
    <x v="0"/>
    <s v="attack"/>
    <s v="Not fleeing"/>
    <x v="1"/>
  </r>
  <r>
    <n v="656"/>
    <n v="788"/>
    <s v="Felix Kumi"/>
    <d v="2015-08-28T00:00:00"/>
    <s v="shot"/>
    <s v="unarmed"/>
    <n v="61"/>
    <s v="M"/>
    <s v="B"/>
    <s v="Mount Vernon"/>
    <s v="NY"/>
    <x v="1"/>
    <s v="other"/>
    <s v="Not fleeing"/>
    <x v="0"/>
  </r>
  <r>
    <n v="657"/>
    <n v="793"/>
    <s v="Devin Brian Dial"/>
    <d v="2015-08-28T00:00:00"/>
    <s v="shot"/>
    <s v="gun"/>
    <n v="23"/>
    <s v="M"/>
    <s v="W"/>
    <s v="Longview"/>
    <s v="TX"/>
    <x v="1"/>
    <s v="attack"/>
    <s v="Not fleeing"/>
    <x v="0"/>
  </r>
  <r>
    <n v="658"/>
    <n v="787"/>
    <s v="James Marcus Brown"/>
    <d v="2015-08-29T00:00:00"/>
    <s v="shot"/>
    <s v="gun"/>
    <n v="25"/>
    <s v="M"/>
    <s v="B"/>
    <s v="North Las Vegas"/>
    <s v="NV"/>
    <x v="1"/>
    <s v="attack"/>
    <s v="Foot"/>
    <x v="0"/>
  </r>
  <r>
    <n v="659"/>
    <n v="789"/>
    <s v="Roger Albrecht"/>
    <d v="2015-08-29T00:00:00"/>
    <s v="shot"/>
    <s v="knife"/>
    <m/>
    <s v="M"/>
    <s v="W"/>
    <s v="San Antonio"/>
    <s v="TX"/>
    <x v="1"/>
    <s v="other"/>
    <s v="Not fleeing"/>
    <x v="0"/>
  </r>
  <r>
    <n v="660"/>
    <n v="795"/>
    <s v="Rafael Cruz Jr"/>
    <d v="2015-08-29T00:00:00"/>
    <s v="shot"/>
    <s v="unarmed"/>
    <n v="29"/>
    <s v="M"/>
    <s v="H"/>
    <s v="Chicago"/>
    <s v="IL"/>
    <x v="1"/>
    <s v="undetermined"/>
    <s v="Car"/>
    <x v="0"/>
  </r>
  <r>
    <n v="661"/>
    <n v="790"/>
    <s v="Shawn Hall"/>
    <d v="2015-08-30T00:00:00"/>
    <s v="shot"/>
    <s v="gun"/>
    <n v="20"/>
    <s v="M"/>
    <s v="W"/>
    <s v="Cushing"/>
    <s v="OK"/>
    <x v="1"/>
    <s v="attack"/>
    <s v="Not fleeing"/>
    <x v="0"/>
  </r>
  <r>
    <n v="662"/>
    <n v="791"/>
    <s v="David M.  Leon"/>
    <d v="2015-08-30T00:00:00"/>
    <s v="shot"/>
    <s v="gun"/>
    <n v="40"/>
    <s v="M"/>
    <s v="H"/>
    <s v="Tucson"/>
    <s v="AZ"/>
    <x v="1"/>
    <s v="attack"/>
    <s v="Not fleeing"/>
    <x v="0"/>
  </r>
  <r>
    <n v="663"/>
    <n v="792"/>
    <s v="William Rippley"/>
    <d v="2015-08-31T00:00:00"/>
    <s v="shot"/>
    <s v="knife"/>
    <n v="45"/>
    <s v="M"/>
    <s v="W"/>
    <s v="Loveland"/>
    <s v="CO"/>
    <x v="1"/>
    <s v="attack"/>
    <s v="Foot"/>
    <x v="0"/>
  </r>
  <r>
    <n v="664"/>
    <n v="794"/>
    <s v="Cedric Maurice Williams"/>
    <d v="2015-09-01T00:00:00"/>
    <s v="shot"/>
    <s v="guns and explosives"/>
    <n v="33"/>
    <s v="M"/>
    <s v="B"/>
    <s v="Bluefield"/>
    <s v="WV"/>
    <x v="1"/>
    <s v="attack"/>
    <s v="Foot"/>
    <x v="0"/>
  </r>
  <r>
    <n v="665"/>
    <n v="797"/>
    <s v="Charles Robert Shaw"/>
    <d v="2015-09-01T00:00:00"/>
    <s v="shot"/>
    <s v="gun"/>
    <n v="76"/>
    <s v="M"/>
    <s v="W"/>
    <s v="Twinsburg"/>
    <s v="OH"/>
    <x v="1"/>
    <s v="attack"/>
    <s v="Not fleeing"/>
    <x v="0"/>
  </r>
  <r>
    <n v="666"/>
    <n v="798"/>
    <s v="Michael Todd Evans"/>
    <d v="2015-09-01T00:00:00"/>
    <s v="shot"/>
    <s v="gun"/>
    <n v="47"/>
    <s v="M"/>
    <s v="W"/>
    <s v="Artesia"/>
    <s v="NM"/>
    <x v="1"/>
    <s v="attack"/>
    <s v="Not fleeing"/>
    <x v="0"/>
  </r>
  <r>
    <n v="667"/>
    <n v="799"/>
    <s v="Arthur Bates"/>
    <d v="2015-09-02T00:00:00"/>
    <s v="shot"/>
    <s v="gun"/>
    <n v="45"/>
    <s v="M"/>
    <s v="W"/>
    <s v="Prescott"/>
    <s v="AZ"/>
    <x v="0"/>
    <s v="attack"/>
    <s v="Not fleeing"/>
    <x v="1"/>
  </r>
  <r>
    <n v="668"/>
    <n v="1409"/>
    <s v="Freddy Centeno"/>
    <d v="2015-09-03T00:00:00"/>
    <s v="shot"/>
    <s v="unarmed"/>
    <n v="40"/>
    <s v="M"/>
    <s v="H"/>
    <s v="Fresno"/>
    <s v="CA"/>
    <x v="0"/>
    <s v="attack"/>
    <s v="Not fleeing"/>
    <x v="1"/>
  </r>
  <r>
    <n v="669"/>
    <n v="800"/>
    <s v="Curtis James Meyer"/>
    <d v="2015-09-04T00:00:00"/>
    <s v="shot"/>
    <s v="gun"/>
    <n v="37"/>
    <s v="M"/>
    <s v="W"/>
    <s v="Mitchell"/>
    <s v="SD"/>
    <x v="0"/>
    <s v="attack"/>
    <s v="Not fleeing"/>
    <x v="0"/>
  </r>
  <r>
    <n v="670"/>
    <n v="801"/>
    <s v="Jose Ramon Damiani Jr"/>
    <d v="2015-09-04T00:00:00"/>
    <s v="shot and Tasered"/>
    <s v="metal pipe"/>
    <n v="49"/>
    <s v="M"/>
    <s v="H"/>
    <s v="French Lick"/>
    <s v="IN"/>
    <x v="1"/>
    <s v="attack"/>
    <s v="Not fleeing"/>
    <x v="0"/>
  </r>
  <r>
    <n v="671"/>
    <n v="802"/>
    <s v="Richard Keith Kelley"/>
    <d v="2015-09-04T00:00:00"/>
    <s v="shot"/>
    <s v="gun"/>
    <n v="27"/>
    <s v="M"/>
    <s v="W"/>
    <s v="Weitchpec"/>
    <s v="CA"/>
    <x v="1"/>
    <s v="attack"/>
    <s v="Car"/>
    <x v="0"/>
  </r>
  <r>
    <n v="672"/>
    <n v="803"/>
    <s v="Sully Lanier"/>
    <d v="2015-09-04T00:00:00"/>
    <s v="shot"/>
    <s v="gun"/>
    <n v="36"/>
    <s v="M"/>
    <s v="W"/>
    <s v="Springtown"/>
    <s v="TX"/>
    <x v="1"/>
    <s v="attack"/>
    <s v="Not fleeing"/>
    <x v="0"/>
  </r>
  <r>
    <n v="673"/>
    <n v="804"/>
    <s v="Harrison Lambert"/>
    <d v="2015-09-04T00:00:00"/>
    <s v="shot"/>
    <s v="knife"/>
    <n v="23"/>
    <s v="M"/>
    <s v="W"/>
    <s v="Merrimack"/>
    <s v="NH"/>
    <x v="0"/>
    <s v="other"/>
    <s v="Not fleeing"/>
    <x v="0"/>
  </r>
  <r>
    <n v="674"/>
    <n v="805"/>
    <s v="La'vante Trevon Biggs"/>
    <d v="2015-09-05T00:00:00"/>
    <s v="shot"/>
    <s v="toy weapon"/>
    <n v="21"/>
    <s v="M"/>
    <s v="B"/>
    <s v="Durham"/>
    <s v="NC"/>
    <x v="0"/>
    <s v="attack"/>
    <s v="Not fleeing"/>
    <x v="0"/>
  </r>
  <r>
    <n v="675"/>
    <n v="806"/>
    <s v="Luis Wenceslao"/>
    <d v="2015-09-05T00:00:00"/>
    <s v="shot"/>
    <s v="metal pipe"/>
    <n v="32"/>
    <s v="M"/>
    <s v="H"/>
    <s v="Ontario"/>
    <s v="CA"/>
    <x v="0"/>
    <s v="other"/>
    <s v="Not fleeing"/>
    <x v="1"/>
  </r>
  <r>
    <n v="676"/>
    <n v="807"/>
    <s v="Angelo Delano Perry"/>
    <d v="2015-09-05T00:00:00"/>
    <s v="shot"/>
    <s v="gun"/>
    <n v="35"/>
    <s v="M"/>
    <s v="B"/>
    <s v="Virginia Beach"/>
    <s v="VA"/>
    <x v="1"/>
    <s v="attack"/>
    <s v="Not fleeing"/>
    <x v="0"/>
  </r>
  <r>
    <n v="677"/>
    <n v="808"/>
    <s v="India Kager"/>
    <d v="2015-09-05T00:00:00"/>
    <s v="shot"/>
    <s v="unarmed"/>
    <n v="28"/>
    <s v="F"/>
    <s v="B"/>
    <s v="Virginia Beach"/>
    <s v="VA"/>
    <x v="1"/>
    <s v="undetermined"/>
    <s v="Not fleeing"/>
    <x v="0"/>
  </r>
  <r>
    <n v="678"/>
    <n v="809"/>
    <s v="Carlos Yero"/>
    <d v="2015-09-06T00:00:00"/>
    <s v="shot"/>
    <s v="gun"/>
    <n v="59"/>
    <s v="M"/>
    <s v="H"/>
    <s v="Little Havana"/>
    <s v="FL"/>
    <x v="1"/>
    <s v="attack"/>
    <s v="Car"/>
    <x v="0"/>
  </r>
  <r>
    <n v="679"/>
    <n v="810"/>
    <s v="Mohamed Ibrahim"/>
    <d v="2015-09-06T00:00:00"/>
    <s v="shot"/>
    <s v="gun"/>
    <n v="28"/>
    <s v="M"/>
    <s v="B"/>
    <s v="Shreveport"/>
    <s v="LA"/>
    <x v="0"/>
    <s v="attack"/>
    <s v="Car"/>
    <x v="0"/>
  </r>
  <r>
    <n v="680"/>
    <n v="811"/>
    <s v="William Verrett"/>
    <d v="2015-09-06T00:00:00"/>
    <s v="shot"/>
    <s v="gun"/>
    <n v="45"/>
    <s v="M"/>
    <s v="W"/>
    <s v="Hobbs"/>
    <s v="NM"/>
    <x v="1"/>
    <s v="attack"/>
    <s v="Not fleeing"/>
    <x v="0"/>
  </r>
  <r>
    <n v="681"/>
    <n v="813"/>
    <s v="Casimero Carlos Casillas"/>
    <d v="2015-09-07T00:00:00"/>
    <s v="shot"/>
    <s v="metal pipe"/>
    <n v="45"/>
    <s v="M"/>
    <s v="H"/>
    <s v="Fresno"/>
    <s v="CA"/>
    <x v="1"/>
    <s v="other"/>
    <s v="Foot"/>
    <x v="1"/>
  </r>
  <r>
    <n v="682"/>
    <n v="836"/>
    <s v="Tristan Vent"/>
    <d v="2015-09-08T00:00:00"/>
    <s v="shot"/>
    <s v="gun"/>
    <n v="19"/>
    <s v="M"/>
    <s v="N"/>
    <s v="Fairbanks"/>
    <s v="AK"/>
    <x v="1"/>
    <s v="attack"/>
    <s v="Not fleeing"/>
    <x v="0"/>
  </r>
  <r>
    <n v="683"/>
    <n v="812"/>
    <s v="Dustin Kuik"/>
    <d v="2015-09-09T00:00:00"/>
    <s v="shot"/>
    <s v="gun"/>
    <n v="25"/>
    <s v="M"/>
    <s v="W"/>
    <s v="Ashwaubenon"/>
    <s v="WI"/>
    <x v="1"/>
    <s v="attack"/>
    <s v="Not fleeing"/>
    <x v="0"/>
  </r>
  <r>
    <n v="684"/>
    <n v="815"/>
    <s v="Tyrone Holman"/>
    <d v="2015-09-09T00:00:00"/>
    <s v="shot"/>
    <s v="guns and explosives"/>
    <n v="37"/>
    <s v="M"/>
    <s v="B"/>
    <s v="Kansas City"/>
    <s v="MO"/>
    <x v="0"/>
    <s v="other"/>
    <s v="Not fleeing"/>
    <x v="0"/>
  </r>
  <r>
    <n v="685"/>
    <n v="816"/>
    <s v="Vincent J. Perdue"/>
    <d v="2015-09-09T00:00:00"/>
    <s v="shot"/>
    <s v="gun"/>
    <n v="33"/>
    <s v="M"/>
    <s v="N"/>
    <s v="Fairbanks"/>
    <s v="AK"/>
    <x v="1"/>
    <s v="attack"/>
    <s v="Car"/>
    <x v="0"/>
  </r>
  <r>
    <n v="686"/>
    <n v="879"/>
    <s v="William Chau"/>
    <d v="2015-09-09T00:00:00"/>
    <s v="shot"/>
    <s v="knife"/>
    <n v="59"/>
    <s v="M"/>
    <s v="A"/>
    <s v="El Monte"/>
    <s v="CA"/>
    <x v="1"/>
    <s v="attack"/>
    <s v="Not fleeing"/>
    <x v="0"/>
  </r>
  <r>
    <n v="687"/>
    <n v="817"/>
    <s v="Tian Ma"/>
    <d v="2015-09-10T00:00:00"/>
    <s v="shot"/>
    <s v="knife"/>
    <n v="31"/>
    <s v="M"/>
    <s v="A"/>
    <s v="Potsdam"/>
    <s v="NY"/>
    <x v="1"/>
    <s v="attack"/>
    <s v="Not fleeing"/>
    <x v="0"/>
  </r>
  <r>
    <n v="688"/>
    <n v="818"/>
    <s v="Bruce Santino"/>
    <d v="2015-09-10T00:00:00"/>
    <s v="shot"/>
    <s v="knife"/>
    <n v="35"/>
    <s v="M"/>
    <m/>
    <s v="Fontana"/>
    <s v="CA"/>
    <x v="0"/>
    <s v="other"/>
    <s v="Not fleeing"/>
    <x v="0"/>
  </r>
  <r>
    <n v="689"/>
    <n v="819"/>
    <s v="Brandon Foy"/>
    <d v="2015-09-10T00:00:00"/>
    <s v="shot"/>
    <s v="gun"/>
    <n v="29"/>
    <s v="M"/>
    <s v="B"/>
    <s v="Indianapolis"/>
    <s v="IN"/>
    <x v="1"/>
    <s v="attack"/>
    <s v="Not fleeing"/>
    <x v="0"/>
  </r>
  <r>
    <n v="690"/>
    <n v="820"/>
    <s v=" Austin Wilburly  Reid"/>
    <d v="2015-09-10T00:00:00"/>
    <s v="shot"/>
    <s v="gun"/>
    <n v="32"/>
    <s v="M"/>
    <s v="W"/>
    <s v="Lodi"/>
    <s v="CA"/>
    <x v="1"/>
    <s v="attack"/>
    <s v="Foot"/>
    <x v="0"/>
  </r>
  <r>
    <n v="691"/>
    <n v="823"/>
    <s v="Eddie Tapia"/>
    <d v="2015-09-10T00:00:00"/>
    <s v="shot"/>
    <s v="gun"/>
    <n v="41"/>
    <s v="M"/>
    <s v="H"/>
    <s v="Downey"/>
    <s v="CA"/>
    <x v="1"/>
    <s v="attack"/>
    <s v="Car"/>
    <x v="0"/>
  </r>
  <r>
    <n v="692"/>
    <n v="824"/>
    <s v="Robert T. Edwards"/>
    <d v="2015-09-11T00:00:00"/>
    <s v="shot"/>
    <s v="gun"/>
    <n v="31"/>
    <s v="M"/>
    <s v="W"/>
    <s v="Chester"/>
    <s v="PA"/>
    <x v="1"/>
    <s v="attack"/>
    <s v="Not fleeing"/>
    <x v="0"/>
  </r>
  <r>
    <n v="693"/>
    <n v="831"/>
    <s v="Phillip Pfleghardt"/>
    <d v="2015-09-11T00:00:00"/>
    <s v="shot"/>
    <s v="gun"/>
    <n v="44"/>
    <s v="M"/>
    <s v="W"/>
    <s v="Broomfield"/>
    <s v="CO"/>
    <x v="1"/>
    <s v="attack"/>
    <s v="Car"/>
    <x v="0"/>
  </r>
  <r>
    <n v="694"/>
    <n v="822"/>
    <s v="Derick Davis"/>
    <d v="2015-09-12T00:00:00"/>
    <s v="shot"/>
    <s v="undetermined"/>
    <n v="23"/>
    <s v="M"/>
    <s v="W"/>
    <s v="Sylacauga"/>
    <s v="AL"/>
    <x v="1"/>
    <s v="undetermined"/>
    <s v="Other"/>
    <x v="0"/>
  </r>
  <r>
    <n v="695"/>
    <n v="878"/>
    <s v="Jack Stevens Jr."/>
    <d v="2015-09-12T00:00:00"/>
    <s v="shot"/>
    <s v="gun"/>
    <n v="45"/>
    <s v="M"/>
    <s v="W"/>
    <s v="West Knox"/>
    <s v="TN"/>
    <x v="1"/>
    <s v="attack"/>
    <s v="Not fleeing"/>
    <x v="0"/>
  </r>
  <r>
    <n v="696"/>
    <n v="821"/>
    <s v="Martin Francis Hammen"/>
    <d v="2015-09-13T00:00:00"/>
    <s v="shot"/>
    <s v="gun"/>
    <n v="39"/>
    <s v="M"/>
    <s v="W"/>
    <s v="Wellman"/>
    <s v="IA"/>
    <x v="0"/>
    <s v="attack"/>
    <s v="Not fleeing"/>
    <x v="0"/>
  </r>
  <r>
    <n v="697"/>
    <n v="825"/>
    <s v="Clifford Butler"/>
    <d v="2015-09-13T00:00:00"/>
    <s v="shot"/>
    <s v="gun"/>
    <n v="67"/>
    <s v="M"/>
    <s v="B"/>
    <s v="McAlester"/>
    <s v="OK"/>
    <x v="0"/>
    <s v="attack"/>
    <s v="Not fleeing"/>
    <x v="0"/>
  </r>
  <r>
    <n v="698"/>
    <n v="827"/>
    <s v="Jeffrey Eugene Brooks"/>
    <d v="2015-09-13T00:00:00"/>
    <s v="shot"/>
    <s v="gun"/>
    <n v="29"/>
    <s v="M"/>
    <s v="W"/>
    <s v="Clute"/>
    <s v="TX"/>
    <x v="1"/>
    <s v="attack"/>
    <s v="Car"/>
    <x v="0"/>
  </r>
  <r>
    <n v="699"/>
    <n v="828"/>
    <s v="Joseph Thompson Johnson-Shanks"/>
    <d v="2015-09-14T00:00:00"/>
    <s v="shot"/>
    <s v="gun"/>
    <n v="25"/>
    <s v="M"/>
    <s v="B"/>
    <s v="Princeton"/>
    <s v="KY"/>
    <x v="1"/>
    <s v="attack"/>
    <s v="Car"/>
    <x v="0"/>
  </r>
  <r>
    <n v="700"/>
    <n v="829"/>
    <s v="David Todd Powell"/>
    <d v="2015-09-14T00:00:00"/>
    <s v="shot"/>
    <s v="unarmed"/>
    <n v="28"/>
    <s v="M"/>
    <s v="W"/>
    <s v="Barstow"/>
    <s v="CA"/>
    <x v="0"/>
    <s v="attack"/>
    <s v="Not fleeing"/>
    <x v="0"/>
  </r>
  <r>
    <n v="701"/>
    <n v="830"/>
    <s v="Tyrone Bass"/>
    <d v="2015-09-15T00:00:00"/>
    <s v="shot"/>
    <s v="unknown weapon"/>
    <n v="21"/>
    <s v="M"/>
    <s v="B"/>
    <s v="Chalmette"/>
    <s v="LA"/>
    <x v="1"/>
    <s v="attack"/>
    <s v="Not fleeing"/>
    <x v="0"/>
  </r>
  <r>
    <n v="702"/>
    <n v="832"/>
    <s v="Florencio Chaidez"/>
    <d v="2015-09-15T00:00:00"/>
    <s v="shot"/>
    <s v="gun"/>
    <n v="32"/>
    <s v="M"/>
    <s v="H"/>
    <s v="Panorama City"/>
    <s v="CA"/>
    <x v="1"/>
    <s v="attack"/>
    <s v="Not fleeing"/>
    <x v="1"/>
  </r>
  <r>
    <n v="703"/>
    <n v="833"/>
    <s v="Jorge  Suarez-Ruiz"/>
    <d v="2015-09-15T00:00:00"/>
    <s v="shot"/>
    <s v="gun"/>
    <n v="51"/>
    <s v="M"/>
    <s v="H"/>
    <s v="Miami"/>
    <s v="FL"/>
    <x v="0"/>
    <s v="undetermined"/>
    <s v="Car"/>
    <x v="0"/>
  </r>
  <r>
    <n v="704"/>
    <n v="834"/>
    <s v="Carlos Wilhelm"/>
    <d v="2015-09-15T00:00:00"/>
    <s v="shot"/>
    <s v="gun"/>
    <n v="39"/>
    <s v="M"/>
    <s v="H"/>
    <s v="Los Angeles"/>
    <s v="CA"/>
    <x v="1"/>
    <s v="attack"/>
    <s v="Not fleeing"/>
    <x v="0"/>
  </r>
  <r>
    <n v="705"/>
    <n v="837"/>
    <s v="Bobby R. Anderson"/>
    <d v="2015-09-15T00:00:00"/>
    <s v="shot"/>
    <s v="gun"/>
    <n v="27"/>
    <s v="M"/>
    <s v="B"/>
    <s v="Alexandria"/>
    <s v="LA"/>
    <x v="1"/>
    <s v="other"/>
    <s v="Not fleeing"/>
    <x v="0"/>
  </r>
  <r>
    <n v="706"/>
    <n v="835"/>
    <s v="Rory Lynn Gunderman"/>
    <d v="2015-09-16T00:00:00"/>
    <s v="shot"/>
    <s v="gun"/>
    <n v="31"/>
    <s v="M"/>
    <s v="W"/>
    <s v="Lead"/>
    <s v="SD"/>
    <x v="0"/>
    <s v="attack"/>
    <s v="Foot"/>
    <x v="0"/>
  </r>
  <r>
    <n v="707"/>
    <n v="838"/>
    <s v="Mark Gary"/>
    <d v="2015-09-17T00:00:00"/>
    <s v="shot"/>
    <s v="gun"/>
    <n v="50"/>
    <s v="M"/>
    <s v="W"/>
    <s v="Beaverton"/>
    <s v="MI"/>
    <x v="1"/>
    <s v="attack"/>
    <s v="Not fleeing"/>
    <x v="0"/>
  </r>
  <r>
    <n v="708"/>
    <n v="839"/>
    <s v="Lawrence Price"/>
    <d v="2015-09-17T00:00:00"/>
    <s v="shot"/>
    <s v="gun"/>
    <m/>
    <s v="M"/>
    <s v="W"/>
    <s v="Brodhead"/>
    <s v="KY"/>
    <x v="1"/>
    <s v="attack"/>
    <s v="Not fleeing"/>
    <x v="0"/>
  </r>
  <r>
    <n v="709"/>
    <n v="843"/>
    <s v="Nicholas Alan Johnson"/>
    <d v="2015-09-18T00:00:00"/>
    <s v="shot"/>
    <m/>
    <n v="32"/>
    <s v="M"/>
    <s v="W"/>
    <s v="San Bernardino"/>
    <s v="CA"/>
    <x v="1"/>
    <s v="undetermined"/>
    <s v="Car"/>
    <x v="0"/>
  </r>
  <r>
    <n v="710"/>
    <n v="844"/>
    <s v="Gregory Herrell"/>
    <d v="2015-09-18T00:00:00"/>
    <s v="shot"/>
    <s v="undetermined"/>
    <n v="47"/>
    <s v="M"/>
    <s v="W"/>
    <s v="Dickson"/>
    <s v="TN"/>
    <x v="1"/>
    <s v="undetermined"/>
    <s v="Not fleeing"/>
    <x v="0"/>
  </r>
  <r>
    <n v="711"/>
    <n v="842"/>
    <s v="Lucien Rolland"/>
    <d v="2015-09-19T00:00:00"/>
    <s v="shot"/>
    <s v="gun"/>
    <n v="46"/>
    <s v="M"/>
    <s v="W"/>
    <s v="Slidell"/>
    <s v="LA"/>
    <x v="1"/>
    <s v="attack"/>
    <s v="Car"/>
    <x v="0"/>
  </r>
  <r>
    <n v="712"/>
    <n v="846"/>
    <s v="Scott Beech"/>
    <d v="2015-09-19T00:00:00"/>
    <s v="shot"/>
    <s v="gun"/>
    <n v="57"/>
    <s v="M"/>
    <s v="W"/>
    <s v="Washington County"/>
    <s v="AL"/>
    <x v="0"/>
    <s v="attack"/>
    <s v="Not fleeing"/>
    <x v="1"/>
  </r>
  <r>
    <n v="713"/>
    <n v="845"/>
    <s v="Michael Thomas Pierce"/>
    <d v="2015-09-20T00:00:00"/>
    <s v="shot"/>
    <s v="gun"/>
    <n v="23"/>
    <s v="M"/>
    <s v="W"/>
    <s v="Harrisonburg"/>
    <s v="VA"/>
    <x v="1"/>
    <s v="attack"/>
    <s v="Not fleeing"/>
    <x v="1"/>
  </r>
  <r>
    <n v="714"/>
    <n v="847"/>
    <s v="Jerrald Wright"/>
    <d v="2015-09-20T00:00:00"/>
    <s v="shot"/>
    <s v="gun"/>
    <n v="56"/>
    <s v="M"/>
    <s v="W"/>
    <s v="Shelbyville"/>
    <s v="IN"/>
    <x v="1"/>
    <s v="attack"/>
    <s v="Not fleeing"/>
    <x v="0"/>
  </r>
  <r>
    <n v="715"/>
    <n v="840"/>
    <s v="Gerardo Ramirez"/>
    <d v="2015-09-21T00:00:00"/>
    <s v="shot"/>
    <s v="gun"/>
    <n v="24"/>
    <s v="M"/>
    <s v="H"/>
    <s v="Dallas"/>
    <s v="TX"/>
    <x v="0"/>
    <s v="attack"/>
    <s v="Not fleeing"/>
    <x v="0"/>
  </r>
  <r>
    <n v="716"/>
    <n v="848"/>
    <s v="William Spaits"/>
    <d v="2015-09-21T00:00:00"/>
    <s v="shot"/>
    <s v="gun"/>
    <n v="27"/>
    <s v="M"/>
    <s v="W"/>
    <s v="Sand City"/>
    <s v="CA"/>
    <x v="1"/>
    <s v="attack"/>
    <s v="Not fleeing"/>
    <x v="0"/>
  </r>
  <r>
    <n v="717"/>
    <n v="849"/>
    <s v="Tina Money"/>
    <d v="2015-09-21T00:00:00"/>
    <s v="shot"/>
    <s v="gun"/>
    <n v="23"/>
    <s v="F"/>
    <s v="W"/>
    <s v="Sand City"/>
    <s v="CA"/>
    <x v="1"/>
    <s v="attack"/>
    <s v="Not fleeing"/>
    <x v="0"/>
  </r>
  <r>
    <n v="718"/>
    <n v="850"/>
    <s v="Steven McKenny"/>
    <d v="2015-09-21T00:00:00"/>
    <s v="shot and Tasered"/>
    <s v="unarmed"/>
    <n v="21"/>
    <s v="M"/>
    <s v="W"/>
    <s v="Paris"/>
    <s v="TX"/>
    <x v="1"/>
    <s v="attack"/>
    <s v="Not fleeing"/>
    <x v="0"/>
  </r>
  <r>
    <n v="719"/>
    <n v="851"/>
    <s v="Timothy Wagner"/>
    <d v="2015-09-21T00:00:00"/>
    <s v="shot"/>
    <s v="gun"/>
    <n v="26"/>
    <s v="M"/>
    <s v="W"/>
    <s v="Barberville"/>
    <s v="FL"/>
    <x v="1"/>
    <s v="attack"/>
    <s v="Not fleeing"/>
    <x v="0"/>
  </r>
  <r>
    <n v="720"/>
    <n v="852"/>
    <s v="Dominic Fuller"/>
    <d v="2015-09-21T00:00:00"/>
    <s v="shot"/>
    <s v="stapler"/>
    <n v="34"/>
    <s v="M"/>
    <s v="H"/>
    <s v="Auburndale"/>
    <s v="FL"/>
    <x v="1"/>
    <s v="other"/>
    <s v="Foot"/>
    <x v="0"/>
  </r>
  <r>
    <n v="721"/>
    <n v="853"/>
    <s v="Dante Osborne"/>
    <d v="2015-09-22T00:00:00"/>
    <s v="shot"/>
    <s v="gun"/>
    <n v="32"/>
    <s v="M"/>
    <s v="B"/>
    <s v="Oakland"/>
    <s v="CA"/>
    <x v="1"/>
    <s v="attack"/>
    <s v="Car"/>
    <x v="0"/>
  </r>
  <r>
    <n v="722"/>
    <n v="854"/>
    <s v="Joel Dixon Smith"/>
    <d v="2015-09-22T00:00:00"/>
    <s v="shot"/>
    <s v="gun"/>
    <n v="33"/>
    <s v="M"/>
    <s v="W"/>
    <s v="Niceville"/>
    <s v="FL"/>
    <x v="0"/>
    <s v="attack"/>
    <s v="Not fleeing"/>
    <x v="0"/>
  </r>
  <r>
    <n v="723"/>
    <n v="855"/>
    <s v="Tim Kyle Torngren"/>
    <d v="2015-09-22T00:00:00"/>
    <s v="shot"/>
    <s v="gun"/>
    <n v="55"/>
    <s v="M"/>
    <s v="W"/>
    <s v="Happy Valley"/>
    <s v="CA"/>
    <x v="0"/>
    <s v="attack"/>
    <s v="Not fleeing"/>
    <x v="0"/>
  </r>
  <r>
    <n v="724"/>
    <n v="856"/>
    <s v="Donaven Kyle Anderson"/>
    <d v="2015-09-22T00:00:00"/>
    <s v="shot"/>
    <s v="gun"/>
    <n v="26"/>
    <s v="M"/>
    <m/>
    <s v="North Las Vegas"/>
    <s v="NV"/>
    <x v="1"/>
    <s v="attack"/>
    <s v="Not fleeing"/>
    <x v="0"/>
  </r>
  <r>
    <n v="725"/>
    <n v="857"/>
    <s v="Robert Berger"/>
    <d v="2015-09-23T00:00:00"/>
    <s v="shot"/>
    <s v="knife"/>
    <n v="48"/>
    <s v="M"/>
    <s v="O"/>
    <s v="Salt Lake City"/>
    <s v="UT"/>
    <x v="1"/>
    <s v="attack"/>
    <s v="Not fleeing"/>
    <x v="0"/>
  </r>
  <r>
    <n v="726"/>
    <n v="858"/>
    <s v="Joseph Khammash"/>
    <d v="2015-09-23T00:00:00"/>
    <s v="shot"/>
    <s v="gun"/>
    <n v="35"/>
    <s v="M"/>
    <s v="W"/>
    <s v="McKinney"/>
    <s v="TX"/>
    <x v="1"/>
    <s v="attack"/>
    <s v="Not fleeing"/>
    <x v="0"/>
  </r>
  <r>
    <n v="727"/>
    <n v="859"/>
    <s v="Keith Harrison McLeod"/>
    <d v="2015-09-23T00:00:00"/>
    <s v="shot"/>
    <s v="unarmed"/>
    <n v="19"/>
    <s v="M"/>
    <s v="B"/>
    <s v="Reisterstown"/>
    <s v="MD"/>
    <x v="1"/>
    <s v="other"/>
    <s v="Foot"/>
    <x v="0"/>
  </r>
  <r>
    <n v="728"/>
    <n v="861"/>
    <s v="Kenneth Ray Pinter"/>
    <d v="2015-09-23T00:00:00"/>
    <s v="shot"/>
    <s v="gun"/>
    <n v="45"/>
    <s v="M"/>
    <s v="W"/>
    <s v="Grayson County"/>
    <s v="VA"/>
    <x v="1"/>
    <s v="attack"/>
    <s v="Not fleeing"/>
    <x v="0"/>
  </r>
  <r>
    <n v="729"/>
    <n v="862"/>
    <s v="Jeremy McDole"/>
    <d v="2015-09-23T00:00:00"/>
    <s v="shot"/>
    <s v="gun"/>
    <n v="28"/>
    <s v="M"/>
    <s v="B"/>
    <s v="Wilmington"/>
    <s v="DE"/>
    <x v="0"/>
    <s v="undetermined"/>
    <s v="Not fleeing"/>
    <x v="0"/>
  </r>
  <r>
    <n v="730"/>
    <n v="860"/>
    <s v="Ernesto Medina Lopez"/>
    <d v="2015-09-24T00:00:00"/>
    <s v="shot"/>
    <s v="knife"/>
    <n v="42"/>
    <s v="M"/>
    <s v="H"/>
    <s v="Miami"/>
    <s v="FL"/>
    <x v="1"/>
    <s v="attack"/>
    <s v="Not fleeing"/>
    <x v="0"/>
  </r>
  <r>
    <n v="731"/>
    <n v="863"/>
    <s v="Patrick O'Grady"/>
    <d v="2015-09-24T00:00:00"/>
    <s v="shot"/>
    <s v="gun"/>
    <n v="17"/>
    <s v="M"/>
    <s v="W"/>
    <s v="Fountain"/>
    <s v="CO"/>
    <x v="1"/>
    <s v="attack"/>
    <s v="Not fleeing"/>
    <x v="0"/>
  </r>
  <r>
    <n v="732"/>
    <n v="865"/>
    <s v="Philip Quinn"/>
    <d v="2015-09-24T00:00:00"/>
    <s v="shot"/>
    <s v="screwdriver"/>
    <n v="30"/>
    <s v="M"/>
    <s v="O"/>
    <s v="St. Paul"/>
    <s v="MN"/>
    <x v="0"/>
    <s v="other"/>
    <s v="Not fleeing"/>
    <x v="0"/>
  </r>
  <r>
    <n v="733"/>
    <n v="866"/>
    <s v="William Lemmon"/>
    <d v="2015-09-25T00:00:00"/>
    <s v="shot"/>
    <s v="unarmed"/>
    <n v="21"/>
    <s v="M"/>
    <s v="W"/>
    <s v="Akron"/>
    <s v="OH"/>
    <x v="0"/>
    <s v="undetermined"/>
    <s v="Other"/>
    <x v="0"/>
  </r>
  <r>
    <n v="734"/>
    <n v="867"/>
    <s v="James Anderson"/>
    <d v="2015-09-25T00:00:00"/>
    <s v="shot and Tasered"/>
    <s v="box cutter"/>
    <n v="33"/>
    <s v="M"/>
    <s v="B"/>
    <s v="Chicago"/>
    <s v="IL"/>
    <x v="1"/>
    <s v="other"/>
    <s v="Not fleeing"/>
    <x v="0"/>
  </r>
  <r>
    <n v="735"/>
    <n v="868"/>
    <s v="Jeffrey Blood"/>
    <d v="2015-09-25T00:00:00"/>
    <s v="shot"/>
    <s v="gun"/>
    <n v="45"/>
    <s v="M"/>
    <s v="W"/>
    <s v="Wilhoit"/>
    <s v="AZ"/>
    <x v="1"/>
    <s v="attack"/>
    <s v="Not fleeing"/>
    <x v="0"/>
  </r>
  <r>
    <n v="736"/>
    <n v="869"/>
    <s v="Anthony McKinney"/>
    <d v="2015-09-26T00:00:00"/>
    <s v="shot"/>
    <s v="knife"/>
    <n v="46"/>
    <s v="M"/>
    <s v="B"/>
    <s v="Baton Rouge"/>
    <s v="LA"/>
    <x v="1"/>
    <s v="attack"/>
    <s v="Not fleeing"/>
    <x v="0"/>
  </r>
  <r>
    <n v="737"/>
    <n v="870"/>
    <s v="Alejandro Lerma"/>
    <d v="2015-09-26T00:00:00"/>
    <s v="shot"/>
    <s v="gun"/>
    <n v="23"/>
    <s v="M"/>
    <s v="H"/>
    <s v="Lovington"/>
    <s v="NM"/>
    <x v="1"/>
    <s v="attack"/>
    <s v="Not fleeing"/>
    <x v="0"/>
  </r>
  <r>
    <n v="738"/>
    <n v="871"/>
    <s v="Norma Angelica Guzman"/>
    <d v="2015-09-27T00:00:00"/>
    <s v="shot"/>
    <s v="knife"/>
    <n v="37"/>
    <s v="F"/>
    <s v="H"/>
    <s v="Los Angeles"/>
    <s v="CA"/>
    <x v="0"/>
    <s v="other"/>
    <s v="Not fleeing"/>
    <x v="1"/>
  </r>
  <r>
    <n v="739"/>
    <n v="874"/>
    <s v="Christopher Shell"/>
    <d v="2015-09-27T00:00:00"/>
    <s v="shot"/>
    <s v="gun"/>
    <n v="43"/>
    <s v="M"/>
    <s v="W"/>
    <s v="Rossville"/>
    <s v="GA"/>
    <x v="1"/>
    <s v="attack"/>
    <s v="Not fleeing"/>
    <x v="0"/>
  </r>
  <r>
    <n v="740"/>
    <n v="875"/>
    <s v="Victor Oswaldo Coronado-Martinez"/>
    <d v="2015-09-27T00:00:00"/>
    <s v="shot"/>
    <s v="gun"/>
    <n v="40"/>
    <s v="M"/>
    <s v="H"/>
    <s v="Ponder"/>
    <s v="TX"/>
    <x v="1"/>
    <s v="attack"/>
    <s v="Not fleeing"/>
    <x v="0"/>
  </r>
  <r>
    <n v="741"/>
    <n v="872"/>
    <s v="Junior Prosper"/>
    <d v="2015-09-28T00:00:00"/>
    <s v="shot and Tasered"/>
    <s v="unarmed"/>
    <n v="31"/>
    <s v="M"/>
    <s v="B"/>
    <s v="Miami"/>
    <s v="FL"/>
    <x v="1"/>
    <s v="attack"/>
    <s v="Foot"/>
    <x v="0"/>
  </r>
  <r>
    <n v="742"/>
    <n v="873"/>
    <s v="Alberto Hernandez"/>
    <d v="2015-09-28T00:00:00"/>
    <s v="shot"/>
    <s v="toy weapon"/>
    <n v="59"/>
    <s v="M"/>
    <s v="H"/>
    <s v="San Ysidro"/>
    <s v="CA"/>
    <x v="1"/>
    <s v="attack"/>
    <s v="Not fleeing"/>
    <x v="1"/>
  </r>
  <r>
    <n v="743"/>
    <n v="877"/>
    <s v="Patrick Stephen Lundstrom"/>
    <d v="2015-09-29T00:00:00"/>
    <s v="shot"/>
    <s v="blunt object"/>
    <n v="46"/>
    <s v="M"/>
    <s v="N"/>
    <s v="Rapid City"/>
    <s v="SD"/>
    <x v="1"/>
    <s v="attack"/>
    <s v="Not fleeing"/>
    <x v="0"/>
  </r>
  <r>
    <n v="744"/>
    <n v="880"/>
    <s v="Robert  Christen"/>
    <d v="2015-09-29T00:00:00"/>
    <s v="shot"/>
    <s v="unarmed"/>
    <n v="37"/>
    <s v="M"/>
    <s v="W"/>
    <s v="Mora"/>
    <s v="MN"/>
    <x v="1"/>
    <s v="attack"/>
    <s v="Not fleeing"/>
    <x v="0"/>
  </r>
  <r>
    <n v="745"/>
    <n v="876"/>
    <s v="Brandon Lamar Johnson"/>
    <d v="2015-09-30T00:00:00"/>
    <s v="shot"/>
    <s v="gun"/>
    <n v="28"/>
    <s v="M"/>
    <s v="B"/>
    <s v="Beckley"/>
    <s v="WV"/>
    <x v="1"/>
    <s v="attack"/>
    <s v="Car"/>
    <x v="0"/>
  </r>
  <r>
    <n v="746"/>
    <n v="888"/>
    <s v="David M. Diaz"/>
    <d v="2015-10-02T00:00:00"/>
    <s v="shot"/>
    <s v="gun"/>
    <n v="28"/>
    <s v="M"/>
    <s v="H"/>
    <s v="Sierra Vista"/>
    <s v="AZ"/>
    <x v="1"/>
    <s v="attack"/>
    <s v="Car"/>
    <x v="0"/>
  </r>
  <r>
    <n v="747"/>
    <n v="889"/>
    <s v="Christian Pena"/>
    <d v="2015-10-02T00:00:00"/>
    <s v="shot and Tasered"/>
    <s v="knife"/>
    <n v="26"/>
    <s v="M"/>
    <s v="H"/>
    <s v="Rialto"/>
    <s v="CA"/>
    <x v="1"/>
    <s v="attack"/>
    <s v="Not fleeing"/>
    <x v="0"/>
  </r>
  <r>
    <n v="748"/>
    <n v="890"/>
    <s v="Phyllis Ilene Jepsen"/>
    <d v="2015-10-02T00:00:00"/>
    <s v="shot"/>
    <s v="knife"/>
    <n v="55"/>
    <s v="F"/>
    <s v="W"/>
    <s v="Aloha"/>
    <s v="OR"/>
    <x v="0"/>
    <s v="other"/>
    <s v="Not fleeing"/>
    <x v="0"/>
  </r>
  <r>
    <n v="749"/>
    <n v="892"/>
    <s v="Matthew Dobbins"/>
    <d v="2015-10-02T00:00:00"/>
    <s v="shot"/>
    <s v="unarmed"/>
    <n v="29"/>
    <s v="M"/>
    <s v="W"/>
    <s v="Amarillo"/>
    <s v="TX"/>
    <x v="1"/>
    <s v="undetermined"/>
    <s v="Not fleeing"/>
    <x v="0"/>
  </r>
  <r>
    <n v="750"/>
    <n v="886"/>
    <s v="James Joseph Byrd"/>
    <d v="2015-10-04T00:00:00"/>
    <s v="shot"/>
    <s v="beer bottle"/>
    <n v="45"/>
    <s v="M"/>
    <m/>
    <s v="Van Nuys"/>
    <s v="CA"/>
    <x v="1"/>
    <s v="undetermined"/>
    <s v="Not fleeing"/>
    <x v="0"/>
  </r>
  <r>
    <n v="751"/>
    <n v="887"/>
    <s v="Eric Edgell"/>
    <d v="2015-10-04T00:00:00"/>
    <s v="shot"/>
    <s v="gun"/>
    <n v="27"/>
    <s v="M"/>
    <s v="W"/>
    <s v="Muscle Shoals"/>
    <s v="AL"/>
    <x v="0"/>
    <s v="attack"/>
    <s v="Foot"/>
    <x v="0"/>
  </r>
  <r>
    <n v="752"/>
    <n v="891"/>
    <s v="Jeffery McCallum"/>
    <d v="2015-10-04T00:00:00"/>
    <s v="shot"/>
    <s v="gun"/>
    <n v="31"/>
    <s v="M"/>
    <s v="B"/>
    <s v="Chicago"/>
    <s v="IL"/>
    <x v="1"/>
    <s v="attack"/>
    <s v="Not fleeing"/>
    <x v="0"/>
  </r>
  <r>
    <n v="753"/>
    <n v="893"/>
    <s v="James  Dunaway"/>
    <d v="2015-10-05T00:00:00"/>
    <s v="shot"/>
    <s v="gun"/>
    <n v="51"/>
    <s v="M"/>
    <s v="W"/>
    <s v="Hurst"/>
    <s v="TX"/>
    <x v="1"/>
    <s v="attack"/>
    <s v="Foot"/>
    <x v="0"/>
  </r>
  <r>
    <n v="754"/>
    <n v="894"/>
    <s v="Rodney Jencsik"/>
    <d v="2015-10-05T00:00:00"/>
    <s v="shot"/>
    <s v="gun"/>
    <n v="50"/>
    <s v="M"/>
    <s v="W"/>
    <s v="Woodbridge"/>
    <s v="NJ"/>
    <x v="1"/>
    <s v="attack"/>
    <s v="Not fleeing"/>
    <x v="0"/>
  </r>
  <r>
    <n v="755"/>
    <n v="895"/>
    <s v="Omar Ali"/>
    <d v="2015-10-05T00:00:00"/>
    <s v="shot"/>
    <s v="unarmed"/>
    <n v="27"/>
    <s v="M"/>
    <s v="O"/>
    <s v="Akron"/>
    <s v="OH"/>
    <x v="1"/>
    <s v="other"/>
    <s v="Not fleeing"/>
    <x v="0"/>
  </r>
  <r>
    <n v="756"/>
    <n v="957"/>
    <s v="Charles A. Pettit"/>
    <d v="2015-10-05T00:00:00"/>
    <s v="shot"/>
    <s v="gun"/>
    <n v="18"/>
    <s v="M"/>
    <s v="B"/>
    <s v="Midwest City"/>
    <s v="OK"/>
    <x v="1"/>
    <s v="attack"/>
    <s v="Not fleeing"/>
    <x v="0"/>
  </r>
  <r>
    <n v="757"/>
    <n v="896"/>
    <s v="Donald Miller II"/>
    <d v="2015-10-06T00:00:00"/>
    <s v="shot"/>
    <s v="gun"/>
    <n v="39"/>
    <s v="M"/>
    <m/>
    <s v="Monterey"/>
    <s v="CA"/>
    <x v="0"/>
    <s v="attack"/>
    <s v="Not fleeing"/>
    <x v="0"/>
  </r>
  <r>
    <n v="758"/>
    <n v="897"/>
    <s v="Amado Lago"/>
    <d v="2015-10-07T00:00:00"/>
    <s v="shot"/>
    <s v="machete"/>
    <n v="46"/>
    <s v="M"/>
    <s v="H"/>
    <s v="West Palm Beach"/>
    <s v="FL"/>
    <x v="1"/>
    <s v="attack"/>
    <s v="Not fleeing"/>
    <x v="0"/>
  </r>
  <r>
    <n v="759"/>
    <n v="898"/>
    <s v="Gary Carmona Boitano"/>
    <d v="2015-10-09T00:00:00"/>
    <s v="shot"/>
    <s v="knife"/>
    <n v="19"/>
    <s v="M"/>
    <s v="B"/>
    <s v="Columbia"/>
    <s v="MD"/>
    <x v="1"/>
    <s v="other"/>
    <s v="Not fleeing"/>
    <x v="0"/>
  </r>
  <r>
    <n v="760"/>
    <n v="910"/>
    <s v="Margaret Wagner"/>
    <d v="2015-10-09T00:00:00"/>
    <s v="shot"/>
    <s v="gun"/>
    <n v="62"/>
    <s v="F"/>
    <m/>
    <s v="Aguanga"/>
    <s v="CA"/>
    <x v="1"/>
    <s v="attack"/>
    <s v="Not fleeing"/>
    <x v="0"/>
  </r>
  <r>
    <n v="761"/>
    <n v="902"/>
    <s v="Christopher Whitmarsh"/>
    <d v="2015-10-10T00:00:00"/>
    <s v="shot"/>
    <m/>
    <n v="49"/>
    <s v="M"/>
    <s v="W"/>
    <s v="Beverly"/>
    <s v="MA"/>
    <x v="0"/>
    <s v="attack"/>
    <s v="Not fleeing"/>
    <x v="0"/>
  </r>
  <r>
    <n v="762"/>
    <n v="903"/>
    <s v="Richard Love"/>
    <d v="2015-10-10T00:00:00"/>
    <s v="shot"/>
    <s v="gun"/>
    <n v="31"/>
    <s v="M"/>
    <s v="W"/>
    <s v="Old Saybrook"/>
    <s v="CT"/>
    <x v="1"/>
    <s v="attack"/>
    <s v="Not fleeing"/>
    <x v="0"/>
  </r>
  <r>
    <n v="763"/>
    <n v="904"/>
    <s v="William Combs"/>
    <d v="2015-10-10T00:00:00"/>
    <s v="shot"/>
    <m/>
    <n v="38"/>
    <s v="M"/>
    <s v="W"/>
    <s v="Pinion Hills"/>
    <s v="CA"/>
    <x v="0"/>
    <s v="other"/>
    <s v="Car"/>
    <x v="0"/>
  </r>
  <r>
    <n v="764"/>
    <n v="905"/>
    <s v="Travis Quay"/>
    <d v="2015-10-10T00:00:00"/>
    <s v="shot"/>
    <s v="crossbow"/>
    <n v="40"/>
    <s v="M"/>
    <s v="W"/>
    <s v="Cato Township"/>
    <s v="MI"/>
    <x v="1"/>
    <s v="attack"/>
    <s v="Not fleeing"/>
    <x v="0"/>
  </r>
  <r>
    <n v="765"/>
    <n v="906"/>
    <s v="Anthony Aguilar"/>
    <d v="2015-10-10T00:00:00"/>
    <s v="shot and Tasered"/>
    <s v="unknown weapon"/>
    <n v="35"/>
    <s v="M"/>
    <s v="H"/>
    <s v="Lisle"/>
    <s v="IL"/>
    <x v="1"/>
    <s v="undetermined"/>
    <s v="Not fleeing"/>
    <x v="0"/>
  </r>
  <r>
    <n v="766"/>
    <n v="899"/>
    <s v="Joe Pasquez Ortiz"/>
    <d v="2015-10-11T00:00:00"/>
    <s v="shot"/>
    <s v="undetermined"/>
    <n v="34"/>
    <s v="M"/>
    <s v="H"/>
    <s v="San Bernardino"/>
    <s v="CA"/>
    <x v="1"/>
    <s v="undetermined"/>
    <s v="Other"/>
    <x v="0"/>
  </r>
  <r>
    <n v="767"/>
    <n v="900"/>
    <s v="Kevin Lau"/>
    <d v="2015-10-11T00:00:00"/>
    <s v="shot"/>
    <s v="gun"/>
    <n v="44"/>
    <s v="M"/>
    <s v="A"/>
    <s v="Lakes Charles"/>
    <s v="LA"/>
    <x v="1"/>
    <s v="attack"/>
    <s v="Not fleeing"/>
    <x v="0"/>
  </r>
  <r>
    <n v="768"/>
    <n v="901"/>
    <s v="Bernard Brandon Powers"/>
    <d v="2015-10-11T00:00:00"/>
    <s v="shot"/>
    <s v="gun"/>
    <n v="23"/>
    <s v="M"/>
    <s v="B"/>
    <s v="Taylors"/>
    <s v="SC"/>
    <x v="1"/>
    <s v="attack"/>
    <s v="Not fleeing"/>
    <x v="0"/>
  </r>
  <r>
    <n v="769"/>
    <n v="907"/>
    <s v="Robert Humberto Medellin"/>
    <d v="2015-10-11T00:00:00"/>
    <s v="shot"/>
    <s v="machete"/>
    <n v="43"/>
    <s v="M"/>
    <s v="H"/>
    <s v="West Odessa"/>
    <s v="TX"/>
    <x v="1"/>
    <s v="other"/>
    <s v="Car"/>
    <x v="0"/>
  </r>
  <r>
    <n v="770"/>
    <n v="908"/>
    <s v="Jason Day"/>
    <d v="2015-10-12T00:00:00"/>
    <s v="shot"/>
    <s v="gun"/>
    <m/>
    <s v="M"/>
    <s v="B"/>
    <s v="Lawton"/>
    <s v="OK"/>
    <x v="1"/>
    <s v="attack"/>
    <s v="Not fleeing"/>
    <x v="0"/>
  </r>
  <r>
    <n v="771"/>
    <n v="909"/>
    <s v="Rudolph Smith"/>
    <d v="2015-10-12T00:00:00"/>
    <s v="shot"/>
    <s v="gun"/>
    <n v="31"/>
    <s v="M"/>
    <s v="W"/>
    <s v="Brookhaven"/>
    <s v="MS"/>
    <x v="1"/>
    <s v="attack"/>
    <s v="Not fleeing"/>
    <x v="0"/>
  </r>
  <r>
    <n v="772"/>
    <n v="912"/>
    <s v="Brent Brannon"/>
    <d v="2015-10-14T00:00:00"/>
    <s v="shot"/>
    <s v="gun"/>
    <n v="27"/>
    <s v="M"/>
    <s v="W"/>
    <s v="Cartersville"/>
    <s v="GA"/>
    <x v="1"/>
    <s v="attack"/>
    <s v="Not fleeing"/>
    <x v="0"/>
  </r>
  <r>
    <n v="773"/>
    <n v="913"/>
    <s v="Michelle Marie Burg"/>
    <d v="2015-10-14T00:00:00"/>
    <s v="shot"/>
    <s v="gun"/>
    <n v="46"/>
    <s v="F"/>
    <s v="W"/>
    <s v="Naples"/>
    <s v="FL"/>
    <x v="0"/>
    <s v="attack"/>
    <s v="Car"/>
    <x v="0"/>
  </r>
  <r>
    <n v="774"/>
    <n v="914"/>
    <s v="Samuel Villarreal"/>
    <d v="2015-10-14T00:00:00"/>
    <s v="shot"/>
    <m/>
    <n v="18"/>
    <s v="M"/>
    <s v="H"/>
    <s v="Indio"/>
    <s v="CA"/>
    <x v="1"/>
    <s v="other"/>
    <s v="Car"/>
    <x v="0"/>
  </r>
  <r>
    <n v="775"/>
    <n v="915"/>
    <s v="Michael Donald Clark"/>
    <d v="2015-10-14T00:00:00"/>
    <s v="shot"/>
    <s v="gun"/>
    <n v="59"/>
    <s v="M"/>
    <m/>
    <s v="Seaside"/>
    <s v="CA"/>
    <x v="1"/>
    <s v="attack"/>
    <s v="Not fleeing"/>
    <x v="0"/>
  </r>
  <r>
    <n v="776"/>
    <n v="918"/>
    <s v="Leslie Portis"/>
    <d v="2015-10-14T00:00:00"/>
    <s v="shot"/>
    <s v="gun"/>
    <n v="57"/>
    <s v="M"/>
    <s v="B"/>
    <s v="Monroeville"/>
    <s v="AL"/>
    <x v="1"/>
    <s v="attack"/>
    <s v="Not fleeing"/>
    <x v="0"/>
  </r>
  <r>
    <n v="777"/>
    <n v="916"/>
    <s v="Jorge Santiago Tapia"/>
    <d v="2015-10-15T00:00:00"/>
    <s v="shot"/>
    <s v="gun"/>
    <n v="15"/>
    <s v="M"/>
    <s v="H"/>
    <s v="Miami"/>
    <s v="FL"/>
    <x v="1"/>
    <s v="attack"/>
    <s v="Car"/>
    <x v="0"/>
  </r>
  <r>
    <n v="778"/>
    <n v="917"/>
    <s v="Kaleb Alexander"/>
    <d v="2015-10-15T00:00:00"/>
    <s v="shot"/>
    <s v="gun"/>
    <n v="25"/>
    <s v="M"/>
    <s v="B"/>
    <s v="Columbus"/>
    <s v="OH"/>
    <x v="1"/>
    <s v="attack"/>
    <s v="Not fleeing"/>
    <x v="0"/>
  </r>
  <r>
    <n v="779"/>
    <n v="919"/>
    <s v="Linda Lee Lush"/>
    <d v="2015-10-15T00:00:00"/>
    <s v="shot"/>
    <s v="gun"/>
    <n v="50"/>
    <s v="F"/>
    <s v="W"/>
    <s v="Las Vegas"/>
    <s v="NV"/>
    <x v="0"/>
    <s v="attack"/>
    <s v="Car"/>
    <x v="0"/>
  </r>
  <r>
    <n v="780"/>
    <n v="920"/>
    <s v="Michael J. Brennan"/>
    <d v="2015-10-15T00:00:00"/>
    <s v="shot"/>
    <s v="toy weapon"/>
    <n v="31"/>
    <s v="M"/>
    <s v="W"/>
    <s v="Parma"/>
    <s v="OH"/>
    <x v="1"/>
    <s v="attack"/>
    <s v="Car"/>
    <x v="0"/>
  </r>
  <r>
    <n v="781"/>
    <n v="921"/>
    <s v="Robert Burgess"/>
    <d v="2015-10-15T00:00:00"/>
    <s v="shot"/>
    <s v="gun"/>
    <n v="35"/>
    <s v="M"/>
    <s v="W"/>
    <s v="Kirkland"/>
    <s v="WA"/>
    <x v="1"/>
    <s v="attack"/>
    <s v="Foot"/>
    <x v="0"/>
  </r>
  <r>
    <n v="782"/>
    <n v="922"/>
    <s v="Herbert Benitez"/>
    <d v="2015-10-15T00:00:00"/>
    <s v="shot"/>
    <s v="gun"/>
    <n v="27"/>
    <s v="M"/>
    <s v="H"/>
    <s v="San Francisco"/>
    <s v="CA"/>
    <x v="1"/>
    <s v="attack"/>
    <s v="Not fleeing"/>
    <x v="0"/>
  </r>
  <r>
    <n v="783"/>
    <n v="923"/>
    <s v="Martin  Ryans Jr."/>
    <d v="2015-10-15T00:00:00"/>
    <s v="shot"/>
    <s v="gun"/>
    <n v="20"/>
    <s v="M"/>
    <s v="B"/>
    <s v="Houston"/>
    <s v="TX"/>
    <x v="1"/>
    <s v="attack"/>
    <s v="Not fleeing"/>
    <x v="0"/>
  </r>
  <r>
    <n v="784"/>
    <n v="2868"/>
    <s v="Jeffrey Womack"/>
    <d v="2015-10-16T00:00:00"/>
    <s v="shot"/>
    <s v="gun"/>
    <n v="27"/>
    <s v="M"/>
    <s v="W"/>
    <s v="Houston"/>
    <s v="TX"/>
    <x v="0"/>
    <s v="attack"/>
    <s v="Not fleeing"/>
    <x v="0"/>
  </r>
  <r>
    <n v="785"/>
    <n v="924"/>
    <s v="Johnny Angel Rangel"/>
    <d v="2015-10-16T00:00:00"/>
    <s v="shot"/>
    <s v="unarmed"/>
    <n v="27"/>
    <s v="M"/>
    <s v="H"/>
    <s v="Valinda"/>
    <s v="CA"/>
    <x v="1"/>
    <s v="attack"/>
    <s v="Not fleeing"/>
    <x v="0"/>
  </r>
  <r>
    <n v="786"/>
    <n v="926"/>
    <s v="Jason Foreman"/>
    <d v="2015-10-16T00:00:00"/>
    <s v="shot"/>
    <s v="gun"/>
    <n v="45"/>
    <s v="M"/>
    <m/>
    <s v="Barrow County"/>
    <s v="GA"/>
    <x v="1"/>
    <s v="attack"/>
    <s v="Not fleeing"/>
    <x v="0"/>
  </r>
  <r>
    <n v="787"/>
    <n v="927"/>
    <s v="Ricky Javenta Ball"/>
    <d v="2015-10-16T00:00:00"/>
    <s v="shot"/>
    <s v="undetermined"/>
    <n v="33"/>
    <s v="M"/>
    <s v="B"/>
    <s v="Columbus"/>
    <s v="MS"/>
    <x v="1"/>
    <s v="undetermined"/>
    <s v="Foot"/>
    <x v="0"/>
  </r>
  <r>
    <n v="788"/>
    <n v="929"/>
    <s v="Gino Paredes"/>
    <d v="2015-10-17T00:00:00"/>
    <s v="shot"/>
    <s v="toy weapon"/>
    <n v="22"/>
    <s v="M"/>
    <s v="H"/>
    <s v="Modesto"/>
    <s v="CA"/>
    <x v="1"/>
    <s v="attack"/>
    <s v="Not fleeing"/>
    <x v="0"/>
  </r>
  <r>
    <n v="789"/>
    <n v="930"/>
    <s v="Dequan Williams"/>
    <d v="2015-10-17T00:00:00"/>
    <s v="shot and Tasered"/>
    <s v="knife"/>
    <n v="28"/>
    <s v="M"/>
    <s v="B"/>
    <s v="York"/>
    <s v="PA"/>
    <x v="0"/>
    <s v="other"/>
    <s v="Not fleeing"/>
    <x v="0"/>
  </r>
  <r>
    <n v="790"/>
    <n v="931"/>
    <s v="Corey Jones"/>
    <d v="2015-10-18T00:00:00"/>
    <s v="shot"/>
    <s v="gun"/>
    <n v="31"/>
    <s v="M"/>
    <s v="B"/>
    <s v="Palm Beach Gardens"/>
    <s v="FL"/>
    <x v="1"/>
    <s v="undetermined"/>
    <s v="Not fleeing"/>
    <x v="0"/>
  </r>
  <r>
    <n v="791"/>
    <n v="932"/>
    <s v="Krikor Ekizian"/>
    <d v="2015-10-18T00:00:00"/>
    <s v="shot"/>
    <s v="knife"/>
    <n v="28"/>
    <s v="M"/>
    <s v="W"/>
    <s v="Fresno"/>
    <s v="CA"/>
    <x v="0"/>
    <s v="attack"/>
    <s v="Not fleeing"/>
    <x v="0"/>
  </r>
  <r>
    <n v="792"/>
    <n v="934"/>
    <s v="Dion Lamont Ramirez"/>
    <d v="2015-10-19T00:00:00"/>
    <s v="shot"/>
    <m/>
    <n v="53"/>
    <s v="M"/>
    <s v="B"/>
    <s v="Los Angeles"/>
    <s v="CA"/>
    <x v="1"/>
    <s v="attack"/>
    <s v="Not fleeing"/>
    <x v="0"/>
  </r>
  <r>
    <n v="793"/>
    <n v="935"/>
    <s v="Roger D.  Hall"/>
    <d v="2015-10-20T00:00:00"/>
    <s v="shot"/>
    <s v="toy weapon"/>
    <n v="30"/>
    <s v="M"/>
    <s v="W"/>
    <s v="Louisville"/>
    <s v="KY"/>
    <x v="1"/>
    <s v="attack"/>
    <s v="Not fleeing"/>
    <x v="0"/>
  </r>
  <r>
    <n v="794"/>
    <n v="936"/>
    <s v="Lamontez Jones"/>
    <d v="2015-10-20T00:00:00"/>
    <s v="shot"/>
    <s v="toy weapon"/>
    <n v="39"/>
    <s v="M"/>
    <s v="B"/>
    <s v="San Diego"/>
    <s v="CA"/>
    <x v="1"/>
    <s v="attack"/>
    <s v="Not fleeing"/>
    <x v="0"/>
  </r>
  <r>
    <n v="795"/>
    <n v="937"/>
    <s v="Joel Lopes"/>
    <d v="2015-10-20T00:00:00"/>
    <s v="shot"/>
    <s v="gun"/>
    <n v="40"/>
    <s v="M"/>
    <s v="H"/>
    <s v="Truth or Consequences"/>
    <s v="NM"/>
    <x v="1"/>
    <s v="attack"/>
    <s v="Not fleeing"/>
    <x v="0"/>
  </r>
  <r>
    <n v="796"/>
    <n v="938"/>
    <s v="Darien Greenwood"/>
    <d v="2015-10-20T00:00:00"/>
    <s v="shot"/>
    <s v="knife"/>
    <n v="30"/>
    <s v="M"/>
    <s v="W"/>
    <s v="Mandeville"/>
    <s v="LA"/>
    <x v="1"/>
    <s v="attack"/>
    <s v="Not fleeing"/>
    <x v="0"/>
  </r>
  <r>
    <n v="797"/>
    <n v="939"/>
    <s v="Jonathan Tyler Gossman"/>
    <d v="2015-10-20T00:00:00"/>
    <s v="shot"/>
    <s v="gun"/>
    <n v="21"/>
    <s v="M"/>
    <s v="W"/>
    <s v="Cedar Rapids"/>
    <s v="IA"/>
    <x v="1"/>
    <s v="attack"/>
    <s v="Foot"/>
    <x v="0"/>
  </r>
  <r>
    <n v="798"/>
    <n v="940"/>
    <s v="Miguel Angel Marin Galena"/>
    <d v="2015-10-21T00:00:00"/>
    <s v="shot"/>
    <s v="knife"/>
    <n v="35"/>
    <s v="M"/>
    <s v="H"/>
    <s v="Calexico"/>
    <s v="CA"/>
    <x v="1"/>
    <s v="other"/>
    <s v="Other"/>
    <x v="0"/>
  </r>
  <r>
    <n v="799"/>
    <n v="941"/>
    <s v="Ryan Christopher Rodriguez"/>
    <d v="2015-10-21T00:00:00"/>
    <s v="shot"/>
    <s v="unarmed"/>
    <n v="21"/>
    <s v="M"/>
    <s v="H"/>
    <s v="West Goshen"/>
    <s v="CA"/>
    <x v="0"/>
    <s v="attack"/>
    <s v="Not fleeing"/>
    <x v="0"/>
  </r>
  <r>
    <n v="800"/>
    <n v="944"/>
    <s v="Timothy Arnold"/>
    <d v="2015-10-21T00:00:00"/>
    <s v="shot"/>
    <s v="gun"/>
    <n v="47"/>
    <s v="M"/>
    <s v="W"/>
    <s v="Kentwood"/>
    <s v="MI"/>
    <x v="0"/>
    <s v="attack"/>
    <s v="Not fleeing"/>
    <x v="0"/>
  </r>
  <r>
    <n v="801"/>
    <n v="943"/>
    <s v="Lawrence Green"/>
    <d v="2015-10-22T00:00:00"/>
    <s v="shot"/>
    <s v="knife"/>
    <n v="38"/>
    <s v="M"/>
    <s v="B"/>
    <s v="Shreveport"/>
    <s v="LA"/>
    <x v="1"/>
    <s v="attack"/>
    <s v="Not fleeing"/>
    <x v="0"/>
  </r>
  <r>
    <n v="802"/>
    <n v="945"/>
    <s v="Adriene Jamarr Ludd"/>
    <d v="2015-10-22T00:00:00"/>
    <s v="shot"/>
    <s v="gun"/>
    <n v="36"/>
    <s v="M"/>
    <s v="B"/>
    <s v="Carmichael"/>
    <s v="CA"/>
    <x v="1"/>
    <s v="attack"/>
    <s v="Car"/>
    <x v="0"/>
  </r>
  <r>
    <n v="803"/>
    <n v="946"/>
    <s v="Stephen H. Brock"/>
    <d v="2015-10-22T00:00:00"/>
    <s v="shot"/>
    <s v="undetermined"/>
    <n v="53"/>
    <s v="M"/>
    <s v="W"/>
    <s v="Pine Top"/>
    <s v="KY"/>
    <x v="1"/>
    <s v="other"/>
    <s v="Not fleeing"/>
    <x v="0"/>
  </r>
  <r>
    <n v="804"/>
    <n v="1283"/>
    <s v="John Tozzi"/>
    <d v="2015-10-24T00:00:00"/>
    <s v="shot"/>
    <s v="gun"/>
    <m/>
    <s v="M"/>
    <m/>
    <s v="New Paltz"/>
    <s v="NY"/>
    <x v="1"/>
    <s v="attack"/>
    <s v="Not fleeing"/>
    <x v="0"/>
  </r>
  <r>
    <n v="805"/>
    <n v="947"/>
    <s v="Juan Ulloa"/>
    <d v="2015-10-24T00:00:00"/>
    <s v="shot"/>
    <s v="gun"/>
    <n v="34"/>
    <s v="M"/>
    <s v="H"/>
    <s v="Highgrove"/>
    <s v="CA"/>
    <x v="1"/>
    <s v="attack"/>
    <s v="Not fleeing"/>
    <x v="0"/>
  </r>
  <r>
    <n v="806"/>
    <n v="948"/>
    <s v="Rolly Thomas"/>
    <d v="2015-10-24T00:00:00"/>
    <s v="shot"/>
    <s v="gun"/>
    <n v="34"/>
    <s v="M"/>
    <s v="B"/>
    <s v="Cape Coral"/>
    <s v="FL"/>
    <x v="1"/>
    <s v="attack"/>
    <s v="Not fleeing"/>
    <x v="1"/>
  </r>
  <r>
    <n v="807"/>
    <n v="950"/>
    <s v="Dominic Hutchinson"/>
    <d v="2015-10-24T00:00:00"/>
    <s v="shot"/>
    <s v="undetermined"/>
    <n v="30"/>
    <s v="M"/>
    <s v="B"/>
    <s v="Cathedral City"/>
    <s v="CA"/>
    <x v="1"/>
    <s v="undetermined"/>
    <s v="Not fleeing"/>
    <x v="0"/>
  </r>
  <r>
    <n v="808"/>
    <n v="951"/>
    <s v="Arthur West"/>
    <d v="2015-10-24T00:00:00"/>
    <s v="shot"/>
    <s v="gun"/>
    <n v="28"/>
    <s v="M"/>
    <s v="W"/>
    <s v="Zanesville"/>
    <s v="OH"/>
    <x v="0"/>
    <s v="attack"/>
    <s v="Not fleeing"/>
    <x v="0"/>
  </r>
  <r>
    <n v="809"/>
    <n v="952"/>
    <s v="Darren Myron Fude"/>
    <d v="2015-10-24T00:00:00"/>
    <s v="shot"/>
    <s v="gun"/>
    <n v="47"/>
    <s v="M"/>
    <s v="W"/>
    <s v="Paddock Lake"/>
    <s v="WI"/>
    <x v="1"/>
    <s v="attack"/>
    <s v="Not fleeing"/>
    <x v="0"/>
  </r>
  <r>
    <n v="810"/>
    <n v="953"/>
    <s v="Jon Ployhar"/>
    <d v="2015-10-24T00:00:00"/>
    <s v="shot"/>
    <s v="undetermined"/>
    <n v="49"/>
    <s v="M"/>
    <s v="W"/>
    <s v="Kenai Peninsula"/>
    <s v="AK"/>
    <x v="1"/>
    <s v="attack"/>
    <s v="Not fleeing"/>
    <x v="0"/>
  </r>
  <r>
    <n v="811"/>
    <n v="949"/>
    <s v="John Harley Turner"/>
    <d v="2015-10-25T00:00:00"/>
    <s v="shot"/>
    <s v="gun"/>
    <n v="36"/>
    <s v="M"/>
    <s v="W"/>
    <s v="Talking Rock"/>
    <s v="GA"/>
    <x v="1"/>
    <s v="attack"/>
    <s v="Not fleeing"/>
    <x v="0"/>
  </r>
  <r>
    <n v="812"/>
    <n v="954"/>
    <s v="Kevin Brunson"/>
    <d v="2015-10-26T00:00:00"/>
    <s v="shot"/>
    <m/>
    <n v="45"/>
    <s v="M"/>
    <s v="B"/>
    <s v="Frederick"/>
    <s v="MD"/>
    <x v="1"/>
    <s v="other"/>
    <s v="Not fleeing"/>
    <x v="0"/>
  </r>
  <r>
    <n v="813"/>
    <n v="955"/>
    <s v="Marquesha McMillan"/>
    <d v="2015-10-26T00:00:00"/>
    <s v="shot"/>
    <s v="gun"/>
    <n v="21"/>
    <s v="F"/>
    <s v="B"/>
    <s v="Washington"/>
    <s v="DC"/>
    <x v="1"/>
    <s v="attack"/>
    <s v="Not fleeing"/>
    <x v="0"/>
  </r>
  <r>
    <n v="814"/>
    <n v="956"/>
    <s v="Kobvey Igbuhay"/>
    <d v="2015-10-26T00:00:00"/>
    <s v="shot"/>
    <s v="unarmed"/>
    <n v="18"/>
    <s v="M"/>
    <s v="O"/>
    <s v="Tampa"/>
    <s v="FL"/>
    <x v="1"/>
    <s v="attack"/>
    <s v="Foot"/>
    <x v="0"/>
  </r>
  <r>
    <n v="815"/>
    <n v="960"/>
    <s v="Tyrie Cuyler"/>
    <d v="2015-10-27T00:00:00"/>
    <s v="shot"/>
    <s v="gun"/>
    <n v="25"/>
    <s v="M"/>
    <s v="B"/>
    <s v="Savannah"/>
    <s v="GA"/>
    <x v="1"/>
    <s v="attack"/>
    <s v="Not fleeing"/>
    <x v="1"/>
  </r>
  <r>
    <n v="816"/>
    <n v="958"/>
    <s v="Anthony Ashford"/>
    <d v="2015-10-28T00:00:00"/>
    <s v="shot"/>
    <s v="unarmed"/>
    <n v="29"/>
    <s v="M"/>
    <s v="B"/>
    <s v="Point Loma"/>
    <s v="CA"/>
    <x v="1"/>
    <s v="attack"/>
    <s v="Not fleeing"/>
    <x v="0"/>
  </r>
  <r>
    <n v="817"/>
    <n v="959"/>
    <s v="Ricky Keith Keeton"/>
    <d v="2015-10-28T00:00:00"/>
    <s v="shot"/>
    <s v="gun"/>
    <n v="57"/>
    <s v="M"/>
    <s v="W"/>
    <s v="Smithville"/>
    <s v="MS"/>
    <x v="1"/>
    <s v="attack"/>
    <s v="Not fleeing"/>
    <x v="0"/>
  </r>
  <r>
    <n v="818"/>
    <n v="961"/>
    <s v="Jerry Michael Graham Jr."/>
    <d v="2015-10-28T00:00:00"/>
    <s v="shot"/>
    <s v="gun"/>
    <n v="34"/>
    <s v="M"/>
    <s v="B"/>
    <s v="Jacksonville"/>
    <s v="FL"/>
    <x v="1"/>
    <s v="attack"/>
    <s v="Not fleeing"/>
    <x v="0"/>
  </r>
  <r>
    <n v="819"/>
    <n v="962"/>
    <s v="Jasper Levi Adams"/>
    <d v="2015-10-28T00:00:00"/>
    <s v="shot"/>
    <s v="gun"/>
    <n v="35"/>
    <s v="M"/>
    <s v="W"/>
    <s v="Salem"/>
    <s v="OR"/>
    <x v="1"/>
    <s v="attack"/>
    <s v="Car"/>
    <x v="0"/>
  </r>
  <r>
    <n v="820"/>
    <n v="964"/>
    <s v="Deaunte Lamar Bell"/>
    <d v="2015-10-29T00:00:00"/>
    <s v="shot"/>
    <s v="gun"/>
    <m/>
    <s v="M"/>
    <s v="B"/>
    <s v="Columbus"/>
    <s v="OH"/>
    <x v="1"/>
    <s v="other"/>
    <s v="Not fleeing"/>
    <x v="0"/>
  </r>
  <r>
    <n v="821"/>
    <n v="965"/>
    <s v="Allen Quintez Swader"/>
    <d v="2015-10-29T00:00:00"/>
    <s v="shot"/>
    <s v="gun"/>
    <n v="18"/>
    <s v="M"/>
    <s v="W"/>
    <s v="Hohenwald"/>
    <s v="TN"/>
    <x v="1"/>
    <s v="attack"/>
    <s v="Not fleeing"/>
    <x v="0"/>
  </r>
  <r>
    <n v="822"/>
    <n v="2867"/>
    <s v="Brian Crawford"/>
    <d v="2015-10-30T00:00:00"/>
    <s v="shot"/>
    <s v="gun"/>
    <n v="24"/>
    <s v="M"/>
    <s v="B"/>
    <s v="Houston"/>
    <s v="TX"/>
    <x v="1"/>
    <s v="attack"/>
    <s v="Not fleeing"/>
    <x v="0"/>
  </r>
  <r>
    <n v="823"/>
    <n v="2871"/>
    <s v="Larry Busby"/>
    <d v="2015-10-30T00:00:00"/>
    <s v="shot"/>
    <s v="gun"/>
    <n v="52"/>
    <s v="M"/>
    <s v="W"/>
    <s v="Old Town"/>
    <s v="FL"/>
    <x v="1"/>
    <s v="attack"/>
    <s v="Not fleeing"/>
    <x v="0"/>
  </r>
  <r>
    <n v="824"/>
    <n v="966"/>
    <s v="Floyd Ray Cook"/>
    <d v="2015-10-30T00:00:00"/>
    <s v="shot"/>
    <s v="gun"/>
    <n v="62"/>
    <s v="M"/>
    <s v="W"/>
    <s v="Burkesville"/>
    <s v="KY"/>
    <x v="1"/>
    <s v="attack"/>
    <s v="Other"/>
    <x v="0"/>
  </r>
  <r>
    <n v="825"/>
    <n v="967"/>
    <s v="Mario Martinez"/>
    <d v="2015-10-30T00:00:00"/>
    <s v="shot"/>
    <s v="gun"/>
    <n v="29"/>
    <s v="M"/>
    <s v="H"/>
    <s v="Mesquite"/>
    <s v="TX"/>
    <x v="1"/>
    <s v="attack"/>
    <s v="Car"/>
    <x v="0"/>
  </r>
  <r>
    <n v="826"/>
    <n v="968"/>
    <s v="Tony Berry"/>
    <d v="2015-10-30T00:00:00"/>
    <s v="shot"/>
    <s v="gun"/>
    <n v="25"/>
    <s v="M"/>
    <s v="B"/>
    <s v="Houston"/>
    <s v="TX"/>
    <x v="1"/>
    <s v="other"/>
    <s v="Foot"/>
    <x v="0"/>
  </r>
  <r>
    <n v="827"/>
    <n v="971"/>
    <s v="Daniel Nole"/>
    <d v="2015-10-30T00:00:00"/>
    <s v="shot and Tasered"/>
    <s v="knife"/>
    <n v="30"/>
    <s v="M"/>
    <s v="W"/>
    <s v="Norwood"/>
    <s v="OK"/>
    <x v="1"/>
    <s v="attack"/>
    <s v="Foot"/>
    <x v="0"/>
  </r>
  <r>
    <n v="828"/>
    <n v="969"/>
    <s v="Noah Harpham"/>
    <d v="2015-10-31T00:00:00"/>
    <s v="shot"/>
    <s v="gun"/>
    <n v="33"/>
    <s v="M"/>
    <s v="W"/>
    <s v="Colorado Springs"/>
    <s v="CO"/>
    <x v="1"/>
    <s v="attack"/>
    <s v="Not fleeing"/>
    <x v="0"/>
  </r>
  <r>
    <n v="829"/>
    <n v="970"/>
    <s v="Bennie Lee Tignor"/>
    <d v="2015-10-31T00:00:00"/>
    <s v="shot"/>
    <s v="unarmed"/>
    <n v="56"/>
    <s v="M"/>
    <s v="B"/>
    <s v="Opelika"/>
    <s v="AL"/>
    <x v="1"/>
    <s v="other"/>
    <s v="Car"/>
    <x v="0"/>
  </r>
  <r>
    <n v="830"/>
    <n v="972"/>
    <s v="Luverne Roy Christensen"/>
    <d v="2015-11-01T00:00:00"/>
    <s v="shot"/>
    <s v="gun"/>
    <n v="49"/>
    <s v="M"/>
    <s v="W"/>
    <s v="Hutchinson"/>
    <s v="MN"/>
    <x v="1"/>
    <s v="attack"/>
    <s v="Not fleeing"/>
    <x v="0"/>
  </r>
  <r>
    <n v="831"/>
    <n v="973"/>
    <s v="Killian O'Quinn"/>
    <d v="2015-11-01T00:00:00"/>
    <s v="shot"/>
    <s v="gun"/>
    <n v="20"/>
    <s v="M"/>
    <s v="W"/>
    <s v="Eureka"/>
    <s v="CA"/>
    <x v="1"/>
    <s v="attack"/>
    <s v="Not fleeing"/>
    <x v="0"/>
  </r>
  <r>
    <n v="832"/>
    <n v="974"/>
    <s v="Jack Yantis"/>
    <d v="2015-11-01T00:00:00"/>
    <s v="shot"/>
    <s v="gun"/>
    <n v="62"/>
    <s v="M"/>
    <s v="W"/>
    <s v="Council"/>
    <s v="ID"/>
    <x v="1"/>
    <s v="undetermined"/>
    <s v="Not fleeing"/>
    <x v="1"/>
  </r>
  <r>
    <n v="833"/>
    <n v="975"/>
    <s v="James Covington"/>
    <d v="2015-11-02T00:00:00"/>
    <s v="shot"/>
    <s v="gun"/>
    <n v="62"/>
    <s v="M"/>
    <s v="B"/>
    <s v="Washington"/>
    <s v="DC"/>
    <x v="1"/>
    <s v="attack"/>
    <s v="Car"/>
    <x v="0"/>
  </r>
  <r>
    <n v="834"/>
    <n v="980"/>
    <s v="Jeremy Mardis"/>
    <d v="2015-11-03T00:00:00"/>
    <s v="shot"/>
    <s v="unarmed"/>
    <n v="6"/>
    <s v="M"/>
    <s v="W"/>
    <s v="Marksville"/>
    <s v="LA"/>
    <x v="1"/>
    <s v="other"/>
    <s v="Car"/>
    <x v="1"/>
  </r>
  <r>
    <n v="835"/>
    <n v="977"/>
    <s v="Joseph Tyndall"/>
    <d v="2015-11-04T00:00:00"/>
    <s v="shot"/>
    <s v="gun"/>
    <n v="30"/>
    <s v="M"/>
    <s v="W"/>
    <s v="Springfield"/>
    <s v="MO"/>
    <x v="1"/>
    <s v="attack"/>
    <s v="Foot"/>
    <x v="0"/>
  </r>
  <r>
    <n v="836"/>
    <n v="978"/>
    <s v="John Allen"/>
    <d v="2015-11-04T00:00:00"/>
    <s v="shot"/>
    <s v="gun"/>
    <n v="57"/>
    <s v="M"/>
    <s v="B"/>
    <s v="Houston"/>
    <s v="TX"/>
    <x v="1"/>
    <s v="attack"/>
    <s v="Car"/>
    <x v="0"/>
  </r>
  <r>
    <n v="837"/>
    <n v="979"/>
    <s v="Faisal Mohammad"/>
    <d v="2015-11-04T00:00:00"/>
    <s v="shot"/>
    <s v="knife"/>
    <n v="18"/>
    <s v="M"/>
    <s v="O"/>
    <s v="Merced"/>
    <s v="CA"/>
    <x v="1"/>
    <s v="attack"/>
    <s v="Foot"/>
    <x v="0"/>
  </r>
  <r>
    <n v="838"/>
    <n v="981"/>
    <s v="Timothy Gene Smith"/>
    <d v="2015-11-04T00:00:00"/>
    <s v="shot"/>
    <s v="unarmed"/>
    <n v="47"/>
    <s v="M"/>
    <s v="W"/>
    <s v="Pacific Beach"/>
    <s v="CA"/>
    <x v="1"/>
    <s v="other"/>
    <s v="Foot"/>
    <x v="1"/>
  </r>
  <r>
    <n v="839"/>
    <n v="983"/>
    <s v="David  Romanoski"/>
    <d v="2015-11-05T00:00:00"/>
    <s v="shot"/>
    <s v="gun"/>
    <n v="48"/>
    <s v="M"/>
    <s v="W"/>
    <s v="Morgantown"/>
    <s v="WV"/>
    <x v="1"/>
    <s v="attack"/>
    <s v="Not fleeing"/>
    <x v="0"/>
  </r>
  <r>
    <n v="840"/>
    <n v="984"/>
    <s v="James Bigley"/>
    <d v="2015-11-05T00:00:00"/>
    <s v="shot"/>
    <s v="gun"/>
    <n v="20"/>
    <s v="M"/>
    <s v="W"/>
    <s v="Hominy"/>
    <s v="OK"/>
    <x v="0"/>
    <s v="attack"/>
    <s v="Car"/>
    <x v="0"/>
  </r>
  <r>
    <n v="841"/>
    <n v="985"/>
    <s v="Jacob Hohman"/>
    <d v="2015-11-05T00:00:00"/>
    <s v="shot"/>
    <s v="hammer"/>
    <n v="30"/>
    <s v="M"/>
    <s v="W"/>
    <s v="Lakeshire"/>
    <s v="MO"/>
    <x v="1"/>
    <s v="attack"/>
    <s v="Not fleeing"/>
    <x v="0"/>
  </r>
  <r>
    <n v="842"/>
    <n v="987"/>
    <s v="Laura Lemieux"/>
    <d v="2015-11-05T00:00:00"/>
    <s v="shot"/>
    <s v="gun"/>
    <n v="36"/>
    <s v="F"/>
    <s v="W"/>
    <s v="Goose Creek"/>
    <s v="SC"/>
    <x v="0"/>
    <s v="attack"/>
    <s v="Not fleeing"/>
    <x v="0"/>
  </r>
  <r>
    <n v="843"/>
    <n v="986"/>
    <s v="Michael  Johnson"/>
    <d v="2015-11-06T00:00:00"/>
    <s v="shot"/>
    <s v="gun"/>
    <n v="51"/>
    <s v="M"/>
    <s v="W"/>
    <s v="Portland"/>
    <s v="OR"/>
    <x v="0"/>
    <s v="attack"/>
    <s v="Not fleeing"/>
    <x v="0"/>
  </r>
  <r>
    <n v="844"/>
    <n v="988"/>
    <s v="James Francis Smyth"/>
    <d v="2015-11-06T00:00:00"/>
    <s v="shot"/>
    <m/>
    <n v="55"/>
    <s v="M"/>
    <s v="W"/>
    <s v="Las Vegas"/>
    <s v="NV"/>
    <x v="1"/>
    <s v="other"/>
    <s v="Car"/>
    <x v="0"/>
  </r>
  <r>
    <n v="845"/>
    <n v="992"/>
    <s v="Kim Lee Long"/>
    <d v="2015-11-06T00:00:00"/>
    <s v="shot"/>
    <s v="undetermined"/>
    <n v="48"/>
    <s v="M"/>
    <s v="W"/>
    <s v="Wadesboro"/>
    <s v="NC"/>
    <x v="1"/>
    <s v="undetermined"/>
    <s v="Not fleeing"/>
    <x v="0"/>
  </r>
  <r>
    <n v="846"/>
    <n v="989"/>
    <s v="Delvin Simmons"/>
    <d v="2015-11-09T00:00:00"/>
    <s v="shot"/>
    <m/>
    <n v="20"/>
    <s v="M"/>
    <s v="B"/>
    <s v="Spartanburg"/>
    <s v="SC"/>
    <x v="1"/>
    <s v="attack"/>
    <s v="Car"/>
    <x v="0"/>
  </r>
  <r>
    <n v="847"/>
    <n v="991"/>
    <s v="Cesar Cuellar"/>
    <d v="2015-11-09T00:00:00"/>
    <s v="shot"/>
    <s v="gun"/>
    <n v="25"/>
    <s v="M"/>
    <s v="H"/>
    <s v="North Laredo"/>
    <s v="TX"/>
    <x v="0"/>
    <s v="attack"/>
    <s v="Not fleeing"/>
    <x v="0"/>
  </r>
  <r>
    <n v="848"/>
    <n v="993"/>
    <s v="Dale Maverick Hudson"/>
    <d v="2015-11-09T00:00:00"/>
    <s v="shot"/>
    <s v="gun"/>
    <n v="26"/>
    <s v="M"/>
    <s v="W"/>
    <s v="Braxton County"/>
    <s v="WV"/>
    <x v="1"/>
    <s v="attack"/>
    <s v="Not fleeing"/>
    <x v="0"/>
  </r>
  <r>
    <n v="849"/>
    <n v="994"/>
    <s v="Leonel Acevedo"/>
    <d v="2015-11-09T00:00:00"/>
    <s v="shot"/>
    <s v="gun"/>
    <n v="45"/>
    <s v="M"/>
    <s v="H"/>
    <s v="San Jose"/>
    <s v="CA"/>
    <x v="1"/>
    <s v="attack"/>
    <s v="Not fleeing"/>
    <x v="0"/>
  </r>
  <r>
    <n v="850"/>
    <n v="1001"/>
    <s v="Miguel Cano"/>
    <d v="2015-11-09T00:00:00"/>
    <s v="shot and Tasered"/>
    <s v="bean-bag gun"/>
    <n v="35"/>
    <s v="M"/>
    <s v="H"/>
    <s v="Los Angeles"/>
    <s v="CA"/>
    <x v="1"/>
    <s v="other"/>
    <s v="Not fleeing"/>
    <x v="0"/>
  </r>
  <r>
    <n v="851"/>
    <n v="1161"/>
    <s v="Dana Bruce Ott"/>
    <d v="2015-11-10T00:00:00"/>
    <s v="shot"/>
    <s v="toy weapon"/>
    <n v="63"/>
    <s v="M"/>
    <s v="W"/>
    <s v="Colorado Springs"/>
    <s v="CO"/>
    <x v="0"/>
    <s v="attack"/>
    <s v="Not fleeing"/>
    <x v="0"/>
  </r>
  <r>
    <n v="852"/>
    <n v="995"/>
    <s v="Eddie Gabriel Sanchez"/>
    <d v="2015-11-10T00:00:00"/>
    <s v="shot"/>
    <s v="gun"/>
    <n v="34"/>
    <s v="M"/>
    <s v="H"/>
    <s v="Chico"/>
    <s v="CA"/>
    <x v="1"/>
    <s v="attack"/>
    <s v="Not fleeing"/>
    <x v="0"/>
  </r>
  <r>
    <n v="853"/>
    <n v="996"/>
    <s v="Jason Leanard Mesaros"/>
    <d v="2015-11-10T00:00:00"/>
    <s v="shot"/>
    <m/>
    <n v="36"/>
    <s v="M"/>
    <s v="H"/>
    <s v="Brighton"/>
    <s v="CO"/>
    <x v="1"/>
    <s v="other"/>
    <s v="Car"/>
    <x v="0"/>
  </r>
  <r>
    <n v="854"/>
    <n v="1013"/>
    <s v="Andrew Blake"/>
    <d v="2015-11-10T00:00:00"/>
    <s v="shot"/>
    <s v="gun"/>
    <n v="22"/>
    <s v="M"/>
    <s v="W"/>
    <s v="Dillon"/>
    <s v="MT"/>
    <x v="1"/>
    <s v="attack"/>
    <s v="Not fleeing"/>
    <x v="0"/>
  </r>
  <r>
    <n v="855"/>
    <n v="997"/>
    <s v="Joseph Jaramillo"/>
    <d v="2015-11-11T00:00:00"/>
    <s v="shot"/>
    <m/>
    <n v="31"/>
    <s v="M"/>
    <s v="H"/>
    <s v="Albuquerque"/>
    <s v="NM"/>
    <x v="1"/>
    <s v="other"/>
    <s v="Car"/>
    <x v="0"/>
  </r>
  <r>
    <n v="856"/>
    <n v="998"/>
    <s v="Javier Lopez Garcia"/>
    <d v="2015-11-11T00:00:00"/>
    <s v="shot"/>
    <s v="gun"/>
    <n v="25"/>
    <s v="M"/>
    <s v="H"/>
    <s v="San Francisco"/>
    <s v="CA"/>
    <x v="1"/>
    <s v="attack"/>
    <s v="Not fleeing"/>
    <x v="0"/>
  </r>
  <r>
    <n v="857"/>
    <n v="999"/>
    <s v="Brian Gavin"/>
    <d v="2015-11-11T00:00:00"/>
    <s v="shot"/>
    <s v="gun"/>
    <n v="57"/>
    <s v="M"/>
    <s v="W"/>
    <s v="Aiken"/>
    <s v="SC"/>
    <x v="1"/>
    <s v="attack"/>
    <s v="Not fleeing"/>
    <x v="0"/>
  </r>
  <r>
    <n v="858"/>
    <n v="1000"/>
    <s v="Ryan Quinn Martin"/>
    <d v="2015-11-11T00:00:00"/>
    <s v="shot"/>
    <s v="gun"/>
    <n v="32"/>
    <s v="M"/>
    <s v="B"/>
    <s v="Baltimore"/>
    <s v="MD"/>
    <x v="1"/>
    <s v="attack"/>
    <s v="Not fleeing"/>
    <x v="0"/>
  </r>
  <r>
    <n v="859"/>
    <n v="1002"/>
    <s v="Moises Nero"/>
    <d v="2015-11-12T00:00:00"/>
    <s v="shot"/>
    <s v="knife"/>
    <n v="42"/>
    <s v="M"/>
    <s v="B"/>
    <s v="Sunnyvale"/>
    <s v="CA"/>
    <x v="1"/>
    <s v="other"/>
    <s v="Not fleeing"/>
    <x v="0"/>
  </r>
  <r>
    <n v="860"/>
    <n v="1005"/>
    <s v="Michael Joseph Bartkiewicz"/>
    <d v="2015-11-13T00:00:00"/>
    <s v="shot"/>
    <s v="toy weapon"/>
    <n v="52"/>
    <s v="M"/>
    <s v="W"/>
    <s v="Gibson County"/>
    <s v="TN"/>
    <x v="1"/>
    <s v="attack"/>
    <s v="Not fleeing"/>
    <x v="0"/>
  </r>
  <r>
    <n v="861"/>
    <n v="1007"/>
    <s v="Ernesto Gamino"/>
    <d v="2015-11-13T00:00:00"/>
    <s v="shot"/>
    <s v="undetermined"/>
    <n v="25"/>
    <s v="M"/>
    <s v="H"/>
    <s v="Jurupa Valley"/>
    <s v="CA"/>
    <x v="1"/>
    <s v="undetermined"/>
    <m/>
    <x v="0"/>
  </r>
  <r>
    <n v="862"/>
    <n v="1008"/>
    <s v="Matthew Coleman"/>
    <d v="2015-11-13T00:00:00"/>
    <s v="shot"/>
    <s v="gun"/>
    <n v="25"/>
    <s v="M"/>
    <s v="W"/>
    <s v="Eden"/>
    <s v="GA"/>
    <x v="1"/>
    <s v="attack"/>
    <s v="Foot"/>
    <x v="0"/>
  </r>
  <r>
    <n v="863"/>
    <n v="1006"/>
    <s v="Ramon Salazar"/>
    <d v="2015-11-14T00:00:00"/>
    <s v="shot"/>
    <s v="hammer"/>
    <n v="31"/>
    <s v="M"/>
    <s v="H"/>
    <s v="Jurupa Valley"/>
    <s v="CA"/>
    <x v="1"/>
    <s v="other"/>
    <s v="Not fleeing"/>
    <x v="0"/>
  </r>
  <r>
    <n v="864"/>
    <n v="1003"/>
    <s v="Richard Perkins"/>
    <d v="2015-11-15T00:00:00"/>
    <s v="shot"/>
    <s v="toy weapon"/>
    <n v="39"/>
    <s v="M"/>
    <s v="B"/>
    <s v="Oakland"/>
    <s v="CA"/>
    <x v="1"/>
    <s v="attack"/>
    <s v="Not fleeing"/>
    <x v="0"/>
  </r>
  <r>
    <n v="865"/>
    <n v="1004"/>
    <s v="John David Livingston"/>
    <d v="2015-11-15T00:00:00"/>
    <s v="shot and Tasered"/>
    <s v="Taser"/>
    <n v="32"/>
    <s v="M"/>
    <s v="W"/>
    <s v="Spring Lake"/>
    <s v="NC"/>
    <x v="1"/>
    <s v="attack"/>
    <s v="Not fleeing"/>
    <x v="0"/>
  </r>
  <r>
    <n v="866"/>
    <n v="1009"/>
    <s v="Shane Whitehead"/>
    <d v="2015-11-15T00:00:00"/>
    <s v="shot"/>
    <s v="unknown weapon"/>
    <n v="16"/>
    <s v="M"/>
    <s v="B"/>
    <s v="Germantown"/>
    <s v="PA"/>
    <x v="1"/>
    <s v="attack"/>
    <s v="Not fleeing"/>
    <x v="0"/>
  </r>
  <r>
    <n v="867"/>
    <n v="1012"/>
    <s v="Jamar Clark"/>
    <d v="2015-11-15T00:00:00"/>
    <s v="shot"/>
    <s v="unarmed"/>
    <n v="24"/>
    <s v="M"/>
    <s v="B"/>
    <s v="Minneapolis"/>
    <s v="MN"/>
    <x v="1"/>
    <s v="undetermined"/>
    <s v="Not fleeing"/>
    <x v="0"/>
  </r>
  <r>
    <n v="868"/>
    <n v="1228"/>
    <s v="Cameron Davis Long"/>
    <d v="2015-11-16T00:00:00"/>
    <s v="shot"/>
    <m/>
    <n v="28"/>
    <s v="M"/>
    <s v="W"/>
    <s v="Leon County"/>
    <s v="TX"/>
    <x v="1"/>
    <s v="undetermined"/>
    <s v="Car"/>
    <x v="0"/>
  </r>
  <r>
    <n v="869"/>
    <n v="1014"/>
    <s v="Brent Noblitt"/>
    <d v="2015-11-16T00:00:00"/>
    <s v="shot"/>
    <m/>
    <n v="25"/>
    <s v="M"/>
    <s v="W"/>
    <s v="Whitfield County"/>
    <s v="GA"/>
    <x v="1"/>
    <s v="other"/>
    <s v="Car"/>
    <x v="0"/>
  </r>
  <r>
    <n v="870"/>
    <n v="1141"/>
    <s v="Michael Tindall"/>
    <d v="2015-11-17T00:00:00"/>
    <s v="shot"/>
    <s v="gun"/>
    <n v="41"/>
    <s v="M"/>
    <s v="W"/>
    <s v="Weatherford"/>
    <s v="TX"/>
    <x v="1"/>
    <s v="undetermined"/>
    <s v="Car"/>
    <x v="0"/>
  </r>
  <r>
    <n v="871"/>
    <n v="1010"/>
    <s v="Yohans Leon"/>
    <d v="2015-11-17T00:00:00"/>
    <s v="shot"/>
    <s v="gun"/>
    <n v="28"/>
    <s v="M"/>
    <s v="B"/>
    <s v="Miami"/>
    <s v="FL"/>
    <x v="0"/>
    <s v="attack"/>
    <s v="Foot"/>
    <x v="0"/>
  </r>
  <r>
    <n v="872"/>
    <n v="1011"/>
    <s v="Demetrius Bryant"/>
    <d v="2015-11-17T00:00:00"/>
    <s v="shot"/>
    <s v="gun"/>
    <n v="21"/>
    <s v="M"/>
    <s v="B"/>
    <s v="Cayce"/>
    <s v="SC"/>
    <x v="1"/>
    <s v="attack"/>
    <s v="Not fleeing"/>
    <x v="0"/>
  </r>
  <r>
    <n v="873"/>
    <n v="1015"/>
    <s v="Jeray Chatham"/>
    <d v="2015-11-17T00:00:00"/>
    <s v="shot"/>
    <m/>
    <n v="30"/>
    <s v="M"/>
    <s v="B"/>
    <s v="Weatherford"/>
    <s v="TX"/>
    <x v="1"/>
    <s v="other"/>
    <s v="Car"/>
    <x v="0"/>
  </r>
  <r>
    <n v="874"/>
    <n v="1016"/>
    <s v="Derry Touchstone"/>
    <d v="2015-11-17T00:00:00"/>
    <s v="shot"/>
    <s v="unarmed"/>
    <n v="58"/>
    <s v="M"/>
    <s v="W"/>
    <s v="Arlington"/>
    <s v="GA"/>
    <x v="1"/>
    <s v="other"/>
    <s v="Not fleeing"/>
    <x v="0"/>
  </r>
  <r>
    <n v="875"/>
    <n v="1018"/>
    <s v="Francis Hartnett"/>
    <d v="2015-11-17T00:00:00"/>
    <s v="shot"/>
    <s v="gun"/>
    <n v="47"/>
    <s v="M"/>
    <s v="W"/>
    <s v="Little Egg Harbor"/>
    <s v="NJ"/>
    <x v="0"/>
    <s v="attack"/>
    <s v="Not fleeing"/>
    <x v="0"/>
  </r>
  <r>
    <n v="876"/>
    <n v="1017"/>
    <s v="Cornelius Brown"/>
    <d v="2015-11-18T00:00:00"/>
    <s v="shot"/>
    <s v="unknown weapon"/>
    <n v="25"/>
    <s v="M"/>
    <s v="B"/>
    <s v="Opa-Locka"/>
    <s v="FL"/>
    <x v="1"/>
    <s v="other"/>
    <s v="Not fleeing"/>
    <x v="0"/>
  </r>
  <r>
    <n v="877"/>
    <n v="1019"/>
    <s v="Marcus Meridy"/>
    <d v="2015-11-18T00:00:00"/>
    <s v="shot"/>
    <s v="gun"/>
    <n v="44"/>
    <s v="M"/>
    <s v="B"/>
    <s v="Berrien County"/>
    <s v="MI"/>
    <x v="1"/>
    <s v="attack"/>
    <s v="Not fleeing"/>
    <x v="0"/>
  </r>
  <r>
    <n v="878"/>
    <n v="1020"/>
    <s v="Randy Allen Smith"/>
    <d v="2015-11-19T00:00:00"/>
    <s v="shot"/>
    <s v="gun"/>
    <n v="34"/>
    <s v="M"/>
    <s v="B"/>
    <s v="Manatee"/>
    <s v="FL"/>
    <x v="1"/>
    <s v="attack"/>
    <m/>
    <x v="0"/>
  </r>
  <r>
    <n v="879"/>
    <n v="1021"/>
    <s v="Steve Dormil"/>
    <d v="2015-11-19T00:00:00"/>
    <s v="shot"/>
    <s v="knife"/>
    <n v="27"/>
    <s v="M"/>
    <s v="B"/>
    <s v="Fort Pierce"/>
    <s v="FL"/>
    <x v="1"/>
    <s v="attack"/>
    <s v="Not fleeing"/>
    <x v="0"/>
  </r>
  <r>
    <n v="880"/>
    <n v="1022"/>
    <s v="Darick Napper"/>
    <d v="2015-11-19T00:00:00"/>
    <s v="shot"/>
    <s v="knife"/>
    <n v="34"/>
    <s v="M"/>
    <s v="B"/>
    <s v="Washington"/>
    <s v="DC"/>
    <x v="1"/>
    <s v="other"/>
    <s v="Not fleeing"/>
    <x v="0"/>
  </r>
  <r>
    <n v="881"/>
    <n v="1024"/>
    <s v="William Tarrant"/>
    <d v="2015-11-20T00:00:00"/>
    <s v="shot"/>
    <s v="gun"/>
    <n v="39"/>
    <s v="M"/>
    <s v="W"/>
    <s v="Paulding County"/>
    <s v="GA"/>
    <x v="0"/>
    <s v="attack"/>
    <s v="Not fleeing"/>
    <x v="0"/>
  </r>
  <r>
    <n v="882"/>
    <n v="2870"/>
    <s v="Martin Arturo Rivera"/>
    <d v="2015-11-20T00:00:00"/>
    <s v="shot"/>
    <s v="gun"/>
    <n v="50"/>
    <s v="M"/>
    <m/>
    <s v="Fontana"/>
    <s v="CA"/>
    <x v="0"/>
    <s v="other"/>
    <s v="Not fleeing"/>
    <x v="0"/>
  </r>
  <r>
    <n v="883"/>
    <n v="1023"/>
    <s v="Nathaniel Harris Pickett"/>
    <d v="2015-11-20T00:00:00"/>
    <s v="shot"/>
    <s v="unarmed"/>
    <n v="29"/>
    <s v="M"/>
    <s v="B"/>
    <s v="Barstow"/>
    <s v="CA"/>
    <x v="0"/>
    <s v="attack"/>
    <s v="Not fleeing"/>
    <x v="0"/>
  </r>
  <r>
    <n v="884"/>
    <n v="1026"/>
    <s v="Chris Nichols"/>
    <d v="2015-11-21T00:00:00"/>
    <s v="shot"/>
    <s v="unarmed"/>
    <n v="24"/>
    <s v="M"/>
    <s v="W"/>
    <s v="Colbert"/>
    <s v="OK"/>
    <x v="1"/>
    <s v="attack"/>
    <s v="Foot"/>
    <x v="0"/>
  </r>
  <r>
    <n v="885"/>
    <n v="1025"/>
    <s v="James Daniel Hall"/>
    <d v="2015-11-22T00:00:00"/>
    <s v="shot"/>
    <s v="knife"/>
    <n v="47"/>
    <s v="M"/>
    <s v="W"/>
    <s v="Fontana"/>
    <s v="CA"/>
    <x v="0"/>
    <s v="attack"/>
    <s v="Not fleeing"/>
    <x v="0"/>
  </r>
  <r>
    <n v="886"/>
    <n v="1027"/>
    <s v="Matthew Grows"/>
    <d v="2015-11-22T00:00:00"/>
    <s v="shot"/>
    <s v="gun"/>
    <n v="45"/>
    <s v="M"/>
    <s v="W"/>
    <s v="Reno"/>
    <s v="NV"/>
    <x v="1"/>
    <s v="attack"/>
    <s v="Not fleeing"/>
    <x v="0"/>
  </r>
  <r>
    <n v="887"/>
    <n v="1029"/>
    <s v="Miguel Angel Martinez"/>
    <d v="2015-11-22T00:00:00"/>
    <s v="shot"/>
    <s v="gun"/>
    <n v="28"/>
    <s v="M"/>
    <s v="H"/>
    <s v="Denver"/>
    <s v="CO"/>
    <x v="1"/>
    <s v="attack"/>
    <s v="Not fleeing"/>
    <x v="0"/>
  </r>
  <r>
    <n v="888"/>
    <n v="1028"/>
    <s v="Henry Reyna"/>
    <d v="2015-11-23T00:00:00"/>
    <s v="shot and Tasered"/>
    <s v="knife"/>
    <n v="49"/>
    <s v="M"/>
    <s v="H"/>
    <s v="Corpus Christi"/>
    <s v="TX"/>
    <x v="1"/>
    <s v="other"/>
    <s v="Not fleeing"/>
    <x v="1"/>
  </r>
  <r>
    <n v="889"/>
    <n v="1030"/>
    <s v="Barry Kirk"/>
    <d v="2015-11-23T00:00:00"/>
    <s v="shot"/>
    <s v="gun"/>
    <n v="50"/>
    <s v="M"/>
    <s v="W"/>
    <s v="Columbus"/>
    <s v="OH"/>
    <x v="1"/>
    <s v="attack"/>
    <s v="Not fleeing"/>
    <x v="0"/>
  </r>
  <r>
    <n v="890"/>
    <n v="1031"/>
    <s v="Michael Kirvelay"/>
    <d v="2015-11-24T00:00:00"/>
    <s v="shot"/>
    <s v="toy weapon"/>
    <n v="45"/>
    <s v="M"/>
    <s v="W"/>
    <s v="Columbia Heights"/>
    <s v="MN"/>
    <x v="1"/>
    <s v="other"/>
    <s v="Not fleeing"/>
    <x v="0"/>
  </r>
  <r>
    <n v="891"/>
    <n v="1032"/>
    <s v="Thomas Joseph Mceniry"/>
    <d v="2015-11-24T00:00:00"/>
    <s v="shot and Tasered"/>
    <s v="toy weapon"/>
    <n v="32"/>
    <s v="M"/>
    <s v="W"/>
    <s v="Las Vegas"/>
    <s v="NV"/>
    <x v="0"/>
    <s v="attack"/>
    <s v="Foot"/>
    <x v="1"/>
  </r>
  <r>
    <n v="892"/>
    <n v="1033"/>
    <s v="Freddy Baez"/>
    <d v="2015-11-24T00:00:00"/>
    <s v="shot"/>
    <s v="gun"/>
    <n v="24"/>
    <s v="M"/>
    <s v="B"/>
    <s v="Camden"/>
    <s v="NJ"/>
    <x v="1"/>
    <s v="attack"/>
    <s v="Not fleeing"/>
    <x v="0"/>
  </r>
  <r>
    <n v="893"/>
    <n v="1034"/>
    <s v="Magnum Edgar Phillips"/>
    <d v="2015-11-25T00:00:00"/>
    <s v="shot"/>
    <s v="knife"/>
    <n v="23"/>
    <s v="M"/>
    <s v="W"/>
    <s v="Springfield"/>
    <s v="MO"/>
    <x v="1"/>
    <s v="attack"/>
    <s v="Not fleeing"/>
    <x v="0"/>
  </r>
  <r>
    <n v="894"/>
    <n v="1035"/>
    <s v="Douglas R. Slade"/>
    <d v="2015-11-25T00:00:00"/>
    <s v="shot"/>
    <s v="gun"/>
    <n v="52"/>
    <s v="M"/>
    <s v="W"/>
    <s v="Eagar"/>
    <s v="AZ"/>
    <x v="1"/>
    <s v="attack"/>
    <s v="Not fleeing"/>
    <x v="0"/>
  </r>
  <r>
    <n v="895"/>
    <n v="1046"/>
    <s v="Somer Speer"/>
    <d v="2015-11-25T00:00:00"/>
    <s v="shot"/>
    <s v="gun"/>
    <n v="37"/>
    <s v="F"/>
    <s v="W"/>
    <s v="Ozark"/>
    <s v="MO"/>
    <x v="1"/>
    <s v="attack"/>
    <s v="Not fleeing"/>
    <x v="0"/>
  </r>
  <r>
    <n v="896"/>
    <n v="1104"/>
    <s v="Andrew Thomas"/>
    <d v="2015-11-26T00:00:00"/>
    <s v="shot"/>
    <s v="unarmed"/>
    <n v="26"/>
    <s v="M"/>
    <s v="W"/>
    <s v="Chico"/>
    <s v="CA"/>
    <x v="1"/>
    <s v="other"/>
    <s v="Car"/>
    <x v="1"/>
  </r>
  <r>
    <n v="897"/>
    <n v="1039"/>
    <s v="Rick Gullickson"/>
    <d v="2015-11-27T00:00:00"/>
    <s v="shot"/>
    <s v="gun"/>
    <n v="58"/>
    <s v="M"/>
    <s v="W"/>
    <s v="Lampe"/>
    <s v="MO"/>
    <x v="1"/>
    <s v="attack"/>
    <s v="Not fleeing"/>
    <x v="0"/>
  </r>
  <r>
    <n v="898"/>
    <n v="1040"/>
    <s v="Kevin Close"/>
    <d v="2015-11-28T00:00:00"/>
    <s v="shot"/>
    <s v="baseball bat and fireplace poker"/>
    <n v="50"/>
    <s v="M"/>
    <s v="W"/>
    <s v="Seagoville"/>
    <s v="TX"/>
    <x v="1"/>
    <s v="other"/>
    <s v="Not fleeing"/>
    <x v="0"/>
  </r>
  <r>
    <n v="899"/>
    <n v="1036"/>
    <s v="Justin D. McHenry"/>
    <d v="2015-11-29T00:00:00"/>
    <s v="shot"/>
    <s v="gun"/>
    <n v="22"/>
    <s v="M"/>
    <s v="W"/>
    <s v="Celina"/>
    <s v="OH"/>
    <x v="1"/>
    <s v="attack"/>
    <s v="Not fleeing"/>
    <x v="0"/>
  </r>
  <r>
    <n v="900"/>
    <n v="1037"/>
    <s v="Lionel Kerns"/>
    <d v="2015-11-29T00:00:00"/>
    <s v="shot"/>
    <s v="gun"/>
    <n v="53"/>
    <s v="M"/>
    <s v="W"/>
    <s v="Maysville"/>
    <s v="MO"/>
    <x v="1"/>
    <s v="attack"/>
    <s v="Not fleeing"/>
    <x v="0"/>
  </r>
  <r>
    <n v="901"/>
    <n v="1038"/>
    <s v="Ralph Aguilar"/>
    <d v="2015-11-29T00:00:00"/>
    <s v="shot"/>
    <s v="gun"/>
    <n v="69"/>
    <s v="M"/>
    <s v="H"/>
    <s v="Sun City"/>
    <s v="AZ"/>
    <x v="0"/>
    <s v="attack"/>
    <s v="Not fleeing"/>
    <x v="0"/>
  </r>
  <r>
    <n v="902"/>
    <n v="1041"/>
    <s v="Hugo Fernando Celio"/>
    <d v="2015-11-29T00:00:00"/>
    <s v="shot"/>
    <s v="gun"/>
    <n v="23"/>
    <s v="M"/>
    <s v="H"/>
    <s v="Bakersfield"/>
    <s v="CA"/>
    <x v="1"/>
    <s v="attack"/>
    <s v="Foot"/>
    <x v="0"/>
  </r>
  <r>
    <n v="903"/>
    <n v="1042"/>
    <s v="Zachary Grigsby"/>
    <d v="2015-11-29T00:00:00"/>
    <s v="shot"/>
    <s v="gun"/>
    <n v="29"/>
    <s v="M"/>
    <s v="W"/>
    <s v="Lincoln"/>
    <s v="NE"/>
    <x v="1"/>
    <s v="attack"/>
    <m/>
    <x v="0"/>
  </r>
  <r>
    <n v="904"/>
    <n v="1043"/>
    <s v="Tuan Hoang"/>
    <d v="2015-11-30T00:00:00"/>
    <s v="shot"/>
    <m/>
    <n v="25"/>
    <s v="M"/>
    <s v="A"/>
    <s v="Aurora"/>
    <s v="CO"/>
    <x v="1"/>
    <s v="attack"/>
    <s v="Car"/>
    <x v="0"/>
  </r>
  <r>
    <n v="905"/>
    <n v="1044"/>
    <s v="Darius Smith"/>
    <d v="2015-11-30T00:00:00"/>
    <s v="shot"/>
    <s v="gun"/>
    <n v="18"/>
    <s v="M"/>
    <s v="B"/>
    <s v="Atlanta"/>
    <s v="GA"/>
    <x v="1"/>
    <s v="attack"/>
    <s v="Foot"/>
    <x v="0"/>
  </r>
  <r>
    <n v="906"/>
    <n v="1227"/>
    <s v="Fernando Sauceda"/>
    <d v="2015-11-30T00:00:00"/>
    <s v="shot"/>
    <s v="undetermined"/>
    <n v="31"/>
    <s v="M"/>
    <s v="H"/>
    <s v="Wink"/>
    <s v="TX"/>
    <x v="1"/>
    <s v="other"/>
    <s v="Not fleeing"/>
    <x v="0"/>
  </r>
  <r>
    <n v="907"/>
    <n v="1045"/>
    <s v="Joshua  Jozefowicz "/>
    <d v="2015-12-01T00:00:00"/>
    <s v="shot"/>
    <s v="gun"/>
    <n v="23"/>
    <s v="M"/>
    <s v="W"/>
    <s v="Bangor"/>
    <s v="ME"/>
    <x v="1"/>
    <s v="attack"/>
    <s v="Foot"/>
    <x v="0"/>
  </r>
  <r>
    <n v="908"/>
    <n v="1047"/>
    <s v="John Anthony Gonzalez"/>
    <d v="2015-12-01T00:00:00"/>
    <s v="shot"/>
    <s v="gun"/>
    <n v="18"/>
    <s v="M"/>
    <s v="H"/>
    <s v="Norwalk"/>
    <s v="CA"/>
    <x v="1"/>
    <s v="attack"/>
    <s v="Not fleeing"/>
    <x v="0"/>
  </r>
  <r>
    <n v="909"/>
    <n v="1049"/>
    <s v="Phillip Munoz"/>
    <d v="2015-12-02T00:00:00"/>
    <s v="shot"/>
    <s v="gun"/>
    <n v="35"/>
    <s v="M"/>
    <s v="H"/>
    <s v="Denver"/>
    <s v="CO"/>
    <x v="1"/>
    <s v="attack"/>
    <s v="Car"/>
    <x v="0"/>
  </r>
  <r>
    <n v="910"/>
    <n v="1050"/>
    <s v="Tashfeen Malik"/>
    <d v="2015-12-02T00:00:00"/>
    <s v="shot"/>
    <s v="gun"/>
    <n v="27"/>
    <s v="F"/>
    <s v="O"/>
    <s v="San Bernardino"/>
    <s v="CA"/>
    <x v="1"/>
    <s v="attack"/>
    <s v="Car"/>
    <x v="0"/>
  </r>
  <r>
    <n v="911"/>
    <n v="1051"/>
    <s v="Syed Farook"/>
    <d v="2015-12-02T00:00:00"/>
    <s v="shot"/>
    <s v="gun"/>
    <n v="28"/>
    <s v="M"/>
    <s v="O"/>
    <s v="San Bernardino"/>
    <s v="CA"/>
    <x v="1"/>
    <s v="attack"/>
    <s v="Car"/>
    <x v="0"/>
  </r>
  <r>
    <n v="912"/>
    <n v="1052"/>
    <s v="Mario Woods"/>
    <d v="2015-12-02T00:00:00"/>
    <s v="shot"/>
    <s v="knife"/>
    <n v="26"/>
    <s v="M"/>
    <s v="B"/>
    <s v="San Francisco"/>
    <s v="CA"/>
    <x v="1"/>
    <s v="other"/>
    <s v="Not fleeing"/>
    <x v="0"/>
  </r>
  <r>
    <n v="913"/>
    <n v="1053"/>
    <s v="Allen Pacheco"/>
    <d v="2015-12-02T00:00:00"/>
    <s v="shot"/>
    <s v="gun"/>
    <n v="32"/>
    <s v="M"/>
    <s v="H"/>
    <s v="San Antonio"/>
    <s v="TX"/>
    <x v="1"/>
    <s v="other"/>
    <s v="Not fleeing"/>
    <x v="0"/>
  </r>
  <r>
    <n v="914"/>
    <n v="1054"/>
    <s v="Florencio Lucero"/>
    <d v="2015-12-02T00:00:00"/>
    <s v="shot"/>
    <s v="gun"/>
    <n v="36"/>
    <s v="M"/>
    <s v="H"/>
    <s v="Deming"/>
    <s v="NM"/>
    <x v="1"/>
    <s v="attack"/>
    <s v="Not fleeing"/>
    <x v="0"/>
  </r>
  <r>
    <n v="915"/>
    <n v="1055"/>
    <s v="Neil Scott Stretesky"/>
    <d v="2015-12-03T00:00:00"/>
    <s v="shot"/>
    <s v="gun"/>
    <n v="66"/>
    <s v="M"/>
    <s v="W"/>
    <s v="Big Springs"/>
    <s v="NE"/>
    <x v="1"/>
    <s v="attack"/>
    <s v="Not fleeing"/>
    <x v="0"/>
  </r>
  <r>
    <n v="916"/>
    <n v="1056"/>
    <s v="Ivan Krstic"/>
    <d v="2015-12-04T00:00:00"/>
    <s v="shot and Tasered"/>
    <s v="metal stick"/>
    <n v="47"/>
    <s v="M"/>
    <s v="W"/>
    <s v="Mesa"/>
    <s v="AZ"/>
    <x v="1"/>
    <s v="other"/>
    <s v="Not fleeing"/>
    <x v="0"/>
  </r>
  <r>
    <n v="917"/>
    <n v="1057"/>
    <s v="Raymone M. Davis"/>
    <d v="2015-12-04T00:00:00"/>
    <s v="shot"/>
    <s v="gun"/>
    <n v="21"/>
    <s v="M"/>
    <s v="B"/>
    <s v="Mount Washington"/>
    <s v="PA"/>
    <x v="1"/>
    <s v="attack"/>
    <s v="Not fleeing"/>
    <x v="0"/>
  </r>
  <r>
    <n v="918"/>
    <n v="1058"/>
    <s v="Colten Price Marcellus"/>
    <d v="2015-12-05T00:00:00"/>
    <s v="shot"/>
    <s v="gun"/>
    <n v="24"/>
    <s v="M"/>
    <s v="W"/>
    <s v="Irving"/>
    <s v="TX"/>
    <x v="1"/>
    <s v="attack"/>
    <s v="Foot"/>
    <x v="0"/>
  </r>
  <r>
    <n v="919"/>
    <n v="1059"/>
    <s v="David  Winesett"/>
    <d v="2015-12-05T00:00:00"/>
    <s v="shot and Tasered"/>
    <s v="straight edge razor"/>
    <n v="51"/>
    <s v="M"/>
    <s v="W"/>
    <s v="Miami"/>
    <s v="FL"/>
    <x v="1"/>
    <s v="other"/>
    <s v="Not fleeing"/>
    <x v="1"/>
  </r>
  <r>
    <n v="920"/>
    <n v="1060"/>
    <s v="Michael L. Funk"/>
    <d v="2015-12-05T00:00:00"/>
    <s v="shot"/>
    <s v="gun"/>
    <n v="60"/>
    <s v="M"/>
    <s v="W"/>
    <s v="Neenah"/>
    <s v="WI"/>
    <x v="1"/>
    <s v="other"/>
    <s v="Not fleeing"/>
    <x v="0"/>
  </r>
  <r>
    <n v="921"/>
    <n v="1061"/>
    <s v="Sheilah Huck"/>
    <d v="2015-12-05T00:00:00"/>
    <s v="shot"/>
    <s v="gun"/>
    <n v="61"/>
    <s v="F"/>
    <s v="W"/>
    <s v="St. Louis"/>
    <s v="MO"/>
    <x v="1"/>
    <s v="attack"/>
    <s v="Not fleeing"/>
    <x v="0"/>
  </r>
  <r>
    <n v="922"/>
    <n v="1062"/>
    <s v="Juan Perez"/>
    <d v="2015-12-05T00:00:00"/>
    <s v="shot"/>
    <s v="gun"/>
    <n v="38"/>
    <s v="M"/>
    <s v="H"/>
    <s v="Indio"/>
    <s v="CA"/>
    <x v="1"/>
    <s v="attack"/>
    <s v="Not fleeing"/>
    <x v="0"/>
  </r>
  <r>
    <n v="923"/>
    <n v="1063"/>
    <s v="Raymond Azevedo"/>
    <d v="2015-12-06T00:00:00"/>
    <s v="shot"/>
    <s v="gun"/>
    <n v="35"/>
    <s v="M"/>
    <s v="W"/>
    <s v="Seattle"/>
    <s v="WA"/>
    <x v="1"/>
    <s v="attack"/>
    <s v="Car"/>
    <x v="0"/>
  </r>
  <r>
    <n v="924"/>
    <n v="1064"/>
    <s v="Carlumandarlo Zaramo"/>
    <d v="2015-12-06T00:00:00"/>
    <s v="shot"/>
    <s v="gun"/>
    <n v="46"/>
    <s v="M"/>
    <s v="B"/>
    <s v="Richmond Heights"/>
    <s v="OH"/>
    <x v="0"/>
    <s v="attack"/>
    <s v="Not fleeing"/>
    <x v="0"/>
  </r>
  <r>
    <n v="925"/>
    <n v="1065"/>
    <s v="John Alan Britton"/>
    <d v="2015-12-06T00:00:00"/>
    <s v="shot"/>
    <s v="knife"/>
    <n v="48"/>
    <s v="M"/>
    <s v="W"/>
    <s v="Laramie"/>
    <s v="WY"/>
    <x v="0"/>
    <s v="other"/>
    <s v="Not fleeing"/>
    <x v="0"/>
  </r>
  <r>
    <n v="926"/>
    <n v="1067"/>
    <s v="Miguel Espinal"/>
    <d v="2015-12-08T00:00:00"/>
    <s v="shot"/>
    <s v="unarmed"/>
    <n v="36"/>
    <s v="M"/>
    <s v="B"/>
    <s v="Yonkers"/>
    <s v="NY"/>
    <x v="1"/>
    <s v="other"/>
    <s v="Foot"/>
    <x v="0"/>
  </r>
  <r>
    <n v="927"/>
    <n v="1068"/>
    <s v="Derek Stokes"/>
    <d v="2015-12-08T00:00:00"/>
    <s v="shot"/>
    <s v="gun"/>
    <n v="33"/>
    <s v="M"/>
    <s v="B"/>
    <s v="Cleveland"/>
    <s v="OH"/>
    <x v="1"/>
    <s v="attack"/>
    <s v="Not fleeing"/>
    <x v="0"/>
  </r>
  <r>
    <n v="928"/>
    <n v="1069"/>
    <s v="Christopher Higdon"/>
    <d v="2015-12-09T00:00:00"/>
    <s v="shot"/>
    <s v="gun"/>
    <n v="66"/>
    <s v="M"/>
    <s v="W"/>
    <s v="Leitchfield"/>
    <s v="KY"/>
    <x v="1"/>
    <s v="attack"/>
    <s v="Not fleeing"/>
    <x v="0"/>
  </r>
  <r>
    <n v="929"/>
    <n v="1070"/>
    <s v="Sammy Monroe Echols"/>
    <d v="2015-12-09T00:00:00"/>
    <s v="shot"/>
    <s v="gun"/>
    <n v="51"/>
    <s v="M"/>
    <m/>
    <s v="Pryor"/>
    <s v="OK"/>
    <x v="0"/>
    <s v="attack"/>
    <s v="Not fleeing"/>
    <x v="0"/>
  </r>
  <r>
    <n v="930"/>
    <n v="1071"/>
    <s v="Jason Bryant"/>
    <d v="2015-12-10T00:00:00"/>
    <s v="shot"/>
    <s v="gun"/>
    <n v="34"/>
    <s v="M"/>
    <s v="W"/>
    <s v="Indianapolis"/>
    <s v="IN"/>
    <x v="1"/>
    <s v="attack"/>
    <s v="Not fleeing"/>
    <x v="0"/>
  </r>
  <r>
    <n v="931"/>
    <n v="1072"/>
    <s v="Charles Edward Rosemond"/>
    <d v="2015-12-10T00:00:00"/>
    <s v="shot"/>
    <s v="gun"/>
    <n v="55"/>
    <s v="M"/>
    <s v="B"/>
    <s v="Taylors"/>
    <s v="SC"/>
    <x v="1"/>
    <s v="attack"/>
    <s v="Not fleeing"/>
    <x v="0"/>
  </r>
  <r>
    <n v="932"/>
    <n v="1073"/>
    <s v="Thomas Arthur Gendreau"/>
    <d v="2015-12-10T00:00:00"/>
    <s v="shot"/>
    <s v="knife"/>
    <n v="54"/>
    <s v="M"/>
    <s v="W"/>
    <s v="Marina"/>
    <s v="CA"/>
    <x v="1"/>
    <s v="attack"/>
    <s v="Not fleeing"/>
    <x v="0"/>
  </r>
  <r>
    <n v="933"/>
    <n v="1074"/>
    <s v="TK TK"/>
    <d v="2015-12-10T00:00:00"/>
    <s v="shot"/>
    <s v="gun"/>
    <m/>
    <s v="M"/>
    <m/>
    <s v="Hemet"/>
    <s v="CA"/>
    <x v="1"/>
    <s v="attack"/>
    <s v="Not fleeing"/>
    <x v="0"/>
  </r>
  <r>
    <n v="934"/>
    <n v="1075"/>
    <s v="Steven Wickert"/>
    <d v="2015-12-11T00:00:00"/>
    <s v="shot"/>
    <s v="unarmed"/>
    <n v="36"/>
    <s v="M"/>
    <s v="W"/>
    <s v="Tucson"/>
    <s v="AZ"/>
    <x v="1"/>
    <s v="attack"/>
    <s v="Not fleeing"/>
    <x v="0"/>
  </r>
  <r>
    <n v="935"/>
    <n v="1076"/>
    <s v="Christopher Goodlow"/>
    <d v="2015-12-12T00:00:00"/>
    <s v="shot"/>
    <s v="knife"/>
    <n v="25"/>
    <s v="M"/>
    <s v="B"/>
    <s v="Indianapolis"/>
    <s v="IN"/>
    <x v="0"/>
    <s v="attack"/>
    <s v="Not fleeing"/>
    <x v="0"/>
  </r>
  <r>
    <n v="936"/>
    <n v="1078"/>
    <s v="Javario Shante Eagle"/>
    <d v="2015-12-12T00:00:00"/>
    <s v="shot"/>
    <s v="gun and knife"/>
    <n v="24"/>
    <s v="M"/>
    <s v="B"/>
    <s v="Chattanooga"/>
    <s v="TN"/>
    <x v="1"/>
    <s v="attack"/>
    <s v="Not fleeing"/>
    <x v="0"/>
  </r>
  <r>
    <n v="937"/>
    <n v="1079"/>
    <s v="Nicholas Robertson"/>
    <d v="2015-12-12T00:00:00"/>
    <s v="shot"/>
    <s v="gun"/>
    <n v="28"/>
    <s v="M"/>
    <s v="B"/>
    <s v="Lynwood"/>
    <s v="CA"/>
    <x v="1"/>
    <s v="attack"/>
    <s v="Not fleeing"/>
    <x v="0"/>
  </r>
  <r>
    <n v="938"/>
    <n v="1081"/>
    <s v="Jonathan Wardlow"/>
    <d v="2015-12-12T00:00:00"/>
    <s v="shot"/>
    <s v="Taser"/>
    <n v="36"/>
    <s v="M"/>
    <s v="W"/>
    <s v="Healdton"/>
    <s v="OK"/>
    <x v="1"/>
    <s v="attack"/>
    <s v="Not fleeing"/>
    <x v="0"/>
  </r>
  <r>
    <n v="939"/>
    <n v="1082"/>
    <s v="Andrew Jospeh Todd"/>
    <d v="2015-12-12T00:00:00"/>
    <s v="shot"/>
    <s v="gun"/>
    <n v="20"/>
    <s v="M"/>
    <s v="W"/>
    <s v="East Stroudsburg"/>
    <s v="PA"/>
    <x v="0"/>
    <s v="attack"/>
    <s v="Not fleeing"/>
    <x v="0"/>
  </r>
  <r>
    <n v="940"/>
    <n v="1083"/>
    <s v="Roy Carreon"/>
    <d v="2015-12-12T00:00:00"/>
    <s v="shot"/>
    <s v="knife"/>
    <n v="49"/>
    <s v="M"/>
    <s v="H"/>
    <s v="San Bernardino"/>
    <s v="CA"/>
    <x v="1"/>
    <s v="attack"/>
    <m/>
    <x v="0"/>
  </r>
  <r>
    <n v="941"/>
    <n v="1086"/>
    <s v="Efrain Villanueva"/>
    <d v="2015-12-12T00:00:00"/>
    <s v="shot"/>
    <s v="unknown weapon"/>
    <m/>
    <s v="M"/>
    <m/>
    <s v="Aurora"/>
    <s v="CO"/>
    <x v="1"/>
    <s v="attack"/>
    <m/>
    <x v="0"/>
  </r>
  <r>
    <n v="942"/>
    <n v="1077"/>
    <s v="Shirley  Weis"/>
    <d v="2015-12-13T00:00:00"/>
    <s v="shot"/>
    <s v="gun"/>
    <n v="51"/>
    <s v="F"/>
    <s v="W"/>
    <s v="Arlington"/>
    <s v="TX"/>
    <x v="0"/>
    <s v="attack"/>
    <s v="Not fleeing"/>
    <x v="0"/>
  </r>
  <r>
    <n v="943"/>
    <n v="1080"/>
    <s v="Ryan McMillan"/>
    <d v="2015-12-13T00:00:00"/>
    <s v="shot"/>
    <s v="ax"/>
    <n v="21"/>
    <s v="M"/>
    <s v="W"/>
    <s v="Denton"/>
    <s v="TX"/>
    <x v="0"/>
    <s v="other"/>
    <s v="Not fleeing"/>
    <x v="0"/>
  </r>
  <r>
    <n v="944"/>
    <n v="1084"/>
    <s v="Nephi  Leiataua"/>
    <d v="2015-12-13T00:00:00"/>
    <s v="shot"/>
    <s v="knife"/>
    <n v="30"/>
    <s v="M"/>
    <s v="O"/>
    <s v="Thurston County"/>
    <s v="WA"/>
    <x v="1"/>
    <s v="attack"/>
    <s v="Not fleeing"/>
    <x v="0"/>
  </r>
  <r>
    <n v="945"/>
    <n v="1089"/>
    <s v="Enrique Gonzalez"/>
    <d v="2015-12-13T00:00:00"/>
    <s v="shot"/>
    <s v="gun"/>
    <n v="32"/>
    <s v="M"/>
    <s v="H"/>
    <s v="Mountain View"/>
    <s v="CO"/>
    <x v="1"/>
    <s v="attack"/>
    <s v="Not fleeing"/>
    <x v="0"/>
  </r>
  <r>
    <n v="946"/>
    <n v="1085"/>
    <s v="Calvin McKinnis"/>
    <d v="2015-12-14T00:00:00"/>
    <s v="shot"/>
    <s v="gun"/>
    <n v="33"/>
    <s v="M"/>
    <s v="B"/>
    <s v="New Orleans"/>
    <s v="LA"/>
    <x v="1"/>
    <s v="attack"/>
    <s v="Not fleeing"/>
    <x v="1"/>
  </r>
  <r>
    <n v="947"/>
    <n v="1088"/>
    <s v="Jeffrey Gene Evans"/>
    <d v="2015-12-14T00:00:00"/>
    <s v="shot and Tasered"/>
    <s v="knife"/>
    <n v="52"/>
    <s v="M"/>
    <s v="W"/>
    <s v="Middle River"/>
    <s v="MD"/>
    <x v="0"/>
    <s v="other"/>
    <s v="Not fleeing"/>
    <x v="0"/>
  </r>
  <r>
    <n v="948"/>
    <n v="1090"/>
    <s v="Michael  Thomason"/>
    <d v="2015-12-14T00:00:00"/>
    <s v="shot"/>
    <s v="undetermined"/>
    <n v="56"/>
    <s v="M"/>
    <s v="W"/>
    <s v="Humboldt"/>
    <s v="TN"/>
    <x v="1"/>
    <s v="undetermined"/>
    <s v="Not fleeing"/>
    <x v="0"/>
  </r>
  <r>
    <n v="949"/>
    <n v="1091"/>
    <s v="Brenda Dean Kimberling"/>
    <d v="2015-12-14T00:00:00"/>
    <s v="shot"/>
    <s v="gun"/>
    <n v="48"/>
    <s v="F"/>
    <s v="W"/>
    <s v="Las Vegas"/>
    <s v="NV"/>
    <x v="0"/>
    <s v="attack"/>
    <s v="Not fleeing"/>
    <x v="0"/>
  </r>
  <r>
    <n v="950"/>
    <n v="1092"/>
    <s v="Mharloun Verdejo  Saycon"/>
    <d v="2015-12-14T00:00:00"/>
    <s v="shot"/>
    <s v="knife"/>
    <n v="39"/>
    <s v="M"/>
    <s v="A"/>
    <s v="Long Beach"/>
    <s v="CA"/>
    <x v="1"/>
    <s v="other"/>
    <s v="Not fleeing"/>
    <x v="0"/>
  </r>
  <r>
    <n v="951"/>
    <n v="1093"/>
    <s v="Hector Alvarez"/>
    <d v="2015-12-14T00:00:00"/>
    <s v="shot"/>
    <s v="undetermined"/>
    <n v="19"/>
    <s v="M"/>
    <s v="H"/>
    <s v="Gilroy"/>
    <s v="CA"/>
    <x v="1"/>
    <s v="undetermined"/>
    <m/>
    <x v="1"/>
  </r>
  <r>
    <n v="952"/>
    <n v="1094"/>
    <s v="Roberto Sanchez"/>
    <d v="2015-12-14T00:00:00"/>
    <s v="shot"/>
    <s v="gun"/>
    <n v="45"/>
    <s v="M"/>
    <s v="H"/>
    <s v="Las Vegas"/>
    <s v="NV"/>
    <x v="1"/>
    <s v="attack"/>
    <s v="Not fleeing"/>
    <x v="0"/>
  </r>
  <r>
    <n v="953"/>
    <n v="1095"/>
    <s v="Mark Toney"/>
    <d v="2015-12-14T00:00:00"/>
    <s v="shot"/>
    <s v="gun"/>
    <n v="33"/>
    <s v="M"/>
    <s v="W"/>
    <s v="Mount Hope"/>
    <s v="WV"/>
    <x v="1"/>
    <s v="attack"/>
    <s v="Not fleeing"/>
    <x v="0"/>
  </r>
  <r>
    <n v="954"/>
    <n v="1096"/>
    <s v="Ronnie Dubose Carter"/>
    <d v="2015-12-15T00:00:00"/>
    <s v="shot"/>
    <m/>
    <n v="51"/>
    <s v="M"/>
    <s v="B"/>
    <s v="Dallas"/>
    <s v="NC"/>
    <x v="1"/>
    <s v="attack"/>
    <s v="Car"/>
    <x v="0"/>
  </r>
  <r>
    <n v="955"/>
    <n v="1097"/>
    <s v="Bryant Neil Duncan"/>
    <d v="2015-12-16T00:00:00"/>
    <s v="shot"/>
    <s v="knife"/>
    <m/>
    <s v="M"/>
    <s v="W"/>
    <s v="Camarillo"/>
    <s v="CA"/>
    <x v="0"/>
    <s v="attack"/>
    <s v="Not fleeing"/>
    <x v="0"/>
  </r>
  <r>
    <n v="956"/>
    <n v="1098"/>
    <s v="Douglas Yon"/>
    <d v="2015-12-17T00:00:00"/>
    <s v="shot"/>
    <s v="machete"/>
    <n v="25"/>
    <s v="M"/>
    <s v="W"/>
    <s v="Kent"/>
    <s v="OH"/>
    <x v="0"/>
    <s v="other"/>
    <s v="Not fleeing"/>
    <x v="0"/>
  </r>
  <r>
    <n v="957"/>
    <n v="1099"/>
    <s v="Christopher Fletcher"/>
    <d v="2015-12-17T00:00:00"/>
    <s v="shot"/>
    <s v="gun"/>
    <n v="24"/>
    <s v="M"/>
    <s v="W"/>
    <s v="Modesto"/>
    <s v="CA"/>
    <x v="1"/>
    <s v="attack"/>
    <s v="Other"/>
    <x v="0"/>
  </r>
  <r>
    <n v="958"/>
    <n v="1100"/>
    <s v="Erica Lauro"/>
    <d v="2015-12-18T00:00:00"/>
    <s v="shot"/>
    <s v="gun"/>
    <n v="22"/>
    <s v="F"/>
    <s v="W"/>
    <s v="Northwood"/>
    <s v="OH"/>
    <x v="1"/>
    <s v="attack"/>
    <s v="Other"/>
    <x v="0"/>
  </r>
  <r>
    <n v="959"/>
    <n v="1101"/>
    <s v="Amos Frerichs"/>
    <d v="2015-12-18T00:00:00"/>
    <s v="shot"/>
    <m/>
    <n v="32"/>
    <s v="M"/>
    <s v="W"/>
    <s v="Knoxville"/>
    <s v="TN"/>
    <x v="1"/>
    <s v="attack"/>
    <s v="Car"/>
    <x v="0"/>
  </r>
  <r>
    <n v="960"/>
    <n v="1102"/>
    <s v="Robert L. Martinez"/>
    <d v="2015-12-18T00:00:00"/>
    <s v="shot"/>
    <s v="toy weapon"/>
    <n v="58"/>
    <s v="M"/>
    <s v="H"/>
    <s v="Taos"/>
    <s v="NM"/>
    <x v="0"/>
    <s v="attack"/>
    <s v="Not fleeing"/>
    <x v="0"/>
  </r>
  <r>
    <n v="961"/>
    <n v="1103"/>
    <s v="Trayvon Scruggs"/>
    <d v="2015-12-19T00:00:00"/>
    <s v="shot"/>
    <s v="gun"/>
    <n v="24"/>
    <s v="M"/>
    <s v="B"/>
    <s v="Concord"/>
    <s v="VA"/>
    <x v="1"/>
    <s v="attack"/>
    <m/>
    <x v="0"/>
  </r>
  <r>
    <n v="962"/>
    <n v="1105"/>
    <s v="Ruben Jose Herrera"/>
    <d v="2015-12-19T00:00:00"/>
    <s v="shot"/>
    <s v="undetermined"/>
    <n v="26"/>
    <s v="M"/>
    <s v="H"/>
    <s v="Los Angeles"/>
    <s v="CA"/>
    <x v="0"/>
    <s v="attack"/>
    <s v="Not fleeing"/>
    <x v="0"/>
  </r>
  <r>
    <n v="963"/>
    <n v="1106"/>
    <s v="Leroy Browning"/>
    <d v="2015-12-20T00:00:00"/>
    <s v="shot"/>
    <s v="gun"/>
    <n v="30"/>
    <s v="M"/>
    <s v="B"/>
    <s v="Palmdale"/>
    <s v="CA"/>
    <x v="1"/>
    <s v="attack"/>
    <s v="Not fleeing"/>
    <x v="0"/>
  </r>
  <r>
    <n v="964"/>
    <n v="1107"/>
    <s v="Mark  Ramirez"/>
    <d v="2015-12-20T00:00:00"/>
    <s v="shot"/>
    <s v="gun"/>
    <n v="31"/>
    <s v="M"/>
    <s v="H"/>
    <s v="Amarillo"/>
    <s v="TX"/>
    <x v="0"/>
    <s v="attack"/>
    <s v="Not fleeing"/>
    <x v="0"/>
  </r>
  <r>
    <n v="965"/>
    <n v="1108"/>
    <s v="Guadalupe Quiroz"/>
    <d v="2015-12-21T00:00:00"/>
    <s v="shot"/>
    <s v="gun"/>
    <n v="34"/>
    <s v="M"/>
    <s v="H"/>
    <s v="Hemet"/>
    <s v="CA"/>
    <x v="1"/>
    <s v="attack"/>
    <s v="Not fleeing"/>
    <x v="0"/>
  </r>
  <r>
    <n v="966"/>
    <n v="1109"/>
    <s v="Bobby Daniels"/>
    <d v="2015-12-21T00:00:00"/>
    <s v="shot"/>
    <s v="gun"/>
    <n v="48"/>
    <s v="M"/>
    <s v="B"/>
    <s v="Douglasville"/>
    <s v="GA"/>
    <x v="1"/>
    <s v="attack"/>
    <s v="Not fleeing"/>
    <x v="0"/>
  </r>
  <r>
    <n v="967"/>
    <n v="1110"/>
    <s v="Michael Noel"/>
    <d v="2015-12-21T00:00:00"/>
    <s v="shot"/>
    <s v="unarmed"/>
    <m/>
    <s v="M"/>
    <s v="B"/>
    <s v="Breaux Bridge"/>
    <s v="LA"/>
    <x v="0"/>
    <s v="other"/>
    <s v="Not fleeing"/>
    <x v="0"/>
  </r>
  <r>
    <n v="968"/>
    <n v="1111"/>
    <s v="Derek DeGroat"/>
    <d v="2015-12-21T00:00:00"/>
    <s v="shot"/>
    <s v="gun"/>
    <n v="21"/>
    <s v="M"/>
    <s v="W"/>
    <s v="Canaan Township"/>
    <s v="PA"/>
    <x v="0"/>
    <s v="attack"/>
    <s v="Not fleeing"/>
    <x v="0"/>
  </r>
  <r>
    <n v="969"/>
    <n v="1112"/>
    <s v="Robert L. Teter"/>
    <d v="2015-12-21T00:00:00"/>
    <s v="shot"/>
    <s v="gun"/>
    <n v="39"/>
    <s v="M"/>
    <s v="W"/>
    <s v="Deltona"/>
    <s v="FL"/>
    <x v="1"/>
    <s v="attack"/>
    <s v="Not fleeing"/>
    <x v="0"/>
  </r>
  <r>
    <n v="970"/>
    <n v="1113"/>
    <s v="Chan Leith"/>
    <d v="2015-12-21T00:00:00"/>
    <s v="shot"/>
    <s v="gun"/>
    <n v="25"/>
    <s v="M"/>
    <s v="B"/>
    <s v="Aurora"/>
    <s v="CO"/>
    <x v="1"/>
    <s v="attack"/>
    <s v="Not fleeing"/>
    <x v="0"/>
  </r>
  <r>
    <n v="971"/>
    <n v="1119"/>
    <s v="Brandon Barsnick"/>
    <d v="2015-12-21T00:00:00"/>
    <s v="shot"/>
    <s v="gun"/>
    <n v="30"/>
    <s v="M"/>
    <s v="W"/>
    <s v="Smartsville"/>
    <s v="CA"/>
    <x v="1"/>
    <s v="attack"/>
    <s v="Not fleeing"/>
    <x v="0"/>
  </r>
  <r>
    <n v="972"/>
    <n v="1114"/>
    <s v="Charles Reynolds"/>
    <d v="2015-12-22T00:00:00"/>
    <s v="shot"/>
    <s v="gun"/>
    <n v="61"/>
    <s v="M"/>
    <m/>
    <s v="Ludlow"/>
    <s v="KY"/>
    <x v="1"/>
    <s v="attack"/>
    <s v="Not fleeing"/>
    <x v="1"/>
  </r>
  <r>
    <n v="973"/>
    <n v="1115"/>
    <s v="Kenneth Stephens"/>
    <d v="2015-12-22T00:00:00"/>
    <s v="shot"/>
    <s v="gun"/>
    <n v="56"/>
    <s v="M"/>
    <s v="W"/>
    <s v="Burlington"/>
    <s v="VT"/>
    <x v="1"/>
    <s v="attack"/>
    <s v="Not fleeing"/>
    <x v="1"/>
  </r>
  <r>
    <n v="974"/>
    <n v="1116"/>
    <s v="Michael Hilber"/>
    <d v="2015-12-22T00:00:00"/>
    <s v="shot"/>
    <s v="undetermined"/>
    <n v="29"/>
    <s v="M"/>
    <s v="W"/>
    <s v="Brooksville"/>
    <s v="FL"/>
    <x v="1"/>
    <s v="undetermined"/>
    <s v="Car"/>
    <x v="0"/>
  </r>
  <r>
    <n v="975"/>
    <n v="1117"/>
    <s v="Jose  Rodriguez"/>
    <d v="2015-12-22T00:00:00"/>
    <s v="shot"/>
    <s v="gun"/>
    <n v="19"/>
    <s v="M"/>
    <s v="H"/>
    <s v="Albuquerque"/>
    <s v="NM"/>
    <x v="1"/>
    <s v="undetermined"/>
    <s v="Foot"/>
    <x v="1"/>
  </r>
  <r>
    <n v="976"/>
    <n v="1118"/>
    <s v="Kevin Matthews"/>
    <d v="2015-12-23T00:00:00"/>
    <s v="shot"/>
    <s v="unarmed"/>
    <n v="35"/>
    <s v="M"/>
    <s v="B"/>
    <s v="Dearborn"/>
    <s v="MI"/>
    <x v="0"/>
    <s v="other"/>
    <s v="Not fleeing"/>
    <x v="0"/>
  </r>
  <r>
    <n v="977"/>
    <n v="1120"/>
    <s v="Schuylar Gunning"/>
    <d v="2015-12-24T00:00:00"/>
    <s v="shot"/>
    <m/>
    <n v="36"/>
    <s v="M"/>
    <s v="W"/>
    <s v="Winnsboro"/>
    <s v="LA"/>
    <x v="1"/>
    <s v="other"/>
    <s v="Car"/>
    <x v="0"/>
  </r>
  <r>
    <n v="978"/>
    <n v="1122"/>
    <s v="Gregory Sanders"/>
    <d v="2015-12-24T00:00:00"/>
    <s v="shot"/>
    <s v="gun"/>
    <n v="54"/>
    <s v="M"/>
    <m/>
    <s v="Pride"/>
    <s v="LA"/>
    <x v="0"/>
    <s v="attack"/>
    <s v="Not fleeing"/>
    <x v="0"/>
  </r>
  <r>
    <n v="979"/>
    <n v="1126"/>
    <s v="Terrozza Tyree Griffin"/>
    <d v="2015-12-24T00:00:00"/>
    <s v="shot"/>
    <s v="gun"/>
    <n v="24"/>
    <s v="M"/>
    <s v="B"/>
    <s v="Lansing"/>
    <s v="MI"/>
    <x v="1"/>
    <s v="attack"/>
    <s v="Not fleeing"/>
    <x v="0"/>
  </r>
  <r>
    <n v="980"/>
    <n v="1127"/>
    <s v="Omar Ventura"/>
    <d v="2015-12-24T00:00:00"/>
    <s v="shot"/>
    <s v="knife"/>
    <n v="23"/>
    <s v="M"/>
    <s v="H"/>
    <s v="Porterville"/>
    <s v="CA"/>
    <x v="1"/>
    <s v="other"/>
    <s v="Not fleeing"/>
    <x v="0"/>
  </r>
  <r>
    <n v="981"/>
    <n v="1129"/>
    <s v="Daquan Antonio Westbrook"/>
    <d v="2015-12-24T00:00:00"/>
    <s v="shot"/>
    <s v="gun"/>
    <n v="18"/>
    <s v="M"/>
    <s v="B"/>
    <s v="Charlotte"/>
    <s v="NC"/>
    <x v="1"/>
    <s v="attack"/>
    <s v="Not fleeing"/>
    <x v="0"/>
  </r>
  <r>
    <n v="982"/>
    <n v="1125"/>
    <s v="William David Raff"/>
    <d v="2015-12-25T00:00:00"/>
    <s v="shot"/>
    <s v="knife"/>
    <n v="31"/>
    <s v="M"/>
    <s v="W"/>
    <s v="Palo Alto"/>
    <s v="CA"/>
    <x v="0"/>
    <s v="attack"/>
    <s v="Not fleeing"/>
    <x v="0"/>
  </r>
  <r>
    <n v="983"/>
    <n v="1121"/>
    <s v="Lonnie Niesen"/>
    <d v="2015-12-26T00:00:00"/>
    <s v="shot"/>
    <s v="brick"/>
    <n v="41"/>
    <s v="M"/>
    <s v="W"/>
    <s v="Phoenix"/>
    <s v="AZ"/>
    <x v="0"/>
    <s v="other"/>
    <s v="Not fleeing"/>
    <x v="0"/>
  </r>
  <r>
    <n v="984"/>
    <n v="1123"/>
    <s v="Bettie Jones"/>
    <d v="2015-12-26T00:00:00"/>
    <s v="shot"/>
    <s v="unarmed"/>
    <n v="55"/>
    <s v="F"/>
    <s v="B"/>
    <s v="Chicago"/>
    <s v="IL"/>
    <x v="1"/>
    <s v="other"/>
    <m/>
    <x v="0"/>
  </r>
  <r>
    <n v="985"/>
    <n v="1124"/>
    <s v="Quintonio LeGrier"/>
    <d v="2015-12-26T00:00:00"/>
    <s v="shot"/>
    <s v="baseball bat"/>
    <n v="19"/>
    <s v="M"/>
    <s v="B"/>
    <s v="Chicago"/>
    <s v="IL"/>
    <x v="0"/>
    <s v="undetermined"/>
    <s v="Not fleeing"/>
    <x v="0"/>
  </r>
  <r>
    <n v="986"/>
    <n v="1151"/>
    <s v="Gilbert Heredia"/>
    <d v="2015-12-26T00:00:00"/>
    <s v="shot"/>
    <s v="gun"/>
    <n v="38"/>
    <s v="M"/>
    <s v="H"/>
    <s v="Homedale"/>
    <s v="ID"/>
    <x v="1"/>
    <s v="attack"/>
    <s v="Not fleeing"/>
    <x v="1"/>
  </r>
  <r>
    <n v="987"/>
    <n v="1128"/>
    <s v="Michael Parker"/>
    <d v="2015-12-27T00:00:00"/>
    <s v="shot"/>
    <s v="undetermined"/>
    <n v="36"/>
    <s v="M"/>
    <s v="W"/>
    <s v="Lucedale"/>
    <s v="MS"/>
    <x v="1"/>
    <s v="undetermined"/>
    <s v="Car"/>
    <x v="0"/>
  </r>
  <r>
    <n v="988"/>
    <n v="1132"/>
    <s v="Sean Mould"/>
    <d v="2015-12-27T00:00:00"/>
    <s v="shot"/>
    <s v="knife"/>
    <n v="34"/>
    <s v="M"/>
    <s v="W"/>
    <s v="Tempe"/>
    <s v="AZ"/>
    <x v="0"/>
    <s v="other"/>
    <s v="Not fleeing"/>
    <x v="1"/>
  </r>
  <r>
    <n v="989"/>
    <n v="1143"/>
    <s v="Gayneaux Paul Trahan"/>
    <d v="2015-12-27T00:00:00"/>
    <s v="shot"/>
    <s v="undetermined"/>
    <n v="52"/>
    <s v="M"/>
    <s v="W"/>
    <s v="Franklin"/>
    <s v="LA"/>
    <x v="1"/>
    <s v="undetermined"/>
    <s v="Not fleeing"/>
    <x v="0"/>
  </r>
  <r>
    <n v="990"/>
    <n v="1131"/>
    <s v="Corey Jason Achstein"/>
    <d v="2015-12-28T00:00:00"/>
    <s v="shot"/>
    <s v="toy weapon"/>
    <n v="28"/>
    <s v="M"/>
    <s v="W"/>
    <s v="Suffolk"/>
    <s v="VA"/>
    <x v="1"/>
    <s v="attack"/>
    <s v="Not fleeing"/>
    <x v="1"/>
  </r>
  <r>
    <n v="991"/>
    <n v="1133"/>
    <s v="Siolosega Velega-Nuufolau"/>
    <d v="2015-12-29T00:00:00"/>
    <s v="shot"/>
    <s v="knife"/>
    <n v="50"/>
    <s v="F"/>
    <s v="O"/>
    <s v="Santa Nella"/>
    <s v="CA"/>
    <x v="0"/>
    <s v="other"/>
    <s v="Not fleeing"/>
    <x v="0"/>
  </r>
  <r>
    <n v="992"/>
    <n v="1134"/>
    <s v="Tien Hua"/>
    <d v="2015-12-29T00:00:00"/>
    <s v="shot"/>
    <s v="unknown weapon"/>
    <m/>
    <s v="M"/>
    <s v="A"/>
    <s v="Rosemead"/>
    <s v="CA"/>
    <x v="1"/>
    <s v="undetermined"/>
    <s v="Not fleeing"/>
    <x v="0"/>
  </r>
  <r>
    <n v="993"/>
    <n v="1135"/>
    <s v="Fred Perez"/>
    <d v="2015-12-30T00:00:00"/>
    <s v="shot"/>
    <s v="knife"/>
    <n v="55"/>
    <s v="M"/>
    <s v="H"/>
    <s v="Fresno"/>
    <s v="CA"/>
    <x v="1"/>
    <s v="attack"/>
    <s v="Not fleeing"/>
    <x v="1"/>
  </r>
  <r>
    <n v="994"/>
    <n v="1136"/>
    <s v="John Randell Veach"/>
    <d v="2015-12-30T00:00:00"/>
    <s v="shot"/>
    <s v="undetermined"/>
    <n v="39"/>
    <s v="M"/>
    <m/>
    <s v="Rawlins"/>
    <s v="WY"/>
    <x v="1"/>
    <s v="undetermined"/>
    <m/>
    <x v="0"/>
  </r>
  <r>
    <n v="995"/>
    <n v="1137"/>
    <s v="Keith Childress"/>
    <d v="2015-12-31T00:00:00"/>
    <s v="shot"/>
    <s v="unarmed"/>
    <n v="23"/>
    <s v="M"/>
    <s v="B"/>
    <s v="Las Vegas"/>
    <s v="NV"/>
    <x v="1"/>
    <s v="other"/>
    <s v="Not fleeing"/>
    <x v="1"/>
  </r>
  <r>
    <n v="996"/>
    <n v="1139"/>
    <s v="Joshua Sisson"/>
    <d v="2016-01-01T00:00:00"/>
    <s v="shot"/>
    <s v="knife"/>
    <n v="30"/>
    <s v="M"/>
    <s v="W"/>
    <s v="San Diego"/>
    <s v="CA"/>
    <x v="1"/>
    <s v="other"/>
    <s v="Not fleeing"/>
    <x v="1"/>
  </r>
  <r>
    <n v="997"/>
    <n v="1138"/>
    <s v="Sean O'Brien"/>
    <d v="2016-01-02T00:00:00"/>
    <s v="shot and Tasered"/>
    <s v="knife"/>
    <n v="37"/>
    <s v="M"/>
    <s v="W"/>
    <s v="Livingston"/>
    <s v="MT"/>
    <x v="1"/>
    <s v="other"/>
    <s v="Not fleeing"/>
    <x v="0"/>
  </r>
  <r>
    <n v="998"/>
    <n v="1195"/>
    <s v="Lance Light"/>
    <d v="2016-01-02T00:00:00"/>
    <s v="shot"/>
    <s v="gun"/>
    <n v="54"/>
    <s v="M"/>
    <s v="W"/>
    <s v="Maryneal"/>
    <s v="TX"/>
    <x v="1"/>
    <s v="attack"/>
    <s v="Car"/>
    <x v="0"/>
  </r>
  <r>
    <n v="999"/>
    <n v="1198"/>
    <s v="Lonnie Haskell Powers"/>
    <d v="2016-01-02T00:00:00"/>
    <s v="shot"/>
    <s v="gun"/>
    <n v="37"/>
    <s v="M"/>
    <s v="W"/>
    <s v="Sioux Falls"/>
    <s v="SD"/>
    <x v="1"/>
    <s v="attack"/>
    <s v="Not fleeing"/>
    <x v="0"/>
  </r>
  <r>
    <n v="1000"/>
    <n v="1140"/>
    <s v="Germonta Wallace"/>
    <d v="2016-01-03T00:00:00"/>
    <s v="shot"/>
    <s v="gun"/>
    <n v="30"/>
    <s v="M"/>
    <s v="B"/>
    <s v="Charlotte"/>
    <s v="NC"/>
    <x v="1"/>
    <s v="attack"/>
    <s v="Not fleeing"/>
    <x v="0"/>
  </r>
  <r>
    <n v="1001"/>
    <n v="1142"/>
    <s v="Eric John Senegal"/>
    <d v="2016-01-04T00:00:00"/>
    <s v="shot"/>
    <s v="undetermined"/>
    <n v="27"/>
    <s v="M"/>
    <s v="B"/>
    <s v="Ragley"/>
    <s v="LA"/>
    <x v="1"/>
    <s v="undetermined"/>
    <s v="Not fleeing"/>
    <x v="0"/>
  </r>
  <r>
    <n v="1002"/>
    <n v="1144"/>
    <s v="Rodney Turner"/>
    <d v="2016-01-04T00:00:00"/>
    <s v="shot"/>
    <s v="gun"/>
    <n v="22"/>
    <s v="M"/>
    <s v="B"/>
    <s v="Oklahoma City"/>
    <s v="OK"/>
    <x v="1"/>
    <s v="attack"/>
    <s v="Foot"/>
    <x v="1"/>
  </r>
  <r>
    <n v="1003"/>
    <n v="1145"/>
    <s v="Joel Anthony Nelson"/>
    <d v="2016-01-05T00:00:00"/>
    <s v="shot"/>
    <m/>
    <n v="29"/>
    <s v="M"/>
    <s v="W"/>
    <s v="Olympia"/>
    <s v="WA"/>
    <x v="1"/>
    <s v="attack"/>
    <s v="Foot"/>
    <x v="0"/>
  </r>
  <r>
    <n v="1004"/>
    <n v="1146"/>
    <s v="James K. Maher"/>
    <d v="2016-01-05T00:00:00"/>
    <s v="shot"/>
    <s v="knife"/>
    <n v="39"/>
    <s v="M"/>
    <s v="W"/>
    <s v="Johnson City"/>
    <s v="TN"/>
    <x v="1"/>
    <s v="other"/>
    <s v="Foot"/>
    <x v="0"/>
  </r>
  <r>
    <n v="1005"/>
    <n v="1147"/>
    <s v="Carlton Antonio Murphy"/>
    <d v="2016-01-05T00:00:00"/>
    <s v="shot"/>
    <s v="gun"/>
    <n v="33"/>
    <s v="M"/>
    <s v="B"/>
    <s v="Charlotte"/>
    <s v="NC"/>
    <x v="1"/>
    <s v="attack"/>
    <s v="Not fleeing"/>
    <x v="0"/>
  </r>
  <r>
    <n v="1006"/>
    <n v="1148"/>
    <s v="Stephen Bukwich"/>
    <d v="2016-01-05T00:00:00"/>
    <s v="shot"/>
    <s v="gun"/>
    <n v="52"/>
    <s v="M"/>
    <s v="W"/>
    <s v="Redding"/>
    <s v="CA"/>
    <x v="0"/>
    <s v="other"/>
    <s v="Not fleeing"/>
    <x v="0"/>
  </r>
  <r>
    <n v="1007"/>
    <n v="1149"/>
    <s v="Albert Thompson"/>
    <d v="2016-01-05T00:00:00"/>
    <s v="shot"/>
    <s v="hand torch"/>
    <n v="28"/>
    <s v="M"/>
    <s v="H"/>
    <s v="Ceres"/>
    <s v="CA"/>
    <x v="1"/>
    <s v="other"/>
    <s v="Foot"/>
    <x v="0"/>
  </r>
  <r>
    <n v="1008"/>
    <n v="1160"/>
    <s v="David Zollo"/>
    <d v="2016-01-05T00:00:00"/>
    <s v="shot and Tasered"/>
    <s v="knife"/>
    <n v="54"/>
    <s v="M"/>
    <s v="W"/>
    <s v="Upper Darby"/>
    <s v="PA"/>
    <x v="0"/>
    <s v="other"/>
    <s v="Not fleeing"/>
    <x v="0"/>
  </r>
  <r>
    <n v="1009"/>
    <n v="1150"/>
    <s v="Charles Hollstein"/>
    <d v="2016-01-06T00:00:00"/>
    <s v="shot"/>
    <s v="toy weapon"/>
    <n v="38"/>
    <s v="M"/>
    <s v="W"/>
    <s v="Zion"/>
    <s v="IL"/>
    <x v="0"/>
    <s v="other"/>
    <s v="Foot"/>
    <x v="0"/>
  </r>
  <r>
    <n v="1010"/>
    <n v="1153"/>
    <s v="Alan Huberth Franco-Armenta"/>
    <d v="2016-01-06T00:00:00"/>
    <s v="shot"/>
    <s v="gun"/>
    <n v="32"/>
    <s v="M"/>
    <s v="H"/>
    <s v="Carrizozo"/>
    <s v="NM"/>
    <x v="0"/>
    <s v="attack"/>
    <s v="Not fleeing"/>
    <x v="0"/>
  </r>
  <r>
    <n v="1011"/>
    <n v="1154"/>
    <s v="Kenneth Clay"/>
    <d v="2016-01-06T00:00:00"/>
    <s v="shot"/>
    <s v="gun"/>
    <n v="34"/>
    <s v="M"/>
    <s v="W"/>
    <s v="Daviess County"/>
    <s v="KY"/>
    <x v="1"/>
    <s v="attack"/>
    <s v="Not fleeing"/>
    <x v="0"/>
  </r>
  <r>
    <n v="1012"/>
    <n v="1157"/>
    <s v="Eric C. Olsen"/>
    <d v="2016-01-08T00:00:00"/>
    <s v="shot"/>
    <s v="knife"/>
    <n v="26"/>
    <s v="M"/>
    <s v="W"/>
    <s v="Geneva"/>
    <s v="WI"/>
    <x v="1"/>
    <s v="other"/>
    <s v="Not fleeing"/>
    <x v="0"/>
  </r>
  <r>
    <n v="1013"/>
    <n v="1158"/>
    <s v="Andrew Earl Abernathy"/>
    <d v="2016-01-08T00:00:00"/>
    <s v="shot"/>
    <s v="gun"/>
    <n v="50"/>
    <s v="M"/>
    <s v="W"/>
    <s v="Acworth"/>
    <s v="GA"/>
    <x v="0"/>
    <s v="attack"/>
    <s v="Not fleeing"/>
    <x v="0"/>
  </r>
  <r>
    <n v="1014"/>
    <n v="1156"/>
    <s v="David Jay Kent"/>
    <d v="2016-01-10T00:00:00"/>
    <s v="shot"/>
    <s v="chain saw"/>
    <n v="37"/>
    <s v="M"/>
    <s v="W"/>
    <s v="Kelso"/>
    <s v="WA"/>
    <x v="0"/>
    <s v="other"/>
    <s v="Not fleeing"/>
    <x v="0"/>
  </r>
  <r>
    <n v="1015"/>
    <n v="1159"/>
    <s v="Christine A. Lucas"/>
    <d v="2016-01-10T00:00:00"/>
    <s v="shot"/>
    <s v="toy weapon"/>
    <n v="45"/>
    <s v="F"/>
    <s v="W"/>
    <s v="Rising Sun"/>
    <s v="MD"/>
    <x v="0"/>
    <s v="attack"/>
    <s v="Not fleeing"/>
    <x v="0"/>
  </r>
  <r>
    <n v="1016"/>
    <n v="1162"/>
    <s v="Alan Paul Bartley"/>
    <d v="2016-01-11T00:00:00"/>
    <s v="shot"/>
    <m/>
    <n v="56"/>
    <s v="M"/>
    <s v="W"/>
    <s v="San Fernando"/>
    <s v="CA"/>
    <x v="1"/>
    <s v="attack"/>
    <s v="Car"/>
    <x v="0"/>
  </r>
  <r>
    <n v="1017"/>
    <n v="1163"/>
    <s v="Robert Tenbrink"/>
    <d v="2016-01-11T00:00:00"/>
    <s v="shot"/>
    <s v="toy weapon"/>
    <n v="45"/>
    <s v="M"/>
    <s v="W"/>
    <s v="Cincinnati"/>
    <s v="OH"/>
    <x v="0"/>
    <s v="attack"/>
    <s v="Foot"/>
    <x v="0"/>
  </r>
  <r>
    <n v="1018"/>
    <n v="1164"/>
    <s v="Ramone Lonergan"/>
    <d v="2016-01-11T00:00:00"/>
    <s v="shot"/>
    <s v="gun"/>
    <n v="32"/>
    <s v="M"/>
    <s v="W"/>
    <s v="Denver"/>
    <s v="CO"/>
    <x v="1"/>
    <s v="other"/>
    <s v="Not fleeing"/>
    <x v="0"/>
  </r>
  <r>
    <n v="1019"/>
    <n v="1165"/>
    <s v="Ciara Meyer"/>
    <d v="2016-01-11T00:00:00"/>
    <s v="shot"/>
    <s v="unarmed"/>
    <n v="12"/>
    <s v="F"/>
    <s v="W"/>
    <s v="Penn Township"/>
    <s v="PA"/>
    <x v="1"/>
    <s v="other"/>
    <s v="Not fleeing"/>
    <x v="0"/>
  </r>
  <r>
    <n v="1020"/>
    <n v="1166"/>
    <s v="Herman Bean"/>
    <d v="2016-01-12T00:00:00"/>
    <s v="shot"/>
    <s v="knife"/>
    <n v="49"/>
    <s v="M"/>
    <s v="N"/>
    <s v="Spenard"/>
    <s v="AK"/>
    <x v="0"/>
    <s v="other"/>
    <s v="Not fleeing"/>
    <x v="0"/>
  </r>
  <r>
    <n v="1021"/>
    <n v="1167"/>
    <s v="Keith Richardson"/>
    <d v="2016-01-12T00:00:00"/>
    <s v="shot"/>
    <s v="gun"/>
    <n v="58"/>
    <s v="M"/>
    <s v="W"/>
    <s v="Norfolk"/>
    <s v="VA"/>
    <x v="0"/>
    <s v="attack"/>
    <s v="Not fleeing"/>
    <x v="0"/>
  </r>
  <r>
    <n v="1022"/>
    <n v="1183"/>
    <s v="Brandon Bearden"/>
    <d v="2016-01-13T00:00:00"/>
    <s v="shot"/>
    <s v="gun"/>
    <n v="29"/>
    <s v="M"/>
    <s v="W"/>
    <s v="Sevierville"/>
    <s v="TN"/>
    <x v="1"/>
    <s v="other"/>
    <s v="Foot"/>
    <x v="1"/>
  </r>
  <r>
    <n v="1023"/>
    <n v="1197"/>
    <s v="Timothy Meehan"/>
    <d v="2016-01-13T00:00:00"/>
    <s v="shot"/>
    <s v="gun"/>
    <n v="60"/>
    <s v="M"/>
    <s v="W"/>
    <s v="Cle Elum"/>
    <s v="WA"/>
    <x v="0"/>
    <s v="attack"/>
    <s v="Not fleeing"/>
    <x v="0"/>
  </r>
  <r>
    <n v="1024"/>
    <n v="1168"/>
    <s v="Willie Holderfield"/>
    <d v="2016-01-14T00:00:00"/>
    <s v="shot"/>
    <s v="gun"/>
    <n v="40"/>
    <s v="M"/>
    <s v="W"/>
    <s v="Hurst"/>
    <s v="IL"/>
    <x v="0"/>
    <s v="attack"/>
    <s v="Not fleeing"/>
    <x v="0"/>
  </r>
  <r>
    <n v="1025"/>
    <n v="1169"/>
    <s v="Miguel Hernandez"/>
    <d v="2016-01-14T00:00:00"/>
    <s v="shot"/>
    <s v="knife"/>
    <n v="39"/>
    <s v="M"/>
    <s v="H"/>
    <s v="Santa Clarita"/>
    <s v="CA"/>
    <x v="1"/>
    <s v="other"/>
    <s v="Not fleeing"/>
    <x v="0"/>
  </r>
  <r>
    <n v="1026"/>
    <n v="1180"/>
    <s v="William Keith Waldron"/>
    <d v="2016-01-15T00:00:00"/>
    <s v="shot"/>
    <s v="gun"/>
    <n v="26"/>
    <s v="M"/>
    <s v="W"/>
    <s v="Elkins"/>
    <s v="WV"/>
    <x v="1"/>
    <s v="attack"/>
    <s v="Not fleeing"/>
    <x v="0"/>
  </r>
  <r>
    <n v="1027"/>
    <n v="1196"/>
    <s v="Rakeem Bentley"/>
    <d v="2016-01-15T00:00:00"/>
    <s v="shot"/>
    <s v="gun"/>
    <n v="24"/>
    <s v="M"/>
    <s v="B"/>
    <s v="Southfield"/>
    <s v="MI"/>
    <x v="1"/>
    <s v="attack"/>
    <s v="Not fleeing"/>
    <x v="0"/>
  </r>
  <r>
    <n v="1028"/>
    <n v="1172"/>
    <s v="Alfred Longoria"/>
    <d v="2016-01-16T00:00:00"/>
    <s v="shot"/>
    <s v="toy weapon"/>
    <n v="34"/>
    <s v="M"/>
    <s v="H"/>
    <s v="Hollywood Hills"/>
    <s v="CA"/>
    <x v="1"/>
    <s v="other"/>
    <s v="Foot"/>
    <x v="0"/>
  </r>
  <r>
    <n v="1029"/>
    <n v="1173"/>
    <s v="Ashton Lane Morris"/>
    <d v="2016-01-16T00:00:00"/>
    <s v="shot"/>
    <s v="gun"/>
    <n v="27"/>
    <s v="M"/>
    <s v="W"/>
    <s v="San Antonio"/>
    <s v="TX"/>
    <x v="1"/>
    <s v="attack"/>
    <s v="Foot"/>
    <x v="0"/>
  </r>
  <r>
    <n v="1030"/>
    <n v="1176"/>
    <s v="Adam Karjalainen"/>
    <d v="2016-01-16T00:00:00"/>
    <s v="shot"/>
    <s v="toy weapon"/>
    <n v="44"/>
    <s v="M"/>
    <s v="W"/>
    <s v="Beaverton"/>
    <s v="OR"/>
    <x v="1"/>
    <s v="other"/>
    <s v="Not fleeing"/>
    <x v="0"/>
  </r>
  <r>
    <n v="1031"/>
    <n v="1177"/>
    <s v="Kelsey Rose Hauser"/>
    <d v="2016-01-16T00:00:00"/>
    <s v="shot"/>
    <s v="unarmed"/>
    <n v="25"/>
    <s v="F"/>
    <s v="W"/>
    <s v="El Cajon"/>
    <s v="CA"/>
    <x v="1"/>
    <s v="other"/>
    <s v="Car"/>
    <x v="0"/>
  </r>
  <r>
    <n v="1032"/>
    <n v="1179"/>
    <s v="Clarence Layfield"/>
    <d v="2016-01-16T00:00:00"/>
    <s v="shot"/>
    <m/>
    <n v="55"/>
    <s v="M"/>
    <s v="W"/>
    <s v="Petroleum"/>
    <s v="WV"/>
    <x v="1"/>
    <s v="other"/>
    <s v="Car"/>
    <x v="0"/>
  </r>
  <r>
    <n v="1033"/>
    <n v="1181"/>
    <s v="Henry Bennett"/>
    <d v="2016-01-16T00:00:00"/>
    <s v="shot"/>
    <s v="gun"/>
    <n v="19"/>
    <s v="M"/>
    <s v="B"/>
    <s v="Belle Glade"/>
    <s v="FL"/>
    <x v="1"/>
    <s v="attack"/>
    <s v="Foot"/>
    <x v="0"/>
  </r>
  <r>
    <n v="1034"/>
    <n v="1170"/>
    <s v="Crayton West"/>
    <d v="2016-01-17T00:00:00"/>
    <s v="shot"/>
    <s v="gun"/>
    <n v="52"/>
    <s v="M"/>
    <s v="B"/>
    <s v="St. Louis"/>
    <s v="MO"/>
    <x v="1"/>
    <s v="attack"/>
    <s v="Not fleeing"/>
    <x v="0"/>
  </r>
  <r>
    <n v="1035"/>
    <n v="1171"/>
    <s v="Efrain Herrera"/>
    <d v="2016-01-17T00:00:00"/>
    <s v="shot and Tasered"/>
    <s v="knife"/>
    <n v="24"/>
    <s v="M"/>
    <s v="H"/>
    <s v="North Hills"/>
    <s v="CA"/>
    <x v="1"/>
    <s v="other"/>
    <s v="Not fleeing"/>
    <x v="0"/>
  </r>
  <r>
    <n v="1036"/>
    <n v="1174"/>
    <s v="Joshua Tate Fielding"/>
    <d v="2016-01-17T00:00:00"/>
    <s v="shot and Tasered"/>
    <s v="gun"/>
    <n v="38"/>
    <s v="M"/>
    <s v="W"/>
    <s v="Rainbow City"/>
    <s v="AL"/>
    <x v="1"/>
    <s v="other"/>
    <s v="Not fleeing"/>
    <x v="0"/>
  </r>
  <r>
    <n v="1037"/>
    <n v="1175"/>
    <s v="Corey Lee Henderson"/>
    <d v="2016-01-17T00:00:00"/>
    <s v="shot"/>
    <s v="gun"/>
    <n v="31"/>
    <s v="M"/>
    <s v="W"/>
    <s v="Salt Lake City"/>
    <s v="UT"/>
    <x v="1"/>
    <s v="attack"/>
    <s v="Foot"/>
    <x v="1"/>
  </r>
  <r>
    <n v="1038"/>
    <n v="1188"/>
    <s v="Daniel Shaver"/>
    <d v="2016-01-17T00:00:00"/>
    <s v="shot"/>
    <s v="unarmed"/>
    <n v="26"/>
    <s v="M"/>
    <s v="W"/>
    <s v="Mesa"/>
    <s v="AZ"/>
    <x v="1"/>
    <s v="other"/>
    <s v="Not fleeing"/>
    <x v="1"/>
  </r>
  <r>
    <n v="1039"/>
    <n v="1178"/>
    <s v="Jordan Szymanski"/>
    <d v="2016-01-18T00:00:00"/>
    <s v="shot"/>
    <s v="gun"/>
    <n v="33"/>
    <s v="M"/>
    <s v="W"/>
    <s v="Tucson"/>
    <s v="AZ"/>
    <x v="0"/>
    <s v="attack"/>
    <s v="Not fleeing"/>
    <x v="0"/>
  </r>
  <r>
    <n v="1040"/>
    <n v="1182"/>
    <s v="Eric Provost"/>
    <d v="2016-01-18T00:00:00"/>
    <s v="shot"/>
    <s v="toy weapon"/>
    <n v="28"/>
    <s v="M"/>
    <s v="W"/>
    <s v="Orlando"/>
    <s v="FL"/>
    <x v="1"/>
    <s v="other"/>
    <s v="Not fleeing"/>
    <x v="0"/>
  </r>
  <r>
    <n v="1041"/>
    <n v="1184"/>
    <s v="Timothy Caruthers"/>
    <d v="2016-01-18T00:00:00"/>
    <s v="shot"/>
    <s v="knife"/>
    <n v="27"/>
    <s v="M"/>
    <s v="W"/>
    <s v="Medford"/>
    <s v="OR"/>
    <x v="1"/>
    <s v="other"/>
    <s v="Foot"/>
    <x v="0"/>
  </r>
  <r>
    <n v="1042"/>
    <n v="1186"/>
    <s v="Levi Gene Wilson"/>
    <d v="2016-01-18T00:00:00"/>
    <s v="shot"/>
    <s v="gun"/>
    <n v="39"/>
    <s v="M"/>
    <s v="W"/>
    <s v="Phoenix"/>
    <s v="AZ"/>
    <x v="0"/>
    <s v="attack"/>
    <s v="Not fleeing"/>
    <x v="0"/>
  </r>
  <r>
    <n v="1043"/>
    <n v="1189"/>
    <s v="Vasilios Alexander Katsouras"/>
    <d v="2016-01-18T00:00:00"/>
    <s v="shot"/>
    <s v="garden tool"/>
    <n v="29"/>
    <s v="M"/>
    <s v="W"/>
    <s v="Union City"/>
    <s v="CA"/>
    <x v="0"/>
    <s v="other"/>
    <s v="Not fleeing"/>
    <x v="1"/>
  </r>
  <r>
    <n v="1044"/>
    <n v="1185"/>
    <s v="Gary Wayne Jones"/>
    <d v="2016-01-19T00:00:00"/>
    <s v="shot"/>
    <s v="gun"/>
    <n v="36"/>
    <s v="M"/>
    <s v="W"/>
    <s v="Dallas"/>
    <s v="TX"/>
    <x v="1"/>
    <s v="attack"/>
    <s v="Car"/>
    <x v="0"/>
  </r>
  <r>
    <n v="1045"/>
    <n v="1187"/>
    <s v="Samuel Grady"/>
    <d v="2016-01-19T00:00:00"/>
    <s v="shot"/>
    <s v="knife"/>
    <n v="55"/>
    <s v="M"/>
    <s v="W"/>
    <s v="Statesville"/>
    <s v="NC"/>
    <x v="0"/>
    <s v="other"/>
    <s v="Not fleeing"/>
    <x v="0"/>
  </r>
  <r>
    <n v="1046"/>
    <n v="1190"/>
    <s v="Jim Redmond"/>
    <d v="2016-01-19T00:00:00"/>
    <s v="shot"/>
    <s v="gun"/>
    <n v="28"/>
    <s v="M"/>
    <s v="W"/>
    <s v="Valdosta"/>
    <s v="GA"/>
    <x v="1"/>
    <s v="attack"/>
    <s v="Not fleeing"/>
    <x v="0"/>
  </r>
  <r>
    <n v="1047"/>
    <n v="1191"/>
    <s v="Timothy Albert"/>
    <d v="2016-01-20T00:00:00"/>
    <s v="shot"/>
    <s v="gun"/>
    <n v="40"/>
    <s v="M"/>
    <s v="B"/>
    <s v="Port Barre"/>
    <s v="LA"/>
    <x v="1"/>
    <s v="attack"/>
    <s v="Not fleeing"/>
    <x v="0"/>
  </r>
  <r>
    <n v="1048"/>
    <n v="1194"/>
    <s v="Randy Joe Sanders"/>
    <d v="2016-01-20T00:00:00"/>
    <s v="shot"/>
    <s v="gun"/>
    <n v="33"/>
    <s v="M"/>
    <s v="W"/>
    <s v="Meridianville"/>
    <s v="AL"/>
    <x v="1"/>
    <s v="other"/>
    <s v="Foot"/>
    <x v="1"/>
  </r>
  <r>
    <n v="1049"/>
    <n v="1202"/>
    <s v="Michael Clyde Lynch"/>
    <d v="2016-01-20T00:00:00"/>
    <s v="shot"/>
    <s v="knife"/>
    <n v="37"/>
    <s v="M"/>
    <s v="W"/>
    <s v="Kerrville"/>
    <s v="TX"/>
    <x v="1"/>
    <s v="other"/>
    <s v="Other"/>
    <x v="0"/>
  </r>
  <r>
    <n v="1050"/>
    <n v="1201"/>
    <s v="Cedric Norris"/>
    <d v="2016-01-21T00:00:00"/>
    <s v="shot"/>
    <s v="gun"/>
    <n v="39"/>
    <s v="M"/>
    <s v="B"/>
    <s v="Eufaula"/>
    <s v="OK"/>
    <x v="0"/>
    <s v="attack"/>
    <s v="Car"/>
    <x v="0"/>
  </r>
  <r>
    <n v="1051"/>
    <n v="1200"/>
    <s v="Michael Lamar Robinson"/>
    <d v="2016-01-23T00:00:00"/>
    <s v="shot"/>
    <s v="toy weapon"/>
    <n v="43"/>
    <s v="M"/>
    <s v="W"/>
    <s v="Clanton"/>
    <s v="AL"/>
    <x v="1"/>
    <s v="other"/>
    <s v="Not fleeing"/>
    <x v="1"/>
  </r>
  <r>
    <n v="1052"/>
    <n v="1199"/>
    <s v="Sergio Alvarado-Morales"/>
    <d v="2016-01-25T00:00:00"/>
    <s v="shot and Tasered"/>
    <s v="knife"/>
    <n v="38"/>
    <s v="M"/>
    <s v="H"/>
    <s v="Reno"/>
    <s v="NV"/>
    <x v="0"/>
    <s v="other"/>
    <s v="Not fleeing"/>
    <x v="0"/>
  </r>
  <r>
    <n v="1053"/>
    <n v="1203"/>
    <s v="Robert &quot;LaVoy&quot; Finicum"/>
    <d v="2016-01-26T00:00:00"/>
    <s v="shot"/>
    <s v="gun"/>
    <n v="55"/>
    <s v="M"/>
    <s v="W"/>
    <s v="Burns"/>
    <s v="OR"/>
    <x v="1"/>
    <s v="other"/>
    <s v="Not fleeing"/>
    <x v="0"/>
  </r>
  <r>
    <n v="1054"/>
    <n v="1204"/>
    <s v="Scott Scanlon"/>
    <d v="2016-01-27T00:00:00"/>
    <s v="shot"/>
    <s v="gun"/>
    <n v="52"/>
    <s v="M"/>
    <s v="W"/>
    <s v="Mountain Pine"/>
    <s v="AR"/>
    <x v="1"/>
    <s v="attack"/>
    <s v="Not fleeing"/>
    <x v="0"/>
  </r>
  <r>
    <n v="1055"/>
    <n v="1205"/>
    <s v="Johnathan Bratcher"/>
    <d v="2016-01-27T00:00:00"/>
    <s v="shot"/>
    <s v="gun"/>
    <n v="32"/>
    <s v="M"/>
    <s v="B"/>
    <s v="Memphis"/>
    <s v="TN"/>
    <x v="1"/>
    <s v="attack"/>
    <s v="Other"/>
    <x v="1"/>
  </r>
  <r>
    <n v="1056"/>
    <n v="1206"/>
    <s v="Herman Flores"/>
    <d v="2016-01-27T00:00:00"/>
    <s v="shot"/>
    <s v="gun"/>
    <n v="31"/>
    <s v="M"/>
    <s v="H"/>
    <s v="Santa Fe"/>
    <s v="NM"/>
    <x v="1"/>
    <s v="attack"/>
    <s v="Not fleeing"/>
    <x v="0"/>
  </r>
  <r>
    <n v="1057"/>
    <n v="1207"/>
    <s v="John Wesley Smith"/>
    <d v="2016-01-27T00:00:00"/>
    <s v="shot"/>
    <s v="knife"/>
    <n v="27"/>
    <s v="M"/>
    <s v="W"/>
    <s v="Latta"/>
    <s v="SC"/>
    <x v="1"/>
    <s v="other"/>
    <s v="Not fleeing"/>
    <x v="0"/>
  </r>
  <r>
    <n v="1058"/>
    <n v="1208"/>
    <s v="Thongsavanh Vandarack"/>
    <d v="2016-01-27T00:00:00"/>
    <s v="shot"/>
    <s v="toy weapon"/>
    <n v="40"/>
    <s v="M"/>
    <s v="A"/>
    <s v="Lenoir City"/>
    <s v="TN"/>
    <x v="0"/>
    <s v="other"/>
    <s v="Not fleeing"/>
    <x v="0"/>
  </r>
  <r>
    <n v="1059"/>
    <n v="1209"/>
    <s v="Janet Wilson"/>
    <d v="2016-01-27T00:00:00"/>
    <s v="shot"/>
    <m/>
    <n v="31"/>
    <s v="F"/>
    <s v="B"/>
    <s v="Dearborn"/>
    <s v="MI"/>
    <x v="0"/>
    <s v="other"/>
    <s v="Car"/>
    <x v="0"/>
  </r>
  <r>
    <n v="1060"/>
    <n v="1210"/>
    <s v="Nathan Lee Bailey"/>
    <d v="2016-01-27T00:00:00"/>
    <s v="shot"/>
    <s v="gun"/>
    <n v="30"/>
    <s v="M"/>
    <s v="W"/>
    <s v="Mansfield"/>
    <s v="TX"/>
    <x v="1"/>
    <s v="attack"/>
    <s v="Car"/>
    <x v="0"/>
  </r>
  <r>
    <n v="1061"/>
    <n v="1212"/>
    <s v="Israel Vladimir Rodriguez"/>
    <d v="2016-01-27T00:00:00"/>
    <s v="shot"/>
    <s v="gun"/>
    <n v="26"/>
    <s v="M"/>
    <s v="H"/>
    <s v="Cobb County"/>
    <s v="GA"/>
    <x v="1"/>
    <s v="attack"/>
    <s v="Car"/>
    <x v="0"/>
  </r>
  <r>
    <n v="1062"/>
    <n v="1213"/>
    <s v="Jacqueline D. Salyers"/>
    <d v="2016-01-28T00:00:00"/>
    <s v="shot"/>
    <m/>
    <n v="32"/>
    <s v="F"/>
    <s v="N"/>
    <s v="Tacoma"/>
    <s v="WA"/>
    <x v="1"/>
    <s v="other"/>
    <s v="Not fleeing"/>
    <x v="0"/>
  </r>
  <r>
    <n v="1063"/>
    <n v="1214"/>
    <s v="William A. Adams"/>
    <d v="2016-01-28T00:00:00"/>
    <s v="shot"/>
    <s v="gun"/>
    <n v="33"/>
    <s v="M"/>
    <s v="W"/>
    <s v="Omaha"/>
    <s v="NE"/>
    <x v="0"/>
    <s v="attack"/>
    <s v="Foot"/>
    <x v="0"/>
  </r>
  <r>
    <n v="1064"/>
    <n v="1215"/>
    <s v="Christopher Kalonji"/>
    <d v="2016-01-28T00:00:00"/>
    <s v="shot"/>
    <s v="gun"/>
    <n v="19"/>
    <s v="M"/>
    <s v="B"/>
    <s v="Clackamas County"/>
    <s v="OR"/>
    <x v="0"/>
    <s v="other"/>
    <s v="Not fleeing"/>
    <x v="0"/>
  </r>
  <r>
    <n v="1065"/>
    <n v="1216"/>
    <s v="Randolph McClain"/>
    <d v="2016-01-29T00:00:00"/>
    <s v="shot"/>
    <s v="gun"/>
    <n v="33"/>
    <s v="M"/>
    <s v="B"/>
    <s v="Lynn"/>
    <s v="MA"/>
    <x v="1"/>
    <s v="attack"/>
    <s v="Other"/>
    <x v="0"/>
  </r>
  <r>
    <n v="1066"/>
    <n v="1218"/>
    <s v="Christopher Michael Dew"/>
    <d v="2016-01-29T00:00:00"/>
    <s v="shot"/>
    <s v="gun"/>
    <n v="29"/>
    <s v="M"/>
    <s v="B"/>
    <s v="Irving"/>
    <s v="TX"/>
    <x v="1"/>
    <s v="other"/>
    <s v="Not fleeing"/>
    <x v="0"/>
  </r>
  <r>
    <n v="1067"/>
    <n v="1226"/>
    <s v="Angela Hiatt"/>
    <d v="2016-01-29T00:00:00"/>
    <s v="shot"/>
    <m/>
    <n v="41"/>
    <s v="F"/>
    <s v="W"/>
    <s v="Phenix City"/>
    <s v="AL"/>
    <x v="1"/>
    <s v="attack"/>
    <s v="Car"/>
    <x v="0"/>
  </r>
  <r>
    <n v="1068"/>
    <n v="1221"/>
    <s v="Charles M. Smith"/>
    <d v="2016-01-30T00:00:00"/>
    <s v="shot"/>
    <s v="gun"/>
    <n v="29"/>
    <s v="M"/>
    <s v="B"/>
    <s v="Chicago"/>
    <s v="IL"/>
    <x v="1"/>
    <s v="attack"/>
    <s v="Not fleeing"/>
    <x v="0"/>
  </r>
  <r>
    <n v="1069"/>
    <n v="1222"/>
    <s v="Philip B. Salazar"/>
    <d v="2016-01-30T00:00:00"/>
    <s v="shot"/>
    <s v="scissors"/>
    <n v="38"/>
    <s v="M"/>
    <s v="H"/>
    <s v="Fort Collins"/>
    <s v="CO"/>
    <x v="1"/>
    <s v="other"/>
    <s v="Not fleeing"/>
    <x v="0"/>
  </r>
  <r>
    <n v="1070"/>
    <n v="1224"/>
    <s v="Jose Alegre"/>
    <d v="2016-01-30T00:00:00"/>
    <s v="shot"/>
    <s v="gun"/>
    <n v="64"/>
    <s v="M"/>
    <s v="H"/>
    <s v="Rossville"/>
    <s v="GA"/>
    <x v="0"/>
    <s v="attack"/>
    <s v="Not fleeing"/>
    <x v="0"/>
  </r>
  <r>
    <n v="1071"/>
    <n v="1230"/>
    <s v="Jeremy J. Sinclair"/>
    <d v="2016-01-30T00:00:00"/>
    <s v="shot"/>
    <s v="gun"/>
    <n v="42"/>
    <s v="M"/>
    <s v="W"/>
    <s v="Sugar Creek"/>
    <s v="MO"/>
    <x v="1"/>
    <s v="attack"/>
    <s v="Car"/>
    <x v="0"/>
  </r>
  <r>
    <n v="1072"/>
    <n v="1288"/>
    <s v="Joshua Shane Bispo"/>
    <d v="2016-01-31T00:00:00"/>
    <s v="shot"/>
    <s v="gun"/>
    <n v="42"/>
    <s v="M"/>
    <s v="W"/>
    <s v="Bakersfield"/>
    <s v="CA"/>
    <x v="1"/>
    <s v="attack"/>
    <s v="Car"/>
    <x v="0"/>
  </r>
  <r>
    <n v="1073"/>
    <n v="1220"/>
    <s v="Bruce Kelley"/>
    <d v="2016-01-31T00:00:00"/>
    <s v="shot and Tasered"/>
    <s v="knife"/>
    <n v="37"/>
    <s v="M"/>
    <s v="B"/>
    <s v="Wilkinsburg"/>
    <s v="PA"/>
    <x v="0"/>
    <s v="attack"/>
    <s v="Not fleeing"/>
    <x v="0"/>
  </r>
  <r>
    <n v="1074"/>
    <n v="1223"/>
    <s v="Juan A. Ruiz"/>
    <d v="2016-01-31T00:00:00"/>
    <s v="shot"/>
    <s v="knife"/>
    <n v="46"/>
    <s v="M"/>
    <s v="H"/>
    <s v="Immokalee"/>
    <s v="FL"/>
    <x v="1"/>
    <s v="other"/>
    <s v="Not fleeing"/>
    <x v="0"/>
  </r>
  <r>
    <n v="1075"/>
    <n v="1225"/>
    <s v="Michael Brown"/>
    <d v="2016-01-31T00:00:00"/>
    <s v="shot and Tasered"/>
    <s v="unarmed"/>
    <n v="25"/>
    <s v="M"/>
    <s v="W"/>
    <s v="Saginaw"/>
    <s v="TX"/>
    <x v="1"/>
    <s v="attack"/>
    <s v="Not fleeing"/>
    <x v="0"/>
  </r>
  <r>
    <n v="1076"/>
    <n v="1229"/>
    <s v="Jeffry Graves"/>
    <d v="2016-01-31T00:00:00"/>
    <s v="shot"/>
    <s v="gun"/>
    <n v="62"/>
    <s v="M"/>
    <m/>
    <s v="Newark"/>
    <s v="CA"/>
    <x v="0"/>
    <s v="attack"/>
    <s v="Not fleeing"/>
    <x v="0"/>
  </r>
  <r>
    <n v="1077"/>
    <n v="1219"/>
    <s v="Peter John"/>
    <d v="2016-02-01T00:00:00"/>
    <s v="shot"/>
    <s v="toy weapon"/>
    <n v="36"/>
    <s v="M"/>
    <s v="B"/>
    <s v="Washington"/>
    <s v="DC"/>
    <x v="1"/>
    <s v="attack"/>
    <s v="Foot"/>
    <x v="0"/>
  </r>
  <r>
    <n v="1078"/>
    <n v="1232"/>
    <s v="Edgar Rene Alvarado"/>
    <d v="2016-02-01T00:00:00"/>
    <s v="shot"/>
    <s v="gun"/>
    <n v="21"/>
    <s v="M"/>
    <s v="H"/>
    <s v="Albuquerque"/>
    <s v="NM"/>
    <x v="0"/>
    <s v="attack"/>
    <s v="Car"/>
    <x v="1"/>
  </r>
  <r>
    <n v="1079"/>
    <n v="1231"/>
    <s v="Justin Prescott"/>
    <d v="2016-02-02T00:00:00"/>
    <s v="shot and Tasered"/>
    <s v="knife"/>
    <n v="30"/>
    <s v="M"/>
    <s v="W"/>
    <s v="Rancho Cordova"/>
    <s v="CA"/>
    <x v="0"/>
    <s v="other"/>
    <s v="Not fleeing"/>
    <x v="0"/>
  </r>
  <r>
    <n v="1080"/>
    <n v="1233"/>
    <s v="John Henry Neuman"/>
    <d v="2016-02-03T00:00:00"/>
    <s v="shot"/>
    <s v="gun"/>
    <n v="53"/>
    <s v="M"/>
    <s v="W"/>
    <s v="Schulter"/>
    <s v="OK"/>
    <x v="1"/>
    <s v="attack"/>
    <s v="Not fleeing"/>
    <x v="0"/>
  </r>
  <r>
    <n v="1081"/>
    <n v="1234"/>
    <s v="Cristiaan Oliver Dubrino"/>
    <d v="2016-02-03T00:00:00"/>
    <s v="shot"/>
    <s v="gun"/>
    <n v="31"/>
    <s v="M"/>
    <s v="H"/>
    <s v="Ocala"/>
    <s v="FL"/>
    <x v="0"/>
    <s v="attack"/>
    <s v="Not fleeing"/>
    <x v="0"/>
  </r>
  <r>
    <n v="1082"/>
    <n v="1235"/>
    <s v="Raymond Gassman"/>
    <d v="2016-02-03T00:00:00"/>
    <s v="shot"/>
    <s v="gun"/>
    <n v="22"/>
    <s v="M"/>
    <s v="N"/>
    <s v="Rosebud"/>
    <s v="SD"/>
    <x v="1"/>
    <s v="attack"/>
    <s v="Not fleeing"/>
    <x v="1"/>
  </r>
  <r>
    <n v="1083"/>
    <n v="1236"/>
    <s v="Kayden Clarke"/>
    <d v="2016-02-04T00:00:00"/>
    <s v="shot"/>
    <s v="knife"/>
    <n v="24"/>
    <s v="M"/>
    <s v="W"/>
    <s v="Mesa"/>
    <s v="AZ"/>
    <x v="0"/>
    <s v="other"/>
    <s v="Not fleeing"/>
    <x v="1"/>
  </r>
  <r>
    <n v="1084"/>
    <n v="1237"/>
    <s v="Antronie Scott"/>
    <d v="2016-02-04T00:00:00"/>
    <s v="shot"/>
    <s v="unarmed"/>
    <n v="36"/>
    <s v="M"/>
    <s v="B"/>
    <s v="San Antonio"/>
    <s v="TX"/>
    <x v="1"/>
    <s v="other"/>
    <s v="Not fleeing"/>
    <x v="0"/>
  </r>
  <r>
    <n v="1085"/>
    <n v="1238"/>
    <s v="Scott Harless"/>
    <d v="2016-02-04T00:00:00"/>
    <s v="shot"/>
    <s v="gun"/>
    <n v="47"/>
    <s v="M"/>
    <s v="W"/>
    <s v="Kansas City"/>
    <s v="MO"/>
    <x v="1"/>
    <s v="attack"/>
    <s v="Foot"/>
    <x v="0"/>
  </r>
  <r>
    <n v="1086"/>
    <n v="1243"/>
    <s v="Thomas Hirko"/>
    <d v="2016-02-04T00:00:00"/>
    <s v="shot"/>
    <s v="toy weapon"/>
    <n v="54"/>
    <s v="M"/>
    <s v="W"/>
    <s v="Perry Township"/>
    <s v="OH"/>
    <x v="1"/>
    <s v="attack"/>
    <s v="Not fleeing"/>
    <x v="0"/>
  </r>
  <r>
    <n v="1087"/>
    <n v="1250"/>
    <s v="Hector Leroy"/>
    <d v="2016-02-04T00:00:00"/>
    <s v="shot"/>
    <s v="gun"/>
    <n v="43"/>
    <s v="M"/>
    <s v="H"/>
    <s v="El Paso"/>
    <s v="TX"/>
    <x v="1"/>
    <s v="attack"/>
    <s v="Not fleeing"/>
    <x v="0"/>
  </r>
  <r>
    <n v="1088"/>
    <n v="1242"/>
    <s v="Ronald Barawis"/>
    <d v="2016-02-05T00:00:00"/>
    <s v="shot"/>
    <m/>
    <n v="38"/>
    <s v="M"/>
    <s v="O"/>
    <s v="Hilo"/>
    <s v="HI"/>
    <x v="1"/>
    <s v="other"/>
    <s v="Car"/>
    <x v="0"/>
  </r>
  <r>
    <n v="1089"/>
    <n v="1246"/>
    <s v="Blake Edward Fitzgerald"/>
    <d v="2016-02-05T00:00:00"/>
    <s v="shot"/>
    <s v="gun"/>
    <n v="30"/>
    <s v="M"/>
    <s v="W"/>
    <s v="Milton"/>
    <s v="FL"/>
    <x v="1"/>
    <s v="other"/>
    <s v="Car"/>
    <x v="0"/>
  </r>
  <r>
    <n v="1090"/>
    <n v="1248"/>
    <s v="Vinson Ray Strickland"/>
    <d v="2016-02-05T00:00:00"/>
    <s v="shot"/>
    <s v="gun"/>
    <n v="51"/>
    <s v="M"/>
    <s v="W"/>
    <s v="Union Grove"/>
    <s v="NC"/>
    <x v="1"/>
    <s v="attack"/>
    <s v="Foot"/>
    <x v="0"/>
  </r>
  <r>
    <n v="1091"/>
    <n v="1249"/>
    <s v="Phillip Ferry"/>
    <d v="2016-02-05T00:00:00"/>
    <s v="shot"/>
    <s v="gun"/>
    <n v="55"/>
    <s v="M"/>
    <s v="W"/>
    <s v="Seaside"/>
    <s v="OR"/>
    <x v="1"/>
    <s v="attack"/>
    <s v="Not fleeing"/>
    <x v="1"/>
  </r>
  <r>
    <n v="1092"/>
    <n v="1240"/>
    <s v="Jose Mendez"/>
    <d v="2016-02-06T00:00:00"/>
    <s v="shot"/>
    <s v="gun"/>
    <n v="16"/>
    <s v="M"/>
    <s v="H"/>
    <s v="Los Angeles"/>
    <s v="CA"/>
    <x v="1"/>
    <s v="attack"/>
    <s v="Car"/>
    <x v="1"/>
  </r>
  <r>
    <n v="1093"/>
    <n v="1239"/>
    <s v="Marese V. Collins"/>
    <d v="2016-02-07T00:00:00"/>
    <s v="shot"/>
    <s v="gun"/>
    <n v="23"/>
    <s v="M"/>
    <s v="B"/>
    <s v="Columbus"/>
    <s v="OH"/>
    <x v="1"/>
    <s v="other"/>
    <s v="Other"/>
    <x v="0"/>
  </r>
  <r>
    <n v="1094"/>
    <n v="1241"/>
    <s v="Phillip Luchsinger"/>
    <d v="2016-02-07T00:00:00"/>
    <s v="shot"/>
    <s v="gun"/>
    <n v="36"/>
    <s v="M"/>
    <s v="W"/>
    <s v="Austin"/>
    <s v="AR"/>
    <x v="1"/>
    <s v="other"/>
    <s v="Not fleeing"/>
    <x v="0"/>
  </r>
  <r>
    <n v="1095"/>
    <n v="1244"/>
    <s v="Michael Laniado"/>
    <d v="2016-02-07T00:00:00"/>
    <s v="shot"/>
    <s v="knife"/>
    <n v="27"/>
    <s v="M"/>
    <m/>
    <s v="Manchester"/>
    <s v="NJ"/>
    <x v="1"/>
    <s v="other"/>
    <s v="Not fleeing"/>
    <x v="0"/>
  </r>
  <r>
    <n v="1096"/>
    <n v="1245"/>
    <s v="Shalamar Longer"/>
    <d v="2016-02-08T00:00:00"/>
    <s v="shot"/>
    <s v="gun"/>
    <n v="33"/>
    <s v="M"/>
    <s v="B"/>
    <s v="Chester"/>
    <s v="PA"/>
    <x v="1"/>
    <s v="attack"/>
    <s v="Car"/>
    <x v="0"/>
  </r>
  <r>
    <n v="1097"/>
    <n v="1247"/>
    <s v="David Joseph"/>
    <d v="2016-02-08T00:00:00"/>
    <s v="shot"/>
    <s v="unarmed"/>
    <n v="17"/>
    <s v="M"/>
    <s v="B"/>
    <s v="Austin"/>
    <s v="TX"/>
    <x v="1"/>
    <s v="other"/>
    <s v="Not fleeing"/>
    <x v="0"/>
  </r>
  <r>
    <n v="1098"/>
    <n v="1252"/>
    <s v="Eric Harris"/>
    <d v="2016-02-08T00:00:00"/>
    <s v="shot"/>
    <m/>
    <n v="22"/>
    <s v="M"/>
    <s v="B"/>
    <s v="New Orleans"/>
    <s v="LA"/>
    <x v="1"/>
    <s v="other"/>
    <s v="Car"/>
    <x v="0"/>
  </r>
  <r>
    <n v="1099"/>
    <n v="1251"/>
    <s v="Gustavo Najera"/>
    <d v="2016-02-09T00:00:00"/>
    <s v="shot"/>
    <s v="unarmed"/>
    <n v="22"/>
    <s v="M"/>
    <s v="H"/>
    <s v="Anaheim"/>
    <s v="CA"/>
    <x v="1"/>
    <s v="undetermined"/>
    <s v="Not fleeing"/>
    <x v="1"/>
  </r>
  <r>
    <n v="1100"/>
    <n v="1256"/>
    <s v="Scottie Yanagawa"/>
    <d v="2016-02-09T00:00:00"/>
    <s v="shot"/>
    <s v="gun"/>
    <n v="29"/>
    <s v="M"/>
    <s v="O"/>
    <s v="Hilo"/>
    <s v="HI"/>
    <x v="1"/>
    <s v="attack"/>
    <s v="Not fleeing"/>
    <x v="0"/>
  </r>
  <r>
    <n v="1101"/>
    <n v="1253"/>
    <s v="Timothy Vessels"/>
    <d v="2016-02-10T00:00:00"/>
    <s v="shot"/>
    <s v="gun"/>
    <n v="41"/>
    <s v="M"/>
    <s v="W"/>
    <s v="Louisville"/>
    <s v="KY"/>
    <x v="1"/>
    <s v="attack"/>
    <s v="Not fleeing"/>
    <x v="0"/>
  </r>
  <r>
    <n v="1102"/>
    <n v="1254"/>
    <s v="David Brian Evans"/>
    <d v="2016-02-10T00:00:00"/>
    <s v="shot"/>
    <s v="gun"/>
    <n v="67"/>
    <s v="M"/>
    <s v="W"/>
    <s v="Abingdon"/>
    <s v="MD"/>
    <x v="1"/>
    <s v="attack"/>
    <s v="Not fleeing"/>
    <x v="0"/>
  </r>
  <r>
    <n v="1103"/>
    <n v="1255"/>
    <s v="Vincent Nageak"/>
    <d v="2016-02-10T00:00:00"/>
    <s v="shot"/>
    <s v="gun"/>
    <n v="36"/>
    <s v="M"/>
    <s v="N"/>
    <s v="Barrow"/>
    <s v="AK"/>
    <x v="1"/>
    <s v="attack"/>
    <s v="Not fleeing"/>
    <x v="0"/>
  </r>
  <r>
    <n v="1104"/>
    <n v="1257"/>
    <s v="John Birkeland"/>
    <d v="2016-02-10T00:00:00"/>
    <s v="shot"/>
    <s v="knife"/>
    <n v="52"/>
    <s v="M"/>
    <s v="W"/>
    <s v="Roseville"/>
    <s v="MN"/>
    <x v="0"/>
    <s v="attack"/>
    <s v="Not fleeing"/>
    <x v="1"/>
  </r>
  <r>
    <n v="1105"/>
    <n v="1260"/>
    <s v="Anthony Bertoni"/>
    <d v="2016-02-10T00:00:00"/>
    <s v="shot"/>
    <s v="gun"/>
    <n v="56"/>
    <s v="M"/>
    <s v="O"/>
    <s v="Henderson County"/>
    <s v="TX"/>
    <x v="0"/>
    <s v="attack"/>
    <s v="Not fleeing"/>
    <x v="0"/>
  </r>
  <r>
    <n v="1106"/>
    <n v="1258"/>
    <s v="Alijah Jackson"/>
    <d v="2016-02-11T00:00:00"/>
    <s v="shot"/>
    <s v="knife"/>
    <n v="35"/>
    <s v="M"/>
    <s v="W"/>
    <s v="Maiden"/>
    <s v="NC"/>
    <x v="0"/>
    <s v="other"/>
    <s v="Not fleeing"/>
    <x v="0"/>
  </r>
  <r>
    <n v="1107"/>
    <n v="1261"/>
    <s v="Matthew Quinn"/>
    <d v="2016-02-11T00:00:00"/>
    <s v="shot"/>
    <s v="ax"/>
    <n v="45"/>
    <s v="M"/>
    <s v="W"/>
    <s v="Lancaster"/>
    <s v="CA"/>
    <x v="1"/>
    <s v="other"/>
    <s v="Not fleeing"/>
    <x v="0"/>
  </r>
  <r>
    <n v="1108"/>
    <n v="1263"/>
    <s v="Mohamed Barry"/>
    <d v="2016-02-11T00:00:00"/>
    <s v="shot"/>
    <s v="machete"/>
    <n v="30"/>
    <s v="M"/>
    <s v="B"/>
    <s v="Columbus"/>
    <s v="OH"/>
    <x v="1"/>
    <s v="attack"/>
    <s v="Car"/>
    <x v="0"/>
  </r>
  <r>
    <n v="1109"/>
    <n v="1262"/>
    <s v="Peter Fanfan"/>
    <d v="2016-02-12T00:00:00"/>
    <s v="shot"/>
    <s v="gun"/>
    <n v="29"/>
    <s v="M"/>
    <s v="B"/>
    <s v="Boston"/>
    <s v="MA"/>
    <x v="0"/>
    <s v="attack"/>
    <s v="Not fleeing"/>
    <x v="0"/>
  </r>
  <r>
    <n v="1110"/>
    <n v="1273"/>
    <s v="David Glen Watson"/>
    <d v="2016-02-12T00:00:00"/>
    <s v="shot"/>
    <s v="gun"/>
    <n v="53"/>
    <s v="M"/>
    <s v="W"/>
    <s v="Fort Worth"/>
    <s v="TX"/>
    <x v="1"/>
    <s v="other"/>
    <s v="Not fleeing"/>
    <x v="0"/>
  </r>
  <r>
    <n v="1111"/>
    <n v="1276"/>
    <s v="Sahlah Ridgeway"/>
    <d v="2016-02-12T00:00:00"/>
    <s v="shot"/>
    <s v="gun"/>
    <n v="32"/>
    <s v="F"/>
    <s v="B"/>
    <s v="Syracuse"/>
    <s v="NY"/>
    <x v="0"/>
    <s v="other"/>
    <s v="Not fleeing"/>
    <x v="0"/>
  </r>
  <r>
    <n v="1112"/>
    <n v="1266"/>
    <s v="Calvin Smith"/>
    <d v="2016-02-13T00:00:00"/>
    <s v="shot"/>
    <s v="gun"/>
    <n v="22"/>
    <s v="M"/>
    <s v="B"/>
    <s v="Baton Rouge"/>
    <s v="LA"/>
    <x v="0"/>
    <s v="attack"/>
    <s v="Car"/>
    <x v="1"/>
  </r>
  <r>
    <n v="1113"/>
    <n v="1268"/>
    <s v="Ali Eisa Abdalla Yahia"/>
    <d v="2016-02-13T00:00:00"/>
    <s v="shot and Tasered"/>
    <s v="gun"/>
    <n v="29"/>
    <s v="M"/>
    <s v="B"/>
    <s v="Urbandale"/>
    <s v="IA"/>
    <x v="1"/>
    <s v="attack"/>
    <s v="Not fleeing"/>
    <x v="1"/>
  </r>
  <r>
    <n v="1114"/>
    <n v="1270"/>
    <s v="Calin Roquemore"/>
    <d v="2016-02-13T00:00:00"/>
    <s v="shot"/>
    <s v="unarmed"/>
    <n v="24"/>
    <s v="M"/>
    <s v="B"/>
    <s v="Beckville"/>
    <s v="TX"/>
    <x v="1"/>
    <s v="other"/>
    <s v="Other"/>
    <x v="0"/>
  </r>
  <r>
    <n v="1115"/>
    <n v="1272"/>
    <s v="Dyzhawn L. Perkins"/>
    <d v="2016-02-13T00:00:00"/>
    <s v="shot"/>
    <s v="unarmed"/>
    <n v="19"/>
    <s v="M"/>
    <s v="B"/>
    <s v="Arvonia"/>
    <s v="VA"/>
    <x v="1"/>
    <s v="attack"/>
    <s v="Not fleeing"/>
    <x v="0"/>
  </r>
  <r>
    <n v="1116"/>
    <n v="1280"/>
    <s v="Rammy Jaradat"/>
    <d v="2016-02-14T00:00:00"/>
    <s v="shot"/>
    <s v="knife"/>
    <n v="26"/>
    <s v="M"/>
    <s v="W"/>
    <s v="Van Nuys"/>
    <s v="CA"/>
    <x v="1"/>
    <s v="other"/>
    <s v="Not fleeing"/>
    <x v="0"/>
  </r>
  <r>
    <n v="1117"/>
    <n v="1269"/>
    <s v="Marc Stoddart"/>
    <d v="2016-02-14T00:00:00"/>
    <s v="shot"/>
    <s v="knife"/>
    <n v="50"/>
    <s v="M"/>
    <s v="W"/>
    <s v="Bradenton"/>
    <s v="FL"/>
    <x v="0"/>
    <s v="other"/>
    <s v="Not fleeing"/>
    <x v="0"/>
  </r>
  <r>
    <n v="1118"/>
    <n v="1271"/>
    <s v="Eduardo Rodriguez"/>
    <d v="2016-02-14T00:00:00"/>
    <s v="shot"/>
    <s v="gun"/>
    <n v="29"/>
    <s v="M"/>
    <s v="H"/>
    <s v="Los Angeles"/>
    <s v="CA"/>
    <x v="1"/>
    <s v="other"/>
    <s v="Not fleeing"/>
    <x v="0"/>
  </r>
  <r>
    <n v="1119"/>
    <n v="1282"/>
    <s v="Guadalupe Sauceda"/>
    <d v="2016-02-15T00:00:00"/>
    <s v="shot"/>
    <s v="gun"/>
    <n v="52"/>
    <s v="M"/>
    <s v="H"/>
    <s v="Jal"/>
    <s v="NM"/>
    <x v="1"/>
    <s v="attack"/>
    <s v="Not fleeing"/>
    <x v="0"/>
  </r>
  <r>
    <n v="1120"/>
    <n v="1274"/>
    <s v="Brandon Lee Witt"/>
    <d v="2016-02-15T00:00:00"/>
    <s v="shot"/>
    <s v="undetermined"/>
    <n v="39"/>
    <s v="M"/>
    <s v="W"/>
    <s v="Yorba Linda"/>
    <s v="CA"/>
    <x v="1"/>
    <s v="undetermined"/>
    <s v="Not fleeing"/>
    <x v="0"/>
  </r>
  <r>
    <n v="1121"/>
    <n v="1275"/>
    <s v="Christopher Andrews"/>
    <d v="2016-02-16T00:00:00"/>
    <s v="shot"/>
    <s v="knife"/>
    <n v="51"/>
    <s v="M"/>
    <s v="W"/>
    <s v="Fairfield"/>
    <s v="CT"/>
    <x v="0"/>
    <s v="other"/>
    <s v="Not fleeing"/>
    <x v="0"/>
  </r>
  <r>
    <n v="1122"/>
    <n v="1278"/>
    <s v="Destry Meikle"/>
    <d v="2016-02-16T00:00:00"/>
    <s v="shot"/>
    <m/>
    <n v="48"/>
    <s v="M"/>
    <s v="W"/>
    <s v="Republic"/>
    <s v="MO"/>
    <x v="1"/>
    <s v="attack"/>
    <s v="Car"/>
    <x v="0"/>
  </r>
  <r>
    <n v="1123"/>
    <n v="1279"/>
    <s v="Shawn Henry Allen Dickens"/>
    <d v="2016-02-16T00:00:00"/>
    <s v="shot"/>
    <s v="gun"/>
    <n v="30"/>
    <s v="M"/>
    <s v="W"/>
    <s v="Mena"/>
    <s v="AR"/>
    <x v="1"/>
    <s v="other"/>
    <s v="Foot"/>
    <x v="0"/>
  </r>
  <r>
    <n v="1124"/>
    <n v="1281"/>
    <s v="Paul Gaston"/>
    <d v="2016-02-17T00:00:00"/>
    <s v="shot"/>
    <s v="toy weapon"/>
    <n v="37"/>
    <s v="M"/>
    <s v="B"/>
    <s v="Cincinnati"/>
    <s v="OH"/>
    <x v="1"/>
    <s v="other"/>
    <s v="Other"/>
    <x v="0"/>
  </r>
  <r>
    <n v="1125"/>
    <n v="1284"/>
    <s v="Joseph Noel"/>
    <d v="2016-02-18T00:00:00"/>
    <s v="shot and Tasered"/>
    <s v="undetermined"/>
    <n v="25"/>
    <s v="M"/>
    <s v="W"/>
    <s v="Commerce"/>
    <s v="GA"/>
    <x v="1"/>
    <s v="other"/>
    <s v="Not fleeing"/>
    <x v="0"/>
  </r>
  <r>
    <n v="1126"/>
    <n v="1285"/>
    <s v="Jose Quintanilla"/>
    <d v="2016-02-18T00:00:00"/>
    <s v="shot"/>
    <s v="undetermined"/>
    <n v="30"/>
    <s v="M"/>
    <s v="H"/>
    <s v="Santa Ana"/>
    <s v="CA"/>
    <x v="1"/>
    <s v="undetermined"/>
    <s v="Not fleeing"/>
    <x v="0"/>
  </r>
  <r>
    <n v="1127"/>
    <n v="1286"/>
    <s v="Oscar Reyes"/>
    <d v="2016-02-18T00:00:00"/>
    <s v="shot"/>
    <s v="undetermined"/>
    <n v="35"/>
    <s v="M"/>
    <s v="H"/>
    <s v="Santa Ana"/>
    <s v="CA"/>
    <x v="1"/>
    <s v="undetermined"/>
    <s v="Not fleeing"/>
    <x v="0"/>
  </r>
  <r>
    <n v="1128"/>
    <n v="1287"/>
    <s v="Ronnie Padron"/>
    <d v="2016-02-18T00:00:00"/>
    <s v="shot"/>
    <s v="gun"/>
    <n v="32"/>
    <s v="M"/>
    <s v="H"/>
    <s v="Reno"/>
    <s v="TX"/>
    <x v="1"/>
    <s v="attack"/>
    <s v="Not fleeing"/>
    <x v="0"/>
  </r>
  <r>
    <n v="1129"/>
    <n v="1295"/>
    <s v="Justin Patrick Moses"/>
    <d v="2016-02-19T00:00:00"/>
    <s v="shot"/>
    <s v="knife"/>
    <n v="35"/>
    <s v="M"/>
    <s v="W"/>
    <s v="Ogden"/>
    <s v="UT"/>
    <x v="0"/>
    <s v="attack"/>
    <s v="Not fleeing"/>
    <x v="0"/>
  </r>
  <r>
    <n v="1130"/>
    <n v="1297"/>
    <s v="Curtis James Dugger"/>
    <d v="2016-02-19T00:00:00"/>
    <s v="shot"/>
    <s v="gun"/>
    <n v="31"/>
    <s v="M"/>
    <s v="W"/>
    <s v="Elizabethton"/>
    <s v="TN"/>
    <x v="1"/>
    <s v="attack"/>
    <s v="Not fleeing"/>
    <x v="0"/>
  </r>
  <r>
    <n v="1131"/>
    <n v="1291"/>
    <s v="Danny Rendon"/>
    <d v="2016-02-20T00:00:00"/>
    <s v="shot"/>
    <s v="gun"/>
    <n v="30"/>
    <s v="M"/>
    <s v="H"/>
    <s v="Anaheim"/>
    <s v="CA"/>
    <x v="1"/>
    <s v="attack"/>
    <s v="Car"/>
    <x v="1"/>
  </r>
  <r>
    <n v="1132"/>
    <n v="1294"/>
    <s v="Edgar Camacho-Alvarado"/>
    <d v="2016-02-20T00:00:00"/>
    <s v="shot"/>
    <s v="gun"/>
    <n v="23"/>
    <s v="M"/>
    <s v="H"/>
    <s v="Albuquerque"/>
    <s v="NM"/>
    <x v="1"/>
    <s v="attack"/>
    <s v="Foot"/>
    <x v="0"/>
  </r>
  <r>
    <n v="1133"/>
    <n v="1296"/>
    <s v="Marcos Perea"/>
    <d v="2016-02-20T00:00:00"/>
    <s v="shot"/>
    <s v="gun"/>
    <n v="41"/>
    <s v="M"/>
    <s v="B"/>
    <s v="Lakewood"/>
    <s v="WA"/>
    <x v="1"/>
    <s v="attack"/>
    <s v="Car"/>
    <x v="0"/>
  </r>
  <r>
    <n v="1134"/>
    <n v="1298"/>
    <s v="Charles Lee Lambert"/>
    <d v="2016-02-20T00:00:00"/>
    <s v="shot"/>
    <s v="gun"/>
    <n v="45"/>
    <s v="M"/>
    <s v="W"/>
    <s v="Iuka"/>
    <s v="MS"/>
    <x v="0"/>
    <s v="attack"/>
    <s v="Not fleeing"/>
    <x v="0"/>
  </r>
  <r>
    <n v="1135"/>
    <n v="1289"/>
    <s v="Che Taylor"/>
    <d v="2016-02-21T00:00:00"/>
    <s v="shot"/>
    <s v="undetermined"/>
    <n v="46"/>
    <s v="M"/>
    <s v="B"/>
    <s v="Seattle"/>
    <s v="WA"/>
    <x v="1"/>
    <s v="other"/>
    <s v="Not fleeing"/>
    <x v="0"/>
  </r>
  <r>
    <n v="1136"/>
    <n v="1290"/>
    <s v="Sherrisa Homer"/>
    <d v="2016-02-21T00:00:00"/>
    <s v="shot"/>
    <s v="gun"/>
    <n v="36"/>
    <s v="F"/>
    <s v="N"/>
    <s v="Phoenix"/>
    <s v="AZ"/>
    <x v="0"/>
    <s v="attack"/>
    <s v="Foot"/>
    <x v="0"/>
  </r>
  <r>
    <n v="1137"/>
    <n v="1292"/>
    <s v="Kisha Michael"/>
    <d v="2016-02-21T00:00:00"/>
    <s v="shot"/>
    <s v="gun"/>
    <n v="31"/>
    <s v="F"/>
    <s v="B"/>
    <s v="Inglewood"/>
    <s v="CA"/>
    <x v="1"/>
    <s v="other"/>
    <s v="Not fleeing"/>
    <x v="0"/>
  </r>
  <r>
    <n v="1138"/>
    <n v="1293"/>
    <s v="Marquintan Sandlin"/>
    <d v="2016-02-21T00:00:00"/>
    <s v="shot"/>
    <s v="undetermined"/>
    <n v="32"/>
    <s v="M"/>
    <s v="B"/>
    <s v="Inglewood"/>
    <s v="CA"/>
    <x v="1"/>
    <s v="other"/>
    <s v="Not fleeing"/>
    <x v="0"/>
  </r>
  <r>
    <n v="1139"/>
    <n v="1305"/>
    <s v="Patricia Kruger"/>
    <d v="2016-02-21T00:00:00"/>
    <s v="shot"/>
    <s v="gun"/>
    <n v="38"/>
    <s v="F"/>
    <s v="N"/>
    <s v="Houston"/>
    <s v="AK"/>
    <x v="1"/>
    <s v="attack"/>
    <s v="Not fleeing"/>
    <x v="0"/>
  </r>
  <r>
    <n v="1140"/>
    <n v="1301"/>
    <s v="Gerardino Cayetano Gonzalez"/>
    <d v="2016-02-22T00:00:00"/>
    <s v="shot"/>
    <s v="gun"/>
    <n v="33"/>
    <s v="M"/>
    <s v="H"/>
    <s v="Denver"/>
    <s v="CO"/>
    <x v="1"/>
    <s v="attack"/>
    <s v="Other"/>
    <x v="0"/>
  </r>
  <r>
    <n v="1141"/>
    <n v="1302"/>
    <s v="Jamie Clark Long"/>
    <d v="2016-02-22T00:00:00"/>
    <s v="shot"/>
    <s v="knife"/>
    <n v="45"/>
    <s v="M"/>
    <s v="W"/>
    <s v="Bakersfield"/>
    <s v="CA"/>
    <x v="1"/>
    <s v="attack"/>
    <s v="Not fleeing"/>
    <x v="0"/>
  </r>
  <r>
    <n v="1142"/>
    <n v="1303"/>
    <s v="David Michael Green"/>
    <d v="2016-02-22T00:00:00"/>
    <s v="shot"/>
    <m/>
    <n v="38"/>
    <s v="M"/>
    <s v="W"/>
    <s v="Mission"/>
    <s v="TX"/>
    <x v="0"/>
    <s v="other"/>
    <s v="Car"/>
    <x v="0"/>
  </r>
  <r>
    <n v="1143"/>
    <n v="1304"/>
    <s v="Rouven Loch"/>
    <d v="2016-02-22T00:00:00"/>
    <s v="shot"/>
    <s v="toy weapon"/>
    <n v="22"/>
    <s v="M"/>
    <s v="W"/>
    <s v="Fairborn"/>
    <s v="OH"/>
    <x v="1"/>
    <s v="other"/>
    <s v="Not fleeing"/>
    <x v="0"/>
  </r>
  <r>
    <n v="1144"/>
    <n v="1306"/>
    <s v="Travis Stevenson"/>
    <d v="2016-02-23T00:00:00"/>
    <s v="shot"/>
    <m/>
    <n v="48"/>
    <s v="M"/>
    <s v="B"/>
    <s v="Baton Rouge"/>
    <s v="LA"/>
    <x v="0"/>
    <s v="attack"/>
    <s v="Not fleeing"/>
    <x v="0"/>
  </r>
  <r>
    <n v="1145"/>
    <n v="1309"/>
    <s v="Angel Alan Gleason"/>
    <d v="2016-02-23T00:00:00"/>
    <s v="shot"/>
    <s v="gun"/>
    <n v="36"/>
    <s v="M"/>
    <s v="H"/>
    <s v="Ripon"/>
    <s v="CA"/>
    <x v="1"/>
    <s v="other"/>
    <s v="Other"/>
    <x v="0"/>
  </r>
  <r>
    <n v="1146"/>
    <n v="1310"/>
    <s v="Baltazar Ramos"/>
    <d v="2016-02-23T00:00:00"/>
    <s v="shot and Tasered"/>
    <s v="machete"/>
    <n v="39"/>
    <s v="M"/>
    <s v="H"/>
    <s v="Houston"/>
    <s v="TX"/>
    <x v="0"/>
    <s v="attack"/>
    <s v="Not fleeing"/>
    <x v="0"/>
  </r>
  <r>
    <n v="1147"/>
    <n v="1317"/>
    <s v="Alex Buckner"/>
    <d v="2016-02-23T00:00:00"/>
    <s v="shot"/>
    <s v="gun"/>
    <n v="26"/>
    <s v="M"/>
    <s v="W"/>
    <s v="Phoenix"/>
    <s v="AZ"/>
    <x v="0"/>
    <s v="attack"/>
    <s v="Not fleeing"/>
    <x v="0"/>
  </r>
  <r>
    <n v="1148"/>
    <n v="1307"/>
    <s v="Robert Keil"/>
    <d v="2016-02-24T00:00:00"/>
    <s v="shot"/>
    <s v="knife"/>
    <n v="16"/>
    <s v="M"/>
    <s v="W"/>
    <s v="Blue Springs"/>
    <s v="MO"/>
    <x v="0"/>
    <s v="other"/>
    <s v="Not fleeing"/>
    <x v="0"/>
  </r>
  <r>
    <n v="1149"/>
    <n v="1313"/>
    <s v="Martin Wirth"/>
    <d v="2016-02-24T00:00:00"/>
    <s v="shot"/>
    <s v="gun"/>
    <n v="58"/>
    <s v="M"/>
    <s v="W"/>
    <s v="Bailey"/>
    <s v="CO"/>
    <x v="0"/>
    <s v="attack"/>
    <s v="Not fleeing"/>
    <x v="0"/>
  </r>
  <r>
    <n v="1150"/>
    <n v="1314"/>
    <s v="Victor Rivera"/>
    <d v="2016-02-24T00:00:00"/>
    <s v="shot"/>
    <m/>
    <n v="27"/>
    <s v="M"/>
    <s v="H"/>
    <s v="Phoenix"/>
    <s v="AZ"/>
    <x v="1"/>
    <s v="other"/>
    <s v="Car"/>
    <x v="0"/>
  </r>
  <r>
    <n v="1151"/>
    <n v="1316"/>
    <s v="Francisco Garcia"/>
    <d v="2016-02-24T00:00:00"/>
    <s v="shot"/>
    <m/>
    <n v="26"/>
    <s v="M"/>
    <s v="H"/>
    <s v="Cerritos"/>
    <s v="CA"/>
    <x v="1"/>
    <s v="attack"/>
    <s v="Not fleeing"/>
    <x v="0"/>
  </r>
  <r>
    <n v="1152"/>
    <n v="1318"/>
    <s v="Christopher J. Davis"/>
    <d v="2016-02-24T00:00:00"/>
    <s v="shot"/>
    <s v="unarmed"/>
    <n v="21"/>
    <s v="M"/>
    <s v="B"/>
    <s v="East Troy"/>
    <s v="WI"/>
    <x v="1"/>
    <s v="other"/>
    <s v="Car"/>
    <x v="0"/>
  </r>
  <r>
    <n v="1153"/>
    <n v="1312"/>
    <s v="Luke Miller"/>
    <d v="2016-02-25T00:00:00"/>
    <s v="shot"/>
    <s v="gun"/>
    <n v="37"/>
    <s v="M"/>
    <s v="W"/>
    <s v="Evans"/>
    <s v="CO"/>
    <x v="1"/>
    <s v="attack"/>
    <s v="Foot"/>
    <x v="1"/>
  </r>
  <r>
    <n v="1154"/>
    <n v="1315"/>
    <s v="Greg Gunn"/>
    <d v="2016-02-25T00:00:00"/>
    <s v="shot"/>
    <s v="pole"/>
    <n v="56"/>
    <s v="M"/>
    <s v="B"/>
    <s v="Montgomery"/>
    <s v="AL"/>
    <x v="1"/>
    <s v="undetermined"/>
    <s v="Not fleeing"/>
    <x v="1"/>
  </r>
  <r>
    <n v="1155"/>
    <n v="1319"/>
    <s v="Tristan Conti"/>
    <d v="2016-02-25T00:00:00"/>
    <s v="shot"/>
    <s v="gun"/>
    <n v="19"/>
    <s v="M"/>
    <s v="W"/>
    <s v="Silver Springs"/>
    <s v="NV"/>
    <x v="1"/>
    <s v="attack"/>
    <s v="Not fleeing"/>
    <x v="1"/>
  </r>
  <r>
    <n v="1156"/>
    <n v="1320"/>
    <s v="Cedric Ford"/>
    <d v="2016-02-25T00:00:00"/>
    <s v="shot"/>
    <s v="gun"/>
    <n v="38"/>
    <s v="M"/>
    <s v="B"/>
    <s v="Hesston"/>
    <s v="KS"/>
    <x v="0"/>
    <s v="attack"/>
    <s v="Not fleeing"/>
    <x v="0"/>
  </r>
  <r>
    <n v="1157"/>
    <n v="1322"/>
    <s v="Kionte Desean Spencer"/>
    <d v="2016-02-26T00:00:00"/>
    <s v="shot"/>
    <s v="toy weapon"/>
    <n v="18"/>
    <s v="M"/>
    <s v="B"/>
    <s v="Roanoke"/>
    <s v="VA"/>
    <x v="0"/>
    <s v="other"/>
    <s v="Not fleeing"/>
    <x v="0"/>
  </r>
  <r>
    <n v="1158"/>
    <n v="1324"/>
    <s v="Abraham Mitchell Fryer"/>
    <d v="2016-02-26T00:00:00"/>
    <s v="shot"/>
    <s v="unarmed"/>
    <n v="35"/>
    <s v="M"/>
    <s v="W"/>
    <s v="Rapid Valley"/>
    <s v="SD"/>
    <x v="1"/>
    <s v="attack"/>
    <s v="Not fleeing"/>
    <x v="0"/>
  </r>
  <r>
    <n v="1159"/>
    <n v="1325"/>
    <s v="Fernando Hernandez"/>
    <d v="2016-02-27T00:00:00"/>
    <s v="shot"/>
    <s v="gun"/>
    <n v="23"/>
    <s v="M"/>
    <s v="H"/>
    <s v="San Antonio"/>
    <s v="TX"/>
    <x v="1"/>
    <s v="attack"/>
    <s v="Car"/>
    <x v="1"/>
  </r>
  <r>
    <n v="1160"/>
    <n v="1321"/>
    <s v="Nathan Grissom"/>
    <d v="2016-02-28T00:00:00"/>
    <s v="shot"/>
    <s v="gun"/>
    <n v="41"/>
    <s v="M"/>
    <s v="W"/>
    <s v="Ashville"/>
    <s v="AL"/>
    <x v="1"/>
    <s v="attack"/>
    <s v="Not fleeing"/>
    <x v="0"/>
  </r>
  <r>
    <n v="1161"/>
    <n v="1323"/>
    <s v="Earl Hicks"/>
    <d v="2016-02-28T00:00:00"/>
    <s v="shot"/>
    <s v="gun"/>
    <n v="44"/>
    <s v="M"/>
    <s v="W"/>
    <s v="Rapid City"/>
    <s v="SD"/>
    <x v="0"/>
    <s v="attack"/>
    <s v="Not fleeing"/>
    <x v="0"/>
  </r>
  <r>
    <n v="1162"/>
    <n v="1327"/>
    <s v="Akiel Denkins"/>
    <d v="2016-02-29T00:00:00"/>
    <s v="shot"/>
    <s v="gun"/>
    <n v="24"/>
    <s v="M"/>
    <s v="B"/>
    <s v="Raleigh"/>
    <s v="NC"/>
    <x v="1"/>
    <s v="attack"/>
    <s v="Foot"/>
    <x v="0"/>
  </r>
  <r>
    <n v="1163"/>
    <n v="1328"/>
    <s v="Dimitri Corcino"/>
    <d v="2016-03-01T00:00:00"/>
    <s v="shot"/>
    <s v="gun"/>
    <n v="39"/>
    <s v="M"/>
    <s v="H"/>
    <s v="Palm Bay"/>
    <s v="FL"/>
    <x v="0"/>
    <s v="attack"/>
    <s v="Not fleeing"/>
    <x v="0"/>
  </r>
  <r>
    <n v="1164"/>
    <n v="1329"/>
    <s v="Jorge Brian Gonzalez"/>
    <d v="2016-03-01T00:00:00"/>
    <s v="shot"/>
    <s v="gun"/>
    <n v="22"/>
    <s v="M"/>
    <s v="H"/>
    <s v="Euless"/>
    <s v="TX"/>
    <x v="0"/>
    <s v="attack"/>
    <s v="Not fleeing"/>
    <x v="0"/>
  </r>
  <r>
    <n v="1165"/>
    <n v="1330"/>
    <s v="Mickey Dewayne Sweatt"/>
    <d v="2016-03-01T00:00:00"/>
    <s v="shot"/>
    <s v="gun"/>
    <n v="37"/>
    <s v="M"/>
    <s v="W"/>
    <s v="Gautier"/>
    <s v="MS"/>
    <x v="1"/>
    <s v="attack"/>
    <s v="Not fleeing"/>
    <x v="0"/>
  </r>
  <r>
    <n v="1166"/>
    <n v="1331"/>
    <s v="Travis Boyd Bradley"/>
    <d v="2016-03-02T00:00:00"/>
    <s v="shot"/>
    <s v="unarmed"/>
    <n v="36"/>
    <s v="M"/>
    <s v="W"/>
    <s v="Bel Air"/>
    <s v="MD"/>
    <x v="0"/>
    <s v="other"/>
    <s v="Not fleeing"/>
    <x v="0"/>
  </r>
  <r>
    <n v="1167"/>
    <n v="1341"/>
    <s v="Daniel Burkhardt"/>
    <d v="2016-03-02T00:00:00"/>
    <s v="shot and Tasered"/>
    <s v="knife"/>
    <n v="41"/>
    <s v="M"/>
    <s v="W"/>
    <s v="Johnstown"/>
    <s v="PA"/>
    <x v="1"/>
    <s v="other"/>
    <s v="Not fleeing"/>
    <x v="0"/>
  </r>
  <r>
    <n v="1168"/>
    <n v="1335"/>
    <s v="Sergio Ochoa"/>
    <d v="2016-03-03T00:00:00"/>
    <s v="shot"/>
    <s v="knife"/>
    <n v="27"/>
    <s v="M"/>
    <s v="H"/>
    <s v="Gilbert"/>
    <s v="AZ"/>
    <x v="1"/>
    <s v="other"/>
    <s v="Car"/>
    <x v="0"/>
  </r>
  <r>
    <n v="1169"/>
    <n v="1338"/>
    <s v="John Alan Chamberlain"/>
    <d v="2016-03-04T00:00:00"/>
    <s v="shot"/>
    <s v="undetermined"/>
    <n v="66"/>
    <s v="M"/>
    <m/>
    <s v="Sims"/>
    <s v="AR"/>
    <x v="1"/>
    <s v="undetermined"/>
    <m/>
    <x v="0"/>
  </r>
  <r>
    <n v="1170"/>
    <n v="1342"/>
    <s v="Brandon Stanley"/>
    <d v="2016-03-04T00:00:00"/>
    <s v="shot"/>
    <s v="unarmed"/>
    <n v="30"/>
    <s v="M"/>
    <s v="W"/>
    <s v="East Bernstadt"/>
    <s v="KY"/>
    <x v="1"/>
    <s v="undetermined"/>
    <s v="Not fleeing"/>
    <x v="0"/>
  </r>
  <r>
    <n v="1171"/>
    <n v="1334"/>
    <s v="Darrell Bosell"/>
    <d v="2016-03-05T00:00:00"/>
    <s v="shot"/>
    <s v="gun"/>
    <n v="34"/>
    <s v="M"/>
    <s v="W"/>
    <s v="Cheektowaga"/>
    <s v="NY"/>
    <x v="0"/>
    <s v="attack"/>
    <s v="Not fleeing"/>
    <x v="0"/>
  </r>
  <r>
    <n v="1172"/>
    <n v="1336"/>
    <s v="Herbert Ballance"/>
    <d v="2016-03-05T00:00:00"/>
    <s v="shot"/>
    <s v="gun"/>
    <n v="22"/>
    <s v="M"/>
    <s v="W"/>
    <s v="Beaumont"/>
    <s v="TX"/>
    <x v="0"/>
    <s v="other"/>
    <s v="Not fleeing"/>
    <x v="0"/>
  </r>
  <r>
    <n v="1173"/>
    <n v="1332"/>
    <s v="Mark Minnick"/>
    <d v="2016-03-06T00:00:00"/>
    <s v="shot"/>
    <s v="gun"/>
    <n v="51"/>
    <s v="M"/>
    <s v="W"/>
    <s v="Azle"/>
    <s v="TX"/>
    <x v="0"/>
    <s v="attack"/>
    <s v="Not fleeing"/>
    <x v="0"/>
  </r>
  <r>
    <n v="1174"/>
    <n v="1333"/>
    <s v="James Scott"/>
    <d v="2016-03-06T00:00:00"/>
    <s v="shot"/>
    <s v="unarmed"/>
    <n v="42"/>
    <s v="M"/>
    <s v="W"/>
    <s v="Bismarck"/>
    <s v="ND"/>
    <x v="1"/>
    <s v="other"/>
    <s v="Foot"/>
    <x v="0"/>
  </r>
  <r>
    <n v="1175"/>
    <n v="1340"/>
    <s v="Osvaldo Torres"/>
    <d v="2016-03-06T00:00:00"/>
    <s v="shot"/>
    <s v="gun"/>
    <n v="41"/>
    <s v="M"/>
    <s v="H"/>
    <s v="South Gate"/>
    <s v="CA"/>
    <x v="1"/>
    <s v="attack"/>
    <s v="Other"/>
    <x v="0"/>
  </r>
  <r>
    <n v="1176"/>
    <n v="1339"/>
    <s v="Philip Vitullo"/>
    <d v="2016-03-07T00:00:00"/>
    <s v="shot"/>
    <s v="gun"/>
    <n v="49"/>
    <s v="M"/>
    <s v="W"/>
    <s v="Rochester"/>
    <s v="NY"/>
    <x v="0"/>
    <s v="attack"/>
    <s v="Not fleeing"/>
    <x v="0"/>
  </r>
  <r>
    <n v="1177"/>
    <n v="1343"/>
    <s v="Bryon Rosas"/>
    <d v="2016-03-07T00:00:00"/>
    <s v="shot"/>
    <s v="knife"/>
    <n v="45"/>
    <s v="M"/>
    <s v="W"/>
    <s v="San Jose"/>
    <s v="CA"/>
    <x v="1"/>
    <s v="other"/>
    <s v="Not fleeing"/>
    <x v="0"/>
  </r>
  <r>
    <n v="1178"/>
    <n v="1344"/>
    <s v="Randall J. Selsor"/>
    <d v="2016-03-07T00:00:00"/>
    <s v="shot"/>
    <s v="undetermined"/>
    <n v="45"/>
    <s v="M"/>
    <s v="W"/>
    <s v="Topeka"/>
    <s v="KS"/>
    <x v="1"/>
    <s v="undetermined"/>
    <s v="Not fleeing"/>
    <x v="0"/>
  </r>
  <r>
    <n v="1179"/>
    <n v="1345"/>
    <s v="John Charles &quot;JC&quot; Graham"/>
    <d v="2016-03-07T00:00:00"/>
    <s v="shot"/>
    <s v="gun"/>
    <n v="42"/>
    <s v="M"/>
    <s v="W"/>
    <s v="Billings"/>
    <s v="MT"/>
    <x v="1"/>
    <s v="attack"/>
    <s v="Not fleeing"/>
    <x v="0"/>
  </r>
  <r>
    <n v="1180"/>
    <n v="1348"/>
    <s v="Daniel H. Chavez"/>
    <d v="2016-03-07T00:00:00"/>
    <s v="shot"/>
    <m/>
    <n v="41"/>
    <s v="M"/>
    <s v="H"/>
    <s v="Carlsbad"/>
    <s v="NM"/>
    <x v="1"/>
    <s v="other"/>
    <s v="Car"/>
    <x v="0"/>
  </r>
  <r>
    <n v="1181"/>
    <n v="1347"/>
    <s v="Jeffrey Glen Casale"/>
    <d v="2016-03-08T00:00:00"/>
    <s v="shot"/>
    <s v="toy weapon"/>
    <n v="27"/>
    <s v="M"/>
    <s v="W"/>
    <s v="Tampa"/>
    <s v="FL"/>
    <x v="0"/>
    <s v="attack"/>
    <s v="Not fleeing"/>
    <x v="0"/>
  </r>
  <r>
    <n v="1182"/>
    <n v="1349"/>
    <s v="Wesley Sheppard"/>
    <d v="2016-03-10T00:00:00"/>
    <s v="shot"/>
    <s v="toy weapon"/>
    <n v="37"/>
    <s v="M"/>
    <s v="W"/>
    <s v="Biloxi"/>
    <s v="MS"/>
    <x v="1"/>
    <s v="other"/>
    <s v="Not fleeing"/>
    <x v="0"/>
  </r>
  <r>
    <n v="1183"/>
    <n v="1351"/>
    <s v="Arteair Porter Jr."/>
    <d v="2016-03-10T00:00:00"/>
    <s v="shot"/>
    <s v="toy weapon"/>
    <n v="22"/>
    <s v="M"/>
    <s v="B"/>
    <s v="Reno"/>
    <s v="NV"/>
    <x v="0"/>
    <s v="attack"/>
    <s v="Foot"/>
    <x v="0"/>
  </r>
  <r>
    <n v="1184"/>
    <n v="1352"/>
    <s v="Martin Hurtado"/>
    <d v="2016-03-10T00:00:00"/>
    <s v="shot"/>
    <s v="gun"/>
    <n v="21"/>
    <s v="M"/>
    <s v="H"/>
    <s v="Long Beach"/>
    <s v="CA"/>
    <x v="1"/>
    <s v="other"/>
    <s v="Foot"/>
    <x v="0"/>
  </r>
  <r>
    <n v="1185"/>
    <n v="1353"/>
    <s v="Jason Meador"/>
    <d v="2016-03-10T00:00:00"/>
    <s v="shot"/>
    <s v="gun"/>
    <n v="50"/>
    <s v="M"/>
    <s v="W"/>
    <s v="Odessa"/>
    <s v="TX"/>
    <x v="0"/>
    <s v="attack"/>
    <s v="Not fleeing"/>
    <x v="0"/>
  </r>
  <r>
    <n v="1186"/>
    <n v="1354"/>
    <s v="German Gonzalez"/>
    <d v="2016-03-10T00:00:00"/>
    <s v="shot"/>
    <m/>
    <n v="23"/>
    <s v="M"/>
    <s v="H"/>
    <s v="Colorado City"/>
    <s v="CO"/>
    <x v="1"/>
    <s v="attack"/>
    <s v="Car"/>
    <x v="0"/>
  </r>
  <r>
    <n v="1187"/>
    <n v="1350"/>
    <s v="Tyre Privott"/>
    <d v="2016-03-11T00:00:00"/>
    <s v="shot"/>
    <s v="gun"/>
    <n v="25"/>
    <s v="M"/>
    <s v="B"/>
    <s v="Norfolk"/>
    <s v="VA"/>
    <x v="1"/>
    <s v="attack"/>
    <s v="Not fleeing"/>
    <x v="1"/>
  </r>
  <r>
    <n v="1188"/>
    <n v="1355"/>
    <s v="Manford &quot;Butch&quot; Moore Jr."/>
    <d v="2016-03-11T00:00:00"/>
    <s v="shot"/>
    <s v="gun"/>
    <n v="51"/>
    <s v="M"/>
    <s v="W"/>
    <s v="Rosalia"/>
    <s v="KS"/>
    <x v="0"/>
    <s v="attack"/>
    <s v="Not fleeing"/>
    <x v="1"/>
  </r>
  <r>
    <n v="1189"/>
    <n v="1375"/>
    <s v="Jack Goodman"/>
    <d v="2016-03-11T00:00:00"/>
    <s v="shot"/>
    <s v="knife"/>
    <n v="46"/>
    <s v="M"/>
    <s v="W"/>
    <s v="Clinton"/>
    <s v="IL"/>
    <x v="0"/>
    <s v="other"/>
    <s v="Not fleeing"/>
    <x v="0"/>
  </r>
  <r>
    <n v="1190"/>
    <n v="1515"/>
    <s v="Teodoro Valencia"/>
    <d v="2016-03-11T00:00:00"/>
    <s v="shot"/>
    <s v="gun"/>
    <n v="23"/>
    <s v="M"/>
    <s v="H"/>
    <s v="Newark"/>
    <s v="CA"/>
    <x v="1"/>
    <s v="attack"/>
    <s v="Foot"/>
    <x v="0"/>
  </r>
  <r>
    <n v="1191"/>
    <n v="1357"/>
    <s v="Peter Gaines"/>
    <d v="2016-03-12T00:00:00"/>
    <s v="shot and Tasered"/>
    <s v="unarmed"/>
    <n v="37"/>
    <s v="M"/>
    <s v="B"/>
    <s v="Houston"/>
    <s v="TX"/>
    <x v="1"/>
    <s v="other"/>
    <s v="Foot"/>
    <x v="0"/>
  </r>
  <r>
    <n v="1192"/>
    <n v="1365"/>
    <s v="Marco Loud"/>
    <d v="2016-03-12T00:00:00"/>
    <s v="shot and Tasered"/>
    <s v="Taser"/>
    <n v="20"/>
    <s v="M"/>
    <s v="B"/>
    <s v="Houston"/>
    <s v="TX"/>
    <x v="1"/>
    <s v="attack"/>
    <s v="Not fleeing"/>
    <x v="0"/>
  </r>
  <r>
    <n v="1193"/>
    <n v="1476"/>
    <s v="Christopher Michael Tokazowski"/>
    <d v="2016-03-12T00:00:00"/>
    <s v="shot"/>
    <s v="gun"/>
    <n v="43"/>
    <s v="M"/>
    <s v="W"/>
    <s v="Greensboro"/>
    <s v="NC"/>
    <x v="0"/>
    <s v="attack"/>
    <s v="Not fleeing"/>
    <x v="1"/>
  </r>
  <r>
    <n v="1194"/>
    <n v="1356"/>
    <s v="Gevork Alachadzhyan"/>
    <d v="2016-03-13T00:00:00"/>
    <s v="shot"/>
    <m/>
    <n v="45"/>
    <s v="M"/>
    <s v="W"/>
    <s v="Glendale"/>
    <s v="CA"/>
    <x v="0"/>
    <s v="attack"/>
    <s v="Car"/>
    <x v="0"/>
  </r>
  <r>
    <n v="1195"/>
    <n v="1358"/>
    <s v="Jose Raul Cruz"/>
    <d v="2016-03-13T00:00:00"/>
    <s v="shot"/>
    <s v="unarmed"/>
    <n v="16"/>
    <s v="M"/>
    <s v="H"/>
    <s v="Addison"/>
    <s v="TX"/>
    <x v="1"/>
    <s v="undetermined"/>
    <s v="Car"/>
    <x v="0"/>
  </r>
  <r>
    <n v="1196"/>
    <n v="1359"/>
    <s v="Joshua Grubb"/>
    <d v="2016-03-13T00:00:00"/>
    <s v="shot"/>
    <s v="unarmed"/>
    <n v="30"/>
    <s v="M"/>
    <s v="W"/>
    <s v="Lenoir City"/>
    <s v="TN"/>
    <x v="1"/>
    <s v="other"/>
    <s v="Car"/>
    <x v="1"/>
  </r>
  <r>
    <n v="1197"/>
    <n v="1360"/>
    <s v="Wesley Chad Deerman"/>
    <d v="2016-03-13T00:00:00"/>
    <s v="shot"/>
    <s v="gun"/>
    <n v="26"/>
    <s v="M"/>
    <s v="W"/>
    <s v="Piedmont"/>
    <s v="AL"/>
    <x v="1"/>
    <s v="attack"/>
    <s v="Car"/>
    <x v="0"/>
  </r>
  <r>
    <n v="1198"/>
    <n v="1361"/>
    <s v="Keith Montgomery Jr."/>
    <d v="2016-03-13T00:00:00"/>
    <s v="shot"/>
    <s v="gun"/>
    <n v="24"/>
    <s v="M"/>
    <s v="B"/>
    <s v="Chester"/>
    <s v="PA"/>
    <x v="1"/>
    <s v="attack"/>
    <s v="Not fleeing"/>
    <x v="0"/>
  </r>
  <r>
    <n v="1199"/>
    <n v="1362"/>
    <s v="Amy Jean McCoy"/>
    <d v="2016-03-13T00:00:00"/>
    <s v="shot"/>
    <s v="hammer"/>
    <n v="38"/>
    <s v="F"/>
    <s v="W"/>
    <s v="Vancouver"/>
    <s v="WA"/>
    <x v="1"/>
    <s v="attack"/>
    <s v="Not fleeing"/>
    <x v="0"/>
  </r>
  <r>
    <n v="1200"/>
    <n v="1379"/>
    <s v="Jacai Colson"/>
    <d v="2016-03-13T00:00:00"/>
    <s v="shot"/>
    <s v="gun"/>
    <n v="28"/>
    <s v="M"/>
    <s v="B"/>
    <s v="Landover"/>
    <s v="MD"/>
    <x v="1"/>
    <s v="other"/>
    <s v="Not fleeing"/>
    <x v="0"/>
  </r>
  <r>
    <n v="1201"/>
    <n v="1364"/>
    <s v="Lamar Harris"/>
    <d v="2016-03-14T00:00:00"/>
    <s v="shot"/>
    <s v="gun"/>
    <n v="29"/>
    <s v="M"/>
    <s v="B"/>
    <s v="Chicago"/>
    <s v="IL"/>
    <x v="1"/>
    <s v="attack"/>
    <s v="Foot"/>
    <x v="0"/>
  </r>
  <r>
    <n v="1202"/>
    <n v="1366"/>
    <s v="Joseph Harris"/>
    <d v="2016-03-15T00:00:00"/>
    <s v="shot"/>
    <s v="gun"/>
    <n v="34"/>
    <s v="M"/>
    <s v="W"/>
    <s v="Russellville"/>
    <s v="KY"/>
    <x v="1"/>
    <s v="other"/>
    <s v="Foot"/>
    <x v="0"/>
  </r>
  <r>
    <n v="1203"/>
    <n v="1369"/>
    <s v="Daniel J. Wooters"/>
    <d v="2016-03-15T00:00:00"/>
    <s v="shot"/>
    <s v="knife"/>
    <n v="38"/>
    <s v="M"/>
    <s v="W"/>
    <s v="Evansville"/>
    <s v="IN"/>
    <x v="1"/>
    <s v="other"/>
    <s v="Car"/>
    <x v="1"/>
  </r>
  <r>
    <n v="1204"/>
    <n v="1371"/>
    <s v="Ed Russell McIver"/>
    <d v="2016-03-15T00:00:00"/>
    <s v="shot"/>
    <s v="gun"/>
    <n v="43"/>
    <s v="M"/>
    <s v="W"/>
    <s v="Fort Worth"/>
    <s v="TX"/>
    <x v="1"/>
    <s v="other"/>
    <s v="Other"/>
    <x v="1"/>
  </r>
  <r>
    <n v="1205"/>
    <n v="1367"/>
    <s v="Cristian Rene Medina"/>
    <d v="2016-03-16T00:00:00"/>
    <s v="shot"/>
    <s v="unarmed"/>
    <n v="23"/>
    <s v="M"/>
    <s v="H"/>
    <s v="Florence"/>
    <s v="CA"/>
    <x v="0"/>
    <s v="other"/>
    <s v="Not fleeing"/>
    <x v="0"/>
  </r>
  <r>
    <n v="1206"/>
    <n v="1368"/>
    <s v="Eric Hernandez"/>
    <d v="2016-03-16T00:00:00"/>
    <s v="shot"/>
    <s v="gun"/>
    <n v="33"/>
    <s v="M"/>
    <s v="H"/>
    <s v="San Antonio"/>
    <s v="TX"/>
    <x v="0"/>
    <s v="attack"/>
    <s v="Not fleeing"/>
    <x v="0"/>
  </r>
  <r>
    <n v="1207"/>
    <n v="1374"/>
    <s v="Dennis Penny"/>
    <d v="2016-03-16T00:00:00"/>
    <s v="shot"/>
    <s v="gun"/>
    <n v="40"/>
    <s v="M"/>
    <s v="W"/>
    <s v="Anson County"/>
    <s v="NC"/>
    <x v="0"/>
    <s v="attack"/>
    <s v="Not fleeing"/>
    <x v="0"/>
  </r>
  <r>
    <n v="1208"/>
    <n v="1370"/>
    <s v="Map Kong"/>
    <d v="2016-03-17T00:00:00"/>
    <s v="shot"/>
    <s v="gun"/>
    <n v="38"/>
    <s v="M"/>
    <s v="A"/>
    <s v="Burnsville"/>
    <s v="MN"/>
    <x v="0"/>
    <s v="other"/>
    <s v="Not fleeing"/>
    <x v="1"/>
  </r>
  <r>
    <n v="1209"/>
    <n v="1372"/>
    <s v="Sunny Chin"/>
    <d v="2016-03-17T00:00:00"/>
    <s v="shot"/>
    <s v="gun"/>
    <n v="53"/>
    <s v="M"/>
    <s v="A"/>
    <s v="Tampa"/>
    <s v="FL"/>
    <x v="1"/>
    <s v="attack"/>
    <s v="Not fleeing"/>
    <x v="0"/>
  </r>
  <r>
    <n v="1210"/>
    <n v="1376"/>
    <s v="Scott Bennett"/>
    <d v="2016-03-17T00:00:00"/>
    <s v="shot"/>
    <s v="gun"/>
    <n v="29"/>
    <s v="M"/>
    <s v="B"/>
    <s v="Houston"/>
    <s v="TX"/>
    <x v="1"/>
    <s v="attack"/>
    <m/>
    <x v="0"/>
  </r>
  <r>
    <n v="1211"/>
    <n v="1377"/>
    <s v="Christopher Nelms"/>
    <d v="2016-03-17T00:00:00"/>
    <s v="shot"/>
    <s v="gun"/>
    <n v="30"/>
    <s v="M"/>
    <s v="B"/>
    <s v="Houston"/>
    <s v="TX"/>
    <x v="1"/>
    <s v="attack"/>
    <s v="Not fleeing"/>
    <x v="0"/>
  </r>
  <r>
    <n v="1212"/>
    <n v="1386"/>
    <s v="Michael Mallet"/>
    <d v="2016-03-18T00:00:00"/>
    <s v="shot"/>
    <s v="gun"/>
    <n v="49"/>
    <s v="M"/>
    <m/>
    <s v="Byron"/>
    <s v="CA"/>
    <x v="0"/>
    <s v="attack"/>
    <s v="Not fleeing"/>
    <x v="0"/>
  </r>
  <r>
    <n v="1213"/>
    <n v="1401"/>
    <s v="David Alma Giles"/>
    <d v="2016-03-18T00:00:00"/>
    <s v="shot"/>
    <s v="gun"/>
    <n v="60"/>
    <s v="M"/>
    <s v="W"/>
    <s v="Idaho Falls"/>
    <s v="ID"/>
    <x v="1"/>
    <s v="other"/>
    <s v="Not fleeing"/>
    <x v="0"/>
  </r>
  <r>
    <n v="1214"/>
    <n v="1382"/>
    <s v="India Beaty"/>
    <d v="2016-03-19T00:00:00"/>
    <s v="shot"/>
    <s v="toy weapon"/>
    <n v="25"/>
    <s v="F"/>
    <s v="B"/>
    <s v="Norfolk"/>
    <s v="VA"/>
    <x v="1"/>
    <s v="attack"/>
    <s v="Not fleeing"/>
    <x v="0"/>
  </r>
  <r>
    <n v="1215"/>
    <n v="1387"/>
    <s v="Joshua Douglas"/>
    <d v="2016-03-19T00:00:00"/>
    <s v="shot"/>
    <s v="undetermined"/>
    <n v="24"/>
    <s v="M"/>
    <s v="W"/>
    <s v="Covington"/>
    <s v="LA"/>
    <x v="1"/>
    <s v="undetermined"/>
    <s v="Car"/>
    <x v="0"/>
  </r>
  <r>
    <n v="1216"/>
    <n v="1388"/>
    <s v="Thurman Reynolds"/>
    <d v="2016-03-19T00:00:00"/>
    <s v="shot"/>
    <s v="gun"/>
    <n v="21"/>
    <s v="M"/>
    <s v="B"/>
    <s v="Chicago"/>
    <s v="IL"/>
    <x v="1"/>
    <s v="attack"/>
    <s v="Foot"/>
    <x v="0"/>
  </r>
  <r>
    <n v="1217"/>
    <n v="1392"/>
    <s v="Dylan R. Whitaker"/>
    <d v="2016-03-19T00:00:00"/>
    <s v="shot"/>
    <s v="gun"/>
    <n v="23"/>
    <s v="M"/>
    <s v="W"/>
    <s v="White Plains"/>
    <s v="KY"/>
    <x v="1"/>
    <s v="attack"/>
    <s v="Other"/>
    <x v="0"/>
  </r>
  <r>
    <n v="1218"/>
    <n v="1380"/>
    <s v="Boyd Keith Ballard"/>
    <d v="2016-03-20T00:00:00"/>
    <s v="shot"/>
    <s v="knife"/>
    <n v="61"/>
    <s v="M"/>
    <s v="W"/>
    <s v="Hopewell"/>
    <s v="VA"/>
    <x v="0"/>
    <s v="other"/>
    <s v="Not fleeing"/>
    <x v="1"/>
  </r>
  <r>
    <n v="1219"/>
    <n v="1391"/>
    <s v="Clarence Briggs"/>
    <d v="2016-03-20T00:00:00"/>
    <s v="shot"/>
    <s v="gun"/>
    <n v="54"/>
    <s v="M"/>
    <s v="W"/>
    <s v="Fort Littleton"/>
    <s v="PA"/>
    <x v="1"/>
    <s v="attack"/>
    <s v="Other"/>
    <x v="0"/>
  </r>
  <r>
    <n v="1220"/>
    <n v="1393"/>
    <s v="Abraham Martinez"/>
    <d v="2016-03-20T00:00:00"/>
    <s v="shot"/>
    <s v="gun"/>
    <n v="62"/>
    <s v="M"/>
    <s v="H"/>
    <s v="Fort Wayne"/>
    <s v="IN"/>
    <x v="1"/>
    <s v="attack"/>
    <s v="Foot"/>
    <x v="0"/>
  </r>
  <r>
    <n v="1221"/>
    <n v="1394"/>
    <s v="Robert Dentmond"/>
    <d v="2016-03-20T00:00:00"/>
    <s v="shot"/>
    <s v="toy weapon"/>
    <n v="16"/>
    <s v="M"/>
    <s v="B"/>
    <s v="Gainesville"/>
    <s v="FL"/>
    <x v="0"/>
    <s v="other"/>
    <s v="Not fleeing"/>
    <x v="0"/>
  </r>
  <r>
    <n v="1222"/>
    <n v="1395"/>
    <s v="Ralph &quot;Phil&quot; Grenon"/>
    <d v="2016-03-21T00:00:00"/>
    <s v="shot and Tasered"/>
    <s v="knife"/>
    <n v="76"/>
    <s v="M"/>
    <s v="W"/>
    <s v="Burlington"/>
    <s v="VT"/>
    <x v="0"/>
    <s v="other"/>
    <s v="Not fleeing"/>
    <x v="1"/>
  </r>
  <r>
    <n v="1223"/>
    <n v="1396"/>
    <s v="Dylan Pape"/>
    <d v="2016-03-21T00:00:00"/>
    <s v="shot"/>
    <s v="toy weapon"/>
    <n v="25"/>
    <s v="M"/>
    <s v="W"/>
    <s v="Stamford"/>
    <s v="CT"/>
    <x v="0"/>
    <s v="attack"/>
    <s v="Not fleeing"/>
    <x v="0"/>
  </r>
  <r>
    <n v="1224"/>
    <n v="1397"/>
    <s v="Edward J. Gorinski"/>
    <d v="2016-03-21T00:00:00"/>
    <s v="shot"/>
    <s v="gun"/>
    <n v="28"/>
    <s v="M"/>
    <s v="W"/>
    <s v="South Greensburg"/>
    <s v="PA"/>
    <x v="0"/>
    <s v="attack"/>
    <s v="Car"/>
    <x v="0"/>
  </r>
  <r>
    <n v="1225"/>
    <n v="1398"/>
    <s v="Ethan James Rincon"/>
    <d v="2016-03-22T00:00:00"/>
    <s v="shot"/>
    <s v="pick-axe"/>
    <n v="25"/>
    <s v="M"/>
    <s v="H"/>
    <s v="Miami"/>
    <s v="FL"/>
    <x v="0"/>
    <s v="other"/>
    <s v="Not fleeing"/>
    <x v="0"/>
  </r>
  <r>
    <n v="1226"/>
    <n v="1399"/>
    <s v="Travis J. Blair"/>
    <d v="2016-03-22T00:00:00"/>
    <s v="shot"/>
    <m/>
    <n v="33"/>
    <s v="M"/>
    <s v="W"/>
    <s v="Fredericksburg"/>
    <s v="VA"/>
    <x v="1"/>
    <s v="attack"/>
    <s v="Other"/>
    <x v="1"/>
  </r>
  <r>
    <n v="1227"/>
    <n v="1400"/>
    <s v="Daven Scott Hannu"/>
    <d v="2016-03-23T00:00:00"/>
    <s v="shot"/>
    <s v="gun"/>
    <n v="51"/>
    <s v="M"/>
    <s v="W"/>
    <s v="Thornton"/>
    <s v="CO"/>
    <x v="1"/>
    <s v="attack"/>
    <s v="Not fleeing"/>
    <x v="0"/>
  </r>
  <r>
    <n v="1228"/>
    <n v="1402"/>
    <s v="Raymond Gonzalez"/>
    <d v="2016-03-23T00:00:00"/>
    <s v="shot"/>
    <s v="gun"/>
    <n v="34"/>
    <s v="M"/>
    <s v="H"/>
    <s v="Fresno"/>
    <s v="CA"/>
    <x v="1"/>
    <s v="attack"/>
    <s v="Foot"/>
    <x v="1"/>
  </r>
  <r>
    <n v="1229"/>
    <n v="1403"/>
    <s v="Alexio Allen"/>
    <d v="2016-03-23T00:00:00"/>
    <s v="shot"/>
    <s v="gun"/>
    <n v="30"/>
    <s v="M"/>
    <s v="B"/>
    <s v="Raleigh"/>
    <s v="TN"/>
    <x v="0"/>
    <s v="attack"/>
    <s v="Not fleeing"/>
    <x v="0"/>
  </r>
  <r>
    <n v="1230"/>
    <n v="1404"/>
    <s v="Robert L. Dussourd"/>
    <d v="2016-03-24T00:00:00"/>
    <s v="shot"/>
    <s v="knife"/>
    <n v="44"/>
    <s v="M"/>
    <s v="W"/>
    <s v="Braintree"/>
    <s v="MA"/>
    <x v="1"/>
    <s v="other"/>
    <s v="Foot"/>
    <x v="0"/>
  </r>
  <r>
    <n v="1231"/>
    <n v="1405"/>
    <s v="Dominique Silva"/>
    <d v="2016-03-24T00:00:00"/>
    <s v="shot"/>
    <s v="toy weapon"/>
    <n v="24"/>
    <s v="M"/>
    <s v="B"/>
    <s v="Pawtucket"/>
    <s v="RI"/>
    <x v="1"/>
    <s v="attack"/>
    <s v="Foot"/>
    <x v="0"/>
  </r>
  <r>
    <n v="1232"/>
    <n v="1406"/>
    <s v="Andrew Mike"/>
    <d v="2016-03-24T00:00:00"/>
    <s v="shot"/>
    <s v="gun"/>
    <n v="29"/>
    <s v="M"/>
    <s v="W"/>
    <s v="Redlands"/>
    <s v="CA"/>
    <x v="1"/>
    <s v="attack"/>
    <s v="Not fleeing"/>
    <x v="0"/>
  </r>
  <r>
    <n v="1233"/>
    <n v="1407"/>
    <s v="Joel A. Gonzales"/>
    <d v="2016-03-24T00:00:00"/>
    <s v="shot"/>
    <s v="gun and knife"/>
    <n v="48"/>
    <s v="M"/>
    <s v="H"/>
    <s v="Pueblo"/>
    <s v="CO"/>
    <x v="1"/>
    <s v="other"/>
    <s v="Not fleeing"/>
    <x v="1"/>
  </r>
  <r>
    <n v="1234"/>
    <n v="1408"/>
    <s v="Mario Sandoval"/>
    <d v="2016-03-24T00:00:00"/>
    <s v="shot"/>
    <s v="gun"/>
    <n v="19"/>
    <s v="M"/>
    <s v="H"/>
    <s v="Pueblo of Laguna"/>
    <s v="NM"/>
    <x v="1"/>
    <s v="attack"/>
    <s v="Not fleeing"/>
    <x v="1"/>
  </r>
  <r>
    <n v="1235"/>
    <n v="1415"/>
    <s v="Jermon Seals"/>
    <d v="2016-03-24T00:00:00"/>
    <s v="shot"/>
    <s v="gun"/>
    <n v="22"/>
    <s v="M"/>
    <s v="B"/>
    <s v="Blue Springs"/>
    <s v="MO"/>
    <x v="1"/>
    <s v="attack"/>
    <s v="Not fleeing"/>
    <x v="0"/>
  </r>
  <r>
    <n v="1236"/>
    <n v="1412"/>
    <s v="Jose Perez"/>
    <d v="2016-03-26T00:00:00"/>
    <s v="shot"/>
    <s v="meat cleaver"/>
    <n v="39"/>
    <s v="M"/>
    <s v="H"/>
    <s v="Lowell"/>
    <s v="MA"/>
    <x v="0"/>
    <s v="other"/>
    <s v="Not fleeing"/>
    <x v="0"/>
  </r>
  <r>
    <n v="1237"/>
    <n v="1413"/>
    <s v="Terrence Shane Blackburn"/>
    <d v="2016-03-26T00:00:00"/>
    <s v="shot"/>
    <s v="gun"/>
    <n v="36"/>
    <s v="M"/>
    <s v="W"/>
    <s v="Grundy"/>
    <s v="VA"/>
    <x v="0"/>
    <s v="other"/>
    <s v="Not fleeing"/>
    <x v="0"/>
  </r>
  <r>
    <n v="1238"/>
    <n v="1414"/>
    <s v="Donald Andrew White"/>
    <d v="2016-03-26T00:00:00"/>
    <s v="shot"/>
    <s v="gun"/>
    <n v="55"/>
    <s v="M"/>
    <s v="W"/>
    <s v="Myrtle Beach"/>
    <s v="SC"/>
    <x v="1"/>
    <s v="attack"/>
    <s v="Not fleeing"/>
    <x v="1"/>
  </r>
  <r>
    <n v="1239"/>
    <n v="1416"/>
    <s v="Patrick Matthew McManamon"/>
    <d v="2016-03-26T00:00:00"/>
    <s v="shot"/>
    <s v="gun"/>
    <n v="46"/>
    <s v="M"/>
    <s v="W"/>
    <s v="Tampa"/>
    <s v="FL"/>
    <x v="0"/>
    <s v="attack"/>
    <s v="Not fleeing"/>
    <x v="0"/>
  </r>
  <r>
    <n v="1240"/>
    <n v="1410"/>
    <s v="Jeffrey Lanahan"/>
    <d v="2016-03-27T00:00:00"/>
    <s v="shot"/>
    <s v="knife"/>
    <n v="34"/>
    <s v="M"/>
    <s v="W"/>
    <s v="Lee's Summit"/>
    <s v="MO"/>
    <x v="0"/>
    <s v="other"/>
    <s v="Not fleeing"/>
    <x v="0"/>
  </r>
  <r>
    <n v="1241"/>
    <n v="1411"/>
    <s v="Loreal Tsingine"/>
    <d v="2016-03-27T00:00:00"/>
    <s v="shot"/>
    <s v="scissors"/>
    <n v="27"/>
    <s v="F"/>
    <s v="N"/>
    <s v="Winslow"/>
    <s v="AZ"/>
    <x v="1"/>
    <s v="other"/>
    <s v="Not fleeing"/>
    <x v="1"/>
  </r>
  <r>
    <n v="1242"/>
    <n v="1417"/>
    <s v="Robert D. Guerin"/>
    <d v="2016-03-27T00:00:00"/>
    <s v="shot"/>
    <s v="gun"/>
    <n v="33"/>
    <s v="M"/>
    <s v="W"/>
    <s v="Roswell"/>
    <s v="NM"/>
    <x v="0"/>
    <s v="attack"/>
    <s v="Not fleeing"/>
    <x v="1"/>
  </r>
  <r>
    <n v="1243"/>
    <n v="1418"/>
    <s v="Deriante Deon Miller"/>
    <d v="2016-03-27T00:00:00"/>
    <s v="shot"/>
    <s v="gun"/>
    <n v="18"/>
    <s v="M"/>
    <s v="B"/>
    <s v="Kinston"/>
    <s v="NC"/>
    <x v="1"/>
    <s v="other"/>
    <s v="Not fleeing"/>
    <x v="0"/>
  </r>
  <r>
    <n v="1244"/>
    <n v="1419"/>
    <s v="Earl Ashby"/>
    <d v="2016-03-27T00:00:00"/>
    <s v="shot"/>
    <s v="gun"/>
    <n v="33"/>
    <s v="M"/>
    <s v="W"/>
    <s v="Splendora"/>
    <s v="TX"/>
    <x v="0"/>
    <s v="attack"/>
    <s v="Not fleeing"/>
    <x v="0"/>
  </r>
  <r>
    <n v="1245"/>
    <n v="1420"/>
    <s v="Joseph Louis Melvin"/>
    <d v="2016-03-29T00:00:00"/>
    <s v="shot and Tasered"/>
    <s v="flashlight"/>
    <n v="46"/>
    <s v="M"/>
    <s v="W"/>
    <s v="Clearlake Park"/>
    <s v="CA"/>
    <x v="1"/>
    <s v="attack"/>
    <s v="Not fleeing"/>
    <x v="1"/>
  </r>
  <r>
    <n v="1246"/>
    <n v="1421"/>
    <s v="Robert Morgan Garrison Jr."/>
    <d v="2016-03-29T00:00:00"/>
    <s v="shot"/>
    <s v="gun"/>
    <n v="51"/>
    <s v="M"/>
    <s v="W"/>
    <s v="Piedmont"/>
    <s v="SC"/>
    <x v="0"/>
    <s v="attack"/>
    <s v="Not fleeing"/>
    <x v="0"/>
  </r>
  <r>
    <n v="1247"/>
    <n v="1422"/>
    <s v="Denise Fairchild"/>
    <d v="2016-03-29T00:00:00"/>
    <s v="shot"/>
    <s v="gun"/>
    <n v="50"/>
    <s v="F"/>
    <s v="W"/>
    <s v="Aitkin"/>
    <s v="MN"/>
    <x v="0"/>
    <s v="attack"/>
    <s v="Not fleeing"/>
    <x v="0"/>
  </r>
  <r>
    <n v="1248"/>
    <n v="1423"/>
    <s v="Angel Montion"/>
    <d v="2016-03-30T00:00:00"/>
    <s v="shot"/>
    <s v="gun"/>
    <n v="33"/>
    <s v="M"/>
    <s v="W"/>
    <s v="Los Angeles"/>
    <s v="CA"/>
    <x v="1"/>
    <s v="attack"/>
    <s v="Foot"/>
    <x v="0"/>
  </r>
  <r>
    <n v="1249"/>
    <n v="1436"/>
    <s v="Ruben Cossyleon"/>
    <d v="2016-03-30T00:00:00"/>
    <s v="shot"/>
    <s v="gun"/>
    <n v="25"/>
    <s v="M"/>
    <s v="H"/>
    <s v="Glendale"/>
    <s v="AZ"/>
    <x v="1"/>
    <s v="undetermined"/>
    <s v="Not fleeing"/>
    <x v="0"/>
  </r>
  <r>
    <n v="1250"/>
    <n v="1514"/>
    <s v="Thomas Lagano"/>
    <d v="2016-03-30T00:00:00"/>
    <s v="shot"/>
    <s v="gun"/>
    <n v="52"/>
    <s v="M"/>
    <s v="W"/>
    <s v="Jackson"/>
    <s v="GA"/>
    <x v="1"/>
    <s v="attack"/>
    <s v="Not fleeing"/>
    <x v="0"/>
  </r>
  <r>
    <n v="1251"/>
    <n v="1846"/>
    <s v="James Craig Simpson"/>
    <d v="2016-03-31T00:00:00"/>
    <s v="shot"/>
    <s v="gun"/>
    <n v="31"/>
    <s v="M"/>
    <s v="B"/>
    <s v="Las Vegas"/>
    <s v="NV"/>
    <x v="1"/>
    <s v="attack"/>
    <s v="Foot"/>
    <x v="1"/>
  </r>
  <r>
    <n v="1252"/>
    <n v="1424"/>
    <s v="Kimani Johnson"/>
    <d v="2016-03-31T00:00:00"/>
    <s v="shot"/>
    <s v="gun"/>
    <n v="18"/>
    <s v="M"/>
    <s v="B"/>
    <s v="Baltimore"/>
    <s v="MD"/>
    <x v="1"/>
    <s v="attack"/>
    <s v="Not fleeing"/>
    <x v="0"/>
  </r>
  <r>
    <n v="1253"/>
    <n v="1425"/>
    <s v="Matthew Vincent Wood"/>
    <d v="2016-03-31T00:00:00"/>
    <s v="shot"/>
    <s v="gun"/>
    <n v="43"/>
    <s v="M"/>
    <s v="B"/>
    <s v="Baltimore"/>
    <s v="MD"/>
    <x v="1"/>
    <s v="attack"/>
    <s v="Not fleeing"/>
    <x v="0"/>
  </r>
  <r>
    <n v="1254"/>
    <n v="1426"/>
    <s v="James Brown III"/>
    <d v="2016-03-31T00:00:00"/>
    <s v="shot"/>
    <s v="gun"/>
    <n v="34"/>
    <s v="M"/>
    <s v="B"/>
    <s v="Richmond"/>
    <s v="VA"/>
    <x v="1"/>
    <s v="attack"/>
    <s v="Not fleeing"/>
    <x v="0"/>
  </r>
  <r>
    <n v="1255"/>
    <n v="1427"/>
    <s v="Jesus Juarez"/>
    <d v="2016-04-01T00:00:00"/>
    <s v="shot"/>
    <s v="shovel"/>
    <n v="65"/>
    <s v="M"/>
    <s v="H"/>
    <s v="Lockhart"/>
    <s v="TX"/>
    <x v="0"/>
    <s v="undetermined"/>
    <s v="Not fleeing"/>
    <x v="0"/>
  </r>
  <r>
    <n v="1256"/>
    <n v="1435"/>
    <s v="Joel Fabela"/>
    <d v="2016-04-01T00:00:00"/>
    <s v="shot"/>
    <s v="gun"/>
    <n v="37"/>
    <s v="M"/>
    <s v="H"/>
    <s v="Odessa"/>
    <s v="TX"/>
    <x v="1"/>
    <s v="attack"/>
    <s v="Not fleeing"/>
    <x v="0"/>
  </r>
  <r>
    <n v="1257"/>
    <n v="1432"/>
    <s v="Cameron Gover"/>
    <d v="2016-04-02T00:00:00"/>
    <s v="shot"/>
    <s v="gun"/>
    <n v="30"/>
    <s v="M"/>
    <s v="B"/>
    <s v="Indianapolis"/>
    <s v="IN"/>
    <x v="1"/>
    <s v="attack"/>
    <s v="Not fleeing"/>
    <x v="0"/>
  </r>
  <r>
    <n v="1258"/>
    <n v="1845"/>
    <s v="Preston Paul Perez"/>
    <d v="2016-04-03T00:00:00"/>
    <s v="shot"/>
    <s v="undetermined"/>
    <n v="48"/>
    <s v="M"/>
    <s v="W"/>
    <s v="Raceland"/>
    <s v="LA"/>
    <x v="1"/>
    <s v="undetermined"/>
    <m/>
    <x v="0"/>
  </r>
  <r>
    <n v="1259"/>
    <n v="1430"/>
    <s v="Melissa Boarts"/>
    <d v="2016-04-03T00:00:00"/>
    <s v="shot"/>
    <s v="unknown weapon"/>
    <n v="36"/>
    <s v="F"/>
    <s v="W"/>
    <s v="Macon County"/>
    <s v="AL"/>
    <x v="0"/>
    <s v="other"/>
    <s v="Not fleeing"/>
    <x v="1"/>
  </r>
  <r>
    <n v="1260"/>
    <n v="1431"/>
    <s v="Darrin Andrew Martin"/>
    <d v="2016-04-03T00:00:00"/>
    <s v="shot"/>
    <s v="gun"/>
    <n v="25"/>
    <s v="M"/>
    <s v="W"/>
    <s v="Austin"/>
    <s v="TX"/>
    <x v="1"/>
    <s v="attack"/>
    <s v="Foot"/>
    <x v="0"/>
  </r>
  <r>
    <n v="1261"/>
    <n v="1433"/>
    <s v="David Mack"/>
    <d v="2016-04-03T00:00:00"/>
    <s v="shot"/>
    <s v="Taser"/>
    <n v="69"/>
    <s v="M"/>
    <s v="W"/>
    <s v="Eau Claire"/>
    <s v="WI"/>
    <x v="1"/>
    <s v="attack"/>
    <s v="Not fleeing"/>
    <x v="0"/>
  </r>
  <r>
    <n v="1262"/>
    <n v="1428"/>
    <s v="Raul Salvador Marquez Heraldes"/>
    <d v="2016-04-04T00:00:00"/>
    <s v="shot"/>
    <s v="knife"/>
    <n v="50"/>
    <s v="M"/>
    <s v="H"/>
    <s v="Minneapolis"/>
    <s v="MN"/>
    <x v="0"/>
    <s v="attack"/>
    <s v="Not fleeing"/>
    <x v="0"/>
  </r>
  <r>
    <n v="1263"/>
    <n v="1437"/>
    <s v="Peter J. Doherty"/>
    <d v="2016-04-05T00:00:00"/>
    <s v="shot"/>
    <s v="knife"/>
    <n v="52"/>
    <s v="M"/>
    <s v="W"/>
    <s v="West Springfield"/>
    <s v="MA"/>
    <x v="0"/>
    <s v="other"/>
    <s v="Not fleeing"/>
    <x v="0"/>
  </r>
  <r>
    <n v="1264"/>
    <n v="1438"/>
    <s v="Kevin Hicks"/>
    <d v="2016-04-05T00:00:00"/>
    <s v="shot"/>
    <s v="unarmed"/>
    <n v="44"/>
    <s v="M"/>
    <s v="B"/>
    <s v="Indianapolis"/>
    <s v="IN"/>
    <x v="1"/>
    <s v="attack"/>
    <s v="Not fleeing"/>
    <x v="1"/>
  </r>
  <r>
    <n v="1265"/>
    <n v="1439"/>
    <s v="Marvin Cremeans"/>
    <d v="2016-04-06T00:00:00"/>
    <s v="shot"/>
    <s v="ax"/>
    <n v="60"/>
    <s v="M"/>
    <s v="W"/>
    <s v="Oak Hill"/>
    <s v="OH"/>
    <x v="1"/>
    <s v="other"/>
    <s v="Not fleeing"/>
    <x v="0"/>
  </r>
  <r>
    <n v="1266"/>
    <n v="1441"/>
    <s v="Laronda Sweatt"/>
    <d v="2016-04-06T00:00:00"/>
    <s v="shot"/>
    <s v="ax"/>
    <n v="40"/>
    <s v="F"/>
    <s v="B"/>
    <s v="Gallatin"/>
    <s v="TN"/>
    <x v="1"/>
    <s v="attack"/>
    <s v="Not fleeing"/>
    <x v="1"/>
  </r>
  <r>
    <n v="1267"/>
    <n v="1442"/>
    <s v="Cesar Frias"/>
    <d v="2016-04-06T00:00:00"/>
    <s v="shot and Tasered"/>
    <s v="knife"/>
    <n v="20"/>
    <s v="M"/>
    <s v="H"/>
    <s v="Sylmar"/>
    <s v="CA"/>
    <x v="0"/>
    <s v="attack"/>
    <s v="Not fleeing"/>
    <x v="0"/>
  </r>
  <r>
    <n v="1268"/>
    <n v="1443"/>
    <s v="Luis Gongora"/>
    <d v="2016-04-07T00:00:00"/>
    <s v="shot"/>
    <s v="knife"/>
    <n v="45"/>
    <s v="M"/>
    <s v="H"/>
    <s v="San Francisco"/>
    <s v="CA"/>
    <x v="1"/>
    <s v="other"/>
    <s v="Not fleeing"/>
    <x v="0"/>
  </r>
  <r>
    <n v="1269"/>
    <n v="1445"/>
    <s v="Lance C. McIntire"/>
    <d v="2016-04-07T00:00:00"/>
    <s v="shot"/>
    <m/>
    <n v="44"/>
    <s v="M"/>
    <s v="W"/>
    <s v="Omaha"/>
    <s v="NE"/>
    <x v="1"/>
    <s v="attack"/>
    <s v="Not fleeing"/>
    <x v="0"/>
  </r>
  <r>
    <n v="1270"/>
    <n v="1444"/>
    <s v="Dazion Flenaugh"/>
    <d v="2016-04-08T00:00:00"/>
    <s v="shot"/>
    <s v="knife"/>
    <n v="40"/>
    <s v="M"/>
    <s v="B"/>
    <s v="Sacramento"/>
    <s v="CA"/>
    <x v="0"/>
    <s v="other"/>
    <s v="Foot"/>
    <x v="0"/>
  </r>
  <r>
    <n v="1271"/>
    <n v="1446"/>
    <s v="Melissa M. Abbott"/>
    <d v="2016-04-08T00:00:00"/>
    <s v="shot"/>
    <s v="hatchet"/>
    <n v="25"/>
    <s v="F"/>
    <s v="W"/>
    <s v="Lake Hallie"/>
    <s v="WI"/>
    <x v="0"/>
    <s v="other"/>
    <s v="Not fleeing"/>
    <x v="0"/>
  </r>
  <r>
    <n v="1272"/>
    <n v="1448"/>
    <s v="Lamont Gulley"/>
    <d v="2016-04-08T00:00:00"/>
    <s v="shot"/>
    <s v="knife"/>
    <n v="43"/>
    <s v="M"/>
    <s v="B"/>
    <s v="Kentwood"/>
    <s v="MI"/>
    <x v="1"/>
    <s v="other"/>
    <s v="Not fleeing"/>
    <x v="1"/>
  </r>
  <r>
    <n v="1273"/>
    <n v="1447"/>
    <s v="Diahlo Grant"/>
    <d v="2016-04-09T00:00:00"/>
    <s v="shot"/>
    <s v="gun"/>
    <n v="27"/>
    <s v="M"/>
    <s v="B"/>
    <s v="New Brunswick"/>
    <s v="NJ"/>
    <x v="1"/>
    <s v="attack"/>
    <s v="Foot"/>
    <x v="0"/>
  </r>
  <r>
    <n v="1274"/>
    <n v="1453"/>
    <s v="Quron Williams"/>
    <d v="2016-04-09T00:00:00"/>
    <s v="shot"/>
    <s v="gun"/>
    <n v="19"/>
    <s v="M"/>
    <s v="B"/>
    <s v="Philadelphia"/>
    <s v="PA"/>
    <x v="1"/>
    <s v="attack"/>
    <s v="Foot"/>
    <x v="0"/>
  </r>
  <r>
    <n v="1275"/>
    <n v="1449"/>
    <s v="Lonnie Ball"/>
    <d v="2016-04-10T00:00:00"/>
    <s v="shot"/>
    <s v="gun"/>
    <n v="39"/>
    <s v="M"/>
    <s v="W"/>
    <s v="Modesto"/>
    <s v="CA"/>
    <x v="1"/>
    <s v="other"/>
    <s v="Car"/>
    <x v="0"/>
  </r>
  <r>
    <n v="1276"/>
    <n v="1451"/>
    <s v="William Clark"/>
    <d v="2016-04-10T00:00:00"/>
    <s v="shot"/>
    <s v="knife"/>
    <n v="30"/>
    <s v="M"/>
    <s v="W"/>
    <s v="Rotterdam"/>
    <s v="NY"/>
    <x v="0"/>
    <s v="attack"/>
    <s v="Not fleeing"/>
    <x v="0"/>
  </r>
  <r>
    <n v="1277"/>
    <n v="1452"/>
    <s v="Arturo Yobani-Torrez Valdez"/>
    <d v="2016-04-10T00:00:00"/>
    <s v="shot"/>
    <s v="knife"/>
    <n v="28"/>
    <s v="M"/>
    <s v="H"/>
    <s v="Los Angeles"/>
    <s v="CA"/>
    <x v="1"/>
    <s v="attack"/>
    <s v="Not fleeing"/>
    <x v="0"/>
  </r>
  <r>
    <n v="1278"/>
    <n v="1454"/>
    <s v="Efren Eloy Trujillo"/>
    <d v="2016-04-11T00:00:00"/>
    <s v="shot"/>
    <s v="gun"/>
    <n v="22"/>
    <s v="M"/>
    <s v="H"/>
    <s v="Las Vegas"/>
    <s v="NV"/>
    <x v="1"/>
    <s v="attack"/>
    <s v="Not fleeing"/>
    <x v="0"/>
  </r>
  <r>
    <n v="1279"/>
    <n v="1455"/>
    <s v="Pierre Loury"/>
    <d v="2016-04-11T00:00:00"/>
    <s v="shot"/>
    <s v="gun"/>
    <n v="16"/>
    <s v="M"/>
    <s v="B"/>
    <s v="Chicago"/>
    <s v="IL"/>
    <x v="1"/>
    <s v="attack"/>
    <s v="Foot"/>
    <x v="0"/>
  </r>
  <r>
    <n v="1280"/>
    <n v="1456"/>
    <s v="Dion Daman"/>
    <d v="2016-04-12T00:00:00"/>
    <s v="shot"/>
    <s v="unarmed"/>
    <n v="40"/>
    <s v="M"/>
    <s v="W"/>
    <s v="Denver"/>
    <s v="CO"/>
    <x v="1"/>
    <s v="other"/>
    <s v="Car"/>
    <x v="0"/>
  </r>
  <r>
    <n v="1281"/>
    <n v="1457"/>
    <s v="Joshua Moreno"/>
    <d v="2016-04-12T00:00:00"/>
    <s v="shot"/>
    <s v="gun"/>
    <n v="38"/>
    <s v="M"/>
    <s v="H"/>
    <s v="Benton"/>
    <s v="IL"/>
    <x v="1"/>
    <s v="attack"/>
    <s v="Car"/>
    <x v="0"/>
  </r>
  <r>
    <n v="1282"/>
    <n v="1458"/>
    <s v="Travis Wood"/>
    <d v="2016-04-12T00:00:00"/>
    <s v="shot"/>
    <m/>
    <n v="20"/>
    <s v="M"/>
    <s v="W"/>
    <s v="Noma"/>
    <s v="FL"/>
    <x v="1"/>
    <s v="other"/>
    <s v="Car"/>
    <x v="1"/>
  </r>
  <r>
    <n v="1283"/>
    <n v="1459"/>
    <s v="Rodney Watts"/>
    <d v="2016-04-13T00:00:00"/>
    <s v="shot"/>
    <s v="undetermined"/>
    <n v="35"/>
    <s v="M"/>
    <s v="B"/>
    <s v="Stockton"/>
    <s v="CA"/>
    <x v="1"/>
    <s v="attack"/>
    <s v="Not fleeing"/>
    <x v="0"/>
  </r>
  <r>
    <n v="1284"/>
    <n v="1460"/>
    <s v="Jeffrey Gray Wise"/>
    <d v="2016-04-13T00:00:00"/>
    <s v="shot"/>
    <s v="gun"/>
    <n v="52"/>
    <s v="M"/>
    <s v="W"/>
    <s v="Llano"/>
    <s v="TX"/>
    <x v="1"/>
    <s v="attack"/>
    <s v="Not fleeing"/>
    <x v="0"/>
  </r>
  <r>
    <n v="1285"/>
    <n v="1462"/>
    <s v="Koltlee Whitson"/>
    <d v="2016-04-13T00:00:00"/>
    <s v="shot"/>
    <s v="gun"/>
    <n v="26"/>
    <s v="M"/>
    <s v="W"/>
    <s v="Sparta"/>
    <s v="TN"/>
    <x v="1"/>
    <s v="attack"/>
    <s v="Car"/>
    <x v="0"/>
  </r>
  <r>
    <n v="1286"/>
    <n v="1463"/>
    <s v="Jeff Robertson"/>
    <d v="2016-04-14T00:00:00"/>
    <s v="shot and Tasered"/>
    <s v="unarmed"/>
    <n v="54"/>
    <s v="M"/>
    <s v="W"/>
    <s v="McPherson"/>
    <s v="KS"/>
    <x v="0"/>
    <s v="attack"/>
    <s v="Not fleeing"/>
    <x v="0"/>
  </r>
  <r>
    <n v="1287"/>
    <n v="1465"/>
    <s v="Clemente Najera"/>
    <d v="2016-04-15T00:00:00"/>
    <s v="shot"/>
    <s v="baseball bat"/>
    <n v="38"/>
    <s v="M"/>
    <s v="H"/>
    <s v="Lake Elsinore"/>
    <s v="CA"/>
    <x v="1"/>
    <s v="other"/>
    <s v="Not fleeing"/>
    <x v="0"/>
  </r>
  <r>
    <n v="1288"/>
    <n v="1469"/>
    <s v="David Swatsky"/>
    <d v="2016-04-15T00:00:00"/>
    <s v="shot"/>
    <s v="gun"/>
    <n v="52"/>
    <s v="M"/>
    <s v="W"/>
    <s v="Cache"/>
    <s v="OK"/>
    <x v="0"/>
    <s v="attack"/>
    <s v="Not fleeing"/>
    <x v="0"/>
  </r>
  <r>
    <n v="1289"/>
    <n v="1471"/>
    <s v="Storm Allen Smith"/>
    <d v="2016-04-15T00:00:00"/>
    <s v="shot"/>
    <s v="undetermined"/>
    <n v="26"/>
    <s v="M"/>
    <s v="W"/>
    <s v="Muncie"/>
    <s v="IN"/>
    <x v="1"/>
    <s v="attack"/>
    <s v="Foot"/>
    <x v="1"/>
  </r>
  <r>
    <n v="1290"/>
    <n v="1473"/>
    <s v="Gerald Robert Boyes"/>
    <d v="2016-04-16T00:00:00"/>
    <s v="shot"/>
    <s v="gun"/>
    <n v="53"/>
    <s v="M"/>
    <s v="W"/>
    <s v="Antioch"/>
    <s v="IL"/>
    <x v="1"/>
    <s v="attack"/>
    <s v="Not fleeing"/>
    <x v="0"/>
  </r>
  <r>
    <n v="1291"/>
    <n v="1464"/>
    <s v="Kisha Arrone"/>
    <d v="2016-04-17T00:00:00"/>
    <s v="shot"/>
    <s v="gun"/>
    <n v="35"/>
    <s v="F"/>
    <s v="B"/>
    <s v="Dayton"/>
    <s v="OH"/>
    <x v="1"/>
    <s v="other"/>
    <s v="Car"/>
    <x v="0"/>
  </r>
  <r>
    <n v="1292"/>
    <n v="1466"/>
    <s v="Eric John Wilson"/>
    <d v="2016-04-17T00:00:00"/>
    <s v="shot"/>
    <s v="unarmed"/>
    <n v="22"/>
    <s v="M"/>
    <s v="W"/>
    <s v="El Paso"/>
    <s v="TX"/>
    <x v="0"/>
    <s v="other"/>
    <s v="Not fleeing"/>
    <x v="0"/>
  </r>
  <r>
    <n v="1293"/>
    <n v="1467"/>
    <s v="Richard Bard Jr."/>
    <d v="2016-04-17T00:00:00"/>
    <s v="shot"/>
    <s v="gun"/>
    <n v="31"/>
    <s v="M"/>
    <s v="B"/>
    <s v="Vineland"/>
    <s v="NJ"/>
    <x v="1"/>
    <s v="attack"/>
    <s v="Foot"/>
    <x v="0"/>
  </r>
  <r>
    <n v="1294"/>
    <n v="1470"/>
    <s v="George Tillman"/>
    <d v="2016-04-17T00:00:00"/>
    <s v="shot"/>
    <s v="gun"/>
    <n v="32"/>
    <s v="M"/>
    <s v="B"/>
    <s v="New York"/>
    <s v="NY"/>
    <x v="1"/>
    <s v="attack"/>
    <s v="Foot"/>
    <x v="0"/>
  </r>
  <r>
    <n v="1295"/>
    <n v="1472"/>
    <s v="Edson Thevenin"/>
    <d v="2016-04-17T00:00:00"/>
    <s v="shot"/>
    <m/>
    <n v="37"/>
    <s v="M"/>
    <s v="B"/>
    <s v="Troy"/>
    <s v="NY"/>
    <x v="1"/>
    <s v="attack"/>
    <s v="Car"/>
    <x v="0"/>
  </r>
  <r>
    <n v="1296"/>
    <n v="1475"/>
    <s v="Rico Don Rae Johnson"/>
    <d v="2016-04-18T00:00:00"/>
    <s v="shot"/>
    <s v="gun"/>
    <n v="28"/>
    <s v="M"/>
    <s v="B"/>
    <s v="Greenbelt"/>
    <s v="MD"/>
    <x v="1"/>
    <s v="attack"/>
    <s v="Not fleeing"/>
    <x v="0"/>
  </r>
  <r>
    <n v="1297"/>
    <n v="1479"/>
    <s v="Demetrius Dorsey"/>
    <d v="2016-04-18T00:00:00"/>
    <s v="shot"/>
    <s v="gun"/>
    <n v="18"/>
    <s v="M"/>
    <s v="B"/>
    <s v="Mableton"/>
    <s v="GA"/>
    <x v="1"/>
    <s v="attack"/>
    <s v="Not fleeing"/>
    <x v="0"/>
  </r>
  <r>
    <n v="1298"/>
    <n v="1474"/>
    <s v="Sylasone Ackhavong"/>
    <d v="2016-04-19T00:00:00"/>
    <s v="shot"/>
    <s v="gun"/>
    <n v="41"/>
    <s v="M"/>
    <s v="A"/>
    <s v="Charlotte"/>
    <s v="NC"/>
    <x v="0"/>
    <s v="attack"/>
    <s v="Not fleeing"/>
    <x v="0"/>
  </r>
  <r>
    <n v="1299"/>
    <n v="1477"/>
    <s v="Jorevis Scruggs"/>
    <d v="2016-04-19T00:00:00"/>
    <s v="shot"/>
    <s v="gun"/>
    <n v="15"/>
    <s v="M"/>
    <s v="B"/>
    <s v="St. Louis"/>
    <s v="MO"/>
    <x v="1"/>
    <s v="attack"/>
    <s v="Other"/>
    <x v="0"/>
  </r>
  <r>
    <n v="1300"/>
    <n v="1478"/>
    <s v="Daniel Eric Blackmon"/>
    <d v="2016-04-19T00:00:00"/>
    <s v="shot"/>
    <s v="gun"/>
    <n v="38"/>
    <s v="M"/>
    <s v="W"/>
    <s v="Brooksville"/>
    <s v="AL"/>
    <x v="1"/>
    <s v="attack"/>
    <s v="Car"/>
    <x v="0"/>
  </r>
  <r>
    <n v="1301"/>
    <n v="1480"/>
    <s v="Francis Scot Dufore"/>
    <d v="2016-04-20T00:00:00"/>
    <s v="shot"/>
    <s v="gun"/>
    <n v="41"/>
    <s v="M"/>
    <s v="W"/>
    <s v="Homestead"/>
    <s v="FL"/>
    <x v="1"/>
    <s v="attack"/>
    <s v="Not fleeing"/>
    <x v="0"/>
  </r>
  <r>
    <n v="1302"/>
    <n v="1481"/>
    <s v="Jackie Lee Kirkham"/>
    <d v="2016-04-20T00:00:00"/>
    <s v="shot"/>
    <s v="unknown weapon"/>
    <n v="52"/>
    <s v="M"/>
    <s v="W"/>
    <s v="Perryville"/>
    <s v="AR"/>
    <x v="1"/>
    <s v="other"/>
    <s v="Not fleeing"/>
    <x v="0"/>
  </r>
  <r>
    <n v="1303"/>
    <n v="1482"/>
    <s v="Mario Mejia Martinez"/>
    <d v="2016-04-21T00:00:00"/>
    <s v="shot"/>
    <s v="knife"/>
    <n v="48"/>
    <s v="M"/>
    <s v="H"/>
    <s v="Everett"/>
    <s v="MA"/>
    <x v="1"/>
    <s v="other"/>
    <s v="Not fleeing"/>
    <x v="0"/>
  </r>
  <r>
    <n v="1304"/>
    <n v="1484"/>
    <s v="Tyler Hunkin"/>
    <d v="2016-04-22T00:00:00"/>
    <s v="shot"/>
    <s v="knife"/>
    <n v="29"/>
    <s v="M"/>
    <s v="W"/>
    <s v="Austin"/>
    <s v="TX"/>
    <x v="0"/>
    <s v="attack"/>
    <s v="Not fleeing"/>
    <x v="0"/>
  </r>
  <r>
    <n v="1305"/>
    <n v="1485"/>
    <s v="Carl Baranishyn"/>
    <d v="2016-04-22T00:00:00"/>
    <s v="shot"/>
    <s v="knife"/>
    <n v="51"/>
    <s v="M"/>
    <s v="W"/>
    <s v="Berne"/>
    <s v="NY"/>
    <x v="0"/>
    <s v="attack"/>
    <s v="Not fleeing"/>
    <x v="0"/>
  </r>
  <r>
    <n v="1306"/>
    <n v="1483"/>
    <s v="Demarcus Semer"/>
    <d v="2016-04-23T00:00:00"/>
    <s v="shot"/>
    <m/>
    <n v="21"/>
    <s v="M"/>
    <s v="B"/>
    <s v="Fort Pierce"/>
    <s v="FL"/>
    <x v="1"/>
    <s v="attack"/>
    <s v="Car"/>
    <x v="0"/>
  </r>
  <r>
    <n v="1307"/>
    <n v="1486"/>
    <s v="Mitchell Oakley"/>
    <d v="2016-04-23T00:00:00"/>
    <s v="shot"/>
    <s v="gun"/>
    <n v="24"/>
    <s v="M"/>
    <s v="W"/>
    <s v="Chandler"/>
    <s v="AZ"/>
    <x v="0"/>
    <s v="attack"/>
    <s v="Not fleeing"/>
    <x v="0"/>
  </r>
  <r>
    <n v="1308"/>
    <n v="1487"/>
    <s v="Jakob E. Wagner"/>
    <d v="2016-04-23T00:00:00"/>
    <s v="shot"/>
    <s v="gun"/>
    <n v="18"/>
    <s v="M"/>
    <s v="W"/>
    <s v="Antigo"/>
    <s v="WI"/>
    <x v="1"/>
    <s v="attack"/>
    <s v="Not fleeing"/>
    <x v="0"/>
  </r>
  <r>
    <n v="1309"/>
    <n v="1488"/>
    <s v="Eric C. Wakup"/>
    <d v="2016-04-23T00:00:00"/>
    <s v="shot"/>
    <s v="gun"/>
    <n v="30"/>
    <s v="M"/>
    <s v="W"/>
    <s v="Norfolk"/>
    <s v="VA"/>
    <x v="0"/>
    <s v="attack"/>
    <s v="Not fleeing"/>
    <x v="0"/>
  </r>
  <r>
    <n v="1310"/>
    <n v="1527"/>
    <s v="Willie Tillman"/>
    <d v="2016-04-23T00:00:00"/>
    <s v="shot and Tasered"/>
    <m/>
    <n v="33"/>
    <s v="M"/>
    <s v="B"/>
    <s v="Fayetteville"/>
    <s v="AR"/>
    <x v="1"/>
    <s v="other"/>
    <s v="Car"/>
    <x v="1"/>
  </r>
  <r>
    <n v="1311"/>
    <n v="1489"/>
    <s v="Kay Frances Campbell"/>
    <d v="2016-04-25T00:00:00"/>
    <s v="shot"/>
    <s v="gun"/>
    <n v="60"/>
    <s v="F"/>
    <s v="W"/>
    <s v="East Flat Rock"/>
    <s v="NC"/>
    <x v="0"/>
    <s v="attack"/>
    <s v="Not fleeing"/>
    <x v="0"/>
  </r>
  <r>
    <n v="1312"/>
    <n v="1490"/>
    <s v="Robin Barber"/>
    <d v="2016-04-26T00:00:00"/>
    <s v="shot"/>
    <s v="gun"/>
    <n v="28"/>
    <s v="M"/>
    <s v="W"/>
    <s v="Lakewood"/>
    <s v="CO"/>
    <x v="1"/>
    <s v="attack"/>
    <s v="Foot"/>
    <x v="0"/>
  </r>
  <r>
    <n v="1313"/>
    <n v="1491"/>
    <s v="Joshua Brooks"/>
    <d v="2016-04-26T00:00:00"/>
    <s v="shot"/>
    <s v="gun"/>
    <n v="26"/>
    <s v="M"/>
    <s v="B"/>
    <s v="Chesapeake"/>
    <s v="VA"/>
    <x v="0"/>
    <s v="attack"/>
    <s v="Not fleeing"/>
    <x v="1"/>
  </r>
  <r>
    <n v="1314"/>
    <n v="1492"/>
    <s v="Jacquelyn Burke"/>
    <d v="2016-04-26T00:00:00"/>
    <s v="shot"/>
    <s v="gun"/>
    <n v="24"/>
    <s v="F"/>
    <s v="W"/>
    <s v="Albuquerque"/>
    <s v="NM"/>
    <x v="0"/>
    <s v="attack"/>
    <s v="Car"/>
    <x v="0"/>
  </r>
  <r>
    <n v="1315"/>
    <n v="1493"/>
    <s v="Darrel S. Machemehl"/>
    <d v="2016-04-26T00:00:00"/>
    <s v="shot"/>
    <s v="gun"/>
    <n v="44"/>
    <s v="M"/>
    <s v="W"/>
    <s v="Kingsbury"/>
    <s v="TX"/>
    <x v="1"/>
    <s v="other"/>
    <s v="Other"/>
    <x v="0"/>
  </r>
  <r>
    <n v="1316"/>
    <n v="1840"/>
    <s v="David Shane Anderson"/>
    <d v="2016-04-27T00:00:00"/>
    <s v="shot"/>
    <s v="gun"/>
    <n v="36"/>
    <s v="M"/>
    <s v="W"/>
    <s v="Milcreek"/>
    <s v="UT"/>
    <x v="1"/>
    <s v="attack"/>
    <s v="Not fleeing"/>
    <x v="0"/>
  </r>
  <r>
    <n v="1317"/>
    <n v="1494"/>
    <s v="Cin Lam Mung"/>
    <d v="2016-04-27T00:00:00"/>
    <s v="shot"/>
    <s v="machete"/>
    <n v="34"/>
    <s v="M"/>
    <s v="A"/>
    <s v="Atlanta"/>
    <s v="GA"/>
    <x v="1"/>
    <s v="other"/>
    <s v="Not fleeing"/>
    <x v="0"/>
  </r>
  <r>
    <n v="1318"/>
    <n v="1495"/>
    <s v="Damon Blair"/>
    <d v="2016-04-27T00:00:00"/>
    <s v="shot"/>
    <s v="gun"/>
    <n v="21"/>
    <s v="M"/>
    <s v="W"/>
    <s v="Westminster"/>
    <s v="CO"/>
    <x v="1"/>
    <s v="attack"/>
    <s v="Not fleeing"/>
    <x v="0"/>
  </r>
  <r>
    <n v="1319"/>
    <n v="1498"/>
    <s v="Kendar del Rosario"/>
    <d v="2016-04-28T00:00:00"/>
    <s v="shot"/>
    <s v="knife"/>
    <n v="37"/>
    <s v="M"/>
    <s v="B"/>
    <s v="Miami"/>
    <s v="FL"/>
    <x v="1"/>
    <s v="attack"/>
    <s v="Not fleeing"/>
    <x v="0"/>
  </r>
  <r>
    <n v="1320"/>
    <n v="1499"/>
    <s v="Lee Easter"/>
    <d v="2016-04-28T00:00:00"/>
    <s v="shot"/>
    <s v="gun"/>
    <n v="53"/>
    <s v="M"/>
    <s v="W"/>
    <s v="Boise"/>
    <s v="ID"/>
    <x v="0"/>
    <s v="attack"/>
    <s v="Not fleeing"/>
    <x v="1"/>
  </r>
  <r>
    <n v="1321"/>
    <n v="1500"/>
    <s v="Michael Kurtz"/>
    <d v="2016-04-28T00:00:00"/>
    <s v="shot and Tasered"/>
    <s v="knife"/>
    <n v="45"/>
    <s v="M"/>
    <s v="W"/>
    <s v="Spokane"/>
    <s v="WA"/>
    <x v="0"/>
    <s v="other"/>
    <s v="Not fleeing"/>
    <x v="1"/>
  </r>
  <r>
    <n v="1322"/>
    <n v="1501"/>
    <s v="Ashtian Barnes"/>
    <d v="2016-04-28T00:00:00"/>
    <s v="shot"/>
    <m/>
    <n v="24"/>
    <s v="M"/>
    <s v="B"/>
    <s v="Houston"/>
    <s v="TX"/>
    <x v="1"/>
    <s v="other"/>
    <s v="Car"/>
    <x v="0"/>
  </r>
  <r>
    <n v="1323"/>
    <n v="1506"/>
    <s v="Jeffrey Darrell Hobbs"/>
    <d v="2016-04-29T00:00:00"/>
    <s v="shot"/>
    <m/>
    <n v="48"/>
    <s v="M"/>
    <s v="W"/>
    <s v="Jackson"/>
    <s v="MO"/>
    <x v="1"/>
    <s v="attack"/>
    <s v="Car"/>
    <x v="0"/>
  </r>
  <r>
    <n v="1324"/>
    <n v="1504"/>
    <s v="Oswald Mattner"/>
    <d v="2016-04-30T00:00:00"/>
    <s v="shot"/>
    <s v="knife"/>
    <n v="42"/>
    <s v="M"/>
    <s v="W"/>
    <s v="Wausau"/>
    <s v="WI"/>
    <x v="1"/>
    <s v="other"/>
    <s v="Not fleeing"/>
    <x v="0"/>
  </r>
  <r>
    <n v="1325"/>
    <n v="1505"/>
    <s v="Mark Daniel Bess"/>
    <d v="2016-04-30T00:00:00"/>
    <s v="shot"/>
    <s v="knife"/>
    <n v="33"/>
    <s v="M"/>
    <s v="W"/>
    <s v="Spanish Fork"/>
    <s v="UT"/>
    <x v="1"/>
    <s v="other"/>
    <s v="Foot"/>
    <x v="0"/>
  </r>
  <r>
    <n v="1326"/>
    <n v="1507"/>
    <s v="Bender Dass"/>
    <d v="2016-04-30T00:00:00"/>
    <s v="shot"/>
    <m/>
    <n v="55"/>
    <s v="M"/>
    <s v="W"/>
    <s v="Florence"/>
    <s v="AZ"/>
    <x v="1"/>
    <s v="attack"/>
    <s v="Car"/>
    <x v="0"/>
  </r>
  <r>
    <n v="1327"/>
    <n v="1508"/>
    <s v="Marion Habana"/>
    <d v="2016-04-30T00:00:00"/>
    <s v="shot"/>
    <s v="knife"/>
    <n v="28"/>
    <s v="M"/>
    <s v="A"/>
    <s v="Los Angeles"/>
    <s v="CA"/>
    <x v="1"/>
    <s v="other"/>
    <s v="Not fleeing"/>
    <x v="1"/>
  </r>
  <r>
    <n v="1328"/>
    <n v="1502"/>
    <s v="Charlin Charles"/>
    <d v="2016-05-01T00:00:00"/>
    <s v="shot"/>
    <s v="toy weapon"/>
    <n v="25"/>
    <s v="M"/>
    <s v="B"/>
    <s v="Orlando"/>
    <s v="FL"/>
    <x v="1"/>
    <s v="attack"/>
    <s v="Not fleeing"/>
    <x v="0"/>
  </r>
  <r>
    <n v="1329"/>
    <n v="1503"/>
    <s v="Ronald Branch"/>
    <d v="2016-05-01T00:00:00"/>
    <s v="shot"/>
    <s v="gun"/>
    <n v="28"/>
    <s v="M"/>
    <s v="W"/>
    <s v="Alamo"/>
    <s v="TN"/>
    <x v="0"/>
    <s v="other"/>
    <s v="Not fleeing"/>
    <x v="0"/>
  </r>
  <r>
    <n v="1330"/>
    <n v="1842"/>
    <s v="Reginald Darnell Dogan"/>
    <d v="2016-05-02T00:00:00"/>
    <s v="shot"/>
    <s v="gun"/>
    <n v="52"/>
    <s v="M"/>
    <s v="B"/>
    <s v="Greenville"/>
    <s v="SC"/>
    <x v="1"/>
    <s v="attack"/>
    <s v="Not fleeing"/>
    <x v="0"/>
  </r>
  <r>
    <n v="1331"/>
    <n v="1510"/>
    <s v="Raymond Hopper"/>
    <d v="2016-05-03T00:00:00"/>
    <s v="shot"/>
    <s v="knife"/>
    <n v="59"/>
    <s v="M"/>
    <s v="W"/>
    <s v="Visalia"/>
    <s v="CA"/>
    <x v="1"/>
    <s v="other"/>
    <s v="Not fleeing"/>
    <x v="0"/>
  </r>
  <r>
    <n v="1332"/>
    <n v="1509"/>
    <s v="Richard Ferretti"/>
    <d v="2016-05-04T00:00:00"/>
    <s v="shot"/>
    <m/>
    <n v="52"/>
    <s v="M"/>
    <s v="W"/>
    <s v="Philadelphia"/>
    <s v="PA"/>
    <x v="1"/>
    <s v="other"/>
    <s v="Not fleeing"/>
    <x v="0"/>
  </r>
  <r>
    <n v="1333"/>
    <n v="1511"/>
    <s v="Cayce A. DiTullio"/>
    <d v="2016-05-04T00:00:00"/>
    <s v="shot"/>
    <s v="gun"/>
    <n v="39"/>
    <s v="M"/>
    <s v="W"/>
    <s v="Burien"/>
    <s v="WA"/>
    <x v="1"/>
    <s v="attack"/>
    <s v="Car"/>
    <x v="0"/>
  </r>
  <r>
    <n v="1334"/>
    <n v="1512"/>
    <s v="Matthew Tucker"/>
    <d v="2016-05-04T00:00:00"/>
    <s v="shot"/>
    <s v="knife"/>
    <n v="18"/>
    <s v="M"/>
    <m/>
    <s v="Temecula"/>
    <s v="CA"/>
    <x v="1"/>
    <s v="other"/>
    <s v="Not fleeing"/>
    <x v="0"/>
  </r>
  <r>
    <n v="1335"/>
    <n v="1513"/>
    <s v="Gerry J. Thompson"/>
    <d v="2016-05-04T00:00:00"/>
    <s v="shot"/>
    <s v="undetermined"/>
    <n v="40"/>
    <s v="M"/>
    <s v="W"/>
    <s v="Buffalo"/>
    <s v="MO"/>
    <x v="1"/>
    <s v="attack"/>
    <s v="Not fleeing"/>
    <x v="0"/>
  </r>
  <r>
    <n v="1336"/>
    <n v="1516"/>
    <s v="Corey DiGiovanni"/>
    <d v="2016-05-05T00:00:00"/>
    <s v="shot"/>
    <m/>
    <n v="36"/>
    <s v="M"/>
    <s v="W"/>
    <s v="Gretna"/>
    <s v="LA"/>
    <x v="1"/>
    <s v="attack"/>
    <s v="Car"/>
    <x v="0"/>
  </r>
  <r>
    <n v="1337"/>
    <n v="1517"/>
    <s v="Burt Johnson"/>
    <d v="2016-05-05T00:00:00"/>
    <s v="shot"/>
    <s v="gun"/>
    <n v="38"/>
    <s v="M"/>
    <s v="B"/>
    <s v="Milwaukee"/>
    <s v="WI"/>
    <x v="1"/>
    <s v="attack"/>
    <s v="Foot"/>
    <x v="1"/>
  </r>
  <r>
    <n v="1338"/>
    <n v="1518"/>
    <s v="Deresha Armstrong"/>
    <d v="2016-05-05T00:00:00"/>
    <s v="shot"/>
    <s v="gun"/>
    <n v="26"/>
    <s v="F"/>
    <s v="B"/>
    <s v="Orlando"/>
    <s v="FL"/>
    <x v="1"/>
    <s v="attack"/>
    <s v="Not fleeing"/>
    <x v="0"/>
  </r>
  <r>
    <n v="1339"/>
    <n v="1519"/>
    <s v="Ronald D. Williams"/>
    <d v="2016-05-06T00:00:00"/>
    <s v="shot"/>
    <s v="gun"/>
    <m/>
    <s v="M"/>
    <s v="B"/>
    <s v="Weirton"/>
    <s v="WV"/>
    <x v="0"/>
    <s v="other"/>
    <s v="Not fleeing"/>
    <x v="0"/>
  </r>
  <r>
    <n v="1340"/>
    <n v="1523"/>
    <s v="Nathan Q. Cates"/>
    <d v="2016-05-07T00:00:00"/>
    <s v="shot"/>
    <s v="gun"/>
    <n v="29"/>
    <s v="M"/>
    <s v="W"/>
    <s v="Lake Stevens"/>
    <s v="WA"/>
    <x v="0"/>
    <s v="other"/>
    <s v="Not fleeing"/>
    <x v="0"/>
  </r>
  <r>
    <n v="1341"/>
    <n v="1525"/>
    <s v="Alton Fitzgerald Witchard"/>
    <d v="2016-05-07T00:00:00"/>
    <s v="shot"/>
    <s v="gun"/>
    <n v="37"/>
    <s v="M"/>
    <s v="B"/>
    <s v="St. Petersburg"/>
    <s v="FL"/>
    <x v="1"/>
    <s v="attack"/>
    <s v="Other"/>
    <x v="0"/>
  </r>
  <r>
    <n v="1342"/>
    <n v="1529"/>
    <s v="Derek J. Sam"/>
    <d v="2016-05-07T00:00:00"/>
    <s v="shot and Tasered"/>
    <s v="knife"/>
    <n v="29"/>
    <s v="M"/>
    <s v="O"/>
    <s v="Presque Isle"/>
    <s v="ME"/>
    <x v="1"/>
    <s v="other"/>
    <s v="Not fleeing"/>
    <x v="0"/>
  </r>
  <r>
    <n v="1343"/>
    <n v="1522"/>
    <s v="Lionel Gibson"/>
    <d v="2016-05-08T00:00:00"/>
    <s v="shot"/>
    <s v="toy weapon"/>
    <n v="21"/>
    <s v="M"/>
    <s v="B"/>
    <s v="Long Beach"/>
    <s v="CA"/>
    <x v="1"/>
    <s v="other"/>
    <s v="Not fleeing"/>
    <x v="0"/>
  </r>
  <r>
    <n v="1344"/>
    <n v="1844"/>
    <s v="Arthur R. Williams"/>
    <d v="2016-05-09T00:00:00"/>
    <s v="shot"/>
    <s v="toy weapon"/>
    <n v="33"/>
    <s v="M"/>
    <s v="B"/>
    <s v="El Paso"/>
    <s v="TX"/>
    <x v="1"/>
    <s v="other"/>
    <s v="Not fleeing"/>
    <x v="0"/>
  </r>
  <r>
    <n v="1345"/>
    <n v="1520"/>
    <s v="Jaffort Smith"/>
    <d v="2016-05-09T00:00:00"/>
    <s v="shot"/>
    <s v="gun"/>
    <n v="33"/>
    <s v="M"/>
    <s v="B"/>
    <s v="St. Paul"/>
    <s v="MN"/>
    <x v="1"/>
    <s v="attack"/>
    <s v="Not fleeing"/>
    <x v="0"/>
  </r>
  <r>
    <n v="1346"/>
    <n v="1524"/>
    <s v="Christian Bowman"/>
    <d v="2016-05-09T00:00:00"/>
    <s v="shot"/>
    <s v="unarmed"/>
    <n v="23"/>
    <s v="M"/>
    <s v="W"/>
    <s v="St. Martin"/>
    <s v="MS"/>
    <x v="1"/>
    <s v="attack"/>
    <s v="Not fleeing"/>
    <x v="0"/>
  </r>
  <r>
    <n v="1347"/>
    <n v="1526"/>
    <s v="Michael Johnson"/>
    <d v="2016-05-09T00:00:00"/>
    <s v="shot"/>
    <s v="gun"/>
    <n v="26"/>
    <s v="M"/>
    <s v="W"/>
    <s v="Chicago"/>
    <s v="IL"/>
    <x v="1"/>
    <s v="other"/>
    <s v="Foot"/>
    <x v="0"/>
  </r>
  <r>
    <n v="1348"/>
    <n v="1528"/>
    <s v="Joseph Napoli"/>
    <d v="2016-05-09T00:00:00"/>
    <s v="shot"/>
    <s v="gun"/>
    <n v="59"/>
    <s v="M"/>
    <m/>
    <s v="Hog Valley"/>
    <s v="FL"/>
    <x v="1"/>
    <s v="attack"/>
    <s v="Not fleeing"/>
    <x v="0"/>
  </r>
  <r>
    <n v="1349"/>
    <n v="1531"/>
    <s v="Jamie Stotts"/>
    <d v="2016-05-09T00:00:00"/>
    <s v="shot"/>
    <s v="gun"/>
    <n v="29"/>
    <s v="M"/>
    <s v="W"/>
    <s v="Nacogdoches"/>
    <s v="TX"/>
    <x v="0"/>
    <s v="attack"/>
    <s v="Other"/>
    <x v="0"/>
  </r>
  <r>
    <n v="1350"/>
    <n v="1532"/>
    <s v="Arthur DaRosa"/>
    <d v="2016-05-10T00:00:00"/>
    <s v="shot"/>
    <s v="knife"/>
    <n v="28"/>
    <s v="M"/>
    <s v="B"/>
    <s v="Taunton"/>
    <s v="MA"/>
    <x v="0"/>
    <s v="attack"/>
    <s v="Not fleeing"/>
    <x v="0"/>
  </r>
  <r>
    <n v="1351"/>
    <n v="1530"/>
    <s v="Stephen Schuster"/>
    <d v="2016-05-11T00:00:00"/>
    <s v="shot"/>
    <s v="gun"/>
    <n v="35"/>
    <s v="M"/>
    <s v="W"/>
    <s v="Aurora"/>
    <s v="CO"/>
    <x v="1"/>
    <s v="attack"/>
    <s v="Car"/>
    <x v="0"/>
  </r>
  <r>
    <n v="1352"/>
    <n v="1533"/>
    <s v="Thongsoune Vilaysane"/>
    <d v="2016-05-11T00:00:00"/>
    <s v="shot"/>
    <m/>
    <n v="33"/>
    <s v="M"/>
    <s v="A"/>
    <s v="San Diego"/>
    <s v="CA"/>
    <x v="1"/>
    <s v="other"/>
    <s v="Car"/>
    <x v="1"/>
  </r>
  <r>
    <n v="1353"/>
    <n v="1534"/>
    <s v="Sean Ryan Mondragon"/>
    <d v="2016-05-11T00:00:00"/>
    <s v="shot"/>
    <s v="gun"/>
    <n v="24"/>
    <s v="M"/>
    <s v="B"/>
    <s v="Greeley"/>
    <s v="CO"/>
    <x v="1"/>
    <s v="attack"/>
    <s v="Car"/>
    <x v="0"/>
  </r>
  <r>
    <n v="1354"/>
    <n v="1535"/>
    <s v="Steve Godfrey"/>
    <d v="2016-05-11T00:00:00"/>
    <s v="shot"/>
    <s v="gun"/>
    <m/>
    <s v="M"/>
    <s v="W"/>
    <s v="Byng"/>
    <s v="OK"/>
    <x v="0"/>
    <s v="attack"/>
    <s v="Car"/>
    <x v="0"/>
  </r>
  <r>
    <n v="1355"/>
    <n v="1539"/>
    <s v="Robert Mark Diaz"/>
    <d v="2016-05-13T00:00:00"/>
    <s v="shot"/>
    <s v="gun"/>
    <n v="28"/>
    <s v="M"/>
    <s v="H"/>
    <s v="Boyle Heights"/>
    <s v="CA"/>
    <x v="1"/>
    <s v="attack"/>
    <s v="Not fleeing"/>
    <x v="1"/>
  </r>
  <r>
    <n v="1356"/>
    <n v="1536"/>
    <s v="Cody Marsh"/>
    <d v="2016-05-14T00:00:00"/>
    <s v="shot"/>
    <s v="knife"/>
    <n v="19"/>
    <s v="M"/>
    <s v="W"/>
    <s v="Jacksonsville"/>
    <s v="FL"/>
    <x v="0"/>
    <s v="other"/>
    <s v="Not fleeing"/>
    <x v="0"/>
  </r>
  <r>
    <n v="1357"/>
    <n v="1537"/>
    <s v="Francis Clark"/>
    <d v="2016-05-14T00:00:00"/>
    <s v="shot"/>
    <s v="gun"/>
    <n v="43"/>
    <s v="M"/>
    <s v="N"/>
    <s v="Phoenix"/>
    <s v="AZ"/>
    <x v="1"/>
    <s v="attack"/>
    <s v="Not fleeing"/>
    <x v="1"/>
  </r>
  <r>
    <n v="1358"/>
    <n v="1538"/>
    <s v="Jeffrey Sims"/>
    <d v="2016-05-14T00:00:00"/>
    <s v="shot"/>
    <s v="gun"/>
    <n v="59"/>
    <s v="M"/>
    <s v="W"/>
    <s v="Osteen"/>
    <s v="FL"/>
    <x v="1"/>
    <s v="attack"/>
    <s v="Not fleeing"/>
    <x v="0"/>
  </r>
  <r>
    <n v="1359"/>
    <n v="1540"/>
    <s v="Ryan Johnson"/>
    <d v="2016-05-14T00:00:00"/>
    <s v="shot and Tasered"/>
    <s v="gun"/>
    <n v="34"/>
    <s v="M"/>
    <s v="W"/>
    <s v="Stockbridge"/>
    <s v="GA"/>
    <x v="0"/>
    <s v="other"/>
    <s v="Not fleeing"/>
    <x v="0"/>
  </r>
  <r>
    <n v="1360"/>
    <n v="1541"/>
    <s v="Dracy &quot;Clint&quot; Pendleton"/>
    <d v="2016-05-15T00:00:00"/>
    <s v="shot"/>
    <s v="gun"/>
    <n v="35"/>
    <s v="M"/>
    <s v="W"/>
    <s v="Shawnee National Forest"/>
    <s v="IL"/>
    <x v="1"/>
    <s v="attack"/>
    <s v="Foot"/>
    <x v="0"/>
  </r>
  <r>
    <n v="1361"/>
    <n v="1542"/>
    <s v="Jabril Robinson"/>
    <d v="2016-05-16T00:00:00"/>
    <s v="shot"/>
    <s v="gun"/>
    <n v="23"/>
    <s v="M"/>
    <s v="B"/>
    <s v="Riverdale"/>
    <s v="GA"/>
    <x v="1"/>
    <s v="attack"/>
    <s v="Foot"/>
    <x v="0"/>
  </r>
  <r>
    <n v="1362"/>
    <n v="1544"/>
    <s v="Luke Sanders"/>
    <d v="2016-05-17T00:00:00"/>
    <s v="shot"/>
    <s v="ax"/>
    <n v="36"/>
    <s v="M"/>
    <s v="W"/>
    <s v="Siskiyou County"/>
    <s v="CA"/>
    <x v="0"/>
    <s v="other"/>
    <s v="Not fleeing"/>
    <x v="0"/>
  </r>
  <r>
    <n v="1363"/>
    <n v="1543"/>
    <s v="Garry Conrad"/>
    <d v="2016-05-18T00:00:00"/>
    <s v="shot"/>
    <s v="knife"/>
    <n v="46"/>
    <s v="M"/>
    <s v="W"/>
    <s v="New York"/>
    <s v="NY"/>
    <x v="0"/>
    <s v="other"/>
    <s v="Not fleeing"/>
    <x v="0"/>
  </r>
  <r>
    <n v="1364"/>
    <n v="1545"/>
    <s v="Joseph Weatherby"/>
    <d v="2016-05-18T00:00:00"/>
    <s v="shot"/>
    <s v="gun"/>
    <n v="44"/>
    <s v="M"/>
    <s v="W"/>
    <s v="Sullivan"/>
    <s v="MO"/>
    <x v="1"/>
    <s v="attack"/>
    <s v="Other"/>
    <x v="0"/>
  </r>
  <r>
    <n v="1365"/>
    <n v="1546"/>
    <s v="Israel Santos-Banos"/>
    <d v="2016-05-18T00:00:00"/>
    <s v="shot"/>
    <s v="gun"/>
    <n v="20"/>
    <s v="M"/>
    <s v="H"/>
    <s v="Phoenix"/>
    <s v="AZ"/>
    <x v="1"/>
    <s v="attack"/>
    <s v="Not fleeing"/>
    <x v="0"/>
  </r>
  <r>
    <n v="1366"/>
    <n v="1547"/>
    <s v="Jeremias Cruz"/>
    <d v="2016-05-19T00:00:00"/>
    <s v="shot"/>
    <s v="unarmed"/>
    <n v="30"/>
    <s v="M"/>
    <s v="H"/>
    <s v="Las Vegas"/>
    <s v="NV"/>
    <x v="1"/>
    <s v="attack"/>
    <s v="Not fleeing"/>
    <x v="0"/>
  </r>
  <r>
    <n v="1367"/>
    <n v="1548"/>
    <s v="Jessica Nelson-Williams"/>
    <d v="2016-05-19T00:00:00"/>
    <s v="shot"/>
    <s v="unarmed"/>
    <n v="29"/>
    <s v="F"/>
    <s v="B"/>
    <s v="San Francisco"/>
    <s v="CA"/>
    <x v="1"/>
    <s v="other"/>
    <s v="Car"/>
    <x v="0"/>
  </r>
  <r>
    <n v="1368"/>
    <n v="1549"/>
    <s v="Jaime Ide"/>
    <d v="2016-05-19T00:00:00"/>
    <s v="shot"/>
    <s v="knife"/>
    <n v="35"/>
    <s v="M"/>
    <s v="H"/>
    <s v="Citrus Heights"/>
    <s v="CA"/>
    <x v="1"/>
    <s v="other"/>
    <s v="Not fleeing"/>
    <x v="1"/>
  </r>
  <r>
    <n v="1369"/>
    <n v="1550"/>
    <s v="Timothy Brandon Stacy"/>
    <d v="2016-05-19T00:00:00"/>
    <s v="shot"/>
    <s v="gun"/>
    <n v="36"/>
    <s v="M"/>
    <s v="W"/>
    <s v="Fisty"/>
    <s v="KY"/>
    <x v="1"/>
    <s v="attack"/>
    <s v="Not fleeing"/>
    <x v="0"/>
  </r>
  <r>
    <n v="1370"/>
    <n v="1551"/>
    <s v="Kentrill William Carraway"/>
    <d v="2016-05-19T00:00:00"/>
    <s v="shot"/>
    <s v="gun"/>
    <n v="22"/>
    <s v="M"/>
    <s v="B"/>
    <s v="Miami"/>
    <s v="FL"/>
    <x v="1"/>
    <s v="other"/>
    <s v="Not fleeing"/>
    <x v="0"/>
  </r>
  <r>
    <n v="1371"/>
    <n v="1559"/>
    <s v="Joshua Beebee"/>
    <d v="2016-05-20T00:00:00"/>
    <s v="shot"/>
    <s v="knife"/>
    <n v="31"/>
    <s v="M"/>
    <s v="B"/>
    <s v="Omaha"/>
    <s v="NE"/>
    <x v="1"/>
    <s v="other"/>
    <s v="Foot"/>
    <x v="1"/>
  </r>
  <r>
    <n v="1372"/>
    <n v="1552"/>
    <s v="Norman Campbell"/>
    <d v="2016-05-21T00:00:00"/>
    <s v="shot"/>
    <s v="gun"/>
    <n v="63"/>
    <s v="M"/>
    <s v="W"/>
    <s v="Chesterfield County"/>
    <s v="SC"/>
    <x v="1"/>
    <s v="attack"/>
    <s v="Not fleeing"/>
    <x v="0"/>
  </r>
  <r>
    <n v="1373"/>
    <n v="1553"/>
    <s v="Travis Moore"/>
    <d v="2016-05-21T00:00:00"/>
    <s v="shot"/>
    <s v="unarmed"/>
    <n v="38"/>
    <s v="M"/>
    <s v="W"/>
    <s v="Oregon City"/>
    <s v="OR"/>
    <x v="0"/>
    <s v="attack"/>
    <s v="Not fleeing"/>
    <x v="0"/>
  </r>
  <r>
    <n v="1374"/>
    <n v="1556"/>
    <s v="Mark Nelson"/>
    <d v="2016-05-21T00:00:00"/>
    <s v="shot"/>
    <s v="gun"/>
    <n v="31"/>
    <s v="M"/>
    <s v="N"/>
    <s v="Flagstaff"/>
    <s v="AZ"/>
    <x v="0"/>
    <s v="attack"/>
    <s v="Not fleeing"/>
    <x v="1"/>
  </r>
  <r>
    <n v="1375"/>
    <n v="1554"/>
    <s v="Michael Eugene Wilson Jr."/>
    <d v="2016-05-22T00:00:00"/>
    <s v="shot"/>
    <s v="unarmed"/>
    <n v="27"/>
    <s v="M"/>
    <s v="B"/>
    <s v="Hallandale Beach"/>
    <s v="FL"/>
    <x v="1"/>
    <s v="other"/>
    <s v="Car"/>
    <x v="1"/>
  </r>
  <r>
    <n v="1376"/>
    <n v="1555"/>
    <s v="Jorge Zambrano"/>
    <d v="2016-05-22T00:00:00"/>
    <s v="shot"/>
    <s v="gun"/>
    <n v="35"/>
    <s v="M"/>
    <s v="H"/>
    <s v="Oxford"/>
    <s v="MA"/>
    <x v="1"/>
    <s v="attack"/>
    <s v="Not fleeing"/>
    <x v="0"/>
  </r>
  <r>
    <n v="1377"/>
    <n v="1562"/>
    <s v="Vernell Bing"/>
    <d v="2016-05-22T00:00:00"/>
    <s v="shot"/>
    <s v="unarmed"/>
    <n v="22"/>
    <s v="M"/>
    <s v="B"/>
    <s v="Jacksonville"/>
    <s v="FL"/>
    <x v="1"/>
    <s v="other"/>
    <s v="Car"/>
    <x v="0"/>
  </r>
  <r>
    <n v="1378"/>
    <n v="1563"/>
    <s v="Bryson Fischer"/>
    <d v="2016-05-22T00:00:00"/>
    <s v="shot"/>
    <s v="gun"/>
    <n v="28"/>
    <s v="M"/>
    <s v="W"/>
    <s v="Boulder"/>
    <s v="CO"/>
    <x v="0"/>
    <s v="attack"/>
    <s v="Not fleeing"/>
    <x v="0"/>
  </r>
  <r>
    <n v="1379"/>
    <n v="1560"/>
    <s v="Verl Bedonie"/>
    <d v="2016-05-23T00:00:00"/>
    <s v="shot"/>
    <s v="gun"/>
    <n v="26"/>
    <s v="M"/>
    <s v="N"/>
    <s v="Flagstaff"/>
    <s v="AZ"/>
    <x v="1"/>
    <s v="attack"/>
    <s v="Foot"/>
    <x v="1"/>
  </r>
  <r>
    <n v="1380"/>
    <n v="1561"/>
    <s v="Bodhi Wilson Dean Phelps"/>
    <d v="2016-05-24T00:00:00"/>
    <s v="shot"/>
    <s v="knife"/>
    <n v="22"/>
    <s v="M"/>
    <s v="W"/>
    <s v="Gresham"/>
    <s v="OR"/>
    <x v="1"/>
    <s v="other"/>
    <s v="Not fleeing"/>
    <x v="0"/>
  </r>
  <r>
    <n v="1381"/>
    <n v="1564"/>
    <s v="Leslie Goletz"/>
    <d v="2016-05-24T00:00:00"/>
    <s v="shot"/>
    <s v="Taser"/>
    <n v="57"/>
    <s v="M"/>
    <m/>
    <s v="Harrisonville"/>
    <s v="MO"/>
    <x v="1"/>
    <s v="other"/>
    <s v="Car"/>
    <x v="0"/>
  </r>
  <r>
    <n v="1382"/>
    <n v="1567"/>
    <s v="Mario Montoya"/>
    <d v="2016-05-24T00:00:00"/>
    <s v="shot"/>
    <s v="gun"/>
    <n v="31"/>
    <s v="M"/>
    <s v="H"/>
    <s v="Albuquerque"/>
    <s v="NM"/>
    <x v="1"/>
    <s v="attack"/>
    <s v="Not fleeing"/>
    <x v="0"/>
  </r>
  <r>
    <n v="1383"/>
    <n v="1565"/>
    <s v="Derek Prophet"/>
    <d v="2016-05-25T00:00:00"/>
    <s v="shot"/>
    <s v="knife"/>
    <n v="43"/>
    <s v="M"/>
    <s v="W"/>
    <s v="Oklahoma City"/>
    <s v="OK"/>
    <x v="0"/>
    <s v="other"/>
    <s v="Not fleeing"/>
    <x v="0"/>
  </r>
  <r>
    <n v="1384"/>
    <n v="1566"/>
    <s v="Doll Pierre-Louis"/>
    <d v="2016-05-25T00:00:00"/>
    <s v="shot"/>
    <m/>
    <n v="24"/>
    <s v="M"/>
    <s v="B"/>
    <s v="Miami Gardens"/>
    <s v="FL"/>
    <x v="1"/>
    <s v="other"/>
    <s v="Car"/>
    <x v="0"/>
  </r>
  <r>
    <n v="1385"/>
    <n v="1568"/>
    <s v="Eugene &quot;Geno&quot; Francis Smith"/>
    <d v="2016-05-26T00:00:00"/>
    <s v="shot"/>
    <s v="gun"/>
    <n v="29"/>
    <s v="M"/>
    <s v="W"/>
    <s v="St. Paul"/>
    <s v="MN"/>
    <x v="1"/>
    <s v="attack"/>
    <s v="Not fleeing"/>
    <x v="0"/>
  </r>
  <r>
    <n v="1386"/>
    <n v="1569"/>
    <s v="Warren Christian"/>
    <d v="2016-05-26T00:00:00"/>
    <s v="shot"/>
    <s v="gun"/>
    <n v="43"/>
    <s v="M"/>
    <s v="W"/>
    <s v="Lansing"/>
    <s v="IL"/>
    <x v="1"/>
    <s v="attack"/>
    <s v="Foot"/>
    <x v="0"/>
  </r>
  <r>
    <n v="1387"/>
    <n v="1570"/>
    <s v="TK Tk"/>
    <d v="2016-05-26T00:00:00"/>
    <s v="shot"/>
    <s v="gun"/>
    <m/>
    <s v="M"/>
    <m/>
    <s v="San Antonio"/>
    <s v="TX"/>
    <x v="1"/>
    <s v="other"/>
    <s v="Not fleeing"/>
    <x v="0"/>
  </r>
  <r>
    <n v="1388"/>
    <n v="1571"/>
    <s v="Devonte Gates"/>
    <d v="2016-05-26T00:00:00"/>
    <s v="shot"/>
    <s v="undetermined"/>
    <n v="21"/>
    <s v="M"/>
    <s v="B"/>
    <s v="Washington Park"/>
    <s v="IL"/>
    <x v="1"/>
    <s v="undetermined"/>
    <s v="Foot"/>
    <x v="0"/>
  </r>
  <r>
    <n v="1389"/>
    <n v="1572"/>
    <s v="Fernando Castro"/>
    <d v="2016-05-26T00:00:00"/>
    <s v="shot"/>
    <s v="gun"/>
    <n v="19"/>
    <s v="M"/>
    <s v="H"/>
    <s v="Solvang"/>
    <s v="CA"/>
    <x v="1"/>
    <s v="attack"/>
    <s v="Car"/>
    <x v="0"/>
  </r>
  <r>
    <n v="1390"/>
    <n v="1581"/>
    <s v="Tk Tk"/>
    <d v="2016-05-26T00:00:00"/>
    <s v="shot"/>
    <s v="knife"/>
    <m/>
    <s v="F"/>
    <m/>
    <s v="Sneads"/>
    <s v="FL"/>
    <x v="1"/>
    <s v="other"/>
    <s v="Not fleeing"/>
    <x v="0"/>
  </r>
  <r>
    <n v="1391"/>
    <n v="1583"/>
    <s v="Angel Daniel Navarro"/>
    <d v="2016-05-26T00:00:00"/>
    <s v="shot"/>
    <s v="gun"/>
    <n v="25"/>
    <s v="M"/>
    <s v="H"/>
    <s v="Socorro"/>
    <s v="NM"/>
    <x v="1"/>
    <s v="attack"/>
    <s v="Car"/>
    <x v="0"/>
  </r>
  <r>
    <n v="1392"/>
    <n v="1580"/>
    <s v="Terry Edwards"/>
    <d v="2016-05-27T00:00:00"/>
    <s v="shot"/>
    <s v="gun"/>
    <n v="59"/>
    <s v="M"/>
    <s v="W"/>
    <s v="Indianapolis"/>
    <s v="IN"/>
    <x v="1"/>
    <s v="attack"/>
    <s v="Not fleeing"/>
    <x v="0"/>
  </r>
  <r>
    <n v="1393"/>
    <n v="1576"/>
    <s v="Dennis Hudson"/>
    <d v="2016-05-28T00:00:00"/>
    <s v="shot"/>
    <s v="gun"/>
    <n v="50"/>
    <s v="M"/>
    <s v="B"/>
    <s v="Eastaboga"/>
    <s v="AL"/>
    <x v="1"/>
    <s v="attack"/>
    <s v="Not fleeing"/>
    <x v="0"/>
  </r>
  <r>
    <n v="1394"/>
    <n v="1582"/>
    <s v="Dennis Humphrey"/>
    <d v="2016-05-28T00:00:00"/>
    <s v="shot"/>
    <s v="gun"/>
    <n v="58"/>
    <s v="M"/>
    <s v="W"/>
    <s v="Albuquerque"/>
    <s v="NM"/>
    <x v="1"/>
    <s v="attack"/>
    <s v="Not fleeing"/>
    <x v="1"/>
  </r>
  <r>
    <n v="1395"/>
    <n v="1573"/>
    <s v="Dionisio Augustine Garza III"/>
    <d v="2016-05-29T00:00:00"/>
    <s v="shot"/>
    <s v="gun"/>
    <n v="25"/>
    <s v="M"/>
    <s v="H"/>
    <s v="Houston"/>
    <s v="TX"/>
    <x v="0"/>
    <s v="attack"/>
    <s v="Not fleeing"/>
    <x v="0"/>
  </r>
  <r>
    <n v="1396"/>
    <n v="1577"/>
    <s v="Donald Edward Brown III"/>
    <d v="2016-05-29T00:00:00"/>
    <s v="shot"/>
    <s v="knife"/>
    <n v="32"/>
    <s v="M"/>
    <s v="W"/>
    <s v="Deland"/>
    <s v="FL"/>
    <x v="1"/>
    <s v="other"/>
    <s v="Not fleeing"/>
    <x v="0"/>
  </r>
  <r>
    <n v="1397"/>
    <n v="1578"/>
    <s v="John Mark Coffey"/>
    <d v="2016-05-29T00:00:00"/>
    <s v="shot"/>
    <s v="gun"/>
    <n v="53"/>
    <s v="M"/>
    <s v="W"/>
    <s v="Clinton"/>
    <s v="NC"/>
    <x v="1"/>
    <s v="attack"/>
    <s v="Not fleeing"/>
    <x v="1"/>
  </r>
  <r>
    <n v="1398"/>
    <n v="1579"/>
    <s v="Todd Brent Burroughs"/>
    <d v="2016-05-29T00:00:00"/>
    <s v="shot and Tasered"/>
    <s v="unarmed"/>
    <n v="38"/>
    <s v="M"/>
    <s v="W"/>
    <s v="Stoneville"/>
    <s v="NC"/>
    <x v="1"/>
    <s v="other"/>
    <s v="Car"/>
    <x v="0"/>
  </r>
  <r>
    <n v="1399"/>
    <n v="1574"/>
    <s v="Robert Wickizer"/>
    <d v="2016-05-30T00:00:00"/>
    <s v="shot"/>
    <s v="gun"/>
    <n v="70"/>
    <s v="M"/>
    <s v="W"/>
    <s v="Tualatin"/>
    <s v="OR"/>
    <x v="1"/>
    <s v="attack"/>
    <s v="Not fleeing"/>
    <x v="0"/>
  </r>
  <r>
    <n v="1400"/>
    <n v="1575"/>
    <s v="Osee Calix"/>
    <d v="2016-05-30T00:00:00"/>
    <s v="shot"/>
    <s v="gun"/>
    <n v="33"/>
    <s v="M"/>
    <s v="B"/>
    <s v="Tucson"/>
    <s v="AZ"/>
    <x v="1"/>
    <s v="attack"/>
    <s v="Not fleeing"/>
    <x v="0"/>
  </r>
  <r>
    <n v="1401"/>
    <n v="1585"/>
    <s v="Nicholas Berger"/>
    <d v="2016-05-31T00:00:00"/>
    <s v="shot"/>
    <s v="knife"/>
    <n v="36"/>
    <s v="M"/>
    <s v="W"/>
    <s v="Bend"/>
    <s v="OR"/>
    <x v="1"/>
    <s v="other"/>
    <s v="Not fleeing"/>
    <x v="0"/>
  </r>
  <r>
    <n v="1402"/>
    <n v="1584"/>
    <s v="TK TK"/>
    <d v="2016-06-01T00:00:00"/>
    <s v="shot"/>
    <s v="gun"/>
    <m/>
    <s v="M"/>
    <m/>
    <s v="Phoenix"/>
    <s v="AZ"/>
    <x v="1"/>
    <s v="attack"/>
    <s v="Not fleeing"/>
    <x v="0"/>
  </r>
  <r>
    <n v="1403"/>
    <n v="1586"/>
    <s v="Michael Johnson"/>
    <d v="2016-06-01T00:00:00"/>
    <s v="shot"/>
    <s v="gun"/>
    <n v="21"/>
    <s v="M"/>
    <s v="B"/>
    <s v="Newnan"/>
    <s v="GA"/>
    <x v="1"/>
    <s v="attack"/>
    <s v="Foot"/>
    <x v="1"/>
  </r>
  <r>
    <n v="1404"/>
    <n v="1587"/>
    <s v="Daniel Pigg"/>
    <d v="2016-06-01T00:00:00"/>
    <s v="shot"/>
    <s v="gun"/>
    <n v="51"/>
    <s v="M"/>
    <s v="W"/>
    <s v="Berea"/>
    <s v="KY"/>
    <x v="1"/>
    <s v="attack"/>
    <s v="Foot"/>
    <x v="0"/>
  </r>
  <r>
    <n v="1405"/>
    <n v="1588"/>
    <s v="Willie Demetrius James"/>
    <d v="2016-06-02T00:00:00"/>
    <s v="shot"/>
    <s v="knife"/>
    <n v="43"/>
    <s v="M"/>
    <s v="B"/>
    <s v="Norfolk"/>
    <s v="VA"/>
    <x v="0"/>
    <s v="other"/>
    <s v="Not fleeing"/>
    <x v="1"/>
  </r>
  <r>
    <n v="1406"/>
    <n v="1589"/>
    <s v="Rodney Rodriguez Smith"/>
    <d v="2016-06-02T00:00:00"/>
    <s v="shot"/>
    <s v="gun"/>
    <n v="18"/>
    <s v="M"/>
    <s v="B"/>
    <s v="Charlotte"/>
    <s v="NC"/>
    <x v="1"/>
    <s v="other"/>
    <s v="Not fleeing"/>
    <x v="1"/>
  </r>
  <r>
    <n v="1407"/>
    <n v="1590"/>
    <s v="Joshua Smith"/>
    <d v="2016-06-03T00:00:00"/>
    <s v="shot"/>
    <s v="knife"/>
    <n v="33"/>
    <s v="M"/>
    <s v="W"/>
    <s v="Wasilla"/>
    <s v="AK"/>
    <x v="1"/>
    <s v="other"/>
    <s v="Not fleeing"/>
    <x v="0"/>
  </r>
  <r>
    <n v="1408"/>
    <n v="1591"/>
    <s v="Hubert Thomas Burns, Jr."/>
    <d v="2016-06-03T00:00:00"/>
    <s v="shot"/>
    <s v="knife"/>
    <n v="34"/>
    <s v="M"/>
    <s v="N"/>
    <s v="Parker"/>
    <s v="AZ"/>
    <x v="1"/>
    <s v="other"/>
    <s v="Not fleeing"/>
    <x v="0"/>
  </r>
  <r>
    <n v="1409"/>
    <n v="1592"/>
    <s v="Daniel Jonathan Shaham"/>
    <d v="2016-06-04T00:00:00"/>
    <s v="shot"/>
    <s v="undetermined"/>
    <n v="31"/>
    <s v="M"/>
    <m/>
    <s v="Yreka"/>
    <s v="CA"/>
    <x v="1"/>
    <s v="attack"/>
    <s v="Not fleeing"/>
    <x v="0"/>
  </r>
  <r>
    <n v="1410"/>
    <n v="1594"/>
    <s v="Demarco Rhymes"/>
    <d v="2016-06-04T00:00:00"/>
    <s v="shot"/>
    <s v="gun"/>
    <n v="35"/>
    <s v="M"/>
    <s v="B"/>
    <s v="Eufaula"/>
    <s v="AL"/>
    <x v="1"/>
    <s v="attack"/>
    <s v="Other"/>
    <x v="1"/>
  </r>
  <r>
    <n v="1411"/>
    <n v="1598"/>
    <s v="Larry Dustin Stepp"/>
    <d v="2016-06-04T00:00:00"/>
    <s v="shot"/>
    <s v="knife"/>
    <n v="31"/>
    <s v="M"/>
    <s v="W"/>
    <s v="Muncie"/>
    <s v="IN"/>
    <x v="0"/>
    <s v="other"/>
    <s v="Not fleeing"/>
    <x v="1"/>
  </r>
  <r>
    <n v="1412"/>
    <n v="1593"/>
    <s v="Christopher Michael Moran"/>
    <d v="2016-06-05T00:00:00"/>
    <s v="shot"/>
    <s v="gun"/>
    <n v="31"/>
    <s v="M"/>
    <s v="W"/>
    <s v="Cape Coral"/>
    <s v="FL"/>
    <x v="1"/>
    <s v="other"/>
    <s v="Car"/>
    <x v="0"/>
  </r>
  <r>
    <n v="1413"/>
    <n v="1595"/>
    <s v="Henry Green"/>
    <d v="2016-06-06T00:00:00"/>
    <s v="shot"/>
    <s v="gun"/>
    <n v="23"/>
    <s v="M"/>
    <s v="B"/>
    <s v="Columbus"/>
    <s v="OH"/>
    <x v="1"/>
    <s v="attack"/>
    <s v="Not fleeing"/>
    <x v="0"/>
  </r>
  <r>
    <n v="1414"/>
    <n v="1597"/>
    <s v="Kalyp Allen Rapoza"/>
    <d v="2016-06-06T00:00:00"/>
    <s v="shot"/>
    <s v="knife"/>
    <n v="25"/>
    <s v="M"/>
    <s v="O"/>
    <s v="Hilo"/>
    <s v="HI"/>
    <x v="1"/>
    <s v="other"/>
    <s v="Not fleeing"/>
    <x v="0"/>
  </r>
  <r>
    <n v="1415"/>
    <n v="1596"/>
    <s v="Andrew Henson"/>
    <d v="2016-06-07T00:00:00"/>
    <s v="shot"/>
    <s v="unarmed"/>
    <n v="25"/>
    <s v="M"/>
    <s v="W"/>
    <s v="Wagoner"/>
    <s v="OK"/>
    <x v="1"/>
    <s v="other"/>
    <s v="Car"/>
    <x v="1"/>
  </r>
  <r>
    <n v="1416"/>
    <n v="1599"/>
    <s v="Omar Villagomez"/>
    <d v="2016-06-07T00:00:00"/>
    <s v="shot"/>
    <m/>
    <n v="21"/>
    <s v="M"/>
    <s v="H"/>
    <s v="Turlock"/>
    <s v="CA"/>
    <x v="1"/>
    <s v="other"/>
    <s v="Not fleeing"/>
    <x v="0"/>
  </r>
  <r>
    <n v="1417"/>
    <n v="1601"/>
    <s v="Willis N. Walker"/>
    <d v="2016-06-07T00:00:00"/>
    <s v="shot"/>
    <s v="gun"/>
    <n v="49"/>
    <s v="M"/>
    <s v="B"/>
    <s v="Norman"/>
    <s v="VA"/>
    <x v="1"/>
    <s v="other"/>
    <s v="Not fleeing"/>
    <x v="0"/>
  </r>
  <r>
    <n v="1418"/>
    <n v="1604"/>
    <s v="William David Powell"/>
    <d v="2016-06-07T00:00:00"/>
    <s v="shot"/>
    <s v="gun"/>
    <n v="63"/>
    <s v="M"/>
    <s v="W"/>
    <s v="Stockbridge"/>
    <s v="GA"/>
    <x v="1"/>
    <s v="attack"/>
    <s v="Not fleeing"/>
    <x v="0"/>
  </r>
  <r>
    <n v="1419"/>
    <n v="1602"/>
    <s v="Carlos Garcia"/>
    <d v="2016-06-08T00:00:00"/>
    <s v="shot"/>
    <s v="gun"/>
    <n v="43"/>
    <s v="M"/>
    <s v="H"/>
    <s v="Kansas City"/>
    <s v="MO"/>
    <x v="1"/>
    <s v="attack"/>
    <s v="Not fleeing"/>
    <x v="0"/>
  </r>
  <r>
    <n v="1420"/>
    <n v="1603"/>
    <s v="William Michael Hollis"/>
    <d v="2016-06-09T00:00:00"/>
    <s v="shot"/>
    <s v="gun"/>
    <n v="34"/>
    <s v="M"/>
    <s v="W"/>
    <s v="Birmingham"/>
    <s v="AL"/>
    <x v="1"/>
    <s v="attack"/>
    <s v="Car"/>
    <x v="0"/>
  </r>
  <r>
    <n v="1421"/>
    <n v="1605"/>
    <s v="James Allen Nickol"/>
    <d v="2016-06-09T00:00:00"/>
    <s v="shot"/>
    <s v="gun"/>
    <n v="38"/>
    <s v="M"/>
    <s v="W"/>
    <s v="York"/>
    <s v="PA"/>
    <x v="1"/>
    <s v="attack"/>
    <m/>
    <x v="0"/>
  </r>
  <r>
    <n v="1422"/>
    <n v="1606"/>
    <s v="John Michael Brisco"/>
    <d v="2016-06-09T00:00:00"/>
    <s v="shot"/>
    <s v="gun"/>
    <n v="52"/>
    <s v="M"/>
    <s v="B"/>
    <s v="Port Arthur"/>
    <s v="TX"/>
    <x v="1"/>
    <s v="other"/>
    <s v="Foot"/>
    <x v="0"/>
  </r>
  <r>
    <n v="1423"/>
    <n v="1607"/>
    <s v="Clifford Tucker"/>
    <d v="2016-06-09T00:00:00"/>
    <s v="shot"/>
    <s v="gun"/>
    <n v="68"/>
    <s v="M"/>
    <s v="W"/>
    <s v="Ishpeming Township"/>
    <s v="MI"/>
    <x v="0"/>
    <s v="attack"/>
    <s v="Not fleeing"/>
    <x v="1"/>
  </r>
  <r>
    <n v="1424"/>
    <n v="1615"/>
    <s v="TK TK"/>
    <d v="2016-06-09T00:00:00"/>
    <s v="shot"/>
    <s v="baton"/>
    <m/>
    <s v="M"/>
    <m/>
    <s v="Somerton"/>
    <s v="AZ"/>
    <x v="1"/>
    <s v="attack"/>
    <s v="Not fleeing"/>
    <x v="0"/>
  </r>
  <r>
    <n v="1425"/>
    <n v="1838"/>
    <s v="Keith Bursey"/>
    <d v="2016-06-10T00:00:00"/>
    <s v="shot"/>
    <s v="gun"/>
    <n v="31"/>
    <s v="M"/>
    <s v="B"/>
    <s v="Los Angeles"/>
    <s v="CA"/>
    <x v="1"/>
    <s v="attack"/>
    <s v="Not fleeing"/>
    <x v="0"/>
  </r>
  <r>
    <n v="1426"/>
    <n v="1611"/>
    <s v="Clayton Millsaps"/>
    <d v="2016-06-10T00:00:00"/>
    <s v="shot"/>
    <s v="baseball bat"/>
    <n v="29"/>
    <s v="M"/>
    <s v="W"/>
    <s v="Iredell County"/>
    <s v="NC"/>
    <x v="1"/>
    <s v="other"/>
    <s v="Not fleeing"/>
    <x v="0"/>
  </r>
  <r>
    <n v="1427"/>
    <n v="1613"/>
    <s v="Bobby Sanchez"/>
    <d v="2016-06-10T00:00:00"/>
    <s v="shot"/>
    <s v="gun"/>
    <n v="32"/>
    <s v="M"/>
    <s v="H"/>
    <s v="Pueblo"/>
    <s v="CO"/>
    <x v="1"/>
    <s v="attack"/>
    <s v="Foot"/>
    <x v="0"/>
  </r>
  <r>
    <n v="1428"/>
    <n v="1614"/>
    <s v="J. Juan Briseno-Ortega"/>
    <d v="2016-06-10T00:00:00"/>
    <s v="shot"/>
    <s v="gun"/>
    <n v="50"/>
    <s v="M"/>
    <s v="H"/>
    <s v="Yakima"/>
    <s v="WA"/>
    <x v="1"/>
    <s v="attack"/>
    <s v="Not fleeing"/>
    <x v="1"/>
  </r>
  <r>
    <n v="1429"/>
    <n v="1612"/>
    <s v="Lyndarius Cortez Witherspoon"/>
    <d v="2016-06-11T00:00:00"/>
    <s v="shot"/>
    <s v="gun"/>
    <n v="27"/>
    <s v="M"/>
    <s v="B"/>
    <s v="Tupelo"/>
    <s v="MS"/>
    <x v="1"/>
    <s v="attack"/>
    <s v="Car"/>
    <x v="0"/>
  </r>
  <r>
    <n v="1430"/>
    <n v="1616"/>
    <s v="Jesus Duran"/>
    <d v="2016-06-11T00:00:00"/>
    <s v="shot"/>
    <s v="spear"/>
    <n v="31"/>
    <s v="M"/>
    <s v="H"/>
    <s v="Maywood"/>
    <s v="CA"/>
    <x v="1"/>
    <s v="other"/>
    <s v="Not fleeing"/>
    <x v="0"/>
  </r>
  <r>
    <n v="1431"/>
    <n v="1608"/>
    <s v="Omar Mateen"/>
    <d v="2016-06-12T00:00:00"/>
    <s v="shot"/>
    <s v="gun"/>
    <n v="29"/>
    <s v="M"/>
    <s v="O"/>
    <s v="Orlando"/>
    <s v="FL"/>
    <x v="0"/>
    <s v="attack"/>
    <s v="Not fleeing"/>
    <x v="1"/>
  </r>
  <r>
    <n v="1432"/>
    <n v="1609"/>
    <s v="Daniel Bennett Edwards"/>
    <d v="2016-06-12T00:00:00"/>
    <s v="shot"/>
    <s v="knife"/>
    <n v="23"/>
    <s v="M"/>
    <s v="W"/>
    <s v="Eagle Mountain"/>
    <s v="UT"/>
    <x v="0"/>
    <s v="other"/>
    <s v="Not fleeing"/>
    <x v="0"/>
  </r>
  <r>
    <n v="1433"/>
    <n v="1617"/>
    <s v="John Williams"/>
    <d v="2016-06-12T00:00:00"/>
    <s v="shot"/>
    <s v="gun"/>
    <n v="61"/>
    <s v="M"/>
    <s v="B"/>
    <s v="Hiseville"/>
    <s v="KY"/>
    <x v="1"/>
    <s v="attack"/>
    <s v="Car"/>
    <x v="0"/>
  </r>
  <r>
    <n v="1434"/>
    <n v="1619"/>
    <s v="Joshua Sciscm"/>
    <d v="2016-06-13T00:00:00"/>
    <s v="shot"/>
    <s v="gun"/>
    <n v="33"/>
    <s v="M"/>
    <s v="W"/>
    <s v="Schenectady"/>
    <s v="NY"/>
    <x v="1"/>
    <s v="attack"/>
    <s v="Not fleeing"/>
    <x v="0"/>
  </r>
  <r>
    <n v="1435"/>
    <n v="1620"/>
    <s v="Michael Moore"/>
    <d v="2016-06-13T00:00:00"/>
    <s v="shot"/>
    <s v="gun"/>
    <n v="18"/>
    <s v="M"/>
    <s v="B"/>
    <s v="Mobile"/>
    <s v="AL"/>
    <x v="1"/>
    <s v="other"/>
    <s v="Not fleeing"/>
    <x v="0"/>
  </r>
  <r>
    <n v="1436"/>
    <n v="1621"/>
    <s v="Edward Acquisto"/>
    <d v="2016-06-13T00:00:00"/>
    <s v="shot"/>
    <s v="gun"/>
    <n v="80"/>
    <s v="M"/>
    <s v="H"/>
    <s v="Tiverton"/>
    <s v="RI"/>
    <x v="1"/>
    <s v="attack"/>
    <s v="Car"/>
    <x v="0"/>
  </r>
  <r>
    <n v="1437"/>
    <n v="1623"/>
    <s v="Kenneth Allen Pointer"/>
    <d v="2016-06-13T00:00:00"/>
    <s v="shot"/>
    <s v="undetermined"/>
    <n v="43"/>
    <s v="M"/>
    <s v="W"/>
    <s v="Vancouver"/>
    <s v="WA"/>
    <x v="1"/>
    <s v="undetermined"/>
    <s v="Car"/>
    <x v="0"/>
  </r>
  <r>
    <n v="1438"/>
    <n v="1618"/>
    <s v="Noel Rodriguez"/>
    <d v="2016-06-14T00:00:00"/>
    <s v="shot"/>
    <m/>
    <n v="50"/>
    <s v="M"/>
    <s v="H"/>
    <s v="Boise"/>
    <s v="ID"/>
    <x v="1"/>
    <s v="other"/>
    <s v="Car"/>
    <x v="1"/>
  </r>
  <r>
    <n v="1439"/>
    <n v="1622"/>
    <s v="Nicholas Ferro"/>
    <d v="2016-06-14T00:00:00"/>
    <s v="shot"/>
    <s v="gun"/>
    <n v="47"/>
    <s v="M"/>
    <s v="W"/>
    <s v="Odessa"/>
    <s v="MO"/>
    <x v="1"/>
    <s v="attack"/>
    <s v="Not fleeing"/>
    <x v="0"/>
  </r>
  <r>
    <n v="1440"/>
    <n v="1624"/>
    <s v="Mohammad Moghaddam"/>
    <d v="2016-06-14T00:00:00"/>
    <s v="shot"/>
    <s v="gun"/>
    <n v="54"/>
    <s v="M"/>
    <s v="O"/>
    <s v="Amarillo"/>
    <s v="TX"/>
    <x v="1"/>
    <s v="attack"/>
    <s v="Not fleeing"/>
    <x v="0"/>
  </r>
  <r>
    <n v="1441"/>
    <n v="1625"/>
    <s v="Fernando Geovanni Llanez"/>
    <d v="2016-06-14T00:00:00"/>
    <s v="shot"/>
    <s v="undetermined"/>
    <n v="22"/>
    <s v="M"/>
    <s v="H"/>
    <s v="Chula Vista"/>
    <s v="CA"/>
    <x v="1"/>
    <s v="attack"/>
    <s v="Not fleeing"/>
    <x v="0"/>
  </r>
  <r>
    <n v="1442"/>
    <n v="1626"/>
    <s v="Russell Rosser"/>
    <d v="2016-06-15T00:00:00"/>
    <s v="shot"/>
    <m/>
    <n v="43"/>
    <s v="M"/>
    <s v="W"/>
    <s v="Tulsa"/>
    <s v="OK"/>
    <x v="1"/>
    <s v="attack"/>
    <s v="Car"/>
    <x v="0"/>
  </r>
  <r>
    <n v="1443"/>
    <n v="1627"/>
    <s v="Michael Rasmussen"/>
    <d v="2016-06-15T00:00:00"/>
    <s v="shot"/>
    <s v="gun"/>
    <n v="38"/>
    <s v="M"/>
    <s v="W"/>
    <s v="Pembine"/>
    <s v="WI"/>
    <x v="0"/>
    <s v="attack"/>
    <s v="Car"/>
    <x v="0"/>
  </r>
  <r>
    <n v="1444"/>
    <n v="1837"/>
    <s v="Ronald Delfino"/>
    <d v="2016-06-16T00:00:00"/>
    <s v="shot"/>
    <s v="gun"/>
    <n v="21"/>
    <s v="M"/>
    <s v="H"/>
    <s v="Albuquerque"/>
    <s v="NM"/>
    <x v="1"/>
    <s v="attack"/>
    <s v="Car"/>
    <x v="0"/>
  </r>
  <r>
    <n v="1445"/>
    <n v="1628"/>
    <s v="Peter Grandpre"/>
    <d v="2016-06-16T00:00:00"/>
    <s v="shot"/>
    <s v="gun"/>
    <n v="36"/>
    <s v="M"/>
    <s v="W"/>
    <s v="Butte"/>
    <s v="MT"/>
    <x v="1"/>
    <s v="attack"/>
    <s v="Not fleeing"/>
    <x v="1"/>
  </r>
  <r>
    <n v="1446"/>
    <n v="1629"/>
    <s v="Nicholas Damon"/>
    <d v="2016-06-16T00:00:00"/>
    <s v="shot"/>
    <m/>
    <n v="30"/>
    <s v="M"/>
    <s v="H"/>
    <s v="Westminster"/>
    <s v="CO"/>
    <x v="1"/>
    <s v="attack"/>
    <s v="Car"/>
    <x v="0"/>
  </r>
  <r>
    <n v="1447"/>
    <n v="1630"/>
    <s v="John Anderson"/>
    <d v="2016-06-16T00:00:00"/>
    <s v="shot"/>
    <s v="gun"/>
    <n v="59"/>
    <s v="M"/>
    <s v="W"/>
    <s v="Montpelier"/>
    <s v="OH"/>
    <x v="0"/>
    <s v="other"/>
    <s v="Not fleeing"/>
    <x v="0"/>
  </r>
  <r>
    <n v="1448"/>
    <n v="1633"/>
    <s v="William Thomas Hennessey"/>
    <d v="2016-06-18T00:00:00"/>
    <s v="shot"/>
    <s v="toy weapon"/>
    <n v="34"/>
    <s v="M"/>
    <s v="W"/>
    <s v="Huntsville"/>
    <s v="AL"/>
    <x v="1"/>
    <s v="attack"/>
    <s v="Not fleeing"/>
    <x v="1"/>
  </r>
  <r>
    <n v="1449"/>
    <n v="1634"/>
    <s v="Sergey Makarenko"/>
    <d v="2016-06-18T00:00:00"/>
    <s v="shot"/>
    <m/>
    <n v="17"/>
    <s v="M"/>
    <s v="W"/>
    <s v="Carmichael"/>
    <s v="CA"/>
    <x v="1"/>
    <s v="other"/>
    <s v="Car"/>
    <x v="0"/>
  </r>
  <r>
    <n v="1450"/>
    <n v="1637"/>
    <s v="Antwun Shumpert"/>
    <d v="2016-06-18T00:00:00"/>
    <s v="shot"/>
    <s v="unarmed"/>
    <n v="37"/>
    <s v="M"/>
    <s v="B"/>
    <s v="Tupelo"/>
    <s v="MS"/>
    <x v="1"/>
    <s v="attack"/>
    <s v="Foot"/>
    <x v="0"/>
  </r>
  <r>
    <n v="1451"/>
    <n v="1631"/>
    <s v="Rashaun Lloyd"/>
    <d v="2016-06-19T00:00:00"/>
    <s v="shot"/>
    <s v="gun"/>
    <n v="25"/>
    <s v="M"/>
    <s v="B"/>
    <s v="New York"/>
    <s v="NY"/>
    <x v="1"/>
    <s v="attack"/>
    <s v="Not fleeing"/>
    <x v="0"/>
  </r>
  <r>
    <n v="1452"/>
    <n v="1635"/>
    <s v="Anthony Ford"/>
    <d v="2016-06-19T00:00:00"/>
    <s v="shot"/>
    <s v="gun"/>
    <n v="30"/>
    <s v="M"/>
    <m/>
    <s v="Fort Walton Beach"/>
    <s v="FL"/>
    <x v="1"/>
    <s v="other"/>
    <s v="Not fleeing"/>
    <x v="0"/>
  </r>
  <r>
    <n v="1453"/>
    <n v="1632"/>
    <s v="Raufeal M. Bostick"/>
    <d v="2016-06-20T00:00:00"/>
    <s v="shot"/>
    <s v="gun"/>
    <n v="23"/>
    <s v="M"/>
    <s v="B"/>
    <s v="Hardeeville"/>
    <s v="SC"/>
    <x v="1"/>
    <s v="attack"/>
    <s v="Not fleeing"/>
    <x v="0"/>
  </r>
  <r>
    <n v="1454"/>
    <n v="1638"/>
    <s v="Devin Christopher Scott"/>
    <d v="2016-06-20T00:00:00"/>
    <s v="shot and Tasered"/>
    <s v="knife"/>
    <n v="20"/>
    <s v="M"/>
    <s v="W"/>
    <s v="Lake Havasu City"/>
    <s v="AZ"/>
    <x v="1"/>
    <s v="other"/>
    <s v="Not fleeing"/>
    <x v="1"/>
  </r>
  <r>
    <n v="1455"/>
    <n v="1640"/>
    <s v="Lane Lesko"/>
    <d v="2016-06-21T00:00:00"/>
    <s v="shot"/>
    <s v="toy weapon"/>
    <n v="19"/>
    <s v="M"/>
    <s v="W"/>
    <s v="Peterborough"/>
    <s v="NH"/>
    <x v="0"/>
    <s v="attack"/>
    <s v="Car"/>
    <x v="0"/>
  </r>
  <r>
    <n v="1456"/>
    <n v="1642"/>
    <s v="Jeff Hyde"/>
    <d v="2016-06-21T00:00:00"/>
    <s v="shot"/>
    <s v="gun"/>
    <n v="50"/>
    <s v="M"/>
    <s v="W"/>
    <s v="Casper"/>
    <s v="WY"/>
    <x v="0"/>
    <s v="attack"/>
    <s v="Not fleeing"/>
    <x v="0"/>
  </r>
  <r>
    <n v="1457"/>
    <n v="1643"/>
    <s v="Pedro Cruz-Amado"/>
    <d v="2016-06-21T00:00:00"/>
    <s v="shot"/>
    <s v="chair"/>
    <n v="24"/>
    <s v="M"/>
    <s v="H"/>
    <s v="Lawndale"/>
    <s v="NC"/>
    <x v="0"/>
    <s v="attack"/>
    <s v="Not fleeing"/>
    <x v="0"/>
  </r>
  <r>
    <n v="1458"/>
    <n v="1641"/>
    <s v="Josiah Williams"/>
    <d v="2016-06-22T00:00:00"/>
    <s v="shot"/>
    <s v="gun"/>
    <n v="25"/>
    <s v="M"/>
    <s v="W"/>
    <s v="Colorado Springs"/>
    <s v="CO"/>
    <x v="1"/>
    <s v="attack"/>
    <s v="Not fleeing"/>
    <x v="0"/>
  </r>
  <r>
    <n v="1459"/>
    <n v="1644"/>
    <s v="Isaiah Core"/>
    <d v="2016-06-22T00:00:00"/>
    <s v="shot"/>
    <m/>
    <n v="20"/>
    <s v="M"/>
    <s v="B"/>
    <s v="Birmingham"/>
    <s v="AL"/>
    <x v="1"/>
    <s v="attack"/>
    <s v="Car"/>
    <x v="0"/>
  </r>
  <r>
    <n v="1460"/>
    <n v="1645"/>
    <s v="Roger Ponce"/>
    <d v="2016-06-22T00:00:00"/>
    <s v="shot"/>
    <s v="knife"/>
    <n v="37"/>
    <s v="M"/>
    <s v="W"/>
    <s v="Wellington"/>
    <s v="FL"/>
    <x v="1"/>
    <s v="other"/>
    <s v="Not fleeing"/>
    <x v="0"/>
  </r>
  <r>
    <n v="1461"/>
    <n v="1646"/>
    <s v="Quencezola Maurice Splunge"/>
    <d v="2016-06-22T00:00:00"/>
    <s v="shot"/>
    <s v="gun"/>
    <n v="44"/>
    <s v="M"/>
    <s v="B"/>
    <s v="Walls"/>
    <s v="MS"/>
    <x v="1"/>
    <s v="attack"/>
    <s v="Foot"/>
    <x v="0"/>
  </r>
  <r>
    <n v="1462"/>
    <n v="1647"/>
    <s v="Deravis Caine Rogers"/>
    <d v="2016-06-22T00:00:00"/>
    <s v="shot"/>
    <s v="unarmed"/>
    <n v="22"/>
    <s v="M"/>
    <s v="B"/>
    <s v="Atlanta"/>
    <s v="GA"/>
    <x v="1"/>
    <s v="undetermined"/>
    <s v="Other"/>
    <x v="0"/>
  </r>
  <r>
    <n v="1463"/>
    <n v="1651"/>
    <s v="Shaun Trevor Walke"/>
    <d v="2016-06-22T00:00:00"/>
    <s v="shot"/>
    <s v="gun"/>
    <n v="31"/>
    <s v="M"/>
    <s v="W"/>
    <s v="Bellville"/>
    <s v="TX"/>
    <x v="1"/>
    <s v="attack"/>
    <s v="Not fleeing"/>
    <x v="1"/>
  </r>
  <r>
    <n v="1464"/>
    <n v="1648"/>
    <s v="Jay Anderson"/>
    <d v="2016-06-23T00:00:00"/>
    <s v="shot"/>
    <s v="gun"/>
    <n v="25"/>
    <s v="M"/>
    <s v="B"/>
    <s v="Wauwatosa"/>
    <s v="WI"/>
    <x v="1"/>
    <s v="other"/>
    <s v="Not fleeing"/>
    <x v="1"/>
  </r>
  <r>
    <n v="1465"/>
    <n v="1649"/>
    <s v="Angelo Brown"/>
    <d v="2016-06-23T00:00:00"/>
    <s v="shot"/>
    <s v="gun"/>
    <m/>
    <s v="M"/>
    <s v="B"/>
    <s v="Belleville"/>
    <s v="IL"/>
    <x v="1"/>
    <s v="attack"/>
    <s v="Foot"/>
    <x v="0"/>
  </r>
  <r>
    <n v="1466"/>
    <n v="1662"/>
    <s v="Josh Herrera"/>
    <d v="2016-06-23T00:00:00"/>
    <s v="shot"/>
    <s v="gun"/>
    <n v="29"/>
    <s v="M"/>
    <m/>
    <s v="Hanover"/>
    <s v="NM"/>
    <x v="1"/>
    <s v="undetermined"/>
    <s v="Not fleeing"/>
    <x v="0"/>
  </r>
  <r>
    <n v="1467"/>
    <n v="1650"/>
    <s v="Ismael Miranda"/>
    <d v="2016-06-24T00:00:00"/>
    <s v="shot"/>
    <s v="gun"/>
    <n v="36"/>
    <s v="M"/>
    <s v="B"/>
    <s v="Paterson"/>
    <s v="NJ"/>
    <x v="1"/>
    <s v="attack"/>
    <s v="Not fleeing"/>
    <x v="0"/>
  </r>
  <r>
    <n v="1468"/>
    <n v="1657"/>
    <s v="Randy Blecher"/>
    <d v="2016-06-24T00:00:00"/>
    <s v="shot"/>
    <s v="gun"/>
    <n v="50"/>
    <s v="M"/>
    <s v="W"/>
    <s v="Farmington"/>
    <s v="AR"/>
    <x v="1"/>
    <s v="attack"/>
    <s v="Not fleeing"/>
    <x v="0"/>
  </r>
  <r>
    <n v="1469"/>
    <n v="1658"/>
    <s v="Christy Sheats"/>
    <d v="2016-06-24T00:00:00"/>
    <s v="shot"/>
    <s v="gun"/>
    <n v="42"/>
    <s v="F"/>
    <s v="W"/>
    <s v="Fulshear"/>
    <s v="TX"/>
    <x v="0"/>
    <s v="attack"/>
    <s v="Not fleeing"/>
    <x v="0"/>
  </r>
  <r>
    <n v="1470"/>
    <n v="1660"/>
    <s v="Miguel Angel Chavez-Angles"/>
    <d v="2016-06-24T00:00:00"/>
    <s v="shot"/>
    <s v="gun"/>
    <n v="42"/>
    <s v="M"/>
    <s v="H"/>
    <s v="Oklahoma City"/>
    <s v="OK"/>
    <x v="0"/>
    <s v="other"/>
    <s v="Other"/>
    <x v="0"/>
  </r>
  <r>
    <n v="1471"/>
    <n v="1728"/>
    <s v="Jamil Alejandro Valladares"/>
    <d v="2016-06-24T00:00:00"/>
    <s v="shot"/>
    <s v="gun"/>
    <n v="26"/>
    <s v="M"/>
    <s v="H"/>
    <s v="Riverview"/>
    <s v="FL"/>
    <x v="1"/>
    <s v="attack"/>
    <s v="Not fleeing"/>
    <x v="0"/>
  </r>
  <r>
    <n v="1472"/>
    <n v="1653"/>
    <s v="Dylan Noble"/>
    <d v="2016-06-25T00:00:00"/>
    <s v="shot"/>
    <s v="unarmed"/>
    <n v="19"/>
    <s v="M"/>
    <s v="W"/>
    <s v="Fresno"/>
    <s v="CA"/>
    <x v="0"/>
    <s v="other"/>
    <s v="Car"/>
    <x v="1"/>
  </r>
  <r>
    <n v="1473"/>
    <n v="1654"/>
    <s v="Waldemar Bogusiewicz"/>
    <d v="2016-06-25T00:00:00"/>
    <s v="shot"/>
    <s v="gun"/>
    <n v="59"/>
    <s v="M"/>
    <s v="W"/>
    <s v="Pinellas Park"/>
    <s v="FL"/>
    <x v="1"/>
    <s v="attack"/>
    <s v="Not fleeing"/>
    <x v="0"/>
  </r>
  <r>
    <n v="1474"/>
    <n v="1661"/>
    <s v="Rodrigo Guardiola"/>
    <d v="2016-06-25T00:00:00"/>
    <s v="shot and Tasered"/>
    <s v="unarmed"/>
    <n v="36"/>
    <s v="M"/>
    <s v="H"/>
    <s v="Gainesville"/>
    <s v="GA"/>
    <x v="1"/>
    <s v="attack"/>
    <s v="Other"/>
    <x v="0"/>
  </r>
  <r>
    <n v="1475"/>
    <n v="1664"/>
    <s v="William Ferguson"/>
    <d v="2016-06-25T00:00:00"/>
    <s v="shot"/>
    <s v="gun"/>
    <m/>
    <s v="M"/>
    <m/>
    <s v="Buckeye"/>
    <s v="AZ"/>
    <x v="1"/>
    <s v="attack"/>
    <s v="Not fleeing"/>
    <x v="1"/>
  </r>
  <r>
    <n v="1476"/>
    <n v="1655"/>
    <s v="Terry Lynn Maurer"/>
    <d v="2016-06-26T00:00:00"/>
    <s v="shot"/>
    <s v="baseball bat"/>
    <n v="51"/>
    <s v="M"/>
    <s v="W"/>
    <s v="Columbia Township"/>
    <s v="MI"/>
    <x v="0"/>
    <s v="attack"/>
    <s v="Not fleeing"/>
    <x v="0"/>
  </r>
  <r>
    <n v="1477"/>
    <n v="1656"/>
    <s v="Daniel Reyes"/>
    <d v="2016-06-26T00:00:00"/>
    <s v="shot"/>
    <s v="knife"/>
    <n v="27"/>
    <s v="M"/>
    <s v="H"/>
    <s v="Thomaston"/>
    <s v="CT"/>
    <x v="1"/>
    <s v="other"/>
    <s v="Not fleeing"/>
    <x v="0"/>
  </r>
  <r>
    <n v="1478"/>
    <n v="1659"/>
    <s v="Germichael Kennedy"/>
    <d v="2016-06-26T00:00:00"/>
    <s v="shot"/>
    <s v="gun"/>
    <n v="22"/>
    <s v="M"/>
    <s v="B"/>
    <s v="Lincoln"/>
    <s v="NE"/>
    <x v="1"/>
    <s v="attack"/>
    <s v="Foot"/>
    <x v="0"/>
  </r>
  <r>
    <n v="1479"/>
    <n v="1663"/>
    <s v="Donte L. Johnson"/>
    <d v="2016-06-26T00:00:00"/>
    <s v="shot"/>
    <s v="gun"/>
    <n v="30"/>
    <s v="M"/>
    <s v="B"/>
    <s v="Dolton"/>
    <s v="IL"/>
    <x v="1"/>
    <s v="attack"/>
    <s v="Not fleeing"/>
    <x v="0"/>
  </r>
  <r>
    <n v="1480"/>
    <n v="1665"/>
    <s v="Michael Disbrowe"/>
    <d v="2016-06-27T00:00:00"/>
    <s v="shot"/>
    <s v="toy weapon"/>
    <n v="28"/>
    <s v="M"/>
    <s v="W"/>
    <s v="Boone"/>
    <s v="IA"/>
    <x v="0"/>
    <s v="attack"/>
    <s v="Not fleeing"/>
    <x v="0"/>
  </r>
  <r>
    <n v="1481"/>
    <n v="1666"/>
    <s v="Sherman Evans"/>
    <d v="2016-06-27T00:00:00"/>
    <s v="shot"/>
    <s v="toy weapon"/>
    <n v="63"/>
    <s v="M"/>
    <s v="B"/>
    <s v="Washington"/>
    <s v="DC"/>
    <x v="0"/>
    <s v="attack"/>
    <s v="Not fleeing"/>
    <x v="1"/>
  </r>
  <r>
    <n v="1482"/>
    <n v="1667"/>
    <s v="Blake Peacock"/>
    <d v="2016-06-27T00:00:00"/>
    <s v="shot"/>
    <s v="gun"/>
    <n v="32"/>
    <s v="M"/>
    <s v="W"/>
    <s v="Cochran"/>
    <s v="GA"/>
    <x v="1"/>
    <s v="attack"/>
    <s v="Not fleeing"/>
    <x v="0"/>
  </r>
  <r>
    <n v="1483"/>
    <n v="1668"/>
    <s v="Travis Vierra"/>
    <d v="2016-06-27T00:00:00"/>
    <s v="shot"/>
    <s v="gun"/>
    <n v="26"/>
    <s v="M"/>
    <s v="W"/>
    <s v="Laguna Pueblo"/>
    <s v="NM"/>
    <x v="1"/>
    <s v="attack"/>
    <s v="Not fleeing"/>
    <x v="0"/>
  </r>
  <r>
    <n v="1484"/>
    <n v="1669"/>
    <s v="Raymond Hutson"/>
    <d v="2016-06-27T00:00:00"/>
    <s v="shot"/>
    <s v="toy weapon"/>
    <n v="25"/>
    <s v="M"/>
    <s v="W"/>
    <s v="Frederica"/>
    <s v="DE"/>
    <x v="1"/>
    <s v="other"/>
    <s v="Car"/>
    <x v="0"/>
  </r>
  <r>
    <n v="1485"/>
    <n v="1670"/>
    <s v="Barry Prak"/>
    <d v="2016-06-28T00:00:00"/>
    <s v="shot"/>
    <s v="knife"/>
    <n v="27"/>
    <s v="M"/>
    <s v="A"/>
    <s v="Long Beach"/>
    <s v="CA"/>
    <x v="1"/>
    <s v="other"/>
    <s v="Foot"/>
    <x v="0"/>
  </r>
  <r>
    <n v="1486"/>
    <n v="1671"/>
    <s v="Walden Dang"/>
    <d v="2016-06-28T00:00:00"/>
    <s v="shot"/>
    <s v="knife"/>
    <n v="61"/>
    <s v="M"/>
    <s v="A"/>
    <s v="Honolulu"/>
    <s v="HI"/>
    <x v="1"/>
    <s v="attack"/>
    <s v="Not fleeing"/>
    <x v="0"/>
  </r>
  <r>
    <n v="1487"/>
    <n v="1672"/>
    <s v="Jessie J. Mills"/>
    <d v="2016-06-29T00:00:00"/>
    <s v="shot"/>
    <s v="undetermined"/>
    <n v="30"/>
    <s v="M"/>
    <s v="W"/>
    <s v="Barbourville"/>
    <s v="KY"/>
    <x v="1"/>
    <s v="attack"/>
    <s v="Not fleeing"/>
    <x v="0"/>
  </r>
  <r>
    <n v="1488"/>
    <n v="1673"/>
    <s v="Tyrone Reado"/>
    <d v="2016-06-29T00:00:00"/>
    <s v="shot"/>
    <s v="gun"/>
    <m/>
    <s v="M"/>
    <s v="B"/>
    <s v="Ouachita Parish"/>
    <s v="LA"/>
    <x v="1"/>
    <s v="attack"/>
    <s v="Not fleeing"/>
    <x v="0"/>
  </r>
  <r>
    <n v="1489"/>
    <n v="1674"/>
    <s v="Lafayette Evans"/>
    <d v="2016-06-29T00:00:00"/>
    <s v="shot"/>
    <s v="gun"/>
    <n v="37"/>
    <s v="M"/>
    <s v="B"/>
    <s v="Fort Madison"/>
    <s v="IA"/>
    <x v="1"/>
    <s v="attack"/>
    <s v="Foot"/>
    <x v="0"/>
  </r>
  <r>
    <n v="1490"/>
    <n v="1675"/>
    <s v="Michael William Schumacher"/>
    <d v="2016-06-29T00:00:00"/>
    <s v="shot"/>
    <s v="pitchfork"/>
    <n v="41"/>
    <s v="M"/>
    <s v="W"/>
    <s v="Madison"/>
    <s v="WI"/>
    <x v="0"/>
    <s v="other"/>
    <s v="Not fleeing"/>
    <x v="0"/>
  </r>
  <r>
    <n v="1491"/>
    <n v="1676"/>
    <s v="Kawme Dejuan Patrick"/>
    <d v="2016-06-30T00:00:00"/>
    <s v="shot"/>
    <s v="gun"/>
    <n v="25"/>
    <s v="M"/>
    <s v="B"/>
    <s v="Columbus"/>
    <s v="OH"/>
    <x v="1"/>
    <s v="undetermined"/>
    <m/>
    <x v="0"/>
  </r>
  <r>
    <n v="1492"/>
    <n v="1677"/>
    <s v="Tristan Vilters"/>
    <d v="2016-06-30T00:00:00"/>
    <s v="shot"/>
    <s v="gun"/>
    <n v="24"/>
    <s v="M"/>
    <s v="W"/>
    <s v="Park County"/>
    <s v="CO"/>
    <x v="1"/>
    <s v="attack"/>
    <s v="Not fleeing"/>
    <x v="0"/>
  </r>
  <r>
    <n v="1493"/>
    <n v="1678"/>
    <s v="Jasen Scott Ramirez"/>
    <d v="2016-06-30T00:00:00"/>
    <s v="shot"/>
    <s v="undetermined"/>
    <n v="44"/>
    <s v="M"/>
    <s v="H"/>
    <s v="Douglas"/>
    <s v="WY"/>
    <x v="1"/>
    <s v="undetermined"/>
    <s v="Not fleeing"/>
    <x v="0"/>
  </r>
  <r>
    <n v="1494"/>
    <n v="1686"/>
    <s v="Alexis George Mishtowt"/>
    <d v="2016-07-01T00:00:00"/>
    <s v="shot"/>
    <s v="gun"/>
    <n v="63"/>
    <s v="M"/>
    <s v="W"/>
    <s v="Landrum"/>
    <s v="SC"/>
    <x v="1"/>
    <s v="attack"/>
    <s v="Not fleeing"/>
    <x v="1"/>
  </r>
  <r>
    <n v="1495"/>
    <n v="1687"/>
    <s v="Steven McQueen"/>
    <d v="2016-07-01T00:00:00"/>
    <s v="shot and Tasered"/>
    <s v="gun"/>
    <n v="30"/>
    <s v="M"/>
    <s v="W"/>
    <s v="Cartersville"/>
    <s v="GA"/>
    <x v="1"/>
    <s v="attack"/>
    <s v="Not fleeing"/>
    <x v="0"/>
  </r>
  <r>
    <n v="1496"/>
    <n v="1688"/>
    <s v="Helmut Wihowski"/>
    <d v="2016-07-01T00:00:00"/>
    <s v="shot"/>
    <s v="knife"/>
    <n v="58"/>
    <s v="M"/>
    <s v="W"/>
    <s v="Jackson"/>
    <s v="WI"/>
    <x v="1"/>
    <s v="other"/>
    <s v="Not fleeing"/>
    <x v="0"/>
  </r>
  <r>
    <n v="1497"/>
    <n v="1682"/>
    <s v="Jai Lateef Solveig Williams"/>
    <d v="2016-07-02T00:00:00"/>
    <s v="shot"/>
    <s v="gun"/>
    <n v="35"/>
    <s v="M"/>
    <s v="B"/>
    <s v="Asheville"/>
    <s v="NC"/>
    <x v="1"/>
    <s v="other"/>
    <s v="Car"/>
    <x v="0"/>
  </r>
  <r>
    <n v="1498"/>
    <n v="1689"/>
    <s v="Jonathan Lane Justiss"/>
    <d v="2016-07-02T00:00:00"/>
    <s v="shot"/>
    <s v="gun"/>
    <n v="50"/>
    <s v="M"/>
    <s v="W"/>
    <s v="Bristol"/>
    <s v="TN"/>
    <x v="1"/>
    <s v="attack"/>
    <s v="Not fleeing"/>
    <x v="0"/>
  </r>
  <r>
    <n v="1499"/>
    <n v="1684"/>
    <s v="Shannon Labit"/>
    <d v="2016-07-03T00:00:00"/>
    <s v="shot"/>
    <s v="knife"/>
    <n v="40"/>
    <s v="M"/>
    <s v="W"/>
    <s v="New Iberia"/>
    <s v="LA"/>
    <x v="0"/>
    <s v="other"/>
    <s v="Not fleeing"/>
    <x v="0"/>
  </r>
  <r>
    <n v="1500"/>
    <n v="1690"/>
    <s v="Raul Saavedra-Vargas"/>
    <d v="2016-07-03T00:00:00"/>
    <s v="shot"/>
    <m/>
    <m/>
    <s v="M"/>
    <s v="H"/>
    <s v="Reno"/>
    <s v="NV"/>
    <x v="1"/>
    <s v="other"/>
    <s v="Car"/>
    <x v="0"/>
  </r>
  <r>
    <n v="1501"/>
    <n v="1691"/>
    <s v="Pedro Villanueva"/>
    <d v="2016-07-03T00:00:00"/>
    <s v="shot"/>
    <m/>
    <n v="19"/>
    <s v="M"/>
    <s v="H"/>
    <s v="Fullerton"/>
    <s v="CA"/>
    <x v="1"/>
    <s v="other"/>
    <s v="Car"/>
    <x v="0"/>
  </r>
  <r>
    <n v="1502"/>
    <n v="1679"/>
    <s v="William Tracy Patterson"/>
    <d v="2016-07-04T00:00:00"/>
    <s v="shot"/>
    <s v="gun"/>
    <n v="34"/>
    <s v="M"/>
    <s v="W"/>
    <s v="North Charleston"/>
    <s v="SC"/>
    <x v="1"/>
    <s v="attack"/>
    <s v="Not fleeing"/>
    <x v="1"/>
  </r>
  <r>
    <n v="1503"/>
    <n v="1681"/>
    <s v="Anthony Nunez"/>
    <d v="2016-07-04T00:00:00"/>
    <s v="shot"/>
    <s v="gun"/>
    <n v="18"/>
    <s v="M"/>
    <s v="H"/>
    <s v="San Jose"/>
    <s v="CA"/>
    <x v="0"/>
    <s v="other"/>
    <s v="Not fleeing"/>
    <x v="0"/>
  </r>
  <r>
    <n v="1504"/>
    <n v="1683"/>
    <s v="Sidney Washington"/>
    <d v="2016-07-04T00:00:00"/>
    <s v="shot"/>
    <s v="gun"/>
    <n v="21"/>
    <s v="M"/>
    <s v="B"/>
    <s v="Washington"/>
    <s v="DC"/>
    <x v="1"/>
    <s v="attack"/>
    <s v="Not fleeing"/>
    <x v="0"/>
  </r>
  <r>
    <n v="1505"/>
    <n v="1685"/>
    <s v="TK TK"/>
    <d v="2016-07-04T00:00:00"/>
    <s v="shot"/>
    <s v="knife"/>
    <m/>
    <s v="M"/>
    <m/>
    <s v="Rosser"/>
    <s v="TX"/>
    <x v="1"/>
    <s v="other"/>
    <s v="Not fleeing"/>
    <x v="1"/>
  </r>
  <r>
    <n v="1506"/>
    <n v="1680"/>
    <s v="Alton Sterling"/>
    <d v="2016-07-05T00:00:00"/>
    <s v="shot and Tasered"/>
    <s v="undetermined"/>
    <n v="37"/>
    <s v="M"/>
    <s v="B"/>
    <s v="Baton Rouge"/>
    <s v="LA"/>
    <x v="1"/>
    <s v="undetermined"/>
    <s v="Not fleeing"/>
    <x v="1"/>
  </r>
  <r>
    <n v="1507"/>
    <n v="1692"/>
    <s v="Joshua Bolster"/>
    <d v="2016-07-05T00:00:00"/>
    <s v="shot"/>
    <s v="undetermined"/>
    <n v="29"/>
    <s v="M"/>
    <s v="W"/>
    <s v="Salem"/>
    <s v="OR"/>
    <x v="1"/>
    <s v="undetermined"/>
    <m/>
    <x v="0"/>
  </r>
  <r>
    <n v="1508"/>
    <n v="1693"/>
    <s v="Sam Newby"/>
    <d v="2016-07-05T00:00:00"/>
    <s v="shot"/>
    <s v="undetermined"/>
    <n v="49"/>
    <s v="M"/>
    <s v="W"/>
    <s v="Temecula"/>
    <s v="CA"/>
    <x v="1"/>
    <s v="other"/>
    <s v="Car"/>
    <x v="0"/>
  </r>
  <r>
    <n v="1509"/>
    <n v="1695"/>
    <s v="Melissa Ventura"/>
    <d v="2016-07-05T00:00:00"/>
    <s v="shot"/>
    <s v="knife"/>
    <n v="24"/>
    <s v="F"/>
    <s v="H"/>
    <s v="Yuma"/>
    <s v="AZ"/>
    <x v="1"/>
    <s v="other"/>
    <s v="Not fleeing"/>
    <x v="0"/>
  </r>
  <r>
    <n v="1510"/>
    <n v="1694"/>
    <s v="Philando Castile"/>
    <d v="2016-07-06T00:00:00"/>
    <s v="shot"/>
    <s v="gun"/>
    <n v="32"/>
    <s v="M"/>
    <s v="B"/>
    <s v="Falcon Heights"/>
    <s v="MN"/>
    <x v="1"/>
    <s v="other"/>
    <s v="Not fleeing"/>
    <x v="1"/>
  </r>
  <r>
    <n v="1511"/>
    <n v="1696"/>
    <s v="Thomas Vandemark"/>
    <d v="2016-07-06T00:00:00"/>
    <s v="shot"/>
    <s v="gun"/>
    <n v="65"/>
    <s v="M"/>
    <s v="W"/>
    <s v="Rush Springs"/>
    <s v="OK"/>
    <x v="1"/>
    <s v="other"/>
    <s v="Not fleeing"/>
    <x v="1"/>
  </r>
  <r>
    <n v="1512"/>
    <n v="1697"/>
    <s v="Vinson Lee Ramos"/>
    <d v="2016-07-07T00:00:00"/>
    <s v="shot"/>
    <s v="knife"/>
    <n v="37"/>
    <s v="M"/>
    <s v="H"/>
    <s v="Bell"/>
    <s v="CA"/>
    <x v="1"/>
    <s v="other"/>
    <s v="Not fleeing"/>
    <x v="0"/>
  </r>
  <r>
    <n v="1513"/>
    <n v="1698"/>
    <s v="Adam Smith"/>
    <d v="2016-07-07T00:00:00"/>
    <s v="shot"/>
    <m/>
    <n v="33"/>
    <s v="M"/>
    <s v="W"/>
    <s v="Clovis"/>
    <s v="CA"/>
    <x v="1"/>
    <s v="other"/>
    <s v="Car"/>
    <x v="0"/>
  </r>
  <r>
    <n v="1514"/>
    <n v="1699"/>
    <s v="Earnest Fells"/>
    <d v="2016-07-07T00:00:00"/>
    <s v="shot"/>
    <s v="gun"/>
    <n v="63"/>
    <s v="M"/>
    <s v="B"/>
    <s v="Selma"/>
    <s v="AL"/>
    <x v="1"/>
    <s v="attack"/>
    <s v="Not fleeing"/>
    <x v="1"/>
  </r>
  <r>
    <n v="1515"/>
    <n v="1700"/>
    <s v="Abraham Smith"/>
    <d v="2016-07-08T00:00:00"/>
    <s v="shot"/>
    <s v="knife"/>
    <n v="30"/>
    <s v="M"/>
    <s v="W"/>
    <s v="Tucson"/>
    <s v="AZ"/>
    <x v="0"/>
    <s v="other"/>
    <s v="Not fleeing"/>
    <x v="0"/>
  </r>
  <r>
    <n v="1516"/>
    <n v="1701"/>
    <s v="Andre Johnson"/>
    <d v="2016-07-09T00:00:00"/>
    <s v="shot"/>
    <s v="gun"/>
    <n v="40"/>
    <s v="M"/>
    <s v="B"/>
    <s v="Broken Bow"/>
    <s v="OK"/>
    <x v="1"/>
    <s v="attack"/>
    <s v="Car"/>
    <x v="0"/>
  </r>
  <r>
    <n v="1517"/>
    <n v="1702"/>
    <s v="Alva Burnett Braziel"/>
    <d v="2016-07-10T00:00:00"/>
    <s v="shot"/>
    <s v="gun"/>
    <n v="38"/>
    <s v="M"/>
    <s v="B"/>
    <s v="Houston"/>
    <s v="TX"/>
    <x v="1"/>
    <s v="other"/>
    <s v="Not fleeing"/>
    <x v="1"/>
  </r>
  <r>
    <n v="1518"/>
    <n v="1703"/>
    <s v="Joseph Mann"/>
    <d v="2016-07-11T00:00:00"/>
    <s v="shot"/>
    <s v="knife"/>
    <n v="50"/>
    <s v="M"/>
    <s v="B"/>
    <s v="Sacramento"/>
    <s v="CA"/>
    <x v="0"/>
    <s v="other"/>
    <s v="Not fleeing"/>
    <x v="1"/>
  </r>
  <r>
    <n v="1519"/>
    <n v="1704"/>
    <s v="Jason Brooks"/>
    <d v="2016-07-11T00:00:00"/>
    <s v="shot"/>
    <s v="gun"/>
    <n v="41"/>
    <s v="M"/>
    <s v="B"/>
    <s v="East St. Louis"/>
    <s v="IL"/>
    <x v="1"/>
    <s v="attack"/>
    <s v="Not fleeing"/>
    <x v="0"/>
  </r>
  <r>
    <n v="1520"/>
    <n v="1705"/>
    <s v="Pablo Medina"/>
    <d v="2016-07-11T00:00:00"/>
    <s v="shot"/>
    <s v="gun"/>
    <n v="41"/>
    <s v="M"/>
    <s v="H"/>
    <s v="Romulus"/>
    <s v="MI"/>
    <x v="1"/>
    <s v="attack"/>
    <s v="Not fleeing"/>
    <x v="0"/>
  </r>
  <r>
    <n v="1521"/>
    <n v="1706"/>
    <s v="Orville Edwards"/>
    <d v="2016-07-11T00:00:00"/>
    <s v="shot"/>
    <s v="gun"/>
    <n v="39"/>
    <s v="M"/>
    <s v="B"/>
    <s v="New York"/>
    <s v="NY"/>
    <x v="1"/>
    <s v="attack"/>
    <s v="Foot"/>
    <x v="0"/>
  </r>
  <r>
    <n v="1522"/>
    <n v="1711"/>
    <s v="Larry Darnell Gordon"/>
    <d v="2016-07-11T00:00:00"/>
    <s v="shot"/>
    <s v="gun"/>
    <n v="44"/>
    <s v="M"/>
    <s v="W"/>
    <s v="St. Joseph"/>
    <s v="MI"/>
    <x v="1"/>
    <s v="attack"/>
    <s v="Not fleeing"/>
    <x v="0"/>
  </r>
  <r>
    <n v="1523"/>
    <n v="1707"/>
    <s v="Benjamin Zeckovic"/>
    <d v="2016-07-12T00:00:00"/>
    <s v="shot"/>
    <s v="hatchet"/>
    <n v="23"/>
    <s v="M"/>
    <s v="W"/>
    <s v="Anchorage"/>
    <s v="AK"/>
    <x v="0"/>
    <s v="attack"/>
    <s v="Not fleeing"/>
    <x v="0"/>
  </r>
  <r>
    <n v="1524"/>
    <n v="1708"/>
    <s v="Donald S. Myers"/>
    <d v="2016-07-13T00:00:00"/>
    <s v="shot"/>
    <s v="gun"/>
    <n v="32"/>
    <s v="M"/>
    <s v="W"/>
    <s v="Flagstaff"/>
    <s v="AZ"/>
    <x v="1"/>
    <s v="undetermined"/>
    <s v="Foot"/>
    <x v="1"/>
  </r>
  <r>
    <n v="1525"/>
    <n v="1709"/>
    <s v="Richard G. Dinneny"/>
    <d v="2016-07-13T00:00:00"/>
    <s v="shot"/>
    <s v="toy weapon"/>
    <n v="56"/>
    <s v="M"/>
    <s v="W"/>
    <s v="Middletown"/>
    <s v="NY"/>
    <x v="0"/>
    <s v="other"/>
    <s v="Not fleeing"/>
    <x v="0"/>
  </r>
  <r>
    <n v="1526"/>
    <n v="1710"/>
    <s v="Dayten Ernest Harper"/>
    <d v="2016-07-14T00:00:00"/>
    <s v="shot"/>
    <s v="gun"/>
    <n v="33"/>
    <s v="M"/>
    <s v="B"/>
    <s v="Baltimore"/>
    <s v="MD"/>
    <x v="1"/>
    <s v="attack"/>
    <s v="Not fleeing"/>
    <x v="0"/>
  </r>
  <r>
    <n v="1527"/>
    <n v="1713"/>
    <s v="Bobby Horne"/>
    <d v="2016-07-15T00:00:00"/>
    <s v="shot"/>
    <s v="gun"/>
    <n v="63"/>
    <s v="M"/>
    <s v="W"/>
    <s v="Peachland"/>
    <s v="NC"/>
    <x v="0"/>
    <s v="attack"/>
    <s v="Not fleeing"/>
    <x v="0"/>
  </r>
  <r>
    <n v="1528"/>
    <n v="1716"/>
    <s v="Billy D. Smith"/>
    <d v="2016-07-16T00:00:00"/>
    <s v="shot"/>
    <s v="gun"/>
    <n v="31"/>
    <s v="M"/>
    <s v="W"/>
    <s v="Lake Asbury"/>
    <s v="FL"/>
    <x v="0"/>
    <s v="attack"/>
    <s v="Not fleeing"/>
    <x v="0"/>
  </r>
  <r>
    <n v="1529"/>
    <n v="1719"/>
    <s v="Cody Wayne Jarrett"/>
    <d v="2016-07-16T00:00:00"/>
    <s v="shot and Tasered"/>
    <s v="gun"/>
    <n v="26"/>
    <s v="M"/>
    <s v="W"/>
    <s v="San Bernardino"/>
    <s v="CA"/>
    <x v="1"/>
    <s v="attack"/>
    <s v="Other"/>
    <x v="0"/>
  </r>
  <r>
    <n v="1530"/>
    <n v="1720"/>
    <s v="Patrick Fennell"/>
    <d v="2016-07-16T00:00:00"/>
    <s v="shot"/>
    <s v="gun"/>
    <n v="57"/>
    <s v="M"/>
    <s v="W"/>
    <s v="Little Egg Harbor Township"/>
    <s v="NJ"/>
    <x v="1"/>
    <s v="other"/>
    <s v="Foot"/>
    <x v="0"/>
  </r>
  <r>
    <n v="1531"/>
    <n v="1712"/>
    <s v="Kevin Higgins"/>
    <d v="2016-07-17T00:00:00"/>
    <s v="shot"/>
    <s v="gun"/>
    <n v="39"/>
    <s v="M"/>
    <s v="W"/>
    <s v="Sheboygan"/>
    <s v="WI"/>
    <x v="1"/>
    <s v="other"/>
    <s v="Not fleeing"/>
    <x v="0"/>
  </r>
  <r>
    <n v="1532"/>
    <n v="1714"/>
    <s v="Michael Ray Ramsey"/>
    <d v="2016-07-17T00:00:00"/>
    <s v="shot and Tasered"/>
    <s v="screwdriver"/>
    <n v="43"/>
    <s v="M"/>
    <s v="W"/>
    <s v="Tulsa"/>
    <s v="OK"/>
    <x v="1"/>
    <s v="attack"/>
    <s v="Not fleeing"/>
    <x v="0"/>
  </r>
  <r>
    <n v="1533"/>
    <n v="1717"/>
    <s v="Jermaine Johnson"/>
    <d v="2016-07-17T00:00:00"/>
    <s v="shot"/>
    <s v="gun"/>
    <n v="42"/>
    <s v="M"/>
    <s v="B"/>
    <s v="New York"/>
    <s v="NY"/>
    <x v="1"/>
    <s v="attack"/>
    <s v="Not fleeing"/>
    <x v="0"/>
  </r>
  <r>
    <n v="1534"/>
    <n v="1718"/>
    <s v="Gavin Eugene Long"/>
    <d v="2016-07-17T00:00:00"/>
    <s v="shot"/>
    <s v="gun"/>
    <n v="29"/>
    <s v="M"/>
    <s v="B"/>
    <s v="Baton Rouge"/>
    <s v="LA"/>
    <x v="0"/>
    <s v="attack"/>
    <s v="Not fleeing"/>
    <x v="0"/>
  </r>
  <r>
    <n v="1535"/>
    <n v="1721"/>
    <s v="Jerry Brimer"/>
    <d v="2016-07-18T00:00:00"/>
    <s v="shot"/>
    <s v="ax"/>
    <n v="56"/>
    <s v="M"/>
    <s v="W"/>
    <s v="Tulsa"/>
    <s v="OK"/>
    <x v="0"/>
    <s v="other"/>
    <s v="Not fleeing"/>
    <x v="0"/>
  </r>
  <r>
    <n v="1536"/>
    <n v="1722"/>
    <s v="Javier Garcia Gaona"/>
    <d v="2016-07-20T00:00:00"/>
    <s v="shot"/>
    <s v="knife"/>
    <n v="31"/>
    <s v="M"/>
    <s v="H"/>
    <s v="Santa Maria"/>
    <s v="CA"/>
    <x v="0"/>
    <s v="other"/>
    <s v="Not fleeing"/>
    <x v="0"/>
  </r>
  <r>
    <n v="1537"/>
    <n v="1723"/>
    <s v="Derek Love"/>
    <d v="2016-07-21T00:00:00"/>
    <s v="shot"/>
    <s v="gun"/>
    <n v="50"/>
    <s v="M"/>
    <s v="B"/>
    <s v="Chicago"/>
    <s v="IL"/>
    <x v="1"/>
    <s v="attack"/>
    <s v="Not fleeing"/>
    <x v="0"/>
  </r>
  <r>
    <n v="1538"/>
    <n v="1724"/>
    <s v="BJ Medeiros"/>
    <d v="2016-07-21T00:00:00"/>
    <s v="shot"/>
    <s v="gun"/>
    <n v="36"/>
    <s v="M"/>
    <s v="O"/>
    <s v="Hilo"/>
    <s v="HI"/>
    <x v="0"/>
    <s v="attack"/>
    <s v="Not fleeing"/>
    <x v="0"/>
  </r>
  <r>
    <n v="1539"/>
    <n v="1725"/>
    <s v="Paul Edward Yacabitis"/>
    <d v="2016-07-22T00:00:00"/>
    <s v="shot"/>
    <s v="gun"/>
    <n v="50"/>
    <s v="M"/>
    <s v="W"/>
    <s v="Buckhannon"/>
    <s v="WV"/>
    <x v="1"/>
    <s v="attack"/>
    <m/>
    <x v="0"/>
  </r>
  <r>
    <n v="1540"/>
    <n v="1836"/>
    <s v="Steven Alfred Longoria"/>
    <d v="2016-07-23T00:00:00"/>
    <s v="shot"/>
    <s v="gun"/>
    <n v="34"/>
    <s v="M"/>
    <s v="H"/>
    <s v="San Antonio"/>
    <s v="TX"/>
    <x v="1"/>
    <s v="attack"/>
    <s v="Not fleeing"/>
    <x v="0"/>
  </r>
  <r>
    <n v="1541"/>
    <n v="1726"/>
    <s v="Austin Jerry Lee Howard"/>
    <d v="2016-07-23T00:00:00"/>
    <s v="shot"/>
    <s v="knife"/>
    <n v="49"/>
    <s v="M"/>
    <s v="B"/>
    <s v="Milwaukee"/>
    <s v="WI"/>
    <x v="1"/>
    <s v="attack"/>
    <s v="Not fleeing"/>
    <x v="1"/>
  </r>
  <r>
    <n v="1542"/>
    <n v="1727"/>
    <s v="Bernard Wells"/>
    <d v="2016-07-23T00:00:00"/>
    <s v="shot"/>
    <s v="gun"/>
    <n v="31"/>
    <s v="M"/>
    <s v="B"/>
    <s v="Chino"/>
    <s v="CA"/>
    <x v="1"/>
    <s v="attack"/>
    <s v="Foot"/>
    <x v="0"/>
  </r>
  <r>
    <n v="1543"/>
    <n v="1729"/>
    <s v="Robert Lee Lourenco"/>
    <d v="2016-07-24T00:00:00"/>
    <s v="shot"/>
    <s v="hatchet and gun"/>
    <n v="36"/>
    <s v="M"/>
    <s v="W"/>
    <s v="Winchester"/>
    <s v="CA"/>
    <x v="0"/>
    <s v="attack"/>
    <s v="Not fleeing"/>
    <x v="0"/>
  </r>
  <r>
    <n v="1544"/>
    <n v="1730"/>
    <s v="Alvin R. Sylversmythe"/>
    <d v="2016-07-24T00:00:00"/>
    <s v="shot"/>
    <s v="knife"/>
    <n v="29"/>
    <s v="M"/>
    <s v="N"/>
    <s v="Gallup"/>
    <s v="NM"/>
    <x v="0"/>
    <s v="other"/>
    <s v="Not fleeing"/>
    <x v="0"/>
  </r>
  <r>
    <n v="1545"/>
    <n v="1731"/>
    <s v="Jeff Cornell Tyson"/>
    <d v="2016-07-25T00:00:00"/>
    <s v="shot"/>
    <s v="gun"/>
    <n v="32"/>
    <s v="M"/>
    <s v="B"/>
    <s v="Indianapolis"/>
    <s v="IN"/>
    <x v="1"/>
    <s v="attack"/>
    <s v="Car"/>
    <x v="0"/>
  </r>
  <r>
    <n v="1546"/>
    <n v="1732"/>
    <s v="Richard Risher"/>
    <d v="2016-07-25T00:00:00"/>
    <s v="shot"/>
    <s v="gun"/>
    <n v="18"/>
    <s v="M"/>
    <s v="B"/>
    <s v="Los Angeles"/>
    <s v="CA"/>
    <x v="1"/>
    <s v="attack"/>
    <s v="Foot"/>
    <x v="0"/>
  </r>
  <r>
    <n v="1547"/>
    <n v="1733"/>
    <s v="Scot Minard"/>
    <d v="2016-07-26T00:00:00"/>
    <s v="shot"/>
    <s v="gun"/>
    <n v="50"/>
    <s v="M"/>
    <s v="W"/>
    <s v="Pine River"/>
    <s v="WI"/>
    <x v="1"/>
    <s v="attack"/>
    <s v="Car"/>
    <x v="0"/>
  </r>
  <r>
    <n v="1548"/>
    <n v="1734"/>
    <s v="Juan Reynaldo Duran"/>
    <d v="2016-07-26T00:00:00"/>
    <s v="shot"/>
    <s v="gun"/>
    <n v="36"/>
    <s v="M"/>
    <s v="H"/>
    <s v="Artesia"/>
    <s v="NM"/>
    <x v="1"/>
    <s v="other"/>
    <m/>
    <x v="0"/>
  </r>
  <r>
    <n v="1549"/>
    <n v="1835"/>
    <s v="Michael Adams"/>
    <d v="2016-07-27T00:00:00"/>
    <s v="shot"/>
    <s v="knife"/>
    <n v="33"/>
    <s v="M"/>
    <s v="W"/>
    <s v="Estill Springs"/>
    <s v="TN"/>
    <x v="1"/>
    <s v="other"/>
    <s v="Foot"/>
    <x v="1"/>
  </r>
  <r>
    <n v="1550"/>
    <n v="1735"/>
    <s v="Devon Martes"/>
    <d v="2016-07-27T00:00:00"/>
    <s v="shot"/>
    <s v="gun"/>
    <n v="17"/>
    <s v="M"/>
    <s v="B"/>
    <s v="Metairie"/>
    <s v="LA"/>
    <x v="1"/>
    <s v="attack"/>
    <s v="Foot"/>
    <x v="0"/>
  </r>
  <r>
    <n v="1551"/>
    <n v="1736"/>
    <s v="Dalvin Hollins"/>
    <d v="2016-07-27T00:00:00"/>
    <s v="shot"/>
    <s v="unarmed"/>
    <n v="19"/>
    <s v="M"/>
    <s v="B"/>
    <s v="Tempe"/>
    <s v="AZ"/>
    <x v="0"/>
    <s v="attack"/>
    <s v="Foot"/>
    <x v="0"/>
  </r>
  <r>
    <n v="1552"/>
    <n v="1739"/>
    <s v="Dylan Liberti"/>
    <d v="2016-07-27T00:00:00"/>
    <s v="shot"/>
    <s v="knife"/>
    <n v="24"/>
    <s v="M"/>
    <s v="W"/>
    <s v="Scottsdale"/>
    <s v="AZ"/>
    <x v="1"/>
    <s v="other"/>
    <s v="Foot"/>
    <x v="1"/>
  </r>
  <r>
    <n v="1553"/>
    <n v="1740"/>
    <s v="Saddam Trejeda-Campos"/>
    <d v="2016-07-27T00:00:00"/>
    <s v="shot"/>
    <s v="knife"/>
    <n v="24"/>
    <s v="M"/>
    <s v="H"/>
    <s v="San Bernardino"/>
    <s v="CA"/>
    <x v="0"/>
    <s v="other"/>
    <s v="Not fleeing"/>
    <x v="0"/>
  </r>
  <r>
    <n v="1554"/>
    <n v="1746"/>
    <s v="Emil Ambrose Mecklenburg"/>
    <d v="2016-07-27T00:00:00"/>
    <s v="shot"/>
    <s v="knife"/>
    <n v="20"/>
    <s v="M"/>
    <s v="W"/>
    <s v="Malta"/>
    <s v="MT"/>
    <x v="1"/>
    <s v="attack"/>
    <s v="Not fleeing"/>
    <x v="0"/>
  </r>
  <r>
    <n v="1555"/>
    <n v="1737"/>
    <s v="Jorge Moreno-Aguirre"/>
    <d v="2016-07-28T00:00:00"/>
    <s v="shot"/>
    <s v="undetermined"/>
    <n v="41"/>
    <s v="M"/>
    <s v="H"/>
    <s v="Sparks"/>
    <s v="NV"/>
    <x v="1"/>
    <s v="undetermined"/>
    <s v="Not fleeing"/>
    <x v="0"/>
  </r>
  <r>
    <n v="1556"/>
    <n v="1741"/>
    <s v="Jeffrey Smith"/>
    <d v="2016-07-28T00:00:00"/>
    <s v="shot"/>
    <s v="undetermined"/>
    <n v="47"/>
    <s v="M"/>
    <s v="B"/>
    <s v="La Quinta"/>
    <s v="CA"/>
    <x v="1"/>
    <s v="other"/>
    <s v="Car"/>
    <x v="0"/>
  </r>
  <r>
    <n v="1557"/>
    <n v="1742"/>
    <s v="Paul O'Neal"/>
    <d v="2016-07-28T00:00:00"/>
    <s v="shot"/>
    <m/>
    <n v="18"/>
    <s v="M"/>
    <s v="B"/>
    <s v="Chicago"/>
    <s v="IL"/>
    <x v="1"/>
    <s v="other"/>
    <s v="Car"/>
    <x v="1"/>
  </r>
  <r>
    <n v="1558"/>
    <n v="1743"/>
    <s v="Jesus Rael"/>
    <d v="2016-07-28T00:00:00"/>
    <s v="shot"/>
    <s v="gun"/>
    <n v="31"/>
    <s v="M"/>
    <s v="H"/>
    <s v="Tucson"/>
    <s v="AZ"/>
    <x v="1"/>
    <s v="attack"/>
    <s v="Other"/>
    <x v="0"/>
  </r>
  <r>
    <n v="1559"/>
    <n v="1744"/>
    <s v="Donnell Thompson"/>
    <d v="2016-07-28T00:00:00"/>
    <s v="shot"/>
    <s v="unarmed"/>
    <n v="27"/>
    <s v="M"/>
    <s v="B"/>
    <s v="Compton"/>
    <s v="CA"/>
    <x v="1"/>
    <s v="attack"/>
    <s v="Other"/>
    <x v="0"/>
  </r>
  <r>
    <n v="1560"/>
    <n v="1745"/>
    <s v="Omar Gonzalez"/>
    <d v="2016-07-28T00:00:00"/>
    <s v="shot"/>
    <s v="undetermined"/>
    <n v="36"/>
    <s v="M"/>
    <s v="H"/>
    <s v="City Terrace"/>
    <s v="CA"/>
    <x v="1"/>
    <s v="other"/>
    <s v="Car"/>
    <x v="1"/>
  </r>
  <r>
    <n v="1561"/>
    <n v="1834"/>
    <s v="Melvin Faison"/>
    <d v="2016-07-29T00:00:00"/>
    <s v="shot"/>
    <s v="gun"/>
    <n v="59"/>
    <s v="M"/>
    <s v="W"/>
    <s v="Pleasant Hill"/>
    <s v="NC"/>
    <x v="1"/>
    <s v="attack"/>
    <s v="Not fleeing"/>
    <x v="0"/>
  </r>
  <r>
    <n v="1562"/>
    <n v="1747"/>
    <s v="Amanda Page Bivens"/>
    <d v="2016-07-29T00:00:00"/>
    <s v="shot"/>
    <s v="gun"/>
    <n v="40"/>
    <s v="F"/>
    <s v="W"/>
    <s v="Homewood"/>
    <s v="AL"/>
    <x v="1"/>
    <s v="attack"/>
    <s v="Not fleeing"/>
    <x v="0"/>
  </r>
  <r>
    <n v="1563"/>
    <n v="1748"/>
    <s v="John Casey"/>
    <d v="2016-07-31T00:00:00"/>
    <s v="shot"/>
    <s v="rock"/>
    <n v="32"/>
    <s v="M"/>
    <s v="W"/>
    <s v="Phelps"/>
    <s v="KY"/>
    <x v="1"/>
    <s v="attack"/>
    <s v="Foot"/>
    <x v="0"/>
  </r>
  <r>
    <n v="1564"/>
    <n v="1749"/>
    <s v="Mario Martinez Torres"/>
    <d v="2016-07-31T00:00:00"/>
    <s v="shot"/>
    <s v="undetermined"/>
    <n v="38"/>
    <s v="M"/>
    <s v="H"/>
    <s v="Wapato"/>
    <s v="WA"/>
    <x v="1"/>
    <s v="undetermined"/>
    <s v="Not fleeing"/>
    <x v="0"/>
  </r>
  <r>
    <n v="1565"/>
    <n v="1752"/>
    <s v="Limichael Shine"/>
    <d v="2016-07-31T00:00:00"/>
    <s v="shot"/>
    <s v="knife"/>
    <n v="18"/>
    <s v="M"/>
    <s v="A"/>
    <s v="Manchester"/>
    <s v="NJ"/>
    <x v="0"/>
    <s v="other"/>
    <s v="Not fleeing"/>
    <x v="1"/>
  </r>
  <r>
    <n v="1566"/>
    <n v="2148"/>
    <s v="Richard Swihart"/>
    <d v="2016-08-01T00:00:00"/>
    <s v="shot"/>
    <s v="undetermined"/>
    <n v="32"/>
    <s v="M"/>
    <m/>
    <s v="Santa Ana"/>
    <s v="CA"/>
    <x v="1"/>
    <s v="undetermined"/>
    <s v="Not fleeing"/>
    <x v="0"/>
  </r>
  <r>
    <n v="1567"/>
    <n v="1750"/>
    <s v="Korryn Gaines"/>
    <d v="2016-08-01T00:00:00"/>
    <s v="shot"/>
    <s v="gun"/>
    <n v="23"/>
    <s v="F"/>
    <s v="B"/>
    <s v="Randallstown"/>
    <s v="MD"/>
    <x v="1"/>
    <s v="attack"/>
    <s v="Not fleeing"/>
    <x v="0"/>
  </r>
  <r>
    <n v="1568"/>
    <n v="1751"/>
    <s v="Bryan N. Byrd"/>
    <d v="2016-08-01T00:00:00"/>
    <s v="shot"/>
    <m/>
    <n v="43"/>
    <s v="M"/>
    <s v="W"/>
    <s v="Edmund"/>
    <s v="SC"/>
    <x v="1"/>
    <s v="attack"/>
    <s v="Car"/>
    <x v="0"/>
  </r>
  <r>
    <n v="1569"/>
    <n v="1753"/>
    <s v="Kenneth Eugene Bonanno"/>
    <d v="2016-08-01T00:00:00"/>
    <s v="shot"/>
    <s v="gun"/>
    <n v="67"/>
    <s v="M"/>
    <s v="W"/>
    <s v="Stafford"/>
    <s v="VA"/>
    <x v="1"/>
    <s v="attack"/>
    <s v="Not fleeing"/>
    <x v="0"/>
  </r>
  <r>
    <n v="1570"/>
    <n v="1754"/>
    <s v="Richard Lance London"/>
    <d v="2016-08-02T00:00:00"/>
    <s v="shot"/>
    <s v="gun"/>
    <n v="22"/>
    <s v="M"/>
    <s v="W"/>
    <s v="Lake City"/>
    <s v="SC"/>
    <x v="1"/>
    <s v="attack"/>
    <s v="Car"/>
    <x v="0"/>
  </r>
  <r>
    <n v="1571"/>
    <n v="1757"/>
    <s v="Adam Jo Klimek"/>
    <d v="2016-08-02T00:00:00"/>
    <s v="shot"/>
    <s v="knife"/>
    <n v="31"/>
    <s v="M"/>
    <s v="W"/>
    <s v="Alexandria"/>
    <s v="MN"/>
    <x v="1"/>
    <s v="other"/>
    <s v="Not fleeing"/>
    <x v="0"/>
  </r>
  <r>
    <n v="1572"/>
    <n v="1758"/>
    <s v="DeMarco Newman"/>
    <d v="2016-08-02T00:00:00"/>
    <s v="shot"/>
    <s v="gun"/>
    <n v="43"/>
    <s v="M"/>
    <s v="B"/>
    <s v="Palm Bay"/>
    <s v="FL"/>
    <x v="0"/>
    <s v="attack"/>
    <s v="Not fleeing"/>
    <x v="0"/>
  </r>
  <r>
    <n v="1573"/>
    <n v="1759"/>
    <s v="Matthew David Conrad"/>
    <d v="2016-08-02T00:00:00"/>
    <s v="shot"/>
    <s v="gun"/>
    <n v="34"/>
    <s v="M"/>
    <s v="W"/>
    <s v="Hammett"/>
    <s v="ID"/>
    <x v="0"/>
    <s v="attack"/>
    <s v="Car"/>
    <x v="0"/>
  </r>
  <r>
    <n v="1574"/>
    <n v="1760"/>
    <s v="William Bowers"/>
    <d v="2016-08-02T00:00:00"/>
    <s v="shot"/>
    <s v="undetermined"/>
    <n v="51"/>
    <s v="M"/>
    <s v="W"/>
    <s v="Castaic"/>
    <s v="CA"/>
    <x v="1"/>
    <s v="other"/>
    <s v="Foot"/>
    <x v="0"/>
  </r>
  <r>
    <n v="1575"/>
    <n v="1755"/>
    <s v="Benjamin William Heaton"/>
    <d v="2016-08-03T00:00:00"/>
    <s v="shot"/>
    <s v="gun"/>
    <n v="31"/>
    <s v="M"/>
    <s v="W"/>
    <s v="Clearfield"/>
    <s v="UT"/>
    <x v="1"/>
    <s v="attack"/>
    <s v="Foot"/>
    <x v="0"/>
  </r>
  <r>
    <n v="1576"/>
    <n v="1756"/>
    <s v="Bradley Carey"/>
    <d v="2016-08-03T00:00:00"/>
    <s v="shot"/>
    <s v="knife"/>
    <n v="54"/>
    <s v="M"/>
    <s v="W"/>
    <s v="Detroit"/>
    <s v="MI"/>
    <x v="1"/>
    <s v="attack"/>
    <s v="Not fleeing"/>
    <x v="0"/>
  </r>
  <r>
    <n v="1577"/>
    <n v="1761"/>
    <s v="E.J. Walters"/>
    <d v="2016-08-03T00:00:00"/>
    <s v="shot"/>
    <s v="gun"/>
    <n v="69"/>
    <s v="M"/>
    <s v="W"/>
    <s v="Scott County"/>
    <s v="VA"/>
    <x v="1"/>
    <s v="other"/>
    <s v="Car"/>
    <x v="0"/>
  </r>
  <r>
    <n v="1578"/>
    <n v="1762"/>
    <s v="Johannes Wood"/>
    <d v="2016-08-05T00:00:00"/>
    <s v="shot"/>
    <s v="knife"/>
    <n v="58"/>
    <s v="M"/>
    <s v="W"/>
    <s v="Aldie"/>
    <s v="VA"/>
    <x v="0"/>
    <s v="other"/>
    <s v="Not fleeing"/>
    <x v="0"/>
  </r>
  <r>
    <n v="1579"/>
    <n v="1767"/>
    <s v="Jamarion Rashad Robinson"/>
    <d v="2016-08-05T00:00:00"/>
    <s v="shot"/>
    <s v="gun"/>
    <n v="26"/>
    <s v="M"/>
    <s v="B"/>
    <s v="East Point"/>
    <s v="GA"/>
    <x v="0"/>
    <s v="attack"/>
    <s v="Not fleeing"/>
    <x v="0"/>
  </r>
  <r>
    <n v="1580"/>
    <n v="1769"/>
    <s v="David Michael Moya"/>
    <d v="2016-08-05T00:00:00"/>
    <s v="shot"/>
    <s v="crossbow"/>
    <n v="31"/>
    <s v="M"/>
    <m/>
    <s v="Santee"/>
    <s v="CA"/>
    <x v="0"/>
    <s v="attack"/>
    <s v="Not fleeing"/>
    <x v="0"/>
  </r>
  <r>
    <n v="1581"/>
    <n v="1770"/>
    <s v="James Quealy"/>
    <d v="2016-08-05T00:00:00"/>
    <s v="shot"/>
    <s v="gun"/>
    <n v="59"/>
    <s v="M"/>
    <s v="W"/>
    <s v="Beaver Dam"/>
    <s v="WI"/>
    <x v="0"/>
    <s v="attack"/>
    <s v="Not fleeing"/>
    <x v="0"/>
  </r>
  <r>
    <n v="1582"/>
    <n v="1763"/>
    <s v="Jawari Porter"/>
    <d v="2016-08-07T00:00:00"/>
    <s v="shot"/>
    <s v="knife"/>
    <n v="25"/>
    <s v="M"/>
    <s v="B"/>
    <s v="Cincinnati"/>
    <s v="OH"/>
    <x v="0"/>
    <s v="attack"/>
    <s v="Not fleeing"/>
    <x v="0"/>
  </r>
  <r>
    <n v="1583"/>
    <n v="1764"/>
    <s v="Earl Pinckney"/>
    <d v="2016-08-07T00:00:00"/>
    <s v="shot"/>
    <s v="knife"/>
    <n v="20"/>
    <s v="M"/>
    <s v="B"/>
    <s v="Harrisburg"/>
    <s v="PA"/>
    <x v="0"/>
    <s v="other"/>
    <s v="Not fleeing"/>
    <x v="0"/>
  </r>
  <r>
    <n v="1584"/>
    <n v="1833"/>
    <s v="James W. Jennings"/>
    <d v="2016-08-08T00:00:00"/>
    <s v="shot"/>
    <s v="gun"/>
    <n v="69"/>
    <s v="M"/>
    <s v="W"/>
    <s v="Little Mountain"/>
    <s v="SC"/>
    <x v="0"/>
    <s v="attack"/>
    <s v="Not fleeing"/>
    <x v="0"/>
  </r>
  <r>
    <n v="1585"/>
    <n v="1766"/>
    <s v="Darnell Wicker"/>
    <d v="2016-08-08T00:00:00"/>
    <s v="shot"/>
    <s v="knife"/>
    <n v="57"/>
    <s v="M"/>
    <s v="B"/>
    <s v="Louisville"/>
    <s v="KY"/>
    <x v="1"/>
    <s v="other"/>
    <s v="Not fleeing"/>
    <x v="1"/>
  </r>
  <r>
    <n v="1586"/>
    <n v="1771"/>
    <s v="Michael McClurg"/>
    <d v="2016-08-08T00:00:00"/>
    <s v="shot"/>
    <s v="gun"/>
    <n v="56"/>
    <s v="M"/>
    <s v="W"/>
    <s v="Citrus Heights"/>
    <s v="CA"/>
    <x v="1"/>
    <s v="attack"/>
    <s v="Not fleeing"/>
    <x v="0"/>
  </r>
  <r>
    <n v="1587"/>
    <n v="1773"/>
    <s v="James Eugene Burgess"/>
    <d v="2016-08-08T00:00:00"/>
    <s v="shot"/>
    <s v="gun"/>
    <n v="64"/>
    <s v="M"/>
    <s v="W"/>
    <s v="Wilkesboro"/>
    <s v="NC"/>
    <x v="1"/>
    <s v="attack"/>
    <s v="Not fleeing"/>
    <x v="0"/>
  </r>
  <r>
    <n v="1588"/>
    <n v="1774"/>
    <s v="Juan J. Godines"/>
    <d v="2016-08-08T00:00:00"/>
    <s v="shot"/>
    <s v="gun"/>
    <n v="34"/>
    <s v="M"/>
    <s v="H"/>
    <s v="Georgetown"/>
    <s v="KY"/>
    <x v="1"/>
    <s v="attack"/>
    <s v="Other"/>
    <x v="0"/>
  </r>
  <r>
    <n v="1589"/>
    <n v="1775"/>
    <s v="Ronald Smith"/>
    <d v="2016-08-09T00:00:00"/>
    <s v="shot"/>
    <s v="gun"/>
    <n v="45"/>
    <s v="M"/>
    <s v="W"/>
    <s v="Circleville"/>
    <s v="OH"/>
    <x v="0"/>
    <s v="other"/>
    <s v="Not fleeing"/>
    <x v="0"/>
  </r>
  <r>
    <n v="1590"/>
    <n v="1776"/>
    <s v="Jesse James Romero"/>
    <d v="2016-08-09T00:00:00"/>
    <s v="shot"/>
    <s v="gun"/>
    <n v="14"/>
    <s v="M"/>
    <s v="H"/>
    <s v="Los Angeles"/>
    <s v="CA"/>
    <x v="1"/>
    <s v="attack"/>
    <s v="Foot"/>
    <x v="1"/>
  </r>
  <r>
    <n v="1591"/>
    <n v="1777"/>
    <s v="Jeffrey Allen Morris"/>
    <d v="2016-08-09T00:00:00"/>
    <s v="shot"/>
    <s v="undetermined"/>
    <n v="44"/>
    <s v="M"/>
    <s v="W"/>
    <s v="Piedmont"/>
    <s v="SC"/>
    <x v="1"/>
    <s v="other"/>
    <s v="Not fleeing"/>
    <x v="0"/>
  </r>
  <r>
    <n v="1592"/>
    <n v="2149"/>
    <s v="Tommy Seneca"/>
    <d v="2016-08-11T00:00:00"/>
    <s v="shot"/>
    <s v="gun"/>
    <n v="54"/>
    <s v="M"/>
    <s v="W"/>
    <s v="Plaquemine"/>
    <s v="LA"/>
    <x v="1"/>
    <s v="attack"/>
    <s v="Not fleeing"/>
    <x v="0"/>
  </r>
  <r>
    <n v="1593"/>
    <n v="1778"/>
    <s v="Jeff Martelli"/>
    <d v="2016-08-11T00:00:00"/>
    <s v="shot"/>
    <s v="gun"/>
    <n v="59"/>
    <s v="M"/>
    <s v="W"/>
    <s v="Tukwila"/>
    <s v="WA"/>
    <x v="0"/>
    <s v="attack"/>
    <s v="Not fleeing"/>
    <x v="0"/>
  </r>
  <r>
    <n v="1594"/>
    <n v="1785"/>
    <s v="Sergio Daniel Weick"/>
    <d v="2016-08-11T00:00:00"/>
    <s v="shot"/>
    <s v="knife"/>
    <n v="33"/>
    <s v="M"/>
    <s v="H"/>
    <s v="Vista"/>
    <s v="CA"/>
    <x v="1"/>
    <s v="undetermined"/>
    <s v="Other"/>
    <x v="0"/>
  </r>
  <r>
    <n v="1595"/>
    <n v="1782"/>
    <s v="Jesus Armando Carillo"/>
    <d v="2016-08-12T00:00:00"/>
    <s v="shot"/>
    <s v="undetermined"/>
    <n v="22"/>
    <s v="M"/>
    <s v="H"/>
    <s v="Mesa"/>
    <s v="AZ"/>
    <x v="1"/>
    <s v="other"/>
    <s v="Car"/>
    <x v="0"/>
  </r>
  <r>
    <n v="1596"/>
    <n v="1783"/>
    <s v="Dominic Rollice"/>
    <d v="2016-08-12T00:00:00"/>
    <s v="shot and Tasered"/>
    <s v="hammer"/>
    <n v="49"/>
    <s v="M"/>
    <s v="W"/>
    <s v="Tahlequah"/>
    <s v="OK"/>
    <x v="0"/>
    <s v="other"/>
    <s v="Not fleeing"/>
    <x v="1"/>
  </r>
  <r>
    <n v="1597"/>
    <n v="1832"/>
    <s v="Eric Ortega Soto"/>
    <d v="2016-08-13T00:00:00"/>
    <s v="shot"/>
    <m/>
    <n v="36"/>
    <s v="M"/>
    <s v="H"/>
    <s v="Hayward"/>
    <s v="CA"/>
    <x v="1"/>
    <s v="other"/>
    <s v="Car"/>
    <x v="0"/>
  </r>
  <r>
    <n v="1598"/>
    <n v="1780"/>
    <s v="Sylville Smith"/>
    <d v="2016-08-13T00:00:00"/>
    <s v="shot"/>
    <s v="gun"/>
    <n v="23"/>
    <s v="M"/>
    <s v="B"/>
    <s v="Milwaukee"/>
    <s v="WI"/>
    <x v="1"/>
    <s v="other"/>
    <s v="Foot"/>
    <x v="1"/>
  </r>
  <r>
    <n v="1599"/>
    <n v="1781"/>
    <s v="Ruben Horacio Strand Alvear"/>
    <d v="2016-08-13T00:00:00"/>
    <s v="shot"/>
    <s v="knife"/>
    <n v="38"/>
    <s v="M"/>
    <s v="H"/>
    <s v="Phoenix"/>
    <s v="AZ"/>
    <x v="0"/>
    <s v="attack"/>
    <s v="Not fleeing"/>
    <x v="0"/>
  </r>
  <r>
    <n v="1600"/>
    <n v="1784"/>
    <s v="Perry Lee Heitman"/>
    <d v="2016-08-13T00:00:00"/>
    <s v="shot"/>
    <s v="gun"/>
    <n v="53"/>
    <s v="M"/>
    <s v="W"/>
    <s v="Lakewood"/>
    <s v="CO"/>
    <x v="1"/>
    <s v="other"/>
    <s v="Not fleeing"/>
    <x v="0"/>
  </r>
  <r>
    <n v="1601"/>
    <n v="1786"/>
    <s v="Jovany Martinez"/>
    <d v="2016-08-15T00:00:00"/>
    <s v="shot"/>
    <s v="metal pole"/>
    <n v="29"/>
    <s v="M"/>
    <s v="H"/>
    <s v="Falls Church"/>
    <s v="VA"/>
    <x v="0"/>
    <s v="other"/>
    <s v="Not fleeing"/>
    <x v="0"/>
  </r>
  <r>
    <n v="1602"/>
    <n v="1788"/>
    <s v="Danny Pirtle"/>
    <d v="2016-08-15T00:00:00"/>
    <s v="shot"/>
    <s v="gun"/>
    <n v="42"/>
    <s v="M"/>
    <s v="W"/>
    <s v="Counce"/>
    <s v="TN"/>
    <x v="1"/>
    <s v="attack"/>
    <s v="Other"/>
    <x v="0"/>
  </r>
  <r>
    <n v="1603"/>
    <n v="1792"/>
    <s v="Marcos Antonio Gastelum"/>
    <d v="2016-08-16T00:00:00"/>
    <s v="shot"/>
    <s v="unarmed"/>
    <n v="25"/>
    <s v="M"/>
    <s v="H"/>
    <s v="Tucson"/>
    <s v="AZ"/>
    <x v="1"/>
    <s v="attack"/>
    <s v="Not fleeing"/>
    <x v="0"/>
  </r>
  <r>
    <n v="1604"/>
    <n v="1795"/>
    <s v="Kenney Watkins"/>
    <d v="2016-08-16T00:00:00"/>
    <s v="shot"/>
    <s v="gun"/>
    <n v="18"/>
    <s v="M"/>
    <s v="B"/>
    <s v="Los Angeles"/>
    <s v="CA"/>
    <x v="1"/>
    <s v="other"/>
    <s v="Foot"/>
    <x v="0"/>
  </r>
  <r>
    <n v="1605"/>
    <n v="2145"/>
    <s v="John O'Handley"/>
    <d v="2016-08-16T00:00:00"/>
    <s v="shot"/>
    <s v="gun"/>
    <n v="55"/>
    <s v="M"/>
    <s v="W"/>
    <s v="Augusta"/>
    <s v="WV"/>
    <x v="1"/>
    <s v="other"/>
    <s v="Not fleeing"/>
    <x v="0"/>
  </r>
  <r>
    <n v="1606"/>
    <n v="1787"/>
    <s v="Michael S. Martin"/>
    <d v="2016-08-16T00:00:00"/>
    <s v="shot"/>
    <s v="gun"/>
    <n v="36"/>
    <s v="M"/>
    <s v="W"/>
    <s v="Rome"/>
    <s v="OH"/>
    <x v="1"/>
    <s v="other"/>
    <s v="Car"/>
    <x v="0"/>
  </r>
  <r>
    <n v="1607"/>
    <n v="1789"/>
    <s v="Carl Nivens"/>
    <d v="2016-08-16T00:00:00"/>
    <s v="shot"/>
    <s v="gun"/>
    <n v="32"/>
    <s v="M"/>
    <s v="W"/>
    <s v="Lenoir"/>
    <s v="NC"/>
    <x v="1"/>
    <s v="attack"/>
    <s v="Foot"/>
    <x v="1"/>
  </r>
  <r>
    <n v="1608"/>
    <n v="1790"/>
    <s v="Larry Eugene Kurtley"/>
    <d v="2016-08-16T00:00:00"/>
    <s v="shot"/>
    <s v="toy weapon"/>
    <n v="53"/>
    <s v="M"/>
    <s v="W"/>
    <s v="Apache Junction"/>
    <s v="AZ"/>
    <x v="1"/>
    <s v="other"/>
    <s v="Not fleeing"/>
    <x v="0"/>
  </r>
  <r>
    <n v="1609"/>
    <n v="1791"/>
    <s v="Colby Friday"/>
    <d v="2016-08-16T00:00:00"/>
    <s v="shot"/>
    <s v="gun"/>
    <n v="30"/>
    <s v="M"/>
    <s v="B"/>
    <s v="Stockton"/>
    <s v="CA"/>
    <x v="1"/>
    <s v="other"/>
    <s v="Foot"/>
    <x v="1"/>
  </r>
  <r>
    <n v="1610"/>
    <n v="1793"/>
    <s v="Omer Ismail Ali"/>
    <d v="2016-08-17T00:00:00"/>
    <s v="shot"/>
    <s v="piece of wood"/>
    <n v="27"/>
    <s v="M"/>
    <s v="B"/>
    <s v="Kelso"/>
    <s v="WA"/>
    <x v="1"/>
    <s v="attack"/>
    <s v="Not fleeing"/>
    <x v="0"/>
  </r>
  <r>
    <n v="1611"/>
    <n v="1794"/>
    <s v="Francisco Villarreal"/>
    <d v="2016-08-18T00:00:00"/>
    <s v="shot"/>
    <s v="gun"/>
    <n v="37"/>
    <s v="M"/>
    <s v="H"/>
    <s v="Bakersfield"/>
    <s v="CA"/>
    <x v="1"/>
    <s v="attack"/>
    <s v="Car"/>
    <x v="0"/>
  </r>
  <r>
    <n v="1612"/>
    <n v="1796"/>
    <s v="Daniel Kevin Harris"/>
    <d v="2016-08-18T00:00:00"/>
    <s v="shot"/>
    <s v="unarmed"/>
    <n v="29"/>
    <s v="M"/>
    <s v="W"/>
    <s v="Charlotte"/>
    <s v="NC"/>
    <x v="1"/>
    <s v="other"/>
    <s v="Car"/>
    <x v="1"/>
  </r>
  <r>
    <n v="1613"/>
    <n v="1797"/>
    <s v="Chad Irwin"/>
    <d v="2016-08-18T00:00:00"/>
    <s v="shot"/>
    <s v="knife"/>
    <n v="40"/>
    <s v="M"/>
    <s v="W"/>
    <s v="Antelope"/>
    <s v="CA"/>
    <x v="1"/>
    <s v="other"/>
    <s v="Not fleeing"/>
    <x v="0"/>
  </r>
  <r>
    <n v="1614"/>
    <n v="1798"/>
    <s v="Joseph Weber"/>
    <d v="2016-08-18T00:00:00"/>
    <s v="shot"/>
    <s v="undetermined"/>
    <n v="36"/>
    <s v="M"/>
    <s v="W"/>
    <s v="Hays"/>
    <s v="KS"/>
    <x v="1"/>
    <s v="other"/>
    <s v="Car"/>
    <x v="0"/>
  </r>
  <r>
    <n v="1615"/>
    <n v="1801"/>
    <s v="Trenton Lohman"/>
    <d v="2016-08-18T00:00:00"/>
    <s v="shot"/>
    <s v="gun"/>
    <n v="38"/>
    <s v="M"/>
    <s v="W"/>
    <s v="Poway"/>
    <s v="CA"/>
    <x v="1"/>
    <s v="attack"/>
    <s v="Car"/>
    <x v="0"/>
  </r>
  <r>
    <n v="1616"/>
    <n v="1807"/>
    <s v="David Klassen"/>
    <d v="2016-08-18T00:00:00"/>
    <s v="shot"/>
    <s v="gun"/>
    <n v="29"/>
    <s v="M"/>
    <s v="W"/>
    <s v="Ruidoso"/>
    <s v="NM"/>
    <x v="1"/>
    <s v="other"/>
    <s v="Not fleeing"/>
    <x v="0"/>
  </r>
  <r>
    <n v="1617"/>
    <n v="1831"/>
    <s v="David Fulton"/>
    <d v="2016-08-18T00:00:00"/>
    <s v="shot"/>
    <s v="gun"/>
    <n v="59"/>
    <s v="M"/>
    <s v="W"/>
    <s v="McKinneyville"/>
    <s v="CA"/>
    <x v="0"/>
    <s v="attack"/>
    <s v="Not fleeing"/>
    <x v="0"/>
  </r>
  <r>
    <n v="1618"/>
    <n v="1799"/>
    <s v="Marcelo Luna"/>
    <d v="2016-08-19T00:00:00"/>
    <s v="shot"/>
    <s v="bayonet"/>
    <n v="47"/>
    <s v="M"/>
    <s v="H"/>
    <s v="East Hollywood"/>
    <s v="CA"/>
    <x v="0"/>
    <s v="undetermined"/>
    <s v="Not fleeing"/>
    <x v="0"/>
  </r>
  <r>
    <n v="1619"/>
    <n v="1800"/>
    <s v="Jorge Ceniceros"/>
    <d v="2016-08-19T00:00:00"/>
    <s v="shot"/>
    <s v="gun"/>
    <n v="22"/>
    <s v="M"/>
    <s v="H"/>
    <s v="Phoenix"/>
    <s v="AZ"/>
    <x v="1"/>
    <s v="attack"/>
    <s v="Not fleeing"/>
    <x v="0"/>
  </r>
  <r>
    <n v="1620"/>
    <n v="1806"/>
    <s v="Kole B. Knight"/>
    <d v="2016-08-19T00:00:00"/>
    <s v="shot"/>
    <s v="toy weapon"/>
    <n v="31"/>
    <s v="M"/>
    <s v="W"/>
    <s v="New London"/>
    <s v="WI"/>
    <x v="0"/>
    <s v="attack"/>
    <s v="Not fleeing"/>
    <x v="1"/>
  </r>
  <r>
    <n v="1621"/>
    <n v="1808"/>
    <s v="Kyle Zimbelman"/>
    <d v="2016-08-19T00:00:00"/>
    <s v="shot"/>
    <s v="undetermined"/>
    <n v="29"/>
    <s v="M"/>
    <s v="W"/>
    <s v="Reno"/>
    <s v="NV"/>
    <x v="1"/>
    <s v="undetermined"/>
    <s v="Car"/>
    <x v="0"/>
  </r>
  <r>
    <n v="1622"/>
    <n v="1810"/>
    <s v="Todd P. Browning"/>
    <d v="2016-08-19T00:00:00"/>
    <s v="shot"/>
    <s v="knife"/>
    <n v="54"/>
    <s v="M"/>
    <s v="W"/>
    <s v="East Ridge"/>
    <s v="TN"/>
    <x v="1"/>
    <s v="other"/>
    <s v="Not fleeing"/>
    <x v="0"/>
  </r>
  <r>
    <n v="1623"/>
    <n v="1803"/>
    <s v="Pedro Montanez"/>
    <d v="2016-08-20T00:00:00"/>
    <s v="shot"/>
    <s v="knife"/>
    <n v="71"/>
    <s v="M"/>
    <s v="H"/>
    <s v="Indio"/>
    <s v="CA"/>
    <x v="1"/>
    <s v="other"/>
    <s v="Not fleeing"/>
    <x v="1"/>
  </r>
  <r>
    <n v="1624"/>
    <n v="1804"/>
    <s v="Juan Gabriel Torres"/>
    <d v="2016-08-21T00:00:00"/>
    <s v="shot"/>
    <s v="knife"/>
    <n v="36"/>
    <s v="M"/>
    <s v="H"/>
    <s v="Las Cruces"/>
    <s v="NM"/>
    <x v="1"/>
    <s v="other"/>
    <s v="Not fleeing"/>
    <x v="1"/>
  </r>
  <r>
    <n v="1625"/>
    <n v="1802"/>
    <s v="Kelley Brandon Forte"/>
    <d v="2016-08-22T00:00:00"/>
    <s v="shot"/>
    <s v="knife"/>
    <n v="34"/>
    <s v="M"/>
    <s v="B"/>
    <s v="Hamilton"/>
    <s v="OH"/>
    <x v="1"/>
    <s v="attack"/>
    <s v="Not fleeing"/>
    <x v="0"/>
  </r>
  <r>
    <n v="1626"/>
    <n v="1812"/>
    <s v="Bobby Lyn Buck"/>
    <d v="2016-08-23T00:00:00"/>
    <s v="shot"/>
    <s v="gun"/>
    <n v="49"/>
    <s v="M"/>
    <s v="W"/>
    <s v="Myra"/>
    <s v="TX"/>
    <x v="1"/>
    <s v="other"/>
    <s v="Car"/>
    <x v="0"/>
  </r>
  <r>
    <n v="1627"/>
    <n v="1811"/>
    <s v="Elias Portillo"/>
    <d v="2016-08-24T00:00:00"/>
    <s v="shot"/>
    <s v="gun"/>
    <n v="36"/>
    <s v="M"/>
    <s v="H"/>
    <s v="Oak Cliff"/>
    <s v="TX"/>
    <x v="1"/>
    <s v="attack"/>
    <s v="Foot"/>
    <x v="0"/>
  </r>
  <r>
    <n v="1628"/>
    <n v="1813"/>
    <s v="William Charbonneau"/>
    <d v="2016-08-24T00:00:00"/>
    <s v="shot"/>
    <s v="gun"/>
    <n v="43"/>
    <s v="M"/>
    <s v="W"/>
    <s v="Orlando"/>
    <s v="FL"/>
    <x v="0"/>
    <s v="other"/>
    <s v="Not fleeing"/>
    <x v="0"/>
  </r>
  <r>
    <n v="1629"/>
    <n v="1814"/>
    <s v="Jeffrey Darren Hosea"/>
    <d v="2016-08-24T00:00:00"/>
    <s v="shot"/>
    <s v="gun"/>
    <n v="53"/>
    <s v="M"/>
    <s v="W"/>
    <s v="Shelbyville"/>
    <s v="TN"/>
    <x v="1"/>
    <s v="attack"/>
    <s v="Not fleeing"/>
    <x v="0"/>
  </r>
  <r>
    <n v="1630"/>
    <n v="1815"/>
    <s v="Jerry Lee Jackson"/>
    <d v="2016-08-25T00:00:00"/>
    <s v="shot and Tasered"/>
    <s v="knife"/>
    <n v="63"/>
    <s v="M"/>
    <m/>
    <s v="Fort Collins"/>
    <s v="CO"/>
    <x v="1"/>
    <s v="other"/>
    <s v="Not fleeing"/>
    <x v="1"/>
  </r>
  <r>
    <n v="1631"/>
    <n v="1816"/>
    <s v="Donta Taylor"/>
    <d v="2016-08-25T00:00:00"/>
    <s v="shot"/>
    <s v="gun"/>
    <n v="31"/>
    <s v="M"/>
    <s v="B"/>
    <s v="Compton"/>
    <s v="CA"/>
    <x v="1"/>
    <s v="attack"/>
    <s v="Foot"/>
    <x v="0"/>
  </r>
  <r>
    <n v="1632"/>
    <n v="2144"/>
    <s v="David Coborubio"/>
    <d v="2016-08-25T00:00:00"/>
    <s v="shot"/>
    <s v="undetermined"/>
    <n v="32"/>
    <s v="M"/>
    <s v="H"/>
    <s v="Compton"/>
    <s v="CA"/>
    <x v="1"/>
    <s v="undetermined"/>
    <s v="Not fleeing"/>
    <x v="0"/>
  </r>
  <r>
    <n v="1633"/>
    <n v="1817"/>
    <s v="Matthew Gibbon"/>
    <d v="2016-08-26T00:00:00"/>
    <s v="shot"/>
    <s v="gun"/>
    <n v="41"/>
    <s v="M"/>
    <s v="W"/>
    <s v="Las Vegas"/>
    <s v="NV"/>
    <x v="1"/>
    <s v="attack"/>
    <s v="Foot"/>
    <x v="0"/>
  </r>
  <r>
    <n v="1634"/>
    <n v="1820"/>
    <s v="Angel Torres Jr."/>
    <d v="2016-08-27T00:00:00"/>
    <s v="shot"/>
    <s v="toy weapon"/>
    <n v="26"/>
    <s v="M"/>
    <s v="H"/>
    <s v="Phoenix"/>
    <s v="AZ"/>
    <x v="1"/>
    <s v="attack"/>
    <s v="Not fleeing"/>
    <x v="0"/>
  </r>
  <r>
    <n v="1635"/>
    <n v="1821"/>
    <s v="Terry Salazar"/>
    <d v="2016-08-27T00:00:00"/>
    <s v="shot and Tasered"/>
    <s v="knife"/>
    <n v="49"/>
    <s v="M"/>
    <m/>
    <s v="Denver"/>
    <s v="CO"/>
    <x v="1"/>
    <s v="other"/>
    <s v="Not fleeing"/>
    <x v="0"/>
  </r>
  <r>
    <n v="1636"/>
    <n v="1822"/>
    <s v="Darrel Hetrick"/>
    <d v="2016-08-27T00:00:00"/>
    <s v="shot"/>
    <s v="gun"/>
    <n v="82"/>
    <s v="M"/>
    <s v="W"/>
    <s v="Morgantown"/>
    <s v="WV"/>
    <x v="1"/>
    <s v="attack"/>
    <s v="Not fleeing"/>
    <x v="1"/>
  </r>
  <r>
    <n v="1637"/>
    <n v="1818"/>
    <s v="Justin Kulhanek-Derks"/>
    <d v="2016-08-28T00:00:00"/>
    <s v="shot"/>
    <s v="gun"/>
    <n v="37"/>
    <s v="M"/>
    <s v="W"/>
    <s v="Eagan"/>
    <s v="MN"/>
    <x v="0"/>
    <s v="attack"/>
    <s v="Not fleeing"/>
    <x v="0"/>
  </r>
  <r>
    <n v="1638"/>
    <n v="1823"/>
    <s v="Jaqwan Julius Terry"/>
    <d v="2016-08-29T00:00:00"/>
    <s v="shot"/>
    <s v="gun"/>
    <n v="24"/>
    <s v="M"/>
    <s v="B"/>
    <s v="Raleigh"/>
    <s v="NC"/>
    <x v="1"/>
    <s v="attack"/>
    <s v="Foot"/>
    <x v="0"/>
  </r>
  <r>
    <n v="1639"/>
    <n v="1824"/>
    <s v="Michael Peacor"/>
    <d v="2016-08-29T00:00:00"/>
    <s v="shot and Tasered"/>
    <s v="knife"/>
    <n v="56"/>
    <s v="M"/>
    <s v="W"/>
    <s v="San Bernardino"/>
    <s v="CA"/>
    <x v="1"/>
    <s v="attack"/>
    <s v="Not fleeing"/>
    <x v="0"/>
  </r>
  <r>
    <n v="1640"/>
    <n v="1826"/>
    <s v="Paula Dell Phillips"/>
    <d v="2016-08-29T00:00:00"/>
    <s v="shot"/>
    <s v="gun"/>
    <n v="35"/>
    <s v="F"/>
    <s v="W"/>
    <s v="Kingman"/>
    <s v="AZ"/>
    <x v="1"/>
    <s v="attack"/>
    <s v="Not fleeing"/>
    <x v="0"/>
  </r>
  <r>
    <n v="1641"/>
    <n v="1829"/>
    <s v="James Robert Richards"/>
    <d v="2016-08-29T00:00:00"/>
    <s v="shot and Tasered"/>
    <s v="gun"/>
    <n v="28"/>
    <s v="M"/>
    <m/>
    <s v="Fairbanks"/>
    <s v="AK"/>
    <x v="1"/>
    <s v="attack"/>
    <s v="Foot"/>
    <x v="1"/>
  </r>
  <r>
    <n v="1642"/>
    <n v="1825"/>
    <s v="Justin Baker"/>
    <d v="2016-08-30T00:00:00"/>
    <s v="shot and Tasered"/>
    <s v="chain saw"/>
    <n v="36"/>
    <s v="M"/>
    <m/>
    <s v="Graham"/>
    <s v="WA"/>
    <x v="0"/>
    <s v="attack"/>
    <s v="Not fleeing"/>
    <x v="0"/>
  </r>
  <r>
    <n v="1643"/>
    <n v="1827"/>
    <s v="Levonia Riggins"/>
    <d v="2016-08-30T00:00:00"/>
    <s v="shot"/>
    <s v="unarmed"/>
    <n v="22"/>
    <s v="M"/>
    <s v="B"/>
    <s v="Tampa"/>
    <s v="FL"/>
    <x v="1"/>
    <s v="other"/>
    <s v="Not fleeing"/>
    <x v="0"/>
  </r>
  <r>
    <n v="1644"/>
    <n v="1828"/>
    <s v="Lyle Patrick Blanchard"/>
    <d v="2016-08-30T00:00:00"/>
    <s v="shot"/>
    <s v="gun"/>
    <n v="59"/>
    <s v="M"/>
    <s v="W"/>
    <s v="Harker Heights"/>
    <s v="TX"/>
    <x v="1"/>
    <s v="attack"/>
    <s v="Other"/>
    <x v="0"/>
  </r>
  <r>
    <n v="1645"/>
    <n v="1830"/>
    <s v="Gregory Mathis"/>
    <d v="2016-08-30T00:00:00"/>
    <s v="shot and Tasered"/>
    <s v="knife"/>
    <n v="36"/>
    <s v="M"/>
    <s v="W"/>
    <s v="Weatherford"/>
    <s v="TX"/>
    <x v="1"/>
    <s v="other"/>
    <s v="Not fleeing"/>
    <x v="0"/>
  </r>
  <r>
    <n v="1646"/>
    <n v="1841"/>
    <s v="Michael Ferguson"/>
    <d v="2016-08-31T00:00:00"/>
    <s v="shot"/>
    <s v="gun"/>
    <n v="21"/>
    <s v="M"/>
    <s v="W"/>
    <s v="Denver"/>
    <s v="CO"/>
    <x v="1"/>
    <s v="attack"/>
    <s v="Foot"/>
    <x v="0"/>
  </r>
  <r>
    <n v="1647"/>
    <n v="1870"/>
    <s v="Thomas E. Sekscinski"/>
    <d v="2016-08-31T00:00:00"/>
    <s v="shot"/>
    <m/>
    <n v="38"/>
    <s v="M"/>
    <s v="W"/>
    <s v="McDowell"/>
    <s v="MO"/>
    <x v="1"/>
    <s v="other"/>
    <s v="Car"/>
    <x v="0"/>
  </r>
  <r>
    <n v="1648"/>
    <n v="1839"/>
    <s v="Ed Holup"/>
    <d v="2016-09-01T00:00:00"/>
    <s v="shot"/>
    <m/>
    <n v="60"/>
    <s v="M"/>
    <s v="W"/>
    <s v="Sylvania Township"/>
    <s v="OH"/>
    <x v="0"/>
    <s v="other"/>
    <s v="Not fleeing"/>
    <x v="0"/>
  </r>
  <r>
    <n v="1649"/>
    <n v="1843"/>
    <s v="Caleb J. Douglas"/>
    <d v="2016-09-01T00:00:00"/>
    <s v="shot"/>
    <s v="gun"/>
    <n v="18"/>
    <s v="M"/>
    <s v="W"/>
    <s v="Wichita"/>
    <s v="KS"/>
    <x v="1"/>
    <s v="other"/>
    <s v="Car"/>
    <x v="1"/>
  </r>
  <r>
    <n v="1650"/>
    <n v="1847"/>
    <s v="Joshua Quintero"/>
    <d v="2016-09-01T00:00:00"/>
    <s v="shot"/>
    <s v="gun"/>
    <n v="23"/>
    <s v="M"/>
    <s v="H"/>
    <s v="Florence"/>
    <s v="CA"/>
    <x v="1"/>
    <s v="other"/>
    <s v="Foot"/>
    <x v="0"/>
  </r>
  <r>
    <n v="1651"/>
    <n v="1848"/>
    <s v="TK TK"/>
    <d v="2016-09-01T00:00:00"/>
    <s v="shot and Tasered"/>
    <s v="pipe"/>
    <m/>
    <s v="M"/>
    <s v="H"/>
    <s v="Huntington Park"/>
    <s v="CA"/>
    <x v="1"/>
    <s v="other"/>
    <s v="Not fleeing"/>
    <x v="0"/>
  </r>
  <r>
    <n v="1652"/>
    <n v="1849"/>
    <s v="Joseph Moreno"/>
    <d v="2016-09-02T00:00:00"/>
    <s v="shot"/>
    <s v="gun"/>
    <n v="38"/>
    <s v="M"/>
    <s v="H"/>
    <s v="Alamogordo"/>
    <s v="NM"/>
    <x v="1"/>
    <s v="attack"/>
    <s v="Foot"/>
    <x v="1"/>
  </r>
  <r>
    <n v="1653"/>
    <n v="1850"/>
    <s v="Randall Rodick"/>
    <d v="2016-09-02T00:00:00"/>
    <s v="shot"/>
    <s v="gun"/>
    <n v="40"/>
    <s v="M"/>
    <m/>
    <s v="Parker"/>
    <s v="CO"/>
    <x v="0"/>
    <s v="attack"/>
    <s v="Car"/>
    <x v="1"/>
  </r>
  <r>
    <n v="1654"/>
    <n v="1853"/>
    <s v="Michael Robert Musson"/>
    <d v="2016-09-02T00:00:00"/>
    <s v="shot"/>
    <s v="glass shard"/>
    <n v="22"/>
    <s v="M"/>
    <s v="W"/>
    <s v="Round Lake"/>
    <s v="IL"/>
    <x v="1"/>
    <s v="other"/>
    <s v="Not fleeing"/>
    <x v="0"/>
  </r>
  <r>
    <n v="1655"/>
    <n v="1856"/>
    <s v="Michael Thompson"/>
    <d v="2016-09-02T00:00:00"/>
    <s v="shot"/>
    <s v="gun"/>
    <n v="38"/>
    <s v="M"/>
    <s v="B"/>
    <s v="St. Louis"/>
    <s v="MO"/>
    <x v="1"/>
    <s v="attack"/>
    <s v="Other"/>
    <x v="0"/>
  </r>
  <r>
    <n v="1656"/>
    <n v="1854"/>
    <s v="Jerome Damon"/>
    <d v="2016-09-03T00:00:00"/>
    <s v="shot"/>
    <s v="undetermined"/>
    <n v="25"/>
    <s v="M"/>
    <s v="B"/>
    <s v="Atlantic City"/>
    <s v="NJ"/>
    <x v="1"/>
    <s v="undetermined"/>
    <s v="Foot"/>
    <x v="0"/>
  </r>
  <r>
    <n v="1657"/>
    <n v="1855"/>
    <s v="Cameron Ayers"/>
    <d v="2016-09-03T00:00:00"/>
    <s v="shot"/>
    <s v="undetermined"/>
    <n v="25"/>
    <s v="M"/>
    <s v="W"/>
    <s v="East Wenatchee"/>
    <s v="WA"/>
    <x v="1"/>
    <s v="undetermined"/>
    <s v="Not fleeing"/>
    <x v="0"/>
  </r>
  <r>
    <n v="1658"/>
    <n v="1860"/>
    <s v="Donny Max Daugherty"/>
    <d v="2016-09-03T00:00:00"/>
    <s v="shot"/>
    <s v="gun"/>
    <n v="36"/>
    <s v="M"/>
    <s v="W"/>
    <s v="Metropolis"/>
    <s v="IL"/>
    <x v="1"/>
    <s v="undetermined"/>
    <s v="Other"/>
    <x v="0"/>
  </r>
  <r>
    <n v="1659"/>
    <n v="1861"/>
    <s v="Jeremiah Richard Ramirez"/>
    <d v="2016-09-03T00:00:00"/>
    <s v="shot"/>
    <s v="gun"/>
    <m/>
    <s v="M"/>
    <m/>
    <s v="Temple"/>
    <s v="TX"/>
    <x v="1"/>
    <s v="attack"/>
    <s v="Car"/>
    <x v="0"/>
  </r>
  <r>
    <n v="1660"/>
    <n v="1852"/>
    <s v="Jose Romero"/>
    <d v="2016-09-04T00:00:00"/>
    <s v="shot"/>
    <s v="knife"/>
    <m/>
    <s v="M"/>
    <s v="H"/>
    <s v="Long Beach"/>
    <s v="CA"/>
    <x v="0"/>
    <s v="other"/>
    <s v="Not fleeing"/>
    <x v="0"/>
  </r>
  <r>
    <n v="1661"/>
    <n v="1859"/>
    <s v="Simon Gomez"/>
    <d v="2016-09-04T00:00:00"/>
    <s v="shot"/>
    <s v="knife"/>
    <n v="44"/>
    <s v="M"/>
    <s v="H"/>
    <s v="Grand Junction"/>
    <s v="CO"/>
    <x v="0"/>
    <s v="other"/>
    <s v="Not fleeing"/>
    <x v="0"/>
  </r>
  <r>
    <n v="1662"/>
    <n v="1851"/>
    <s v="Moses Ruben"/>
    <d v="2016-09-05T00:00:00"/>
    <s v="shot"/>
    <s v="gun"/>
    <n v="36"/>
    <s v="M"/>
    <s v="B"/>
    <s v="Ellis County"/>
    <s v="TX"/>
    <x v="1"/>
    <s v="attack"/>
    <s v="Car"/>
    <x v="0"/>
  </r>
  <r>
    <n v="1663"/>
    <n v="1858"/>
    <s v="Cesar Garcia"/>
    <d v="2016-09-05T00:00:00"/>
    <s v="shot"/>
    <s v="gun"/>
    <n v="35"/>
    <s v="M"/>
    <s v="H"/>
    <s v="Austin"/>
    <s v="TX"/>
    <x v="1"/>
    <s v="other"/>
    <s v="Not fleeing"/>
    <x v="0"/>
  </r>
  <r>
    <n v="1664"/>
    <n v="1862"/>
    <s v="David L. Anderson"/>
    <d v="2016-09-06T00:00:00"/>
    <s v="shot"/>
    <m/>
    <n v="25"/>
    <s v="M"/>
    <s v="W"/>
    <s v="Omaha"/>
    <s v="NE"/>
    <x v="1"/>
    <s v="other"/>
    <s v="Other"/>
    <x v="0"/>
  </r>
  <r>
    <n v="1665"/>
    <n v="1863"/>
    <s v="Bernard Cottrell"/>
    <d v="2016-09-06T00:00:00"/>
    <s v="shot"/>
    <s v="gun"/>
    <n v="65"/>
    <s v="M"/>
    <m/>
    <s v="Spencer"/>
    <s v="WV"/>
    <x v="0"/>
    <s v="attack"/>
    <s v="Car"/>
    <x v="0"/>
  </r>
  <r>
    <n v="1666"/>
    <n v="1864"/>
    <s v="Steven Del Rio"/>
    <d v="2016-09-06T00:00:00"/>
    <s v="shot"/>
    <s v="gun"/>
    <n v="31"/>
    <s v="M"/>
    <s v="H"/>
    <s v="Phoenix"/>
    <s v="AZ"/>
    <x v="1"/>
    <s v="attack"/>
    <s v="Car"/>
    <x v="0"/>
  </r>
  <r>
    <n v="1667"/>
    <n v="1865"/>
    <s v="Larry Grant Whitehead"/>
    <d v="2016-09-06T00:00:00"/>
    <s v="shot"/>
    <s v="gun"/>
    <n v="70"/>
    <s v="M"/>
    <s v="W"/>
    <s v="Gray"/>
    <s v="TN"/>
    <x v="1"/>
    <s v="other"/>
    <s v="Not fleeing"/>
    <x v="1"/>
  </r>
  <r>
    <n v="1668"/>
    <n v="1868"/>
    <s v="Dylan Papa"/>
    <d v="2016-09-06T00:00:00"/>
    <s v="shot"/>
    <s v="sword"/>
    <n v="25"/>
    <s v="M"/>
    <s v="W"/>
    <s v="Phoenix"/>
    <s v="AZ"/>
    <x v="0"/>
    <s v="attack"/>
    <s v="Not fleeing"/>
    <x v="0"/>
  </r>
  <r>
    <n v="1669"/>
    <n v="1867"/>
    <s v="Robert Lee Brown"/>
    <d v="2016-09-07T00:00:00"/>
    <s v="shot"/>
    <s v="knife"/>
    <n v="55"/>
    <s v="M"/>
    <s v="B"/>
    <s v="Albany"/>
    <s v="GA"/>
    <x v="1"/>
    <s v="attack"/>
    <s v="Not fleeing"/>
    <x v="0"/>
  </r>
  <r>
    <n v="1670"/>
    <n v="1869"/>
    <s v="Jesse Daniel Joynt"/>
    <d v="2016-09-07T00:00:00"/>
    <s v="shot"/>
    <s v="undetermined"/>
    <n v="35"/>
    <s v="M"/>
    <s v="W"/>
    <s v="Titusville"/>
    <s v="FL"/>
    <x v="1"/>
    <s v="undetermined"/>
    <s v="Not fleeing"/>
    <x v="0"/>
  </r>
  <r>
    <n v="1671"/>
    <n v="1871"/>
    <s v="Sadiq Bishara-Abaker Idris"/>
    <d v="2016-09-07T00:00:00"/>
    <s v="shot"/>
    <s v="gun"/>
    <n v="25"/>
    <s v="M"/>
    <s v="B"/>
    <s v="Wyoming"/>
    <s v="MI"/>
    <x v="1"/>
    <s v="attack"/>
    <s v="Not fleeing"/>
    <x v="0"/>
  </r>
  <r>
    <n v="1672"/>
    <n v="1872"/>
    <s v="Francis Perry"/>
    <d v="2016-09-08T00:00:00"/>
    <s v="shot"/>
    <s v="gun"/>
    <n v="32"/>
    <s v="M"/>
    <s v="W"/>
    <s v="Lakeland"/>
    <s v="FL"/>
    <x v="1"/>
    <s v="attack"/>
    <s v="Not fleeing"/>
    <x v="0"/>
  </r>
  <r>
    <n v="1673"/>
    <n v="1873"/>
    <s v="Jose Torres"/>
    <d v="2016-09-08T00:00:00"/>
    <s v="shot"/>
    <s v="toy weapon"/>
    <n v="38"/>
    <s v="M"/>
    <s v="H"/>
    <s v="Delhi"/>
    <s v="CA"/>
    <x v="1"/>
    <s v="attack"/>
    <s v="Not fleeing"/>
    <x v="0"/>
  </r>
  <r>
    <n v="1674"/>
    <n v="1874"/>
    <s v="Ricardo Tenorio"/>
    <d v="2016-09-09T00:00:00"/>
    <s v="shot"/>
    <s v="gun"/>
    <n v="32"/>
    <s v="M"/>
    <s v="H"/>
    <s v="Memphis"/>
    <s v="TN"/>
    <x v="1"/>
    <s v="attack"/>
    <s v="Not fleeing"/>
    <x v="0"/>
  </r>
  <r>
    <n v="1675"/>
    <n v="1876"/>
    <s v="Travis Ell"/>
    <d v="2016-09-09T00:00:00"/>
    <s v="shot"/>
    <s v="unknown weapon"/>
    <n v="64"/>
    <s v="M"/>
    <s v="W"/>
    <s v="Auburn"/>
    <s v="WA"/>
    <x v="0"/>
    <s v="other"/>
    <s v="Not fleeing"/>
    <x v="0"/>
  </r>
  <r>
    <n v="1676"/>
    <n v="1879"/>
    <s v="Gregory Frazier"/>
    <d v="2016-09-09T00:00:00"/>
    <s v="shot"/>
    <s v="knife"/>
    <n v="55"/>
    <s v="M"/>
    <s v="B"/>
    <s v="Pompano Beach"/>
    <s v="FL"/>
    <x v="1"/>
    <s v="other"/>
    <s v="Not fleeing"/>
    <x v="0"/>
  </r>
  <r>
    <n v="1677"/>
    <n v="1877"/>
    <s v="Dennis Claude Stanley"/>
    <d v="2016-09-10T00:00:00"/>
    <s v="shot"/>
    <s v="toy weapon"/>
    <n v="69"/>
    <s v="M"/>
    <s v="W"/>
    <s v="Montcalm"/>
    <s v="WV"/>
    <x v="0"/>
    <s v="other"/>
    <s v="Not fleeing"/>
    <x v="1"/>
  </r>
  <r>
    <n v="1678"/>
    <n v="1897"/>
    <s v="Adrian Joseph Shaffer"/>
    <d v="2016-09-10T00:00:00"/>
    <s v="shot"/>
    <s v="gun"/>
    <n v="37"/>
    <s v="M"/>
    <s v="W"/>
    <s v="Boulder"/>
    <s v="CO"/>
    <x v="1"/>
    <s v="attack"/>
    <s v="Not fleeing"/>
    <x v="1"/>
  </r>
  <r>
    <n v="1679"/>
    <n v="1875"/>
    <s v="Terrence Sterling"/>
    <d v="2016-09-11T00:00:00"/>
    <s v="shot"/>
    <s v="motorcycle"/>
    <n v="31"/>
    <s v="M"/>
    <s v="B"/>
    <s v="Washington"/>
    <s v="DC"/>
    <x v="1"/>
    <s v="attack"/>
    <s v="Other"/>
    <x v="0"/>
  </r>
  <r>
    <n v="1680"/>
    <n v="1880"/>
    <s v="Eugene Craig"/>
    <d v="2016-09-12T00:00:00"/>
    <s v="shot"/>
    <s v="gun"/>
    <n v="86"/>
    <s v="M"/>
    <m/>
    <s v="Saratoga"/>
    <s v="CA"/>
    <x v="1"/>
    <s v="other"/>
    <s v="Not fleeing"/>
    <x v="0"/>
  </r>
  <r>
    <n v="1681"/>
    <n v="1881"/>
    <s v="Markell Bivins"/>
    <d v="2016-09-12T00:00:00"/>
    <s v="shot"/>
    <s v="knife"/>
    <n v="25"/>
    <s v="M"/>
    <s v="B"/>
    <s v="Cedar Rapids"/>
    <s v="IA"/>
    <x v="1"/>
    <s v="attack"/>
    <s v="Not fleeing"/>
    <x v="0"/>
  </r>
  <r>
    <n v="1682"/>
    <n v="1882"/>
    <s v="Christian Vargas"/>
    <d v="2016-09-12T00:00:00"/>
    <s v="shot"/>
    <s v="unarmed"/>
    <n v="25"/>
    <s v="M"/>
    <s v="H"/>
    <s v="Colton"/>
    <s v="CA"/>
    <x v="1"/>
    <s v="other"/>
    <s v="Car"/>
    <x v="0"/>
  </r>
  <r>
    <n v="1683"/>
    <n v="1883"/>
    <s v="Tyre King"/>
    <d v="2016-09-14T00:00:00"/>
    <s v="shot"/>
    <s v="toy weapon"/>
    <n v="13"/>
    <s v="M"/>
    <s v="B"/>
    <s v="Columbus"/>
    <s v="OH"/>
    <x v="1"/>
    <s v="other"/>
    <s v="Foot"/>
    <x v="0"/>
  </r>
  <r>
    <n v="1684"/>
    <n v="1884"/>
    <s v="Robert Carrillo"/>
    <d v="2016-09-15T00:00:00"/>
    <s v="shot"/>
    <s v="gun"/>
    <n v="32"/>
    <s v="M"/>
    <s v="H"/>
    <s v="Phoenix"/>
    <s v="AZ"/>
    <x v="1"/>
    <s v="other"/>
    <s v="Other"/>
    <x v="0"/>
  </r>
  <r>
    <n v="1685"/>
    <n v="1885"/>
    <s v="Morgan Wayne Crocker"/>
    <d v="2016-09-15T00:00:00"/>
    <s v="shot and Tasered"/>
    <s v="gun"/>
    <n v="34"/>
    <s v="M"/>
    <s v="W"/>
    <s v="Austin"/>
    <s v="TX"/>
    <x v="1"/>
    <s v="attack"/>
    <s v="Foot"/>
    <x v="0"/>
  </r>
  <r>
    <n v="1686"/>
    <n v="1886"/>
    <s v="Joseph Allen Schlosser"/>
    <d v="2016-09-15T00:00:00"/>
    <s v="shot"/>
    <s v="gun"/>
    <n v="69"/>
    <s v="M"/>
    <s v="W"/>
    <s v="Weeki Wachi"/>
    <s v="FL"/>
    <x v="0"/>
    <s v="other"/>
    <s v="Not fleeing"/>
    <x v="0"/>
  </r>
  <r>
    <n v="1687"/>
    <n v="1887"/>
    <s v="Thomas P. Mone"/>
    <d v="2016-09-16T00:00:00"/>
    <s v="shot"/>
    <s v="gun"/>
    <n v="46"/>
    <s v="M"/>
    <m/>
    <s v="Big Bear"/>
    <s v="MO"/>
    <x v="1"/>
    <s v="attack"/>
    <s v="Not fleeing"/>
    <x v="0"/>
  </r>
  <r>
    <n v="1688"/>
    <n v="1888"/>
    <s v="Terence Crutcher"/>
    <d v="2016-09-16T00:00:00"/>
    <s v="shot and Tasered"/>
    <s v="unarmed"/>
    <n v="40"/>
    <s v="M"/>
    <s v="B"/>
    <s v="Tulsa"/>
    <s v="OK"/>
    <x v="1"/>
    <s v="other"/>
    <s v="Not fleeing"/>
    <x v="0"/>
  </r>
  <r>
    <n v="1689"/>
    <n v="1889"/>
    <s v="Jesse Beshaw"/>
    <d v="2016-09-16T00:00:00"/>
    <s v="shot"/>
    <s v="unarmed"/>
    <n v="29"/>
    <s v="M"/>
    <s v="N"/>
    <s v="Winooski"/>
    <s v="VT"/>
    <x v="1"/>
    <s v="other"/>
    <s v="Foot"/>
    <x v="1"/>
  </r>
  <r>
    <n v="1690"/>
    <n v="1893"/>
    <s v="Lucas Anderson"/>
    <d v="2016-09-16T00:00:00"/>
    <s v="shot"/>
    <s v="knife"/>
    <n v="29"/>
    <s v="M"/>
    <s v="W"/>
    <s v="Owensboro"/>
    <s v="KY"/>
    <x v="1"/>
    <s v="attack"/>
    <s v="Not fleeing"/>
    <x v="0"/>
  </r>
  <r>
    <n v="1691"/>
    <n v="1890"/>
    <s v="Robert Duh"/>
    <d v="2016-09-17T00:00:00"/>
    <s v="shot"/>
    <s v="hatchet"/>
    <n v="42"/>
    <s v="M"/>
    <s v="W"/>
    <s v="Beaumont"/>
    <s v="CA"/>
    <x v="1"/>
    <s v="other"/>
    <s v="Not fleeing"/>
    <x v="0"/>
  </r>
  <r>
    <n v="1692"/>
    <n v="1894"/>
    <s v="Nicholas Glenn"/>
    <d v="2016-09-17T00:00:00"/>
    <s v="shot"/>
    <s v="gun"/>
    <n v="25"/>
    <s v="M"/>
    <s v="B"/>
    <s v="Philadelphia"/>
    <s v="PA"/>
    <x v="1"/>
    <s v="attack"/>
    <s v="Foot"/>
    <x v="0"/>
  </r>
  <r>
    <n v="1693"/>
    <n v="1895"/>
    <s v="Robert Young"/>
    <d v="2016-09-17T00:00:00"/>
    <s v="shot"/>
    <s v="toy weapon"/>
    <n v="45"/>
    <s v="M"/>
    <s v="W"/>
    <s v="Huntsville"/>
    <s v="AL"/>
    <x v="1"/>
    <s v="attack"/>
    <s v="Other"/>
    <x v="1"/>
  </r>
  <r>
    <n v="1694"/>
    <n v="1896"/>
    <s v="William Joseph Ryan"/>
    <d v="2016-09-17T00:00:00"/>
    <s v="shot"/>
    <s v="gun"/>
    <n v="55"/>
    <s v="M"/>
    <s v="W"/>
    <s v="Rutherfordton"/>
    <s v="NC"/>
    <x v="0"/>
    <s v="attack"/>
    <s v="Not fleeing"/>
    <x v="0"/>
  </r>
  <r>
    <n v="1695"/>
    <n v="1898"/>
    <s v="Dahir Adan"/>
    <d v="2016-09-17T00:00:00"/>
    <s v="shot"/>
    <s v="knife"/>
    <n v="22"/>
    <s v="M"/>
    <s v="O"/>
    <s v="St. Cloud"/>
    <s v="MN"/>
    <x v="1"/>
    <s v="attack"/>
    <s v="Not fleeing"/>
    <x v="0"/>
  </r>
  <r>
    <n v="1696"/>
    <n v="1891"/>
    <s v="Philip Hasan"/>
    <d v="2016-09-18T00:00:00"/>
    <s v="shot"/>
    <s v="gun"/>
    <n v="61"/>
    <s v="M"/>
    <s v="B"/>
    <s v="Akron"/>
    <s v="OH"/>
    <x v="1"/>
    <s v="other"/>
    <s v="Not fleeing"/>
    <x v="0"/>
  </r>
  <r>
    <n v="1697"/>
    <n v="1900"/>
    <s v="Michelle Miller"/>
    <d v="2016-09-19T00:00:00"/>
    <s v="shot"/>
    <s v="gun"/>
    <n v="46"/>
    <s v="F"/>
    <s v="W"/>
    <s v="Spring"/>
    <s v="TX"/>
    <x v="0"/>
    <s v="attack"/>
    <s v="Not fleeing"/>
    <x v="1"/>
  </r>
  <r>
    <n v="1698"/>
    <n v="1902"/>
    <s v="Jeremy Ray Swenson"/>
    <d v="2016-09-19T00:00:00"/>
    <s v="shot"/>
    <s v="unknown weapon"/>
    <n v="30"/>
    <s v="M"/>
    <s v="W"/>
    <s v="Logan Canyon"/>
    <s v="UT"/>
    <x v="0"/>
    <s v="other"/>
    <s v="Not fleeing"/>
    <x v="0"/>
  </r>
  <r>
    <n v="1699"/>
    <n v="1907"/>
    <s v="Gary Don Lafon"/>
    <d v="2016-09-19T00:00:00"/>
    <s v="shot"/>
    <s v="gun"/>
    <n v="56"/>
    <s v="M"/>
    <s v="W"/>
    <s v="Wood County"/>
    <s v="TX"/>
    <x v="0"/>
    <s v="attack"/>
    <s v="Not fleeing"/>
    <x v="0"/>
  </r>
  <r>
    <n v="1700"/>
    <n v="1899"/>
    <s v="Charles Dove"/>
    <d v="2016-09-20T00:00:00"/>
    <s v="shot"/>
    <s v="gun"/>
    <n v="35"/>
    <s v="M"/>
    <s v="W"/>
    <s v="Decatur County"/>
    <s v="TN"/>
    <x v="1"/>
    <s v="other"/>
    <s v="Car"/>
    <x v="1"/>
  </r>
  <r>
    <n v="1701"/>
    <n v="1901"/>
    <s v="Joshua Scott"/>
    <d v="2016-09-20T00:00:00"/>
    <s v="shot"/>
    <s v="gun"/>
    <n v="22"/>
    <s v="M"/>
    <s v="W"/>
    <s v="Port St. Lucie"/>
    <s v="FL"/>
    <x v="0"/>
    <s v="attack"/>
    <s v="Not fleeing"/>
    <x v="0"/>
  </r>
  <r>
    <n v="1702"/>
    <n v="1903"/>
    <s v="Michael Goodale"/>
    <d v="2016-09-20T00:00:00"/>
    <s v="shot"/>
    <s v="unknown weapon"/>
    <n v="23"/>
    <s v="M"/>
    <s v="W"/>
    <s v="Mashantucket"/>
    <s v="CT"/>
    <x v="1"/>
    <s v="other"/>
    <s v="Not fleeing"/>
    <x v="0"/>
  </r>
  <r>
    <n v="1703"/>
    <n v="1904"/>
    <s v="Keith Lamont Scott"/>
    <d v="2016-09-20T00:00:00"/>
    <s v="shot"/>
    <s v="gun"/>
    <n v="43"/>
    <s v="M"/>
    <s v="B"/>
    <s v="Charlotte"/>
    <s v="NC"/>
    <x v="1"/>
    <s v="other"/>
    <s v="Not fleeing"/>
    <x v="1"/>
  </r>
  <r>
    <n v="1704"/>
    <n v="1905"/>
    <s v="Sandy Joe Duke"/>
    <d v="2016-09-20T00:00:00"/>
    <s v="shot"/>
    <s v="gun"/>
    <n v="43"/>
    <s v="M"/>
    <s v="W"/>
    <s v="Nashville"/>
    <s v="TN"/>
    <x v="1"/>
    <s v="attack"/>
    <s v="Not fleeing"/>
    <x v="0"/>
  </r>
  <r>
    <n v="1705"/>
    <n v="1906"/>
    <s v="Thomas Tucker"/>
    <d v="2016-09-20T00:00:00"/>
    <s v="shot"/>
    <s v="gun"/>
    <n v="49"/>
    <s v="M"/>
    <s v="W"/>
    <s v="Westminster"/>
    <s v="CO"/>
    <x v="1"/>
    <s v="other"/>
    <s v="Foot"/>
    <x v="0"/>
  </r>
  <r>
    <n v="1706"/>
    <n v="1908"/>
    <s v="Austin M. Baier"/>
    <d v="2016-09-21T00:00:00"/>
    <s v="shot"/>
    <s v="unarmed"/>
    <n v="23"/>
    <s v="M"/>
    <s v="W"/>
    <s v="Louisville"/>
    <s v="NE"/>
    <x v="1"/>
    <s v="other"/>
    <s v="Not fleeing"/>
    <x v="0"/>
  </r>
  <r>
    <n v="1707"/>
    <n v="1909"/>
    <s v="Jesse Ataway"/>
    <d v="2016-09-23T00:00:00"/>
    <s v="shot"/>
    <s v="undetermined"/>
    <n v="41"/>
    <s v="M"/>
    <s v="W"/>
    <s v="Fair Oaks"/>
    <s v="CA"/>
    <x v="1"/>
    <s v="attack"/>
    <s v="Foot"/>
    <x v="0"/>
  </r>
  <r>
    <n v="1708"/>
    <n v="1914"/>
    <s v="Oddis Bernard Colvin"/>
    <d v="2016-09-23T00:00:00"/>
    <s v="shot"/>
    <m/>
    <n v="33"/>
    <s v="M"/>
    <s v="B"/>
    <s v="Pikesville"/>
    <s v="MD"/>
    <x v="1"/>
    <s v="other"/>
    <s v="Not fleeing"/>
    <x v="1"/>
  </r>
  <r>
    <n v="1709"/>
    <n v="1915"/>
    <s v="Christopher Contreras"/>
    <d v="2016-09-23T00:00:00"/>
    <s v="shot"/>
    <s v="gun"/>
    <n v="30"/>
    <s v="M"/>
    <s v="H"/>
    <s v="San Antonio"/>
    <s v="TX"/>
    <x v="1"/>
    <s v="other"/>
    <s v="Foot"/>
    <x v="0"/>
  </r>
  <r>
    <n v="1710"/>
    <n v="1910"/>
    <s v="Cody Lafont"/>
    <d v="2016-09-25T00:00:00"/>
    <s v="shot"/>
    <s v="gun"/>
    <n v="25"/>
    <s v="M"/>
    <s v="W"/>
    <s v="Claremont"/>
    <s v="NH"/>
    <x v="0"/>
    <s v="other"/>
    <s v="Not fleeing"/>
    <x v="0"/>
  </r>
  <r>
    <n v="1711"/>
    <n v="1911"/>
    <s v="Anthony Ray Bauer"/>
    <d v="2016-09-26T00:00:00"/>
    <s v="shot"/>
    <s v="gun"/>
    <n v="52"/>
    <s v="M"/>
    <s v="W"/>
    <s v="Garden City"/>
    <s v="ID"/>
    <x v="1"/>
    <s v="attack"/>
    <s v="Other"/>
    <x v="0"/>
  </r>
  <r>
    <n v="1712"/>
    <n v="1912"/>
    <s v="Leeland White"/>
    <d v="2016-09-26T00:00:00"/>
    <s v="shot"/>
    <s v="gun"/>
    <n v="32"/>
    <s v="M"/>
    <s v="W"/>
    <s v="Little Rock"/>
    <s v="AR"/>
    <x v="0"/>
    <s v="other"/>
    <s v="Not fleeing"/>
    <x v="0"/>
  </r>
  <r>
    <n v="1713"/>
    <n v="1916"/>
    <s v="Nathan DeSai"/>
    <d v="2016-09-26T00:00:00"/>
    <s v="shot"/>
    <s v="gun"/>
    <n v="46"/>
    <s v="M"/>
    <s v="W"/>
    <s v="Houston"/>
    <s v="TX"/>
    <x v="1"/>
    <s v="attack"/>
    <s v="Not fleeing"/>
    <x v="1"/>
  </r>
  <r>
    <n v="1714"/>
    <n v="1917"/>
    <s v="Jamie Joseph Lewis"/>
    <d v="2016-09-26T00:00:00"/>
    <s v="shot"/>
    <s v="gun"/>
    <n v="48"/>
    <s v="M"/>
    <s v="W"/>
    <s v="Burnsville"/>
    <s v="MN"/>
    <x v="0"/>
    <s v="other"/>
    <s v="Not fleeing"/>
    <x v="1"/>
  </r>
  <r>
    <n v="1715"/>
    <n v="1918"/>
    <s v="Alfred Olango"/>
    <d v="2016-09-27T00:00:00"/>
    <s v="shot"/>
    <s v="unarmed"/>
    <n v="38"/>
    <s v="M"/>
    <s v="B"/>
    <s v="El Cajon"/>
    <s v="CA"/>
    <x v="0"/>
    <s v="attack"/>
    <s v="Not fleeing"/>
    <x v="1"/>
  </r>
  <r>
    <n v="1716"/>
    <n v="1941"/>
    <s v="John Ethan Carpentier"/>
    <d v="2016-09-27T00:00:00"/>
    <s v="shot"/>
    <m/>
    <n v="26"/>
    <s v="M"/>
    <s v="W"/>
    <s v="Phoenix"/>
    <s v="AZ"/>
    <x v="1"/>
    <s v="other"/>
    <s v="Car"/>
    <x v="0"/>
  </r>
  <r>
    <n v="1717"/>
    <n v="1919"/>
    <s v="Christopher Sowell"/>
    <d v="2016-09-28T00:00:00"/>
    <s v="shot"/>
    <s v="unarmed"/>
    <n v="32"/>
    <s v="M"/>
    <s v="B"/>
    <s v="Philadelphia"/>
    <s v="PA"/>
    <x v="1"/>
    <s v="attack"/>
    <s v="Not fleeing"/>
    <x v="0"/>
  </r>
  <r>
    <n v="1718"/>
    <n v="1920"/>
    <s v="Johnathan Lozano-Murillo"/>
    <d v="2016-09-28T00:00:00"/>
    <s v="shot"/>
    <s v="knife"/>
    <n v="28"/>
    <s v="M"/>
    <s v="H"/>
    <s v="Valdosta"/>
    <s v="GA"/>
    <x v="1"/>
    <s v="attack"/>
    <s v="Not fleeing"/>
    <x v="1"/>
  </r>
  <r>
    <n v="1719"/>
    <n v="1921"/>
    <s v="Jeffrey Clair Cave"/>
    <d v="2016-09-29T00:00:00"/>
    <s v="shot"/>
    <s v="gun"/>
    <n v="53"/>
    <s v="M"/>
    <s v="W"/>
    <s v="Kingman"/>
    <s v="AZ"/>
    <x v="1"/>
    <s v="attack"/>
    <s v="Not fleeing"/>
    <x v="1"/>
  </r>
  <r>
    <n v="1720"/>
    <n v="1926"/>
    <s v="Clayton Eugene Baker"/>
    <d v="2016-09-30T00:00:00"/>
    <s v="shot"/>
    <m/>
    <n v="38"/>
    <s v="M"/>
    <s v="W"/>
    <s v="Groveton"/>
    <s v="TX"/>
    <x v="1"/>
    <s v="undetermined"/>
    <s v="Not fleeing"/>
    <x v="0"/>
  </r>
  <r>
    <n v="1721"/>
    <n v="1927"/>
    <s v="George Richards-Meyers"/>
    <d v="2016-09-30T00:00:00"/>
    <s v="shot"/>
    <s v="undetermined"/>
    <n v="18"/>
    <s v="M"/>
    <s v="B"/>
    <s v="Newark"/>
    <s v="NJ"/>
    <x v="1"/>
    <s v="undetermined"/>
    <s v="Not fleeing"/>
    <x v="0"/>
  </r>
  <r>
    <n v="1722"/>
    <n v="1928"/>
    <s v="Douglas Marrickus Rainey"/>
    <d v="2016-09-30T00:00:00"/>
    <s v="shot"/>
    <s v="gun"/>
    <n v="32"/>
    <s v="M"/>
    <s v="B"/>
    <s v="Campobello"/>
    <s v="SC"/>
    <x v="1"/>
    <s v="attack"/>
    <s v="Foot"/>
    <x v="0"/>
  </r>
  <r>
    <n v="1723"/>
    <n v="1929"/>
    <s v="Richard Parent"/>
    <d v="2016-09-30T00:00:00"/>
    <s v="shot"/>
    <s v="gun"/>
    <n v="37"/>
    <s v="M"/>
    <s v="W"/>
    <s v="Belleville"/>
    <s v="MI"/>
    <x v="1"/>
    <s v="attack"/>
    <s v="Other"/>
    <x v="0"/>
  </r>
  <r>
    <n v="1724"/>
    <n v="1930"/>
    <s v="Najier Salaam"/>
    <d v="2016-09-30T00:00:00"/>
    <s v="shot"/>
    <s v="undetermined"/>
    <n v="18"/>
    <s v="M"/>
    <s v="B"/>
    <s v="Newark"/>
    <s v="NJ"/>
    <x v="1"/>
    <s v="undetermined"/>
    <s v="Not fleeing"/>
    <x v="0"/>
  </r>
  <r>
    <n v="1725"/>
    <n v="1931"/>
    <s v="Jacquarius M. Robinson"/>
    <d v="2016-09-30T00:00:00"/>
    <s v="shot"/>
    <s v="gun"/>
    <n v="20"/>
    <s v="M"/>
    <s v="B"/>
    <s v="Columbus"/>
    <s v="OH"/>
    <x v="1"/>
    <s v="other"/>
    <s v="Foot"/>
    <x v="0"/>
  </r>
  <r>
    <n v="1726"/>
    <n v="1923"/>
    <s v="Joshua Allen Perry"/>
    <d v="2016-10-01T00:00:00"/>
    <s v="shot"/>
    <s v="gun"/>
    <n v="28"/>
    <s v="M"/>
    <s v="W"/>
    <s v="Hometown"/>
    <s v="WV"/>
    <x v="1"/>
    <s v="attack"/>
    <s v="Foot"/>
    <x v="0"/>
  </r>
  <r>
    <n v="1727"/>
    <n v="1925"/>
    <s v="Carnell Snell"/>
    <d v="2016-10-01T00:00:00"/>
    <s v="shot"/>
    <s v="gun"/>
    <n v="18"/>
    <s v="M"/>
    <s v="B"/>
    <s v="Los Angeles"/>
    <s v="CA"/>
    <x v="1"/>
    <s v="undetermined"/>
    <s v="Foot"/>
    <x v="1"/>
  </r>
  <r>
    <n v="1728"/>
    <n v="1922"/>
    <s v="Daniel Perez"/>
    <d v="2016-10-02T00:00:00"/>
    <s v="shot"/>
    <s v="toy weapon"/>
    <n v="16"/>
    <s v="M"/>
    <s v="H"/>
    <s v="Los Angeles"/>
    <s v="CA"/>
    <x v="0"/>
    <s v="attack"/>
    <s v="Not fleeing"/>
    <x v="1"/>
  </r>
  <r>
    <n v="1729"/>
    <n v="1924"/>
    <s v="Donte T. Jones"/>
    <d v="2016-10-02T00:00:00"/>
    <s v="shot"/>
    <s v="unknown weapon"/>
    <n v="36"/>
    <s v="M"/>
    <s v="B"/>
    <s v="Markham"/>
    <s v="IL"/>
    <x v="1"/>
    <s v="other"/>
    <s v="Not fleeing"/>
    <x v="0"/>
  </r>
  <r>
    <n v="1730"/>
    <n v="1932"/>
    <s v="Robert Dapkus"/>
    <d v="2016-10-03T00:00:00"/>
    <s v="shot"/>
    <s v="gun"/>
    <n v="57"/>
    <s v="M"/>
    <s v="W"/>
    <s v="Lynn"/>
    <s v="MA"/>
    <x v="1"/>
    <s v="attack"/>
    <s v="Not fleeing"/>
    <x v="0"/>
  </r>
  <r>
    <n v="1731"/>
    <n v="1933"/>
    <s v="John H. Fetter"/>
    <d v="2016-10-03T00:00:00"/>
    <s v="shot"/>
    <s v="gun"/>
    <n v="49"/>
    <s v="M"/>
    <s v="W"/>
    <s v="Ventnor"/>
    <s v="NJ"/>
    <x v="1"/>
    <s v="other"/>
    <s v="Not fleeing"/>
    <x v="0"/>
  </r>
  <r>
    <n v="1732"/>
    <n v="1935"/>
    <s v="Isaias Salgado"/>
    <d v="2016-10-04T00:00:00"/>
    <s v="shot"/>
    <s v="brick"/>
    <n v="31"/>
    <s v="M"/>
    <s v="H"/>
    <s v="Riverview"/>
    <s v="FL"/>
    <x v="1"/>
    <s v="attack"/>
    <s v="Foot"/>
    <x v="0"/>
  </r>
  <r>
    <n v="1733"/>
    <n v="1936"/>
    <s v="Zachary Sutton"/>
    <d v="2016-10-04T00:00:00"/>
    <s v="shot"/>
    <s v="gun"/>
    <n v="26"/>
    <s v="M"/>
    <s v="W"/>
    <s v="Springdale"/>
    <s v="AR"/>
    <x v="1"/>
    <s v="attack"/>
    <s v="Not fleeing"/>
    <x v="0"/>
  </r>
  <r>
    <n v="1734"/>
    <n v="1938"/>
    <s v="Dean Bruning"/>
    <d v="2016-10-04T00:00:00"/>
    <s v="shot"/>
    <s v="gun"/>
    <n v="51"/>
    <s v="M"/>
    <s v="W"/>
    <s v="Hessel"/>
    <s v="MI"/>
    <x v="0"/>
    <s v="other"/>
    <s v="Not fleeing"/>
    <x v="0"/>
  </r>
  <r>
    <n v="1735"/>
    <n v="1937"/>
    <s v="Brandon Simmons"/>
    <d v="2016-10-05T00:00:00"/>
    <s v="shot"/>
    <s v="machete"/>
    <n v="28"/>
    <s v="M"/>
    <s v="W"/>
    <s v="Boulder"/>
    <s v="CO"/>
    <x v="0"/>
    <s v="other"/>
    <s v="Not fleeing"/>
    <x v="0"/>
  </r>
  <r>
    <n v="1736"/>
    <n v="1939"/>
    <s v="Lucas M. Felkel"/>
    <d v="2016-10-05T00:00:00"/>
    <s v="shot"/>
    <s v="gun"/>
    <n v="35"/>
    <s v="M"/>
    <s v="W"/>
    <s v="Moncks Corner"/>
    <s v="SC"/>
    <x v="1"/>
    <s v="attack"/>
    <s v="Car"/>
    <x v="0"/>
  </r>
  <r>
    <n v="1737"/>
    <n v="1944"/>
    <s v="Larry Daniel Matthews"/>
    <d v="2016-10-07T00:00:00"/>
    <s v="shot"/>
    <s v="pepper spray"/>
    <n v="57"/>
    <s v="M"/>
    <s v="B"/>
    <s v="Macon"/>
    <s v="GA"/>
    <x v="1"/>
    <s v="other"/>
    <s v="Not fleeing"/>
    <x v="0"/>
  </r>
  <r>
    <n v="1738"/>
    <n v="1945"/>
    <s v="Joseph S. Schroeder"/>
    <d v="2016-10-07T00:00:00"/>
    <s v="shot"/>
    <s v="knife"/>
    <n v="36"/>
    <s v="M"/>
    <s v="W"/>
    <s v="Fort Wayne"/>
    <s v="IN"/>
    <x v="1"/>
    <s v="other"/>
    <s v="Not fleeing"/>
    <x v="0"/>
  </r>
  <r>
    <n v="1739"/>
    <n v="1946"/>
    <s v="Eddie Collins"/>
    <d v="2016-10-07T00:00:00"/>
    <s v="shot"/>
    <s v="gun"/>
    <n v="42"/>
    <s v="M"/>
    <s v="W"/>
    <s v="Killeen"/>
    <s v="AL"/>
    <x v="1"/>
    <s v="attack"/>
    <s v="Not fleeing"/>
    <x v="0"/>
  </r>
  <r>
    <n v="1740"/>
    <n v="1948"/>
    <s v="Christopher Darnell Shackleford"/>
    <d v="2016-10-07T00:00:00"/>
    <s v="shot"/>
    <s v="gun"/>
    <m/>
    <s v="M"/>
    <s v="B"/>
    <s v="Alexandria"/>
    <s v="LA"/>
    <x v="1"/>
    <s v="attack"/>
    <s v="Not fleeing"/>
    <x v="0"/>
  </r>
  <r>
    <n v="1741"/>
    <n v="1953"/>
    <s v="Thomas Jeffery Burns"/>
    <d v="2016-10-07T00:00:00"/>
    <s v="shot"/>
    <s v="toy weapon"/>
    <n v="49"/>
    <s v="M"/>
    <s v="W"/>
    <s v="Benton"/>
    <s v="AR"/>
    <x v="1"/>
    <s v="other"/>
    <s v="Not fleeing"/>
    <x v="0"/>
  </r>
  <r>
    <n v="1742"/>
    <n v="2143"/>
    <s v="Charles Antrup"/>
    <d v="2016-10-08T00:00:00"/>
    <s v="shot"/>
    <s v="knife"/>
    <n v="62"/>
    <s v="M"/>
    <s v="W"/>
    <s v="Fort Wayne"/>
    <s v="IN"/>
    <x v="1"/>
    <s v="other"/>
    <s v="Not fleeing"/>
    <x v="0"/>
  </r>
  <r>
    <n v="1743"/>
    <n v="1942"/>
    <s v="Ricardo Hernandez"/>
    <d v="2016-10-08T00:00:00"/>
    <s v="shot"/>
    <s v="knife"/>
    <n v="21"/>
    <s v="M"/>
    <s v="H"/>
    <s v="Federal Way"/>
    <s v="WA"/>
    <x v="0"/>
    <s v="other"/>
    <s v="Not fleeing"/>
    <x v="0"/>
  </r>
  <r>
    <n v="1744"/>
    <n v="1947"/>
    <s v="Dylan Rogers"/>
    <d v="2016-10-08T00:00:00"/>
    <s v="shot"/>
    <m/>
    <n v="39"/>
    <s v="M"/>
    <m/>
    <s v="Wetumka"/>
    <s v="OK"/>
    <x v="1"/>
    <s v="other"/>
    <s v="Not fleeing"/>
    <x v="0"/>
  </r>
  <r>
    <n v="1745"/>
    <n v="1956"/>
    <s v="Kim Jackson"/>
    <d v="2016-10-08T00:00:00"/>
    <s v="shot"/>
    <s v="knife"/>
    <n v="53"/>
    <s v="F"/>
    <s v="W"/>
    <s v="Modesto"/>
    <s v="CA"/>
    <x v="1"/>
    <s v="attack"/>
    <s v="Not fleeing"/>
    <x v="0"/>
  </r>
  <r>
    <n v="1746"/>
    <n v="1943"/>
    <s v="Deric J. Brown"/>
    <d v="2016-10-09T00:00:00"/>
    <s v="shot"/>
    <s v="gun"/>
    <n v="41"/>
    <s v="M"/>
    <s v="B"/>
    <s v="Syracuse"/>
    <s v="NY"/>
    <x v="1"/>
    <s v="attack"/>
    <s v="Not fleeing"/>
    <x v="0"/>
  </r>
  <r>
    <n v="1747"/>
    <n v="1954"/>
    <s v="Luis Michael Hoff"/>
    <d v="2016-10-09T00:00:00"/>
    <s v="shot"/>
    <s v="gun"/>
    <n v="40"/>
    <s v="M"/>
    <s v="W"/>
    <s v="Scottsdale"/>
    <s v="AZ"/>
    <x v="0"/>
    <s v="other"/>
    <s v="Car"/>
    <x v="0"/>
  </r>
  <r>
    <n v="1748"/>
    <n v="1949"/>
    <s v="Dennis Hunt"/>
    <d v="2016-10-10T00:00:00"/>
    <s v="shot"/>
    <s v="gun"/>
    <n v="50"/>
    <s v="M"/>
    <m/>
    <s v="Lumberton"/>
    <s v="NC"/>
    <x v="1"/>
    <s v="other"/>
    <s v="Not fleeing"/>
    <x v="0"/>
  </r>
  <r>
    <n v="1749"/>
    <n v="1950"/>
    <s v="Maurico Barron"/>
    <d v="2016-10-10T00:00:00"/>
    <s v="shot"/>
    <s v="undetermined"/>
    <n v="27"/>
    <s v="M"/>
    <s v="H"/>
    <s v="Irvine"/>
    <s v="CA"/>
    <x v="0"/>
    <s v="other"/>
    <s v="Not fleeing"/>
    <x v="0"/>
  </r>
  <r>
    <n v="1750"/>
    <n v="1951"/>
    <s v="Kheyanev Littledog"/>
    <d v="2016-10-10T00:00:00"/>
    <s v="shot"/>
    <s v="gun"/>
    <n v="19"/>
    <s v="M"/>
    <s v="N"/>
    <s v="Midland"/>
    <s v="TX"/>
    <x v="1"/>
    <s v="other"/>
    <m/>
    <x v="0"/>
  </r>
  <r>
    <n v="1751"/>
    <n v="1952"/>
    <s v="Devan Desnoyers"/>
    <d v="2016-10-10T00:00:00"/>
    <s v="shot"/>
    <m/>
    <n v="26"/>
    <s v="M"/>
    <s v="W"/>
    <s v="Westlake"/>
    <s v="OH"/>
    <x v="1"/>
    <s v="other"/>
    <s v="Car"/>
    <x v="0"/>
  </r>
  <r>
    <n v="1752"/>
    <n v="1957"/>
    <s v="Michael L. Taylor"/>
    <d v="2016-10-11T00:00:00"/>
    <s v="shot"/>
    <s v="knife"/>
    <n v="44"/>
    <s v="M"/>
    <s v="A"/>
    <s v="Seattle"/>
    <s v="WA"/>
    <x v="1"/>
    <s v="other"/>
    <s v="Not fleeing"/>
    <x v="0"/>
  </r>
  <r>
    <n v="1753"/>
    <n v="1958"/>
    <s v="Dominick Musulman"/>
    <d v="2016-10-11T00:00:00"/>
    <s v="shot"/>
    <s v="knife"/>
    <n v="30"/>
    <s v="M"/>
    <s v="W"/>
    <s v="Concord"/>
    <s v="CA"/>
    <x v="1"/>
    <s v="other"/>
    <s v="Not fleeing"/>
    <x v="0"/>
  </r>
  <r>
    <n v="1754"/>
    <n v="1959"/>
    <s v="Blaine J. Beason"/>
    <d v="2016-10-12T00:00:00"/>
    <s v="shot"/>
    <s v="gun"/>
    <n v="31"/>
    <s v="M"/>
    <s v="W"/>
    <s v="Livingston Parish"/>
    <s v="LA"/>
    <x v="1"/>
    <s v="attack"/>
    <s v="Not fleeing"/>
    <x v="0"/>
  </r>
  <r>
    <n v="1755"/>
    <n v="1960"/>
    <s v="Kirk Figueroa"/>
    <d v="2016-10-12T00:00:00"/>
    <s v="shot"/>
    <s v="gun"/>
    <n v="33"/>
    <s v="M"/>
    <s v="B"/>
    <s v="Boston"/>
    <s v="MA"/>
    <x v="1"/>
    <s v="attack"/>
    <s v="Not fleeing"/>
    <x v="0"/>
  </r>
  <r>
    <n v="1756"/>
    <n v="1961"/>
    <s v="Matthew Brewer"/>
    <d v="2016-10-12T00:00:00"/>
    <s v="shot"/>
    <s v="gun"/>
    <n v="22"/>
    <s v="M"/>
    <s v="W"/>
    <s v="Morehead"/>
    <s v="KY"/>
    <x v="1"/>
    <s v="attack"/>
    <s v="Not fleeing"/>
    <x v="0"/>
  </r>
  <r>
    <n v="1757"/>
    <n v="1962"/>
    <s v="Rex Vance Wilson"/>
    <d v="2016-10-13T00:00:00"/>
    <s v="shot"/>
    <s v="gun"/>
    <n v="50"/>
    <s v="M"/>
    <m/>
    <s v="Las Vegas"/>
    <s v="NV"/>
    <x v="1"/>
    <s v="other"/>
    <s v="Car"/>
    <x v="1"/>
  </r>
  <r>
    <n v="1758"/>
    <n v="1963"/>
    <s v="Shawn Pappe"/>
    <d v="2016-10-13T00:00:00"/>
    <s v="shot and Tasered"/>
    <s v="knife"/>
    <n v="46"/>
    <s v="M"/>
    <s v="W"/>
    <s v="Grants Pass"/>
    <s v="OR"/>
    <x v="0"/>
    <s v="other"/>
    <m/>
    <x v="0"/>
  </r>
  <r>
    <n v="1759"/>
    <n v="1964"/>
    <s v="Patrick D. Reddeck"/>
    <d v="2016-10-13T00:00:00"/>
    <s v="shot"/>
    <s v="gun"/>
    <n v="38"/>
    <s v="M"/>
    <s v="W"/>
    <s v="Kent"/>
    <s v="WA"/>
    <x v="1"/>
    <s v="other"/>
    <s v="Not fleeing"/>
    <x v="0"/>
  </r>
  <r>
    <n v="1760"/>
    <n v="1965"/>
    <s v="Chaz Logan York"/>
    <d v="2016-10-14T00:00:00"/>
    <s v="shot"/>
    <s v="baseball bat"/>
    <n v="23"/>
    <s v="M"/>
    <s v="W"/>
    <s v="Beaumont"/>
    <s v="TX"/>
    <x v="1"/>
    <s v="attack"/>
    <s v="Not fleeing"/>
    <x v="0"/>
  </r>
  <r>
    <n v="1761"/>
    <n v="1969"/>
    <s v="George Zapata"/>
    <d v="2016-10-14T00:00:00"/>
    <s v="shot"/>
    <s v="gun"/>
    <n v="24"/>
    <s v="M"/>
    <s v="H"/>
    <s v="Oak Cliff"/>
    <s v="TX"/>
    <x v="1"/>
    <s v="attack"/>
    <s v="Not fleeing"/>
    <x v="0"/>
  </r>
  <r>
    <n v="1762"/>
    <n v="1970"/>
    <s v="Nicholas McWherter"/>
    <d v="2016-10-14T00:00:00"/>
    <s v="shot"/>
    <s v="gun"/>
    <n v="26"/>
    <s v="M"/>
    <s v="W"/>
    <s v="San Francisco"/>
    <s v="CA"/>
    <x v="0"/>
    <s v="attack"/>
    <s v="Not fleeing"/>
    <x v="0"/>
  </r>
  <r>
    <n v="1763"/>
    <n v="1968"/>
    <s v="Daniel Richard Murphy"/>
    <d v="2016-10-15T00:00:00"/>
    <s v="shot"/>
    <s v="gun"/>
    <n v="38"/>
    <s v="M"/>
    <m/>
    <s v="Phenix City"/>
    <s v="AL"/>
    <x v="1"/>
    <s v="attack"/>
    <s v="Not fleeing"/>
    <x v="0"/>
  </r>
  <r>
    <n v="1764"/>
    <n v="1966"/>
    <s v="Micah Dsheigh Jester"/>
    <d v="2016-10-16T00:00:00"/>
    <s v="shot"/>
    <s v="toy weapon"/>
    <n v="26"/>
    <s v="F"/>
    <s v="W"/>
    <s v="Austin"/>
    <s v="TX"/>
    <x v="0"/>
    <s v="attack"/>
    <s v="Not fleeing"/>
    <x v="0"/>
  </r>
  <r>
    <n v="1765"/>
    <n v="1967"/>
    <s v="Sean Arlt"/>
    <d v="2016-10-16T00:00:00"/>
    <s v="shot and Tasered"/>
    <s v="metal rake"/>
    <n v="32"/>
    <s v="M"/>
    <s v="W"/>
    <s v="Santa Cruz"/>
    <s v="CA"/>
    <x v="0"/>
    <s v="attack"/>
    <s v="Not fleeing"/>
    <x v="0"/>
  </r>
  <r>
    <n v="1766"/>
    <n v="1971"/>
    <s v="Rolando Delgado"/>
    <d v="2016-10-17T00:00:00"/>
    <s v="shot"/>
    <s v="sword"/>
    <n v="50"/>
    <s v="M"/>
    <s v="H"/>
    <s v="Miami"/>
    <s v="FL"/>
    <x v="0"/>
    <s v="other"/>
    <s v="Not fleeing"/>
    <x v="0"/>
  </r>
  <r>
    <n v="1767"/>
    <n v="1973"/>
    <s v="Keegan Schweikle"/>
    <d v="2016-10-17T00:00:00"/>
    <s v="shot"/>
    <s v="gun"/>
    <n v="17"/>
    <s v="M"/>
    <s v="W"/>
    <s v="Benton"/>
    <s v="AR"/>
    <x v="0"/>
    <s v="attack"/>
    <s v="Foot"/>
    <x v="0"/>
  </r>
  <r>
    <n v="1768"/>
    <n v="1974"/>
    <s v="Eric St. Germain"/>
    <d v="2016-10-17T00:00:00"/>
    <s v="shot and Tasered"/>
    <s v="knife"/>
    <n v="39"/>
    <s v="M"/>
    <s v="W"/>
    <s v="Holiday"/>
    <s v="FL"/>
    <x v="0"/>
    <s v="other"/>
    <s v="Not fleeing"/>
    <x v="0"/>
  </r>
  <r>
    <n v="1769"/>
    <n v="1972"/>
    <s v="Darius Wimberly"/>
    <d v="2016-10-18T00:00:00"/>
    <s v="shot"/>
    <s v="gun"/>
    <n v="28"/>
    <s v="M"/>
    <s v="B"/>
    <s v="Benton Harbor"/>
    <s v="MI"/>
    <x v="1"/>
    <s v="attack"/>
    <s v="Not fleeing"/>
    <x v="1"/>
  </r>
  <r>
    <n v="1770"/>
    <n v="1975"/>
    <s v="Deborah Danner"/>
    <d v="2016-10-18T00:00:00"/>
    <s v="shot"/>
    <s v="baseball bat"/>
    <n v="66"/>
    <s v="F"/>
    <s v="B"/>
    <s v="Bronx"/>
    <s v="NY"/>
    <x v="0"/>
    <s v="attack"/>
    <s v="Not fleeing"/>
    <x v="0"/>
  </r>
  <r>
    <n v="1771"/>
    <n v="1976"/>
    <s v="Salvador Reyes"/>
    <d v="2016-10-18T00:00:00"/>
    <s v="shot"/>
    <s v="gun"/>
    <n v="42"/>
    <s v="M"/>
    <s v="H"/>
    <s v="Tulsa"/>
    <s v="OK"/>
    <x v="1"/>
    <s v="attack"/>
    <s v="Not fleeing"/>
    <x v="0"/>
  </r>
  <r>
    <n v="1772"/>
    <n v="1979"/>
    <s v="Charles Stidham"/>
    <d v="2016-10-18T00:00:00"/>
    <s v="shot"/>
    <s v="gun"/>
    <n v="34"/>
    <s v="M"/>
    <s v="W"/>
    <s v="Paris"/>
    <s v="KY"/>
    <x v="1"/>
    <s v="attack"/>
    <s v="Not fleeing"/>
    <x v="0"/>
  </r>
  <r>
    <n v="1773"/>
    <n v="1977"/>
    <s v="Frank J. Sandor"/>
    <d v="2016-10-19T00:00:00"/>
    <s v="shot"/>
    <m/>
    <n v="38"/>
    <s v="M"/>
    <s v="W"/>
    <s v="Willoughby"/>
    <s v="OH"/>
    <x v="1"/>
    <s v="undetermined"/>
    <s v="Car"/>
    <x v="0"/>
  </r>
  <r>
    <n v="1774"/>
    <n v="1978"/>
    <s v="Anthony Garcia"/>
    <d v="2016-10-19T00:00:00"/>
    <s v="shot"/>
    <s v="gun"/>
    <n v="24"/>
    <s v="M"/>
    <m/>
    <s v="Dallas"/>
    <s v="TX"/>
    <x v="1"/>
    <s v="other"/>
    <s v="Not fleeing"/>
    <x v="0"/>
  </r>
  <r>
    <n v="1775"/>
    <n v="1982"/>
    <s v="Javier Munoz"/>
    <d v="2016-10-19T00:00:00"/>
    <s v="shot"/>
    <s v="undetermined"/>
    <n v="28"/>
    <s v="M"/>
    <s v="H"/>
    <s v="Henderson"/>
    <s v="NV"/>
    <x v="1"/>
    <s v="attack"/>
    <s v="Car"/>
    <x v="0"/>
  </r>
  <r>
    <n v="1776"/>
    <n v="1980"/>
    <s v="Jacob DePetris"/>
    <d v="2016-10-20T00:00:00"/>
    <s v="shot"/>
    <s v="gun"/>
    <n v="29"/>
    <s v="M"/>
    <s v="W"/>
    <s v="Jacksonville"/>
    <s v="FL"/>
    <x v="1"/>
    <s v="attack"/>
    <s v="Not fleeing"/>
    <x v="0"/>
  </r>
  <r>
    <n v="1777"/>
    <n v="1983"/>
    <s v="William Frost"/>
    <d v="2016-10-21T00:00:00"/>
    <s v="shot and Tasered"/>
    <s v="knife"/>
    <n v="58"/>
    <s v="M"/>
    <s v="W"/>
    <s v="Tulsa"/>
    <s v="OK"/>
    <x v="1"/>
    <s v="other"/>
    <m/>
    <x v="0"/>
  </r>
  <r>
    <n v="1778"/>
    <n v="1988"/>
    <s v="Renee Davis"/>
    <d v="2016-10-21T00:00:00"/>
    <s v="shot"/>
    <s v="gun"/>
    <n v="23"/>
    <s v="F"/>
    <s v="N"/>
    <s v="Muckleshoot Indian Reservation"/>
    <s v="WA"/>
    <x v="0"/>
    <s v="other"/>
    <s v="Not fleeing"/>
    <x v="0"/>
  </r>
  <r>
    <n v="1779"/>
    <n v="1986"/>
    <s v="Nathaniel B. Dorough"/>
    <d v="2016-10-22T00:00:00"/>
    <s v="shot"/>
    <s v="unknown weapon"/>
    <n v="21"/>
    <s v="M"/>
    <s v="W"/>
    <s v="Westover"/>
    <s v="AL"/>
    <x v="0"/>
    <s v="other"/>
    <s v="Not fleeing"/>
    <x v="0"/>
  </r>
  <r>
    <n v="1780"/>
    <n v="1984"/>
    <s v="Kristofer Daniel Youngquist"/>
    <d v="2016-10-23T00:00:00"/>
    <s v="shot"/>
    <s v="toy weapon"/>
    <n v="45"/>
    <s v="M"/>
    <s v="W"/>
    <s v="Peterson"/>
    <s v="MN"/>
    <x v="1"/>
    <s v="attack"/>
    <s v="Not fleeing"/>
    <x v="0"/>
  </r>
  <r>
    <n v="1781"/>
    <n v="1985"/>
    <s v="Kenny Tomblin"/>
    <d v="2016-10-23T00:00:00"/>
    <s v="shot"/>
    <s v="gun"/>
    <n v="38"/>
    <s v="M"/>
    <s v="W"/>
    <s v="Edmonton"/>
    <s v="KY"/>
    <x v="1"/>
    <s v="attack"/>
    <s v="Not fleeing"/>
    <x v="0"/>
  </r>
  <r>
    <n v="1782"/>
    <n v="1987"/>
    <s v="Demetrius Mac Moore"/>
    <d v="2016-10-23T00:00:00"/>
    <s v="shot"/>
    <s v="gun"/>
    <n v="40"/>
    <s v="M"/>
    <s v="B"/>
    <s v="Colorado Springs"/>
    <s v="CO"/>
    <x v="1"/>
    <s v="attack"/>
    <s v="Not fleeing"/>
    <x v="0"/>
  </r>
  <r>
    <n v="1783"/>
    <n v="1989"/>
    <s v="Aaron Marquis Ballard"/>
    <d v="2016-10-24T00:00:00"/>
    <s v="shot"/>
    <s v="gun"/>
    <n v="19"/>
    <s v="M"/>
    <s v="B"/>
    <s v="North St. Louis"/>
    <s v="MO"/>
    <x v="1"/>
    <s v="attack"/>
    <s v="Car"/>
    <x v="0"/>
  </r>
  <r>
    <n v="1784"/>
    <n v="1990"/>
    <s v="Roy Lee Richards"/>
    <d v="2016-10-25T00:00:00"/>
    <s v="shot"/>
    <s v="toy weapon"/>
    <n v="46"/>
    <s v="M"/>
    <s v="B"/>
    <s v="Little Rock"/>
    <s v="AR"/>
    <x v="1"/>
    <s v="other"/>
    <s v="Not fleeing"/>
    <x v="0"/>
  </r>
  <r>
    <n v="1785"/>
    <n v="1991"/>
    <s v="Brandon Jones"/>
    <d v="2016-10-25T00:00:00"/>
    <s v="shot"/>
    <s v="toy weapon"/>
    <n v="25"/>
    <s v="M"/>
    <s v="W"/>
    <s v="Elkton"/>
    <s v="MD"/>
    <x v="0"/>
    <s v="attack"/>
    <s v="Not fleeing"/>
    <x v="0"/>
  </r>
  <r>
    <n v="1786"/>
    <n v="1992"/>
    <s v="Chelsea M. Porter"/>
    <d v="2016-10-25T00:00:00"/>
    <s v="shot"/>
    <s v="toy weapon"/>
    <n v="25"/>
    <s v="F"/>
    <s v="W"/>
    <s v="Elkton"/>
    <s v="MD"/>
    <x v="1"/>
    <s v="attack"/>
    <s v="Not fleeing"/>
    <x v="0"/>
  </r>
  <r>
    <n v="1787"/>
    <n v="1993"/>
    <s v="Brandon Millard"/>
    <d v="2016-10-25T00:00:00"/>
    <s v="shot"/>
    <s v="knife"/>
    <n v="37"/>
    <s v="M"/>
    <s v="W"/>
    <s v="Lincoln"/>
    <s v="CA"/>
    <x v="0"/>
    <s v="other"/>
    <s v="Not fleeing"/>
    <x v="0"/>
  </r>
  <r>
    <n v="1788"/>
    <n v="1994"/>
    <s v="Malcolm Loren Hickson"/>
    <d v="2016-10-26T00:00:00"/>
    <s v="shot"/>
    <s v="gun"/>
    <n v="25"/>
    <s v="M"/>
    <s v="B"/>
    <s v="Carrollton"/>
    <s v="TX"/>
    <x v="1"/>
    <s v="other"/>
    <s v="Not fleeing"/>
    <x v="0"/>
  </r>
  <r>
    <n v="1789"/>
    <n v="1996"/>
    <s v="William Clifford Cole"/>
    <d v="2016-10-26T00:00:00"/>
    <s v="shot and Tasered"/>
    <s v="unarmed"/>
    <n v="36"/>
    <s v="M"/>
    <s v="W"/>
    <s v="Bartlesville"/>
    <s v="OK"/>
    <x v="1"/>
    <s v="attack"/>
    <s v="Not fleeing"/>
    <x v="0"/>
  </r>
  <r>
    <n v="1790"/>
    <n v="1995"/>
    <s v="Kyle Killough"/>
    <d v="2016-10-27T00:00:00"/>
    <s v="shot"/>
    <s v="gun"/>
    <n v="32"/>
    <s v="M"/>
    <s v="W"/>
    <s v="Billings"/>
    <s v="MT"/>
    <x v="0"/>
    <s v="other"/>
    <s v="Not fleeing"/>
    <x v="0"/>
  </r>
  <r>
    <n v="1791"/>
    <n v="1997"/>
    <s v="Thad Demarco Hale"/>
    <d v="2016-10-27T00:00:00"/>
    <s v="shot"/>
    <s v="gun and knife"/>
    <n v="33"/>
    <s v="M"/>
    <s v="B"/>
    <s v="San Antonio"/>
    <s v="TX"/>
    <x v="1"/>
    <s v="other"/>
    <s v="Not fleeing"/>
    <x v="0"/>
  </r>
  <r>
    <n v="1792"/>
    <n v="1998"/>
    <s v="Edwin Amaya Maldonado"/>
    <d v="2016-10-27T00:00:00"/>
    <s v="shot"/>
    <s v="undetermined"/>
    <n v="24"/>
    <s v="M"/>
    <s v="H"/>
    <s v="Elberton"/>
    <s v="GA"/>
    <x v="1"/>
    <s v="attack"/>
    <s v="Foot"/>
    <x v="0"/>
  </r>
  <r>
    <n v="1793"/>
    <n v="2000"/>
    <s v="Jay Johannes Holmgren"/>
    <d v="2016-10-28T00:00:00"/>
    <s v="shot"/>
    <s v="gun"/>
    <n v="37"/>
    <s v="M"/>
    <s v="W"/>
    <s v="Morris"/>
    <s v="MN"/>
    <x v="1"/>
    <s v="attack"/>
    <s v="Other"/>
    <x v="0"/>
  </r>
  <r>
    <n v="1794"/>
    <n v="2001"/>
    <s v="Jason King"/>
    <d v="2016-10-28T00:00:00"/>
    <s v="shot"/>
    <s v="gun"/>
    <n v="38"/>
    <s v="M"/>
    <s v="B"/>
    <s v="Sacramento"/>
    <s v="CA"/>
    <x v="0"/>
    <s v="attack"/>
    <s v="Not fleeing"/>
    <x v="0"/>
  </r>
  <r>
    <n v="1795"/>
    <n v="2002"/>
    <s v="Jun Wang"/>
    <d v="2016-10-28T00:00:00"/>
    <s v="shot"/>
    <s v="knife"/>
    <n v="45"/>
    <s v="M"/>
    <s v="A"/>
    <s v="North Royalton"/>
    <s v="OH"/>
    <x v="0"/>
    <s v="attack"/>
    <s v="Not fleeing"/>
    <x v="0"/>
  </r>
  <r>
    <n v="1796"/>
    <n v="1999"/>
    <s v="Terrence Coleman"/>
    <d v="2016-10-30T00:00:00"/>
    <s v="shot"/>
    <s v="knife"/>
    <n v="31"/>
    <s v="M"/>
    <s v="B"/>
    <s v="Boston"/>
    <s v="MA"/>
    <x v="0"/>
    <s v="other"/>
    <s v="Not fleeing"/>
    <x v="0"/>
  </r>
  <r>
    <n v="1797"/>
    <n v="2003"/>
    <s v="Kenneth Jack Kennedy"/>
    <d v="2016-10-30T00:00:00"/>
    <s v="shot"/>
    <m/>
    <n v="34"/>
    <s v="M"/>
    <s v="W"/>
    <s v="Kingman"/>
    <s v="AZ"/>
    <x v="1"/>
    <s v="other"/>
    <s v="Car"/>
    <x v="0"/>
  </r>
  <r>
    <n v="1798"/>
    <n v="2004"/>
    <s v="Jordan Gonzales"/>
    <d v="2016-10-30T00:00:00"/>
    <s v="shot"/>
    <s v="gun"/>
    <n v="23"/>
    <s v="M"/>
    <s v="H"/>
    <s v="Corpus Christi"/>
    <s v="TX"/>
    <x v="1"/>
    <s v="attack"/>
    <s v="Not fleeing"/>
    <x v="0"/>
  </r>
  <r>
    <n v="1799"/>
    <n v="2005"/>
    <s v="Michael Dale Vance Jr."/>
    <d v="2016-10-30T00:00:00"/>
    <s v="shot"/>
    <s v="gun"/>
    <n v="38"/>
    <s v="M"/>
    <m/>
    <s v="Leedey"/>
    <s v="OK"/>
    <x v="1"/>
    <s v="attack"/>
    <s v="Car"/>
    <x v="0"/>
  </r>
  <r>
    <n v="1800"/>
    <n v="2006"/>
    <s v="Michelle Lee Shirley"/>
    <d v="2016-10-31T00:00:00"/>
    <s v="shot"/>
    <m/>
    <n v="39"/>
    <s v="F"/>
    <s v="B"/>
    <s v="Torrance"/>
    <s v="CA"/>
    <x v="0"/>
    <s v="attack"/>
    <s v="Car"/>
    <x v="0"/>
  </r>
  <r>
    <n v="1801"/>
    <n v="2007"/>
    <s v="Jose Armando Cueva"/>
    <d v="2016-10-31T00:00:00"/>
    <s v="shot"/>
    <s v="knife"/>
    <n v="55"/>
    <s v="M"/>
    <s v="H"/>
    <s v="Chatsworth"/>
    <s v="CA"/>
    <x v="1"/>
    <s v="attack"/>
    <s v="Not fleeing"/>
    <x v="0"/>
  </r>
  <r>
    <n v="1802"/>
    <n v="2035"/>
    <s v="Ashley Sides"/>
    <d v="2016-10-31T00:00:00"/>
    <s v="shot"/>
    <s v="gun"/>
    <n v="31"/>
    <s v="F"/>
    <s v="W"/>
    <s v="Brookville"/>
    <s v="OH"/>
    <x v="1"/>
    <s v="attack"/>
    <s v="Other"/>
    <x v="0"/>
  </r>
  <r>
    <n v="1803"/>
    <n v="2008"/>
    <s v="Henry Simpson"/>
    <d v="2016-11-01T00:00:00"/>
    <s v="shot"/>
    <s v="gun"/>
    <n v="76"/>
    <s v="M"/>
    <s v="W"/>
    <s v="Carson City"/>
    <s v="NV"/>
    <x v="1"/>
    <s v="other"/>
    <s v="Not fleeing"/>
    <x v="0"/>
  </r>
  <r>
    <n v="1804"/>
    <n v="2009"/>
    <s v="Wilton Henry"/>
    <d v="2016-11-02T00:00:00"/>
    <s v="shot"/>
    <s v="gun"/>
    <n v="59"/>
    <s v="M"/>
    <s v="W"/>
    <s v="Houma"/>
    <s v="LA"/>
    <x v="0"/>
    <s v="attack"/>
    <s v="Not fleeing"/>
    <x v="1"/>
  </r>
  <r>
    <n v="1805"/>
    <n v="2010"/>
    <s v="Jesse Jay Taylor"/>
    <d v="2016-11-02T00:00:00"/>
    <s v="shot"/>
    <s v="undetermined"/>
    <n v="40"/>
    <s v="M"/>
    <s v="W"/>
    <s v="West Jordan"/>
    <s v="UT"/>
    <x v="1"/>
    <s v="undetermined"/>
    <s v="Other"/>
    <x v="0"/>
  </r>
  <r>
    <n v="1806"/>
    <n v="2011"/>
    <s v="Ferguson Laurent"/>
    <d v="2016-11-03T00:00:00"/>
    <s v="shot"/>
    <s v="gun"/>
    <n v="23"/>
    <s v="M"/>
    <s v="B"/>
    <s v="Salisbury"/>
    <s v="NC"/>
    <x v="1"/>
    <s v="attack"/>
    <s v="Not fleeing"/>
    <x v="0"/>
  </r>
  <r>
    <n v="1807"/>
    <n v="2012"/>
    <s v="Dennis Kirk"/>
    <d v="2016-11-03T00:00:00"/>
    <s v="shot"/>
    <s v="knife"/>
    <n v="64"/>
    <s v="M"/>
    <m/>
    <s v="Chambersburg"/>
    <s v="PA"/>
    <x v="0"/>
    <s v="attack"/>
    <s v="Not fleeing"/>
    <x v="0"/>
  </r>
  <r>
    <n v="1808"/>
    <n v="2013"/>
    <s v="Rita King"/>
    <d v="2016-11-03T00:00:00"/>
    <s v="shot"/>
    <s v="gun"/>
    <n v="56"/>
    <s v="F"/>
    <m/>
    <s v="Loganville"/>
    <s v="GA"/>
    <x v="1"/>
    <s v="attack"/>
    <s v="Not fleeing"/>
    <x v="0"/>
  </r>
  <r>
    <n v="1809"/>
    <n v="2015"/>
    <s v="Abraham Ortiz"/>
    <d v="2016-11-04T00:00:00"/>
    <s v="shot"/>
    <s v="undetermined"/>
    <n v="26"/>
    <s v="M"/>
    <s v="H"/>
    <s v="Palm Springs"/>
    <s v="CA"/>
    <x v="1"/>
    <s v="undetermined"/>
    <s v="Not fleeing"/>
    <x v="0"/>
  </r>
  <r>
    <n v="1810"/>
    <n v="2016"/>
    <s v="Manuel Rosales"/>
    <d v="2016-11-04T00:00:00"/>
    <s v="shot"/>
    <s v="gun"/>
    <n v="35"/>
    <s v="M"/>
    <s v="H"/>
    <s v="New York"/>
    <s v="NY"/>
    <x v="0"/>
    <s v="attack"/>
    <s v="Other"/>
    <x v="0"/>
  </r>
  <r>
    <n v="1811"/>
    <n v="2017"/>
    <s v="John F. Zemola"/>
    <d v="2016-11-05T00:00:00"/>
    <s v="shot"/>
    <s v="knife"/>
    <n v="49"/>
    <s v="M"/>
    <s v="W"/>
    <s v="Lealman"/>
    <s v="FL"/>
    <x v="0"/>
    <s v="other"/>
    <s v="Not fleeing"/>
    <x v="0"/>
  </r>
  <r>
    <n v="1812"/>
    <n v="2020"/>
    <s v="James Carl Coale"/>
    <d v="2016-11-05T00:00:00"/>
    <s v="shot"/>
    <m/>
    <n v="36"/>
    <s v="M"/>
    <s v="W"/>
    <s v="Okemah"/>
    <s v="OK"/>
    <x v="1"/>
    <s v="other"/>
    <s v="Car"/>
    <x v="0"/>
  </r>
  <r>
    <n v="1813"/>
    <n v="2021"/>
    <s v="Russell Elswick"/>
    <d v="2016-11-05T00:00:00"/>
    <s v="shot"/>
    <s v="gun"/>
    <n v="56"/>
    <s v="M"/>
    <s v="W"/>
    <s v="Clendenin"/>
    <s v="WV"/>
    <x v="1"/>
    <s v="attack"/>
    <s v="Not fleeing"/>
    <x v="0"/>
  </r>
  <r>
    <n v="1814"/>
    <n v="2022"/>
    <s v="Edward Lowell Hills"/>
    <d v="2016-11-05T00:00:00"/>
    <s v="shot"/>
    <s v="gun"/>
    <n v="59"/>
    <s v="M"/>
    <m/>
    <s v="Beaver"/>
    <s v="WA"/>
    <x v="1"/>
    <s v="undetermined"/>
    <m/>
    <x v="0"/>
  </r>
  <r>
    <n v="1815"/>
    <n v="2023"/>
    <s v="Patrick Wise"/>
    <d v="2016-11-05T00:00:00"/>
    <s v="shot"/>
    <s v="gun"/>
    <n v="34"/>
    <s v="M"/>
    <s v="W"/>
    <s v="Gladewater"/>
    <s v="TX"/>
    <x v="1"/>
    <s v="other"/>
    <s v="Other"/>
    <x v="1"/>
  </r>
  <r>
    <n v="1816"/>
    <n v="2014"/>
    <s v="David Contreras"/>
    <d v="2016-11-06T00:00:00"/>
    <s v="shot and Tasered"/>
    <s v="undetermined"/>
    <n v="33"/>
    <s v="M"/>
    <s v="H"/>
    <s v="Santa Ana"/>
    <s v="CA"/>
    <x v="1"/>
    <s v="undetermined"/>
    <s v="Not fleeing"/>
    <x v="0"/>
  </r>
  <r>
    <n v="1817"/>
    <n v="2018"/>
    <s v="Joel B. Keenan"/>
    <d v="2016-11-06T00:00:00"/>
    <s v="shot"/>
    <s v="gun"/>
    <n v="43"/>
    <s v="M"/>
    <s v="W"/>
    <s v="Aiken"/>
    <s v="SC"/>
    <x v="0"/>
    <s v="attack"/>
    <s v="Not fleeing"/>
    <x v="0"/>
  </r>
  <r>
    <n v="1818"/>
    <n v="2019"/>
    <s v="Randy J. Clark"/>
    <d v="2016-11-06T00:00:00"/>
    <s v="shot and Tasered"/>
    <m/>
    <n v="43"/>
    <s v="M"/>
    <s v="W"/>
    <s v="Bowling Green"/>
    <s v="KY"/>
    <x v="1"/>
    <s v="undetermined"/>
    <s v="Car"/>
    <x v="0"/>
  </r>
  <r>
    <n v="1819"/>
    <n v="2024"/>
    <s v="Jimmy L. Testa"/>
    <d v="2016-11-06T00:00:00"/>
    <s v="shot"/>
    <s v="metal pipe"/>
    <n v="31"/>
    <s v="M"/>
    <s v="W"/>
    <s v="Maurice River"/>
    <s v="NJ"/>
    <x v="1"/>
    <s v="other"/>
    <s v="Foot"/>
    <x v="0"/>
  </r>
  <r>
    <n v="1820"/>
    <n v="2025"/>
    <s v="Christian Andrew Redwine"/>
    <d v="2016-11-06T00:00:00"/>
    <s v="shot"/>
    <m/>
    <n v="17"/>
    <s v="M"/>
    <s v="W"/>
    <s v="Phenix City"/>
    <s v="AL"/>
    <x v="1"/>
    <s v="other"/>
    <s v="Car"/>
    <x v="0"/>
  </r>
  <r>
    <n v="1821"/>
    <n v="2027"/>
    <s v="Joseph Newcomb"/>
    <d v="2016-11-06T00:00:00"/>
    <s v="shot"/>
    <s v="hammer"/>
    <n v="32"/>
    <s v="M"/>
    <s v="W"/>
    <s v="Hensley"/>
    <s v="WV"/>
    <x v="0"/>
    <s v="other"/>
    <s v="Not fleeing"/>
    <x v="0"/>
  </r>
  <r>
    <n v="1822"/>
    <n v="2026"/>
    <s v="Darryl Chisholm"/>
    <d v="2016-11-07T00:00:00"/>
    <s v="shot"/>
    <s v="gun"/>
    <n v="31"/>
    <s v="M"/>
    <s v="B"/>
    <s v="Philadelphia"/>
    <s v="PA"/>
    <x v="1"/>
    <s v="attack"/>
    <s v="Other"/>
    <x v="0"/>
  </r>
  <r>
    <n v="1823"/>
    <n v="2028"/>
    <s v="Kenton Kobza"/>
    <d v="2016-11-08T00:00:00"/>
    <s v="shot and Tasered"/>
    <s v="unarmed"/>
    <n v="19"/>
    <s v="M"/>
    <s v="W"/>
    <s v="Hays"/>
    <s v="KS"/>
    <x v="1"/>
    <s v="attack"/>
    <s v="Car"/>
    <x v="0"/>
  </r>
  <r>
    <n v="1824"/>
    <n v="2031"/>
    <s v="Juan Ramos"/>
    <d v="2016-11-08T00:00:00"/>
    <s v="shot"/>
    <s v="gun"/>
    <n v="23"/>
    <s v="M"/>
    <s v="H"/>
    <s v="Denver"/>
    <s v="CO"/>
    <x v="1"/>
    <s v="attack"/>
    <s v="Other"/>
    <x v="0"/>
  </r>
  <r>
    <n v="1825"/>
    <n v="2032"/>
    <s v="Evan Cox"/>
    <d v="2016-11-08T00:00:00"/>
    <s v="shot"/>
    <m/>
    <n v="26"/>
    <s v="M"/>
    <s v="W"/>
    <s v="Ashtabula"/>
    <s v="OH"/>
    <x v="1"/>
    <s v="attack"/>
    <s v="Car"/>
    <x v="0"/>
  </r>
  <r>
    <n v="1826"/>
    <n v="2033"/>
    <s v="Carlos Mendez"/>
    <d v="2016-11-08T00:00:00"/>
    <s v="shot"/>
    <s v="gun"/>
    <n v="45"/>
    <s v="M"/>
    <s v="H"/>
    <s v="Azusa"/>
    <s v="CA"/>
    <x v="1"/>
    <s v="attack"/>
    <s v="Not fleeing"/>
    <x v="0"/>
  </r>
  <r>
    <n v="1827"/>
    <n v="2034"/>
    <s v="Daniel Erickson"/>
    <d v="2016-11-09T00:00:00"/>
    <s v="shot"/>
    <s v="gun"/>
    <n v="36"/>
    <s v="M"/>
    <s v="W"/>
    <s v="Show Low"/>
    <s v="AZ"/>
    <x v="1"/>
    <s v="attack"/>
    <s v="Not fleeing"/>
    <x v="0"/>
  </r>
  <r>
    <n v="1828"/>
    <n v="2036"/>
    <s v="George Delacruz"/>
    <d v="2016-11-10T00:00:00"/>
    <s v="shot"/>
    <s v="gun"/>
    <n v="41"/>
    <s v="M"/>
    <s v="H"/>
    <s v="San Angelo"/>
    <s v="TX"/>
    <x v="1"/>
    <s v="undetermined"/>
    <m/>
    <x v="0"/>
  </r>
  <r>
    <n v="1829"/>
    <n v="2038"/>
    <s v="John Pacuicrk"/>
    <d v="2016-11-10T00:00:00"/>
    <s v="shot"/>
    <s v="gun"/>
    <n v="53"/>
    <s v="M"/>
    <s v="W"/>
    <s v="Lakeland"/>
    <s v="FL"/>
    <x v="1"/>
    <s v="attack"/>
    <s v="Not fleeing"/>
    <x v="0"/>
  </r>
  <r>
    <n v="1830"/>
    <n v="2037"/>
    <s v="Andrew Depeiza"/>
    <d v="2016-11-11T00:00:00"/>
    <s v="shot and Tasered"/>
    <s v="unarmed"/>
    <m/>
    <s v="M"/>
    <s v="B"/>
    <s v="East Point"/>
    <s v="GA"/>
    <x v="1"/>
    <s v="attack"/>
    <s v="Foot"/>
    <x v="0"/>
  </r>
  <r>
    <n v="1831"/>
    <n v="2039"/>
    <s v="Brian Gaither"/>
    <d v="2016-11-11T00:00:00"/>
    <s v="shot"/>
    <m/>
    <n v="24"/>
    <s v="M"/>
    <s v="W"/>
    <s v="Grand Junction"/>
    <s v="CO"/>
    <x v="1"/>
    <s v="attack"/>
    <s v="Car"/>
    <x v="0"/>
  </r>
  <r>
    <n v="1832"/>
    <n v="2043"/>
    <s v="Marco Romero"/>
    <d v="2016-11-11T00:00:00"/>
    <s v="shot"/>
    <s v="gun"/>
    <m/>
    <s v="M"/>
    <s v="H"/>
    <s v="Boise"/>
    <s v="ID"/>
    <x v="1"/>
    <s v="attack"/>
    <s v="Other"/>
    <x v="0"/>
  </r>
  <r>
    <n v="1833"/>
    <n v="2046"/>
    <s v="William Ray Score"/>
    <d v="2016-11-11T00:00:00"/>
    <s v="shot"/>
    <s v="gun"/>
    <n v="47"/>
    <s v="M"/>
    <m/>
    <s v="Montrose County"/>
    <s v="CO"/>
    <x v="1"/>
    <s v="attack"/>
    <s v="Not fleeing"/>
    <x v="0"/>
  </r>
  <r>
    <n v="1834"/>
    <n v="2042"/>
    <s v="James Dale Ritchie"/>
    <d v="2016-11-12T00:00:00"/>
    <s v="shot"/>
    <s v="gun"/>
    <n v="40"/>
    <s v="M"/>
    <s v="W"/>
    <s v="Anchorage"/>
    <s v="AK"/>
    <x v="1"/>
    <s v="attack"/>
    <s v="Not fleeing"/>
    <x v="0"/>
  </r>
  <r>
    <n v="1835"/>
    <n v="2045"/>
    <s v="Richard T. Herrera"/>
    <d v="2016-11-12T00:00:00"/>
    <s v="shot"/>
    <s v="gun"/>
    <n v="29"/>
    <s v="M"/>
    <s v="H"/>
    <s v="Tucson"/>
    <s v="AZ"/>
    <x v="1"/>
    <s v="attack"/>
    <s v="Car"/>
    <x v="0"/>
  </r>
  <r>
    <n v="1836"/>
    <n v="2124"/>
    <s v="Jonathan M. Young"/>
    <d v="2016-11-13T00:00:00"/>
    <s v="shot and Tasered"/>
    <s v="baseball bat"/>
    <n v="38"/>
    <s v="M"/>
    <m/>
    <s v="Bloomsburg"/>
    <s v="PA"/>
    <x v="0"/>
    <s v="attack"/>
    <s v="Not fleeing"/>
    <x v="0"/>
  </r>
  <r>
    <n v="1837"/>
    <n v="2040"/>
    <s v="Juan Carlos Fernandez"/>
    <d v="2016-11-13T00:00:00"/>
    <s v="shot"/>
    <s v="gun"/>
    <n v="22"/>
    <s v="M"/>
    <s v="H"/>
    <s v="San Diego"/>
    <s v="CA"/>
    <x v="1"/>
    <s v="attack"/>
    <s v="Not fleeing"/>
    <x v="1"/>
  </r>
  <r>
    <n v="1838"/>
    <n v="2041"/>
    <s v="Daniel Laguna"/>
    <d v="2016-11-13T00:00:00"/>
    <s v="shot"/>
    <s v="gun"/>
    <n v="21"/>
    <s v="M"/>
    <s v="H"/>
    <s v="Oklahoma City"/>
    <s v="OK"/>
    <x v="1"/>
    <s v="attack"/>
    <s v="Not fleeing"/>
    <x v="0"/>
  </r>
  <r>
    <n v="1839"/>
    <n v="2048"/>
    <s v="Rasheem Singletary"/>
    <d v="2016-11-15T00:00:00"/>
    <s v="shot"/>
    <m/>
    <n v="25"/>
    <s v="M"/>
    <s v="B"/>
    <s v="York County"/>
    <s v="PA"/>
    <x v="1"/>
    <s v="other"/>
    <s v="Car"/>
    <x v="0"/>
  </r>
  <r>
    <n v="1840"/>
    <n v="2049"/>
    <s v="Robert Daffern"/>
    <d v="2016-11-15T00:00:00"/>
    <s v="shot"/>
    <s v="gun"/>
    <n v="37"/>
    <s v="M"/>
    <s v="W"/>
    <s v="Webster"/>
    <s v="TX"/>
    <x v="1"/>
    <s v="attack"/>
    <s v="Not fleeing"/>
    <x v="0"/>
  </r>
  <r>
    <n v="1841"/>
    <n v="2047"/>
    <s v="Michael Cookson"/>
    <d v="2016-11-15T00:00:00"/>
    <s v="shot"/>
    <s v="knife"/>
    <n v="48"/>
    <s v="M"/>
    <m/>
    <s v="Temecula"/>
    <s v="CA"/>
    <x v="1"/>
    <s v="other"/>
    <s v="Not fleeing"/>
    <x v="0"/>
  </r>
  <r>
    <n v="1842"/>
    <n v="2050"/>
    <s v="Jose George Anthony Franco"/>
    <d v="2016-11-16T00:00:00"/>
    <s v="shot"/>
    <s v="machete"/>
    <n v="37"/>
    <s v="M"/>
    <s v="H"/>
    <s v="Whittier"/>
    <s v="CA"/>
    <x v="1"/>
    <s v="other"/>
    <s v="Not fleeing"/>
    <x v="0"/>
  </r>
  <r>
    <n v="1843"/>
    <n v="2051"/>
    <s v="Edmund Leighty"/>
    <d v="2016-11-16T00:00:00"/>
    <s v="shot"/>
    <s v="gun"/>
    <n v="56"/>
    <s v="M"/>
    <s v="W"/>
    <s v="Redding"/>
    <s v="CA"/>
    <x v="1"/>
    <s v="other"/>
    <s v="Not fleeing"/>
    <x v="0"/>
  </r>
  <r>
    <n v="1844"/>
    <n v="2052"/>
    <s v="Joseph Leland Fletcher"/>
    <d v="2016-11-18T00:00:00"/>
    <s v="shot and Tasered"/>
    <s v="gun"/>
    <n v="35"/>
    <s v="M"/>
    <s v="W"/>
    <s v="Fort Walton Beach"/>
    <s v="FL"/>
    <x v="0"/>
    <s v="other"/>
    <s v="Not fleeing"/>
    <x v="0"/>
  </r>
  <r>
    <n v="1845"/>
    <n v="2056"/>
    <s v="Samson Fleurant"/>
    <d v="2016-11-18T00:00:00"/>
    <s v="shot and Tasered"/>
    <s v="machete"/>
    <n v="25"/>
    <s v="M"/>
    <s v="B"/>
    <s v="Port St. Lucie"/>
    <s v="FL"/>
    <x v="0"/>
    <s v="other"/>
    <s v="Not fleeing"/>
    <x v="0"/>
  </r>
  <r>
    <n v="1846"/>
    <n v="2057"/>
    <s v="Dontrell Montrese Carter"/>
    <d v="2016-11-18T00:00:00"/>
    <s v="shot"/>
    <s v="gun"/>
    <n v="25"/>
    <s v="M"/>
    <s v="B"/>
    <s v="Ludowici"/>
    <s v="GA"/>
    <x v="1"/>
    <s v="attack"/>
    <s v="Not fleeing"/>
    <x v="0"/>
  </r>
  <r>
    <n v="1847"/>
    <n v="2058"/>
    <s v="Gabriel Parker"/>
    <d v="2016-11-18T00:00:00"/>
    <s v="shot and Tasered"/>
    <s v="machete"/>
    <n v="48"/>
    <s v="M"/>
    <m/>
    <s v="Casa Grande"/>
    <s v="AZ"/>
    <x v="0"/>
    <s v="other"/>
    <s v="Not fleeing"/>
    <x v="0"/>
  </r>
  <r>
    <n v="1848"/>
    <n v="2059"/>
    <s v="Darius Jones"/>
    <d v="2016-11-18T00:00:00"/>
    <s v="shot"/>
    <s v="gun"/>
    <n v="26"/>
    <s v="M"/>
    <s v="B"/>
    <s v="Chicago"/>
    <s v="IL"/>
    <x v="1"/>
    <s v="attack"/>
    <s v="Not fleeing"/>
    <x v="0"/>
  </r>
  <r>
    <n v="1849"/>
    <n v="2053"/>
    <s v="Adalid Flores"/>
    <d v="2016-11-19T00:00:00"/>
    <s v="shot"/>
    <m/>
    <n v="29"/>
    <s v="M"/>
    <s v="H"/>
    <s v="Anaheim"/>
    <s v="CA"/>
    <x v="1"/>
    <s v="attack"/>
    <s v="Foot"/>
    <x v="1"/>
  </r>
  <r>
    <n v="1850"/>
    <n v="2054"/>
    <s v="Luke Smith"/>
    <d v="2016-11-19T00:00:00"/>
    <s v="shot and Tasered"/>
    <s v="knife"/>
    <n v="15"/>
    <s v="M"/>
    <s v="A"/>
    <s v="Watsonville"/>
    <s v="CA"/>
    <x v="1"/>
    <s v="other"/>
    <s v="Foot"/>
    <x v="1"/>
  </r>
  <r>
    <n v="1851"/>
    <n v="2055"/>
    <s v="Steve Dwayne Vananda"/>
    <d v="2016-11-19T00:00:00"/>
    <s v="shot"/>
    <s v="gun"/>
    <n v="55"/>
    <s v="M"/>
    <m/>
    <s v="Chickasha"/>
    <s v="OK"/>
    <x v="1"/>
    <s v="attack"/>
    <s v="Not fleeing"/>
    <x v="1"/>
  </r>
  <r>
    <n v="1852"/>
    <n v="2062"/>
    <s v="Erickson Brito"/>
    <d v="2016-11-19T00:00:00"/>
    <s v="shot"/>
    <s v="baton"/>
    <n v="21"/>
    <s v="M"/>
    <s v="B"/>
    <s v="Brooklyn"/>
    <s v="NY"/>
    <x v="0"/>
    <s v="attack"/>
    <s v="Not fleeing"/>
    <x v="0"/>
  </r>
  <r>
    <n v="1853"/>
    <n v="2061"/>
    <s v="Andrew Moreno"/>
    <d v="2016-11-20T00:00:00"/>
    <s v="shot"/>
    <s v="gun"/>
    <n v="24"/>
    <s v="M"/>
    <s v="H"/>
    <s v="San Antonio"/>
    <s v="TX"/>
    <x v="1"/>
    <s v="attack"/>
    <s v="Not fleeing"/>
    <x v="0"/>
  </r>
  <r>
    <n v="1854"/>
    <n v="2063"/>
    <s v="Jacob C. Stevens"/>
    <d v="2016-11-20T00:00:00"/>
    <s v="shot"/>
    <s v="gun"/>
    <n v="18"/>
    <s v="M"/>
    <s v="W"/>
    <s v="Kansas City"/>
    <s v="MO"/>
    <x v="1"/>
    <s v="other"/>
    <s v="Foot"/>
    <x v="0"/>
  </r>
  <r>
    <n v="1855"/>
    <n v="2060"/>
    <s v="George Bush III"/>
    <d v="2016-11-21T00:00:00"/>
    <s v="shot"/>
    <s v="gun"/>
    <n v="19"/>
    <s v="M"/>
    <s v="B"/>
    <s v="St. Louis"/>
    <s v="MO"/>
    <x v="1"/>
    <s v="attack"/>
    <s v="Foot"/>
    <x v="0"/>
  </r>
  <r>
    <n v="1856"/>
    <n v="2064"/>
    <s v="Michael Giles"/>
    <d v="2016-11-21T00:00:00"/>
    <s v="shot"/>
    <s v="knife"/>
    <n v="27"/>
    <s v="M"/>
    <s v="W"/>
    <s v="Lompoc"/>
    <s v="CA"/>
    <x v="0"/>
    <s v="other"/>
    <s v="Foot"/>
    <x v="0"/>
  </r>
  <r>
    <n v="1857"/>
    <n v="2065"/>
    <s v="Mark Daniel Sly"/>
    <d v="2016-11-22T00:00:00"/>
    <s v="shot"/>
    <s v="gun"/>
    <n v="45"/>
    <s v="M"/>
    <s v="H"/>
    <s v="La Mirada"/>
    <s v="CA"/>
    <x v="1"/>
    <s v="attack"/>
    <s v="Not fleeing"/>
    <x v="0"/>
  </r>
  <r>
    <n v="1858"/>
    <n v="2066"/>
    <s v="Ivory C. Pantallion"/>
    <d v="2016-11-22T00:00:00"/>
    <s v="shot"/>
    <s v="gun"/>
    <n v="36"/>
    <s v="M"/>
    <s v="B"/>
    <s v="Baytown"/>
    <s v="TX"/>
    <x v="1"/>
    <s v="other"/>
    <s v="Car"/>
    <x v="0"/>
  </r>
  <r>
    <n v="1859"/>
    <n v="2067"/>
    <s v="Frank Nathaniel Clark"/>
    <d v="2016-11-22T00:00:00"/>
    <s v="shot"/>
    <s v="undetermined"/>
    <n v="34"/>
    <s v="M"/>
    <s v="B"/>
    <s v="Durham"/>
    <s v="NC"/>
    <x v="1"/>
    <s v="undetermined"/>
    <s v="Not fleeing"/>
    <x v="0"/>
  </r>
  <r>
    <n v="1860"/>
    <n v="2068"/>
    <s v="Talif Scudder"/>
    <d v="2016-11-22T00:00:00"/>
    <s v="shot"/>
    <s v="gun"/>
    <n v="23"/>
    <s v="M"/>
    <s v="B"/>
    <s v="Newark"/>
    <s v="NJ"/>
    <x v="1"/>
    <s v="attack"/>
    <s v="Not fleeing"/>
    <x v="0"/>
  </r>
  <r>
    <n v="1861"/>
    <n v="2069"/>
    <s v="William J. Beavers"/>
    <d v="2016-11-23T00:00:00"/>
    <s v="shot"/>
    <s v="knife"/>
    <n v="43"/>
    <s v="M"/>
    <s v="W"/>
    <s v="Lealman"/>
    <s v="FL"/>
    <x v="1"/>
    <s v="other"/>
    <s v="Not fleeing"/>
    <x v="0"/>
  </r>
  <r>
    <n v="1862"/>
    <n v="2070"/>
    <s v="David Leroy Thelen"/>
    <d v="2016-11-23T00:00:00"/>
    <s v="shot"/>
    <s v="knife"/>
    <n v="43"/>
    <s v="M"/>
    <s v="W"/>
    <s v="Holland Township"/>
    <s v="MI"/>
    <x v="1"/>
    <s v="other"/>
    <s v="Not fleeing"/>
    <x v="0"/>
  </r>
  <r>
    <n v="1863"/>
    <n v="2073"/>
    <s v="Kajuan Raye"/>
    <d v="2016-11-23T00:00:00"/>
    <s v="shot"/>
    <s v="undetermined"/>
    <n v="19"/>
    <s v="M"/>
    <s v="B"/>
    <s v="Chicago"/>
    <s v="IL"/>
    <x v="1"/>
    <s v="undetermined"/>
    <s v="Foot"/>
    <x v="0"/>
  </r>
  <r>
    <n v="1864"/>
    <n v="2074"/>
    <s v="Don Fitzgerald White"/>
    <d v="2016-11-24T00:00:00"/>
    <s v="shot"/>
    <s v="knife"/>
    <n v="45"/>
    <s v="M"/>
    <m/>
    <s v="Jackson"/>
    <s v="TN"/>
    <x v="0"/>
    <s v="attack"/>
    <s v="Not fleeing"/>
    <x v="0"/>
  </r>
  <r>
    <n v="1865"/>
    <n v="2071"/>
    <s v="Cleotha Mitchell"/>
    <d v="2016-11-25T00:00:00"/>
    <s v="shot"/>
    <s v="gun"/>
    <n v="37"/>
    <s v="M"/>
    <s v="B"/>
    <s v="Chicago"/>
    <s v="IL"/>
    <x v="1"/>
    <s v="attack"/>
    <m/>
    <x v="0"/>
  </r>
  <r>
    <n v="1866"/>
    <n v="2078"/>
    <s v="Jerome Chris Harmon"/>
    <d v="2016-11-25T00:00:00"/>
    <s v="shot"/>
    <s v="gun"/>
    <n v="23"/>
    <s v="M"/>
    <s v="B"/>
    <s v="Hattiesburg"/>
    <s v="MS"/>
    <x v="1"/>
    <s v="attack"/>
    <s v="Other"/>
    <x v="0"/>
  </r>
  <r>
    <n v="1867"/>
    <n v="2142"/>
    <s v="Carlos Valencia"/>
    <d v="2016-11-25T00:00:00"/>
    <s v="shot"/>
    <s v="unarmed"/>
    <n v="26"/>
    <s v="M"/>
    <s v="H"/>
    <s v="Tucson"/>
    <s v="AZ"/>
    <x v="1"/>
    <s v="other"/>
    <s v="Not fleeing"/>
    <x v="1"/>
  </r>
  <r>
    <n v="1868"/>
    <n v="2077"/>
    <s v="Derek Adame"/>
    <d v="2016-11-26T00:00:00"/>
    <s v="shot"/>
    <m/>
    <n v="20"/>
    <s v="M"/>
    <s v="H"/>
    <s v="Surprise"/>
    <s v="AZ"/>
    <x v="1"/>
    <s v="attack"/>
    <s v="Car"/>
    <x v="1"/>
  </r>
  <r>
    <n v="1869"/>
    <n v="2075"/>
    <s v="Walter R. Echols"/>
    <d v="2016-11-27T00:00:00"/>
    <s v="shot and Tasered"/>
    <s v="blunt object"/>
    <n v="50"/>
    <s v="M"/>
    <s v="W"/>
    <s v="Olathe"/>
    <s v="KS"/>
    <x v="1"/>
    <s v="attack"/>
    <s v="Not fleeing"/>
    <x v="0"/>
  </r>
  <r>
    <n v="1870"/>
    <n v="2080"/>
    <s v="Norman J. Strobel"/>
    <d v="2016-11-27T00:00:00"/>
    <s v="shot"/>
    <s v="gun"/>
    <n v="59"/>
    <s v="M"/>
    <s v="W"/>
    <s v="Naples"/>
    <s v="ME"/>
    <x v="1"/>
    <s v="attack"/>
    <s v="Not fleeing"/>
    <x v="0"/>
  </r>
  <r>
    <n v="1871"/>
    <n v="2081"/>
    <s v="Richard Grimes"/>
    <d v="2016-11-27T00:00:00"/>
    <s v="shot"/>
    <s v="gun"/>
    <n v="33"/>
    <s v="M"/>
    <s v="B"/>
    <s v="Chicago"/>
    <s v="IL"/>
    <x v="1"/>
    <s v="attack"/>
    <s v="Foot"/>
    <x v="0"/>
  </r>
  <r>
    <n v="1872"/>
    <n v="2082"/>
    <s v="Terrell Walker"/>
    <d v="2016-11-27T00:00:00"/>
    <s v="shot"/>
    <s v="gun"/>
    <n v="48"/>
    <s v="M"/>
    <s v="B"/>
    <s v="Baton Rouge"/>
    <s v="LA"/>
    <x v="1"/>
    <s v="attack"/>
    <s v="Not fleeing"/>
    <x v="0"/>
  </r>
  <r>
    <n v="1873"/>
    <n v="2083"/>
    <s v="Abdul Razak Ali Artan"/>
    <d v="2016-11-28T00:00:00"/>
    <s v="shot"/>
    <s v="knife"/>
    <n v="18"/>
    <s v="M"/>
    <s v="O"/>
    <s v="Columbus"/>
    <s v="OH"/>
    <x v="1"/>
    <s v="attack"/>
    <s v="Not fleeing"/>
    <x v="0"/>
  </r>
  <r>
    <n v="1874"/>
    <n v="2085"/>
    <s v="Pablo Renato Cartagena"/>
    <d v="2016-11-28T00:00:00"/>
    <s v="shot"/>
    <s v="gun"/>
    <n v="23"/>
    <s v="M"/>
    <s v="H"/>
    <s v="Los Angeles"/>
    <s v="CA"/>
    <x v="1"/>
    <s v="undetermined"/>
    <s v="Foot"/>
    <x v="0"/>
  </r>
  <r>
    <n v="1875"/>
    <n v="2086"/>
    <s v="Irecas Valentine"/>
    <d v="2016-11-28T00:00:00"/>
    <s v="shot"/>
    <m/>
    <n v="41"/>
    <s v="M"/>
    <s v="B"/>
    <s v="Hickory"/>
    <s v="NC"/>
    <x v="1"/>
    <s v="other"/>
    <s v="Car"/>
    <x v="0"/>
  </r>
  <r>
    <n v="1876"/>
    <n v="2084"/>
    <s v="Michael McInnis"/>
    <d v="2016-11-29T00:00:00"/>
    <s v="shot"/>
    <s v="gun"/>
    <n v="41"/>
    <s v="M"/>
    <s v="W"/>
    <s v="Lynn"/>
    <s v="MA"/>
    <x v="1"/>
    <s v="other"/>
    <s v="Not fleeing"/>
    <x v="0"/>
  </r>
  <r>
    <n v="1877"/>
    <n v="2088"/>
    <s v="Toby Cummins"/>
    <d v="2016-11-29T00:00:00"/>
    <s v="shot"/>
    <s v="rock"/>
    <n v="55"/>
    <s v="M"/>
    <s v="W"/>
    <s v="Friendswood"/>
    <s v="TX"/>
    <x v="1"/>
    <s v="other"/>
    <s v="Car"/>
    <x v="1"/>
  </r>
  <r>
    <n v="1878"/>
    <n v="2089"/>
    <s v="Bradley King"/>
    <d v="2016-11-29T00:00:00"/>
    <s v="shot"/>
    <s v="knife"/>
    <n v="29"/>
    <s v="M"/>
    <s v="W"/>
    <s v="Avon"/>
    <s v="IN"/>
    <x v="0"/>
    <s v="other"/>
    <s v="Not fleeing"/>
    <x v="0"/>
  </r>
  <r>
    <n v="1879"/>
    <n v="2090"/>
    <s v="Alexander Chance Partain"/>
    <d v="2016-11-29T00:00:00"/>
    <s v="shot"/>
    <s v="undetermined"/>
    <n v="31"/>
    <s v="M"/>
    <s v="W"/>
    <s v="Iva"/>
    <s v="SC"/>
    <x v="1"/>
    <s v="other"/>
    <s v="Foot"/>
    <x v="0"/>
  </r>
  <r>
    <n v="1880"/>
    <n v="2092"/>
    <s v="David K. Crosby-Dowdy"/>
    <d v="2016-11-30T00:00:00"/>
    <s v="shot"/>
    <s v="gun"/>
    <n v="25"/>
    <s v="M"/>
    <s v="B"/>
    <s v="Kansas City"/>
    <s v="MO"/>
    <x v="1"/>
    <s v="other"/>
    <s v="Not fleeing"/>
    <x v="0"/>
  </r>
  <r>
    <n v="1881"/>
    <n v="2091"/>
    <s v="Bruce Randall &quot;Zeus&quot; Johnson"/>
    <d v="2016-12-01T00:00:00"/>
    <s v="shot"/>
    <s v="gun"/>
    <n v="38"/>
    <s v="M"/>
    <s v="B"/>
    <s v="Tacoma"/>
    <s v="WA"/>
    <x v="1"/>
    <s v="attack"/>
    <s v="Not fleeing"/>
    <x v="0"/>
  </r>
  <r>
    <n v="1882"/>
    <n v="2093"/>
    <s v="Jose N. Barron Gomez"/>
    <d v="2016-12-01T00:00:00"/>
    <s v="shot"/>
    <s v="gun"/>
    <m/>
    <s v="M"/>
    <s v="H"/>
    <s v="Tucson"/>
    <s v="AZ"/>
    <x v="1"/>
    <s v="attack"/>
    <m/>
    <x v="0"/>
  </r>
  <r>
    <n v="1883"/>
    <n v="2095"/>
    <s v="Quinton Phillips"/>
    <d v="2016-12-01T00:00:00"/>
    <s v="shot"/>
    <s v="gun"/>
    <n v="83"/>
    <s v="M"/>
    <s v="W"/>
    <s v="Dover"/>
    <s v="AR"/>
    <x v="1"/>
    <s v="attack"/>
    <s v="Not fleeing"/>
    <x v="0"/>
  </r>
  <r>
    <n v="1884"/>
    <n v="2096"/>
    <s v="Dylan M. Dalzell"/>
    <d v="2016-12-02T00:00:00"/>
    <s v="shot"/>
    <s v="crowbar"/>
    <n v="22"/>
    <s v="M"/>
    <s v="W"/>
    <s v="Simpsonsville"/>
    <s v="KY"/>
    <x v="1"/>
    <s v="other"/>
    <s v="Not fleeing"/>
    <x v="0"/>
  </r>
  <r>
    <n v="1885"/>
    <n v="2097"/>
    <s v="Derek Lynn Scott"/>
    <d v="2016-12-02T00:00:00"/>
    <s v="shot"/>
    <s v="gun"/>
    <n v="33"/>
    <s v="M"/>
    <s v="W"/>
    <s v="Tuscumbia"/>
    <s v="AL"/>
    <x v="1"/>
    <s v="attack"/>
    <s v="Not fleeing"/>
    <x v="0"/>
  </r>
  <r>
    <n v="1886"/>
    <n v="2099"/>
    <s v="Josh Dunne"/>
    <d v="2016-12-02T00:00:00"/>
    <s v="shot"/>
    <s v="undetermined"/>
    <n v="36"/>
    <s v="M"/>
    <s v="W"/>
    <s v="Las Cruces"/>
    <s v="NM"/>
    <x v="0"/>
    <s v="undetermined"/>
    <s v="Not fleeing"/>
    <x v="0"/>
  </r>
  <r>
    <n v="1887"/>
    <n v="2100"/>
    <s v="Isreal Flores"/>
    <d v="2016-12-03T00:00:00"/>
    <s v="shot"/>
    <s v="gun"/>
    <n v="38"/>
    <s v="M"/>
    <m/>
    <s v="Metairie"/>
    <s v="LA"/>
    <x v="1"/>
    <s v="attack"/>
    <s v="Foot"/>
    <x v="0"/>
  </r>
  <r>
    <n v="1888"/>
    <n v="2098"/>
    <s v="Saif Nasser Mubarek Alameri"/>
    <d v="2016-12-04T00:00:00"/>
    <s v="shot"/>
    <s v="undetermined"/>
    <n v="26"/>
    <s v="M"/>
    <s v="A"/>
    <s v="Hudson"/>
    <s v="OH"/>
    <x v="1"/>
    <s v="other"/>
    <s v="Foot"/>
    <x v="0"/>
  </r>
  <r>
    <n v="1889"/>
    <n v="2101"/>
    <s v="Norman Gary"/>
    <d v="2016-12-04T00:00:00"/>
    <s v="shot"/>
    <s v="gun"/>
    <n v="29"/>
    <s v="M"/>
    <s v="B"/>
    <s v="Elkhart"/>
    <s v="IN"/>
    <x v="1"/>
    <s v="attack"/>
    <s v="Car"/>
    <x v="0"/>
  </r>
  <r>
    <n v="1890"/>
    <n v="2103"/>
    <s v="Richard R. Jones"/>
    <d v="2016-12-06T00:00:00"/>
    <s v="shot"/>
    <s v="gun"/>
    <n v="55"/>
    <s v="M"/>
    <s v="W"/>
    <s v="Hutchinson"/>
    <s v="KS"/>
    <x v="1"/>
    <s v="attack"/>
    <s v="Not fleeing"/>
    <x v="0"/>
  </r>
  <r>
    <n v="1891"/>
    <n v="2104"/>
    <s v="Westley Daum"/>
    <d v="2016-12-06T00:00:00"/>
    <s v="shot"/>
    <s v="gun"/>
    <n v="47"/>
    <s v="M"/>
    <s v="W"/>
    <s v="Orange City"/>
    <s v="FL"/>
    <x v="1"/>
    <s v="attack"/>
    <s v="Not fleeing"/>
    <x v="0"/>
  </r>
  <r>
    <n v="1892"/>
    <n v="2105"/>
    <s v="Steven Wayne Liffel"/>
    <d v="2016-12-06T00:00:00"/>
    <s v="shot"/>
    <s v="gun"/>
    <n v="52"/>
    <s v="M"/>
    <s v="W"/>
    <s v="Portland"/>
    <s v="OR"/>
    <x v="1"/>
    <s v="attack"/>
    <s v="Not fleeing"/>
    <x v="0"/>
  </r>
  <r>
    <n v="1893"/>
    <n v="2106"/>
    <s v="Wayne Donald Dorsey"/>
    <d v="2016-12-06T00:00:00"/>
    <s v="shot and Tasered"/>
    <s v="oar"/>
    <n v="49"/>
    <s v="M"/>
    <s v="W"/>
    <s v="Fruitland Park"/>
    <s v="FL"/>
    <x v="1"/>
    <s v="attack"/>
    <s v="Other"/>
    <x v="0"/>
  </r>
  <r>
    <n v="1894"/>
    <n v="2107"/>
    <s v="Mark Anthony Hicks"/>
    <d v="2016-12-07T00:00:00"/>
    <s v="shot and Tasered"/>
    <s v="knife"/>
    <n v="31"/>
    <s v="M"/>
    <s v="B"/>
    <s v="Fayetteville"/>
    <s v="NC"/>
    <x v="1"/>
    <s v="other"/>
    <s v="Not fleeing"/>
    <x v="1"/>
  </r>
  <r>
    <n v="1895"/>
    <n v="2108"/>
    <s v="Keelan Charles Murray"/>
    <d v="2016-12-07T00:00:00"/>
    <s v="shot"/>
    <s v="undetermined"/>
    <n v="37"/>
    <s v="M"/>
    <s v="W"/>
    <s v="Dallas"/>
    <s v="TX"/>
    <x v="1"/>
    <s v="undetermined"/>
    <m/>
    <x v="0"/>
  </r>
  <r>
    <n v="1896"/>
    <n v="2109"/>
    <s v="Redrick Jevon Batiste"/>
    <d v="2016-12-07T00:00:00"/>
    <s v="shot"/>
    <s v="gun"/>
    <n v="37"/>
    <s v="M"/>
    <s v="B"/>
    <s v="Houston"/>
    <s v="TX"/>
    <x v="1"/>
    <s v="attack"/>
    <s v="Not fleeing"/>
    <x v="0"/>
  </r>
  <r>
    <n v="1897"/>
    <n v="2111"/>
    <s v="Daniel Riedmann"/>
    <d v="2016-12-07T00:00:00"/>
    <s v="shot"/>
    <s v="undetermined"/>
    <n v="36"/>
    <s v="M"/>
    <s v="W"/>
    <s v="Sioux City"/>
    <s v="IA"/>
    <x v="1"/>
    <s v="other"/>
    <s v="Not fleeing"/>
    <x v="0"/>
  </r>
  <r>
    <n v="1898"/>
    <n v="2129"/>
    <s v="Steven Garrett Ward"/>
    <d v="2016-12-07T00:00:00"/>
    <s v="shot"/>
    <s v="knife"/>
    <n v="20"/>
    <s v="M"/>
    <m/>
    <s v="Avella"/>
    <s v="PA"/>
    <x v="0"/>
    <s v="attack"/>
    <s v="Not fleeing"/>
    <x v="0"/>
  </r>
  <r>
    <n v="1899"/>
    <n v="2110"/>
    <s v="TK TK"/>
    <d v="2016-12-08T00:00:00"/>
    <s v="shot"/>
    <s v="gun"/>
    <m/>
    <s v="M"/>
    <m/>
    <s v="Allen"/>
    <s v="TX"/>
    <x v="1"/>
    <s v="attack"/>
    <s v="Not fleeing"/>
    <x v="0"/>
  </r>
  <r>
    <n v="1900"/>
    <n v="2115"/>
    <s v="Stephen Joshua Whitney"/>
    <d v="2016-12-09T00:00:00"/>
    <s v="shot"/>
    <m/>
    <n v="30"/>
    <s v="M"/>
    <s v="O"/>
    <s v="Keaau"/>
    <s v="HI"/>
    <x v="1"/>
    <s v="other"/>
    <s v="Not fleeing"/>
    <x v="0"/>
  </r>
  <r>
    <n v="1901"/>
    <n v="2119"/>
    <s v="Brent Quinn"/>
    <d v="2016-12-09T00:00:00"/>
    <s v="shot"/>
    <s v="gun"/>
    <m/>
    <s v="M"/>
    <s v="W"/>
    <s v="Leland"/>
    <s v="NC"/>
    <x v="1"/>
    <s v="attack"/>
    <s v="Not fleeing"/>
    <x v="0"/>
  </r>
  <r>
    <n v="1902"/>
    <n v="2122"/>
    <s v="Scott MacIntosh"/>
    <d v="2016-12-09T00:00:00"/>
    <s v="shot"/>
    <s v="machete and gun"/>
    <n v="35"/>
    <s v="M"/>
    <s v="W"/>
    <s v="Forks Township"/>
    <s v="PA"/>
    <x v="0"/>
    <s v="other"/>
    <s v="Not fleeing"/>
    <x v="0"/>
  </r>
  <r>
    <n v="1903"/>
    <n v="2113"/>
    <s v="Waltki Williams"/>
    <d v="2016-12-10T00:00:00"/>
    <s v="shot"/>
    <s v="gun"/>
    <n v="35"/>
    <s v="M"/>
    <s v="B"/>
    <s v="Sumter"/>
    <s v="SC"/>
    <x v="1"/>
    <s v="attack"/>
    <s v="Foot"/>
    <x v="1"/>
  </r>
  <r>
    <n v="1904"/>
    <n v="2116"/>
    <s v="Samson G. Varner"/>
    <d v="2016-12-10T00:00:00"/>
    <s v="shot"/>
    <s v="knife"/>
    <n v="36"/>
    <s v="M"/>
    <s v="W"/>
    <s v="Greenwood"/>
    <s v="IN"/>
    <x v="1"/>
    <s v="other"/>
    <s v="Not fleeing"/>
    <x v="1"/>
  </r>
  <r>
    <n v="1905"/>
    <n v="2112"/>
    <s v="Timothy Case"/>
    <d v="2016-12-11T00:00:00"/>
    <s v="shot and Tasered"/>
    <s v="knife"/>
    <n v="53"/>
    <s v="M"/>
    <s v="W"/>
    <s v="York"/>
    <s v="NE"/>
    <x v="0"/>
    <s v="other"/>
    <s v="Not fleeing"/>
    <x v="0"/>
  </r>
  <r>
    <n v="1906"/>
    <n v="2118"/>
    <s v="Randy Lee Cumberledge"/>
    <d v="2016-12-11T00:00:00"/>
    <s v="shot"/>
    <m/>
    <n v="39"/>
    <s v="M"/>
    <s v="W"/>
    <s v="Fairmont"/>
    <s v="WV"/>
    <x v="1"/>
    <s v="other"/>
    <s v="Not fleeing"/>
    <x v="0"/>
  </r>
  <r>
    <n v="1907"/>
    <n v="2121"/>
    <s v="Jose Angel Vallarta"/>
    <d v="2016-12-11T00:00:00"/>
    <s v="shot"/>
    <s v="knife"/>
    <n v="30"/>
    <s v="M"/>
    <s v="H"/>
    <s v="Laredo"/>
    <s v="TX"/>
    <x v="1"/>
    <s v="attack"/>
    <s v="Not fleeing"/>
    <x v="0"/>
  </r>
  <r>
    <n v="1908"/>
    <n v="2123"/>
    <s v="Amber Lewis"/>
    <d v="2016-12-11T00:00:00"/>
    <s v="shot"/>
    <s v="toy weapon"/>
    <n v="44"/>
    <s v="F"/>
    <s v="W"/>
    <s v="Bullhead City"/>
    <s v="AZ"/>
    <x v="0"/>
    <s v="attack"/>
    <s v="Not fleeing"/>
    <x v="0"/>
  </r>
  <r>
    <n v="1909"/>
    <n v="2127"/>
    <s v="Gary Leon Herd"/>
    <d v="2016-12-11T00:00:00"/>
    <s v="shot"/>
    <s v="gun"/>
    <n v="24"/>
    <s v="M"/>
    <s v="W"/>
    <s v="Medicine Lodge"/>
    <s v="KS"/>
    <x v="1"/>
    <s v="attack"/>
    <s v="Not fleeing"/>
    <x v="0"/>
  </r>
  <r>
    <n v="1910"/>
    <n v="2114"/>
    <s v="Francisco Serna"/>
    <d v="2016-12-12T00:00:00"/>
    <s v="shot"/>
    <s v="unarmed"/>
    <n v="73"/>
    <s v="M"/>
    <s v="H"/>
    <s v="Bakersfield"/>
    <s v="CA"/>
    <x v="1"/>
    <s v="other"/>
    <s v="Not fleeing"/>
    <x v="0"/>
  </r>
  <r>
    <n v="1911"/>
    <n v="2120"/>
    <s v="Rainer Tyler Smith"/>
    <d v="2016-12-12T00:00:00"/>
    <s v="shot"/>
    <s v="gun"/>
    <n v="31"/>
    <s v="M"/>
    <s v="W"/>
    <s v="Fort Valley"/>
    <s v="GA"/>
    <x v="1"/>
    <s v="attack"/>
    <s v="Not fleeing"/>
    <x v="0"/>
  </r>
  <r>
    <n v="1912"/>
    <n v="2125"/>
    <s v="Kenneth Robledo"/>
    <d v="2016-12-12T00:00:00"/>
    <s v="shot"/>
    <s v="gun"/>
    <n v="28"/>
    <s v="M"/>
    <s v="B"/>
    <s v="Philadelphia"/>
    <s v="PA"/>
    <x v="1"/>
    <s v="attack"/>
    <s v="Not fleeing"/>
    <x v="0"/>
  </r>
  <r>
    <n v="1913"/>
    <n v="2126"/>
    <s v="Lavar Montray Douglas"/>
    <d v="2016-12-13T00:00:00"/>
    <s v="shot"/>
    <s v="gun"/>
    <n v="18"/>
    <s v="M"/>
    <s v="B"/>
    <s v="Baltimore"/>
    <s v="MD"/>
    <x v="1"/>
    <s v="attack"/>
    <s v="Not fleeing"/>
    <x v="0"/>
  </r>
  <r>
    <n v="1914"/>
    <n v="2128"/>
    <s v="Earl Labon Eubanks"/>
    <d v="2016-12-13T00:00:00"/>
    <s v="shot and Tasered"/>
    <s v="gun"/>
    <n v="32"/>
    <s v="M"/>
    <s v="B"/>
    <s v="Hampton"/>
    <s v="GA"/>
    <x v="0"/>
    <s v="other"/>
    <s v="Not fleeing"/>
    <x v="0"/>
  </r>
  <r>
    <n v="1915"/>
    <n v="2130"/>
    <s v="Robert James Hess"/>
    <d v="2016-12-15T00:00:00"/>
    <s v="shot and Tasered"/>
    <s v="gun"/>
    <n v="60"/>
    <s v="M"/>
    <s v="W"/>
    <s v="Hacienda Heights"/>
    <s v="CA"/>
    <x v="1"/>
    <s v="attack"/>
    <s v="Not fleeing"/>
    <x v="0"/>
  </r>
  <r>
    <n v="1916"/>
    <n v="2138"/>
    <s v="Jeremiah N. Anderson"/>
    <d v="2016-12-16T00:00:00"/>
    <s v="shot"/>
    <s v="gun"/>
    <n v="36"/>
    <s v="M"/>
    <m/>
    <s v="Dallas"/>
    <s v="OR"/>
    <x v="1"/>
    <s v="attack"/>
    <s v="Not fleeing"/>
    <x v="0"/>
  </r>
  <r>
    <n v="1917"/>
    <n v="2132"/>
    <s v="Jimmy Lee Lawson"/>
    <d v="2016-12-17T00:00:00"/>
    <s v="shot"/>
    <s v="knife"/>
    <n v="48"/>
    <s v="M"/>
    <s v="W"/>
    <s v="Arlington"/>
    <s v="TN"/>
    <x v="1"/>
    <s v="undetermined"/>
    <s v="Not fleeing"/>
    <x v="0"/>
  </r>
  <r>
    <n v="1918"/>
    <n v="2134"/>
    <s v="Fidel Barrios"/>
    <d v="2016-12-17T00:00:00"/>
    <s v="shot"/>
    <s v="gun"/>
    <n v="33"/>
    <s v="M"/>
    <s v="H"/>
    <s v="Los Angeles"/>
    <s v="CA"/>
    <x v="1"/>
    <s v="other"/>
    <s v="Not fleeing"/>
    <x v="0"/>
  </r>
  <r>
    <n v="1919"/>
    <n v="2137"/>
    <s v="Chassady LeClair"/>
    <d v="2016-12-17T00:00:00"/>
    <s v="shot"/>
    <s v="gun"/>
    <n v="44"/>
    <s v="M"/>
    <s v="N"/>
    <s v="Everett"/>
    <s v="WA"/>
    <x v="1"/>
    <s v="other"/>
    <s v="Not fleeing"/>
    <x v="0"/>
  </r>
  <r>
    <n v="1920"/>
    <n v="2133"/>
    <s v="Ryan Joseph"/>
    <d v="2016-12-18T00:00:00"/>
    <s v="shot"/>
    <s v="undetermined"/>
    <n v="20"/>
    <s v="M"/>
    <s v="B"/>
    <s v="Los Angeles"/>
    <s v="CA"/>
    <x v="1"/>
    <s v="undetermined"/>
    <s v="Foot"/>
    <x v="0"/>
  </r>
  <r>
    <n v="1921"/>
    <n v="2135"/>
    <s v="Paul Kolar"/>
    <d v="2016-12-18T00:00:00"/>
    <s v="shot"/>
    <s v="gun"/>
    <n v="37"/>
    <s v="M"/>
    <s v="W"/>
    <s v="Ridgefield"/>
    <s v="WA"/>
    <x v="1"/>
    <s v="other"/>
    <s v="Not fleeing"/>
    <x v="0"/>
  </r>
  <r>
    <n v="1922"/>
    <n v="2136"/>
    <s v="Ronald Roy Massengale"/>
    <d v="2016-12-18T00:00:00"/>
    <s v="shot"/>
    <s v="gun"/>
    <n v="72"/>
    <s v="M"/>
    <s v="W"/>
    <s v="Tulsa"/>
    <s v="OK"/>
    <x v="0"/>
    <s v="attack"/>
    <s v="Not fleeing"/>
    <x v="0"/>
  </r>
  <r>
    <n v="1923"/>
    <n v="2131"/>
    <s v="Roy Minton"/>
    <d v="2016-12-19T00:00:00"/>
    <s v="shot"/>
    <s v="undetermined"/>
    <n v="52"/>
    <s v="M"/>
    <s v="W"/>
    <s v="Granite Falls"/>
    <s v="NC"/>
    <x v="1"/>
    <s v="undetermined"/>
    <s v="Not fleeing"/>
    <x v="0"/>
  </r>
  <r>
    <n v="1924"/>
    <n v="2139"/>
    <s v="Nick Hamilton"/>
    <d v="2016-12-20T00:00:00"/>
    <s v="shot"/>
    <s v="gun"/>
    <n v="31"/>
    <s v="M"/>
    <m/>
    <s v="Hemet"/>
    <s v="CA"/>
    <x v="1"/>
    <s v="other"/>
    <s v="Other"/>
    <x v="0"/>
  </r>
  <r>
    <n v="1925"/>
    <n v="2140"/>
    <s v="Martin Gomez"/>
    <d v="2016-12-20T00:00:00"/>
    <s v="shot"/>
    <s v="knife"/>
    <n v="46"/>
    <s v="M"/>
    <s v="H"/>
    <s v="Pharr"/>
    <s v="TX"/>
    <x v="1"/>
    <s v="other"/>
    <s v="Not fleeing"/>
    <x v="0"/>
  </r>
  <r>
    <n v="1926"/>
    <n v="2141"/>
    <s v="TK TK"/>
    <d v="2016-12-20T00:00:00"/>
    <s v="shot"/>
    <s v="knife"/>
    <m/>
    <s v="M"/>
    <m/>
    <s v="Brawley"/>
    <s v="CA"/>
    <x v="0"/>
    <s v="other"/>
    <s v="Not fleeing"/>
    <x v="0"/>
  </r>
  <r>
    <n v="1927"/>
    <n v="2146"/>
    <s v="Ian Shea King"/>
    <d v="2016-12-21T00:00:00"/>
    <s v="shot"/>
    <s v="tire iron"/>
    <n v="31"/>
    <s v="M"/>
    <m/>
    <s v="Ponca City"/>
    <s v="OK"/>
    <x v="1"/>
    <s v="other"/>
    <s v="Not fleeing"/>
    <x v="0"/>
  </r>
  <r>
    <n v="1928"/>
    <n v="2147"/>
    <s v="Colton Calaway"/>
    <d v="2016-12-21T00:00:00"/>
    <s v="shot"/>
    <s v="gun"/>
    <n v="25"/>
    <s v="M"/>
    <s v="W"/>
    <s v="Burns Flat"/>
    <s v="OK"/>
    <x v="1"/>
    <s v="attack"/>
    <s v="Other"/>
    <x v="0"/>
  </r>
  <r>
    <n v="1929"/>
    <n v="2151"/>
    <s v="William Newman"/>
    <d v="2016-12-21T00:00:00"/>
    <s v="shot"/>
    <m/>
    <n v="46"/>
    <s v="M"/>
    <m/>
    <s v="Knox"/>
    <s v="IN"/>
    <x v="1"/>
    <s v="other"/>
    <m/>
    <x v="0"/>
  </r>
  <r>
    <n v="1930"/>
    <n v="2152"/>
    <s v="Raymond Salaiz"/>
    <d v="2016-12-21T00:00:00"/>
    <s v="shot"/>
    <m/>
    <n v="38"/>
    <s v="M"/>
    <s v="H"/>
    <s v="Reno"/>
    <s v="NV"/>
    <x v="1"/>
    <s v="attack"/>
    <s v="Car"/>
    <x v="0"/>
  </r>
  <r>
    <n v="1931"/>
    <n v="2153"/>
    <s v="Benjamin Ortiz"/>
    <d v="2016-12-21T00:00:00"/>
    <s v="shot"/>
    <s v="knife"/>
    <n v="25"/>
    <s v="M"/>
    <m/>
    <s v="Fayetteville"/>
    <s v="AR"/>
    <x v="0"/>
    <s v="other"/>
    <s v="Not fleeing"/>
    <x v="0"/>
  </r>
  <r>
    <n v="1932"/>
    <n v="2154"/>
    <s v="TK TK"/>
    <d v="2016-12-21T00:00:00"/>
    <s v="shot"/>
    <s v="knife"/>
    <m/>
    <s v="M"/>
    <m/>
    <s v="Stockton"/>
    <s v="CA"/>
    <x v="1"/>
    <s v="undetermined"/>
    <s v="Not fleeing"/>
    <x v="0"/>
  </r>
  <r>
    <n v="1933"/>
    <n v="2156"/>
    <s v="Matthew Blake Richardson"/>
    <d v="2016-12-21T00:00:00"/>
    <s v="shot"/>
    <s v="gun"/>
    <n v="27"/>
    <s v="M"/>
    <s v="W"/>
    <s v="Saraland"/>
    <s v="AL"/>
    <x v="1"/>
    <s v="attack"/>
    <s v="Not fleeing"/>
    <x v="0"/>
  </r>
  <r>
    <n v="1934"/>
    <n v="2157"/>
    <s v="Anthony Lovell Eddington"/>
    <d v="2016-12-21T00:00:00"/>
    <s v="shot"/>
    <s v="gun"/>
    <n v="24"/>
    <s v="M"/>
    <s v="B"/>
    <s v="Coalinga"/>
    <s v="CA"/>
    <x v="1"/>
    <s v="attack"/>
    <s v="Not fleeing"/>
    <x v="0"/>
  </r>
  <r>
    <n v="1935"/>
    <n v="2150"/>
    <s v="Terrence Thomas"/>
    <d v="2016-12-22T00:00:00"/>
    <s v="shot"/>
    <s v="gun"/>
    <n v="19"/>
    <s v="M"/>
    <s v="B"/>
    <s v="Capitol Heights"/>
    <s v="MD"/>
    <x v="1"/>
    <s v="attack"/>
    <s v="Not fleeing"/>
    <x v="0"/>
  </r>
  <r>
    <n v="1936"/>
    <n v="2165"/>
    <s v="Michael Tyler Jacques"/>
    <d v="2016-12-23T00:00:00"/>
    <s v="shot and Tasered"/>
    <s v="undetermined"/>
    <n v="31"/>
    <s v="M"/>
    <s v="W"/>
    <s v="Bend"/>
    <s v="OR"/>
    <x v="0"/>
    <s v="undetermined"/>
    <s v="Not fleeing"/>
    <x v="0"/>
  </r>
  <r>
    <n v="1937"/>
    <n v="2167"/>
    <s v="Stanley Eversol"/>
    <d v="2016-12-23T00:00:00"/>
    <s v="shot"/>
    <s v="crossbow"/>
    <n v="55"/>
    <s v="M"/>
    <m/>
    <s v="Palm Harbor"/>
    <s v="FL"/>
    <x v="1"/>
    <s v="attack"/>
    <s v="Not fleeing"/>
    <x v="0"/>
  </r>
  <r>
    <n v="1938"/>
    <n v="2168"/>
    <s v="TK TK"/>
    <d v="2016-12-23T00:00:00"/>
    <s v="shot"/>
    <m/>
    <m/>
    <s v="M"/>
    <m/>
    <s v="El Monte"/>
    <s v="CA"/>
    <x v="1"/>
    <s v="other"/>
    <s v="Car"/>
    <x v="0"/>
  </r>
  <r>
    <n v="1939"/>
    <n v="2158"/>
    <s v="Daquan Antonio Westbrook"/>
    <d v="2016-12-24T00:00:00"/>
    <s v="shot"/>
    <s v="gun"/>
    <n v="18"/>
    <s v="M"/>
    <s v="B"/>
    <s v="Charlotte"/>
    <s v="NC"/>
    <x v="1"/>
    <s v="undetermined"/>
    <s v="Not fleeing"/>
    <x v="0"/>
  </r>
  <r>
    <n v="1940"/>
    <n v="2163"/>
    <s v="Miriam Ann Savino"/>
    <d v="2016-12-24T00:00:00"/>
    <s v="shot"/>
    <s v="knife"/>
    <n v="53"/>
    <s v="F"/>
    <s v="W"/>
    <s v="Lake Wales"/>
    <s v="FL"/>
    <x v="1"/>
    <s v="other"/>
    <s v="Not fleeing"/>
    <x v="0"/>
  </r>
  <r>
    <n v="1941"/>
    <n v="2164"/>
    <s v="Orande Kandie Hayes"/>
    <d v="2016-12-24T00:00:00"/>
    <s v="shot"/>
    <s v="gun"/>
    <m/>
    <s v="M"/>
    <m/>
    <s v="Gadsden"/>
    <s v="AL"/>
    <x v="1"/>
    <s v="attack"/>
    <s v="Foot"/>
    <x v="0"/>
  </r>
  <r>
    <n v="1942"/>
    <n v="2166"/>
    <s v="Zhonghua Li"/>
    <d v="2016-12-24T00:00:00"/>
    <s v="shot"/>
    <s v="scissors"/>
    <n v="48"/>
    <s v="M"/>
    <s v="A"/>
    <s v="Pico Rivera"/>
    <s v="CA"/>
    <x v="0"/>
    <s v="attack"/>
    <s v="Not fleeing"/>
    <x v="0"/>
  </r>
  <r>
    <n v="1943"/>
    <n v="2159"/>
    <s v="Gerald Hall"/>
    <d v="2016-12-25T00:00:00"/>
    <s v="shot"/>
    <s v="knife"/>
    <n v="29"/>
    <s v="M"/>
    <s v="B"/>
    <s v="Washington"/>
    <s v="DC"/>
    <x v="1"/>
    <s v="other"/>
    <s v="Not fleeing"/>
    <x v="1"/>
  </r>
  <r>
    <n v="1944"/>
    <n v="2160"/>
    <s v="James Tylka"/>
    <d v="2016-12-25T00:00:00"/>
    <s v="shot"/>
    <s v="gun"/>
    <n v="30"/>
    <s v="M"/>
    <s v="W"/>
    <s v="King City"/>
    <s v="OR"/>
    <x v="0"/>
    <s v="attack"/>
    <s v="Car"/>
    <x v="0"/>
  </r>
  <r>
    <n v="1945"/>
    <n v="2161"/>
    <s v="Joseph Garcia"/>
    <d v="2016-12-25T00:00:00"/>
    <s v="shot"/>
    <s v="gun"/>
    <n v="33"/>
    <s v="M"/>
    <m/>
    <s v="Desha"/>
    <s v="AR"/>
    <x v="1"/>
    <s v="attack"/>
    <s v="Not fleeing"/>
    <x v="0"/>
  </r>
  <r>
    <n v="1946"/>
    <n v="2162"/>
    <s v="Michael Alan Altice"/>
    <d v="2016-12-25T00:00:00"/>
    <s v="shot"/>
    <s v="gun"/>
    <n v="61"/>
    <s v="M"/>
    <s v="W"/>
    <s v="Middleburg"/>
    <s v="FL"/>
    <x v="0"/>
    <s v="attack"/>
    <s v="Not fleeing"/>
    <x v="0"/>
  </r>
  <r>
    <n v="1947"/>
    <n v="2169"/>
    <s v="Dustin Kirk"/>
    <d v="2016-12-27T00:00:00"/>
    <s v="shot"/>
    <s v="gun"/>
    <n v="35"/>
    <s v="M"/>
    <m/>
    <s v="Grass Valley"/>
    <s v="CA"/>
    <x v="1"/>
    <s v="attack"/>
    <s v="Not fleeing"/>
    <x v="0"/>
  </r>
  <r>
    <n v="1948"/>
    <n v="2170"/>
    <s v="Judy Boardman"/>
    <d v="2016-12-27T00:00:00"/>
    <s v="shot"/>
    <s v="gun"/>
    <n v="71"/>
    <s v="F"/>
    <s v="W"/>
    <s v="Pearland"/>
    <s v="TX"/>
    <x v="1"/>
    <s v="attack"/>
    <s v="Not fleeing"/>
    <x v="0"/>
  </r>
  <r>
    <n v="1949"/>
    <n v="2171"/>
    <s v="Alfonso Lopez"/>
    <d v="2016-12-27T00:00:00"/>
    <s v="shot"/>
    <s v="knife"/>
    <n v="41"/>
    <s v="M"/>
    <s v="H"/>
    <s v="North Riverside"/>
    <s v="IL"/>
    <x v="1"/>
    <s v="attack"/>
    <s v="Not fleeing"/>
    <x v="0"/>
  </r>
  <r>
    <n v="1950"/>
    <n v="2172"/>
    <s v="Jake Childers"/>
    <d v="2016-12-27T00:00:00"/>
    <s v="shot"/>
    <s v="gun"/>
    <n v="36"/>
    <s v="M"/>
    <s v="W"/>
    <s v="Campbellton"/>
    <s v="TX"/>
    <x v="1"/>
    <s v="attack"/>
    <s v="Other"/>
    <x v="0"/>
  </r>
  <r>
    <n v="1951"/>
    <n v="2175"/>
    <s v="Christopher Blake Tucker"/>
    <d v="2016-12-28T00:00:00"/>
    <s v="shot"/>
    <s v="undetermined"/>
    <n v="28"/>
    <s v="M"/>
    <m/>
    <s v="Spring Hill"/>
    <s v="TN"/>
    <x v="1"/>
    <s v="undetermined"/>
    <s v="Not fleeing"/>
    <x v="0"/>
  </r>
  <r>
    <n v="1952"/>
    <n v="2173"/>
    <s v="James L. Rich"/>
    <d v="2016-12-29T00:00:00"/>
    <s v="shot"/>
    <s v="gun"/>
    <n v="52"/>
    <s v="M"/>
    <m/>
    <s v="Chestertown"/>
    <s v="MD"/>
    <x v="1"/>
    <s v="undetermined"/>
    <s v="Not fleeing"/>
    <x v="1"/>
  </r>
  <r>
    <n v="1953"/>
    <n v="2176"/>
    <s v="Jamal Rollins"/>
    <d v="2016-12-30T00:00:00"/>
    <s v="shot"/>
    <s v="gun"/>
    <n v="21"/>
    <s v="M"/>
    <s v="B"/>
    <s v="Miami"/>
    <s v="FL"/>
    <x v="1"/>
    <s v="other"/>
    <s v="Car"/>
    <x v="0"/>
  </r>
  <r>
    <n v="1954"/>
    <n v="2182"/>
    <s v="TK TK"/>
    <d v="2016-12-30T00:00:00"/>
    <s v="shot"/>
    <s v="gun"/>
    <m/>
    <s v="M"/>
    <m/>
    <s v="Pensacola"/>
    <s v="FL"/>
    <x v="1"/>
    <s v="attack"/>
    <s v="Not fleeing"/>
    <x v="0"/>
  </r>
  <r>
    <n v="1955"/>
    <n v="2186"/>
    <s v="Dustin Selby"/>
    <d v="2016-12-30T00:00:00"/>
    <s v="shot and Tasered"/>
    <s v="knife"/>
    <n v="31"/>
    <s v="M"/>
    <m/>
    <s v="Phoenix"/>
    <s v="AZ"/>
    <x v="1"/>
    <s v="other"/>
    <s v="Foot"/>
    <x v="0"/>
  </r>
  <r>
    <n v="1956"/>
    <n v="2179"/>
    <s v="Chase Anthony Tuseth"/>
    <d v="2016-12-31T00:00:00"/>
    <s v="shot and Tasered"/>
    <s v="unarmed"/>
    <n v="33"/>
    <s v="M"/>
    <s v="W"/>
    <s v="Mankato"/>
    <s v="MN"/>
    <x v="1"/>
    <s v="attack"/>
    <s v="Not fleeing"/>
    <x v="0"/>
  </r>
  <r>
    <n v="1957"/>
    <n v="2181"/>
    <s v="Ricky Whidden"/>
    <d v="2016-12-31T00:00:00"/>
    <s v="shot"/>
    <s v="knife"/>
    <n v="46"/>
    <s v="M"/>
    <s v="W"/>
    <s v="Loxahatchee"/>
    <s v="FL"/>
    <x v="0"/>
    <s v="attack"/>
    <s v="Not fleeing"/>
    <x v="0"/>
  </r>
  <r>
    <n v="1958"/>
    <n v="2183"/>
    <s v="Jason Michael Robison"/>
    <d v="2016-12-31T00:00:00"/>
    <s v="shot"/>
    <s v="gun"/>
    <n v="32"/>
    <s v="M"/>
    <s v="W"/>
    <s v="Huntingdon County"/>
    <s v="PA"/>
    <x v="1"/>
    <s v="attack"/>
    <s v="Other"/>
    <x v="0"/>
  </r>
  <r>
    <n v="1959"/>
    <n v="2177"/>
    <s v="John McLaughlin"/>
    <d v="2017-01-01T00:00:00"/>
    <s v="shot"/>
    <s v="gun"/>
    <n v="42"/>
    <s v="M"/>
    <s v="W"/>
    <s v="Springfield"/>
    <s v="OH"/>
    <x v="1"/>
    <s v="other"/>
    <s v="Not fleeing"/>
    <x v="0"/>
  </r>
  <r>
    <n v="1960"/>
    <n v="2178"/>
    <s v="Trevon Johnson"/>
    <d v="2017-01-01T00:00:00"/>
    <s v="shot"/>
    <s v="knife"/>
    <n v="17"/>
    <s v="M"/>
    <s v="B"/>
    <s v="Villa Park"/>
    <s v="IL"/>
    <x v="0"/>
    <s v="other"/>
    <s v="Not fleeing"/>
    <x v="0"/>
  </r>
  <r>
    <n v="1961"/>
    <n v="2180"/>
    <s v="James E. Lewis"/>
    <d v="2017-01-01T00:00:00"/>
    <s v="shot and Tasered"/>
    <s v="gun"/>
    <n v="44"/>
    <s v="M"/>
    <s v="B"/>
    <s v="Springfield"/>
    <s v="MO"/>
    <x v="0"/>
    <s v="attack"/>
    <s v="Foot"/>
    <x v="0"/>
  </r>
  <r>
    <n v="1962"/>
    <n v="2184"/>
    <s v="Chad Erik Roberts"/>
    <d v="2017-01-01T00:00:00"/>
    <s v="shot"/>
    <s v="gun"/>
    <n v="35"/>
    <s v="M"/>
    <s v="W"/>
    <s v="Woodstock"/>
    <s v="GA"/>
    <x v="1"/>
    <s v="attack"/>
    <s v="Car"/>
    <x v="0"/>
  </r>
  <r>
    <n v="1963"/>
    <n v="2185"/>
    <s v="Juan Carlos Cuadra"/>
    <d v="2017-01-01T00:00:00"/>
    <s v="shot"/>
    <s v="gun"/>
    <n v="23"/>
    <s v="M"/>
    <s v="H"/>
    <s v="Houston"/>
    <s v="TX"/>
    <x v="1"/>
    <s v="attack"/>
    <s v="Foot"/>
    <x v="0"/>
  </r>
  <r>
    <n v="1964"/>
    <n v="2187"/>
    <s v="Mark Guirguis"/>
    <d v="2017-01-01T00:00:00"/>
    <s v="shot"/>
    <m/>
    <n v="21"/>
    <s v="M"/>
    <s v="B"/>
    <s v="Allen"/>
    <s v="TX"/>
    <x v="1"/>
    <s v="attack"/>
    <s v="Car"/>
    <x v="0"/>
  </r>
  <r>
    <n v="1965"/>
    <n v="2188"/>
    <s v="Dale Hightower"/>
    <d v="2017-01-03T00:00:00"/>
    <s v="shot"/>
    <s v="gun"/>
    <n v="53"/>
    <s v="M"/>
    <s v="W"/>
    <s v="Gilmer"/>
    <s v="TX"/>
    <x v="0"/>
    <s v="attack"/>
    <s v="Not fleeing"/>
    <x v="1"/>
  </r>
  <r>
    <n v="1966"/>
    <n v="2189"/>
    <s v="James Owens"/>
    <d v="2017-01-03T00:00:00"/>
    <s v="shot and Tasered"/>
    <s v="knife"/>
    <n v="63"/>
    <s v="M"/>
    <s v="B"/>
    <s v="Brooklyn"/>
    <s v="NY"/>
    <x v="0"/>
    <s v="other"/>
    <s v="Not fleeing"/>
    <x v="0"/>
  </r>
  <r>
    <n v="1967"/>
    <n v="2190"/>
    <s v="Joshua Martino"/>
    <d v="2017-01-04T00:00:00"/>
    <s v="shot"/>
    <s v="gun"/>
    <n v="18"/>
    <s v="M"/>
    <s v="W"/>
    <s v="Brooklyn"/>
    <s v="NY"/>
    <x v="1"/>
    <s v="attack"/>
    <s v="Foot"/>
    <x v="0"/>
  </r>
  <r>
    <n v="1968"/>
    <n v="2191"/>
    <s v="Ruben Randolph"/>
    <d v="2017-01-04T00:00:00"/>
    <s v="shot"/>
    <s v="gun"/>
    <n v="51"/>
    <s v="M"/>
    <s v="B"/>
    <s v="Pomona"/>
    <s v="CA"/>
    <x v="1"/>
    <s v="attack"/>
    <s v="Foot"/>
    <x v="0"/>
  </r>
  <r>
    <n v="1969"/>
    <n v="2192"/>
    <s v="Welby O'Dell Mullins"/>
    <d v="2017-01-04T00:00:00"/>
    <s v="shot"/>
    <s v="gun"/>
    <n v="64"/>
    <s v="M"/>
    <s v="W"/>
    <s v="Lancaster"/>
    <s v="KY"/>
    <x v="1"/>
    <s v="attack"/>
    <s v="Not fleeing"/>
    <x v="0"/>
  </r>
  <r>
    <n v="1970"/>
    <n v="2193"/>
    <s v="Richard A. Jackson"/>
    <d v="2017-01-04T00:00:00"/>
    <s v="shot"/>
    <s v="unknown weapon"/>
    <n v="45"/>
    <s v="M"/>
    <s v="W"/>
    <s v="English"/>
    <s v="IN"/>
    <x v="1"/>
    <s v="attack"/>
    <s v="Car"/>
    <x v="0"/>
  </r>
  <r>
    <n v="1971"/>
    <n v="2194"/>
    <s v="Luis Vargas"/>
    <d v="2017-01-05T00:00:00"/>
    <s v="shot"/>
    <s v="gun"/>
    <n v="20"/>
    <s v="M"/>
    <s v="H"/>
    <s v="Dinuba"/>
    <s v="CA"/>
    <x v="1"/>
    <s v="attack"/>
    <s v="Not fleeing"/>
    <x v="0"/>
  </r>
  <r>
    <n v="1972"/>
    <n v="2195"/>
    <s v="Randy Wayne Cole"/>
    <d v="2017-01-05T00:00:00"/>
    <s v="shot"/>
    <s v="gun"/>
    <n v="41"/>
    <s v="M"/>
    <s v="W"/>
    <s v="Monteagle"/>
    <s v="TN"/>
    <x v="0"/>
    <s v="attack"/>
    <s v="Not fleeing"/>
    <x v="0"/>
  </r>
  <r>
    <n v="1973"/>
    <n v="2197"/>
    <s v="Sean Ryan Hake"/>
    <d v="2017-01-06T00:00:00"/>
    <s v="shot"/>
    <s v="knife"/>
    <n v="23"/>
    <s v="M"/>
    <s v="W"/>
    <s v="Sharon"/>
    <s v="PA"/>
    <x v="0"/>
    <s v="other"/>
    <s v="Not fleeing"/>
    <x v="0"/>
  </r>
  <r>
    <n v="1974"/>
    <n v="2200"/>
    <s v="Jamal Parks"/>
    <d v="2017-01-06T00:00:00"/>
    <s v="shot"/>
    <s v="gun"/>
    <n v="32"/>
    <s v="M"/>
    <s v="B"/>
    <s v="Deerfield"/>
    <s v="IL"/>
    <x v="1"/>
    <s v="attack"/>
    <s v="Other"/>
    <x v="0"/>
  </r>
  <r>
    <n v="1975"/>
    <n v="2196"/>
    <s v="Daniel Scott Giberson"/>
    <d v="2017-01-07T00:00:00"/>
    <s v="shot"/>
    <s v="knife"/>
    <n v="25"/>
    <s v="M"/>
    <s v="W"/>
    <s v="Princeton"/>
    <s v="WV"/>
    <x v="1"/>
    <s v="other"/>
    <s v="Car"/>
    <x v="0"/>
  </r>
  <r>
    <n v="1976"/>
    <n v="2198"/>
    <s v="Travis Edward Baker"/>
    <d v="2017-01-07T00:00:00"/>
    <s v="shot"/>
    <s v="gun"/>
    <n v="42"/>
    <s v="M"/>
    <s v="W"/>
    <s v="Fairland"/>
    <s v="OK"/>
    <x v="1"/>
    <s v="attack"/>
    <s v="Other"/>
    <x v="0"/>
  </r>
  <r>
    <n v="1977"/>
    <n v="2199"/>
    <s v="William Tucker Mathis"/>
    <d v="2017-01-07T00:00:00"/>
    <s v="shot"/>
    <s v="unarmed"/>
    <n v="41"/>
    <s v="M"/>
    <s v="W"/>
    <s v="Elkridge"/>
    <s v="MD"/>
    <x v="0"/>
    <s v="attack"/>
    <s v="Not fleeing"/>
    <x v="0"/>
  </r>
  <r>
    <n v="1978"/>
    <n v="2201"/>
    <s v="Hector Navarrete"/>
    <d v="2017-01-07T00:00:00"/>
    <s v="shot"/>
    <m/>
    <n v="31"/>
    <s v="M"/>
    <s v="H"/>
    <s v="Northglenn"/>
    <s v="CO"/>
    <x v="0"/>
    <s v="other"/>
    <s v="Not fleeing"/>
    <x v="0"/>
  </r>
  <r>
    <n v="1979"/>
    <n v="2202"/>
    <s v="Carlos A. Cruz"/>
    <d v="2017-01-07T00:00:00"/>
    <s v="shot"/>
    <s v="gun"/>
    <n v="50"/>
    <s v="M"/>
    <s v="H"/>
    <s v="Independence"/>
    <s v="MO"/>
    <x v="0"/>
    <s v="attack"/>
    <s v="Not fleeing"/>
    <x v="0"/>
  </r>
  <r>
    <n v="1980"/>
    <n v="2203"/>
    <s v="Gilbert Zambronio-Lovato"/>
    <d v="2017-01-07T00:00:00"/>
    <s v="shot"/>
    <s v="toy weapon"/>
    <n v="38"/>
    <s v="M"/>
    <s v="H"/>
    <s v="Albuquerque"/>
    <s v="NM"/>
    <x v="1"/>
    <s v="other"/>
    <s v="Not fleeing"/>
    <x v="0"/>
  </r>
  <r>
    <n v="1981"/>
    <n v="2204"/>
    <s v="Jason Aldridge"/>
    <d v="2017-01-08T00:00:00"/>
    <s v="shot"/>
    <s v="knife"/>
    <n v="44"/>
    <s v="M"/>
    <s v="W"/>
    <s v="Cumming"/>
    <s v="GA"/>
    <x v="0"/>
    <s v="other"/>
    <s v="Not fleeing"/>
    <x v="0"/>
  </r>
  <r>
    <n v="1982"/>
    <n v="2205"/>
    <s v="JR Williams"/>
    <d v="2017-01-09T00:00:00"/>
    <s v="shot"/>
    <s v="unarmed"/>
    <n v="38"/>
    <s v="M"/>
    <s v="B"/>
    <s v="Phoenix"/>
    <s v="AZ"/>
    <x v="1"/>
    <s v="other"/>
    <s v="Foot"/>
    <x v="1"/>
  </r>
  <r>
    <n v="1983"/>
    <n v="2206"/>
    <s v="Davion Henderson"/>
    <d v="2017-01-09T00:00:00"/>
    <s v="shot"/>
    <s v="gun"/>
    <n v="21"/>
    <s v="M"/>
    <s v="B"/>
    <s v="St. Louis"/>
    <s v="MO"/>
    <x v="1"/>
    <s v="attack"/>
    <s v="Car"/>
    <x v="0"/>
  </r>
  <r>
    <n v="1984"/>
    <n v="2207"/>
    <s v="Michael Rogers"/>
    <d v="2017-01-10T00:00:00"/>
    <s v="shot"/>
    <s v="knife"/>
    <n v="32"/>
    <s v="M"/>
    <s v="W"/>
    <s v="Los Angeles"/>
    <s v="CA"/>
    <x v="1"/>
    <s v="other"/>
    <s v="Not fleeing"/>
    <x v="0"/>
  </r>
  <r>
    <n v="1985"/>
    <n v="2223"/>
    <s v="Darrion Barnhill"/>
    <d v="2017-01-10T00:00:00"/>
    <s v="shot and Tasered"/>
    <s v="unarmed"/>
    <n v="23"/>
    <s v="M"/>
    <s v="B"/>
    <s v="Reagan"/>
    <s v="TN"/>
    <x v="1"/>
    <s v="attack"/>
    <s v="Not fleeing"/>
    <x v="0"/>
  </r>
  <r>
    <n v="1986"/>
    <n v="2209"/>
    <s v="Ronnie Johnson"/>
    <d v="2017-01-11T00:00:00"/>
    <s v="shot"/>
    <s v="air conditioner"/>
    <n v="41"/>
    <s v="M"/>
    <s v="W"/>
    <s v="Austin"/>
    <s v="MN"/>
    <x v="1"/>
    <s v="undetermined"/>
    <s v="Not fleeing"/>
    <x v="0"/>
  </r>
  <r>
    <n v="1987"/>
    <n v="2210"/>
    <s v="Hafez Abousamra"/>
    <d v="2017-01-11T00:00:00"/>
    <s v="shot"/>
    <s v="gun"/>
    <n v="41"/>
    <s v="M"/>
    <s v="O"/>
    <s v="Lake Elsinore"/>
    <s v="CA"/>
    <x v="1"/>
    <s v="attack"/>
    <s v="Other"/>
    <x v="0"/>
  </r>
  <r>
    <n v="1988"/>
    <n v="2215"/>
    <s v="Jose A. Fernandez-Ventura"/>
    <d v="2017-01-11T00:00:00"/>
    <s v="shot"/>
    <s v="gun"/>
    <n v="38"/>
    <s v="M"/>
    <s v="H"/>
    <s v="Camden"/>
    <s v="NJ"/>
    <x v="1"/>
    <s v="attack"/>
    <s v="Not fleeing"/>
    <x v="0"/>
  </r>
  <r>
    <n v="1989"/>
    <n v="2211"/>
    <s v="Kevin Ernest Tree"/>
    <d v="2017-01-12T00:00:00"/>
    <s v="shot"/>
    <s v="gun"/>
    <n v="54"/>
    <s v="M"/>
    <s v="W"/>
    <s v="Ocala"/>
    <s v="FL"/>
    <x v="0"/>
    <s v="other"/>
    <s v="Not fleeing"/>
    <x v="0"/>
  </r>
  <r>
    <n v="1990"/>
    <n v="2224"/>
    <s v="Jamison Christopher Anderson"/>
    <d v="2017-01-12T00:00:00"/>
    <s v="shot"/>
    <s v="gun"/>
    <n v="20"/>
    <s v="M"/>
    <s v="N"/>
    <s v="Vineland"/>
    <s v="MN"/>
    <x v="1"/>
    <s v="attack"/>
    <s v="Not fleeing"/>
    <x v="0"/>
  </r>
  <r>
    <n v="1991"/>
    <n v="2227"/>
    <s v="Rodney L. Hoback"/>
    <d v="2017-01-12T00:00:00"/>
    <s v="shot"/>
    <s v="knife"/>
    <n v="26"/>
    <s v="M"/>
    <s v="W"/>
    <s v="Pearisburg"/>
    <s v="VA"/>
    <x v="0"/>
    <s v="attack"/>
    <s v="Not fleeing"/>
    <x v="0"/>
  </r>
  <r>
    <n v="1992"/>
    <n v="2218"/>
    <s v="Cameron Johnson"/>
    <d v="2017-01-13T00:00:00"/>
    <s v="shot"/>
    <m/>
    <n v="29"/>
    <s v="M"/>
    <s v="O"/>
    <s v="Kahuku"/>
    <s v="HI"/>
    <x v="1"/>
    <s v="other"/>
    <s v="Car"/>
    <x v="0"/>
  </r>
  <r>
    <n v="1993"/>
    <n v="2221"/>
    <s v="Scott Laurance Gilpin"/>
    <d v="2017-01-14T00:00:00"/>
    <s v="shot"/>
    <s v="gun"/>
    <n v="47"/>
    <s v="M"/>
    <s v="W"/>
    <s v="Austin"/>
    <s v="TX"/>
    <x v="1"/>
    <s v="attack"/>
    <s v="Foot"/>
    <x v="0"/>
  </r>
  <r>
    <n v="1994"/>
    <n v="2222"/>
    <s v="Jahlire Nicholson"/>
    <d v="2017-01-14T00:00:00"/>
    <s v="shot and Tasered"/>
    <s v="screwdriver"/>
    <n v="28"/>
    <s v="M"/>
    <s v="B"/>
    <s v="New York"/>
    <s v="NY"/>
    <x v="1"/>
    <s v="attack"/>
    <s v="Not fleeing"/>
    <x v="0"/>
  </r>
  <r>
    <n v="1995"/>
    <n v="2216"/>
    <s v="Eric David Anderson"/>
    <d v="2017-01-15T00:00:00"/>
    <s v="shot"/>
    <s v="gun"/>
    <n v="48"/>
    <s v="M"/>
    <s v="W"/>
    <s v="Azusa"/>
    <s v="CA"/>
    <x v="1"/>
    <s v="attack"/>
    <s v="Not fleeing"/>
    <x v="0"/>
  </r>
  <r>
    <n v="1996"/>
    <n v="2217"/>
    <s v="Sinuon Pream"/>
    <d v="2017-01-15T00:00:00"/>
    <s v="shot and Tasered"/>
    <s v="knife"/>
    <n v="37"/>
    <s v="F"/>
    <s v="A"/>
    <s v="Long Beach"/>
    <s v="CA"/>
    <x v="0"/>
    <s v="other"/>
    <s v="Not fleeing"/>
    <x v="0"/>
  </r>
  <r>
    <n v="1997"/>
    <n v="2219"/>
    <s v="Herbert Johnson"/>
    <d v="2017-01-15T00:00:00"/>
    <s v="shot"/>
    <s v="gun"/>
    <n v="34"/>
    <s v="M"/>
    <s v="B"/>
    <s v="Chicago"/>
    <s v="IL"/>
    <x v="1"/>
    <s v="attack"/>
    <s v="Foot"/>
    <x v="0"/>
  </r>
  <r>
    <n v="1998"/>
    <n v="2220"/>
    <s v="Dexter Martin Dumarce"/>
    <d v="2017-01-15T00:00:00"/>
    <s v="shot and Tasered"/>
    <s v="knife"/>
    <n v="33"/>
    <s v="M"/>
    <s v="W"/>
    <s v="Spokane"/>
    <s v="WA"/>
    <x v="1"/>
    <s v="other"/>
    <s v="Foot"/>
    <x v="1"/>
  </r>
  <r>
    <n v="1999"/>
    <n v="2212"/>
    <s v="David Wesley Carroll"/>
    <d v="2017-01-16T00:00:00"/>
    <s v="shot"/>
    <s v="gun"/>
    <n v="36"/>
    <s v="M"/>
    <s v="W"/>
    <s v="Tyrone"/>
    <s v="GA"/>
    <x v="1"/>
    <s v="attack"/>
    <s v="Other"/>
    <x v="0"/>
  </r>
  <r>
    <n v="2000"/>
    <n v="2213"/>
    <s v="Charles Christopher McClure"/>
    <d v="2017-01-16T00:00:00"/>
    <s v="shot"/>
    <s v="pole and knife"/>
    <n v="43"/>
    <s v="M"/>
    <s v="W"/>
    <s v="Fulton"/>
    <s v="KY"/>
    <x v="1"/>
    <s v="other"/>
    <s v="Not fleeing"/>
    <x v="0"/>
  </r>
  <r>
    <n v="2001"/>
    <n v="2214"/>
    <s v="Mohammad Azim Doudzai"/>
    <d v="2017-01-16T00:00:00"/>
    <s v="shot and Tasered"/>
    <s v="gun and knife"/>
    <n v="32"/>
    <s v="M"/>
    <s v="A"/>
    <s v="Herndon"/>
    <s v="VA"/>
    <x v="1"/>
    <s v="attack"/>
    <s v="Not fleeing"/>
    <x v="0"/>
  </r>
  <r>
    <n v="2002"/>
    <n v="2226"/>
    <s v="Christopher Dalton Sexton"/>
    <d v="2017-01-17T00:00:00"/>
    <s v="shot"/>
    <s v="gun"/>
    <n v="29"/>
    <s v="M"/>
    <s v="W"/>
    <s v="Soddy-Daisy"/>
    <s v="TN"/>
    <x v="0"/>
    <s v="attack"/>
    <s v="Car"/>
    <x v="0"/>
  </r>
  <r>
    <n v="2003"/>
    <n v="2229"/>
    <s v="Dominic Hodges"/>
    <d v="2017-01-17T00:00:00"/>
    <s v="shot"/>
    <s v="gun"/>
    <n v="39"/>
    <s v="M"/>
    <s v="H"/>
    <s v="Twentynine Palms"/>
    <s v="CA"/>
    <x v="1"/>
    <s v="attack"/>
    <s v="Not fleeing"/>
    <x v="0"/>
  </r>
  <r>
    <n v="2004"/>
    <n v="2225"/>
    <s v="Marlon Joel Rodas-Sanchez"/>
    <d v="2017-01-18T00:00:00"/>
    <s v="shot and Tasered"/>
    <s v="knife"/>
    <n v="16"/>
    <s v="M"/>
    <s v="H"/>
    <s v="Salinas"/>
    <s v="CA"/>
    <x v="1"/>
    <s v="other"/>
    <s v="Not fleeing"/>
    <x v="1"/>
  </r>
  <r>
    <n v="2005"/>
    <n v="2228"/>
    <s v="Stoney McJunkin"/>
    <d v="2017-01-18T00:00:00"/>
    <s v="shot"/>
    <s v="metal pipe"/>
    <n v="40"/>
    <s v="M"/>
    <s v="W"/>
    <s v="Watts"/>
    <s v="OK"/>
    <x v="1"/>
    <s v="attack"/>
    <s v="Not fleeing"/>
    <x v="0"/>
  </r>
  <r>
    <n v="2006"/>
    <n v="2231"/>
    <s v="Genevive Dawes"/>
    <d v="2017-01-18T00:00:00"/>
    <s v="shot"/>
    <s v="unarmed"/>
    <n v="21"/>
    <s v="F"/>
    <s v="W"/>
    <s v="Dallas"/>
    <s v="TX"/>
    <x v="1"/>
    <s v="other"/>
    <s v="Car"/>
    <x v="1"/>
  </r>
  <r>
    <n v="2007"/>
    <n v="2232"/>
    <s v="Daniel Darnell Stroughter"/>
    <d v="2017-01-18T00:00:00"/>
    <s v="shot"/>
    <s v="hatchet"/>
    <n v="50"/>
    <s v="M"/>
    <s v="W"/>
    <s v="Los Angeles"/>
    <s v="CA"/>
    <x v="1"/>
    <s v="other"/>
    <s v="Car"/>
    <x v="0"/>
  </r>
  <r>
    <n v="2008"/>
    <n v="2243"/>
    <s v="Marquis Thomas"/>
    <d v="2017-01-18T00:00:00"/>
    <s v="shot"/>
    <s v="gun"/>
    <n v="19"/>
    <s v="M"/>
    <s v="B"/>
    <s v="Gary"/>
    <s v="IN"/>
    <x v="1"/>
    <s v="attack"/>
    <s v="Car"/>
    <x v="0"/>
  </r>
  <r>
    <n v="2009"/>
    <n v="2245"/>
    <s v="Melvin DeLong"/>
    <d v="2017-01-18T00:00:00"/>
    <s v="shot"/>
    <s v="gun"/>
    <n v="28"/>
    <s v="M"/>
    <s v="N"/>
    <s v="Grand Forks"/>
    <s v="ND"/>
    <x v="1"/>
    <s v="attack"/>
    <s v="Not fleeing"/>
    <x v="0"/>
  </r>
  <r>
    <n v="2010"/>
    <n v="2241"/>
    <s v="Elijah Smith"/>
    <d v="2017-01-19T00:00:00"/>
    <s v="shot and Tasered"/>
    <s v="knife"/>
    <n v="25"/>
    <s v="M"/>
    <s v="W"/>
    <s v="Florissant"/>
    <s v="MO"/>
    <x v="0"/>
    <s v="attack"/>
    <s v="Not fleeing"/>
    <x v="0"/>
  </r>
  <r>
    <n v="2011"/>
    <n v="2242"/>
    <s v="William D. Fisher"/>
    <d v="2017-01-19T00:00:00"/>
    <s v="shot"/>
    <s v="gun"/>
    <n v="49"/>
    <s v="M"/>
    <s v="W"/>
    <s v="Woodford"/>
    <s v="VA"/>
    <x v="0"/>
    <s v="other"/>
    <s v="Not fleeing"/>
    <x v="0"/>
  </r>
  <r>
    <n v="2012"/>
    <n v="2244"/>
    <s v="Christopher Garza"/>
    <d v="2017-01-19T00:00:00"/>
    <s v="shot"/>
    <s v="gun"/>
    <n v="44"/>
    <s v="M"/>
    <s v="H"/>
    <s v="Fritch"/>
    <s v="TX"/>
    <x v="1"/>
    <s v="attack"/>
    <s v="Foot"/>
    <x v="0"/>
  </r>
  <r>
    <n v="2013"/>
    <n v="2240"/>
    <s v="Gino Martin Palazzolo"/>
    <d v="2017-01-20T00:00:00"/>
    <s v="shot"/>
    <s v="gun"/>
    <n v="39"/>
    <s v="M"/>
    <s v="W"/>
    <s v="Gainesville"/>
    <s v="FL"/>
    <x v="0"/>
    <s v="attack"/>
    <s v="Not fleeing"/>
    <x v="0"/>
  </r>
  <r>
    <n v="2014"/>
    <n v="2237"/>
    <s v="Ronnie Lee Shorter"/>
    <d v="2017-01-21T00:00:00"/>
    <s v="shot"/>
    <s v="gun"/>
    <n v="44"/>
    <s v="M"/>
    <s v="B"/>
    <s v="Greenville"/>
    <s v="MS"/>
    <x v="1"/>
    <s v="attack"/>
    <s v="Not fleeing"/>
    <x v="0"/>
  </r>
  <r>
    <n v="2015"/>
    <n v="2239"/>
    <s v="Paul Carr Palmer"/>
    <d v="2017-01-21T00:00:00"/>
    <s v="shot and Tasered"/>
    <s v="knife"/>
    <n v="50"/>
    <s v="M"/>
    <s v="W"/>
    <s v="Jean"/>
    <s v="NV"/>
    <x v="0"/>
    <s v="attack"/>
    <s v="Not fleeing"/>
    <x v="0"/>
  </r>
  <r>
    <n v="2016"/>
    <n v="2233"/>
    <s v="Jon M. Alspaugh"/>
    <d v="2017-01-22T00:00:00"/>
    <s v="shot"/>
    <s v="gun"/>
    <n v="57"/>
    <s v="M"/>
    <s v="W"/>
    <s v="Waldoboro"/>
    <s v="ME"/>
    <x v="1"/>
    <s v="attack"/>
    <s v="Not fleeing"/>
    <x v="0"/>
  </r>
  <r>
    <n v="2017"/>
    <n v="2234"/>
    <s v="Christopher Thompkins"/>
    <d v="2017-01-22T00:00:00"/>
    <s v="shot"/>
    <s v="gun"/>
    <n v="57"/>
    <s v="M"/>
    <s v="B"/>
    <s v="Pittsburgh"/>
    <s v="PA"/>
    <x v="1"/>
    <s v="attack"/>
    <s v="Not fleeing"/>
    <x v="0"/>
  </r>
  <r>
    <n v="2018"/>
    <n v="2238"/>
    <s v="Jorge Victor"/>
    <d v="2017-01-22T00:00:00"/>
    <s v="shot"/>
    <s v="gun"/>
    <n v="33"/>
    <s v="M"/>
    <s v="H"/>
    <s v="Carson"/>
    <s v="CA"/>
    <x v="1"/>
    <s v="other"/>
    <s v="Not fleeing"/>
    <x v="0"/>
  </r>
  <r>
    <n v="2019"/>
    <n v="2235"/>
    <s v="Angel Ramos"/>
    <d v="2017-01-23T00:00:00"/>
    <s v="shot"/>
    <s v="knife"/>
    <n v="21"/>
    <s v="M"/>
    <s v="H"/>
    <s v="Vallejo"/>
    <s v="CA"/>
    <x v="1"/>
    <s v="attack"/>
    <s v="Not fleeing"/>
    <x v="1"/>
  </r>
  <r>
    <n v="2020"/>
    <n v="2248"/>
    <s v="Gary Mark Wigley"/>
    <d v="2017-01-23T00:00:00"/>
    <s v="shot"/>
    <s v="gun"/>
    <n v="52"/>
    <s v="M"/>
    <s v="W"/>
    <s v="Brooklet"/>
    <s v="GA"/>
    <x v="1"/>
    <s v="attack"/>
    <s v="Foot"/>
    <x v="0"/>
  </r>
  <r>
    <n v="2021"/>
    <n v="2249"/>
    <s v="Daniel D. Rogers"/>
    <d v="2017-01-23T00:00:00"/>
    <s v="shot"/>
    <s v="unarmed"/>
    <n v="27"/>
    <s v="M"/>
    <s v="W"/>
    <s v="Springfield"/>
    <s v="IL"/>
    <x v="0"/>
    <s v="attack"/>
    <s v="Not fleeing"/>
    <x v="1"/>
  </r>
  <r>
    <n v="2022"/>
    <n v="2251"/>
    <s v="Bruce Altenburger"/>
    <d v="2017-01-23T00:00:00"/>
    <s v="shot"/>
    <s v="gun"/>
    <n v="60"/>
    <s v="M"/>
    <s v="W"/>
    <s v="Wilmington"/>
    <s v="DE"/>
    <x v="0"/>
    <s v="other"/>
    <s v="Not fleeing"/>
    <x v="0"/>
  </r>
  <r>
    <n v="2023"/>
    <n v="2253"/>
    <s v="Armond Brown"/>
    <d v="2017-01-23T00:00:00"/>
    <s v="shot and Tasered"/>
    <s v="knife"/>
    <n v="25"/>
    <s v="M"/>
    <s v="B"/>
    <s v="Kenner"/>
    <s v="LA"/>
    <x v="0"/>
    <s v="other"/>
    <s v="Not fleeing"/>
    <x v="0"/>
  </r>
  <r>
    <n v="2024"/>
    <n v="2246"/>
    <s v="Josue Gallardo"/>
    <d v="2017-01-24T00:00:00"/>
    <s v="shot"/>
    <s v="gun"/>
    <n v="34"/>
    <s v="M"/>
    <s v="H"/>
    <s v="Atascadero"/>
    <s v="CA"/>
    <x v="1"/>
    <s v="other"/>
    <s v="Not fleeing"/>
    <x v="0"/>
  </r>
  <r>
    <n v="2025"/>
    <n v="2247"/>
    <s v="Dakota A. Lukecart"/>
    <d v="2017-01-24T00:00:00"/>
    <s v="shot"/>
    <s v="unarmed"/>
    <n v="22"/>
    <s v="M"/>
    <s v="W"/>
    <s v="Sugar Creek"/>
    <s v="MO"/>
    <x v="1"/>
    <s v="other"/>
    <s v="Car"/>
    <x v="0"/>
  </r>
  <r>
    <n v="2026"/>
    <n v="2254"/>
    <s v="Arties Manning"/>
    <d v="2017-01-24T00:00:00"/>
    <s v="shot"/>
    <s v="gun"/>
    <n v="26"/>
    <s v="M"/>
    <s v="B"/>
    <s v="New Orleans"/>
    <s v="LA"/>
    <x v="1"/>
    <s v="attack"/>
    <s v="Car"/>
    <x v="1"/>
  </r>
  <r>
    <n v="2027"/>
    <n v="2255"/>
    <s v="Antonio Arturo Perez Garcia"/>
    <d v="2017-01-24T00:00:00"/>
    <s v="shot"/>
    <s v="gun"/>
    <n v="27"/>
    <s v="M"/>
    <s v="H"/>
    <s v="Bakersfield"/>
    <s v="CA"/>
    <x v="1"/>
    <s v="attack"/>
    <s v="Other"/>
    <x v="0"/>
  </r>
  <r>
    <n v="2028"/>
    <n v="2256"/>
    <s v="Jeremy Lopez-Robledo"/>
    <d v="2017-01-24T00:00:00"/>
    <s v="shot"/>
    <s v="knife"/>
    <n v="29"/>
    <s v="M"/>
    <s v="H"/>
    <s v="Las Cruces"/>
    <s v="NM"/>
    <x v="0"/>
    <s v="attack"/>
    <s v="Foot"/>
    <x v="1"/>
  </r>
  <r>
    <n v="2029"/>
    <n v="2257"/>
    <s v="Jonathan David Sper"/>
    <d v="2017-01-24T00:00:00"/>
    <s v="shot"/>
    <s v="unarmed"/>
    <n v="30"/>
    <s v="M"/>
    <s v="W"/>
    <s v="Algoma Township"/>
    <s v="MI"/>
    <x v="0"/>
    <s v="attack"/>
    <s v="Not fleeing"/>
    <x v="0"/>
  </r>
  <r>
    <n v="2030"/>
    <n v="2258"/>
    <s v="Jose Efrain Rodriguez"/>
    <d v="2017-01-24T00:00:00"/>
    <s v="shot and Tasered"/>
    <s v="gun"/>
    <n v="18"/>
    <s v="M"/>
    <s v="H"/>
    <s v="Lancaster City"/>
    <s v="PA"/>
    <x v="1"/>
    <s v="attack"/>
    <s v="Not fleeing"/>
    <x v="0"/>
  </r>
  <r>
    <n v="2031"/>
    <n v="2259"/>
    <s v="Ramon Milanez"/>
    <d v="2017-01-24T00:00:00"/>
    <s v="shot"/>
    <s v="gun"/>
    <n v="32"/>
    <s v="M"/>
    <s v="H"/>
    <s v="Kuna"/>
    <s v="ID"/>
    <x v="1"/>
    <s v="attack"/>
    <s v="Car"/>
    <x v="0"/>
  </r>
  <r>
    <n v="2032"/>
    <n v="2260"/>
    <s v="Micah R. Lambert"/>
    <d v="2017-01-25T00:00:00"/>
    <s v="shot"/>
    <m/>
    <n v="37"/>
    <s v="M"/>
    <s v="W"/>
    <s v="Oxford"/>
    <s v="AL"/>
    <x v="0"/>
    <s v="attack"/>
    <s v="Car"/>
    <x v="0"/>
  </r>
  <r>
    <n v="2033"/>
    <n v="2261"/>
    <s v="Kevin Darnell Washington"/>
    <d v="2017-01-25T00:00:00"/>
    <s v="shot"/>
    <s v="gun"/>
    <n v="54"/>
    <s v="M"/>
    <s v="B"/>
    <s v="Southaven"/>
    <s v="MS"/>
    <x v="1"/>
    <s v="attack"/>
    <s v="Not fleeing"/>
    <x v="0"/>
  </r>
  <r>
    <n v="2034"/>
    <n v="2262"/>
    <s v="Donovan Paul Scheurich"/>
    <d v="2017-01-25T00:00:00"/>
    <s v="shot"/>
    <s v="gun"/>
    <n v="50"/>
    <s v="M"/>
    <s v="W"/>
    <s v="Millston"/>
    <s v="WI"/>
    <x v="0"/>
    <s v="attack"/>
    <s v="Not fleeing"/>
    <x v="1"/>
  </r>
  <r>
    <n v="2035"/>
    <n v="2265"/>
    <s v="Josue Javier Diaz"/>
    <d v="2017-01-26T00:00:00"/>
    <s v="shot"/>
    <s v="gun"/>
    <n v="28"/>
    <s v="M"/>
    <s v="H"/>
    <s v="Charlotte"/>
    <s v="NC"/>
    <x v="1"/>
    <s v="other"/>
    <s v="Car"/>
    <x v="0"/>
  </r>
  <r>
    <n v="2036"/>
    <n v="2266"/>
    <s v="Kerry Lee Coomer"/>
    <d v="2017-01-26T00:00:00"/>
    <s v="shot"/>
    <s v="gun"/>
    <n v="59"/>
    <s v="M"/>
    <s v="W"/>
    <s v="Overlea"/>
    <s v="MD"/>
    <x v="0"/>
    <s v="attack"/>
    <s v="Not fleeing"/>
    <x v="1"/>
  </r>
  <r>
    <n v="2037"/>
    <n v="2267"/>
    <s v="Deaundre Phillips"/>
    <d v="2017-01-26T00:00:00"/>
    <s v="shot"/>
    <s v="gun"/>
    <n v="24"/>
    <s v="M"/>
    <s v="B"/>
    <s v="Atlanta"/>
    <s v="GA"/>
    <x v="1"/>
    <s v="other"/>
    <s v="Car"/>
    <x v="1"/>
  </r>
  <r>
    <n v="2038"/>
    <n v="2268"/>
    <s v="William Brigham"/>
    <d v="2017-01-26T00:00:00"/>
    <s v="shot"/>
    <s v="metal pipe"/>
    <n v="34"/>
    <s v="M"/>
    <s v="W"/>
    <s v="Madison Township"/>
    <s v="OH"/>
    <x v="1"/>
    <s v="other"/>
    <s v="Not fleeing"/>
    <x v="0"/>
  </r>
  <r>
    <n v="2039"/>
    <n v="2272"/>
    <s v="Eduardo Hernandez"/>
    <d v="2017-01-27T00:00:00"/>
    <s v="shot"/>
    <s v="gun"/>
    <n v="25"/>
    <s v="M"/>
    <s v="H"/>
    <s v="Alhambra"/>
    <s v="CA"/>
    <x v="0"/>
    <s v="attack"/>
    <s v="Not fleeing"/>
    <x v="1"/>
  </r>
  <r>
    <n v="2040"/>
    <n v="2706"/>
    <s v="Matthew Zank"/>
    <d v="2017-01-28T00:00:00"/>
    <s v="shot"/>
    <s v="toy weapon"/>
    <n v="48"/>
    <s v="M"/>
    <s v="W"/>
    <s v="Eau Claire"/>
    <s v="WI"/>
    <x v="0"/>
    <s v="attack"/>
    <s v="Not fleeing"/>
    <x v="0"/>
  </r>
  <r>
    <n v="2041"/>
    <n v="2707"/>
    <s v="Bradley Joseph Szacaks"/>
    <d v="2017-01-28T00:00:00"/>
    <s v="shot"/>
    <s v="gun"/>
    <n v="45"/>
    <s v="M"/>
    <s v="W"/>
    <s v="Apache Junction"/>
    <s v="AZ"/>
    <x v="1"/>
    <s v="attack"/>
    <s v="Not fleeing"/>
    <x v="0"/>
  </r>
  <r>
    <n v="2042"/>
    <n v="2273"/>
    <s v="Gerardo Coronado"/>
    <d v="2017-01-28T00:00:00"/>
    <s v="shot"/>
    <s v="gun"/>
    <n v="25"/>
    <s v="M"/>
    <s v="H"/>
    <s v="Fort Stockton"/>
    <s v="TX"/>
    <x v="1"/>
    <s v="attack"/>
    <s v="Car"/>
    <x v="0"/>
  </r>
  <r>
    <n v="2043"/>
    <n v="2274"/>
    <s v="Mi'Chance Dunlap-Gittens"/>
    <d v="2017-01-28T00:00:00"/>
    <s v="shot"/>
    <s v="gun"/>
    <n v="17"/>
    <s v="M"/>
    <s v="B"/>
    <s v="Des Moines"/>
    <s v="WA"/>
    <x v="1"/>
    <s v="attack"/>
    <s v="Not fleeing"/>
    <x v="0"/>
  </r>
  <r>
    <n v="2044"/>
    <n v="2271"/>
    <s v="Val Thomas"/>
    <d v="2017-01-29T00:00:00"/>
    <s v="shot"/>
    <s v="Taser"/>
    <n v="53"/>
    <s v="M"/>
    <m/>
    <s v="Oakdale"/>
    <s v="CT"/>
    <x v="0"/>
    <s v="attack"/>
    <s v="Not fleeing"/>
    <x v="0"/>
  </r>
  <r>
    <n v="2045"/>
    <n v="2275"/>
    <s v="Steve Salgado"/>
    <d v="2017-01-29T00:00:00"/>
    <s v="shot"/>
    <s v="unarmed"/>
    <n v="18"/>
    <s v="M"/>
    <s v="H"/>
    <s v="Santa Ana"/>
    <s v="CA"/>
    <x v="1"/>
    <s v="other"/>
    <s v="Foot"/>
    <x v="0"/>
  </r>
  <r>
    <n v="2046"/>
    <n v="2269"/>
    <s v="Marvin Washington"/>
    <d v="2017-01-30T00:00:00"/>
    <s v="shot"/>
    <s v="gun"/>
    <n v="50"/>
    <s v="M"/>
    <s v="B"/>
    <s v="Kiowa"/>
    <s v="OK"/>
    <x v="1"/>
    <s v="other"/>
    <s v="Not fleeing"/>
    <x v="0"/>
  </r>
  <r>
    <n v="2047"/>
    <n v="2270"/>
    <s v="Jeremy Dowell"/>
    <d v="2017-01-30T00:00:00"/>
    <s v="shot"/>
    <s v="knife"/>
    <n v="36"/>
    <s v="M"/>
    <s v="W"/>
    <s v="Lynnwood"/>
    <s v="WA"/>
    <x v="0"/>
    <s v="other"/>
    <s v="Not fleeing"/>
    <x v="0"/>
  </r>
  <r>
    <n v="2048"/>
    <n v="2276"/>
    <s v="Refugio Alvarez"/>
    <d v="2017-01-30T00:00:00"/>
    <s v="shot and Tasered"/>
    <s v="gun and knife"/>
    <n v="45"/>
    <s v="M"/>
    <s v="H"/>
    <s v="Fresno"/>
    <s v="CA"/>
    <x v="0"/>
    <s v="attack"/>
    <s v="Not fleeing"/>
    <x v="0"/>
  </r>
  <r>
    <n v="2049"/>
    <n v="2277"/>
    <s v="Spencer Herckt"/>
    <d v="2017-01-30T00:00:00"/>
    <s v="shot and Tasered"/>
    <s v="beer bottle"/>
    <n v="42"/>
    <s v="M"/>
    <s v="W"/>
    <s v="Modesto"/>
    <s v="CA"/>
    <x v="1"/>
    <s v="other"/>
    <s v="Not fleeing"/>
    <x v="0"/>
  </r>
  <r>
    <n v="2050"/>
    <n v="2278"/>
    <s v="TK TK"/>
    <d v="2017-01-31T00:00:00"/>
    <s v="shot and Tasered"/>
    <s v="knife"/>
    <m/>
    <s v="M"/>
    <s v="B"/>
    <s v="Hollywood"/>
    <s v="CA"/>
    <x v="0"/>
    <s v="attack"/>
    <s v="Not fleeing"/>
    <x v="0"/>
  </r>
  <r>
    <n v="2051"/>
    <n v="2280"/>
    <s v="Tavis Crane"/>
    <d v="2017-02-01T00:00:00"/>
    <s v="shot"/>
    <m/>
    <n v="23"/>
    <s v="M"/>
    <s v="B"/>
    <s v="Arlington"/>
    <s v="TX"/>
    <x v="1"/>
    <s v="attack"/>
    <s v="Car"/>
    <x v="0"/>
  </r>
  <r>
    <n v="2052"/>
    <n v="2301"/>
    <s v="Michael Russo"/>
    <d v="2017-02-01T00:00:00"/>
    <s v="shot"/>
    <m/>
    <n v="31"/>
    <s v="M"/>
    <s v="B"/>
    <s v="Highland"/>
    <s v="CA"/>
    <x v="1"/>
    <s v="attack"/>
    <s v="Car"/>
    <x v="0"/>
  </r>
  <r>
    <n v="2053"/>
    <n v="2708"/>
    <s v="Miguel Angel Silva"/>
    <d v="2017-02-02T00:00:00"/>
    <s v="shot"/>
    <s v="gun"/>
    <n v="18"/>
    <s v="M"/>
    <s v="H"/>
    <s v="Wichita Falls"/>
    <s v="TX"/>
    <x v="1"/>
    <s v="undetermined"/>
    <s v="Not fleeing"/>
    <x v="0"/>
  </r>
  <r>
    <n v="2054"/>
    <n v="2282"/>
    <s v="Kris Kristl"/>
    <d v="2017-02-02T00:00:00"/>
    <s v="shot"/>
    <s v="toy weapon"/>
    <n v="26"/>
    <s v="M"/>
    <s v="W"/>
    <s v="Geneva"/>
    <s v="WI"/>
    <x v="1"/>
    <s v="other"/>
    <s v="Not fleeing"/>
    <x v="0"/>
  </r>
  <r>
    <n v="2055"/>
    <n v="2302"/>
    <s v="Michael Sword"/>
    <d v="2017-02-02T00:00:00"/>
    <s v="shot"/>
    <s v="gun"/>
    <n v="57"/>
    <s v="M"/>
    <s v="W"/>
    <s v="Orange Park"/>
    <s v="FL"/>
    <x v="1"/>
    <s v="other"/>
    <s v="Not fleeing"/>
    <x v="0"/>
  </r>
  <r>
    <n v="2056"/>
    <n v="2281"/>
    <s v="Jose Gonzales Lera"/>
    <d v="2017-02-03T00:00:00"/>
    <s v="shot"/>
    <s v="gun"/>
    <n v="27"/>
    <s v="M"/>
    <s v="H"/>
    <s v="Olympic Valley"/>
    <s v="CA"/>
    <x v="1"/>
    <s v="attack"/>
    <s v="Car"/>
    <x v="0"/>
  </r>
  <r>
    <n v="2057"/>
    <n v="2285"/>
    <s v="Yia Lee"/>
    <d v="2017-02-03T00:00:00"/>
    <s v="shot"/>
    <s v="gun"/>
    <n v="41"/>
    <s v="M"/>
    <s v="A"/>
    <s v="Panhandle"/>
    <s v="TX"/>
    <x v="1"/>
    <s v="attack"/>
    <s v="Not fleeing"/>
    <x v="0"/>
  </r>
  <r>
    <n v="2058"/>
    <n v="2289"/>
    <s v="William David Whetstone"/>
    <d v="2017-02-03T00:00:00"/>
    <s v="shot"/>
    <s v="gun"/>
    <n v="33"/>
    <s v="M"/>
    <s v="W"/>
    <s v="Hickory"/>
    <s v="NC"/>
    <x v="1"/>
    <s v="attack"/>
    <s v="Not fleeing"/>
    <x v="1"/>
  </r>
  <r>
    <n v="2059"/>
    <n v="2294"/>
    <s v="Jamake Cason Thomas"/>
    <d v="2017-02-03T00:00:00"/>
    <s v="shot"/>
    <s v="gun"/>
    <n v="22"/>
    <s v="M"/>
    <s v="B"/>
    <s v="Rowland"/>
    <s v="NC"/>
    <x v="1"/>
    <s v="attack"/>
    <s v="Car"/>
    <x v="0"/>
  </r>
  <r>
    <n v="2060"/>
    <n v="2297"/>
    <s v="Daniel McMasters"/>
    <d v="2017-02-03T00:00:00"/>
    <s v="shot"/>
    <s v="gun"/>
    <n v="38"/>
    <s v="M"/>
    <s v="W"/>
    <s v="Grafton"/>
    <s v="WV"/>
    <x v="1"/>
    <s v="attack"/>
    <s v="Not fleeing"/>
    <x v="0"/>
  </r>
  <r>
    <n v="2061"/>
    <n v="2298"/>
    <s v="Marco A. Gomez"/>
    <d v="2017-02-03T00:00:00"/>
    <s v="shot"/>
    <m/>
    <n v="26"/>
    <s v="M"/>
    <s v="H"/>
    <s v="Forest Park"/>
    <s v="IL"/>
    <x v="1"/>
    <s v="other"/>
    <s v="Car"/>
    <x v="0"/>
  </r>
  <r>
    <n v="2062"/>
    <n v="2299"/>
    <s v="Daniel Loren Rucker"/>
    <d v="2017-02-03T00:00:00"/>
    <s v="shot"/>
    <s v="gun"/>
    <n v="45"/>
    <s v="M"/>
    <s v="W"/>
    <s v="Irving"/>
    <s v="TX"/>
    <x v="1"/>
    <s v="other"/>
    <s v="Not fleeing"/>
    <x v="0"/>
  </r>
  <r>
    <n v="2063"/>
    <n v="2348"/>
    <s v="Peter Torres"/>
    <d v="2017-02-04T00:00:00"/>
    <s v="shot"/>
    <s v="unarmed"/>
    <n v="23"/>
    <s v="M"/>
    <s v="H"/>
    <s v="Moultrie"/>
    <s v="GA"/>
    <x v="1"/>
    <s v="other"/>
    <s v="Not fleeing"/>
    <x v="0"/>
  </r>
  <r>
    <n v="2064"/>
    <n v="2288"/>
    <s v="Johnnie J. Harris"/>
    <d v="2017-02-04T00:00:00"/>
    <s v="shot"/>
    <s v="gun"/>
    <n v="68"/>
    <s v="M"/>
    <s v="B"/>
    <s v="Kansas City"/>
    <s v="MO"/>
    <x v="1"/>
    <s v="attack"/>
    <s v="Not fleeing"/>
    <x v="0"/>
  </r>
  <r>
    <n v="2065"/>
    <n v="2293"/>
    <s v="Thomas Scott Henry"/>
    <d v="2017-02-04T00:00:00"/>
    <s v="shot"/>
    <s v="gun"/>
    <n v="56"/>
    <s v="M"/>
    <s v="W"/>
    <s v="DeLand"/>
    <s v="FL"/>
    <x v="0"/>
    <s v="attack"/>
    <s v="Not fleeing"/>
    <x v="0"/>
  </r>
  <r>
    <n v="2066"/>
    <n v="2283"/>
    <s v="Nana Adomako"/>
    <d v="2017-02-05T00:00:00"/>
    <s v="shot"/>
    <s v="unarmed"/>
    <n v="45"/>
    <s v="M"/>
    <s v="B"/>
    <s v="Fremont"/>
    <s v="CA"/>
    <x v="0"/>
    <s v="attack"/>
    <s v="Not fleeing"/>
    <x v="0"/>
  </r>
  <r>
    <n v="2067"/>
    <n v="2286"/>
    <s v="Shelly Porter"/>
    <d v="2017-02-05T00:00:00"/>
    <s v="shot"/>
    <s v="gun"/>
    <n v="41"/>
    <s v="M"/>
    <s v="B"/>
    <s v="Englewood"/>
    <s v="OH"/>
    <x v="0"/>
    <s v="attack"/>
    <s v="Not fleeing"/>
    <x v="1"/>
  </r>
  <r>
    <n v="2068"/>
    <n v="2300"/>
    <s v="Andrew Byrd"/>
    <d v="2017-02-05T00:00:00"/>
    <s v="shot"/>
    <m/>
    <n v="33"/>
    <s v="M"/>
    <s v="H"/>
    <s v="Pueblo"/>
    <s v="CO"/>
    <x v="1"/>
    <s v="other"/>
    <s v="Not fleeing"/>
    <x v="1"/>
  </r>
  <r>
    <n v="2069"/>
    <n v="2305"/>
    <s v="Jerome Allen"/>
    <d v="2017-02-06T00:00:00"/>
    <s v="shot"/>
    <s v="toy weapon"/>
    <n v="22"/>
    <s v="M"/>
    <s v="B"/>
    <s v="Jacksonville"/>
    <s v="FL"/>
    <x v="1"/>
    <s v="attack"/>
    <s v="Not fleeing"/>
    <x v="0"/>
  </r>
  <r>
    <n v="2070"/>
    <n v="2306"/>
    <s v="Cole Wooley"/>
    <d v="2017-02-06T00:00:00"/>
    <s v="shot"/>
    <s v="gun"/>
    <n v="50"/>
    <s v="M"/>
    <s v="B"/>
    <s v="Commerce City"/>
    <s v="CO"/>
    <x v="0"/>
    <s v="attack"/>
    <s v="Not fleeing"/>
    <x v="0"/>
  </r>
  <r>
    <n v="2071"/>
    <n v="2287"/>
    <s v="Gerardo Vasquez"/>
    <d v="2017-02-06T00:00:00"/>
    <s v="shot and Tasered"/>
    <s v="knife"/>
    <n v="52"/>
    <s v="M"/>
    <s v="H"/>
    <s v="Santa Monica"/>
    <s v="CA"/>
    <x v="0"/>
    <s v="attack"/>
    <s v="Foot"/>
    <x v="0"/>
  </r>
  <r>
    <n v="2072"/>
    <n v="2308"/>
    <s v="Alex Christopher Davis"/>
    <d v="2017-02-07T00:00:00"/>
    <s v="shot and Tasered"/>
    <s v="piece of wood"/>
    <n v="18"/>
    <s v="M"/>
    <s v="W"/>
    <s v="Jackson County"/>
    <s v="AL"/>
    <x v="1"/>
    <s v="other"/>
    <s v="Not fleeing"/>
    <x v="0"/>
  </r>
  <r>
    <n v="2073"/>
    <n v="2309"/>
    <s v="Bradley Nelson"/>
    <d v="2017-02-07T00:00:00"/>
    <s v="shot"/>
    <s v="gun"/>
    <n v="35"/>
    <s v="M"/>
    <s v="W"/>
    <s v="Mt. Pleasant"/>
    <s v="TN"/>
    <x v="0"/>
    <s v="attack"/>
    <s v="Car"/>
    <x v="0"/>
  </r>
  <r>
    <n v="2074"/>
    <n v="2310"/>
    <s v="Curtis Jamal Deal"/>
    <d v="2017-02-07T00:00:00"/>
    <s v="shot"/>
    <s v="gun"/>
    <n v="18"/>
    <s v="M"/>
    <s v="B"/>
    <s v="Baltimore"/>
    <s v="MD"/>
    <x v="1"/>
    <s v="other"/>
    <s v="Other"/>
    <x v="1"/>
  </r>
  <r>
    <n v="2075"/>
    <n v="2312"/>
    <s v="Richard Latimer"/>
    <d v="2017-02-07T00:00:00"/>
    <s v="shot"/>
    <s v="gun"/>
    <n v="34"/>
    <s v="M"/>
    <s v="W"/>
    <s v="Howland Township"/>
    <s v="OH"/>
    <x v="1"/>
    <s v="attack"/>
    <s v="Not fleeing"/>
    <x v="0"/>
  </r>
  <r>
    <n v="2076"/>
    <n v="2347"/>
    <s v="Kenneth B. Huntzinger"/>
    <d v="2017-02-07T00:00:00"/>
    <s v="shot"/>
    <m/>
    <n v="51"/>
    <s v="M"/>
    <s v="W"/>
    <s v="Richmond"/>
    <s v="KY"/>
    <x v="1"/>
    <s v="other"/>
    <m/>
    <x v="0"/>
  </r>
  <r>
    <n v="2077"/>
    <n v="2307"/>
    <s v="Donald Parker"/>
    <d v="2017-02-08T00:00:00"/>
    <s v="shot"/>
    <s v="gun"/>
    <n v="29"/>
    <s v="M"/>
    <s v="W"/>
    <s v="Brookville"/>
    <s v="IN"/>
    <x v="1"/>
    <s v="other"/>
    <s v="Not fleeing"/>
    <x v="0"/>
  </r>
  <r>
    <n v="2078"/>
    <n v="2314"/>
    <s v="Henry James Hunter"/>
    <d v="2017-02-08T00:00:00"/>
    <s v="shot"/>
    <s v="knife"/>
    <n v="34"/>
    <s v="M"/>
    <s v="N"/>
    <s v="Anadarko"/>
    <s v="OK"/>
    <x v="1"/>
    <s v="other"/>
    <m/>
    <x v="0"/>
  </r>
  <r>
    <n v="2079"/>
    <n v="2343"/>
    <s v="Chad Robertson"/>
    <d v="2017-02-08T00:00:00"/>
    <s v="shot"/>
    <s v="unarmed"/>
    <n v="25"/>
    <s v="M"/>
    <s v="B"/>
    <s v="Chicago"/>
    <s v="IL"/>
    <x v="1"/>
    <s v="other"/>
    <s v="Foot"/>
    <x v="0"/>
  </r>
  <r>
    <n v="2080"/>
    <n v="2313"/>
    <s v="Vincent Palma"/>
    <d v="2017-02-09T00:00:00"/>
    <s v="shot and Tasered"/>
    <s v="unarmed"/>
    <n v="26"/>
    <s v="M"/>
    <s v="W"/>
    <s v="Geneva Township"/>
    <s v="OH"/>
    <x v="1"/>
    <s v="other"/>
    <s v="Not fleeing"/>
    <x v="0"/>
  </r>
  <r>
    <n v="2081"/>
    <n v="2315"/>
    <s v="Juan Salinas"/>
    <d v="2017-02-09T00:00:00"/>
    <s v="shot and Tasered"/>
    <s v="knife"/>
    <n v="33"/>
    <s v="M"/>
    <s v="H"/>
    <s v="Lake Stevens"/>
    <s v="WA"/>
    <x v="0"/>
    <s v="other"/>
    <s v="Not fleeing"/>
    <x v="0"/>
  </r>
  <r>
    <n v="2082"/>
    <n v="2316"/>
    <s v="Quanice Derrick Hayes"/>
    <d v="2017-02-09T00:00:00"/>
    <s v="shot"/>
    <s v="toy weapon"/>
    <n v="17"/>
    <s v="M"/>
    <s v="B"/>
    <s v="Portland"/>
    <s v="OR"/>
    <x v="1"/>
    <s v="undetermined"/>
    <s v="Foot"/>
    <x v="0"/>
  </r>
  <r>
    <n v="2083"/>
    <n v="2319"/>
    <s v="TK TK"/>
    <d v="2017-02-09T00:00:00"/>
    <s v="shot"/>
    <s v="undetermined"/>
    <m/>
    <s v="M"/>
    <m/>
    <s v="Crownpoint"/>
    <s v="NM"/>
    <x v="1"/>
    <s v="undetermined"/>
    <m/>
    <x v="0"/>
  </r>
  <r>
    <n v="2084"/>
    <n v="2317"/>
    <s v="Justin Burton"/>
    <d v="2017-02-10T00:00:00"/>
    <s v="shot"/>
    <s v="knife"/>
    <n v="25"/>
    <s v="M"/>
    <s v="W"/>
    <s v="Vancouver"/>
    <s v="WA"/>
    <x v="1"/>
    <s v="other"/>
    <s v="Foot"/>
    <x v="0"/>
  </r>
  <r>
    <n v="2085"/>
    <n v="2322"/>
    <s v="Jocques Scott Clemmons"/>
    <d v="2017-02-10T00:00:00"/>
    <s v="shot"/>
    <s v="gun"/>
    <n v="31"/>
    <s v="M"/>
    <s v="B"/>
    <s v="Nashville"/>
    <s v="TN"/>
    <x v="1"/>
    <s v="other"/>
    <s v="Foot"/>
    <x v="0"/>
  </r>
  <r>
    <n v="2086"/>
    <n v="2324"/>
    <s v="Kadhar Bailey"/>
    <d v="2017-02-10T00:00:00"/>
    <s v="shot"/>
    <m/>
    <n v="25"/>
    <s v="M"/>
    <s v="W"/>
    <s v="Vassalboro"/>
    <s v="ME"/>
    <x v="1"/>
    <s v="other"/>
    <m/>
    <x v="0"/>
  </r>
  <r>
    <n v="2087"/>
    <n v="2325"/>
    <s v="Ambroshia Fagre"/>
    <d v="2017-02-10T00:00:00"/>
    <s v="shot"/>
    <s v="unarmed"/>
    <n v="18"/>
    <s v="F"/>
    <s v="W"/>
    <s v="Vassalboro"/>
    <s v="ME"/>
    <x v="1"/>
    <s v="other"/>
    <m/>
    <x v="0"/>
  </r>
  <r>
    <n v="2088"/>
    <n v="2326"/>
    <s v="Michelle Robey"/>
    <d v="2017-02-10T00:00:00"/>
    <s v="shot and Tasered"/>
    <s v="knife"/>
    <n v="55"/>
    <s v="F"/>
    <s v="W"/>
    <s v="Chicago"/>
    <s v="IL"/>
    <x v="0"/>
    <s v="attack"/>
    <s v="Not fleeing"/>
    <x v="0"/>
  </r>
  <r>
    <n v="2089"/>
    <n v="2330"/>
    <s v="James Stephen McMullen"/>
    <d v="2017-02-10T00:00:00"/>
    <s v="shot"/>
    <s v="gun"/>
    <n v="45"/>
    <s v="M"/>
    <s v="W"/>
    <s v="Bethany"/>
    <s v="OK"/>
    <x v="1"/>
    <s v="attack"/>
    <s v="Not fleeing"/>
    <x v="0"/>
  </r>
  <r>
    <n v="2090"/>
    <n v="2331"/>
    <s v="Carlos Keith Blackman"/>
    <d v="2017-02-10T00:00:00"/>
    <s v="shot"/>
    <s v="gun"/>
    <n v="25"/>
    <s v="M"/>
    <s v="B"/>
    <s v="Greensboro"/>
    <s v="NC"/>
    <x v="1"/>
    <s v="attack"/>
    <s v="Other"/>
    <x v="1"/>
  </r>
  <r>
    <n v="2091"/>
    <n v="2332"/>
    <s v="Darryl L. Fuqua"/>
    <d v="2017-02-10T00:00:00"/>
    <s v="shot"/>
    <s v="gun"/>
    <n v="23"/>
    <s v="M"/>
    <s v="B"/>
    <s v="Bridgeton"/>
    <s v="NJ"/>
    <x v="1"/>
    <s v="undetermined"/>
    <s v="Foot"/>
    <x v="0"/>
  </r>
  <r>
    <n v="2092"/>
    <n v="2318"/>
    <s v="Jason Robert Mendez"/>
    <d v="2017-02-11T00:00:00"/>
    <s v="shot"/>
    <s v="gun"/>
    <n v="37"/>
    <s v="M"/>
    <s v="W"/>
    <s v="Greenville"/>
    <s v="SC"/>
    <x v="1"/>
    <s v="other"/>
    <s v="Not fleeing"/>
    <x v="0"/>
  </r>
  <r>
    <n v="2093"/>
    <n v="2320"/>
    <s v="Pekelo Sanchez"/>
    <d v="2017-02-11T00:00:00"/>
    <s v="shot"/>
    <m/>
    <n v="33"/>
    <s v="M"/>
    <s v="A"/>
    <s v="Aiea"/>
    <s v="HI"/>
    <x v="1"/>
    <s v="other"/>
    <s v="Car"/>
    <x v="0"/>
  </r>
  <r>
    <n v="2094"/>
    <n v="2321"/>
    <s v="Alonzo E. Ashley"/>
    <d v="2017-02-11T00:00:00"/>
    <s v="shot"/>
    <s v="gun"/>
    <n v="27"/>
    <s v="M"/>
    <s v="B"/>
    <s v="Kansas City"/>
    <s v="MO"/>
    <x v="1"/>
    <s v="attack"/>
    <s v="Not fleeing"/>
    <x v="0"/>
  </r>
  <r>
    <n v="2095"/>
    <n v="2323"/>
    <s v="William A. Young"/>
    <d v="2017-02-11T00:00:00"/>
    <s v="shot"/>
    <s v="metal stick"/>
    <n v="32"/>
    <s v="M"/>
    <s v="W"/>
    <s v="Louisville"/>
    <s v="KY"/>
    <x v="0"/>
    <s v="attack"/>
    <s v="Not fleeing"/>
    <x v="1"/>
  </r>
  <r>
    <n v="2096"/>
    <n v="2328"/>
    <s v="TK TK"/>
    <d v="2017-02-12T00:00:00"/>
    <s v="shot"/>
    <m/>
    <m/>
    <s v="M"/>
    <m/>
    <s v="Terrell"/>
    <s v="TX"/>
    <x v="1"/>
    <s v="other"/>
    <s v="Other"/>
    <x v="0"/>
  </r>
  <r>
    <n v="2097"/>
    <n v="2329"/>
    <s v="Willard Eugene Scott"/>
    <d v="2017-02-12T00:00:00"/>
    <s v="shot"/>
    <s v="gun"/>
    <n v="31"/>
    <s v="M"/>
    <s v="B"/>
    <s v="Durham"/>
    <s v="NC"/>
    <x v="1"/>
    <s v="other"/>
    <s v="Other"/>
    <x v="0"/>
  </r>
  <r>
    <n v="2098"/>
    <n v="2333"/>
    <s v="Bryan Devin Carreno"/>
    <d v="2017-02-12T00:00:00"/>
    <s v="shot"/>
    <s v="knife"/>
    <n v="26"/>
    <s v="M"/>
    <s v="H"/>
    <s v="Santa Barbara"/>
    <s v="CA"/>
    <x v="0"/>
    <s v="other"/>
    <s v="Foot"/>
    <x v="0"/>
  </r>
  <r>
    <n v="2099"/>
    <n v="2334"/>
    <s v="Brandon S. Lambert"/>
    <d v="2017-02-13T00:00:00"/>
    <s v="shot"/>
    <m/>
    <n v="32"/>
    <s v="M"/>
    <s v="W"/>
    <s v="Knoxville"/>
    <s v="TN"/>
    <x v="1"/>
    <s v="attack"/>
    <s v="Car"/>
    <x v="0"/>
  </r>
  <r>
    <n v="2100"/>
    <n v="2335"/>
    <s v="Drey Krause"/>
    <d v="2017-02-13T00:00:00"/>
    <s v="shot"/>
    <s v="gun"/>
    <n v="53"/>
    <s v="M"/>
    <s v="W"/>
    <s v="Golden Shores"/>
    <s v="AZ"/>
    <x v="1"/>
    <s v="attack"/>
    <s v="Not fleeing"/>
    <x v="0"/>
  </r>
  <r>
    <n v="2101"/>
    <n v="2337"/>
    <s v="Raynard Burton"/>
    <d v="2017-02-13T00:00:00"/>
    <s v="shot"/>
    <s v="unarmed"/>
    <n v="19"/>
    <s v="M"/>
    <s v="B"/>
    <s v="Detroit"/>
    <s v="MI"/>
    <x v="1"/>
    <s v="attack"/>
    <s v="Other"/>
    <x v="0"/>
  </r>
  <r>
    <n v="2102"/>
    <n v="2338"/>
    <s v="Michael Lee Morris"/>
    <d v="2017-02-14T00:00:00"/>
    <s v="shot"/>
    <s v="knife"/>
    <n v="53"/>
    <s v="M"/>
    <s v="W"/>
    <s v="Columbus"/>
    <s v="OH"/>
    <x v="0"/>
    <s v="other"/>
    <s v="Not fleeing"/>
    <x v="0"/>
  </r>
  <r>
    <n v="2103"/>
    <n v="2339"/>
    <s v="David Zimmerman"/>
    <d v="2017-02-14T00:00:00"/>
    <s v="shot"/>
    <m/>
    <n v="35"/>
    <s v="M"/>
    <s v="W"/>
    <s v="Vincennes"/>
    <s v="IN"/>
    <x v="1"/>
    <s v="other"/>
    <s v="Other"/>
    <x v="0"/>
  </r>
  <r>
    <n v="2104"/>
    <n v="2709"/>
    <s v="Steven C. Oliger"/>
    <d v="2017-02-14T00:00:00"/>
    <s v="shot"/>
    <s v="gun"/>
    <n v="64"/>
    <s v="M"/>
    <s v="W"/>
    <s v="Shelbyville"/>
    <s v="IN"/>
    <x v="1"/>
    <s v="attack"/>
    <s v="Not fleeing"/>
    <x v="0"/>
  </r>
  <r>
    <n v="2105"/>
    <n v="2342"/>
    <s v="Kenneth Lee Bailey"/>
    <d v="2017-02-15T00:00:00"/>
    <s v="shot"/>
    <s v="gun"/>
    <n v="24"/>
    <s v="M"/>
    <s v="B"/>
    <s v="Durham"/>
    <s v="NC"/>
    <x v="1"/>
    <s v="attack"/>
    <s v="Foot"/>
    <x v="0"/>
  </r>
  <r>
    <n v="2106"/>
    <n v="2344"/>
    <s v="Andrew McClendon"/>
    <d v="2017-02-15T00:00:00"/>
    <s v="shot"/>
    <s v="knife"/>
    <n v="33"/>
    <s v="M"/>
    <s v="W"/>
    <s v="Cape Girardeau"/>
    <s v="MO"/>
    <x v="1"/>
    <s v="other"/>
    <s v="Not fleeing"/>
    <x v="0"/>
  </r>
  <r>
    <n v="2107"/>
    <n v="2345"/>
    <s v="Mauro Garnica"/>
    <d v="2017-02-15T00:00:00"/>
    <s v="shot"/>
    <s v="unknown weapon"/>
    <n v="55"/>
    <s v="M"/>
    <s v="H"/>
    <s v="Newman"/>
    <s v="CA"/>
    <x v="1"/>
    <s v="attack"/>
    <s v="Not fleeing"/>
    <x v="0"/>
  </r>
  <r>
    <n v="2108"/>
    <n v="2346"/>
    <s v="Kadeem Torres"/>
    <d v="2017-02-16T00:00:00"/>
    <s v="shot"/>
    <s v="gun"/>
    <n v="17"/>
    <s v="M"/>
    <s v="B"/>
    <s v="Brooklyn"/>
    <s v="NY"/>
    <x v="1"/>
    <s v="attack"/>
    <s v="Foot"/>
    <x v="0"/>
  </r>
  <r>
    <n v="2109"/>
    <n v="2349"/>
    <s v="Joseph Tamayo"/>
    <d v="2017-02-16T00:00:00"/>
    <s v="shot"/>
    <s v="gun"/>
    <n v="48"/>
    <s v="M"/>
    <s v="H"/>
    <s v="San Antonio"/>
    <s v="TX"/>
    <x v="1"/>
    <s v="attack"/>
    <s v="Not fleeing"/>
    <x v="0"/>
  </r>
  <r>
    <n v="2110"/>
    <n v="2350"/>
    <s v="Jimmy Briggs"/>
    <d v="2017-02-16T00:00:00"/>
    <s v="shot"/>
    <s v="gun"/>
    <n v="21"/>
    <s v="M"/>
    <s v="B"/>
    <s v="Gardena"/>
    <s v="CA"/>
    <x v="1"/>
    <s v="attack"/>
    <s v="Foot"/>
    <x v="0"/>
  </r>
  <r>
    <n v="2111"/>
    <n v="2710"/>
    <s v="Jonathon  Daniel Simmons"/>
    <d v="2017-02-16T00:00:00"/>
    <s v="shot"/>
    <s v="gun"/>
    <n v="22"/>
    <s v="M"/>
    <s v="W"/>
    <s v="Douglas City"/>
    <s v="CA"/>
    <x v="1"/>
    <s v="other"/>
    <s v="Not fleeing"/>
    <x v="0"/>
  </r>
  <r>
    <n v="2112"/>
    <n v="2359"/>
    <s v="Joshua Henry"/>
    <d v="2017-02-17T00:00:00"/>
    <s v="shot"/>
    <s v="unarmed"/>
    <n v="30"/>
    <s v="M"/>
    <s v="W"/>
    <s v="Grand Prarie"/>
    <s v="TX"/>
    <x v="0"/>
    <s v="attack"/>
    <s v="Not fleeing"/>
    <x v="1"/>
  </r>
  <r>
    <n v="2113"/>
    <n v="2361"/>
    <s v="David English"/>
    <d v="2017-02-17T00:00:00"/>
    <s v="shot"/>
    <s v="knife"/>
    <n v="34"/>
    <s v="M"/>
    <s v="W"/>
    <s v="Tulsa"/>
    <s v="OK"/>
    <x v="0"/>
    <s v="attack"/>
    <s v="Not fleeing"/>
    <x v="0"/>
  </r>
  <r>
    <n v="2114"/>
    <n v="2363"/>
    <s v="Jean R. Valescot"/>
    <d v="2017-02-17T00:00:00"/>
    <s v="shot"/>
    <s v="gun"/>
    <n v="35"/>
    <s v="M"/>
    <s v="B"/>
    <s v="Big Lake"/>
    <s v="AK"/>
    <x v="1"/>
    <s v="attack"/>
    <s v="Not fleeing"/>
    <x v="0"/>
  </r>
  <r>
    <n v="2115"/>
    <n v="2364"/>
    <s v="Jesse Enjaian"/>
    <d v="2017-02-17T00:00:00"/>
    <s v="shot"/>
    <s v="gun"/>
    <n v="32"/>
    <s v="M"/>
    <s v="W"/>
    <s v="Oakland"/>
    <s v="CA"/>
    <x v="1"/>
    <s v="attack"/>
    <s v="Not fleeing"/>
    <x v="0"/>
  </r>
  <r>
    <n v="2116"/>
    <n v="2351"/>
    <s v="Chance David Baker"/>
    <d v="2017-02-18T00:00:00"/>
    <s v="shot"/>
    <s v="toy weapon"/>
    <n v="22"/>
    <s v="M"/>
    <s v="B"/>
    <s v="Portland"/>
    <s v="ME"/>
    <x v="0"/>
    <s v="other"/>
    <s v="Not fleeing"/>
    <x v="0"/>
  </r>
  <r>
    <n v="2117"/>
    <n v="2352"/>
    <s v="Keo Crockett"/>
    <d v="2017-02-18T00:00:00"/>
    <s v="shot"/>
    <s v="gun"/>
    <n v="46"/>
    <s v="M"/>
    <s v="B"/>
    <s v="Efland"/>
    <s v="NC"/>
    <x v="1"/>
    <s v="attack"/>
    <s v="Not fleeing"/>
    <x v="0"/>
  </r>
  <r>
    <n v="2118"/>
    <n v="2356"/>
    <s v="Christopher Carter"/>
    <d v="2017-02-19T00:00:00"/>
    <s v="shot"/>
    <s v="knife"/>
    <n v="27"/>
    <s v="M"/>
    <s v="B"/>
    <s v="Kent"/>
    <s v="OH"/>
    <x v="1"/>
    <s v="attack"/>
    <s v="Not fleeing"/>
    <x v="0"/>
  </r>
  <r>
    <n v="2119"/>
    <n v="2358"/>
    <s v="Sergio Reyes"/>
    <d v="2017-02-19T00:00:00"/>
    <s v="shot"/>
    <s v="toy weapon"/>
    <n v="18"/>
    <s v="M"/>
    <s v="H"/>
    <s v="New York"/>
    <s v="NY"/>
    <x v="1"/>
    <s v="attack"/>
    <s v="Foot"/>
    <x v="0"/>
  </r>
  <r>
    <n v="2120"/>
    <n v="2360"/>
    <s v="Kyle Riggs"/>
    <d v="2017-02-19T00:00:00"/>
    <s v="shot"/>
    <s v="gun"/>
    <n v="33"/>
    <s v="M"/>
    <s v="W"/>
    <s v="Bull Shoals"/>
    <s v="AR"/>
    <x v="1"/>
    <s v="attack"/>
    <s v="Not fleeing"/>
    <x v="0"/>
  </r>
  <r>
    <n v="2121"/>
    <n v="2362"/>
    <s v="Manuel Encinas"/>
    <d v="2017-02-19T00:00:00"/>
    <s v="shot"/>
    <s v="gun"/>
    <n v="26"/>
    <s v="M"/>
    <s v="H"/>
    <s v="Tucson"/>
    <s v="AZ"/>
    <x v="1"/>
    <s v="attack"/>
    <s v="Not fleeing"/>
    <x v="0"/>
  </r>
  <r>
    <n v="2122"/>
    <n v="2353"/>
    <s v="Jason Fanning"/>
    <d v="2017-02-20T00:00:00"/>
    <s v="shot"/>
    <s v="unarmed"/>
    <n v="27"/>
    <s v="M"/>
    <s v="W"/>
    <s v="St. Joseph"/>
    <s v="MO"/>
    <x v="1"/>
    <s v="attack"/>
    <s v="Not fleeing"/>
    <x v="0"/>
  </r>
  <r>
    <n v="2123"/>
    <n v="2355"/>
    <s v="Taylor Hodge"/>
    <d v="2017-02-20T00:00:00"/>
    <s v="shot and Tasered"/>
    <s v="knife"/>
    <n v="26"/>
    <s v="M"/>
    <s v="W"/>
    <s v="Brooksville"/>
    <s v="FL"/>
    <x v="0"/>
    <s v="attack"/>
    <s v="Not fleeing"/>
    <x v="0"/>
  </r>
  <r>
    <n v="2124"/>
    <n v="2357"/>
    <s v="Douglas Michael Smith"/>
    <d v="2017-02-21T00:00:00"/>
    <s v="shot"/>
    <s v="gun"/>
    <n v="51"/>
    <s v="M"/>
    <s v="W"/>
    <s v="Beaverton"/>
    <s v="OR"/>
    <x v="0"/>
    <s v="other"/>
    <s v="Not fleeing"/>
    <x v="0"/>
  </r>
  <r>
    <n v="2125"/>
    <n v="2365"/>
    <s v="Don Clark"/>
    <d v="2017-02-21T00:00:00"/>
    <s v="shot"/>
    <s v="gun"/>
    <n v="63"/>
    <s v="M"/>
    <s v="B"/>
    <s v="St. Louis"/>
    <s v="MO"/>
    <x v="1"/>
    <s v="attack"/>
    <s v="Not fleeing"/>
    <x v="0"/>
  </r>
  <r>
    <n v="2126"/>
    <n v="2366"/>
    <s v="Nicolas Sanchez"/>
    <d v="2017-02-21T00:00:00"/>
    <s v="shot"/>
    <s v="gun"/>
    <n v="38"/>
    <s v="M"/>
    <s v="H"/>
    <s v="Roy"/>
    <s v="UT"/>
    <x v="1"/>
    <s v="attack"/>
    <s v="Not fleeing"/>
    <x v="1"/>
  </r>
  <r>
    <n v="2127"/>
    <n v="2367"/>
    <s v="Bartolo Justice Sambrano"/>
    <d v="2017-02-21T00:00:00"/>
    <s v="shot"/>
    <s v="gun"/>
    <n v="25"/>
    <s v="M"/>
    <s v="H"/>
    <s v="Ogden"/>
    <s v="UT"/>
    <x v="1"/>
    <s v="attack"/>
    <s v="Not fleeing"/>
    <x v="1"/>
  </r>
  <r>
    <n v="2128"/>
    <n v="2368"/>
    <s v="Misael Macias Cano"/>
    <d v="2017-02-21T00:00:00"/>
    <s v="shot"/>
    <s v="gun"/>
    <n v="39"/>
    <s v="M"/>
    <s v="H"/>
    <s v="Colorado Springs"/>
    <s v="CO"/>
    <x v="1"/>
    <s v="other"/>
    <s v="Other"/>
    <x v="0"/>
  </r>
  <r>
    <n v="2129"/>
    <n v="2369"/>
    <s v="Medger Blake"/>
    <d v="2017-02-22T00:00:00"/>
    <s v="shot"/>
    <s v="knife"/>
    <n v="41"/>
    <s v="M"/>
    <s v="B"/>
    <s v="Conroe"/>
    <s v="TX"/>
    <x v="1"/>
    <s v="attack"/>
    <s v="Not fleeing"/>
    <x v="0"/>
  </r>
  <r>
    <n v="2130"/>
    <n v="2371"/>
    <s v="Kyle Copson"/>
    <d v="2017-02-22T00:00:00"/>
    <s v="shot"/>
    <s v="knife"/>
    <n v="26"/>
    <s v="M"/>
    <s v="W"/>
    <s v="Princeton"/>
    <s v="WV"/>
    <x v="0"/>
    <s v="other"/>
    <s v="Not fleeing"/>
    <x v="0"/>
  </r>
  <r>
    <n v="2131"/>
    <n v="2372"/>
    <s v="Morgan London Rankins"/>
    <d v="2017-02-22T00:00:00"/>
    <s v="shot"/>
    <s v="knife"/>
    <n v="30"/>
    <s v="F"/>
    <s v="B"/>
    <s v="Austin"/>
    <s v="TX"/>
    <x v="0"/>
    <s v="other"/>
    <s v="Car"/>
    <x v="0"/>
  </r>
  <r>
    <n v="2132"/>
    <n v="2370"/>
    <s v="David Lee Montano"/>
    <d v="2017-02-23T00:00:00"/>
    <s v="shot"/>
    <s v="gun"/>
    <n v="33"/>
    <s v="M"/>
    <s v="H"/>
    <s v="Newton"/>
    <s v="KS"/>
    <x v="1"/>
    <s v="attack"/>
    <s v="Not fleeing"/>
    <x v="0"/>
  </r>
  <r>
    <n v="2133"/>
    <n v="2373"/>
    <s v="Kenneth Robertson"/>
    <d v="2017-02-23T00:00:00"/>
    <s v="shot"/>
    <s v="gun"/>
    <n v="54"/>
    <s v="M"/>
    <m/>
    <s v="Fairfax"/>
    <s v="OK"/>
    <x v="1"/>
    <s v="attack"/>
    <s v="Not fleeing"/>
    <x v="0"/>
  </r>
  <r>
    <n v="2134"/>
    <n v="2375"/>
    <s v="Jimmie Patton"/>
    <d v="2017-02-23T00:00:00"/>
    <s v="shot"/>
    <s v="gun"/>
    <n v="38"/>
    <s v="M"/>
    <s v="W"/>
    <s v="Columbus"/>
    <s v="OH"/>
    <x v="1"/>
    <s v="attack"/>
    <s v="Not fleeing"/>
    <x v="0"/>
  </r>
  <r>
    <n v="2135"/>
    <n v="2376"/>
    <s v="Steven Valenzuela"/>
    <d v="2017-02-23T00:00:00"/>
    <s v="shot"/>
    <s v="gun"/>
    <n v="24"/>
    <s v="M"/>
    <s v="H"/>
    <s v="Reno"/>
    <s v="NV"/>
    <x v="1"/>
    <s v="other"/>
    <s v="Foot"/>
    <x v="0"/>
  </r>
  <r>
    <n v="2136"/>
    <n v="2377"/>
    <s v="Timothy Lionel Williams"/>
    <d v="2017-02-23T00:00:00"/>
    <s v="shot"/>
    <s v="gun"/>
    <n v="47"/>
    <s v="M"/>
    <s v="B"/>
    <s v="Washington"/>
    <s v="DC"/>
    <x v="1"/>
    <s v="attack"/>
    <s v="Foot"/>
    <x v="1"/>
  </r>
  <r>
    <n v="2137"/>
    <n v="2386"/>
    <s v="Michael T. Stoudt"/>
    <d v="2017-02-24T00:00:00"/>
    <s v="shot"/>
    <s v="gun"/>
    <n v="62"/>
    <s v="M"/>
    <s v="W"/>
    <s v="Reading"/>
    <s v="PA"/>
    <x v="1"/>
    <s v="attack"/>
    <s v="Not fleeing"/>
    <x v="0"/>
  </r>
  <r>
    <n v="2138"/>
    <n v="2388"/>
    <s v="Joey Isgrigg"/>
    <d v="2017-02-24T00:00:00"/>
    <s v="shot"/>
    <s v="gun"/>
    <n v="30"/>
    <s v="M"/>
    <s v="W"/>
    <s v="London"/>
    <s v="KY"/>
    <x v="0"/>
    <s v="attack"/>
    <s v="Not fleeing"/>
    <x v="0"/>
  </r>
  <r>
    <n v="2139"/>
    <n v="2390"/>
    <s v="Jacqueline Cheyanne Johnson"/>
    <d v="2017-02-24T00:00:00"/>
    <s v="shot"/>
    <s v="gun"/>
    <n v="33"/>
    <s v="F"/>
    <s v="W"/>
    <s v="Lake Jackson"/>
    <s v="TX"/>
    <x v="1"/>
    <s v="attack"/>
    <s v="Car"/>
    <x v="0"/>
  </r>
  <r>
    <n v="2140"/>
    <n v="2383"/>
    <s v="Lorenzo Antoine Cruz"/>
    <d v="2017-02-25T00:00:00"/>
    <s v="shot"/>
    <s v="toy weapon"/>
    <n v="23"/>
    <s v="M"/>
    <s v="B"/>
    <s v="Rocklin"/>
    <s v="CA"/>
    <x v="0"/>
    <s v="attack"/>
    <s v="Foot"/>
    <x v="0"/>
  </r>
  <r>
    <n v="2141"/>
    <n v="2384"/>
    <s v="William Dwayne Darby"/>
    <d v="2017-02-25T00:00:00"/>
    <s v="shot"/>
    <s v="gun"/>
    <n v="39"/>
    <s v="M"/>
    <s v="W"/>
    <s v="Lumpkin"/>
    <s v="GA"/>
    <x v="1"/>
    <s v="attack"/>
    <s v="Car"/>
    <x v="0"/>
  </r>
  <r>
    <n v="2142"/>
    <n v="2379"/>
    <s v="Jacob Taulbee"/>
    <d v="2017-02-26T00:00:00"/>
    <s v="shot"/>
    <s v="knife"/>
    <n v="41"/>
    <s v="M"/>
    <s v="W"/>
    <s v="Englewood"/>
    <s v="FL"/>
    <x v="1"/>
    <s v="other"/>
    <s v="Not fleeing"/>
    <x v="0"/>
  </r>
  <r>
    <n v="2143"/>
    <n v="2380"/>
    <s v="Evin Sanna Olsen"/>
    <d v="2017-02-26T00:00:00"/>
    <s v="shot"/>
    <m/>
    <n v="46"/>
    <s v="F"/>
    <s v="W"/>
    <s v="Ripon"/>
    <s v="CA"/>
    <x v="1"/>
    <s v="other"/>
    <s v="Car"/>
    <x v="0"/>
  </r>
  <r>
    <n v="2144"/>
    <n v="2381"/>
    <s v="Barry Michael Zumwalt"/>
    <d v="2017-02-26T00:00:00"/>
    <s v="shot"/>
    <s v="gun"/>
    <n v="36"/>
    <s v="M"/>
    <s v="W"/>
    <s v="Aragonite"/>
    <s v="UT"/>
    <x v="0"/>
    <s v="other"/>
    <s v="Not fleeing"/>
    <x v="0"/>
  </r>
  <r>
    <n v="2145"/>
    <n v="2382"/>
    <s v="James Leroy Marker"/>
    <d v="2017-02-26T00:00:00"/>
    <s v="shot"/>
    <s v="gun"/>
    <n v="66"/>
    <s v="M"/>
    <s v="W"/>
    <s v="Floral City"/>
    <s v="FL"/>
    <x v="1"/>
    <s v="other"/>
    <s v="Car"/>
    <x v="0"/>
  </r>
  <r>
    <n v="2146"/>
    <n v="2378"/>
    <s v="Joey J. Bridges"/>
    <d v="2017-02-27T00:00:00"/>
    <s v="shot"/>
    <s v="gun"/>
    <n v="27"/>
    <s v="M"/>
    <s v="W"/>
    <s v="Shelby"/>
    <s v="NC"/>
    <x v="0"/>
    <s v="attack"/>
    <s v="Foot"/>
    <x v="0"/>
  </r>
  <r>
    <n v="2147"/>
    <n v="2391"/>
    <s v="Shawn M. Igers"/>
    <d v="2017-02-27T00:00:00"/>
    <s v="shot"/>
    <s v="gun"/>
    <n v="40"/>
    <s v="M"/>
    <s v="W"/>
    <s v="Corning"/>
    <s v="WI"/>
    <x v="1"/>
    <s v="attack"/>
    <s v="Not fleeing"/>
    <x v="0"/>
  </r>
  <r>
    <n v="2148"/>
    <n v="2393"/>
    <s v="Earl Riley"/>
    <d v="2017-02-28T00:00:00"/>
    <s v="shot"/>
    <s v="gun"/>
    <n v="25"/>
    <s v="M"/>
    <s v="B"/>
    <s v="Houston"/>
    <s v="TX"/>
    <x v="1"/>
    <s v="attack"/>
    <s v="Not fleeing"/>
    <x v="0"/>
  </r>
  <r>
    <n v="2149"/>
    <n v="2394"/>
    <s v="Christopher Redding"/>
    <d v="2017-02-28T00:00:00"/>
    <s v="shot"/>
    <s v="gun"/>
    <n v="20"/>
    <s v="M"/>
    <s v="B"/>
    <s v="Orlando"/>
    <s v="FL"/>
    <x v="1"/>
    <s v="attack"/>
    <s v="Foot"/>
    <x v="0"/>
  </r>
  <r>
    <n v="2150"/>
    <n v="2711"/>
    <s v="Jose Olivares"/>
    <d v="2017-02-28T00:00:00"/>
    <s v="shot"/>
    <s v="gun"/>
    <n v="43"/>
    <s v="M"/>
    <s v="H"/>
    <s v="Houma"/>
    <s v="LA"/>
    <x v="0"/>
    <s v="other"/>
    <s v="Not fleeing"/>
    <x v="0"/>
  </r>
  <r>
    <n v="2151"/>
    <n v="2392"/>
    <s v="Epthen Lamont Johnson"/>
    <d v="2017-03-01T00:00:00"/>
    <s v="shot"/>
    <s v="knife"/>
    <n v="40"/>
    <s v="M"/>
    <s v="B"/>
    <s v="Lufkin"/>
    <s v="TX"/>
    <x v="1"/>
    <s v="attack"/>
    <s v="Not fleeing"/>
    <x v="1"/>
  </r>
  <r>
    <n v="2152"/>
    <n v="2395"/>
    <s v="John Hall"/>
    <d v="2017-03-02T00:00:00"/>
    <s v="shot"/>
    <s v="gun"/>
    <n v="33"/>
    <s v="M"/>
    <s v="W"/>
    <s v="Rib Mountain"/>
    <s v="WI"/>
    <x v="0"/>
    <s v="attack"/>
    <s v="Not fleeing"/>
    <x v="0"/>
  </r>
  <r>
    <n v="2153"/>
    <n v="2396"/>
    <s v="Isidro Bazan Jr"/>
    <d v="2017-03-02T00:00:00"/>
    <s v="shot"/>
    <s v="baseball bat"/>
    <n v="34"/>
    <s v="M"/>
    <s v="H"/>
    <s v="San Marcos"/>
    <s v="CA"/>
    <x v="1"/>
    <s v="other"/>
    <s v="Not fleeing"/>
    <x v="0"/>
  </r>
  <r>
    <n v="2154"/>
    <n v="2397"/>
    <s v="Michael Cisneros"/>
    <d v="2017-03-02T00:00:00"/>
    <s v="shot"/>
    <s v="toy weapon"/>
    <n v="27"/>
    <s v="M"/>
    <s v="H"/>
    <s v="Phoenix"/>
    <s v="AZ"/>
    <x v="1"/>
    <s v="attack"/>
    <s v="Not fleeing"/>
    <x v="0"/>
  </r>
  <r>
    <n v="2155"/>
    <n v="2398"/>
    <s v="Rafael Navarro-Garcia"/>
    <d v="2017-03-02T00:00:00"/>
    <s v="shot"/>
    <s v="gun"/>
    <n v="25"/>
    <s v="M"/>
    <s v="H"/>
    <s v="Reno"/>
    <s v="NV"/>
    <x v="1"/>
    <s v="attack"/>
    <s v="Not fleeing"/>
    <x v="0"/>
  </r>
  <r>
    <n v="2156"/>
    <n v="2435"/>
    <s v="Ramon Andrade"/>
    <d v="2017-03-02T00:00:00"/>
    <s v="shot"/>
    <s v="knife"/>
    <n v="37"/>
    <s v="M"/>
    <s v="H"/>
    <s v="Paterson"/>
    <s v="NJ"/>
    <x v="0"/>
    <s v="other"/>
    <s v="Not fleeing"/>
    <x v="0"/>
  </r>
  <r>
    <n v="2157"/>
    <n v="2401"/>
    <s v="Michael Kocher"/>
    <d v="2017-03-03T00:00:00"/>
    <s v="shot"/>
    <s v="gun"/>
    <n v="32"/>
    <s v="M"/>
    <s v="W"/>
    <s v="Englewood"/>
    <s v="CO"/>
    <x v="0"/>
    <s v="other"/>
    <s v="Not fleeing"/>
    <x v="0"/>
  </r>
  <r>
    <n v="2158"/>
    <n v="2403"/>
    <s v="Dave Phoenix"/>
    <d v="2017-03-03T00:00:00"/>
    <s v="shot"/>
    <s v="toy weapon"/>
    <n v="25"/>
    <s v="M"/>
    <s v="N"/>
    <s v="Lemoore"/>
    <s v="CA"/>
    <x v="1"/>
    <s v="attack"/>
    <s v="Not fleeing"/>
    <x v="0"/>
  </r>
  <r>
    <n v="2159"/>
    <n v="2399"/>
    <s v="George Lee Seeton"/>
    <d v="2017-03-04T00:00:00"/>
    <s v="shot"/>
    <m/>
    <n v="38"/>
    <s v="M"/>
    <s v="W"/>
    <s v="Oklahoma City"/>
    <s v="OK"/>
    <x v="1"/>
    <s v="attack"/>
    <s v="Car"/>
    <x v="1"/>
  </r>
  <r>
    <n v="2160"/>
    <n v="2400"/>
    <s v="Joseph Scott Inabinet"/>
    <d v="2017-03-04T00:00:00"/>
    <s v="shot"/>
    <s v="gun"/>
    <n v="50"/>
    <s v="M"/>
    <s v="W"/>
    <s v="Fountain Inn"/>
    <s v="SC"/>
    <x v="0"/>
    <s v="attack"/>
    <s v="Not fleeing"/>
    <x v="0"/>
  </r>
  <r>
    <n v="2161"/>
    <n v="2402"/>
    <s v="Alejandro Valencia Mendez"/>
    <d v="2017-03-04T00:00:00"/>
    <s v="shot and Tasered"/>
    <s v="pipe"/>
    <n v="70"/>
    <s v="M"/>
    <s v="H"/>
    <s v="Los Angeles"/>
    <s v="CA"/>
    <x v="1"/>
    <s v="other"/>
    <s v="Not fleeing"/>
    <x v="0"/>
  </r>
  <r>
    <n v="2162"/>
    <n v="2404"/>
    <s v="Edward Manning"/>
    <d v="2017-03-04T00:00:00"/>
    <s v="shot"/>
    <s v="metal object"/>
    <n v="26"/>
    <s v="M"/>
    <s v="W"/>
    <s v="Cabazon"/>
    <s v="CA"/>
    <x v="1"/>
    <s v="other"/>
    <s v="Foot"/>
    <x v="0"/>
  </r>
  <r>
    <n v="2163"/>
    <n v="2405"/>
    <s v="Roy Dale Evans"/>
    <d v="2017-03-07T00:00:00"/>
    <s v="shot"/>
    <s v="unarmed"/>
    <n v="38"/>
    <s v="M"/>
    <s v="W"/>
    <s v="Medina"/>
    <s v="OH"/>
    <x v="1"/>
    <s v="other"/>
    <s v="Car"/>
    <x v="0"/>
  </r>
  <r>
    <n v="2164"/>
    <n v="2406"/>
    <s v="Dennis Todd Rogers"/>
    <d v="2017-03-07T00:00:00"/>
    <s v="shot and Tasered"/>
    <s v="sharp object"/>
    <n v="41"/>
    <s v="M"/>
    <s v="B"/>
    <s v="Ladera Heights"/>
    <s v="CA"/>
    <x v="0"/>
    <s v="other"/>
    <s v="Not fleeing"/>
    <x v="0"/>
  </r>
  <r>
    <n v="2165"/>
    <n v="2407"/>
    <s v="Frank W. Wratny"/>
    <d v="2017-03-08T00:00:00"/>
    <s v="shot"/>
    <s v="gun"/>
    <n v="91"/>
    <s v="M"/>
    <s v="W"/>
    <s v="Union Township"/>
    <s v="PA"/>
    <x v="1"/>
    <s v="attack"/>
    <s v="Not fleeing"/>
    <x v="0"/>
  </r>
  <r>
    <n v="2166"/>
    <n v="2408"/>
    <s v="TK TK"/>
    <d v="2017-03-08T00:00:00"/>
    <s v="shot"/>
    <s v="knife"/>
    <m/>
    <s v="M"/>
    <m/>
    <s v="Riverside"/>
    <s v="CA"/>
    <x v="1"/>
    <s v="other"/>
    <s v="Not fleeing"/>
    <x v="0"/>
  </r>
  <r>
    <n v="2167"/>
    <n v="2409"/>
    <s v="Iaroslav Mosiiuk"/>
    <d v="2017-03-08T00:00:00"/>
    <s v="shot"/>
    <s v="gun"/>
    <n v="25"/>
    <s v="M"/>
    <s v="W"/>
    <s v="Charlotte"/>
    <s v="NC"/>
    <x v="0"/>
    <s v="other"/>
    <s v="Not fleeing"/>
    <x v="0"/>
  </r>
  <r>
    <n v="2168"/>
    <n v="2410"/>
    <s v="Jesus Alberto Geney"/>
    <d v="2017-03-09T00:00:00"/>
    <s v="shot and Tasered"/>
    <s v="knife"/>
    <n v="24"/>
    <s v="M"/>
    <s v="H"/>
    <s v="Santa Clara"/>
    <s v="CA"/>
    <x v="0"/>
    <s v="other"/>
    <m/>
    <x v="0"/>
  </r>
  <r>
    <n v="2169"/>
    <n v="2411"/>
    <s v="Steven Schiltz"/>
    <d v="2017-03-09T00:00:00"/>
    <s v="shot"/>
    <s v="baseball bat and bottle"/>
    <n v="29"/>
    <s v="M"/>
    <s v="W"/>
    <s v="Huntington Beach"/>
    <s v="CA"/>
    <x v="0"/>
    <s v="other"/>
    <s v="Not fleeing"/>
    <x v="0"/>
  </r>
  <r>
    <n v="2170"/>
    <n v="2415"/>
    <s v="Damon Seitz"/>
    <d v="2017-03-10T00:00:00"/>
    <s v="shot"/>
    <s v="gun"/>
    <n v="40"/>
    <s v="M"/>
    <s v="W"/>
    <s v="Escondido"/>
    <s v="CA"/>
    <x v="0"/>
    <s v="attack"/>
    <s v="Not fleeing"/>
    <x v="0"/>
  </r>
  <r>
    <n v="2171"/>
    <n v="2413"/>
    <s v="Mark Robert Carlberg"/>
    <d v="2017-03-11T00:00:00"/>
    <s v="shot"/>
    <s v="gun"/>
    <n v="51"/>
    <s v="M"/>
    <s v="W"/>
    <s v="Midlothian"/>
    <s v="TX"/>
    <x v="1"/>
    <s v="attack"/>
    <s v="Not fleeing"/>
    <x v="0"/>
  </r>
  <r>
    <n v="2172"/>
    <n v="2447"/>
    <s v="Brandon Wiley"/>
    <d v="2017-03-11T00:00:00"/>
    <s v="shot"/>
    <s v="gun"/>
    <n v="30"/>
    <s v="M"/>
    <s v="B"/>
    <s v="East Baton Rouge"/>
    <s v="LA"/>
    <x v="1"/>
    <s v="attack"/>
    <m/>
    <x v="0"/>
  </r>
  <r>
    <n v="2173"/>
    <n v="2412"/>
    <s v="Michael Anthony Perez"/>
    <d v="2017-03-12T00:00:00"/>
    <s v="shot and Tasered"/>
    <s v="knife"/>
    <n v="33"/>
    <s v="M"/>
    <s v="H"/>
    <s v="Orange"/>
    <s v="CA"/>
    <x v="0"/>
    <s v="other"/>
    <s v="Not fleeing"/>
    <x v="0"/>
  </r>
  <r>
    <n v="2174"/>
    <n v="2414"/>
    <s v="Manuel Gonzalez"/>
    <d v="2017-03-12T00:00:00"/>
    <s v="shot"/>
    <s v="knife"/>
    <n v="28"/>
    <s v="M"/>
    <s v="H"/>
    <s v="Bellingham"/>
    <s v="WA"/>
    <x v="1"/>
    <s v="attack"/>
    <s v="Foot"/>
    <x v="1"/>
  </r>
  <r>
    <n v="2175"/>
    <n v="2416"/>
    <s v="Luke O. Stewart"/>
    <d v="2017-03-13T00:00:00"/>
    <s v="shot"/>
    <m/>
    <n v="23"/>
    <s v="M"/>
    <s v="B"/>
    <s v="Euclid"/>
    <s v="OH"/>
    <x v="1"/>
    <s v="other"/>
    <m/>
    <x v="1"/>
  </r>
  <r>
    <n v="2176"/>
    <n v="2417"/>
    <s v="Noel Aaron Russell"/>
    <d v="2017-03-13T00:00:00"/>
    <s v="shot"/>
    <s v="knife"/>
    <n v="23"/>
    <s v="M"/>
    <s v="W"/>
    <s v="Napa"/>
    <s v="CA"/>
    <x v="0"/>
    <s v="other"/>
    <s v="Not fleeing"/>
    <x v="0"/>
  </r>
  <r>
    <n v="2177"/>
    <n v="2421"/>
    <s v="Rashad Daquan Opher"/>
    <d v="2017-03-13T00:00:00"/>
    <s v="shot"/>
    <m/>
    <n v="20"/>
    <s v="M"/>
    <s v="B"/>
    <s v="Woodlawn"/>
    <s v="MD"/>
    <x v="1"/>
    <s v="other"/>
    <s v="Other"/>
    <x v="1"/>
  </r>
  <r>
    <n v="2178"/>
    <n v="2419"/>
    <s v="Christopher Apostolos"/>
    <d v="2017-03-14T00:00:00"/>
    <s v="shot"/>
    <s v="unarmed"/>
    <n v="56"/>
    <s v="M"/>
    <s v="W"/>
    <s v="Toms River"/>
    <s v="NJ"/>
    <x v="0"/>
    <s v="attack"/>
    <m/>
    <x v="0"/>
  </r>
  <r>
    <n v="2179"/>
    <n v="2422"/>
    <s v="Ryan L. Rosa"/>
    <d v="2017-03-14T00:00:00"/>
    <s v="shot"/>
    <m/>
    <n v="36"/>
    <s v="M"/>
    <s v="W"/>
    <s v="Fife"/>
    <s v="WA"/>
    <x v="1"/>
    <s v="attack"/>
    <s v="Not fleeing"/>
    <x v="0"/>
  </r>
  <r>
    <n v="2180"/>
    <n v="2423"/>
    <s v="Alexander Meltz"/>
    <d v="2017-03-14T00:00:00"/>
    <s v="shot"/>
    <s v="gun"/>
    <n v="18"/>
    <s v="M"/>
    <s v="W"/>
    <s v="Westminster"/>
    <s v="CO"/>
    <x v="1"/>
    <s v="attack"/>
    <s v="Not fleeing"/>
    <x v="0"/>
  </r>
  <r>
    <n v="2181"/>
    <n v="2424"/>
    <s v="Shawn Anthony Dumitras"/>
    <d v="2017-03-14T00:00:00"/>
    <s v="shot"/>
    <s v="gun"/>
    <n v="43"/>
    <s v="M"/>
    <s v="W"/>
    <s v="Panama City Beach"/>
    <s v="FL"/>
    <x v="1"/>
    <s v="attack"/>
    <m/>
    <x v="0"/>
  </r>
  <r>
    <n v="2182"/>
    <n v="2426"/>
    <s v="Elena &quot;Ebbie&quot; Mondragon"/>
    <d v="2017-03-14T00:00:00"/>
    <s v="shot"/>
    <s v="unarmed"/>
    <n v="16"/>
    <s v="F"/>
    <s v="H"/>
    <s v="Hayward"/>
    <s v="CA"/>
    <x v="1"/>
    <s v="other"/>
    <m/>
    <x v="0"/>
  </r>
  <r>
    <n v="2183"/>
    <n v="2418"/>
    <s v="Cordale Quinn Handy"/>
    <d v="2017-03-15T00:00:00"/>
    <s v="shot"/>
    <s v="gun"/>
    <n v="29"/>
    <s v="M"/>
    <s v="B"/>
    <s v="St. Paul"/>
    <s v="MN"/>
    <x v="1"/>
    <s v="other"/>
    <s v="Not fleeing"/>
    <x v="0"/>
  </r>
  <r>
    <n v="2184"/>
    <n v="2428"/>
    <s v="Todd Munson"/>
    <d v="2017-03-15T00:00:00"/>
    <s v="shot"/>
    <m/>
    <n v="25"/>
    <s v="M"/>
    <s v="W"/>
    <s v="Phoenix"/>
    <s v="AZ"/>
    <x v="1"/>
    <s v="other"/>
    <s v="Car"/>
    <x v="0"/>
  </r>
  <r>
    <n v="2185"/>
    <n v="2429"/>
    <s v="Frederick Ricardo Brown"/>
    <d v="2017-03-16T00:00:00"/>
    <s v="shot"/>
    <s v="gun"/>
    <n v="34"/>
    <s v="M"/>
    <s v="B"/>
    <s v="Warren"/>
    <s v="MI"/>
    <x v="1"/>
    <s v="attack"/>
    <s v="Not fleeing"/>
    <x v="0"/>
  </r>
  <r>
    <n v="2186"/>
    <n v="2431"/>
    <s v="Jermaine Claybrooks"/>
    <d v="2017-03-16T00:00:00"/>
    <s v="shot"/>
    <s v="gun"/>
    <n v="32"/>
    <s v="M"/>
    <s v="B"/>
    <s v="Milwaukee"/>
    <s v="WI"/>
    <x v="1"/>
    <s v="other"/>
    <s v="Not fleeing"/>
    <x v="0"/>
  </r>
  <r>
    <n v="2187"/>
    <n v="2432"/>
    <s v="Patrick Earl Gatson"/>
    <d v="2017-03-16T00:00:00"/>
    <s v="shot and Tasered"/>
    <s v="gun"/>
    <n v="32"/>
    <s v="M"/>
    <s v="B"/>
    <s v="Fayetteville"/>
    <s v="NC"/>
    <x v="1"/>
    <s v="attack"/>
    <s v="Not fleeing"/>
    <x v="0"/>
  </r>
  <r>
    <n v="2188"/>
    <n v="2433"/>
    <s v="Daniel Donarski"/>
    <d v="2017-03-16T00:00:00"/>
    <s v="shot"/>
    <s v="gun"/>
    <n v="58"/>
    <s v="M"/>
    <s v="W"/>
    <s v="Deltona"/>
    <s v="FL"/>
    <x v="0"/>
    <s v="attack"/>
    <s v="Not fleeing"/>
    <x v="0"/>
  </r>
  <r>
    <n v="2189"/>
    <n v="2434"/>
    <s v="Rodney James Hess"/>
    <d v="2017-03-16T00:00:00"/>
    <s v="shot"/>
    <m/>
    <n v="36"/>
    <s v="M"/>
    <s v="B"/>
    <s v="Alamo"/>
    <s v="TN"/>
    <x v="0"/>
    <s v="attack"/>
    <s v="Not fleeing"/>
    <x v="1"/>
  </r>
  <r>
    <n v="2190"/>
    <n v="2436"/>
    <s v="Brentant M. Lahey"/>
    <d v="2017-03-17T00:00:00"/>
    <s v="shot"/>
    <s v="knife"/>
    <n v="25"/>
    <s v="M"/>
    <s v="W"/>
    <s v="Presque Isle"/>
    <s v="ME"/>
    <x v="1"/>
    <s v="other"/>
    <s v="Not fleeing"/>
    <x v="0"/>
  </r>
  <r>
    <n v="2191"/>
    <n v="2439"/>
    <s v="Nancy Jane Lewellyn"/>
    <d v="2017-03-17T00:00:00"/>
    <s v="shot"/>
    <s v="toy weapon"/>
    <n v="59"/>
    <s v="F"/>
    <s v="W"/>
    <s v="Lakeland"/>
    <s v="TN"/>
    <x v="0"/>
    <s v="attack"/>
    <s v="Not fleeing"/>
    <x v="0"/>
  </r>
  <r>
    <n v="2192"/>
    <n v="2440"/>
    <s v="Desmond Phillips"/>
    <d v="2017-03-17T00:00:00"/>
    <s v="shot and Tasered"/>
    <s v="knife"/>
    <n v="25"/>
    <s v="M"/>
    <s v="B"/>
    <s v="Chico"/>
    <s v="CA"/>
    <x v="0"/>
    <s v="other"/>
    <s v="Not fleeing"/>
    <x v="0"/>
  </r>
  <r>
    <n v="2193"/>
    <n v="2437"/>
    <s v="Kevin C. Perry"/>
    <d v="2017-03-18T00:00:00"/>
    <s v="shot"/>
    <s v="gun"/>
    <n v="25"/>
    <s v="M"/>
    <s v="W"/>
    <s v="Wichita"/>
    <s v="KS"/>
    <x v="1"/>
    <s v="attack"/>
    <s v="Not fleeing"/>
    <x v="0"/>
  </r>
  <r>
    <n v="2194"/>
    <n v="2438"/>
    <s v="Benjamin Christian Barnes"/>
    <d v="2017-03-18T00:00:00"/>
    <s v="shot"/>
    <s v="gun"/>
    <n v="42"/>
    <s v="M"/>
    <s v="W"/>
    <s v="Boise"/>
    <s v="ID"/>
    <x v="1"/>
    <s v="attack"/>
    <s v="Not fleeing"/>
    <x v="0"/>
  </r>
  <r>
    <n v="2195"/>
    <n v="2446"/>
    <s v="Jason Dennis Watkins"/>
    <d v="2017-03-18T00:00:00"/>
    <s v="shot"/>
    <m/>
    <n v="36"/>
    <s v="M"/>
    <s v="W"/>
    <s v="Cedartown"/>
    <s v="GA"/>
    <x v="1"/>
    <s v="other"/>
    <s v="Car"/>
    <x v="0"/>
  </r>
  <r>
    <n v="2196"/>
    <n v="2441"/>
    <s v="Clifton Knickmeyer"/>
    <d v="2017-03-19T00:00:00"/>
    <s v="shot"/>
    <s v="gun"/>
    <n v="59"/>
    <s v="M"/>
    <s v="W"/>
    <s v="Affton"/>
    <s v="MO"/>
    <x v="1"/>
    <s v="attack"/>
    <s v="Other"/>
    <x v="0"/>
  </r>
  <r>
    <n v="2197"/>
    <n v="2442"/>
    <s v="Alteria Woods"/>
    <d v="2017-03-19T00:00:00"/>
    <s v="shot"/>
    <s v="unarmed"/>
    <n v="21"/>
    <s v="F"/>
    <s v="B"/>
    <s v="Gifford"/>
    <s v="FL"/>
    <x v="1"/>
    <s v="other"/>
    <s v="Not fleeing"/>
    <x v="0"/>
  </r>
  <r>
    <n v="2198"/>
    <n v="2443"/>
    <s v="Trevor Allen Brice Gingras"/>
    <d v="2017-03-19T00:00:00"/>
    <s v="shot"/>
    <s v="gun"/>
    <n v="19"/>
    <s v="M"/>
    <s v="W"/>
    <s v="Cape Canaveral"/>
    <s v="FL"/>
    <x v="1"/>
    <s v="attack"/>
    <s v="Foot"/>
    <x v="0"/>
  </r>
  <r>
    <n v="2199"/>
    <n v="2444"/>
    <s v="Mario Simoes"/>
    <d v="2017-03-19T00:00:00"/>
    <s v="shot"/>
    <s v="gun"/>
    <n v="45"/>
    <s v="M"/>
    <s v="H"/>
    <s v="DeLand"/>
    <s v="FL"/>
    <x v="0"/>
    <s v="other"/>
    <s v="Car"/>
    <x v="0"/>
  </r>
  <r>
    <n v="2200"/>
    <n v="2445"/>
    <s v="TK Tk"/>
    <d v="2017-03-19T00:00:00"/>
    <s v="shot"/>
    <s v="knife"/>
    <m/>
    <s v="M"/>
    <m/>
    <s v="Desert Hot Springs"/>
    <s v="CA"/>
    <x v="1"/>
    <s v="attack"/>
    <s v="Not fleeing"/>
    <x v="0"/>
  </r>
  <r>
    <n v="2201"/>
    <n v="2448"/>
    <s v="Charles Harris"/>
    <d v="2017-03-22T00:00:00"/>
    <s v="shot"/>
    <s v="knife"/>
    <n v="42"/>
    <s v="M"/>
    <s v="W"/>
    <s v="Booneville"/>
    <s v="KY"/>
    <x v="1"/>
    <s v="other"/>
    <s v="Not fleeing"/>
    <x v="0"/>
  </r>
  <r>
    <n v="2202"/>
    <n v="2450"/>
    <s v="Don Johnson"/>
    <d v="2017-03-22T00:00:00"/>
    <s v="shot"/>
    <s v="gun"/>
    <n v="27"/>
    <s v="M"/>
    <s v="B"/>
    <s v="Crowley"/>
    <s v="LA"/>
    <x v="1"/>
    <s v="attack"/>
    <s v="Not fleeing"/>
    <x v="0"/>
  </r>
  <r>
    <n v="2203"/>
    <n v="2477"/>
    <s v="Nengmy Vang"/>
    <d v="2017-03-22T00:00:00"/>
    <s v="shot"/>
    <s v="gun"/>
    <n v="45"/>
    <s v="M"/>
    <s v="A"/>
    <s v="Weston"/>
    <s v="WI"/>
    <x v="1"/>
    <s v="attack"/>
    <m/>
    <x v="0"/>
  </r>
  <r>
    <n v="2204"/>
    <n v="2449"/>
    <s v="William Stokes"/>
    <d v="2017-03-23T00:00:00"/>
    <s v="shot"/>
    <s v="machete"/>
    <n v="51"/>
    <s v="M"/>
    <s v="B"/>
    <s v="Des Moines"/>
    <s v="WA"/>
    <x v="0"/>
    <s v="other"/>
    <s v="Not fleeing"/>
    <x v="0"/>
  </r>
  <r>
    <n v="2205"/>
    <n v="2451"/>
    <s v="Eddie Davis"/>
    <d v="2017-03-23T00:00:00"/>
    <s v="shot"/>
    <s v="knife"/>
    <n v="42"/>
    <s v="M"/>
    <s v="B"/>
    <s v="Sheridan"/>
    <s v="AR"/>
    <x v="1"/>
    <s v="attack"/>
    <s v="Car"/>
    <x v="0"/>
  </r>
  <r>
    <n v="2206"/>
    <n v="2453"/>
    <s v="Francisco Valdez"/>
    <d v="2017-03-23T00:00:00"/>
    <s v="shot"/>
    <s v="knife"/>
    <n v="24"/>
    <s v="M"/>
    <s v="H"/>
    <s v="Phoenix"/>
    <s v="AZ"/>
    <x v="1"/>
    <s v="attack"/>
    <s v="Not fleeing"/>
    <x v="0"/>
  </r>
  <r>
    <n v="2207"/>
    <n v="2452"/>
    <s v="Reno Joseph Owens"/>
    <d v="2017-03-24T00:00:00"/>
    <s v="shot"/>
    <s v="knife"/>
    <n v="39"/>
    <s v="M"/>
    <s v="B"/>
    <s v="Baltimore"/>
    <s v="MD"/>
    <x v="0"/>
    <s v="other"/>
    <s v="Not fleeing"/>
    <x v="1"/>
  </r>
  <r>
    <n v="2208"/>
    <n v="2456"/>
    <s v="Austin Tyler Macon"/>
    <d v="2017-03-24T00:00:00"/>
    <s v="shot"/>
    <s v="gun"/>
    <n v="18"/>
    <s v="M"/>
    <s v="W"/>
    <s v="Cottonwood"/>
    <s v="CA"/>
    <x v="1"/>
    <s v="attack"/>
    <s v="Not fleeing"/>
    <x v="0"/>
  </r>
  <r>
    <n v="2209"/>
    <n v="2458"/>
    <s v="Matthew Gambaro"/>
    <d v="2017-03-24T00:00:00"/>
    <s v="shot"/>
    <s v="gun"/>
    <n v="26"/>
    <s v="M"/>
    <s v="H"/>
    <s v="Cisco"/>
    <s v="TX"/>
    <x v="1"/>
    <s v="other"/>
    <s v="Foot"/>
    <x v="0"/>
  </r>
  <r>
    <n v="2210"/>
    <n v="2454"/>
    <s v="Fred Barragan"/>
    <d v="2017-03-25T00:00:00"/>
    <s v="shot"/>
    <s v="gun"/>
    <n v="35"/>
    <s v="M"/>
    <s v="H"/>
    <s v="Los Angeles"/>
    <s v="CA"/>
    <x v="1"/>
    <s v="other"/>
    <s v="Foot"/>
    <x v="0"/>
  </r>
  <r>
    <n v="2211"/>
    <n v="2455"/>
    <s v="Paul Parienlla"/>
    <d v="2017-03-26T00:00:00"/>
    <s v="shot"/>
    <s v="gun"/>
    <n v="53"/>
    <s v="M"/>
    <s v="W"/>
    <s v="Anderson"/>
    <s v="CA"/>
    <x v="1"/>
    <s v="attack"/>
    <s v="Not fleeing"/>
    <x v="0"/>
  </r>
  <r>
    <n v="2212"/>
    <n v="2712"/>
    <s v="David Eric Ufferman"/>
    <d v="2017-03-26T00:00:00"/>
    <s v="shot"/>
    <s v="unarmed"/>
    <n v="56"/>
    <s v="M"/>
    <s v="W"/>
    <s v="Delray Beach"/>
    <s v="FL"/>
    <x v="0"/>
    <s v="attack"/>
    <s v="Not fleeing"/>
    <x v="0"/>
  </r>
  <r>
    <n v="2213"/>
    <n v="2457"/>
    <s v="Michael Hornibrook"/>
    <d v="2017-03-26T00:00:00"/>
    <s v="shot"/>
    <s v="gun"/>
    <n v="54"/>
    <s v="M"/>
    <s v="W"/>
    <s v="Little Rock"/>
    <s v="AR"/>
    <x v="1"/>
    <s v="attack"/>
    <s v="Foot"/>
    <x v="0"/>
  </r>
  <r>
    <n v="2214"/>
    <n v="2459"/>
    <s v="Justin Quincy Smith"/>
    <d v="2017-03-26T00:00:00"/>
    <s v="shot"/>
    <s v="gun"/>
    <n v="36"/>
    <s v="M"/>
    <s v="W"/>
    <s v="Wasilla"/>
    <s v="AK"/>
    <x v="1"/>
    <s v="attack"/>
    <s v="Other"/>
    <x v="0"/>
  </r>
  <r>
    <n v="2215"/>
    <n v="2460"/>
    <s v="Steven Hopwood"/>
    <d v="2017-03-27T00:00:00"/>
    <s v="shot"/>
    <s v="gun"/>
    <n v="51"/>
    <s v="M"/>
    <s v="W"/>
    <s v="Lewisburg"/>
    <s v="TN"/>
    <x v="1"/>
    <s v="attack"/>
    <s v="Not fleeing"/>
    <x v="0"/>
  </r>
  <r>
    <n v="2216"/>
    <n v="2461"/>
    <s v="Pryor Spencer Bailey"/>
    <d v="2017-03-27T00:00:00"/>
    <s v="shot"/>
    <s v="gun"/>
    <n v="45"/>
    <s v="M"/>
    <s v="W"/>
    <s v="Columbus"/>
    <s v="MS"/>
    <x v="1"/>
    <s v="attack"/>
    <s v="Car"/>
    <x v="0"/>
  </r>
  <r>
    <n v="2217"/>
    <n v="2462"/>
    <s v="Richard Alexander Tilley"/>
    <d v="2017-03-27T00:00:00"/>
    <s v="shot"/>
    <s v="knife"/>
    <n v="28"/>
    <s v="M"/>
    <s v="W"/>
    <s v="Montgomery Village"/>
    <s v="MD"/>
    <x v="1"/>
    <s v="other"/>
    <s v="Not fleeing"/>
    <x v="1"/>
  </r>
  <r>
    <n v="2218"/>
    <n v="2463"/>
    <s v="Peter J. Doffin"/>
    <d v="2017-03-28T00:00:00"/>
    <s v="shot"/>
    <s v="gun"/>
    <n v="36"/>
    <s v="M"/>
    <s v="W"/>
    <s v="Lafayette"/>
    <s v="IN"/>
    <x v="1"/>
    <s v="attack"/>
    <s v="Car"/>
    <x v="0"/>
  </r>
  <r>
    <n v="2219"/>
    <n v="2467"/>
    <s v="Lee Pat Milks"/>
    <d v="2017-03-28T00:00:00"/>
    <s v="shot"/>
    <s v="gun"/>
    <n v="73"/>
    <s v="M"/>
    <s v="W"/>
    <s v="Manistee"/>
    <s v="MI"/>
    <x v="1"/>
    <s v="attack"/>
    <s v="Not fleeing"/>
    <x v="0"/>
  </r>
  <r>
    <n v="2220"/>
    <n v="2466"/>
    <s v="Daniel Hendrix"/>
    <d v="2017-03-29T00:00:00"/>
    <s v="shot"/>
    <s v="gun"/>
    <n v="26"/>
    <s v="M"/>
    <s v="W"/>
    <s v="Chattanooga"/>
    <s v="TN"/>
    <x v="1"/>
    <s v="other"/>
    <s v="Not fleeing"/>
    <x v="0"/>
  </r>
  <r>
    <n v="2221"/>
    <n v="2468"/>
    <s v="Troy Boyle"/>
    <d v="2017-03-29T00:00:00"/>
    <s v="shot"/>
    <s v="gun"/>
    <n v="41"/>
    <s v="M"/>
    <s v="W"/>
    <s v="Stockton"/>
    <s v="IL"/>
    <x v="1"/>
    <s v="attack"/>
    <s v="Car"/>
    <x v="0"/>
  </r>
  <r>
    <n v="2222"/>
    <n v="2469"/>
    <s v="Doyle Wayne Johnson"/>
    <d v="2017-03-29T00:00:00"/>
    <s v="shot"/>
    <s v="gun"/>
    <n v="59"/>
    <s v="M"/>
    <s v="W"/>
    <s v="Byars"/>
    <s v="OK"/>
    <x v="1"/>
    <s v="attack"/>
    <s v="Car"/>
    <x v="0"/>
  </r>
  <r>
    <n v="2223"/>
    <n v="2470"/>
    <s v="Leroy Brown"/>
    <d v="2017-03-29T00:00:00"/>
    <s v="shot"/>
    <s v="undetermined"/>
    <n v="28"/>
    <s v="M"/>
    <s v="B"/>
    <s v="New Castle"/>
    <s v="DE"/>
    <x v="1"/>
    <s v="other"/>
    <s v="Car"/>
    <x v="0"/>
  </r>
  <r>
    <n v="2224"/>
    <n v="2471"/>
    <s v="Fred Ratliff"/>
    <d v="2017-03-29T00:00:00"/>
    <s v="shot"/>
    <s v="gun"/>
    <n v="45"/>
    <s v="M"/>
    <s v="W"/>
    <s v="Lawrenceburg"/>
    <s v="KY"/>
    <x v="1"/>
    <s v="attack"/>
    <s v="Not fleeing"/>
    <x v="0"/>
  </r>
  <r>
    <n v="2225"/>
    <n v="2473"/>
    <s v="Dennis Wasson"/>
    <d v="2017-03-29T00:00:00"/>
    <s v="shot"/>
    <m/>
    <n v="27"/>
    <s v="M"/>
    <s v="W"/>
    <s v="Whitewright"/>
    <s v="TX"/>
    <x v="1"/>
    <s v="other"/>
    <s v="Car"/>
    <x v="0"/>
  </r>
  <r>
    <n v="2226"/>
    <n v="2474"/>
    <s v="Christopher Angelo Pizzichetta"/>
    <d v="2017-03-30T00:00:00"/>
    <s v="shot"/>
    <m/>
    <n v="46"/>
    <s v="M"/>
    <s v="W"/>
    <s v="Cranbury Township"/>
    <s v="NJ"/>
    <x v="1"/>
    <s v="other"/>
    <s v="Car"/>
    <x v="0"/>
  </r>
  <r>
    <n v="2227"/>
    <n v="2475"/>
    <s v="Marcus Williams"/>
    <d v="2017-04-01T00:00:00"/>
    <s v="shot"/>
    <s v="gun"/>
    <n v="34"/>
    <s v="M"/>
    <s v="B"/>
    <s v="Cantonment"/>
    <s v="FL"/>
    <x v="1"/>
    <s v="attack"/>
    <s v="Foot"/>
    <x v="0"/>
  </r>
  <r>
    <n v="2228"/>
    <n v="2476"/>
    <s v="Phosowath Sengphong"/>
    <d v="2017-04-01T00:00:00"/>
    <s v="shot"/>
    <s v="knife"/>
    <n v="30"/>
    <s v="M"/>
    <s v="A"/>
    <s v="New Iberia"/>
    <s v="LA"/>
    <x v="1"/>
    <s v="other"/>
    <m/>
    <x v="0"/>
  </r>
  <r>
    <n v="2229"/>
    <n v="2478"/>
    <s v="Jose Antonio Hernandez"/>
    <d v="2017-04-03T00:00:00"/>
    <s v="shot and Tasered"/>
    <s v="gun"/>
    <n v="46"/>
    <s v="M"/>
    <s v="H"/>
    <s v="Pendleton"/>
    <s v="SC"/>
    <x v="0"/>
    <s v="other"/>
    <s v="Not fleeing"/>
    <x v="1"/>
  </r>
  <r>
    <n v="2230"/>
    <n v="2479"/>
    <s v="Rogelio Vidal Landa"/>
    <d v="2017-04-04T00:00:00"/>
    <s v="shot"/>
    <s v="unarmed"/>
    <n v="47"/>
    <s v="M"/>
    <s v="H"/>
    <s v="Bakersfield"/>
    <s v="CA"/>
    <x v="1"/>
    <s v="other"/>
    <s v="Foot"/>
    <x v="0"/>
  </r>
  <r>
    <n v="2231"/>
    <n v="2480"/>
    <s v="Michael Maldonado"/>
    <d v="2017-04-04T00:00:00"/>
    <s v="shot"/>
    <m/>
    <n v="32"/>
    <s v="M"/>
    <s v="H"/>
    <s v="Houston"/>
    <s v="TX"/>
    <x v="1"/>
    <s v="attack"/>
    <s v="Car"/>
    <x v="0"/>
  </r>
  <r>
    <n v="2232"/>
    <n v="2481"/>
    <s v="Stephen Connard Ferry"/>
    <d v="2017-04-04T00:00:00"/>
    <s v="shot"/>
    <s v="gun"/>
    <n v="65"/>
    <s v="M"/>
    <s v="W"/>
    <s v="Napa"/>
    <s v="CA"/>
    <x v="1"/>
    <s v="attack"/>
    <s v="Car"/>
    <x v="0"/>
  </r>
  <r>
    <n v="2233"/>
    <n v="2482"/>
    <s v="Michael Alcaraz"/>
    <d v="2017-04-05T00:00:00"/>
    <s v="shot"/>
    <s v="gun"/>
    <n v="19"/>
    <s v="M"/>
    <s v="H"/>
    <s v="Goshen"/>
    <s v="IN"/>
    <x v="1"/>
    <s v="attack"/>
    <s v="Car"/>
    <x v="0"/>
  </r>
  <r>
    <n v="2234"/>
    <n v="2483"/>
    <s v="Austin Dakota Snyder"/>
    <d v="2017-04-05T00:00:00"/>
    <s v="shot"/>
    <m/>
    <n v="22"/>
    <s v="M"/>
    <s v="W"/>
    <s v="Little Rock"/>
    <s v="AR"/>
    <x v="1"/>
    <s v="other"/>
    <m/>
    <x v="0"/>
  </r>
  <r>
    <n v="2235"/>
    <n v="2484"/>
    <s v="Christopher Wade"/>
    <d v="2017-04-06T00:00:00"/>
    <s v="shot"/>
    <s v="toy weapon"/>
    <n v="39"/>
    <s v="M"/>
    <s v="B"/>
    <s v="Westerville"/>
    <s v="OH"/>
    <x v="0"/>
    <s v="attack"/>
    <s v="Not fleeing"/>
    <x v="0"/>
  </r>
  <r>
    <n v="2236"/>
    <n v="2485"/>
    <s v="Benjamin Ailstock"/>
    <d v="2017-04-06T00:00:00"/>
    <s v="shot"/>
    <s v="gun"/>
    <n v="38"/>
    <s v="M"/>
    <s v="W"/>
    <s v="Madison Township"/>
    <s v="OH"/>
    <x v="0"/>
    <s v="attack"/>
    <s v="Not fleeing"/>
    <x v="0"/>
  </r>
  <r>
    <n v="2237"/>
    <n v="2486"/>
    <s v="Glenn Watenpool"/>
    <d v="2017-04-06T00:00:00"/>
    <s v="shot"/>
    <s v="gun"/>
    <n v="68"/>
    <s v="M"/>
    <s v="W"/>
    <s v="Bradenton"/>
    <s v="FL"/>
    <x v="1"/>
    <s v="attack"/>
    <s v="Not fleeing"/>
    <x v="0"/>
  </r>
  <r>
    <n v="2238"/>
    <n v="2487"/>
    <s v="Richard Xavier Summers"/>
    <d v="2017-04-06T00:00:00"/>
    <s v="shot"/>
    <s v="gun"/>
    <n v="49"/>
    <s v="M"/>
    <s v="B"/>
    <s v="Largo"/>
    <s v="FL"/>
    <x v="1"/>
    <s v="attack"/>
    <s v="Not fleeing"/>
    <x v="0"/>
  </r>
  <r>
    <n v="2239"/>
    <n v="2488"/>
    <s v="Kenneth Francis"/>
    <d v="2017-04-06T00:00:00"/>
    <s v="shot"/>
    <s v="gun"/>
    <n v="37"/>
    <s v="M"/>
    <s v="B"/>
    <s v="Newark"/>
    <s v="NJ"/>
    <x v="1"/>
    <s v="attack"/>
    <s v="Not fleeing"/>
    <x v="0"/>
  </r>
  <r>
    <n v="2240"/>
    <n v="2495"/>
    <s v="Jeffrey Lynn Curry"/>
    <d v="2017-04-07T00:00:00"/>
    <s v="shot"/>
    <s v="gun"/>
    <n v="33"/>
    <s v="M"/>
    <s v="A"/>
    <s v="Kyle"/>
    <s v="SD"/>
    <x v="1"/>
    <s v="attack"/>
    <s v="Car"/>
    <x v="0"/>
  </r>
  <r>
    <n v="2241"/>
    <n v="2492"/>
    <s v="Gregory Kever"/>
    <d v="2017-04-08T00:00:00"/>
    <s v="shot"/>
    <s v="knife"/>
    <n v="25"/>
    <s v="M"/>
    <s v="W"/>
    <s v="Eau Claire"/>
    <s v="WI"/>
    <x v="1"/>
    <s v="other"/>
    <s v="Not fleeing"/>
    <x v="0"/>
  </r>
  <r>
    <n v="2242"/>
    <n v="2490"/>
    <s v="Jose Gonzales Rendon"/>
    <d v="2017-04-09T00:00:00"/>
    <s v="shot"/>
    <s v="knife"/>
    <n v="36"/>
    <s v="M"/>
    <s v="H"/>
    <s v="Santa Paula"/>
    <s v="CA"/>
    <x v="1"/>
    <s v="attack"/>
    <s v="Not fleeing"/>
    <x v="0"/>
  </r>
  <r>
    <n v="2243"/>
    <n v="2491"/>
    <s v="William Baker"/>
    <d v="2017-04-09T00:00:00"/>
    <s v="shot"/>
    <s v="gun"/>
    <n v="36"/>
    <s v="M"/>
    <m/>
    <s v="Ontario"/>
    <s v="CA"/>
    <x v="1"/>
    <s v="other"/>
    <s v="Not fleeing"/>
    <x v="0"/>
  </r>
  <r>
    <n v="2244"/>
    <n v="2493"/>
    <s v="Jeffrey Findlay"/>
    <d v="2017-04-10T00:00:00"/>
    <s v="shot"/>
    <s v="gun"/>
    <n v="30"/>
    <s v="M"/>
    <s v="W"/>
    <s v="Cleveland"/>
    <s v="OH"/>
    <x v="1"/>
    <s v="other"/>
    <s v="Not fleeing"/>
    <x v="0"/>
  </r>
  <r>
    <n v="2245"/>
    <n v="2494"/>
    <s v="TK TK"/>
    <d v="2017-04-10T00:00:00"/>
    <s v="shot"/>
    <s v="gun"/>
    <n v="39"/>
    <s v="M"/>
    <s v="B"/>
    <s v="Houston"/>
    <s v="TX"/>
    <x v="1"/>
    <s v="other"/>
    <s v="Foot"/>
    <x v="1"/>
  </r>
  <r>
    <n v="2246"/>
    <n v="2496"/>
    <s v="Zelalem Eshetu Ewnetu"/>
    <d v="2017-04-12T00:00:00"/>
    <s v="shot"/>
    <s v="gun"/>
    <n v="28"/>
    <s v="M"/>
    <s v="B"/>
    <s v="Los Angeles"/>
    <s v="CA"/>
    <x v="1"/>
    <s v="other"/>
    <s v="Not fleeing"/>
    <x v="0"/>
  </r>
  <r>
    <n v="2247"/>
    <n v="2499"/>
    <s v="Erik Pamias"/>
    <d v="2017-04-13T00:00:00"/>
    <s v="shot"/>
    <m/>
    <n v="28"/>
    <s v="M"/>
    <s v="W"/>
    <s v="Avondale"/>
    <s v="AZ"/>
    <x v="1"/>
    <s v="other"/>
    <s v="Not fleeing"/>
    <x v="0"/>
  </r>
  <r>
    <n v="2248"/>
    <n v="2500"/>
    <s v="Charles Johnston"/>
    <d v="2017-04-13T00:00:00"/>
    <s v="shot"/>
    <s v="gun"/>
    <n v="25"/>
    <s v="M"/>
    <s v="W"/>
    <s v="Udall"/>
    <s v="KS"/>
    <x v="1"/>
    <s v="attack"/>
    <s v="Car"/>
    <x v="0"/>
  </r>
  <r>
    <n v="2249"/>
    <n v="2501"/>
    <s v="Thomas Gezotis"/>
    <d v="2017-04-13T00:00:00"/>
    <s v="shot"/>
    <s v="gun"/>
    <n v="57"/>
    <s v="M"/>
    <s v="W"/>
    <s v="Suffield"/>
    <s v="CT"/>
    <x v="1"/>
    <s v="other"/>
    <m/>
    <x v="0"/>
  </r>
  <r>
    <n v="2250"/>
    <n v="2502"/>
    <s v="Charles Shands"/>
    <d v="2017-04-14T00:00:00"/>
    <s v="shot"/>
    <s v="gun"/>
    <n v="33"/>
    <s v="M"/>
    <s v="W"/>
    <s v="Spanaway"/>
    <s v="WA"/>
    <x v="0"/>
    <s v="other"/>
    <s v="Car"/>
    <x v="0"/>
  </r>
  <r>
    <n v="2251"/>
    <n v="2503"/>
    <s v="Ivan Wilson"/>
    <d v="2017-04-14T00:00:00"/>
    <s v="shot"/>
    <s v="knife"/>
    <n v="24"/>
    <s v="M"/>
    <s v="N"/>
    <s v="Mandan"/>
    <s v="ND"/>
    <x v="1"/>
    <s v="other"/>
    <s v="Not fleeing"/>
    <x v="0"/>
  </r>
  <r>
    <n v="2252"/>
    <n v="2505"/>
    <s v="TK TK"/>
    <d v="2017-04-14T00:00:00"/>
    <s v="shot"/>
    <s v="gun"/>
    <m/>
    <s v="M"/>
    <m/>
    <s v="Paterson"/>
    <s v="NJ"/>
    <x v="0"/>
    <s v="attack"/>
    <s v="Not fleeing"/>
    <x v="0"/>
  </r>
  <r>
    <n v="2253"/>
    <n v="2506"/>
    <s v="Olugbalah Ridley"/>
    <d v="2017-04-15T00:00:00"/>
    <s v="shot"/>
    <s v="gun"/>
    <n v="33"/>
    <s v="M"/>
    <s v="B"/>
    <s v="West Memphis"/>
    <s v="AR"/>
    <x v="1"/>
    <s v="attack"/>
    <m/>
    <x v="0"/>
  </r>
  <r>
    <n v="2254"/>
    <n v="2509"/>
    <s v="David Airth"/>
    <d v="2017-04-15T00:00:00"/>
    <s v="shot"/>
    <s v="knife"/>
    <n v="56"/>
    <s v="M"/>
    <s v="W"/>
    <s v="Newport Beach"/>
    <s v="CA"/>
    <x v="1"/>
    <s v="other"/>
    <s v="Not fleeing"/>
    <x v="0"/>
  </r>
  <r>
    <n v="2255"/>
    <n v="2510"/>
    <s v="Frederick H. Hall"/>
    <d v="2017-04-15T00:00:00"/>
    <s v="shot"/>
    <s v="gun"/>
    <n v="56"/>
    <s v="M"/>
    <s v="W"/>
    <s v="Colebrook Township"/>
    <s v="OH"/>
    <x v="0"/>
    <s v="attack"/>
    <s v="Not fleeing"/>
    <x v="0"/>
  </r>
  <r>
    <n v="2256"/>
    <n v="2520"/>
    <s v="Isaiah Murrietta-Golding"/>
    <d v="2017-04-15T00:00:00"/>
    <s v="shot"/>
    <s v="unarmed"/>
    <n v="16"/>
    <s v="M"/>
    <s v="H"/>
    <s v="Fresno"/>
    <s v="CA"/>
    <x v="1"/>
    <s v="other"/>
    <s v="Foot"/>
    <x v="1"/>
  </r>
  <r>
    <n v="2257"/>
    <n v="2508"/>
    <s v="Darren Jahnke"/>
    <d v="2017-04-16T00:00:00"/>
    <s v="shot"/>
    <s v="gun"/>
    <n v="47"/>
    <s v="M"/>
    <s v="W"/>
    <s v="Vadnais Heights"/>
    <s v="MN"/>
    <x v="1"/>
    <s v="other"/>
    <s v="Not fleeing"/>
    <x v="0"/>
  </r>
  <r>
    <n v="2258"/>
    <n v="2713"/>
    <s v="Michael Zennie Dial II"/>
    <d v="2017-04-17T00:00:00"/>
    <s v="shot"/>
    <m/>
    <n v="33"/>
    <s v="M"/>
    <s v="W"/>
    <s v="Clarksville"/>
    <s v="TN"/>
    <x v="1"/>
    <s v="other"/>
    <s v="Car"/>
    <x v="0"/>
  </r>
  <r>
    <n v="2259"/>
    <n v="2511"/>
    <s v="Casey Desper"/>
    <d v="2017-04-18T00:00:00"/>
    <s v="shot"/>
    <m/>
    <n v="32"/>
    <s v="M"/>
    <s v="W"/>
    <s v="Brandywine"/>
    <s v="WV"/>
    <x v="1"/>
    <s v="attack"/>
    <s v="Car"/>
    <x v="0"/>
  </r>
  <r>
    <n v="2260"/>
    <n v="2514"/>
    <s v="Keith Price"/>
    <d v="2017-04-19T00:00:00"/>
    <s v="shot"/>
    <s v="gun"/>
    <n v="21"/>
    <s v="M"/>
    <s v="B"/>
    <s v="Wilmington"/>
    <s v="DE"/>
    <x v="1"/>
    <s v="attack"/>
    <s v="Other"/>
    <x v="1"/>
  </r>
  <r>
    <n v="2261"/>
    <n v="2513"/>
    <s v="Marion Lee Holliday"/>
    <d v="2017-04-20T00:00:00"/>
    <s v="shot"/>
    <s v="gun"/>
    <n v="64"/>
    <s v="M"/>
    <s v="W"/>
    <s v="Logan County"/>
    <s v="OK"/>
    <x v="0"/>
    <s v="attack"/>
    <s v="Not fleeing"/>
    <x v="0"/>
  </r>
  <r>
    <n v="2262"/>
    <n v="2515"/>
    <s v="Damarius Butts"/>
    <d v="2017-04-20T00:00:00"/>
    <s v="shot"/>
    <s v="gun"/>
    <n v="19"/>
    <s v="M"/>
    <s v="B"/>
    <s v="Seattle"/>
    <s v="WA"/>
    <x v="1"/>
    <s v="attack"/>
    <m/>
    <x v="0"/>
  </r>
  <r>
    <n v="2263"/>
    <n v="2516"/>
    <s v="Ray Valdez"/>
    <d v="2017-04-20T00:00:00"/>
    <s v="shot and Tasered"/>
    <s v="knife"/>
    <n v="55"/>
    <s v="M"/>
    <s v="H"/>
    <s v="San Antonio"/>
    <s v="TX"/>
    <x v="1"/>
    <s v="other"/>
    <m/>
    <x v="0"/>
  </r>
  <r>
    <n v="2264"/>
    <n v="2517"/>
    <s v="Jose Trejo"/>
    <d v="2017-04-20T00:00:00"/>
    <s v="shot"/>
    <s v="gun"/>
    <n v="26"/>
    <s v="M"/>
    <s v="H"/>
    <s v="Hardeeville"/>
    <s v="SC"/>
    <x v="1"/>
    <s v="attack"/>
    <s v="Not fleeing"/>
    <x v="0"/>
  </r>
  <r>
    <n v="2265"/>
    <n v="2518"/>
    <s v="Brandon Pequeno"/>
    <d v="2017-04-20T00:00:00"/>
    <s v="shot"/>
    <m/>
    <n v="25"/>
    <s v="M"/>
    <s v="H"/>
    <s v="Glendale"/>
    <s v="AZ"/>
    <x v="1"/>
    <s v="other"/>
    <s v="Car"/>
    <x v="0"/>
  </r>
  <r>
    <n v="2266"/>
    <n v="2525"/>
    <s v="Sariah Marie Lane"/>
    <d v="2017-04-20T00:00:00"/>
    <s v="shot"/>
    <s v="unarmed"/>
    <n v="17"/>
    <s v="F"/>
    <s v="W"/>
    <s v="Glendale"/>
    <s v="AZ"/>
    <x v="1"/>
    <s v="other"/>
    <s v="Car"/>
    <x v="0"/>
  </r>
  <r>
    <n v="2267"/>
    <n v="2519"/>
    <s v="Chance Rickie Thompson"/>
    <d v="2017-04-21T00:00:00"/>
    <s v="shot"/>
    <s v="gun"/>
    <n v="25"/>
    <s v="M"/>
    <s v="W"/>
    <s v="West Linn"/>
    <s v="OR"/>
    <x v="0"/>
    <s v="other"/>
    <s v="Not fleeing"/>
    <x v="0"/>
  </r>
  <r>
    <n v="2268"/>
    <n v="2521"/>
    <s v="Joseph Sin"/>
    <d v="2017-04-22T00:00:00"/>
    <s v="shot"/>
    <s v="hatchet and gun"/>
    <n v="43"/>
    <s v="M"/>
    <s v="A"/>
    <s v="Yuba City"/>
    <s v="CA"/>
    <x v="1"/>
    <s v="attack"/>
    <s v="Foot"/>
    <x v="0"/>
  </r>
  <r>
    <n v="2269"/>
    <n v="2522"/>
    <s v="William D. Spates"/>
    <d v="2017-04-22T00:00:00"/>
    <s v="shot"/>
    <m/>
    <n v="39"/>
    <s v="M"/>
    <s v="B"/>
    <s v="Portage"/>
    <s v="IN"/>
    <x v="0"/>
    <s v="other"/>
    <s v="Not fleeing"/>
    <x v="0"/>
  </r>
  <r>
    <n v="2270"/>
    <n v="2523"/>
    <s v="Michael Wilson-Salzl"/>
    <d v="2017-04-22T00:00:00"/>
    <s v="shot"/>
    <s v="knife"/>
    <n v="24"/>
    <s v="M"/>
    <s v="W"/>
    <s v="Hamilton"/>
    <s v="OH"/>
    <x v="0"/>
    <s v="other"/>
    <s v="Not fleeing"/>
    <x v="0"/>
  </r>
  <r>
    <n v="2271"/>
    <n v="2526"/>
    <s v="Wayne Noel Simard"/>
    <d v="2017-04-23T00:00:00"/>
    <s v="shot"/>
    <s v="gun"/>
    <n v="70"/>
    <s v="M"/>
    <s v="W"/>
    <s v="Prescott"/>
    <s v="AZ"/>
    <x v="1"/>
    <s v="attack"/>
    <s v="Not fleeing"/>
    <x v="0"/>
  </r>
  <r>
    <n v="2272"/>
    <n v="2714"/>
    <s v="Daezion Turner"/>
    <d v="2017-04-24T00:00:00"/>
    <s v="shot"/>
    <s v="gun"/>
    <n v="15"/>
    <s v="M"/>
    <s v="B"/>
    <s v="Killeen"/>
    <s v="TX"/>
    <x v="1"/>
    <s v="attack"/>
    <s v="Not fleeing"/>
    <x v="0"/>
  </r>
  <r>
    <n v="2273"/>
    <n v="2524"/>
    <s v="Robert Becker"/>
    <d v="2017-04-24T00:00:00"/>
    <s v="shot"/>
    <s v="gun"/>
    <n v="79"/>
    <s v="M"/>
    <s v="W"/>
    <s v="Stewartstown"/>
    <s v="PA"/>
    <x v="0"/>
    <s v="attack"/>
    <s v="Not fleeing"/>
    <x v="0"/>
  </r>
  <r>
    <n v="2274"/>
    <n v="2527"/>
    <s v="Kendell Wilson"/>
    <d v="2017-04-24T00:00:00"/>
    <s v="shot"/>
    <s v="gun"/>
    <n v="16"/>
    <s v="M"/>
    <s v="B"/>
    <s v="Houston"/>
    <s v="TX"/>
    <x v="1"/>
    <s v="other"/>
    <s v="Foot"/>
    <x v="1"/>
  </r>
  <r>
    <n v="2275"/>
    <n v="2531"/>
    <s v="Jacy Kevin McManus"/>
    <d v="2017-04-24T00:00:00"/>
    <s v="shot"/>
    <s v="unarmed"/>
    <n v="35"/>
    <s v="M"/>
    <s v="W"/>
    <s v="Wolf Creek"/>
    <s v="OR"/>
    <x v="1"/>
    <s v="attack"/>
    <s v="Not fleeing"/>
    <x v="0"/>
  </r>
  <r>
    <n v="2276"/>
    <n v="2528"/>
    <s v="Hakim McNair"/>
    <d v="2017-04-25T00:00:00"/>
    <s v="shot"/>
    <s v="gun"/>
    <n v="23"/>
    <s v="M"/>
    <s v="B"/>
    <s v="Newark"/>
    <s v="NJ"/>
    <x v="1"/>
    <s v="other"/>
    <s v="Car"/>
    <x v="0"/>
  </r>
  <r>
    <n v="2277"/>
    <n v="2529"/>
    <s v="Fred Cardenas"/>
    <d v="2017-04-25T00:00:00"/>
    <s v="shot"/>
    <s v="gun"/>
    <n v="53"/>
    <s v="M"/>
    <s v="H"/>
    <s v="Fort Worth"/>
    <s v="TX"/>
    <x v="0"/>
    <s v="attack"/>
    <m/>
    <x v="1"/>
  </r>
  <r>
    <n v="2278"/>
    <n v="2532"/>
    <s v="Juan Manuel Avilla"/>
    <d v="2017-04-25T00:00:00"/>
    <s v="shot"/>
    <m/>
    <n v="20"/>
    <s v="M"/>
    <s v="H"/>
    <s v="Bellflower"/>
    <s v="CA"/>
    <x v="1"/>
    <s v="other"/>
    <s v="Car"/>
    <x v="0"/>
  </r>
  <r>
    <n v="2279"/>
    <n v="2533"/>
    <s v="Gavin Williams"/>
    <d v="2017-04-25T00:00:00"/>
    <s v="shot and Tasered"/>
    <s v="knife"/>
    <n v="27"/>
    <s v="M"/>
    <s v="B"/>
    <s v="Lizella"/>
    <s v="GA"/>
    <x v="1"/>
    <s v="other"/>
    <s v="Not fleeing"/>
    <x v="0"/>
  </r>
  <r>
    <n v="2280"/>
    <n v="2530"/>
    <s v="Selwyn Aubrey Hall"/>
    <d v="2017-04-26T00:00:00"/>
    <s v="shot and Tasered"/>
    <s v="Taser"/>
    <n v="57"/>
    <s v="M"/>
    <s v="B"/>
    <s v="Jacksonville"/>
    <s v="FL"/>
    <x v="1"/>
    <s v="other"/>
    <s v="Not fleeing"/>
    <x v="0"/>
  </r>
  <r>
    <n v="2281"/>
    <n v="2534"/>
    <s v="Charles Bossinger"/>
    <d v="2017-04-26T00:00:00"/>
    <s v="shot"/>
    <s v="gun"/>
    <n v="53"/>
    <s v="M"/>
    <s v="W"/>
    <s v="Lewistown"/>
    <s v="PA"/>
    <x v="0"/>
    <s v="other"/>
    <s v="Not fleeing"/>
    <x v="0"/>
  </r>
  <r>
    <n v="2282"/>
    <n v="2536"/>
    <s v="Jason Thomas Christian"/>
    <d v="2017-04-26T00:00:00"/>
    <s v="shot"/>
    <m/>
    <n v="32"/>
    <s v="M"/>
    <s v="W"/>
    <s v="Columbus"/>
    <s v="OH"/>
    <x v="1"/>
    <s v="other"/>
    <s v="Car"/>
    <x v="0"/>
  </r>
  <r>
    <n v="2283"/>
    <n v="2535"/>
    <s v="Burgon Sealy"/>
    <d v="2017-04-27T00:00:00"/>
    <s v="shot"/>
    <s v="gun"/>
    <n v="26"/>
    <s v="M"/>
    <s v="B"/>
    <s v="Middletown"/>
    <s v="DE"/>
    <x v="1"/>
    <s v="attack"/>
    <s v="Not fleeing"/>
    <x v="0"/>
  </r>
  <r>
    <n v="2284"/>
    <n v="2537"/>
    <s v="Tim A. Holmgren"/>
    <d v="2017-04-27T00:00:00"/>
    <s v="shot"/>
    <s v="gun"/>
    <n v="53"/>
    <s v="M"/>
    <s v="W"/>
    <s v="Rapid City"/>
    <s v="SD"/>
    <x v="0"/>
    <s v="attack"/>
    <s v="Not fleeing"/>
    <x v="0"/>
  </r>
  <r>
    <n v="2285"/>
    <n v="2542"/>
    <s v="Avery Richard"/>
    <d v="2017-04-28T00:00:00"/>
    <s v="shot"/>
    <s v="gun"/>
    <n v="32"/>
    <s v="M"/>
    <s v="B"/>
    <s v="Atlanta"/>
    <s v="GA"/>
    <x v="1"/>
    <s v="attack"/>
    <s v="Not fleeing"/>
    <x v="0"/>
  </r>
  <r>
    <n v="2286"/>
    <n v="2547"/>
    <s v="Luis Fernando Pacheco"/>
    <d v="2017-04-28T00:00:00"/>
    <s v="shot"/>
    <s v="gun"/>
    <n v="25"/>
    <s v="M"/>
    <s v="H"/>
    <s v="San Mateo"/>
    <s v="CA"/>
    <x v="1"/>
    <s v="attack"/>
    <s v="Not fleeing"/>
    <x v="0"/>
  </r>
  <r>
    <n v="2287"/>
    <n v="2538"/>
    <s v="Jordan Edwards"/>
    <d v="2017-04-29T00:00:00"/>
    <s v="shot"/>
    <s v="unarmed"/>
    <n v="15"/>
    <s v="M"/>
    <s v="B"/>
    <s v="Balch Springs"/>
    <s v="TX"/>
    <x v="1"/>
    <s v="undetermined"/>
    <s v="Not fleeing"/>
    <x v="1"/>
  </r>
  <r>
    <n v="2288"/>
    <n v="2539"/>
    <s v="Gene Bernhardt"/>
    <d v="2017-04-29T00:00:00"/>
    <s v="shot"/>
    <s v="crossbow"/>
    <n v="59"/>
    <s v="M"/>
    <s v="W"/>
    <s v="Papaaloa"/>
    <s v="HI"/>
    <x v="1"/>
    <s v="other"/>
    <s v="Not fleeing"/>
    <x v="0"/>
  </r>
  <r>
    <n v="2289"/>
    <n v="2543"/>
    <s v="Caleb Jackson"/>
    <d v="2017-04-29T00:00:00"/>
    <s v="shot"/>
    <s v="gun"/>
    <n v="35"/>
    <s v="M"/>
    <s v="B"/>
    <s v="Newport News"/>
    <s v="VA"/>
    <x v="1"/>
    <s v="attack"/>
    <s v="Not fleeing"/>
    <x v="0"/>
  </r>
  <r>
    <n v="2290"/>
    <n v="2546"/>
    <s v="Andrew James Lucero"/>
    <d v="2017-04-29T00:00:00"/>
    <s v="shot"/>
    <m/>
    <n v="33"/>
    <s v="M"/>
    <s v="H"/>
    <s v="Eldorado"/>
    <s v="NM"/>
    <x v="1"/>
    <s v="attack"/>
    <s v="Not fleeing"/>
    <x v="1"/>
  </r>
  <r>
    <n v="2291"/>
    <n v="2540"/>
    <s v="Devin Hawkins"/>
    <d v="2017-04-30T00:00:00"/>
    <s v="shot"/>
    <s v="gun"/>
    <n v="32"/>
    <s v="M"/>
    <s v="W"/>
    <s v="Tom"/>
    <s v="OK"/>
    <x v="0"/>
    <s v="attack"/>
    <s v="Not fleeing"/>
    <x v="0"/>
  </r>
  <r>
    <n v="2292"/>
    <n v="2544"/>
    <s v="Peter Raymond Selis"/>
    <d v="2017-04-30T00:00:00"/>
    <s v="shot"/>
    <s v="gun"/>
    <n v="49"/>
    <s v="M"/>
    <s v="W"/>
    <s v="University City"/>
    <s v="CA"/>
    <x v="1"/>
    <s v="attack"/>
    <s v="Not fleeing"/>
    <x v="0"/>
  </r>
  <r>
    <n v="2293"/>
    <n v="2545"/>
    <s v="James Edward Ray"/>
    <d v="2017-04-30T00:00:00"/>
    <s v="shot"/>
    <s v="gun"/>
    <n v="46"/>
    <s v="M"/>
    <s v="B"/>
    <s v="Detroit"/>
    <s v="MI"/>
    <x v="1"/>
    <s v="attack"/>
    <s v="Not fleeing"/>
    <x v="0"/>
  </r>
  <r>
    <n v="2294"/>
    <n v="2550"/>
    <s v="Joseph William Alain"/>
    <d v="2017-05-01T00:00:00"/>
    <s v="shot"/>
    <s v="gun"/>
    <n v="25"/>
    <s v="M"/>
    <s v="W"/>
    <s v="Conroe"/>
    <s v="TX"/>
    <x v="1"/>
    <s v="attack"/>
    <s v="Not fleeing"/>
    <x v="0"/>
  </r>
  <r>
    <n v="2295"/>
    <n v="2549"/>
    <s v="Rodney Henderson"/>
    <d v="2017-05-02T00:00:00"/>
    <s v="shot and Tasered"/>
    <s v="knife"/>
    <n v="48"/>
    <s v="M"/>
    <s v="B"/>
    <s v="Irving"/>
    <s v="TX"/>
    <x v="1"/>
    <s v="attack"/>
    <s v="Not fleeing"/>
    <x v="0"/>
  </r>
  <r>
    <n v="2296"/>
    <n v="2551"/>
    <s v="Jason Sebastian Roque"/>
    <d v="2017-05-02T00:00:00"/>
    <s v="shot"/>
    <s v="gun"/>
    <n v="20"/>
    <s v="M"/>
    <s v="H"/>
    <s v="Austin"/>
    <s v="TX"/>
    <x v="0"/>
    <s v="other"/>
    <s v="Not fleeing"/>
    <x v="0"/>
  </r>
  <r>
    <n v="2297"/>
    <n v="2552"/>
    <s v="TK TK"/>
    <d v="2017-05-03T00:00:00"/>
    <s v="shot"/>
    <s v="knife"/>
    <m/>
    <s v="M"/>
    <m/>
    <s v="San Jose"/>
    <s v="CA"/>
    <x v="0"/>
    <s v="attack"/>
    <s v="Not fleeing"/>
    <x v="0"/>
  </r>
  <r>
    <n v="2298"/>
    <n v="2553"/>
    <s v="Mirza Tatlic"/>
    <d v="2017-05-03T00:00:00"/>
    <s v="shot"/>
    <s v="gun"/>
    <n v="24"/>
    <s v="M"/>
    <s v="W"/>
    <s v="San Jose"/>
    <s v="CA"/>
    <x v="0"/>
    <s v="attack"/>
    <s v="Not fleeing"/>
    <x v="0"/>
  </r>
  <r>
    <n v="2299"/>
    <n v="2554"/>
    <s v="Malik Carey"/>
    <d v="2017-05-03T00:00:00"/>
    <s v="shot"/>
    <s v="gun"/>
    <n v="18"/>
    <s v="M"/>
    <s v="B"/>
    <s v="Grand Rapids"/>
    <s v="MI"/>
    <x v="1"/>
    <s v="attack"/>
    <s v="Not fleeing"/>
    <x v="1"/>
  </r>
  <r>
    <n v="2300"/>
    <n v="2555"/>
    <s v="William Dean"/>
    <d v="2017-05-03T00:00:00"/>
    <s v="shot"/>
    <s v="gun"/>
    <n v="67"/>
    <s v="M"/>
    <s v="W"/>
    <s v="Peachtree City"/>
    <s v="GA"/>
    <x v="0"/>
    <s v="attack"/>
    <s v="Not fleeing"/>
    <x v="0"/>
  </r>
  <r>
    <n v="2301"/>
    <n v="2556"/>
    <s v="Nicholas Flusche"/>
    <d v="2017-05-03T00:00:00"/>
    <s v="shot"/>
    <s v="knife"/>
    <n v="26"/>
    <s v="M"/>
    <s v="W"/>
    <s v="San Francisco"/>
    <s v="CA"/>
    <x v="1"/>
    <s v="attack"/>
    <s v="Not fleeing"/>
    <x v="1"/>
  </r>
  <r>
    <n v="2302"/>
    <n v="2561"/>
    <s v="Lucille Espinosa"/>
    <d v="2017-05-04T00:00:00"/>
    <s v="shot"/>
    <s v="gun"/>
    <n v="54"/>
    <s v="F"/>
    <s v="H"/>
    <s v="Katy"/>
    <s v="TX"/>
    <x v="0"/>
    <s v="other"/>
    <s v="Not fleeing"/>
    <x v="0"/>
  </r>
  <r>
    <n v="2303"/>
    <n v="2557"/>
    <s v="Jacob Peterson"/>
    <d v="2017-05-06T00:00:00"/>
    <s v="shot"/>
    <s v="toy weapon"/>
    <n v="15"/>
    <s v="M"/>
    <s v="W"/>
    <s v="San Diego"/>
    <s v="CA"/>
    <x v="0"/>
    <s v="attack"/>
    <s v="Not fleeing"/>
    <x v="1"/>
  </r>
  <r>
    <n v="2304"/>
    <n v="2560"/>
    <s v="Steven Price"/>
    <d v="2017-05-07T00:00:00"/>
    <s v="shot"/>
    <s v="ax"/>
    <n v="62"/>
    <s v="M"/>
    <s v="W"/>
    <s v="Las Vegas"/>
    <s v="NV"/>
    <x v="0"/>
    <s v="other"/>
    <s v="Not fleeing"/>
    <x v="0"/>
  </r>
  <r>
    <n v="2305"/>
    <n v="2562"/>
    <s v="Landon Nobles"/>
    <d v="2017-05-07T00:00:00"/>
    <s v="shot"/>
    <s v="gun"/>
    <n v="24"/>
    <s v="M"/>
    <s v="B"/>
    <s v="Austin"/>
    <s v="TX"/>
    <x v="1"/>
    <s v="attack"/>
    <s v="Foot"/>
    <x v="0"/>
  </r>
  <r>
    <n v="2306"/>
    <n v="2558"/>
    <s v="Cedric Jamal Mifflin"/>
    <d v="2017-05-07T00:00:00"/>
    <s v="shot"/>
    <s v="undetermined"/>
    <n v="27"/>
    <s v="M"/>
    <s v="B"/>
    <s v="Phenix City"/>
    <s v="AL"/>
    <x v="1"/>
    <s v="undetermined"/>
    <s v="Other"/>
    <x v="1"/>
  </r>
  <r>
    <n v="2307"/>
    <n v="2559"/>
    <s v="Jose Hernandez-Rossy"/>
    <d v="2017-05-07T00:00:00"/>
    <s v="shot"/>
    <s v="gun"/>
    <n v="26"/>
    <s v="M"/>
    <s v="H"/>
    <s v="Buffalo"/>
    <s v="NY"/>
    <x v="1"/>
    <s v="attack"/>
    <s v="Foot"/>
    <x v="0"/>
  </r>
  <r>
    <n v="2308"/>
    <n v="2567"/>
    <s v="Mikel Laney McIntyre"/>
    <d v="2017-05-08T00:00:00"/>
    <s v="shot"/>
    <s v="rock"/>
    <n v="32"/>
    <s v="M"/>
    <s v="B"/>
    <s v="Rancho Cordova"/>
    <s v="CA"/>
    <x v="0"/>
    <s v="attack"/>
    <s v="Foot"/>
    <x v="0"/>
  </r>
  <r>
    <n v="2309"/>
    <n v="2568"/>
    <s v="Anthony David Soderberg"/>
    <d v="2017-05-08T00:00:00"/>
    <s v="shot"/>
    <s v="gun"/>
    <n v="29"/>
    <s v="M"/>
    <s v="W"/>
    <s v="Los Angeles"/>
    <s v="CA"/>
    <x v="1"/>
    <s v="attack"/>
    <s v="Not fleeing"/>
    <x v="0"/>
  </r>
  <r>
    <n v="2310"/>
    <n v="2563"/>
    <s v="Jayson Negron"/>
    <d v="2017-05-09T00:00:00"/>
    <s v="shot"/>
    <m/>
    <n v="16"/>
    <s v="M"/>
    <s v="H"/>
    <s v="Bridgeport"/>
    <s v="CT"/>
    <x v="1"/>
    <s v="undetermined"/>
    <s v="Car"/>
    <x v="0"/>
  </r>
  <r>
    <n v="2311"/>
    <n v="2564"/>
    <s v="Terry Percy Campbell"/>
    <d v="2017-05-09T00:00:00"/>
    <s v="shot"/>
    <s v="gun"/>
    <n v="25"/>
    <s v="M"/>
    <s v="B"/>
    <s v="Jacksonville"/>
    <s v="FL"/>
    <x v="0"/>
    <s v="attack"/>
    <s v="Not fleeing"/>
    <x v="0"/>
  </r>
  <r>
    <n v="2312"/>
    <n v="2565"/>
    <s v="Joseph Jaster"/>
    <d v="2017-05-09T00:00:00"/>
    <s v="shot"/>
    <s v="gun"/>
    <n v="40"/>
    <s v="M"/>
    <s v="W"/>
    <s v="Westminster"/>
    <s v="CO"/>
    <x v="1"/>
    <s v="attack"/>
    <s v="Not fleeing"/>
    <x v="0"/>
  </r>
  <r>
    <n v="2313"/>
    <n v="2566"/>
    <s v="John Bittle"/>
    <d v="2017-05-09T00:00:00"/>
    <s v="shot"/>
    <s v="unarmed"/>
    <n v="39"/>
    <s v="M"/>
    <s v="W"/>
    <s v="Lexington"/>
    <s v="SC"/>
    <x v="1"/>
    <s v="other"/>
    <s v="Foot"/>
    <x v="0"/>
  </r>
  <r>
    <n v="2314"/>
    <n v="2569"/>
    <s v="Scott N. Bloomfield"/>
    <d v="2017-05-09T00:00:00"/>
    <s v="shot"/>
    <s v="gun"/>
    <n v="34"/>
    <s v="M"/>
    <s v="W"/>
    <s v="Tiffin"/>
    <s v="OH"/>
    <x v="1"/>
    <s v="attack"/>
    <s v="Not fleeing"/>
    <x v="0"/>
  </r>
  <r>
    <n v="2315"/>
    <n v="2617"/>
    <s v="Ian Thomas Little"/>
    <d v="2017-05-09T00:00:00"/>
    <s v="shot"/>
    <s v="toy weapon"/>
    <n v="36"/>
    <s v="M"/>
    <s v="W"/>
    <s v="Brighton Township"/>
    <s v="MI"/>
    <x v="0"/>
    <s v="attack"/>
    <s v="Not fleeing"/>
    <x v="0"/>
  </r>
  <r>
    <n v="2316"/>
    <n v="2570"/>
    <s v="Terrell Kyreem Johnson"/>
    <d v="2017-05-10T00:00:00"/>
    <s v="shot"/>
    <s v="knife"/>
    <n v="24"/>
    <s v="M"/>
    <s v="B"/>
    <s v="Portland"/>
    <s v="OR"/>
    <x v="0"/>
    <s v="other"/>
    <s v="Foot"/>
    <x v="0"/>
  </r>
  <r>
    <n v="2317"/>
    <n v="2571"/>
    <s v="Robin White"/>
    <d v="2017-05-10T00:00:00"/>
    <s v="shot"/>
    <s v="gun"/>
    <n v="50"/>
    <s v="F"/>
    <s v="B"/>
    <s v="St. Louis"/>
    <s v="MO"/>
    <x v="1"/>
    <s v="attack"/>
    <s v="Not fleeing"/>
    <x v="0"/>
  </r>
  <r>
    <n v="2318"/>
    <n v="2572"/>
    <s v="Jeroen Peter Koornwinder"/>
    <d v="2017-05-10T00:00:00"/>
    <s v="shot and Tasered"/>
    <m/>
    <n v="50"/>
    <s v="M"/>
    <s v="W"/>
    <s v="Barona Indian Reservation"/>
    <s v="CA"/>
    <x v="1"/>
    <s v="other"/>
    <s v="Car"/>
    <x v="0"/>
  </r>
  <r>
    <n v="2319"/>
    <n v="2573"/>
    <s v="TK TK"/>
    <d v="2017-05-11T00:00:00"/>
    <s v="shot"/>
    <s v="gun"/>
    <m/>
    <s v="M"/>
    <s v="H"/>
    <s v="Arlington"/>
    <s v="TX"/>
    <x v="1"/>
    <s v="attack"/>
    <s v="Not fleeing"/>
    <x v="0"/>
  </r>
  <r>
    <n v="2320"/>
    <n v="2574"/>
    <s v="Ronald Singletary"/>
    <d v="2017-05-12T00:00:00"/>
    <s v="shot and Tasered"/>
    <s v="knife"/>
    <n v="51"/>
    <s v="M"/>
    <s v="B"/>
    <s v="Philadelphia"/>
    <s v="PA"/>
    <x v="1"/>
    <s v="other"/>
    <s v="Not fleeing"/>
    <x v="0"/>
  </r>
  <r>
    <n v="2321"/>
    <n v="2575"/>
    <s v="Ryan Lowell"/>
    <d v="2017-05-12T00:00:00"/>
    <s v="shot"/>
    <s v="gun"/>
    <n v="30"/>
    <s v="M"/>
    <s v="W"/>
    <s v="Billings"/>
    <s v="MT"/>
    <x v="0"/>
    <s v="attack"/>
    <s v="Not fleeing"/>
    <x v="0"/>
  </r>
  <r>
    <n v="2322"/>
    <n v="2577"/>
    <s v="Jonathan David Victor"/>
    <d v="2017-05-12T00:00:00"/>
    <s v="shot"/>
    <s v="unarmed"/>
    <n v="35"/>
    <s v="M"/>
    <s v="W"/>
    <s v="Baldwin County"/>
    <s v="AL"/>
    <x v="1"/>
    <s v="other"/>
    <s v="Not fleeing"/>
    <x v="0"/>
  </r>
  <r>
    <n v="2323"/>
    <n v="2578"/>
    <s v="Phillip O'Shea"/>
    <d v="2017-05-12T00:00:00"/>
    <s v="shot"/>
    <s v="gun"/>
    <n v="46"/>
    <s v="M"/>
    <s v="W"/>
    <s v="Jupiter"/>
    <s v="FL"/>
    <x v="1"/>
    <s v="attack"/>
    <s v="Car"/>
    <x v="0"/>
  </r>
  <r>
    <n v="2324"/>
    <n v="2576"/>
    <s v="Maxwell Holt"/>
    <d v="2017-05-13T00:00:00"/>
    <s v="shot"/>
    <s v="gun"/>
    <n v="37"/>
    <s v="M"/>
    <s v="W"/>
    <s v="West Allis"/>
    <s v="WI"/>
    <x v="1"/>
    <s v="attack"/>
    <s v="Foot"/>
    <x v="0"/>
  </r>
  <r>
    <n v="2325"/>
    <n v="2580"/>
    <s v="Clarence E. Coats"/>
    <d v="2017-05-13T00:00:00"/>
    <s v="shot"/>
    <s v="gun"/>
    <n v="41"/>
    <s v="M"/>
    <s v="B"/>
    <s v="Columbia"/>
    <s v="MO"/>
    <x v="1"/>
    <s v="attack"/>
    <m/>
    <x v="0"/>
  </r>
  <r>
    <n v="2326"/>
    <n v="2579"/>
    <s v="David Jay Juarez"/>
    <d v="2017-05-14T00:00:00"/>
    <s v="shot"/>
    <s v="gun"/>
    <n v="41"/>
    <s v="M"/>
    <s v="H"/>
    <s v="Kingman"/>
    <s v="AZ"/>
    <x v="1"/>
    <s v="attack"/>
    <s v="Car"/>
    <x v="0"/>
  </r>
  <r>
    <n v="2327"/>
    <n v="2715"/>
    <s v="James A. Burton"/>
    <d v="2017-05-14T00:00:00"/>
    <s v="shot"/>
    <s v="gun"/>
    <n v="48"/>
    <s v="M"/>
    <s v="W"/>
    <s v="Pulaski"/>
    <s v="VA"/>
    <x v="0"/>
    <s v="attack"/>
    <s v="Not fleeing"/>
    <x v="0"/>
  </r>
  <r>
    <n v="2328"/>
    <n v="2581"/>
    <s v="Jonie Block"/>
    <d v="2017-05-15T00:00:00"/>
    <s v="shot"/>
    <s v="gun"/>
    <n v="27"/>
    <s v="F"/>
    <s v="B"/>
    <s v="Phoenix"/>
    <s v="AZ"/>
    <x v="1"/>
    <s v="other"/>
    <s v="Not fleeing"/>
    <x v="0"/>
  </r>
  <r>
    <n v="2329"/>
    <n v="2582"/>
    <s v="Jaison Fitzgerald"/>
    <d v="2017-05-15T00:00:00"/>
    <s v="shot"/>
    <s v="gun"/>
    <n v="29"/>
    <s v="M"/>
    <s v="B"/>
    <s v="Richmond"/>
    <s v="VA"/>
    <x v="1"/>
    <s v="other"/>
    <s v="Not fleeing"/>
    <x v="0"/>
  </r>
  <r>
    <n v="2330"/>
    <n v="2583"/>
    <s v="Buford Shane Whitson"/>
    <d v="2017-05-15T00:00:00"/>
    <s v="shot"/>
    <s v="gun"/>
    <n v="47"/>
    <s v="M"/>
    <s v="W"/>
    <s v="Johnson City"/>
    <s v="TN"/>
    <x v="0"/>
    <s v="attack"/>
    <s v="Other"/>
    <x v="0"/>
  </r>
  <r>
    <n v="2331"/>
    <n v="2584"/>
    <s v="TK TK"/>
    <d v="2017-05-15T00:00:00"/>
    <s v="shot"/>
    <s v="undetermined"/>
    <m/>
    <s v="M"/>
    <m/>
    <s v="Long Beach"/>
    <s v="CA"/>
    <x v="1"/>
    <s v="attack"/>
    <s v="Other"/>
    <x v="0"/>
  </r>
  <r>
    <n v="2332"/>
    <n v="2585"/>
    <s v="Emmanuel Ibarra"/>
    <d v="2017-05-15T00:00:00"/>
    <s v="shot"/>
    <s v="knife"/>
    <n v="34"/>
    <s v="M"/>
    <s v="H"/>
    <s v="Del Mar"/>
    <s v="CA"/>
    <x v="0"/>
    <s v="attack"/>
    <s v="Foot"/>
    <x v="0"/>
  </r>
  <r>
    <n v="2333"/>
    <n v="2589"/>
    <s v="Keith Andrew Chesser"/>
    <d v="2017-05-15T00:00:00"/>
    <s v="shot"/>
    <s v="crossbow"/>
    <n v="48"/>
    <s v="M"/>
    <s v="W"/>
    <s v="Wewoka"/>
    <s v="OK"/>
    <x v="1"/>
    <s v="attack"/>
    <s v="Not fleeing"/>
    <x v="0"/>
  </r>
  <r>
    <n v="2334"/>
    <n v="2586"/>
    <s v="Isabelle Duval"/>
    <d v="2017-05-16T00:00:00"/>
    <s v="shot"/>
    <s v="gun"/>
    <n v="41"/>
    <s v="F"/>
    <s v="W"/>
    <s v="Washington"/>
    <s v="DC"/>
    <x v="1"/>
    <s v="attack"/>
    <s v="Not fleeing"/>
    <x v="0"/>
  </r>
  <r>
    <n v="2335"/>
    <n v="2587"/>
    <s v="Tristan Long"/>
    <d v="2017-05-16T00:00:00"/>
    <s v="shot"/>
    <s v="knife"/>
    <n v="25"/>
    <s v="M"/>
    <s v="B"/>
    <s v="Tempe"/>
    <s v="AZ"/>
    <x v="1"/>
    <s v="other"/>
    <m/>
    <x v="0"/>
  </r>
  <r>
    <n v="2336"/>
    <n v="2588"/>
    <s v="Edwin Fuentes"/>
    <d v="2017-05-16T00:00:00"/>
    <s v="shot"/>
    <s v="gun"/>
    <n v="24"/>
    <s v="M"/>
    <s v="H"/>
    <s v="Tustin"/>
    <s v="CA"/>
    <x v="0"/>
    <s v="attack"/>
    <s v="Not fleeing"/>
    <x v="0"/>
  </r>
  <r>
    <n v="2337"/>
    <n v="2591"/>
    <s v="Marshall Barrus"/>
    <d v="2017-05-16T00:00:00"/>
    <s v="shot"/>
    <s v="gun"/>
    <n v="38"/>
    <s v="M"/>
    <s v="W"/>
    <s v="Three Forks"/>
    <s v="MT"/>
    <x v="1"/>
    <s v="attack"/>
    <s v="Car"/>
    <x v="0"/>
  </r>
  <r>
    <n v="2338"/>
    <n v="2590"/>
    <s v="Daniel George Boak"/>
    <d v="2017-05-17T00:00:00"/>
    <s v="shot"/>
    <m/>
    <n v="28"/>
    <s v="M"/>
    <s v="W"/>
    <s v="Arlington"/>
    <s v="VA"/>
    <x v="1"/>
    <s v="attack"/>
    <s v="Car"/>
    <x v="0"/>
  </r>
  <r>
    <n v="2339"/>
    <n v="2592"/>
    <s v="Anthony Paul Ardo"/>
    <d v="2017-05-20T00:00:00"/>
    <s v="shot"/>
    <s v="fireworks"/>
    <n v="47"/>
    <s v="M"/>
    <s v="W"/>
    <s v="Lower Mount Bethel"/>
    <s v="PA"/>
    <x v="0"/>
    <s v="other"/>
    <s v="Not fleeing"/>
    <x v="0"/>
  </r>
  <r>
    <n v="2340"/>
    <n v="2593"/>
    <s v="Roger Bubar"/>
    <d v="2017-05-20T00:00:00"/>
    <s v="shot"/>
    <s v="gun"/>
    <n v="65"/>
    <s v="M"/>
    <s v="W"/>
    <s v="Belgrade"/>
    <s v="ME"/>
    <x v="1"/>
    <s v="attack"/>
    <s v="Not fleeing"/>
    <x v="0"/>
  </r>
  <r>
    <n v="2341"/>
    <n v="2599"/>
    <s v="Shannon Edward Estill"/>
    <d v="2017-05-20T00:00:00"/>
    <s v="shot"/>
    <s v="toy weapon"/>
    <n v="58"/>
    <s v="M"/>
    <s v="W"/>
    <s v="Pleasanton"/>
    <s v="CA"/>
    <x v="0"/>
    <s v="attack"/>
    <s v="Not fleeing"/>
    <x v="1"/>
  </r>
  <r>
    <n v="2342"/>
    <n v="2594"/>
    <s v="Jimmie Montel Sanders"/>
    <d v="2017-05-21T00:00:00"/>
    <s v="shot"/>
    <s v="gun"/>
    <n v="33"/>
    <s v="M"/>
    <s v="B"/>
    <s v="Appleton"/>
    <s v="WI"/>
    <x v="1"/>
    <s v="attack"/>
    <s v="Not fleeing"/>
    <x v="0"/>
  </r>
  <r>
    <n v="2343"/>
    <n v="2595"/>
    <s v="Joseph M. Hodgin"/>
    <d v="2017-05-21T00:00:00"/>
    <s v="shot"/>
    <s v="gun"/>
    <n v="43"/>
    <s v="M"/>
    <s v="W"/>
    <s v="Allentown"/>
    <s v="PA"/>
    <x v="1"/>
    <s v="attack"/>
    <s v="Car"/>
    <x v="0"/>
  </r>
  <r>
    <n v="2344"/>
    <n v="2596"/>
    <s v="Ricco Devante Holden"/>
    <d v="2017-05-21T00:00:00"/>
    <s v="shot"/>
    <s v="unarmed"/>
    <n v="24"/>
    <s v="M"/>
    <s v="B"/>
    <s v="Converse"/>
    <s v="LA"/>
    <x v="1"/>
    <s v="attack"/>
    <s v="Not fleeing"/>
    <x v="0"/>
  </r>
  <r>
    <n v="2345"/>
    <n v="2598"/>
    <s v="Carlos Garcia Petrovich"/>
    <d v="2017-05-21T00:00:00"/>
    <s v="shot"/>
    <s v="unarmed"/>
    <n v="37"/>
    <s v="M"/>
    <s v="H"/>
    <s v="Orlando"/>
    <s v="FL"/>
    <x v="1"/>
    <s v="attack"/>
    <s v="Not fleeing"/>
    <x v="0"/>
  </r>
  <r>
    <n v="2346"/>
    <n v="2600"/>
    <s v="Aaron M. Thompson"/>
    <d v="2017-05-22T00:00:00"/>
    <s v="shot"/>
    <s v="knife"/>
    <n v="31"/>
    <s v="M"/>
    <s v="W"/>
    <s v="Mountain Home"/>
    <s v="ID"/>
    <x v="1"/>
    <s v="attack"/>
    <s v="Not fleeing"/>
    <x v="0"/>
  </r>
  <r>
    <n v="2347"/>
    <n v="2601"/>
    <s v="Jorge Alberto Fuentes"/>
    <d v="2017-05-23T00:00:00"/>
    <s v="shot and Tasered"/>
    <s v="gun"/>
    <n v="21"/>
    <s v="M"/>
    <s v="H"/>
    <s v="Glendale"/>
    <s v="AZ"/>
    <x v="1"/>
    <s v="attack"/>
    <s v="Other"/>
    <x v="0"/>
  </r>
  <r>
    <n v="2348"/>
    <n v="2602"/>
    <s v="Michael Anthony Bonini"/>
    <d v="2017-05-23T00:00:00"/>
    <s v="shot"/>
    <s v="gun"/>
    <n v="65"/>
    <s v="M"/>
    <s v="W"/>
    <s v="Pahrump"/>
    <s v="NV"/>
    <x v="1"/>
    <s v="attack"/>
    <s v="Not fleeing"/>
    <x v="0"/>
  </r>
  <r>
    <n v="2349"/>
    <n v="2603"/>
    <s v="John Eno"/>
    <d v="2017-05-23T00:00:00"/>
    <s v="shot"/>
    <s v="gun"/>
    <n v="59"/>
    <s v="M"/>
    <s v="W"/>
    <s v="San Francisco"/>
    <s v="CA"/>
    <x v="1"/>
    <s v="other"/>
    <s v="Not fleeing"/>
    <x v="0"/>
  </r>
  <r>
    <n v="2350"/>
    <n v="2605"/>
    <s v="Albert Gagnier"/>
    <d v="2017-05-23T00:00:00"/>
    <s v="shot"/>
    <s v="gun"/>
    <n v="74"/>
    <s v="M"/>
    <s v="W"/>
    <s v="Knoxville"/>
    <s v="TN"/>
    <x v="1"/>
    <s v="attack"/>
    <s v="Not fleeing"/>
    <x v="0"/>
  </r>
  <r>
    <n v="2351"/>
    <n v="2604"/>
    <s v="Hayden J. Stutz"/>
    <d v="2017-05-24T00:00:00"/>
    <s v="shot"/>
    <s v="unarmed"/>
    <n v="24"/>
    <s v="M"/>
    <s v="W"/>
    <s v="Canton"/>
    <s v="OH"/>
    <x v="0"/>
    <s v="attack"/>
    <s v="Not fleeing"/>
    <x v="1"/>
  </r>
  <r>
    <n v="2352"/>
    <n v="2606"/>
    <s v="TK TK"/>
    <d v="2017-05-24T00:00:00"/>
    <s v="shot"/>
    <s v="gun"/>
    <m/>
    <s v="M"/>
    <s v="H"/>
    <s v="Los Angeles"/>
    <s v="CA"/>
    <x v="1"/>
    <s v="attack"/>
    <s v="Not fleeing"/>
    <x v="0"/>
  </r>
  <r>
    <n v="2353"/>
    <n v="2618"/>
    <s v="Shawn Buck"/>
    <d v="2017-05-25T00:00:00"/>
    <s v="shot"/>
    <s v="gun"/>
    <n v="23"/>
    <s v="M"/>
    <s v="W"/>
    <s v="Fairbanks"/>
    <s v="AK"/>
    <x v="1"/>
    <s v="attack"/>
    <s v="Car"/>
    <x v="0"/>
  </r>
  <r>
    <n v="2354"/>
    <n v="2614"/>
    <s v="Hector Gamboa"/>
    <d v="2017-05-26T00:00:00"/>
    <s v="shot"/>
    <s v="unarmed"/>
    <n v="59"/>
    <s v="M"/>
    <s v="H"/>
    <s v="San Rafael"/>
    <s v="NM"/>
    <x v="1"/>
    <s v="undetermined"/>
    <s v="Not fleeing"/>
    <x v="0"/>
  </r>
  <r>
    <n v="2355"/>
    <n v="2615"/>
    <s v="Jamie J. Robinson"/>
    <d v="2017-05-26T00:00:00"/>
    <s v="shot"/>
    <s v="gun"/>
    <n v="33"/>
    <s v="M"/>
    <s v="W"/>
    <s v="St. Louis"/>
    <s v="MO"/>
    <x v="0"/>
    <s v="attack"/>
    <s v="Not fleeing"/>
    <x v="0"/>
  </r>
  <r>
    <n v="2356"/>
    <n v="2616"/>
    <s v="Joseph Zimmerman"/>
    <d v="2017-05-26T00:00:00"/>
    <s v="shot"/>
    <s v="toy weapon"/>
    <n v="34"/>
    <s v="M"/>
    <s v="W"/>
    <s v="Tucson"/>
    <s v="AZ"/>
    <x v="0"/>
    <s v="attack"/>
    <s v="Not fleeing"/>
    <x v="0"/>
  </r>
  <r>
    <n v="2357"/>
    <n v="2612"/>
    <s v="Ron Harlan Lewallen"/>
    <d v="2017-05-27T00:00:00"/>
    <s v="shot"/>
    <m/>
    <n v="30"/>
    <s v="M"/>
    <s v="W"/>
    <s v="Oneida"/>
    <s v="TN"/>
    <x v="1"/>
    <s v="other"/>
    <s v="Car"/>
    <x v="0"/>
  </r>
  <r>
    <n v="2358"/>
    <n v="2613"/>
    <s v="Eduardo Valencia"/>
    <d v="2017-05-27T00:00:00"/>
    <s v="shot"/>
    <s v="gun"/>
    <n v="30"/>
    <s v="M"/>
    <m/>
    <s v="Austell"/>
    <s v="GA"/>
    <x v="1"/>
    <s v="attack"/>
    <s v="Not fleeing"/>
    <x v="0"/>
  </r>
  <r>
    <n v="2359"/>
    <n v="2608"/>
    <s v="TK TK"/>
    <d v="2017-05-28T00:00:00"/>
    <s v="shot"/>
    <s v="gun"/>
    <m/>
    <s v="M"/>
    <m/>
    <s v="Miami"/>
    <s v="FL"/>
    <x v="1"/>
    <s v="attack"/>
    <s v="Car"/>
    <x v="0"/>
  </r>
  <r>
    <n v="2360"/>
    <n v="2610"/>
    <s v="Shaquian Tyrone Johnson"/>
    <d v="2017-05-28T00:00:00"/>
    <s v="shot"/>
    <s v="gun"/>
    <n v="22"/>
    <s v="M"/>
    <s v="B"/>
    <s v="Cary"/>
    <s v="NC"/>
    <x v="1"/>
    <s v="attack"/>
    <s v="Not fleeing"/>
    <x v="0"/>
  </r>
  <r>
    <n v="2361"/>
    <n v="2611"/>
    <s v="Francis de la Cruz"/>
    <d v="2017-05-28T00:00:00"/>
    <s v="shot and Tasered"/>
    <s v="ax"/>
    <n v="35"/>
    <s v="M"/>
    <m/>
    <s v="San Jose"/>
    <s v="CA"/>
    <x v="0"/>
    <s v="other"/>
    <s v="Not fleeing"/>
    <x v="0"/>
  </r>
  <r>
    <n v="2362"/>
    <n v="2607"/>
    <s v="Chad Dionne"/>
    <d v="2017-05-29T00:00:00"/>
    <s v="shot"/>
    <s v="gun"/>
    <n v="37"/>
    <s v="M"/>
    <s v="W"/>
    <s v="Arundel"/>
    <s v="ME"/>
    <x v="1"/>
    <s v="other"/>
    <s v="Not fleeing"/>
    <x v="0"/>
  </r>
  <r>
    <n v="2363"/>
    <n v="2609"/>
    <s v="Joseph Godinez"/>
    <d v="2017-05-29T00:00:00"/>
    <s v="shot"/>
    <m/>
    <n v="20"/>
    <s v="M"/>
    <s v="H"/>
    <s v="Vacaville"/>
    <s v="CA"/>
    <x v="1"/>
    <s v="attack"/>
    <s v="Car"/>
    <x v="1"/>
  </r>
  <r>
    <n v="2364"/>
    <n v="2619"/>
    <s v="Larry Warren Kipps"/>
    <d v="2017-05-29T00:00:00"/>
    <s v="shot"/>
    <s v="gun"/>
    <n v="62"/>
    <s v="M"/>
    <m/>
    <s v="Gerrardstown"/>
    <s v="WV"/>
    <x v="0"/>
    <s v="attack"/>
    <s v="Not fleeing"/>
    <x v="0"/>
  </r>
  <r>
    <n v="2365"/>
    <n v="2631"/>
    <s v="Roman Jade Carrillo"/>
    <d v="2017-05-30T00:00:00"/>
    <s v="shot"/>
    <s v="gun"/>
    <n v="18"/>
    <s v="M"/>
    <s v="H"/>
    <s v="Salt Lake City"/>
    <s v="UT"/>
    <x v="1"/>
    <s v="attack"/>
    <s v="Car"/>
    <x v="0"/>
  </r>
  <r>
    <n v="2366"/>
    <n v="2620"/>
    <s v="James Gleason"/>
    <d v="2017-05-31T00:00:00"/>
    <s v="shot"/>
    <m/>
    <n v="24"/>
    <s v="M"/>
    <s v="W"/>
    <s v="Hesperia"/>
    <s v="CA"/>
    <x v="1"/>
    <s v="attack"/>
    <m/>
    <x v="0"/>
  </r>
  <r>
    <n v="2367"/>
    <n v="2621"/>
    <s v="James Daniel Hill"/>
    <d v="2017-05-31T00:00:00"/>
    <s v="shot"/>
    <s v="gun"/>
    <n v="17"/>
    <s v="M"/>
    <s v="W"/>
    <s v="Centennial"/>
    <s v="CO"/>
    <x v="1"/>
    <s v="other"/>
    <s v="Other"/>
    <x v="0"/>
  </r>
  <r>
    <n v="2368"/>
    <n v="2633"/>
    <s v="Francisco Suarez-Madonado"/>
    <d v="2017-06-01T00:00:00"/>
    <s v="shot"/>
    <s v="gun"/>
    <n v="27"/>
    <s v="M"/>
    <s v="H"/>
    <s v="Las Vegas"/>
    <s v="NV"/>
    <x v="0"/>
    <s v="attack"/>
    <s v="Not fleeing"/>
    <x v="0"/>
  </r>
  <r>
    <n v="2369"/>
    <n v="2623"/>
    <s v="Edward Everett Courtenay"/>
    <d v="2017-06-02T00:00:00"/>
    <s v="shot"/>
    <m/>
    <n v="51"/>
    <s v="M"/>
    <s v="W"/>
    <s v="Yulee"/>
    <s v="FL"/>
    <x v="1"/>
    <s v="attack"/>
    <s v="Car"/>
    <x v="0"/>
  </r>
  <r>
    <n v="2370"/>
    <n v="2624"/>
    <s v="Charles Darnell Baker"/>
    <d v="2017-06-02T00:00:00"/>
    <s v="shot"/>
    <s v="gun"/>
    <n v="29"/>
    <s v="M"/>
    <s v="B"/>
    <s v="Abbeville"/>
    <s v="AL"/>
    <x v="1"/>
    <s v="attack"/>
    <s v="Not fleeing"/>
    <x v="0"/>
  </r>
  <r>
    <n v="2371"/>
    <n v="2626"/>
    <s v="Marc Brandon Davis"/>
    <d v="2017-06-02T00:00:00"/>
    <s v="shot"/>
    <s v="unarmed"/>
    <n v="34"/>
    <s v="M"/>
    <s v="B"/>
    <s v="Petal"/>
    <s v="MS"/>
    <x v="1"/>
    <s v="attack"/>
    <s v="Not fleeing"/>
    <x v="0"/>
  </r>
  <r>
    <n v="2372"/>
    <n v="2627"/>
    <s v="Naway Willy"/>
    <d v="2017-06-02T00:00:00"/>
    <s v="shot"/>
    <s v="gun"/>
    <n v="18"/>
    <s v="M"/>
    <s v="A"/>
    <s v="Tulsa"/>
    <s v="OK"/>
    <x v="1"/>
    <s v="attack"/>
    <s v="Foot"/>
    <x v="0"/>
  </r>
  <r>
    <n v="2373"/>
    <n v="2628"/>
    <s v="Corsean Lewis"/>
    <d v="2017-06-02T00:00:00"/>
    <s v="shot"/>
    <s v="gun"/>
    <n v="17"/>
    <s v="M"/>
    <s v="B"/>
    <s v="Chicago"/>
    <s v="IL"/>
    <x v="1"/>
    <s v="attack"/>
    <s v="Not fleeing"/>
    <x v="0"/>
  </r>
  <r>
    <n v="2374"/>
    <n v="2634"/>
    <s v="Antonio Gerardo Rodriguez"/>
    <d v="2017-06-02T00:00:00"/>
    <s v="shot"/>
    <s v="gun"/>
    <n v="55"/>
    <s v="M"/>
    <s v="H"/>
    <s v="Laredo"/>
    <s v="TX"/>
    <x v="1"/>
    <s v="attack"/>
    <s v="Not fleeing"/>
    <x v="0"/>
  </r>
  <r>
    <n v="2375"/>
    <n v="2625"/>
    <s v="Donald Lee Cramer"/>
    <d v="2017-06-03T00:00:00"/>
    <s v="shot"/>
    <s v="gun"/>
    <n v="44"/>
    <s v="M"/>
    <s v="W"/>
    <s v="Avondale"/>
    <s v="AZ"/>
    <x v="1"/>
    <s v="attack"/>
    <s v="Not fleeing"/>
    <x v="0"/>
  </r>
  <r>
    <n v="2376"/>
    <n v="2622"/>
    <s v="Jeremy Austin Lindsey"/>
    <d v="2017-06-04T00:00:00"/>
    <s v="shot"/>
    <s v="gun"/>
    <n v="27"/>
    <s v="M"/>
    <s v="W"/>
    <s v="Callahan"/>
    <s v="FL"/>
    <x v="1"/>
    <s v="attack"/>
    <m/>
    <x v="0"/>
  </r>
  <r>
    <n v="2377"/>
    <n v="2636"/>
    <s v="Bruce Dawley"/>
    <d v="2017-06-04T00:00:00"/>
    <s v="shot"/>
    <s v="gun"/>
    <n v="66"/>
    <s v="M"/>
    <s v="W"/>
    <s v="Campo"/>
    <s v="CA"/>
    <x v="0"/>
    <s v="attack"/>
    <s v="Not fleeing"/>
    <x v="0"/>
  </r>
  <r>
    <n v="2378"/>
    <n v="2632"/>
    <s v="Charles Edgar Mullins"/>
    <d v="2017-06-05T00:00:00"/>
    <s v="shot"/>
    <s v="gun"/>
    <n v="45"/>
    <s v="M"/>
    <s v="W"/>
    <s v="Bardstown"/>
    <s v="KY"/>
    <x v="1"/>
    <s v="attack"/>
    <s v="Car"/>
    <x v="0"/>
  </r>
  <r>
    <n v="2379"/>
    <n v="2635"/>
    <s v="John Spaulding"/>
    <d v="2017-06-05T00:00:00"/>
    <s v="shot"/>
    <s v="gun"/>
    <n v="47"/>
    <s v="M"/>
    <s v="B"/>
    <s v="Miami"/>
    <s v="FL"/>
    <x v="1"/>
    <s v="other"/>
    <m/>
    <x v="0"/>
  </r>
  <r>
    <n v="2380"/>
    <n v="2637"/>
    <s v="Quentin Louis Case"/>
    <d v="2017-06-05T00:00:00"/>
    <s v="shot"/>
    <s v="gun"/>
    <n v="34"/>
    <s v="M"/>
    <s v="W"/>
    <s v="Lakes Wales"/>
    <s v="FL"/>
    <x v="1"/>
    <s v="attack"/>
    <s v="Other"/>
    <x v="0"/>
  </r>
  <r>
    <n v="2381"/>
    <n v="2638"/>
    <s v="Adrian Maurice Hardeman"/>
    <d v="2017-06-05T00:00:00"/>
    <s v="shot"/>
    <s v="gun"/>
    <n v="37"/>
    <s v="M"/>
    <s v="B"/>
    <s v="Gonzales County"/>
    <s v="TX"/>
    <x v="1"/>
    <s v="other"/>
    <m/>
    <x v="0"/>
  </r>
  <r>
    <n v="2382"/>
    <n v="2640"/>
    <s v="Mark Ellis"/>
    <d v="2017-06-06T00:00:00"/>
    <s v="shot"/>
    <s v="gun"/>
    <n v="54"/>
    <s v="M"/>
    <s v="W"/>
    <s v="Orrington"/>
    <s v="ME"/>
    <x v="1"/>
    <s v="attack"/>
    <s v="Not fleeing"/>
    <x v="0"/>
  </r>
  <r>
    <n v="2383"/>
    <n v="2641"/>
    <s v="David W. Hamilton"/>
    <d v="2017-06-06T00:00:00"/>
    <s v="shot"/>
    <s v="gun"/>
    <n v="50"/>
    <s v="M"/>
    <m/>
    <s v="Vancouver"/>
    <s v="WA"/>
    <x v="1"/>
    <s v="attack"/>
    <s v="Car"/>
    <x v="0"/>
  </r>
  <r>
    <n v="2384"/>
    <n v="2639"/>
    <s v="Salvadro Alfredo Pablo Lopez"/>
    <d v="2017-06-07T00:00:00"/>
    <s v="shot"/>
    <s v="gun"/>
    <n v="21"/>
    <s v="M"/>
    <s v="H"/>
    <s v="Fresno"/>
    <s v="CA"/>
    <x v="1"/>
    <s v="attack"/>
    <m/>
    <x v="1"/>
  </r>
  <r>
    <n v="2385"/>
    <n v="2642"/>
    <s v="Isaiah M. Hammett"/>
    <d v="2017-06-07T00:00:00"/>
    <s v="shot"/>
    <s v="gun"/>
    <n v="21"/>
    <s v="M"/>
    <s v="W"/>
    <s v="St. Louis"/>
    <s v="MO"/>
    <x v="1"/>
    <s v="attack"/>
    <s v="Not fleeing"/>
    <x v="0"/>
  </r>
  <r>
    <n v="2386"/>
    <n v="2644"/>
    <s v="Blaine Robert Erb"/>
    <d v="2017-06-07T00:00:00"/>
    <s v="shot"/>
    <s v="gun"/>
    <n v="35"/>
    <s v="M"/>
    <s v="W"/>
    <s v="Dundalk"/>
    <s v="MD"/>
    <x v="1"/>
    <s v="attack"/>
    <s v="Not fleeing"/>
    <x v="1"/>
  </r>
  <r>
    <n v="2387"/>
    <n v="2645"/>
    <s v="Donald Smith"/>
    <d v="2017-06-07T00:00:00"/>
    <s v="shot"/>
    <s v="gun"/>
    <n v="75"/>
    <s v="M"/>
    <s v="W"/>
    <s v="Hudson"/>
    <s v="NC"/>
    <x v="0"/>
    <s v="attack"/>
    <s v="Not fleeing"/>
    <x v="0"/>
  </r>
  <r>
    <n v="2388"/>
    <n v="2646"/>
    <s v="Michele Rice"/>
    <d v="2017-06-08T00:00:00"/>
    <s v="shot"/>
    <s v="gun"/>
    <n v="33"/>
    <s v="F"/>
    <s v="W"/>
    <s v="Long Beach"/>
    <s v="CA"/>
    <x v="1"/>
    <s v="attack"/>
    <s v="Not fleeing"/>
    <x v="0"/>
  </r>
  <r>
    <n v="2389"/>
    <n v="2647"/>
    <s v="Oscar Junior"/>
    <d v="2017-06-08T00:00:00"/>
    <s v="shot"/>
    <s v="gun"/>
    <n v="45"/>
    <s v="M"/>
    <s v="H"/>
    <s v="Bakersfield"/>
    <s v="CA"/>
    <x v="1"/>
    <s v="attack"/>
    <s v="Not fleeing"/>
    <x v="0"/>
  </r>
  <r>
    <n v="2390"/>
    <n v="2648"/>
    <s v="David Jones"/>
    <d v="2017-06-08T00:00:00"/>
    <s v="shot and Tasered"/>
    <s v="gun"/>
    <n v="30"/>
    <s v="M"/>
    <s v="B"/>
    <s v="Philadelphia"/>
    <s v="PA"/>
    <x v="1"/>
    <s v="other"/>
    <s v="Foot"/>
    <x v="0"/>
  </r>
  <r>
    <n v="2391"/>
    <n v="2649"/>
    <s v="Stephen Rich"/>
    <d v="2017-06-08T00:00:00"/>
    <s v="shot"/>
    <s v="gun"/>
    <n v="48"/>
    <s v="M"/>
    <s v="W"/>
    <s v="Loveland"/>
    <s v="CO"/>
    <x v="1"/>
    <s v="attack"/>
    <m/>
    <x v="0"/>
  </r>
  <r>
    <n v="2392"/>
    <n v="2650"/>
    <s v="Paul Mashburn"/>
    <d v="2017-06-08T00:00:00"/>
    <s v="shot"/>
    <s v="gun"/>
    <n v="58"/>
    <s v="M"/>
    <s v="W"/>
    <s v="Roland"/>
    <s v="OK"/>
    <x v="0"/>
    <s v="attack"/>
    <s v="Not fleeing"/>
    <x v="0"/>
  </r>
  <r>
    <n v="2393"/>
    <n v="2651"/>
    <s v="Joshua Barre"/>
    <d v="2017-06-09T00:00:00"/>
    <s v="shot and Tasered"/>
    <s v="knife"/>
    <n v="29"/>
    <s v="M"/>
    <s v="B"/>
    <s v="Tulsa"/>
    <s v="OK"/>
    <x v="0"/>
    <s v="other"/>
    <s v="Not fleeing"/>
    <x v="0"/>
  </r>
  <r>
    <n v="2394"/>
    <n v="2652"/>
    <s v="Antonio Juarez"/>
    <d v="2017-06-09T00:00:00"/>
    <s v="shot"/>
    <s v="gun"/>
    <n v="44"/>
    <s v="M"/>
    <s v="H"/>
    <s v="Lyons"/>
    <s v="IL"/>
    <x v="1"/>
    <s v="attack"/>
    <s v="Car"/>
    <x v="0"/>
  </r>
  <r>
    <n v="2395"/>
    <n v="2653"/>
    <s v="Theodore Brendecke"/>
    <d v="2017-06-09T00:00:00"/>
    <s v="shot"/>
    <s v="gun"/>
    <n v="82"/>
    <s v="M"/>
    <s v="W"/>
    <s v="Miami"/>
    <s v="FL"/>
    <x v="0"/>
    <s v="attack"/>
    <m/>
    <x v="0"/>
  </r>
  <r>
    <n v="2396"/>
    <n v="2654"/>
    <s v="Isaiah Obet"/>
    <d v="2017-06-10T00:00:00"/>
    <s v="shot"/>
    <s v="knife"/>
    <n v="25"/>
    <s v="M"/>
    <s v="O"/>
    <s v="Auburn"/>
    <s v="WA"/>
    <x v="1"/>
    <s v="other"/>
    <s v="Car"/>
    <x v="0"/>
  </r>
  <r>
    <n v="2397"/>
    <n v="2655"/>
    <s v="Robin Blaylock"/>
    <d v="2017-06-10T00:00:00"/>
    <s v="shot"/>
    <s v="gun"/>
    <n v="53"/>
    <s v="M"/>
    <s v="W"/>
    <s v="North English"/>
    <s v="IA"/>
    <x v="1"/>
    <s v="other"/>
    <s v="Not fleeing"/>
    <x v="0"/>
  </r>
  <r>
    <n v="2398"/>
    <n v="2660"/>
    <s v="Emmett Edward Hall"/>
    <d v="2017-06-10T00:00:00"/>
    <s v="shot"/>
    <s v="knife"/>
    <n v="60"/>
    <s v="M"/>
    <s v="W"/>
    <s v="Abilene"/>
    <s v="TX"/>
    <x v="0"/>
    <s v="other"/>
    <s v="Not fleeing"/>
    <x v="0"/>
  </r>
  <r>
    <n v="2399"/>
    <n v="2661"/>
    <s v="Terry Williams"/>
    <d v="2017-06-11T00:00:00"/>
    <s v="shot"/>
    <m/>
    <n v="19"/>
    <s v="M"/>
    <s v="B"/>
    <s v="Milwaukee"/>
    <s v="WI"/>
    <x v="1"/>
    <s v="other"/>
    <s v="Car"/>
    <x v="0"/>
  </r>
  <r>
    <n v="2400"/>
    <n v="2656"/>
    <s v="Johnny Platas"/>
    <d v="2017-06-12T00:00:00"/>
    <s v="shot and Tasered"/>
    <s v="knife"/>
    <n v="45"/>
    <s v="M"/>
    <s v="H"/>
    <s v="Selma"/>
    <s v="CA"/>
    <x v="1"/>
    <s v="other"/>
    <s v="Not fleeing"/>
    <x v="0"/>
  </r>
  <r>
    <n v="2401"/>
    <n v="2658"/>
    <s v="Eleuterio Amaya-Torres"/>
    <d v="2017-06-12T00:00:00"/>
    <s v="shot"/>
    <s v="gun"/>
    <n v="63"/>
    <s v="M"/>
    <s v="H"/>
    <s v="Plano"/>
    <s v="TX"/>
    <x v="1"/>
    <s v="attack"/>
    <s v="Not fleeing"/>
    <x v="0"/>
  </r>
  <r>
    <n v="2402"/>
    <n v="2659"/>
    <s v="John Wesley Bays"/>
    <d v="2017-06-12T00:00:00"/>
    <s v="shot"/>
    <s v="gun"/>
    <n v="50"/>
    <s v="M"/>
    <s v="W"/>
    <s v="Trosper"/>
    <s v="KY"/>
    <x v="1"/>
    <s v="attack"/>
    <s v="Not fleeing"/>
    <x v="0"/>
  </r>
  <r>
    <n v="2403"/>
    <n v="2663"/>
    <s v="Avery D. Metrejean"/>
    <d v="2017-06-12T00:00:00"/>
    <s v="shot"/>
    <s v="gun"/>
    <n v="35"/>
    <s v="M"/>
    <s v="W"/>
    <s v="Cade"/>
    <s v="LA"/>
    <x v="1"/>
    <s v="other"/>
    <s v="Not fleeing"/>
    <x v="0"/>
  </r>
  <r>
    <n v="2404"/>
    <n v="2657"/>
    <s v="Austin Durham"/>
    <d v="2017-06-13T00:00:00"/>
    <s v="shot"/>
    <s v="gun"/>
    <n v="24"/>
    <s v="M"/>
    <s v="W"/>
    <s v="Jerseyville"/>
    <s v="IL"/>
    <x v="1"/>
    <s v="attack"/>
    <s v="Foot"/>
    <x v="0"/>
  </r>
  <r>
    <n v="2405"/>
    <n v="2662"/>
    <s v="Barry Jones"/>
    <d v="2017-06-13T00:00:00"/>
    <s v="shot"/>
    <s v="gun"/>
    <n v="36"/>
    <s v="M"/>
    <s v="W"/>
    <s v="Hampton"/>
    <s v="NH"/>
    <x v="1"/>
    <s v="other"/>
    <s v="Not fleeing"/>
    <x v="0"/>
  </r>
  <r>
    <n v="2406"/>
    <n v="2664"/>
    <s v="Jordan Frazier"/>
    <d v="2017-06-13T00:00:00"/>
    <s v="shot"/>
    <s v="gun"/>
    <n v="35"/>
    <s v="M"/>
    <s v="B"/>
    <s v="Baton Rouge"/>
    <s v="LA"/>
    <x v="1"/>
    <s v="other"/>
    <s v="Not fleeing"/>
    <x v="0"/>
  </r>
  <r>
    <n v="2407"/>
    <n v="2665"/>
    <s v="Chazz Brown"/>
    <d v="2017-06-13T00:00:00"/>
    <s v="shot"/>
    <s v="gun"/>
    <n v="33"/>
    <s v="M"/>
    <s v="B"/>
    <s v="St Louis"/>
    <s v="MO"/>
    <x v="1"/>
    <s v="attack"/>
    <s v="Not fleeing"/>
    <x v="0"/>
  </r>
  <r>
    <n v="2408"/>
    <n v="2666"/>
    <s v="Tommy Le"/>
    <d v="2017-06-14T00:00:00"/>
    <s v="shot and Tasered"/>
    <s v="pen"/>
    <n v="20"/>
    <s v="M"/>
    <s v="A"/>
    <s v="Burien"/>
    <s v="WA"/>
    <x v="1"/>
    <s v="attack"/>
    <s v="Not fleeing"/>
    <x v="0"/>
  </r>
  <r>
    <n v="2409"/>
    <n v="2667"/>
    <s v="James T. Hodgkinson"/>
    <d v="2017-06-14T00:00:00"/>
    <s v="shot"/>
    <s v="gun"/>
    <n v="66"/>
    <s v="M"/>
    <s v="W"/>
    <s v="Alexandria"/>
    <s v="VA"/>
    <x v="1"/>
    <s v="attack"/>
    <s v="Not fleeing"/>
    <x v="0"/>
  </r>
  <r>
    <n v="2410"/>
    <n v="2668"/>
    <s v="Michael Morris"/>
    <d v="2017-06-14T00:00:00"/>
    <s v="shot"/>
    <s v="knife"/>
    <n v="54"/>
    <s v="M"/>
    <s v="W"/>
    <s v="Somerville"/>
    <s v="TN"/>
    <x v="0"/>
    <s v="other"/>
    <s v="Not fleeing"/>
    <x v="0"/>
  </r>
  <r>
    <n v="2411"/>
    <n v="2671"/>
    <s v="Michael Brown"/>
    <d v="2017-06-15T00:00:00"/>
    <s v="shot"/>
    <s v="gun"/>
    <n v="40"/>
    <s v="M"/>
    <s v="W"/>
    <s v="Newton"/>
    <s v="NH"/>
    <x v="1"/>
    <s v="undetermined"/>
    <s v="Car"/>
    <x v="0"/>
  </r>
  <r>
    <n v="2412"/>
    <n v="2669"/>
    <s v="Robert J. Berube"/>
    <d v="2017-06-16T00:00:00"/>
    <s v="shot"/>
    <s v="gun"/>
    <n v="41"/>
    <s v="M"/>
    <s v="W"/>
    <s v="Water Valley"/>
    <s v="MS"/>
    <x v="1"/>
    <s v="attack"/>
    <s v="Car"/>
    <x v="0"/>
  </r>
  <r>
    <n v="2413"/>
    <n v="2670"/>
    <s v="Hector Cisneros Soria"/>
    <d v="2017-06-16T00:00:00"/>
    <s v="shot"/>
    <s v="gun"/>
    <n v="30"/>
    <s v="M"/>
    <s v="H"/>
    <s v="Rialto"/>
    <s v="CA"/>
    <x v="1"/>
    <s v="other"/>
    <s v="Not fleeing"/>
    <x v="1"/>
  </r>
  <r>
    <n v="2414"/>
    <n v="2676"/>
    <s v="Sergio Valdovinos"/>
    <d v="2017-06-16T00:00:00"/>
    <s v="shot"/>
    <s v="machete"/>
    <n v="32"/>
    <s v="M"/>
    <s v="H"/>
    <s v="Madera"/>
    <s v="CA"/>
    <x v="0"/>
    <s v="other"/>
    <s v="Not fleeing"/>
    <x v="0"/>
  </r>
  <r>
    <n v="2415"/>
    <n v="2677"/>
    <s v="Jamie Dougan"/>
    <d v="2017-06-16T00:00:00"/>
    <s v="shot"/>
    <s v="unarmed"/>
    <n v="24"/>
    <s v="F"/>
    <s v="W"/>
    <s v="Water Valley"/>
    <s v="MS"/>
    <x v="1"/>
    <s v="other"/>
    <s v="Car"/>
    <x v="0"/>
  </r>
  <r>
    <n v="2416"/>
    <n v="2678"/>
    <s v="Nathan Banks"/>
    <d v="2017-06-16T00:00:00"/>
    <s v="shot"/>
    <s v="gun"/>
    <n v="37"/>
    <s v="M"/>
    <s v="W"/>
    <s v="Antioch"/>
    <s v="CA"/>
    <x v="1"/>
    <s v="other"/>
    <s v="Foot"/>
    <x v="0"/>
  </r>
  <r>
    <n v="2417"/>
    <n v="2673"/>
    <s v="Samantha Aguilar"/>
    <d v="2017-06-17T00:00:00"/>
    <s v="shot"/>
    <m/>
    <n v="28"/>
    <s v="F"/>
    <s v="H"/>
    <s v="Montebello"/>
    <s v="CA"/>
    <x v="1"/>
    <s v="other"/>
    <s v="Not fleeing"/>
    <x v="0"/>
  </r>
  <r>
    <n v="2418"/>
    <n v="2674"/>
    <s v="Joseph Paul Hogan"/>
    <d v="2017-06-17T00:00:00"/>
    <s v="shot"/>
    <s v="gun"/>
    <n v="48"/>
    <s v="M"/>
    <s v="W"/>
    <s v="Rapid City"/>
    <s v="SD"/>
    <x v="1"/>
    <s v="attack"/>
    <s v="Not fleeing"/>
    <x v="0"/>
  </r>
  <r>
    <n v="2419"/>
    <n v="2672"/>
    <s v="Charleena Lyles"/>
    <d v="2017-06-18T00:00:00"/>
    <s v="shot"/>
    <s v="knife"/>
    <n v="30"/>
    <s v="F"/>
    <s v="B"/>
    <s v="Seattle"/>
    <s v="WA"/>
    <x v="0"/>
    <s v="other"/>
    <s v="Not fleeing"/>
    <x v="0"/>
  </r>
  <r>
    <n v="2420"/>
    <n v="2675"/>
    <s v="William Webster"/>
    <d v="2017-06-18T00:00:00"/>
    <s v="shot"/>
    <s v="gun"/>
    <n v="64"/>
    <s v="M"/>
    <s v="W"/>
    <s v="Waukesha"/>
    <s v="WI"/>
    <x v="0"/>
    <s v="other"/>
    <s v="Not fleeing"/>
    <x v="0"/>
  </r>
  <r>
    <n v="2421"/>
    <n v="2680"/>
    <s v="Matthew Colton Stover"/>
    <d v="2017-06-19T00:00:00"/>
    <s v="shot"/>
    <s v="gun"/>
    <n v="21"/>
    <s v="M"/>
    <s v="N"/>
    <s v="Fairbanks"/>
    <s v="AK"/>
    <x v="0"/>
    <s v="attack"/>
    <s v="Foot"/>
    <x v="0"/>
  </r>
  <r>
    <n v="2422"/>
    <n v="2681"/>
    <s v="Alton Folmar"/>
    <d v="2017-06-19T00:00:00"/>
    <s v="shot"/>
    <s v="gun"/>
    <n v="28"/>
    <s v="M"/>
    <s v="W"/>
    <s v="Dallas"/>
    <s v="TX"/>
    <x v="1"/>
    <s v="other"/>
    <s v="Not fleeing"/>
    <x v="0"/>
  </r>
  <r>
    <n v="2423"/>
    <n v="2683"/>
    <s v="Pedro Ramirez"/>
    <d v="2017-06-20T00:00:00"/>
    <s v="shot and Tasered"/>
    <s v="knife"/>
    <n v="28"/>
    <s v="M"/>
    <s v="H"/>
    <s v="Las Vegas"/>
    <s v="NV"/>
    <x v="1"/>
    <s v="other"/>
    <s v="Not fleeing"/>
    <x v="1"/>
  </r>
  <r>
    <n v="2424"/>
    <n v="2684"/>
    <s v="David Pacas"/>
    <d v="2017-06-20T00:00:00"/>
    <s v="shot"/>
    <s v="toy weapon"/>
    <n v="36"/>
    <s v="M"/>
    <s v="H"/>
    <s v="South Gate"/>
    <s v="CA"/>
    <x v="1"/>
    <s v="attack"/>
    <s v="Other"/>
    <x v="0"/>
  </r>
  <r>
    <n v="2425"/>
    <n v="2685"/>
    <s v="David Bryan Creson"/>
    <d v="2017-06-20T00:00:00"/>
    <s v="shot"/>
    <s v="gun"/>
    <n v="40"/>
    <s v="M"/>
    <s v="W"/>
    <s v="Franklin"/>
    <s v="TN"/>
    <x v="1"/>
    <s v="attack"/>
    <s v="Car"/>
    <x v="0"/>
  </r>
  <r>
    <n v="2426"/>
    <n v="2686"/>
    <s v="Jacob Faulkner"/>
    <d v="2017-06-20T00:00:00"/>
    <s v="shot"/>
    <s v="gun"/>
    <n v="32"/>
    <s v="M"/>
    <s v="W"/>
    <s v="St. Clair Township"/>
    <s v="OH"/>
    <x v="0"/>
    <s v="attack"/>
    <s v="Other"/>
    <x v="0"/>
  </r>
  <r>
    <n v="2427"/>
    <n v="2687"/>
    <s v="Robb Stewart"/>
    <d v="2017-06-20T00:00:00"/>
    <s v="shot"/>
    <s v="gun"/>
    <n v="50"/>
    <s v="M"/>
    <s v="W"/>
    <s v="Lehigh"/>
    <s v="KS"/>
    <x v="0"/>
    <s v="other"/>
    <s v="Not fleeing"/>
    <x v="0"/>
  </r>
  <r>
    <n v="2428"/>
    <n v="2688"/>
    <s v="Brandon D. Lukenbill"/>
    <d v="2017-06-21T00:00:00"/>
    <s v="shot"/>
    <s v="undetermined"/>
    <n v="33"/>
    <s v="M"/>
    <s v="W"/>
    <s v="Nevada"/>
    <s v="MO"/>
    <x v="1"/>
    <s v="undetermined"/>
    <s v="Car"/>
    <x v="0"/>
  </r>
  <r>
    <n v="2429"/>
    <n v="2690"/>
    <s v="Daniel Francisco Valenzuela"/>
    <d v="2017-06-21T00:00:00"/>
    <s v="shot"/>
    <s v="knife"/>
    <n v="37"/>
    <s v="M"/>
    <s v="H"/>
    <s v="Millerton"/>
    <s v="OK"/>
    <x v="1"/>
    <s v="other"/>
    <s v="Not fleeing"/>
    <x v="0"/>
  </r>
  <r>
    <n v="2430"/>
    <n v="2691"/>
    <s v="Armando Garcia-Muro"/>
    <d v="2017-06-22T00:00:00"/>
    <s v="shot"/>
    <s v="unarmed"/>
    <n v="17"/>
    <s v="M"/>
    <s v="H"/>
    <s v="Palmdale"/>
    <s v="CA"/>
    <x v="1"/>
    <s v="other"/>
    <s v="Not fleeing"/>
    <x v="0"/>
  </r>
  <r>
    <n v="2431"/>
    <n v="2693"/>
    <s v="Santino Trevino"/>
    <d v="2017-06-23T00:00:00"/>
    <s v="shot"/>
    <s v="gun"/>
    <n v="20"/>
    <s v="M"/>
    <s v="H"/>
    <s v="Hollywood Hills"/>
    <s v="CA"/>
    <x v="1"/>
    <s v="attack"/>
    <s v="Not fleeing"/>
    <x v="0"/>
  </r>
  <r>
    <n v="2432"/>
    <n v="2704"/>
    <s v="Jesus Ramon Deltoro"/>
    <d v="2017-06-23T00:00:00"/>
    <s v="shot"/>
    <m/>
    <n v="34"/>
    <s v="M"/>
    <s v="H"/>
    <s v="Phoenix"/>
    <s v="AZ"/>
    <x v="1"/>
    <s v="attack"/>
    <s v="Car"/>
    <x v="0"/>
  </r>
  <r>
    <n v="2433"/>
    <n v="2699"/>
    <s v="Cameron Ollman"/>
    <d v="2017-06-24T00:00:00"/>
    <s v="shot"/>
    <s v="gun"/>
    <n v="37"/>
    <s v="M"/>
    <s v="W"/>
    <s v="Florence"/>
    <s v="OR"/>
    <x v="0"/>
    <s v="attack"/>
    <s v="Car"/>
    <x v="0"/>
  </r>
  <r>
    <n v="2434"/>
    <n v="2701"/>
    <s v="Christopher Michael Murray"/>
    <d v="2017-06-24T00:00:00"/>
    <s v="shot"/>
    <m/>
    <n v="24"/>
    <s v="M"/>
    <s v="W"/>
    <s v="Deer Park"/>
    <s v="AL"/>
    <x v="1"/>
    <s v="other"/>
    <s v="Not fleeing"/>
    <x v="0"/>
  </r>
  <r>
    <n v="2435"/>
    <n v="2702"/>
    <s v="Jimmie Bevenue"/>
    <d v="2017-06-24T00:00:00"/>
    <s v="shot"/>
    <s v="gun"/>
    <n v="47"/>
    <s v="M"/>
    <s v="W"/>
    <s v="Tulsa"/>
    <s v="OK"/>
    <x v="1"/>
    <s v="attack"/>
    <s v="Foot"/>
    <x v="0"/>
  </r>
  <r>
    <n v="2436"/>
    <n v="2703"/>
    <s v="Giovonn Joseph-McDade"/>
    <d v="2017-06-24T00:00:00"/>
    <s v="shot"/>
    <m/>
    <n v="20"/>
    <s v="M"/>
    <s v="B"/>
    <s v="Kent"/>
    <s v="WA"/>
    <x v="1"/>
    <s v="other"/>
    <s v="Car"/>
    <x v="0"/>
  </r>
  <r>
    <n v="2437"/>
    <n v="2692"/>
    <s v="Lawrence Heyward Jr."/>
    <d v="2017-06-25T00:00:00"/>
    <s v="shot"/>
    <s v="gun"/>
    <n v="56"/>
    <s v="M"/>
    <s v="B"/>
    <s v="North Charleston"/>
    <s v="SC"/>
    <x v="1"/>
    <s v="undetermined"/>
    <s v="Foot"/>
    <x v="0"/>
  </r>
  <r>
    <n v="2438"/>
    <n v="2695"/>
    <s v="Deveonte Johnson"/>
    <d v="2017-06-25T00:00:00"/>
    <s v="shot"/>
    <s v="gun"/>
    <n v="24"/>
    <s v="M"/>
    <s v="B"/>
    <s v="Oklahoma City"/>
    <s v="OK"/>
    <x v="1"/>
    <s v="attack"/>
    <s v="Not fleeing"/>
    <x v="1"/>
  </r>
  <r>
    <n v="2439"/>
    <n v="2696"/>
    <s v="Nicholas Johnston"/>
    <d v="2017-06-25T00:00:00"/>
    <s v="shot"/>
    <s v="gun"/>
    <n v="47"/>
    <s v="M"/>
    <s v="W"/>
    <s v="Phoenix"/>
    <s v="AZ"/>
    <x v="1"/>
    <s v="attack"/>
    <s v="Not fleeing"/>
    <x v="0"/>
  </r>
  <r>
    <n v="2440"/>
    <n v="2698"/>
    <s v="George Tillman"/>
    <d v="2017-06-25T00:00:00"/>
    <s v="shot"/>
    <s v="gun"/>
    <n v="56"/>
    <s v="M"/>
    <m/>
    <s v="Las Vegas"/>
    <s v="NV"/>
    <x v="1"/>
    <s v="attack"/>
    <s v="Not fleeing"/>
    <x v="1"/>
  </r>
  <r>
    <n v="2441"/>
    <n v="2694"/>
    <s v="Rip Huntington"/>
    <d v="2017-06-26T00:00:00"/>
    <s v="shot"/>
    <s v="gun"/>
    <n v="36"/>
    <s v="M"/>
    <s v="H"/>
    <s v="Rowe"/>
    <s v="NM"/>
    <x v="0"/>
    <s v="attack"/>
    <s v="Not fleeing"/>
    <x v="0"/>
  </r>
  <r>
    <n v="2442"/>
    <n v="2705"/>
    <s v="Jason Magana Herrera"/>
    <d v="2017-06-27T00:00:00"/>
    <s v="shot and Tasered"/>
    <s v="gun"/>
    <n v="35"/>
    <s v="M"/>
    <s v="H"/>
    <s v="Amarillo"/>
    <s v="TX"/>
    <x v="1"/>
    <s v="attack"/>
    <s v="Foot"/>
    <x v="0"/>
  </r>
  <r>
    <n v="2443"/>
    <n v="2716"/>
    <s v="TK TK"/>
    <d v="2017-06-28T00:00:00"/>
    <s v="shot"/>
    <s v="gun"/>
    <m/>
    <s v="M"/>
    <m/>
    <s v="Los Angeles"/>
    <s v="CA"/>
    <x v="0"/>
    <s v="attack"/>
    <s v="Not fleeing"/>
    <x v="1"/>
  </r>
  <r>
    <n v="2444"/>
    <n v="2718"/>
    <s v="Rodney L. Cole"/>
    <d v="2017-06-28T00:00:00"/>
    <s v="shot"/>
    <s v="screwdriver"/>
    <n v="37"/>
    <s v="M"/>
    <s v="B"/>
    <s v="Nashville"/>
    <s v="TN"/>
    <x v="1"/>
    <s v="attack"/>
    <s v="Not fleeing"/>
    <x v="0"/>
  </r>
  <r>
    <n v="2445"/>
    <n v="2717"/>
    <s v="Aaron Bailey"/>
    <d v="2017-06-29T00:00:00"/>
    <s v="shot"/>
    <s v="unarmed"/>
    <n v="45"/>
    <s v="M"/>
    <s v="B"/>
    <s v="Indianapolis"/>
    <s v="IN"/>
    <x v="1"/>
    <s v="other"/>
    <s v="Car"/>
    <x v="0"/>
  </r>
  <r>
    <n v="2446"/>
    <n v="2720"/>
    <s v="Marco Cardoza"/>
    <d v="2017-06-29T00:00:00"/>
    <s v="shot"/>
    <s v="toy weapon"/>
    <n v="41"/>
    <s v="M"/>
    <s v="H"/>
    <s v="Burbank"/>
    <s v="CA"/>
    <x v="1"/>
    <s v="attack"/>
    <s v="Not fleeing"/>
    <x v="0"/>
  </r>
  <r>
    <n v="2447"/>
    <n v="2723"/>
    <s v="Joel Gatu Muturi"/>
    <d v="2017-06-29T00:00:00"/>
    <s v="shot"/>
    <m/>
    <n v="23"/>
    <s v="M"/>
    <s v="B"/>
    <s v="Marietta"/>
    <s v="GA"/>
    <x v="1"/>
    <s v="other"/>
    <s v="Not fleeing"/>
    <x v="0"/>
  </r>
  <r>
    <n v="2448"/>
    <n v="2724"/>
    <s v="Jose Guillermo Flores Colon"/>
    <d v="2017-06-29T00:00:00"/>
    <s v="shot"/>
    <s v="Taser"/>
    <n v="37"/>
    <s v="M"/>
    <s v="H"/>
    <s v="Deltona"/>
    <s v="FL"/>
    <x v="1"/>
    <s v="other"/>
    <s v="Not fleeing"/>
    <x v="0"/>
  </r>
  <r>
    <n v="2449"/>
    <n v="2721"/>
    <s v="TK TK"/>
    <d v="2017-06-30T00:00:00"/>
    <s v="shot"/>
    <s v="gun"/>
    <m/>
    <s v="F"/>
    <m/>
    <s v="Denver"/>
    <s v="CO"/>
    <x v="1"/>
    <s v="attack"/>
    <s v="Car"/>
    <x v="0"/>
  </r>
  <r>
    <n v="2450"/>
    <n v="2725"/>
    <s v="Chet Knuppel"/>
    <d v="2017-06-30T00:00:00"/>
    <s v="shot"/>
    <s v="unarmed"/>
    <n v="23"/>
    <s v="M"/>
    <s v="W"/>
    <s v="Loveland"/>
    <s v="CO"/>
    <x v="1"/>
    <s v="attack"/>
    <s v="Foot"/>
    <x v="0"/>
  </r>
  <r>
    <n v="2451"/>
    <n v="2726"/>
    <s v="Brett Rodriguez"/>
    <d v="2017-06-30T00:00:00"/>
    <s v="shot"/>
    <s v="gun"/>
    <n v="33"/>
    <s v="M"/>
    <s v="H"/>
    <s v="Westminster"/>
    <s v="CO"/>
    <x v="1"/>
    <s v="other"/>
    <s v="Foot"/>
    <x v="0"/>
  </r>
  <r>
    <n v="2452"/>
    <n v="2727"/>
    <s v="Patrick Sanchez"/>
    <d v="2017-07-01T00:00:00"/>
    <s v="shot"/>
    <s v="gun"/>
    <n v="23"/>
    <s v="M"/>
    <s v="H"/>
    <s v="Glendale"/>
    <s v="AZ"/>
    <x v="1"/>
    <s v="other"/>
    <s v="Not fleeing"/>
    <x v="1"/>
  </r>
  <r>
    <n v="2453"/>
    <n v="2730"/>
    <s v="Quintec Locke"/>
    <d v="2017-07-01T00:00:00"/>
    <s v="shot"/>
    <s v="gun"/>
    <n v="37"/>
    <s v="M"/>
    <s v="B"/>
    <s v="Lawndale"/>
    <s v="IL"/>
    <x v="1"/>
    <s v="other"/>
    <s v="Not fleeing"/>
    <x v="1"/>
  </r>
  <r>
    <n v="2454"/>
    <n v="2733"/>
    <s v="Jeremy Holmes"/>
    <d v="2017-07-01T00:00:00"/>
    <s v="shot"/>
    <s v="knife"/>
    <n v="19"/>
    <s v="M"/>
    <s v="A"/>
    <s v="Fort Collins"/>
    <s v="CO"/>
    <x v="0"/>
    <s v="other"/>
    <s v="Not fleeing"/>
    <x v="1"/>
  </r>
  <r>
    <n v="2455"/>
    <n v="2728"/>
    <s v="Tyson Williams"/>
    <d v="2017-07-02T00:00:00"/>
    <s v="shot"/>
    <s v="gun"/>
    <n v="39"/>
    <s v="M"/>
    <s v="W"/>
    <s v="Norfolk"/>
    <s v="VA"/>
    <x v="0"/>
    <s v="attack"/>
    <s v="Not fleeing"/>
    <x v="0"/>
  </r>
  <r>
    <n v="2456"/>
    <n v="2729"/>
    <s v="Daniel Craven"/>
    <d v="2017-07-03T00:00:00"/>
    <s v="shot"/>
    <s v="gun"/>
    <n v="53"/>
    <s v="M"/>
    <s v="W"/>
    <s v="Spokane"/>
    <s v="WA"/>
    <x v="1"/>
    <s v="other"/>
    <s v="Not fleeing"/>
    <x v="1"/>
  </r>
  <r>
    <n v="2457"/>
    <n v="2732"/>
    <s v="John Donadio"/>
    <d v="2017-07-03T00:00:00"/>
    <s v="shot"/>
    <s v="gun"/>
    <n v="51"/>
    <s v="M"/>
    <s v="W"/>
    <s v="Fishers"/>
    <s v="IN"/>
    <x v="0"/>
    <s v="attack"/>
    <s v="Not fleeing"/>
    <x v="0"/>
  </r>
  <r>
    <n v="2458"/>
    <n v="2736"/>
    <s v="Holden Gorka"/>
    <d v="2017-07-03T00:00:00"/>
    <s v="shot"/>
    <s v="gun"/>
    <n v="25"/>
    <s v="M"/>
    <s v="W"/>
    <s v="Hillsboro"/>
    <s v="OR"/>
    <x v="1"/>
    <s v="attack"/>
    <s v="Foot"/>
    <x v="0"/>
  </r>
  <r>
    <n v="2459"/>
    <n v="2738"/>
    <s v="Christopher Henry Cashell"/>
    <d v="2017-07-03T00:00:00"/>
    <s v="shot"/>
    <s v="gun"/>
    <n v="45"/>
    <s v="M"/>
    <s v="W"/>
    <s v="Bonaire"/>
    <s v="GA"/>
    <x v="1"/>
    <s v="undetermined"/>
    <s v="Not fleeing"/>
    <x v="0"/>
  </r>
  <r>
    <n v="2460"/>
    <n v="2926"/>
    <s v="Tyrone Orvy Peabody"/>
    <d v="2017-07-04T00:00:00"/>
    <s v="shot"/>
    <s v="gun"/>
    <n v="53"/>
    <s v="M"/>
    <s v="N"/>
    <s v="Pleasant View"/>
    <s v="CO"/>
    <x v="1"/>
    <s v="attack"/>
    <s v="Not fleeing"/>
    <x v="0"/>
  </r>
  <r>
    <n v="2461"/>
    <n v="2927"/>
    <s v="Zepp Crouchet"/>
    <d v="2017-07-04T00:00:00"/>
    <s v="shot"/>
    <s v="gun"/>
    <n v="42"/>
    <s v="M"/>
    <s v="B"/>
    <s v="Antioch"/>
    <s v="CA"/>
    <x v="1"/>
    <s v="other"/>
    <s v="Car"/>
    <x v="0"/>
  </r>
  <r>
    <n v="2462"/>
    <n v="2735"/>
    <s v="TK TK"/>
    <d v="2017-07-04T00:00:00"/>
    <s v="shot"/>
    <s v="gun"/>
    <m/>
    <s v="M"/>
    <m/>
    <s v="Federal Heights"/>
    <s v="CO"/>
    <x v="1"/>
    <s v="undetermined"/>
    <s v="Not fleeing"/>
    <x v="0"/>
  </r>
  <r>
    <n v="2463"/>
    <n v="2737"/>
    <s v="Miguel Gonzales"/>
    <d v="2017-07-04T00:00:00"/>
    <s v="shot"/>
    <s v="gun"/>
    <n v="28"/>
    <s v="M"/>
    <s v="H"/>
    <s v="Albuquerque"/>
    <s v="NM"/>
    <x v="1"/>
    <s v="undetermined"/>
    <s v="Other"/>
    <x v="0"/>
  </r>
  <r>
    <n v="2464"/>
    <n v="2739"/>
    <s v="Dana Dubose"/>
    <d v="2017-07-04T00:00:00"/>
    <s v="shot"/>
    <s v="knife"/>
    <n v="36"/>
    <s v="M"/>
    <s v="B"/>
    <s v="Vandalia"/>
    <s v="OH"/>
    <x v="1"/>
    <s v="attack"/>
    <s v="Not fleeing"/>
    <x v="0"/>
  </r>
  <r>
    <n v="2465"/>
    <n v="2740"/>
    <s v="Cody Ray McCray"/>
    <d v="2017-07-04T00:00:00"/>
    <s v="shot"/>
    <m/>
    <n v="32"/>
    <s v="M"/>
    <s v="H"/>
    <s v="Centerville"/>
    <s v="UT"/>
    <x v="0"/>
    <s v="undetermined"/>
    <s v="Car"/>
    <x v="0"/>
  </r>
  <r>
    <n v="2466"/>
    <n v="2741"/>
    <s v="Donald Martin"/>
    <d v="2017-07-04T00:00:00"/>
    <s v="shot"/>
    <s v="gun"/>
    <n v="39"/>
    <s v="M"/>
    <s v="W"/>
    <s v="Belleville"/>
    <s v="IL"/>
    <x v="0"/>
    <s v="attack"/>
    <s v="Not fleeing"/>
    <x v="0"/>
  </r>
  <r>
    <n v="2467"/>
    <n v="2750"/>
    <s v="Douglas West"/>
    <d v="2017-07-04T00:00:00"/>
    <s v="shot"/>
    <s v="gun"/>
    <n v="46"/>
    <s v="M"/>
    <s v="W"/>
    <s v="Richland"/>
    <s v="WA"/>
    <x v="1"/>
    <s v="other"/>
    <s v="Not fleeing"/>
    <x v="0"/>
  </r>
  <r>
    <n v="2468"/>
    <n v="2742"/>
    <s v="Alexander Bonds"/>
    <d v="2017-07-05T00:00:00"/>
    <s v="shot"/>
    <s v="gun"/>
    <n v="34"/>
    <s v="M"/>
    <s v="B"/>
    <s v="New York"/>
    <s v="NY"/>
    <x v="1"/>
    <s v="attack"/>
    <s v="Foot"/>
    <x v="0"/>
  </r>
  <r>
    <n v="2469"/>
    <n v="2743"/>
    <s v="Tiffany Lynn Potter"/>
    <d v="2017-07-05T00:00:00"/>
    <s v="shot"/>
    <s v="gun"/>
    <n v="29"/>
    <s v="F"/>
    <s v="W"/>
    <s v="Des Moines"/>
    <s v="IA"/>
    <x v="1"/>
    <s v="attack"/>
    <s v="Foot"/>
    <x v="1"/>
  </r>
  <r>
    <n v="2470"/>
    <n v="2746"/>
    <s v="Edwin &quot;Beanie&quot; Esker"/>
    <d v="2017-07-05T00:00:00"/>
    <s v="shot"/>
    <s v="chainsaw"/>
    <n v="53"/>
    <s v="M"/>
    <s v="W"/>
    <s v="Maeystown"/>
    <s v="IL"/>
    <x v="1"/>
    <s v="other"/>
    <s v="Not fleeing"/>
    <x v="0"/>
  </r>
  <r>
    <n v="2471"/>
    <n v="2747"/>
    <s v="Jamie Huskey"/>
    <d v="2017-07-05T00:00:00"/>
    <s v="shot"/>
    <s v="gun"/>
    <n v="45"/>
    <s v="M"/>
    <s v="W"/>
    <s v="Sallisaw"/>
    <s v="OK"/>
    <x v="1"/>
    <s v="attack"/>
    <s v="Not fleeing"/>
    <x v="0"/>
  </r>
  <r>
    <n v="2472"/>
    <n v="2748"/>
    <s v="Jonathan Coronel"/>
    <d v="2017-07-05T00:00:00"/>
    <s v="shot"/>
    <s v="unarmed"/>
    <n v="24"/>
    <s v="M"/>
    <s v="H"/>
    <s v="Vista"/>
    <s v="CA"/>
    <x v="1"/>
    <s v="undetermined"/>
    <s v="Foot"/>
    <x v="0"/>
  </r>
  <r>
    <n v="2473"/>
    <n v="2749"/>
    <s v="Carroll Tuttle"/>
    <d v="2017-07-05T00:00:00"/>
    <s v="shot"/>
    <s v="gun"/>
    <n v="51"/>
    <s v="M"/>
    <s v="W"/>
    <s v="Madison"/>
    <s v="ME"/>
    <x v="1"/>
    <s v="attack"/>
    <m/>
    <x v="0"/>
  </r>
  <r>
    <n v="2474"/>
    <n v="2744"/>
    <s v="Jesus Cervantes"/>
    <d v="2017-07-06T00:00:00"/>
    <s v="shot"/>
    <s v="undetermined"/>
    <n v="35"/>
    <s v="M"/>
    <s v="H"/>
    <s v="Plant City"/>
    <s v="FL"/>
    <x v="1"/>
    <s v="other"/>
    <s v="Car"/>
    <x v="0"/>
  </r>
  <r>
    <n v="2475"/>
    <n v="2745"/>
    <s v="Dejuan Guillory"/>
    <d v="2017-07-06T00:00:00"/>
    <s v="shot"/>
    <s v="unarmed"/>
    <n v="27"/>
    <s v="M"/>
    <s v="B"/>
    <s v="Mamou"/>
    <s v="LA"/>
    <x v="1"/>
    <s v="other"/>
    <s v="Not fleeing"/>
    <x v="0"/>
  </r>
  <r>
    <n v="2476"/>
    <n v="2751"/>
    <s v="Brian Easley"/>
    <d v="2017-07-07T00:00:00"/>
    <s v="shot"/>
    <s v="unarmed"/>
    <n v="33"/>
    <s v="M"/>
    <s v="B"/>
    <s v="Marietta"/>
    <s v="GA"/>
    <x v="0"/>
    <s v="attack"/>
    <s v="Not fleeing"/>
    <x v="0"/>
  </r>
  <r>
    <n v="2477"/>
    <n v="2752"/>
    <s v="TK TK"/>
    <d v="2017-07-07T00:00:00"/>
    <s v="shot"/>
    <s v="undetermined"/>
    <n v="16"/>
    <s v="M"/>
    <s v="W"/>
    <s v="Huntsville"/>
    <s v="AL"/>
    <x v="1"/>
    <s v="attack"/>
    <s v="Car"/>
    <x v="0"/>
  </r>
  <r>
    <n v="2478"/>
    <n v="2765"/>
    <s v="Kareem Ali Nadir Jones"/>
    <d v="2017-07-07T00:00:00"/>
    <s v="shot"/>
    <s v="gun"/>
    <n v="30"/>
    <s v="M"/>
    <s v="B"/>
    <s v="Columbus"/>
    <s v="OH"/>
    <x v="1"/>
    <s v="undetermined"/>
    <s v="Not fleeing"/>
    <x v="1"/>
  </r>
  <r>
    <n v="2479"/>
    <n v="2757"/>
    <s v="Michael Anthony Rude"/>
    <d v="2017-07-08T00:00:00"/>
    <s v="shot"/>
    <s v="knife"/>
    <n v="22"/>
    <s v="M"/>
    <s v="A"/>
    <s v="Lacey"/>
    <s v="WA"/>
    <x v="0"/>
    <s v="other"/>
    <s v="Not fleeing"/>
    <x v="0"/>
  </r>
  <r>
    <n v="2480"/>
    <n v="2758"/>
    <s v="Cardell Vance III"/>
    <d v="2017-07-08T00:00:00"/>
    <s v="shot"/>
    <s v="knife"/>
    <n v="23"/>
    <s v="M"/>
    <s v="B"/>
    <s v="Crescent City"/>
    <s v="FL"/>
    <x v="0"/>
    <s v="other"/>
    <s v="Not fleeing"/>
    <x v="0"/>
  </r>
  <r>
    <n v="2481"/>
    <n v="2760"/>
    <s v="Tina Medlin"/>
    <d v="2017-07-08T00:00:00"/>
    <s v="shot"/>
    <s v="gun"/>
    <n v="50"/>
    <s v="F"/>
    <s v="W"/>
    <s v="Newton Grove"/>
    <s v="NC"/>
    <x v="1"/>
    <s v="attack"/>
    <s v="Not fleeing"/>
    <x v="0"/>
  </r>
  <r>
    <n v="2482"/>
    <n v="2753"/>
    <s v="Ryan A. Probst"/>
    <d v="2017-07-09T00:00:00"/>
    <s v="shot"/>
    <s v="gun"/>
    <n v="28"/>
    <s v="M"/>
    <s v="W"/>
    <s v="Uniontown"/>
    <s v="OH"/>
    <x v="1"/>
    <s v="attack"/>
    <s v="Not fleeing"/>
    <x v="0"/>
  </r>
  <r>
    <n v="2483"/>
    <n v="2754"/>
    <s v="Robert Yeiser"/>
    <d v="2017-07-09T00:00:00"/>
    <s v="shot"/>
    <s v="gun"/>
    <n v="34"/>
    <s v="M"/>
    <s v="W"/>
    <s v="Bainbridge Island"/>
    <s v="WA"/>
    <x v="1"/>
    <s v="attack"/>
    <s v="Not fleeing"/>
    <x v="0"/>
  </r>
  <r>
    <n v="2484"/>
    <n v="2755"/>
    <s v="Brayant Alvarez"/>
    <d v="2017-07-09T00:00:00"/>
    <s v="shot"/>
    <s v="gun"/>
    <n v="24"/>
    <s v="M"/>
    <s v="H"/>
    <s v="Chicago"/>
    <s v="IL"/>
    <x v="1"/>
    <s v="attack"/>
    <s v="Foot"/>
    <x v="0"/>
  </r>
  <r>
    <n v="2485"/>
    <n v="2761"/>
    <s v="Edward Taylor"/>
    <d v="2017-07-09T00:00:00"/>
    <s v="shot"/>
    <s v="gun"/>
    <n v="54"/>
    <s v="M"/>
    <s v="B"/>
    <s v="Akron"/>
    <s v="OH"/>
    <x v="1"/>
    <s v="attack"/>
    <s v="Not fleeing"/>
    <x v="0"/>
  </r>
  <r>
    <n v="2486"/>
    <n v="2762"/>
    <s v="Cody Ethan Mitchell"/>
    <d v="2017-07-10T00:00:00"/>
    <s v="shot"/>
    <m/>
    <n v="26"/>
    <s v="M"/>
    <s v="W"/>
    <s v="Mt Airy"/>
    <s v="MD"/>
    <x v="1"/>
    <s v="attack"/>
    <s v="Not fleeing"/>
    <x v="0"/>
  </r>
  <r>
    <n v="2487"/>
    <n v="2764"/>
    <s v="Gregory Shawn Thrower"/>
    <d v="2017-07-10T00:00:00"/>
    <s v="shot"/>
    <s v="gun"/>
    <n v="39"/>
    <s v="M"/>
    <s v="W"/>
    <s v="North Branch"/>
    <s v="MN"/>
    <x v="1"/>
    <s v="attack"/>
    <s v="Car"/>
    <x v="0"/>
  </r>
  <r>
    <n v="2488"/>
    <n v="2766"/>
    <s v="Randy Engstrom"/>
    <d v="2017-07-11T00:00:00"/>
    <s v="shot"/>
    <s v="gun"/>
    <n v="34"/>
    <s v="M"/>
    <s v="W"/>
    <s v="Milwaukee"/>
    <s v="WI"/>
    <x v="0"/>
    <s v="other"/>
    <s v="Car"/>
    <x v="0"/>
  </r>
  <r>
    <n v="2489"/>
    <n v="2767"/>
    <s v="Caleb Edward Blaylock"/>
    <d v="2017-07-11T00:00:00"/>
    <s v="shot"/>
    <s v="knife"/>
    <n v="27"/>
    <s v="M"/>
    <s v="W"/>
    <s v="Las Vegas"/>
    <s v="NV"/>
    <x v="0"/>
    <s v="undetermined"/>
    <m/>
    <x v="1"/>
  </r>
  <r>
    <n v="2490"/>
    <n v="2768"/>
    <s v="Steve Scott"/>
    <d v="2017-07-11T00:00:00"/>
    <s v="shot"/>
    <s v="gun"/>
    <n v="48"/>
    <s v="M"/>
    <s v="W"/>
    <s v="Poplar Bluff"/>
    <s v="MO"/>
    <x v="1"/>
    <s v="other"/>
    <s v="Not fleeing"/>
    <x v="0"/>
  </r>
  <r>
    <n v="2491"/>
    <n v="2769"/>
    <s v="Antonio Garcia Jr."/>
    <d v="2017-07-11T00:00:00"/>
    <s v="shot"/>
    <s v="knife"/>
    <n v="47"/>
    <s v="M"/>
    <s v="B"/>
    <s v="Leavenworth"/>
    <s v="KS"/>
    <x v="1"/>
    <s v="undetermined"/>
    <s v="Not fleeing"/>
    <x v="0"/>
  </r>
  <r>
    <n v="2492"/>
    <n v="2770"/>
    <s v="Silas Andrew Smith"/>
    <d v="2017-07-11T00:00:00"/>
    <s v="shot"/>
    <s v="gun"/>
    <n v="54"/>
    <s v="M"/>
    <s v="W"/>
    <s v="Golden Valley"/>
    <s v="AZ"/>
    <x v="1"/>
    <s v="attack"/>
    <s v="Foot"/>
    <x v="0"/>
  </r>
  <r>
    <n v="2493"/>
    <n v="2771"/>
    <s v="Dorsey Glenn Taulbee Jr."/>
    <d v="2017-07-12T00:00:00"/>
    <s v="shot"/>
    <s v="gun"/>
    <n v="33"/>
    <s v="M"/>
    <s v="N"/>
    <s v="Oklahoma City"/>
    <s v="OK"/>
    <x v="1"/>
    <s v="attack"/>
    <s v="Not fleeing"/>
    <x v="0"/>
  </r>
  <r>
    <n v="2494"/>
    <n v="2772"/>
    <s v="James Gerald Davis"/>
    <d v="2017-07-12T00:00:00"/>
    <s v="shot"/>
    <s v="undetermined"/>
    <n v="40"/>
    <s v="M"/>
    <s v="W"/>
    <s v="Lake View"/>
    <s v="SC"/>
    <x v="0"/>
    <s v="other"/>
    <s v="Not fleeing"/>
    <x v="0"/>
  </r>
  <r>
    <n v="2495"/>
    <n v="2773"/>
    <s v="Keith Alan Eustace"/>
    <d v="2017-07-12T00:00:00"/>
    <s v="shot"/>
    <s v="blunt object"/>
    <n v="58"/>
    <s v="M"/>
    <s v="W"/>
    <s v="Grover Beach"/>
    <s v="CA"/>
    <x v="1"/>
    <s v="other"/>
    <s v="Not fleeing"/>
    <x v="0"/>
  </r>
  <r>
    <n v="2496"/>
    <n v="2774"/>
    <s v="Chancey Chamblee"/>
    <d v="2017-07-13T00:00:00"/>
    <s v="shot"/>
    <s v="gun"/>
    <n v="55"/>
    <s v="M"/>
    <s v="W"/>
    <s v="Pima"/>
    <s v="AZ"/>
    <x v="1"/>
    <s v="undetermined"/>
    <m/>
    <x v="0"/>
  </r>
  <r>
    <n v="2497"/>
    <n v="2775"/>
    <s v="Stephen Steele"/>
    <d v="2017-07-13T00:00:00"/>
    <s v="shot"/>
    <s v="knife"/>
    <n v="47"/>
    <s v="M"/>
    <s v="W"/>
    <s v="Crystal Springs"/>
    <s v="FL"/>
    <x v="0"/>
    <s v="other"/>
    <s v="Not fleeing"/>
    <x v="0"/>
  </r>
  <r>
    <n v="2498"/>
    <n v="2776"/>
    <s v="Pedro Rubio"/>
    <d v="2017-07-13T00:00:00"/>
    <s v="shot"/>
    <s v="knife"/>
    <n v="42"/>
    <s v="M"/>
    <s v="H"/>
    <s v="Goodyear"/>
    <s v="AZ"/>
    <x v="1"/>
    <s v="attack"/>
    <s v="Not fleeing"/>
    <x v="0"/>
  </r>
  <r>
    <n v="2499"/>
    <n v="2778"/>
    <s v="Gerber Dieguez"/>
    <d v="2017-07-15T00:00:00"/>
    <s v="shot"/>
    <s v="gun"/>
    <n v="29"/>
    <s v="M"/>
    <s v="H"/>
    <s v="Los Angeles"/>
    <s v="CA"/>
    <x v="1"/>
    <s v="undetermined"/>
    <s v="Foot"/>
    <x v="0"/>
  </r>
  <r>
    <n v="2500"/>
    <n v="2779"/>
    <s v="Justine Damond"/>
    <d v="2017-07-15T00:00:00"/>
    <s v="shot"/>
    <s v="unarmed"/>
    <n v="40"/>
    <s v="F"/>
    <s v="W"/>
    <s v="Minneapolis"/>
    <s v="MN"/>
    <x v="1"/>
    <s v="undetermined"/>
    <s v="Not fleeing"/>
    <x v="0"/>
  </r>
  <r>
    <n v="2501"/>
    <n v="2780"/>
    <s v="Vaughn Shaw"/>
    <d v="2017-07-15T00:00:00"/>
    <s v="shot"/>
    <s v="gun"/>
    <n v="23"/>
    <s v="M"/>
    <s v="B"/>
    <s v="Moreno Valley"/>
    <s v="CA"/>
    <x v="0"/>
    <s v="other"/>
    <s v="Not fleeing"/>
    <x v="0"/>
  </r>
  <r>
    <n v="2502"/>
    <n v="2781"/>
    <s v="Keith Wade"/>
    <d v="2017-07-15T00:00:00"/>
    <s v="shot"/>
    <s v="gun"/>
    <n v="23"/>
    <s v="M"/>
    <s v="W"/>
    <s v="Arlington"/>
    <s v="TX"/>
    <x v="1"/>
    <s v="attack"/>
    <s v="Foot"/>
    <x v="0"/>
  </r>
  <r>
    <n v="2503"/>
    <n v="2782"/>
    <s v="India N. Nelson"/>
    <d v="2017-07-17T00:00:00"/>
    <s v="shot"/>
    <s v="gun"/>
    <n v="25"/>
    <s v="F"/>
    <s v="B"/>
    <s v="Norfolk"/>
    <s v="VA"/>
    <x v="1"/>
    <s v="attack"/>
    <s v="Not fleeing"/>
    <x v="0"/>
  </r>
  <r>
    <n v="2504"/>
    <n v="2783"/>
    <s v="Ernesto Sedillo"/>
    <d v="2017-07-17T00:00:00"/>
    <s v="shot"/>
    <s v="gun"/>
    <n v="52"/>
    <s v="M"/>
    <s v="H"/>
    <s v="Las Cruces"/>
    <s v="NM"/>
    <x v="1"/>
    <s v="attack"/>
    <s v="Not fleeing"/>
    <x v="1"/>
  </r>
  <r>
    <n v="2505"/>
    <n v="2784"/>
    <s v="Eric Wesley Clark"/>
    <d v="2017-07-17T00:00:00"/>
    <s v="shot"/>
    <s v="gun"/>
    <n v="43"/>
    <s v="M"/>
    <s v="W"/>
    <s v="Culpeper"/>
    <s v="VA"/>
    <x v="1"/>
    <s v="attack"/>
    <s v="Car"/>
    <x v="0"/>
  </r>
  <r>
    <n v="2506"/>
    <n v="2785"/>
    <s v="Jose Cazares"/>
    <d v="2017-07-17T00:00:00"/>
    <s v="shot"/>
    <s v="gun"/>
    <n v="37"/>
    <s v="M"/>
    <s v="H"/>
    <s v="San Antonio"/>
    <s v="TX"/>
    <x v="1"/>
    <s v="attack"/>
    <s v="Not fleeing"/>
    <x v="0"/>
  </r>
  <r>
    <n v="2507"/>
    <n v="2786"/>
    <s v="Daniel Thomas Reid"/>
    <d v="2017-07-18T00:00:00"/>
    <s v="shot"/>
    <s v="gun"/>
    <n v="32"/>
    <s v="M"/>
    <s v="W"/>
    <s v="Clay"/>
    <s v="AL"/>
    <x v="0"/>
    <s v="attack"/>
    <s v="Not fleeing"/>
    <x v="0"/>
  </r>
  <r>
    <n v="2508"/>
    <n v="2787"/>
    <s v="Robert Earl Vaughan"/>
    <d v="2017-07-18T00:00:00"/>
    <s v="shot"/>
    <s v="gun"/>
    <n v="70"/>
    <s v="M"/>
    <s v="W"/>
    <s v="Springfield"/>
    <s v="OR"/>
    <x v="0"/>
    <s v="other"/>
    <s v="Not fleeing"/>
    <x v="0"/>
  </r>
  <r>
    <n v="2509"/>
    <n v="2788"/>
    <s v="Mark Allan Smith"/>
    <d v="2017-07-18T00:00:00"/>
    <s v="shot"/>
    <s v="gun"/>
    <n v="36"/>
    <s v="M"/>
    <m/>
    <s v="Eagar"/>
    <s v="AZ"/>
    <x v="1"/>
    <s v="other"/>
    <s v="Not fleeing"/>
    <x v="0"/>
  </r>
  <r>
    <n v="2510"/>
    <n v="2789"/>
    <s v="Nolan Cornett"/>
    <d v="2017-07-19T00:00:00"/>
    <s v="shot"/>
    <s v="gun"/>
    <n v="24"/>
    <s v="M"/>
    <s v="W"/>
    <s v="Fair Oaks"/>
    <s v="CA"/>
    <x v="1"/>
    <s v="attack"/>
    <s v="Not fleeing"/>
    <x v="0"/>
  </r>
  <r>
    <n v="2511"/>
    <n v="2790"/>
    <s v="Anthony Benavidez"/>
    <d v="2017-07-19T00:00:00"/>
    <s v="shot"/>
    <s v="knife"/>
    <n v="24"/>
    <s v="M"/>
    <s v="H"/>
    <s v="Santa Fe"/>
    <s v="NM"/>
    <x v="0"/>
    <s v="other"/>
    <s v="Not fleeing"/>
    <x v="1"/>
  </r>
  <r>
    <n v="2512"/>
    <n v="2791"/>
    <s v="Farhad Jabbari"/>
    <d v="2017-07-19T00:00:00"/>
    <s v="shot"/>
    <s v="unarmed"/>
    <n v="38"/>
    <s v="M"/>
    <s v="O"/>
    <s v="Saginaw"/>
    <s v="MI"/>
    <x v="1"/>
    <s v="attack"/>
    <s v="Not fleeing"/>
    <x v="0"/>
  </r>
  <r>
    <n v="2513"/>
    <n v="2792"/>
    <s v="Joshua Daniels"/>
    <d v="2017-07-20T00:00:00"/>
    <s v="shot"/>
    <s v="gun"/>
    <n v="52"/>
    <s v="M"/>
    <s v="W"/>
    <s v="Neosho"/>
    <s v="MO"/>
    <x v="1"/>
    <s v="attack"/>
    <s v="Not fleeing"/>
    <x v="0"/>
  </r>
  <r>
    <n v="2514"/>
    <n v="2793"/>
    <s v="Isaiah Perkins"/>
    <d v="2017-07-20T00:00:00"/>
    <s v="shot"/>
    <s v="gun"/>
    <n v="27"/>
    <s v="M"/>
    <s v="B"/>
    <s v="St. Louis"/>
    <s v="MO"/>
    <x v="1"/>
    <s v="attack"/>
    <s v="Car"/>
    <x v="0"/>
  </r>
  <r>
    <n v="2515"/>
    <n v="2928"/>
    <s v="Martin Avena"/>
    <d v="2017-07-21T00:00:00"/>
    <s v="shot"/>
    <s v="gun"/>
    <n v="70"/>
    <s v="M"/>
    <m/>
    <s v="Paulden"/>
    <s v="AZ"/>
    <x v="1"/>
    <s v="attack"/>
    <s v="Not fleeing"/>
    <x v="1"/>
  </r>
  <r>
    <n v="2516"/>
    <n v="2794"/>
    <s v="Yahir Breito"/>
    <d v="2017-07-21T00:00:00"/>
    <s v="shot"/>
    <s v="knife"/>
    <n v="22"/>
    <s v="M"/>
    <s v="H"/>
    <s v="Santa Ana"/>
    <s v="CA"/>
    <x v="1"/>
    <s v="other"/>
    <s v="Not fleeing"/>
    <x v="0"/>
  </r>
  <r>
    <n v="2517"/>
    <n v="2797"/>
    <s v="Vicente Velasquez"/>
    <d v="2017-07-21T00:00:00"/>
    <s v="shot"/>
    <s v="gun"/>
    <n v="42"/>
    <s v="M"/>
    <s v="H"/>
    <s v="Mission"/>
    <s v="TX"/>
    <x v="1"/>
    <s v="attack"/>
    <s v="Foot"/>
    <x v="0"/>
  </r>
  <r>
    <n v="2518"/>
    <n v="2795"/>
    <s v="Walter Lynde"/>
    <d v="2017-07-23T00:00:00"/>
    <s v="shot"/>
    <s v="toy weapon"/>
    <n v="49"/>
    <s v="M"/>
    <s v="W"/>
    <s v="Spencer"/>
    <s v="MA"/>
    <x v="1"/>
    <s v="attack"/>
    <s v="Car"/>
    <x v="0"/>
  </r>
  <r>
    <n v="2519"/>
    <n v="2796"/>
    <s v="Michael Caponigro"/>
    <d v="2017-07-23T00:00:00"/>
    <s v="shot"/>
    <s v="gun"/>
    <n v="59"/>
    <s v="M"/>
    <s v="W"/>
    <s v="Eau Claire"/>
    <s v="WI"/>
    <x v="0"/>
    <s v="attack"/>
    <s v="Not fleeing"/>
    <x v="0"/>
  </r>
  <r>
    <n v="2520"/>
    <n v="2799"/>
    <s v="Ismael Lopez Rodriguez"/>
    <d v="2017-07-23T00:00:00"/>
    <s v="shot"/>
    <s v="gun"/>
    <n v="41"/>
    <s v="M"/>
    <s v="H"/>
    <s v="Southaven"/>
    <s v="MS"/>
    <x v="1"/>
    <s v="attack"/>
    <s v="Not fleeing"/>
    <x v="0"/>
  </r>
  <r>
    <n v="2521"/>
    <n v="2800"/>
    <s v="Kyle Scott Rushing"/>
    <d v="2017-07-23T00:00:00"/>
    <s v="shot"/>
    <s v="knife"/>
    <n v="34"/>
    <s v="M"/>
    <s v="W"/>
    <s v="Chico"/>
    <s v="CA"/>
    <x v="1"/>
    <s v="attack"/>
    <s v="Not fleeing"/>
    <x v="1"/>
  </r>
  <r>
    <n v="2522"/>
    <n v="2798"/>
    <s v="Jerrod Kershaw"/>
    <d v="2017-07-24T00:00:00"/>
    <s v="shot"/>
    <s v="gun"/>
    <n v="31"/>
    <s v="M"/>
    <s v="W"/>
    <s v="St. Louis"/>
    <s v="MO"/>
    <x v="0"/>
    <s v="attack"/>
    <s v="Car"/>
    <x v="0"/>
  </r>
  <r>
    <n v="2523"/>
    <n v="2801"/>
    <s v="Alexander J. Schoessel"/>
    <d v="2017-07-25T00:00:00"/>
    <s v="shot"/>
    <s v="ax"/>
    <n v="23"/>
    <s v="M"/>
    <s v="W"/>
    <s v="Richmond"/>
    <s v="VA"/>
    <x v="0"/>
    <s v="other"/>
    <s v="Foot"/>
    <x v="0"/>
  </r>
  <r>
    <n v="2524"/>
    <n v="2802"/>
    <s v="Michael Joseph Harris"/>
    <d v="2017-07-25T00:00:00"/>
    <s v="shot"/>
    <s v="gun"/>
    <n v="28"/>
    <s v="M"/>
    <s v="W"/>
    <s v="Jacksonville"/>
    <s v="FL"/>
    <x v="1"/>
    <s v="attack"/>
    <s v="Car"/>
    <x v="0"/>
  </r>
  <r>
    <n v="2525"/>
    <n v="2803"/>
    <s v="Moises Balladares"/>
    <d v="2017-07-25T00:00:00"/>
    <s v="shot"/>
    <s v="gun"/>
    <n v="33"/>
    <s v="M"/>
    <s v="H"/>
    <s v="Avondale"/>
    <s v="AZ"/>
    <x v="0"/>
    <s v="attack"/>
    <s v="Not fleeing"/>
    <x v="0"/>
  </r>
  <r>
    <n v="2526"/>
    <n v="2805"/>
    <s v="Aries Clark"/>
    <d v="2017-07-25T00:00:00"/>
    <s v="shot"/>
    <s v="toy weapon"/>
    <n v="16"/>
    <s v="M"/>
    <s v="B"/>
    <s v="Marion"/>
    <s v="AR"/>
    <x v="1"/>
    <s v="attack"/>
    <s v="Not fleeing"/>
    <x v="0"/>
  </r>
  <r>
    <n v="2527"/>
    <n v="2804"/>
    <s v="Andrew Collins"/>
    <d v="2017-07-26T00:00:00"/>
    <s v="shot"/>
    <s v="gun"/>
    <n v="35"/>
    <s v="M"/>
    <s v="W"/>
    <s v="Phoenix"/>
    <s v="AZ"/>
    <x v="1"/>
    <s v="attack"/>
    <s v="Other"/>
    <x v="0"/>
  </r>
  <r>
    <n v="2528"/>
    <n v="2806"/>
    <s v="Giovani Casiano"/>
    <d v="2017-07-26T00:00:00"/>
    <s v="shot"/>
    <s v="gun"/>
    <n v="26"/>
    <s v="M"/>
    <s v="W"/>
    <s v="San Antonio"/>
    <s v="TX"/>
    <x v="1"/>
    <s v="attack"/>
    <s v="Not fleeing"/>
    <x v="0"/>
  </r>
  <r>
    <n v="2529"/>
    <n v="2807"/>
    <s v="Susan Teel"/>
    <d v="2017-07-26T00:00:00"/>
    <s v="shot"/>
    <s v="knife"/>
    <n v="62"/>
    <s v="F"/>
    <s v="W"/>
    <s v="Vero Beach"/>
    <s v="FL"/>
    <x v="0"/>
    <s v="attack"/>
    <s v="Not fleeing"/>
    <x v="0"/>
  </r>
  <r>
    <n v="2530"/>
    <n v="2808"/>
    <s v="Kesharn K. Burney"/>
    <d v="2017-07-26T00:00:00"/>
    <s v="shot"/>
    <m/>
    <n v="25"/>
    <s v="M"/>
    <s v="B"/>
    <s v="Dayton"/>
    <s v="OH"/>
    <x v="1"/>
    <s v="attack"/>
    <s v="Car"/>
    <x v="0"/>
  </r>
  <r>
    <n v="2531"/>
    <n v="2816"/>
    <s v="Jerauld Phillip Hammond II"/>
    <d v="2017-07-27T00:00:00"/>
    <s v="shot"/>
    <s v="gun"/>
    <n v="46"/>
    <s v="M"/>
    <s v="W"/>
    <s v="Los Angeles"/>
    <s v="CA"/>
    <x v="1"/>
    <s v="other"/>
    <s v="Not fleeing"/>
    <x v="0"/>
  </r>
  <r>
    <n v="2532"/>
    <n v="2820"/>
    <s v="Deltra Henderson"/>
    <d v="2017-07-27T00:00:00"/>
    <s v="shot"/>
    <s v="gun"/>
    <n v="39"/>
    <s v="M"/>
    <s v="B"/>
    <s v="Homer"/>
    <s v="LA"/>
    <x v="1"/>
    <s v="attack"/>
    <s v="Car"/>
    <x v="0"/>
  </r>
  <r>
    <n v="2533"/>
    <n v="2929"/>
    <s v="Michael Fitzgerald"/>
    <d v="2017-07-27T00:00:00"/>
    <s v="shot"/>
    <s v="gun"/>
    <n v="26"/>
    <s v="M"/>
    <s v="W"/>
    <s v="Grand Terrace"/>
    <s v="CA"/>
    <x v="1"/>
    <s v="attack"/>
    <s v="Not fleeing"/>
    <x v="0"/>
  </r>
  <r>
    <n v="2534"/>
    <n v="2809"/>
    <s v="Sergio Velasco-Martinez"/>
    <d v="2017-07-27T00:00:00"/>
    <s v="shot"/>
    <s v="blunt object"/>
    <n v="25"/>
    <s v="M"/>
    <s v="H"/>
    <s v="Avenal"/>
    <s v="CA"/>
    <x v="1"/>
    <s v="attack"/>
    <s v="Not fleeing"/>
    <x v="0"/>
  </r>
  <r>
    <n v="2535"/>
    <n v="2811"/>
    <s v="Matthew Folden"/>
    <d v="2017-07-27T00:00:00"/>
    <s v="shot"/>
    <s v="knife"/>
    <n v="31"/>
    <s v="M"/>
    <s v="W"/>
    <s v="Wenatchee"/>
    <s v="WA"/>
    <x v="1"/>
    <s v="other"/>
    <s v="Not fleeing"/>
    <x v="0"/>
  </r>
  <r>
    <n v="2536"/>
    <n v="2812"/>
    <s v="Alejandro Alvarado"/>
    <d v="2017-07-27T00:00:00"/>
    <s v="shot"/>
    <s v="knife"/>
    <n v="35"/>
    <s v="M"/>
    <s v="H"/>
    <s v="Chowchilla"/>
    <s v="CA"/>
    <x v="1"/>
    <s v="attack"/>
    <s v="Not fleeing"/>
    <x v="0"/>
  </r>
  <r>
    <n v="2537"/>
    <n v="2819"/>
    <s v="Brian J. Skinner"/>
    <d v="2017-07-28T00:00:00"/>
    <s v="shot"/>
    <s v="knife"/>
    <n v="32"/>
    <s v="M"/>
    <s v="W"/>
    <s v="Glenville"/>
    <s v="NY"/>
    <x v="0"/>
    <s v="other"/>
    <s v="Not fleeing"/>
    <x v="0"/>
  </r>
  <r>
    <n v="2538"/>
    <n v="2822"/>
    <s v="Rodney E. Jacobs"/>
    <d v="2017-07-28T00:00:00"/>
    <s v="shot"/>
    <s v="gun"/>
    <n v="31"/>
    <s v="M"/>
    <s v="B"/>
    <s v="Kansas City"/>
    <s v="MO"/>
    <x v="1"/>
    <s v="attack"/>
    <s v="Not fleeing"/>
    <x v="0"/>
  </r>
  <r>
    <n v="2539"/>
    <n v="2813"/>
    <s v="Raymond Cruz"/>
    <d v="2017-07-28T00:00:00"/>
    <s v="shot"/>
    <m/>
    <n v="37"/>
    <s v="M"/>
    <s v="H"/>
    <s v="Albuquerque"/>
    <s v="NM"/>
    <x v="1"/>
    <s v="attack"/>
    <s v="Car"/>
    <x v="0"/>
  </r>
  <r>
    <n v="2540"/>
    <n v="2818"/>
    <s v="Dennis W. Robinson"/>
    <d v="2017-07-29T00:00:00"/>
    <s v="shot"/>
    <s v="gun"/>
    <n v="48"/>
    <s v="M"/>
    <s v="W"/>
    <s v="Melba"/>
    <s v="ID"/>
    <x v="1"/>
    <s v="attack"/>
    <s v="Car"/>
    <x v="0"/>
  </r>
  <r>
    <n v="2541"/>
    <n v="2930"/>
    <s v="Jashod Arthur Carter"/>
    <d v="2017-07-29T00:00:00"/>
    <s v="shot"/>
    <s v="gun"/>
    <n v="29"/>
    <s v="M"/>
    <s v="B"/>
    <s v="Norco"/>
    <s v="CA"/>
    <x v="1"/>
    <s v="attack"/>
    <s v="Car"/>
    <x v="0"/>
  </r>
  <r>
    <n v="2542"/>
    <n v="2817"/>
    <s v="Isaiah Tucker"/>
    <d v="2017-07-31T00:00:00"/>
    <s v="shot"/>
    <s v="unarmed"/>
    <n v="28"/>
    <s v="M"/>
    <s v="B"/>
    <s v="Oshkosh"/>
    <s v="WI"/>
    <x v="1"/>
    <s v="attack"/>
    <s v="Car"/>
    <x v="1"/>
  </r>
  <r>
    <n v="2543"/>
    <n v="2823"/>
    <s v="Robert Savelli"/>
    <d v="2017-07-31T00:00:00"/>
    <s v="shot"/>
    <s v="gun"/>
    <n v="43"/>
    <s v="M"/>
    <s v="W"/>
    <s v="Albuquerque"/>
    <s v="NM"/>
    <x v="1"/>
    <s v="attack"/>
    <s v="Not fleeing"/>
    <x v="1"/>
  </r>
  <r>
    <n v="2544"/>
    <n v="2824"/>
    <s v="Norberto Nieblas Reyes"/>
    <d v="2017-07-31T00:00:00"/>
    <s v="shot and Tasered"/>
    <s v="gun"/>
    <n v="39"/>
    <s v="M"/>
    <s v="H"/>
    <s v="Los Banos"/>
    <s v="CA"/>
    <x v="0"/>
    <s v="attack"/>
    <s v="Not fleeing"/>
    <x v="0"/>
  </r>
  <r>
    <n v="2545"/>
    <n v="2815"/>
    <s v="Dwayne Jeune"/>
    <d v="2017-07-31T00:00:00"/>
    <s v="shot"/>
    <s v="knife"/>
    <n v="32"/>
    <s v="M"/>
    <s v="B"/>
    <s v="Brooklyn"/>
    <s v="NY"/>
    <x v="0"/>
    <s v="attack"/>
    <s v="Not fleeing"/>
    <x v="0"/>
  </r>
  <r>
    <n v="2546"/>
    <n v="2825"/>
    <s v="Kerry Bradley"/>
    <d v="2017-08-01T00:00:00"/>
    <s v="shot"/>
    <m/>
    <n v="37"/>
    <s v="M"/>
    <s v="B"/>
    <s v="Waco"/>
    <s v="TX"/>
    <x v="1"/>
    <s v="attack"/>
    <s v="Car"/>
    <x v="0"/>
  </r>
  <r>
    <n v="2547"/>
    <n v="2827"/>
    <s v="Franklin Oden"/>
    <d v="2017-08-01T00:00:00"/>
    <s v="shot"/>
    <s v="gun"/>
    <n v="39"/>
    <s v="M"/>
    <s v="W"/>
    <s v="Visalia"/>
    <s v="CA"/>
    <x v="1"/>
    <s v="attack"/>
    <s v="Foot"/>
    <x v="0"/>
  </r>
  <r>
    <n v="2548"/>
    <n v="2830"/>
    <s v="Mikle Eugene Dixon"/>
    <d v="2017-08-01T00:00:00"/>
    <s v="shot"/>
    <s v="knife"/>
    <n v="42"/>
    <s v="M"/>
    <s v="W"/>
    <s v="Mt. Airy"/>
    <s v="NC"/>
    <x v="1"/>
    <s v="other"/>
    <s v="Not fleeing"/>
    <x v="0"/>
  </r>
  <r>
    <n v="2549"/>
    <n v="2832"/>
    <s v="Mark Anthony Sanchez"/>
    <d v="2017-08-01T00:00:00"/>
    <s v="shot"/>
    <s v="gun"/>
    <n v="33"/>
    <s v="M"/>
    <s v="H"/>
    <s v="Yuba City"/>
    <s v="CA"/>
    <x v="1"/>
    <s v="attack"/>
    <s v="Not fleeing"/>
    <x v="0"/>
  </r>
  <r>
    <n v="2550"/>
    <n v="2843"/>
    <s v="Miguel Salas"/>
    <d v="2017-08-01T00:00:00"/>
    <s v="shot"/>
    <s v="gun"/>
    <n v="25"/>
    <s v="M"/>
    <s v="H"/>
    <s v="Las Vegas"/>
    <s v="NV"/>
    <x v="0"/>
    <s v="attack"/>
    <s v="Not fleeing"/>
    <x v="1"/>
  </r>
  <r>
    <n v="2551"/>
    <n v="2829"/>
    <s v="Preston Thornton"/>
    <d v="2017-08-02T00:00:00"/>
    <s v="shot"/>
    <s v="gun"/>
    <n v="29"/>
    <s v="M"/>
    <s v="B"/>
    <s v="Coushatta"/>
    <s v="LA"/>
    <x v="0"/>
    <s v="attack"/>
    <s v="Not fleeing"/>
    <x v="0"/>
  </r>
  <r>
    <n v="2552"/>
    <n v="2833"/>
    <s v="Jeffrey Barboa"/>
    <d v="2017-08-02T00:00:00"/>
    <s v="shot"/>
    <s v="machete"/>
    <n v="45"/>
    <s v="M"/>
    <s v="H"/>
    <s v="Richmond"/>
    <s v="CA"/>
    <x v="1"/>
    <s v="attack"/>
    <s v="Car"/>
    <x v="0"/>
  </r>
  <r>
    <n v="2553"/>
    <n v="2834"/>
    <s v="Quintas Harris"/>
    <d v="2017-08-02T00:00:00"/>
    <s v="shot"/>
    <s v="gun"/>
    <n v="27"/>
    <s v="M"/>
    <s v="B"/>
    <s v="Atlanta"/>
    <s v="GA"/>
    <x v="1"/>
    <s v="attack"/>
    <s v="Not fleeing"/>
    <x v="0"/>
  </r>
  <r>
    <n v="2554"/>
    <n v="2854"/>
    <s v="Phillip Rhoades"/>
    <d v="2017-08-02T00:00:00"/>
    <s v="shot"/>
    <m/>
    <n v="28"/>
    <s v="M"/>
    <s v="W"/>
    <s v="Mannington"/>
    <s v="WV"/>
    <x v="1"/>
    <s v="other"/>
    <s v="Car"/>
    <x v="0"/>
  </r>
  <r>
    <n v="2555"/>
    <n v="2846"/>
    <s v="Keith Burkholder"/>
    <d v="2017-08-03T00:00:00"/>
    <s v="shot"/>
    <s v="gun"/>
    <n v="57"/>
    <s v="M"/>
    <s v="W"/>
    <s v="Lima"/>
    <s v="OH"/>
    <x v="1"/>
    <s v="attack"/>
    <s v="Not fleeing"/>
    <x v="0"/>
  </r>
  <r>
    <n v="2556"/>
    <n v="3060"/>
    <s v="Kemonte Cobbs"/>
    <d v="2017-08-03T00:00:00"/>
    <s v="shot"/>
    <s v="gun"/>
    <n v="15"/>
    <s v="M"/>
    <s v="B"/>
    <s v="Gary"/>
    <s v="IN"/>
    <x v="1"/>
    <s v="attack"/>
    <s v="Foot"/>
    <x v="0"/>
  </r>
  <r>
    <n v="2557"/>
    <n v="2835"/>
    <s v="Aaron Payne"/>
    <d v="2017-08-04T00:00:00"/>
    <s v="shot"/>
    <s v="gun"/>
    <n v="33"/>
    <s v="M"/>
    <s v="W"/>
    <s v="Surfside Beach"/>
    <s v="SC"/>
    <x v="0"/>
    <s v="attack"/>
    <s v="Not fleeing"/>
    <x v="0"/>
  </r>
  <r>
    <n v="2558"/>
    <n v="2836"/>
    <s v="Cory Stephens"/>
    <d v="2017-08-04T00:00:00"/>
    <s v="shot"/>
    <s v="gun"/>
    <n v="35"/>
    <s v="M"/>
    <s v="W"/>
    <s v="Spanish Springs"/>
    <s v="NV"/>
    <x v="1"/>
    <s v="other"/>
    <s v="Not fleeing"/>
    <x v="0"/>
  </r>
  <r>
    <n v="2559"/>
    <n v="2837"/>
    <s v="TK TK"/>
    <d v="2017-08-04T00:00:00"/>
    <s v="shot"/>
    <s v="gun"/>
    <n v="47"/>
    <s v="M"/>
    <s v="B"/>
    <s v="San Diego"/>
    <s v="CA"/>
    <x v="1"/>
    <s v="other"/>
    <s v="Not fleeing"/>
    <x v="0"/>
  </r>
  <r>
    <n v="2560"/>
    <n v="2838"/>
    <s v="Jeremy Gabrial"/>
    <d v="2017-08-04T00:00:00"/>
    <s v="shot"/>
    <s v="toy weapon"/>
    <n v="31"/>
    <s v="M"/>
    <s v="W"/>
    <s v="Lauderdale County"/>
    <s v="MS"/>
    <x v="0"/>
    <s v="attack"/>
    <s v="Not fleeing"/>
    <x v="1"/>
  </r>
  <r>
    <n v="2561"/>
    <n v="2845"/>
    <s v="Melissa Wiseman"/>
    <d v="2017-08-04T00:00:00"/>
    <s v="shot"/>
    <s v="gun"/>
    <n v="36"/>
    <s v="F"/>
    <s v="W"/>
    <s v="Marine City"/>
    <s v="MI"/>
    <x v="1"/>
    <s v="other"/>
    <s v="Not fleeing"/>
    <x v="0"/>
  </r>
  <r>
    <n v="2562"/>
    <n v="2847"/>
    <s v="Joseph Miller"/>
    <d v="2017-08-04T00:00:00"/>
    <s v="shot"/>
    <s v="gun"/>
    <n v="54"/>
    <s v="M"/>
    <s v="W"/>
    <s v="Mead Township"/>
    <s v="PA"/>
    <x v="1"/>
    <s v="other"/>
    <s v="Not fleeing"/>
    <x v="0"/>
  </r>
  <r>
    <n v="2563"/>
    <n v="2840"/>
    <s v="Timmy Wilson"/>
    <d v="2017-08-05T00:00:00"/>
    <s v="shot"/>
    <s v="gun"/>
    <n v="24"/>
    <s v="M"/>
    <s v="W"/>
    <s v="New Straitsville"/>
    <s v="OH"/>
    <x v="1"/>
    <s v="attack"/>
    <s v="Not fleeing"/>
    <x v="0"/>
  </r>
  <r>
    <n v="2564"/>
    <n v="2844"/>
    <s v="Pablo Garcia"/>
    <d v="2017-08-05T00:00:00"/>
    <s v="shot and Tasered"/>
    <s v="knife"/>
    <n v="35"/>
    <s v="M"/>
    <s v="H"/>
    <s v="Santa Rosa"/>
    <s v="CA"/>
    <x v="0"/>
    <s v="attack"/>
    <s v="Not fleeing"/>
    <x v="1"/>
  </r>
  <r>
    <n v="2565"/>
    <n v="2839"/>
    <s v="Kyle Andrew Lankford"/>
    <d v="2017-08-06T00:00:00"/>
    <s v="shot"/>
    <s v="knife"/>
    <n v="32"/>
    <s v="M"/>
    <s v="W"/>
    <s v="Bon Aqua"/>
    <s v="TN"/>
    <x v="1"/>
    <s v="other"/>
    <s v="Foot"/>
    <x v="0"/>
  </r>
  <r>
    <n v="2566"/>
    <n v="2842"/>
    <s v="Danatae Franklin"/>
    <d v="2017-08-06T00:00:00"/>
    <s v="shot"/>
    <s v="gun"/>
    <n v="28"/>
    <s v="M"/>
    <s v="B"/>
    <s v="Kansas City"/>
    <s v="MO"/>
    <x v="1"/>
    <s v="attack"/>
    <s v="Foot"/>
    <x v="0"/>
  </r>
  <r>
    <n v="2567"/>
    <n v="2841"/>
    <s v="Winston Espino Sanchez"/>
    <d v="2017-08-07T00:00:00"/>
    <s v="shot"/>
    <s v="knife"/>
    <n v="45"/>
    <s v="M"/>
    <s v="H"/>
    <s v="North Bergen"/>
    <s v="NJ"/>
    <x v="1"/>
    <s v="attack"/>
    <s v="Not fleeing"/>
    <x v="0"/>
  </r>
  <r>
    <n v="2568"/>
    <n v="2848"/>
    <s v="Jose Ortiz"/>
    <d v="2017-08-07T00:00:00"/>
    <s v="shot"/>
    <s v="knife"/>
    <n v="29"/>
    <s v="M"/>
    <s v="H"/>
    <s v="Wichita"/>
    <s v="KS"/>
    <x v="1"/>
    <s v="other"/>
    <s v="Not fleeing"/>
    <x v="0"/>
  </r>
  <r>
    <n v="2569"/>
    <n v="2850"/>
    <s v="Christopher K. Sales"/>
    <d v="2017-08-07T00:00:00"/>
    <s v="shot"/>
    <s v="unarmed"/>
    <n v="36"/>
    <s v="M"/>
    <s v="W"/>
    <s v="Blue Summit"/>
    <s v="MO"/>
    <x v="1"/>
    <s v="other"/>
    <s v="Car"/>
    <x v="0"/>
  </r>
  <r>
    <n v="2570"/>
    <n v="2849"/>
    <s v="Peter James Robbins"/>
    <d v="2017-08-08T00:00:00"/>
    <s v="shot"/>
    <s v="gun"/>
    <n v="23"/>
    <s v="M"/>
    <s v="W"/>
    <s v="Junction City"/>
    <s v="KS"/>
    <x v="0"/>
    <s v="attack"/>
    <s v="Not fleeing"/>
    <x v="0"/>
  </r>
  <r>
    <n v="2571"/>
    <n v="2852"/>
    <s v="Darreon Neal"/>
    <d v="2017-08-08T00:00:00"/>
    <s v="shot"/>
    <s v="gun"/>
    <n v="17"/>
    <s v="M"/>
    <s v="B"/>
    <s v="Dalton"/>
    <s v="IL"/>
    <x v="1"/>
    <s v="other"/>
    <s v="Other"/>
    <x v="0"/>
  </r>
  <r>
    <n v="2572"/>
    <n v="2851"/>
    <s v="Eugene Nelson"/>
    <d v="2017-08-09T00:00:00"/>
    <s v="shot"/>
    <m/>
    <n v="20"/>
    <s v="M"/>
    <s v="B"/>
    <s v="Kent"/>
    <s v="WA"/>
    <x v="1"/>
    <s v="attack"/>
    <s v="Car"/>
    <x v="0"/>
  </r>
  <r>
    <n v="2573"/>
    <n v="2853"/>
    <s v="Mark P. Coffey"/>
    <d v="2017-08-10T00:00:00"/>
    <s v="shot"/>
    <s v="gun"/>
    <n v="33"/>
    <s v="M"/>
    <s v="W"/>
    <s v="Dyer"/>
    <s v="IN"/>
    <x v="1"/>
    <s v="attack"/>
    <m/>
    <x v="0"/>
  </r>
  <r>
    <n v="2574"/>
    <n v="2856"/>
    <s v="Eric Bogart"/>
    <d v="2017-08-10T00:00:00"/>
    <s v="shot"/>
    <s v="gun"/>
    <n v="49"/>
    <s v="M"/>
    <s v="W"/>
    <s v="Los Angeles"/>
    <s v="CA"/>
    <x v="1"/>
    <s v="attack"/>
    <s v="Not fleeing"/>
    <x v="0"/>
  </r>
  <r>
    <n v="2575"/>
    <n v="2855"/>
    <s v="TK TK"/>
    <d v="2017-08-11T00:00:00"/>
    <s v="shot"/>
    <s v="gun"/>
    <m/>
    <s v="M"/>
    <m/>
    <s v="Channelview"/>
    <s v="TX"/>
    <x v="1"/>
    <s v="attack"/>
    <s v="Not fleeing"/>
    <x v="0"/>
  </r>
  <r>
    <n v="2576"/>
    <n v="2857"/>
    <s v="Tyrease Carlyle"/>
    <d v="2017-08-11T00:00:00"/>
    <s v="shot"/>
    <s v="gun"/>
    <n v="31"/>
    <s v="M"/>
    <s v="B"/>
    <s v="Philadelphia"/>
    <s v="PA"/>
    <x v="0"/>
    <s v="other"/>
    <s v="Not fleeing"/>
    <x v="0"/>
  </r>
  <r>
    <n v="2577"/>
    <n v="2858"/>
    <s v="Eduardo Navarrete"/>
    <d v="2017-08-12T00:00:00"/>
    <s v="shot"/>
    <s v="knife"/>
    <n v="35"/>
    <s v="M"/>
    <s v="H"/>
    <s v="Frederickstown"/>
    <s v="WA"/>
    <x v="1"/>
    <s v="attack"/>
    <s v="Not fleeing"/>
    <x v="0"/>
  </r>
  <r>
    <n v="2578"/>
    <n v="2859"/>
    <s v="Christopher Collins"/>
    <d v="2017-08-13T00:00:00"/>
    <s v="shot"/>
    <s v="gun"/>
    <n v="24"/>
    <s v="M"/>
    <s v="W"/>
    <s v="Habersham"/>
    <s v="GA"/>
    <x v="1"/>
    <s v="other"/>
    <s v="Not fleeing"/>
    <x v="0"/>
  </r>
  <r>
    <n v="2579"/>
    <n v="2860"/>
    <s v="Roger Burzinski"/>
    <d v="2017-08-13T00:00:00"/>
    <s v="shot"/>
    <s v="gun"/>
    <n v="54"/>
    <s v="M"/>
    <s v="W"/>
    <s v="La Crosse"/>
    <s v="WI"/>
    <x v="1"/>
    <s v="other"/>
    <s v="Car"/>
    <x v="0"/>
  </r>
  <r>
    <n v="2580"/>
    <n v="2861"/>
    <s v="Carmen William Rongione"/>
    <d v="2017-08-13T00:00:00"/>
    <s v="shot"/>
    <s v="machete"/>
    <n v="41"/>
    <s v="M"/>
    <s v="W"/>
    <s v="Cosby"/>
    <s v="TN"/>
    <x v="1"/>
    <s v="attack"/>
    <s v="Foot"/>
    <x v="0"/>
  </r>
  <r>
    <n v="2581"/>
    <n v="2862"/>
    <s v="Patrick Harmon"/>
    <d v="2017-08-13T00:00:00"/>
    <s v="shot"/>
    <s v="knife"/>
    <n v="50"/>
    <s v="M"/>
    <s v="B"/>
    <s v="Salt Lake City"/>
    <s v="UT"/>
    <x v="1"/>
    <s v="other"/>
    <s v="Foot"/>
    <x v="1"/>
  </r>
  <r>
    <n v="2582"/>
    <n v="2863"/>
    <s v="Hussein Hassan"/>
    <d v="2017-08-13T00:00:00"/>
    <s v="shot"/>
    <s v="sword"/>
    <n v="46"/>
    <s v="M"/>
    <s v="B"/>
    <s v="Kennewick"/>
    <s v="WA"/>
    <x v="0"/>
    <s v="attack"/>
    <s v="Not fleeing"/>
    <x v="0"/>
  </r>
  <r>
    <n v="2583"/>
    <n v="2864"/>
    <s v="Steven James Young"/>
    <d v="2017-08-14T00:00:00"/>
    <s v="shot"/>
    <s v="toy weapon"/>
    <n v="45"/>
    <s v="M"/>
    <s v="W"/>
    <s v="Colorado Springs"/>
    <s v="CO"/>
    <x v="1"/>
    <s v="attack"/>
    <s v="Foot"/>
    <x v="0"/>
  </r>
  <r>
    <n v="2584"/>
    <n v="2865"/>
    <s v="Robert Emmett Bracewell Jr."/>
    <d v="2017-08-14T00:00:00"/>
    <s v="shot"/>
    <s v="gun"/>
    <n v="20"/>
    <s v="M"/>
    <s v="W"/>
    <s v="Jacksonville"/>
    <s v="FL"/>
    <x v="1"/>
    <s v="attack"/>
    <s v="Not fleeing"/>
    <x v="0"/>
  </r>
  <r>
    <n v="2585"/>
    <n v="2866"/>
    <s v="Herbert Gilbert"/>
    <d v="2017-08-15T00:00:00"/>
    <s v="shot"/>
    <s v="undetermined"/>
    <n v="37"/>
    <s v="M"/>
    <s v="B"/>
    <s v="Thomasville"/>
    <s v="GA"/>
    <x v="1"/>
    <s v="undetermined"/>
    <s v="Not fleeing"/>
    <x v="1"/>
  </r>
  <r>
    <n v="2586"/>
    <n v="2872"/>
    <s v="Kenneth Lewis"/>
    <d v="2017-08-16T00:00:00"/>
    <s v="shot"/>
    <s v="gun"/>
    <n v="34"/>
    <s v="M"/>
    <s v="B"/>
    <s v="Los Angeles"/>
    <s v="CA"/>
    <x v="1"/>
    <s v="undetermined"/>
    <s v="Foot"/>
    <x v="0"/>
  </r>
  <r>
    <n v="2587"/>
    <n v="2873"/>
    <s v="James Midkiff"/>
    <d v="2017-08-16T00:00:00"/>
    <s v="shot"/>
    <s v="gun"/>
    <n v="54"/>
    <s v="M"/>
    <s v="W"/>
    <s v="Livermore"/>
    <s v="CA"/>
    <x v="0"/>
    <s v="attack"/>
    <s v="Not fleeing"/>
    <x v="0"/>
  </r>
  <r>
    <n v="2588"/>
    <n v="2882"/>
    <s v="Peter Daniel Grima"/>
    <d v="2017-08-17T00:00:00"/>
    <s v="shot"/>
    <s v="undetermined"/>
    <n v="65"/>
    <s v="M"/>
    <s v="W"/>
    <s v="Crenshaw County"/>
    <s v="AL"/>
    <x v="1"/>
    <s v="undetermined"/>
    <s v="Not fleeing"/>
    <x v="0"/>
  </r>
  <r>
    <n v="2589"/>
    <n v="2883"/>
    <s v="Edgar Ramirez Carreto"/>
    <d v="2017-08-17T00:00:00"/>
    <s v="shot"/>
    <s v="knife"/>
    <n v="28"/>
    <s v="M"/>
    <s v="H"/>
    <s v="Phoenix"/>
    <s v="AZ"/>
    <x v="0"/>
    <s v="other"/>
    <s v="Not fleeing"/>
    <x v="0"/>
  </r>
  <r>
    <n v="2590"/>
    <n v="2874"/>
    <s v="Leroy Frank"/>
    <d v="2017-08-18T00:00:00"/>
    <s v="shot"/>
    <s v="knife"/>
    <n v="60"/>
    <s v="M"/>
    <m/>
    <s v="Bloomfield"/>
    <s v="NJ"/>
    <x v="1"/>
    <s v="other"/>
    <s v="Not fleeing"/>
    <x v="0"/>
  </r>
  <r>
    <n v="2591"/>
    <n v="2879"/>
    <s v="Clarence Belsar III"/>
    <d v="2017-08-18T00:00:00"/>
    <s v="shot"/>
    <s v="gun"/>
    <n v="26"/>
    <s v="M"/>
    <s v="W"/>
    <s v="Fairchance"/>
    <s v="PA"/>
    <x v="1"/>
    <s v="attack"/>
    <s v="Not fleeing"/>
    <x v="0"/>
  </r>
  <r>
    <n v="2592"/>
    <n v="2881"/>
    <s v="Derrick Rashard Brabham"/>
    <d v="2017-08-18T00:00:00"/>
    <s v="shot"/>
    <s v="gun"/>
    <n v="25"/>
    <s v="M"/>
    <s v="B"/>
    <s v="Jacksonville"/>
    <s v="FL"/>
    <x v="1"/>
    <s v="attack"/>
    <s v="Not fleeing"/>
    <x v="0"/>
  </r>
  <r>
    <n v="2593"/>
    <n v="2875"/>
    <s v="Thomas Justin Walton"/>
    <d v="2017-08-19T00:00:00"/>
    <s v="shot"/>
    <s v="Taser"/>
    <n v="32"/>
    <s v="M"/>
    <s v="W"/>
    <s v="Homewood"/>
    <s v="AL"/>
    <x v="1"/>
    <s v="attack"/>
    <s v="Not fleeing"/>
    <x v="0"/>
  </r>
  <r>
    <n v="2594"/>
    <n v="2876"/>
    <s v="Jonathan Bolger"/>
    <d v="2017-08-20T00:00:00"/>
    <s v="shot"/>
    <s v="gun"/>
    <n v="44"/>
    <s v="M"/>
    <s v="W"/>
    <s v="Yellville"/>
    <s v="AR"/>
    <x v="1"/>
    <s v="other"/>
    <s v="Not fleeing"/>
    <x v="0"/>
  </r>
  <r>
    <n v="2595"/>
    <n v="2877"/>
    <s v="Keshawn Wilson"/>
    <d v="2017-08-20T00:00:00"/>
    <s v="shot"/>
    <s v="gun"/>
    <n v="32"/>
    <s v="M"/>
    <s v="B"/>
    <s v="Brick"/>
    <s v="NJ"/>
    <x v="1"/>
    <s v="attack"/>
    <s v="Not fleeing"/>
    <x v="0"/>
  </r>
  <r>
    <n v="2596"/>
    <n v="2878"/>
    <s v="TK TK"/>
    <d v="2017-08-20T00:00:00"/>
    <s v="shot"/>
    <s v="undetermined"/>
    <m/>
    <s v="M"/>
    <m/>
    <s v="Madera"/>
    <s v="CA"/>
    <x v="1"/>
    <s v="other"/>
    <s v="Foot"/>
    <x v="0"/>
  </r>
  <r>
    <n v="2597"/>
    <n v="2884"/>
    <s v="Jeffrey Jacobs"/>
    <d v="2017-08-21T00:00:00"/>
    <s v="shot"/>
    <s v="toy weapon"/>
    <n v="42"/>
    <s v="M"/>
    <s v="W"/>
    <s v="Morganton"/>
    <s v="NC"/>
    <x v="1"/>
    <s v="attack"/>
    <s v="Not fleeing"/>
    <x v="0"/>
  </r>
  <r>
    <n v="2598"/>
    <n v="2885"/>
    <s v="Dennia Flowers"/>
    <d v="2017-08-21T00:00:00"/>
    <s v="shot"/>
    <s v="gun"/>
    <n v="66"/>
    <s v="M"/>
    <s v="W"/>
    <s v="Colorado City"/>
    <s v="CO"/>
    <x v="1"/>
    <s v="attack"/>
    <s v="Not fleeing"/>
    <x v="0"/>
  </r>
  <r>
    <n v="2599"/>
    <n v="2886"/>
    <s v="Tyler Whitmire"/>
    <d v="2017-08-21T00:00:00"/>
    <s v="shot"/>
    <s v="knife"/>
    <n v="22"/>
    <s v="M"/>
    <s v="W"/>
    <s v="Franklin"/>
    <s v="WI"/>
    <x v="0"/>
    <s v="other"/>
    <s v="Other"/>
    <x v="0"/>
  </r>
  <r>
    <n v="2600"/>
    <n v="2888"/>
    <s v="Nathaniel Richmond"/>
    <d v="2017-08-21T00:00:00"/>
    <s v="shot"/>
    <s v="gun"/>
    <n v="51"/>
    <s v="M"/>
    <s v="B"/>
    <s v="Steubenville"/>
    <s v="OH"/>
    <x v="1"/>
    <s v="attack"/>
    <s v="Not fleeing"/>
    <x v="0"/>
  </r>
  <r>
    <n v="2601"/>
    <n v="2892"/>
    <s v="Thomas Selje"/>
    <d v="2017-08-21T00:00:00"/>
    <s v="shot"/>
    <s v="gun"/>
    <n v="64"/>
    <s v="M"/>
    <s v="W"/>
    <s v="Pardeeville"/>
    <s v="WI"/>
    <x v="1"/>
    <s v="attack"/>
    <s v="Not fleeing"/>
    <x v="0"/>
  </r>
  <r>
    <n v="2602"/>
    <n v="2887"/>
    <s v="Kiwi Herring"/>
    <d v="2017-08-22T00:00:00"/>
    <s v="shot"/>
    <s v="knife"/>
    <n v="30"/>
    <s v="F"/>
    <s v="B"/>
    <s v="St. Louis"/>
    <s v="MO"/>
    <x v="1"/>
    <s v="attack"/>
    <s v="Not fleeing"/>
    <x v="0"/>
  </r>
  <r>
    <n v="2603"/>
    <n v="2890"/>
    <s v="Henry Rivera Jr."/>
    <d v="2017-08-22T00:00:00"/>
    <s v="shot"/>
    <m/>
    <n v="71"/>
    <s v="M"/>
    <s v="H"/>
    <s v="Albuquerque"/>
    <s v="NM"/>
    <x v="1"/>
    <s v="attack"/>
    <s v="Car"/>
    <x v="0"/>
  </r>
  <r>
    <n v="2604"/>
    <n v="2891"/>
    <s v="Robert Earl Adams"/>
    <d v="2017-08-22T00:00:00"/>
    <s v="shot"/>
    <s v="knife"/>
    <n v="30"/>
    <s v="M"/>
    <s v="W"/>
    <s v="Orcutt"/>
    <s v="CA"/>
    <x v="1"/>
    <s v="other"/>
    <s v="Foot"/>
    <x v="0"/>
  </r>
  <r>
    <n v="2605"/>
    <n v="2893"/>
    <s v="Konstantin Morozov"/>
    <d v="2017-08-22T00:00:00"/>
    <s v="shot"/>
    <s v="gun"/>
    <n v="48"/>
    <s v="M"/>
    <s v="W"/>
    <s v="Los Angeles"/>
    <s v="CA"/>
    <x v="1"/>
    <s v="other"/>
    <s v="Not fleeing"/>
    <x v="0"/>
  </r>
  <r>
    <n v="2606"/>
    <n v="2988"/>
    <s v="Mark Aaron Jensen"/>
    <d v="2017-08-22T00:00:00"/>
    <s v="shot"/>
    <s v="gun"/>
    <n v="56"/>
    <s v="M"/>
    <s v="W"/>
    <s v="Durham"/>
    <s v="CA"/>
    <x v="0"/>
    <s v="attack"/>
    <s v="Not fleeing"/>
    <x v="0"/>
  </r>
  <r>
    <n v="2607"/>
    <n v="2894"/>
    <s v="Ciara Howard"/>
    <d v="2017-08-23T00:00:00"/>
    <s v="shot"/>
    <s v="gun"/>
    <n v="26"/>
    <s v="F"/>
    <s v="W"/>
    <s v="Olathe"/>
    <s v="KS"/>
    <x v="0"/>
    <s v="other"/>
    <s v="Not fleeing"/>
    <x v="0"/>
  </r>
  <r>
    <n v="2608"/>
    <n v="2895"/>
    <s v="Colton Puckett"/>
    <d v="2017-08-24T00:00:00"/>
    <s v="shot"/>
    <s v="gun"/>
    <n v="28"/>
    <s v="M"/>
    <s v="W"/>
    <s v="Waterford Township"/>
    <s v="MI"/>
    <x v="0"/>
    <s v="other"/>
    <s v="Not fleeing"/>
    <x v="0"/>
  </r>
  <r>
    <n v="2609"/>
    <n v="2896"/>
    <s v="Isaias Raziel Ochoa"/>
    <d v="2017-08-24T00:00:00"/>
    <s v="shot"/>
    <s v="gun"/>
    <n v="19"/>
    <s v="M"/>
    <s v="H"/>
    <s v="Lemon Grove"/>
    <s v="CA"/>
    <x v="1"/>
    <s v="attack"/>
    <s v="Foot"/>
    <x v="0"/>
  </r>
  <r>
    <n v="2610"/>
    <n v="2898"/>
    <s v="Scott Mayfield"/>
    <d v="2017-08-24T00:00:00"/>
    <s v="shot"/>
    <s v="gun"/>
    <n v="24"/>
    <s v="M"/>
    <s v="B"/>
    <s v="Orange"/>
    <s v="NJ"/>
    <x v="1"/>
    <s v="other"/>
    <s v="Foot"/>
    <x v="0"/>
  </r>
  <r>
    <n v="2611"/>
    <n v="2897"/>
    <s v="Daniel Blyler"/>
    <d v="2017-08-25T00:00:00"/>
    <s v="shot"/>
    <s v="gun"/>
    <n v="44"/>
    <s v="M"/>
    <s v="W"/>
    <s v="Jacksonville"/>
    <s v="FL"/>
    <x v="1"/>
    <s v="other"/>
    <s v="Not fleeing"/>
    <x v="0"/>
  </r>
  <r>
    <n v="2612"/>
    <n v="2899"/>
    <s v="Kristen Ambury"/>
    <d v="2017-08-25T00:00:00"/>
    <s v="shot"/>
    <s v="gun"/>
    <n v="28"/>
    <s v="F"/>
    <s v="W"/>
    <s v="Sunrise"/>
    <s v="FL"/>
    <x v="0"/>
    <s v="undetermined"/>
    <s v="Not fleeing"/>
    <x v="0"/>
  </r>
  <r>
    <n v="2613"/>
    <n v="2900"/>
    <s v="Charles David Robinson"/>
    <d v="2017-08-25T00:00:00"/>
    <s v="shot"/>
    <s v="unarmed"/>
    <n v="47"/>
    <s v="M"/>
    <s v="B"/>
    <s v="Woodville"/>
    <s v="GA"/>
    <x v="1"/>
    <s v="attack"/>
    <s v="Foot"/>
    <x v="0"/>
  </r>
  <r>
    <n v="2614"/>
    <n v="2901"/>
    <s v="Michael Malik Kawon Lee"/>
    <d v="2017-08-26T00:00:00"/>
    <s v="shot"/>
    <s v="gun"/>
    <n v="18"/>
    <s v="M"/>
    <s v="B"/>
    <s v="Pine Bluff"/>
    <s v="AR"/>
    <x v="1"/>
    <s v="attack"/>
    <s v="Foot"/>
    <x v="0"/>
  </r>
  <r>
    <n v="2615"/>
    <n v="2902"/>
    <s v="William Wilson"/>
    <d v="2017-08-27T00:00:00"/>
    <s v="shot"/>
    <s v="gun"/>
    <n v="26"/>
    <s v="M"/>
    <s v="H"/>
    <s v="Farmington"/>
    <s v="NM"/>
    <x v="1"/>
    <s v="attack"/>
    <s v="Not fleeing"/>
    <x v="0"/>
  </r>
  <r>
    <n v="2616"/>
    <n v="2903"/>
    <s v="Jason Hoops"/>
    <d v="2017-08-27T00:00:00"/>
    <s v="shot"/>
    <s v="gun"/>
    <n v="33"/>
    <s v="M"/>
    <s v="W"/>
    <s v="Kettering"/>
    <s v="OH"/>
    <x v="1"/>
    <s v="other"/>
    <s v="Not fleeing"/>
    <x v="0"/>
  </r>
  <r>
    <n v="2617"/>
    <n v="2904"/>
    <s v="Dwayne Martin"/>
    <d v="2017-08-27T00:00:00"/>
    <s v="shot"/>
    <s v="knife"/>
    <n v="34"/>
    <s v="M"/>
    <s v="W"/>
    <s v="Sharpsburg"/>
    <s v="KY"/>
    <x v="1"/>
    <s v="attack"/>
    <s v="Foot"/>
    <x v="0"/>
  </r>
  <r>
    <n v="2618"/>
    <n v="2905"/>
    <s v="Kostatinos Sfaelos"/>
    <d v="2017-08-28T00:00:00"/>
    <s v="shot"/>
    <s v="gun"/>
    <n v="62"/>
    <s v="M"/>
    <s v="W"/>
    <s v="New Milford"/>
    <s v="CT"/>
    <x v="1"/>
    <s v="attack"/>
    <s v="Foot"/>
    <x v="0"/>
  </r>
  <r>
    <n v="2619"/>
    <n v="2906"/>
    <s v="William Matthew Holmes"/>
    <d v="2017-08-28T00:00:00"/>
    <s v="shot"/>
    <s v="undetermined"/>
    <n v="24"/>
    <s v="M"/>
    <s v="B"/>
    <s v="Newton"/>
    <s v="KS"/>
    <x v="0"/>
    <s v="attack"/>
    <s v="Car"/>
    <x v="1"/>
  </r>
  <r>
    <n v="2620"/>
    <n v="2907"/>
    <s v="Ricky Ard"/>
    <d v="2017-08-29T00:00:00"/>
    <s v="shot"/>
    <s v="baseball bat"/>
    <n v="55"/>
    <s v="M"/>
    <s v="B"/>
    <s v="Evansville"/>
    <s v="IN"/>
    <x v="0"/>
    <s v="other"/>
    <s v="Not fleeing"/>
    <x v="1"/>
  </r>
  <r>
    <n v="2621"/>
    <n v="2908"/>
    <s v="Larry Moore Miller"/>
    <d v="2017-08-29T00:00:00"/>
    <s v="shot"/>
    <s v="gun"/>
    <n v="68"/>
    <s v="M"/>
    <m/>
    <s v="Jacksonville"/>
    <s v="AL"/>
    <x v="1"/>
    <s v="attack"/>
    <s v="Not fleeing"/>
    <x v="0"/>
  </r>
  <r>
    <n v="2622"/>
    <n v="2909"/>
    <s v="Joshua Mark Cloud"/>
    <d v="2017-08-29T00:00:00"/>
    <s v="shot"/>
    <s v="gun"/>
    <n v="22"/>
    <s v="M"/>
    <s v="W"/>
    <s v="Lincoln Parish"/>
    <s v="LA"/>
    <x v="1"/>
    <s v="attack"/>
    <s v="Not fleeing"/>
    <x v="0"/>
  </r>
  <r>
    <n v="2623"/>
    <n v="2910"/>
    <s v="Brandy Caldwell"/>
    <d v="2017-08-29T00:00:00"/>
    <s v="shot"/>
    <s v="gun"/>
    <n v="46"/>
    <s v="F"/>
    <s v="W"/>
    <s v="Watagua"/>
    <s v="TX"/>
    <x v="0"/>
    <s v="other"/>
    <s v="Not fleeing"/>
    <x v="0"/>
  </r>
  <r>
    <n v="2624"/>
    <n v="2911"/>
    <s v="Anthony Antonio Ford"/>
    <d v="2017-08-30T00:00:00"/>
    <s v="shot"/>
    <s v="unarmed"/>
    <n v="27"/>
    <s v="M"/>
    <s v="B"/>
    <s v="Miami"/>
    <s v="FL"/>
    <x v="1"/>
    <s v="other"/>
    <s v="Foot"/>
    <x v="0"/>
  </r>
  <r>
    <n v="2625"/>
    <n v="2918"/>
    <s v="Thomas Daniel Littlecloud"/>
    <d v="2017-08-30T00:00:00"/>
    <s v="shot"/>
    <s v="gun"/>
    <n v="32"/>
    <s v="M"/>
    <s v="N"/>
    <s v="Sacramento"/>
    <s v="CA"/>
    <x v="1"/>
    <s v="attack"/>
    <s v="Car"/>
    <x v="0"/>
  </r>
  <r>
    <n v="2626"/>
    <n v="2912"/>
    <s v="Issac Cervantes"/>
    <d v="2017-08-31T00:00:00"/>
    <s v="shot"/>
    <s v="gun"/>
    <n v="22"/>
    <s v="M"/>
    <s v="H"/>
    <s v="Bakersfield"/>
    <s v="CA"/>
    <x v="1"/>
    <s v="attack"/>
    <s v="Not fleeing"/>
    <x v="0"/>
  </r>
  <r>
    <n v="2627"/>
    <n v="2913"/>
    <s v="Debi Lynn Thorkelson"/>
    <d v="2017-08-31T00:00:00"/>
    <s v="shot"/>
    <s v="gun"/>
    <n v="54"/>
    <s v="F"/>
    <s v="W"/>
    <s v="Fort Myers"/>
    <s v="FL"/>
    <x v="1"/>
    <s v="attack"/>
    <s v="Not fleeing"/>
    <x v="0"/>
  </r>
  <r>
    <n v="2628"/>
    <n v="2914"/>
    <s v="Michael Battles"/>
    <d v="2017-09-01T00:00:00"/>
    <s v="shot"/>
    <s v="toy weapon"/>
    <n v="32"/>
    <s v="M"/>
    <s v="W"/>
    <s v="Poultney"/>
    <s v="VT"/>
    <x v="0"/>
    <s v="attack"/>
    <s v="Not fleeing"/>
    <x v="0"/>
  </r>
  <r>
    <n v="2629"/>
    <n v="2915"/>
    <s v="Roger Helgerson"/>
    <d v="2017-09-01T00:00:00"/>
    <s v="shot"/>
    <s v="unknown weapon"/>
    <n v="45"/>
    <s v="M"/>
    <s v="W"/>
    <s v="Mount Hope"/>
    <s v="WI"/>
    <x v="1"/>
    <s v="other"/>
    <s v="Foot"/>
    <x v="0"/>
  </r>
  <r>
    <n v="2630"/>
    <n v="2916"/>
    <s v="Daniel Gillis"/>
    <d v="2017-09-01T00:00:00"/>
    <s v="shot"/>
    <s v="knife"/>
    <n v="36"/>
    <s v="M"/>
    <s v="W"/>
    <s v="Pittsfield"/>
    <s v="MA"/>
    <x v="0"/>
    <s v="other"/>
    <s v="Foot"/>
    <x v="0"/>
  </r>
  <r>
    <n v="2631"/>
    <n v="2917"/>
    <s v="TK TK"/>
    <d v="2017-09-02T00:00:00"/>
    <s v="shot"/>
    <s v="gun"/>
    <m/>
    <s v="M"/>
    <m/>
    <s v="Beaumont"/>
    <s v="CA"/>
    <x v="1"/>
    <s v="attack"/>
    <s v="Not fleeing"/>
    <x v="0"/>
  </r>
  <r>
    <n v="2632"/>
    <n v="2919"/>
    <s v="Antwon Springer"/>
    <d v="2017-09-03T00:00:00"/>
    <s v="shot"/>
    <s v="gun"/>
    <n v="37"/>
    <s v="M"/>
    <s v="B"/>
    <s v="Milwaukee"/>
    <s v="WI"/>
    <x v="1"/>
    <s v="attack"/>
    <s v="Not fleeing"/>
    <x v="0"/>
  </r>
  <r>
    <n v="2633"/>
    <n v="2920"/>
    <s v="Henry Stephen Rakoz"/>
    <d v="2017-09-03T00:00:00"/>
    <s v="shot"/>
    <s v="gun"/>
    <n v="47"/>
    <s v="M"/>
    <s v="W"/>
    <s v="Longview"/>
    <s v="WA"/>
    <x v="1"/>
    <s v="other"/>
    <s v="Not fleeing"/>
    <x v="0"/>
  </r>
  <r>
    <n v="2634"/>
    <n v="2921"/>
    <s v="William Porubsky"/>
    <d v="2017-09-03T00:00:00"/>
    <s v="shot"/>
    <s v="unarmed"/>
    <n v="30"/>
    <s v="M"/>
    <s v="W"/>
    <s v="Akron"/>
    <s v="OH"/>
    <x v="0"/>
    <s v="attack"/>
    <s v="Not fleeing"/>
    <x v="1"/>
  </r>
  <r>
    <n v="2635"/>
    <n v="2941"/>
    <s v="Jarvis Hayes"/>
    <d v="2017-09-03T00:00:00"/>
    <s v="shot"/>
    <m/>
    <n v="31"/>
    <s v="M"/>
    <s v="B"/>
    <s v="Myrtle Beach"/>
    <s v="SC"/>
    <x v="1"/>
    <s v="attack"/>
    <s v="Car"/>
    <x v="0"/>
  </r>
  <r>
    <n v="2636"/>
    <n v="2922"/>
    <s v="James Fuller"/>
    <d v="2017-09-04T00:00:00"/>
    <s v="shot and Tasered"/>
    <s v="chair"/>
    <n v="52"/>
    <s v="M"/>
    <s v="W"/>
    <s v="Columbus"/>
    <s v="GA"/>
    <x v="1"/>
    <s v="attack"/>
    <s v="Not fleeing"/>
    <x v="0"/>
  </r>
  <r>
    <n v="2637"/>
    <n v="2923"/>
    <s v="Shane Marsh"/>
    <d v="2017-09-04T00:00:00"/>
    <s v="shot"/>
    <s v="knife"/>
    <n v="44"/>
    <s v="M"/>
    <s v="W"/>
    <s v="Toledo"/>
    <s v="OH"/>
    <x v="1"/>
    <s v="attack"/>
    <s v="Not fleeing"/>
    <x v="0"/>
  </r>
  <r>
    <n v="2638"/>
    <n v="2924"/>
    <s v="TK TK"/>
    <d v="2017-09-05T00:00:00"/>
    <s v="shot"/>
    <m/>
    <m/>
    <s v="F"/>
    <m/>
    <s v="Spring"/>
    <s v="TX"/>
    <x v="1"/>
    <s v="attack"/>
    <s v="Car"/>
    <x v="0"/>
  </r>
  <r>
    <n v="2639"/>
    <n v="2925"/>
    <s v="John Timmons"/>
    <d v="2017-09-05T00:00:00"/>
    <s v="shot"/>
    <s v="gun"/>
    <n v="67"/>
    <s v="M"/>
    <m/>
    <s v="Hohenwald"/>
    <s v="TN"/>
    <x v="1"/>
    <s v="other"/>
    <s v="Not fleeing"/>
    <x v="0"/>
  </r>
  <r>
    <n v="2640"/>
    <n v="2934"/>
    <s v="Daniel Wheelock"/>
    <d v="2017-09-05T00:00:00"/>
    <s v="shot"/>
    <s v="knife"/>
    <n v="16"/>
    <s v="M"/>
    <s v="W"/>
    <s v="Kendale Lakes"/>
    <s v="FL"/>
    <x v="1"/>
    <s v="attack"/>
    <s v="Not fleeing"/>
    <x v="0"/>
  </r>
  <r>
    <n v="2641"/>
    <n v="2931"/>
    <s v="Rueben Galindo"/>
    <d v="2017-09-06T00:00:00"/>
    <s v="shot"/>
    <s v="gun"/>
    <n v="29"/>
    <s v="M"/>
    <s v="H"/>
    <s v="Charlotte"/>
    <s v="NC"/>
    <x v="1"/>
    <s v="other"/>
    <s v="Not fleeing"/>
    <x v="0"/>
  </r>
  <r>
    <n v="2642"/>
    <n v="2932"/>
    <s v="Timothy Elam"/>
    <d v="2017-09-06T00:00:00"/>
    <s v="shot"/>
    <s v="unarmed"/>
    <n v="42"/>
    <s v="M"/>
    <s v="W"/>
    <s v="Los Angeles"/>
    <s v="CA"/>
    <x v="1"/>
    <s v="attack"/>
    <s v="Not fleeing"/>
    <x v="0"/>
  </r>
  <r>
    <n v="2643"/>
    <n v="2933"/>
    <s v="Miguel Richards"/>
    <d v="2017-09-06T00:00:00"/>
    <s v="shot"/>
    <s v="knife"/>
    <n v="31"/>
    <s v="M"/>
    <s v="B"/>
    <s v="New York"/>
    <s v="NY"/>
    <x v="0"/>
    <s v="other"/>
    <s v="Not fleeing"/>
    <x v="1"/>
  </r>
  <r>
    <n v="2644"/>
    <n v="2944"/>
    <s v="Eric Dwan Arnold"/>
    <d v="2017-09-07T00:00:00"/>
    <s v="shot"/>
    <s v="gun"/>
    <n v="41"/>
    <s v="M"/>
    <s v="B"/>
    <s v="Sacramento"/>
    <s v="CA"/>
    <x v="1"/>
    <s v="attack"/>
    <s v="Car"/>
    <x v="0"/>
  </r>
  <r>
    <n v="2645"/>
    <n v="2942"/>
    <s v="Billy Joe Elmore"/>
    <d v="2017-09-08T00:00:00"/>
    <s v="shot"/>
    <s v="gun"/>
    <n v="45"/>
    <s v="M"/>
    <s v="W"/>
    <s v="Amarillo"/>
    <s v="TX"/>
    <x v="1"/>
    <s v="attack"/>
    <s v="Not fleeing"/>
    <x v="0"/>
  </r>
  <r>
    <n v="2646"/>
    <n v="2943"/>
    <s v="Michael Culhane"/>
    <d v="2017-09-08T00:00:00"/>
    <s v="shot"/>
    <s v="undetermined"/>
    <n v="50"/>
    <s v="M"/>
    <s v="W"/>
    <s v="Monett"/>
    <s v="MO"/>
    <x v="0"/>
    <s v="other"/>
    <s v="Not fleeing"/>
    <x v="0"/>
  </r>
  <r>
    <n v="2647"/>
    <n v="2940"/>
    <s v="Ervin Eugene Sweat Jr."/>
    <d v="2017-09-09T00:00:00"/>
    <s v="shot"/>
    <s v="gun"/>
    <n v="26"/>
    <s v="M"/>
    <s v="B"/>
    <s v="Arcata"/>
    <s v="CA"/>
    <x v="1"/>
    <s v="attack"/>
    <s v="Not fleeing"/>
    <x v="0"/>
  </r>
  <r>
    <n v="2648"/>
    <n v="2935"/>
    <s v="Erick Perez"/>
    <d v="2017-09-10T00:00:00"/>
    <s v="shot"/>
    <s v="gun"/>
    <n v="22"/>
    <s v="M"/>
    <s v="H"/>
    <s v="Youngtown"/>
    <s v="AZ"/>
    <x v="1"/>
    <s v="attack"/>
    <s v="Not fleeing"/>
    <x v="0"/>
  </r>
  <r>
    <n v="2649"/>
    <n v="2936"/>
    <s v="Joseph Charles Cook"/>
    <d v="2017-09-10T00:00:00"/>
    <s v="shot"/>
    <s v="gun"/>
    <n v="76"/>
    <s v="M"/>
    <s v="W"/>
    <s v="Huntersville"/>
    <s v="NC"/>
    <x v="1"/>
    <s v="attack"/>
    <s v="Not fleeing"/>
    <x v="0"/>
  </r>
  <r>
    <n v="2650"/>
    <n v="2937"/>
    <s v="Frankie Santos"/>
    <d v="2017-09-10T00:00:00"/>
    <s v="shot"/>
    <s v="gun"/>
    <n v="58"/>
    <s v="M"/>
    <s v="H"/>
    <s v="Tacoma"/>
    <s v="WA"/>
    <x v="1"/>
    <s v="attack"/>
    <s v="Not fleeing"/>
    <x v="0"/>
  </r>
  <r>
    <n v="2651"/>
    <n v="2938"/>
    <s v="Spencer Hight"/>
    <d v="2017-09-10T00:00:00"/>
    <s v="shot"/>
    <s v="gun"/>
    <n v="32"/>
    <s v="M"/>
    <s v="W"/>
    <s v="Plano"/>
    <s v="TX"/>
    <x v="1"/>
    <s v="attack"/>
    <s v="Not fleeing"/>
    <x v="0"/>
  </r>
  <r>
    <n v="2652"/>
    <n v="2939"/>
    <s v="Juan Flores"/>
    <d v="2017-09-10T00:00:00"/>
    <s v="shot"/>
    <m/>
    <n v="19"/>
    <s v="M"/>
    <s v="H"/>
    <s v="Chicago"/>
    <s v="IL"/>
    <x v="1"/>
    <s v="attack"/>
    <s v="Not fleeing"/>
    <x v="1"/>
  </r>
  <r>
    <n v="2653"/>
    <n v="2945"/>
    <s v="Thomas Addison"/>
    <d v="2017-09-11T00:00:00"/>
    <s v="shot"/>
    <s v="unknown weapon"/>
    <n v="25"/>
    <s v="M"/>
    <s v="N"/>
    <s v="Great Falls"/>
    <s v="MT"/>
    <x v="1"/>
    <s v="other"/>
    <s v="Foot"/>
    <x v="0"/>
  </r>
  <r>
    <n v="2654"/>
    <n v="2946"/>
    <s v="Brian Patrick Allen"/>
    <d v="2017-09-11T00:00:00"/>
    <s v="shot"/>
    <s v="gun"/>
    <n v="48"/>
    <s v="M"/>
    <s v="W"/>
    <s v="Hixson"/>
    <s v="TN"/>
    <x v="1"/>
    <s v="attack"/>
    <s v="Car"/>
    <x v="0"/>
  </r>
  <r>
    <n v="2655"/>
    <n v="2947"/>
    <s v="Vincent Edward Hernandez Jr"/>
    <d v="2017-09-11T00:00:00"/>
    <s v="shot"/>
    <s v="toy weapon"/>
    <n v="39"/>
    <s v="M"/>
    <s v="H"/>
    <s v="Bassett"/>
    <s v="CA"/>
    <x v="1"/>
    <s v="attack"/>
    <s v="Not fleeing"/>
    <x v="0"/>
  </r>
  <r>
    <n v="2656"/>
    <n v="2948"/>
    <s v="Rodolfo Ballardo"/>
    <d v="2017-09-13T00:00:00"/>
    <s v="shot"/>
    <s v="gun"/>
    <n v="31"/>
    <s v="M"/>
    <s v="H"/>
    <s v="Quartzsite"/>
    <s v="AZ"/>
    <x v="1"/>
    <s v="attack"/>
    <s v="Car"/>
    <x v="0"/>
  </r>
  <r>
    <n v="2657"/>
    <n v="2955"/>
    <s v="Gary Joe McCourt"/>
    <d v="2017-09-14T00:00:00"/>
    <s v="shot"/>
    <s v="knife"/>
    <n v="50"/>
    <s v="M"/>
    <s v="W"/>
    <s v="Frametown"/>
    <s v="WV"/>
    <x v="1"/>
    <s v="attack"/>
    <s v="Not fleeing"/>
    <x v="0"/>
  </r>
  <r>
    <n v="2658"/>
    <n v="2950"/>
    <s v="Ruben Urbina"/>
    <d v="2017-09-15T00:00:00"/>
    <s v="shot"/>
    <s v="crowbar"/>
    <n v="15"/>
    <s v="M"/>
    <s v="H"/>
    <s v="Haymarket"/>
    <s v="VA"/>
    <x v="1"/>
    <s v="other"/>
    <s v="Not fleeing"/>
    <x v="0"/>
  </r>
  <r>
    <n v="2659"/>
    <n v="2954"/>
    <s v="Matthew Michael McTague"/>
    <d v="2017-09-15T00:00:00"/>
    <s v="shot"/>
    <m/>
    <n v="48"/>
    <s v="M"/>
    <s v="W"/>
    <s v="Hallandale Beach"/>
    <s v="FL"/>
    <x v="0"/>
    <s v="attack"/>
    <s v="Car"/>
    <x v="0"/>
  </r>
  <r>
    <n v="2660"/>
    <n v="2957"/>
    <s v="Jacob Dominguez"/>
    <d v="2017-09-15T00:00:00"/>
    <s v="shot"/>
    <s v="unarmed"/>
    <n v="32"/>
    <s v="M"/>
    <s v="H"/>
    <s v="San Jose"/>
    <s v="CA"/>
    <x v="1"/>
    <s v="other"/>
    <s v="Car"/>
    <x v="0"/>
  </r>
  <r>
    <n v="2661"/>
    <n v="2956"/>
    <s v="Scout Schultz"/>
    <d v="2017-09-16T00:00:00"/>
    <s v="shot"/>
    <s v="knife"/>
    <n v="21"/>
    <m/>
    <s v="W"/>
    <s v="Atlanta"/>
    <s v="GA"/>
    <x v="0"/>
    <s v="other"/>
    <s v="Not fleeing"/>
    <x v="0"/>
  </r>
  <r>
    <n v="2662"/>
    <n v="2958"/>
    <s v="Eric Alvarez"/>
    <d v="2017-09-17T00:00:00"/>
    <s v="shot and Tasered"/>
    <s v="knife"/>
    <n v="40"/>
    <s v="M"/>
    <s v="H"/>
    <s v="Los Angeles"/>
    <s v="CA"/>
    <x v="1"/>
    <s v="other"/>
    <s v="Not fleeing"/>
    <x v="0"/>
  </r>
  <r>
    <n v="2663"/>
    <n v="2960"/>
    <s v="Nicholas K. Perkins"/>
    <d v="2017-09-17T00:00:00"/>
    <s v="shot"/>
    <s v="gun"/>
    <n v="37"/>
    <s v="M"/>
    <s v="W"/>
    <s v="Oak Harbor"/>
    <s v="WA"/>
    <x v="0"/>
    <s v="attack"/>
    <s v="Not fleeing"/>
    <x v="0"/>
  </r>
  <r>
    <n v="2664"/>
    <n v="2961"/>
    <s v="Brian Ziro"/>
    <d v="2017-09-17T00:00:00"/>
    <s v="shot"/>
    <s v="gun"/>
    <n v="21"/>
    <s v="M"/>
    <s v="B"/>
    <s v="West Milford"/>
    <s v="WV"/>
    <x v="1"/>
    <s v="attack"/>
    <s v="Foot"/>
    <x v="0"/>
  </r>
  <r>
    <n v="2665"/>
    <n v="2959"/>
    <s v="Jesse VanSipe"/>
    <d v="2017-09-18T00:00:00"/>
    <s v="shot"/>
    <s v="gun"/>
    <n v="33"/>
    <s v="M"/>
    <s v="W"/>
    <s v="Piedmont"/>
    <s v="AL"/>
    <x v="0"/>
    <s v="other"/>
    <s v="Not fleeing"/>
    <x v="0"/>
  </r>
  <r>
    <n v="2666"/>
    <n v="2962"/>
    <s v="Joshua Stubbs"/>
    <d v="2017-09-19T00:00:00"/>
    <s v="shot"/>
    <s v="gun and knife"/>
    <n v="25"/>
    <s v="M"/>
    <s v="W"/>
    <s v="Monroe"/>
    <s v="NC"/>
    <x v="1"/>
    <s v="attack"/>
    <s v="Car"/>
    <x v="1"/>
  </r>
  <r>
    <n v="2667"/>
    <n v="2963"/>
    <s v="Jimme Knight Smith"/>
    <d v="2017-09-19T00:00:00"/>
    <s v="shot"/>
    <s v="gun"/>
    <n v="55"/>
    <s v="M"/>
    <s v="W"/>
    <s v="Independence"/>
    <s v="VA"/>
    <x v="0"/>
    <s v="attack"/>
    <s v="Not fleeing"/>
    <x v="0"/>
  </r>
  <r>
    <n v="2668"/>
    <n v="2964"/>
    <s v="Randall Ross"/>
    <d v="2017-09-19T00:00:00"/>
    <s v="shot"/>
    <s v="undetermined"/>
    <n v="53"/>
    <s v="M"/>
    <s v="W"/>
    <s v="Bernice"/>
    <s v="LA"/>
    <x v="1"/>
    <s v="undetermined"/>
    <m/>
    <x v="0"/>
  </r>
  <r>
    <n v="2669"/>
    <n v="2966"/>
    <s v="TK TK"/>
    <d v="2017-09-19T00:00:00"/>
    <s v="shot"/>
    <s v="gun"/>
    <m/>
    <s v="M"/>
    <m/>
    <s v="La Porte"/>
    <s v="TX"/>
    <x v="0"/>
    <s v="attack"/>
    <s v="Not fleeing"/>
    <x v="0"/>
  </r>
  <r>
    <n v="2670"/>
    <n v="2967"/>
    <s v="David Scott"/>
    <d v="2017-09-19T00:00:00"/>
    <s v="shot"/>
    <s v="knife"/>
    <n v="27"/>
    <s v="M"/>
    <s v="W"/>
    <s v="Chula Vista"/>
    <s v="CA"/>
    <x v="0"/>
    <s v="attack"/>
    <s v="Not fleeing"/>
    <x v="0"/>
  </r>
  <r>
    <n v="2671"/>
    <n v="2965"/>
    <s v="Magdiel Sanchez"/>
    <d v="2017-09-20T00:00:00"/>
    <s v="shot"/>
    <s v="pipe"/>
    <n v="35"/>
    <s v="M"/>
    <s v="H"/>
    <s v="Oklahoma City"/>
    <s v="OK"/>
    <x v="1"/>
    <s v="other"/>
    <s v="Not fleeing"/>
    <x v="0"/>
  </r>
  <r>
    <n v="2672"/>
    <n v="2968"/>
    <s v="Eddie Russell Jr."/>
    <d v="2017-09-20T00:00:00"/>
    <s v="shot"/>
    <s v="gun"/>
    <n v="25"/>
    <s v="M"/>
    <s v="B"/>
    <s v="Peoria"/>
    <s v="IL"/>
    <x v="0"/>
    <s v="other"/>
    <s v="Not fleeing"/>
    <x v="0"/>
  </r>
  <r>
    <n v="2673"/>
    <n v="2969"/>
    <s v="Haraesheo Rice"/>
    <d v="2017-09-20T00:00:00"/>
    <s v="shot"/>
    <s v="gun"/>
    <n v="31"/>
    <s v="M"/>
    <s v="B"/>
    <s v="Huntsville"/>
    <s v="AL"/>
    <x v="0"/>
    <s v="attack"/>
    <s v="Not fleeing"/>
    <x v="0"/>
  </r>
  <r>
    <n v="2674"/>
    <n v="2970"/>
    <s v="Mack Brinkley"/>
    <d v="2017-09-21T00:00:00"/>
    <s v="shot"/>
    <s v="gun"/>
    <n v="70"/>
    <s v="M"/>
    <s v="W"/>
    <s v="Boswell"/>
    <s v="OK"/>
    <x v="1"/>
    <s v="attack"/>
    <s v="Car"/>
    <x v="0"/>
  </r>
  <r>
    <n v="2675"/>
    <n v="2972"/>
    <s v="Matthew Wells"/>
    <d v="2017-09-21T00:00:00"/>
    <s v="shot"/>
    <s v="knife"/>
    <n v="40"/>
    <s v="M"/>
    <s v="W"/>
    <s v="Tacoma"/>
    <s v="WA"/>
    <x v="0"/>
    <s v="other"/>
    <s v="Not fleeing"/>
    <x v="0"/>
  </r>
  <r>
    <n v="2676"/>
    <n v="2973"/>
    <s v="Austin Dunsmore"/>
    <d v="2017-09-21T00:00:00"/>
    <s v="shot"/>
    <s v="undetermined"/>
    <n v="25"/>
    <s v="M"/>
    <s v="O"/>
    <s v="Denver"/>
    <s v="CO"/>
    <x v="1"/>
    <s v="other"/>
    <s v="Car"/>
    <x v="0"/>
  </r>
  <r>
    <n v="2677"/>
    <n v="2974"/>
    <s v="Jose Felix Reyes"/>
    <d v="2017-09-21T00:00:00"/>
    <s v="shot"/>
    <m/>
    <n v="38"/>
    <s v="M"/>
    <s v="H"/>
    <s v="Rockwall"/>
    <s v="TX"/>
    <x v="1"/>
    <s v="attack"/>
    <s v="Car"/>
    <x v="0"/>
  </r>
  <r>
    <n v="2678"/>
    <n v="2971"/>
    <s v="Alexander Ochoa"/>
    <d v="2017-09-22T00:00:00"/>
    <s v="shot"/>
    <s v="gun and knife"/>
    <n v="26"/>
    <s v="M"/>
    <s v="H"/>
    <s v="Oceanside"/>
    <s v="CA"/>
    <x v="1"/>
    <s v="attack"/>
    <s v="Not fleeing"/>
    <x v="0"/>
  </r>
  <r>
    <n v="2679"/>
    <n v="2977"/>
    <s v="Dillan Tabares"/>
    <d v="2017-09-22T00:00:00"/>
    <s v="shot"/>
    <s v="gun"/>
    <n v="27"/>
    <s v="M"/>
    <s v="O"/>
    <s v="Huntington Beach"/>
    <s v="CA"/>
    <x v="0"/>
    <s v="attack"/>
    <s v="Not fleeing"/>
    <x v="0"/>
  </r>
  <r>
    <n v="2680"/>
    <n v="2979"/>
    <s v="TK TK"/>
    <d v="2017-09-22T00:00:00"/>
    <s v="shot"/>
    <s v="undetermined"/>
    <m/>
    <s v="M"/>
    <s v="W"/>
    <s v="Denver"/>
    <s v="CO"/>
    <x v="1"/>
    <s v="other"/>
    <s v="Not fleeing"/>
    <x v="0"/>
  </r>
  <r>
    <n v="2681"/>
    <n v="2980"/>
    <s v="Scott Farnsworth"/>
    <d v="2017-09-22T00:00:00"/>
    <s v="shot"/>
    <s v="gun"/>
    <n v="28"/>
    <s v="M"/>
    <s v="W"/>
    <s v="Mesa"/>
    <s v="AZ"/>
    <x v="0"/>
    <s v="attack"/>
    <s v="Not fleeing"/>
    <x v="0"/>
  </r>
  <r>
    <n v="2682"/>
    <n v="2981"/>
    <s v="Bryan Wright"/>
    <d v="2017-09-22T00:00:00"/>
    <s v="shot"/>
    <s v="gun"/>
    <n v="40"/>
    <s v="M"/>
    <s v="W"/>
    <s v="Hattiesburg"/>
    <s v="MS"/>
    <x v="1"/>
    <s v="attack"/>
    <s v="Not fleeing"/>
    <x v="0"/>
  </r>
  <r>
    <n v="2683"/>
    <n v="2982"/>
    <s v="Scott Michael Chamberlain"/>
    <d v="2017-09-22T00:00:00"/>
    <s v="shot"/>
    <m/>
    <n v="44"/>
    <s v="M"/>
    <s v="W"/>
    <s v="Brooksville"/>
    <s v="FL"/>
    <x v="0"/>
    <s v="attack"/>
    <s v="Car"/>
    <x v="0"/>
  </r>
  <r>
    <n v="2684"/>
    <n v="2975"/>
    <s v="Damien Murray"/>
    <d v="2017-09-24T00:00:00"/>
    <s v="shot"/>
    <s v="gun"/>
    <n v="39"/>
    <s v="M"/>
    <s v="B"/>
    <s v="San Francisco"/>
    <s v="CA"/>
    <x v="1"/>
    <s v="other"/>
    <s v="Not fleeing"/>
    <x v="0"/>
  </r>
  <r>
    <n v="2685"/>
    <n v="2983"/>
    <s v="Jarred Burke"/>
    <d v="2017-09-24T00:00:00"/>
    <s v="shot"/>
    <s v="gun"/>
    <n v="24"/>
    <s v="M"/>
    <s v="W"/>
    <s v="New Castle"/>
    <s v="IN"/>
    <x v="1"/>
    <s v="attack"/>
    <s v="Foot"/>
    <x v="0"/>
  </r>
  <r>
    <n v="2686"/>
    <n v="2976"/>
    <s v="Anthony Robinson"/>
    <d v="2017-09-25T00:00:00"/>
    <s v="shot"/>
    <s v="gun"/>
    <n v="32"/>
    <s v="M"/>
    <s v="B"/>
    <s v="Palmetto"/>
    <s v="FL"/>
    <x v="1"/>
    <s v="attack"/>
    <s v="Foot"/>
    <x v="0"/>
  </r>
  <r>
    <n v="2687"/>
    <n v="2978"/>
    <s v="Cody O'Bryan"/>
    <d v="2017-09-25T00:00:00"/>
    <s v="shot"/>
    <s v="Taser"/>
    <n v="31"/>
    <s v="M"/>
    <s v="W"/>
    <s v="Las Vegas"/>
    <s v="NV"/>
    <x v="0"/>
    <s v="attack"/>
    <s v="Not fleeing"/>
    <x v="1"/>
  </r>
  <r>
    <n v="2688"/>
    <n v="2984"/>
    <s v="Jeffory Hughes"/>
    <d v="2017-09-26T00:00:00"/>
    <s v="shot"/>
    <s v="gun"/>
    <n v="50"/>
    <s v="M"/>
    <s v="W"/>
    <s v="Fairview"/>
    <s v="TN"/>
    <x v="1"/>
    <s v="attack"/>
    <s v="Not fleeing"/>
    <x v="0"/>
  </r>
  <r>
    <n v="2689"/>
    <n v="2985"/>
    <s v="Roger Craig Nielsen"/>
    <d v="2017-09-26T00:00:00"/>
    <s v="shot"/>
    <s v="gun"/>
    <n v="31"/>
    <s v="M"/>
    <s v="W"/>
    <s v="Eugene"/>
    <s v="OR"/>
    <x v="1"/>
    <s v="attack"/>
    <s v="Not fleeing"/>
    <x v="0"/>
  </r>
  <r>
    <n v="2690"/>
    <n v="2986"/>
    <s v="Craig A. Johnson"/>
    <d v="2017-09-26T00:00:00"/>
    <s v="shot"/>
    <s v="gun"/>
    <n v="50"/>
    <s v="M"/>
    <s v="W"/>
    <s v="Coolin"/>
    <s v="ID"/>
    <x v="1"/>
    <s v="other"/>
    <s v="Not fleeing"/>
    <x v="0"/>
  </r>
  <r>
    <n v="2691"/>
    <n v="2987"/>
    <s v="Demilo Trayuon Hodge"/>
    <d v="2017-09-27T00:00:00"/>
    <s v="shot"/>
    <s v="gun"/>
    <n v="45"/>
    <s v="M"/>
    <s v="B"/>
    <s v="Emeryville"/>
    <s v="CA"/>
    <x v="1"/>
    <s v="attack"/>
    <s v="Car"/>
    <x v="0"/>
  </r>
  <r>
    <n v="2692"/>
    <n v="2989"/>
    <s v="Anthony Wallace"/>
    <d v="2017-09-27T00:00:00"/>
    <s v="shot"/>
    <s v="gun"/>
    <n v="44"/>
    <s v="M"/>
    <s v="W"/>
    <s v="Spring Hill"/>
    <s v="FL"/>
    <x v="1"/>
    <s v="attack"/>
    <s v="Car"/>
    <x v="0"/>
  </r>
  <r>
    <n v="2693"/>
    <n v="2990"/>
    <s v="Guy Lynn Scott"/>
    <d v="2017-09-27T00:00:00"/>
    <s v="shot"/>
    <s v="gun"/>
    <n v="48"/>
    <s v="M"/>
    <s v="W"/>
    <s v="Griffin"/>
    <s v="GA"/>
    <x v="0"/>
    <s v="attack"/>
    <s v="Not fleeing"/>
    <x v="0"/>
  </r>
  <r>
    <n v="2694"/>
    <n v="3202"/>
    <s v="Dominique Tyrell White"/>
    <d v="2017-09-28T00:00:00"/>
    <s v="shot"/>
    <s v="gun"/>
    <n v="30"/>
    <s v="M"/>
    <s v="N"/>
    <s v="Topeka"/>
    <s v="KS"/>
    <x v="1"/>
    <s v="attack"/>
    <s v="Foot"/>
    <x v="0"/>
  </r>
  <r>
    <n v="2695"/>
    <n v="2991"/>
    <s v="Michael Bruce Peterson"/>
    <d v="2017-09-28T00:00:00"/>
    <s v="shot"/>
    <s v="baton"/>
    <n v="39"/>
    <s v="M"/>
    <s v="W"/>
    <s v="Salt Lake City"/>
    <s v="UT"/>
    <x v="1"/>
    <s v="other"/>
    <s v="Not fleeing"/>
    <x v="0"/>
  </r>
  <r>
    <n v="2696"/>
    <n v="2992"/>
    <s v="Quentin Starke"/>
    <d v="2017-09-30T00:00:00"/>
    <s v="shot"/>
    <s v="gun"/>
    <n v="44"/>
    <s v="M"/>
    <s v="W"/>
    <s v="Columbua"/>
    <s v="IN"/>
    <x v="1"/>
    <s v="attack"/>
    <s v="Car"/>
    <x v="0"/>
  </r>
  <r>
    <n v="2697"/>
    <n v="2993"/>
    <s v="Tyrell Dewayne Pinkston"/>
    <d v="2017-09-30T00:00:00"/>
    <s v="shot"/>
    <s v="gun"/>
    <n v="28"/>
    <s v="M"/>
    <s v="B"/>
    <s v="Palatka"/>
    <s v="FL"/>
    <x v="1"/>
    <s v="other"/>
    <s v="Not fleeing"/>
    <x v="0"/>
  </r>
  <r>
    <n v="2698"/>
    <n v="2994"/>
    <s v="Lester Jesus Machado"/>
    <d v="2017-10-01T00:00:00"/>
    <s v="shot"/>
    <m/>
    <n v="24"/>
    <s v="M"/>
    <s v="H"/>
    <s v="Hialeah"/>
    <s v="FL"/>
    <x v="1"/>
    <s v="attack"/>
    <s v="Car"/>
    <x v="0"/>
  </r>
  <r>
    <n v="2699"/>
    <n v="2995"/>
    <s v="Marquis &quot;Bubba&quot; Jones"/>
    <d v="2017-10-01T00:00:00"/>
    <s v="shot"/>
    <s v="gun"/>
    <n v="27"/>
    <s v="M"/>
    <s v="B"/>
    <s v="West Burlington"/>
    <s v="IA"/>
    <x v="1"/>
    <s v="other"/>
    <s v="Other"/>
    <x v="1"/>
  </r>
  <r>
    <n v="2700"/>
    <n v="2997"/>
    <s v="Anthony Gallo"/>
    <d v="2017-10-01T00:00:00"/>
    <s v="shot"/>
    <s v="knife"/>
    <n v="34"/>
    <s v="M"/>
    <s v="W"/>
    <s v="Canton Township"/>
    <s v="PA"/>
    <x v="0"/>
    <s v="other"/>
    <s v="Not fleeing"/>
    <x v="0"/>
  </r>
  <r>
    <n v="2701"/>
    <n v="2998"/>
    <s v="Micah McComas"/>
    <d v="2017-10-01T00:00:00"/>
    <s v="shot"/>
    <s v="unarmed"/>
    <n v="41"/>
    <s v="M"/>
    <s v="W"/>
    <s v="Seward"/>
    <s v="AK"/>
    <x v="1"/>
    <s v="other"/>
    <s v="Car"/>
    <x v="1"/>
  </r>
  <r>
    <n v="2702"/>
    <n v="3000"/>
    <s v="George Randall Newman"/>
    <d v="2017-10-01T00:00:00"/>
    <s v="shot"/>
    <s v="gun"/>
    <n v="26"/>
    <s v="M"/>
    <s v="W"/>
    <s v="North Fort Collins"/>
    <s v="CO"/>
    <x v="1"/>
    <s v="attack"/>
    <s v="Not fleeing"/>
    <x v="1"/>
  </r>
  <r>
    <n v="2703"/>
    <n v="3022"/>
    <s v="Joshua Lanflisi"/>
    <d v="2017-10-01T00:00:00"/>
    <s v="shot"/>
    <s v="gun and sword"/>
    <n v="38"/>
    <s v="M"/>
    <s v="W"/>
    <s v="St. Louis"/>
    <s v="MO"/>
    <x v="0"/>
    <s v="other"/>
    <s v="Not fleeing"/>
    <x v="0"/>
  </r>
  <r>
    <n v="2704"/>
    <n v="2999"/>
    <s v="Kevin Anthony Battaglia"/>
    <d v="2017-10-02T00:00:00"/>
    <s v="shot"/>
    <s v="gun"/>
    <n v="33"/>
    <s v="M"/>
    <s v="W"/>
    <s v="Parkton"/>
    <s v="NC"/>
    <x v="0"/>
    <s v="attack"/>
    <s v="Not fleeing"/>
    <x v="0"/>
  </r>
  <r>
    <n v="2705"/>
    <n v="3001"/>
    <s v="Marquinton T. Brooks"/>
    <d v="2017-10-02T00:00:00"/>
    <s v="shot"/>
    <s v="gun"/>
    <n v="22"/>
    <s v="M"/>
    <s v="W"/>
    <s v="West Ouachita"/>
    <s v="LA"/>
    <x v="1"/>
    <s v="other"/>
    <s v="Foot"/>
    <x v="0"/>
  </r>
  <r>
    <n v="2706"/>
    <n v="3002"/>
    <s v="John Loaiza"/>
    <d v="2017-10-03T00:00:00"/>
    <s v="shot"/>
    <s v="pipe"/>
    <n v="40"/>
    <s v="M"/>
    <s v="W"/>
    <s v="Jefferson City"/>
    <s v="MO"/>
    <x v="1"/>
    <s v="attack"/>
    <s v="Not fleeing"/>
    <x v="0"/>
  </r>
  <r>
    <n v="2707"/>
    <n v="3011"/>
    <s v="Chad Cochell"/>
    <d v="2017-10-04T00:00:00"/>
    <s v="shot"/>
    <m/>
    <n v="34"/>
    <s v="M"/>
    <s v="W"/>
    <s v="Spokane"/>
    <s v="WA"/>
    <x v="0"/>
    <s v="other"/>
    <s v="Not fleeing"/>
    <x v="0"/>
  </r>
  <r>
    <n v="2708"/>
    <n v="3012"/>
    <s v="Sandy Guardiola"/>
    <d v="2017-10-04T00:00:00"/>
    <s v="shot"/>
    <s v="gun"/>
    <n v="48"/>
    <s v="F"/>
    <s v="B"/>
    <s v="Canandaigua"/>
    <s v="NY"/>
    <x v="1"/>
    <s v="attack"/>
    <s v="Not fleeing"/>
    <x v="0"/>
  </r>
  <r>
    <n v="2709"/>
    <n v="3013"/>
    <s v="Jomekia Minter"/>
    <d v="2017-10-04T00:00:00"/>
    <s v="shot"/>
    <s v="gun"/>
    <n v="37"/>
    <s v="M"/>
    <s v="B"/>
    <s v="Thomas County"/>
    <s v="GA"/>
    <x v="1"/>
    <s v="attack"/>
    <s v="Not fleeing"/>
    <x v="0"/>
  </r>
  <r>
    <n v="2710"/>
    <n v="3021"/>
    <s v="Michael Ferrell"/>
    <d v="2017-10-04T00:00:00"/>
    <s v="shot"/>
    <s v="gun"/>
    <n v="67"/>
    <s v="M"/>
    <s v="W"/>
    <s v="Mesa"/>
    <s v="AZ"/>
    <x v="1"/>
    <s v="other"/>
    <s v="Not fleeing"/>
    <x v="0"/>
  </r>
  <r>
    <n v="2711"/>
    <n v="3009"/>
    <s v="Brandon Lee Bohanon"/>
    <d v="2017-10-05T00:00:00"/>
    <s v="shot"/>
    <s v="unarmed"/>
    <n v="35"/>
    <s v="M"/>
    <s v="W"/>
    <s v="Hiram"/>
    <s v="GA"/>
    <x v="1"/>
    <s v="other"/>
    <s v="Not fleeing"/>
    <x v="0"/>
  </r>
  <r>
    <n v="2712"/>
    <n v="3014"/>
    <s v="Cristino Umana-Garcia"/>
    <d v="2017-10-05T00:00:00"/>
    <s v="shot"/>
    <s v="knife"/>
    <n v="29"/>
    <s v="M"/>
    <s v="H"/>
    <s v="Finney County"/>
    <s v="KS"/>
    <x v="0"/>
    <s v="other"/>
    <s v="Not fleeing"/>
    <x v="0"/>
  </r>
  <r>
    <n v="2713"/>
    <n v="3015"/>
    <s v="Phumee Lee"/>
    <d v="2017-10-05T00:00:00"/>
    <s v="shot"/>
    <s v="gun"/>
    <n v="28"/>
    <s v="M"/>
    <s v="A"/>
    <s v="St. Paul"/>
    <s v="MN"/>
    <x v="1"/>
    <s v="attack"/>
    <s v="Not fleeing"/>
    <x v="1"/>
  </r>
  <r>
    <n v="2714"/>
    <n v="3018"/>
    <s v="Johnny Ray Leeds"/>
    <d v="2017-10-05T00:00:00"/>
    <s v="shot"/>
    <s v="gun"/>
    <n v="40"/>
    <s v="M"/>
    <s v="W"/>
    <s v="Leeds"/>
    <s v="AL"/>
    <x v="1"/>
    <s v="attack"/>
    <m/>
    <x v="0"/>
  </r>
  <r>
    <n v="2715"/>
    <n v="3019"/>
    <s v="German Ornelas"/>
    <d v="2017-10-05T00:00:00"/>
    <s v="shot"/>
    <s v="knife"/>
    <n v="31"/>
    <s v="M"/>
    <s v="H"/>
    <s v="Brownsville"/>
    <s v="TX"/>
    <x v="1"/>
    <s v="attack"/>
    <s v="Not fleeing"/>
    <x v="0"/>
  </r>
  <r>
    <n v="2716"/>
    <n v="3204"/>
    <s v="Matthew Jonathan Luis Hurtado"/>
    <d v="2017-10-06T00:00:00"/>
    <s v="shot"/>
    <m/>
    <n v="28"/>
    <s v="M"/>
    <s v="H"/>
    <s v="Duarte"/>
    <s v="CA"/>
    <x v="1"/>
    <s v="undetermined"/>
    <m/>
    <x v="0"/>
  </r>
  <r>
    <n v="2717"/>
    <n v="3005"/>
    <s v="Dale Sisson"/>
    <d v="2017-10-06T00:00:00"/>
    <s v="shot"/>
    <s v="gun"/>
    <n v="51"/>
    <s v="M"/>
    <s v="W"/>
    <s v="Golden"/>
    <s v="CO"/>
    <x v="1"/>
    <s v="attack"/>
    <s v="Car"/>
    <x v="0"/>
  </r>
  <r>
    <n v="2718"/>
    <n v="3010"/>
    <s v="Garrett Hoose"/>
    <d v="2017-10-06T00:00:00"/>
    <s v="shot"/>
    <s v="gun"/>
    <n v="47"/>
    <s v="M"/>
    <s v="W"/>
    <s v="Perryopolis"/>
    <s v="PA"/>
    <x v="0"/>
    <s v="other"/>
    <s v="Not fleeing"/>
    <x v="0"/>
  </r>
  <r>
    <n v="2719"/>
    <n v="3016"/>
    <s v="Roberto Callejas"/>
    <d v="2017-10-06T00:00:00"/>
    <s v="shot and Tasered"/>
    <s v="knife"/>
    <n v="35"/>
    <s v="M"/>
    <s v="H"/>
    <s v="Orlando"/>
    <s v="FL"/>
    <x v="0"/>
    <s v="attack"/>
    <s v="Not fleeing"/>
    <x v="0"/>
  </r>
  <r>
    <n v="2720"/>
    <n v="3017"/>
    <s v="Ernesto Padron"/>
    <d v="2017-10-06T00:00:00"/>
    <s v="shot"/>
    <s v="gun"/>
    <n v="52"/>
    <s v="M"/>
    <s v="H"/>
    <s v="Miami"/>
    <s v="FL"/>
    <x v="1"/>
    <s v="other"/>
    <s v="Foot"/>
    <x v="0"/>
  </r>
  <r>
    <n v="2721"/>
    <n v="3023"/>
    <s v="Samuel David Lanham"/>
    <d v="2017-10-07T00:00:00"/>
    <s v="shot"/>
    <s v="gun"/>
    <n v="25"/>
    <s v="M"/>
    <s v="W"/>
    <s v="Charleston"/>
    <s v="WV"/>
    <x v="0"/>
    <s v="attack"/>
    <s v="Car"/>
    <x v="0"/>
  </r>
  <r>
    <n v="2722"/>
    <n v="3003"/>
    <s v="Roberto Avendano"/>
    <d v="2017-10-08T00:00:00"/>
    <s v="shot"/>
    <s v="machete"/>
    <m/>
    <s v="M"/>
    <s v="H"/>
    <s v="Abingdon"/>
    <s v="VA"/>
    <x v="1"/>
    <s v="other"/>
    <s v="Foot"/>
    <x v="0"/>
  </r>
  <r>
    <n v="2723"/>
    <n v="3004"/>
    <s v="Sabrina Ann Garcia"/>
    <d v="2017-10-08T00:00:00"/>
    <s v="shot"/>
    <s v="gun"/>
    <n v="34"/>
    <s v="F"/>
    <s v="H"/>
    <s v="Mesa"/>
    <s v="AZ"/>
    <x v="0"/>
    <s v="undetermined"/>
    <s v="Foot"/>
    <x v="0"/>
  </r>
  <r>
    <n v="2724"/>
    <n v="3006"/>
    <s v="Albert Garcia"/>
    <d v="2017-10-08T00:00:00"/>
    <s v="shot"/>
    <s v="knife"/>
    <n v="58"/>
    <s v="M"/>
    <s v="H"/>
    <s v="San Fernando"/>
    <s v="CA"/>
    <x v="1"/>
    <s v="other"/>
    <s v="Not fleeing"/>
    <x v="0"/>
  </r>
  <r>
    <n v="2725"/>
    <n v="3007"/>
    <s v="Corey Boykin"/>
    <d v="2017-10-08T00:00:00"/>
    <s v="shot"/>
    <s v="gun"/>
    <n v="24"/>
    <s v="M"/>
    <s v="B"/>
    <s v="Louisville"/>
    <s v="KY"/>
    <x v="1"/>
    <s v="other"/>
    <s v="Not fleeing"/>
    <x v="1"/>
  </r>
  <r>
    <n v="2726"/>
    <n v="3008"/>
    <s v="Cariann Hithon"/>
    <d v="2017-10-08T00:00:00"/>
    <s v="shot"/>
    <m/>
    <n v="22"/>
    <s v="F"/>
    <s v="B"/>
    <s v="Miami"/>
    <s v="FL"/>
    <x v="1"/>
    <s v="attack"/>
    <s v="Car"/>
    <x v="0"/>
  </r>
  <r>
    <n v="2727"/>
    <n v="3033"/>
    <s v="Glenn Southwood Jr."/>
    <d v="2017-10-08T00:00:00"/>
    <s v="shot"/>
    <s v="gun"/>
    <n v="46"/>
    <s v="M"/>
    <s v="W"/>
    <s v="Pinetop-Lakeside"/>
    <s v="AZ"/>
    <x v="1"/>
    <s v="attack"/>
    <s v="Not fleeing"/>
    <x v="0"/>
  </r>
  <r>
    <n v="2728"/>
    <n v="3026"/>
    <s v="Daniel James"/>
    <d v="2017-10-10T00:00:00"/>
    <s v="shot"/>
    <s v="gun"/>
    <n v="55"/>
    <s v="M"/>
    <m/>
    <s v="Rochester"/>
    <s v="WA"/>
    <x v="0"/>
    <s v="attack"/>
    <m/>
    <x v="0"/>
  </r>
  <r>
    <n v="2729"/>
    <n v="3025"/>
    <s v="Vincent Dronet"/>
    <d v="2017-10-11T00:00:00"/>
    <s v="shot"/>
    <m/>
    <n v="61"/>
    <s v="M"/>
    <s v="W"/>
    <s v="Biloxi"/>
    <s v="MS"/>
    <x v="1"/>
    <s v="attack"/>
    <s v="Car"/>
    <x v="0"/>
  </r>
  <r>
    <n v="2730"/>
    <n v="3027"/>
    <s v="Brandon Wade Rucker"/>
    <d v="2017-10-11T00:00:00"/>
    <s v="shot"/>
    <s v="gun"/>
    <n v="43"/>
    <s v="M"/>
    <s v="W"/>
    <s v="Marana"/>
    <s v="AZ"/>
    <x v="1"/>
    <s v="other"/>
    <s v="Not fleeing"/>
    <x v="0"/>
  </r>
  <r>
    <n v="2731"/>
    <n v="3030"/>
    <s v="Kristian Martinez"/>
    <d v="2017-10-11T00:00:00"/>
    <s v="shot"/>
    <s v="unarmed"/>
    <n v="44"/>
    <s v="M"/>
    <s v="H"/>
    <s v="Valdez"/>
    <s v="CO"/>
    <x v="1"/>
    <s v="attack"/>
    <s v="Foot"/>
    <x v="0"/>
  </r>
  <r>
    <n v="2732"/>
    <n v="3029"/>
    <s v="John Robert Payne"/>
    <d v="2017-10-12T00:00:00"/>
    <s v="shot"/>
    <s v="gun"/>
    <n v="35"/>
    <s v="M"/>
    <s v="B"/>
    <s v="Homewood"/>
    <s v="AL"/>
    <x v="0"/>
    <s v="attack"/>
    <s v="Foot"/>
    <x v="0"/>
  </r>
  <r>
    <n v="2733"/>
    <n v="3031"/>
    <s v="Sean D. Brady"/>
    <d v="2017-10-12T00:00:00"/>
    <s v="shot"/>
    <s v="gun"/>
    <n v="29"/>
    <s v="M"/>
    <s v="W"/>
    <s v="Flagstaff"/>
    <s v="AZ"/>
    <x v="0"/>
    <s v="attack"/>
    <s v="Not fleeing"/>
    <x v="1"/>
  </r>
  <r>
    <n v="2734"/>
    <n v="3036"/>
    <s v="Paul Dolen"/>
    <d v="2017-10-13T00:00:00"/>
    <s v="shot"/>
    <s v="gun"/>
    <n v="57"/>
    <s v="M"/>
    <s v="W"/>
    <s v="Wayne County"/>
    <s v="KY"/>
    <x v="1"/>
    <s v="attack"/>
    <s v="Not fleeing"/>
    <x v="0"/>
  </r>
  <r>
    <n v="2735"/>
    <n v="3037"/>
    <s v="J.C. Hawkins"/>
    <d v="2017-10-13T00:00:00"/>
    <s v="shot"/>
    <s v="gun"/>
    <n v="42"/>
    <s v="M"/>
    <s v="B"/>
    <s v="Charlottesville"/>
    <s v="VA"/>
    <x v="1"/>
    <s v="attack"/>
    <s v="Foot"/>
    <x v="0"/>
  </r>
  <r>
    <n v="2736"/>
    <n v="3035"/>
    <s v="Michael David Lopez"/>
    <d v="2017-10-14T00:00:00"/>
    <s v="shot"/>
    <s v="undetermined"/>
    <n v="44"/>
    <s v="M"/>
    <s v="H"/>
    <s v="Torrance"/>
    <s v="CA"/>
    <x v="1"/>
    <s v="other"/>
    <s v="Car"/>
    <x v="0"/>
  </r>
  <r>
    <n v="2737"/>
    <n v="3038"/>
    <s v="Eddie Sanders"/>
    <d v="2017-10-14T00:00:00"/>
    <s v="shot"/>
    <s v="gun"/>
    <n v="25"/>
    <s v="M"/>
    <m/>
    <s v="Olivehurst"/>
    <s v="CA"/>
    <x v="1"/>
    <s v="other"/>
    <s v="Not fleeing"/>
    <x v="0"/>
  </r>
  <r>
    <n v="2738"/>
    <n v="3034"/>
    <s v="Eric Garrison"/>
    <d v="2017-10-16T00:00:00"/>
    <s v="shot"/>
    <s v="gun"/>
    <n v="20"/>
    <s v="M"/>
    <s v="B"/>
    <s v="Baltimore"/>
    <s v="MD"/>
    <x v="1"/>
    <s v="other"/>
    <s v="Foot"/>
    <x v="1"/>
  </r>
  <r>
    <n v="2739"/>
    <n v="3039"/>
    <s v="James Michael Chappell"/>
    <d v="2017-10-16T00:00:00"/>
    <s v="shot"/>
    <s v="gun"/>
    <n v="32"/>
    <s v="M"/>
    <s v="W"/>
    <s v="Simpsonville"/>
    <s v="SC"/>
    <x v="1"/>
    <s v="attack"/>
    <s v="Not fleeing"/>
    <x v="0"/>
  </r>
  <r>
    <n v="2740"/>
    <n v="3040"/>
    <s v="Joshua Clayton Johnson"/>
    <d v="2017-10-16T00:00:00"/>
    <s v="shot and Tasered"/>
    <s v="gun"/>
    <n v="31"/>
    <s v="M"/>
    <s v="W"/>
    <s v="Kingwood"/>
    <s v="TX"/>
    <x v="1"/>
    <s v="attack"/>
    <s v="Car"/>
    <x v="0"/>
  </r>
  <r>
    <n v="2741"/>
    <n v="3041"/>
    <s v="Luis David Flores"/>
    <d v="2017-10-16T00:00:00"/>
    <s v="shot"/>
    <s v="gun"/>
    <n v="34"/>
    <s v="M"/>
    <s v="H"/>
    <s v="Picture Rocks"/>
    <s v="AZ"/>
    <x v="1"/>
    <s v="other"/>
    <s v="Not fleeing"/>
    <x v="0"/>
  </r>
  <r>
    <n v="2742"/>
    <n v="3042"/>
    <s v="Ezekiel Juan Duran"/>
    <d v="2017-10-16T00:00:00"/>
    <s v="shot"/>
    <s v="gun"/>
    <n v="18"/>
    <s v="M"/>
    <s v="H"/>
    <s v="Atwater"/>
    <s v="CA"/>
    <x v="1"/>
    <s v="attack"/>
    <s v="Not fleeing"/>
    <x v="0"/>
  </r>
  <r>
    <n v="2743"/>
    <n v="3043"/>
    <s v="DeAndre Bethea"/>
    <d v="2017-10-17T00:00:00"/>
    <s v="shot"/>
    <m/>
    <n v="24"/>
    <s v="M"/>
    <s v="B"/>
    <s v="Hampton"/>
    <s v="VA"/>
    <x v="1"/>
    <s v="other"/>
    <s v="Not fleeing"/>
    <x v="0"/>
  </r>
  <r>
    <n v="2744"/>
    <n v="3044"/>
    <s v="Daniel Spear"/>
    <d v="2017-10-18T00:00:00"/>
    <s v="shot"/>
    <s v="gun"/>
    <n v="35"/>
    <s v="M"/>
    <s v="W"/>
    <s v="Tucson"/>
    <s v="AZ"/>
    <x v="1"/>
    <s v="attack"/>
    <s v="Foot"/>
    <x v="0"/>
  </r>
  <r>
    <n v="2745"/>
    <n v="3045"/>
    <s v="Mitchell Fox"/>
    <d v="2017-10-19T00:00:00"/>
    <s v="shot"/>
    <s v="gun"/>
    <n v="34"/>
    <s v="M"/>
    <s v="W"/>
    <s v="Clearwater"/>
    <s v="FL"/>
    <x v="0"/>
    <s v="other"/>
    <s v="Not fleeing"/>
    <x v="0"/>
  </r>
  <r>
    <n v="2746"/>
    <n v="3047"/>
    <s v="Matthew Whitley"/>
    <d v="2017-10-19T00:00:00"/>
    <s v="shot"/>
    <s v="gun"/>
    <n v="26"/>
    <s v="M"/>
    <s v="W"/>
    <s v="Kings Mountain"/>
    <s v="NC"/>
    <x v="1"/>
    <s v="attack"/>
    <s v="Other"/>
    <x v="0"/>
  </r>
  <r>
    <n v="2747"/>
    <n v="3049"/>
    <s v="Steven Wayne Truex"/>
    <d v="2017-10-19T00:00:00"/>
    <s v="shot and Tasered"/>
    <s v="gun"/>
    <n v="38"/>
    <s v="M"/>
    <s v="W"/>
    <s v="Birmingham"/>
    <s v="AL"/>
    <x v="1"/>
    <s v="other"/>
    <s v="Not fleeing"/>
    <x v="0"/>
  </r>
  <r>
    <n v="2748"/>
    <n v="3050"/>
    <s v="Dewboy Lister"/>
    <d v="2017-10-19T00:00:00"/>
    <s v="shot"/>
    <s v="unarmed"/>
    <n v="55"/>
    <s v="M"/>
    <s v="B"/>
    <s v="Corpus Christi"/>
    <s v="TX"/>
    <x v="1"/>
    <s v="attack"/>
    <s v="Foot"/>
    <x v="1"/>
  </r>
  <r>
    <n v="2749"/>
    <n v="3048"/>
    <s v="Jamarco McShann"/>
    <d v="2017-10-20T00:00:00"/>
    <s v="shot"/>
    <s v="gun"/>
    <n v="23"/>
    <s v="M"/>
    <s v="B"/>
    <s v="Moraine"/>
    <s v="OH"/>
    <x v="0"/>
    <s v="attack"/>
    <s v="Not fleeing"/>
    <x v="0"/>
  </r>
  <r>
    <n v="2750"/>
    <n v="3051"/>
    <s v="Jorge Cabrera"/>
    <d v="2017-10-20T00:00:00"/>
    <s v="shot"/>
    <s v="knife"/>
    <n v="54"/>
    <s v="M"/>
    <m/>
    <s v="Houston"/>
    <s v="TX"/>
    <x v="1"/>
    <s v="other"/>
    <s v="Not fleeing"/>
    <x v="0"/>
  </r>
  <r>
    <n v="2751"/>
    <n v="3052"/>
    <s v="Phillip Joel Trammell"/>
    <d v="2017-10-20T00:00:00"/>
    <s v="shot"/>
    <s v="knife"/>
    <n v="30"/>
    <s v="M"/>
    <s v="W"/>
    <s v="Fort Smith"/>
    <s v="OK"/>
    <x v="1"/>
    <s v="attack"/>
    <s v="Not fleeing"/>
    <x v="1"/>
  </r>
  <r>
    <n v="2752"/>
    <n v="3053"/>
    <s v="Victor Gonzalez"/>
    <d v="2017-10-21T00:00:00"/>
    <s v="shot"/>
    <s v="hammer"/>
    <n v="44"/>
    <s v="M"/>
    <s v="H"/>
    <s v="Cloverdale"/>
    <s v="CA"/>
    <x v="1"/>
    <s v="other"/>
    <s v="Not fleeing"/>
    <x v="0"/>
  </r>
  <r>
    <n v="2753"/>
    <n v="3054"/>
    <s v="Jason Marble"/>
    <d v="2017-10-21T00:00:00"/>
    <s v="shot"/>
    <s v="gun"/>
    <n v="37"/>
    <s v="M"/>
    <s v="W"/>
    <s v="Girard"/>
    <s v="OH"/>
    <x v="1"/>
    <s v="attack"/>
    <s v="Not fleeing"/>
    <x v="0"/>
  </r>
  <r>
    <n v="2754"/>
    <n v="3055"/>
    <s v="Nicholas Pimentel"/>
    <d v="2017-10-22T00:00:00"/>
    <s v="shot"/>
    <s v="unarmed"/>
    <n v="27"/>
    <s v="M"/>
    <s v="H"/>
    <s v="Ceres"/>
    <s v="CA"/>
    <x v="1"/>
    <s v="other"/>
    <s v="Car"/>
    <x v="0"/>
  </r>
  <r>
    <n v="2755"/>
    <n v="3058"/>
    <s v="Johnny Bonta"/>
    <d v="2017-10-22T00:00:00"/>
    <s v="shot"/>
    <s v="gun"/>
    <n v="43"/>
    <s v="M"/>
    <s v="N"/>
    <s v="Sparks"/>
    <s v="NV"/>
    <x v="1"/>
    <s v="attack"/>
    <s v="Not fleeing"/>
    <x v="0"/>
  </r>
  <r>
    <n v="2756"/>
    <n v="3059"/>
    <s v="Samantha Hennard"/>
    <d v="2017-10-22T00:00:00"/>
    <s v="shot"/>
    <s v="gun"/>
    <n v="25"/>
    <s v="F"/>
    <s v="W"/>
    <s v="St. Joseph"/>
    <s v="MO"/>
    <x v="1"/>
    <s v="attack"/>
    <s v="Foot"/>
    <x v="0"/>
  </r>
  <r>
    <n v="2757"/>
    <n v="3061"/>
    <s v="Dexter David Anthony Baxter"/>
    <d v="2017-10-22T00:00:00"/>
    <s v="shot"/>
    <s v="unarmed"/>
    <n v="30"/>
    <s v="M"/>
    <s v="N"/>
    <s v="Crandon"/>
    <s v="WI"/>
    <x v="1"/>
    <s v="attack"/>
    <s v="Not fleeing"/>
    <x v="0"/>
  </r>
  <r>
    <n v="2758"/>
    <n v="3062"/>
    <s v="Matthew David Palaita"/>
    <d v="2017-10-23T00:00:00"/>
    <s v="shot"/>
    <s v="gun"/>
    <n v="35"/>
    <s v="M"/>
    <s v="H"/>
    <s v="Lodi"/>
    <s v="CA"/>
    <x v="1"/>
    <s v="attack"/>
    <s v="Not fleeing"/>
    <x v="0"/>
  </r>
  <r>
    <n v="2759"/>
    <n v="3064"/>
    <s v="Ashleigh Bertucci"/>
    <d v="2017-10-23T00:00:00"/>
    <s v="shot"/>
    <s v="gun"/>
    <n v="31"/>
    <s v="F"/>
    <s v="W"/>
    <s v="Shelbyville"/>
    <s v="KY"/>
    <x v="0"/>
    <s v="other"/>
    <s v="Not fleeing"/>
    <x v="1"/>
  </r>
  <r>
    <n v="2760"/>
    <n v="3069"/>
    <s v="George Gipp"/>
    <d v="2017-10-23T00:00:00"/>
    <s v="shot"/>
    <s v="undetermined"/>
    <n v="35"/>
    <s v="M"/>
    <s v="N"/>
    <s v="Standing Rock Reservation"/>
    <s v="ND"/>
    <x v="1"/>
    <s v="other"/>
    <s v="Car"/>
    <x v="0"/>
  </r>
  <r>
    <n v="2761"/>
    <n v="3065"/>
    <s v="David Campos"/>
    <d v="2017-10-24T00:00:00"/>
    <s v="shot and Tasered"/>
    <s v="screwdriver"/>
    <n v="34"/>
    <s v="M"/>
    <s v="H"/>
    <s v="Houston"/>
    <s v="TX"/>
    <x v="1"/>
    <s v="other"/>
    <s v="Not fleeing"/>
    <x v="0"/>
  </r>
  <r>
    <n v="2762"/>
    <n v="3066"/>
    <s v="Sean Bohinski"/>
    <d v="2017-10-24T00:00:00"/>
    <s v="shot"/>
    <s v="unarmed"/>
    <n v="37"/>
    <s v="M"/>
    <s v="W"/>
    <s v="Plymouth Township"/>
    <s v="PA"/>
    <x v="1"/>
    <s v="attack"/>
    <s v="Not fleeing"/>
    <x v="0"/>
  </r>
  <r>
    <n v="2763"/>
    <n v="3067"/>
    <s v="Brandon Uzialko"/>
    <d v="2017-10-24T00:00:00"/>
    <s v="shot"/>
    <s v="gun"/>
    <n v="25"/>
    <s v="M"/>
    <s v="W"/>
    <s v="Norwich"/>
    <s v="CT"/>
    <x v="1"/>
    <s v="attack"/>
    <s v="Foot"/>
    <x v="0"/>
  </r>
  <r>
    <n v="2764"/>
    <n v="3068"/>
    <s v="Timothy Earl Jackson"/>
    <d v="2017-10-25T00:00:00"/>
    <s v="shot"/>
    <s v="gun"/>
    <n v="33"/>
    <s v="M"/>
    <s v="B"/>
    <s v="St. Petersburg"/>
    <s v="FL"/>
    <x v="1"/>
    <s v="attack"/>
    <s v="Not fleeing"/>
    <x v="0"/>
  </r>
  <r>
    <n v="2765"/>
    <n v="3070"/>
    <s v="Antonio Levison"/>
    <d v="2017-10-25T00:00:00"/>
    <s v="shot"/>
    <s v="gun"/>
    <n v="33"/>
    <s v="M"/>
    <s v="B"/>
    <s v="Cleveland"/>
    <s v="OH"/>
    <x v="1"/>
    <s v="attack"/>
    <s v="Foot"/>
    <x v="0"/>
  </r>
  <r>
    <n v="2766"/>
    <n v="3072"/>
    <s v="Charles L. Wallace"/>
    <d v="2017-10-26T00:00:00"/>
    <s v="shot"/>
    <m/>
    <n v="46"/>
    <s v="M"/>
    <m/>
    <s v="Erie"/>
    <s v="PA"/>
    <x v="1"/>
    <s v="other"/>
    <s v="Not fleeing"/>
    <x v="0"/>
  </r>
  <r>
    <n v="2767"/>
    <n v="3073"/>
    <s v="James M. Davis"/>
    <d v="2017-10-26T00:00:00"/>
    <s v="shot"/>
    <s v="gun"/>
    <n v="34"/>
    <s v="M"/>
    <s v="W"/>
    <s v="Horseheads"/>
    <s v="NY"/>
    <x v="1"/>
    <s v="attack"/>
    <s v="Car"/>
    <x v="0"/>
  </r>
  <r>
    <n v="2768"/>
    <n v="3071"/>
    <s v="Sanders Surber"/>
    <d v="2017-10-26T00:00:00"/>
    <s v="shot"/>
    <s v="gun"/>
    <n v="32"/>
    <s v="M"/>
    <s v="W"/>
    <s v="Fairhope"/>
    <s v="AL"/>
    <x v="1"/>
    <s v="attack"/>
    <s v="Other"/>
    <x v="0"/>
  </r>
  <r>
    <n v="2769"/>
    <n v="3074"/>
    <s v="Jerry Richardson"/>
    <d v="2017-10-27T00:00:00"/>
    <s v="shot"/>
    <s v="machete"/>
    <n v="46"/>
    <s v="M"/>
    <s v="B"/>
    <s v="Indiantown"/>
    <s v="FL"/>
    <x v="0"/>
    <s v="other"/>
    <s v="Not fleeing"/>
    <x v="0"/>
  </r>
  <r>
    <n v="2770"/>
    <n v="3075"/>
    <s v="Danny Sanchez"/>
    <d v="2017-10-28T00:00:00"/>
    <s v="shot"/>
    <s v="gun and car"/>
    <n v="40"/>
    <s v="M"/>
    <s v="H"/>
    <s v="Greeley"/>
    <s v="CO"/>
    <x v="1"/>
    <s v="attack"/>
    <s v="Car"/>
    <x v="0"/>
  </r>
  <r>
    <n v="2771"/>
    <n v="3076"/>
    <s v="Lucas DeFord"/>
    <d v="2017-10-28T00:00:00"/>
    <s v="shot"/>
    <s v="gun"/>
    <n v="27"/>
    <s v="M"/>
    <s v="N"/>
    <s v="Black River Falls"/>
    <s v="WI"/>
    <x v="1"/>
    <s v="other"/>
    <s v="Car"/>
    <x v="1"/>
  </r>
  <r>
    <n v="2772"/>
    <n v="3077"/>
    <s v="Baltazar Escalona-Baez"/>
    <d v="2017-10-28T00:00:00"/>
    <s v="shot"/>
    <s v="knife"/>
    <n v="17"/>
    <s v="M"/>
    <s v="H"/>
    <s v="Polk County"/>
    <s v="OR"/>
    <x v="1"/>
    <s v="other"/>
    <s v="Car"/>
    <x v="0"/>
  </r>
  <r>
    <n v="2773"/>
    <n v="3078"/>
    <s v="Eric Higgs"/>
    <d v="2017-10-29T00:00:00"/>
    <s v="shot"/>
    <s v="gun"/>
    <n v="46"/>
    <s v="M"/>
    <s v="B"/>
    <s v="Tate County"/>
    <s v="MS"/>
    <x v="1"/>
    <s v="attack"/>
    <s v="Car"/>
    <x v="0"/>
  </r>
  <r>
    <n v="2774"/>
    <n v="3080"/>
    <s v="Mark Bidon"/>
    <d v="2017-10-29T00:00:00"/>
    <s v="shot"/>
    <s v="gun"/>
    <n v="50"/>
    <s v="M"/>
    <s v="W"/>
    <s v="Centennial"/>
    <s v="CO"/>
    <x v="1"/>
    <s v="attack"/>
    <s v="Not fleeing"/>
    <x v="0"/>
  </r>
  <r>
    <n v="2775"/>
    <n v="3107"/>
    <s v="Brandon Lee Flowers"/>
    <d v="2017-10-29T00:00:00"/>
    <s v="shot"/>
    <s v="knife"/>
    <n v="41"/>
    <s v="M"/>
    <s v="W"/>
    <s v="New Castle"/>
    <s v="IN"/>
    <x v="1"/>
    <s v="attack"/>
    <s v="Not fleeing"/>
    <x v="0"/>
  </r>
  <r>
    <n v="2776"/>
    <n v="3205"/>
    <s v="Kalin Jackson"/>
    <d v="2017-10-29T00:00:00"/>
    <s v="shot"/>
    <m/>
    <n v="23"/>
    <s v="M"/>
    <s v="B"/>
    <s v="King of Prussia"/>
    <s v="PA"/>
    <x v="1"/>
    <s v="other"/>
    <s v="Not fleeing"/>
    <x v="0"/>
  </r>
  <r>
    <n v="2777"/>
    <n v="3079"/>
    <s v="Robert James Lightfeather"/>
    <d v="2017-10-30T00:00:00"/>
    <s v="shot"/>
    <s v="gun"/>
    <n v="33"/>
    <s v="M"/>
    <s v="N"/>
    <s v="Federal Way"/>
    <s v="WA"/>
    <x v="1"/>
    <s v="attack"/>
    <s v="Not fleeing"/>
    <x v="0"/>
  </r>
  <r>
    <n v="2778"/>
    <n v="3081"/>
    <s v="Jesus Birelas-Contreras"/>
    <d v="2017-10-31T00:00:00"/>
    <s v="shot"/>
    <s v="knife"/>
    <n v="25"/>
    <s v="M"/>
    <s v="H"/>
    <s v="Sunnyvale"/>
    <s v="CA"/>
    <x v="1"/>
    <s v="attack"/>
    <s v="Not fleeing"/>
    <x v="0"/>
  </r>
  <r>
    <n v="2779"/>
    <n v="3082"/>
    <s v="Luvelle Kennon"/>
    <d v="2017-10-31T00:00:00"/>
    <s v="shot"/>
    <s v="undetermined"/>
    <n v="27"/>
    <s v="M"/>
    <s v="B"/>
    <s v="Riverside"/>
    <s v="CA"/>
    <x v="1"/>
    <s v="other"/>
    <s v="Not fleeing"/>
    <x v="0"/>
  </r>
  <r>
    <n v="2780"/>
    <n v="3085"/>
    <s v="Paul Landis Gorden"/>
    <d v="2017-10-31T00:00:00"/>
    <s v="shot"/>
    <s v="gun"/>
    <n v="39"/>
    <s v="M"/>
    <s v="W"/>
    <s v="Livingston"/>
    <s v="TN"/>
    <x v="1"/>
    <s v="attack"/>
    <s v="Not fleeing"/>
    <x v="0"/>
  </r>
  <r>
    <n v="2781"/>
    <n v="3086"/>
    <s v="Vincent Hall"/>
    <d v="2017-10-31T00:00:00"/>
    <s v="shot"/>
    <s v="gun"/>
    <n v="22"/>
    <s v="M"/>
    <s v="B"/>
    <s v="Arlington"/>
    <s v="TX"/>
    <x v="1"/>
    <s v="attack"/>
    <s v="Not fleeing"/>
    <x v="0"/>
  </r>
  <r>
    <n v="2782"/>
    <n v="3087"/>
    <s v="Heather Denean Bubrig"/>
    <d v="2017-10-31T00:00:00"/>
    <s v="shot"/>
    <s v="ax"/>
    <n v="37"/>
    <s v="F"/>
    <s v="W"/>
    <s v="Las Cruces"/>
    <s v="NM"/>
    <x v="0"/>
    <s v="other"/>
    <s v="Not fleeing"/>
    <x v="0"/>
  </r>
  <r>
    <n v="2783"/>
    <n v="3088"/>
    <s v="Jamee Almarez"/>
    <d v="2017-11-01T00:00:00"/>
    <s v="shot"/>
    <s v="gun"/>
    <n v="27"/>
    <s v="M"/>
    <s v="H"/>
    <s v="Anniston"/>
    <s v="AL"/>
    <x v="1"/>
    <s v="attack"/>
    <s v="Not fleeing"/>
    <x v="0"/>
  </r>
  <r>
    <n v="2784"/>
    <n v="3089"/>
    <s v="Christopher Jacobs"/>
    <d v="2017-11-01T00:00:00"/>
    <s v="shot"/>
    <m/>
    <n v="28"/>
    <s v="M"/>
    <s v="W"/>
    <s v="Pippa Passes"/>
    <s v="KY"/>
    <x v="1"/>
    <s v="attack"/>
    <s v="Car"/>
    <x v="0"/>
  </r>
  <r>
    <n v="2785"/>
    <n v="3090"/>
    <s v="Wallace Jory"/>
    <d v="2017-11-02T00:00:00"/>
    <s v="shot"/>
    <s v="pitchfork"/>
    <n v="56"/>
    <s v="M"/>
    <s v="W"/>
    <s v="Sacramento"/>
    <s v="CA"/>
    <x v="0"/>
    <s v="attack"/>
    <s v="Not fleeing"/>
    <x v="0"/>
  </r>
  <r>
    <n v="2786"/>
    <n v="3091"/>
    <s v="Jerry Roach"/>
    <d v="2017-11-02T00:00:00"/>
    <s v="shot"/>
    <s v="gun"/>
    <n v="71"/>
    <s v="M"/>
    <s v="W"/>
    <s v="Lakeland"/>
    <s v="FL"/>
    <x v="0"/>
    <s v="attack"/>
    <s v="Not fleeing"/>
    <x v="0"/>
  </r>
  <r>
    <n v="2787"/>
    <n v="3092"/>
    <s v="TK TK"/>
    <d v="2017-11-02T00:00:00"/>
    <s v="shot"/>
    <s v="gun"/>
    <m/>
    <s v="M"/>
    <m/>
    <s v="Inkster"/>
    <s v="MI"/>
    <x v="1"/>
    <s v="attack"/>
    <s v="Not fleeing"/>
    <x v="0"/>
  </r>
  <r>
    <n v="2788"/>
    <n v="3097"/>
    <s v="Robert Powell"/>
    <d v="2017-11-03T00:00:00"/>
    <s v="shot"/>
    <s v="gun and car"/>
    <n v="53"/>
    <s v="M"/>
    <s v="W"/>
    <s v="Port Orange"/>
    <s v="FL"/>
    <x v="1"/>
    <s v="attack"/>
    <s v="Car"/>
    <x v="0"/>
  </r>
  <r>
    <n v="2789"/>
    <n v="3101"/>
    <s v="Jorge Hidalgo"/>
    <d v="2017-11-03T00:00:00"/>
    <s v="shot"/>
    <s v="machete"/>
    <n v="43"/>
    <s v="M"/>
    <m/>
    <s v="El Paso"/>
    <s v="TX"/>
    <x v="1"/>
    <s v="other"/>
    <m/>
    <x v="0"/>
  </r>
  <r>
    <n v="2790"/>
    <n v="3104"/>
    <s v="Marvin Stair"/>
    <d v="2017-11-03T00:00:00"/>
    <s v="shot"/>
    <s v="gun"/>
    <n v="44"/>
    <s v="M"/>
    <m/>
    <s v="Batesville"/>
    <s v="AR"/>
    <x v="1"/>
    <s v="attack"/>
    <s v="Not fleeing"/>
    <x v="0"/>
  </r>
  <r>
    <n v="2791"/>
    <n v="3105"/>
    <s v="Christopher Edward Loftis"/>
    <d v="2017-11-03T00:00:00"/>
    <s v="shot"/>
    <s v="gun and car"/>
    <n v="39"/>
    <s v="M"/>
    <s v="W"/>
    <s v="Ohatchee"/>
    <s v="AL"/>
    <x v="1"/>
    <s v="attack"/>
    <s v="Car"/>
    <x v="0"/>
  </r>
  <r>
    <n v="2792"/>
    <n v="3093"/>
    <s v="Nyung Kyee"/>
    <d v="2017-11-04T00:00:00"/>
    <s v="shot"/>
    <s v="knife"/>
    <n v="56"/>
    <s v="M"/>
    <s v="A"/>
    <s v="Clarksville"/>
    <s v="AR"/>
    <x v="1"/>
    <s v="attack"/>
    <s v="Not fleeing"/>
    <x v="0"/>
  </r>
  <r>
    <n v="2793"/>
    <n v="3096"/>
    <s v="Raymond Davis"/>
    <d v="2017-11-04T00:00:00"/>
    <s v="shot"/>
    <s v="gun"/>
    <n v="24"/>
    <s v="M"/>
    <s v="B"/>
    <s v="Columbus"/>
    <s v="MS"/>
    <x v="1"/>
    <s v="other"/>
    <s v="Not fleeing"/>
    <x v="1"/>
  </r>
  <r>
    <n v="2794"/>
    <n v="3099"/>
    <s v="Michael Wayne Marin"/>
    <d v="2017-11-04T00:00:00"/>
    <s v="shot"/>
    <s v="gun"/>
    <n v="35"/>
    <s v="M"/>
    <s v="W"/>
    <s v="Parker"/>
    <s v="CO"/>
    <x v="1"/>
    <s v="attack"/>
    <m/>
    <x v="0"/>
  </r>
  <r>
    <n v="2795"/>
    <n v="3100"/>
    <s v="Frank Half"/>
    <d v="2017-11-04T00:00:00"/>
    <s v="shot"/>
    <s v="gun"/>
    <n v="30"/>
    <s v="M"/>
    <s v="N"/>
    <s v="Billings"/>
    <s v="MT"/>
    <x v="1"/>
    <s v="attack"/>
    <m/>
    <x v="0"/>
  </r>
  <r>
    <n v="2796"/>
    <n v="3102"/>
    <s v="Mason Johnson"/>
    <d v="2017-11-04T00:00:00"/>
    <s v="shot"/>
    <s v="gun"/>
    <n v="31"/>
    <s v="M"/>
    <s v="W"/>
    <s v="Owen County"/>
    <s v="IN"/>
    <x v="0"/>
    <s v="attack"/>
    <s v="Not fleeing"/>
    <x v="0"/>
  </r>
  <r>
    <n v="2797"/>
    <n v="3103"/>
    <s v="Augustus Joshua Crawford"/>
    <d v="2017-11-04T00:00:00"/>
    <s v="shot"/>
    <s v="gun"/>
    <n v="20"/>
    <s v="M"/>
    <s v="B"/>
    <s v="Bakersfield"/>
    <s v="CA"/>
    <x v="1"/>
    <s v="undetermined"/>
    <s v="Foot"/>
    <x v="0"/>
  </r>
  <r>
    <n v="2798"/>
    <n v="3095"/>
    <s v="John Quincy Grady"/>
    <d v="2017-11-05T00:00:00"/>
    <s v="shot"/>
    <s v="gun"/>
    <n v="35"/>
    <s v="M"/>
    <s v="W"/>
    <s v="Meridian"/>
    <s v="MS"/>
    <x v="1"/>
    <s v="attack"/>
    <s v="Not fleeing"/>
    <x v="0"/>
  </r>
  <r>
    <n v="2799"/>
    <n v="3108"/>
    <s v="Marylsa Sanchez"/>
    <d v="2017-11-05T00:00:00"/>
    <s v="shot"/>
    <m/>
    <n v="31"/>
    <s v="F"/>
    <s v="H"/>
    <s v="Rudioso"/>
    <s v="NM"/>
    <x v="1"/>
    <s v="attack"/>
    <s v="Not fleeing"/>
    <x v="0"/>
  </r>
  <r>
    <n v="2800"/>
    <n v="3111"/>
    <s v="Eddie Lee Patterson"/>
    <d v="2017-11-05T00:00:00"/>
    <s v="shot"/>
    <m/>
    <n v="49"/>
    <s v="M"/>
    <s v="B"/>
    <s v="Rockford"/>
    <s v="IL"/>
    <x v="1"/>
    <s v="undetermined"/>
    <s v="Car"/>
    <x v="0"/>
  </r>
  <r>
    <n v="2801"/>
    <n v="3109"/>
    <s v="Pamela Webber"/>
    <d v="2017-11-06T00:00:00"/>
    <s v="shot"/>
    <s v="knife"/>
    <n v="54"/>
    <s v="F"/>
    <s v="W"/>
    <s v="Lynchburg"/>
    <s v="VA"/>
    <x v="0"/>
    <s v="other"/>
    <s v="Not fleeing"/>
    <x v="0"/>
  </r>
  <r>
    <n v="2802"/>
    <n v="3112"/>
    <s v="TK TK"/>
    <d v="2017-11-06T00:00:00"/>
    <s v="shot"/>
    <s v="gun"/>
    <n v="48"/>
    <s v="M"/>
    <s v="W"/>
    <s v="Barstow"/>
    <s v="CA"/>
    <x v="1"/>
    <s v="attack"/>
    <s v="Car"/>
    <x v="0"/>
  </r>
  <r>
    <n v="2803"/>
    <n v="3106"/>
    <s v="Talathia Brooks"/>
    <d v="2017-11-07T00:00:00"/>
    <s v="shot"/>
    <s v="gun"/>
    <n v="32"/>
    <s v="F"/>
    <s v="W"/>
    <s v="Marietta"/>
    <s v="GA"/>
    <x v="0"/>
    <s v="attack"/>
    <s v="Not fleeing"/>
    <x v="0"/>
  </r>
  <r>
    <n v="2804"/>
    <n v="3110"/>
    <s v="Jarrett Varnado"/>
    <d v="2017-11-07T00:00:00"/>
    <s v="shot"/>
    <s v="gun"/>
    <n v="35"/>
    <s v="M"/>
    <s v="B"/>
    <s v="Las Vegas"/>
    <s v="NV"/>
    <x v="1"/>
    <s v="attack"/>
    <s v="Not fleeing"/>
    <x v="0"/>
  </r>
  <r>
    <n v="2805"/>
    <n v="3113"/>
    <s v="James Jacob Bailey"/>
    <d v="2017-11-08T00:00:00"/>
    <s v="shot"/>
    <s v="gun"/>
    <n v="30"/>
    <s v="M"/>
    <s v="W"/>
    <s v="Forest Park"/>
    <s v="GA"/>
    <x v="1"/>
    <s v="attack"/>
    <s v="Car"/>
    <x v="0"/>
  </r>
  <r>
    <n v="2806"/>
    <n v="3114"/>
    <s v="Roger Raymond York"/>
    <d v="2017-11-08T00:00:00"/>
    <s v="shot"/>
    <s v="gun"/>
    <n v="32"/>
    <s v="M"/>
    <s v="W"/>
    <s v="Clinton"/>
    <s v="TN"/>
    <x v="1"/>
    <s v="attack"/>
    <s v="Foot"/>
    <x v="0"/>
  </r>
  <r>
    <n v="2807"/>
    <n v="3115"/>
    <s v="Victor Demetrius Bray"/>
    <d v="2017-11-08T00:00:00"/>
    <s v="shot"/>
    <s v="gun"/>
    <n v="31"/>
    <s v="M"/>
    <s v="W"/>
    <s v="Roanoke"/>
    <s v="VA"/>
    <x v="1"/>
    <s v="other"/>
    <s v="Not fleeing"/>
    <x v="0"/>
  </r>
  <r>
    <n v="2808"/>
    <n v="3117"/>
    <s v="Jason Ike Pero"/>
    <d v="2017-11-08T00:00:00"/>
    <s v="shot"/>
    <s v="knife"/>
    <n v="14"/>
    <s v="M"/>
    <s v="N"/>
    <s v="Odanah"/>
    <s v="WI"/>
    <x v="1"/>
    <s v="other"/>
    <s v="Not fleeing"/>
    <x v="0"/>
  </r>
  <r>
    <n v="2809"/>
    <n v="3118"/>
    <s v="Paul Jones"/>
    <d v="2017-11-09T00:00:00"/>
    <s v="shot"/>
    <s v="gun"/>
    <n v="25"/>
    <s v="M"/>
    <s v="B"/>
    <s v="Salisbury"/>
    <s v="NC"/>
    <x v="1"/>
    <s v="attack"/>
    <s v="Car"/>
    <x v="0"/>
  </r>
  <r>
    <n v="2810"/>
    <n v="3119"/>
    <s v="Joseph Santos"/>
    <d v="2017-11-09T00:00:00"/>
    <s v="shot"/>
    <m/>
    <n v="32"/>
    <s v="M"/>
    <s v="W"/>
    <s v="Providence"/>
    <s v="RI"/>
    <x v="1"/>
    <s v="attack"/>
    <s v="Car"/>
    <x v="1"/>
  </r>
  <r>
    <n v="2811"/>
    <n v="3120"/>
    <s v="Charles Edwin Nickels"/>
    <d v="2017-11-09T00:00:00"/>
    <s v="shot"/>
    <s v="gun"/>
    <n v="35"/>
    <s v="M"/>
    <s v="W"/>
    <s v="Neshoba County"/>
    <s v="MS"/>
    <x v="0"/>
    <s v="attack"/>
    <s v="Not fleeing"/>
    <x v="0"/>
  </r>
  <r>
    <n v="2812"/>
    <n v="3127"/>
    <s v="Kiser L. Sturgell"/>
    <d v="2017-11-09T00:00:00"/>
    <s v="shot"/>
    <s v="gun"/>
    <n v="27"/>
    <s v="M"/>
    <s v="W"/>
    <s v="Flatwoods"/>
    <s v="KY"/>
    <x v="1"/>
    <s v="other"/>
    <s v="Car"/>
    <x v="0"/>
  </r>
  <r>
    <n v="2813"/>
    <n v="3128"/>
    <s v="Ashley Jenkins"/>
    <d v="2017-11-09T00:00:00"/>
    <s v="shot"/>
    <s v="unarmed"/>
    <n v="23"/>
    <s v="F"/>
    <s v="W"/>
    <s v="Flatwoods"/>
    <s v="KY"/>
    <x v="1"/>
    <s v="other"/>
    <s v="Car"/>
    <x v="0"/>
  </r>
  <r>
    <n v="2814"/>
    <n v="3125"/>
    <s v="Terry A. Dubois"/>
    <d v="2017-11-10T00:00:00"/>
    <s v="shot"/>
    <s v="gun"/>
    <n v="55"/>
    <s v="M"/>
    <s v="W"/>
    <s v="Gibson"/>
    <s v="LA"/>
    <x v="0"/>
    <s v="attack"/>
    <s v="Not fleeing"/>
    <x v="0"/>
  </r>
  <r>
    <n v="2815"/>
    <n v="3126"/>
    <s v="Thomas Aikens"/>
    <d v="2017-11-10T00:00:00"/>
    <s v="shot"/>
    <s v="knife"/>
    <n v="43"/>
    <s v="M"/>
    <s v="B"/>
    <s v="Phoenix"/>
    <s v="AZ"/>
    <x v="1"/>
    <s v="attack"/>
    <s v="Not fleeing"/>
    <x v="0"/>
  </r>
  <r>
    <n v="2816"/>
    <n v="3129"/>
    <s v="Ronald L. Klitzka"/>
    <d v="2017-11-10T00:00:00"/>
    <s v="shot"/>
    <s v="gun"/>
    <n v="62"/>
    <s v="M"/>
    <s v="W"/>
    <s v="Crystal"/>
    <s v="MN"/>
    <x v="0"/>
    <s v="attack"/>
    <s v="Not fleeing"/>
    <x v="0"/>
  </r>
  <r>
    <n v="2817"/>
    <n v="3130"/>
    <s v="John Bazemore III"/>
    <d v="2017-11-10T00:00:00"/>
    <s v="shot"/>
    <s v="gun"/>
    <n v="25"/>
    <s v="M"/>
    <s v="B"/>
    <s v="Denver"/>
    <s v="CO"/>
    <x v="1"/>
    <s v="other"/>
    <s v="Foot"/>
    <x v="0"/>
  </r>
  <r>
    <n v="2818"/>
    <n v="3131"/>
    <s v="TK TK"/>
    <d v="2017-11-10T00:00:00"/>
    <s v="shot"/>
    <m/>
    <m/>
    <s v="M"/>
    <s v="B"/>
    <s v="Hinds County"/>
    <s v="MS"/>
    <x v="1"/>
    <s v="other"/>
    <s v="Not fleeing"/>
    <x v="0"/>
  </r>
  <r>
    <n v="2819"/>
    <n v="3133"/>
    <s v="Matthew Joseph Scudero"/>
    <d v="2017-11-10T00:00:00"/>
    <s v="shot"/>
    <s v="gun"/>
    <n v="50"/>
    <s v="M"/>
    <s v="W"/>
    <s v="Albuquerque"/>
    <s v="NM"/>
    <x v="1"/>
    <s v="attack"/>
    <s v="Not fleeing"/>
    <x v="0"/>
  </r>
  <r>
    <n v="2820"/>
    <n v="3122"/>
    <s v="Shane Jensen"/>
    <d v="2017-11-11T00:00:00"/>
    <s v="shot"/>
    <s v="gun"/>
    <n v="19"/>
    <s v="M"/>
    <s v="W"/>
    <s v="Dakota City"/>
    <s v="IA"/>
    <x v="0"/>
    <s v="attack"/>
    <s v="Other"/>
    <x v="0"/>
  </r>
  <r>
    <n v="2821"/>
    <n v="3123"/>
    <s v="Phillip Pitts"/>
    <d v="2017-11-11T00:00:00"/>
    <s v="shot"/>
    <s v="gun"/>
    <n v="41"/>
    <s v="M"/>
    <s v="B"/>
    <s v="Las Vegas"/>
    <s v="NV"/>
    <x v="1"/>
    <s v="attack"/>
    <s v="Not fleeing"/>
    <x v="0"/>
  </r>
  <r>
    <n v="2822"/>
    <n v="3132"/>
    <s v="Eddy Longoria"/>
    <d v="2017-11-11T00:00:00"/>
    <s v="shot"/>
    <s v="gun"/>
    <n v="55"/>
    <s v="M"/>
    <s v="W"/>
    <s v="St. Tammany Parish"/>
    <s v="LA"/>
    <x v="1"/>
    <s v="attack"/>
    <s v="Not fleeing"/>
    <x v="0"/>
  </r>
  <r>
    <n v="2823"/>
    <n v="3121"/>
    <s v="Larry Ruiz-Barreto"/>
    <d v="2017-11-12T00:00:00"/>
    <s v="shot"/>
    <m/>
    <n v="19"/>
    <s v="M"/>
    <s v="H"/>
    <s v="Fall River"/>
    <s v="MA"/>
    <x v="1"/>
    <s v="other"/>
    <s v="Car"/>
    <x v="0"/>
  </r>
  <r>
    <n v="2824"/>
    <n v="3134"/>
    <s v="Cornell Lockhart"/>
    <d v="2017-11-13T00:00:00"/>
    <s v="shot"/>
    <s v="knife"/>
    <n v="67"/>
    <s v="M"/>
    <s v="B"/>
    <s v="Tremont"/>
    <s v="NY"/>
    <x v="0"/>
    <s v="attack"/>
    <s v="Not fleeing"/>
    <x v="1"/>
  </r>
  <r>
    <n v="2825"/>
    <n v="3135"/>
    <s v="Calvin Toney"/>
    <d v="2017-11-13T00:00:00"/>
    <s v="shot"/>
    <s v="unarmed"/>
    <n v="24"/>
    <s v="M"/>
    <s v="B"/>
    <s v="Baton Rouge"/>
    <s v="LA"/>
    <x v="1"/>
    <s v="attack"/>
    <s v="Foot"/>
    <x v="1"/>
  </r>
  <r>
    <n v="2826"/>
    <n v="3137"/>
    <s v="Kevin J. Neal"/>
    <d v="2017-11-14T00:00:00"/>
    <s v="shot"/>
    <s v="gun"/>
    <n v="44"/>
    <s v="M"/>
    <s v="W"/>
    <s v="Rancho Tehama Reserve"/>
    <s v="CA"/>
    <x v="0"/>
    <s v="undetermined"/>
    <m/>
    <x v="0"/>
  </r>
  <r>
    <n v="2827"/>
    <n v="3138"/>
    <s v="Adam Brogdon"/>
    <d v="2017-11-14T00:00:00"/>
    <s v="shot"/>
    <s v="gun"/>
    <n v="23"/>
    <s v="M"/>
    <m/>
    <s v="Phoenix"/>
    <s v="AZ"/>
    <x v="1"/>
    <s v="attack"/>
    <s v="Foot"/>
    <x v="0"/>
  </r>
  <r>
    <n v="2828"/>
    <n v="3140"/>
    <s v="Keian Jones"/>
    <d v="2017-11-14T00:00:00"/>
    <s v="shot"/>
    <s v="knife"/>
    <n v="51"/>
    <s v="M"/>
    <m/>
    <s v="Stockton"/>
    <s v="CA"/>
    <x v="1"/>
    <s v="other"/>
    <s v="Car"/>
    <x v="0"/>
  </r>
  <r>
    <n v="2829"/>
    <n v="3139"/>
    <s v="Dustin Robert Pigeon"/>
    <d v="2017-11-15T00:00:00"/>
    <s v="shot"/>
    <s v="unarmed"/>
    <n v="29"/>
    <s v="M"/>
    <s v="A"/>
    <s v="Oklahoma City"/>
    <s v="OK"/>
    <x v="0"/>
    <s v="other"/>
    <s v="Not fleeing"/>
    <x v="1"/>
  </r>
  <r>
    <n v="2830"/>
    <n v="3141"/>
    <s v="Thomas Barclay"/>
    <d v="2017-11-15T00:00:00"/>
    <s v="shot"/>
    <s v="gun"/>
    <n v="48"/>
    <s v="M"/>
    <s v="W"/>
    <s v="Anchorage"/>
    <s v="AK"/>
    <x v="1"/>
    <s v="attack"/>
    <s v="Car"/>
    <x v="0"/>
  </r>
  <r>
    <n v="2831"/>
    <n v="3142"/>
    <s v="Oscar Anaya"/>
    <d v="2017-11-15T00:00:00"/>
    <s v="shot"/>
    <s v="gun"/>
    <n v="22"/>
    <s v="M"/>
    <s v="H"/>
    <s v="Van Nuys"/>
    <s v="CA"/>
    <x v="1"/>
    <s v="attack"/>
    <s v="Car"/>
    <x v="0"/>
  </r>
  <r>
    <n v="2832"/>
    <n v="3143"/>
    <s v="TK TK"/>
    <d v="2017-11-15T00:00:00"/>
    <s v="shot"/>
    <s v="knife"/>
    <m/>
    <s v="M"/>
    <s v="B"/>
    <s v="Jackson"/>
    <s v="MS"/>
    <x v="1"/>
    <s v="other"/>
    <s v="Not fleeing"/>
    <x v="0"/>
  </r>
  <r>
    <n v="2833"/>
    <n v="3144"/>
    <s v="Phillip Van Cise"/>
    <d v="2017-11-15T00:00:00"/>
    <s v="shot"/>
    <s v="gun"/>
    <n v="59"/>
    <s v="M"/>
    <s v="W"/>
    <s v="Elmira"/>
    <s v="NY"/>
    <x v="0"/>
    <s v="attack"/>
    <s v="Not fleeing"/>
    <x v="0"/>
  </r>
  <r>
    <n v="2834"/>
    <n v="3207"/>
    <s v="Chester Randolph Ward"/>
    <d v="2017-11-16T00:00:00"/>
    <s v="shot"/>
    <s v="gun"/>
    <n v="68"/>
    <s v="M"/>
    <s v="B"/>
    <s v="Cedar Lake"/>
    <s v="TX"/>
    <x v="1"/>
    <s v="attack"/>
    <s v="Not fleeing"/>
    <x v="0"/>
  </r>
  <r>
    <n v="2835"/>
    <n v="3145"/>
    <s v="Martin Jim"/>
    <d v="2017-11-17T00:00:00"/>
    <s v="shot"/>
    <s v="unarmed"/>
    <n v="25"/>
    <s v="M"/>
    <s v="W"/>
    <s v="Albuquerque"/>
    <s v="NM"/>
    <x v="1"/>
    <s v="other"/>
    <s v="Car"/>
    <x v="0"/>
  </r>
  <r>
    <n v="2836"/>
    <n v="3146"/>
    <s v="Isaac Padilla"/>
    <d v="2017-11-17T00:00:00"/>
    <s v="shot"/>
    <s v="unarmed"/>
    <n v="23"/>
    <s v="M"/>
    <s v="H"/>
    <s v="Albuquerque"/>
    <s v="NM"/>
    <x v="1"/>
    <s v="other"/>
    <s v="Car"/>
    <x v="0"/>
  </r>
  <r>
    <n v="2837"/>
    <n v="3152"/>
    <s v="Shady Bell"/>
    <d v="2017-11-17T00:00:00"/>
    <s v="shot"/>
    <s v="gun"/>
    <n v="46"/>
    <s v="M"/>
    <s v="B"/>
    <s v="West Monroe"/>
    <s v="LA"/>
    <x v="1"/>
    <s v="attack"/>
    <s v="Not fleeing"/>
    <x v="0"/>
  </r>
  <r>
    <n v="2838"/>
    <n v="3167"/>
    <s v="Bijan C. Ghaisar"/>
    <d v="2017-11-17T00:00:00"/>
    <s v="shot"/>
    <s v="unarmed"/>
    <n v="25"/>
    <s v="M"/>
    <s v="W"/>
    <s v="Fairfax"/>
    <s v="VA"/>
    <x v="1"/>
    <s v="undetermined"/>
    <s v="Car"/>
    <x v="0"/>
  </r>
  <r>
    <n v="2839"/>
    <n v="3208"/>
    <s v="Seth Hardwick"/>
    <d v="2017-11-17T00:00:00"/>
    <s v="shot"/>
    <s v="gun"/>
    <n v="30"/>
    <s v="M"/>
    <s v="W"/>
    <s v="Charleston"/>
    <s v="WV"/>
    <x v="1"/>
    <s v="attack"/>
    <s v="Not fleeing"/>
    <x v="0"/>
  </r>
  <r>
    <n v="2840"/>
    <n v="3149"/>
    <s v="Lawrence Hawkins"/>
    <d v="2017-11-18T00:00:00"/>
    <s v="shot"/>
    <s v="unarmed"/>
    <n v="56"/>
    <s v="M"/>
    <s v="B"/>
    <s v="Prichard"/>
    <s v="AL"/>
    <x v="1"/>
    <s v="other"/>
    <s v="Car"/>
    <x v="0"/>
  </r>
  <r>
    <n v="2841"/>
    <n v="3150"/>
    <s v="Preston Bell"/>
    <d v="2017-11-18T00:00:00"/>
    <s v="shot"/>
    <m/>
    <n v="24"/>
    <s v="M"/>
    <s v="N"/>
    <s v="Billings"/>
    <s v="MT"/>
    <x v="1"/>
    <s v="attack"/>
    <s v="Car"/>
    <x v="0"/>
  </r>
  <r>
    <n v="2842"/>
    <n v="3151"/>
    <s v="Brian Calvert"/>
    <d v="2017-11-18T00:00:00"/>
    <s v="shot"/>
    <m/>
    <n v="18"/>
    <s v="M"/>
    <s v="W"/>
    <s v="Warren County"/>
    <s v="KY"/>
    <x v="1"/>
    <s v="attack"/>
    <s v="Car"/>
    <x v="0"/>
  </r>
  <r>
    <n v="2843"/>
    <n v="3147"/>
    <s v="Geronimo Vicente Santos"/>
    <d v="2017-11-19T00:00:00"/>
    <s v="shot"/>
    <s v="gun"/>
    <n v="34"/>
    <s v="M"/>
    <m/>
    <s v="Lompoc"/>
    <s v="CA"/>
    <x v="1"/>
    <s v="attack"/>
    <m/>
    <x v="0"/>
  </r>
  <r>
    <n v="2844"/>
    <n v="3148"/>
    <s v="Jacob McCarty"/>
    <d v="2017-11-19T00:00:00"/>
    <s v="shot"/>
    <s v="gun"/>
    <n v="27"/>
    <s v="M"/>
    <s v="W"/>
    <s v="Greenville County"/>
    <s v="SC"/>
    <x v="1"/>
    <s v="attack"/>
    <s v="Car"/>
    <x v="0"/>
  </r>
  <r>
    <n v="2845"/>
    <n v="3153"/>
    <s v="Matthew Donald Tobin"/>
    <d v="2017-11-19T00:00:00"/>
    <s v="shot"/>
    <s v="gun"/>
    <n v="26"/>
    <s v="M"/>
    <s v="W"/>
    <s v="Davenport"/>
    <s v="IA"/>
    <x v="1"/>
    <s v="attack"/>
    <s v="Not fleeing"/>
    <x v="0"/>
  </r>
  <r>
    <n v="2846"/>
    <n v="3154"/>
    <s v="Seth William Johnson"/>
    <d v="2017-11-20T00:00:00"/>
    <s v="shot"/>
    <s v="knife"/>
    <n v="15"/>
    <s v="M"/>
    <s v="W"/>
    <s v="Gulfport"/>
    <s v="MS"/>
    <x v="1"/>
    <s v="undetermined"/>
    <s v="Not fleeing"/>
    <x v="0"/>
  </r>
  <r>
    <n v="2847"/>
    <n v="3155"/>
    <s v="Emilio John Cruz Hernandez"/>
    <d v="2017-11-23T00:00:00"/>
    <s v="shot"/>
    <s v="gun"/>
    <n v="26"/>
    <s v="M"/>
    <s v="H"/>
    <s v="Klamath Falls"/>
    <s v="OR"/>
    <x v="1"/>
    <s v="other"/>
    <s v="Foot"/>
    <x v="0"/>
  </r>
  <r>
    <n v="2848"/>
    <n v="3161"/>
    <s v="Nikolas Wanner"/>
    <d v="2017-11-23T00:00:00"/>
    <s v="shot"/>
    <s v="gun"/>
    <n v="32"/>
    <s v="M"/>
    <s v="W"/>
    <s v="Lebanon"/>
    <s v="MO"/>
    <x v="0"/>
    <s v="attack"/>
    <s v="Not fleeing"/>
    <x v="0"/>
  </r>
  <r>
    <n v="2849"/>
    <n v="3162"/>
    <s v="Rehyen Bost-McMurray"/>
    <d v="2017-11-23T00:00:00"/>
    <s v="shot"/>
    <s v="gun"/>
    <n v="17"/>
    <s v="M"/>
    <s v="B"/>
    <s v="St. Louis"/>
    <s v="MO"/>
    <x v="1"/>
    <s v="attack"/>
    <m/>
    <x v="0"/>
  </r>
  <r>
    <n v="2850"/>
    <n v="3163"/>
    <s v="Jackie Germaine Ragland"/>
    <d v="2017-11-23T00:00:00"/>
    <s v="shot"/>
    <s v="gun"/>
    <n v="32"/>
    <s v="M"/>
    <s v="B"/>
    <s v="Pell City"/>
    <s v="AL"/>
    <x v="1"/>
    <s v="attack"/>
    <s v="Not fleeing"/>
    <x v="0"/>
  </r>
  <r>
    <n v="2851"/>
    <n v="3210"/>
    <s v="David Leroy Thelen"/>
    <d v="2017-11-23T00:00:00"/>
    <s v="shot"/>
    <s v="knife"/>
    <n v="43"/>
    <s v="M"/>
    <s v="W"/>
    <s v="Holland Township"/>
    <s v="MI"/>
    <x v="0"/>
    <s v="other"/>
    <s v="Not fleeing"/>
    <x v="0"/>
  </r>
  <r>
    <n v="2852"/>
    <n v="3160"/>
    <s v="Rocky Miles West"/>
    <d v="2017-11-24T00:00:00"/>
    <s v="shot"/>
    <s v="gun"/>
    <n v="26"/>
    <s v="M"/>
    <s v="W"/>
    <s v="Wimberley"/>
    <s v="TX"/>
    <x v="0"/>
    <s v="attack"/>
    <s v="Not fleeing"/>
    <x v="0"/>
  </r>
  <r>
    <n v="2853"/>
    <n v="3166"/>
    <s v="Steve Steenhard"/>
    <d v="2017-11-24T00:00:00"/>
    <s v="shot"/>
    <s v="unknown weapon"/>
    <n v="51"/>
    <s v="M"/>
    <s v="W"/>
    <s v="Yuma"/>
    <s v="AZ"/>
    <x v="1"/>
    <s v="undetermined"/>
    <s v="Not fleeing"/>
    <x v="0"/>
  </r>
  <r>
    <n v="2854"/>
    <n v="3159"/>
    <s v="Nelson F. Rodarte"/>
    <d v="2017-11-25T00:00:00"/>
    <s v="shot"/>
    <s v="gun"/>
    <n v="39"/>
    <s v="M"/>
    <s v="H"/>
    <s v="Penasco"/>
    <s v="NM"/>
    <x v="1"/>
    <s v="attack"/>
    <s v="Not fleeing"/>
    <x v="0"/>
  </r>
  <r>
    <n v="2855"/>
    <n v="3156"/>
    <s v="Johnny Castro"/>
    <d v="2017-11-26T00:00:00"/>
    <s v="shot"/>
    <s v="gun"/>
    <n v="43"/>
    <s v="M"/>
    <s v="H"/>
    <s v="Lemoore"/>
    <s v="CA"/>
    <x v="1"/>
    <s v="attack"/>
    <s v="Car"/>
    <x v="0"/>
  </r>
  <r>
    <n v="2856"/>
    <n v="3157"/>
    <s v="William Freddy Carter Jr."/>
    <d v="2017-11-26T00:00:00"/>
    <s v="shot"/>
    <s v="gun"/>
    <n v="31"/>
    <s v="M"/>
    <s v="W"/>
    <s v="Huntsville"/>
    <s v="AL"/>
    <x v="1"/>
    <s v="attack"/>
    <s v="Not fleeing"/>
    <x v="0"/>
  </r>
  <r>
    <n v="2857"/>
    <n v="3158"/>
    <s v="Daniel Navarro"/>
    <d v="2017-11-26T00:00:00"/>
    <s v="shot"/>
    <s v="knife"/>
    <n v="22"/>
    <s v="M"/>
    <s v="H"/>
    <s v="Covina"/>
    <s v="CA"/>
    <x v="1"/>
    <s v="undetermined"/>
    <s v="Not fleeing"/>
    <x v="0"/>
  </r>
  <r>
    <n v="2858"/>
    <n v="3164"/>
    <s v="Christopher Escobedo"/>
    <d v="2017-11-27T00:00:00"/>
    <s v="shot"/>
    <s v="gun"/>
    <n v="26"/>
    <s v="M"/>
    <m/>
    <s v="Yakima"/>
    <s v="WA"/>
    <x v="1"/>
    <s v="attack"/>
    <s v="Car"/>
    <x v="0"/>
  </r>
  <r>
    <n v="2859"/>
    <n v="3165"/>
    <s v="Christian Chavez"/>
    <d v="2017-11-27T00:00:00"/>
    <s v="shot"/>
    <s v="gun"/>
    <n v="40"/>
    <s v="M"/>
    <s v="H"/>
    <s v="South Gate"/>
    <s v="CA"/>
    <x v="0"/>
    <s v="attack"/>
    <s v="Not fleeing"/>
    <x v="0"/>
  </r>
  <r>
    <n v="2860"/>
    <n v="3168"/>
    <s v="Robert Claude Smith"/>
    <d v="2017-11-28T00:00:00"/>
    <s v="shot"/>
    <m/>
    <n v="64"/>
    <s v="M"/>
    <s v="W"/>
    <s v="Eaton County"/>
    <s v="MI"/>
    <x v="1"/>
    <s v="attack"/>
    <s v="Car"/>
    <x v="0"/>
  </r>
  <r>
    <n v="2861"/>
    <n v="3169"/>
    <s v="Lucas Stone"/>
    <d v="2017-11-28T00:00:00"/>
    <s v="shot"/>
    <s v="gun"/>
    <n v="30"/>
    <s v="M"/>
    <s v="W"/>
    <s v="Reno"/>
    <s v="NV"/>
    <x v="1"/>
    <s v="attack"/>
    <s v="Not fleeing"/>
    <x v="0"/>
  </r>
  <r>
    <n v="2862"/>
    <n v="3170"/>
    <s v="James C. Danforth"/>
    <d v="2017-11-28T00:00:00"/>
    <s v="shot"/>
    <s v="gun"/>
    <n v="59"/>
    <s v="M"/>
    <s v="W"/>
    <s v="Hillyard"/>
    <s v="WA"/>
    <x v="1"/>
    <s v="attack"/>
    <s v="Foot"/>
    <x v="0"/>
  </r>
  <r>
    <n v="2863"/>
    <n v="3171"/>
    <s v="TK TK"/>
    <d v="2017-11-29T00:00:00"/>
    <s v="shot"/>
    <s v="undetermined"/>
    <m/>
    <s v="M"/>
    <m/>
    <s v="Three Points"/>
    <s v="AZ"/>
    <x v="1"/>
    <s v="attack"/>
    <m/>
    <x v="0"/>
  </r>
  <r>
    <n v="2864"/>
    <n v="3174"/>
    <s v="Aquoness Cathery"/>
    <d v="2017-11-29T00:00:00"/>
    <s v="shot"/>
    <s v="gun"/>
    <n v="24"/>
    <s v="M"/>
    <s v="B"/>
    <s v="Chicago"/>
    <s v="IL"/>
    <x v="1"/>
    <s v="other"/>
    <m/>
    <x v="1"/>
  </r>
  <r>
    <n v="2865"/>
    <n v="3172"/>
    <s v="Rufus Cedric Baker"/>
    <d v="2017-11-30T00:00:00"/>
    <s v="shot"/>
    <s v="gun"/>
    <n v="32"/>
    <s v="M"/>
    <s v="B"/>
    <s v="Hendersonville"/>
    <s v="NC"/>
    <x v="1"/>
    <s v="other"/>
    <s v="Foot"/>
    <x v="0"/>
  </r>
  <r>
    <n v="2866"/>
    <n v="3175"/>
    <s v="Juan Andres Barillas"/>
    <d v="2017-11-30T00:00:00"/>
    <s v="shot"/>
    <s v="gun"/>
    <n v="37"/>
    <s v="M"/>
    <s v="H"/>
    <s v="North Hollywood"/>
    <s v="CA"/>
    <x v="1"/>
    <s v="other"/>
    <s v="Car"/>
    <x v="0"/>
  </r>
  <r>
    <n v="2867"/>
    <n v="3173"/>
    <s v="Trent Fondren"/>
    <d v="2017-12-01T00:00:00"/>
    <s v="shot"/>
    <s v="knife"/>
    <n v="33"/>
    <s v="M"/>
    <s v="W"/>
    <s v="York"/>
    <s v="SC"/>
    <x v="1"/>
    <s v="undetermined"/>
    <m/>
    <x v="1"/>
  </r>
  <r>
    <n v="2868"/>
    <n v="3176"/>
    <s v="Keita O'Neil"/>
    <d v="2017-12-01T00:00:00"/>
    <s v="shot"/>
    <s v="unarmed"/>
    <n v="42"/>
    <s v="M"/>
    <s v="B"/>
    <s v="San Francisco"/>
    <s v="CA"/>
    <x v="1"/>
    <s v="other"/>
    <s v="Car"/>
    <x v="1"/>
  </r>
  <r>
    <n v="2869"/>
    <n v="3177"/>
    <s v="Mario Guevara"/>
    <d v="2017-12-02T00:00:00"/>
    <s v="shot"/>
    <s v="knife"/>
    <n v="37"/>
    <s v="M"/>
    <s v="H"/>
    <s v="Colton"/>
    <s v="CA"/>
    <x v="0"/>
    <s v="other"/>
    <s v="Not fleeing"/>
    <x v="0"/>
  </r>
  <r>
    <n v="2870"/>
    <n v="3180"/>
    <s v="Christopher Louis Willard"/>
    <d v="2017-12-02T00:00:00"/>
    <s v="shot"/>
    <s v="gun"/>
    <n v="33"/>
    <s v="M"/>
    <s v="W"/>
    <s v="Colorado Springs"/>
    <s v="CO"/>
    <x v="1"/>
    <s v="attack"/>
    <s v="Not fleeing"/>
    <x v="0"/>
  </r>
  <r>
    <n v="2871"/>
    <n v="3178"/>
    <s v="Gregory Ray Ham"/>
    <d v="2017-12-03T00:00:00"/>
    <s v="shot"/>
    <s v="sword"/>
    <n v="62"/>
    <s v="M"/>
    <s v="W"/>
    <s v="La Marque"/>
    <s v="TX"/>
    <x v="1"/>
    <s v="attack"/>
    <s v="Not fleeing"/>
    <x v="0"/>
  </r>
  <r>
    <n v="2872"/>
    <n v="3181"/>
    <s v="Jeffrey Scott Cantrell"/>
    <d v="2017-12-04T00:00:00"/>
    <s v="shot"/>
    <s v="gun"/>
    <n v="46"/>
    <s v="M"/>
    <s v="W"/>
    <s v="Monticello"/>
    <s v="GA"/>
    <x v="1"/>
    <s v="attack"/>
    <s v="Not fleeing"/>
    <x v="0"/>
  </r>
  <r>
    <n v="2873"/>
    <n v="3182"/>
    <s v="Mario Sanabria"/>
    <d v="2017-12-05T00:00:00"/>
    <s v="shot"/>
    <s v="machete"/>
    <n v="69"/>
    <s v="M"/>
    <s v="H"/>
    <s v="Bronx"/>
    <s v="NY"/>
    <x v="1"/>
    <s v="other"/>
    <s v="Not fleeing"/>
    <x v="0"/>
  </r>
  <r>
    <n v="2874"/>
    <n v="3183"/>
    <s v="Johnnie D. Carter"/>
    <d v="2017-12-05T00:00:00"/>
    <s v="shot"/>
    <s v="gun"/>
    <n v="24"/>
    <s v="M"/>
    <s v="B"/>
    <s v="Bassett"/>
    <s v="VA"/>
    <x v="1"/>
    <s v="attack"/>
    <s v="Not fleeing"/>
    <x v="0"/>
  </r>
  <r>
    <n v="2875"/>
    <n v="3184"/>
    <s v="Jean Pedro Pierre"/>
    <d v="2017-12-06T00:00:00"/>
    <s v="shot"/>
    <s v="unarmed"/>
    <n v="42"/>
    <s v="M"/>
    <s v="B"/>
    <s v="Lauderdale Lakes"/>
    <s v="FL"/>
    <x v="0"/>
    <s v="attack"/>
    <s v="Not fleeing"/>
    <x v="1"/>
  </r>
  <r>
    <n v="2876"/>
    <n v="3185"/>
    <s v="Robert Page"/>
    <d v="2017-12-06T00:00:00"/>
    <s v="shot"/>
    <s v="gun"/>
    <n v="71"/>
    <s v="M"/>
    <m/>
    <s v="Coral Springs"/>
    <s v="FL"/>
    <x v="0"/>
    <s v="undetermined"/>
    <s v="Not fleeing"/>
    <x v="0"/>
  </r>
  <r>
    <n v="2877"/>
    <n v="3186"/>
    <s v="Scott Addison"/>
    <d v="2017-12-06T00:00:00"/>
    <s v="shot"/>
    <s v="gun"/>
    <n v="49"/>
    <s v="M"/>
    <s v="W"/>
    <s v="Cheyenne"/>
    <s v="WY"/>
    <x v="1"/>
    <s v="attack"/>
    <s v="Not fleeing"/>
    <x v="0"/>
  </r>
  <r>
    <n v="2878"/>
    <n v="3187"/>
    <s v="Jesse Cole Shuping"/>
    <d v="2017-12-07T00:00:00"/>
    <s v="shot"/>
    <s v="gun"/>
    <n v="35"/>
    <s v="M"/>
    <s v="W"/>
    <s v="Peshtigo"/>
    <s v="WI"/>
    <x v="1"/>
    <s v="attack"/>
    <s v="Car"/>
    <x v="0"/>
  </r>
  <r>
    <n v="2879"/>
    <n v="3188"/>
    <s v="Kyler Grabbingbear"/>
    <d v="2017-12-07T00:00:00"/>
    <s v="shot"/>
    <s v="undetermined"/>
    <n v="19"/>
    <s v="M"/>
    <s v="N"/>
    <s v="Denver"/>
    <s v="CO"/>
    <x v="1"/>
    <s v="undetermined"/>
    <s v="Foot"/>
    <x v="0"/>
  </r>
  <r>
    <n v="2880"/>
    <n v="3189"/>
    <s v="John Souder"/>
    <d v="2017-12-07T00:00:00"/>
    <s v="shot"/>
    <s v="gun"/>
    <n v="40"/>
    <s v="M"/>
    <s v="W"/>
    <s v="Old Forge"/>
    <s v="PA"/>
    <x v="1"/>
    <s v="attack"/>
    <s v="Car"/>
    <x v="0"/>
  </r>
  <r>
    <n v="2881"/>
    <n v="3190"/>
    <s v="Frederick Douglas Wilburn"/>
    <d v="2017-12-07T00:00:00"/>
    <s v="shot"/>
    <m/>
    <n v="34"/>
    <s v="M"/>
    <s v="B"/>
    <s v="Tucson"/>
    <s v="AZ"/>
    <x v="1"/>
    <s v="attack"/>
    <s v="Car"/>
    <x v="0"/>
  </r>
  <r>
    <n v="2882"/>
    <n v="3193"/>
    <s v="Vernchoy Saechao"/>
    <d v="2017-12-08T00:00:00"/>
    <s v="shot"/>
    <s v="gun"/>
    <n v="22"/>
    <s v="M"/>
    <s v="A"/>
    <s v="Redding"/>
    <s v="CA"/>
    <x v="1"/>
    <s v="attack"/>
    <s v="Not fleeing"/>
    <x v="0"/>
  </r>
  <r>
    <n v="2883"/>
    <n v="3191"/>
    <s v="Juliun Pitcher"/>
    <d v="2017-12-09T00:00:00"/>
    <s v="shot"/>
    <s v="gun"/>
    <n v="16"/>
    <s v="M"/>
    <s v="W"/>
    <s v="Dover"/>
    <s v="DE"/>
    <x v="1"/>
    <s v="attack"/>
    <s v="Not fleeing"/>
    <x v="0"/>
  </r>
  <r>
    <n v="2884"/>
    <n v="3197"/>
    <s v="James Newman"/>
    <d v="2017-12-09T00:00:00"/>
    <s v="shot"/>
    <s v="gun"/>
    <n v="69"/>
    <s v="M"/>
    <s v="W"/>
    <s v="Rose Bud"/>
    <s v="AR"/>
    <x v="1"/>
    <s v="attack"/>
    <s v="Not fleeing"/>
    <x v="0"/>
  </r>
  <r>
    <n v="2885"/>
    <n v="3192"/>
    <s v="Kyle Zahacefski"/>
    <d v="2017-12-10T00:00:00"/>
    <s v="shot"/>
    <s v="knife"/>
    <n v="24"/>
    <s v="M"/>
    <s v="W"/>
    <s v="Point Loma"/>
    <s v="CA"/>
    <x v="1"/>
    <s v="other"/>
    <m/>
    <x v="0"/>
  </r>
  <r>
    <n v="2886"/>
    <n v="3194"/>
    <s v="Kyle Anthony Mihecoby"/>
    <d v="2017-12-10T00:00:00"/>
    <s v="shot"/>
    <s v="Taser"/>
    <n v="28"/>
    <s v="M"/>
    <s v="N"/>
    <s v="Oklahoma City"/>
    <s v="OK"/>
    <x v="1"/>
    <s v="attack"/>
    <s v="Not fleeing"/>
    <x v="0"/>
  </r>
  <r>
    <n v="2887"/>
    <n v="3195"/>
    <s v="Frank Lopez"/>
    <d v="2017-12-10T00:00:00"/>
    <s v="shot and Tasered"/>
    <s v="knife"/>
    <n v="48"/>
    <s v="M"/>
    <m/>
    <s v="Artesia"/>
    <s v="CA"/>
    <x v="1"/>
    <s v="attack"/>
    <s v="Not fleeing"/>
    <x v="0"/>
  </r>
  <r>
    <n v="2888"/>
    <n v="3196"/>
    <s v="Ira Crawford"/>
    <d v="2017-12-10T00:00:00"/>
    <s v="shot"/>
    <s v="knife"/>
    <n v="26"/>
    <s v="M"/>
    <m/>
    <s v="Mobile"/>
    <s v="AL"/>
    <x v="1"/>
    <s v="attack"/>
    <s v="Not fleeing"/>
    <x v="0"/>
  </r>
  <r>
    <n v="2889"/>
    <n v="3198"/>
    <s v="TK TK"/>
    <d v="2017-12-11T00:00:00"/>
    <s v="shot"/>
    <s v="gun"/>
    <m/>
    <s v="M"/>
    <m/>
    <s v="Seattle"/>
    <s v="WA"/>
    <x v="1"/>
    <s v="attack"/>
    <s v="Car"/>
    <x v="1"/>
  </r>
  <r>
    <n v="2890"/>
    <n v="3199"/>
    <s v="Stacy Micheletti"/>
    <d v="2017-12-11T00:00:00"/>
    <s v="shot"/>
    <s v="unknown weapon"/>
    <n v="51"/>
    <s v="M"/>
    <s v="W"/>
    <s v="Great Falls"/>
    <s v="MT"/>
    <x v="1"/>
    <s v="other"/>
    <m/>
    <x v="0"/>
  </r>
  <r>
    <n v="2891"/>
    <n v="3201"/>
    <s v="Marcia Metzger Aiken"/>
    <d v="2017-12-12T00:00:00"/>
    <s v="shot"/>
    <s v="undetermined"/>
    <n v="50"/>
    <s v="F"/>
    <m/>
    <s v="Rincon"/>
    <s v="GA"/>
    <x v="0"/>
    <s v="undetermined"/>
    <m/>
    <x v="0"/>
  </r>
  <r>
    <n v="2892"/>
    <n v="3200"/>
    <s v="TK TK"/>
    <d v="2017-12-13T00:00:00"/>
    <s v="shot"/>
    <m/>
    <m/>
    <m/>
    <m/>
    <s v="Northglenn"/>
    <s v="CO"/>
    <x v="1"/>
    <s v="attack"/>
    <m/>
    <x v="0"/>
  </r>
  <r>
    <n v="2893"/>
    <n v="3211"/>
    <s v="TK TK"/>
    <d v="2017-12-13T00:00:00"/>
    <s v="shot"/>
    <s v="unknown weapon"/>
    <m/>
    <s v="M"/>
    <m/>
    <s v="Hamilton"/>
    <s v="AL"/>
    <x v="1"/>
    <s v="other"/>
    <s v="Not fleeing"/>
    <x v="0"/>
  </r>
  <r>
    <n v="2894"/>
    <n v="3213"/>
    <s v="Zoe Dowdell"/>
    <d v="2017-12-14T00:00:00"/>
    <s v="shot"/>
    <m/>
    <n v="20"/>
    <s v="M"/>
    <s v="B"/>
    <s v="New Britain"/>
    <s v="CT"/>
    <x v="1"/>
    <s v="other"/>
    <s v="Car"/>
    <x v="0"/>
  </r>
  <r>
    <n v="2895"/>
    <n v="3212"/>
    <s v="Clifford Keller"/>
    <d v="2017-12-15T00:00:00"/>
    <s v="shot"/>
    <s v="gun"/>
    <n v="34"/>
    <s v="M"/>
    <s v="W"/>
    <s v="McMinnville"/>
    <s v="TN"/>
    <x v="1"/>
    <s v="attack"/>
    <s v="Not fleeing"/>
    <x v="0"/>
  </r>
  <r>
    <n v="2896"/>
    <n v="3214"/>
    <s v="Robert Allen Morrison"/>
    <d v="2017-12-15T00:00:00"/>
    <s v="shot"/>
    <s v="gun"/>
    <n v="57"/>
    <s v="M"/>
    <m/>
    <s v="Lexington"/>
    <s v="VA"/>
    <x v="1"/>
    <s v="attack"/>
    <s v="Foot"/>
    <x v="0"/>
  </r>
  <r>
    <n v="2897"/>
    <n v="3218"/>
    <s v="Eric Campbell"/>
    <d v="2017-12-15T00:00:00"/>
    <s v="shot"/>
    <s v="gun"/>
    <m/>
    <s v="M"/>
    <m/>
    <s v="Yonkers"/>
    <s v="NY"/>
    <x v="1"/>
    <s v="other"/>
    <s v="Car"/>
    <x v="0"/>
  </r>
  <r>
    <n v="2898"/>
    <n v="3219"/>
    <s v="Adam Radcliffe"/>
    <d v="2017-12-15T00:00:00"/>
    <s v="shot"/>
    <m/>
    <n v="30"/>
    <s v="M"/>
    <m/>
    <s v="Wilmington"/>
    <s v="DE"/>
    <x v="1"/>
    <s v="other"/>
    <s v="Car"/>
    <x v="0"/>
  </r>
  <r>
    <n v="2899"/>
    <n v="3215"/>
    <s v="Michael Wilson"/>
    <d v="2017-12-17T00:00:00"/>
    <s v="shot"/>
    <s v="unarmed"/>
    <n v="27"/>
    <s v="M"/>
    <m/>
    <s v="Hallandale Beach"/>
    <s v="FL"/>
    <x v="1"/>
    <s v="other"/>
    <s v="Car"/>
    <x v="0"/>
  </r>
  <r>
    <n v="2900"/>
    <n v="3216"/>
    <s v="TK TK"/>
    <d v="2017-12-17T00:00:00"/>
    <s v="shot"/>
    <s v="unknown weapon"/>
    <m/>
    <s v="M"/>
    <m/>
    <s v="Charleston"/>
    <s v="TN"/>
    <x v="1"/>
    <s v="other"/>
    <s v="Foot"/>
    <x v="0"/>
  </r>
  <r>
    <n v="2901"/>
    <n v="3217"/>
    <s v="Willy Floyd McCord"/>
    <d v="2017-12-17T00:00:00"/>
    <s v="shot"/>
    <s v="gun"/>
    <n v="52"/>
    <s v="M"/>
    <m/>
    <s v="Bremerton"/>
    <s v="WA"/>
    <x v="1"/>
    <s v="attack"/>
    <s v="Not fleeing"/>
    <x v="0"/>
  </r>
  <r>
    <n v="2902"/>
    <n v="3220"/>
    <s v="Spencer Crumbley"/>
    <d v="2017-12-17T00:00:00"/>
    <s v="shot"/>
    <s v="shovel"/>
    <n v="52"/>
    <s v="M"/>
    <m/>
    <s v="Valley Head"/>
    <s v="WV"/>
    <x v="1"/>
    <s v="attack"/>
    <s v="Not fleeing"/>
    <x v="0"/>
  </r>
  <r>
    <n v="2903"/>
    <n v="3221"/>
    <s v="Todd A. Stone"/>
    <d v="2017-12-18T00:00:00"/>
    <s v="shot"/>
    <s v="hatchet"/>
    <n v="48"/>
    <s v="M"/>
    <s v="B"/>
    <s v="Oak Park"/>
    <s v="MI"/>
    <x v="1"/>
    <s v="other"/>
    <s v="Not fleeing"/>
    <x v="0"/>
  </r>
  <r>
    <n v="2904"/>
    <n v="3223"/>
    <s v="Tom Heath"/>
    <d v="2017-12-19T00:00:00"/>
    <s v="shot"/>
    <s v="knife"/>
    <n v="56"/>
    <s v="M"/>
    <m/>
    <s v="Mulberry"/>
    <s v="AR"/>
    <x v="0"/>
    <s v="other"/>
    <s v="Foot"/>
    <x v="0"/>
  </r>
  <r>
    <n v="2905"/>
    <n v="3224"/>
    <s v="TK TK"/>
    <d v="2017-12-19T00:00:00"/>
    <s v="shot"/>
    <s v="knife"/>
    <n v="24"/>
    <s v="M"/>
    <m/>
    <s v="The Colony"/>
    <s v="TX"/>
    <x v="1"/>
    <s v="other"/>
    <s v="Not fleeing"/>
    <x v="0"/>
  </r>
  <r>
    <n v="2906"/>
    <n v="3225"/>
    <s v="TK TK"/>
    <d v="2017-12-19T00:00:00"/>
    <s v="shot"/>
    <s v="gun"/>
    <m/>
    <s v="M"/>
    <m/>
    <s v="Kirkland"/>
    <s v="WA"/>
    <x v="1"/>
    <s v="other"/>
    <s v="Not fleeing"/>
    <x v="0"/>
  </r>
  <r>
    <n v="2907"/>
    <n v="3222"/>
    <s v="Robert Edwards"/>
    <d v="2017-12-20T00:00:00"/>
    <s v="shot"/>
    <s v="toy weapon"/>
    <n v="33"/>
    <s v="M"/>
    <s v="W"/>
    <s v="Miami Township"/>
    <s v="OH"/>
    <x v="0"/>
    <s v="other"/>
    <s v="Not fleeing"/>
    <x v="0"/>
  </r>
  <r>
    <n v="2908"/>
    <n v="3226"/>
    <s v="Charles McBride"/>
    <d v="2017-12-20T00:00:00"/>
    <s v="shot"/>
    <s v="gun"/>
    <n v="56"/>
    <s v="M"/>
    <m/>
    <s v="Anchorage"/>
    <s v="AK"/>
    <x v="1"/>
    <s v="attack"/>
    <s v="Not fleeing"/>
    <x v="0"/>
  </r>
  <r>
    <n v="2909"/>
    <n v="3227"/>
    <s v="Frankie Anchondo"/>
    <d v="2017-12-20T00:00:00"/>
    <s v="shot"/>
    <m/>
    <n v="35"/>
    <s v="M"/>
    <m/>
    <s v="Farmington"/>
    <s v="NM"/>
    <x v="1"/>
    <s v="other"/>
    <s v="Not fleeing"/>
    <x v="0"/>
  </r>
  <r>
    <n v="2910"/>
    <n v="3228"/>
    <s v="TK TK"/>
    <d v="2017-12-20T00:00:00"/>
    <s v="shot"/>
    <s v="gun"/>
    <m/>
    <s v="M"/>
    <m/>
    <s v="Oceanside"/>
    <s v="CA"/>
    <x v="1"/>
    <s v="undetermined"/>
    <s v="Foot"/>
    <x v="0"/>
  </r>
  <r>
    <n v="2911"/>
    <n v="3229"/>
    <s v="Kameron Prescott"/>
    <d v="2017-12-21T00:00:00"/>
    <s v="shot"/>
    <s v="unarmed"/>
    <n v="6"/>
    <s v="M"/>
    <s v="W"/>
    <s v="Schertz"/>
    <s v="TX"/>
    <x v="1"/>
    <s v="other"/>
    <s v="Not fleeing"/>
    <x v="0"/>
  </r>
  <r>
    <n v="2912"/>
    <n v="3230"/>
    <s v="Amanda Lenee Jones"/>
    <d v="2017-12-21T00:00:00"/>
    <s v="shot"/>
    <s v="pipe"/>
    <n v="30"/>
    <s v="F"/>
    <m/>
    <s v="Schertz"/>
    <s v="TX"/>
    <x v="1"/>
    <s v="other"/>
    <s v="Foot"/>
    <x v="0"/>
  </r>
  <r>
    <n v="2913"/>
    <n v="3239"/>
    <s v="Jose Aguero"/>
    <d v="2017-12-21T00:00:00"/>
    <s v="shot"/>
    <s v="gun"/>
    <n v="26"/>
    <s v="M"/>
    <s v="H"/>
    <s v="Greeley"/>
    <s v="CO"/>
    <x v="0"/>
    <s v="other"/>
    <s v="Foot"/>
    <x v="0"/>
  </r>
  <r>
    <n v="2914"/>
    <n v="3236"/>
    <s v="Ahmed Aminamin El-Mofty"/>
    <d v="2017-12-22T00:00:00"/>
    <s v="shot"/>
    <s v="gun"/>
    <n v="51"/>
    <s v="M"/>
    <m/>
    <s v="Harrisburg"/>
    <s v="PA"/>
    <x v="1"/>
    <s v="attack"/>
    <s v="Foot"/>
    <x v="0"/>
  </r>
  <r>
    <n v="2915"/>
    <n v="3237"/>
    <s v="Jeffrey John Golnick"/>
    <d v="2017-12-22T00:00:00"/>
    <s v="shot"/>
    <s v="gun"/>
    <n v="40"/>
    <s v="M"/>
    <s v="W"/>
    <s v="Gilbert"/>
    <s v="MN"/>
    <x v="1"/>
    <s v="attack"/>
    <s v="Foot"/>
    <x v="0"/>
  </r>
  <r>
    <n v="2916"/>
    <n v="3238"/>
    <s v="Lawrence McClellon"/>
    <d v="2017-12-22T00:00:00"/>
    <s v="shot"/>
    <s v="gun"/>
    <n v="62"/>
    <s v="M"/>
    <m/>
    <s v="Pocatello"/>
    <s v="ID"/>
    <x v="1"/>
    <s v="other"/>
    <s v="Not fleeing"/>
    <x v="0"/>
  </r>
  <r>
    <n v="2917"/>
    <n v="3234"/>
    <s v="Jesse Murillo"/>
    <d v="2017-12-23T00:00:00"/>
    <s v="shot"/>
    <s v="metal object"/>
    <n v="32"/>
    <s v="M"/>
    <m/>
    <s v="Los Angeles"/>
    <s v="CA"/>
    <x v="1"/>
    <s v="other"/>
    <s v="Foot"/>
    <x v="0"/>
  </r>
  <r>
    <n v="2918"/>
    <n v="3235"/>
    <s v="Jesse Champney"/>
    <d v="2017-12-23T00:00:00"/>
    <s v="shot"/>
    <s v="undetermined"/>
    <n v="26"/>
    <s v="M"/>
    <m/>
    <s v="Canaan"/>
    <s v="NH"/>
    <x v="1"/>
    <s v="undetermined"/>
    <s v="Not fleeing"/>
    <x v="0"/>
  </r>
  <r>
    <n v="2919"/>
    <n v="3240"/>
    <s v="Evilio Gomez"/>
    <d v="2017-12-24T00:00:00"/>
    <s v="shot"/>
    <s v="machete"/>
    <n v="46"/>
    <s v="M"/>
    <s v="H"/>
    <s v="Progreso"/>
    <s v="TX"/>
    <x v="1"/>
    <s v="other"/>
    <s v="Not fleeing"/>
    <x v="0"/>
  </r>
  <r>
    <n v="2920"/>
    <n v="3265"/>
    <s v="Cody Dalton Eyre"/>
    <d v="2017-12-24T00:00:00"/>
    <s v="shot"/>
    <s v="gun"/>
    <n v="20"/>
    <s v="M"/>
    <m/>
    <s v="Fairbanks"/>
    <s v="AK"/>
    <x v="1"/>
    <s v="attack"/>
    <s v="Not fleeing"/>
    <x v="0"/>
  </r>
  <r>
    <n v="2921"/>
    <n v="3266"/>
    <s v="Charlie Joseph Murillo"/>
    <d v="2017-12-24T00:00:00"/>
    <s v="shot"/>
    <s v="knife"/>
    <n v="25"/>
    <s v="M"/>
    <m/>
    <s v="Phoenix"/>
    <s v="AZ"/>
    <x v="1"/>
    <s v="other"/>
    <s v="Not fleeing"/>
    <x v="0"/>
  </r>
  <r>
    <n v="2922"/>
    <n v="3231"/>
    <s v="Jacob Craig"/>
    <d v="2017-12-25T00:00:00"/>
    <s v="shot"/>
    <s v="gun"/>
    <m/>
    <s v="M"/>
    <m/>
    <s v="Tulsa"/>
    <s v="OK"/>
    <x v="1"/>
    <s v="attack"/>
    <s v="Not fleeing"/>
    <x v="0"/>
  </r>
  <r>
    <n v="2923"/>
    <n v="3232"/>
    <s v="Adrian Escobar"/>
    <d v="2017-12-25T00:00:00"/>
    <s v="shot"/>
    <s v="gun"/>
    <n v="28"/>
    <s v="M"/>
    <m/>
    <s v="Yakima"/>
    <s v="WA"/>
    <x v="1"/>
    <s v="attack"/>
    <s v="Not fleeing"/>
    <x v="0"/>
  </r>
  <r>
    <n v="2924"/>
    <n v="3262"/>
    <s v="Nathaniel Fritz Macalevy"/>
    <d v="2017-12-25T00:00:00"/>
    <s v="shot"/>
    <s v="gun"/>
    <n v="44"/>
    <s v="M"/>
    <m/>
    <s v="Boring"/>
    <s v="OR"/>
    <x v="1"/>
    <s v="attack"/>
    <s v="Car"/>
    <x v="0"/>
  </r>
  <r>
    <n v="2925"/>
    <n v="3241"/>
    <s v="Jose Garcia"/>
    <d v="2017-12-26T00:00:00"/>
    <s v="shot"/>
    <s v="undetermined"/>
    <n v="31"/>
    <s v="M"/>
    <m/>
    <s v="Yakima"/>
    <s v="WA"/>
    <x v="0"/>
    <s v="undetermined"/>
    <s v="Not fleeing"/>
    <x v="0"/>
  </r>
  <r>
    <n v="2926"/>
    <n v="3242"/>
    <s v="Robert Miller"/>
    <d v="2017-12-26T00:00:00"/>
    <s v="shot"/>
    <s v="gun"/>
    <n v="40"/>
    <s v="M"/>
    <m/>
    <s v="Tulare"/>
    <s v="CA"/>
    <x v="1"/>
    <s v="attack"/>
    <s v="Car"/>
    <x v="0"/>
  </r>
  <r>
    <n v="2927"/>
    <n v="3243"/>
    <s v="James Alan Berrones"/>
    <d v="2017-12-26T00:00:00"/>
    <s v="shot"/>
    <s v="gun"/>
    <n v="46"/>
    <s v="M"/>
    <m/>
    <s v="Roswell"/>
    <s v="NM"/>
    <x v="1"/>
    <s v="attack"/>
    <m/>
    <x v="0"/>
  </r>
  <r>
    <n v="2928"/>
    <n v="3244"/>
    <s v="Jesse Scarsbrook"/>
    <d v="2017-12-26T00:00:00"/>
    <s v="shot"/>
    <s v="gun"/>
    <n v="28"/>
    <s v="M"/>
    <s v="B"/>
    <s v="Lawrence"/>
    <s v="IN"/>
    <x v="1"/>
    <s v="attack"/>
    <s v="Car"/>
    <x v="0"/>
  </r>
  <r>
    <n v="2929"/>
    <n v="3245"/>
    <s v="Robo Raikoglo"/>
    <d v="2017-12-26T00:00:00"/>
    <s v="shot"/>
    <s v="gun"/>
    <n v="30"/>
    <s v="M"/>
    <s v="W"/>
    <s v="Desert Hot Springs"/>
    <s v="CA"/>
    <x v="1"/>
    <s v="attack"/>
    <s v="Car"/>
    <x v="0"/>
  </r>
  <r>
    <n v="2930"/>
    <n v="3246"/>
    <s v="Brooke Amelia Camacho"/>
    <d v="2017-12-26T00:00:00"/>
    <s v="shot"/>
    <s v="gun"/>
    <n v="38"/>
    <s v="F"/>
    <m/>
    <s v="Farmers Branch"/>
    <s v="TX"/>
    <x v="1"/>
    <s v="attack"/>
    <s v="Not fleeing"/>
    <x v="0"/>
  </r>
  <r>
    <n v="2931"/>
    <n v="3247"/>
    <s v="Salvador Byassee"/>
    <d v="2017-12-26T00:00:00"/>
    <s v="shot"/>
    <s v="knife"/>
    <n v="34"/>
    <s v="M"/>
    <m/>
    <s v="300 block of State Line Road"/>
    <s v="TN"/>
    <x v="1"/>
    <s v="other"/>
    <s v="Other"/>
    <x v="0"/>
  </r>
  <r>
    <n v="2932"/>
    <n v="3263"/>
    <s v="Joshua Paul Spottedhorse"/>
    <d v="2017-12-26T00:00:00"/>
    <s v="shot"/>
    <s v="gun"/>
    <n v="36"/>
    <s v="M"/>
    <s v="N"/>
    <s v="Spokane"/>
    <s v="WA"/>
    <x v="1"/>
    <s v="attack"/>
    <s v="Foot"/>
    <x v="1"/>
  </r>
  <r>
    <n v="2933"/>
    <n v="3249"/>
    <s v="Dennis Plowden"/>
    <d v="2017-12-27T00:00:00"/>
    <s v="shot"/>
    <m/>
    <n v="25"/>
    <s v="M"/>
    <s v="B"/>
    <s v="Philadelphia"/>
    <s v="PA"/>
    <x v="1"/>
    <s v="attack"/>
    <s v="Car"/>
    <x v="0"/>
  </r>
  <r>
    <n v="2934"/>
    <n v="3250"/>
    <s v="Andrew Finch"/>
    <d v="2017-12-27T00:00:00"/>
    <s v="shot"/>
    <s v="unarmed"/>
    <n v="28"/>
    <s v="M"/>
    <s v="W"/>
    <s v="Wichita"/>
    <s v="KS"/>
    <x v="1"/>
    <s v="other"/>
    <s v="Not fleeing"/>
    <x v="0"/>
  </r>
  <r>
    <n v="2935"/>
    <n v="3267"/>
    <s v="Kenneth J. Perna-Rutsky"/>
    <d v="2017-12-27T00:00:00"/>
    <s v="shot"/>
    <s v="gun"/>
    <n v="38"/>
    <s v="M"/>
    <s v="W"/>
    <s v="Chester"/>
    <s v="VA"/>
    <x v="0"/>
    <s v="attack"/>
    <s v="Not fleeing"/>
    <x v="0"/>
  </r>
  <r>
    <n v="2936"/>
    <n v="3248"/>
    <s v="Isaiah Christian Green"/>
    <d v="2017-12-28T00:00:00"/>
    <s v="shot"/>
    <s v="gun"/>
    <n v="20"/>
    <s v="M"/>
    <m/>
    <s v="Dover Township"/>
    <s v="PA"/>
    <x v="1"/>
    <s v="undetermined"/>
    <s v="Not fleeing"/>
    <x v="0"/>
  </r>
  <r>
    <n v="2937"/>
    <n v="3251"/>
    <s v="Christian Chavez"/>
    <d v="2017-12-28T00:00:00"/>
    <s v="shot"/>
    <s v="gun"/>
    <n v="40"/>
    <s v="M"/>
    <m/>
    <s v="South Gate"/>
    <s v="CA"/>
    <x v="1"/>
    <s v="attack"/>
    <s v="Foot"/>
    <x v="0"/>
  </r>
  <r>
    <n v="2938"/>
    <n v="3252"/>
    <s v="Christopher Baird"/>
    <d v="2017-12-28T00:00:00"/>
    <s v="shot"/>
    <s v="gun"/>
    <n v="37"/>
    <s v="M"/>
    <m/>
    <s v="Birmingham"/>
    <s v="AL"/>
    <x v="1"/>
    <s v="attack"/>
    <s v="Not fleeing"/>
    <x v="0"/>
  </r>
  <r>
    <n v="2939"/>
    <n v="3256"/>
    <s v="Corey Bailey"/>
    <d v="2017-12-28T00:00:00"/>
    <s v="shot"/>
    <s v="gun"/>
    <n v="30"/>
    <s v="M"/>
    <s v="B"/>
    <s v="Elkhart"/>
    <s v="IN"/>
    <x v="1"/>
    <s v="attack"/>
    <s v="Car"/>
    <x v="0"/>
  </r>
  <r>
    <n v="2940"/>
    <n v="3258"/>
    <s v="Jarvis Lykes"/>
    <d v="2017-12-29T00:00:00"/>
    <s v="shot"/>
    <s v="undetermined"/>
    <n v="35"/>
    <s v="M"/>
    <m/>
    <s v="Columbus"/>
    <s v="GA"/>
    <x v="1"/>
    <s v="other"/>
    <s v="Car"/>
    <x v="0"/>
  </r>
  <r>
    <n v="2941"/>
    <n v="3255"/>
    <s v="Marco Antonio Carlos"/>
    <d v="2017-12-30T00:00:00"/>
    <s v="shot"/>
    <s v="gun"/>
    <n v="31"/>
    <s v="M"/>
    <s v="H"/>
    <s v="Redwood City"/>
    <s v="CA"/>
    <x v="1"/>
    <s v="attack"/>
    <s v="Not fleeing"/>
    <x v="0"/>
  </r>
  <r>
    <n v="2942"/>
    <n v="3257"/>
    <s v="Heath Wayne Hodges"/>
    <d v="2017-12-30T00:00:00"/>
    <s v="shot"/>
    <s v="undetermined"/>
    <n v="36"/>
    <s v="M"/>
    <s v="W"/>
    <s v="Crowell"/>
    <s v="TX"/>
    <x v="1"/>
    <s v="undetermined"/>
    <m/>
    <x v="0"/>
  </r>
  <r>
    <n v="2943"/>
    <n v="3260"/>
    <s v="Oscar Sandoval"/>
    <d v="2017-12-30T00:00:00"/>
    <s v="shot"/>
    <s v="gun"/>
    <n v="39"/>
    <s v="M"/>
    <m/>
    <s v="Los Angeles"/>
    <s v="CA"/>
    <x v="1"/>
    <s v="other"/>
    <s v="Not fleeing"/>
    <x v="0"/>
  </r>
  <r>
    <n v="2944"/>
    <n v="3254"/>
    <s v="Matthew Riehl"/>
    <d v="2017-12-31T00:00:00"/>
    <s v="shot"/>
    <s v="gun"/>
    <n v="37"/>
    <s v="M"/>
    <m/>
    <s v="Highlands Ranch"/>
    <s v="CO"/>
    <x v="0"/>
    <s v="attack"/>
    <s v="Not fleeing"/>
    <x v="1"/>
  </r>
  <r>
    <n v="2945"/>
    <n v="3261"/>
    <s v="Ernie Macias"/>
    <d v="2017-12-31T00:00:00"/>
    <s v="shot"/>
    <m/>
    <n v="32"/>
    <s v="M"/>
    <m/>
    <s v="Delano"/>
    <s v="CA"/>
    <x v="1"/>
    <s v="other"/>
    <s v="Car"/>
    <x v="0"/>
  </r>
  <r>
    <n v="2946"/>
    <n v="3275"/>
    <s v="Mark Steven Parkinson"/>
    <d v="2018-01-01T00:00:00"/>
    <s v="shot"/>
    <s v="gun"/>
    <n v="65"/>
    <s v="M"/>
    <s v="W"/>
    <s v="Rossville"/>
    <s v="GA"/>
    <x v="0"/>
    <s v="attack"/>
    <s v="Not fleeing"/>
    <x v="0"/>
  </r>
  <r>
    <n v="2947"/>
    <n v="3288"/>
    <s v="Archie Lawhon III"/>
    <d v="2018-01-01T00:00:00"/>
    <s v="shot"/>
    <s v="gun"/>
    <n v="42"/>
    <s v="M"/>
    <s v="W"/>
    <s v="Romance"/>
    <s v="AR"/>
    <x v="1"/>
    <s v="attack"/>
    <s v="Not fleeing"/>
    <x v="0"/>
  </r>
  <r>
    <n v="2948"/>
    <n v="3289"/>
    <s v="Gary Johns"/>
    <d v="2018-01-01T00:00:00"/>
    <s v="shot"/>
    <s v="gun"/>
    <n v="65"/>
    <s v="M"/>
    <s v="W"/>
    <s v="Edgewater"/>
    <s v="FL"/>
    <x v="1"/>
    <s v="attack"/>
    <s v="Not fleeing"/>
    <x v="1"/>
  </r>
  <r>
    <n v="2949"/>
    <n v="3291"/>
    <s v="Shana Diane Musquiz"/>
    <d v="2018-01-02T00:00:00"/>
    <s v="shot"/>
    <s v="gun"/>
    <n v="30"/>
    <s v="F"/>
    <s v="W"/>
    <s v="Camp Wood"/>
    <s v="TX"/>
    <x v="1"/>
    <s v="attack"/>
    <s v="Not fleeing"/>
    <x v="0"/>
  </r>
  <r>
    <n v="2950"/>
    <n v="3292"/>
    <s v="Ronald Elliot"/>
    <d v="2018-01-02T00:00:00"/>
    <s v="shot"/>
    <s v="gun"/>
    <n v="49"/>
    <s v="M"/>
    <s v="W"/>
    <s v="Ozark"/>
    <s v="AR"/>
    <x v="0"/>
    <s v="attack"/>
    <s v="Not fleeing"/>
    <x v="0"/>
  </r>
  <r>
    <n v="2951"/>
    <n v="3294"/>
    <s v="Louis C. Miller"/>
    <d v="2018-01-02T00:00:00"/>
    <s v="shot"/>
    <s v="knife"/>
    <n v="66"/>
    <s v="M"/>
    <s v="W"/>
    <s v="Joplin"/>
    <s v="MO"/>
    <x v="1"/>
    <s v="attack"/>
    <s v="Not fleeing"/>
    <x v="0"/>
  </r>
  <r>
    <n v="2952"/>
    <n v="3286"/>
    <s v="Shaleem Tindle"/>
    <d v="2018-01-03T00:00:00"/>
    <s v="shot"/>
    <s v="gun"/>
    <n v="28"/>
    <s v="M"/>
    <s v="B"/>
    <s v="Oakland"/>
    <s v="CA"/>
    <x v="1"/>
    <s v="attack"/>
    <s v="Not fleeing"/>
    <x v="0"/>
  </r>
  <r>
    <n v="2953"/>
    <n v="3287"/>
    <s v="Robert Hansen"/>
    <d v="2018-01-04T00:00:00"/>
    <s v="shot"/>
    <s v="gun"/>
    <n v="27"/>
    <s v="M"/>
    <s v="W"/>
    <s v="Boise"/>
    <s v="ID"/>
    <x v="1"/>
    <s v="attack"/>
    <s v="Not fleeing"/>
    <x v="0"/>
  </r>
  <r>
    <n v="2954"/>
    <n v="3295"/>
    <s v="Brandon O. Cude"/>
    <d v="2018-01-04T00:00:00"/>
    <s v="shot"/>
    <s v="gun"/>
    <n v="31"/>
    <s v="M"/>
    <s v="W"/>
    <s v="Crandon"/>
    <s v="WI"/>
    <x v="1"/>
    <s v="attack"/>
    <s v="Not fleeing"/>
    <x v="0"/>
  </r>
  <r>
    <n v="2955"/>
    <n v="3278"/>
    <s v="William B. Oleson"/>
    <d v="2018-01-05T00:00:00"/>
    <s v="shot"/>
    <s v="gun"/>
    <n v="46"/>
    <s v="M"/>
    <s v="W"/>
    <s v="Springfield"/>
    <s v="MO"/>
    <x v="1"/>
    <s v="attack"/>
    <s v="Not fleeing"/>
    <x v="0"/>
  </r>
  <r>
    <n v="2956"/>
    <n v="3283"/>
    <s v="Ledarren D. Mixon"/>
    <d v="2018-01-05T00:00:00"/>
    <s v="shot"/>
    <s v="gun"/>
    <n v="28"/>
    <s v="M"/>
    <s v="B"/>
    <s v="Whitehall"/>
    <s v="OH"/>
    <x v="1"/>
    <s v="attack"/>
    <s v="Not fleeing"/>
    <x v="0"/>
  </r>
  <r>
    <n v="2957"/>
    <n v="3293"/>
    <s v="Andy Vo"/>
    <d v="2018-01-05T00:00:00"/>
    <s v="shot"/>
    <s v="gun"/>
    <n v="35"/>
    <s v="M"/>
    <s v="A"/>
    <s v="Long Beach"/>
    <s v="CA"/>
    <x v="1"/>
    <s v="other"/>
    <s v="Not fleeing"/>
    <x v="0"/>
  </r>
  <r>
    <n v="2958"/>
    <n v="3268"/>
    <s v="Daniel Saavedra-Arreola"/>
    <d v="2018-01-06T00:00:00"/>
    <s v="shot"/>
    <s v="pole and knife"/>
    <n v="24"/>
    <s v="M"/>
    <s v="H"/>
    <s v="Albuquerque"/>
    <s v="NM"/>
    <x v="1"/>
    <s v="other"/>
    <s v="Not fleeing"/>
    <x v="0"/>
  </r>
  <r>
    <n v="2959"/>
    <n v="3271"/>
    <s v="Charles Smith Jr."/>
    <d v="2018-01-06T00:00:00"/>
    <s v="shot"/>
    <s v="gun"/>
    <n v="17"/>
    <s v="M"/>
    <s v="B"/>
    <s v="Little Rock"/>
    <s v="AR"/>
    <x v="1"/>
    <s v="attack"/>
    <s v="Not fleeing"/>
    <x v="0"/>
  </r>
  <r>
    <n v="2960"/>
    <n v="3272"/>
    <s v="Jonathan William Leroy"/>
    <d v="2018-01-06T00:00:00"/>
    <s v="shot"/>
    <s v="baseball bat"/>
    <n v="39"/>
    <s v="M"/>
    <s v="W"/>
    <s v="McLoud"/>
    <s v="OK"/>
    <x v="1"/>
    <s v="other"/>
    <s v="Not fleeing"/>
    <x v="0"/>
  </r>
  <r>
    <n v="2961"/>
    <n v="3274"/>
    <s v="Richard Rangel"/>
    <d v="2018-01-06T00:00:00"/>
    <s v="shot"/>
    <s v="gun"/>
    <n v="21"/>
    <s v="M"/>
    <s v="W"/>
    <s v="Round Rock"/>
    <s v="TX"/>
    <x v="1"/>
    <s v="attack"/>
    <s v="Not fleeing"/>
    <x v="0"/>
  </r>
  <r>
    <n v="2962"/>
    <n v="3280"/>
    <s v="Skyler Burnette"/>
    <d v="2018-01-06T00:00:00"/>
    <s v="shot"/>
    <s v="knife"/>
    <n v="21"/>
    <s v="M"/>
    <s v="N"/>
    <s v="Sparta"/>
    <s v="WI"/>
    <x v="1"/>
    <s v="other"/>
    <s v="Not fleeing"/>
    <x v="0"/>
  </r>
  <r>
    <n v="2963"/>
    <n v="3281"/>
    <s v="Guillermo Mendoza"/>
    <d v="2018-01-06T00:00:00"/>
    <s v="shot"/>
    <s v="gun"/>
    <n v="57"/>
    <s v="M"/>
    <s v="H"/>
    <s v="San Carlos Park"/>
    <s v="FL"/>
    <x v="1"/>
    <s v="attack"/>
    <s v="Not fleeing"/>
    <x v="0"/>
  </r>
  <r>
    <n v="2964"/>
    <n v="3282"/>
    <s v="John Bailon"/>
    <d v="2018-01-06T00:00:00"/>
    <s v="shot"/>
    <s v="undetermined"/>
    <n v="40"/>
    <s v="M"/>
    <s v="B"/>
    <s v="Los Lunas"/>
    <s v="NM"/>
    <x v="1"/>
    <s v="undetermined"/>
    <m/>
    <x v="0"/>
  </r>
  <r>
    <n v="2965"/>
    <n v="3285"/>
    <s v="Gregory Stough"/>
    <d v="2018-01-06T00:00:00"/>
    <s v="shot"/>
    <m/>
    <n v="27"/>
    <s v="M"/>
    <s v="W"/>
    <s v="Manchester Township"/>
    <s v="PA"/>
    <x v="1"/>
    <s v="other"/>
    <s v="Car"/>
    <x v="0"/>
  </r>
  <r>
    <n v="2966"/>
    <n v="3269"/>
    <s v="Trayvon Mitchell"/>
    <d v="2018-01-07T00:00:00"/>
    <s v="shot"/>
    <s v="gun"/>
    <n v="38"/>
    <s v="M"/>
    <s v="B"/>
    <s v="Lauderhill"/>
    <s v="FL"/>
    <x v="1"/>
    <s v="other"/>
    <s v="Foot"/>
    <x v="0"/>
  </r>
  <r>
    <n v="2967"/>
    <n v="3270"/>
    <s v="Alejandro Valdez"/>
    <d v="2018-01-07T00:00:00"/>
    <s v="shot"/>
    <s v="knife"/>
    <n v="27"/>
    <s v="M"/>
    <s v="H"/>
    <s v="Santa Maria"/>
    <s v="CA"/>
    <x v="0"/>
    <s v="other"/>
    <s v="Not fleeing"/>
    <x v="0"/>
  </r>
  <r>
    <n v="2968"/>
    <n v="3276"/>
    <s v="Richard R. Towler"/>
    <d v="2018-01-07T00:00:00"/>
    <s v="shot"/>
    <s v="gun"/>
    <n v="54"/>
    <s v="M"/>
    <s v="B"/>
    <s v="Danville"/>
    <s v="VA"/>
    <x v="1"/>
    <s v="attack"/>
    <s v="Not fleeing"/>
    <x v="0"/>
  </r>
  <r>
    <n v="2969"/>
    <n v="3277"/>
    <s v="Tyler Miller"/>
    <d v="2018-01-07T00:00:00"/>
    <s v="shot and Tasered"/>
    <s v="unarmed"/>
    <n v="51"/>
    <s v="M"/>
    <s v="W"/>
    <s v="Sedona"/>
    <s v="AZ"/>
    <x v="0"/>
    <s v="other"/>
    <s v="Not fleeing"/>
    <x v="0"/>
  </r>
  <r>
    <n v="2970"/>
    <n v="3290"/>
    <s v="Michael Bender"/>
    <d v="2018-01-07T00:00:00"/>
    <s v="shot"/>
    <s v="gun"/>
    <n v="27"/>
    <s v="M"/>
    <s v="W"/>
    <s v="Tacoma"/>
    <s v="WA"/>
    <x v="1"/>
    <s v="attack"/>
    <s v="Not fleeing"/>
    <x v="0"/>
  </r>
  <r>
    <n v="2971"/>
    <n v="3273"/>
    <s v="TK TK"/>
    <d v="2018-01-08T00:00:00"/>
    <s v="shot"/>
    <s v="gun"/>
    <m/>
    <s v="M"/>
    <m/>
    <s v="Horn Lake"/>
    <s v="MS"/>
    <x v="1"/>
    <s v="attack"/>
    <s v="Car"/>
    <x v="0"/>
  </r>
  <r>
    <n v="2972"/>
    <n v="3297"/>
    <s v="Eugene Loftis"/>
    <d v="2018-01-08T00:00:00"/>
    <s v="shot"/>
    <s v="gun"/>
    <n v="25"/>
    <s v="M"/>
    <s v="W"/>
    <s v="Church Hill"/>
    <s v="TN"/>
    <x v="1"/>
    <s v="other"/>
    <s v="Not fleeing"/>
    <x v="0"/>
  </r>
  <r>
    <n v="2973"/>
    <n v="3298"/>
    <s v="Frank William Pawul"/>
    <d v="2018-01-08T00:00:00"/>
    <s v="shot and Tasered"/>
    <s v="gun"/>
    <n v="32"/>
    <s v="M"/>
    <s v="W"/>
    <s v="Kansas City"/>
    <s v="MO"/>
    <x v="1"/>
    <s v="attack"/>
    <s v="Foot"/>
    <x v="0"/>
  </r>
  <r>
    <n v="2974"/>
    <n v="3299"/>
    <s v="Primitivo Macias-Rodriguez"/>
    <d v="2018-01-08T00:00:00"/>
    <s v="shot"/>
    <s v="gun"/>
    <n v="46"/>
    <s v="M"/>
    <s v="H"/>
    <s v="Los Angeles"/>
    <s v="CA"/>
    <x v="1"/>
    <s v="other"/>
    <m/>
    <x v="0"/>
  </r>
  <r>
    <n v="2975"/>
    <n v="3300"/>
    <s v="Thompson Nguyen"/>
    <d v="2018-01-09T00:00:00"/>
    <s v="shot"/>
    <s v="ax"/>
    <n v="27"/>
    <s v="M"/>
    <s v="A"/>
    <s v="San Jose"/>
    <s v="CA"/>
    <x v="0"/>
    <s v="other"/>
    <s v="Not fleeing"/>
    <x v="1"/>
  </r>
  <r>
    <n v="2976"/>
    <n v="3301"/>
    <s v="Shalun Dique Smith"/>
    <d v="2018-01-10T00:00:00"/>
    <s v="shot"/>
    <s v="unknown weapon"/>
    <n v="21"/>
    <s v="M"/>
    <s v="B"/>
    <s v="Palmdale"/>
    <s v="CA"/>
    <x v="1"/>
    <s v="other"/>
    <s v="Car"/>
    <x v="0"/>
  </r>
  <r>
    <n v="2977"/>
    <n v="3302"/>
    <s v="Jose Arroyo-Rosales"/>
    <d v="2018-01-11T00:00:00"/>
    <s v="shot"/>
    <s v="gun"/>
    <n v="60"/>
    <s v="M"/>
    <s v="H"/>
    <s v="Fort Worth"/>
    <s v="TX"/>
    <x v="1"/>
    <s v="attack"/>
    <m/>
    <x v="0"/>
  </r>
  <r>
    <n v="2978"/>
    <n v="3304"/>
    <s v="Justin Coy Adkins"/>
    <d v="2018-01-11T00:00:00"/>
    <s v="shot"/>
    <s v="gun"/>
    <n v="44"/>
    <s v="M"/>
    <s v="W"/>
    <s v="Lexington County"/>
    <s v="SC"/>
    <x v="1"/>
    <s v="attack"/>
    <s v="Car"/>
    <x v="0"/>
  </r>
  <r>
    <n v="2979"/>
    <n v="3308"/>
    <s v="Jared S.R. Williams"/>
    <d v="2018-01-12T00:00:00"/>
    <s v="shot"/>
    <s v="gun"/>
    <n v="31"/>
    <s v="M"/>
    <s v="W"/>
    <s v="Elko"/>
    <s v="NV"/>
    <x v="1"/>
    <s v="other"/>
    <s v="Not fleeing"/>
    <x v="0"/>
  </r>
  <r>
    <n v="2980"/>
    <n v="3313"/>
    <s v="Terry Amons"/>
    <d v="2018-01-12T00:00:00"/>
    <s v="shot"/>
    <s v="gun"/>
    <n v="43"/>
    <s v="M"/>
    <s v="B"/>
    <s v="Pittsburg"/>
    <s v="CA"/>
    <x v="1"/>
    <s v="other"/>
    <s v="Not fleeing"/>
    <x v="0"/>
  </r>
  <r>
    <n v="2981"/>
    <n v="3314"/>
    <s v="Jason D. Whittemore"/>
    <d v="2018-01-12T00:00:00"/>
    <s v="shot"/>
    <s v="gun"/>
    <n v="39"/>
    <s v="M"/>
    <s v="W"/>
    <s v="Scottsville"/>
    <s v="KY"/>
    <x v="1"/>
    <s v="other"/>
    <s v="Not fleeing"/>
    <x v="0"/>
  </r>
  <r>
    <n v="2982"/>
    <n v="3315"/>
    <s v="Remi Sabbe"/>
    <d v="2018-01-12T00:00:00"/>
    <s v="shot"/>
    <s v="gun"/>
    <n v="54"/>
    <s v="M"/>
    <s v="W"/>
    <s v="Sherwood"/>
    <s v="OR"/>
    <x v="1"/>
    <s v="attack"/>
    <s v="Car"/>
    <x v="0"/>
  </r>
  <r>
    <n v="2983"/>
    <n v="3316"/>
    <s v="Amanuel Dagebo"/>
    <d v="2018-01-12T00:00:00"/>
    <s v="shot"/>
    <s v="gun"/>
    <n v="22"/>
    <s v="M"/>
    <s v="B"/>
    <s v="Columbus"/>
    <s v="OH"/>
    <x v="1"/>
    <s v="other"/>
    <s v="Not fleeing"/>
    <x v="0"/>
  </r>
  <r>
    <n v="2984"/>
    <n v="3317"/>
    <s v="Juan Valencia"/>
    <d v="2018-01-12T00:00:00"/>
    <s v="shot"/>
    <s v="gun"/>
    <n v="36"/>
    <s v="M"/>
    <m/>
    <s v="Puyallup"/>
    <s v="WA"/>
    <x v="1"/>
    <s v="attack"/>
    <s v="Car"/>
    <x v="0"/>
  </r>
  <r>
    <n v="2985"/>
    <n v="3307"/>
    <s v="Joseph Hilton"/>
    <d v="2018-01-13T00:00:00"/>
    <s v="shot"/>
    <s v="undetermined"/>
    <n v="42"/>
    <s v="M"/>
    <s v="W"/>
    <s v="Huntersville"/>
    <s v="NC"/>
    <x v="1"/>
    <s v="other"/>
    <s v="Not fleeing"/>
    <x v="0"/>
  </r>
  <r>
    <n v="2986"/>
    <n v="3311"/>
    <s v="Christian Escobedo"/>
    <d v="2018-01-14T00:00:00"/>
    <s v="shot"/>
    <s v="gun"/>
    <n v="22"/>
    <s v="M"/>
    <s v="H"/>
    <s v="El Sereno"/>
    <s v="CA"/>
    <x v="1"/>
    <s v="other"/>
    <s v="Not fleeing"/>
    <x v="0"/>
  </r>
  <r>
    <n v="2987"/>
    <n v="3309"/>
    <s v="Robert Martinez"/>
    <d v="2018-01-15T00:00:00"/>
    <s v="shot"/>
    <s v="gun"/>
    <n v="42"/>
    <s v="M"/>
    <s v="H"/>
    <s v="Eugene"/>
    <s v="OR"/>
    <x v="1"/>
    <s v="other"/>
    <s v="Not fleeing"/>
    <x v="0"/>
  </r>
  <r>
    <n v="2988"/>
    <n v="3305"/>
    <s v="Nathan Giffin"/>
    <d v="2018-01-16T00:00:00"/>
    <s v="shot"/>
    <s v="gun"/>
    <n v="32"/>
    <s v="M"/>
    <s v="W"/>
    <s v="Montpelier"/>
    <s v="VT"/>
    <x v="1"/>
    <s v="undetermined"/>
    <s v="Foot"/>
    <x v="0"/>
  </r>
  <r>
    <n v="2989"/>
    <n v="3306"/>
    <s v="Victor M. Reyes"/>
    <d v="2018-01-16T00:00:00"/>
    <s v="shot"/>
    <s v="undetermined"/>
    <n v="30"/>
    <s v="M"/>
    <s v="H"/>
    <s v="Bedford"/>
    <s v="TX"/>
    <x v="1"/>
    <s v="other"/>
    <s v="Not fleeing"/>
    <x v="0"/>
  </r>
  <r>
    <n v="2990"/>
    <n v="3318"/>
    <s v="Bailey Turner"/>
    <d v="2018-01-16T00:00:00"/>
    <s v="shot and Tasered"/>
    <s v="unarmed"/>
    <n v="27"/>
    <s v="M"/>
    <s v="W"/>
    <s v="Adams County"/>
    <s v="CO"/>
    <x v="1"/>
    <s v="attack"/>
    <s v="Not fleeing"/>
    <x v="0"/>
  </r>
  <r>
    <n v="2991"/>
    <n v="3323"/>
    <s v="Kerry Lee Nield"/>
    <d v="2018-01-16T00:00:00"/>
    <s v="shot"/>
    <s v="gun"/>
    <n v="53"/>
    <s v="F"/>
    <s v="W"/>
    <s v="Gooding"/>
    <s v="ID"/>
    <x v="1"/>
    <s v="attack"/>
    <s v="Not fleeing"/>
    <x v="0"/>
  </r>
  <r>
    <n v="2992"/>
    <n v="3319"/>
    <s v="Geraldine Townsend"/>
    <d v="2018-01-17T00:00:00"/>
    <s v="shot"/>
    <s v="pellet gun"/>
    <n v="72"/>
    <s v="F"/>
    <s v="B"/>
    <s v="Tulsa"/>
    <s v="OK"/>
    <x v="1"/>
    <s v="attack"/>
    <s v="Not fleeing"/>
    <x v="0"/>
  </r>
  <r>
    <n v="2993"/>
    <n v="3320"/>
    <s v="Jihad Merrick"/>
    <d v="2018-01-17T00:00:00"/>
    <s v="shot"/>
    <s v="gun"/>
    <n v="29"/>
    <s v="M"/>
    <s v="B"/>
    <s v="Nashua"/>
    <s v="IA"/>
    <x v="0"/>
    <s v="attack"/>
    <s v="Car"/>
    <x v="0"/>
  </r>
  <r>
    <n v="2994"/>
    <n v="3321"/>
    <s v="Brian Gregory"/>
    <d v="2018-01-17T00:00:00"/>
    <s v="shot"/>
    <s v="gun"/>
    <n v="34"/>
    <s v="M"/>
    <s v="B"/>
    <s v="Memphis"/>
    <s v="TN"/>
    <x v="1"/>
    <s v="other"/>
    <s v="Car"/>
    <x v="0"/>
  </r>
  <r>
    <n v="2995"/>
    <n v="3322"/>
    <s v="Donte D. Shannon"/>
    <d v="2018-01-17T00:00:00"/>
    <s v="shot"/>
    <s v="gun"/>
    <n v="26"/>
    <s v="M"/>
    <s v="B"/>
    <s v="Racine"/>
    <s v="WI"/>
    <x v="1"/>
    <s v="attack"/>
    <s v="Foot"/>
    <x v="0"/>
  </r>
  <r>
    <n v="2996"/>
    <n v="3324"/>
    <s v="Kevin Sturgis"/>
    <d v="2018-01-18T00:00:00"/>
    <s v="shot"/>
    <s v="gun"/>
    <n v="31"/>
    <s v="M"/>
    <s v="B"/>
    <s v="Harrisburg"/>
    <s v="PA"/>
    <x v="1"/>
    <s v="attack"/>
    <s v="Not fleeing"/>
    <x v="0"/>
  </r>
  <r>
    <n v="2997"/>
    <n v="3325"/>
    <s v="Marshall Coleman"/>
    <d v="2018-01-19T00:00:00"/>
    <s v="shot"/>
    <s v="knife"/>
    <n v="58"/>
    <s v="M"/>
    <s v="W"/>
    <s v="Boonville"/>
    <s v="IN"/>
    <x v="0"/>
    <s v="attack"/>
    <s v="Not fleeing"/>
    <x v="0"/>
  </r>
  <r>
    <n v="2998"/>
    <n v="3328"/>
    <s v="Shannon Jason Cables"/>
    <d v="2018-01-20T00:00:00"/>
    <s v="shot"/>
    <s v="gun"/>
    <n v="46"/>
    <s v="M"/>
    <s v="W"/>
    <s v="Lake Wales"/>
    <s v="FL"/>
    <x v="1"/>
    <s v="attack"/>
    <s v="Not fleeing"/>
    <x v="0"/>
  </r>
  <r>
    <n v="2999"/>
    <n v="3329"/>
    <s v="Arther McAfee Jr."/>
    <d v="2018-01-20T00:00:00"/>
    <s v="shot"/>
    <s v="unarmed"/>
    <n v="61"/>
    <s v="M"/>
    <s v="B"/>
    <s v="Longview"/>
    <s v="TX"/>
    <x v="0"/>
    <s v="other"/>
    <s v="Not fleeing"/>
    <x v="0"/>
  </r>
  <r>
    <n v="3000"/>
    <n v="3330"/>
    <s v="John Albers"/>
    <d v="2018-01-20T00:00:00"/>
    <s v="shot"/>
    <m/>
    <n v="17"/>
    <s v="M"/>
    <s v="W"/>
    <s v="Overland Park"/>
    <s v="KS"/>
    <x v="0"/>
    <s v="other"/>
    <s v="Car"/>
    <x v="0"/>
  </r>
  <r>
    <n v="3001"/>
    <n v="3326"/>
    <s v="Nicholas Daniel Moore"/>
    <d v="2018-01-20T00:00:00"/>
    <s v="shot"/>
    <s v="knife"/>
    <n v="23"/>
    <s v="M"/>
    <s v="W"/>
    <s v="Fairmont"/>
    <s v="MN"/>
    <x v="1"/>
    <s v="other"/>
    <s v="Not fleeing"/>
    <x v="0"/>
  </r>
  <r>
    <n v="3002"/>
    <n v="3327"/>
    <s v="Jason Lappe"/>
    <d v="2018-01-20T00:00:00"/>
    <s v="shot"/>
    <s v="gun"/>
    <n v="44"/>
    <s v="M"/>
    <s v="W"/>
    <s v="Dunwoody"/>
    <s v="GA"/>
    <x v="1"/>
    <s v="other"/>
    <s v="Not fleeing"/>
    <x v="0"/>
  </r>
  <r>
    <n v="3003"/>
    <n v="3331"/>
    <s v="Ronald Jay Lawson"/>
    <d v="2018-01-21T00:00:00"/>
    <s v="shot"/>
    <m/>
    <n v="46"/>
    <s v="M"/>
    <s v="W"/>
    <s v="Rockledge"/>
    <s v="FL"/>
    <x v="1"/>
    <s v="other"/>
    <s v="Car"/>
    <x v="0"/>
  </r>
  <r>
    <n v="3004"/>
    <n v="3332"/>
    <s v="Ilkka O. Hiironen"/>
    <d v="2018-01-21T00:00:00"/>
    <s v="shot"/>
    <s v="unknown weapon"/>
    <n v="35"/>
    <s v="M"/>
    <s v="W"/>
    <s v="Ebey Island"/>
    <s v="WA"/>
    <x v="0"/>
    <s v="other"/>
    <s v="Not fleeing"/>
    <x v="0"/>
  </r>
  <r>
    <n v="3005"/>
    <n v="3333"/>
    <s v="Joshua Dale Prough"/>
    <d v="2018-01-22T00:00:00"/>
    <s v="shot"/>
    <s v="gun"/>
    <n v="36"/>
    <s v="M"/>
    <s v="W"/>
    <s v="Battle Creek"/>
    <s v="MI"/>
    <x v="0"/>
    <s v="other"/>
    <s v="Not fleeing"/>
    <x v="0"/>
  </r>
  <r>
    <n v="3006"/>
    <n v="3334"/>
    <s v="Aaron Olivarez Candanoza"/>
    <d v="2018-01-22T00:00:00"/>
    <s v="shot"/>
    <m/>
    <n v="28"/>
    <s v="M"/>
    <s v="H"/>
    <s v="Irving"/>
    <s v="TX"/>
    <x v="1"/>
    <s v="other"/>
    <s v="Car"/>
    <x v="0"/>
  </r>
  <r>
    <n v="3007"/>
    <n v="3335"/>
    <s v="Jonathan Duane Atchley"/>
    <d v="2018-01-22T00:00:00"/>
    <s v="shot"/>
    <s v="unarmed"/>
    <n v="37"/>
    <s v="M"/>
    <s v="W"/>
    <s v="Sallisaw"/>
    <s v="OK"/>
    <x v="1"/>
    <s v="other"/>
    <s v="Not fleeing"/>
    <x v="0"/>
  </r>
  <r>
    <n v="3008"/>
    <n v="3336"/>
    <s v="Edward C. Gandy"/>
    <d v="2018-01-22T00:00:00"/>
    <s v="shot"/>
    <s v="claimed to be armed"/>
    <n v="47"/>
    <s v="M"/>
    <s v="W"/>
    <s v="Millville"/>
    <s v="NJ"/>
    <x v="1"/>
    <s v="other"/>
    <m/>
    <x v="0"/>
  </r>
  <r>
    <n v="3009"/>
    <n v="3337"/>
    <s v="Joe Delira-Alires"/>
    <d v="2018-01-22T00:00:00"/>
    <s v="shot"/>
    <s v="gun"/>
    <n v="35"/>
    <s v="M"/>
    <s v="H"/>
    <s v="Pueblo"/>
    <s v="CO"/>
    <x v="1"/>
    <s v="attack"/>
    <s v="Other"/>
    <x v="1"/>
  </r>
  <r>
    <n v="3010"/>
    <n v="3339"/>
    <s v="Joseph E. Knight"/>
    <d v="2018-01-22T00:00:00"/>
    <s v="shot"/>
    <s v="gun"/>
    <n v="40"/>
    <s v="M"/>
    <s v="W"/>
    <s v="Tulsa"/>
    <s v="OK"/>
    <x v="1"/>
    <s v="other"/>
    <s v="Car"/>
    <x v="0"/>
  </r>
  <r>
    <n v="3011"/>
    <n v="3341"/>
    <s v="Scott Senior"/>
    <d v="2018-01-22T00:00:00"/>
    <s v="shot"/>
    <s v="unknown weapon"/>
    <n v="38"/>
    <s v="M"/>
    <m/>
    <s v="Crescent City"/>
    <s v="CA"/>
    <x v="1"/>
    <s v="attack"/>
    <m/>
    <x v="0"/>
  </r>
  <r>
    <n v="3012"/>
    <n v="3342"/>
    <s v="Ricky Jerome Boyd"/>
    <d v="2018-01-23T00:00:00"/>
    <s v="shot"/>
    <s v="BB gun"/>
    <n v="24"/>
    <s v="M"/>
    <s v="B"/>
    <s v="Chatham County"/>
    <s v="GA"/>
    <x v="1"/>
    <s v="attack"/>
    <m/>
    <x v="1"/>
  </r>
  <r>
    <n v="3013"/>
    <n v="3343"/>
    <s v="Alvaro Herrera"/>
    <d v="2018-01-23T00:00:00"/>
    <s v="shot"/>
    <s v="pipe"/>
    <n v="18"/>
    <s v="M"/>
    <s v="H"/>
    <s v="League City"/>
    <s v="TX"/>
    <x v="1"/>
    <s v="attack"/>
    <s v="Foot"/>
    <x v="0"/>
  </r>
  <r>
    <n v="3014"/>
    <n v="3344"/>
    <s v="Corey Mobley"/>
    <d v="2018-01-23T00:00:00"/>
    <s v="shot"/>
    <m/>
    <n v="38"/>
    <s v="M"/>
    <s v="B"/>
    <s v="Bradenton"/>
    <s v="FL"/>
    <x v="0"/>
    <s v="other"/>
    <s v="Car"/>
    <x v="0"/>
  </r>
  <r>
    <n v="3015"/>
    <n v="3350"/>
    <s v="Shane McVey"/>
    <d v="2018-01-23T00:00:00"/>
    <s v="shot"/>
    <s v="unknown weapon"/>
    <n v="54"/>
    <s v="M"/>
    <s v="W"/>
    <s v="Idaho Falls"/>
    <s v="ID"/>
    <x v="1"/>
    <s v="other"/>
    <s v="Foot"/>
    <x v="0"/>
  </r>
  <r>
    <n v="3016"/>
    <n v="3346"/>
    <s v="Humberto Vera-Munoz"/>
    <d v="2018-01-24T00:00:00"/>
    <s v="shot"/>
    <s v="unknown weapon"/>
    <n v="27"/>
    <s v="M"/>
    <s v="H"/>
    <s v="Sparks"/>
    <s v="NV"/>
    <x v="1"/>
    <s v="other"/>
    <s v="Foot"/>
    <x v="0"/>
  </r>
  <r>
    <n v="3017"/>
    <n v="3351"/>
    <s v="David Byron Kidney"/>
    <d v="2018-01-24T00:00:00"/>
    <s v="shot"/>
    <s v="gun"/>
    <n v="62"/>
    <s v="M"/>
    <s v="W"/>
    <s v="Union Township"/>
    <s v="MI"/>
    <x v="1"/>
    <s v="attack"/>
    <s v="Not fleeing"/>
    <x v="0"/>
  </r>
  <r>
    <n v="3018"/>
    <n v="3348"/>
    <s v="William Charles Mackenzie"/>
    <d v="2018-01-25T00:00:00"/>
    <s v="shot"/>
    <s v="gun"/>
    <n v="66"/>
    <s v="M"/>
    <s v="W"/>
    <s v="Little Orleans"/>
    <s v="MD"/>
    <x v="1"/>
    <s v="attack"/>
    <s v="Not fleeing"/>
    <x v="0"/>
  </r>
  <r>
    <n v="3019"/>
    <n v="3349"/>
    <s v="Ulises Valladares"/>
    <d v="2018-01-25T00:00:00"/>
    <s v="shot"/>
    <s v="unarmed"/>
    <n v="47"/>
    <s v="M"/>
    <s v="H"/>
    <s v="Houston"/>
    <s v="TX"/>
    <x v="1"/>
    <s v="other"/>
    <s v="Not fleeing"/>
    <x v="0"/>
  </r>
  <r>
    <n v="3020"/>
    <n v="3352"/>
    <s v="Dustin Gonzales Castillo"/>
    <d v="2018-01-25T00:00:00"/>
    <s v="shot"/>
    <s v="knife"/>
    <n v="19"/>
    <s v="M"/>
    <s v="H"/>
    <s v="San Antonio"/>
    <s v="TX"/>
    <x v="1"/>
    <s v="attack"/>
    <s v="Other"/>
    <x v="0"/>
  </r>
  <r>
    <n v="3021"/>
    <n v="3353"/>
    <s v="Steven Hutchins"/>
    <d v="2018-01-25T00:00:00"/>
    <s v="shot"/>
    <s v="toy weapon"/>
    <n v="27"/>
    <s v="M"/>
    <s v="W"/>
    <s v="Buford"/>
    <s v="GA"/>
    <x v="0"/>
    <s v="attack"/>
    <s v="Not fleeing"/>
    <x v="0"/>
  </r>
  <r>
    <n v="3022"/>
    <n v="3345"/>
    <s v="TK TK"/>
    <d v="2018-01-26T00:00:00"/>
    <s v="shot"/>
    <s v="gun"/>
    <m/>
    <s v="M"/>
    <m/>
    <s v="Austin"/>
    <s v="TX"/>
    <x v="1"/>
    <s v="attack"/>
    <s v="Car"/>
    <x v="0"/>
  </r>
  <r>
    <n v="3023"/>
    <n v="3347"/>
    <s v="Axell Vivas"/>
    <d v="2018-01-26T00:00:00"/>
    <s v="shot"/>
    <s v="gun"/>
    <n v="42"/>
    <s v="M"/>
    <s v="H"/>
    <s v="Las Vegas"/>
    <s v="NV"/>
    <x v="0"/>
    <s v="other"/>
    <m/>
    <x v="0"/>
  </r>
  <r>
    <n v="3024"/>
    <n v="3358"/>
    <s v="Nathaniel T. Edwards"/>
    <d v="2018-01-26T00:00:00"/>
    <s v="shot"/>
    <m/>
    <n v="43"/>
    <s v="M"/>
    <s v="B"/>
    <s v="Rock Falls"/>
    <s v="IL"/>
    <x v="1"/>
    <s v="attack"/>
    <s v="Car"/>
    <x v="0"/>
  </r>
  <r>
    <n v="3025"/>
    <n v="3361"/>
    <s v="Matthew Zimmerman"/>
    <d v="2018-01-26T00:00:00"/>
    <s v="shot"/>
    <s v="knife"/>
    <n v="42"/>
    <s v="M"/>
    <s v="W"/>
    <s v="Alton"/>
    <s v="IL"/>
    <x v="1"/>
    <s v="attack"/>
    <s v="Not fleeing"/>
    <x v="0"/>
  </r>
  <r>
    <n v="3026"/>
    <n v="3357"/>
    <s v="William Pollard"/>
    <d v="2018-01-27T00:00:00"/>
    <s v="shot"/>
    <s v="knife"/>
    <n v="45"/>
    <s v="M"/>
    <s v="B"/>
    <s v="Walton"/>
    <s v="IN"/>
    <x v="0"/>
    <s v="other"/>
    <s v="Not fleeing"/>
    <x v="0"/>
  </r>
  <r>
    <n v="3027"/>
    <n v="3359"/>
    <s v="Crystalline Barnes"/>
    <d v="2018-01-27T00:00:00"/>
    <s v="shot"/>
    <m/>
    <n v="21"/>
    <s v="F"/>
    <s v="B"/>
    <s v="Jackson"/>
    <s v="MS"/>
    <x v="1"/>
    <s v="attack"/>
    <s v="Car"/>
    <x v="0"/>
  </r>
  <r>
    <n v="3028"/>
    <n v="3360"/>
    <s v="Kirsten Kloppe"/>
    <d v="2018-01-27T00:00:00"/>
    <s v="shot"/>
    <s v="gun"/>
    <n v="43"/>
    <s v="F"/>
    <s v="W"/>
    <s v="San Antonio"/>
    <s v="TX"/>
    <x v="0"/>
    <s v="attack"/>
    <s v="Not fleeing"/>
    <x v="0"/>
  </r>
  <r>
    <n v="3029"/>
    <n v="3354"/>
    <s v="Anthony S. McDaniel"/>
    <d v="2018-01-28T00:00:00"/>
    <s v="shot"/>
    <s v="gun"/>
    <n v="45"/>
    <s v="M"/>
    <s v="W"/>
    <s v="London"/>
    <s v="KY"/>
    <x v="1"/>
    <s v="attack"/>
    <s v="Not fleeing"/>
    <x v="0"/>
  </r>
  <r>
    <n v="3030"/>
    <n v="3355"/>
    <s v="Billy Lewis Rucker"/>
    <d v="2018-01-28T00:00:00"/>
    <s v="shot"/>
    <s v="gun"/>
    <n v="33"/>
    <s v="M"/>
    <s v="B"/>
    <s v="Baltimore"/>
    <s v="MD"/>
    <x v="1"/>
    <s v="attack"/>
    <s v="Foot"/>
    <x v="1"/>
  </r>
  <r>
    <n v="3031"/>
    <n v="3356"/>
    <s v="Paul David Johnson"/>
    <d v="2018-01-28T00:00:00"/>
    <s v="shot"/>
    <s v="gun"/>
    <n v="38"/>
    <s v="M"/>
    <m/>
    <s v="Chamblee"/>
    <s v="GA"/>
    <x v="1"/>
    <s v="attack"/>
    <s v="Foot"/>
    <x v="0"/>
  </r>
  <r>
    <n v="3032"/>
    <n v="3362"/>
    <s v="Gregory Kocian"/>
    <d v="2018-01-28T00:00:00"/>
    <s v="shot"/>
    <s v="gun"/>
    <n v="33"/>
    <s v="M"/>
    <s v="W"/>
    <s v="Conroe"/>
    <s v="TX"/>
    <x v="1"/>
    <s v="attack"/>
    <s v="Car"/>
    <x v="0"/>
  </r>
  <r>
    <n v="3033"/>
    <n v="3364"/>
    <s v="TK TK"/>
    <d v="2018-01-29T00:00:00"/>
    <s v="shot"/>
    <s v="knife"/>
    <n v="46"/>
    <s v="M"/>
    <s v="H"/>
    <s v="Houston"/>
    <s v="TX"/>
    <x v="1"/>
    <s v="attack"/>
    <s v="Car"/>
    <x v="0"/>
  </r>
  <r>
    <n v="3034"/>
    <n v="3365"/>
    <s v="Michael Hansford"/>
    <d v="2018-01-29T00:00:00"/>
    <s v="shot"/>
    <s v="knife"/>
    <n v="52"/>
    <s v="M"/>
    <s v="B"/>
    <s v="Bronx"/>
    <s v="NY"/>
    <x v="1"/>
    <s v="other"/>
    <s v="Foot"/>
    <x v="1"/>
  </r>
  <r>
    <n v="3035"/>
    <n v="3366"/>
    <s v="Ricky Leon Rusche"/>
    <d v="2018-01-30T00:00:00"/>
    <s v="shot"/>
    <s v="unarmed"/>
    <n v="40"/>
    <s v="M"/>
    <s v="W"/>
    <s v="Pink"/>
    <s v="OK"/>
    <x v="1"/>
    <s v="other"/>
    <s v="Not fleeing"/>
    <x v="0"/>
  </r>
  <r>
    <n v="3036"/>
    <n v="3367"/>
    <s v="Gilbert Salas"/>
    <d v="2018-01-31T00:00:00"/>
    <s v="shot"/>
    <s v="knife"/>
    <n v="20"/>
    <s v="M"/>
    <s v="H"/>
    <s v="St. James"/>
    <s v="MN"/>
    <x v="1"/>
    <s v="other"/>
    <s v="Foot"/>
    <x v="0"/>
  </r>
  <r>
    <n v="3037"/>
    <n v="3368"/>
    <s v="Adrian Valdez"/>
    <d v="2018-01-31T00:00:00"/>
    <s v="shot"/>
    <s v="knife"/>
    <n v="39"/>
    <s v="M"/>
    <s v="H"/>
    <s v="Arvada"/>
    <s v="CO"/>
    <x v="1"/>
    <s v="other"/>
    <s v="Not fleeing"/>
    <x v="0"/>
  </r>
  <r>
    <n v="3038"/>
    <n v="3369"/>
    <s v="James M. Burks"/>
    <d v="2018-02-01T00:00:00"/>
    <s v="shot"/>
    <s v="unarmed"/>
    <n v="35"/>
    <s v="M"/>
    <s v="W"/>
    <s v="Waverly"/>
    <s v="OH"/>
    <x v="1"/>
    <s v="attack"/>
    <s v="Foot"/>
    <x v="0"/>
  </r>
  <r>
    <n v="3039"/>
    <n v="3370"/>
    <s v="Albert E. Morton"/>
    <d v="2018-02-01T00:00:00"/>
    <s v="shot"/>
    <m/>
    <n v="31"/>
    <s v="M"/>
    <s v="B"/>
    <s v="Harrisburg"/>
    <s v="PA"/>
    <x v="1"/>
    <s v="attack"/>
    <s v="Not fleeing"/>
    <x v="0"/>
  </r>
  <r>
    <n v="3040"/>
    <n v="3371"/>
    <s v="Daniel O. El"/>
    <d v="2018-02-01T00:00:00"/>
    <s v="shot"/>
    <s v="gun"/>
    <n v="32"/>
    <s v="M"/>
    <s v="B"/>
    <s v="Peoria"/>
    <s v="IL"/>
    <x v="1"/>
    <s v="attack"/>
    <s v="Foot"/>
    <x v="0"/>
  </r>
  <r>
    <n v="3041"/>
    <n v="3372"/>
    <s v="William Young"/>
    <d v="2018-02-01T00:00:00"/>
    <s v="shot"/>
    <s v="gun"/>
    <n v="56"/>
    <s v="M"/>
    <s v="W"/>
    <s v="Oklahoma City"/>
    <s v="OK"/>
    <x v="1"/>
    <s v="attack"/>
    <s v="Not fleeing"/>
    <x v="0"/>
  </r>
  <r>
    <n v="3042"/>
    <n v="3373"/>
    <s v="Anthony Joe Williams"/>
    <d v="2018-02-01T00:00:00"/>
    <s v="shot"/>
    <s v="gun"/>
    <n v="37"/>
    <s v="M"/>
    <s v="B"/>
    <s v="Houston"/>
    <s v="TX"/>
    <x v="1"/>
    <s v="attack"/>
    <s v="Foot"/>
    <x v="0"/>
  </r>
  <r>
    <n v="3043"/>
    <n v="3374"/>
    <s v="Alexander W. Simpson"/>
    <d v="2018-02-01T00:00:00"/>
    <s v="shot"/>
    <s v="gun"/>
    <n v="32"/>
    <s v="M"/>
    <s v="W"/>
    <s v="Louisville"/>
    <s v="KY"/>
    <x v="1"/>
    <s v="attack"/>
    <s v="Not fleeing"/>
    <x v="0"/>
  </r>
  <r>
    <n v="3044"/>
    <n v="3375"/>
    <s v="Brett Dontae Bush"/>
    <d v="2018-02-01T00:00:00"/>
    <s v="shot"/>
    <s v="knife"/>
    <n v="28"/>
    <s v="M"/>
    <s v="B"/>
    <s v="Clayton"/>
    <s v="GA"/>
    <x v="1"/>
    <s v="other"/>
    <s v="Other"/>
    <x v="0"/>
  </r>
  <r>
    <n v="3045"/>
    <n v="3376"/>
    <s v="Taylor Schnortz"/>
    <d v="2018-02-01T00:00:00"/>
    <s v="shot"/>
    <s v="gun"/>
    <n v="26"/>
    <s v="M"/>
    <s v="W"/>
    <s v="Helena"/>
    <s v="MT"/>
    <x v="0"/>
    <s v="other"/>
    <m/>
    <x v="0"/>
  </r>
  <r>
    <n v="3046"/>
    <n v="3377"/>
    <s v="Charlie Shoupe"/>
    <d v="2018-02-02T00:00:00"/>
    <s v="shot"/>
    <s v="knife"/>
    <n v="27"/>
    <s v="M"/>
    <s v="W"/>
    <s v="Charlotte"/>
    <s v="NC"/>
    <x v="0"/>
    <s v="other"/>
    <s v="Not fleeing"/>
    <x v="1"/>
  </r>
  <r>
    <n v="3047"/>
    <n v="3380"/>
    <s v="TK TK"/>
    <d v="2018-02-02T00:00:00"/>
    <s v="shot"/>
    <s v="gun"/>
    <m/>
    <s v="M"/>
    <m/>
    <s v="Winters"/>
    <s v="TX"/>
    <x v="0"/>
    <s v="attack"/>
    <s v="Not fleeing"/>
    <x v="0"/>
  </r>
  <r>
    <n v="3048"/>
    <n v="3379"/>
    <s v="TK TK"/>
    <d v="2018-02-03T00:00:00"/>
    <s v="shot"/>
    <s v="toy weapon"/>
    <m/>
    <s v="M"/>
    <m/>
    <s v="Atlanta"/>
    <s v="GA"/>
    <x v="1"/>
    <s v="attack"/>
    <s v="Foot"/>
    <x v="0"/>
  </r>
  <r>
    <n v="3049"/>
    <n v="3381"/>
    <s v="Alan Greenough"/>
    <d v="2018-02-03T00:00:00"/>
    <s v="shot"/>
    <s v="unarmed"/>
    <n v="43"/>
    <s v="M"/>
    <s v="W"/>
    <s v="Reading"/>
    <s v="MA"/>
    <x v="1"/>
    <s v="other"/>
    <s v="Foot"/>
    <x v="0"/>
  </r>
  <r>
    <n v="3050"/>
    <n v="3383"/>
    <s v="Ernie Lizana"/>
    <d v="2018-02-03T00:00:00"/>
    <s v="shot"/>
    <s v="gun"/>
    <n v="49"/>
    <s v="M"/>
    <s v="W"/>
    <s v="Gulfport"/>
    <s v="MS"/>
    <x v="1"/>
    <s v="attack"/>
    <s v="Foot"/>
    <x v="0"/>
  </r>
  <r>
    <n v="3051"/>
    <n v="3382"/>
    <s v="Anthony Jacob Weber"/>
    <d v="2018-02-04T00:00:00"/>
    <s v="shot"/>
    <s v="gun"/>
    <n v="16"/>
    <s v="M"/>
    <s v="B"/>
    <s v="Los Angeles"/>
    <s v="CA"/>
    <x v="1"/>
    <s v="other"/>
    <s v="Foot"/>
    <x v="0"/>
  </r>
  <r>
    <n v="3052"/>
    <n v="3384"/>
    <s v="Jason Richard Sienze"/>
    <d v="2018-02-05T00:00:00"/>
    <s v="shot"/>
    <s v="gun"/>
    <n v="35"/>
    <s v="M"/>
    <s v="W"/>
    <s v="Nice"/>
    <s v="CA"/>
    <x v="1"/>
    <s v="other"/>
    <s v="Not fleeing"/>
    <x v="0"/>
  </r>
  <r>
    <n v="3053"/>
    <n v="3385"/>
    <s v="Manuel Zetina"/>
    <d v="2018-02-05T00:00:00"/>
    <s v="shot"/>
    <s v="gun"/>
    <n v="19"/>
    <s v="M"/>
    <s v="H"/>
    <s v="Colorado Springs"/>
    <s v="CO"/>
    <x v="1"/>
    <s v="attack"/>
    <s v="Not fleeing"/>
    <x v="0"/>
  </r>
  <r>
    <n v="3054"/>
    <n v="3386"/>
    <s v="James Benny Hobbs"/>
    <d v="2018-02-06T00:00:00"/>
    <s v="shot"/>
    <s v="unarmed"/>
    <n v="59"/>
    <s v="M"/>
    <s v="W"/>
    <s v="St. Augustine"/>
    <s v="FL"/>
    <x v="1"/>
    <s v="other"/>
    <s v="Not fleeing"/>
    <x v="0"/>
  </r>
  <r>
    <n v="3055"/>
    <n v="3387"/>
    <s v="Alex Duran"/>
    <d v="2018-02-06T00:00:00"/>
    <s v="shot"/>
    <s v="knife"/>
    <n v="29"/>
    <s v="M"/>
    <s v="H"/>
    <s v="Denver"/>
    <s v="CO"/>
    <x v="1"/>
    <s v="other"/>
    <s v="Not fleeing"/>
    <x v="0"/>
  </r>
  <r>
    <n v="3056"/>
    <n v="3388"/>
    <s v="Paul Mono"/>
    <d v="2018-02-06T00:00:00"/>
    <s v="shot"/>
    <s v="gun"/>
    <n v="65"/>
    <s v="M"/>
    <m/>
    <s v="Laguna Woods"/>
    <s v="CA"/>
    <x v="1"/>
    <s v="attack"/>
    <s v="Not fleeing"/>
    <x v="0"/>
  </r>
  <r>
    <n v="3057"/>
    <n v="3389"/>
    <s v="Cesar Bautista"/>
    <d v="2018-02-06T00:00:00"/>
    <s v="shot"/>
    <m/>
    <n v="37"/>
    <s v="M"/>
    <s v="H"/>
    <s v="Los Angeles"/>
    <s v="CA"/>
    <x v="1"/>
    <s v="other"/>
    <s v="Car"/>
    <x v="0"/>
  </r>
  <r>
    <n v="3058"/>
    <n v="3390"/>
    <s v="Hugo Steven Selva"/>
    <d v="2018-02-07T00:00:00"/>
    <s v="shot and Tasered"/>
    <m/>
    <n v="22"/>
    <s v="M"/>
    <s v="W"/>
    <s v="Lantana"/>
    <s v="FL"/>
    <x v="1"/>
    <s v="attack"/>
    <s v="Car"/>
    <x v="0"/>
  </r>
  <r>
    <n v="3059"/>
    <n v="3392"/>
    <s v="Lloyd Harris"/>
    <d v="2018-02-08T00:00:00"/>
    <s v="shot"/>
    <s v="BB gun"/>
    <n v="40"/>
    <s v="M"/>
    <s v="W"/>
    <s v="Antioch"/>
    <s v="CA"/>
    <x v="1"/>
    <s v="other"/>
    <s v="Not fleeing"/>
    <x v="0"/>
  </r>
  <r>
    <n v="3060"/>
    <n v="3393"/>
    <s v="Ricardo Colon"/>
    <d v="2018-02-08T00:00:00"/>
    <s v="shot"/>
    <s v="knife"/>
    <n v="35"/>
    <s v="M"/>
    <s v="H"/>
    <s v="Grant-Valkaria"/>
    <s v="FL"/>
    <x v="0"/>
    <s v="other"/>
    <s v="Not fleeing"/>
    <x v="0"/>
  </r>
  <r>
    <n v="3061"/>
    <n v="3394"/>
    <s v="Tierre Guthrie"/>
    <d v="2018-02-09T00:00:00"/>
    <s v="shot"/>
    <s v="gun"/>
    <n v="39"/>
    <s v="M"/>
    <s v="B"/>
    <s v="Locust Grove"/>
    <s v="GA"/>
    <x v="1"/>
    <s v="attack"/>
    <s v="Not fleeing"/>
    <x v="0"/>
  </r>
  <r>
    <n v="3062"/>
    <n v="3395"/>
    <s v="TK TK"/>
    <d v="2018-02-09T00:00:00"/>
    <s v="shot"/>
    <m/>
    <m/>
    <s v="M"/>
    <m/>
    <s v="Atlanta"/>
    <s v="GA"/>
    <x v="1"/>
    <s v="other"/>
    <s v="Car"/>
    <x v="0"/>
  </r>
  <r>
    <n v="3063"/>
    <n v="3402"/>
    <s v="John Hamilton"/>
    <d v="2018-02-09T00:00:00"/>
    <s v="shot"/>
    <s v="gun"/>
    <n v="78"/>
    <s v="M"/>
    <s v="W"/>
    <s v="Flagstaff"/>
    <s v="AZ"/>
    <x v="1"/>
    <s v="other"/>
    <s v="Not fleeing"/>
    <x v="1"/>
  </r>
  <r>
    <n v="3064"/>
    <n v="3397"/>
    <s v="Steven Tyler Reed"/>
    <d v="2018-02-10T00:00:00"/>
    <s v="shot"/>
    <s v="undetermined"/>
    <n v="25"/>
    <s v="M"/>
    <s v="W"/>
    <s v="Columbus"/>
    <s v="OH"/>
    <x v="1"/>
    <s v="undetermined"/>
    <s v="Foot"/>
    <x v="0"/>
  </r>
  <r>
    <n v="3065"/>
    <n v="3398"/>
    <s v="TK TK"/>
    <d v="2018-02-10T00:00:00"/>
    <s v="shot"/>
    <s v="gun"/>
    <m/>
    <s v="M"/>
    <m/>
    <s v="Aurora"/>
    <s v="CO"/>
    <x v="1"/>
    <s v="other"/>
    <s v="Not fleeing"/>
    <x v="0"/>
  </r>
  <r>
    <n v="3066"/>
    <n v="3399"/>
    <s v="Sidney T. Richardson"/>
    <d v="2018-02-10T00:00:00"/>
    <s v="shot and Tasered"/>
    <s v="machete"/>
    <n v="48"/>
    <s v="M"/>
    <s v="B"/>
    <s v="Tampa"/>
    <s v="FL"/>
    <x v="1"/>
    <s v="other"/>
    <s v="Not fleeing"/>
    <x v="0"/>
  </r>
  <r>
    <n v="3067"/>
    <n v="3404"/>
    <s v="Michael Weber"/>
    <d v="2018-02-10T00:00:00"/>
    <s v="shot"/>
    <s v="gun"/>
    <n v="63"/>
    <s v="M"/>
    <s v="W"/>
    <s v="Kingman"/>
    <s v="AZ"/>
    <x v="1"/>
    <s v="attack"/>
    <s v="Not fleeing"/>
    <x v="1"/>
  </r>
  <r>
    <n v="3068"/>
    <n v="3396"/>
    <s v="Benjamin Gregware"/>
    <d v="2018-02-11T00:00:00"/>
    <s v="shot"/>
    <s v="gun"/>
    <n v="42"/>
    <s v="M"/>
    <s v="W"/>
    <s v="Bolton"/>
    <s v="VT"/>
    <x v="0"/>
    <s v="other"/>
    <s v="Not fleeing"/>
    <x v="0"/>
  </r>
  <r>
    <n v="3069"/>
    <n v="3400"/>
    <s v="Mark Daniels"/>
    <d v="2018-02-11T00:00:00"/>
    <s v="shot"/>
    <s v="gun"/>
    <n v="39"/>
    <s v="M"/>
    <s v="B"/>
    <s v="Pittsburgh"/>
    <s v="PA"/>
    <x v="1"/>
    <s v="attack"/>
    <s v="Foot"/>
    <x v="0"/>
  </r>
  <r>
    <n v="3070"/>
    <n v="3410"/>
    <s v="TK TK"/>
    <d v="2018-02-11T00:00:00"/>
    <s v="shot"/>
    <s v="gun"/>
    <m/>
    <s v="M"/>
    <m/>
    <s v="Grant"/>
    <s v="OK"/>
    <x v="1"/>
    <s v="attack"/>
    <s v="Not fleeing"/>
    <x v="0"/>
  </r>
  <r>
    <n v="3071"/>
    <n v="3403"/>
    <s v="Raymond Bishop"/>
    <d v="2018-02-12T00:00:00"/>
    <s v="shot"/>
    <s v="gun"/>
    <n v="84"/>
    <s v="M"/>
    <m/>
    <s v="Homestead"/>
    <s v="FL"/>
    <x v="0"/>
    <s v="attack"/>
    <s v="Not fleeing"/>
    <x v="0"/>
  </r>
  <r>
    <n v="3072"/>
    <n v="3405"/>
    <s v="Ronnell Foster"/>
    <d v="2018-02-13T00:00:00"/>
    <s v="shot"/>
    <s v="unarmed"/>
    <n v="33"/>
    <s v="M"/>
    <s v="B"/>
    <s v="Vallejo"/>
    <s v="CA"/>
    <x v="1"/>
    <s v="attack"/>
    <s v="Foot"/>
    <x v="0"/>
  </r>
  <r>
    <n v="3073"/>
    <n v="3411"/>
    <s v="Peter Le"/>
    <d v="2018-02-13T00:00:00"/>
    <s v="shot"/>
    <s v="gun and knife"/>
    <n v="52"/>
    <s v="M"/>
    <s v="A"/>
    <s v="Denver"/>
    <s v="CO"/>
    <x v="1"/>
    <s v="other"/>
    <s v="Not fleeing"/>
    <x v="0"/>
  </r>
  <r>
    <n v="3074"/>
    <n v="3409"/>
    <s v="TK TK"/>
    <d v="2018-02-14T00:00:00"/>
    <s v="shot"/>
    <s v="gun"/>
    <m/>
    <s v="M"/>
    <m/>
    <s v="Fort Worth"/>
    <s v="TX"/>
    <x v="1"/>
    <s v="attack"/>
    <s v="Foot"/>
    <x v="0"/>
  </r>
  <r>
    <n v="3075"/>
    <n v="3413"/>
    <s v="Jimmy Terry"/>
    <d v="2018-02-14T00:00:00"/>
    <s v="shot"/>
    <s v="knife"/>
    <n v="30"/>
    <s v="M"/>
    <s v="B"/>
    <s v="Merrillville"/>
    <s v="IN"/>
    <x v="0"/>
    <s v="attack"/>
    <s v="Not fleeing"/>
    <x v="0"/>
  </r>
  <r>
    <n v="3076"/>
    <n v="3414"/>
    <s v="Travis D. Tucker"/>
    <d v="2018-02-14T00:00:00"/>
    <s v="shot"/>
    <s v="gun"/>
    <n v="29"/>
    <s v="M"/>
    <s v="W"/>
    <s v="Kokomo"/>
    <s v="IN"/>
    <x v="1"/>
    <s v="other"/>
    <s v="Not fleeing"/>
    <x v="0"/>
  </r>
  <r>
    <n v="3077"/>
    <n v="3415"/>
    <s v="Preston Ray Holloway"/>
    <d v="2018-02-14T00:00:00"/>
    <s v="shot"/>
    <s v="gun"/>
    <n v="27"/>
    <s v="M"/>
    <s v="W"/>
    <s v="Belton"/>
    <s v="MO"/>
    <x v="0"/>
    <s v="attack"/>
    <s v="Other"/>
    <x v="0"/>
  </r>
  <r>
    <n v="3078"/>
    <n v="3416"/>
    <s v="Donald Fulton"/>
    <d v="2018-02-14T00:00:00"/>
    <s v="shot"/>
    <s v="gun"/>
    <n v="41"/>
    <s v="M"/>
    <s v="W"/>
    <s v="Mobile"/>
    <s v="AL"/>
    <x v="0"/>
    <s v="attack"/>
    <s v="Not fleeing"/>
    <x v="0"/>
  </r>
  <r>
    <n v="3079"/>
    <n v="3408"/>
    <s v="Arthur Joseph Gonzales"/>
    <d v="2018-02-15T00:00:00"/>
    <s v="shot"/>
    <s v="gun"/>
    <n v="57"/>
    <s v="M"/>
    <s v="H"/>
    <s v="Mesa"/>
    <s v="AZ"/>
    <x v="1"/>
    <s v="attack"/>
    <s v="Not fleeing"/>
    <x v="0"/>
  </r>
  <r>
    <n v="3080"/>
    <n v="3417"/>
    <s v="Fordell Hill"/>
    <d v="2018-02-15T00:00:00"/>
    <s v="shot"/>
    <s v="gun"/>
    <n v="27"/>
    <s v="M"/>
    <s v="N"/>
    <s v="Montezuma Creek"/>
    <s v="UT"/>
    <x v="1"/>
    <s v="attack"/>
    <s v="Car"/>
    <x v="0"/>
  </r>
  <r>
    <n v="3081"/>
    <n v="3418"/>
    <s v="Wesley Taylor"/>
    <d v="2018-02-15T00:00:00"/>
    <s v="shot"/>
    <s v="gun"/>
    <n v="58"/>
    <s v="M"/>
    <s v="W"/>
    <s v="Henderson"/>
    <s v="NC"/>
    <x v="1"/>
    <s v="attack"/>
    <s v="Not fleeing"/>
    <x v="0"/>
  </r>
  <r>
    <n v="3082"/>
    <n v="3420"/>
    <s v="Tim Berger"/>
    <d v="2018-02-16T00:00:00"/>
    <s v="shot"/>
    <s v="unknown weapon"/>
    <n v="59"/>
    <s v="M"/>
    <s v="W"/>
    <s v="Cocoa Beach"/>
    <s v="FL"/>
    <x v="0"/>
    <s v="undetermined"/>
    <m/>
    <x v="0"/>
  </r>
  <r>
    <n v="3083"/>
    <n v="3421"/>
    <s v="Odrey Paul Reed"/>
    <d v="2018-02-16T00:00:00"/>
    <s v="shot"/>
    <s v="undetermined"/>
    <n v="39"/>
    <s v="M"/>
    <s v="W"/>
    <s v="Sissonville"/>
    <s v="WV"/>
    <x v="0"/>
    <s v="undetermined"/>
    <m/>
    <x v="0"/>
  </r>
  <r>
    <n v="3084"/>
    <n v="3422"/>
    <s v="Lamar Green"/>
    <d v="2018-02-17T00:00:00"/>
    <s v="shot"/>
    <s v="gun"/>
    <n v="28"/>
    <s v="M"/>
    <s v="B"/>
    <s v="Inwood"/>
    <s v="WV"/>
    <x v="1"/>
    <s v="attack"/>
    <s v="Not fleeing"/>
    <x v="0"/>
  </r>
  <r>
    <n v="3085"/>
    <n v="3423"/>
    <s v="Ryan Batchelder"/>
    <d v="2018-02-17T00:00:00"/>
    <s v="shot"/>
    <m/>
    <n v="28"/>
    <s v="M"/>
    <s v="W"/>
    <s v="Hernando"/>
    <s v="FL"/>
    <x v="1"/>
    <s v="other"/>
    <s v="Not fleeing"/>
    <x v="0"/>
  </r>
  <r>
    <n v="3086"/>
    <n v="3424"/>
    <s v="Nathaniel Montoya"/>
    <d v="2018-02-17T00:00:00"/>
    <s v="shot"/>
    <m/>
    <n v="23"/>
    <s v="M"/>
    <s v="H"/>
    <s v="Las Cruces"/>
    <s v="NM"/>
    <x v="1"/>
    <s v="other"/>
    <s v="Car"/>
    <x v="0"/>
  </r>
  <r>
    <n v="3087"/>
    <n v="3425"/>
    <s v="Paul Stanley Strickland"/>
    <d v="2018-02-17T00:00:00"/>
    <s v="shot"/>
    <s v="gun"/>
    <n v="55"/>
    <s v="M"/>
    <s v="W"/>
    <s v="Catoosa"/>
    <s v="OK"/>
    <x v="1"/>
    <s v="attack"/>
    <s v="Not fleeing"/>
    <x v="0"/>
  </r>
  <r>
    <n v="3088"/>
    <n v="3426"/>
    <s v="Ernest Manuel Montelongo"/>
    <d v="2018-02-18T00:00:00"/>
    <s v="shot"/>
    <s v="gun"/>
    <n v="33"/>
    <s v="M"/>
    <s v="H"/>
    <s v="Guadalupe County"/>
    <s v="TX"/>
    <x v="1"/>
    <s v="attack"/>
    <s v="Car"/>
    <x v="0"/>
  </r>
  <r>
    <n v="3089"/>
    <n v="3406"/>
    <s v="Jason Seavers"/>
    <d v="2018-02-19T00:00:00"/>
    <s v="shot"/>
    <s v="gun"/>
    <n v="41"/>
    <s v="M"/>
    <m/>
    <s v="Seattle"/>
    <s v="WA"/>
    <x v="1"/>
    <s v="attack"/>
    <s v="Not fleeing"/>
    <x v="0"/>
  </r>
  <r>
    <n v="3090"/>
    <n v="3407"/>
    <s v="Thomas Vincent Alvarez"/>
    <d v="2018-02-19T00:00:00"/>
    <s v="shot"/>
    <s v="gun"/>
    <n v="23"/>
    <s v="M"/>
    <s v="H"/>
    <s v="Austin"/>
    <s v="TX"/>
    <x v="0"/>
    <s v="attack"/>
    <s v="Other"/>
    <x v="0"/>
  </r>
  <r>
    <n v="3091"/>
    <n v="3412"/>
    <s v="Lawrence Shaw"/>
    <d v="2018-02-19T00:00:00"/>
    <s v="shot"/>
    <s v="knife"/>
    <n v="45"/>
    <s v="M"/>
    <s v="B"/>
    <s v="Denton"/>
    <s v="TX"/>
    <x v="1"/>
    <s v="other"/>
    <s v="Foot"/>
    <x v="1"/>
  </r>
  <r>
    <n v="3092"/>
    <n v="3427"/>
    <s v="Glenn Tyndell"/>
    <d v="2018-02-21T00:00:00"/>
    <s v="shot"/>
    <s v="gun"/>
    <n v="37"/>
    <s v="M"/>
    <s v="B"/>
    <s v="Fort Washington"/>
    <s v="MD"/>
    <x v="1"/>
    <s v="attack"/>
    <s v="Car"/>
    <x v="0"/>
  </r>
  <r>
    <n v="3093"/>
    <n v="3428"/>
    <s v="Lonnie Smith"/>
    <d v="2018-02-21T00:00:00"/>
    <s v="shot"/>
    <s v="gun"/>
    <n v="21"/>
    <s v="M"/>
    <s v="B"/>
    <s v="Montgomery"/>
    <s v="AL"/>
    <x v="1"/>
    <s v="attack"/>
    <s v="Foot"/>
    <x v="0"/>
  </r>
  <r>
    <n v="3094"/>
    <n v="3429"/>
    <s v="Michael Andrew Schieffer"/>
    <d v="2018-02-21T00:00:00"/>
    <s v="shot"/>
    <s v="gun"/>
    <n v="27"/>
    <s v="M"/>
    <s v="W"/>
    <s v="Stutsman County"/>
    <s v="ND"/>
    <x v="1"/>
    <s v="attack"/>
    <s v="Car"/>
    <x v="0"/>
  </r>
  <r>
    <n v="3095"/>
    <n v="3430"/>
    <s v="Edward Hallinan"/>
    <d v="2018-02-21T00:00:00"/>
    <s v="shot"/>
    <s v="gun"/>
    <n v="39"/>
    <s v="M"/>
    <s v="B"/>
    <s v="Phoenix"/>
    <s v="AZ"/>
    <x v="1"/>
    <s v="attack"/>
    <s v="Car"/>
    <x v="0"/>
  </r>
  <r>
    <n v="3096"/>
    <n v="3440"/>
    <s v="Lee Edward Bonner"/>
    <d v="2018-02-21T00:00:00"/>
    <s v="shot"/>
    <s v="gun"/>
    <n v="37"/>
    <s v="M"/>
    <s v="B"/>
    <s v="Jackson"/>
    <s v="MS"/>
    <x v="1"/>
    <s v="attack"/>
    <s v="Foot"/>
    <x v="0"/>
  </r>
  <r>
    <n v="3097"/>
    <n v="3441"/>
    <s v="Darion Baker"/>
    <d v="2018-02-21T00:00:00"/>
    <s v="shot"/>
    <s v="undetermined"/>
    <n v="22"/>
    <s v="M"/>
    <s v="B"/>
    <s v="Stratford"/>
    <s v="TX"/>
    <x v="1"/>
    <s v="undetermined"/>
    <m/>
    <x v="0"/>
  </r>
  <r>
    <n v="3098"/>
    <n v="3431"/>
    <s v="Joshua D. Babb"/>
    <d v="2018-02-22T00:00:00"/>
    <s v="shot"/>
    <s v="gun"/>
    <n v="26"/>
    <s v="M"/>
    <s v="B"/>
    <s v="Church Hill"/>
    <s v="TN"/>
    <x v="1"/>
    <s v="other"/>
    <m/>
    <x v="0"/>
  </r>
  <r>
    <n v="3099"/>
    <n v="3432"/>
    <s v="Jacob Uptain"/>
    <d v="2018-02-22T00:00:00"/>
    <s v="shot"/>
    <s v="gun"/>
    <n v="27"/>
    <s v="M"/>
    <s v="W"/>
    <s v="Phoenix"/>
    <s v="AZ"/>
    <x v="1"/>
    <s v="other"/>
    <s v="Foot"/>
    <x v="0"/>
  </r>
  <r>
    <n v="3100"/>
    <n v="3434"/>
    <s v="Mario Dantoni Bass"/>
    <d v="2018-02-23T00:00:00"/>
    <s v="shot"/>
    <s v="undetermined"/>
    <n v="37"/>
    <s v="M"/>
    <s v="B"/>
    <s v="Woodbridge"/>
    <s v="VA"/>
    <x v="1"/>
    <s v="other"/>
    <s v="Foot"/>
    <x v="0"/>
  </r>
  <r>
    <n v="3101"/>
    <n v="3435"/>
    <s v="Douglas Kemp"/>
    <d v="2018-02-23T00:00:00"/>
    <s v="shot"/>
    <s v="toy weapon"/>
    <n v="58"/>
    <s v="M"/>
    <s v="W"/>
    <s v="Evansville"/>
    <s v="IN"/>
    <x v="1"/>
    <s v="other"/>
    <s v="Not fleeing"/>
    <x v="0"/>
  </r>
  <r>
    <n v="3102"/>
    <n v="3442"/>
    <s v="Haydon Taylor"/>
    <d v="2018-02-25T00:00:00"/>
    <s v="shot"/>
    <s v="knife"/>
    <n v="25"/>
    <s v="M"/>
    <s v="B"/>
    <s v="Oklahoma City"/>
    <s v="OK"/>
    <x v="1"/>
    <s v="attack"/>
    <s v="Not fleeing"/>
    <x v="0"/>
  </r>
  <r>
    <n v="3103"/>
    <n v="3444"/>
    <s v="Douglas Oneyear"/>
    <d v="2018-02-25T00:00:00"/>
    <s v="shot"/>
    <s v="sword"/>
    <n v="36"/>
    <s v="M"/>
    <s v="W"/>
    <s v="Casper"/>
    <s v="WY"/>
    <x v="1"/>
    <s v="other"/>
    <s v="Foot"/>
    <x v="0"/>
  </r>
  <r>
    <n v="3104"/>
    <n v="3445"/>
    <s v="TK TK"/>
    <d v="2018-02-25T00:00:00"/>
    <s v="shot"/>
    <s v="gun"/>
    <m/>
    <s v="M"/>
    <s v="H"/>
    <s v="Los Angeles"/>
    <s v="CA"/>
    <x v="1"/>
    <s v="attack"/>
    <s v="Not fleeing"/>
    <x v="0"/>
  </r>
  <r>
    <n v="3105"/>
    <n v="3437"/>
    <s v="Aaron Clifford Fike"/>
    <d v="2018-02-26T00:00:00"/>
    <s v="shot"/>
    <s v="gun"/>
    <n v="27"/>
    <s v="M"/>
    <s v="W"/>
    <s v="Crawford County"/>
    <s v="OH"/>
    <x v="1"/>
    <s v="attack"/>
    <s v="Foot"/>
    <x v="0"/>
  </r>
  <r>
    <n v="3106"/>
    <n v="3438"/>
    <s v="Joshua Kinnard"/>
    <d v="2018-02-26T00:00:00"/>
    <s v="shot"/>
    <s v="gun"/>
    <n v="37"/>
    <s v="M"/>
    <s v="W"/>
    <s v="Gilbert"/>
    <s v="AZ"/>
    <x v="1"/>
    <s v="attack"/>
    <m/>
    <x v="0"/>
  </r>
  <r>
    <n v="3107"/>
    <n v="3439"/>
    <s v="Ethan Straub"/>
    <d v="2018-02-26T00:00:00"/>
    <s v="shot"/>
    <s v="gun"/>
    <n v="25"/>
    <s v="M"/>
    <s v="W"/>
    <s v="Wamego"/>
    <s v="KS"/>
    <x v="1"/>
    <s v="attack"/>
    <s v="Not fleeing"/>
    <x v="0"/>
  </r>
  <r>
    <n v="3108"/>
    <n v="3443"/>
    <s v="Orbel Nazarians"/>
    <d v="2018-02-26T00:00:00"/>
    <s v="shot and Tasered"/>
    <s v="machete"/>
    <n v="22"/>
    <s v="M"/>
    <s v="W"/>
    <s v="Los Angeles"/>
    <s v="CA"/>
    <x v="0"/>
    <s v="other"/>
    <s v="Not fleeing"/>
    <x v="1"/>
  </r>
  <r>
    <n v="3109"/>
    <n v="3446"/>
    <s v="William Watson"/>
    <d v="2018-02-26T00:00:00"/>
    <s v="shot"/>
    <s v="gun"/>
    <n v="40"/>
    <s v="M"/>
    <s v="B"/>
    <s v="St. Louis"/>
    <s v="MO"/>
    <x v="1"/>
    <s v="attack"/>
    <s v="Not fleeing"/>
    <x v="0"/>
  </r>
  <r>
    <n v="3110"/>
    <n v="3447"/>
    <s v="Marlon Smith"/>
    <d v="2018-02-27T00:00:00"/>
    <s v="shot"/>
    <s v="gun"/>
    <n v="29"/>
    <s v="M"/>
    <s v="B"/>
    <s v="Dallas"/>
    <s v="TX"/>
    <x v="1"/>
    <s v="attack"/>
    <s v="Not fleeing"/>
    <x v="0"/>
  </r>
  <r>
    <n v="3111"/>
    <n v="3448"/>
    <s v="Dustin James Case"/>
    <d v="2018-02-27T00:00:00"/>
    <s v="shot"/>
    <s v="gun"/>
    <n v="20"/>
    <s v="M"/>
    <s v="W"/>
    <s v="Chester"/>
    <s v="SC"/>
    <x v="1"/>
    <s v="other"/>
    <s v="Car"/>
    <x v="1"/>
  </r>
  <r>
    <n v="3112"/>
    <n v="3449"/>
    <s v="Curtis Bradley Ware"/>
    <d v="2018-02-27T00:00:00"/>
    <s v="shot"/>
    <s v="gun"/>
    <n v="33"/>
    <s v="M"/>
    <s v="W"/>
    <s v="Coeur d'Alene"/>
    <s v="ID"/>
    <x v="1"/>
    <s v="attack"/>
    <s v="Not fleeing"/>
    <x v="0"/>
  </r>
  <r>
    <n v="3113"/>
    <n v="3450"/>
    <s v="Qawi A. Muhammad"/>
    <d v="2018-02-28T00:00:00"/>
    <s v="shot"/>
    <s v="gun"/>
    <n v="48"/>
    <s v="M"/>
    <s v="B"/>
    <s v="Orlando"/>
    <s v="FL"/>
    <x v="1"/>
    <s v="attack"/>
    <s v="Not fleeing"/>
    <x v="0"/>
  </r>
  <r>
    <n v="3114"/>
    <n v="3451"/>
    <s v="Timothy M. Gray"/>
    <d v="2018-03-01T00:00:00"/>
    <s v="shot"/>
    <s v="machete"/>
    <n v="40"/>
    <s v="M"/>
    <s v="B"/>
    <s v="Henrico"/>
    <s v="VA"/>
    <x v="1"/>
    <s v="other"/>
    <s v="Car"/>
    <x v="0"/>
  </r>
  <r>
    <n v="3115"/>
    <n v="3466"/>
    <s v="Joel Jacobo"/>
    <d v="2018-03-01T00:00:00"/>
    <s v="shot"/>
    <s v="unknown weapon"/>
    <n v="29"/>
    <s v="M"/>
    <s v="H"/>
    <s v="Tucson"/>
    <s v="AZ"/>
    <x v="1"/>
    <s v="other"/>
    <s v="Not fleeing"/>
    <x v="0"/>
  </r>
  <r>
    <n v="3116"/>
    <n v="3453"/>
    <s v="Jose D. Gomez Burgos"/>
    <d v="2018-03-02T00:00:00"/>
    <s v="shot"/>
    <s v="unknown weapon"/>
    <n v="29"/>
    <s v="M"/>
    <s v="H"/>
    <s v="Bristol Township"/>
    <s v="PA"/>
    <x v="1"/>
    <s v="other"/>
    <s v="Not fleeing"/>
    <x v="0"/>
  </r>
  <r>
    <n v="3117"/>
    <n v="3454"/>
    <s v="Stephen Hudak"/>
    <d v="2018-03-02T00:00:00"/>
    <s v="shot"/>
    <s v="gun"/>
    <n v="44"/>
    <s v="M"/>
    <s v="W"/>
    <s v="Glendale"/>
    <s v="AZ"/>
    <x v="1"/>
    <s v="attack"/>
    <s v="Foot"/>
    <x v="0"/>
  </r>
  <r>
    <n v="3118"/>
    <n v="3458"/>
    <s v="Christopher Race"/>
    <d v="2018-03-02T00:00:00"/>
    <s v="shot"/>
    <s v="knife"/>
    <n v="36"/>
    <s v="M"/>
    <s v="W"/>
    <s v="Mesa"/>
    <s v="AZ"/>
    <x v="1"/>
    <s v="other"/>
    <s v="Not fleeing"/>
    <x v="0"/>
  </r>
  <r>
    <n v="3119"/>
    <n v="3459"/>
    <s v="TK TK"/>
    <d v="2018-03-02T00:00:00"/>
    <s v="shot"/>
    <s v="undetermined"/>
    <n v="31"/>
    <s v="M"/>
    <m/>
    <s v="Santa Ana"/>
    <s v="CA"/>
    <x v="1"/>
    <s v="undetermined"/>
    <s v="Not fleeing"/>
    <x v="0"/>
  </r>
  <r>
    <n v="3120"/>
    <n v="3460"/>
    <s v="Erik Dunham"/>
    <d v="2018-03-02T00:00:00"/>
    <s v="shot"/>
    <s v="gun"/>
    <n v="48"/>
    <s v="M"/>
    <s v="W"/>
    <s v="Scottsdale"/>
    <s v="AZ"/>
    <x v="1"/>
    <s v="other"/>
    <s v="Not fleeing"/>
    <x v="0"/>
  </r>
  <r>
    <n v="3121"/>
    <n v="3465"/>
    <s v="James Vaughn"/>
    <d v="2018-03-02T00:00:00"/>
    <s v="shot"/>
    <s v="unknown weapon"/>
    <n v="49"/>
    <s v="M"/>
    <s v="B"/>
    <s v="Clarksville"/>
    <s v="TX"/>
    <x v="1"/>
    <s v="attack"/>
    <s v="Not fleeing"/>
    <x v="1"/>
  </r>
  <r>
    <n v="3122"/>
    <n v="3455"/>
    <s v="Amanda Alvarez"/>
    <d v="2018-03-03T00:00:00"/>
    <s v="shot"/>
    <s v="piece of wood"/>
    <n v="38"/>
    <s v="F"/>
    <s v="H"/>
    <s v="Pima County"/>
    <s v="AZ"/>
    <x v="1"/>
    <s v="other"/>
    <s v="Not fleeing"/>
    <x v="0"/>
  </r>
  <r>
    <n v="3123"/>
    <n v="3457"/>
    <s v="Michael McEntee"/>
    <d v="2018-03-03T00:00:00"/>
    <s v="shot"/>
    <s v="gun"/>
    <n v="70"/>
    <s v="M"/>
    <m/>
    <s v="Johnson County"/>
    <s v="MO"/>
    <x v="1"/>
    <s v="attack"/>
    <s v="Not fleeing"/>
    <x v="0"/>
  </r>
  <r>
    <n v="3124"/>
    <n v="3467"/>
    <s v="Marvin McMillian"/>
    <d v="2018-03-03T00:00:00"/>
    <s v="shot"/>
    <s v="gun"/>
    <n v="41"/>
    <s v="M"/>
    <s v="B"/>
    <s v="Gulfport"/>
    <s v="MS"/>
    <x v="1"/>
    <s v="attack"/>
    <s v="Not fleeing"/>
    <x v="0"/>
  </r>
  <r>
    <n v="3125"/>
    <n v="3462"/>
    <s v="Angel Luis Ortiz"/>
    <d v="2018-03-04T00:00:00"/>
    <s v="shot"/>
    <s v="toy weapon"/>
    <m/>
    <s v="M"/>
    <s v="H"/>
    <s v="Abington Township"/>
    <s v="PA"/>
    <x v="1"/>
    <s v="other"/>
    <s v="Not fleeing"/>
    <x v="0"/>
  </r>
  <r>
    <n v="3126"/>
    <n v="3452"/>
    <s v="Brandon Kuhlman"/>
    <d v="2018-03-05T00:00:00"/>
    <s v="shot"/>
    <s v="gun"/>
    <n v="28"/>
    <s v="M"/>
    <s v="W"/>
    <s v="Sandpoint"/>
    <s v="ID"/>
    <x v="0"/>
    <s v="attack"/>
    <s v="Not fleeing"/>
    <x v="0"/>
  </r>
  <r>
    <n v="3127"/>
    <n v="3461"/>
    <s v="David Willoughby"/>
    <d v="2018-03-05T00:00:00"/>
    <s v="shot"/>
    <s v="toy weapon"/>
    <n v="33"/>
    <s v="M"/>
    <s v="W"/>
    <s v="Carroll County"/>
    <s v="GA"/>
    <x v="1"/>
    <s v="attack"/>
    <s v="Not fleeing"/>
    <x v="0"/>
  </r>
  <r>
    <n v="3128"/>
    <n v="3463"/>
    <s v="Ryan L. Smith"/>
    <d v="2018-03-05T00:00:00"/>
    <s v="shot"/>
    <s v="knife"/>
    <n v="44"/>
    <s v="M"/>
    <s v="W"/>
    <s v="Lakeland"/>
    <s v="FL"/>
    <x v="0"/>
    <s v="other"/>
    <s v="Foot"/>
    <x v="0"/>
  </r>
  <r>
    <n v="3129"/>
    <n v="3464"/>
    <s v="Robert Lewis Yates"/>
    <d v="2018-03-05T00:00:00"/>
    <s v="shot"/>
    <s v="gun"/>
    <n v="65"/>
    <s v="M"/>
    <s v="W"/>
    <s v="Barnwell"/>
    <s v="AL"/>
    <x v="1"/>
    <s v="attack"/>
    <s v="Not fleeing"/>
    <x v="0"/>
  </r>
  <r>
    <n v="3130"/>
    <n v="3469"/>
    <s v="TK TK"/>
    <d v="2018-03-05T00:00:00"/>
    <s v="shot"/>
    <s v="gun"/>
    <m/>
    <s v="M"/>
    <m/>
    <s v="Kansas City"/>
    <s v="MO"/>
    <x v="1"/>
    <s v="attack"/>
    <m/>
    <x v="0"/>
  </r>
  <r>
    <n v="3131"/>
    <n v="3472"/>
    <s v="Steven Dalton"/>
    <d v="2018-03-05T00:00:00"/>
    <s v="shot"/>
    <s v="gun"/>
    <n v="35"/>
    <s v="M"/>
    <s v="W"/>
    <s v="Oil Springs"/>
    <s v="KY"/>
    <x v="0"/>
    <s v="attack"/>
    <s v="Not fleeing"/>
    <x v="0"/>
  </r>
  <r>
    <n v="3132"/>
    <n v="3474"/>
    <s v="Andrew Rossi"/>
    <d v="2018-03-05T00:00:00"/>
    <s v="shot"/>
    <s v="knife"/>
    <n v="25"/>
    <s v="M"/>
    <s v="W"/>
    <s v="Farmington"/>
    <s v="NM"/>
    <x v="1"/>
    <s v="other"/>
    <s v="Not fleeing"/>
    <x v="0"/>
  </r>
  <r>
    <n v="3133"/>
    <n v="3475"/>
    <s v="Michael Kline"/>
    <d v="2018-03-06T00:00:00"/>
    <s v="shot"/>
    <s v="gun"/>
    <n v="40"/>
    <s v="M"/>
    <s v="W"/>
    <s v="North Manchester"/>
    <s v="IN"/>
    <x v="1"/>
    <s v="attack"/>
    <s v="Not fleeing"/>
    <x v="1"/>
  </r>
  <r>
    <n v="3134"/>
    <n v="3476"/>
    <s v="Michael Reynolds"/>
    <d v="2018-03-06T00:00:00"/>
    <s v="shot"/>
    <s v="gun"/>
    <n v="36"/>
    <s v="M"/>
    <s v="W"/>
    <s v="Terre Haute"/>
    <s v="IN"/>
    <x v="0"/>
    <s v="attack"/>
    <s v="Not fleeing"/>
    <x v="0"/>
  </r>
  <r>
    <n v="3135"/>
    <n v="3477"/>
    <s v="Steven Peters"/>
    <d v="2018-03-06T00:00:00"/>
    <s v="shot"/>
    <s v="gun"/>
    <n v="55"/>
    <s v="M"/>
    <s v="W"/>
    <s v="Pueblo"/>
    <s v="CO"/>
    <x v="1"/>
    <s v="attack"/>
    <s v="Foot"/>
    <x v="0"/>
  </r>
  <r>
    <n v="3136"/>
    <n v="3478"/>
    <s v="Jesus Delgado-Duarte"/>
    <d v="2018-03-06T00:00:00"/>
    <s v="shot"/>
    <s v="gun"/>
    <n v="19"/>
    <s v="M"/>
    <s v="H"/>
    <s v="San Francisco"/>
    <s v="CA"/>
    <x v="1"/>
    <s v="attack"/>
    <s v="Not fleeing"/>
    <x v="0"/>
  </r>
  <r>
    <n v="3137"/>
    <n v="3480"/>
    <s v="Louis Troy Risinger"/>
    <d v="2018-03-06T00:00:00"/>
    <s v="shot"/>
    <s v="gun"/>
    <n v="70"/>
    <s v="M"/>
    <s v="W"/>
    <s v="Shelbyville"/>
    <s v="TX"/>
    <x v="1"/>
    <s v="other"/>
    <s v="Not fleeing"/>
    <x v="0"/>
  </r>
  <r>
    <n v="3138"/>
    <n v="3481"/>
    <s v="James E. Waters"/>
    <d v="2018-03-06T00:00:00"/>
    <s v="shot"/>
    <s v="gun"/>
    <n v="37"/>
    <s v="M"/>
    <s v="B"/>
    <s v="Clinton"/>
    <s v="MO"/>
    <x v="0"/>
    <s v="attack"/>
    <s v="Not fleeing"/>
    <x v="0"/>
  </r>
  <r>
    <n v="3139"/>
    <n v="3479"/>
    <s v="Donald McFarlane"/>
    <d v="2018-03-07T00:00:00"/>
    <s v="shot"/>
    <s v="gun"/>
    <n v="53"/>
    <s v="M"/>
    <s v="W"/>
    <s v="Long Beach"/>
    <s v="CA"/>
    <x v="1"/>
    <s v="attack"/>
    <s v="Not fleeing"/>
    <x v="0"/>
  </r>
  <r>
    <n v="3140"/>
    <n v="3482"/>
    <s v="Victor Ancira"/>
    <d v="2018-03-07T00:00:00"/>
    <s v="shot and Tasered"/>
    <s v="pick-axe"/>
    <n v="46"/>
    <s v="M"/>
    <s v="H"/>
    <s v="Austin"/>
    <s v="TX"/>
    <x v="0"/>
    <s v="other"/>
    <s v="Not fleeing"/>
    <x v="0"/>
  </r>
  <r>
    <n v="3141"/>
    <n v="3483"/>
    <s v="Jamil Harvey"/>
    <d v="2018-03-08T00:00:00"/>
    <s v="shot"/>
    <s v="gun"/>
    <n v="29"/>
    <s v="M"/>
    <s v="B"/>
    <s v="Spotsylvania"/>
    <s v="VA"/>
    <x v="1"/>
    <s v="attack"/>
    <s v="Other"/>
    <x v="0"/>
  </r>
  <r>
    <n v="3142"/>
    <n v="3484"/>
    <s v="TK TK"/>
    <d v="2018-03-08T00:00:00"/>
    <s v="shot"/>
    <s v="undetermined"/>
    <m/>
    <m/>
    <m/>
    <s v="Jurupa Valley"/>
    <s v="CA"/>
    <x v="1"/>
    <s v="undetermined"/>
    <s v="Not fleeing"/>
    <x v="0"/>
  </r>
  <r>
    <n v="3143"/>
    <n v="3493"/>
    <s v="TK TK"/>
    <d v="2018-03-08T00:00:00"/>
    <s v="shot"/>
    <s v="toy weapon"/>
    <m/>
    <s v="M"/>
    <m/>
    <s v="Pottstown"/>
    <s v="PA"/>
    <x v="0"/>
    <s v="other"/>
    <s v="Not fleeing"/>
    <x v="0"/>
  </r>
  <r>
    <n v="3144"/>
    <n v="3494"/>
    <s v="Dwight Heckman"/>
    <d v="2018-03-08T00:00:00"/>
    <s v="shot"/>
    <s v="gun"/>
    <n v="27"/>
    <s v="M"/>
    <s v="N"/>
    <s v="Pilot Station"/>
    <s v="AK"/>
    <x v="1"/>
    <s v="attack"/>
    <s v="Foot"/>
    <x v="0"/>
  </r>
  <r>
    <n v="3145"/>
    <n v="3485"/>
    <s v="Alkeeta Allena Walker"/>
    <d v="2018-03-09T00:00:00"/>
    <s v="shot"/>
    <s v="knife"/>
    <n v="32"/>
    <s v="F"/>
    <s v="W"/>
    <s v="Tarpon Springs"/>
    <s v="FL"/>
    <x v="1"/>
    <s v="other"/>
    <s v="Not fleeing"/>
    <x v="0"/>
  </r>
  <r>
    <n v="3146"/>
    <n v="3492"/>
    <s v="David Gardea"/>
    <d v="2018-03-09T00:00:00"/>
    <s v="shot"/>
    <s v="gun"/>
    <n v="27"/>
    <s v="M"/>
    <s v="H"/>
    <s v="Phoenix"/>
    <s v="AZ"/>
    <x v="1"/>
    <s v="attack"/>
    <s v="Foot"/>
    <x v="0"/>
  </r>
  <r>
    <n v="3147"/>
    <n v="3488"/>
    <s v="Daniel Stacey Reynolds"/>
    <d v="2018-03-10T00:00:00"/>
    <s v="shot"/>
    <s v="gun"/>
    <n v="20"/>
    <s v="M"/>
    <m/>
    <s v="Hillsboro"/>
    <s v="OR"/>
    <x v="0"/>
    <s v="attack"/>
    <s v="Not fleeing"/>
    <x v="0"/>
  </r>
  <r>
    <n v="3148"/>
    <n v="3491"/>
    <s v="Orion Godbout"/>
    <d v="2018-03-10T00:00:00"/>
    <s v="shot"/>
    <s v="gun"/>
    <n v="45"/>
    <s v="M"/>
    <s v="H"/>
    <s v="Fontana"/>
    <s v="CA"/>
    <x v="1"/>
    <s v="attack"/>
    <s v="Not fleeing"/>
    <x v="0"/>
  </r>
  <r>
    <n v="3149"/>
    <n v="3486"/>
    <s v="Joshua Pawlik"/>
    <d v="2018-03-11T00:00:00"/>
    <s v="shot"/>
    <s v="gun"/>
    <n v="32"/>
    <s v="M"/>
    <s v="W"/>
    <s v="Oakland"/>
    <s v="CA"/>
    <x v="0"/>
    <s v="attack"/>
    <s v="Not fleeing"/>
    <x v="0"/>
  </r>
  <r>
    <n v="3150"/>
    <n v="3498"/>
    <s v="Andy Lucero"/>
    <d v="2018-03-11T00:00:00"/>
    <s v="shot"/>
    <m/>
    <n v="48"/>
    <s v="M"/>
    <s v="W"/>
    <s v="Fort Sumner"/>
    <s v="NM"/>
    <x v="1"/>
    <s v="other"/>
    <m/>
    <x v="0"/>
  </r>
  <r>
    <n v="3151"/>
    <n v="3499"/>
    <s v="Juan Garcia Alvarez"/>
    <d v="2018-03-11T00:00:00"/>
    <s v="shot"/>
    <s v="gun"/>
    <n v="57"/>
    <s v="M"/>
    <s v="H"/>
    <s v="Midland"/>
    <s v="TX"/>
    <x v="1"/>
    <s v="attack"/>
    <s v="Not fleeing"/>
    <x v="0"/>
  </r>
  <r>
    <n v="3152"/>
    <n v="3487"/>
    <s v="Decynthia Clements"/>
    <d v="2018-03-12T00:00:00"/>
    <s v="shot"/>
    <s v="knife"/>
    <n v="34"/>
    <s v="F"/>
    <s v="B"/>
    <s v="Elgin"/>
    <s v="IL"/>
    <x v="1"/>
    <s v="other"/>
    <s v="Car"/>
    <x v="1"/>
  </r>
  <r>
    <n v="3153"/>
    <n v="3489"/>
    <s v="Jaden Marsh"/>
    <d v="2018-03-12T00:00:00"/>
    <s v="shot"/>
    <s v="gun"/>
    <n v="16"/>
    <s v="M"/>
    <s v="W"/>
    <s v="Midland"/>
    <s v="MI"/>
    <x v="0"/>
    <s v="attack"/>
    <s v="Foot"/>
    <x v="0"/>
  </r>
  <r>
    <n v="3154"/>
    <n v="3490"/>
    <s v="Kenneth Scott Townley"/>
    <d v="2018-03-12T00:00:00"/>
    <s v="shot"/>
    <s v="gun"/>
    <n v="47"/>
    <s v="M"/>
    <s v="W"/>
    <s v="Blackman Township"/>
    <s v="MI"/>
    <x v="1"/>
    <s v="attack"/>
    <s v="Foot"/>
    <x v="0"/>
  </r>
  <r>
    <n v="3155"/>
    <n v="3495"/>
    <s v="Brisco Tim Woodell"/>
    <d v="2018-03-12T00:00:00"/>
    <s v="shot"/>
    <s v="gun"/>
    <n v="61"/>
    <s v="M"/>
    <s v="W"/>
    <s v="Lexington"/>
    <s v="NC"/>
    <x v="1"/>
    <s v="attack"/>
    <s v="Not fleeing"/>
    <x v="0"/>
  </r>
  <r>
    <n v="3156"/>
    <n v="3496"/>
    <s v="Justin Lee Dietrich"/>
    <d v="2018-03-12T00:00:00"/>
    <s v="shot"/>
    <m/>
    <n v="32"/>
    <s v="M"/>
    <s v="W"/>
    <s v="West Fargo"/>
    <s v="ND"/>
    <x v="1"/>
    <s v="attack"/>
    <s v="Car"/>
    <x v="0"/>
  </r>
  <r>
    <n v="3157"/>
    <n v="3497"/>
    <s v="Michael Ward"/>
    <d v="2018-03-12T00:00:00"/>
    <s v="shot and Tasered"/>
    <s v="baseball bat"/>
    <n v="46"/>
    <s v="M"/>
    <s v="B"/>
    <s v="Manhasset"/>
    <s v="NY"/>
    <x v="1"/>
    <s v="attack"/>
    <s v="Not fleeing"/>
    <x v="0"/>
  </r>
  <r>
    <n v="3158"/>
    <n v="3503"/>
    <s v="Jontell Reedom"/>
    <d v="2018-03-12T00:00:00"/>
    <s v="shot and Tasered"/>
    <s v="baton"/>
    <n v="27"/>
    <s v="M"/>
    <s v="B"/>
    <s v="Tulare"/>
    <s v="CA"/>
    <x v="0"/>
    <s v="attack"/>
    <s v="Foot"/>
    <x v="0"/>
  </r>
  <r>
    <n v="3159"/>
    <n v="3501"/>
    <s v="Bryan Liles"/>
    <d v="2018-03-13T00:00:00"/>
    <s v="shot"/>
    <s v="gun"/>
    <n v="31"/>
    <s v="M"/>
    <s v="W"/>
    <s v="Sandy"/>
    <s v="UT"/>
    <x v="1"/>
    <s v="other"/>
    <s v="Not fleeing"/>
    <x v="0"/>
  </r>
  <r>
    <n v="3160"/>
    <n v="3500"/>
    <s v="Ryan Chapman"/>
    <d v="2018-03-14T00:00:00"/>
    <s v="shot"/>
    <m/>
    <n v="26"/>
    <s v="M"/>
    <s v="W"/>
    <s v="Keizer"/>
    <s v="OR"/>
    <x v="1"/>
    <s v="other"/>
    <s v="Foot"/>
    <x v="0"/>
  </r>
  <r>
    <n v="3161"/>
    <n v="3511"/>
    <s v="Shermichael Ezeff"/>
    <d v="2018-03-14T00:00:00"/>
    <s v="shot"/>
    <s v="unarmed"/>
    <n v="31"/>
    <s v="M"/>
    <s v="B"/>
    <s v="East Baton Rouge"/>
    <s v="LA"/>
    <x v="0"/>
    <s v="attack"/>
    <s v="Not fleeing"/>
    <x v="0"/>
  </r>
  <r>
    <n v="3162"/>
    <n v="3513"/>
    <s v="TK TK"/>
    <d v="2018-03-14T00:00:00"/>
    <s v="shot"/>
    <s v="unknown weapon"/>
    <m/>
    <s v="M"/>
    <m/>
    <s v="Parmelee"/>
    <s v="SD"/>
    <x v="1"/>
    <s v="other"/>
    <m/>
    <x v="0"/>
  </r>
  <r>
    <n v="3163"/>
    <n v="3514"/>
    <s v="Cameron Hall"/>
    <d v="2018-03-15T00:00:00"/>
    <s v="shot and Tasered"/>
    <s v="unarmed"/>
    <n v="27"/>
    <s v="M"/>
    <s v="B"/>
    <s v="Casa Grande"/>
    <s v="AZ"/>
    <x v="1"/>
    <s v="attack"/>
    <s v="Not fleeing"/>
    <x v="0"/>
  </r>
  <r>
    <n v="3164"/>
    <n v="3507"/>
    <s v="James Alfonso Vaughn"/>
    <d v="2018-03-16T00:00:00"/>
    <s v="shot"/>
    <s v="gun"/>
    <n v="49"/>
    <s v="M"/>
    <s v="B"/>
    <s v="Clarksville"/>
    <s v="TN"/>
    <x v="1"/>
    <s v="attack"/>
    <s v="Not fleeing"/>
    <x v="0"/>
  </r>
  <r>
    <n v="3165"/>
    <n v="3508"/>
    <s v="Mark Clinton Harrell"/>
    <d v="2018-03-16T00:00:00"/>
    <s v="shot"/>
    <s v="knife"/>
    <n v="26"/>
    <s v="M"/>
    <s v="W"/>
    <s v="Jonesborough"/>
    <s v="TN"/>
    <x v="0"/>
    <s v="other"/>
    <s v="Foot"/>
    <x v="0"/>
  </r>
  <r>
    <n v="3166"/>
    <n v="3510"/>
    <s v="William Langfitt"/>
    <d v="2018-03-16T00:00:00"/>
    <s v="shot"/>
    <s v="knife"/>
    <n v="28"/>
    <s v="M"/>
    <s v="W"/>
    <s v="Elk Plain"/>
    <s v="WA"/>
    <x v="0"/>
    <s v="other"/>
    <s v="Not fleeing"/>
    <x v="0"/>
  </r>
  <r>
    <n v="3167"/>
    <n v="3512"/>
    <s v="Bobby Lovin"/>
    <d v="2018-03-16T00:00:00"/>
    <s v="shot"/>
    <s v="ax"/>
    <n v="62"/>
    <s v="M"/>
    <s v="W"/>
    <s v="Burnsville"/>
    <s v="NC"/>
    <x v="1"/>
    <s v="other"/>
    <m/>
    <x v="0"/>
  </r>
  <r>
    <n v="3168"/>
    <n v="3504"/>
    <s v="TK TK"/>
    <d v="2018-03-17T00:00:00"/>
    <s v="shot"/>
    <s v="gun"/>
    <m/>
    <s v="M"/>
    <s v="H"/>
    <s v="Valley View"/>
    <s v="CA"/>
    <x v="1"/>
    <s v="other"/>
    <s v="Car"/>
    <x v="0"/>
  </r>
  <r>
    <n v="3169"/>
    <n v="3502"/>
    <s v="TK TK"/>
    <d v="2018-03-18T00:00:00"/>
    <s v="shot"/>
    <m/>
    <m/>
    <s v="M"/>
    <m/>
    <s v="Lancaster"/>
    <s v="TX"/>
    <x v="1"/>
    <s v="attack"/>
    <s v="Car"/>
    <x v="0"/>
  </r>
  <r>
    <n v="3170"/>
    <n v="3506"/>
    <s v="Stephon Clark"/>
    <d v="2018-03-18T00:00:00"/>
    <s v="shot"/>
    <s v="unarmed"/>
    <n v="23"/>
    <s v="M"/>
    <s v="B"/>
    <s v="Sacramento"/>
    <s v="CA"/>
    <x v="1"/>
    <s v="other"/>
    <s v="Foot"/>
    <x v="1"/>
  </r>
  <r>
    <n v="3171"/>
    <n v="3509"/>
    <s v="Manuel Borrego"/>
    <d v="2018-03-18T00:00:00"/>
    <s v="shot"/>
    <s v="knife"/>
    <n v="40"/>
    <s v="M"/>
    <s v="H"/>
    <s v="South El Monte"/>
    <s v="CA"/>
    <x v="1"/>
    <s v="other"/>
    <s v="Foot"/>
    <x v="0"/>
  </r>
  <r>
    <n v="3172"/>
    <n v="3515"/>
    <s v="Jermaine Massey"/>
    <d v="2018-03-19T00:00:00"/>
    <s v="shot and Tasered"/>
    <s v="knife"/>
    <n v="35"/>
    <s v="M"/>
    <s v="B"/>
    <s v="Greenville"/>
    <s v="SC"/>
    <x v="1"/>
    <s v="other"/>
    <s v="Not fleeing"/>
    <x v="1"/>
  </r>
  <r>
    <n v="3173"/>
    <n v="3516"/>
    <s v="Quintin J. Horner"/>
    <d v="2018-03-19T00:00:00"/>
    <s v="shot"/>
    <s v="gun"/>
    <n v="50"/>
    <s v="M"/>
    <s v="N"/>
    <s v="Utica"/>
    <s v="KY"/>
    <x v="1"/>
    <s v="attack"/>
    <s v="Other"/>
    <x v="0"/>
  </r>
  <r>
    <n v="3174"/>
    <n v="3517"/>
    <s v="Michael Lavelle Holliman"/>
    <d v="2018-03-19T00:00:00"/>
    <s v="shot"/>
    <s v="crossbow"/>
    <n v="50"/>
    <s v="M"/>
    <s v="W"/>
    <s v="Lone Rock"/>
    <s v="AR"/>
    <x v="1"/>
    <s v="other"/>
    <s v="Not fleeing"/>
    <x v="0"/>
  </r>
  <r>
    <n v="3175"/>
    <n v="3520"/>
    <s v="Steven Nguyen"/>
    <d v="2018-03-19T00:00:00"/>
    <s v="shot"/>
    <s v="undetermined"/>
    <n v="27"/>
    <s v="M"/>
    <s v="A"/>
    <s v="Denver"/>
    <s v="CO"/>
    <x v="1"/>
    <s v="undetermined"/>
    <s v="Car"/>
    <x v="0"/>
  </r>
  <r>
    <n v="3176"/>
    <n v="3518"/>
    <s v="Joel Pflum"/>
    <d v="2018-03-20T00:00:00"/>
    <s v="shot"/>
    <s v="gun"/>
    <n v="32"/>
    <s v="M"/>
    <s v="W"/>
    <s v="Scott County"/>
    <s v="KY"/>
    <x v="1"/>
    <s v="attack"/>
    <s v="Not fleeing"/>
    <x v="0"/>
  </r>
  <r>
    <n v="3177"/>
    <n v="3519"/>
    <s v="Kent Earl Pittman"/>
    <d v="2018-03-20T00:00:00"/>
    <s v="shot"/>
    <s v="gun"/>
    <n v="56"/>
    <s v="M"/>
    <s v="W"/>
    <s v="Timberlake"/>
    <s v="NC"/>
    <x v="0"/>
    <s v="attack"/>
    <s v="Not fleeing"/>
    <x v="0"/>
  </r>
  <r>
    <n v="3178"/>
    <n v="3528"/>
    <s v="Chance Christopher Haegele"/>
    <d v="2018-03-20T00:00:00"/>
    <s v="shot"/>
    <s v="gun"/>
    <n v="20"/>
    <s v="M"/>
    <s v="W"/>
    <s v="Winter Haven"/>
    <s v="FL"/>
    <x v="0"/>
    <s v="attack"/>
    <s v="Not fleeing"/>
    <x v="0"/>
  </r>
  <r>
    <n v="3179"/>
    <n v="3533"/>
    <s v="Scott Mielentz"/>
    <d v="2018-03-20T00:00:00"/>
    <s v="shot"/>
    <s v="gun"/>
    <n v="56"/>
    <s v="M"/>
    <s v="W"/>
    <s v="Princeton"/>
    <s v="NJ"/>
    <x v="1"/>
    <s v="other"/>
    <s v="Not fleeing"/>
    <x v="0"/>
  </r>
  <r>
    <n v="3180"/>
    <n v="3523"/>
    <s v="Duane Preciado"/>
    <d v="2018-03-21T00:00:00"/>
    <s v="shot"/>
    <s v="gun"/>
    <n v="39"/>
    <s v="M"/>
    <s v="N"/>
    <s v="Owasso"/>
    <s v="OK"/>
    <x v="0"/>
    <s v="attack"/>
    <s v="Not fleeing"/>
    <x v="1"/>
  </r>
  <r>
    <n v="3181"/>
    <n v="3524"/>
    <s v="Mark Allen Lunn"/>
    <d v="2018-03-21T00:00:00"/>
    <s v="shot"/>
    <s v="knife"/>
    <n v="47"/>
    <s v="M"/>
    <s v="W"/>
    <s v="Mannford"/>
    <s v="OK"/>
    <x v="0"/>
    <s v="other"/>
    <s v="Not fleeing"/>
    <x v="0"/>
  </r>
  <r>
    <n v="3182"/>
    <n v="3525"/>
    <s v="Jason M. Raffaeli"/>
    <d v="2018-03-21T00:00:00"/>
    <s v="shot"/>
    <s v="gun"/>
    <n v="25"/>
    <s v="M"/>
    <s v="W"/>
    <s v="Amelia Island"/>
    <s v="FL"/>
    <x v="0"/>
    <s v="attack"/>
    <s v="Not fleeing"/>
    <x v="0"/>
  </r>
  <r>
    <n v="3183"/>
    <n v="3532"/>
    <s v="Angel Uolla"/>
    <d v="2018-03-21T00:00:00"/>
    <s v="shot"/>
    <s v="knife"/>
    <n v="18"/>
    <s v="M"/>
    <s v="H"/>
    <s v="Littlefield"/>
    <s v="TX"/>
    <x v="1"/>
    <s v="attack"/>
    <s v="Not fleeing"/>
    <x v="0"/>
  </r>
  <r>
    <n v="3184"/>
    <n v="3534"/>
    <s v="Jehad Eid"/>
    <d v="2018-03-21T00:00:00"/>
    <s v="shot"/>
    <s v="gun"/>
    <n v="21"/>
    <s v="M"/>
    <s v="A"/>
    <s v="San Francisco"/>
    <s v="CA"/>
    <x v="1"/>
    <s v="attack"/>
    <s v="Not fleeing"/>
    <x v="0"/>
  </r>
  <r>
    <n v="3185"/>
    <n v="3521"/>
    <s v="Santiago Calderon"/>
    <d v="2018-03-22T00:00:00"/>
    <s v="shot"/>
    <s v="gun"/>
    <n v="36"/>
    <s v="M"/>
    <s v="H"/>
    <s v="Aurora"/>
    <s v="IL"/>
    <x v="1"/>
    <s v="attack"/>
    <s v="Foot"/>
    <x v="0"/>
  </r>
  <r>
    <n v="3186"/>
    <n v="3529"/>
    <s v="Danny Thomas"/>
    <d v="2018-03-22T00:00:00"/>
    <s v="shot"/>
    <s v="unarmed"/>
    <n v="35"/>
    <s v="M"/>
    <s v="B"/>
    <s v="Greenspoint"/>
    <s v="TX"/>
    <x v="0"/>
    <s v="attack"/>
    <s v="Not fleeing"/>
    <x v="0"/>
  </r>
  <r>
    <n v="3187"/>
    <n v="3522"/>
    <s v="Michael Leroy McGinnis"/>
    <d v="2018-03-23T00:00:00"/>
    <s v="shot"/>
    <s v="gun"/>
    <n v="29"/>
    <s v="M"/>
    <s v="W"/>
    <s v="Abilene"/>
    <s v="TX"/>
    <x v="1"/>
    <s v="attack"/>
    <s v="Not fleeing"/>
    <x v="0"/>
  </r>
  <r>
    <n v="3188"/>
    <n v="3526"/>
    <s v="Daniel Allen Young"/>
    <d v="2018-03-23T00:00:00"/>
    <s v="shot"/>
    <s v="undetermined"/>
    <n v="32"/>
    <s v="M"/>
    <m/>
    <s v="Bogalusa"/>
    <s v="LA"/>
    <x v="1"/>
    <s v="attack"/>
    <s v="Not fleeing"/>
    <x v="0"/>
  </r>
  <r>
    <n v="3189"/>
    <n v="3527"/>
    <s v="TK TK"/>
    <d v="2018-03-23T00:00:00"/>
    <s v="shot"/>
    <s v="gun"/>
    <m/>
    <s v="M"/>
    <m/>
    <s v="Childress"/>
    <s v="TX"/>
    <x v="1"/>
    <s v="attack"/>
    <s v="Foot"/>
    <x v="0"/>
  </r>
  <r>
    <n v="3190"/>
    <n v="3536"/>
    <s v="Linus F. Phillip"/>
    <d v="2018-03-23T00:00:00"/>
    <s v="shot"/>
    <m/>
    <n v="30"/>
    <s v="M"/>
    <s v="B"/>
    <s v="Largo"/>
    <s v="FL"/>
    <x v="1"/>
    <s v="attack"/>
    <s v="Not fleeing"/>
    <x v="0"/>
  </r>
  <r>
    <n v="3191"/>
    <n v="3540"/>
    <s v="Kevin Robles"/>
    <d v="2018-03-23T00:00:00"/>
    <s v="shot and Tasered"/>
    <s v="knife"/>
    <n v="23"/>
    <s v="M"/>
    <m/>
    <s v="Phoenix"/>
    <s v="AZ"/>
    <x v="1"/>
    <s v="attack"/>
    <s v="Not fleeing"/>
    <x v="0"/>
  </r>
  <r>
    <n v="3192"/>
    <n v="3541"/>
    <s v="Kevin Hall"/>
    <d v="2018-03-23T00:00:00"/>
    <s v="shot"/>
    <s v="unknown weapon"/>
    <n v="40"/>
    <s v="M"/>
    <s v="W"/>
    <s v="Genesee Township"/>
    <s v="MI"/>
    <x v="1"/>
    <s v="other"/>
    <s v="Car"/>
    <x v="0"/>
  </r>
  <r>
    <n v="3193"/>
    <n v="3542"/>
    <s v="Robert Vega"/>
    <d v="2018-03-23T00:00:00"/>
    <s v="shot"/>
    <s v="incendiary device"/>
    <n v="48"/>
    <s v="M"/>
    <s v="H"/>
    <s v="Douglas"/>
    <s v="AZ"/>
    <x v="1"/>
    <s v="other"/>
    <s v="Not fleeing"/>
    <x v="0"/>
  </r>
  <r>
    <n v="3194"/>
    <n v="3569"/>
    <s v="TK TK"/>
    <d v="2018-03-23T00:00:00"/>
    <s v="shot"/>
    <s v="unknown weapon"/>
    <m/>
    <s v="M"/>
    <m/>
    <s v="Scottsdale"/>
    <s v="AZ"/>
    <x v="1"/>
    <s v="other"/>
    <s v="Not fleeing"/>
    <x v="0"/>
  </r>
  <r>
    <n v="3195"/>
    <n v="3537"/>
    <s v="Nikolai Yakunin"/>
    <d v="2018-03-24T00:00:00"/>
    <s v="shot"/>
    <s v="unarmed"/>
    <n v="42"/>
    <s v="M"/>
    <s v="W"/>
    <s v="Nikolaevsk"/>
    <s v="AK"/>
    <x v="1"/>
    <s v="attack"/>
    <s v="Not fleeing"/>
    <x v="0"/>
  </r>
  <r>
    <n v="3196"/>
    <n v="3538"/>
    <s v="Zander M. Clark"/>
    <d v="2018-03-24T00:00:00"/>
    <s v="shot"/>
    <s v="knife"/>
    <n v="20"/>
    <s v="M"/>
    <s v="N"/>
    <s v="Anchorage"/>
    <s v="AK"/>
    <x v="1"/>
    <s v="other"/>
    <s v="Foot"/>
    <x v="0"/>
  </r>
  <r>
    <n v="3197"/>
    <n v="3539"/>
    <s v="Kaitlin Marie Demeo"/>
    <d v="2018-03-24T00:00:00"/>
    <s v="shot"/>
    <s v="gun"/>
    <n v="25"/>
    <s v="F"/>
    <s v="W"/>
    <s v="Columbus"/>
    <s v="OH"/>
    <x v="1"/>
    <s v="attack"/>
    <s v="Not fleeing"/>
    <x v="0"/>
  </r>
  <r>
    <n v="3198"/>
    <n v="3535"/>
    <s v="TK TK"/>
    <d v="2018-03-25T00:00:00"/>
    <s v="shot"/>
    <s v="gun"/>
    <m/>
    <s v="M"/>
    <m/>
    <s v="Austin"/>
    <s v="TX"/>
    <x v="1"/>
    <s v="attack"/>
    <s v="Not fleeing"/>
    <x v="0"/>
  </r>
  <r>
    <n v="3199"/>
    <n v="3543"/>
    <s v="Nathan C. Castle"/>
    <d v="2018-03-26T00:00:00"/>
    <s v="shot"/>
    <s v="gun"/>
    <n v="34"/>
    <s v="M"/>
    <s v="W"/>
    <s v="Wise County"/>
    <s v="VA"/>
    <x v="1"/>
    <s v="other"/>
    <s v="Car"/>
    <x v="0"/>
  </r>
  <r>
    <n v="3200"/>
    <n v="3548"/>
    <s v="Juan Carlos Romero"/>
    <d v="2018-03-27T00:00:00"/>
    <s v="shot"/>
    <s v="gun"/>
    <n v="41"/>
    <s v="M"/>
    <s v="H"/>
    <s v="Sanford"/>
    <s v="NC"/>
    <x v="1"/>
    <s v="attack"/>
    <s v="Not fleeing"/>
    <x v="1"/>
  </r>
  <r>
    <n v="3201"/>
    <n v="3551"/>
    <s v="Isaac Michael Scroggie"/>
    <d v="2018-03-27T00:00:00"/>
    <s v="shot"/>
    <s v="unarmed"/>
    <n v="24"/>
    <s v="M"/>
    <s v="W"/>
    <s v="Midway"/>
    <s v="FL"/>
    <x v="0"/>
    <s v="attack"/>
    <s v="Other"/>
    <x v="1"/>
  </r>
  <r>
    <n v="3202"/>
    <n v="3552"/>
    <s v="Evan Bashir"/>
    <d v="2018-03-27T00:00:00"/>
    <s v="shot"/>
    <s v="unknown weapon"/>
    <n v="29"/>
    <s v="M"/>
    <s v="W"/>
    <s v="Nampa"/>
    <s v="ID"/>
    <x v="1"/>
    <s v="undetermined"/>
    <s v="Not fleeing"/>
    <x v="0"/>
  </r>
  <r>
    <n v="3203"/>
    <n v="3553"/>
    <s v="Holly Knighton"/>
    <d v="2018-03-27T00:00:00"/>
    <s v="shot"/>
    <m/>
    <m/>
    <s v="F"/>
    <m/>
    <s v="Montgomery"/>
    <s v="AL"/>
    <x v="1"/>
    <s v="attack"/>
    <s v="Car"/>
    <x v="0"/>
  </r>
  <r>
    <n v="3204"/>
    <n v="3554"/>
    <s v="Jose Aaron Gonzalez"/>
    <d v="2018-03-27T00:00:00"/>
    <s v="shot"/>
    <s v="gun"/>
    <n v="44"/>
    <s v="M"/>
    <s v="H"/>
    <s v="Phoenix"/>
    <s v="AZ"/>
    <x v="1"/>
    <s v="attack"/>
    <s v="Not fleeing"/>
    <x v="0"/>
  </r>
  <r>
    <n v="3205"/>
    <n v="3544"/>
    <s v="TK TK"/>
    <d v="2018-03-28T00:00:00"/>
    <s v="shot"/>
    <s v="gun and knife"/>
    <m/>
    <s v="M"/>
    <s v="W"/>
    <s v="Stillwater"/>
    <s v="OK"/>
    <x v="0"/>
    <s v="other"/>
    <s v="Not fleeing"/>
    <x v="0"/>
  </r>
  <r>
    <n v="3206"/>
    <n v="3545"/>
    <s v="Aaron Ibrahem"/>
    <d v="2018-03-28T00:00:00"/>
    <s v="shot"/>
    <s v="gun"/>
    <n v="26"/>
    <s v="M"/>
    <s v="W"/>
    <s v="Lower Macungie Township"/>
    <s v="PA"/>
    <x v="1"/>
    <s v="attack"/>
    <s v="Foot"/>
    <x v="0"/>
  </r>
  <r>
    <n v="3207"/>
    <n v="3546"/>
    <s v="Jesse Kilgus"/>
    <d v="2018-03-28T00:00:00"/>
    <s v="shot"/>
    <s v="gun"/>
    <n v="51"/>
    <s v="M"/>
    <s v="W"/>
    <s v="Elizabethtown"/>
    <s v="KY"/>
    <x v="1"/>
    <s v="attack"/>
    <s v="Not fleeing"/>
    <x v="0"/>
  </r>
  <r>
    <n v="3208"/>
    <n v="3547"/>
    <s v="Gerald Richard Johns"/>
    <d v="2018-03-28T00:00:00"/>
    <s v="shot"/>
    <m/>
    <n v="64"/>
    <s v="M"/>
    <s v="W"/>
    <s v="Sylacauga"/>
    <s v="AL"/>
    <x v="1"/>
    <s v="attack"/>
    <s v="Car"/>
    <x v="0"/>
  </r>
  <r>
    <n v="3209"/>
    <n v="3549"/>
    <s v="Robert B. Shaw"/>
    <d v="2018-03-28T00:00:00"/>
    <s v="shot"/>
    <s v="gun"/>
    <n v="29"/>
    <s v="M"/>
    <s v="W"/>
    <s v="Swansea"/>
    <s v="SC"/>
    <x v="0"/>
    <s v="other"/>
    <s v="Car"/>
    <x v="0"/>
  </r>
  <r>
    <n v="3210"/>
    <n v="3550"/>
    <s v="George Pappas"/>
    <d v="2018-03-28T00:00:00"/>
    <s v="shot"/>
    <s v="knife"/>
    <n v="61"/>
    <s v="M"/>
    <s v="W"/>
    <s v="Surprise"/>
    <s v="AZ"/>
    <x v="1"/>
    <s v="other"/>
    <s v="Not fleeing"/>
    <x v="0"/>
  </r>
  <r>
    <n v="3211"/>
    <n v="3555"/>
    <s v="Marco Antonio Saavedra"/>
    <d v="2018-03-29T00:00:00"/>
    <s v="shot"/>
    <s v="gun"/>
    <n v="44"/>
    <s v="M"/>
    <s v="H"/>
    <s v="Pasadena"/>
    <s v="TX"/>
    <x v="0"/>
    <s v="attack"/>
    <s v="Other"/>
    <x v="1"/>
  </r>
  <r>
    <n v="3212"/>
    <n v="3556"/>
    <s v="Rodney Toler"/>
    <d v="2018-03-29T00:00:00"/>
    <s v="shot"/>
    <s v="gun"/>
    <n v="39"/>
    <s v="M"/>
    <s v="B"/>
    <s v="Charleston"/>
    <s v="WV"/>
    <x v="0"/>
    <s v="attack"/>
    <s v="Car"/>
    <x v="0"/>
  </r>
  <r>
    <n v="3213"/>
    <n v="3557"/>
    <s v="Christopher Gatewood"/>
    <d v="2018-03-29T00:00:00"/>
    <s v="shot and Tasered"/>
    <s v="knife"/>
    <n v="39"/>
    <s v="M"/>
    <s v="W"/>
    <s v="Las Vegas"/>
    <s v="NV"/>
    <x v="1"/>
    <s v="other"/>
    <s v="Not fleeing"/>
    <x v="1"/>
  </r>
  <r>
    <n v="3214"/>
    <n v="3559"/>
    <s v="James Decoursey"/>
    <d v="2018-03-29T00:00:00"/>
    <s v="shot"/>
    <s v="undetermined"/>
    <n v="35"/>
    <s v="M"/>
    <s v="W"/>
    <s v="Clarksville"/>
    <s v="TN"/>
    <x v="1"/>
    <s v="undetermined"/>
    <s v="Other"/>
    <x v="0"/>
  </r>
  <r>
    <n v="3215"/>
    <n v="3560"/>
    <s v="Edward Van McCrae"/>
    <d v="2018-03-30T00:00:00"/>
    <s v="shot"/>
    <s v="gun"/>
    <n v="60"/>
    <s v="M"/>
    <s v="B"/>
    <s v="Winston-Salem"/>
    <s v="NC"/>
    <x v="1"/>
    <s v="other"/>
    <s v="Not fleeing"/>
    <x v="0"/>
  </r>
  <r>
    <n v="3216"/>
    <n v="3568"/>
    <s v="Timothy Breckenridge"/>
    <d v="2018-03-30T00:00:00"/>
    <s v="shot"/>
    <s v="toy weapon"/>
    <n v="42"/>
    <s v="M"/>
    <s v="W"/>
    <s v="Atwater"/>
    <s v="CA"/>
    <x v="1"/>
    <s v="other"/>
    <s v="Not fleeing"/>
    <x v="0"/>
  </r>
  <r>
    <n v="3217"/>
    <n v="3567"/>
    <s v="Jason Birt"/>
    <d v="2018-03-31T00:00:00"/>
    <s v="shot"/>
    <s v="machete"/>
    <n v="27"/>
    <s v="M"/>
    <s v="W"/>
    <s v="Guthrie"/>
    <s v="OK"/>
    <x v="1"/>
    <s v="attack"/>
    <s v="Not fleeing"/>
    <x v="0"/>
  </r>
  <r>
    <n v="3218"/>
    <n v="3576"/>
    <s v="Nicolas Sedano"/>
    <d v="2018-03-31T00:00:00"/>
    <s v="shot"/>
    <m/>
    <n v="21"/>
    <s v="M"/>
    <s v="H"/>
    <s v="Reno"/>
    <s v="NV"/>
    <x v="1"/>
    <s v="attack"/>
    <s v="Not fleeing"/>
    <x v="0"/>
  </r>
  <r>
    <n v="3219"/>
    <n v="3561"/>
    <s v="Cresencio Rodriguez"/>
    <d v="2018-04-01T00:00:00"/>
    <s v="shot"/>
    <s v="gun"/>
    <n v="33"/>
    <s v="M"/>
    <s v="H"/>
    <s v="San Antonio"/>
    <s v="TX"/>
    <x v="1"/>
    <s v="other"/>
    <s v="Not fleeing"/>
    <x v="0"/>
  </r>
  <r>
    <n v="3220"/>
    <n v="3562"/>
    <s v="Bobby Hinton"/>
    <d v="2018-04-01T00:00:00"/>
    <s v="shot"/>
    <s v="gun"/>
    <n v="60"/>
    <s v="M"/>
    <s v="B"/>
    <s v="New Llano"/>
    <s v="LA"/>
    <x v="1"/>
    <s v="attack"/>
    <s v="Not fleeing"/>
    <x v="0"/>
  </r>
  <r>
    <n v="3221"/>
    <n v="3563"/>
    <s v="Joseph Walden Johnson"/>
    <d v="2018-04-01T00:00:00"/>
    <s v="shot"/>
    <s v="gun"/>
    <n v="24"/>
    <s v="M"/>
    <s v="W"/>
    <s v="Goodbee"/>
    <s v="LA"/>
    <x v="1"/>
    <s v="attack"/>
    <s v="Car"/>
    <x v="0"/>
  </r>
  <r>
    <n v="3222"/>
    <n v="3564"/>
    <s v="Timothy Wyatt"/>
    <d v="2018-04-01T00:00:00"/>
    <s v="shot"/>
    <s v="gun"/>
    <n v="41"/>
    <s v="M"/>
    <s v="B"/>
    <s v="Tampa"/>
    <s v="FL"/>
    <x v="1"/>
    <s v="attack"/>
    <s v="Car"/>
    <x v="0"/>
  </r>
  <r>
    <n v="3223"/>
    <n v="3565"/>
    <s v="Brian Bellamy"/>
    <d v="2018-04-01T00:00:00"/>
    <s v="shot"/>
    <s v="knife"/>
    <n v="41"/>
    <s v="M"/>
    <s v="B"/>
    <s v="Greenville"/>
    <s v="NC"/>
    <x v="1"/>
    <s v="other"/>
    <s v="Not fleeing"/>
    <x v="0"/>
  </r>
  <r>
    <n v="3224"/>
    <n v="3566"/>
    <s v="Christopher Hall"/>
    <d v="2018-04-01T00:00:00"/>
    <s v="shot"/>
    <s v="gun"/>
    <n v="34"/>
    <s v="M"/>
    <s v="B"/>
    <s v="Jackson"/>
    <s v="MI"/>
    <x v="0"/>
    <s v="attack"/>
    <s v="Not fleeing"/>
    <x v="0"/>
  </r>
  <r>
    <n v="3225"/>
    <n v="3571"/>
    <s v="John Wussler"/>
    <d v="2018-04-01T00:00:00"/>
    <s v="shot"/>
    <s v="gun"/>
    <n v="58"/>
    <s v="M"/>
    <s v="W"/>
    <s v="Phoenix"/>
    <s v="AZ"/>
    <x v="1"/>
    <s v="attack"/>
    <s v="Foot"/>
    <x v="0"/>
  </r>
  <r>
    <n v="3226"/>
    <n v="3572"/>
    <s v="Luis Yair Alvarez"/>
    <d v="2018-04-01T00:00:00"/>
    <s v="shot"/>
    <s v="knife"/>
    <n v="23"/>
    <s v="M"/>
    <s v="H"/>
    <s v="Brownsville"/>
    <s v="TX"/>
    <x v="0"/>
    <s v="other"/>
    <s v="Not fleeing"/>
    <x v="0"/>
  </r>
  <r>
    <n v="3227"/>
    <n v="3573"/>
    <s v="TK TK"/>
    <d v="2018-04-01T00:00:00"/>
    <s v="shot"/>
    <s v="knife"/>
    <n v="38"/>
    <s v="M"/>
    <m/>
    <s v="Belton"/>
    <s v="MO"/>
    <x v="1"/>
    <s v="other"/>
    <m/>
    <x v="0"/>
  </r>
  <r>
    <n v="3228"/>
    <n v="3579"/>
    <s v="Jeffrey Louis Parker"/>
    <d v="2018-04-03T00:00:00"/>
    <s v="shot"/>
    <s v="gun"/>
    <n v="49"/>
    <s v="M"/>
    <s v="W"/>
    <s v="Huntsville"/>
    <s v="AL"/>
    <x v="0"/>
    <s v="undetermined"/>
    <s v="Not fleeing"/>
    <x v="1"/>
  </r>
  <r>
    <n v="3229"/>
    <n v="3584"/>
    <s v="Kelvin Baldwin"/>
    <d v="2018-04-04T00:00:00"/>
    <s v="shot"/>
    <s v="gun"/>
    <n v="30"/>
    <s v="M"/>
    <s v="W"/>
    <s v="Mesa"/>
    <s v="AZ"/>
    <x v="1"/>
    <s v="attack"/>
    <s v="Foot"/>
    <x v="0"/>
  </r>
  <r>
    <n v="3230"/>
    <n v="3574"/>
    <s v="TK TK"/>
    <d v="2018-04-04T00:00:00"/>
    <s v="shot"/>
    <s v="knife"/>
    <m/>
    <s v="M"/>
    <m/>
    <s v="Okmulgee"/>
    <s v="OK"/>
    <x v="0"/>
    <s v="other"/>
    <s v="Not fleeing"/>
    <x v="0"/>
  </r>
  <r>
    <n v="3231"/>
    <n v="3575"/>
    <s v="Adan Rene Marrero"/>
    <d v="2018-04-04T00:00:00"/>
    <s v="shot"/>
    <s v="gun"/>
    <n v="34"/>
    <s v="M"/>
    <s v="H"/>
    <s v="Corpus Christi"/>
    <s v="TX"/>
    <x v="1"/>
    <s v="other"/>
    <s v="Foot"/>
    <x v="0"/>
  </r>
  <r>
    <n v="3232"/>
    <n v="3577"/>
    <s v="Saheed Vassell"/>
    <d v="2018-04-04T00:00:00"/>
    <s v="shot"/>
    <s v="metal pipe"/>
    <n v="34"/>
    <s v="M"/>
    <s v="B"/>
    <s v="New York"/>
    <s v="NY"/>
    <x v="0"/>
    <s v="attack"/>
    <s v="Not fleeing"/>
    <x v="0"/>
  </r>
  <r>
    <n v="3233"/>
    <n v="3580"/>
    <s v="Grady Parks"/>
    <d v="2018-04-04T00:00:00"/>
    <s v="shot"/>
    <s v="gun"/>
    <n v="70"/>
    <s v="M"/>
    <m/>
    <s v="Molena"/>
    <s v="GA"/>
    <x v="1"/>
    <s v="attack"/>
    <s v="Not fleeing"/>
    <x v="0"/>
  </r>
  <r>
    <n v="3234"/>
    <n v="3581"/>
    <s v="Alexis Stinson"/>
    <d v="2018-04-04T00:00:00"/>
    <s v="shot"/>
    <s v="gun"/>
    <n v="44"/>
    <s v="F"/>
    <s v="W"/>
    <s v="Phoenix"/>
    <s v="AZ"/>
    <x v="1"/>
    <s v="attack"/>
    <s v="Not fleeing"/>
    <x v="0"/>
  </r>
  <r>
    <n v="3235"/>
    <n v="3586"/>
    <s v="Diante Yarber"/>
    <d v="2018-04-05T00:00:00"/>
    <s v="shot"/>
    <m/>
    <n v="26"/>
    <s v="M"/>
    <s v="B"/>
    <s v="Barstow"/>
    <s v="CA"/>
    <x v="1"/>
    <s v="attack"/>
    <s v="Not fleeing"/>
    <x v="0"/>
  </r>
  <r>
    <n v="3236"/>
    <n v="3587"/>
    <s v="Nathaniel Prasad"/>
    <d v="2018-04-05T00:00:00"/>
    <s v="shot"/>
    <s v="gun"/>
    <n v="18"/>
    <s v="M"/>
    <s v="A"/>
    <s v="Fremont"/>
    <s v="CA"/>
    <x v="1"/>
    <s v="attack"/>
    <s v="Foot"/>
    <x v="0"/>
  </r>
  <r>
    <n v="3237"/>
    <n v="3623"/>
    <s v="Raymond Lyle Bell"/>
    <d v="2018-04-05T00:00:00"/>
    <s v="shot"/>
    <s v="gun"/>
    <n v="59"/>
    <s v="M"/>
    <s v="W"/>
    <s v="Reynoldsville"/>
    <s v="WV"/>
    <x v="1"/>
    <s v="other"/>
    <s v="Foot"/>
    <x v="1"/>
  </r>
  <r>
    <n v="3238"/>
    <n v="3578"/>
    <s v="Robert Litolff"/>
    <d v="2018-04-05T00:00:00"/>
    <s v="shot"/>
    <s v="gun"/>
    <n v="81"/>
    <s v="M"/>
    <s v="W"/>
    <s v="Greece"/>
    <s v="NY"/>
    <x v="1"/>
    <s v="attack"/>
    <s v="Not fleeing"/>
    <x v="0"/>
  </r>
  <r>
    <n v="3239"/>
    <n v="3582"/>
    <s v="William Frazier"/>
    <d v="2018-04-05T00:00:00"/>
    <s v="shot"/>
    <s v="gun"/>
    <n v="40"/>
    <s v="M"/>
    <m/>
    <s v="Volant"/>
    <s v="PA"/>
    <x v="1"/>
    <s v="attack"/>
    <s v="Not fleeing"/>
    <x v="0"/>
  </r>
  <r>
    <n v="3240"/>
    <n v="3583"/>
    <s v="Terrance Eppenger"/>
    <d v="2018-04-05T00:00:00"/>
    <s v="shot"/>
    <s v="knife"/>
    <n v="27"/>
    <s v="M"/>
    <m/>
    <s v="South Bend"/>
    <s v="IN"/>
    <x v="1"/>
    <s v="other"/>
    <s v="Not fleeing"/>
    <x v="0"/>
  </r>
  <r>
    <n v="3241"/>
    <n v="3588"/>
    <s v="Jonathan Erick Alexander"/>
    <d v="2018-04-06T00:00:00"/>
    <s v="shot"/>
    <s v="gun"/>
    <n v="26"/>
    <s v="M"/>
    <m/>
    <s v="Marysville"/>
    <s v="CA"/>
    <x v="1"/>
    <s v="attack"/>
    <s v="Car"/>
    <x v="0"/>
  </r>
  <r>
    <n v="3242"/>
    <n v="3589"/>
    <s v="Antonio Aquino"/>
    <d v="2018-04-06T00:00:00"/>
    <s v="shot"/>
    <s v="gun"/>
    <n v="34"/>
    <s v="M"/>
    <s v="A"/>
    <s v="Las Vegas"/>
    <s v="NV"/>
    <x v="1"/>
    <s v="attack"/>
    <s v="Not fleeing"/>
    <x v="0"/>
  </r>
  <r>
    <n v="3243"/>
    <n v="3590"/>
    <s v="Daniel Allen Yielding"/>
    <d v="2018-04-06T00:00:00"/>
    <s v="shot"/>
    <s v="knife"/>
    <n v="23"/>
    <s v="M"/>
    <s v="W"/>
    <s v="Searcy County"/>
    <s v="AR"/>
    <x v="1"/>
    <s v="attack"/>
    <s v="Foot"/>
    <x v="0"/>
  </r>
  <r>
    <n v="3244"/>
    <n v="3591"/>
    <s v="John A. Elifritz"/>
    <d v="2018-04-07T00:00:00"/>
    <s v="shot"/>
    <s v="knife"/>
    <n v="48"/>
    <s v="M"/>
    <s v="W"/>
    <s v="Portland"/>
    <s v="OR"/>
    <x v="0"/>
    <s v="other"/>
    <s v="Other"/>
    <x v="0"/>
  </r>
  <r>
    <n v="3245"/>
    <n v="3592"/>
    <s v="Larry Siordia"/>
    <d v="2018-04-07T00:00:00"/>
    <s v="shot"/>
    <s v="gun"/>
    <n v="33"/>
    <s v="M"/>
    <m/>
    <s v="Oroville"/>
    <s v="CA"/>
    <x v="1"/>
    <s v="attack"/>
    <s v="Not fleeing"/>
    <x v="0"/>
  </r>
  <r>
    <n v="3246"/>
    <n v="3593"/>
    <s v="Carlos Roman Urias"/>
    <d v="2018-04-08T00:00:00"/>
    <s v="shot"/>
    <s v="toy weapon"/>
    <n v="24"/>
    <s v="M"/>
    <m/>
    <s v="Cathedral City"/>
    <s v="CA"/>
    <x v="1"/>
    <s v="attack"/>
    <s v="Not fleeing"/>
    <x v="0"/>
  </r>
  <r>
    <n v="3247"/>
    <n v="3594"/>
    <s v="Juan Markee Jones"/>
    <d v="2018-04-08T00:00:00"/>
    <s v="shot"/>
    <s v="unarmed"/>
    <n v="25"/>
    <s v="M"/>
    <s v="B"/>
    <s v="Danville"/>
    <s v="VA"/>
    <x v="1"/>
    <s v="other"/>
    <s v="Other"/>
    <x v="1"/>
  </r>
  <r>
    <n v="3248"/>
    <n v="3595"/>
    <s v="Elijah James Smith"/>
    <d v="2018-04-08T00:00:00"/>
    <s v="shot"/>
    <s v="undetermined"/>
    <n v="20"/>
    <s v="M"/>
    <s v="B"/>
    <s v="West Valley City"/>
    <s v="UT"/>
    <x v="1"/>
    <s v="other"/>
    <s v="Foot"/>
    <x v="1"/>
  </r>
  <r>
    <n v="3249"/>
    <n v="3596"/>
    <s v="Russell Bowman"/>
    <d v="2018-04-08T00:00:00"/>
    <s v="shot"/>
    <s v="screwdriver"/>
    <n v="45"/>
    <s v="M"/>
    <s v="W"/>
    <s v="Louisville"/>
    <s v="KY"/>
    <x v="1"/>
    <s v="other"/>
    <s v="Not fleeing"/>
    <x v="1"/>
  </r>
  <r>
    <n v="3250"/>
    <n v="3597"/>
    <s v="Robert George Issa"/>
    <d v="2018-04-09T00:00:00"/>
    <s v="shot and Tasered"/>
    <s v="knife"/>
    <n v="23"/>
    <s v="M"/>
    <s v="W"/>
    <s v="Troy"/>
    <s v="MI"/>
    <x v="1"/>
    <s v="attack"/>
    <s v="Not fleeing"/>
    <x v="0"/>
  </r>
  <r>
    <n v="3251"/>
    <n v="3598"/>
    <s v="Zachary Glen Hoven"/>
    <d v="2018-04-09T00:00:00"/>
    <s v="shot and Tasered"/>
    <s v="knife"/>
    <n v="29"/>
    <s v="M"/>
    <s v="W"/>
    <s v="Billings"/>
    <s v="MT"/>
    <x v="1"/>
    <s v="attack"/>
    <s v="Not fleeing"/>
    <x v="1"/>
  </r>
  <r>
    <n v="3252"/>
    <n v="3599"/>
    <s v="Daniel Joseph Carter"/>
    <d v="2018-04-09T00:00:00"/>
    <s v="shot"/>
    <s v="gun"/>
    <n v="29"/>
    <s v="M"/>
    <m/>
    <s v="Reseda"/>
    <s v="CA"/>
    <x v="1"/>
    <s v="other"/>
    <s v="Foot"/>
    <x v="1"/>
  </r>
  <r>
    <n v="3253"/>
    <n v="3600"/>
    <s v="Shawn Michael Hubbard"/>
    <d v="2018-04-10T00:00:00"/>
    <s v="shot"/>
    <s v="toy weapon"/>
    <n v="44"/>
    <s v="M"/>
    <s v="W"/>
    <s v="Billings"/>
    <s v="MT"/>
    <x v="1"/>
    <s v="other"/>
    <s v="Not fleeing"/>
    <x v="0"/>
  </r>
  <r>
    <n v="3254"/>
    <n v="3601"/>
    <s v="Mark Powell"/>
    <d v="2018-04-10T00:00:00"/>
    <s v="shot"/>
    <s v="gun"/>
    <n v="39"/>
    <s v="M"/>
    <m/>
    <s v="Tucson"/>
    <s v="AZ"/>
    <x v="1"/>
    <s v="other"/>
    <s v="Not fleeing"/>
    <x v="0"/>
  </r>
  <r>
    <n v="3255"/>
    <n v="3602"/>
    <s v="Grechario Mack"/>
    <d v="2018-04-10T00:00:00"/>
    <s v="shot"/>
    <s v="knife"/>
    <n v="30"/>
    <s v="M"/>
    <s v="B"/>
    <s v="Baldwin Hills"/>
    <s v="CA"/>
    <x v="0"/>
    <s v="other"/>
    <s v="Foot"/>
    <x v="0"/>
  </r>
  <r>
    <n v="3256"/>
    <n v="3603"/>
    <s v="Antonino Thomas Gordon"/>
    <d v="2018-04-10T00:00:00"/>
    <s v="shot"/>
    <m/>
    <n v="28"/>
    <s v="M"/>
    <s v="W"/>
    <s v="Royal Oak"/>
    <s v="MI"/>
    <x v="1"/>
    <s v="other"/>
    <s v="Car"/>
    <x v="0"/>
  </r>
  <r>
    <n v="3257"/>
    <n v="3605"/>
    <s v="Betty Lemoine"/>
    <d v="2018-04-11T00:00:00"/>
    <s v="shot"/>
    <s v="gun"/>
    <n v="71"/>
    <s v="F"/>
    <s v="W"/>
    <s v="Winn Parish"/>
    <s v="LA"/>
    <x v="1"/>
    <s v="attack"/>
    <s v="Not fleeing"/>
    <x v="0"/>
  </r>
  <r>
    <n v="3258"/>
    <n v="3606"/>
    <s v="Kenneth Ross"/>
    <d v="2018-04-11T00:00:00"/>
    <s v="shot"/>
    <s v="gun"/>
    <n v="25"/>
    <s v="M"/>
    <s v="B"/>
    <s v="Gardena"/>
    <s v="CA"/>
    <x v="1"/>
    <s v="attack"/>
    <s v="Not fleeing"/>
    <x v="0"/>
  </r>
  <r>
    <n v="3259"/>
    <n v="3607"/>
    <s v="Keith Alan Kent"/>
    <d v="2018-04-11T00:00:00"/>
    <s v="shot"/>
    <s v="gun"/>
    <n v="61"/>
    <s v="M"/>
    <m/>
    <s v="Pembroke"/>
    <s v="NY"/>
    <x v="1"/>
    <s v="attack"/>
    <s v="Not fleeing"/>
    <x v="1"/>
  </r>
  <r>
    <n v="3260"/>
    <n v="3613"/>
    <s v="Chad Eric Montgomery"/>
    <d v="2018-04-11T00:00:00"/>
    <s v="shot"/>
    <s v="machete"/>
    <n v="39"/>
    <s v="M"/>
    <s v="W"/>
    <s v="Sparta"/>
    <s v="NC"/>
    <x v="1"/>
    <s v="other"/>
    <s v="Not fleeing"/>
    <x v="1"/>
  </r>
  <r>
    <n v="3261"/>
    <n v="3637"/>
    <s v="Kendall Lemoine"/>
    <d v="2018-04-11T00:00:00"/>
    <s v="shot"/>
    <s v="gun"/>
    <n v="50"/>
    <s v="M"/>
    <s v="W"/>
    <s v="Winn Parish"/>
    <s v="LA"/>
    <x v="1"/>
    <s v="attack"/>
    <s v="Not fleeing"/>
    <x v="0"/>
  </r>
  <r>
    <n v="3262"/>
    <n v="3608"/>
    <s v="Dashaun Shepard"/>
    <d v="2018-04-12T00:00:00"/>
    <s v="shot"/>
    <s v="gun"/>
    <m/>
    <s v="M"/>
    <s v="B"/>
    <s v="Atlanta"/>
    <s v="GA"/>
    <x v="0"/>
    <s v="attack"/>
    <s v="Not fleeing"/>
    <x v="0"/>
  </r>
  <r>
    <n v="3263"/>
    <n v="3609"/>
    <s v="Benjamin Evans"/>
    <d v="2018-04-12T00:00:00"/>
    <s v="shot"/>
    <s v="gun"/>
    <n v="23"/>
    <s v="M"/>
    <s v="W"/>
    <s v="Lake Elmo"/>
    <s v="MN"/>
    <x v="0"/>
    <s v="undetermined"/>
    <s v="Not fleeing"/>
    <x v="0"/>
  </r>
  <r>
    <n v="3264"/>
    <n v="3610"/>
    <s v="Rumondale Jones"/>
    <d v="2018-04-12T00:00:00"/>
    <s v="shot"/>
    <s v="knife"/>
    <n v="39"/>
    <s v="M"/>
    <s v="B"/>
    <s v="Helena-West Helena"/>
    <s v="AR"/>
    <x v="1"/>
    <s v="attack"/>
    <s v="Not fleeing"/>
    <x v="0"/>
  </r>
  <r>
    <n v="3265"/>
    <n v="3611"/>
    <s v="Steven Brooks"/>
    <d v="2018-04-12T00:00:00"/>
    <s v="shot"/>
    <s v="gun"/>
    <n v="45"/>
    <s v="M"/>
    <s v="B"/>
    <s v="Washington"/>
    <s v="PA"/>
    <x v="1"/>
    <s v="attack"/>
    <s v="Other"/>
    <x v="0"/>
  </r>
  <r>
    <n v="3266"/>
    <n v="3614"/>
    <s v="TK TK"/>
    <d v="2018-04-12T00:00:00"/>
    <s v="shot"/>
    <s v="glass shard"/>
    <m/>
    <s v="M"/>
    <m/>
    <s v="Trinidad"/>
    <s v="CO"/>
    <x v="1"/>
    <s v="other"/>
    <s v="Not fleeing"/>
    <x v="0"/>
  </r>
  <r>
    <n v="3267"/>
    <n v="3612"/>
    <s v="Kenneth Warren Resendez"/>
    <d v="2018-04-13T00:00:00"/>
    <s v="shot"/>
    <s v="knife"/>
    <n v="34"/>
    <s v="M"/>
    <s v="W"/>
    <s v="Waco"/>
    <s v="TX"/>
    <x v="1"/>
    <s v="other"/>
    <s v="Not fleeing"/>
    <x v="0"/>
  </r>
  <r>
    <n v="3268"/>
    <n v="3621"/>
    <s v="Bruce Arnold Allee"/>
    <d v="2018-04-13T00:00:00"/>
    <s v="shot"/>
    <s v="undetermined"/>
    <n v="31"/>
    <s v="M"/>
    <s v="W"/>
    <s v="Thornton"/>
    <s v="CO"/>
    <x v="1"/>
    <s v="undetermined"/>
    <m/>
    <x v="0"/>
  </r>
  <r>
    <n v="3269"/>
    <n v="3615"/>
    <s v="Richard Rangel"/>
    <d v="2018-04-14T00:00:00"/>
    <s v="shot"/>
    <s v="gun"/>
    <n v="21"/>
    <s v="M"/>
    <s v="W"/>
    <s v="Round Rock"/>
    <s v="TX"/>
    <x v="1"/>
    <s v="attack"/>
    <s v="Not fleeing"/>
    <x v="0"/>
  </r>
  <r>
    <n v="3270"/>
    <n v="3617"/>
    <s v="Jose Pietri"/>
    <d v="2018-04-14T00:00:00"/>
    <s v="shot"/>
    <s v="undetermined"/>
    <n v="55"/>
    <s v="M"/>
    <s v="H"/>
    <s v="Millville"/>
    <s v="NJ"/>
    <x v="1"/>
    <s v="other"/>
    <s v="Car"/>
    <x v="0"/>
  </r>
  <r>
    <n v="3271"/>
    <n v="3618"/>
    <s v="Andre Lavance Rippy"/>
    <d v="2018-04-14T00:00:00"/>
    <s v="shot"/>
    <s v="gun"/>
    <n v="39"/>
    <s v="M"/>
    <s v="B"/>
    <s v="Phoenix"/>
    <s v="AZ"/>
    <x v="1"/>
    <s v="attack"/>
    <s v="Other"/>
    <x v="0"/>
  </r>
  <r>
    <n v="3272"/>
    <n v="3619"/>
    <s v="Jessie Thedford"/>
    <d v="2018-04-14T00:00:00"/>
    <s v="shot"/>
    <m/>
    <n v="32"/>
    <s v="M"/>
    <s v="W"/>
    <s v="Carrollton"/>
    <s v="GA"/>
    <x v="1"/>
    <s v="attack"/>
    <s v="Not fleeing"/>
    <x v="0"/>
  </r>
  <r>
    <n v="3273"/>
    <n v="3620"/>
    <s v="Eduardo Andrade"/>
    <d v="2018-04-14T00:00:00"/>
    <s v="shot"/>
    <s v="gun"/>
    <n v="44"/>
    <s v="M"/>
    <m/>
    <s v="Phoenix"/>
    <s v="AZ"/>
    <x v="1"/>
    <s v="attack"/>
    <s v="Not fleeing"/>
    <x v="0"/>
  </r>
  <r>
    <n v="3274"/>
    <n v="3616"/>
    <s v="Ruben Stewart"/>
    <d v="2018-04-15T00:00:00"/>
    <s v="shot"/>
    <s v="knife"/>
    <n v="36"/>
    <s v="M"/>
    <s v="N"/>
    <s v="Lodge Grass"/>
    <s v="MT"/>
    <x v="1"/>
    <s v="other"/>
    <s v="Not fleeing"/>
    <x v="0"/>
  </r>
  <r>
    <n v="3275"/>
    <n v="3622"/>
    <s v="Lonnie Marcel Bowen"/>
    <d v="2018-04-17T00:00:00"/>
    <s v="shot"/>
    <s v="screwdriver"/>
    <n v="41"/>
    <s v="M"/>
    <s v="B"/>
    <s v="Magna"/>
    <s v="UT"/>
    <x v="0"/>
    <s v="attack"/>
    <s v="Car"/>
    <x v="0"/>
  </r>
  <r>
    <n v="3276"/>
    <n v="3624"/>
    <s v="Sanchez Lowe"/>
    <d v="2018-04-17T00:00:00"/>
    <s v="shot"/>
    <m/>
    <n v="25"/>
    <s v="M"/>
    <s v="B"/>
    <s v="Austell"/>
    <s v="GA"/>
    <x v="1"/>
    <s v="attack"/>
    <s v="Car"/>
    <x v="0"/>
  </r>
  <r>
    <n v="3277"/>
    <n v="3625"/>
    <s v="Justin Monjay"/>
    <d v="2018-04-17T00:00:00"/>
    <s v="shot"/>
    <m/>
    <n v="39"/>
    <s v="M"/>
    <m/>
    <s v="Tishomingo"/>
    <s v="OK"/>
    <x v="1"/>
    <s v="attack"/>
    <s v="Car"/>
    <x v="0"/>
  </r>
  <r>
    <n v="3278"/>
    <n v="3631"/>
    <s v="Charles Whitley"/>
    <d v="2018-04-17T00:00:00"/>
    <s v="shot"/>
    <m/>
    <n v="40"/>
    <s v="M"/>
    <s v="W"/>
    <s v="Cumberland County"/>
    <s v="KY"/>
    <x v="1"/>
    <s v="attack"/>
    <s v="Car"/>
    <x v="0"/>
  </r>
  <r>
    <n v="3279"/>
    <n v="3626"/>
    <s v="Justin Oakes"/>
    <d v="2018-04-18T00:00:00"/>
    <s v="shot"/>
    <s v="knife"/>
    <n v="32"/>
    <s v="M"/>
    <s v="W"/>
    <s v="Douglasville"/>
    <s v="GA"/>
    <x v="1"/>
    <s v="attack"/>
    <s v="Not fleeing"/>
    <x v="1"/>
  </r>
  <r>
    <n v="3280"/>
    <n v="3627"/>
    <s v="William Ray Simcoe"/>
    <d v="2018-04-18T00:00:00"/>
    <s v="shot"/>
    <s v="gun"/>
    <n v="45"/>
    <s v="M"/>
    <s v="W"/>
    <s v="Greene County"/>
    <s v="MO"/>
    <x v="1"/>
    <s v="attack"/>
    <s v="Foot"/>
    <x v="0"/>
  </r>
  <r>
    <n v="3281"/>
    <n v="3628"/>
    <s v="Dytadious Mobley"/>
    <d v="2018-04-18T00:00:00"/>
    <s v="shot"/>
    <s v="gun"/>
    <n v="31"/>
    <s v="M"/>
    <s v="B"/>
    <s v="Fort Lauderdale"/>
    <s v="FL"/>
    <x v="1"/>
    <s v="attack"/>
    <s v="Not fleeing"/>
    <x v="0"/>
  </r>
  <r>
    <n v="3282"/>
    <n v="3629"/>
    <s v="Delorean Pikyavit"/>
    <d v="2018-04-18T00:00:00"/>
    <s v="shot"/>
    <s v="undetermined"/>
    <n v="32"/>
    <s v="M"/>
    <s v="N"/>
    <s v="Sugar House"/>
    <s v="UT"/>
    <x v="1"/>
    <s v="other"/>
    <s v="Not fleeing"/>
    <x v="0"/>
  </r>
  <r>
    <n v="3283"/>
    <n v="3630"/>
    <s v="David Teneyuque"/>
    <d v="2018-04-18T00:00:00"/>
    <s v="shot"/>
    <s v="gun"/>
    <n v="48"/>
    <s v="M"/>
    <s v="B"/>
    <s v="Pavilion Township"/>
    <s v="MI"/>
    <x v="1"/>
    <s v="attack"/>
    <s v="Not fleeing"/>
    <x v="0"/>
  </r>
  <r>
    <n v="3284"/>
    <n v="3634"/>
    <s v="Lockwood Adrian Gibson"/>
    <d v="2018-04-20T00:00:00"/>
    <s v="shot"/>
    <m/>
    <n v="49"/>
    <s v="M"/>
    <s v="W"/>
    <s v="Foresthill"/>
    <s v="CA"/>
    <x v="0"/>
    <s v="other"/>
    <s v="Car"/>
    <x v="0"/>
  </r>
  <r>
    <n v="3285"/>
    <n v="3636"/>
    <s v="James Bauduy"/>
    <d v="2018-04-20T00:00:00"/>
    <s v="shot"/>
    <s v="undetermined"/>
    <n v="48"/>
    <s v="M"/>
    <s v="B"/>
    <s v="Orlando"/>
    <s v="FL"/>
    <x v="1"/>
    <s v="other"/>
    <m/>
    <x v="0"/>
  </r>
  <r>
    <n v="3286"/>
    <n v="3638"/>
    <s v="Matthew G. Brown"/>
    <d v="2018-04-20T00:00:00"/>
    <s v="shot"/>
    <s v="gun"/>
    <n v="18"/>
    <s v="M"/>
    <s v="W"/>
    <s v="Mackinaw"/>
    <s v="IL"/>
    <x v="1"/>
    <s v="attack"/>
    <s v="Not fleeing"/>
    <x v="0"/>
  </r>
  <r>
    <n v="3287"/>
    <n v="3632"/>
    <s v="Timothy Wayne Anderson"/>
    <d v="2018-04-21T00:00:00"/>
    <s v="shot"/>
    <s v="knife"/>
    <n v="48"/>
    <s v="M"/>
    <s v="W"/>
    <s v="Boone"/>
    <s v="IA"/>
    <x v="1"/>
    <s v="other"/>
    <m/>
    <x v="0"/>
  </r>
  <r>
    <n v="3288"/>
    <n v="3633"/>
    <s v="Terrence Carlton"/>
    <d v="2018-04-21T00:00:00"/>
    <s v="shot"/>
    <s v="gun"/>
    <n v="25"/>
    <s v="M"/>
    <s v="B"/>
    <s v="Memphis"/>
    <s v="TN"/>
    <x v="1"/>
    <s v="other"/>
    <s v="Foot"/>
    <x v="0"/>
  </r>
  <r>
    <n v="3289"/>
    <n v="3635"/>
    <s v="Matthew Hartman"/>
    <d v="2018-04-22T00:00:00"/>
    <s v="shot"/>
    <s v="gun"/>
    <n v="27"/>
    <s v="M"/>
    <s v="W"/>
    <s v="West Olive"/>
    <s v="MI"/>
    <x v="1"/>
    <s v="attack"/>
    <s v="Not fleeing"/>
    <x v="0"/>
  </r>
  <r>
    <n v="3290"/>
    <n v="3639"/>
    <s v="Miguel Escalona Vivas"/>
    <d v="2018-04-22T00:00:00"/>
    <s v="shot"/>
    <s v="gun"/>
    <n v="37"/>
    <s v="M"/>
    <s v="H"/>
    <s v="Louisville"/>
    <s v="KY"/>
    <x v="1"/>
    <s v="attack"/>
    <s v="Foot"/>
    <x v="0"/>
  </r>
  <r>
    <n v="3291"/>
    <n v="3640"/>
    <s v="TK TK"/>
    <d v="2018-04-24T00:00:00"/>
    <s v="shot"/>
    <s v="gun"/>
    <m/>
    <s v="M"/>
    <m/>
    <s v="San Antonio"/>
    <s v="TX"/>
    <x v="1"/>
    <s v="other"/>
    <s v="Foot"/>
    <x v="0"/>
  </r>
  <r>
    <n v="3292"/>
    <n v="3642"/>
    <s v="Demonjhea Jordan"/>
    <d v="2018-04-24T00:00:00"/>
    <s v="shot"/>
    <s v="gun"/>
    <n v="27"/>
    <s v="M"/>
    <s v="B"/>
    <s v="Louisville"/>
    <s v="KY"/>
    <x v="1"/>
    <s v="attack"/>
    <m/>
    <x v="1"/>
  </r>
  <r>
    <n v="3293"/>
    <n v="3645"/>
    <s v="TK TK"/>
    <d v="2018-04-24T00:00:00"/>
    <s v="shot"/>
    <s v="gun"/>
    <m/>
    <s v="M"/>
    <m/>
    <s v="Harmony"/>
    <s v="TX"/>
    <x v="0"/>
    <s v="attack"/>
    <s v="Not fleeing"/>
    <x v="0"/>
  </r>
  <r>
    <n v="3294"/>
    <n v="3641"/>
    <s v="Jese Paul Schlegel"/>
    <d v="2018-04-25T00:00:00"/>
    <s v="shot"/>
    <s v="gun"/>
    <n v="41"/>
    <s v="M"/>
    <s v="W"/>
    <s v="Colorado Springs"/>
    <s v="CO"/>
    <x v="1"/>
    <s v="attack"/>
    <s v="Foot"/>
    <x v="0"/>
  </r>
  <r>
    <n v="3295"/>
    <n v="3643"/>
    <s v="Isaac Jackson"/>
    <d v="2018-04-25T00:00:00"/>
    <s v="shot"/>
    <s v="knife"/>
    <n v="42"/>
    <s v="M"/>
    <s v="B"/>
    <s v="Louisville"/>
    <s v="KY"/>
    <x v="1"/>
    <s v="attack"/>
    <s v="Not fleeing"/>
    <x v="0"/>
  </r>
  <r>
    <n v="3296"/>
    <n v="3644"/>
    <s v="Charles Boeh"/>
    <d v="2018-04-25T00:00:00"/>
    <s v="shot"/>
    <s v="gun"/>
    <n v="36"/>
    <s v="M"/>
    <s v="W"/>
    <s v="Denver"/>
    <s v="CO"/>
    <x v="1"/>
    <s v="other"/>
    <s v="Car"/>
    <x v="0"/>
  </r>
  <r>
    <n v="3297"/>
    <n v="3646"/>
    <s v="Anthony Lamar Carter"/>
    <d v="2018-04-26T00:00:00"/>
    <s v="shot"/>
    <s v="knife"/>
    <n v="22"/>
    <s v="M"/>
    <m/>
    <s v="Vernon"/>
    <s v="TX"/>
    <x v="1"/>
    <s v="attack"/>
    <s v="Car"/>
    <x v="0"/>
  </r>
  <r>
    <n v="3298"/>
    <n v="3648"/>
    <s v="Myra Lisa Micalizio"/>
    <d v="2018-04-26T00:00:00"/>
    <s v="shot"/>
    <m/>
    <n v="56"/>
    <s v="F"/>
    <s v="W"/>
    <s v="Palermo"/>
    <s v="CA"/>
    <x v="1"/>
    <s v="attack"/>
    <s v="Car"/>
    <x v="1"/>
  </r>
  <r>
    <n v="3299"/>
    <n v="3649"/>
    <s v="Shukri Ali Said"/>
    <d v="2018-04-28T00:00:00"/>
    <s v="shot"/>
    <s v="knife"/>
    <n v="36"/>
    <s v="F"/>
    <s v="A"/>
    <s v="Johns Creek"/>
    <s v="GA"/>
    <x v="0"/>
    <s v="other"/>
    <s v="Not fleeing"/>
    <x v="0"/>
  </r>
  <r>
    <n v="3300"/>
    <n v="3652"/>
    <s v="TK TK"/>
    <d v="2018-04-28T00:00:00"/>
    <s v="shot"/>
    <s v="gun"/>
    <m/>
    <s v="M"/>
    <m/>
    <s v="Northglenn"/>
    <s v="CO"/>
    <x v="1"/>
    <s v="other"/>
    <s v="Not fleeing"/>
    <x v="0"/>
  </r>
  <r>
    <n v="3301"/>
    <n v="3653"/>
    <s v="Nolberto Hernandez Leon"/>
    <d v="2018-04-28T00:00:00"/>
    <s v="shot"/>
    <s v="gun"/>
    <n v="26"/>
    <s v="M"/>
    <s v="H"/>
    <s v="Elk Grove"/>
    <s v="CA"/>
    <x v="1"/>
    <s v="attack"/>
    <s v="Not fleeing"/>
    <x v="0"/>
  </r>
  <r>
    <n v="3302"/>
    <n v="3750"/>
    <s v="Joseph L. Hoffman"/>
    <d v="2018-04-28T00:00:00"/>
    <s v="shot"/>
    <s v="gun"/>
    <n v="41"/>
    <s v="M"/>
    <m/>
    <s v="Casselberry"/>
    <s v="FL"/>
    <x v="1"/>
    <s v="attack"/>
    <s v="Not fleeing"/>
    <x v="0"/>
  </r>
  <r>
    <n v="3303"/>
    <n v="3650"/>
    <s v="Brandon Busher"/>
    <d v="2018-04-29T00:00:00"/>
    <s v="shot"/>
    <s v="unarmed"/>
    <n v="38"/>
    <s v="M"/>
    <s v="W"/>
    <s v="Shreveport"/>
    <s v="LA"/>
    <x v="1"/>
    <s v="attack"/>
    <s v="Foot"/>
    <x v="0"/>
  </r>
  <r>
    <n v="3304"/>
    <n v="3651"/>
    <s v="TK TK"/>
    <d v="2018-04-29T00:00:00"/>
    <s v="shot"/>
    <s v="undetermined"/>
    <m/>
    <s v="M"/>
    <m/>
    <s v="Redlands"/>
    <s v="CA"/>
    <x v="1"/>
    <s v="undetermined"/>
    <s v="Not fleeing"/>
    <x v="0"/>
  </r>
  <r>
    <n v="3305"/>
    <n v="3654"/>
    <s v="Michael Scott Knibbs"/>
    <d v="2018-04-29T00:00:00"/>
    <s v="shot"/>
    <s v="gun"/>
    <n v="47"/>
    <s v="M"/>
    <s v="W"/>
    <s v="Franklin"/>
    <s v="NC"/>
    <x v="1"/>
    <s v="attack"/>
    <s v="Not fleeing"/>
    <x v="0"/>
  </r>
  <r>
    <n v="3306"/>
    <n v="3655"/>
    <s v="Joshua Lee Ewing"/>
    <d v="2018-04-29T00:00:00"/>
    <s v="shot"/>
    <s v="gun"/>
    <n v="26"/>
    <s v="M"/>
    <s v="W"/>
    <s v="Moorland"/>
    <s v="IA"/>
    <x v="1"/>
    <s v="attack"/>
    <s v="Not fleeing"/>
    <x v="0"/>
  </r>
  <r>
    <n v="3307"/>
    <n v="3656"/>
    <s v="Vigil Wolford"/>
    <d v="2018-04-30T00:00:00"/>
    <s v="shot and Tasered"/>
    <s v="knife"/>
    <n v="59"/>
    <s v="M"/>
    <m/>
    <s v="Columbus"/>
    <s v="OH"/>
    <x v="1"/>
    <s v="undetermined"/>
    <m/>
    <x v="0"/>
  </r>
  <r>
    <n v="3308"/>
    <n v="3657"/>
    <s v="TK TK"/>
    <d v="2018-05-01T00:00:00"/>
    <s v="shot"/>
    <s v="gun"/>
    <m/>
    <s v="M"/>
    <m/>
    <s v="San Antonio"/>
    <s v="TX"/>
    <x v="1"/>
    <s v="attack"/>
    <s v="Car"/>
    <x v="0"/>
  </r>
  <r>
    <n v="3309"/>
    <n v="3658"/>
    <s v="TK TK"/>
    <d v="2018-05-01T00:00:00"/>
    <s v="shot"/>
    <s v="gun"/>
    <m/>
    <s v="M"/>
    <m/>
    <s v="Quartzsite"/>
    <s v="AZ"/>
    <x v="1"/>
    <s v="attack"/>
    <s v="Other"/>
    <x v="0"/>
  </r>
  <r>
    <n v="3310"/>
    <n v="3659"/>
    <s v="Jason Wayne Traversie"/>
    <d v="2018-05-02T00:00:00"/>
    <s v="shot"/>
    <s v="undetermined"/>
    <n v="44"/>
    <s v="M"/>
    <s v="W"/>
    <s v="Box Elder"/>
    <s v="SD"/>
    <x v="1"/>
    <s v="undetermined"/>
    <m/>
    <x v="0"/>
  </r>
  <r>
    <n v="3311"/>
    <n v="3660"/>
    <s v="Billy Carson Pike"/>
    <d v="2018-05-02T00:00:00"/>
    <s v="shot"/>
    <s v="gun"/>
    <n v="48"/>
    <s v="M"/>
    <s v="W"/>
    <s v="Liberty"/>
    <s v="NC"/>
    <x v="1"/>
    <s v="attack"/>
    <s v="Not fleeing"/>
    <x v="0"/>
  </r>
  <r>
    <n v="3312"/>
    <n v="3661"/>
    <s v="Manuel G. Palacio"/>
    <d v="2018-05-02T00:00:00"/>
    <s v="shot"/>
    <s v="undetermined"/>
    <n v="27"/>
    <s v="M"/>
    <s v="H"/>
    <s v="Kansas City"/>
    <s v="KS"/>
    <x v="1"/>
    <s v="other"/>
    <m/>
    <x v="0"/>
  </r>
  <r>
    <n v="3313"/>
    <n v="3662"/>
    <s v="Timothy Raye Mayfield"/>
    <d v="2018-05-02T00:00:00"/>
    <s v="shot"/>
    <s v="gun"/>
    <n v="67"/>
    <s v="M"/>
    <s v="B"/>
    <s v="Dallas"/>
    <s v="TX"/>
    <x v="1"/>
    <s v="attack"/>
    <s v="Not fleeing"/>
    <x v="0"/>
  </r>
  <r>
    <n v="3314"/>
    <n v="3663"/>
    <s v="Damion Collier"/>
    <d v="2018-05-02T00:00:00"/>
    <s v="shot"/>
    <s v="gun"/>
    <n v="24"/>
    <s v="M"/>
    <s v="B"/>
    <s v="Columbus"/>
    <s v="GA"/>
    <x v="1"/>
    <s v="other"/>
    <s v="Car"/>
    <x v="0"/>
  </r>
  <r>
    <n v="3315"/>
    <n v="3664"/>
    <s v="Anthony Trujillo"/>
    <d v="2018-05-03T00:00:00"/>
    <s v="shot"/>
    <s v="machete"/>
    <n v="26"/>
    <s v="M"/>
    <s v="H"/>
    <s v="Orosi"/>
    <s v="CA"/>
    <x v="0"/>
    <s v="attack"/>
    <s v="Not fleeing"/>
    <x v="0"/>
  </r>
  <r>
    <n v="3316"/>
    <n v="3666"/>
    <s v="Sean Louis Justin"/>
    <d v="2018-05-03T00:00:00"/>
    <s v="shot"/>
    <s v="knife"/>
    <n v="28"/>
    <s v="M"/>
    <s v="W"/>
    <s v="Sandia"/>
    <s v="TX"/>
    <x v="1"/>
    <s v="attack"/>
    <s v="Not fleeing"/>
    <x v="0"/>
  </r>
  <r>
    <n v="3317"/>
    <n v="3742"/>
    <s v="Christopher A. Wolfe"/>
    <d v="2018-05-04T00:00:00"/>
    <s v="shot"/>
    <s v="gun"/>
    <n v="21"/>
    <s v="M"/>
    <s v="W"/>
    <s v="Terre Haute"/>
    <s v="IN"/>
    <x v="1"/>
    <s v="attack"/>
    <s v="Car"/>
    <x v="0"/>
  </r>
  <r>
    <n v="3318"/>
    <n v="3744"/>
    <s v="John Corneil"/>
    <d v="2018-05-04T00:00:00"/>
    <s v="shot"/>
    <s v="toy weapon"/>
    <n v="54"/>
    <s v="M"/>
    <m/>
    <s v="Oakfield"/>
    <s v="ME"/>
    <x v="1"/>
    <s v="other"/>
    <s v="Not fleeing"/>
    <x v="0"/>
  </r>
  <r>
    <n v="3319"/>
    <n v="3670"/>
    <s v="Mitchell Simmons"/>
    <d v="2018-05-05T00:00:00"/>
    <s v="shot"/>
    <s v="gun"/>
    <n v="24"/>
    <s v="M"/>
    <s v="W"/>
    <s v="Kettering"/>
    <s v="OH"/>
    <x v="1"/>
    <s v="attack"/>
    <s v="Not fleeing"/>
    <x v="0"/>
  </r>
  <r>
    <n v="3320"/>
    <n v="3671"/>
    <s v="Stephen Charles Arthur"/>
    <d v="2018-05-05T00:00:00"/>
    <s v="shot"/>
    <s v="gun"/>
    <n v="51"/>
    <s v="M"/>
    <m/>
    <s v="Scottsdale"/>
    <s v="AZ"/>
    <x v="1"/>
    <s v="attack"/>
    <s v="Foot"/>
    <x v="0"/>
  </r>
  <r>
    <n v="3321"/>
    <n v="3743"/>
    <s v="Matthew Mathison"/>
    <d v="2018-05-05T00:00:00"/>
    <s v="shot"/>
    <s v="gun"/>
    <n v="59"/>
    <s v="M"/>
    <m/>
    <s v="Bexar County"/>
    <s v="TX"/>
    <x v="0"/>
    <s v="attack"/>
    <s v="Foot"/>
    <x v="0"/>
  </r>
  <r>
    <n v="3322"/>
    <n v="3745"/>
    <s v="Savannah Hill"/>
    <d v="2018-05-05T00:00:00"/>
    <s v="shot"/>
    <m/>
    <n v="21"/>
    <s v="F"/>
    <s v="W"/>
    <s v="Aurora"/>
    <s v="MO"/>
    <x v="1"/>
    <s v="attack"/>
    <s v="Car"/>
    <x v="0"/>
  </r>
  <r>
    <n v="3323"/>
    <n v="3667"/>
    <s v="Dwight Dearth"/>
    <d v="2018-05-06T00:00:00"/>
    <s v="shot"/>
    <s v="gun"/>
    <n v="73"/>
    <s v="M"/>
    <m/>
    <s v="Fairview"/>
    <s v="OH"/>
    <x v="0"/>
    <s v="attack"/>
    <s v="Not fleeing"/>
    <x v="0"/>
  </r>
  <r>
    <n v="3324"/>
    <n v="3668"/>
    <s v="Franklin Robert Vaughn"/>
    <d v="2018-05-06T00:00:00"/>
    <s v="shot"/>
    <s v="gun"/>
    <n v="39"/>
    <s v="M"/>
    <s v="W"/>
    <s v="Prague"/>
    <s v="OK"/>
    <x v="1"/>
    <s v="attack"/>
    <s v="Car"/>
    <x v="0"/>
  </r>
  <r>
    <n v="3325"/>
    <n v="3669"/>
    <s v="Terence Leslie"/>
    <d v="2018-05-06T00:00:00"/>
    <s v="shot"/>
    <s v="Taser"/>
    <n v="32"/>
    <s v="M"/>
    <s v="B"/>
    <s v="East Point"/>
    <s v="GA"/>
    <x v="1"/>
    <s v="attack"/>
    <s v="Car"/>
    <x v="0"/>
  </r>
  <r>
    <n v="3326"/>
    <n v="3673"/>
    <s v="David P. Wolosin"/>
    <d v="2018-05-06T00:00:00"/>
    <s v="shot"/>
    <s v="gun"/>
    <n v="38"/>
    <s v="M"/>
    <s v="W"/>
    <s v="Casper"/>
    <s v="WY"/>
    <x v="1"/>
    <s v="attack"/>
    <s v="Not fleeing"/>
    <x v="0"/>
  </r>
  <r>
    <n v="3327"/>
    <n v="3672"/>
    <s v="Juan Alberto Silva"/>
    <d v="2018-05-07T00:00:00"/>
    <s v="shot"/>
    <m/>
    <n v="32"/>
    <s v="M"/>
    <s v="H"/>
    <s v="Orlando"/>
    <s v="FL"/>
    <x v="1"/>
    <s v="attack"/>
    <s v="Car"/>
    <x v="0"/>
  </r>
  <r>
    <n v="3328"/>
    <n v="3674"/>
    <s v="Albert Odom"/>
    <d v="2018-05-07T00:00:00"/>
    <s v="shot"/>
    <s v="gun"/>
    <n v="26"/>
    <s v="M"/>
    <s v="W"/>
    <s v="Tulsa"/>
    <s v="OK"/>
    <x v="1"/>
    <s v="other"/>
    <s v="Not fleeing"/>
    <x v="1"/>
  </r>
  <r>
    <n v="3329"/>
    <n v="3675"/>
    <s v="Kimberly McCann"/>
    <d v="2018-05-07T00:00:00"/>
    <s v="shot"/>
    <s v="gun"/>
    <n v="55"/>
    <s v="F"/>
    <s v="W"/>
    <s v="Floyd County"/>
    <s v="GA"/>
    <x v="1"/>
    <s v="attack"/>
    <s v="Car"/>
    <x v="0"/>
  </r>
  <r>
    <n v="3330"/>
    <n v="3680"/>
    <s v="David J. Robinson"/>
    <d v="2018-05-07T00:00:00"/>
    <s v="shot"/>
    <s v="gun"/>
    <n v="50"/>
    <s v="M"/>
    <s v="W"/>
    <s v="Appleton"/>
    <s v="WI"/>
    <x v="0"/>
    <s v="other"/>
    <s v="Not fleeing"/>
    <x v="1"/>
  </r>
  <r>
    <n v="3331"/>
    <n v="3747"/>
    <s v="Lisa Rivera"/>
    <d v="2018-05-07T00:00:00"/>
    <s v="shot"/>
    <s v="gun"/>
    <n v="49"/>
    <s v="F"/>
    <s v="H"/>
    <s v="Yuma"/>
    <s v="AZ"/>
    <x v="1"/>
    <s v="other"/>
    <s v="Not fleeing"/>
    <x v="0"/>
  </r>
  <r>
    <n v="3332"/>
    <n v="3748"/>
    <s v="Peter Boden"/>
    <d v="2018-05-07T00:00:00"/>
    <s v="shot"/>
    <s v="gun"/>
    <n v="48"/>
    <s v="M"/>
    <s v="W"/>
    <s v="Hackett"/>
    <s v="AR"/>
    <x v="1"/>
    <s v="attack"/>
    <s v="Not fleeing"/>
    <x v="0"/>
  </r>
  <r>
    <n v="3333"/>
    <n v="3677"/>
    <s v="John Simson"/>
    <d v="2018-05-08T00:00:00"/>
    <s v="shot"/>
    <s v="gun"/>
    <n v="65"/>
    <s v="M"/>
    <s v="W"/>
    <s v="Lancaster"/>
    <s v="PA"/>
    <x v="1"/>
    <s v="attack"/>
    <s v="Not fleeing"/>
    <x v="0"/>
  </r>
  <r>
    <n v="3334"/>
    <n v="3678"/>
    <s v="Charles Hutchison"/>
    <d v="2018-05-08T00:00:00"/>
    <s v="shot"/>
    <s v="knife"/>
    <n v="37"/>
    <s v="M"/>
    <m/>
    <s v="Tucson"/>
    <s v="AZ"/>
    <x v="1"/>
    <s v="other"/>
    <s v="Foot"/>
    <x v="0"/>
  </r>
  <r>
    <n v="3335"/>
    <n v="3679"/>
    <s v="Phillip Cameron Gibson"/>
    <d v="2018-05-08T00:00:00"/>
    <s v="shot"/>
    <s v="toy weapon"/>
    <n v="37"/>
    <s v="M"/>
    <s v="W"/>
    <s v="Glade Spring"/>
    <s v="VA"/>
    <x v="1"/>
    <s v="other"/>
    <s v="Other"/>
    <x v="0"/>
  </r>
  <r>
    <n v="3336"/>
    <n v="3682"/>
    <s v="Elliott Reed"/>
    <d v="2018-05-09T00:00:00"/>
    <s v="shot"/>
    <s v="gun"/>
    <n v="33"/>
    <s v="M"/>
    <s v="B"/>
    <s v="Jackson"/>
    <s v="MS"/>
    <x v="1"/>
    <s v="attack"/>
    <s v="Not fleeing"/>
    <x v="0"/>
  </r>
  <r>
    <n v="3337"/>
    <n v="3683"/>
    <s v="Kenneth Carter"/>
    <d v="2018-05-10T00:00:00"/>
    <s v="shot"/>
    <m/>
    <n v="46"/>
    <s v="M"/>
    <s v="W"/>
    <s v="Morristown"/>
    <s v="TN"/>
    <x v="1"/>
    <s v="attack"/>
    <s v="Not fleeing"/>
    <x v="0"/>
  </r>
  <r>
    <n v="3338"/>
    <n v="3684"/>
    <s v="Michael E. Hutchman"/>
    <d v="2018-05-10T00:00:00"/>
    <s v="shot"/>
    <s v="gun"/>
    <n v="33"/>
    <s v="M"/>
    <s v="W"/>
    <s v="Lower Burrell"/>
    <s v="PA"/>
    <x v="1"/>
    <s v="other"/>
    <s v="Not fleeing"/>
    <x v="0"/>
  </r>
  <r>
    <n v="3339"/>
    <n v="3692"/>
    <s v="TK TK"/>
    <d v="2018-05-11T00:00:00"/>
    <s v="shot"/>
    <s v="gun"/>
    <m/>
    <s v="M"/>
    <m/>
    <s v="York"/>
    <s v="WI"/>
    <x v="1"/>
    <s v="attack"/>
    <s v="Car"/>
    <x v="0"/>
  </r>
  <r>
    <n v="3340"/>
    <n v="3746"/>
    <s v="Kelly G. Abbott"/>
    <d v="2018-05-11T00:00:00"/>
    <s v="shot"/>
    <s v="gun"/>
    <n v="51"/>
    <s v="M"/>
    <m/>
    <s v="Clark County"/>
    <s v="WI"/>
    <x v="1"/>
    <s v="attack"/>
    <s v="Car"/>
    <x v="0"/>
  </r>
  <r>
    <n v="3341"/>
    <n v="3749"/>
    <s v="Benjamin Lee Sellers"/>
    <d v="2018-05-11T00:00:00"/>
    <s v="shot"/>
    <s v="knife"/>
    <n v="33"/>
    <s v="M"/>
    <s v="W"/>
    <s v="Haughton"/>
    <s v="LA"/>
    <x v="1"/>
    <s v="other"/>
    <s v="Not fleeing"/>
    <x v="0"/>
  </r>
  <r>
    <n v="3342"/>
    <n v="3751"/>
    <s v="Barry Freeman"/>
    <d v="2018-05-11T00:00:00"/>
    <s v="shot"/>
    <s v="gun"/>
    <n v="51"/>
    <s v="M"/>
    <m/>
    <s v="Evansville"/>
    <s v="IN"/>
    <x v="1"/>
    <s v="attack"/>
    <s v="Foot"/>
    <x v="0"/>
  </r>
  <r>
    <n v="3343"/>
    <n v="3752"/>
    <s v="Bradley Daniel Webster"/>
    <d v="2018-05-11T00:00:00"/>
    <s v="shot"/>
    <s v="gun"/>
    <n v="52"/>
    <s v="M"/>
    <s v="W"/>
    <s v="Talihina"/>
    <s v="OK"/>
    <x v="1"/>
    <s v="attack"/>
    <s v="Not fleeing"/>
    <x v="0"/>
  </r>
  <r>
    <n v="3344"/>
    <n v="3753"/>
    <s v="Jacob T. Eldridge"/>
    <d v="2018-05-11T00:00:00"/>
    <s v="shot"/>
    <s v="knife"/>
    <n v="24"/>
    <s v="M"/>
    <m/>
    <s v="Blackfoot"/>
    <s v="ID"/>
    <x v="1"/>
    <s v="attack"/>
    <s v="Not fleeing"/>
    <x v="0"/>
  </r>
  <r>
    <n v="3345"/>
    <n v="3693"/>
    <s v="Darrell J. Bruffy"/>
    <d v="2018-05-12T00:00:00"/>
    <s v="shot"/>
    <s v="gun"/>
    <n v="55"/>
    <s v="M"/>
    <s v="W"/>
    <s v="Columbus"/>
    <s v="OH"/>
    <x v="1"/>
    <s v="attack"/>
    <s v="Car"/>
    <x v="0"/>
  </r>
  <r>
    <n v="3346"/>
    <n v="3686"/>
    <s v="Willie Rogers Marable"/>
    <d v="2018-05-13T00:00:00"/>
    <s v="shot"/>
    <s v="unknown weapon"/>
    <n v="28"/>
    <s v="M"/>
    <s v="B"/>
    <s v="Portsmouth"/>
    <s v="VA"/>
    <x v="1"/>
    <s v="other"/>
    <s v="Not fleeing"/>
    <x v="0"/>
  </r>
  <r>
    <n v="3347"/>
    <n v="3689"/>
    <s v="Philip Steven McMichael"/>
    <d v="2018-05-13T00:00:00"/>
    <s v="shot"/>
    <s v="gun"/>
    <n v="36"/>
    <s v="M"/>
    <m/>
    <s v="Amite"/>
    <s v="LA"/>
    <x v="1"/>
    <s v="undetermined"/>
    <m/>
    <x v="0"/>
  </r>
  <r>
    <n v="3348"/>
    <n v="3690"/>
    <s v="James Brian Kay"/>
    <d v="2018-05-13T00:00:00"/>
    <s v="shot"/>
    <s v="gun"/>
    <n v="54"/>
    <s v="M"/>
    <m/>
    <s v="Carnesville"/>
    <s v="GA"/>
    <x v="1"/>
    <s v="attack"/>
    <s v="Not fleeing"/>
    <x v="0"/>
  </r>
  <r>
    <n v="3349"/>
    <n v="3691"/>
    <s v="James Collins"/>
    <d v="2018-05-13T00:00:00"/>
    <s v="shot"/>
    <s v="gun"/>
    <n v="38"/>
    <s v="M"/>
    <m/>
    <s v="Dearborn Heights"/>
    <s v="MI"/>
    <x v="1"/>
    <s v="other"/>
    <s v="Not fleeing"/>
    <x v="0"/>
  </r>
  <r>
    <n v="3350"/>
    <n v="3685"/>
    <s v="Anthony Trice"/>
    <d v="2018-05-14T00:00:00"/>
    <s v="shot"/>
    <s v="gun"/>
    <n v="24"/>
    <s v="M"/>
    <s v="B"/>
    <s v="Clinton"/>
    <s v="MD"/>
    <x v="1"/>
    <s v="attack"/>
    <s v="Not fleeing"/>
    <x v="0"/>
  </r>
  <r>
    <n v="3351"/>
    <n v="3687"/>
    <s v="Cody Reynolds"/>
    <d v="2018-05-14T00:00:00"/>
    <s v="shot"/>
    <s v="unarmed"/>
    <n v="20"/>
    <s v="M"/>
    <s v="W"/>
    <s v="Royal Oak"/>
    <s v="MI"/>
    <x v="1"/>
    <s v="attack"/>
    <s v="Not fleeing"/>
    <x v="0"/>
  </r>
  <r>
    <n v="3352"/>
    <n v="3688"/>
    <s v="William N. Derick"/>
    <d v="2018-05-14T00:00:00"/>
    <s v="shot"/>
    <s v="gun"/>
    <n v="54"/>
    <s v="M"/>
    <m/>
    <s v="Wales"/>
    <s v="ME"/>
    <x v="1"/>
    <s v="attack"/>
    <s v="Not fleeing"/>
    <x v="0"/>
  </r>
  <r>
    <n v="3353"/>
    <n v="3694"/>
    <s v="Rollie J. Davis"/>
    <d v="2018-05-14T00:00:00"/>
    <s v="shot"/>
    <s v="gun"/>
    <n v="53"/>
    <s v="M"/>
    <s v="W"/>
    <s v="Quincy"/>
    <s v="IL"/>
    <x v="1"/>
    <s v="other"/>
    <s v="Not fleeing"/>
    <x v="0"/>
  </r>
  <r>
    <n v="3354"/>
    <n v="3695"/>
    <s v="Bob Browning Cruz"/>
    <d v="2018-05-14T00:00:00"/>
    <s v="shot"/>
    <s v="gun"/>
    <n v="36"/>
    <s v="M"/>
    <s v="H"/>
    <s v="San Antonio"/>
    <s v="TX"/>
    <x v="1"/>
    <s v="attack"/>
    <s v="Not fleeing"/>
    <x v="0"/>
  </r>
  <r>
    <n v="3355"/>
    <n v="3696"/>
    <s v="Marcus-David L. Peters"/>
    <d v="2018-05-14T00:00:00"/>
    <s v="shot and Tasered"/>
    <s v="unarmed"/>
    <n v="24"/>
    <s v="M"/>
    <s v="B"/>
    <s v="Richmond"/>
    <s v="VA"/>
    <x v="1"/>
    <s v="attack"/>
    <s v="Car"/>
    <x v="1"/>
  </r>
  <r>
    <n v="3356"/>
    <n v="3698"/>
    <s v="David M. Romansky"/>
    <d v="2018-05-15T00:00:00"/>
    <s v="shot"/>
    <s v="gun"/>
    <n v="34"/>
    <s v="M"/>
    <s v="W"/>
    <s v="Lake Mary"/>
    <s v="FL"/>
    <x v="1"/>
    <s v="other"/>
    <s v="Car"/>
    <x v="0"/>
  </r>
  <r>
    <n v="3357"/>
    <n v="3705"/>
    <s v="Kevin Nickle"/>
    <d v="2018-05-16T00:00:00"/>
    <s v="shot"/>
    <s v="knife"/>
    <n v="59"/>
    <s v="M"/>
    <m/>
    <s v="Martins Ferry"/>
    <s v="OH"/>
    <x v="1"/>
    <s v="other"/>
    <s v="Not fleeing"/>
    <x v="0"/>
  </r>
  <r>
    <n v="3358"/>
    <n v="3708"/>
    <s v="Daniel Timothy Johnson"/>
    <d v="2018-05-17T00:00:00"/>
    <s v="shot"/>
    <s v="gun"/>
    <n v="34"/>
    <s v="M"/>
    <s v="W"/>
    <s v="Norman"/>
    <s v="OK"/>
    <x v="1"/>
    <s v="attack"/>
    <s v="Not fleeing"/>
    <x v="0"/>
  </r>
  <r>
    <n v="3359"/>
    <n v="3703"/>
    <s v="TK TK"/>
    <d v="2018-05-18T00:00:00"/>
    <s v="shot"/>
    <s v="gun"/>
    <m/>
    <s v="M"/>
    <m/>
    <s v="Plymouth Township"/>
    <s v="MI"/>
    <x v="0"/>
    <s v="attack"/>
    <s v="Foot"/>
    <x v="0"/>
  </r>
  <r>
    <n v="3360"/>
    <n v="3704"/>
    <s v="TK TK"/>
    <d v="2018-05-18T00:00:00"/>
    <s v="shot"/>
    <s v="unknown weapon"/>
    <m/>
    <s v="M"/>
    <m/>
    <s v="Laredo"/>
    <s v="TX"/>
    <x v="1"/>
    <s v="other"/>
    <m/>
    <x v="0"/>
  </r>
  <r>
    <n v="3361"/>
    <n v="3706"/>
    <s v="Dmitri Bullard"/>
    <d v="2018-05-18T00:00:00"/>
    <s v="shot"/>
    <s v="hatchet"/>
    <n v="24"/>
    <s v="M"/>
    <s v="W"/>
    <s v="Gresham"/>
    <s v="OR"/>
    <x v="1"/>
    <s v="other"/>
    <s v="Car"/>
    <x v="0"/>
  </r>
  <r>
    <n v="3362"/>
    <n v="3700"/>
    <s v="Jimmy Alan Moss"/>
    <d v="2018-05-19T00:00:00"/>
    <s v="shot"/>
    <m/>
    <n v="77"/>
    <s v="M"/>
    <m/>
    <s v="Sunridge"/>
    <s v="NV"/>
    <x v="1"/>
    <s v="attack"/>
    <m/>
    <x v="0"/>
  </r>
  <r>
    <n v="3363"/>
    <n v="3701"/>
    <s v="Corey Cordova"/>
    <d v="2018-05-19T00:00:00"/>
    <s v="shot"/>
    <s v="gun"/>
    <n v="30"/>
    <s v="M"/>
    <s v="W"/>
    <s v="Columbus"/>
    <s v="OH"/>
    <x v="1"/>
    <s v="attack"/>
    <s v="Not fleeing"/>
    <x v="0"/>
  </r>
  <r>
    <n v="3364"/>
    <n v="3702"/>
    <s v="Santiago Evans-Valencia"/>
    <d v="2018-05-19T00:00:00"/>
    <s v="shot"/>
    <s v="gun"/>
    <n v="36"/>
    <s v="M"/>
    <s v="H"/>
    <s v="Pueblo"/>
    <s v="CO"/>
    <x v="1"/>
    <s v="attack"/>
    <s v="Not fleeing"/>
    <x v="0"/>
  </r>
  <r>
    <n v="3365"/>
    <n v="3699"/>
    <s v="Bradley J. Grant"/>
    <d v="2018-05-20T00:00:00"/>
    <s v="shot"/>
    <s v="gun"/>
    <n v="36"/>
    <s v="M"/>
    <s v="W"/>
    <s v="Baxter"/>
    <s v="KY"/>
    <x v="1"/>
    <s v="other"/>
    <s v="Foot"/>
    <x v="0"/>
  </r>
  <r>
    <n v="3366"/>
    <n v="3707"/>
    <s v="Ray Wyatt"/>
    <d v="2018-05-21T00:00:00"/>
    <s v="shot"/>
    <s v="gun"/>
    <n v="58"/>
    <s v="M"/>
    <s v="W"/>
    <s v="Joshua Tree"/>
    <s v="CA"/>
    <x v="0"/>
    <s v="attack"/>
    <s v="Foot"/>
    <x v="0"/>
  </r>
  <r>
    <n v="3367"/>
    <n v="3719"/>
    <s v="Ronald Clinton"/>
    <d v="2018-05-21T00:00:00"/>
    <s v="shot"/>
    <m/>
    <n v="47"/>
    <s v="M"/>
    <s v="B"/>
    <s v="West Memphis"/>
    <s v="AR"/>
    <x v="1"/>
    <s v="attack"/>
    <s v="Car"/>
    <x v="0"/>
  </r>
  <r>
    <n v="3368"/>
    <n v="3709"/>
    <s v="Martin Sandejo"/>
    <d v="2018-05-22T00:00:00"/>
    <s v="shot"/>
    <s v="knife"/>
    <n v="49"/>
    <s v="M"/>
    <s v="H"/>
    <s v="Mathis"/>
    <s v="TX"/>
    <x v="1"/>
    <s v="other"/>
    <s v="Not fleeing"/>
    <x v="0"/>
  </r>
  <r>
    <n v="3369"/>
    <n v="3710"/>
    <s v="Makell Meyerin"/>
    <d v="2018-05-23T00:00:00"/>
    <s v="shot"/>
    <s v="gun"/>
    <n v="31"/>
    <s v="F"/>
    <s v="W"/>
    <s v="Gurnee"/>
    <s v="IL"/>
    <x v="1"/>
    <s v="attack"/>
    <s v="Foot"/>
    <x v="0"/>
  </r>
  <r>
    <n v="3370"/>
    <n v="3718"/>
    <s v="Joshua M. Gomoll"/>
    <d v="2018-05-23T00:00:00"/>
    <s v="shot"/>
    <s v="knife"/>
    <n v="25"/>
    <s v="M"/>
    <s v="W"/>
    <s v="Fox Crossing"/>
    <s v="WI"/>
    <x v="0"/>
    <s v="other"/>
    <s v="Not fleeing"/>
    <x v="0"/>
  </r>
  <r>
    <n v="3371"/>
    <n v="3720"/>
    <s v="Claudia Patricia Gomez Gonzalez"/>
    <d v="2018-05-23T00:00:00"/>
    <s v="shot"/>
    <s v="unarmed"/>
    <m/>
    <s v="F"/>
    <s v="H"/>
    <s v="Rio Bravo"/>
    <s v="TX"/>
    <x v="1"/>
    <s v="attack"/>
    <s v="Not fleeing"/>
    <x v="0"/>
  </r>
  <r>
    <n v="3372"/>
    <n v="3717"/>
    <s v="Dustin D. Odom"/>
    <d v="2018-05-24T00:00:00"/>
    <s v="shot"/>
    <s v="unarmed"/>
    <n v="30"/>
    <s v="M"/>
    <s v="W"/>
    <s v="Citra"/>
    <s v="FL"/>
    <x v="1"/>
    <s v="attack"/>
    <s v="Foot"/>
    <x v="1"/>
  </r>
  <r>
    <n v="3373"/>
    <n v="3737"/>
    <s v="Brett Luengo"/>
    <d v="2018-05-24T00:00:00"/>
    <s v="shot"/>
    <s v="unarmed"/>
    <n v="33"/>
    <s v="M"/>
    <s v="W"/>
    <s v="Cleveland"/>
    <s v="OH"/>
    <x v="1"/>
    <s v="attack"/>
    <s v="Not fleeing"/>
    <x v="0"/>
  </r>
  <r>
    <n v="3374"/>
    <n v="3715"/>
    <s v="Augustine Oliva"/>
    <d v="2018-05-25T00:00:00"/>
    <s v="shot"/>
    <m/>
    <n v="29"/>
    <s v="M"/>
    <s v="W"/>
    <s v="Dumas"/>
    <s v="TX"/>
    <x v="1"/>
    <s v="attack"/>
    <s v="Not fleeing"/>
    <x v="0"/>
  </r>
  <r>
    <n v="3375"/>
    <n v="3716"/>
    <s v="TK TK"/>
    <d v="2018-05-25T00:00:00"/>
    <s v="shot"/>
    <s v="knife"/>
    <m/>
    <s v="M"/>
    <m/>
    <s v="Mountain Home"/>
    <s v="ID"/>
    <x v="1"/>
    <s v="other"/>
    <s v="Car"/>
    <x v="0"/>
  </r>
  <r>
    <n v="3376"/>
    <n v="3736"/>
    <s v="Dustin Montano"/>
    <d v="2018-05-25T00:00:00"/>
    <s v="shot"/>
    <s v="undetermined"/>
    <n v="31"/>
    <s v="M"/>
    <s v="W"/>
    <s v="Fort Morgan"/>
    <s v="CO"/>
    <x v="0"/>
    <s v="other"/>
    <s v="Not fleeing"/>
    <x v="0"/>
  </r>
  <r>
    <n v="3377"/>
    <n v="3714"/>
    <s v="Homer Woodroe Tyler"/>
    <d v="2018-05-26T00:00:00"/>
    <s v="shot"/>
    <s v="gun"/>
    <n v="51"/>
    <s v="M"/>
    <s v="W"/>
    <s v="Silsbee"/>
    <s v="TX"/>
    <x v="1"/>
    <s v="other"/>
    <s v="Not fleeing"/>
    <x v="0"/>
  </r>
  <r>
    <n v="3378"/>
    <n v="3712"/>
    <s v="Raul Rivera"/>
    <d v="2018-05-27T00:00:00"/>
    <s v="shot"/>
    <s v="knife"/>
    <n v="42"/>
    <s v="M"/>
    <s v="H"/>
    <s v="San Diego"/>
    <s v="CA"/>
    <x v="0"/>
    <s v="other"/>
    <s v="Not fleeing"/>
    <x v="1"/>
  </r>
  <r>
    <n v="3379"/>
    <n v="3713"/>
    <s v="Eugene Baylis"/>
    <d v="2018-05-27T00:00:00"/>
    <s v="shot"/>
    <s v="gun"/>
    <n v="67"/>
    <s v="M"/>
    <s v="W"/>
    <s v="Grand Junction"/>
    <s v="CO"/>
    <x v="1"/>
    <s v="attack"/>
    <s v="Not fleeing"/>
    <x v="0"/>
  </r>
  <r>
    <n v="3380"/>
    <n v="3735"/>
    <s v="TK TK"/>
    <d v="2018-05-27T00:00:00"/>
    <s v="shot"/>
    <s v="knife"/>
    <m/>
    <s v="M"/>
    <m/>
    <s v="Everton"/>
    <s v="MO"/>
    <x v="0"/>
    <s v="other"/>
    <s v="Not fleeing"/>
    <x v="0"/>
  </r>
  <r>
    <n v="3381"/>
    <n v="3711"/>
    <s v="Michael Glad"/>
    <d v="2018-05-28T00:00:00"/>
    <s v="shot"/>
    <s v="gun"/>
    <n v="23"/>
    <s v="M"/>
    <s v="W"/>
    <s v="West Jordan"/>
    <s v="UT"/>
    <x v="1"/>
    <s v="attack"/>
    <s v="Car"/>
    <x v="0"/>
  </r>
  <r>
    <n v="3382"/>
    <n v="3722"/>
    <s v="Rabi Brown"/>
    <d v="2018-05-29T00:00:00"/>
    <s v="shot"/>
    <s v="gun"/>
    <n v="34"/>
    <s v="M"/>
    <s v="N"/>
    <s v="Phoenix"/>
    <s v="AZ"/>
    <x v="1"/>
    <s v="other"/>
    <s v="Not fleeing"/>
    <x v="0"/>
  </r>
  <r>
    <n v="3383"/>
    <n v="3724"/>
    <s v="Armando Osuna"/>
    <d v="2018-05-29T00:00:00"/>
    <s v="shot"/>
    <s v="metal pipe"/>
    <n v="51"/>
    <s v="M"/>
    <s v="H"/>
    <s v="Riverbank"/>
    <s v="CA"/>
    <x v="1"/>
    <s v="attack"/>
    <s v="Not fleeing"/>
    <x v="0"/>
  </r>
  <r>
    <n v="3384"/>
    <n v="3733"/>
    <s v="Zane Anthony James"/>
    <d v="2018-05-29T00:00:00"/>
    <s v="shot"/>
    <m/>
    <n v="19"/>
    <s v="M"/>
    <s v="W"/>
    <s v="Cottonwood Heights"/>
    <s v="UT"/>
    <x v="1"/>
    <s v="undetermined"/>
    <s v="Car"/>
    <x v="0"/>
  </r>
  <r>
    <n v="3385"/>
    <n v="3721"/>
    <s v="Bryan Rodriguez"/>
    <d v="2018-05-30T00:00:00"/>
    <s v="shot"/>
    <s v="pick-axe"/>
    <n v="29"/>
    <s v="M"/>
    <s v="H"/>
    <s v="Los Angeles"/>
    <s v="CA"/>
    <x v="1"/>
    <s v="attack"/>
    <s v="Foot"/>
    <x v="1"/>
  </r>
  <r>
    <n v="3386"/>
    <n v="3734"/>
    <s v="Juvan Simon"/>
    <d v="2018-05-30T00:00:00"/>
    <s v="shot"/>
    <s v="gun"/>
    <n v="23"/>
    <s v="M"/>
    <s v="B"/>
    <s v="Florida City"/>
    <s v="FL"/>
    <x v="1"/>
    <s v="other"/>
    <s v="Not fleeing"/>
    <x v="0"/>
  </r>
  <r>
    <n v="3387"/>
    <n v="3725"/>
    <s v="Katherine Brazeau"/>
    <d v="2018-05-31T00:00:00"/>
    <s v="shot"/>
    <s v="knife"/>
    <n v="46"/>
    <s v="F"/>
    <s v="W"/>
    <s v="Fullerton"/>
    <s v="CA"/>
    <x v="0"/>
    <s v="other"/>
    <s v="Not fleeing"/>
    <x v="0"/>
  </r>
  <r>
    <n v="3388"/>
    <n v="3726"/>
    <s v="Jerick Rasheem Gray"/>
    <d v="2018-05-31T00:00:00"/>
    <s v="shot"/>
    <s v="knife"/>
    <n v="42"/>
    <s v="M"/>
    <s v="B"/>
    <s v="Thomasville"/>
    <s v="NC"/>
    <x v="1"/>
    <s v="attack"/>
    <s v="Car"/>
    <x v="0"/>
  </r>
  <r>
    <n v="3389"/>
    <n v="3727"/>
    <s v="Andres Estrada"/>
    <d v="2018-06-01T00:00:00"/>
    <s v="shot"/>
    <m/>
    <n v="21"/>
    <s v="M"/>
    <s v="H"/>
    <s v="Dundee"/>
    <s v="FL"/>
    <x v="1"/>
    <s v="attack"/>
    <m/>
    <x v="0"/>
  </r>
  <r>
    <n v="3390"/>
    <n v="3731"/>
    <s v="Renie Cablay"/>
    <d v="2018-06-01T00:00:00"/>
    <s v="shot"/>
    <s v="knife"/>
    <n v="55"/>
    <s v="M"/>
    <s v="A"/>
    <s v="Honolulu"/>
    <s v="HI"/>
    <x v="0"/>
    <s v="attack"/>
    <s v="Not fleeing"/>
    <x v="0"/>
  </r>
  <r>
    <n v="3391"/>
    <n v="3732"/>
    <s v="TK TK"/>
    <d v="2018-06-01T00:00:00"/>
    <s v="shot"/>
    <s v="knife"/>
    <m/>
    <s v="M"/>
    <s v="W"/>
    <s v="Torrance"/>
    <s v="CA"/>
    <x v="1"/>
    <s v="other"/>
    <s v="Not fleeing"/>
    <x v="0"/>
  </r>
  <r>
    <n v="3392"/>
    <n v="3730"/>
    <s v="TK TK"/>
    <d v="2018-06-02T00:00:00"/>
    <s v="shot"/>
    <m/>
    <m/>
    <s v="M"/>
    <m/>
    <s v="Chicago"/>
    <s v="IL"/>
    <x v="1"/>
    <s v="attack"/>
    <s v="Car"/>
    <x v="0"/>
  </r>
  <r>
    <n v="3393"/>
    <n v="3728"/>
    <s v="Julio Eduardo Hernandez Mata"/>
    <d v="2018-06-03T00:00:00"/>
    <s v="shot"/>
    <s v="undetermined"/>
    <n v="32"/>
    <s v="M"/>
    <s v="H"/>
    <s v="Chickasha"/>
    <s v="OK"/>
    <x v="1"/>
    <s v="other"/>
    <s v="Car"/>
    <x v="0"/>
  </r>
  <r>
    <n v="3394"/>
    <n v="3729"/>
    <s v="TK TK"/>
    <d v="2018-06-03T00:00:00"/>
    <s v="shot"/>
    <s v="ax"/>
    <m/>
    <s v="M"/>
    <m/>
    <s v="Mecca"/>
    <s v="CA"/>
    <x v="1"/>
    <s v="other"/>
    <s v="Not fleeing"/>
    <x v="0"/>
  </r>
  <r>
    <n v="3395"/>
    <n v="3741"/>
    <s v="Rudy Molina"/>
    <d v="2018-06-03T00:00:00"/>
    <s v="shot"/>
    <s v="gun"/>
    <n v="34"/>
    <s v="M"/>
    <s v="H"/>
    <s v="Jurupa Valley"/>
    <s v="CA"/>
    <x v="1"/>
    <s v="attack"/>
    <s v="Car"/>
    <x v="0"/>
  </r>
  <r>
    <n v="3396"/>
    <n v="3738"/>
    <s v="Joshua S. Stanford"/>
    <d v="2018-06-04T00:00:00"/>
    <s v="shot"/>
    <s v="gun"/>
    <n v="40"/>
    <s v="M"/>
    <s v="W"/>
    <s v="Springfield"/>
    <s v="MO"/>
    <x v="1"/>
    <s v="attack"/>
    <s v="Foot"/>
    <x v="0"/>
  </r>
  <r>
    <n v="3397"/>
    <n v="3739"/>
    <s v="Abel Guzman"/>
    <d v="2018-06-05T00:00:00"/>
    <s v="shot"/>
    <s v="gun"/>
    <n v="55"/>
    <s v="M"/>
    <m/>
    <s v="Pearland"/>
    <s v="TX"/>
    <x v="0"/>
    <s v="attack"/>
    <s v="Not fleeing"/>
    <x v="0"/>
  </r>
  <r>
    <n v="3398"/>
    <n v="3740"/>
    <s v="Joshua Nash Bryant"/>
    <d v="2018-06-05T00:00:00"/>
    <s v="shot"/>
    <s v="gun"/>
    <n v="20"/>
    <s v="M"/>
    <s v="W"/>
    <s v="Wilmington"/>
    <s v="NC"/>
    <x v="0"/>
    <s v="other"/>
    <s v="Not fleeing"/>
    <x v="0"/>
  </r>
  <r>
    <n v="3399"/>
    <n v="3755"/>
    <s v="Maurice Granton"/>
    <d v="2018-06-06T00:00:00"/>
    <s v="shot"/>
    <s v="gun"/>
    <n v="24"/>
    <s v="M"/>
    <s v="B"/>
    <s v="Chicago"/>
    <s v="IL"/>
    <x v="1"/>
    <s v="other"/>
    <m/>
    <x v="0"/>
  </r>
  <r>
    <n v="3400"/>
    <n v="3757"/>
    <s v="Alan Goyano"/>
    <d v="2018-06-06T00:00:00"/>
    <s v="shot"/>
    <s v="undetermined"/>
    <n v="43"/>
    <s v="M"/>
    <s v="H"/>
    <s v="Merrick"/>
    <s v="NY"/>
    <x v="1"/>
    <s v="undetermined"/>
    <m/>
    <x v="0"/>
  </r>
  <r>
    <n v="3401"/>
    <n v="3758"/>
    <s v="Roger Dale Sims"/>
    <d v="2018-06-06T00:00:00"/>
    <s v="shot"/>
    <s v="gun"/>
    <n v="56"/>
    <s v="M"/>
    <s v="W"/>
    <s v="LaGrange"/>
    <s v="GA"/>
    <x v="0"/>
    <s v="attack"/>
    <s v="Not fleeing"/>
    <x v="0"/>
  </r>
  <r>
    <n v="3402"/>
    <n v="3805"/>
    <s v="Brian Puskas"/>
    <d v="2018-06-06T00:00:00"/>
    <s v="shot"/>
    <s v="gun"/>
    <n v="47"/>
    <s v="M"/>
    <s v="W"/>
    <s v="Delaware"/>
    <s v="OH"/>
    <x v="0"/>
    <s v="other"/>
    <s v="Not fleeing"/>
    <x v="0"/>
  </r>
  <r>
    <n v="3403"/>
    <n v="3850"/>
    <s v="Raymond Truitt"/>
    <d v="2018-06-07T00:00:00"/>
    <s v="shot"/>
    <s v="gun"/>
    <n v="28"/>
    <s v="M"/>
    <m/>
    <s v="Gary"/>
    <s v="IN"/>
    <x v="1"/>
    <s v="attack"/>
    <s v="Not fleeing"/>
    <x v="0"/>
  </r>
  <r>
    <n v="3404"/>
    <n v="3851"/>
    <s v="Douglas Conner"/>
    <d v="2018-06-07T00:00:00"/>
    <s v="shot"/>
    <s v="gun"/>
    <n v="50"/>
    <s v="M"/>
    <s v="W"/>
    <s v="Benton City"/>
    <s v="WA"/>
    <x v="1"/>
    <s v="other"/>
    <s v="Not fleeing"/>
    <x v="0"/>
  </r>
  <r>
    <n v="3405"/>
    <n v="3754"/>
    <s v="Wes Allen"/>
    <d v="2018-06-07T00:00:00"/>
    <s v="shot"/>
    <s v="gun"/>
    <n v="33"/>
    <s v="M"/>
    <s v="W"/>
    <s v="Albuquerque"/>
    <s v="NM"/>
    <x v="1"/>
    <s v="attack"/>
    <s v="Car"/>
    <x v="0"/>
  </r>
  <r>
    <n v="3406"/>
    <n v="3756"/>
    <s v="Leslie Yolanda Salazar"/>
    <d v="2018-06-07T00:00:00"/>
    <s v="shot"/>
    <s v="knife"/>
    <n v="20"/>
    <s v="F"/>
    <m/>
    <s v="Austin"/>
    <s v="TX"/>
    <x v="1"/>
    <s v="other"/>
    <m/>
    <x v="1"/>
  </r>
  <r>
    <n v="3407"/>
    <n v="3849"/>
    <s v="Todd Gregory"/>
    <d v="2018-06-08T00:00:00"/>
    <s v="shot"/>
    <s v="gun"/>
    <n v="47"/>
    <s v="M"/>
    <s v="W"/>
    <s v="Hardwick"/>
    <s v="NJ"/>
    <x v="1"/>
    <s v="attack"/>
    <s v="Car"/>
    <x v="0"/>
  </r>
  <r>
    <n v="3408"/>
    <n v="3761"/>
    <s v="Michael Renfroe"/>
    <d v="2018-06-08T00:00:00"/>
    <s v="shot"/>
    <s v="unarmed"/>
    <n v="36"/>
    <s v="M"/>
    <s v="W"/>
    <s v="Madison County"/>
    <s v="MS"/>
    <x v="1"/>
    <s v="undetermined"/>
    <s v="Not fleeing"/>
    <x v="0"/>
  </r>
  <r>
    <n v="3409"/>
    <n v="3760"/>
    <s v="LaShanda Anderson"/>
    <d v="2018-06-09T00:00:00"/>
    <s v="shot"/>
    <m/>
    <n v="36"/>
    <s v="F"/>
    <s v="B"/>
    <s v="Deptford"/>
    <s v="NJ"/>
    <x v="1"/>
    <s v="other"/>
    <s v="Car"/>
    <x v="0"/>
  </r>
  <r>
    <n v="3410"/>
    <n v="3762"/>
    <s v="Timothy Owen"/>
    <d v="2018-06-09T00:00:00"/>
    <s v="shot"/>
    <s v="gun"/>
    <n v="49"/>
    <s v="M"/>
    <s v="W"/>
    <s v="Temple"/>
    <s v="TX"/>
    <x v="1"/>
    <s v="attack"/>
    <s v="Not fleeing"/>
    <x v="0"/>
  </r>
  <r>
    <n v="3411"/>
    <n v="3759"/>
    <s v="TK TK"/>
    <d v="2018-06-10T00:00:00"/>
    <s v="shot"/>
    <s v="unknown weapon"/>
    <n v="34"/>
    <s v="M"/>
    <m/>
    <s v="Westminister"/>
    <s v="CO"/>
    <x v="1"/>
    <s v="other"/>
    <s v="Foot"/>
    <x v="0"/>
  </r>
  <r>
    <n v="3412"/>
    <n v="3763"/>
    <s v="Robert Lawrence White"/>
    <d v="2018-06-11T00:00:00"/>
    <s v="shot"/>
    <s v="unarmed"/>
    <n v="41"/>
    <s v="M"/>
    <s v="B"/>
    <s v="Silver Spring"/>
    <s v="MD"/>
    <x v="0"/>
    <s v="other"/>
    <s v="Not fleeing"/>
    <x v="1"/>
  </r>
  <r>
    <n v="3413"/>
    <n v="3765"/>
    <s v="Nicolas Moncada"/>
    <d v="2018-06-11T00:00:00"/>
    <s v="shot"/>
    <s v="knife"/>
    <n v="29"/>
    <s v="M"/>
    <s v="H"/>
    <s v="Whittier"/>
    <s v="CA"/>
    <x v="1"/>
    <s v="other"/>
    <s v="Car"/>
    <x v="0"/>
  </r>
  <r>
    <n v="3414"/>
    <n v="3764"/>
    <s v="DeNathe M. Guilliford"/>
    <d v="2018-06-12T00:00:00"/>
    <s v="shot"/>
    <s v="gun"/>
    <n v="34"/>
    <s v="M"/>
    <s v="B"/>
    <s v="Danville"/>
    <s v="IL"/>
    <x v="1"/>
    <s v="attack"/>
    <s v="Car"/>
    <x v="0"/>
  </r>
  <r>
    <n v="3415"/>
    <n v="3766"/>
    <s v="Alexandre J. Aldrich"/>
    <d v="2018-06-12T00:00:00"/>
    <s v="shot"/>
    <s v="unarmed"/>
    <n v="34"/>
    <s v="M"/>
    <s v="W"/>
    <s v="Phoenix"/>
    <s v="AZ"/>
    <x v="1"/>
    <s v="other"/>
    <s v="Not fleeing"/>
    <x v="0"/>
  </r>
  <r>
    <n v="3416"/>
    <n v="3767"/>
    <s v="Marqueese Alston"/>
    <d v="2018-06-12T00:00:00"/>
    <s v="shot"/>
    <s v="gun"/>
    <n v="22"/>
    <s v="M"/>
    <s v="B"/>
    <s v="Washington"/>
    <s v="DC"/>
    <x v="1"/>
    <s v="attack"/>
    <s v="Not fleeing"/>
    <x v="0"/>
  </r>
  <r>
    <n v="3417"/>
    <n v="3768"/>
    <s v="Chavius Hollis"/>
    <d v="2018-06-12T00:00:00"/>
    <s v="shot"/>
    <s v="gun"/>
    <n v="26"/>
    <s v="M"/>
    <s v="B"/>
    <s v="Monroe"/>
    <s v="GA"/>
    <x v="0"/>
    <s v="attack"/>
    <m/>
    <x v="0"/>
  </r>
  <r>
    <n v="3418"/>
    <n v="3769"/>
    <s v="Stephen Cogelia"/>
    <d v="2018-06-12T00:00:00"/>
    <s v="shot"/>
    <s v="knife"/>
    <n v="32"/>
    <s v="M"/>
    <s v="W"/>
    <s v="Hardwick"/>
    <s v="NJ"/>
    <x v="1"/>
    <s v="other"/>
    <s v="Not fleeing"/>
    <x v="0"/>
  </r>
  <r>
    <n v="3419"/>
    <n v="3848"/>
    <s v="Dillan Shane Ezell"/>
    <d v="2018-06-13T00:00:00"/>
    <s v="shot"/>
    <s v="toy weapon"/>
    <n v="21"/>
    <s v="M"/>
    <s v="W"/>
    <s v="Eustis"/>
    <s v="FL"/>
    <x v="0"/>
    <s v="attack"/>
    <s v="Not fleeing"/>
    <x v="0"/>
  </r>
  <r>
    <n v="3420"/>
    <n v="3771"/>
    <s v="TK TK"/>
    <d v="2018-06-13T00:00:00"/>
    <s v="shot"/>
    <s v="gun"/>
    <m/>
    <s v="M"/>
    <m/>
    <s v="Denver"/>
    <s v="CO"/>
    <x v="1"/>
    <s v="attack"/>
    <s v="Foot"/>
    <x v="0"/>
  </r>
  <r>
    <n v="3421"/>
    <n v="3774"/>
    <s v="David Arthur"/>
    <d v="2018-06-13T00:00:00"/>
    <s v="shot"/>
    <s v="gun"/>
    <n v="44"/>
    <s v="M"/>
    <s v="W"/>
    <s v="Pike County"/>
    <s v="OH"/>
    <x v="1"/>
    <s v="attack"/>
    <s v="Not fleeing"/>
    <x v="0"/>
  </r>
  <r>
    <n v="3422"/>
    <n v="3775"/>
    <s v="TK TK"/>
    <d v="2018-06-13T00:00:00"/>
    <s v="shot"/>
    <s v="undetermined"/>
    <m/>
    <s v="M"/>
    <m/>
    <s v="Pike County"/>
    <s v="OH"/>
    <x v="1"/>
    <s v="undetermined"/>
    <s v="Not fleeing"/>
    <x v="0"/>
  </r>
  <r>
    <n v="3423"/>
    <n v="3770"/>
    <s v="TK TK"/>
    <d v="2018-06-14T00:00:00"/>
    <s v="shot"/>
    <s v="gun"/>
    <m/>
    <s v="F"/>
    <m/>
    <s v="Denver"/>
    <s v="CO"/>
    <x v="1"/>
    <s v="attack"/>
    <s v="Not fleeing"/>
    <x v="0"/>
  </r>
  <r>
    <n v="3424"/>
    <n v="3772"/>
    <s v="Joseph Villanueva"/>
    <d v="2018-06-14T00:00:00"/>
    <s v="shot"/>
    <s v="gun"/>
    <n v="29"/>
    <s v="M"/>
    <s v="H"/>
    <s v="Hall County"/>
    <s v="GA"/>
    <x v="1"/>
    <s v="attack"/>
    <s v="Foot"/>
    <x v="0"/>
  </r>
  <r>
    <n v="3425"/>
    <n v="3773"/>
    <s v="Terrence White"/>
    <d v="2018-06-14T00:00:00"/>
    <s v="shot"/>
    <s v="gun and car"/>
    <n v="18"/>
    <s v="M"/>
    <s v="B"/>
    <s v="Las Vegas"/>
    <s v="NV"/>
    <x v="1"/>
    <s v="attack"/>
    <s v="Car"/>
    <x v="0"/>
  </r>
  <r>
    <n v="3426"/>
    <n v="3776"/>
    <s v="Timothy Mosley"/>
    <d v="2018-06-14T00:00:00"/>
    <s v="shot"/>
    <s v="gun"/>
    <n v="33"/>
    <s v="M"/>
    <s v="B"/>
    <s v="Kansas City"/>
    <s v="MO"/>
    <x v="1"/>
    <s v="attack"/>
    <s v="Not fleeing"/>
    <x v="0"/>
  </r>
  <r>
    <n v="3427"/>
    <n v="3778"/>
    <s v="Ashley Dean Fulkerson"/>
    <d v="2018-06-14T00:00:00"/>
    <s v="shot"/>
    <s v="sword"/>
    <n v="28"/>
    <s v="F"/>
    <s v="W"/>
    <s v="Kansas City"/>
    <s v="MO"/>
    <x v="1"/>
    <s v="undetermined"/>
    <s v="Not fleeing"/>
    <x v="0"/>
  </r>
  <r>
    <n v="3428"/>
    <n v="3779"/>
    <s v="Robert A. White"/>
    <d v="2018-06-14T00:00:00"/>
    <s v="shot"/>
    <s v="gun"/>
    <m/>
    <s v="M"/>
    <s v="W"/>
    <s v="Kansas City"/>
    <s v="MO"/>
    <x v="0"/>
    <s v="other"/>
    <s v="Not fleeing"/>
    <x v="0"/>
  </r>
  <r>
    <n v="3429"/>
    <n v="3780"/>
    <s v="Marcelo Castellano"/>
    <d v="2018-06-14T00:00:00"/>
    <s v="shot"/>
    <s v="gun"/>
    <n v="40"/>
    <s v="M"/>
    <s v="H"/>
    <s v="Kirkland"/>
    <s v="WA"/>
    <x v="1"/>
    <s v="other"/>
    <s v="Not fleeing"/>
    <x v="0"/>
  </r>
  <r>
    <n v="3430"/>
    <n v="3846"/>
    <s v="David L. Hicks"/>
    <d v="2018-06-15T00:00:00"/>
    <s v="shot"/>
    <s v="undetermined"/>
    <n v="40"/>
    <s v="M"/>
    <m/>
    <s v="Nokomis"/>
    <s v="IL"/>
    <x v="1"/>
    <s v="other"/>
    <s v="Foot"/>
    <x v="0"/>
  </r>
  <r>
    <n v="3431"/>
    <n v="3781"/>
    <s v="Michael D. Fletcher"/>
    <d v="2018-06-16T00:00:00"/>
    <s v="shot"/>
    <s v="toy weapon"/>
    <n v="53"/>
    <s v="M"/>
    <m/>
    <s v="Mesa"/>
    <s v="AZ"/>
    <x v="1"/>
    <s v="attack"/>
    <s v="Not fleeing"/>
    <x v="0"/>
  </r>
  <r>
    <n v="3432"/>
    <n v="3782"/>
    <s v="Dwayne Clyburn"/>
    <d v="2018-06-16T00:00:00"/>
    <s v="shot"/>
    <s v="knife"/>
    <n v="37"/>
    <s v="M"/>
    <m/>
    <s v="Warwick"/>
    <s v="NY"/>
    <x v="1"/>
    <s v="other"/>
    <s v="Not fleeing"/>
    <x v="0"/>
  </r>
  <r>
    <n v="3433"/>
    <n v="3783"/>
    <s v="Richard Rivera"/>
    <d v="2018-06-16T00:00:00"/>
    <s v="shot"/>
    <s v="unarmed"/>
    <n v="47"/>
    <s v="M"/>
    <s v="H"/>
    <s v="Albuquerque"/>
    <s v="NM"/>
    <x v="1"/>
    <s v="attack"/>
    <s v="Car"/>
    <x v="0"/>
  </r>
  <r>
    <n v="3434"/>
    <n v="3784"/>
    <s v="TK TK"/>
    <d v="2018-06-16T00:00:00"/>
    <s v="shot"/>
    <s v="knife"/>
    <n v="30"/>
    <s v="M"/>
    <m/>
    <s v="Van Nuys"/>
    <s v="CA"/>
    <x v="0"/>
    <s v="attack"/>
    <s v="Not fleeing"/>
    <x v="0"/>
  </r>
  <r>
    <n v="3435"/>
    <n v="3786"/>
    <s v="Ronald Barney"/>
    <d v="2018-06-16T00:00:00"/>
    <s v="shot"/>
    <s v="gun"/>
    <n v="48"/>
    <s v="M"/>
    <m/>
    <s v="Phoenix"/>
    <s v="AZ"/>
    <x v="1"/>
    <s v="attack"/>
    <s v="Car"/>
    <x v="0"/>
  </r>
  <r>
    <n v="3436"/>
    <n v="3785"/>
    <s v="Tahaji Wells"/>
    <d v="2018-06-17T00:00:00"/>
    <s v="shot"/>
    <s v="gun"/>
    <n v="33"/>
    <s v="M"/>
    <s v="B"/>
    <s v="Trenton"/>
    <s v="NJ"/>
    <x v="1"/>
    <s v="attack"/>
    <s v="Not fleeing"/>
    <x v="0"/>
  </r>
  <r>
    <n v="3437"/>
    <n v="3790"/>
    <s v="Abe Martinez"/>
    <d v="2018-06-17T00:00:00"/>
    <s v="shot"/>
    <s v="gun"/>
    <n v="44"/>
    <s v="M"/>
    <s v="H"/>
    <s v="South Salt Lake"/>
    <s v="UT"/>
    <x v="1"/>
    <s v="other"/>
    <s v="Not fleeing"/>
    <x v="0"/>
  </r>
  <r>
    <n v="3438"/>
    <n v="3787"/>
    <s v="Charles Spillers"/>
    <d v="2018-06-19T00:00:00"/>
    <s v="shot"/>
    <s v="gun"/>
    <n v="65"/>
    <s v="M"/>
    <s v="W"/>
    <s v="Cumming"/>
    <s v="GA"/>
    <x v="1"/>
    <s v="attack"/>
    <s v="Not fleeing"/>
    <x v="0"/>
  </r>
  <r>
    <n v="3439"/>
    <n v="3788"/>
    <s v="Jonathan Buckley"/>
    <d v="2018-06-19T00:00:00"/>
    <s v="shot"/>
    <s v="gun"/>
    <n v="20"/>
    <s v="M"/>
    <s v="B"/>
    <s v="Stone Mountain"/>
    <s v="GA"/>
    <x v="1"/>
    <s v="attack"/>
    <s v="Not fleeing"/>
    <x v="0"/>
  </r>
  <r>
    <n v="3440"/>
    <n v="3789"/>
    <s v="Antwon Rose"/>
    <d v="2018-06-19T00:00:00"/>
    <s v="shot"/>
    <s v="unarmed"/>
    <n v="17"/>
    <s v="M"/>
    <s v="B"/>
    <s v="Pittsburgh"/>
    <s v="PA"/>
    <x v="1"/>
    <s v="undetermined"/>
    <s v="Foot"/>
    <x v="0"/>
  </r>
  <r>
    <n v="3441"/>
    <n v="3791"/>
    <s v="Robert Roybal"/>
    <d v="2018-06-19T00:00:00"/>
    <s v="shot"/>
    <s v="knife"/>
    <n v="55"/>
    <s v="M"/>
    <m/>
    <s v="Tucumcari"/>
    <s v="NM"/>
    <x v="1"/>
    <s v="attack"/>
    <s v="Not fleeing"/>
    <x v="0"/>
  </r>
  <r>
    <n v="3442"/>
    <n v="3792"/>
    <s v="Anthony Marcell Green"/>
    <d v="2018-06-20T00:00:00"/>
    <s v="shot"/>
    <s v="unarmed"/>
    <n v="33"/>
    <s v="M"/>
    <s v="B"/>
    <s v="Kingsland"/>
    <s v="GA"/>
    <x v="1"/>
    <s v="attack"/>
    <s v="Foot"/>
    <x v="1"/>
  </r>
  <r>
    <n v="3443"/>
    <n v="3793"/>
    <s v="Jonathan Legg"/>
    <d v="2018-06-20T00:00:00"/>
    <s v="shot"/>
    <s v="gun"/>
    <n v="29"/>
    <s v="M"/>
    <m/>
    <s v="Parma"/>
    <s v="OH"/>
    <x v="1"/>
    <s v="attack"/>
    <s v="Not fleeing"/>
    <x v="0"/>
  </r>
  <r>
    <n v="3444"/>
    <n v="3794"/>
    <s v="Jesse Wade Powell"/>
    <d v="2018-06-20T00:00:00"/>
    <s v="shot"/>
    <s v="undetermined"/>
    <n v="44"/>
    <s v="M"/>
    <s v="W"/>
    <s v="Bend"/>
    <s v="OR"/>
    <x v="1"/>
    <s v="undetermined"/>
    <m/>
    <x v="0"/>
  </r>
  <r>
    <n v="3445"/>
    <n v="3842"/>
    <s v="Timothy Deal"/>
    <d v="2018-06-22T00:00:00"/>
    <s v="shot"/>
    <s v="knife"/>
    <n v="32"/>
    <s v="M"/>
    <m/>
    <s v="Atlantic City"/>
    <s v="NJ"/>
    <x v="1"/>
    <s v="attack"/>
    <s v="Not fleeing"/>
    <x v="1"/>
  </r>
  <r>
    <n v="3446"/>
    <n v="3843"/>
    <s v="Thomas Albun Beall"/>
    <d v="2018-06-22T00:00:00"/>
    <s v="shot"/>
    <s v="knife"/>
    <n v="31"/>
    <s v="M"/>
    <s v="W"/>
    <s v="Harrisonburg"/>
    <s v="VA"/>
    <x v="1"/>
    <s v="attack"/>
    <s v="Not fleeing"/>
    <x v="0"/>
  </r>
  <r>
    <n v="3447"/>
    <n v="3844"/>
    <s v="TK TK"/>
    <d v="2018-06-22T00:00:00"/>
    <s v="shot"/>
    <s v="toy weapon"/>
    <m/>
    <s v="M"/>
    <m/>
    <s v="Inglewood"/>
    <s v="CA"/>
    <x v="0"/>
    <s v="attack"/>
    <s v="Not fleeing"/>
    <x v="0"/>
  </r>
  <r>
    <n v="3448"/>
    <n v="3845"/>
    <s v="Schuyler Lake"/>
    <d v="2018-06-22T00:00:00"/>
    <s v="shot"/>
    <s v="knife"/>
    <n v="20"/>
    <s v="M"/>
    <m/>
    <s v="Albany"/>
    <s v="NY"/>
    <x v="0"/>
    <s v="attack"/>
    <s v="Not fleeing"/>
    <x v="0"/>
  </r>
  <r>
    <n v="3449"/>
    <n v="3795"/>
    <s v="Logan Williamson"/>
    <d v="2018-06-22T00:00:00"/>
    <s v="shot"/>
    <s v="knife"/>
    <n v="37"/>
    <s v="M"/>
    <s v="W"/>
    <s v="Fairfield"/>
    <s v="OH"/>
    <x v="1"/>
    <s v="attack"/>
    <s v="Not fleeing"/>
    <x v="0"/>
  </r>
  <r>
    <n v="3450"/>
    <n v="3841"/>
    <s v="TK TK"/>
    <d v="2018-06-23T00:00:00"/>
    <s v="shot"/>
    <s v="bow and arrow"/>
    <n v="32"/>
    <s v="M"/>
    <m/>
    <s v="North Shore"/>
    <s v="HI"/>
    <x v="0"/>
    <s v="attack"/>
    <s v="Not fleeing"/>
    <x v="0"/>
  </r>
  <r>
    <n v="3451"/>
    <n v="3796"/>
    <s v="Thurman Blevins"/>
    <d v="2018-06-23T00:00:00"/>
    <s v="shot"/>
    <s v="gun"/>
    <n v="30"/>
    <s v="M"/>
    <s v="B"/>
    <s v="Minneapolis"/>
    <s v="MN"/>
    <x v="1"/>
    <s v="attack"/>
    <s v="Foot"/>
    <x v="1"/>
  </r>
  <r>
    <n v="3452"/>
    <n v="3797"/>
    <s v="Detandel Pickens Devon"/>
    <d v="2018-06-23T00:00:00"/>
    <s v="shot"/>
    <s v="knife"/>
    <n v="25"/>
    <s v="M"/>
    <s v="B"/>
    <s v="Monroe"/>
    <s v="LA"/>
    <x v="1"/>
    <s v="attack"/>
    <s v="Not fleeing"/>
    <x v="0"/>
  </r>
  <r>
    <n v="3453"/>
    <n v="3800"/>
    <s v="TK TK"/>
    <d v="2018-06-23T00:00:00"/>
    <s v="shot"/>
    <s v="gun"/>
    <m/>
    <s v="M"/>
    <m/>
    <s v="San Diego"/>
    <s v="CA"/>
    <x v="1"/>
    <s v="attack"/>
    <s v="Not fleeing"/>
    <x v="0"/>
  </r>
  <r>
    <n v="3454"/>
    <n v="3801"/>
    <s v="Eric Sweet"/>
    <d v="2018-06-23T00:00:00"/>
    <s v="shot"/>
    <s v="gun"/>
    <m/>
    <s v="M"/>
    <m/>
    <s v="Coos Bay"/>
    <s v="OR"/>
    <x v="1"/>
    <s v="attack"/>
    <s v="Not fleeing"/>
    <x v="0"/>
  </r>
  <r>
    <n v="3455"/>
    <n v="3802"/>
    <s v="Robert L. Barton"/>
    <d v="2018-06-23T00:00:00"/>
    <s v="shot"/>
    <s v="gun and knife"/>
    <n v="48"/>
    <s v="M"/>
    <s v="W"/>
    <s v="Meridian"/>
    <s v="ID"/>
    <x v="1"/>
    <s v="other"/>
    <s v="Not fleeing"/>
    <x v="0"/>
  </r>
  <r>
    <n v="3456"/>
    <n v="3804"/>
    <s v="TK TK"/>
    <d v="2018-06-23T00:00:00"/>
    <s v="shot"/>
    <s v="gun"/>
    <m/>
    <s v="M"/>
    <m/>
    <s v="Centennial"/>
    <s v="CO"/>
    <x v="1"/>
    <s v="attack"/>
    <s v="Car"/>
    <x v="0"/>
  </r>
  <r>
    <n v="3457"/>
    <n v="3840"/>
    <s v="James Sorrentino"/>
    <d v="2018-06-25T00:00:00"/>
    <s v="shot"/>
    <s v="gun"/>
    <n v="36"/>
    <s v="M"/>
    <m/>
    <s v="Prompton"/>
    <s v="PA"/>
    <x v="0"/>
    <s v="attack"/>
    <s v="Not fleeing"/>
    <x v="0"/>
  </r>
  <r>
    <n v="3458"/>
    <n v="3798"/>
    <s v="Luis Argueta"/>
    <d v="2018-06-25T00:00:00"/>
    <s v="shot"/>
    <s v="unknown weapon"/>
    <n v="18"/>
    <s v="M"/>
    <s v="H"/>
    <s v="Galveston"/>
    <s v="TX"/>
    <x v="1"/>
    <s v="undetermined"/>
    <m/>
    <x v="0"/>
  </r>
  <r>
    <n v="3459"/>
    <n v="3803"/>
    <s v="Bobby Blade"/>
    <d v="2018-06-25T00:00:00"/>
    <s v="shot"/>
    <s v="gun"/>
    <n v="29"/>
    <s v="M"/>
    <s v="W"/>
    <s v="Garland"/>
    <s v="TX"/>
    <x v="1"/>
    <s v="attack"/>
    <s v="Car"/>
    <x v="0"/>
  </r>
  <r>
    <n v="3460"/>
    <n v="3838"/>
    <s v="William Shawn Mann"/>
    <d v="2018-06-25T00:00:00"/>
    <s v="shot"/>
    <m/>
    <n v="30"/>
    <s v="M"/>
    <s v="W"/>
    <s v="Grenada"/>
    <s v="MS"/>
    <x v="1"/>
    <s v="other"/>
    <s v="Car"/>
    <x v="0"/>
  </r>
  <r>
    <n v="3461"/>
    <n v="3807"/>
    <s v="Joey Bronson"/>
    <d v="2018-06-27T00:00:00"/>
    <s v="shot"/>
    <s v="gun"/>
    <n v="39"/>
    <s v="M"/>
    <s v="W"/>
    <s v="Aurora"/>
    <s v="CO"/>
    <x v="1"/>
    <s v="attack"/>
    <s v="Foot"/>
    <x v="0"/>
  </r>
  <r>
    <n v="3462"/>
    <n v="3808"/>
    <s v="Anthony Sanchez"/>
    <d v="2018-06-29T00:00:00"/>
    <s v="shot"/>
    <s v="undetermined"/>
    <n v="36"/>
    <s v="M"/>
    <m/>
    <s v="Aurora"/>
    <s v="CO"/>
    <x v="1"/>
    <s v="undetermined"/>
    <s v="Car"/>
    <x v="1"/>
  </r>
  <r>
    <n v="3463"/>
    <n v="3809"/>
    <s v="Joshua Cartwright"/>
    <d v="2018-06-29T00:00:00"/>
    <s v="shot"/>
    <s v="gun"/>
    <n v="36"/>
    <s v="M"/>
    <s v="W"/>
    <s v="Russellville"/>
    <s v="AR"/>
    <x v="1"/>
    <s v="attack"/>
    <s v="Not fleeing"/>
    <x v="0"/>
  </r>
  <r>
    <n v="3464"/>
    <n v="3811"/>
    <s v="James Palmquist"/>
    <d v="2018-06-29T00:00:00"/>
    <s v="shot"/>
    <s v="gun"/>
    <n v="54"/>
    <s v="M"/>
    <s v="W"/>
    <s v="Dade City"/>
    <s v="FL"/>
    <x v="0"/>
    <s v="attack"/>
    <s v="Not fleeing"/>
    <x v="0"/>
  </r>
  <r>
    <n v="3465"/>
    <n v="3813"/>
    <s v="Rodney Lee Hunter"/>
    <d v="2018-06-29T00:00:00"/>
    <s v="shot"/>
    <s v="unknown weapon"/>
    <n v="27"/>
    <s v="M"/>
    <m/>
    <s v="Pomona"/>
    <s v="CA"/>
    <x v="1"/>
    <s v="undetermined"/>
    <s v="Car"/>
    <x v="0"/>
  </r>
  <r>
    <n v="3466"/>
    <n v="3815"/>
    <s v="Jason Washington"/>
    <d v="2018-06-29T00:00:00"/>
    <s v="shot"/>
    <s v="gun"/>
    <n v="45"/>
    <s v="M"/>
    <s v="W"/>
    <s v="Portland"/>
    <s v="OR"/>
    <x v="1"/>
    <s v="undetermined"/>
    <m/>
    <x v="0"/>
  </r>
  <r>
    <n v="3467"/>
    <n v="3818"/>
    <s v="Chukwumankpam Mbegbu"/>
    <d v="2018-06-29T00:00:00"/>
    <s v="shot"/>
    <s v="gun"/>
    <n v="19"/>
    <s v="M"/>
    <m/>
    <s v="Phoenix"/>
    <s v="AZ"/>
    <x v="1"/>
    <s v="attack"/>
    <s v="Not fleeing"/>
    <x v="0"/>
  </r>
  <r>
    <n v="3468"/>
    <n v="3819"/>
    <s v="Garry Glenn Lawrence"/>
    <d v="2018-06-29T00:00:00"/>
    <s v="shot"/>
    <s v="ax"/>
    <n v="36"/>
    <s v="M"/>
    <m/>
    <s v="North Pole"/>
    <s v="AK"/>
    <x v="1"/>
    <s v="other"/>
    <m/>
    <x v="0"/>
  </r>
  <r>
    <n v="3469"/>
    <n v="3820"/>
    <s v="Randy Thomas Groom"/>
    <d v="2018-06-29T00:00:00"/>
    <s v="shot"/>
    <s v="knife"/>
    <n v="33"/>
    <s v="M"/>
    <s v="W"/>
    <s v="Lawrenceburg"/>
    <s v="TN"/>
    <x v="1"/>
    <s v="other"/>
    <s v="Foot"/>
    <x v="0"/>
  </r>
  <r>
    <n v="3470"/>
    <n v="3836"/>
    <s v="Steve Ballard"/>
    <d v="2018-06-29T00:00:00"/>
    <s v="shot"/>
    <s v="gun"/>
    <n v="56"/>
    <s v="M"/>
    <s v="W"/>
    <s v="Waterford Township"/>
    <s v="MI"/>
    <x v="0"/>
    <s v="attack"/>
    <s v="Car"/>
    <x v="0"/>
  </r>
  <r>
    <n v="3471"/>
    <n v="3814"/>
    <s v="TK TK"/>
    <d v="2018-07-01T00:00:00"/>
    <s v="shot"/>
    <s v="metal object"/>
    <m/>
    <s v="M"/>
    <m/>
    <s v="Santa Ana"/>
    <s v="CA"/>
    <x v="1"/>
    <s v="undetermined"/>
    <s v="Not fleeing"/>
    <x v="0"/>
  </r>
  <r>
    <n v="3472"/>
    <n v="3816"/>
    <s v="Daniel Norris"/>
    <d v="2018-07-01T00:00:00"/>
    <s v="shot"/>
    <s v="gun"/>
    <n v="33"/>
    <s v="M"/>
    <s v="W"/>
    <s v="Boise"/>
    <s v="ID"/>
    <x v="1"/>
    <s v="attack"/>
    <s v="Foot"/>
    <x v="0"/>
  </r>
  <r>
    <n v="3473"/>
    <n v="3817"/>
    <s v="Larry San Nicolas"/>
    <d v="2018-07-01T00:00:00"/>
    <s v="shot"/>
    <s v="sword"/>
    <n v="60"/>
    <s v="M"/>
    <s v="A"/>
    <s v="Grandview"/>
    <s v="MO"/>
    <x v="1"/>
    <s v="other"/>
    <s v="Not fleeing"/>
    <x v="0"/>
  </r>
  <r>
    <n v="3474"/>
    <n v="3823"/>
    <s v="Joshua B. Reed"/>
    <d v="2018-07-01T00:00:00"/>
    <s v="shot"/>
    <s v="knife"/>
    <n v="26"/>
    <s v="M"/>
    <s v="W"/>
    <s v="Panora"/>
    <s v="IA"/>
    <x v="1"/>
    <s v="other"/>
    <s v="Not fleeing"/>
    <x v="0"/>
  </r>
  <r>
    <n v="3475"/>
    <n v="3930"/>
    <s v="Lemuel Bunn"/>
    <d v="2018-07-03T00:00:00"/>
    <s v="shot"/>
    <s v="knife"/>
    <n v="40"/>
    <s v="M"/>
    <s v="B"/>
    <s v="Fayetteville"/>
    <s v="NC"/>
    <x v="1"/>
    <s v="attack"/>
    <s v="Not fleeing"/>
    <x v="0"/>
  </r>
  <r>
    <n v="3476"/>
    <n v="3969"/>
    <s v="Millard Clark"/>
    <d v="2018-07-03T00:00:00"/>
    <s v="shot and Tasered"/>
    <s v="knife"/>
    <n v="41"/>
    <s v="M"/>
    <s v="W"/>
    <s v="Lawton"/>
    <s v="OK"/>
    <x v="1"/>
    <s v="attack"/>
    <s v="Not fleeing"/>
    <x v="0"/>
  </r>
  <r>
    <n v="3477"/>
    <n v="3970"/>
    <s v="Terrell Eason"/>
    <d v="2018-07-03T00:00:00"/>
    <s v="shot"/>
    <s v="gun"/>
    <n v="33"/>
    <s v="M"/>
    <m/>
    <s v="Chicago"/>
    <s v="IL"/>
    <x v="1"/>
    <s v="other"/>
    <s v="Foot"/>
    <x v="0"/>
  </r>
  <r>
    <n v="3478"/>
    <n v="3824"/>
    <s v="Frank Dripps"/>
    <d v="2018-07-03T00:00:00"/>
    <s v="shot"/>
    <s v="gun"/>
    <n v="52"/>
    <s v="M"/>
    <s v="W"/>
    <s v="South Elgin"/>
    <s v="IL"/>
    <x v="1"/>
    <s v="attack"/>
    <s v="Not fleeing"/>
    <x v="0"/>
  </r>
  <r>
    <n v="3479"/>
    <n v="3821"/>
    <s v="Ryan Force"/>
    <d v="2018-07-04T00:00:00"/>
    <s v="shot"/>
    <s v="gun"/>
    <n v="35"/>
    <s v="M"/>
    <m/>
    <s v="Spalding County"/>
    <s v="GA"/>
    <x v="0"/>
    <s v="attack"/>
    <s v="Not fleeing"/>
    <x v="1"/>
  </r>
  <r>
    <n v="3480"/>
    <n v="3822"/>
    <s v="Emmanuel Bitsuie"/>
    <d v="2018-07-04T00:00:00"/>
    <s v="shot"/>
    <s v="undetermined"/>
    <n v="32"/>
    <s v="M"/>
    <s v="N"/>
    <s v="Pueblo"/>
    <s v="CO"/>
    <x v="1"/>
    <s v="attack"/>
    <m/>
    <x v="0"/>
  </r>
  <r>
    <n v="3481"/>
    <n v="3834"/>
    <s v="Abraham Noe Flores"/>
    <d v="2018-07-04T00:00:00"/>
    <s v="shot"/>
    <s v="gun"/>
    <n v="34"/>
    <s v="M"/>
    <s v="H"/>
    <s v="Red Bluff"/>
    <s v="CA"/>
    <x v="0"/>
    <s v="attack"/>
    <s v="Not fleeing"/>
    <x v="0"/>
  </r>
  <r>
    <n v="3482"/>
    <n v="3971"/>
    <s v="Tracy A. Richards"/>
    <d v="2018-07-05T00:00:00"/>
    <s v="shot"/>
    <s v="gun"/>
    <n v="55"/>
    <s v="M"/>
    <m/>
    <s v="Eustis"/>
    <s v="FL"/>
    <x v="0"/>
    <s v="other"/>
    <s v="Not fleeing"/>
    <x v="0"/>
  </r>
  <r>
    <n v="3483"/>
    <n v="3972"/>
    <s v="John James Corrigan"/>
    <d v="2018-07-05T00:00:00"/>
    <s v="shot"/>
    <s v="toy weapon"/>
    <n v="38"/>
    <s v="M"/>
    <s v="W"/>
    <s v="Calaveras County"/>
    <s v="CA"/>
    <x v="1"/>
    <s v="attack"/>
    <s v="Not fleeing"/>
    <x v="0"/>
  </r>
  <r>
    <n v="3484"/>
    <n v="3825"/>
    <s v="Daniel A. Fuller"/>
    <d v="2018-07-05T00:00:00"/>
    <s v="shot"/>
    <s v="unarmed"/>
    <n v="26"/>
    <s v="M"/>
    <s v="W"/>
    <s v="Devil's Lake"/>
    <s v="ND"/>
    <x v="1"/>
    <s v="attack"/>
    <s v="Foot"/>
    <x v="1"/>
  </r>
  <r>
    <n v="3485"/>
    <n v="3826"/>
    <s v="Raad Fakhri Salman"/>
    <d v="2018-07-05T00:00:00"/>
    <s v="shot"/>
    <s v="knife"/>
    <n v="62"/>
    <s v="M"/>
    <m/>
    <s v="Louisville"/>
    <s v="KY"/>
    <x v="1"/>
    <s v="other"/>
    <s v="Not fleeing"/>
    <x v="0"/>
  </r>
  <r>
    <n v="3486"/>
    <n v="3827"/>
    <s v="Sylvia Marie Bejarano"/>
    <d v="2018-07-05T00:00:00"/>
    <s v="shot"/>
    <s v="gun"/>
    <n v="33"/>
    <s v="F"/>
    <s v="H"/>
    <s v="Tempe"/>
    <s v="AZ"/>
    <x v="1"/>
    <s v="attack"/>
    <s v="Other"/>
    <x v="0"/>
  </r>
  <r>
    <n v="3487"/>
    <n v="3973"/>
    <s v="Eric Hash"/>
    <d v="2018-07-06T00:00:00"/>
    <s v="shot"/>
    <s v="incendiary device"/>
    <n v="38"/>
    <s v="M"/>
    <s v="A"/>
    <s v="Copper Center"/>
    <s v="AK"/>
    <x v="1"/>
    <s v="other"/>
    <m/>
    <x v="1"/>
  </r>
  <r>
    <n v="3488"/>
    <n v="3828"/>
    <s v="Charles Webb"/>
    <d v="2018-07-06T00:00:00"/>
    <s v="shot"/>
    <s v="gun"/>
    <n v="43"/>
    <s v="M"/>
    <s v="B"/>
    <s v="Overland Park"/>
    <s v="KS"/>
    <x v="1"/>
    <s v="attack"/>
    <s v="Not fleeing"/>
    <x v="0"/>
  </r>
  <r>
    <n v="3489"/>
    <n v="3865"/>
    <s v="Rashaun Washington"/>
    <d v="2018-07-07T00:00:00"/>
    <s v="shot"/>
    <s v="unarmed"/>
    <n v="37"/>
    <s v="M"/>
    <s v="B"/>
    <s v="Vineland"/>
    <s v="NJ"/>
    <x v="1"/>
    <s v="undetermined"/>
    <m/>
    <x v="0"/>
  </r>
  <r>
    <n v="3490"/>
    <n v="3830"/>
    <s v="Kelly Kenneth Sutton"/>
    <d v="2018-07-07T00:00:00"/>
    <s v="shot"/>
    <s v="undetermined"/>
    <n v="27"/>
    <s v="M"/>
    <s v="W"/>
    <s v="Amity"/>
    <s v="OR"/>
    <x v="1"/>
    <s v="undetermined"/>
    <s v="Foot"/>
    <x v="0"/>
  </r>
  <r>
    <n v="3491"/>
    <n v="3832"/>
    <s v="Harold Kraai"/>
    <d v="2018-07-07T00:00:00"/>
    <s v="shot"/>
    <s v="knife"/>
    <n v="52"/>
    <s v="M"/>
    <s v="W"/>
    <s v="Jacksonville"/>
    <s v="FL"/>
    <x v="0"/>
    <s v="attack"/>
    <s v="Not fleeing"/>
    <x v="0"/>
  </r>
  <r>
    <n v="3492"/>
    <n v="3835"/>
    <s v="TK TK"/>
    <d v="2018-07-07T00:00:00"/>
    <s v="shot"/>
    <s v="unknown weapon"/>
    <m/>
    <s v="M"/>
    <m/>
    <s v="Adams County"/>
    <s v="CO"/>
    <x v="1"/>
    <s v="attack"/>
    <s v="Other"/>
    <x v="0"/>
  </r>
  <r>
    <n v="3493"/>
    <n v="3829"/>
    <s v="TK TK"/>
    <d v="2018-07-08T00:00:00"/>
    <s v="shot"/>
    <s v="gun"/>
    <m/>
    <s v="M"/>
    <m/>
    <s v="Westminster"/>
    <s v="CA"/>
    <x v="1"/>
    <s v="other"/>
    <s v="Other"/>
    <x v="0"/>
  </r>
  <r>
    <n v="3494"/>
    <n v="3831"/>
    <s v="Craig Yelton"/>
    <d v="2018-07-08T00:00:00"/>
    <s v="shot"/>
    <s v="gun"/>
    <n v="34"/>
    <s v="M"/>
    <s v="W"/>
    <s v="Tucson"/>
    <s v="AZ"/>
    <x v="1"/>
    <s v="other"/>
    <s v="Not fleeing"/>
    <x v="0"/>
  </r>
  <r>
    <n v="3495"/>
    <n v="3833"/>
    <s v="John Francis Murphy"/>
    <d v="2018-07-08T00:00:00"/>
    <s v="shot"/>
    <s v="gun"/>
    <n v="41"/>
    <s v="M"/>
    <s v="W"/>
    <s v="Grand Forks"/>
    <s v="ND"/>
    <x v="0"/>
    <s v="other"/>
    <s v="Not fleeing"/>
    <x v="0"/>
  </r>
  <r>
    <n v="3496"/>
    <n v="3855"/>
    <s v="Shaun Gates"/>
    <d v="2018-07-10T00:00:00"/>
    <s v="shot"/>
    <s v="knife"/>
    <n v="40"/>
    <s v="M"/>
    <s v="W"/>
    <s v="Garland"/>
    <s v="TX"/>
    <x v="1"/>
    <s v="attack"/>
    <s v="Not fleeing"/>
    <x v="0"/>
  </r>
  <r>
    <n v="3497"/>
    <n v="3856"/>
    <s v="Leonardo Cano"/>
    <d v="2018-07-10T00:00:00"/>
    <s v="shot"/>
    <s v="gun"/>
    <n v="53"/>
    <s v="M"/>
    <s v="H"/>
    <s v="Miami"/>
    <s v="FL"/>
    <x v="1"/>
    <s v="attack"/>
    <s v="Car"/>
    <x v="0"/>
  </r>
  <r>
    <n v="3498"/>
    <n v="3976"/>
    <s v="William T. McCollum"/>
    <d v="2018-07-10T00:00:00"/>
    <s v="shot"/>
    <s v="gun"/>
    <n v="21"/>
    <s v="M"/>
    <s v="W"/>
    <s v="Casper"/>
    <s v="WY"/>
    <x v="0"/>
    <s v="other"/>
    <s v="Car"/>
    <x v="0"/>
  </r>
  <r>
    <n v="3499"/>
    <n v="3852"/>
    <s v="TK TK"/>
    <d v="2018-07-11T00:00:00"/>
    <s v="shot"/>
    <s v="knife"/>
    <m/>
    <s v="F"/>
    <m/>
    <s v="Willis"/>
    <s v="TX"/>
    <x v="1"/>
    <s v="other"/>
    <s v="Not fleeing"/>
    <x v="0"/>
  </r>
  <r>
    <n v="3500"/>
    <n v="3853"/>
    <s v="Salome Ramirez"/>
    <d v="2018-07-11T00:00:00"/>
    <s v="shot"/>
    <s v="toy weapon"/>
    <n v="34"/>
    <s v="M"/>
    <m/>
    <s v="Los Banos"/>
    <s v="CA"/>
    <x v="1"/>
    <s v="other"/>
    <s v="Not fleeing"/>
    <x v="0"/>
  </r>
  <r>
    <n v="3501"/>
    <n v="3854"/>
    <s v="Fidel Miranda"/>
    <d v="2018-07-11T00:00:00"/>
    <s v="shot"/>
    <s v="gun"/>
    <n v="22"/>
    <s v="M"/>
    <s v="H"/>
    <s v="Las Vegas"/>
    <s v="NV"/>
    <x v="1"/>
    <s v="attack"/>
    <s v="Car"/>
    <x v="0"/>
  </r>
  <r>
    <n v="3502"/>
    <n v="3861"/>
    <s v="Archer Amorosi"/>
    <d v="2018-07-13T00:00:00"/>
    <s v="shot and Tasered"/>
    <s v="knife"/>
    <n v="16"/>
    <s v="M"/>
    <s v="W"/>
    <s v="Chanhassen"/>
    <s v="MN"/>
    <x v="0"/>
    <s v="attack"/>
    <s v="Not fleeing"/>
    <x v="0"/>
  </r>
  <r>
    <n v="3503"/>
    <n v="3862"/>
    <s v="Juan Luna"/>
    <d v="2018-07-13T00:00:00"/>
    <s v="shot"/>
    <s v="gun"/>
    <n v="25"/>
    <s v="M"/>
    <s v="H"/>
    <s v="Dilley"/>
    <s v="TX"/>
    <x v="1"/>
    <s v="attack"/>
    <s v="Not fleeing"/>
    <x v="1"/>
  </r>
  <r>
    <n v="3504"/>
    <n v="3857"/>
    <s v="Harith Augustus"/>
    <d v="2018-07-14T00:00:00"/>
    <s v="shot"/>
    <s v="gun"/>
    <n v="37"/>
    <s v="M"/>
    <s v="B"/>
    <s v="Chicago"/>
    <s v="IL"/>
    <x v="1"/>
    <s v="other"/>
    <s v="Foot"/>
    <x v="1"/>
  </r>
  <r>
    <n v="3505"/>
    <n v="3858"/>
    <s v="Jethro Benjamin"/>
    <d v="2018-07-14T00:00:00"/>
    <s v="shot"/>
    <s v="gun"/>
    <n v="68"/>
    <s v="M"/>
    <s v="B"/>
    <s v="Florence"/>
    <s v="SC"/>
    <x v="1"/>
    <s v="attack"/>
    <s v="Not fleeing"/>
    <x v="0"/>
  </r>
  <r>
    <n v="3506"/>
    <n v="3859"/>
    <s v="Marlin Mack"/>
    <d v="2018-07-15T00:00:00"/>
    <s v="shot"/>
    <s v="gun"/>
    <n v="25"/>
    <s v="M"/>
    <s v="B"/>
    <s v="Kansas City"/>
    <s v="MO"/>
    <x v="1"/>
    <s v="attack"/>
    <s v="Not fleeing"/>
    <x v="0"/>
  </r>
  <r>
    <n v="3507"/>
    <n v="3860"/>
    <s v="Isaac Chapa"/>
    <d v="2018-07-15T00:00:00"/>
    <s v="shot"/>
    <s v="gun"/>
    <n v="34"/>
    <s v="M"/>
    <s v="W"/>
    <s v="Alvin"/>
    <s v="TX"/>
    <x v="0"/>
    <s v="attack"/>
    <s v="Not fleeing"/>
    <x v="0"/>
  </r>
  <r>
    <n v="3508"/>
    <n v="3941"/>
    <s v="Jonathan Molina"/>
    <d v="2018-07-15T00:00:00"/>
    <s v="shot"/>
    <s v="gun"/>
    <n v="23"/>
    <s v="M"/>
    <m/>
    <s v="Albuquerque"/>
    <s v="NM"/>
    <x v="1"/>
    <s v="attack"/>
    <s v="Not fleeing"/>
    <x v="0"/>
  </r>
  <r>
    <n v="3509"/>
    <n v="3864"/>
    <s v="Isaiah Hayes"/>
    <d v="2018-07-17T00:00:00"/>
    <s v="shot"/>
    <s v="undetermined"/>
    <n v="25"/>
    <s v="M"/>
    <s v="W"/>
    <s v="Altoona"/>
    <s v="IA"/>
    <x v="1"/>
    <s v="other"/>
    <s v="Car"/>
    <x v="0"/>
  </r>
  <r>
    <n v="3510"/>
    <n v="3867"/>
    <s v="Rolando Brizuela"/>
    <d v="2018-07-17T00:00:00"/>
    <s v="shot"/>
    <s v="gun"/>
    <n v="57"/>
    <s v="M"/>
    <m/>
    <s v="Sparks"/>
    <s v="NV"/>
    <x v="1"/>
    <s v="other"/>
    <m/>
    <x v="0"/>
  </r>
  <r>
    <n v="3511"/>
    <n v="3868"/>
    <s v="Juan Manuel Correa-Leyva"/>
    <d v="2018-07-17T00:00:00"/>
    <s v="shot"/>
    <s v="gun"/>
    <n v="27"/>
    <s v="M"/>
    <s v="H"/>
    <s v="Tucson"/>
    <s v="AZ"/>
    <x v="1"/>
    <s v="attack"/>
    <s v="Car"/>
    <x v="0"/>
  </r>
  <r>
    <n v="3512"/>
    <n v="3942"/>
    <s v="Kerry Edwin Townsend"/>
    <d v="2018-07-17T00:00:00"/>
    <s v="shot"/>
    <s v="gun"/>
    <n v="51"/>
    <s v="M"/>
    <s v="W"/>
    <s v="Lenoir"/>
    <s v="NC"/>
    <x v="1"/>
    <s v="attack"/>
    <s v="Not fleeing"/>
    <x v="0"/>
  </r>
  <r>
    <n v="3513"/>
    <n v="3866"/>
    <s v="Arthur Lujan"/>
    <d v="2018-07-18T00:00:00"/>
    <s v="shot"/>
    <s v="gun"/>
    <n v="30"/>
    <s v="M"/>
    <m/>
    <s v="Albuquerque"/>
    <s v="NM"/>
    <x v="1"/>
    <s v="attack"/>
    <s v="Not fleeing"/>
    <x v="0"/>
  </r>
  <r>
    <n v="3514"/>
    <n v="3869"/>
    <s v="Wesley Shelton"/>
    <d v="2018-07-18T00:00:00"/>
    <s v="shot"/>
    <s v="gun"/>
    <n v="33"/>
    <s v="M"/>
    <s v="W"/>
    <s v="Fletcher"/>
    <s v="NC"/>
    <x v="1"/>
    <s v="attack"/>
    <s v="Not fleeing"/>
    <x v="0"/>
  </r>
  <r>
    <n v="3515"/>
    <n v="3872"/>
    <s v="Mickey Coy"/>
    <d v="2018-07-18T00:00:00"/>
    <s v="shot"/>
    <s v="gun"/>
    <m/>
    <s v="M"/>
    <s v="W"/>
    <s v="Pattison"/>
    <s v="TX"/>
    <x v="1"/>
    <s v="attack"/>
    <s v="Not fleeing"/>
    <x v="0"/>
  </r>
  <r>
    <n v="3516"/>
    <n v="3870"/>
    <s v="Luis Cruz"/>
    <d v="2018-07-19T00:00:00"/>
    <s v="shot"/>
    <s v="gun"/>
    <n v="19"/>
    <s v="M"/>
    <m/>
    <s v="Peoria"/>
    <s v="IL"/>
    <x v="1"/>
    <s v="other"/>
    <s v="Foot"/>
    <x v="0"/>
  </r>
  <r>
    <n v="3517"/>
    <n v="3871"/>
    <s v="Carmen Pizarro"/>
    <d v="2018-07-19T00:00:00"/>
    <s v="shot"/>
    <s v="gun"/>
    <n v="22"/>
    <s v="M"/>
    <s v="H"/>
    <s v="Pico Rivera"/>
    <s v="CA"/>
    <x v="1"/>
    <s v="other"/>
    <s v="Other"/>
    <x v="0"/>
  </r>
  <r>
    <n v="3518"/>
    <n v="3877"/>
    <s v="Ruben Maya"/>
    <d v="2018-07-20T00:00:00"/>
    <s v="shot"/>
    <s v="toy weapon"/>
    <n v="37"/>
    <s v="M"/>
    <s v="H"/>
    <s v="Fresno"/>
    <s v="CA"/>
    <x v="1"/>
    <s v="attack"/>
    <s v="Not fleeing"/>
    <x v="0"/>
  </r>
  <r>
    <n v="3519"/>
    <n v="3880"/>
    <s v="Javier Lopez"/>
    <d v="2018-07-20T00:00:00"/>
    <s v="shot"/>
    <s v="gun"/>
    <n v="19"/>
    <s v="M"/>
    <s v="W"/>
    <s v="San Antonio"/>
    <s v="TX"/>
    <x v="1"/>
    <s v="attack"/>
    <s v="Foot"/>
    <x v="0"/>
  </r>
  <r>
    <n v="3520"/>
    <n v="3944"/>
    <s v="Justin Waiki"/>
    <d v="2018-07-20T00:00:00"/>
    <s v="shot"/>
    <s v="gun"/>
    <n v="33"/>
    <s v="M"/>
    <s v="O"/>
    <s v="Puna"/>
    <s v="HI"/>
    <x v="1"/>
    <s v="attack"/>
    <s v="Car"/>
    <x v="0"/>
  </r>
  <r>
    <n v="3521"/>
    <n v="3945"/>
    <s v="Anthony Coleman"/>
    <d v="2018-07-20T00:00:00"/>
    <s v="shot"/>
    <s v="gun"/>
    <n v="38"/>
    <s v="M"/>
    <s v="W"/>
    <s v="Lady Lake"/>
    <s v="FL"/>
    <x v="1"/>
    <s v="attack"/>
    <s v="Not fleeing"/>
    <x v="0"/>
  </r>
  <r>
    <n v="3522"/>
    <n v="3946"/>
    <s v="Arthur Levario"/>
    <d v="2018-07-20T00:00:00"/>
    <s v="shot"/>
    <s v="gun"/>
    <n v="45"/>
    <s v="M"/>
    <m/>
    <s v="Riverside"/>
    <s v="CA"/>
    <x v="1"/>
    <s v="attack"/>
    <s v="Car"/>
    <x v="0"/>
  </r>
  <r>
    <n v="3523"/>
    <n v="3874"/>
    <s v="Vincent James Ewer"/>
    <d v="2018-07-21T00:00:00"/>
    <s v="shot"/>
    <s v="gun and car"/>
    <n v="39"/>
    <s v="M"/>
    <s v="W"/>
    <s v="Tucson"/>
    <s v="AZ"/>
    <x v="1"/>
    <s v="attack"/>
    <s v="Foot"/>
    <x v="0"/>
  </r>
  <r>
    <n v="3524"/>
    <n v="3878"/>
    <s v="Anthony C. Lopez"/>
    <d v="2018-07-21T00:00:00"/>
    <s v="shot"/>
    <m/>
    <n v="21"/>
    <s v="M"/>
    <s v="H"/>
    <s v="Mesa"/>
    <s v="AZ"/>
    <x v="1"/>
    <s v="attack"/>
    <s v="Not fleeing"/>
    <x v="0"/>
  </r>
  <r>
    <n v="3525"/>
    <n v="3879"/>
    <s v="Dale Slocum"/>
    <d v="2018-07-21T00:00:00"/>
    <s v="shot"/>
    <s v="knife"/>
    <n v="56"/>
    <s v="M"/>
    <s v="W"/>
    <s v="Toledo"/>
    <s v="OH"/>
    <x v="1"/>
    <s v="attack"/>
    <s v="Not fleeing"/>
    <x v="0"/>
  </r>
  <r>
    <n v="3526"/>
    <n v="3895"/>
    <s v="Melyda Marciela Corado"/>
    <d v="2018-07-21T00:00:00"/>
    <s v="shot"/>
    <s v="unarmed"/>
    <n v="27"/>
    <s v="F"/>
    <s v="H"/>
    <s v="Los Angeles"/>
    <s v="CA"/>
    <x v="1"/>
    <s v="other"/>
    <s v="Foot"/>
    <x v="1"/>
  </r>
  <r>
    <n v="3527"/>
    <n v="3947"/>
    <s v="Eliuth Penaloza Nava"/>
    <d v="2018-07-21T00:00:00"/>
    <s v="shot"/>
    <s v="toy weapon"/>
    <n v="50"/>
    <s v="M"/>
    <m/>
    <s v="Anaheim"/>
    <s v="CA"/>
    <x v="0"/>
    <s v="other"/>
    <s v="Foot"/>
    <x v="0"/>
  </r>
  <r>
    <n v="3528"/>
    <n v="3873"/>
    <s v="Logan Simpson"/>
    <d v="2018-07-22T00:00:00"/>
    <s v="shot"/>
    <s v="vehicle"/>
    <n v="16"/>
    <s v="M"/>
    <s v="W"/>
    <s v="Bixby"/>
    <s v="OK"/>
    <x v="1"/>
    <s v="attack"/>
    <s v="Car"/>
    <x v="0"/>
  </r>
  <r>
    <n v="3529"/>
    <n v="3906"/>
    <s v="William Bacorn"/>
    <d v="2018-07-22T00:00:00"/>
    <s v="shot"/>
    <s v="gun"/>
    <n v="18"/>
    <s v="M"/>
    <m/>
    <s v="Hanover"/>
    <s v="CO"/>
    <x v="1"/>
    <s v="attack"/>
    <s v="Not fleeing"/>
    <x v="0"/>
  </r>
  <r>
    <n v="3530"/>
    <n v="3957"/>
    <s v="Juan Garcia"/>
    <d v="2018-07-22T00:00:00"/>
    <s v="shot"/>
    <s v="unknown weapon"/>
    <n v="38"/>
    <s v="M"/>
    <s v="H"/>
    <s v="Riverside"/>
    <s v="CA"/>
    <x v="1"/>
    <s v="other"/>
    <s v="Not fleeing"/>
    <x v="0"/>
  </r>
  <r>
    <n v="3531"/>
    <n v="3958"/>
    <s v="Juan Ramon Ramos"/>
    <d v="2018-07-22T00:00:00"/>
    <s v="shot"/>
    <s v="box cutter"/>
    <n v="32"/>
    <s v="M"/>
    <s v="H"/>
    <s v="Highland"/>
    <s v="CA"/>
    <x v="1"/>
    <s v="attack"/>
    <s v="Foot"/>
    <x v="0"/>
  </r>
  <r>
    <n v="3532"/>
    <n v="3881"/>
    <s v="Rosalio Hernandez Ortega"/>
    <d v="2018-07-23T00:00:00"/>
    <s v="shot"/>
    <s v="machete"/>
    <n v="33"/>
    <s v="M"/>
    <s v="H"/>
    <s v="Burlington"/>
    <s v="NC"/>
    <x v="0"/>
    <s v="other"/>
    <s v="Not fleeing"/>
    <x v="0"/>
  </r>
  <r>
    <n v="3533"/>
    <n v="3883"/>
    <s v="Paul Meade"/>
    <d v="2018-07-23T00:00:00"/>
    <s v="shot"/>
    <s v="gun"/>
    <n v="71"/>
    <s v="M"/>
    <m/>
    <s v="Bristol"/>
    <s v="VA"/>
    <x v="0"/>
    <s v="attack"/>
    <s v="Not fleeing"/>
    <x v="0"/>
  </r>
  <r>
    <n v="3534"/>
    <n v="3961"/>
    <s v="John Carlos Natera-Perez"/>
    <d v="2018-07-23T00:00:00"/>
    <s v="shot"/>
    <s v="knife"/>
    <n v="30"/>
    <s v="M"/>
    <s v="H"/>
    <s v="Silver Spring"/>
    <s v="MD"/>
    <x v="0"/>
    <s v="other"/>
    <s v="Not fleeing"/>
    <x v="0"/>
  </r>
  <r>
    <n v="3535"/>
    <n v="3882"/>
    <s v="Donna Lynn Allen"/>
    <d v="2018-07-24T00:00:00"/>
    <s v="shot"/>
    <s v="vehicle"/>
    <n v="39"/>
    <s v="F"/>
    <s v="W"/>
    <s v="Soddy-Daisy"/>
    <s v="TN"/>
    <x v="1"/>
    <s v="attack"/>
    <s v="Car"/>
    <x v="0"/>
  </r>
  <r>
    <n v="3536"/>
    <n v="3886"/>
    <s v="Devaughdre Delsha Rogers"/>
    <d v="2018-07-24T00:00:00"/>
    <s v="shot"/>
    <s v="gun"/>
    <n v="19"/>
    <s v="M"/>
    <s v="B"/>
    <s v="Starke"/>
    <s v="FL"/>
    <x v="1"/>
    <s v="other"/>
    <s v="Car"/>
    <x v="0"/>
  </r>
  <r>
    <n v="3537"/>
    <n v="3887"/>
    <s v="Cashus Dean Case"/>
    <d v="2018-07-24T00:00:00"/>
    <s v="shot"/>
    <s v="gun"/>
    <n v="44"/>
    <s v="M"/>
    <m/>
    <s v="Seaside"/>
    <s v="OR"/>
    <x v="1"/>
    <s v="other"/>
    <s v="Not fleeing"/>
    <x v="1"/>
  </r>
  <r>
    <n v="3538"/>
    <n v="3885"/>
    <s v="Richard R. Bahr"/>
    <d v="2018-07-25T00:00:00"/>
    <s v="shot"/>
    <s v="vehicle"/>
    <n v="54"/>
    <s v="M"/>
    <m/>
    <s v="Spokane"/>
    <s v="WA"/>
    <x v="1"/>
    <s v="attack"/>
    <s v="Car"/>
    <x v="0"/>
  </r>
  <r>
    <n v="3539"/>
    <n v="3889"/>
    <s v="Gavalynn Mahuka"/>
    <d v="2018-07-25T00:00:00"/>
    <s v="shot"/>
    <s v="gun"/>
    <n v="53"/>
    <s v="M"/>
    <s v="O"/>
    <s v="Nanakuli"/>
    <s v="HI"/>
    <x v="1"/>
    <s v="attack"/>
    <s v="Not fleeing"/>
    <x v="0"/>
  </r>
  <r>
    <n v="3540"/>
    <n v="3893"/>
    <s v="DMario Perkins"/>
    <d v="2018-07-25T00:00:00"/>
    <s v="shot"/>
    <s v="gun"/>
    <n v="29"/>
    <s v="M"/>
    <s v="B"/>
    <s v="Memphis"/>
    <s v="TN"/>
    <x v="0"/>
    <s v="attack"/>
    <s v="Not fleeing"/>
    <x v="1"/>
  </r>
  <r>
    <n v="3541"/>
    <n v="3894"/>
    <s v="Jose Luis Rodriguez"/>
    <d v="2018-07-25T00:00:00"/>
    <s v="shot"/>
    <s v="gun"/>
    <m/>
    <s v="M"/>
    <s v="H"/>
    <s v="Amarillo"/>
    <s v="TX"/>
    <x v="1"/>
    <s v="other"/>
    <s v="Not fleeing"/>
    <x v="0"/>
  </r>
  <r>
    <n v="3542"/>
    <n v="3959"/>
    <s v="Brent C. Bowdon"/>
    <d v="2018-07-25T00:00:00"/>
    <s v="shot"/>
    <s v="unarmed"/>
    <n v="56"/>
    <s v="M"/>
    <s v="W"/>
    <s v="Havasu"/>
    <s v="AZ"/>
    <x v="0"/>
    <s v="other"/>
    <s v="Not fleeing"/>
    <x v="1"/>
  </r>
  <r>
    <n v="3543"/>
    <n v="3960"/>
    <s v="Michael Heatherly"/>
    <d v="2018-07-25T00:00:00"/>
    <s v="shot"/>
    <s v="gun"/>
    <n v="64"/>
    <s v="M"/>
    <m/>
    <s v="LaFollette"/>
    <s v="TN"/>
    <x v="0"/>
    <s v="attack"/>
    <s v="Not fleeing"/>
    <x v="0"/>
  </r>
  <r>
    <n v="3544"/>
    <n v="3888"/>
    <s v="Daniel Hambrick"/>
    <d v="2018-07-26T00:00:00"/>
    <s v="shot"/>
    <s v="gun"/>
    <n v="25"/>
    <s v="M"/>
    <s v="B"/>
    <s v="Nashville"/>
    <s v="TN"/>
    <x v="1"/>
    <s v="other"/>
    <s v="Car"/>
    <x v="1"/>
  </r>
  <r>
    <n v="3545"/>
    <n v="3890"/>
    <s v="William Earnest Brooks"/>
    <d v="2018-07-26T00:00:00"/>
    <s v="shot"/>
    <s v="gun"/>
    <n v="43"/>
    <s v="M"/>
    <m/>
    <s v="Walton County"/>
    <s v="GA"/>
    <x v="1"/>
    <s v="attack"/>
    <s v="Foot"/>
    <x v="0"/>
  </r>
  <r>
    <n v="3546"/>
    <n v="3891"/>
    <s v="Jesus Hernandez Murillo"/>
    <d v="2018-07-26T00:00:00"/>
    <s v="shot"/>
    <s v="gun"/>
    <n v="18"/>
    <s v="M"/>
    <s v="H"/>
    <s v="Kent Station"/>
    <s v="WA"/>
    <x v="1"/>
    <s v="other"/>
    <s v="Not fleeing"/>
    <x v="0"/>
  </r>
  <r>
    <n v="3547"/>
    <n v="3892"/>
    <s v="Kenneth Edwin Martell"/>
    <d v="2018-07-26T00:00:00"/>
    <s v="shot"/>
    <s v="gun"/>
    <n v="36"/>
    <s v="M"/>
    <s v="W"/>
    <s v="Lakemoor"/>
    <s v="IL"/>
    <x v="1"/>
    <s v="other"/>
    <s v="Not fleeing"/>
    <x v="0"/>
  </r>
  <r>
    <n v="3548"/>
    <n v="3901"/>
    <s v="Sergio Acosta"/>
    <d v="2018-07-26T00:00:00"/>
    <s v="shot"/>
    <s v="toy weapon"/>
    <n v="24"/>
    <s v="M"/>
    <s v="H"/>
    <s v="Redondo Beach"/>
    <s v="CA"/>
    <x v="1"/>
    <s v="undetermined"/>
    <s v="Not fleeing"/>
    <x v="0"/>
  </r>
  <r>
    <n v="3549"/>
    <n v="3905"/>
    <s v="Iman Joseph Buford"/>
    <d v="2018-07-26T00:00:00"/>
    <s v="shot"/>
    <s v="gun"/>
    <n v="30"/>
    <s v="M"/>
    <m/>
    <s v="Springdale"/>
    <s v="AR"/>
    <x v="1"/>
    <s v="attack"/>
    <s v="Not fleeing"/>
    <x v="0"/>
  </r>
  <r>
    <n v="3550"/>
    <n v="3962"/>
    <s v="Gavalynn Mahuka"/>
    <d v="2018-07-26T00:00:00"/>
    <s v="shot"/>
    <s v="gun"/>
    <n v="53"/>
    <s v="M"/>
    <m/>
    <s v="Nanakuli"/>
    <s v="HI"/>
    <x v="1"/>
    <s v="attack"/>
    <s v="Not fleeing"/>
    <x v="0"/>
  </r>
  <r>
    <n v="3551"/>
    <n v="3898"/>
    <s v="Cynthia Fields"/>
    <d v="2018-07-27T00:00:00"/>
    <s v="shot"/>
    <s v="unarmed"/>
    <n v="60"/>
    <s v="F"/>
    <s v="B"/>
    <s v="Savannah"/>
    <s v="GA"/>
    <x v="1"/>
    <s v="other"/>
    <m/>
    <x v="0"/>
  </r>
  <r>
    <n v="3552"/>
    <n v="4031"/>
    <s v="Richard Mendoza"/>
    <d v="2018-07-27T00:00:00"/>
    <s v="shot"/>
    <s v="gun"/>
    <n v="32"/>
    <s v="M"/>
    <m/>
    <s v="Los Angeles"/>
    <s v="CA"/>
    <x v="1"/>
    <s v="attack"/>
    <s v="Not fleeing"/>
    <x v="1"/>
  </r>
  <r>
    <n v="3553"/>
    <n v="3896"/>
    <s v="Lamar C. Richardson"/>
    <d v="2018-07-28T00:00:00"/>
    <s v="shot"/>
    <s v="gun"/>
    <n v="25"/>
    <s v="M"/>
    <s v="B"/>
    <s v="Toledo"/>
    <s v="OH"/>
    <x v="1"/>
    <s v="other"/>
    <s v="Foot"/>
    <x v="0"/>
  </r>
  <r>
    <n v="3554"/>
    <n v="3897"/>
    <s v="Joseph Santos"/>
    <d v="2018-07-28T00:00:00"/>
    <s v="shot"/>
    <s v="undetermined"/>
    <n v="44"/>
    <s v="M"/>
    <s v="H"/>
    <s v="South Whitehall Township"/>
    <s v="PA"/>
    <x v="1"/>
    <s v="undetermined"/>
    <s v="Not fleeing"/>
    <x v="0"/>
  </r>
  <r>
    <n v="3555"/>
    <n v="3902"/>
    <s v="Michael Neal"/>
    <d v="2018-07-28T00:00:00"/>
    <s v="shot"/>
    <s v="undetermined"/>
    <n v="32"/>
    <s v="M"/>
    <m/>
    <s v="Pineville"/>
    <s v="LA"/>
    <x v="1"/>
    <s v="undetermined"/>
    <s v="Car"/>
    <x v="0"/>
  </r>
  <r>
    <n v="3556"/>
    <n v="3904"/>
    <s v="Arthur Kenzie Garner"/>
    <d v="2018-07-28T00:00:00"/>
    <s v="shot"/>
    <s v="gun"/>
    <n v="33"/>
    <s v="M"/>
    <s v="W"/>
    <s v="Aberdeen"/>
    <s v="NC"/>
    <x v="1"/>
    <s v="attack"/>
    <s v="Not fleeing"/>
    <x v="0"/>
  </r>
  <r>
    <n v="3557"/>
    <n v="3900"/>
    <s v="TK TK"/>
    <d v="2018-07-29T00:00:00"/>
    <s v="shot"/>
    <s v="vehicle"/>
    <m/>
    <s v="M"/>
    <m/>
    <s v="Adams County"/>
    <s v="CO"/>
    <x v="1"/>
    <s v="attack"/>
    <s v="Car"/>
    <x v="0"/>
  </r>
  <r>
    <n v="3558"/>
    <n v="3899"/>
    <s v="Richard Gary Black"/>
    <d v="2018-07-30T00:00:00"/>
    <s v="shot"/>
    <s v="gun"/>
    <m/>
    <s v="M"/>
    <s v="W"/>
    <s v="Aurora"/>
    <s v="CO"/>
    <x v="1"/>
    <s v="other"/>
    <s v="Not fleeing"/>
    <x v="0"/>
  </r>
  <r>
    <n v="3559"/>
    <n v="3908"/>
    <s v="James Edward Blackmon"/>
    <d v="2018-07-31T00:00:00"/>
    <s v="shot"/>
    <s v="gun"/>
    <n v="35"/>
    <s v="M"/>
    <s v="B"/>
    <s v="Mississippi County"/>
    <s v="AR"/>
    <x v="1"/>
    <s v="attack"/>
    <s v="Foot"/>
    <x v="0"/>
  </r>
  <r>
    <n v="3560"/>
    <n v="3963"/>
    <s v="Skyler Martin"/>
    <d v="2018-07-31T00:00:00"/>
    <s v="shot"/>
    <s v="gun"/>
    <n v="23"/>
    <s v="M"/>
    <s v="H"/>
    <s v="Glendale"/>
    <s v="AZ"/>
    <x v="1"/>
    <s v="attack"/>
    <s v="Not fleeing"/>
    <x v="0"/>
  </r>
  <r>
    <n v="3561"/>
    <n v="3907"/>
    <s v="David Edward Hall"/>
    <d v="2018-08-01T00:00:00"/>
    <s v="shot"/>
    <s v="gun"/>
    <n v="27"/>
    <s v="M"/>
    <s v="B"/>
    <s v="Oxon Hill"/>
    <s v="MD"/>
    <x v="1"/>
    <s v="other"/>
    <s v="Foot"/>
    <x v="0"/>
  </r>
  <r>
    <n v="3562"/>
    <n v="3909"/>
    <s v="David Judge"/>
    <d v="2018-08-01T00:00:00"/>
    <s v="shot"/>
    <s v="gun"/>
    <n v="53"/>
    <s v="M"/>
    <m/>
    <s v="Tucson"/>
    <s v="AZ"/>
    <x v="1"/>
    <s v="other"/>
    <s v="Not fleeing"/>
    <x v="0"/>
  </r>
  <r>
    <n v="3563"/>
    <n v="3910"/>
    <s v="Jonathan Joey Mendoza"/>
    <d v="2018-08-01T00:00:00"/>
    <s v="shot"/>
    <s v="gun"/>
    <n v="35"/>
    <s v="M"/>
    <m/>
    <s v="Hereford"/>
    <s v="TX"/>
    <x v="1"/>
    <s v="attack"/>
    <s v="Not fleeing"/>
    <x v="0"/>
  </r>
  <r>
    <n v="3564"/>
    <n v="3911"/>
    <s v="Tramaine Marquese Poole"/>
    <d v="2018-08-01T00:00:00"/>
    <s v="shot"/>
    <s v="gun"/>
    <n v="41"/>
    <s v="M"/>
    <s v="B"/>
    <s v="Sussex County"/>
    <s v="VA"/>
    <x v="1"/>
    <s v="attack"/>
    <s v="Car"/>
    <x v="0"/>
  </r>
  <r>
    <n v="3565"/>
    <n v="3924"/>
    <s v="Michael Gonzalez"/>
    <d v="2018-08-02T00:00:00"/>
    <s v="shot"/>
    <s v="vehicle"/>
    <n v="57"/>
    <s v="M"/>
    <m/>
    <s v="Westminster"/>
    <s v="CO"/>
    <x v="1"/>
    <s v="attack"/>
    <s v="Car"/>
    <x v="0"/>
  </r>
  <r>
    <n v="3566"/>
    <n v="3925"/>
    <s v="Landon Christopher Wooten"/>
    <d v="2018-08-02T00:00:00"/>
    <s v="shot"/>
    <s v="toy weapon"/>
    <n v="18"/>
    <s v="M"/>
    <s v="W"/>
    <s v="Apopka"/>
    <s v="FL"/>
    <x v="1"/>
    <s v="attack"/>
    <s v="Not fleeing"/>
    <x v="0"/>
  </r>
  <r>
    <n v="3567"/>
    <n v="3919"/>
    <s v="Danny Lee"/>
    <d v="2018-08-03T00:00:00"/>
    <s v="shot"/>
    <s v="gun"/>
    <n v="34"/>
    <s v="M"/>
    <m/>
    <s v="Pine Bluff"/>
    <s v="AR"/>
    <x v="1"/>
    <s v="attack"/>
    <s v="Not fleeing"/>
    <x v="0"/>
  </r>
  <r>
    <n v="3568"/>
    <n v="3920"/>
    <s v="Johnny Kelley"/>
    <d v="2018-08-03T00:00:00"/>
    <s v="shot"/>
    <s v="gun"/>
    <n v="49"/>
    <s v="M"/>
    <s v="W"/>
    <s v="Trumann"/>
    <s v="AR"/>
    <x v="0"/>
    <s v="attack"/>
    <s v="Not fleeing"/>
    <x v="0"/>
  </r>
  <r>
    <n v="3569"/>
    <n v="3923"/>
    <s v="TK TK"/>
    <d v="2018-08-03T00:00:00"/>
    <s v="shot"/>
    <s v="gun"/>
    <m/>
    <s v="M"/>
    <m/>
    <s v="Deer Park"/>
    <s v="WA"/>
    <x v="0"/>
    <s v="attack"/>
    <s v="Not fleeing"/>
    <x v="0"/>
  </r>
  <r>
    <n v="3570"/>
    <n v="3926"/>
    <s v="Emmanuel Alquisiras"/>
    <d v="2018-08-03T00:00:00"/>
    <s v="shot"/>
    <s v="Taser"/>
    <n v="29"/>
    <s v="M"/>
    <s v="H"/>
    <s v="Seville"/>
    <s v="FL"/>
    <x v="0"/>
    <s v="other"/>
    <s v="Not fleeing"/>
    <x v="1"/>
  </r>
  <r>
    <n v="3571"/>
    <n v="3921"/>
    <s v="Eric Benjamen Richards"/>
    <d v="2018-08-04T00:00:00"/>
    <s v="shot"/>
    <s v="gun"/>
    <n v="33"/>
    <s v="M"/>
    <m/>
    <s v="Liberty"/>
    <s v="MO"/>
    <x v="0"/>
    <s v="attack"/>
    <s v="Not fleeing"/>
    <x v="0"/>
  </r>
  <r>
    <n v="3572"/>
    <n v="3922"/>
    <s v="John Randolph"/>
    <d v="2018-08-04T00:00:00"/>
    <s v="shot"/>
    <s v="gun"/>
    <n v="38"/>
    <s v="M"/>
    <m/>
    <s v="Delray Beach"/>
    <s v="FL"/>
    <x v="0"/>
    <s v="other"/>
    <s v="Not fleeing"/>
    <x v="0"/>
  </r>
  <r>
    <n v="3573"/>
    <n v="3913"/>
    <s v="William &quot;Billy&quot; James Hughes"/>
    <d v="2018-08-05T00:00:00"/>
    <s v="shot"/>
    <s v="gun"/>
    <n v="43"/>
    <s v="M"/>
    <s v="N"/>
    <s v="St. Paul"/>
    <s v="MN"/>
    <x v="1"/>
    <s v="other"/>
    <s v="Not fleeing"/>
    <x v="1"/>
  </r>
  <r>
    <n v="3574"/>
    <n v="3914"/>
    <s v="Kevin Rhinehart"/>
    <d v="2018-08-05T00:00:00"/>
    <s v="shot"/>
    <s v="gun"/>
    <n v="58"/>
    <s v="M"/>
    <m/>
    <s v="Hesperia"/>
    <s v="CA"/>
    <x v="1"/>
    <s v="other"/>
    <s v="Not fleeing"/>
    <x v="0"/>
  </r>
  <r>
    <n v="3575"/>
    <n v="3916"/>
    <s v="James Bishop"/>
    <d v="2018-08-05T00:00:00"/>
    <s v="shot"/>
    <s v="undetermined"/>
    <n v="29"/>
    <s v="M"/>
    <m/>
    <s v="Las Cruces"/>
    <s v="NM"/>
    <x v="0"/>
    <s v="undetermined"/>
    <s v="Not fleeing"/>
    <x v="0"/>
  </r>
  <r>
    <n v="3576"/>
    <n v="3918"/>
    <s v="Johnny Fisher"/>
    <d v="2018-08-05T00:00:00"/>
    <s v="shot"/>
    <s v="gun"/>
    <n v="68"/>
    <s v="M"/>
    <m/>
    <s v="Van Buren"/>
    <s v="AR"/>
    <x v="1"/>
    <s v="attack"/>
    <s v="Not fleeing"/>
    <x v="0"/>
  </r>
  <r>
    <n v="3577"/>
    <n v="3912"/>
    <s v="TK TK"/>
    <d v="2018-08-06T00:00:00"/>
    <s v="shot"/>
    <s v="knife"/>
    <m/>
    <s v="M"/>
    <m/>
    <s v="Las Vegas"/>
    <s v="NV"/>
    <x v="0"/>
    <s v="attack"/>
    <s v="Not fleeing"/>
    <x v="0"/>
  </r>
  <r>
    <n v="3578"/>
    <n v="3927"/>
    <s v="Levester Taylor"/>
    <d v="2018-08-06T00:00:00"/>
    <s v="shot"/>
    <s v="metal pipe"/>
    <n v="39"/>
    <s v="M"/>
    <s v="B"/>
    <s v="Atlanta"/>
    <s v="GA"/>
    <x v="1"/>
    <s v="attack"/>
    <s v="Not fleeing"/>
    <x v="0"/>
  </r>
  <r>
    <n v="3579"/>
    <n v="3928"/>
    <s v="Ricardo Giddings"/>
    <d v="2018-08-06T00:00:00"/>
    <s v="shot"/>
    <s v="gun"/>
    <n v="59"/>
    <s v="M"/>
    <m/>
    <s v="Philadelphia"/>
    <s v="PA"/>
    <x v="1"/>
    <s v="attack"/>
    <s v="Not fleeing"/>
    <x v="0"/>
  </r>
  <r>
    <n v="3580"/>
    <n v="3929"/>
    <s v="Daniel Boyer"/>
    <d v="2018-08-07T00:00:00"/>
    <s v="shot"/>
    <s v="gun"/>
    <n v="24"/>
    <s v="M"/>
    <s v="W"/>
    <s v="Monroe County"/>
    <s v="IN"/>
    <x v="1"/>
    <s v="attack"/>
    <s v="Not fleeing"/>
    <x v="1"/>
  </r>
  <r>
    <n v="3581"/>
    <n v="3932"/>
    <s v="TK TK"/>
    <d v="2018-08-07T00:00:00"/>
    <s v="shot"/>
    <s v="gun"/>
    <n v="70"/>
    <s v="M"/>
    <m/>
    <s v="Los Angeles"/>
    <s v="CA"/>
    <x v="1"/>
    <s v="other"/>
    <m/>
    <x v="0"/>
  </r>
  <r>
    <n v="3582"/>
    <n v="3933"/>
    <s v="Pedro Lucero"/>
    <d v="2018-08-07T00:00:00"/>
    <s v="shot"/>
    <s v="undetermined"/>
    <n v="42"/>
    <s v="M"/>
    <s v="H"/>
    <s v="Salt River Reservation"/>
    <s v="AZ"/>
    <x v="1"/>
    <s v="undetermined"/>
    <s v="Other"/>
    <x v="0"/>
  </r>
  <r>
    <n v="3583"/>
    <n v="3934"/>
    <s v="Michael Ducote"/>
    <d v="2018-08-07T00:00:00"/>
    <s v="shot"/>
    <s v="vehicle"/>
    <n v="26"/>
    <s v="M"/>
    <s v="W"/>
    <s v="Shreveport"/>
    <s v="LA"/>
    <x v="1"/>
    <s v="other"/>
    <s v="Car"/>
    <x v="0"/>
  </r>
  <r>
    <n v="3584"/>
    <n v="3931"/>
    <s v="Joseph Robbins"/>
    <d v="2018-08-08T00:00:00"/>
    <s v="shot"/>
    <s v="vehicle"/>
    <n v="24"/>
    <s v="M"/>
    <m/>
    <s v="Carthage"/>
    <s v="TN"/>
    <x v="1"/>
    <s v="attack"/>
    <s v="Not fleeing"/>
    <x v="0"/>
  </r>
  <r>
    <n v="3585"/>
    <n v="3936"/>
    <s v="Vaughn Denham"/>
    <d v="2018-08-08T00:00:00"/>
    <s v="shot"/>
    <s v="chain"/>
    <n v="48"/>
    <s v="M"/>
    <s v="B"/>
    <s v="San Diego"/>
    <s v="CA"/>
    <x v="1"/>
    <s v="attack"/>
    <s v="Not fleeing"/>
    <x v="0"/>
  </r>
  <r>
    <n v="3586"/>
    <n v="3938"/>
    <s v="TK TK"/>
    <d v="2018-08-08T00:00:00"/>
    <s v="shot"/>
    <s v="knife"/>
    <m/>
    <s v="M"/>
    <m/>
    <s v="Las Vegas"/>
    <s v="NV"/>
    <x v="0"/>
    <s v="attack"/>
    <s v="Not fleeing"/>
    <x v="1"/>
  </r>
  <r>
    <n v="3587"/>
    <n v="3940"/>
    <s v="Stephen L. Caldwell"/>
    <d v="2018-08-08T00:00:00"/>
    <s v="shot"/>
    <s v="knife"/>
    <n v="54"/>
    <s v="M"/>
    <m/>
    <s v="Omaha"/>
    <s v="NE"/>
    <x v="1"/>
    <s v="attack"/>
    <s v="Not fleeing"/>
    <x v="0"/>
  </r>
  <r>
    <n v="3588"/>
    <n v="3935"/>
    <s v="Charles Meadows"/>
    <d v="2018-08-09T00:00:00"/>
    <s v="shot"/>
    <s v="gun"/>
    <n v="48"/>
    <s v="M"/>
    <m/>
    <s v="Philadelphia"/>
    <s v="PA"/>
    <x v="1"/>
    <s v="attack"/>
    <s v="Foot"/>
    <x v="0"/>
  </r>
  <r>
    <n v="3589"/>
    <n v="3937"/>
    <s v="Shaun Jeffery Christy"/>
    <d v="2018-08-09T00:00:00"/>
    <s v="shot"/>
    <s v="gun"/>
    <n v="37"/>
    <s v="M"/>
    <m/>
    <s v="Durham"/>
    <s v="NC"/>
    <x v="0"/>
    <s v="attack"/>
    <s v="Not fleeing"/>
    <x v="1"/>
  </r>
  <r>
    <n v="3590"/>
    <n v="3950"/>
    <s v="Gregory Campfield"/>
    <d v="2018-08-09T00:00:00"/>
    <s v="shot"/>
    <s v="gun"/>
    <n v="40"/>
    <s v="M"/>
    <s v="B"/>
    <s v="Landover"/>
    <s v="MD"/>
    <x v="1"/>
    <s v="other"/>
    <s v="Foot"/>
    <x v="0"/>
  </r>
  <r>
    <n v="3591"/>
    <n v="3951"/>
    <s v="Montae Shackleford"/>
    <d v="2018-08-09T00:00:00"/>
    <s v="shot"/>
    <s v="gun"/>
    <n v="28"/>
    <s v="M"/>
    <m/>
    <s v="Columbus"/>
    <s v="OH"/>
    <x v="1"/>
    <s v="attack"/>
    <s v="Foot"/>
    <x v="0"/>
  </r>
  <r>
    <n v="3592"/>
    <n v="3948"/>
    <s v="Jackey Sampson"/>
    <d v="2018-08-10T00:00:00"/>
    <s v="shot"/>
    <s v="gun"/>
    <n v="43"/>
    <s v="M"/>
    <s v="W"/>
    <s v="Denham Springs"/>
    <s v="LA"/>
    <x v="1"/>
    <s v="attack"/>
    <m/>
    <x v="0"/>
  </r>
  <r>
    <n v="3593"/>
    <n v="3952"/>
    <s v="TK TK"/>
    <d v="2018-08-11T00:00:00"/>
    <s v="shot"/>
    <s v="gun"/>
    <m/>
    <s v="M"/>
    <m/>
    <s v="Akron"/>
    <s v="OH"/>
    <x v="0"/>
    <s v="attack"/>
    <s v="Foot"/>
    <x v="0"/>
  </r>
  <r>
    <n v="3594"/>
    <n v="3954"/>
    <s v="TK TK"/>
    <d v="2018-08-12T00:00:00"/>
    <s v="shot"/>
    <s v="undetermined"/>
    <m/>
    <s v="M"/>
    <m/>
    <s v="Hawkins"/>
    <s v="WI"/>
    <x v="1"/>
    <s v="undetermined"/>
    <s v="Not fleeing"/>
    <x v="0"/>
  </r>
  <r>
    <n v="3595"/>
    <n v="3955"/>
    <s v="Anthony Daniel Vargas"/>
    <d v="2018-08-12T00:00:00"/>
    <s v="shot"/>
    <s v="undetermined"/>
    <n v="21"/>
    <s v="M"/>
    <s v="H"/>
    <s v="Los Angeles"/>
    <s v="CA"/>
    <x v="1"/>
    <s v="attack"/>
    <s v="Foot"/>
    <x v="0"/>
  </r>
  <r>
    <n v="3596"/>
    <n v="3956"/>
    <s v="Anthony Makai Hutchinson"/>
    <d v="2018-08-12T00:00:00"/>
    <s v="shot"/>
    <s v="gun"/>
    <n v="40"/>
    <s v="M"/>
    <m/>
    <s v="Waynesboro"/>
    <s v="VA"/>
    <x v="1"/>
    <s v="attack"/>
    <s v="Car"/>
    <x v="0"/>
  </r>
  <r>
    <n v="3597"/>
    <n v="3953"/>
    <s v="Christopher Anthony Stone"/>
    <d v="2018-08-13T00:00:00"/>
    <s v="shot"/>
    <s v="gun"/>
    <n v="32"/>
    <s v="M"/>
    <s v="B"/>
    <s v="Oklahoma City"/>
    <s v="OK"/>
    <x v="1"/>
    <s v="attack"/>
    <s v="Foot"/>
    <x v="0"/>
  </r>
  <r>
    <n v="3598"/>
    <n v="3964"/>
    <s v="TK TK"/>
    <d v="2018-08-13T00:00:00"/>
    <s v="shot"/>
    <s v="gun"/>
    <m/>
    <s v="M"/>
    <m/>
    <s v="Milwaukee"/>
    <s v="WI"/>
    <x v="1"/>
    <s v="other"/>
    <s v="Not fleeing"/>
    <x v="0"/>
  </r>
  <r>
    <n v="3599"/>
    <n v="3965"/>
    <s v="Mark Harvey"/>
    <d v="2018-08-13T00:00:00"/>
    <s v="shot"/>
    <s v="gun"/>
    <n v="32"/>
    <s v="M"/>
    <m/>
    <s v="Richton Park"/>
    <s v="IL"/>
    <x v="1"/>
    <s v="attack"/>
    <s v="Foot"/>
    <x v="0"/>
  </r>
  <r>
    <n v="3600"/>
    <n v="3966"/>
    <s v="Chris Cameron"/>
    <d v="2018-08-13T00:00:00"/>
    <s v="shot"/>
    <s v="gun"/>
    <m/>
    <s v="M"/>
    <m/>
    <s v="Creston"/>
    <s v="IA"/>
    <x v="0"/>
    <s v="other"/>
    <s v="Not fleeing"/>
    <x v="0"/>
  </r>
  <r>
    <n v="3601"/>
    <n v="3967"/>
    <s v="TK TK"/>
    <d v="2018-08-14T00:00:00"/>
    <s v="shot"/>
    <s v="gun and knife"/>
    <m/>
    <s v="M"/>
    <s v="H"/>
    <s v="Fresno"/>
    <s v="CA"/>
    <x v="0"/>
    <s v="attack"/>
    <s v="Not fleeing"/>
    <x v="1"/>
  </r>
  <r>
    <n v="3602"/>
    <n v="3968"/>
    <s v="Charlie &quot;Lee&quot; Hodges"/>
    <d v="2018-08-16T00:00:00"/>
    <s v="shot"/>
    <s v="gun"/>
    <n v="58"/>
    <s v="M"/>
    <s v="W"/>
    <s v="Olustee"/>
    <s v="FL"/>
    <x v="1"/>
    <s v="attack"/>
    <s v="Not fleeing"/>
    <x v="0"/>
  </r>
  <r>
    <n v="3603"/>
    <n v="3974"/>
    <s v="Adrian Herron"/>
    <d v="2018-08-16T00:00:00"/>
    <s v="shot"/>
    <s v="knife"/>
    <n v="30"/>
    <s v="M"/>
    <s v="B"/>
    <s v="Wasilla"/>
    <s v="AK"/>
    <x v="1"/>
    <s v="attack"/>
    <s v="Not fleeing"/>
    <x v="0"/>
  </r>
  <r>
    <n v="3604"/>
    <n v="3975"/>
    <s v="Aquantis Givens"/>
    <d v="2018-08-17T00:00:00"/>
    <s v="shot and Tasered"/>
    <s v="gun"/>
    <n v="21"/>
    <s v="M"/>
    <s v="B"/>
    <s v="Austin"/>
    <s v="TX"/>
    <x v="1"/>
    <s v="attack"/>
    <m/>
    <x v="0"/>
  </r>
  <r>
    <n v="3605"/>
    <n v="3977"/>
    <s v="Spencer Mendez"/>
    <d v="2018-08-18T00:00:00"/>
    <s v="shot"/>
    <s v="gun"/>
    <n v="15"/>
    <s v="M"/>
    <s v="H"/>
    <s v="Ceres"/>
    <s v="CA"/>
    <x v="1"/>
    <s v="other"/>
    <s v="Other"/>
    <x v="0"/>
  </r>
  <r>
    <n v="3606"/>
    <n v="3982"/>
    <s v="Andres Arteaga"/>
    <d v="2018-08-18T00:00:00"/>
    <s v="shot and Tasered"/>
    <s v="gun"/>
    <n v="28"/>
    <s v="M"/>
    <m/>
    <s v="Phoenix"/>
    <s v="AZ"/>
    <x v="1"/>
    <s v="other"/>
    <s v="Foot"/>
    <x v="0"/>
  </r>
  <r>
    <n v="3607"/>
    <n v="3984"/>
    <s v="Michael Harrison"/>
    <d v="2018-08-18T00:00:00"/>
    <s v="shot"/>
    <s v="knife"/>
    <n v="30"/>
    <s v="M"/>
    <m/>
    <s v="Los Angeles"/>
    <s v="CA"/>
    <x v="1"/>
    <s v="other"/>
    <s v="Not fleeing"/>
    <x v="0"/>
  </r>
  <r>
    <n v="3608"/>
    <n v="3978"/>
    <s v="Christopher Alexander Okamoto"/>
    <d v="2018-08-19T00:00:00"/>
    <s v="shot"/>
    <s v="toy weapon"/>
    <n v="21"/>
    <s v="M"/>
    <m/>
    <s v="Bakersfield"/>
    <s v="CA"/>
    <x v="1"/>
    <s v="other"/>
    <s v="Not fleeing"/>
    <x v="0"/>
  </r>
  <r>
    <n v="3609"/>
    <n v="3980"/>
    <s v="TK TK"/>
    <d v="2018-08-19T00:00:00"/>
    <s v="shot"/>
    <s v="gun"/>
    <m/>
    <s v="M"/>
    <m/>
    <s v="Spokane"/>
    <s v="WA"/>
    <x v="0"/>
    <s v="attack"/>
    <s v="Not fleeing"/>
    <x v="0"/>
  </r>
  <r>
    <n v="3610"/>
    <n v="3981"/>
    <s v="Jeremiah Perdue"/>
    <d v="2018-08-19T00:00:00"/>
    <s v="shot"/>
    <s v="gun"/>
    <n v="33"/>
    <s v="M"/>
    <s v="B"/>
    <s v="Atlanta"/>
    <s v="GA"/>
    <x v="1"/>
    <s v="other"/>
    <m/>
    <x v="0"/>
  </r>
  <r>
    <n v="3611"/>
    <n v="3983"/>
    <s v="Charles Marcotte"/>
    <d v="2018-08-19T00:00:00"/>
    <s v="shot"/>
    <s v="gun"/>
    <m/>
    <s v="M"/>
    <s v="W"/>
    <s v="Great Falls"/>
    <s v="MT"/>
    <x v="1"/>
    <s v="other"/>
    <s v="Not fleeing"/>
    <x v="0"/>
  </r>
  <r>
    <n v="3612"/>
    <n v="3985"/>
    <s v="Jeffrey Dennis"/>
    <d v="2018-08-20T00:00:00"/>
    <s v="shot"/>
    <s v="vehicle"/>
    <n v="36"/>
    <s v="M"/>
    <s v="B"/>
    <s v="Philadelphia"/>
    <s v="PA"/>
    <x v="1"/>
    <s v="attack"/>
    <s v="Car"/>
    <x v="0"/>
  </r>
  <r>
    <n v="3613"/>
    <n v="3986"/>
    <s v="Douglas Heath"/>
    <d v="2018-08-20T00:00:00"/>
    <s v="shot"/>
    <s v="gun"/>
    <n v="38"/>
    <s v="M"/>
    <s v="W"/>
    <s v="Gonic"/>
    <s v="NH"/>
    <x v="1"/>
    <s v="attack"/>
    <s v="Not fleeing"/>
    <x v="0"/>
  </r>
  <r>
    <n v="3614"/>
    <n v="3988"/>
    <s v="Virginia Romero"/>
    <d v="2018-08-23T00:00:00"/>
    <s v="shot"/>
    <s v="vehicle"/>
    <n v="34"/>
    <s v="F"/>
    <m/>
    <s v="Los Lunas"/>
    <s v="NM"/>
    <x v="1"/>
    <s v="other"/>
    <s v="Not fleeing"/>
    <x v="0"/>
  </r>
  <r>
    <n v="3615"/>
    <n v="3993"/>
    <s v="Donna Castleberry"/>
    <d v="2018-08-23T00:00:00"/>
    <s v="shot"/>
    <s v="sharp object"/>
    <n v="23"/>
    <s v="F"/>
    <s v="W"/>
    <s v="Columbus"/>
    <s v="OH"/>
    <x v="1"/>
    <s v="attack"/>
    <s v="Not fleeing"/>
    <x v="0"/>
  </r>
  <r>
    <n v="3616"/>
    <n v="3987"/>
    <s v="Jeffery Paul Fabio"/>
    <d v="2018-08-24T00:00:00"/>
    <s v="shot"/>
    <s v="crossbow"/>
    <n v="44"/>
    <s v="M"/>
    <s v="W"/>
    <s v="Enoree"/>
    <s v="SC"/>
    <x v="0"/>
    <s v="attack"/>
    <s v="Not fleeing"/>
    <x v="0"/>
  </r>
  <r>
    <n v="3617"/>
    <n v="3989"/>
    <s v="TK TK"/>
    <d v="2018-08-24T00:00:00"/>
    <s v="shot"/>
    <s v="gun"/>
    <m/>
    <s v="M"/>
    <m/>
    <s v="Cincinnati"/>
    <s v="OH"/>
    <x v="1"/>
    <s v="attack"/>
    <s v="Not fleeing"/>
    <x v="0"/>
  </r>
  <r>
    <n v="3618"/>
    <n v="3992"/>
    <s v="Felipe Perez Casas"/>
    <d v="2018-08-24T00:00:00"/>
    <s v="shot"/>
    <s v="knife"/>
    <n v="41"/>
    <s v="M"/>
    <s v="H"/>
    <s v="Bakersfield"/>
    <s v="CA"/>
    <x v="1"/>
    <s v="other"/>
    <m/>
    <x v="0"/>
  </r>
  <r>
    <n v="3619"/>
    <n v="3994"/>
    <s v="Taylor K.E. Tincher"/>
    <d v="2018-08-25T00:00:00"/>
    <s v="shot"/>
    <s v="gun"/>
    <n v="18"/>
    <s v="M"/>
    <s v="W"/>
    <s v="Montgomery County"/>
    <s v="VA"/>
    <x v="0"/>
    <s v="other"/>
    <s v="Not fleeing"/>
    <x v="0"/>
  </r>
  <r>
    <n v="3620"/>
    <n v="3995"/>
    <s v="Logan Montgomery"/>
    <d v="2018-08-25T00:00:00"/>
    <s v="shot"/>
    <s v="gun"/>
    <n v="29"/>
    <s v="M"/>
    <s v="W"/>
    <s v="Manchester Township"/>
    <s v="PA"/>
    <x v="1"/>
    <s v="attack"/>
    <s v="Not fleeing"/>
    <x v="0"/>
  </r>
  <r>
    <n v="3621"/>
    <n v="3998"/>
    <s v="Jennifer Sharp"/>
    <d v="2018-08-25T00:00:00"/>
    <s v="shot"/>
    <s v="gun"/>
    <n v="37"/>
    <s v="F"/>
    <s v="W"/>
    <s v="Alamosa"/>
    <s v="CO"/>
    <x v="1"/>
    <s v="attack"/>
    <s v="Car"/>
    <x v="0"/>
  </r>
  <r>
    <n v="3622"/>
    <n v="3996"/>
    <s v="Stephanie B. Owens"/>
    <d v="2018-08-26T00:00:00"/>
    <s v="shot"/>
    <s v="gun"/>
    <n v="41"/>
    <s v="F"/>
    <s v="W"/>
    <s v="Blacksburg"/>
    <s v="SC"/>
    <x v="0"/>
    <s v="attack"/>
    <s v="Not fleeing"/>
    <x v="0"/>
  </r>
  <r>
    <n v="3623"/>
    <n v="3990"/>
    <s v="Fabian Ortiz Adame Adame"/>
    <d v="2018-08-27T00:00:00"/>
    <s v="shot"/>
    <s v="gun and vehicle"/>
    <n v="25"/>
    <s v="M"/>
    <m/>
    <s v="Phoenix"/>
    <s v="AZ"/>
    <x v="1"/>
    <s v="attack"/>
    <s v="Car"/>
    <x v="0"/>
  </r>
  <r>
    <n v="3624"/>
    <n v="3991"/>
    <s v="Bryce Schenkenberg"/>
    <d v="2018-08-27T00:00:00"/>
    <s v="shot"/>
    <s v="gun"/>
    <n v="20"/>
    <s v="M"/>
    <m/>
    <s v="Phoenix"/>
    <s v="AZ"/>
    <x v="1"/>
    <s v="attack"/>
    <s v="Not fleeing"/>
    <x v="0"/>
  </r>
  <r>
    <n v="3625"/>
    <n v="4004"/>
    <s v="Eric Jay Hames"/>
    <d v="2018-08-27T00:00:00"/>
    <s v="shot"/>
    <s v="knife"/>
    <n v="34"/>
    <s v="M"/>
    <s v="W"/>
    <s v="Redding"/>
    <s v="CA"/>
    <x v="0"/>
    <s v="other"/>
    <s v="Not fleeing"/>
    <x v="0"/>
  </r>
  <r>
    <n v="3626"/>
    <n v="3999"/>
    <s v="Sebastian Siney Chamale"/>
    <d v="2018-08-28T00:00:00"/>
    <s v="shot"/>
    <s v="undetermined"/>
    <n v="37"/>
    <s v="M"/>
    <m/>
    <s v="Tarboro"/>
    <s v="NC"/>
    <x v="1"/>
    <s v="other"/>
    <s v="Not fleeing"/>
    <x v="0"/>
  </r>
  <r>
    <n v="3627"/>
    <n v="4002"/>
    <s v="Tyler Hodge"/>
    <d v="2018-08-28T00:00:00"/>
    <s v="shot"/>
    <s v="gun"/>
    <n v="18"/>
    <s v="M"/>
    <m/>
    <s v="Redlands"/>
    <s v="CA"/>
    <x v="0"/>
    <s v="attack"/>
    <s v="Not fleeing"/>
    <x v="0"/>
  </r>
  <r>
    <n v="3628"/>
    <n v="4000"/>
    <s v="Randall McKenzie"/>
    <d v="2018-08-29T00:00:00"/>
    <s v="shot"/>
    <s v="gun"/>
    <n v="72"/>
    <s v="M"/>
    <s v="W"/>
    <s v="Washington Court House"/>
    <s v="OH"/>
    <x v="1"/>
    <s v="other"/>
    <s v="Not fleeing"/>
    <x v="0"/>
  </r>
  <r>
    <n v="3629"/>
    <n v="4001"/>
    <s v="TK TK"/>
    <d v="2018-08-29T00:00:00"/>
    <s v="shot"/>
    <s v="vehicle"/>
    <m/>
    <s v="M"/>
    <m/>
    <s v="Houston"/>
    <s v="TX"/>
    <x v="1"/>
    <s v="attack"/>
    <s v="Car"/>
    <x v="0"/>
  </r>
  <r>
    <n v="3630"/>
    <n v="4005"/>
    <s v="Jessica Cribbs"/>
    <d v="2018-08-30T00:00:00"/>
    <s v="shot"/>
    <s v="gun"/>
    <n v="45"/>
    <s v="F"/>
    <s v="W"/>
    <s v="Beverly Hills"/>
    <s v="FL"/>
    <x v="1"/>
    <s v="attack"/>
    <s v="Not fleeing"/>
    <x v="0"/>
  </r>
  <r>
    <n v="3631"/>
    <n v="4006"/>
    <s v="Vanessa Marquez"/>
    <d v="2018-08-30T00:00:00"/>
    <s v="shot"/>
    <s v="toy weapon"/>
    <n v="49"/>
    <s v="F"/>
    <s v="H"/>
    <s v="Pasadena"/>
    <s v="CA"/>
    <x v="0"/>
    <s v="other"/>
    <s v="Not fleeing"/>
    <x v="0"/>
  </r>
  <r>
    <n v="3632"/>
    <n v="4010"/>
    <s v="Dennis Ray Blalock"/>
    <d v="2018-08-31T00:00:00"/>
    <s v="shot"/>
    <s v="gun"/>
    <n v="64"/>
    <s v="M"/>
    <s v="W"/>
    <s v="Floral City"/>
    <s v="FL"/>
    <x v="0"/>
    <s v="attack"/>
    <s v="Not fleeing"/>
    <x v="0"/>
  </r>
  <r>
    <n v="3633"/>
    <n v="4012"/>
    <s v="Chase Sullivan"/>
    <d v="2018-08-31T00:00:00"/>
    <s v="shot"/>
    <s v="knife"/>
    <n v="36"/>
    <s v="M"/>
    <s v="W"/>
    <s v="Fairview"/>
    <s v="TN"/>
    <x v="0"/>
    <s v="other"/>
    <s v="Not fleeing"/>
    <x v="0"/>
  </r>
  <r>
    <n v="3634"/>
    <n v="4044"/>
    <s v="Paul Askins"/>
    <d v="2018-08-31T00:00:00"/>
    <s v="shot"/>
    <s v="gun"/>
    <n v="61"/>
    <s v="M"/>
    <s v="W"/>
    <s v="Sedalia"/>
    <s v="CO"/>
    <x v="1"/>
    <s v="attack"/>
    <s v="Not fleeing"/>
    <x v="1"/>
  </r>
  <r>
    <n v="3635"/>
    <n v="4011"/>
    <s v="Oshae Terry"/>
    <d v="2018-09-01T00:00:00"/>
    <s v="shot"/>
    <s v="vehicle"/>
    <n v="24"/>
    <s v="M"/>
    <s v="B"/>
    <s v="Arlington"/>
    <s v="TX"/>
    <x v="1"/>
    <s v="attack"/>
    <s v="Car"/>
    <x v="0"/>
  </r>
  <r>
    <n v="3636"/>
    <n v="4007"/>
    <s v="Fernand &quot;Fred&quot; Lete"/>
    <d v="2018-09-03T00:00:00"/>
    <s v="shot"/>
    <s v="gun"/>
    <n v="70"/>
    <s v="M"/>
    <m/>
    <s v="Bernalillo"/>
    <s v="NM"/>
    <x v="1"/>
    <s v="other"/>
    <m/>
    <x v="0"/>
  </r>
  <r>
    <n v="3637"/>
    <n v="4008"/>
    <s v="Steve L. Anderson"/>
    <d v="2018-09-03T00:00:00"/>
    <s v="shot"/>
    <s v="knife"/>
    <n v="40"/>
    <s v="M"/>
    <s v="W"/>
    <s v="Cheney"/>
    <s v="WA"/>
    <x v="1"/>
    <s v="other"/>
    <s v="Not fleeing"/>
    <x v="0"/>
  </r>
  <r>
    <n v="3638"/>
    <n v="4009"/>
    <s v="Aaron Demonta Fleming"/>
    <d v="2018-09-03T00:00:00"/>
    <s v="shot"/>
    <s v="gun"/>
    <n v="21"/>
    <s v="M"/>
    <m/>
    <s v="Covington"/>
    <s v="GA"/>
    <x v="1"/>
    <s v="attack"/>
    <s v="Foot"/>
    <x v="0"/>
  </r>
  <r>
    <n v="3639"/>
    <n v="4015"/>
    <s v="TK TK"/>
    <d v="2018-09-04T00:00:00"/>
    <s v="shot"/>
    <s v="knife"/>
    <m/>
    <s v="M"/>
    <m/>
    <s v="Westminster"/>
    <s v="CO"/>
    <x v="1"/>
    <s v="attack"/>
    <s v="Not fleeing"/>
    <x v="0"/>
  </r>
  <r>
    <n v="3640"/>
    <n v="4013"/>
    <s v="James Leatherwood"/>
    <d v="2018-09-05T00:00:00"/>
    <s v="shot"/>
    <s v="undetermined"/>
    <n v="23"/>
    <s v="M"/>
    <m/>
    <s v="Hollywood"/>
    <s v="FL"/>
    <x v="1"/>
    <s v="undetermined"/>
    <m/>
    <x v="0"/>
  </r>
  <r>
    <n v="3641"/>
    <n v="4014"/>
    <s v="Mitchell Owen Buel"/>
    <d v="2018-09-05T00:00:00"/>
    <s v="shot"/>
    <s v="undetermined"/>
    <n v="33"/>
    <s v="M"/>
    <s v="W"/>
    <s v="Morris"/>
    <s v="AL"/>
    <x v="1"/>
    <s v="undetermined"/>
    <s v="Car"/>
    <x v="0"/>
  </r>
  <r>
    <n v="3642"/>
    <n v="4018"/>
    <s v="Christopher Sage"/>
    <d v="2018-09-05T00:00:00"/>
    <s v="shot"/>
    <s v="gun"/>
    <n v="45"/>
    <s v="M"/>
    <m/>
    <s v="Jonesville"/>
    <s v="NC"/>
    <x v="1"/>
    <s v="attack"/>
    <s v="Not fleeing"/>
    <x v="0"/>
  </r>
  <r>
    <n v="3643"/>
    <n v="4017"/>
    <s v="Darell Richards"/>
    <d v="2018-09-06T00:00:00"/>
    <s v="shot"/>
    <s v="toy weapon"/>
    <n v="19"/>
    <s v="M"/>
    <s v="B"/>
    <s v="Sacramento"/>
    <s v="CA"/>
    <x v="1"/>
    <s v="attack"/>
    <s v="Foot"/>
    <x v="0"/>
  </r>
  <r>
    <n v="3644"/>
    <n v="4023"/>
    <s v="DaShawn Cole"/>
    <d v="2018-09-07T00:00:00"/>
    <s v="shot"/>
    <s v="gun"/>
    <n v="28"/>
    <s v="M"/>
    <s v="B"/>
    <s v="Pawtucket"/>
    <s v="RI"/>
    <x v="1"/>
    <s v="other"/>
    <m/>
    <x v="0"/>
  </r>
  <r>
    <n v="3645"/>
    <n v="4024"/>
    <s v="Elman Jerald Roberts"/>
    <d v="2018-09-08T00:00:00"/>
    <s v="shot"/>
    <s v="gun"/>
    <n v="63"/>
    <s v="M"/>
    <m/>
    <s v="Citronelle"/>
    <s v="AL"/>
    <x v="1"/>
    <s v="attack"/>
    <s v="Not fleeing"/>
    <x v="0"/>
  </r>
  <r>
    <n v="3646"/>
    <n v="4020"/>
    <s v="Dereshia Blackwell"/>
    <d v="2018-09-09T00:00:00"/>
    <s v="shot and Tasered"/>
    <s v="gun and knife"/>
    <n v="39"/>
    <s v="F"/>
    <m/>
    <s v="Missouri City"/>
    <s v="TX"/>
    <x v="1"/>
    <s v="other"/>
    <s v="Not fleeing"/>
    <x v="0"/>
  </r>
  <r>
    <n v="3647"/>
    <n v="4021"/>
    <s v="Brandon Joyner"/>
    <d v="2018-09-09T00:00:00"/>
    <s v="shot"/>
    <s v="gun"/>
    <m/>
    <s v="M"/>
    <s v="B"/>
    <s v="Greenville"/>
    <s v="NC"/>
    <x v="1"/>
    <s v="attack"/>
    <s v="Not fleeing"/>
    <x v="0"/>
  </r>
  <r>
    <n v="3648"/>
    <n v="4022"/>
    <s v="TK TK"/>
    <d v="2018-09-09T00:00:00"/>
    <s v="shot"/>
    <s v="unknown weapon"/>
    <m/>
    <s v="M"/>
    <m/>
    <s v="Stanwood"/>
    <s v="WA"/>
    <x v="1"/>
    <s v="other"/>
    <s v="Not fleeing"/>
    <x v="0"/>
  </r>
  <r>
    <n v="3649"/>
    <n v="4019"/>
    <s v="TK TK"/>
    <d v="2018-09-10T00:00:00"/>
    <s v="shot"/>
    <s v="gun"/>
    <m/>
    <s v="M"/>
    <s v="W"/>
    <s v="Spanaway"/>
    <s v="WA"/>
    <x v="1"/>
    <s v="other"/>
    <s v="Foot"/>
    <x v="0"/>
  </r>
  <r>
    <n v="3650"/>
    <n v="4025"/>
    <s v="Joel R. Andrade"/>
    <d v="2018-09-10T00:00:00"/>
    <s v="shot"/>
    <s v="gun and knife"/>
    <n v="53"/>
    <s v="M"/>
    <m/>
    <s v="Tucson"/>
    <s v="AZ"/>
    <x v="0"/>
    <s v="other"/>
    <s v="Not fleeing"/>
    <x v="0"/>
  </r>
  <r>
    <n v="3651"/>
    <n v="4027"/>
    <s v="Edward Reynolds"/>
    <d v="2018-09-11T00:00:00"/>
    <s v="shot"/>
    <s v="gun"/>
    <n v="57"/>
    <s v="M"/>
    <s v="W"/>
    <s v="Georgetown"/>
    <s v="KY"/>
    <x v="1"/>
    <s v="attack"/>
    <m/>
    <x v="0"/>
  </r>
  <r>
    <n v="3652"/>
    <n v="4026"/>
    <s v="Rafael Rivera"/>
    <d v="2018-09-12T00:00:00"/>
    <s v="shot"/>
    <s v="gun"/>
    <n v="32"/>
    <s v="M"/>
    <m/>
    <s v="Buffalo"/>
    <s v="NY"/>
    <x v="1"/>
    <s v="attack"/>
    <s v="Not fleeing"/>
    <x v="1"/>
  </r>
  <r>
    <n v="3653"/>
    <n v="4029"/>
    <s v="Thomas Watkins"/>
    <d v="2018-09-12T00:00:00"/>
    <s v="shot"/>
    <s v="gun"/>
    <n v="38"/>
    <s v="M"/>
    <m/>
    <s v="Gary"/>
    <s v="IN"/>
    <x v="1"/>
    <s v="attack"/>
    <s v="Not fleeing"/>
    <x v="0"/>
  </r>
  <r>
    <n v="3654"/>
    <n v="4028"/>
    <s v="TK TK"/>
    <d v="2018-09-13T00:00:00"/>
    <s v="shot"/>
    <s v="box cutter"/>
    <m/>
    <s v="M"/>
    <m/>
    <s v="Henderson"/>
    <s v="NV"/>
    <x v="1"/>
    <s v="attack"/>
    <s v="Not fleeing"/>
    <x v="1"/>
  </r>
  <r>
    <n v="3655"/>
    <n v="4030"/>
    <s v="TK TK"/>
    <d v="2018-09-14T00:00:00"/>
    <s v="shot"/>
    <s v="gun"/>
    <n v="46"/>
    <s v="M"/>
    <m/>
    <s v="Detroit"/>
    <s v="MI"/>
    <x v="1"/>
    <s v="attack"/>
    <s v="Not fleeing"/>
    <x v="1"/>
  </r>
  <r>
    <n v="3656"/>
    <n v="4032"/>
    <s v="Garrett Finley Mitchell"/>
    <d v="2018-09-14T00:00:00"/>
    <s v="shot"/>
    <s v="gun"/>
    <n v="31"/>
    <s v="M"/>
    <m/>
    <s v="Cumming"/>
    <s v="GA"/>
    <x v="1"/>
    <s v="attack"/>
    <s v="Not fleeing"/>
    <x v="0"/>
  </r>
  <r>
    <n v="3657"/>
    <n v="4041"/>
    <s v="David Huffines"/>
    <d v="2018-09-14T00:00:00"/>
    <s v="shot"/>
    <s v="gun"/>
    <n v="40"/>
    <s v="M"/>
    <s v="W"/>
    <s v="Mesa"/>
    <s v="AZ"/>
    <x v="0"/>
    <s v="attack"/>
    <s v="Not fleeing"/>
    <x v="0"/>
  </r>
  <r>
    <n v="3658"/>
    <n v="4034"/>
    <s v="Christopher Lee Leonard"/>
    <d v="2018-09-15T00:00:00"/>
    <s v="shot"/>
    <s v="gun"/>
    <n v="31"/>
    <s v="M"/>
    <m/>
    <s v="Ankeny"/>
    <s v="IA"/>
    <x v="1"/>
    <s v="attack"/>
    <s v="Not fleeing"/>
    <x v="1"/>
  </r>
  <r>
    <n v="3659"/>
    <n v="4042"/>
    <s v="Stephen Dove"/>
    <d v="2018-09-15T00:00:00"/>
    <s v="shot"/>
    <s v="knife"/>
    <n v="50"/>
    <s v="M"/>
    <m/>
    <s v="Jacksonville"/>
    <s v="AR"/>
    <x v="1"/>
    <s v="attack"/>
    <s v="Not fleeing"/>
    <x v="1"/>
  </r>
  <r>
    <n v="3660"/>
    <n v="4035"/>
    <s v="Ricardo Avenia"/>
    <d v="2018-09-16T00:00:00"/>
    <s v="shot"/>
    <s v="gun"/>
    <n v="29"/>
    <s v="M"/>
    <s v="H"/>
    <s v="Lancaster"/>
    <s v="PA"/>
    <x v="1"/>
    <s v="attack"/>
    <s v="Not fleeing"/>
    <x v="0"/>
  </r>
  <r>
    <n v="3661"/>
    <n v="4036"/>
    <s v="Christopher Adam Borland"/>
    <d v="2018-09-16T00:00:00"/>
    <s v="shot"/>
    <s v="gun"/>
    <n v="40"/>
    <s v="M"/>
    <m/>
    <s v="Walla Walla"/>
    <s v="WA"/>
    <x v="0"/>
    <s v="other"/>
    <s v="Not fleeing"/>
    <x v="0"/>
  </r>
  <r>
    <n v="3662"/>
    <n v="4037"/>
    <s v="TK TK"/>
    <d v="2018-09-16T00:00:00"/>
    <s v="shot"/>
    <s v="undetermined"/>
    <m/>
    <s v="M"/>
    <m/>
    <s v="Manitowoc"/>
    <s v="WI"/>
    <x v="1"/>
    <s v="other"/>
    <s v="Not fleeing"/>
    <x v="0"/>
  </r>
  <r>
    <n v="3663"/>
    <n v="4043"/>
    <s v="Jerry Foster"/>
    <d v="2018-09-16T00:00:00"/>
    <s v="shot"/>
    <s v="gun"/>
    <n v="31"/>
    <s v="M"/>
    <m/>
    <s v="Shreveport"/>
    <s v="LA"/>
    <x v="1"/>
    <s v="other"/>
    <s v="Not fleeing"/>
    <x v="0"/>
  </r>
  <r>
    <n v="3664"/>
    <n v="4038"/>
    <s v="Jose Alvarez"/>
    <d v="2018-09-17T00:00:00"/>
    <s v="shot"/>
    <s v="gun"/>
    <n v="23"/>
    <s v="M"/>
    <s v="H"/>
    <s v="Temple Hills"/>
    <s v="MD"/>
    <x v="1"/>
    <s v="other"/>
    <s v="Foot"/>
    <x v="0"/>
  </r>
  <r>
    <n v="3665"/>
    <n v="4039"/>
    <s v="Susan Muller"/>
    <d v="2018-09-17T00:00:00"/>
    <s v="shot"/>
    <s v="knife"/>
    <n v="54"/>
    <s v="F"/>
    <m/>
    <s v="Maspeth"/>
    <s v="NY"/>
    <x v="0"/>
    <s v="attack"/>
    <s v="Not fleeing"/>
    <x v="1"/>
  </r>
  <r>
    <n v="3666"/>
    <n v="4040"/>
    <s v="TK TK"/>
    <d v="2018-09-17T00:00:00"/>
    <s v="shot"/>
    <s v="vehicle"/>
    <m/>
    <s v="M"/>
    <m/>
    <s v="Christian County"/>
    <s v="KY"/>
    <x v="1"/>
    <s v="attack"/>
    <s v="Car"/>
    <x v="0"/>
  </r>
  <r>
    <n v="3667"/>
    <n v="4033"/>
    <s v="Michael James Murphy"/>
    <d v="2018-09-18T00:00:00"/>
    <s v="shot"/>
    <s v="gun"/>
    <n v="43"/>
    <s v="M"/>
    <s v="W"/>
    <s v="Virginia Beach"/>
    <s v="VA"/>
    <x v="1"/>
    <s v="attack"/>
    <s v="Foot"/>
    <x v="0"/>
  </r>
  <r>
    <n v="3668"/>
    <n v="4045"/>
    <s v="TK TK"/>
    <d v="2018-09-18T00:00:00"/>
    <s v="shot"/>
    <s v="knife"/>
    <m/>
    <s v="M"/>
    <m/>
    <s v="Marysville"/>
    <s v="WA"/>
    <x v="0"/>
    <s v="attack"/>
    <s v="Not fleeing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668">
  <r>
    <n v="1"/>
    <n v="3"/>
    <s v="Tim Elliot"/>
    <d v="2015-01-02T00:00:00"/>
    <s v="shot"/>
    <s v="gun"/>
    <n v="53"/>
    <s v="M"/>
    <s v="A"/>
    <s v="Shelton"/>
    <s v="WA"/>
    <b v="1"/>
    <s v="attack"/>
    <s v="Not fleeing"/>
    <b v="0"/>
    <x v="0"/>
  </r>
  <r>
    <n v="2"/>
    <n v="4"/>
    <s v="Lewis Lee Lembke"/>
    <d v="2015-01-02T00:00:00"/>
    <s v="shot"/>
    <s v="gun"/>
    <n v="47"/>
    <s v="M"/>
    <s v="W"/>
    <s v="Aloha"/>
    <s v="OR"/>
    <b v="0"/>
    <s v="attack"/>
    <s v="Not fleeing"/>
    <b v="0"/>
    <x v="0"/>
  </r>
  <r>
    <n v="3"/>
    <n v="5"/>
    <s v="John Paul Quintero"/>
    <d v="2015-01-03T00:00:00"/>
    <s v="shot and Tasered"/>
    <s v="unarmed"/>
    <n v="23"/>
    <s v="M"/>
    <s v="H"/>
    <s v="Wichita"/>
    <s v="KS"/>
    <b v="0"/>
    <s v="other"/>
    <s v="Not fleeing"/>
    <b v="0"/>
    <x v="1"/>
  </r>
  <r>
    <n v="4"/>
    <n v="8"/>
    <s v="Matthew Hoffman"/>
    <d v="2015-01-04T00:00:00"/>
    <s v="shot"/>
    <s v="toy weapon"/>
    <n v="32"/>
    <s v="M"/>
    <s v="W"/>
    <s v="San Francisco"/>
    <s v="CA"/>
    <b v="1"/>
    <s v="attack"/>
    <s v="Not fleeing"/>
    <b v="0"/>
    <x v="0"/>
  </r>
  <r>
    <n v="5"/>
    <n v="9"/>
    <s v="Michael Rodriguez"/>
    <d v="2015-01-04T00:00:00"/>
    <s v="shot"/>
    <s v="nail gun"/>
    <n v="39"/>
    <s v="M"/>
    <s v="H"/>
    <s v="Evans"/>
    <s v="CO"/>
    <b v="0"/>
    <s v="attack"/>
    <s v="Not fleeing"/>
    <b v="0"/>
    <x v="0"/>
  </r>
  <r>
    <n v="6"/>
    <n v="11"/>
    <s v="Kenneth Joe Brown"/>
    <d v="2015-01-04T00:00:00"/>
    <s v="shot"/>
    <s v="gun"/>
    <n v="18"/>
    <s v="M"/>
    <s v="W"/>
    <s v="Guthrie"/>
    <s v="OK"/>
    <b v="0"/>
    <s v="attack"/>
    <s v="Not fleeing"/>
    <b v="0"/>
    <x v="0"/>
  </r>
  <r>
    <n v="7"/>
    <n v="13"/>
    <s v="Kenneth Arnold Buck"/>
    <d v="2015-01-05T00:00:00"/>
    <s v="shot"/>
    <s v="gun"/>
    <n v="22"/>
    <s v="M"/>
    <s v="H"/>
    <s v="Chandler"/>
    <s v="AZ"/>
    <b v="0"/>
    <s v="attack"/>
    <s v="Car"/>
    <b v="0"/>
    <x v="0"/>
  </r>
  <r>
    <n v="8"/>
    <n v="15"/>
    <s v="Brock Nichols"/>
    <d v="2015-01-06T00:00:00"/>
    <s v="shot"/>
    <s v="gun"/>
    <n v="35"/>
    <s v="M"/>
    <s v="W"/>
    <s v="Assaria"/>
    <s v="KS"/>
    <b v="0"/>
    <s v="attack"/>
    <s v="Not fleeing"/>
    <b v="0"/>
    <x v="0"/>
  </r>
  <r>
    <n v="9"/>
    <n v="16"/>
    <s v="Autumn Steele"/>
    <d v="2015-01-06T00:00:00"/>
    <s v="shot"/>
    <s v="unarmed"/>
    <n v="34"/>
    <s v="F"/>
    <s v="W"/>
    <s v="Burlington"/>
    <s v="IA"/>
    <b v="0"/>
    <s v="other"/>
    <s v="Not fleeing"/>
    <b v="1"/>
    <x v="1"/>
  </r>
  <r>
    <n v="10"/>
    <n v="17"/>
    <s v="Leslie Sapp III"/>
    <d v="2015-01-06T00:00:00"/>
    <s v="shot"/>
    <s v="toy weapon"/>
    <n v="47"/>
    <s v="M"/>
    <s v="B"/>
    <s v="Knoxville"/>
    <s v="PA"/>
    <b v="0"/>
    <s v="attack"/>
    <s v="Not fleeing"/>
    <b v="0"/>
    <x v="0"/>
  </r>
  <r>
    <n v="11"/>
    <n v="19"/>
    <s v="Patrick Wetter"/>
    <d v="2015-01-06T00:00:00"/>
    <s v="shot and Tasered"/>
    <s v="knife"/>
    <n v="25"/>
    <s v="M"/>
    <s v="W"/>
    <s v="Stockton"/>
    <s v="CA"/>
    <b v="0"/>
    <s v="attack"/>
    <s v="Not fleeing"/>
    <b v="0"/>
    <x v="0"/>
  </r>
  <r>
    <n v="12"/>
    <n v="21"/>
    <s v="Ron Sneed"/>
    <d v="2015-01-07T00:00:00"/>
    <s v="shot"/>
    <s v="gun"/>
    <n v="31"/>
    <s v="M"/>
    <s v="B"/>
    <s v="Freeport"/>
    <s v="TX"/>
    <b v="0"/>
    <s v="attack"/>
    <s v="Not fleeing"/>
    <b v="0"/>
    <x v="0"/>
  </r>
  <r>
    <n v="13"/>
    <n v="22"/>
    <s v="Hashim Hanif Ibn Abdul-Rasheed"/>
    <d v="2015-01-07T00:00:00"/>
    <s v="shot"/>
    <s v="knife"/>
    <n v="41"/>
    <s v="M"/>
    <s v="B"/>
    <s v="Columbus"/>
    <s v="OH"/>
    <b v="1"/>
    <s v="other"/>
    <s v="Not fleeing"/>
    <b v="0"/>
    <x v="0"/>
  </r>
  <r>
    <n v="14"/>
    <n v="25"/>
    <s v="Nicholas Ryan Brickman"/>
    <d v="2015-01-07T00:00:00"/>
    <s v="shot"/>
    <s v="gun"/>
    <n v="30"/>
    <s v="M"/>
    <s v="W"/>
    <s v="Des Moines"/>
    <s v="IA"/>
    <b v="0"/>
    <s v="attack"/>
    <s v="Car"/>
    <b v="0"/>
    <x v="0"/>
  </r>
  <r>
    <n v="15"/>
    <n v="27"/>
    <s v="Omarr Julian Maximillian Jackson"/>
    <d v="2015-01-07T00:00:00"/>
    <s v="shot"/>
    <s v="gun"/>
    <n v="37"/>
    <s v="M"/>
    <s v="B"/>
    <s v="New Orleans"/>
    <s v="LA"/>
    <b v="0"/>
    <s v="attack"/>
    <s v="Foot"/>
    <b v="1"/>
    <x v="0"/>
  </r>
  <r>
    <n v="16"/>
    <n v="29"/>
    <s v="Loren Simpson"/>
    <d v="2015-01-08T00:00:00"/>
    <s v="shot"/>
    <m/>
    <n v="28"/>
    <s v="M"/>
    <s v="W"/>
    <s v="Huntley"/>
    <s v="MT"/>
    <b v="0"/>
    <s v="undetermined"/>
    <s v="Not fleeing"/>
    <b v="0"/>
    <x v="1"/>
  </r>
  <r>
    <n v="17"/>
    <n v="32"/>
    <s v="James Dudley Barker"/>
    <d v="2015-01-08T00:00:00"/>
    <s v="shot"/>
    <s v="shovel"/>
    <n v="42"/>
    <s v="M"/>
    <s v="W"/>
    <s v="Salt Lake City"/>
    <s v="UT"/>
    <b v="0"/>
    <s v="attack"/>
    <s v="Not fleeing"/>
    <b v="1"/>
    <x v="0"/>
  </r>
  <r>
    <n v="18"/>
    <n v="36"/>
    <s v="Artago Damon Howard"/>
    <d v="2015-01-08T00:00:00"/>
    <s v="shot"/>
    <s v="unarmed"/>
    <n v="36"/>
    <s v="M"/>
    <s v="B"/>
    <s v="Strong"/>
    <s v="AR"/>
    <b v="0"/>
    <s v="attack"/>
    <s v="Not fleeing"/>
    <b v="0"/>
    <x v="1"/>
  </r>
  <r>
    <n v="19"/>
    <n v="37"/>
    <s v="Thomas Hamby"/>
    <d v="2015-01-08T00:00:00"/>
    <s v="shot"/>
    <s v="gun"/>
    <n v="49"/>
    <s v="M"/>
    <s v="W"/>
    <s v="Syracuse"/>
    <s v="UT"/>
    <b v="0"/>
    <s v="attack"/>
    <s v="Not fleeing"/>
    <b v="1"/>
    <x v="0"/>
  </r>
  <r>
    <n v="20"/>
    <n v="38"/>
    <s v="Jimmy Foreman"/>
    <d v="2015-01-09T00:00:00"/>
    <s v="shot"/>
    <s v="gun"/>
    <n v="71"/>
    <s v="M"/>
    <s v="W"/>
    <s v="England"/>
    <s v="AR"/>
    <b v="0"/>
    <s v="attack"/>
    <s v="Not fleeing"/>
    <b v="0"/>
    <x v="0"/>
  </r>
  <r>
    <n v="21"/>
    <n v="325"/>
    <s v="Andy Martinez"/>
    <d v="2015-01-09T00:00:00"/>
    <s v="shot"/>
    <s v="gun"/>
    <n v="33"/>
    <s v="M"/>
    <s v="H"/>
    <s v="El Paso"/>
    <s v="TX"/>
    <b v="0"/>
    <s v="attack"/>
    <s v="Not fleeing"/>
    <b v="0"/>
    <x v="0"/>
  </r>
  <r>
    <n v="22"/>
    <n v="42"/>
    <s v="Tommy Smith"/>
    <d v="2015-01-11T00:00:00"/>
    <s v="shot"/>
    <s v="gun"/>
    <n v="39"/>
    <s v="M"/>
    <s v="W"/>
    <s v="Arcola"/>
    <s v="IL"/>
    <b v="1"/>
    <s v="attack"/>
    <s v="Not fleeing"/>
    <b v="0"/>
    <x v="0"/>
  </r>
  <r>
    <n v="23"/>
    <n v="43"/>
    <s v="Brian  Barbosa"/>
    <d v="2015-01-11T00:00:00"/>
    <s v="shot"/>
    <s v="gun"/>
    <n v="23"/>
    <s v="M"/>
    <s v="H"/>
    <s v="South Gate"/>
    <s v="CA"/>
    <b v="0"/>
    <s v="attack"/>
    <s v="Not fleeing"/>
    <b v="0"/>
    <x v="0"/>
  </r>
  <r>
    <n v="24"/>
    <n v="45"/>
    <s v="Salvador Figueroa"/>
    <d v="2015-01-11T00:00:00"/>
    <s v="shot and Tasered"/>
    <s v="gun"/>
    <n v="29"/>
    <s v="M"/>
    <s v="H"/>
    <s v="North Las Vegas"/>
    <s v="NV"/>
    <b v="0"/>
    <s v="attack"/>
    <s v="Foot"/>
    <b v="0"/>
    <x v="0"/>
  </r>
  <r>
    <n v="25"/>
    <n v="46"/>
    <s v="John Edward O'Keefe"/>
    <d v="2015-01-13T00:00:00"/>
    <s v="shot"/>
    <s v="gun"/>
    <n v="34"/>
    <s v="M"/>
    <s v="W"/>
    <s v="Albuquerque"/>
    <s v="NM"/>
    <b v="0"/>
    <s v="attack"/>
    <s v="Foot"/>
    <b v="1"/>
    <x v="0"/>
  </r>
  <r>
    <n v="26"/>
    <n v="48"/>
    <s v="Richard McClendon"/>
    <d v="2015-01-13T00:00:00"/>
    <s v="shot"/>
    <s v="knife"/>
    <n v="43"/>
    <s v="M"/>
    <s v="W"/>
    <s v="Jourdanton"/>
    <s v="TX"/>
    <b v="1"/>
    <s v="other"/>
    <s v="Not fleeing"/>
    <b v="0"/>
    <x v="0"/>
  </r>
  <r>
    <n v="27"/>
    <n v="49"/>
    <s v="Marcus Golden"/>
    <d v="2015-01-14T00:00:00"/>
    <s v="shot"/>
    <m/>
    <n v="24"/>
    <s v="M"/>
    <s v="B"/>
    <s v="St. Paul"/>
    <s v="MN"/>
    <b v="0"/>
    <s v="attack"/>
    <s v="Not fleeing"/>
    <b v="0"/>
    <x v="1"/>
  </r>
  <r>
    <n v="28"/>
    <n v="50"/>
    <s v="Michael Goebel"/>
    <d v="2015-01-14T00:00:00"/>
    <s v="shot"/>
    <m/>
    <n v="29"/>
    <s v="M"/>
    <s v="W"/>
    <s v="Franklin County"/>
    <s v="MO"/>
    <b v="0"/>
    <s v="attack"/>
    <s v="Not fleeing"/>
    <b v="0"/>
    <x v="1"/>
  </r>
  <r>
    <n v="29"/>
    <n v="51"/>
    <s v="Mario Jordan"/>
    <d v="2015-01-14T00:00:00"/>
    <s v="shot"/>
    <s v="gun"/>
    <n v="34"/>
    <s v="M"/>
    <s v="B"/>
    <s v="Chesapeake"/>
    <s v="VA"/>
    <b v="1"/>
    <s v="attack"/>
    <s v="Not fleeing"/>
    <b v="0"/>
    <x v="0"/>
  </r>
  <r>
    <n v="30"/>
    <n v="52"/>
    <s v="Talbot Schroeder"/>
    <d v="2015-01-14T00:00:00"/>
    <s v="shot"/>
    <s v="knife"/>
    <n v="75"/>
    <s v="M"/>
    <s v="W"/>
    <s v="Old Bridge"/>
    <s v="NJ"/>
    <b v="0"/>
    <s v="attack"/>
    <s v="Not fleeing"/>
    <b v="0"/>
    <x v="0"/>
  </r>
  <r>
    <n v="31"/>
    <n v="54"/>
    <s v="Robert Edwards"/>
    <d v="2015-01-14T00:00:00"/>
    <s v="shot"/>
    <s v="gun"/>
    <n v="68"/>
    <s v="M"/>
    <s v="W"/>
    <s v="Lake Jackson"/>
    <s v="TX"/>
    <b v="0"/>
    <s v="attack"/>
    <s v="Not fleeing"/>
    <b v="0"/>
    <x v="0"/>
  </r>
  <r>
    <n v="32"/>
    <n v="55"/>
    <s v="Jeffrey R. Nielson"/>
    <d v="2015-01-14T00:00:00"/>
    <s v="shot"/>
    <s v="knife"/>
    <n v="34"/>
    <s v="M"/>
    <s v="W"/>
    <s v="Draper"/>
    <s v="UT"/>
    <b v="0"/>
    <s v="attack"/>
    <s v="Not fleeing"/>
    <b v="1"/>
    <x v="0"/>
  </r>
  <r>
    <n v="33"/>
    <n v="56"/>
    <s v="Donte Sowell"/>
    <d v="2015-01-15T00:00:00"/>
    <s v="shot"/>
    <s v="gun"/>
    <n v="27"/>
    <s v="M"/>
    <s v="B"/>
    <s v="Indianapolis"/>
    <s v="IN"/>
    <b v="0"/>
    <s v="attack"/>
    <s v="Foot"/>
    <b v="0"/>
    <x v="0"/>
  </r>
  <r>
    <n v="34"/>
    <n v="57"/>
    <s v="Kavonda Earl Payton"/>
    <d v="2015-01-15T00:00:00"/>
    <s v="shot"/>
    <s v="gun"/>
    <n v="39"/>
    <s v="M"/>
    <s v="B"/>
    <s v="Aurora"/>
    <s v="CO"/>
    <b v="0"/>
    <s v="attack"/>
    <s v="Not fleeing"/>
    <b v="0"/>
    <x v="0"/>
  </r>
  <r>
    <n v="35"/>
    <n v="60"/>
    <s v="Quincy Reed Reindl"/>
    <d v="2015-01-15T00:00:00"/>
    <s v="shot"/>
    <s v="gun"/>
    <n v="24"/>
    <s v="M"/>
    <s v="W"/>
    <s v="Bloomington"/>
    <s v="MN"/>
    <b v="1"/>
    <s v="attack"/>
    <s v="Not fleeing"/>
    <b v="0"/>
    <x v="0"/>
  </r>
  <r>
    <n v="36"/>
    <n v="63"/>
    <s v="Jose Ceja"/>
    <d v="2015-01-15T00:00:00"/>
    <s v="shot"/>
    <s v="knife"/>
    <n v="36"/>
    <s v="M"/>
    <s v="H"/>
    <s v="Fairfield"/>
    <s v="CA"/>
    <b v="1"/>
    <s v="other"/>
    <s v="Not fleeing"/>
    <b v="0"/>
    <x v="0"/>
  </r>
  <r>
    <n v="37"/>
    <n v="64"/>
    <s v="Nathan Massey"/>
    <d v="2015-01-15T00:00:00"/>
    <s v="shot"/>
    <s v="gun"/>
    <n v="33"/>
    <s v="M"/>
    <s v="W"/>
    <s v="Evangeline Parish"/>
    <s v="LA"/>
    <b v="0"/>
    <s v="attack"/>
    <s v="Not fleeing"/>
    <b v="0"/>
    <x v="0"/>
  </r>
  <r>
    <n v="38"/>
    <n v="67"/>
    <s v="Scott Hall"/>
    <d v="2015-01-16T00:00:00"/>
    <s v="shot"/>
    <s v="gun"/>
    <n v="41"/>
    <s v="M"/>
    <s v="W"/>
    <s v="Mabank"/>
    <s v="TX"/>
    <b v="0"/>
    <s v="attack"/>
    <s v="Car"/>
    <b v="0"/>
    <x v="0"/>
  </r>
  <r>
    <n v="39"/>
    <n v="68"/>
    <s v="Zaki Shinwary"/>
    <d v="2015-01-16T00:00:00"/>
    <s v="shot and Tasered"/>
    <s v="knife"/>
    <n v="48"/>
    <s v="M"/>
    <s v="O"/>
    <s v="Fremont"/>
    <s v="CA"/>
    <b v="0"/>
    <s v="other"/>
    <s v="Not fleeing"/>
    <b v="0"/>
    <x v="0"/>
  </r>
  <r>
    <n v="40"/>
    <n v="74"/>
    <s v="Terence Walker"/>
    <d v="2015-01-17T00:00:00"/>
    <s v="shot"/>
    <s v="gun"/>
    <n v="21"/>
    <s v="M"/>
    <s v="B"/>
    <s v="Muskogee"/>
    <s v="OK"/>
    <b v="0"/>
    <s v="attack"/>
    <s v="Foot"/>
    <b v="1"/>
    <x v="0"/>
  </r>
  <r>
    <n v="41"/>
    <n v="75"/>
    <s v="Pablo Meza"/>
    <d v="2015-01-17T00:00:00"/>
    <s v="shot"/>
    <s v="gun"/>
    <n v="24"/>
    <s v="M"/>
    <s v="H"/>
    <s v="Los Angeles"/>
    <s v="CA"/>
    <b v="0"/>
    <s v="attack"/>
    <s v="Not fleeing"/>
    <b v="0"/>
    <x v="0"/>
  </r>
  <r>
    <n v="42"/>
    <n v="78"/>
    <s v="Daniel Brumley"/>
    <d v="2015-01-17T00:00:00"/>
    <s v="shot"/>
    <s v="knife"/>
    <n v="27"/>
    <s v="M"/>
    <s v="H"/>
    <s v="Fort Worth"/>
    <s v="TX"/>
    <b v="0"/>
    <s v="attack"/>
    <s v="Not fleeing"/>
    <b v="0"/>
    <x v="0"/>
  </r>
  <r>
    <n v="43"/>
    <n v="80"/>
    <s v="Jonathan Guillory"/>
    <d v="2015-01-18T00:00:00"/>
    <s v="shot"/>
    <s v="gun"/>
    <n v="32"/>
    <s v="M"/>
    <s v="W"/>
    <s v="Maricopa"/>
    <s v="AZ"/>
    <b v="1"/>
    <s v="attack"/>
    <s v="Not fleeing"/>
    <b v="0"/>
    <x v="0"/>
  </r>
  <r>
    <n v="44"/>
    <n v="83"/>
    <s v="Carter Castle"/>
    <d v="2015-01-18T00:00:00"/>
    <s v="shot and Tasered"/>
    <s v="gun"/>
    <n v="67"/>
    <s v="M"/>
    <s v="W"/>
    <s v="Gunlock"/>
    <s v="KY"/>
    <b v="1"/>
    <s v="attack"/>
    <s v="Not fleeing"/>
    <b v="0"/>
    <x v="0"/>
  </r>
  <r>
    <n v="45"/>
    <n v="84"/>
    <s v="Paul Campbell"/>
    <d v="2015-01-19T00:00:00"/>
    <s v="shot"/>
    <s v="knife"/>
    <n v="49"/>
    <s v="M"/>
    <s v="W"/>
    <s v="Weymouth"/>
    <s v="MA"/>
    <b v="0"/>
    <s v="attack"/>
    <s v="Not fleeing"/>
    <b v="0"/>
    <x v="0"/>
  </r>
  <r>
    <n v="46"/>
    <n v="85"/>
    <s v="Dewayne Carr"/>
    <d v="2015-01-20T00:00:00"/>
    <s v="shot"/>
    <m/>
    <n v="42"/>
    <s v="M"/>
    <s v="B"/>
    <s v="Scottsdale"/>
    <s v="AZ"/>
    <b v="0"/>
    <s v="other"/>
    <s v="Car"/>
    <b v="0"/>
    <x v="1"/>
  </r>
  <r>
    <n v="47"/>
    <n v="86"/>
    <s v="Todd Allen Hodge"/>
    <d v="2015-01-21T00:00:00"/>
    <s v="shot"/>
    <s v="gun"/>
    <n v="36"/>
    <s v="M"/>
    <s v="W"/>
    <s v="Hemet"/>
    <s v="CA"/>
    <b v="0"/>
    <s v="attack"/>
    <s v="Not fleeing"/>
    <b v="0"/>
    <x v="0"/>
  </r>
  <r>
    <n v="48"/>
    <n v="88"/>
    <s v="Miguel Angel de Santos-Rodriguez"/>
    <d v="2015-01-21T00:00:00"/>
    <s v="shot"/>
    <s v="gun"/>
    <n v="36"/>
    <s v="M"/>
    <s v="H"/>
    <s v="Chapeno"/>
    <s v="TX"/>
    <b v="0"/>
    <s v="attack"/>
    <s v="Foot"/>
    <b v="0"/>
    <x v="0"/>
  </r>
  <r>
    <n v="49"/>
    <n v="90"/>
    <s v="Isaac Holmes"/>
    <d v="2015-01-21T00:00:00"/>
    <s v="shot"/>
    <s v="gun"/>
    <n v="19"/>
    <s v="M"/>
    <s v="B"/>
    <s v="St. Louis"/>
    <s v="MO"/>
    <b v="0"/>
    <s v="attack"/>
    <s v="Not fleeing"/>
    <b v="0"/>
    <x v="0"/>
  </r>
  <r>
    <n v="50"/>
    <n v="98"/>
    <s v="Andrew Toto"/>
    <d v="2015-01-21T00:00:00"/>
    <s v="shot"/>
    <s v="gun"/>
    <n v="54"/>
    <s v="M"/>
    <s v="W"/>
    <s v="Derry"/>
    <s v="NH"/>
    <b v="1"/>
    <s v="attack"/>
    <s v="Not fleeing"/>
    <b v="0"/>
    <x v="0"/>
  </r>
  <r>
    <n v="51"/>
    <n v="99"/>
    <s v="Tiano Meton"/>
    <d v="2015-01-22T00:00:00"/>
    <s v="shot"/>
    <s v="toy weapon"/>
    <n v="25"/>
    <s v="M"/>
    <s v="B"/>
    <s v="Sierra Blanca"/>
    <s v="TX"/>
    <b v="0"/>
    <s v="attack"/>
    <s v="Car"/>
    <b v="0"/>
    <x v="0"/>
  </r>
  <r>
    <n v="52"/>
    <n v="100"/>
    <s v="Kristiana Coignard"/>
    <d v="2015-01-22T00:00:00"/>
    <s v="shot and Tasered"/>
    <s v="knife"/>
    <n v="17"/>
    <s v="F"/>
    <s v="W"/>
    <s v="Longview"/>
    <s v="TX"/>
    <b v="1"/>
    <s v="other"/>
    <s v="Not fleeing"/>
    <b v="0"/>
    <x v="0"/>
  </r>
  <r>
    <n v="53"/>
    <n v="336"/>
    <s v="Robert Francis Mesch"/>
    <d v="2015-01-23T00:00:00"/>
    <s v="shot"/>
    <s v="gun"/>
    <n v="61"/>
    <s v="M"/>
    <s v="W"/>
    <s v="Austin"/>
    <s v="TX"/>
    <b v="1"/>
    <s v="attack"/>
    <s v="Not fleeing"/>
    <b v="0"/>
    <x v="0"/>
  </r>
  <r>
    <n v="54"/>
    <n v="101"/>
    <s v="Demaris Turner"/>
    <d v="2015-01-23T00:00:00"/>
    <s v="shot"/>
    <m/>
    <n v="29"/>
    <s v="M"/>
    <s v="B"/>
    <s v="Fort Lauderdale"/>
    <s v="FL"/>
    <b v="0"/>
    <s v="other"/>
    <s v="Not fleeing"/>
    <b v="0"/>
    <x v="1"/>
  </r>
  <r>
    <n v="55"/>
    <n v="102"/>
    <s v="Jose Antonio Espinoza Ruiz"/>
    <d v="2015-01-23T00:00:00"/>
    <s v="shot"/>
    <s v="knife"/>
    <n v="56"/>
    <s v="M"/>
    <s v="H"/>
    <s v="Levelland"/>
    <s v="TX"/>
    <b v="0"/>
    <s v="other"/>
    <s v="Not fleeing"/>
    <b v="0"/>
    <x v="0"/>
  </r>
  <r>
    <n v="56"/>
    <n v="341"/>
    <s v="Wendell King"/>
    <d v="2015-01-24T00:00:00"/>
    <s v="shot"/>
    <s v="gun"/>
    <n v="40"/>
    <s v="M"/>
    <s v="W"/>
    <s v="Fort Worth"/>
    <s v="TX"/>
    <b v="0"/>
    <s v="attack"/>
    <s v="Not fleeing"/>
    <b v="0"/>
    <x v="0"/>
  </r>
  <r>
    <n v="57"/>
    <n v="105"/>
    <s v="Daryl Myler"/>
    <d v="2015-01-24T00:00:00"/>
    <s v="shot"/>
    <s v="gun"/>
    <n v="45"/>
    <s v="M"/>
    <s v="W"/>
    <s v="Rexburg"/>
    <s v="ID"/>
    <b v="0"/>
    <s v="attack"/>
    <s v="Not fleeing"/>
    <b v="0"/>
    <x v="0"/>
  </r>
  <r>
    <n v="58"/>
    <n v="107"/>
    <s v="Darin Hutchins"/>
    <d v="2015-01-24T00:00:00"/>
    <s v="shot"/>
    <s v="knife"/>
    <n v="26"/>
    <s v="M"/>
    <s v="B"/>
    <s v="Baltimore"/>
    <s v="MD"/>
    <b v="1"/>
    <s v="other"/>
    <s v="Not fleeing"/>
    <b v="0"/>
    <x v="0"/>
  </r>
  <r>
    <n v="59"/>
    <n v="108"/>
    <s v="Orlando Jude Lopez"/>
    <d v="2015-01-25T00:00:00"/>
    <s v="shot"/>
    <s v="gun"/>
    <n v="26"/>
    <s v="M"/>
    <s v="H"/>
    <s v="Pueblo"/>
    <s v="CO"/>
    <b v="0"/>
    <s v="attack"/>
    <s v="Car"/>
    <b v="0"/>
    <x v="0"/>
  </r>
  <r>
    <n v="60"/>
    <n v="110"/>
    <s v="William Campbell"/>
    <d v="2015-01-25T00:00:00"/>
    <s v="shot"/>
    <s v="gun"/>
    <n v="59"/>
    <s v="M"/>
    <m/>
    <s v="Winslow"/>
    <s v="NJ"/>
    <b v="0"/>
    <s v="attack"/>
    <s v="Not fleeing"/>
    <b v="0"/>
    <x v="0"/>
  </r>
  <r>
    <n v="61"/>
    <n v="20"/>
    <s v="Jessie Hernandez"/>
    <d v="2015-01-26T00:00:00"/>
    <s v="shot"/>
    <m/>
    <n v="17"/>
    <s v="F"/>
    <s v="H"/>
    <s v="Denver"/>
    <s v="CO"/>
    <b v="0"/>
    <s v="other"/>
    <s v="Not fleeing"/>
    <b v="0"/>
    <x v="1"/>
  </r>
  <r>
    <n v="62"/>
    <n v="324"/>
    <s v="Raymond Kmetz"/>
    <d v="2015-01-26T00:00:00"/>
    <s v="shot"/>
    <s v="gun"/>
    <n v="68"/>
    <s v="M"/>
    <s v="W"/>
    <s v="New Hope"/>
    <s v="MN"/>
    <b v="1"/>
    <s v="attack"/>
    <s v="Not fleeing"/>
    <b v="0"/>
    <x v="0"/>
  </r>
  <r>
    <n v="63"/>
    <n v="352"/>
    <s v="Joshua Omar Garcia"/>
    <d v="2015-01-26T00:00:00"/>
    <s v="shot"/>
    <s v="unarmed"/>
    <n v="24"/>
    <s v="M"/>
    <s v="H"/>
    <s v="Tahoka"/>
    <s v="TX"/>
    <b v="0"/>
    <s v="other"/>
    <s v="Car"/>
    <b v="0"/>
    <x v="1"/>
  </r>
  <r>
    <n v="64"/>
    <n v="353"/>
    <s v="David Garcia"/>
    <d v="2015-01-26T00:00:00"/>
    <s v="shot"/>
    <s v="knife"/>
    <n v="34"/>
    <s v="M"/>
    <s v="H"/>
    <s v="Wasco"/>
    <s v="CA"/>
    <b v="1"/>
    <s v="other"/>
    <s v="Not fleeing"/>
    <b v="0"/>
    <x v="0"/>
  </r>
  <r>
    <n v="65"/>
    <n v="348"/>
    <s v="Nicolas Leland Tewa"/>
    <d v="2015-01-27T00:00:00"/>
    <s v="shot"/>
    <m/>
    <n v="26"/>
    <s v="M"/>
    <s v="N"/>
    <s v="Phoenix"/>
    <s v="AZ"/>
    <b v="0"/>
    <s v="other"/>
    <s v="Not fleeing"/>
    <b v="0"/>
    <x v="1"/>
  </r>
  <r>
    <n v="66"/>
    <n v="349"/>
    <s v="Chris Ingram"/>
    <d v="2015-01-27T00:00:00"/>
    <s v="shot"/>
    <s v="gun"/>
    <n v="29"/>
    <s v="M"/>
    <s v="W"/>
    <s v="Morenci"/>
    <s v="AZ"/>
    <b v="0"/>
    <s v="attack"/>
    <s v="Not fleeing"/>
    <b v="0"/>
    <x v="0"/>
  </r>
  <r>
    <n v="67"/>
    <n v="350"/>
    <s v="Jermonte Fletcher"/>
    <d v="2015-01-27T00:00:00"/>
    <s v="shot"/>
    <s v="gun"/>
    <n v="33"/>
    <s v="M"/>
    <s v="B"/>
    <s v="Columbus"/>
    <s v="OH"/>
    <b v="0"/>
    <s v="attack"/>
    <s v="Not fleeing"/>
    <b v="0"/>
    <x v="0"/>
  </r>
  <r>
    <n v="68"/>
    <n v="111"/>
    <s v="Tiffany Terry"/>
    <d v="2015-01-27T00:00:00"/>
    <s v="shot"/>
    <s v="knife"/>
    <n v="39"/>
    <s v="F"/>
    <s v="W"/>
    <s v="Omaha"/>
    <s v="NE"/>
    <b v="1"/>
    <s v="attack"/>
    <s v="Not fleeing"/>
    <b v="0"/>
    <x v="0"/>
  </r>
  <r>
    <n v="69"/>
    <n v="345"/>
    <s v="Alan Lance Alverson"/>
    <d v="2015-01-28T00:00:00"/>
    <s v="shot"/>
    <s v="gun"/>
    <n v="45"/>
    <s v="M"/>
    <s v="W"/>
    <s v="Sunset"/>
    <s v="TX"/>
    <b v="0"/>
    <s v="attack"/>
    <s v="Not fleeing"/>
    <b v="0"/>
    <x v="0"/>
  </r>
  <r>
    <n v="70"/>
    <n v="346"/>
    <s v="Matautu Nuu"/>
    <d v="2015-01-28T00:00:00"/>
    <s v="shot and Tasered"/>
    <s v="hammer"/>
    <n v="35"/>
    <s v="M"/>
    <s v="A"/>
    <s v="Stockton"/>
    <s v="CA"/>
    <b v="1"/>
    <s v="attack"/>
    <s v="Not fleeing"/>
    <b v="0"/>
    <x v="0"/>
  </r>
  <r>
    <n v="71"/>
    <n v="347"/>
    <s v="Cody Karasek"/>
    <d v="2015-01-28T00:00:00"/>
    <s v="shot"/>
    <s v="gun"/>
    <n v="26"/>
    <s v="M"/>
    <s v="W"/>
    <s v="Rosenberg"/>
    <s v="TX"/>
    <b v="0"/>
    <s v="attack"/>
    <s v="Not fleeing"/>
    <b v="0"/>
    <x v="0"/>
  </r>
  <r>
    <n v="72"/>
    <n v="342"/>
    <s v="Ralph Willis"/>
    <d v="2015-01-29T00:00:00"/>
    <s v="shot"/>
    <s v="unarmed"/>
    <n v="42"/>
    <s v="M"/>
    <s v="W"/>
    <s v="Stillwater"/>
    <s v="OK"/>
    <b v="0"/>
    <s v="other"/>
    <s v="Foot"/>
    <b v="0"/>
    <x v="1"/>
  </r>
  <r>
    <n v="73"/>
    <n v="112"/>
    <s v="Alan James"/>
    <d v="2015-01-29T00:00:00"/>
    <s v="shot"/>
    <s v="gun"/>
    <n v="31"/>
    <s v="M"/>
    <s v="W"/>
    <s v="Wyoming"/>
    <s v="MI"/>
    <b v="1"/>
    <s v="attack"/>
    <s v="Not fleeing"/>
    <b v="0"/>
    <x v="0"/>
  </r>
  <r>
    <n v="74"/>
    <n v="113"/>
    <s v="John Barry Marshall"/>
    <d v="2015-01-30T00:00:00"/>
    <s v="shot"/>
    <s v="gun"/>
    <n v="48"/>
    <s v="M"/>
    <s v="W"/>
    <s v="Billings"/>
    <s v="MT"/>
    <b v="0"/>
    <s v="attack"/>
    <s v="Foot"/>
    <b v="0"/>
    <x v="0"/>
  </r>
  <r>
    <n v="75"/>
    <n v="338"/>
    <s v="Victor Manuel Reyes"/>
    <d v="2015-01-31T00:00:00"/>
    <s v="shot"/>
    <s v="gun"/>
    <n v="31"/>
    <s v="M"/>
    <s v="H"/>
    <s v="Houston"/>
    <s v="TX"/>
    <b v="0"/>
    <s v="attack"/>
    <s v="Not fleeing"/>
    <b v="0"/>
    <x v="0"/>
  </r>
  <r>
    <n v="76"/>
    <n v="339"/>
    <s v="Edward Donnell Bright"/>
    <d v="2015-01-31T00:00:00"/>
    <s v="shot and Tasered"/>
    <s v="knife"/>
    <n v="54"/>
    <s v="M"/>
    <s v="B"/>
    <s v="Randallstown"/>
    <s v="MD"/>
    <b v="1"/>
    <s v="other"/>
    <s v="Not fleeing"/>
    <b v="0"/>
    <x v="0"/>
  </r>
  <r>
    <n v="77"/>
    <n v="528"/>
    <s v="Jacob Haglund"/>
    <d v="2015-02-02T00:00:00"/>
    <s v="shot"/>
    <s v="gun"/>
    <n v="17"/>
    <s v="M"/>
    <s v="W"/>
    <s v="Bay City"/>
    <s v="MI"/>
    <b v="0"/>
    <s v="attack"/>
    <s v="Not fleeing"/>
    <b v="0"/>
    <x v="0"/>
  </r>
  <r>
    <n v="78"/>
    <n v="114"/>
    <s v="David Kassick"/>
    <d v="2015-02-02T00:00:00"/>
    <s v="shot"/>
    <s v="unarmed"/>
    <n v="59"/>
    <s v="M"/>
    <s v="W"/>
    <s v="Hummelstown"/>
    <s v="PA"/>
    <b v="0"/>
    <s v="other"/>
    <s v="Foot"/>
    <b v="0"/>
    <x v="1"/>
  </r>
  <r>
    <n v="79"/>
    <n v="115"/>
    <s v="Francis Murphy Rose III"/>
    <d v="2015-02-02T00:00:00"/>
    <s v="shot"/>
    <s v="gun"/>
    <n v="42"/>
    <s v="M"/>
    <s v="W"/>
    <s v="Apple Valley"/>
    <s v="CA"/>
    <b v="1"/>
    <s v="attack"/>
    <s v="Not fleeing"/>
    <b v="0"/>
    <x v="0"/>
  </r>
  <r>
    <n v="80"/>
    <n v="117"/>
    <s v="Ledarius D. Williams"/>
    <d v="2015-02-03T00:00:00"/>
    <s v="shot"/>
    <s v="gun"/>
    <n v="23"/>
    <s v="M"/>
    <s v="B"/>
    <s v="St. Louis"/>
    <s v="MO"/>
    <b v="0"/>
    <s v="attack"/>
    <s v="Foot"/>
    <b v="0"/>
    <x v="0"/>
  </r>
  <r>
    <n v="81"/>
    <n v="118"/>
    <s v="Yuvette Henderson"/>
    <d v="2015-02-03T00:00:00"/>
    <s v="shot"/>
    <s v="gun"/>
    <n v="38"/>
    <s v="F"/>
    <s v="B"/>
    <s v="Emeryville"/>
    <s v="CA"/>
    <b v="0"/>
    <s v="attack"/>
    <s v="Car"/>
    <b v="0"/>
    <x v="0"/>
  </r>
  <r>
    <n v="82"/>
    <n v="119"/>
    <s v="Dewayne Deshawn Ward"/>
    <d v="2015-02-03T00:00:00"/>
    <s v="shot"/>
    <s v="knife"/>
    <n v="29"/>
    <s v="M"/>
    <s v="B"/>
    <s v="Antioch"/>
    <s v="CA"/>
    <b v="1"/>
    <s v="other"/>
    <s v="Not fleeing"/>
    <b v="0"/>
    <x v="0"/>
  </r>
  <r>
    <n v="83"/>
    <n v="120"/>
    <s v="Anthony Purvis"/>
    <d v="2015-02-03T00:00:00"/>
    <s v="shot"/>
    <s v="gun"/>
    <n v="45"/>
    <s v="M"/>
    <s v="W"/>
    <s v="Douglas"/>
    <s v="GA"/>
    <b v="1"/>
    <s v="attack"/>
    <s v="Not fleeing"/>
    <b v="0"/>
    <x v="0"/>
  </r>
  <r>
    <n v="84"/>
    <n v="116"/>
    <s v="Jeremy Lett"/>
    <d v="2015-02-04T00:00:00"/>
    <s v="shot"/>
    <s v="unarmed"/>
    <n v="28"/>
    <s v="M"/>
    <s v="B"/>
    <s v="Tallahassee"/>
    <s v="FL"/>
    <b v="0"/>
    <s v="attack"/>
    <s v="Not fleeing"/>
    <b v="0"/>
    <x v="1"/>
  </r>
  <r>
    <n v="85"/>
    <n v="123"/>
    <s v="Izzy Colon"/>
    <d v="2015-02-04T00:00:00"/>
    <s v="shot"/>
    <s v="gun"/>
    <n v="37"/>
    <s v="M"/>
    <s v="H"/>
    <s v="Orlando"/>
    <s v="FL"/>
    <b v="0"/>
    <s v="attack"/>
    <s v="Not fleeing"/>
    <b v="0"/>
    <x v="0"/>
  </r>
  <r>
    <n v="86"/>
    <n v="124"/>
    <s v="Salvador Muna"/>
    <d v="2015-02-04T00:00:00"/>
    <s v="shot"/>
    <s v="gun"/>
    <n v="28"/>
    <s v="M"/>
    <s v="H"/>
    <s v="Tempe"/>
    <s v="AZ"/>
    <b v="0"/>
    <s v="attack"/>
    <s v="Car"/>
    <b v="0"/>
    <x v="0"/>
  </r>
  <r>
    <n v="87"/>
    <n v="125"/>
    <s v="Joaquin Hernandez"/>
    <d v="2015-02-04T00:00:00"/>
    <s v="shot"/>
    <s v="unarmed"/>
    <n v="28"/>
    <s v="M"/>
    <s v="H"/>
    <s v="Tempe"/>
    <s v="AZ"/>
    <b v="0"/>
    <s v="other"/>
    <s v="Not fleeing"/>
    <b v="0"/>
    <x v="1"/>
  </r>
  <r>
    <n v="88"/>
    <n v="126"/>
    <s v="Jimmy Ray Robinson Jr."/>
    <d v="2015-02-04T00:00:00"/>
    <s v="shot"/>
    <s v="gun"/>
    <n v="51"/>
    <s v="M"/>
    <s v="B"/>
    <s v="Lorena"/>
    <s v="TX"/>
    <b v="0"/>
    <s v="attack"/>
    <s v="Car"/>
    <b v="0"/>
    <x v="0"/>
  </r>
  <r>
    <n v="89"/>
    <n v="127"/>
    <s v="Markell Atkins"/>
    <d v="2015-02-04T00:00:00"/>
    <s v="shot"/>
    <s v="knife"/>
    <n v="36"/>
    <s v="M"/>
    <s v="B"/>
    <s v="Memphis"/>
    <s v="TN"/>
    <b v="0"/>
    <s v="other"/>
    <s v="Not fleeing"/>
    <b v="0"/>
    <x v="0"/>
  </r>
  <r>
    <n v="90"/>
    <n v="128"/>
    <s v="Paul Alfred Eugene Johnson"/>
    <d v="2015-02-05T00:00:00"/>
    <s v="shot"/>
    <s v="gun"/>
    <n v="59"/>
    <s v="M"/>
    <s v="W"/>
    <s v="Chino"/>
    <s v="CA"/>
    <b v="0"/>
    <s v="other"/>
    <s v="Car"/>
    <b v="0"/>
    <x v="0"/>
  </r>
  <r>
    <n v="91"/>
    <n v="129"/>
    <s v="Herbert Hill"/>
    <d v="2015-02-06T00:00:00"/>
    <s v="shot"/>
    <s v="gun"/>
    <n v="25"/>
    <s v="M"/>
    <s v="B"/>
    <s v="Oklahoma City"/>
    <s v="OK"/>
    <b v="0"/>
    <s v="attack"/>
    <s v="Not fleeing"/>
    <b v="0"/>
    <x v="0"/>
  </r>
  <r>
    <n v="92"/>
    <n v="532"/>
    <s v="John  Sawyer"/>
    <d v="2015-02-07T00:00:00"/>
    <s v="shot"/>
    <s v="toy weapon"/>
    <n v="26"/>
    <s v="M"/>
    <s v="W"/>
    <s v="Calimesa"/>
    <s v="CA"/>
    <b v="0"/>
    <s v="attack"/>
    <s v="Not fleeing"/>
    <b v="0"/>
    <x v="0"/>
  </r>
  <r>
    <n v="93"/>
    <n v="554"/>
    <s v="James Allen"/>
    <d v="2015-02-07T00:00:00"/>
    <s v="shot"/>
    <s v="gun"/>
    <n v="74"/>
    <s v="M"/>
    <s v="B"/>
    <s v="Gastonia"/>
    <s v="NC"/>
    <b v="0"/>
    <s v="attack"/>
    <s v="Not fleeing"/>
    <b v="0"/>
    <x v="0"/>
  </r>
  <r>
    <n v="94"/>
    <n v="131"/>
    <s v="John Martin Whittaker"/>
    <d v="2015-02-08T00:00:00"/>
    <s v="shot"/>
    <s v="gun"/>
    <n v="33"/>
    <s v="M"/>
    <s v="W"/>
    <s v="Anchorage"/>
    <s v="AK"/>
    <b v="0"/>
    <s v="attack"/>
    <s v="Car"/>
    <b v="0"/>
    <x v="0"/>
  </r>
  <r>
    <n v="95"/>
    <n v="132"/>
    <s v="Sawyer Flache"/>
    <d v="2015-02-08T00:00:00"/>
    <s v="shot"/>
    <s v="gun"/>
    <n v="27"/>
    <s v="M"/>
    <s v="W"/>
    <s v="Austin"/>
    <s v="TX"/>
    <b v="0"/>
    <s v="attack"/>
    <s v="Not fleeing"/>
    <b v="0"/>
    <x v="0"/>
  </r>
  <r>
    <n v="96"/>
    <n v="133"/>
    <s v="Vincent Cordaro"/>
    <d v="2015-02-08T00:00:00"/>
    <s v="shot"/>
    <s v="gun"/>
    <n v="57"/>
    <s v="M"/>
    <s v="W"/>
    <s v="New City"/>
    <s v="NY"/>
    <b v="1"/>
    <s v="attack"/>
    <s v="Not fleeing"/>
    <b v="0"/>
    <x v="0"/>
  </r>
  <r>
    <n v="97"/>
    <n v="134"/>
    <s v="Joseph Paffen"/>
    <d v="2015-02-08T00:00:00"/>
    <s v="shot"/>
    <s v="gun"/>
    <n v="46"/>
    <s v="M"/>
    <s v="W"/>
    <s v="Orange County"/>
    <s v="FL"/>
    <b v="0"/>
    <s v="attack"/>
    <s v="Not fleeing"/>
    <b v="0"/>
    <x v="0"/>
  </r>
  <r>
    <n v="98"/>
    <n v="135"/>
    <s v="Larry Hostetter"/>
    <d v="2015-02-08T00:00:00"/>
    <s v="shot"/>
    <s v="gun"/>
    <n v="41"/>
    <s v="M"/>
    <s v="W"/>
    <s v="Nocona"/>
    <s v="TX"/>
    <b v="0"/>
    <s v="attack"/>
    <s v="Not fleeing"/>
    <b v="0"/>
    <x v="0"/>
  </r>
  <r>
    <n v="99"/>
    <n v="136"/>
    <s v="Kenneth Kreyssig"/>
    <d v="2015-02-09T00:00:00"/>
    <s v="shot"/>
    <s v="gun"/>
    <n v="61"/>
    <s v="M"/>
    <s v="W"/>
    <s v="Smyrna"/>
    <s v="ME"/>
    <b v="1"/>
    <s v="undetermined"/>
    <s v="Not fleeing"/>
    <b v="0"/>
    <x v="0"/>
  </r>
  <r>
    <n v="100"/>
    <n v="137"/>
    <s v="Desmond Luster"/>
    <d v="2015-02-09T00:00:00"/>
    <s v="shot"/>
    <s v="gun"/>
    <n v="45"/>
    <s v="M"/>
    <s v="B"/>
    <s v="Dallas"/>
    <s v="TX"/>
    <b v="0"/>
    <s v="attack"/>
    <s v="Not fleeing"/>
    <b v="0"/>
    <x v="0"/>
  </r>
  <r>
    <n v="101"/>
    <n v="138"/>
    <s v="Antonio Zambrano-Montes"/>
    <d v="2015-02-10T00:00:00"/>
    <s v="shot and Tasered"/>
    <s v="unarmed"/>
    <n v="35"/>
    <s v="M"/>
    <s v="H"/>
    <s v="Pasco"/>
    <s v="WA"/>
    <b v="1"/>
    <s v="other"/>
    <s v="Foot"/>
    <b v="0"/>
    <x v="1"/>
  </r>
  <r>
    <n v="102"/>
    <n v="139"/>
    <s v="Anthony Bess"/>
    <d v="2015-02-10T00:00:00"/>
    <s v="shot"/>
    <s v="gun"/>
    <n v="49"/>
    <s v="M"/>
    <s v="B"/>
    <s v="Whitehaven"/>
    <s v="TN"/>
    <b v="0"/>
    <s v="attack"/>
    <s v="Not fleeing"/>
    <b v="0"/>
    <x v="0"/>
  </r>
  <r>
    <n v="103"/>
    <n v="140"/>
    <s v="Brian Fritze"/>
    <d v="2015-02-10T00:00:00"/>
    <s v="shot"/>
    <s v="gun"/>
    <n v="45"/>
    <s v="M"/>
    <s v="W"/>
    <s v="New Castle"/>
    <s v="CO"/>
    <b v="1"/>
    <s v="attack"/>
    <s v="Car"/>
    <b v="0"/>
    <x v="0"/>
  </r>
  <r>
    <n v="104"/>
    <n v="141"/>
    <s v="Phillip Watkins"/>
    <d v="2015-02-11T00:00:00"/>
    <s v="shot"/>
    <s v="knife"/>
    <n v="23"/>
    <s v="M"/>
    <s v="B"/>
    <s v="San Jose"/>
    <s v="CA"/>
    <b v="1"/>
    <s v="other"/>
    <s v="Not fleeing"/>
    <b v="0"/>
    <x v="0"/>
  </r>
  <r>
    <n v="105"/>
    <n v="142"/>
    <s v="Fletcher Ray Stewart"/>
    <d v="2015-02-11T00:00:00"/>
    <s v="shot"/>
    <s v="toy weapon"/>
    <n v="46"/>
    <s v="M"/>
    <s v="W"/>
    <s v="Dadeville"/>
    <s v="AL"/>
    <b v="1"/>
    <s v="attack"/>
    <s v="Foot"/>
    <b v="1"/>
    <x v="0"/>
  </r>
  <r>
    <n v="106"/>
    <n v="145"/>
    <s v="Jonathan Larry Harden"/>
    <d v="2015-02-13T00:00:00"/>
    <s v="shot"/>
    <m/>
    <n v="23"/>
    <s v="M"/>
    <s v="W"/>
    <s v="San Bernardino"/>
    <s v="CA"/>
    <b v="0"/>
    <s v="attack"/>
    <s v="Car"/>
    <b v="0"/>
    <x v="1"/>
  </r>
  <r>
    <n v="107"/>
    <n v="146"/>
    <s v="Andres Lara-Rodriguez"/>
    <d v="2015-02-13T00:00:00"/>
    <s v="shot"/>
    <s v="gun"/>
    <n v="21"/>
    <s v="M"/>
    <s v="H"/>
    <s v="Kansas City"/>
    <s v="KS"/>
    <b v="0"/>
    <s v="attack"/>
    <s v="Car"/>
    <b v="0"/>
    <x v="0"/>
  </r>
  <r>
    <n v="108"/>
    <n v="147"/>
    <s v="Richard Carlin"/>
    <d v="2015-02-13T00:00:00"/>
    <s v="shot"/>
    <s v="unarmed"/>
    <n v="35"/>
    <s v="M"/>
    <s v="H"/>
    <s v="Reading"/>
    <s v="PA"/>
    <b v="0"/>
    <s v="other"/>
    <s v="Not fleeing"/>
    <b v="0"/>
    <x v="1"/>
  </r>
  <r>
    <n v="109"/>
    <n v="148"/>
    <s v="Matthew D. Belk"/>
    <d v="2015-02-13T00:00:00"/>
    <s v="shot"/>
    <s v="gun"/>
    <n v="27"/>
    <s v="M"/>
    <s v="W"/>
    <s v="McLemoresville"/>
    <s v="TN"/>
    <b v="0"/>
    <s v="attack"/>
    <s v="Not fleeing"/>
    <b v="0"/>
    <x v="0"/>
  </r>
  <r>
    <n v="110"/>
    <n v="154"/>
    <s v="Daniel Mejia"/>
    <d v="2015-02-13T00:00:00"/>
    <s v="shot"/>
    <s v="knife"/>
    <n v="37"/>
    <s v="M"/>
    <s v="H"/>
    <s v="San Manuel"/>
    <s v="AZ"/>
    <b v="1"/>
    <s v="other"/>
    <s v="Not fleeing"/>
    <b v="0"/>
    <x v="0"/>
  </r>
  <r>
    <n v="111"/>
    <n v="149"/>
    <s v="Jason C. Hendrix"/>
    <d v="2015-02-14T00:00:00"/>
    <s v="shot"/>
    <s v="gun"/>
    <n v="16"/>
    <s v="M"/>
    <s v="W"/>
    <s v="Essex"/>
    <s v="MD"/>
    <b v="1"/>
    <s v="attack"/>
    <s v="Car"/>
    <b v="0"/>
    <x v="0"/>
  </r>
  <r>
    <n v="112"/>
    <n v="155"/>
    <s v="Roy Joy Day"/>
    <d v="2015-02-14T00:00:00"/>
    <s v="shot"/>
    <s v="gun"/>
    <n v="51"/>
    <s v="M"/>
    <s v="W"/>
    <s v="Laredo"/>
    <s v="TX"/>
    <b v="0"/>
    <s v="attack"/>
    <s v="Not fleeing"/>
    <b v="0"/>
    <x v="0"/>
  </r>
  <r>
    <n v="113"/>
    <n v="150"/>
    <s v="Lavall Hall"/>
    <d v="2015-02-15T00:00:00"/>
    <s v="shot and Tasered"/>
    <s v="unarmed"/>
    <n v="25"/>
    <s v="M"/>
    <s v="B"/>
    <s v="Miami Gardens"/>
    <s v="FL"/>
    <b v="1"/>
    <s v="other"/>
    <s v="Not fleeing"/>
    <b v="0"/>
    <x v="1"/>
  </r>
  <r>
    <n v="114"/>
    <n v="151"/>
    <s v="Howard Brent Means Jr."/>
    <d v="2015-02-15T00:00:00"/>
    <s v="shot"/>
    <s v="gun"/>
    <n v="34"/>
    <s v="M"/>
    <s v="W"/>
    <s v="Iuka"/>
    <s v="MS"/>
    <b v="0"/>
    <s v="attack"/>
    <s v="Foot"/>
    <b v="0"/>
    <x v="0"/>
  </r>
  <r>
    <n v="115"/>
    <n v="153"/>
    <s v="Bruce Steward"/>
    <d v="2015-02-15T00:00:00"/>
    <s v="shot"/>
    <s v="hatchet"/>
    <n v="34"/>
    <s v="M"/>
    <s v="W"/>
    <s v="Colton"/>
    <s v="OR"/>
    <b v="1"/>
    <s v="other"/>
    <s v="Not fleeing"/>
    <b v="0"/>
    <x v="0"/>
  </r>
  <r>
    <n v="116"/>
    <n v="156"/>
    <s v="Lawrence Caldwell"/>
    <d v="2015-02-16T00:00:00"/>
    <s v="shot"/>
    <s v="gun"/>
    <n v="56"/>
    <s v="M"/>
    <s v="W"/>
    <s v="Marana"/>
    <s v="AZ"/>
    <b v="0"/>
    <s v="attack"/>
    <s v="Not fleeing"/>
    <b v="0"/>
    <x v="0"/>
  </r>
  <r>
    <n v="117"/>
    <n v="157"/>
    <s v="Michael K. Casper"/>
    <d v="2015-02-16T00:00:00"/>
    <s v="shot"/>
    <s v="gun"/>
    <n v="26"/>
    <s v="M"/>
    <s v="W"/>
    <s v="Boise"/>
    <s v="ID"/>
    <b v="0"/>
    <s v="attack"/>
    <s v="Not fleeing"/>
    <b v="0"/>
    <x v="0"/>
  </r>
  <r>
    <n v="118"/>
    <n v="158"/>
    <s v="Cody Evans"/>
    <d v="2015-02-16T00:00:00"/>
    <s v="shot"/>
    <s v="toy weapon"/>
    <n v="24"/>
    <s v="M"/>
    <s v="W"/>
    <s v="Provo"/>
    <s v="UT"/>
    <b v="1"/>
    <s v="attack"/>
    <s v="Not fleeing"/>
    <b v="0"/>
    <x v="0"/>
  </r>
  <r>
    <n v="119"/>
    <n v="130"/>
    <s v="Betty Sexton"/>
    <d v="2015-02-17T00:00:00"/>
    <s v="shot"/>
    <s v="gun"/>
    <n v="43"/>
    <s v="F"/>
    <s v="W"/>
    <s v="Gaston County"/>
    <s v="NC"/>
    <b v="0"/>
    <s v="attack"/>
    <s v="Not fleeing"/>
    <b v="0"/>
    <x v="0"/>
  </r>
  <r>
    <n v="120"/>
    <n v="159"/>
    <s v="Michael Ireland"/>
    <d v="2015-02-17T00:00:00"/>
    <s v="shot"/>
    <s v="unarmed"/>
    <n v="31"/>
    <s v="M"/>
    <s v="W"/>
    <s v="Springfield"/>
    <s v="MO"/>
    <b v="0"/>
    <s v="other"/>
    <s v="Foot"/>
    <b v="0"/>
    <x v="1"/>
  </r>
  <r>
    <n v="121"/>
    <n v="160"/>
    <s v="Matthew Lundy"/>
    <d v="2015-02-17T00:00:00"/>
    <s v="shot"/>
    <s v="gun"/>
    <n v="32"/>
    <s v="M"/>
    <s v="W"/>
    <s v="Eaton Rapids Township"/>
    <s v="MI"/>
    <b v="0"/>
    <s v="attack"/>
    <s v="Not fleeing"/>
    <b v="0"/>
    <x v="0"/>
  </r>
  <r>
    <n v="122"/>
    <n v="161"/>
    <s v="Douglas Sparks"/>
    <d v="2015-02-17T00:00:00"/>
    <s v="shot"/>
    <s v="toy weapon"/>
    <n v="30"/>
    <s v="M"/>
    <s v="W"/>
    <s v="Tewksbury"/>
    <s v="MA"/>
    <b v="0"/>
    <s v="attack"/>
    <s v="Foot"/>
    <b v="0"/>
    <x v="0"/>
  </r>
  <r>
    <n v="123"/>
    <n v="162"/>
    <s v="Pedro Juan Saldivar"/>
    <d v="2015-02-17T00:00:00"/>
    <s v="shot"/>
    <m/>
    <n v="50"/>
    <s v="M"/>
    <s v="H"/>
    <s v="Del Rio"/>
    <s v="TX"/>
    <b v="0"/>
    <s v="other"/>
    <s v="Not fleeing"/>
    <b v="0"/>
    <x v="1"/>
  </r>
  <r>
    <n v="124"/>
    <n v="163"/>
    <s v="Janisha Fonville"/>
    <d v="2015-02-18T00:00:00"/>
    <s v="shot"/>
    <s v="undetermined"/>
    <n v="20"/>
    <s v="F"/>
    <s v="B"/>
    <s v="Charlotte"/>
    <s v="NC"/>
    <b v="1"/>
    <s v="other"/>
    <s v="Not fleeing"/>
    <b v="0"/>
    <x v="1"/>
  </r>
  <r>
    <n v="125"/>
    <n v="584"/>
    <s v="Alejandro Salazar"/>
    <d v="2015-02-20T00:00:00"/>
    <s v="shot"/>
    <s v="gun"/>
    <m/>
    <s v="M"/>
    <s v="H"/>
    <s v="Houston"/>
    <s v="TX"/>
    <b v="0"/>
    <s v="attack"/>
    <s v="Car"/>
    <b v="0"/>
    <x v="0"/>
  </r>
  <r>
    <n v="126"/>
    <n v="165"/>
    <s v="Ruben Villalpando"/>
    <d v="2015-02-20T00:00:00"/>
    <s v="shot"/>
    <s v="unarmed"/>
    <n v="31"/>
    <s v="M"/>
    <s v="H"/>
    <s v="Euless"/>
    <s v="TX"/>
    <b v="0"/>
    <s v="other"/>
    <s v="Not fleeing"/>
    <b v="0"/>
    <x v="1"/>
  </r>
  <r>
    <n v="127"/>
    <n v="166"/>
    <s v="Stanley Lamar Grant"/>
    <d v="2015-02-20T00:00:00"/>
    <s v="shot"/>
    <s v="gun"/>
    <n v="38"/>
    <s v="M"/>
    <s v="B"/>
    <s v="Homewood"/>
    <s v="AL"/>
    <b v="0"/>
    <s v="attack"/>
    <s v="Not fleeing"/>
    <b v="0"/>
    <x v="0"/>
  </r>
  <r>
    <n v="128"/>
    <n v="255"/>
    <s v="Douglas Harris"/>
    <d v="2015-02-20T00:00:00"/>
    <s v="shot"/>
    <s v="gun"/>
    <n v="77"/>
    <s v="M"/>
    <s v="B"/>
    <s v="Birmingham"/>
    <s v="AL"/>
    <b v="1"/>
    <s v="attack"/>
    <s v="Not fleeing"/>
    <b v="0"/>
    <x v="0"/>
  </r>
  <r>
    <n v="129"/>
    <n v="167"/>
    <s v="Jason Moncrief Carter"/>
    <d v="2015-02-21T00:00:00"/>
    <s v="shot"/>
    <s v="gun"/>
    <n v="41"/>
    <s v="M"/>
    <s v="W"/>
    <s v="Ruidoso"/>
    <s v="NM"/>
    <b v="0"/>
    <s v="attack"/>
    <s v="Not fleeing"/>
    <b v="0"/>
    <x v="0"/>
  </r>
  <r>
    <n v="130"/>
    <n v="168"/>
    <s v="Kent Norman"/>
    <d v="2015-02-21T00:00:00"/>
    <s v="shot"/>
    <s v="knife"/>
    <n v="51"/>
    <s v="M"/>
    <s v="W"/>
    <s v="Indianapolis"/>
    <s v="IN"/>
    <b v="0"/>
    <s v="attack"/>
    <s v="Not fleeing"/>
    <b v="0"/>
    <x v="0"/>
  </r>
  <r>
    <n v="131"/>
    <n v="170"/>
    <s v="Bradford Leonard"/>
    <d v="2015-02-22T00:00:00"/>
    <s v="shot"/>
    <s v="gun"/>
    <n v="50"/>
    <s v="M"/>
    <s v="W"/>
    <s v="Palm Bay"/>
    <s v="FL"/>
    <b v="0"/>
    <s v="attack"/>
    <s v="Not fleeing"/>
    <b v="0"/>
    <x v="0"/>
  </r>
  <r>
    <n v="132"/>
    <n v="266"/>
    <s v="Jerome Nichols"/>
    <d v="2015-02-23T00:00:00"/>
    <s v="shot and Tasered"/>
    <s v="knife"/>
    <n v="42"/>
    <s v="M"/>
    <s v="W"/>
    <s v="Allentown"/>
    <s v="PA"/>
    <b v="0"/>
    <s v="attack"/>
    <s v="Car"/>
    <b v="0"/>
    <x v="0"/>
  </r>
  <r>
    <n v="133"/>
    <n v="371"/>
    <s v="Daniel Elrod"/>
    <d v="2015-02-23T00:00:00"/>
    <s v="shot and Tasered"/>
    <s v="unarmed"/>
    <n v="39"/>
    <s v="M"/>
    <s v="W"/>
    <s v="Omaha"/>
    <s v="NE"/>
    <b v="0"/>
    <s v="other"/>
    <s v="Not fleeing"/>
    <b v="0"/>
    <x v="1"/>
  </r>
  <r>
    <n v="134"/>
    <n v="172"/>
    <s v="Robert Kohl"/>
    <d v="2015-02-23T00:00:00"/>
    <s v="shot"/>
    <s v="gun"/>
    <n v="47"/>
    <s v="M"/>
    <s v="W"/>
    <s v="Denham Springs"/>
    <s v="LA"/>
    <b v="1"/>
    <s v="attack"/>
    <s v="Not fleeing"/>
    <b v="0"/>
    <x v="0"/>
  </r>
  <r>
    <n v="135"/>
    <n v="174"/>
    <s v="Michael Wayne Smashey"/>
    <d v="2015-02-23T00:00:00"/>
    <s v="shot"/>
    <s v="knife"/>
    <n v="37"/>
    <s v="M"/>
    <s v="W"/>
    <s v="Powder Springs"/>
    <s v="GA"/>
    <b v="0"/>
    <s v="other"/>
    <s v="Not fleeing"/>
    <b v="0"/>
    <x v="0"/>
  </r>
  <r>
    <n v="136"/>
    <n v="175"/>
    <s v="Anthony Giaquinta"/>
    <d v="2015-02-23T00:00:00"/>
    <s v="shot"/>
    <s v="gun"/>
    <n v="41"/>
    <s v="M"/>
    <s v="W"/>
    <s v="Clarkesville"/>
    <s v="GA"/>
    <b v="0"/>
    <s v="attack"/>
    <s v="Foot"/>
    <b v="0"/>
    <x v="0"/>
  </r>
  <r>
    <n v="137"/>
    <n v="176"/>
    <s v="A'Donte Washington"/>
    <d v="2015-02-23T00:00:00"/>
    <s v="shot"/>
    <s v="gun"/>
    <n v="16"/>
    <s v="M"/>
    <s v="B"/>
    <s v="Millbrook"/>
    <s v="AL"/>
    <b v="0"/>
    <s v="attack"/>
    <s v="Not fleeing"/>
    <b v="0"/>
    <x v="0"/>
  </r>
  <r>
    <n v="138"/>
    <n v="177"/>
    <s v="Joseph Biegert"/>
    <d v="2015-02-24T00:00:00"/>
    <s v="shot and Tasered"/>
    <s v="knife"/>
    <n v="30"/>
    <s v="M"/>
    <s v="W"/>
    <s v="Green Bay"/>
    <s v="WI"/>
    <b v="1"/>
    <s v="attack"/>
    <s v="Not fleeing"/>
    <b v="0"/>
    <x v="0"/>
  </r>
  <r>
    <n v="139"/>
    <n v="178"/>
    <s v="Glenn Lewis"/>
    <d v="2015-02-25T00:00:00"/>
    <s v="shot"/>
    <m/>
    <n v="27"/>
    <s v="M"/>
    <s v="B"/>
    <s v="Oklahoma City"/>
    <s v="OK"/>
    <b v="0"/>
    <s v="other"/>
    <s v="Car"/>
    <b v="0"/>
    <x v="1"/>
  </r>
  <r>
    <n v="140"/>
    <n v="179"/>
    <s v="Francis Spivey"/>
    <d v="2015-02-25T00:00:00"/>
    <s v="shot"/>
    <s v="gun"/>
    <n v="43"/>
    <s v="M"/>
    <s v="W"/>
    <s v="Las Vegas"/>
    <s v="NV"/>
    <b v="1"/>
    <s v="attack"/>
    <s v="Not fleeing"/>
    <b v="0"/>
    <x v="0"/>
  </r>
  <r>
    <n v="141"/>
    <n v="180"/>
    <s v="Alexander Phillip Long"/>
    <d v="2015-02-26T00:00:00"/>
    <s v="shot and Tasered"/>
    <s v="unarmed"/>
    <n v="31"/>
    <s v="M"/>
    <s v="W"/>
    <s v="Terre Haute"/>
    <s v="IN"/>
    <b v="0"/>
    <s v="other"/>
    <s v="Not fleeing"/>
    <b v="0"/>
    <x v="1"/>
  </r>
  <r>
    <n v="142"/>
    <n v="181"/>
    <s v="David Cuevas"/>
    <d v="2015-02-26T00:00:00"/>
    <s v="shot"/>
    <s v="gun"/>
    <n v="42"/>
    <s v="M"/>
    <s v="H"/>
    <s v="Lakeland"/>
    <s v="FL"/>
    <b v="0"/>
    <s v="attack"/>
    <s v="Foot"/>
    <b v="0"/>
    <x v="0"/>
  </r>
  <r>
    <n v="143"/>
    <n v="182"/>
    <s v="Amilcar Perez-Lopez"/>
    <d v="2015-02-26T00:00:00"/>
    <s v="shot"/>
    <s v="knife"/>
    <n v="21"/>
    <s v="M"/>
    <s v="H"/>
    <s v="San Francisco"/>
    <s v="CA"/>
    <b v="0"/>
    <s v="other"/>
    <s v="Not fleeing"/>
    <b v="0"/>
    <x v="0"/>
  </r>
  <r>
    <n v="144"/>
    <n v="183"/>
    <s v="Rodney Biggs"/>
    <d v="2015-02-26T00:00:00"/>
    <s v="shot"/>
    <s v="unarmed"/>
    <n v="49"/>
    <s v="M"/>
    <s v="W"/>
    <s v="Gulfport"/>
    <s v="MS"/>
    <b v="0"/>
    <s v="other"/>
    <s v="Not fleeing"/>
    <b v="0"/>
    <x v="1"/>
  </r>
  <r>
    <n v="145"/>
    <n v="184"/>
    <s v="Crystal Lee Miley Harry"/>
    <d v="2015-02-26T00:00:00"/>
    <s v="shot"/>
    <s v="gun"/>
    <n v="34"/>
    <s v="F"/>
    <s v="W"/>
    <s v="Sylvester"/>
    <s v="GA"/>
    <b v="0"/>
    <s v="attack"/>
    <s v="Car"/>
    <b v="0"/>
    <x v="0"/>
  </r>
  <r>
    <n v="146"/>
    <n v="185"/>
    <s v="Ernesto Javiar Canepa Diaz"/>
    <d v="2015-02-27T00:00:00"/>
    <s v="shot"/>
    <s v="unarmed"/>
    <n v="27"/>
    <s v="M"/>
    <s v="H"/>
    <s v="Santa Ana"/>
    <s v="CA"/>
    <b v="0"/>
    <s v="undetermined"/>
    <s v="Not fleeing"/>
    <b v="0"/>
    <x v="1"/>
  </r>
  <r>
    <n v="147"/>
    <n v="186"/>
    <s v="Chazsten Freeman"/>
    <d v="2015-02-28T00:00:00"/>
    <s v="shot"/>
    <s v="gun"/>
    <n v="24"/>
    <s v="M"/>
    <s v="W"/>
    <s v="Pelzer"/>
    <s v="SC"/>
    <b v="0"/>
    <s v="attack"/>
    <s v="Not fleeing"/>
    <b v="0"/>
    <x v="0"/>
  </r>
  <r>
    <n v="148"/>
    <n v="187"/>
    <s v="Deven Guilford"/>
    <d v="2015-02-28T00:00:00"/>
    <s v="shot and Tasered"/>
    <s v="unarmed"/>
    <n v="17"/>
    <s v="M"/>
    <s v="W"/>
    <s v="Roxand Township"/>
    <s v="MI"/>
    <b v="0"/>
    <s v="attack"/>
    <s v="Not fleeing"/>
    <b v="1"/>
    <x v="1"/>
  </r>
  <r>
    <n v="149"/>
    <n v="188"/>
    <s v="Thomas Allen"/>
    <d v="2015-02-28T00:00:00"/>
    <s v="shot"/>
    <s v="unarmed"/>
    <n v="34"/>
    <s v="M"/>
    <s v="B"/>
    <s v="St Louis"/>
    <s v="MO"/>
    <b v="0"/>
    <s v="other"/>
    <s v="Car"/>
    <b v="0"/>
    <x v="1"/>
  </r>
  <r>
    <n v="150"/>
    <n v="189"/>
    <s v="Jessica Uribe"/>
    <d v="2015-02-28T00:00:00"/>
    <s v="shot"/>
    <s v="knife"/>
    <n v="28"/>
    <s v="F"/>
    <s v="H"/>
    <s v="Tucson"/>
    <s v="AZ"/>
    <b v="0"/>
    <s v="other"/>
    <s v="Not fleeing"/>
    <b v="0"/>
    <x v="0"/>
  </r>
  <r>
    <n v="151"/>
    <n v="190"/>
    <s v="Cornelius J. Parker"/>
    <d v="2015-02-28T00:00:00"/>
    <s v="shot"/>
    <s v="gun"/>
    <n v="28"/>
    <s v="M"/>
    <s v="B"/>
    <s v="Columbia"/>
    <s v="MO"/>
    <b v="0"/>
    <s v="attack"/>
    <s v="Car"/>
    <b v="0"/>
    <x v="0"/>
  </r>
  <r>
    <n v="152"/>
    <n v="191"/>
    <s v="Ian Sherrod"/>
    <d v="2015-02-28T00:00:00"/>
    <s v="shot"/>
    <s v="gun"/>
    <n v="40"/>
    <s v="M"/>
    <s v="B"/>
    <s v="Tarboro"/>
    <s v="NC"/>
    <b v="1"/>
    <s v="attack"/>
    <s v="Car"/>
    <b v="0"/>
    <x v="0"/>
  </r>
  <r>
    <n v="153"/>
    <n v="192"/>
    <s v="Stephanie Hill"/>
    <d v="2015-02-28T00:00:00"/>
    <s v="shot"/>
    <s v="gun"/>
    <n v="37"/>
    <s v="F"/>
    <s v="W"/>
    <s v="La Paz County"/>
    <s v="AZ"/>
    <b v="0"/>
    <s v="attack"/>
    <s v="Car"/>
    <b v="0"/>
    <x v="0"/>
  </r>
  <r>
    <n v="154"/>
    <n v="268"/>
    <s v="Donald Lewis Matkins"/>
    <d v="2015-03-01T00:00:00"/>
    <s v="shot"/>
    <s v="gun"/>
    <n v="49"/>
    <s v="M"/>
    <s v="W"/>
    <s v="Barton"/>
    <s v="MS"/>
    <b v="0"/>
    <s v="attack"/>
    <s v="Not fleeing"/>
    <b v="0"/>
    <x v="0"/>
  </r>
  <r>
    <n v="155"/>
    <n v="194"/>
    <s v="Charly Leundeu Keunang"/>
    <d v="2015-03-01T00:00:00"/>
    <s v="shot and Tasered"/>
    <s v="unarmed"/>
    <n v="43"/>
    <s v="M"/>
    <s v="B"/>
    <s v="Los Angeles"/>
    <s v="CA"/>
    <b v="1"/>
    <s v="attack"/>
    <s v="Not fleeing"/>
    <b v="1"/>
    <x v="1"/>
  </r>
  <r>
    <n v="156"/>
    <n v="195"/>
    <s v="Hung Trieu"/>
    <d v="2015-03-01T00:00:00"/>
    <s v="shot"/>
    <s v="gun"/>
    <n v="35"/>
    <s v="M"/>
    <s v="A"/>
    <s v="Houston"/>
    <s v="TX"/>
    <b v="0"/>
    <s v="attack"/>
    <s v="Not fleeing"/>
    <b v="0"/>
    <x v="0"/>
  </r>
  <r>
    <n v="157"/>
    <n v="196"/>
    <s v="Shaquille Barrow"/>
    <d v="2015-03-02T00:00:00"/>
    <s v="shot"/>
    <s v="gun"/>
    <n v="20"/>
    <s v="M"/>
    <s v="B"/>
    <s v="Joilet"/>
    <s v="IL"/>
    <b v="0"/>
    <s v="other"/>
    <s v="Foot"/>
    <b v="0"/>
    <x v="0"/>
  </r>
  <r>
    <n v="158"/>
    <n v="197"/>
    <s v="Fednel Rhinvil"/>
    <d v="2015-03-03T00:00:00"/>
    <s v="shot"/>
    <s v="gun"/>
    <n v="25"/>
    <s v="M"/>
    <s v="B"/>
    <s v="Salisbury"/>
    <s v="MD"/>
    <b v="0"/>
    <s v="attack"/>
    <s v="Not fleeing"/>
    <b v="0"/>
    <x v="0"/>
  </r>
  <r>
    <n v="159"/>
    <n v="198"/>
    <s v="Matthew Metz"/>
    <d v="2015-03-03T00:00:00"/>
    <s v="shot"/>
    <s v="knife"/>
    <n v="25"/>
    <s v="M"/>
    <s v="W"/>
    <s v="Tempe"/>
    <s v="AZ"/>
    <b v="0"/>
    <s v="attack"/>
    <s v="Not fleeing"/>
    <b v="0"/>
    <x v="0"/>
  </r>
  <r>
    <n v="160"/>
    <n v="199"/>
    <s v="Derek Cruice"/>
    <d v="2015-03-04T00:00:00"/>
    <s v="shot"/>
    <s v="unarmed"/>
    <n v="26"/>
    <s v="M"/>
    <s v="W"/>
    <s v="Deltona"/>
    <s v="FL"/>
    <b v="0"/>
    <s v="other"/>
    <s v="Not fleeing"/>
    <b v="0"/>
    <x v="1"/>
  </r>
  <r>
    <n v="161"/>
    <n v="249"/>
    <s v="Carl Lao"/>
    <d v="2015-03-04T00:00:00"/>
    <s v="shot"/>
    <s v="gun"/>
    <n v="28"/>
    <s v="M"/>
    <s v="A"/>
    <s v="Stockton"/>
    <s v="CA"/>
    <b v="0"/>
    <s v="attack"/>
    <s v="Not fleeing"/>
    <b v="0"/>
    <x v="0"/>
  </r>
  <r>
    <n v="162"/>
    <n v="200"/>
    <s v="Tyrone Ryerson Lawrence"/>
    <d v="2015-03-05T00:00:00"/>
    <s v="shot"/>
    <s v="knife"/>
    <n v="45"/>
    <s v="M"/>
    <s v="B"/>
    <s v="Milwaukee"/>
    <s v="WI"/>
    <b v="1"/>
    <s v="other"/>
    <s v="Not fleeing"/>
    <b v="0"/>
    <x v="0"/>
  </r>
  <r>
    <n v="163"/>
    <n v="201"/>
    <s v="Sergio Alexander Navas"/>
    <d v="2015-03-05T00:00:00"/>
    <s v="shot"/>
    <s v="unarmed"/>
    <n v="36"/>
    <s v="M"/>
    <s v="H"/>
    <s v="Burbank"/>
    <s v="CA"/>
    <b v="0"/>
    <s v="other"/>
    <s v="Car"/>
    <b v="0"/>
    <x v="1"/>
  </r>
  <r>
    <n v="164"/>
    <n v="202"/>
    <s v="Tyson Hubbard"/>
    <d v="2015-03-05T00:00:00"/>
    <s v="shot"/>
    <s v="gun"/>
    <n v="34"/>
    <s v="M"/>
    <s v="W"/>
    <s v="Lincoln"/>
    <s v="NE"/>
    <b v="0"/>
    <s v="attack"/>
    <s v="Not fleeing"/>
    <b v="0"/>
    <x v="0"/>
  </r>
  <r>
    <n v="165"/>
    <n v="269"/>
    <s v="Naeschylus  Vinzant"/>
    <d v="2015-03-06T00:00:00"/>
    <s v="shot"/>
    <s v="unarmed"/>
    <n v="37"/>
    <s v="M"/>
    <s v="B"/>
    <s v="Aurora"/>
    <s v="CO"/>
    <b v="0"/>
    <s v="undetermined"/>
    <s v="Foot"/>
    <b v="0"/>
    <x v="1"/>
  </r>
  <r>
    <n v="166"/>
    <n v="270"/>
    <s v="Andrew Anthony Williams"/>
    <d v="2015-03-06T00:00:00"/>
    <s v="shot"/>
    <m/>
    <n v="48"/>
    <s v="M"/>
    <s v="B"/>
    <s v="Putnam Hall"/>
    <s v="FL"/>
    <b v="0"/>
    <s v="other"/>
    <s v="Not fleeing"/>
    <b v="0"/>
    <x v="1"/>
  </r>
  <r>
    <n v="167"/>
    <n v="203"/>
    <s v="Tony Robinson"/>
    <d v="2015-03-06T00:00:00"/>
    <s v="shot"/>
    <s v="unarmed"/>
    <n v="19"/>
    <s v="M"/>
    <s v="B"/>
    <s v="Madison"/>
    <s v="WI"/>
    <b v="0"/>
    <s v="attack"/>
    <s v="Foot"/>
    <b v="0"/>
    <x v="1"/>
  </r>
  <r>
    <n v="168"/>
    <n v="271"/>
    <s v="Adam Reinhart"/>
    <d v="2015-03-07T00:00:00"/>
    <s v="shot"/>
    <s v="gun"/>
    <n v="29"/>
    <s v="M"/>
    <s v="W"/>
    <s v="Phoenix"/>
    <s v="AZ"/>
    <b v="0"/>
    <s v="attack"/>
    <s v="Not fleeing"/>
    <b v="0"/>
    <x v="0"/>
  </r>
  <r>
    <n v="169"/>
    <n v="272"/>
    <s v="Aurelio Duarte"/>
    <d v="2015-03-08T00:00:00"/>
    <s v="shot"/>
    <s v="gun"/>
    <n v="40"/>
    <s v="M"/>
    <s v="H"/>
    <s v="Oklahoma City"/>
    <s v="OK"/>
    <b v="0"/>
    <s v="attack"/>
    <s v="Not fleeing"/>
    <b v="0"/>
    <x v="0"/>
  </r>
  <r>
    <n v="170"/>
    <n v="273"/>
    <s v="Michael McKillop"/>
    <d v="2015-03-08T00:00:00"/>
    <s v="shot"/>
    <m/>
    <n v="35"/>
    <s v="M"/>
    <s v="W"/>
    <s v="Claymont"/>
    <s v="DE"/>
    <b v="0"/>
    <s v="attack"/>
    <s v="Car"/>
    <b v="0"/>
    <x v="1"/>
  </r>
  <r>
    <n v="171"/>
    <n v="204"/>
    <s v="Monique Jenee Deckard"/>
    <d v="2015-03-08T00:00:00"/>
    <s v="shot"/>
    <s v="knife"/>
    <n v="43"/>
    <s v="F"/>
    <s v="B"/>
    <s v="Anaheim"/>
    <s v="CA"/>
    <b v="1"/>
    <s v="other"/>
    <s v="Not fleeing"/>
    <b v="1"/>
    <x v="0"/>
  </r>
  <r>
    <n v="172"/>
    <n v="274"/>
    <s v="Lester Brown"/>
    <d v="2015-03-09T00:00:00"/>
    <s v="shot"/>
    <s v="gun"/>
    <n v="58"/>
    <s v="M"/>
    <s v="W"/>
    <s v="Brevard"/>
    <s v="NC"/>
    <b v="0"/>
    <s v="attack"/>
    <s v="Not fleeing"/>
    <b v="0"/>
    <x v="0"/>
  </r>
  <r>
    <n v="173"/>
    <n v="275"/>
    <s v="James Brent Damon"/>
    <d v="2015-03-09T00:00:00"/>
    <s v="shot"/>
    <s v="gun"/>
    <n v="46"/>
    <s v="M"/>
    <s v="W"/>
    <s v="Dinosaur"/>
    <s v="CO"/>
    <b v="0"/>
    <s v="attack"/>
    <s v="Not fleeing"/>
    <b v="0"/>
    <x v="0"/>
  </r>
  <r>
    <n v="174"/>
    <n v="276"/>
    <s v="Cedrick Lamont Bishop"/>
    <d v="2015-03-09T00:00:00"/>
    <s v="shot"/>
    <s v="gun"/>
    <n v="30"/>
    <s v="M"/>
    <s v="B"/>
    <s v="Cocoa"/>
    <s v="FL"/>
    <b v="0"/>
    <s v="attack"/>
    <s v="Not fleeing"/>
    <b v="0"/>
    <x v="0"/>
  </r>
  <r>
    <n v="175"/>
    <n v="205"/>
    <s v="Anthony Hill"/>
    <d v="2015-03-09T00:00:00"/>
    <s v="shot"/>
    <s v="unarmed"/>
    <n v="27"/>
    <s v="M"/>
    <s v="B"/>
    <s v="Atlanta"/>
    <s v="GA"/>
    <b v="1"/>
    <s v="other"/>
    <s v="Not fleeing"/>
    <b v="0"/>
    <x v="1"/>
  </r>
  <r>
    <n v="176"/>
    <n v="278"/>
    <s v="Jamie Croom"/>
    <d v="2015-03-10T00:00:00"/>
    <s v="shot"/>
    <s v="gun"/>
    <n v="31"/>
    <s v="M"/>
    <s v="B"/>
    <s v="Baton Rouge"/>
    <s v="LA"/>
    <b v="0"/>
    <s v="attack"/>
    <s v="Not fleeing"/>
    <b v="0"/>
    <x v="0"/>
  </r>
  <r>
    <n v="177"/>
    <n v="536"/>
    <s v="Christopher Mitchell"/>
    <d v="2015-03-10T00:00:00"/>
    <s v="shot"/>
    <s v="knife"/>
    <n v="23"/>
    <s v="M"/>
    <s v="W"/>
    <s v="Port Wentworth"/>
    <s v="GA"/>
    <b v="0"/>
    <s v="attack"/>
    <s v="Not fleeing"/>
    <b v="1"/>
    <x v="0"/>
  </r>
  <r>
    <n v="178"/>
    <n v="883"/>
    <s v="Edixon  Franco"/>
    <d v="2015-03-10T00:00:00"/>
    <s v="shot"/>
    <s v="sword"/>
    <n v="37"/>
    <s v="M"/>
    <s v="H"/>
    <s v="Ontario"/>
    <s v="CA"/>
    <b v="1"/>
    <s v="other"/>
    <s v="Car"/>
    <b v="0"/>
    <x v="0"/>
  </r>
  <r>
    <n v="179"/>
    <n v="206"/>
    <s v="Theodore Johnson"/>
    <d v="2015-03-10T00:00:00"/>
    <s v="shot"/>
    <s v="gun"/>
    <n v="64"/>
    <s v="M"/>
    <s v="B"/>
    <s v="Cleveland"/>
    <s v="OH"/>
    <b v="0"/>
    <s v="attack"/>
    <s v="Not fleeing"/>
    <b v="1"/>
    <x v="0"/>
  </r>
  <r>
    <n v="180"/>
    <n v="277"/>
    <s v="James Greenwell"/>
    <d v="2015-03-11T00:00:00"/>
    <s v="shot"/>
    <s v="gun"/>
    <n v="31"/>
    <s v="M"/>
    <s v="W"/>
    <s v="Memphis"/>
    <s v="TN"/>
    <b v="1"/>
    <s v="attack"/>
    <s v="Not fleeing"/>
    <b v="0"/>
    <x v="0"/>
  </r>
  <r>
    <n v="181"/>
    <n v="279"/>
    <s v="Benito Osorio"/>
    <d v="2015-03-11T00:00:00"/>
    <s v="shot"/>
    <s v="gun"/>
    <n v="39"/>
    <s v="M"/>
    <s v="H"/>
    <s v="Santa Ana"/>
    <s v="CA"/>
    <b v="0"/>
    <s v="attack"/>
    <s v="Not fleeing"/>
    <b v="0"/>
    <x v="0"/>
  </r>
  <r>
    <n v="182"/>
    <n v="281"/>
    <s v="Ryan Dean Burgess"/>
    <d v="2015-03-11T00:00:00"/>
    <s v="shot"/>
    <s v="toy weapon"/>
    <n v="31"/>
    <s v="M"/>
    <s v="W"/>
    <s v="Kingman"/>
    <s v="AZ"/>
    <b v="1"/>
    <s v="attack"/>
    <s v="Not fleeing"/>
    <b v="0"/>
    <x v="0"/>
  </r>
  <r>
    <n v="183"/>
    <n v="796"/>
    <s v="Aaron Valdez"/>
    <d v="2015-03-11T00:00:00"/>
    <s v="shot"/>
    <m/>
    <n v="25"/>
    <s v="M"/>
    <s v="H"/>
    <s v="Los Angeles"/>
    <s v="CA"/>
    <b v="0"/>
    <s v="other"/>
    <s v="Not fleeing"/>
    <b v="0"/>
    <x v="1"/>
  </r>
  <r>
    <n v="184"/>
    <n v="307"/>
    <s v="Gilbert Fleury"/>
    <d v="2015-03-11T00:00:00"/>
    <s v="shot"/>
    <s v="gun"/>
    <n v="54"/>
    <s v="M"/>
    <s v="W"/>
    <s v="Bay Minette"/>
    <s v="AL"/>
    <b v="0"/>
    <s v="attack"/>
    <s v="Not fleeing"/>
    <b v="0"/>
    <x v="0"/>
  </r>
  <r>
    <n v="185"/>
    <n v="581"/>
    <s v="William Russell  Smith"/>
    <d v="2015-03-11T00:00:00"/>
    <s v="shot"/>
    <s v="gun"/>
    <n v="53"/>
    <s v="M"/>
    <s v="W"/>
    <s v="Hoover"/>
    <s v="AL"/>
    <b v="1"/>
    <s v="attack"/>
    <s v="Not fleeing"/>
    <b v="0"/>
    <x v="0"/>
  </r>
  <r>
    <n v="186"/>
    <n v="248"/>
    <s v="Terry Garnett Jr."/>
    <d v="2015-03-11T00:00:00"/>
    <s v="shot"/>
    <m/>
    <n v="37"/>
    <s v="M"/>
    <s v="B"/>
    <s v="Elkton"/>
    <s v="MD"/>
    <b v="0"/>
    <s v="other"/>
    <s v="Not fleeing"/>
    <b v="0"/>
    <x v="1"/>
  </r>
  <r>
    <n v="187"/>
    <n v="282"/>
    <s v="Bobby Gross"/>
    <d v="2015-03-12T00:00:00"/>
    <s v="shot"/>
    <s v="unarmed"/>
    <n v="35"/>
    <s v="M"/>
    <s v="B"/>
    <s v="Washington"/>
    <s v="DC"/>
    <b v="1"/>
    <s v="other"/>
    <s v="Not fleeing"/>
    <b v="0"/>
    <x v="1"/>
  </r>
  <r>
    <n v="188"/>
    <n v="283"/>
    <s v="Fred  Liggett"/>
    <d v="2015-03-13T00:00:00"/>
    <s v="shot"/>
    <s v="gun"/>
    <n v="59"/>
    <s v="M"/>
    <s v="W"/>
    <s v="Kansas City"/>
    <s v="MO"/>
    <b v="0"/>
    <s v="attack"/>
    <s v="Not fleeing"/>
    <b v="0"/>
    <x v="0"/>
  </r>
  <r>
    <n v="189"/>
    <n v="289"/>
    <s v="Andrew Driver"/>
    <d v="2015-03-13T00:00:00"/>
    <s v="shot"/>
    <s v="knife"/>
    <n v="36"/>
    <s v="M"/>
    <s v="W"/>
    <s v="Fontana"/>
    <s v="CA"/>
    <b v="0"/>
    <s v="attack"/>
    <s v="Not fleeing"/>
    <b v="0"/>
    <x v="0"/>
  </r>
  <r>
    <n v="190"/>
    <n v="351"/>
    <s v="Antonio Perez"/>
    <d v="2015-03-13T00:00:00"/>
    <s v="shot"/>
    <s v="unarmed"/>
    <n v="32"/>
    <s v="M"/>
    <s v="H"/>
    <s v="Walnut Creek"/>
    <s v="CA"/>
    <b v="0"/>
    <s v="other"/>
    <s v="Foot"/>
    <b v="0"/>
    <x v="1"/>
  </r>
  <r>
    <n v="191"/>
    <n v="207"/>
    <s v="James Richard Jimenez"/>
    <d v="2015-03-13T00:00:00"/>
    <s v="shot"/>
    <s v="gun"/>
    <n v="41"/>
    <s v="M"/>
    <s v="H"/>
    <s v="Napa"/>
    <s v="CA"/>
    <b v="0"/>
    <s v="other"/>
    <s v="Other"/>
    <b v="0"/>
    <x v="0"/>
  </r>
  <r>
    <n v="192"/>
    <n v="287"/>
    <s v="Richard Castilleja"/>
    <d v="2015-03-14T00:00:00"/>
    <s v="shot"/>
    <s v="gun"/>
    <n v="29"/>
    <s v="M"/>
    <s v="H"/>
    <s v="San Antonio"/>
    <s v="TX"/>
    <b v="1"/>
    <s v="attack"/>
    <s v="Not fleeing"/>
    <b v="0"/>
    <x v="0"/>
  </r>
  <r>
    <n v="193"/>
    <n v="208"/>
    <s v="Clifton Reintzel"/>
    <d v="2015-03-14T00:00:00"/>
    <s v="shot"/>
    <s v="knife"/>
    <n v="53"/>
    <s v="M"/>
    <s v="W"/>
    <s v="Follansbee"/>
    <s v="WV"/>
    <b v="0"/>
    <s v="other"/>
    <s v="Not fleeing"/>
    <b v="0"/>
    <x v="0"/>
  </r>
  <r>
    <n v="194"/>
    <n v="209"/>
    <s v="Aaron Siler"/>
    <d v="2015-03-14T00:00:00"/>
    <s v="shot"/>
    <s v="gun"/>
    <n v="26"/>
    <s v="M"/>
    <s v="W"/>
    <s v="Kenosha"/>
    <s v="WI"/>
    <b v="0"/>
    <s v="attack"/>
    <s v="Car"/>
    <b v="0"/>
    <x v="0"/>
  </r>
  <r>
    <n v="195"/>
    <n v="210"/>
    <s v="Troy Ray Boyd"/>
    <d v="2015-03-15T00:00:00"/>
    <s v="shot"/>
    <s v="machete"/>
    <n v="27"/>
    <s v="M"/>
    <s v="W"/>
    <s v="Ruth"/>
    <s v="MS"/>
    <b v="0"/>
    <s v="other"/>
    <s v="Not fleeing"/>
    <b v="0"/>
    <x v="0"/>
  </r>
  <r>
    <n v="196"/>
    <n v="212"/>
    <s v="Justin Tolkinen"/>
    <d v="2015-03-16T00:00:00"/>
    <s v="shot"/>
    <s v="gun"/>
    <n v="28"/>
    <s v="M"/>
    <s v="W"/>
    <s v="St. Paul"/>
    <s v="MN"/>
    <b v="1"/>
    <s v="attack"/>
    <s v="Not fleeing"/>
    <b v="0"/>
    <x v="0"/>
  </r>
  <r>
    <n v="197"/>
    <n v="213"/>
    <s v="William Dean Poole"/>
    <d v="2015-03-16T00:00:00"/>
    <s v="shot"/>
    <s v="gun"/>
    <n v="52"/>
    <s v="M"/>
    <s v="W"/>
    <s v="Gastonia"/>
    <s v="NC"/>
    <b v="1"/>
    <s v="attack"/>
    <s v="Not fleeing"/>
    <b v="0"/>
    <x v="0"/>
  </r>
  <r>
    <n v="198"/>
    <n v="290"/>
    <s v="Eugene Smith"/>
    <d v="2015-03-17T00:00:00"/>
    <s v="shot"/>
    <s v="gun"/>
    <n v="20"/>
    <s v="M"/>
    <s v="W"/>
    <s v="Onalaska"/>
    <s v="TX"/>
    <b v="1"/>
    <s v="attack"/>
    <s v="Not fleeing"/>
    <b v="0"/>
    <x v="0"/>
  </r>
  <r>
    <n v="199"/>
    <n v="292"/>
    <s v="Roberto Leon"/>
    <d v="2015-03-17T00:00:00"/>
    <s v="shot"/>
    <s v="unarmed"/>
    <n v="22"/>
    <s v="M"/>
    <s v="H"/>
    <s v="Sacramento"/>
    <s v="CA"/>
    <b v="0"/>
    <s v="undetermined"/>
    <s v="Car"/>
    <b v="0"/>
    <x v="1"/>
  </r>
  <r>
    <n v="200"/>
    <n v="216"/>
    <s v="Andrew Charles Shipley"/>
    <d v="2015-03-17T00:00:00"/>
    <s v="shot"/>
    <s v="gun"/>
    <n v="49"/>
    <s v="M"/>
    <s v="W"/>
    <s v="Medford"/>
    <s v="OR"/>
    <b v="1"/>
    <s v="attack"/>
    <s v="Not fleeing"/>
    <b v="0"/>
    <x v="0"/>
  </r>
  <r>
    <n v="201"/>
    <n v="217"/>
    <s v="Declan Owen"/>
    <d v="2015-03-17T00:00:00"/>
    <s v="shot"/>
    <s v="gun"/>
    <n v="24"/>
    <s v="M"/>
    <s v="W"/>
    <s v="Dublin"/>
    <s v="NC"/>
    <b v="0"/>
    <s v="attack"/>
    <s v="Foot"/>
    <b v="0"/>
    <x v="0"/>
  </r>
  <r>
    <n v="202"/>
    <n v="221"/>
    <s v="Alice Brown"/>
    <d v="2015-03-17T00:00:00"/>
    <s v="shot"/>
    <m/>
    <n v="24"/>
    <s v="F"/>
    <s v="W"/>
    <s v="San Francisco"/>
    <s v="CA"/>
    <b v="1"/>
    <s v="other"/>
    <s v="Not fleeing"/>
    <b v="0"/>
    <x v="1"/>
  </r>
  <r>
    <n v="203"/>
    <n v="294"/>
    <s v="Jeff Alexander"/>
    <d v="2015-03-18T00:00:00"/>
    <s v="shot"/>
    <s v="knife"/>
    <n v="47"/>
    <s v="M"/>
    <s v="W"/>
    <s v="Bakersfield"/>
    <s v="CA"/>
    <b v="0"/>
    <s v="other"/>
    <s v="Not fleeing"/>
    <b v="0"/>
    <x v="0"/>
  </r>
  <r>
    <n v="204"/>
    <n v="225"/>
    <s v="Kaylene Stone"/>
    <d v="2015-03-18T00:00:00"/>
    <s v="shot"/>
    <s v="gun"/>
    <n v="49"/>
    <s v="F"/>
    <s v="W"/>
    <s v="Glendale"/>
    <s v="AZ"/>
    <b v="0"/>
    <s v="attack"/>
    <s v="Not fleeing"/>
    <b v="0"/>
    <x v="0"/>
  </r>
  <r>
    <n v="205"/>
    <n v="226"/>
    <s v="Garland Lee Wingo"/>
    <d v="2015-03-18T00:00:00"/>
    <s v="shot"/>
    <s v="gun"/>
    <n v="64"/>
    <s v="M"/>
    <s v="W"/>
    <s v="Tallahassee"/>
    <s v="FL"/>
    <b v="0"/>
    <s v="attack"/>
    <s v="Not fleeing"/>
    <b v="0"/>
    <x v="0"/>
  </r>
  <r>
    <n v="206"/>
    <n v="265"/>
    <s v="Kendre Alston"/>
    <d v="2015-03-19T00:00:00"/>
    <s v="shot"/>
    <s v="gun"/>
    <n v="16"/>
    <s v="M"/>
    <s v="B"/>
    <s v="Jacksonville"/>
    <s v="FL"/>
    <b v="0"/>
    <s v="attack"/>
    <s v="Car"/>
    <b v="0"/>
    <x v="0"/>
  </r>
  <r>
    <n v="207"/>
    <n v="295"/>
    <s v="Jamison  Childress"/>
    <d v="2015-03-19T00:00:00"/>
    <s v="shot"/>
    <s v="unarmed"/>
    <n v="20"/>
    <s v="M"/>
    <s v="W"/>
    <s v="Sumas"/>
    <s v="WA"/>
    <b v="1"/>
    <s v="attack"/>
    <s v="Not fleeing"/>
    <b v="0"/>
    <x v="1"/>
  </r>
  <r>
    <n v="208"/>
    <n v="306"/>
    <s v="Robert Burdge"/>
    <d v="2015-03-19T00:00:00"/>
    <s v="shot"/>
    <s v="gun"/>
    <n v="36"/>
    <s v="M"/>
    <s v="W"/>
    <s v="Bakersfield"/>
    <s v="CA"/>
    <b v="0"/>
    <s v="attack"/>
    <s v="Not fleeing"/>
    <b v="0"/>
    <x v="0"/>
  </r>
  <r>
    <n v="209"/>
    <n v="228"/>
    <s v="Shane Watkins"/>
    <d v="2015-03-19T00:00:00"/>
    <s v="shot"/>
    <s v="box cutter"/>
    <n v="39"/>
    <s v="M"/>
    <s v="W"/>
    <s v="Lawrence County"/>
    <s v="AL"/>
    <b v="1"/>
    <s v="other"/>
    <s v="Not fleeing"/>
    <b v="1"/>
    <x v="0"/>
  </r>
  <r>
    <n v="210"/>
    <n v="229"/>
    <s v="Brandon Jones"/>
    <d v="2015-03-19T00:00:00"/>
    <s v="shot"/>
    <s v="unarmed"/>
    <n v="18"/>
    <s v="M"/>
    <s v="B"/>
    <s v="Cleveland"/>
    <s v="OH"/>
    <b v="0"/>
    <s v="attack"/>
    <s v="Not fleeing"/>
    <b v="0"/>
    <x v="1"/>
  </r>
  <r>
    <n v="211"/>
    <n v="230"/>
    <s v="Brandon Rapp"/>
    <d v="2015-03-19T00:00:00"/>
    <s v="shot"/>
    <s v="gun"/>
    <n v="31"/>
    <s v="M"/>
    <s v="W"/>
    <s v="Middleton"/>
    <s v="ID"/>
    <b v="0"/>
    <s v="attack"/>
    <s v="Not fleeing"/>
    <b v="1"/>
    <x v="0"/>
  </r>
  <r>
    <n v="212"/>
    <n v="531"/>
    <s v="Justin Fowler"/>
    <d v="2015-03-20T00:00:00"/>
    <s v="shot"/>
    <s v="gun"/>
    <n v="24"/>
    <s v="M"/>
    <s v="N"/>
    <s v="Red Valley"/>
    <s v="AZ"/>
    <b v="0"/>
    <s v="attack"/>
    <s v="Car"/>
    <b v="0"/>
    <x v="0"/>
  </r>
  <r>
    <n v="213"/>
    <n v="308"/>
    <s v="Richard White"/>
    <d v="2015-03-20T00:00:00"/>
    <s v="shot"/>
    <s v="machete"/>
    <n v="63"/>
    <s v="M"/>
    <s v="B"/>
    <s v="New Orleans"/>
    <s v="LA"/>
    <b v="1"/>
    <s v="attack"/>
    <s v="Not fleeing"/>
    <b v="0"/>
    <x v="0"/>
  </r>
  <r>
    <n v="214"/>
    <n v="310"/>
    <s v="Tyrel Vick"/>
    <d v="2015-03-20T00:00:00"/>
    <s v="shot"/>
    <s v="gun"/>
    <n v="34"/>
    <s v="M"/>
    <s v="W"/>
    <s v="Coal County"/>
    <s v="OK"/>
    <b v="0"/>
    <s v="attack"/>
    <s v="Not fleeing"/>
    <b v="0"/>
    <x v="0"/>
  </r>
  <r>
    <n v="215"/>
    <n v="309"/>
    <s v="James Ellis"/>
    <d v="2015-03-21T00:00:00"/>
    <s v="shot"/>
    <s v="gun"/>
    <n v="44"/>
    <s v="M"/>
    <s v="W"/>
    <s v="Clarendon"/>
    <s v="NY"/>
    <b v="0"/>
    <s v="attack"/>
    <s v="Car"/>
    <b v="0"/>
    <x v="0"/>
  </r>
  <r>
    <n v="216"/>
    <n v="311"/>
    <s v="Gary Page"/>
    <d v="2015-03-21T00:00:00"/>
    <s v="shot"/>
    <s v="gun"/>
    <n v="60"/>
    <s v="M"/>
    <s v="W"/>
    <s v="Harmony"/>
    <s v="IN"/>
    <b v="1"/>
    <s v="attack"/>
    <s v="Not fleeing"/>
    <b v="0"/>
    <x v="0"/>
  </r>
  <r>
    <n v="217"/>
    <n v="312"/>
    <s v="Jason Smith"/>
    <d v="2015-03-21T00:00:00"/>
    <s v="shot"/>
    <s v="gun"/>
    <n v="42"/>
    <s v="M"/>
    <s v="W"/>
    <s v="Columbus"/>
    <s v="OH"/>
    <b v="0"/>
    <s v="attack"/>
    <s v="Not fleeing"/>
    <b v="0"/>
    <x v="0"/>
  </r>
  <r>
    <n v="218"/>
    <n v="235"/>
    <s v="Enoch Gaver"/>
    <d v="2015-03-21T00:00:00"/>
    <s v="shot"/>
    <s v="gun"/>
    <n v="21"/>
    <s v="M"/>
    <s v="W"/>
    <s v="Cottonwood"/>
    <s v="AZ"/>
    <b v="0"/>
    <s v="attack"/>
    <s v="Not fleeing"/>
    <b v="0"/>
    <x v="0"/>
  </r>
  <r>
    <n v="219"/>
    <n v="231"/>
    <s v="Phillip Conley"/>
    <d v="2015-03-22T00:00:00"/>
    <s v="shot"/>
    <s v="knife"/>
    <n v="37"/>
    <s v="M"/>
    <s v="W"/>
    <s v="Vallejo"/>
    <s v="CA"/>
    <b v="1"/>
    <s v="other"/>
    <s v="Not fleeing"/>
    <b v="0"/>
    <x v="0"/>
  </r>
  <r>
    <n v="220"/>
    <n v="233"/>
    <s v="Christopher Ryan Healy"/>
    <d v="2015-03-22T00:00:00"/>
    <s v="shot and Tasered"/>
    <s v="knife"/>
    <n v="36"/>
    <s v="M"/>
    <s v="W"/>
    <s v="Portland"/>
    <s v="OR"/>
    <b v="1"/>
    <s v="other"/>
    <s v="Foot"/>
    <b v="0"/>
    <x v="0"/>
  </r>
  <r>
    <n v="221"/>
    <n v="234"/>
    <s v="Denzel Brown"/>
    <d v="2015-03-22T00:00:00"/>
    <s v="shot and Tasered"/>
    <s v="undetermined"/>
    <n v="21"/>
    <s v="M"/>
    <s v="B"/>
    <s v="Islip"/>
    <s v="NY"/>
    <b v="0"/>
    <s v="attack"/>
    <s v="Car"/>
    <b v="0"/>
    <x v="1"/>
  </r>
  <r>
    <n v="222"/>
    <n v="237"/>
    <s v="Devin Gates"/>
    <d v="2015-03-23T00:00:00"/>
    <s v="shot"/>
    <s v="gun"/>
    <n v="24"/>
    <s v="M"/>
    <s v="B"/>
    <s v="Santa Clara"/>
    <s v="CA"/>
    <b v="0"/>
    <s v="attack"/>
    <s v="Not fleeing"/>
    <b v="0"/>
    <x v="0"/>
  </r>
  <r>
    <n v="223"/>
    <n v="313"/>
    <s v="Stephen Snyder"/>
    <d v="2015-03-24T00:00:00"/>
    <s v="shot"/>
    <s v="gun"/>
    <n v="38"/>
    <s v="M"/>
    <s v="W"/>
    <s v="Fond du Lac"/>
    <s v="WI"/>
    <b v="0"/>
    <s v="attack"/>
    <s v="Not fleeing"/>
    <b v="0"/>
    <x v="0"/>
  </r>
  <r>
    <n v="224"/>
    <n v="238"/>
    <s v="Walter J. Brown III"/>
    <d v="2015-03-24T00:00:00"/>
    <s v="shot"/>
    <s v="gun"/>
    <n v="29"/>
    <s v="M"/>
    <s v="B"/>
    <s v="Portsmouth"/>
    <s v="VA"/>
    <b v="1"/>
    <s v="attack"/>
    <s v="Car"/>
    <b v="0"/>
    <x v="0"/>
  </r>
  <r>
    <n v="225"/>
    <n v="247"/>
    <s v="Scott Dunham"/>
    <d v="2015-03-24T00:00:00"/>
    <s v="shot"/>
    <s v="gun"/>
    <n v="57"/>
    <s v="M"/>
    <s v="W"/>
    <s v="San Jose"/>
    <s v="CA"/>
    <b v="1"/>
    <s v="attack"/>
    <s v="Not fleeing"/>
    <b v="0"/>
    <x v="0"/>
  </r>
  <r>
    <n v="226"/>
    <n v="239"/>
    <s v="Nicholas Thomas"/>
    <d v="2015-03-25T00:00:00"/>
    <s v="shot"/>
    <s v="undetermined"/>
    <n v="23"/>
    <s v="M"/>
    <s v="B"/>
    <s v="Smyrna"/>
    <s v="GA"/>
    <b v="0"/>
    <s v="other"/>
    <s v="Car"/>
    <b v="1"/>
    <x v="1"/>
  </r>
  <r>
    <n v="227"/>
    <n v="240"/>
    <s v="Jeremy Lorenza Kelly"/>
    <d v="2015-03-25T00:00:00"/>
    <s v="shot"/>
    <s v="gun"/>
    <n v="27"/>
    <s v="M"/>
    <s v="B"/>
    <s v="Johnsonville"/>
    <s v="SC"/>
    <b v="0"/>
    <s v="attack"/>
    <s v="Foot"/>
    <b v="0"/>
    <x v="0"/>
  </r>
  <r>
    <n v="228"/>
    <n v="241"/>
    <s v="Victor Terrazas"/>
    <d v="2015-03-25T00:00:00"/>
    <s v="shot"/>
    <s v="gun"/>
    <n v="28"/>
    <s v="M"/>
    <s v="H"/>
    <s v="South Los Angeles"/>
    <s v="CA"/>
    <b v="0"/>
    <s v="attack"/>
    <s v="Foot"/>
    <b v="0"/>
    <x v="0"/>
  </r>
  <r>
    <n v="229"/>
    <n v="242"/>
    <s v="Joseph Tassinari"/>
    <d v="2015-03-25T00:00:00"/>
    <s v="shot and Tasered"/>
    <s v="gun"/>
    <n v="63"/>
    <s v="M"/>
    <s v="W"/>
    <s v="Glendale"/>
    <s v="AZ"/>
    <b v="1"/>
    <s v="other"/>
    <s v="Not fleeing"/>
    <b v="0"/>
    <x v="0"/>
  </r>
  <r>
    <n v="230"/>
    <n v="246"/>
    <s v="Deanne Choate"/>
    <d v="2015-03-26T00:00:00"/>
    <s v="shot"/>
    <s v="gun"/>
    <n v="53"/>
    <s v="F"/>
    <s v="W"/>
    <s v="Gardner"/>
    <s v="KS"/>
    <b v="0"/>
    <s v="attack"/>
    <s v="Not fleeing"/>
    <b v="0"/>
    <x v="0"/>
  </r>
  <r>
    <n v="231"/>
    <n v="250"/>
    <s v="Adrian Solis"/>
    <d v="2015-03-26T00:00:00"/>
    <s v="shot"/>
    <s v="knife"/>
    <n v="35"/>
    <s v="M"/>
    <s v="H"/>
    <s v="Wilmington"/>
    <s v="CA"/>
    <b v="1"/>
    <s v="other"/>
    <s v="Not fleeing"/>
    <b v="0"/>
    <x v="0"/>
  </r>
  <r>
    <n v="232"/>
    <n v="256"/>
    <s v="Gary Kendrick"/>
    <d v="2015-03-27T00:00:00"/>
    <s v="shot"/>
    <s v="gun"/>
    <n v="56"/>
    <s v="M"/>
    <s v="W"/>
    <s v="Encinitas"/>
    <s v="CA"/>
    <b v="1"/>
    <s v="attack"/>
    <s v="Not fleeing"/>
    <b v="0"/>
    <x v="0"/>
  </r>
  <r>
    <n v="233"/>
    <n v="257"/>
    <s v="Jamalis Hall"/>
    <d v="2015-03-27T00:00:00"/>
    <s v="shot"/>
    <s v="knife"/>
    <n v="39"/>
    <s v="M"/>
    <s v="B"/>
    <s v="Fort Pierce"/>
    <s v="FL"/>
    <b v="0"/>
    <s v="other"/>
    <s v="Not fleeing"/>
    <b v="0"/>
    <x v="0"/>
  </r>
  <r>
    <n v="234"/>
    <n v="258"/>
    <s v="Adrian Hernandez"/>
    <d v="2015-03-27T00:00:00"/>
    <s v="shot"/>
    <s v="toy weapon"/>
    <n v="23"/>
    <s v="M"/>
    <s v="H"/>
    <s v="Bakersfield"/>
    <s v="CA"/>
    <b v="0"/>
    <s v="attack"/>
    <s v="Car"/>
    <b v="0"/>
    <x v="0"/>
  </r>
  <r>
    <n v="235"/>
    <n v="316"/>
    <s v="Neil Seifert"/>
    <d v="2015-03-27T00:00:00"/>
    <s v="shot"/>
    <s v="gun"/>
    <n v="40"/>
    <s v="M"/>
    <s v="W"/>
    <s v="Webster"/>
    <s v="MA"/>
    <b v="0"/>
    <s v="attack"/>
    <s v="Foot"/>
    <b v="0"/>
    <x v="0"/>
  </r>
  <r>
    <n v="236"/>
    <n v="245"/>
    <s v="Megan Hockaday"/>
    <d v="2015-03-27T00:00:00"/>
    <s v="shot"/>
    <s v="knife"/>
    <n v="26"/>
    <s v="F"/>
    <s v="B"/>
    <s v="Oxnard"/>
    <s v="CA"/>
    <b v="0"/>
    <s v="other"/>
    <s v="Not fleeing"/>
    <b v="0"/>
    <x v="0"/>
  </r>
  <r>
    <n v="237"/>
    <n v="251"/>
    <s v="Harvey Oates"/>
    <d v="2015-03-27T00:00:00"/>
    <s v="shot"/>
    <s v="gun"/>
    <n v="42"/>
    <s v="M"/>
    <s v="W"/>
    <s v="Fort Ashby"/>
    <s v="WV"/>
    <b v="0"/>
    <s v="attack"/>
    <s v="Car"/>
    <b v="0"/>
    <x v="0"/>
  </r>
  <r>
    <n v="238"/>
    <n v="254"/>
    <s v="Angelo West"/>
    <d v="2015-03-27T00:00:00"/>
    <s v="shot"/>
    <s v="gun"/>
    <n v="41"/>
    <s v="M"/>
    <s v="B"/>
    <s v="Boston"/>
    <s v="MA"/>
    <b v="0"/>
    <s v="attack"/>
    <s v="Not fleeing"/>
    <b v="0"/>
    <x v="0"/>
  </r>
  <r>
    <n v="239"/>
    <n v="264"/>
    <s v="Robert Rooker"/>
    <d v="2015-03-29T00:00:00"/>
    <s v="shot"/>
    <m/>
    <n v="26"/>
    <s v="M"/>
    <s v="W"/>
    <s v="Jasper"/>
    <s v="OH"/>
    <b v="0"/>
    <s v="attack"/>
    <s v="Car"/>
    <b v="0"/>
    <x v="1"/>
  </r>
  <r>
    <n v="240"/>
    <n v="252"/>
    <s v="Byron Herbert"/>
    <d v="2015-03-29T00:00:00"/>
    <s v="shot"/>
    <s v="gun"/>
    <n v="29"/>
    <s v="M"/>
    <s v="B"/>
    <s v="Elizabethtown"/>
    <s v="KY"/>
    <b v="0"/>
    <s v="attack"/>
    <s v="Not fleeing"/>
    <b v="0"/>
    <x v="0"/>
  </r>
  <r>
    <n v="241"/>
    <n v="262"/>
    <s v="Brian Babb"/>
    <d v="2015-03-30T00:00:00"/>
    <s v="shot"/>
    <s v="gun"/>
    <n v="49"/>
    <s v="M"/>
    <s v="W"/>
    <s v="Eugene"/>
    <s v="OR"/>
    <b v="1"/>
    <s v="attack"/>
    <s v="Not fleeing"/>
    <b v="0"/>
    <x v="0"/>
  </r>
  <r>
    <n v="242"/>
    <n v="244"/>
    <s v="John Marcell Allen"/>
    <d v="2015-03-30T00:00:00"/>
    <s v="shot"/>
    <s v="gun"/>
    <n v="54"/>
    <s v="M"/>
    <m/>
    <s v="Boulder City"/>
    <s v="NV"/>
    <b v="0"/>
    <s v="attack"/>
    <s v="Not fleeing"/>
    <b v="0"/>
    <x v="0"/>
  </r>
  <r>
    <n v="243"/>
    <n v="259"/>
    <s v="Jeremy Anderson"/>
    <d v="2015-03-31T00:00:00"/>
    <s v="shot"/>
    <s v="gun"/>
    <n v="36"/>
    <s v="M"/>
    <s v="W"/>
    <s v="Carollwood"/>
    <s v="FL"/>
    <b v="0"/>
    <s v="attack"/>
    <s v="Not fleeing"/>
    <b v="0"/>
    <x v="0"/>
  </r>
  <r>
    <n v="244"/>
    <n v="261"/>
    <s v="Benjamin Quezada"/>
    <d v="2015-03-31T00:00:00"/>
    <s v="shot"/>
    <s v="toy weapon"/>
    <n v="21"/>
    <s v="M"/>
    <s v="H"/>
    <s v="Baytown"/>
    <s v="TX"/>
    <b v="0"/>
    <s v="attack"/>
    <s v="Not fleeing"/>
    <b v="0"/>
    <x v="0"/>
  </r>
  <r>
    <n v="245"/>
    <n v="263"/>
    <s v="Mya Hall"/>
    <d v="2015-03-31T00:00:00"/>
    <s v="shot"/>
    <m/>
    <n v="27"/>
    <s v="F"/>
    <s v="B"/>
    <s v="Fort Meade"/>
    <s v="MD"/>
    <b v="0"/>
    <s v="other"/>
    <s v="Car"/>
    <b v="0"/>
    <x v="1"/>
  </r>
  <r>
    <n v="246"/>
    <n v="267"/>
    <s v="Robert Washington"/>
    <d v="2015-04-01T00:00:00"/>
    <s v="shot"/>
    <s v="gun"/>
    <n v="37"/>
    <s v="M"/>
    <s v="B"/>
    <s v="Hawthorne"/>
    <s v="CA"/>
    <b v="0"/>
    <s v="attack"/>
    <s v="Not fleeing"/>
    <b v="0"/>
    <x v="0"/>
  </r>
  <r>
    <n v="247"/>
    <n v="533"/>
    <s v="Shawn Clyde"/>
    <d v="2015-04-01T00:00:00"/>
    <s v="shot"/>
    <s v="knife"/>
    <n v="36"/>
    <s v="M"/>
    <s v="W"/>
    <s v="Hamilton"/>
    <s v="NJ"/>
    <b v="0"/>
    <s v="attack"/>
    <s v="Not fleeing"/>
    <b v="0"/>
    <x v="0"/>
  </r>
  <r>
    <n v="248"/>
    <n v="286"/>
    <s v="Darrin Langford"/>
    <d v="2015-04-02T00:00:00"/>
    <s v="shot"/>
    <s v="gun"/>
    <n v="32"/>
    <s v="M"/>
    <s v="B"/>
    <s v="Rock Island"/>
    <s v="IL"/>
    <b v="0"/>
    <s v="attack"/>
    <s v="Foot"/>
    <b v="0"/>
    <x v="0"/>
  </r>
  <r>
    <n v="249"/>
    <n v="288"/>
    <s v="Donald Hicks"/>
    <d v="2015-04-02T00:00:00"/>
    <s v="shot and Tasered"/>
    <s v="gun"/>
    <n v="63"/>
    <s v="M"/>
    <s v="W"/>
    <s v="Metropolis"/>
    <s v="IL"/>
    <b v="1"/>
    <s v="attack"/>
    <s v="Not fleeing"/>
    <b v="0"/>
    <x v="0"/>
  </r>
  <r>
    <n v="250"/>
    <n v="291"/>
    <s v="Eric Harris"/>
    <d v="2015-04-02T00:00:00"/>
    <s v="shot"/>
    <s v="unarmed"/>
    <n v="44"/>
    <s v="M"/>
    <s v="B"/>
    <s v="Tulsa"/>
    <s v="OK"/>
    <b v="0"/>
    <s v="other"/>
    <s v="Not fleeing"/>
    <b v="0"/>
    <x v="1"/>
  </r>
  <r>
    <n v="251"/>
    <n v="303"/>
    <s v="Aaron Rutledge"/>
    <d v="2015-04-02T00:00:00"/>
    <s v="shot"/>
    <s v="gun"/>
    <n v="27"/>
    <s v="M"/>
    <s v="W"/>
    <s v="Pineville"/>
    <s v="LA"/>
    <b v="1"/>
    <s v="attack"/>
    <s v="Not fleeing"/>
    <b v="0"/>
    <x v="0"/>
  </r>
  <r>
    <n v="252"/>
    <n v="299"/>
    <s v="Christopher Prevatt"/>
    <d v="2015-04-03T00:00:00"/>
    <s v="shot"/>
    <s v="knife"/>
    <n v="38"/>
    <s v="M"/>
    <s v="W"/>
    <s v="Winchester"/>
    <s v="VA"/>
    <b v="0"/>
    <s v="other"/>
    <s v="Not fleeing"/>
    <b v="1"/>
    <x v="0"/>
  </r>
  <r>
    <n v="253"/>
    <n v="296"/>
    <s v="Justus Howell"/>
    <d v="2015-04-04T00:00:00"/>
    <s v="shot"/>
    <s v="gun"/>
    <n v="17"/>
    <s v="M"/>
    <s v="B"/>
    <s v="Zion"/>
    <s v="IL"/>
    <b v="0"/>
    <s v="attack"/>
    <s v="Foot"/>
    <b v="0"/>
    <x v="0"/>
  </r>
  <r>
    <n v="254"/>
    <n v="297"/>
    <s v="Walter Scott"/>
    <d v="2015-04-04T00:00:00"/>
    <s v="shot and Tasered"/>
    <s v="unarmed"/>
    <n v="50"/>
    <s v="M"/>
    <s v="B"/>
    <s v="North Charleston"/>
    <s v="SC"/>
    <b v="0"/>
    <s v="other"/>
    <s v="Foot"/>
    <b v="0"/>
    <x v="1"/>
  </r>
  <r>
    <n v="255"/>
    <n v="300"/>
    <s v="Paul Anderson"/>
    <d v="2015-04-04T00:00:00"/>
    <s v="shot"/>
    <s v="gun"/>
    <n v="31"/>
    <s v="M"/>
    <s v="B"/>
    <s v="Orange"/>
    <s v="CA"/>
    <b v="0"/>
    <s v="attack"/>
    <s v="Not fleeing"/>
    <b v="1"/>
    <x v="0"/>
  </r>
  <r>
    <n v="256"/>
    <n v="302"/>
    <s v="Ethan Noll"/>
    <d v="2015-04-04T00:00:00"/>
    <s v="shot"/>
    <s v="gun"/>
    <n v="34"/>
    <s v="M"/>
    <s v="W"/>
    <s v="Edgewood"/>
    <s v="NM"/>
    <b v="1"/>
    <s v="attack"/>
    <s v="Car"/>
    <b v="0"/>
    <x v="0"/>
  </r>
  <r>
    <n v="257"/>
    <n v="301"/>
    <s v="Ken Cockerel"/>
    <d v="2015-04-05T00:00:00"/>
    <s v="shot"/>
    <s v="knife"/>
    <n v="51"/>
    <s v="M"/>
    <s v="W"/>
    <s v="Phoenix"/>
    <s v="AZ"/>
    <b v="1"/>
    <s v="other"/>
    <s v="Not fleeing"/>
    <b v="0"/>
    <x v="0"/>
  </r>
  <r>
    <n v="258"/>
    <n v="304"/>
    <s v="Richard Hanna"/>
    <d v="2015-04-05T00:00:00"/>
    <s v="shot"/>
    <s v="gun"/>
    <n v="56"/>
    <s v="M"/>
    <s v="W"/>
    <s v="Tehachapi"/>
    <s v="CA"/>
    <b v="0"/>
    <s v="attack"/>
    <s v="Not fleeing"/>
    <b v="0"/>
    <x v="0"/>
  </r>
  <r>
    <n v="259"/>
    <n v="298"/>
    <s v="Alexander Myers"/>
    <d v="2015-04-06T00:00:00"/>
    <s v="shot"/>
    <s v="gun"/>
    <n v="23"/>
    <s v="M"/>
    <s v="W"/>
    <s v="Indianapolis"/>
    <s v="IN"/>
    <b v="1"/>
    <s v="attack"/>
    <s v="Not fleeing"/>
    <b v="0"/>
    <x v="0"/>
  </r>
  <r>
    <n v="260"/>
    <n v="318"/>
    <s v="Desmond Willis"/>
    <d v="2015-04-06T00:00:00"/>
    <s v="shot"/>
    <s v="gun"/>
    <n v="25"/>
    <s v="M"/>
    <s v="B"/>
    <s v="Harvey"/>
    <s v="LA"/>
    <b v="0"/>
    <s v="attack"/>
    <s v="Foot"/>
    <b v="0"/>
    <x v="0"/>
  </r>
  <r>
    <n v="261"/>
    <n v="322"/>
    <s v="Tyrell J. Larsen"/>
    <d v="2015-04-06T00:00:00"/>
    <s v="shot"/>
    <s v="gun"/>
    <n v="31"/>
    <s v="M"/>
    <s v="W"/>
    <s v="Jefferson County"/>
    <s v="ID"/>
    <b v="0"/>
    <s v="attack"/>
    <s v="Car"/>
    <b v="0"/>
    <x v="0"/>
  </r>
  <r>
    <n v="262"/>
    <n v="319"/>
    <s v="Erick Rose"/>
    <d v="2015-04-07T00:00:00"/>
    <s v="shot"/>
    <s v="gun"/>
    <n v="32"/>
    <s v="M"/>
    <s v="W"/>
    <s v="Pottawatomie County"/>
    <s v="OK"/>
    <b v="0"/>
    <s v="attack"/>
    <s v="Car"/>
    <b v="0"/>
    <x v="0"/>
  </r>
  <r>
    <n v="263"/>
    <n v="329"/>
    <s v="Douglas Faith"/>
    <d v="2015-04-08T00:00:00"/>
    <s v="shot"/>
    <s v="gun"/>
    <n v="60"/>
    <s v="M"/>
    <s v="W"/>
    <s v="San Antonio"/>
    <s v="TX"/>
    <b v="0"/>
    <s v="attack"/>
    <s v="Car"/>
    <b v="0"/>
    <x v="0"/>
  </r>
  <r>
    <n v="264"/>
    <n v="330"/>
    <s v="Dexter Pernell Bethea"/>
    <d v="2015-04-08T00:00:00"/>
    <s v="shot"/>
    <m/>
    <n v="42"/>
    <s v="M"/>
    <s v="B"/>
    <s v="Valdosta"/>
    <s v="GA"/>
    <b v="0"/>
    <s v="attack"/>
    <s v="Car"/>
    <b v="0"/>
    <x v="1"/>
  </r>
  <r>
    <n v="265"/>
    <n v="331"/>
    <s v="Roberto Rodriguez"/>
    <d v="2015-04-08T00:00:00"/>
    <s v="shot"/>
    <s v="gun"/>
    <n v="39"/>
    <s v="M"/>
    <s v="H"/>
    <s v="Los Angeles"/>
    <s v="CA"/>
    <b v="0"/>
    <s v="attack"/>
    <s v="Foot"/>
    <b v="0"/>
    <x v="0"/>
  </r>
  <r>
    <n v="266"/>
    <n v="359"/>
    <s v="Joseph Jeremy Weber"/>
    <d v="2015-04-08T00:00:00"/>
    <s v="shot"/>
    <s v="knife"/>
    <n v="28"/>
    <s v="M"/>
    <s v="A"/>
    <s v="Sunnyvale"/>
    <s v="CA"/>
    <b v="1"/>
    <s v="other"/>
    <s v="Not fleeing"/>
    <b v="0"/>
    <x v="0"/>
  </r>
  <r>
    <n v="267"/>
    <n v="534"/>
    <s v="Mark Smith"/>
    <d v="2015-04-09T00:00:00"/>
    <s v="shot and Tasered"/>
    <m/>
    <n v="54"/>
    <s v="M"/>
    <m/>
    <s v="Kellyville"/>
    <s v="OK"/>
    <b v="0"/>
    <s v="attack"/>
    <s v="Other"/>
    <b v="0"/>
    <x v="1"/>
  </r>
  <r>
    <n v="268"/>
    <n v="332"/>
    <s v="Gordon Kimbrell"/>
    <d v="2015-04-09T00:00:00"/>
    <s v="shot"/>
    <s v="sword"/>
    <n v="22"/>
    <s v="M"/>
    <s v="W"/>
    <s v="Navarre"/>
    <s v="FL"/>
    <b v="0"/>
    <s v="attack"/>
    <s v="Not fleeing"/>
    <b v="0"/>
    <x v="0"/>
  </r>
  <r>
    <n v="269"/>
    <n v="333"/>
    <s v="Don Smith"/>
    <d v="2015-04-09T00:00:00"/>
    <s v="shot"/>
    <s v="gun"/>
    <n v="29"/>
    <s v="M"/>
    <s v="B"/>
    <s v="Monon"/>
    <s v="IN"/>
    <b v="0"/>
    <s v="attack"/>
    <s v="Car"/>
    <b v="0"/>
    <x v="0"/>
  </r>
  <r>
    <n v="270"/>
    <n v="340"/>
    <s v="Jess Leipold"/>
    <d v="2015-04-09T00:00:00"/>
    <s v="shot"/>
    <s v="gun"/>
    <n v="31"/>
    <s v="M"/>
    <s v="W"/>
    <s v="Straban Township"/>
    <s v="PA"/>
    <b v="1"/>
    <s v="attack"/>
    <s v="Not fleeing"/>
    <b v="0"/>
    <x v="0"/>
  </r>
  <r>
    <n v="271"/>
    <n v="343"/>
    <s v="Phillip Burgess"/>
    <d v="2015-04-09T00:00:00"/>
    <s v="shot"/>
    <s v="gun"/>
    <n v="28"/>
    <s v="M"/>
    <s v="W"/>
    <s v="Boiling Springs"/>
    <s v="SC"/>
    <b v="0"/>
    <s v="attack"/>
    <s v="Not fleeing"/>
    <b v="0"/>
    <x v="0"/>
  </r>
  <r>
    <n v="272"/>
    <n v="335"/>
    <s v="Angel Cresencio Corona"/>
    <d v="2015-04-10T00:00:00"/>
    <s v="shot"/>
    <s v="knife"/>
    <n v="21"/>
    <s v="M"/>
    <s v="H"/>
    <s v="Corning"/>
    <s v="CA"/>
    <b v="0"/>
    <s v="attack"/>
    <s v="Not fleeing"/>
    <b v="0"/>
    <x v="0"/>
  </r>
  <r>
    <n v="273"/>
    <n v="377"/>
    <s v="Richard Reed"/>
    <d v="2015-04-10T00:00:00"/>
    <s v="shot"/>
    <s v="gun"/>
    <n v="38"/>
    <s v="M"/>
    <s v="W"/>
    <s v="Topeka"/>
    <s v="KS"/>
    <b v="0"/>
    <s v="attack"/>
    <s v="Car"/>
    <b v="0"/>
    <x v="0"/>
  </r>
  <r>
    <n v="274"/>
    <n v="358"/>
    <s v="Donald Allen"/>
    <d v="2015-04-11T00:00:00"/>
    <s v="shot"/>
    <s v="gun"/>
    <n v="66"/>
    <s v="M"/>
    <s v="W"/>
    <s v="Sand Springs"/>
    <s v="OK"/>
    <b v="1"/>
    <s v="attack"/>
    <s v="Not fleeing"/>
    <b v="1"/>
    <x v="0"/>
  </r>
  <r>
    <n v="275"/>
    <n v="355"/>
    <s v="Mack Long"/>
    <d v="2015-04-12T00:00:00"/>
    <s v="shot"/>
    <s v="gun"/>
    <n v="36"/>
    <s v="M"/>
    <s v="B"/>
    <s v="Indianapolis"/>
    <s v="IN"/>
    <b v="0"/>
    <s v="attack"/>
    <s v="Foot"/>
    <b v="1"/>
    <x v="0"/>
  </r>
  <r>
    <n v="276"/>
    <n v="357"/>
    <s v="Richard Dale Weaver"/>
    <d v="2015-04-12T00:00:00"/>
    <s v="shot"/>
    <s v="machete"/>
    <n v="83"/>
    <s v="M"/>
    <s v="W"/>
    <s v="Oklahoma City"/>
    <s v="OK"/>
    <b v="1"/>
    <s v="other"/>
    <s v="Not fleeing"/>
    <b v="0"/>
    <x v="0"/>
  </r>
  <r>
    <n v="277"/>
    <n v="362"/>
    <s v="Jason Lee Evans"/>
    <d v="2015-04-12T00:00:00"/>
    <s v="shot"/>
    <s v="gun"/>
    <n v="32"/>
    <s v="M"/>
    <s v="W"/>
    <s v="Salemburg"/>
    <s v="NC"/>
    <b v="1"/>
    <s v="attack"/>
    <s v="Car"/>
    <b v="0"/>
    <x v="0"/>
  </r>
  <r>
    <n v="278"/>
    <n v="356"/>
    <s v="Isaac Jimenez"/>
    <d v="2015-04-13T00:00:00"/>
    <s v="shot"/>
    <s v="gun"/>
    <n v="27"/>
    <s v="M"/>
    <s v="H"/>
    <s v="Alton"/>
    <s v="IL"/>
    <b v="0"/>
    <s v="attack"/>
    <s v="Not fleeing"/>
    <b v="0"/>
    <x v="0"/>
  </r>
  <r>
    <n v="279"/>
    <n v="363"/>
    <s v="Colby Robinson"/>
    <d v="2015-04-14T00:00:00"/>
    <s v="shot"/>
    <s v="undetermined"/>
    <n v="26"/>
    <s v="M"/>
    <s v="B"/>
    <s v="DeSoto"/>
    <s v="TX"/>
    <b v="0"/>
    <s v="undetermined"/>
    <s v="Foot"/>
    <b v="0"/>
    <x v="1"/>
  </r>
  <r>
    <n v="280"/>
    <n v="364"/>
    <s v="Christopher Grant Finley"/>
    <d v="2015-04-14T00:00:00"/>
    <s v="shot"/>
    <s v="machete"/>
    <n v="31"/>
    <s v="M"/>
    <s v="W"/>
    <s v="Jonesboro"/>
    <s v="AR"/>
    <b v="1"/>
    <s v="attack"/>
    <s v="Not fleeing"/>
    <b v="0"/>
    <x v="0"/>
  </r>
  <r>
    <n v="281"/>
    <n v="365"/>
    <s v="Tevin Barkley"/>
    <d v="2015-04-15T00:00:00"/>
    <s v="shot"/>
    <s v="gun"/>
    <n v="22"/>
    <s v="M"/>
    <s v="B"/>
    <s v="Miami"/>
    <s v="FL"/>
    <b v="0"/>
    <s v="undetermined"/>
    <s v="Foot"/>
    <b v="0"/>
    <x v="0"/>
  </r>
  <r>
    <n v="282"/>
    <n v="366"/>
    <s v="Dante Noble"/>
    <d v="2015-04-15T00:00:00"/>
    <s v="shot"/>
    <s v="knife"/>
    <n v="41"/>
    <s v="M"/>
    <s v="B"/>
    <s v="Spartanburg"/>
    <s v="SC"/>
    <b v="0"/>
    <s v="attack"/>
    <s v="Not fleeing"/>
    <b v="0"/>
    <x v="0"/>
  </r>
  <r>
    <n v="283"/>
    <n v="367"/>
    <s v="Frank Shephard"/>
    <d v="2015-04-15T00:00:00"/>
    <s v="shot"/>
    <s v="unarmed"/>
    <n v="41"/>
    <s v="M"/>
    <s v="B"/>
    <s v="Houston"/>
    <s v="TX"/>
    <b v="0"/>
    <s v="other"/>
    <s v="Car"/>
    <b v="0"/>
    <x v="1"/>
  </r>
  <r>
    <n v="284"/>
    <n v="368"/>
    <s v="Mark W. Adair"/>
    <d v="2015-04-15T00:00:00"/>
    <s v="shot"/>
    <s v="toy weapon"/>
    <n v="51"/>
    <s v="M"/>
    <s v="W"/>
    <s v="Columbia"/>
    <s v="MO"/>
    <b v="0"/>
    <s v="attack"/>
    <s v="Car"/>
    <b v="1"/>
    <x v="0"/>
  </r>
  <r>
    <n v="285"/>
    <n v="369"/>
    <s v="Stanley Watson"/>
    <d v="2015-04-15T00:00:00"/>
    <s v="shot"/>
    <s v="gun"/>
    <n v="72"/>
    <s v="M"/>
    <s v="W"/>
    <s v="CaÃ±on City"/>
    <s v="CO"/>
    <b v="1"/>
    <s v="attack"/>
    <s v="Not fleeing"/>
    <b v="0"/>
    <x v="0"/>
  </r>
  <r>
    <n v="286"/>
    <n v="374"/>
    <s v="Ernesto Flores"/>
    <d v="2015-04-15T00:00:00"/>
    <s v="shot"/>
    <s v="toy weapon"/>
    <n v="52"/>
    <s v="M"/>
    <s v="H"/>
    <s v="Montclair"/>
    <s v="CA"/>
    <b v="1"/>
    <s v="attack"/>
    <s v="Not fleeing"/>
    <b v="0"/>
    <x v="0"/>
  </r>
  <r>
    <n v="287"/>
    <n v="373"/>
    <s v="Rodolfo Velazquez"/>
    <d v="2015-04-16T00:00:00"/>
    <s v="shot"/>
    <s v="knife"/>
    <n v="47"/>
    <s v="M"/>
    <s v="H"/>
    <s v="Shafter"/>
    <s v="CA"/>
    <b v="0"/>
    <s v="other"/>
    <s v="Not fleeing"/>
    <b v="0"/>
    <x v="0"/>
  </r>
  <r>
    <n v="288"/>
    <n v="380"/>
    <s v="Jeffrey Kemp"/>
    <d v="2015-04-17T00:00:00"/>
    <s v="shot"/>
    <s v="gun"/>
    <n v="18"/>
    <s v="M"/>
    <s v="B"/>
    <s v="Chicago"/>
    <s v="IL"/>
    <b v="0"/>
    <s v="attack"/>
    <s v="Foot"/>
    <b v="0"/>
    <x v="0"/>
  </r>
  <r>
    <n v="289"/>
    <n v="381"/>
    <s v="Elias Cavazos"/>
    <d v="2015-04-17T00:00:00"/>
    <s v="shot"/>
    <s v="gun"/>
    <n v="29"/>
    <s v="M"/>
    <s v="H"/>
    <s v="Hemet"/>
    <s v="CA"/>
    <b v="0"/>
    <s v="attack"/>
    <s v="Not fleeing"/>
    <b v="0"/>
    <x v="0"/>
  </r>
  <r>
    <n v="290"/>
    <n v="382"/>
    <s v="Thaddeus McCarroll"/>
    <d v="2015-04-17T00:00:00"/>
    <s v="shot"/>
    <s v="knife"/>
    <n v="23"/>
    <s v="M"/>
    <s v="B"/>
    <s v="Jennings"/>
    <s v="MO"/>
    <b v="1"/>
    <s v="other"/>
    <s v="Not fleeing"/>
    <b v="1"/>
    <x v="0"/>
  </r>
  <r>
    <n v="291"/>
    <n v="376"/>
    <s v="Erik Tellez"/>
    <d v="2015-04-18T00:00:00"/>
    <s v="shot"/>
    <s v="gun"/>
    <n v="43"/>
    <s v="M"/>
    <s v="H"/>
    <s v="Phoenix"/>
    <s v="AZ"/>
    <b v="1"/>
    <s v="attack"/>
    <s v="Not fleeing"/>
    <b v="0"/>
    <x v="0"/>
  </r>
  <r>
    <n v="292"/>
    <n v="379"/>
    <s v="Grover Sapp"/>
    <d v="2015-04-18T00:00:00"/>
    <s v="shot"/>
    <s v="gun"/>
    <n v="45"/>
    <s v="M"/>
    <s v="W"/>
    <s v="Panama City"/>
    <s v="FL"/>
    <b v="0"/>
    <s v="attack"/>
    <s v="Not fleeing"/>
    <b v="0"/>
    <x v="0"/>
  </r>
  <r>
    <n v="293"/>
    <n v="378"/>
    <s v="Michael Foster"/>
    <d v="2015-04-19T00:00:00"/>
    <s v="shot"/>
    <s v="gun"/>
    <n v="40"/>
    <s v="M"/>
    <s v="W"/>
    <s v="Wilmore"/>
    <s v="KY"/>
    <b v="1"/>
    <s v="attack"/>
    <s v="Not fleeing"/>
    <b v="0"/>
    <x v="0"/>
  </r>
  <r>
    <n v="294"/>
    <n v="383"/>
    <s v="Dana Hlavinka"/>
    <d v="2015-04-19T00:00:00"/>
    <s v="shot"/>
    <s v="knife"/>
    <n v="44"/>
    <s v="M"/>
    <s v="W"/>
    <s v="Sidney"/>
    <s v="NE"/>
    <b v="0"/>
    <s v="attack"/>
    <s v="Not fleeing"/>
    <b v="0"/>
    <x v="0"/>
  </r>
  <r>
    <n v="295"/>
    <n v="399"/>
    <s v="Santos Cortez Hernandez"/>
    <d v="2015-04-20T00:00:00"/>
    <s v="shot"/>
    <s v="gun"/>
    <n v="25"/>
    <s v="M"/>
    <s v="H"/>
    <s v="Mission"/>
    <s v="TX"/>
    <b v="0"/>
    <s v="other"/>
    <s v="Not fleeing"/>
    <b v="0"/>
    <x v="0"/>
  </r>
  <r>
    <n v="296"/>
    <n v="537"/>
    <s v="Daniel Wolfe"/>
    <d v="2015-04-21T00:00:00"/>
    <s v="shot"/>
    <m/>
    <n v="35"/>
    <s v="M"/>
    <s v="B"/>
    <s v="Trenton"/>
    <s v="NJ"/>
    <b v="0"/>
    <s v="attack"/>
    <s v="Not fleeing"/>
    <b v="0"/>
    <x v="1"/>
  </r>
  <r>
    <n v="297"/>
    <n v="393"/>
    <s v="Daniel Covarrubias"/>
    <d v="2015-04-21T00:00:00"/>
    <s v="shot"/>
    <s v="unarmed"/>
    <n v="37"/>
    <s v="M"/>
    <s v="N"/>
    <s v="Lakewood"/>
    <s v="WA"/>
    <b v="1"/>
    <s v="other"/>
    <s v="Foot"/>
    <b v="0"/>
    <x v="1"/>
  </r>
  <r>
    <n v="298"/>
    <n v="398"/>
    <s v="Kimber Key"/>
    <d v="2015-04-21T00:00:00"/>
    <s v="shot"/>
    <s v="knife"/>
    <n v="59"/>
    <s v="M"/>
    <s v="W"/>
    <s v="Irmo"/>
    <s v="SC"/>
    <b v="1"/>
    <s v="other"/>
    <s v="Not fleeing"/>
    <b v="0"/>
    <x v="0"/>
  </r>
  <r>
    <n v="299"/>
    <n v="495"/>
    <s v="Luis Martinez"/>
    <d v="2015-04-21T00:00:00"/>
    <s v="shot"/>
    <s v="knife"/>
    <n v="35"/>
    <s v="M"/>
    <s v="H"/>
    <s v="Los Angeles"/>
    <s v="CA"/>
    <b v="1"/>
    <s v="other"/>
    <s v="Not fleeing"/>
    <b v="0"/>
    <x v="0"/>
  </r>
  <r>
    <n v="300"/>
    <n v="391"/>
    <s v="William Chapman"/>
    <d v="2015-04-22T00:00:00"/>
    <s v="shot"/>
    <s v="unarmed"/>
    <n v="18"/>
    <s v="M"/>
    <s v="B"/>
    <s v="Portsmouth"/>
    <s v="VA"/>
    <b v="0"/>
    <s v="undetermined"/>
    <s v="Not fleeing"/>
    <b v="0"/>
    <x v="1"/>
  </r>
  <r>
    <n v="301"/>
    <n v="394"/>
    <s v="Carlos Saavedra Ramirez"/>
    <d v="2015-04-22T00:00:00"/>
    <s v="shot"/>
    <s v="knife"/>
    <n v="51"/>
    <s v="M"/>
    <s v="H"/>
    <s v="Bisbee"/>
    <s v="AZ"/>
    <b v="0"/>
    <s v="other"/>
    <s v="Not fleeing"/>
    <b v="0"/>
    <x v="0"/>
  </r>
  <r>
    <n v="302"/>
    <n v="395"/>
    <s v="Jonathan Efraim"/>
    <d v="2015-04-22T00:00:00"/>
    <s v="shot"/>
    <s v="gun"/>
    <n v="30"/>
    <s v="M"/>
    <s v="W"/>
    <s v="Queens"/>
    <s v="NY"/>
    <b v="1"/>
    <s v="attack"/>
    <s v="Foot"/>
    <b v="0"/>
    <x v="0"/>
  </r>
  <r>
    <n v="303"/>
    <n v="396"/>
    <s v="Reginald McGregor"/>
    <d v="2015-04-22T00:00:00"/>
    <s v="shot"/>
    <s v="gun"/>
    <n v="31"/>
    <s v="M"/>
    <s v="B"/>
    <s v="Fort Worth"/>
    <s v="TX"/>
    <b v="0"/>
    <s v="attack"/>
    <s v="Foot"/>
    <b v="0"/>
    <x v="0"/>
  </r>
  <r>
    <n v="304"/>
    <n v="397"/>
    <s v="Lue Vang"/>
    <d v="2015-04-22T00:00:00"/>
    <s v="shot"/>
    <s v="gun"/>
    <n v="39"/>
    <s v="M"/>
    <s v="A"/>
    <s v="Eldorado Springs"/>
    <s v="CO"/>
    <b v="0"/>
    <s v="attack"/>
    <s v="Not fleeing"/>
    <b v="0"/>
    <x v="0"/>
  </r>
  <r>
    <n v="305"/>
    <n v="392"/>
    <s v="Andrew Valadez"/>
    <d v="2015-04-23T00:00:00"/>
    <s v="shot"/>
    <s v="gun"/>
    <n v="26"/>
    <s v="M"/>
    <s v="W"/>
    <s v="Sylmar"/>
    <s v="CA"/>
    <b v="1"/>
    <s v="attack"/>
    <s v="Not fleeing"/>
    <b v="0"/>
    <x v="0"/>
  </r>
  <r>
    <n v="306"/>
    <n v="400"/>
    <s v="Joseph Potts"/>
    <d v="2015-04-23T00:00:00"/>
    <s v="shot"/>
    <s v="gun"/>
    <n v="51"/>
    <s v="M"/>
    <s v="W"/>
    <s v="Rufe"/>
    <s v="OK"/>
    <b v="0"/>
    <s v="attack"/>
    <s v="Not fleeing"/>
    <b v="0"/>
    <x v="0"/>
  </r>
  <r>
    <n v="307"/>
    <n v="409"/>
    <s v="Hector Morejon"/>
    <d v="2015-04-23T00:00:00"/>
    <s v="shot"/>
    <s v="unarmed"/>
    <n v="19"/>
    <s v="M"/>
    <s v="H"/>
    <s v="Long Beach"/>
    <s v="CA"/>
    <b v="0"/>
    <s v="other"/>
    <s v="Not fleeing"/>
    <b v="0"/>
    <x v="1"/>
  </r>
  <r>
    <n v="308"/>
    <n v="401"/>
    <s v="Karen Janks"/>
    <d v="2015-04-24T00:00:00"/>
    <s v="shot"/>
    <m/>
    <n v="46"/>
    <s v="F"/>
    <s v="W"/>
    <s v="Windsor"/>
    <s v="CA"/>
    <b v="0"/>
    <s v="attack"/>
    <s v="Car"/>
    <b v="0"/>
    <x v="1"/>
  </r>
  <r>
    <n v="309"/>
    <n v="402"/>
    <s v="Mark Cecil Hawkins"/>
    <d v="2015-04-24T00:00:00"/>
    <s v="shot"/>
    <s v="gun"/>
    <n v="49"/>
    <s v="M"/>
    <s v="W"/>
    <s v="Eugene"/>
    <s v="OR"/>
    <b v="0"/>
    <s v="attack"/>
    <s v="Not fleeing"/>
    <b v="0"/>
    <x v="0"/>
  </r>
  <r>
    <n v="310"/>
    <n v="403"/>
    <s v="Gary Timmie  Collins"/>
    <d v="2015-04-24T00:00:00"/>
    <s v="shot"/>
    <s v="gun"/>
    <n v="63"/>
    <s v="M"/>
    <s v="W"/>
    <s v="Miami"/>
    <s v="OK"/>
    <b v="0"/>
    <s v="attack"/>
    <s v="Car"/>
    <b v="0"/>
    <x v="0"/>
  </r>
  <r>
    <n v="311"/>
    <n v="412"/>
    <s v="Todd Jamal Dye"/>
    <d v="2015-04-24T00:00:00"/>
    <s v="shot"/>
    <s v="gun"/>
    <n v="20"/>
    <s v="M"/>
    <s v="B"/>
    <s v="Trinidad"/>
    <s v="CO"/>
    <b v="0"/>
    <s v="attack"/>
    <s v="Foot"/>
    <b v="1"/>
    <x v="0"/>
  </r>
  <r>
    <n v="312"/>
    <n v="408"/>
    <s v="Brandon Lawrence"/>
    <d v="2015-04-25T00:00:00"/>
    <s v="shot"/>
    <s v="machete"/>
    <n v="25"/>
    <s v="M"/>
    <s v="W"/>
    <s v="Victoria"/>
    <s v="TX"/>
    <b v="1"/>
    <s v="other"/>
    <s v="Not fleeing"/>
    <b v="1"/>
    <x v="0"/>
  </r>
  <r>
    <n v="313"/>
    <n v="411"/>
    <s v="David Felix"/>
    <d v="2015-04-25T00:00:00"/>
    <s v="shot"/>
    <s v="unarmed"/>
    <n v="24"/>
    <s v="M"/>
    <s v="B"/>
    <s v="New York"/>
    <s v="NY"/>
    <b v="1"/>
    <s v="attack"/>
    <s v="Foot"/>
    <b v="0"/>
    <x v="1"/>
  </r>
  <r>
    <n v="314"/>
    <n v="414"/>
    <s v="Daniel Davis"/>
    <d v="2015-04-25T00:00:00"/>
    <s v="shot"/>
    <s v="knife"/>
    <n v="58"/>
    <s v="M"/>
    <s v="W"/>
    <s v="Clermont"/>
    <s v="FL"/>
    <b v="1"/>
    <s v="other"/>
    <s v="Not fleeing"/>
    <b v="0"/>
    <x v="0"/>
  </r>
  <r>
    <n v="315"/>
    <n v="404"/>
    <s v="Billy Joe Patrick"/>
    <d v="2015-04-26T00:00:00"/>
    <s v="shot"/>
    <s v="unarmed"/>
    <n v="29"/>
    <s v="M"/>
    <s v="W"/>
    <s v="Bunch"/>
    <s v="OK"/>
    <b v="0"/>
    <s v="attack"/>
    <s v="Not fleeing"/>
    <b v="0"/>
    <x v="1"/>
  </r>
  <r>
    <n v="316"/>
    <n v="406"/>
    <s v="Albert Hanson"/>
    <d v="2015-04-26T00:00:00"/>
    <s v="shot"/>
    <s v="gun"/>
    <n v="76"/>
    <s v="M"/>
    <s v="W"/>
    <s v="Kings County"/>
    <s v="CA"/>
    <b v="0"/>
    <s v="attack"/>
    <s v="Not fleeing"/>
    <b v="0"/>
    <x v="0"/>
  </r>
  <r>
    <n v="317"/>
    <n v="407"/>
    <s v="Dean Genova"/>
    <d v="2015-04-26T00:00:00"/>
    <s v="shot"/>
    <s v="gun"/>
    <n v="45"/>
    <s v="M"/>
    <s v="W"/>
    <s v="Fountain Valley"/>
    <s v="CA"/>
    <b v="0"/>
    <s v="attack"/>
    <s v="Not fleeing"/>
    <b v="0"/>
    <x v="0"/>
  </r>
  <r>
    <n v="318"/>
    <n v="405"/>
    <s v="Terrance  Kellom"/>
    <d v="2015-04-27T00:00:00"/>
    <s v="shot"/>
    <s v="hammer"/>
    <n v="20"/>
    <s v="M"/>
    <s v="B"/>
    <s v="Detroit"/>
    <s v="MI"/>
    <b v="0"/>
    <s v="other"/>
    <s v="Not fleeing"/>
    <b v="0"/>
    <x v="0"/>
  </r>
  <r>
    <n v="319"/>
    <n v="413"/>
    <s v="David Parker"/>
    <d v="2015-04-28T00:00:00"/>
    <s v="shot"/>
    <s v="gun"/>
    <n v="58"/>
    <s v="M"/>
    <s v="W"/>
    <s v="Mansfield"/>
    <s v="OH"/>
    <b v="0"/>
    <s v="attack"/>
    <s v="Not fleeing"/>
    <b v="0"/>
    <x v="0"/>
  </r>
  <r>
    <n v="320"/>
    <n v="417"/>
    <s v="Jared Johnson"/>
    <d v="2015-04-28T00:00:00"/>
    <s v="shot"/>
    <s v="gun"/>
    <n v="21"/>
    <s v="M"/>
    <s v="B"/>
    <s v="New Orleans"/>
    <s v="LA"/>
    <b v="0"/>
    <s v="attack"/>
    <s v="Not fleeing"/>
    <b v="1"/>
    <x v="0"/>
  </r>
  <r>
    <n v="321"/>
    <n v="420"/>
    <s v="Joshua Green"/>
    <d v="2015-04-28T00:00:00"/>
    <s v="shot"/>
    <s v="gun"/>
    <n v="27"/>
    <s v="M"/>
    <s v="W"/>
    <s v="Marion"/>
    <s v="IL"/>
    <b v="1"/>
    <s v="attack"/>
    <s v="Not fleeing"/>
    <b v="0"/>
    <x v="0"/>
  </r>
  <r>
    <n v="322"/>
    <n v="415"/>
    <s v="Andrew Jackson"/>
    <d v="2015-04-29T00:00:00"/>
    <s v="shot"/>
    <s v="knife"/>
    <n v="26"/>
    <s v="M"/>
    <s v="W"/>
    <s v="Chickasha"/>
    <s v="OK"/>
    <b v="0"/>
    <s v="other"/>
    <s v="Foot"/>
    <b v="0"/>
    <x v="0"/>
  </r>
  <r>
    <n v="323"/>
    <n v="416"/>
    <s v="Joshua Deysie"/>
    <d v="2015-04-29T00:00:00"/>
    <s v="shot"/>
    <s v="gun"/>
    <n v="33"/>
    <s v="M"/>
    <s v="H"/>
    <s v="Mesa"/>
    <s v="AZ"/>
    <b v="1"/>
    <s v="attack"/>
    <s v="Not fleeing"/>
    <b v="0"/>
    <x v="0"/>
  </r>
  <r>
    <n v="324"/>
    <n v="419"/>
    <s v="Luis Chavez-Diaz"/>
    <d v="2015-04-29T00:00:00"/>
    <s v="shot"/>
    <s v="gun"/>
    <n v="27"/>
    <s v="M"/>
    <s v="H"/>
    <s v="Elk Grove"/>
    <s v="CA"/>
    <b v="0"/>
    <s v="attack"/>
    <s v="Not fleeing"/>
    <b v="0"/>
    <x v="0"/>
  </r>
  <r>
    <n v="325"/>
    <n v="421"/>
    <s v="Alexia Christian"/>
    <d v="2015-04-29T00:00:00"/>
    <s v="shot"/>
    <s v="gun"/>
    <n v="25"/>
    <s v="F"/>
    <s v="B"/>
    <s v="Atlanta"/>
    <s v="GA"/>
    <b v="0"/>
    <s v="attack"/>
    <s v="Not fleeing"/>
    <b v="0"/>
    <x v="0"/>
  </r>
  <r>
    <n v="326"/>
    <n v="422"/>
    <s v="Jeffrey Adkins"/>
    <d v="2015-04-29T00:00:00"/>
    <s v="shot"/>
    <s v="gun"/>
    <n v="53"/>
    <s v="M"/>
    <s v="B"/>
    <s v="Emporia"/>
    <s v="VA"/>
    <b v="1"/>
    <s v="attack"/>
    <s v="Not fleeing"/>
    <b v="0"/>
    <x v="0"/>
  </r>
  <r>
    <n v="327"/>
    <n v="423"/>
    <s v="John Acree"/>
    <d v="2015-04-29T00:00:00"/>
    <s v="shot"/>
    <s v="gun"/>
    <n v="53"/>
    <s v="M"/>
    <s v="W"/>
    <s v="Nashville"/>
    <s v="TN"/>
    <b v="1"/>
    <s v="attack"/>
    <s v="Not fleeing"/>
    <b v="0"/>
    <x v="0"/>
  </r>
  <r>
    <n v="328"/>
    <n v="418"/>
    <s v="Fridoon Zalbeg Nehad"/>
    <d v="2015-04-30T00:00:00"/>
    <s v="shot"/>
    <s v="unarmed"/>
    <n v="42"/>
    <s v="M"/>
    <s v="O"/>
    <s v="San Diego"/>
    <s v="CA"/>
    <b v="1"/>
    <s v="other"/>
    <s v="Not fleeing"/>
    <b v="1"/>
    <x v="1"/>
  </r>
  <r>
    <n v="329"/>
    <n v="424"/>
    <s v="Erick Emmanuel Sanchez"/>
    <d v="2015-04-30T00:00:00"/>
    <s v="shot and Tasered"/>
    <s v="metal object"/>
    <n v="22"/>
    <s v="M"/>
    <s v="H"/>
    <s v="El Paso"/>
    <s v="TX"/>
    <b v="0"/>
    <s v="other"/>
    <s v="Not fleeing"/>
    <b v="0"/>
    <x v="0"/>
  </r>
  <r>
    <n v="330"/>
    <n v="425"/>
    <s v="Kenneth Mathena"/>
    <d v="2015-05-02T00:00:00"/>
    <s v="shot"/>
    <s v="gun"/>
    <n v="52"/>
    <s v="M"/>
    <s v="W"/>
    <s v="Smyrna"/>
    <s v="DE"/>
    <b v="0"/>
    <s v="attack"/>
    <s v="Not fleeing"/>
    <b v="1"/>
    <x v="0"/>
  </r>
  <r>
    <n v="331"/>
    <n v="426"/>
    <s v="Kevin Vance Norton"/>
    <d v="2015-05-03T00:00:00"/>
    <s v="shot"/>
    <s v="gun"/>
    <n v="36"/>
    <s v="M"/>
    <s v="W"/>
    <s v="Roosevelt"/>
    <s v="UT"/>
    <b v="1"/>
    <s v="attack"/>
    <s v="Not fleeing"/>
    <b v="1"/>
    <x v="0"/>
  </r>
  <r>
    <n v="332"/>
    <n v="427"/>
    <s v="Elton Simpson"/>
    <d v="2015-05-03T00:00:00"/>
    <s v="shot"/>
    <s v="gun"/>
    <n v="30"/>
    <s v="M"/>
    <s v="B"/>
    <s v="Garland"/>
    <s v="TX"/>
    <b v="0"/>
    <s v="attack"/>
    <s v="Not fleeing"/>
    <b v="0"/>
    <x v="0"/>
  </r>
  <r>
    <n v="333"/>
    <n v="428"/>
    <s v="Nadir Soofi"/>
    <d v="2015-05-03T00:00:00"/>
    <s v="shot"/>
    <s v="gun"/>
    <n v="34"/>
    <s v="M"/>
    <s v="O"/>
    <s v="Garland"/>
    <s v="TX"/>
    <b v="0"/>
    <s v="attack"/>
    <s v="Not fleeing"/>
    <b v="0"/>
    <x v="0"/>
  </r>
  <r>
    <n v="334"/>
    <n v="445"/>
    <s v="Billy Grimm"/>
    <d v="2015-05-03T00:00:00"/>
    <s v="shot"/>
    <s v="gun"/>
    <n v="44"/>
    <s v="M"/>
    <s v="H"/>
    <s v="Albuquerque"/>
    <s v="NM"/>
    <b v="0"/>
    <s v="attack"/>
    <s v="Not fleeing"/>
    <b v="0"/>
    <x v="0"/>
  </r>
  <r>
    <n v="335"/>
    <n v="447"/>
    <s v="Michael Asher"/>
    <d v="2015-05-03T00:00:00"/>
    <s v="shot"/>
    <s v="gun"/>
    <n v="53"/>
    <s v="M"/>
    <s v="W"/>
    <s v="Chavies"/>
    <s v="KY"/>
    <b v="0"/>
    <s v="attack"/>
    <s v="Not fleeing"/>
    <b v="0"/>
    <x v="0"/>
  </r>
  <r>
    <n v="336"/>
    <n v="431"/>
    <s v="Roark Cook"/>
    <d v="2015-05-04T00:00:00"/>
    <s v="shot"/>
    <s v="toy weapon"/>
    <n v="36"/>
    <s v="M"/>
    <s v="W"/>
    <s v="Kennewick"/>
    <s v="WA"/>
    <b v="1"/>
    <s v="attack"/>
    <s v="Not fleeing"/>
    <b v="0"/>
    <x v="0"/>
  </r>
  <r>
    <n v="337"/>
    <n v="429"/>
    <s v="Brendon Glenn"/>
    <d v="2015-05-05T00:00:00"/>
    <s v="shot"/>
    <s v="unarmed"/>
    <n v="29"/>
    <s v="M"/>
    <s v="B"/>
    <s v="Venice"/>
    <s v="CA"/>
    <b v="0"/>
    <s v="attack"/>
    <s v="Not fleeing"/>
    <b v="1"/>
    <x v="1"/>
  </r>
  <r>
    <n v="338"/>
    <n v="430"/>
    <s v="Thong Kien Ma"/>
    <d v="2015-05-05T00:00:00"/>
    <s v="shot"/>
    <s v="knife"/>
    <n v="32"/>
    <s v="M"/>
    <s v="A"/>
    <s v="South El Monte"/>
    <s v="CA"/>
    <b v="0"/>
    <s v="attack"/>
    <s v="Not fleeing"/>
    <b v="0"/>
    <x v="0"/>
  </r>
  <r>
    <n v="339"/>
    <n v="434"/>
    <s v="Robert A. Frost"/>
    <d v="2015-05-05T00:00:00"/>
    <s v="shot"/>
    <s v="gun"/>
    <n v="46"/>
    <s v="M"/>
    <s v="W"/>
    <s v="Pulaski"/>
    <s v="VA"/>
    <b v="1"/>
    <s v="attack"/>
    <s v="Not fleeing"/>
    <b v="0"/>
    <x v="0"/>
  </r>
  <r>
    <n v="340"/>
    <n v="432"/>
    <s v="David William Johnson"/>
    <d v="2015-05-06T00:00:00"/>
    <s v="shot"/>
    <s v="gun"/>
    <n v="18"/>
    <s v="M"/>
    <s v="W"/>
    <s v="Wake Forest"/>
    <s v="NC"/>
    <b v="0"/>
    <s v="attack"/>
    <s v="Car"/>
    <b v="0"/>
    <x v="0"/>
  </r>
  <r>
    <n v="341"/>
    <n v="433"/>
    <s v="Joseph Roy"/>
    <d v="2015-05-07T00:00:00"/>
    <s v="shot"/>
    <s v="knife"/>
    <n v="72"/>
    <s v="M"/>
    <m/>
    <s v="Lawrenceville"/>
    <s v="GA"/>
    <b v="1"/>
    <s v="other"/>
    <s v="Not fleeing"/>
    <b v="0"/>
    <x v="0"/>
  </r>
  <r>
    <n v="342"/>
    <n v="435"/>
    <s v="Michael Murphy"/>
    <d v="2015-05-07T00:00:00"/>
    <s v="shot"/>
    <s v="knife"/>
    <n v="38"/>
    <s v="M"/>
    <s v="W"/>
    <s v="Beacon"/>
    <s v="NY"/>
    <b v="0"/>
    <s v="other"/>
    <s v="Car"/>
    <b v="0"/>
    <x v="0"/>
  </r>
  <r>
    <n v="343"/>
    <n v="436"/>
    <s v="Nephi Arriguin"/>
    <d v="2015-05-07T00:00:00"/>
    <s v="shot"/>
    <m/>
    <n v="21"/>
    <s v="M"/>
    <s v="B"/>
    <s v="Cerritos"/>
    <s v="CA"/>
    <b v="0"/>
    <s v="attack"/>
    <s v="Car"/>
    <b v="0"/>
    <x v="1"/>
  </r>
  <r>
    <n v="344"/>
    <n v="439"/>
    <s v="Shaun Johnson"/>
    <d v="2015-05-08T00:00:00"/>
    <s v="shot"/>
    <s v="sword"/>
    <n v="35"/>
    <s v="M"/>
    <s v="W"/>
    <s v="Kearny"/>
    <s v="AZ"/>
    <b v="0"/>
    <s v="attack"/>
    <s v="Not fleeing"/>
    <b v="0"/>
    <x v="0"/>
  </r>
  <r>
    <n v="345"/>
    <n v="443"/>
    <s v="David Schwalm"/>
    <d v="2015-05-08T00:00:00"/>
    <s v="shot"/>
    <s v="gun"/>
    <n v="58"/>
    <s v="M"/>
    <s v="W"/>
    <s v="Constantia"/>
    <s v="NY"/>
    <b v="1"/>
    <s v="attack"/>
    <s v="Not fleeing"/>
    <b v="0"/>
    <x v="0"/>
  </r>
  <r>
    <n v="346"/>
    <n v="451"/>
    <s v="Dedrick Marshall"/>
    <d v="2015-05-08T00:00:00"/>
    <s v="shot"/>
    <s v="gun"/>
    <n v="48"/>
    <s v="M"/>
    <s v="B"/>
    <s v="Harvey"/>
    <s v="LA"/>
    <b v="0"/>
    <s v="attack"/>
    <s v="Not fleeing"/>
    <b v="0"/>
    <x v="0"/>
  </r>
  <r>
    <n v="347"/>
    <n v="454"/>
    <s v="Sam Holmes"/>
    <d v="2015-05-08T00:00:00"/>
    <s v="shot"/>
    <m/>
    <n v="31"/>
    <s v="M"/>
    <s v="B"/>
    <s v="Fridley"/>
    <s v="MN"/>
    <b v="0"/>
    <s v="attack"/>
    <s v="Car"/>
    <b v="0"/>
    <x v="1"/>
  </r>
  <r>
    <n v="348"/>
    <n v="453"/>
    <s v="Stephen  Cunningham"/>
    <d v="2015-05-10T00:00:00"/>
    <s v="shot"/>
    <s v="gun"/>
    <n v="47"/>
    <s v="M"/>
    <s v="W"/>
    <s v="Tacoma"/>
    <s v="WA"/>
    <b v="0"/>
    <s v="attack"/>
    <s v="Not fleeing"/>
    <b v="0"/>
    <x v="0"/>
  </r>
  <r>
    <n v="349"/>
    <n v="455"/>
    <s v="Lionel Lorenzo Young"/>
    <d v="2015-05-10T00:00:00"/>
    <s v="shot"/>
    <m/>
    <n v="34"/>
    <s v="M"/>
    <s v="B"/>
    <s v="Landover"/>
    <s v="MD"/>
    <b v="0"/>
    <s v="other"/>
    <s v="Car"/>
    <b v="0"/>
    <x v="1"/>
  </r>
  <r>
    <n v="350"/>
    <n v="437"/>
    <s v="Kelvin Goldston"/>
    <d v="2015-05-11T00:00:00"/>
    <s v="shot"/>
    <m/>
    <n v="30"/>
    <s v="M"/>
    <s v="B"/>
    <s v="Fort Worth"/>
    <s v="TX"/>
    <b v="0"/>
    <s v="attack"/>
    <s v="Car"/>
    <b v="0"/>
    <x v="1"/>
  </r>
  <r>
    <n v="351"/>
    <n v="444"/>
    <s v="Justin Way"/>
    <d v="2015-05-11T00:00:00"/>
    <s v="shot"/>
    <s v="machete"/>
    <n v="28"/>
    <s v="M"/>
    <s v="W"/>
    <s v="St. Augustine"/>
    <s v="FL"/>
    <b v="1"/>
    <s v="other"/>
    <s v="Not fleeing"/>
    <b v="0"/>
    <x v="0"/>
  </r>
  <r>
    <n v="352"/>
    <n v="441"/>
    <s v="D'Angelo Stallworth"/>
    <d v="2015-05-12T00:00:00"/>
    <s v="shot"/>
    <s v="gun"/>
    <n v="28"/>
    <s v="M"/>
    <s v="B"/>
    <s v="Jacksonville"/>
    <s v="FL"/>
    <b v="0"/>
    <s v="other"/>
    <s v="Foot"/>
    <b v="0"/>
    <x v="0"/>
  </r>
  <r>
    <n v="353"/>
    <n v="449"/>
    <s v="Bruce Zalonka"/>
    <d v="2015-05-12T00:00:00"/>
    <s v="shot and Tasered"/>
    <s v="gun"/>
    <n v="46"/>
    <s v="M"/>
    <s v="O"/>
    <s v="Honolulu"/>
    <s v="HI"/>
    <b v="0"/>
    <s v="attack"/>
    <s v="Not fleeing"/>
    <b v="0"/>
    <x v="0"/>
  </r>
  <r>
    <n v="354"/>
    <n v="450"/>
    <s v="Alec Ouzounian"/>
    <d v="2015-05-12T00:00:00"/>
    <s v="shot"/>
    <s v="undetermined"/>
    <n v="40"/>
    <s v="M"/>
    <s v="W"/>
    <s v="Rancho Santa Margarita"/>
    <s v="CA"/>
    <b v="1"/>
    <s v="other"/>
    <s v="Not fleeing"/>
    <b v="0"/>
    <x v="1"/>
  </r>
  <r>
    <n v="355"/>
    <n v="456"/>
    <s v="Sean Michael Pelletier"/>
    <d v="2015-05-14T00:00:00"/>
    <s v="shot"/>
    <s v="gun"/>
    <n v="37"/>
    <s v="M"/>
    <s v="W"/>
    <s v="Portage"/>
    <s v="MI"/>
    <b v="1"/>
    <s v="attack"/>
    <s v="Car"/>
    <b v="0"/>
    <x v="0"/>
  </r>
  <r>
    <n v="356"/>
    <n v="470"/>
    <s v="Cary Martin"/>
    <d v="2015-05-14T00:00:00"/>
    <s v="shot"/>
    <s v="gun"/>
    <n v="53"/>
    <s v="M"/>
    <s v="W"/>
    <s v="St. Augustine"/>
    <s v="FL"/>
    <b v="1"/>
    <s v="attack"/>
    <s v="Not fleeing"/>
    <b v="0"/>
    <x v="0"/>
  </r>
  <r>
    <n v="357"/>
    <n v="460"/>
    <s v="Mark Farrar"/>
    <d v="2015-05-15T00:00:00"/>
    <s v="shot"/>
    <s v="gun"/>
    <n v="41"/>
    <s v="M"/>
    <s v="W"/>
    <s v="Rockford"/>
    <s v="IL"/>
    <b v="1"/>
    <s v="attack"/>
    <s v="Not fleeing"/>
    <b v="0"/>
    <x v="0"/>
  </r>
  <r>
    <n v="358"/>
    <n v="462"/>
    <s v="Matt Coates"/>
    <d v="2015-05-15T00:00:00"/>
    <s v="shot"/>
    <s v="toy weapon"/>
    <n v="42"/>
    <s v="M"/>
    <s v="W"/>
    <s v="Sacramento"/>
    <s v="CA"/>
    <b v="1"/>
    <s v="attack"/>
    <s v="Not fleeing"/>
    <b v="0"/>
    <x v="0"/>
  </r>
  <r>
    <n v="359"/>
    <n v="463"/>
    <s v="Ronell Wade"/>
    <d v="2015-05-16T00:00:00"/>
    <s v="shot"/>
    <s v="gun"/>
    <n v="45"/>
    <s v="M"/>
    <s v="B"/>
    <s v="Harvey"/>
    <s v="IL"/>
    <b v="0"/>
    <s v="attack"/>
    <s v="Foot"/>
    <b v="0"/>
    <x v="0"/>
  </r>
  <r>
    <n v="360"/>
    <n v="458"/>
    <s v="Dennis  Fiel"/>
    <d v="2015-05-17T00:00:00"/>
    <s v="shot"/>
    <s v="gun"/>
    <n v="34"/>
    <s v="M"/>
    <s v="W"/>
    <s v="San Diego"/>
    <s v="CA"/>
    <b v="1"/>
    <s v="attack"/>
    <s v="Foot"/>
    <b v="1"/>
    <x v="0"/>
  </r>
  <r>
    <n v="361"/>
    <n v="459"/>
    <s v="Austin Goodner"/>
    <d v="2015-05-17T00:00:00"/>
    <s v="shot"/>
    <s v="gun"/>
    <n v="18"/>
    <s v="M"/>
    <s v="W"/>
    <s v="St. Petersburg"/>
    <s v="FL"/>
    <b v="1"/>
    <s v="attack"/>
    <s v="Not fleeing"/>
    <b v="0"/>
    <x v="0"/>
  </r>
  <r>
    <n v="362"/>
    <n v="461"/>
    <s v="Timothy Jones"/>
    <d v="2015-05-17T00:00:00"/>
    <s v="shot"/>
    <s v="sword"/>
    <n v="27"/>
    <s v="M"/>
    <s v="W"/>
    <s v="Ruidoso"/>
    <s v="NM"/>
    <b v="0"/>
    <s v="other"/>
    <s v="Not fleeing"/>
    <b v="0"/>
    <x v="0"/>
  </r>
  <r>
    <n v="363"/>
    <n v="457"/>
    <s v="Alfredo Rials-Torres"/>
    <d v="2015-05-19T00:00:00"/>
    <s v="shot"/>
    <s v="unarmed"/>
    <n v="54"/>
    <s v="M"/>
    <s v="H"/>
    <s v="Arlington"/>
    <s v="VA"/>
    <b v="0"/>
    <s v="attack"/>
    <s v="Not fleeing"/>
    <b v="0"/>
    <x v="1"/>
  </r>
  <r>
    <n v="364"/>
    <n v="464"/>
    <s v="Jonathan McIntosh"/>
    <d v="2015-05-19T00:00:00"/>
    <s v="shot"/>
    <s v="gun"/>
    <n v="35"/>
    <s v="M"/>
    <s v="W"/>
    <s v="Cabot"/>
    <s v="AR"/>
    <b v="0"/>
    <s v="attack"/>
    <s v="Not fleeing"/>
    <b v="0"/>
    <x v="0"/>
  </r>
  <r>
    <n v="365"/>
    <n v="465"/>
    <s v="David  Gaines"/>
    <d v="2015-05-19T00:00:00"/>
    <s v="shot"/>
    <s v="gun"/>
    <n v="17"/>
    <s v="M"/>
    <s v="W"/>
    <s v="Grand Junction"/>
    <s v="CO"/>
    <b v="0"/>
    <s v="attack"/>
    <s v="Other"/>
    <b v="0"/>
    <x v="0"/>
  </r>
  <r>
    <n v="366"/>
    <n v="466"/>
    <s v="Anthony Gomez"/>
    <d v="2015-05-20T00:00:00"/>
    <s v="shot"/>
    <s v="gun"/>
    <n v="29"/>
    <s v="M"/>
    <s v="B"/>
    <s v="Lancaster"/>
    <s v="PA"/>
    <b v="0"/>
    <s v="attack"/>
    <s v="Not fleeing"/>
    <b v="0"/>
    <x v="0"/>
  </r>
  <r>
    <n v="367"/>
    <n v="467"/>
    <s v="Jonathan  Colley"/>
    <d v="2015-05-20T00:00:00"/>
    <s v="shot and Tasered"/>
    <s v="knife"/>
    <n v="52"/>
    <s v="M"/>
    <s v="W"/>
    <s v="Green"/>
    <s v="OH"/>
    <b v="0"/>
    <s v="other"/>
    <s v="Not fleeing"/>
    <b v="0"/>
    <x v="0"/>
  </r>
  <r>
    <n v="368"/>
    <n v="468"/>
    <s v="Chrislon Talbott"/>
    <d v="2015-05-20T00:00:00"/>
    <s v="shot"/>
    <s v="gun"/>
    <n v="38"/>
    <s v="M"/>
    <s v="B"/>
    <s v="Owensboro"/>
    <s v="KY"/>
    <b v="0"/>
    <s v="attack"/>
    <s v="Not fleeing"/>
    <b v="0"/>
    <x v="0"/>
  </r>
  <r>
    <n v="369"/>
    <n v="486"/>
    <s v="Nikki Jo Burtsfield"/>
    <d v="2015-05-20T00:00:00"/>
    <s v="shot and Tasered"/>
    <s v="knife"/>
    <n v="39"/>
    <s v="F"/>
    <s v="W"/>
    <s v="Gillette"/>
    <s v="WY"/>
    <b v="0"/>
    <s v="other"/>
    <s v="Car"/>
    <b v="0"/>
    <x v="0"/>
  </r>
  <r>
    <n v="370"/>
    <n v="489"/>
    <s v="Marcus Wheeler"/>
    <d v="2015-05-20T00:00:00"/>
    <s v="shot"/>
    <s v="gun"/>
    <n v="26"/>
    <s v="M"/>
    <s v="B"/>
    <s v="Omaha"/>
    <s v="NE"/>
    <b v="0"/>
    <s v="attack"/>
    <s v="Not fleeing"/>
    <b v="0"/>
    <x v="0"/>
  </r>
  <r>
    <n v="371"/>
    <n v="469"/>
    <s v="David Alejandro Gandara"/>
    <d v="2015-05-21T00:00:00"/>
    <s v="shot"/>
    <s v="gun"/>
    <n v="22"/>
    <s v="M"/>
    <s v="H"/>
    <s v="El Paso"/>
    <s v="TX"/>
    <b v="1"/>
    <s v="undetermined"/>
    <s v="Not fleeing"/>
    <b v="0"/>
    <x v="0"/>
  </r>
  <r>
    <n v="372"/>
    <n v="483"/>
    <s v="Javoris Washington"/>
    <d v="2015-05-21T00:00:00"/>
    <s v="shot"/>
    <s v="knife"/>
    <n v="29"/>
    <s v="M"/>
    <s v="B"/>
    <s v="Ft. Lauderdale"/>
    <s v="FL"/>
    <b v="0"/>
    <s v="attack"/>
    <s v="Not fleeing"/>
    <b v="0"/>
    <x v="0"/>
  </r>
  <r>
    <n v="373"/>
    <n v="484"/>
    <s v="James Anthony Cooper"/>
    <d v="2015-05-21T00:00:00"/>
    <s v="shot"/>
    <s v="knife"/>
    <n v="43"/>
    <s v="M"/>
    <s v="W"/>
    <s v="North Charleston"/>
    <s v="SC"/>
    <b v="0"/>
    <s v="attack"/>
    <s v="Not fleeing"/>
    <b v="0"/>
    <x v="0"/>
  </r>
  <r>
    <n v="374"/>
    <n v="485"/>
    <s v="Elvin Diaz"/>
    <d v="2015-05-21T00:00:00"/>
    <s v="shot"/>
    <s v="knife"/>
    <n v="24"/>
    <s v="M"/>
    <s v="H"/>
    <s v="Hackensack"/>
    <s v="NJ"/>
    <b v="1"/>
    <s v="other"/>
    <s v="Not fleeing"/>
    <b v="0"/>
    <x v="0"/>
  </r>
  <r>
    <n v="375"/>
    <n v="487"/>
    <s v="Jerome Caldwell"/>
    <d v="2015-05-21T00:00:00"/>
    <s v="shot"/>
    <s v="gun"/>
    <n v="32"/>
    <s v="M"/>
    <s v="B"/>
    <s v="Charleston"/>
    <s v="SC"/>
    <b v="0"/>
    <s v="attack"/>
    <s v="Not fleeing"/>
    <b v="0"/>
    <x v="0"/>
  </r>
  <r>
    <n v="376"/>
    <n v="472"/>
    <s v="Michael Lowery"/>
    <d v="2015-05-22T00:00:00"/>
    <s v="shot"/>
    <s v="toy weapon"/>
    <n v="40"/>
    <s v="M"/>
    <s v="W"/>
    <s v="Somerset"/>
    <s v="PA"/>
    <b v="0"/>
    <s v="attack"/>
    <s v="Not fleeing"/>
    <b v="0"/>
    <x v="0"/>
  </r>
  <r>
    <n v="377"/>
    <n v="529"/>
    <s v="Caso Jackson"/>
    <d v="2015-05-23T00:00:00"/>
    <s v="shot"/>
    <s v="gun"/>
    <n v="25"/>
    <s v="M"/>
    <s v="B"/>
    <s v="Detroit"/>
    <s v="MI"/>
    <b v="0"/>
    <s v="attack"/>
    <s v="Not fleeing"/>
    <b v="0"/>
    <x v="0"/>
  </r>
  <r>
    <n v="378"/>
    <n v="473"/>
    <s v="James Horn"/>
    <d v="2015-05-23T00:00:00"/>
    <s v="shot"/>
    <s v="gun"/>
    <n v="47"/>
    <s v="M"/>
    <s v="W"/>
    <s v="Sedalia"/>
    <s v="MO"/>
    <b v="0"/>
    <s v="attack"/>
    <s v="Not fleeing"/>
    <b v="0"/>
    <x v="0"/>
  </r>
  <r>
    <n v="379"/>
    <n v="474"/>
    <s v="Eric Robinson"/>
    <d v="2015-05-23T00:00:00"/>
    <s v="shot"/>
    <s v="gun"/>
    <n v="40"/>
    <s v="M"/>
    <s v="W"/>
    <s v="Eagar"/>
    <s v="AZ"/>
    <b v="0"/>
    <s v="attack"/>
    <s v="Car"/>
    <b v="0"/>
    <x v="0"/>
  </r>
  <r>
    <n v="380"/>
    <n v="475"/>
    <s v="Cassandra Bolin"/>
    <d v="2015-05-25T00:00:00"/>
    <s v="shot"/>
    <s v="gun"/>
    <n v="31"/>
    <s v="F"/>
    <s v="W"/>
    <s v="Austin"/>
    <s v="TX"/>
    <b v="1"/>
    <s v="attack"/>
    <s v="Not fleeing"/>
    <b v="0"/>
    <x v="0"/>
  </r>
  <r>
    <n v="381"/>
    <n v="476"/>
    <s v="Anthony Briggs"/>
    <d v="2015-05-25T00:00:00"/>
    <s v="shot"/>
    <s v="knife"/>
    <n v="36"/>
    <s v="M"/>
    <s v="B"/>
    <s v="Huntsville"/>
    <s v="AL"/>
    <b v="1"/>
    <s v="attack"/>
    <s v="Not fleeing"/>
    <b v="0"/>
    <x v="0"/>
  </r>
  <r>
    <n v="382"/>
    <n v="530"/>
    <s v="Millard Tallant III"/>
    <d v="2015-05-26T00:00:00"/>
    <s v="shot"/>
    <s v="gun"/>
    <n v="62"/>
    <s v="M"/>
    <s v="W"/>
    <s v="Snohomish"/>
    <s v="WA"/>
    <b v="1"/>
    <s v="attack"/>
    <s v="Not fleeing"/>
    <b v="0"/>
    <x v="0"/>
  </r>
  <r>
    <n v="383"/>
    <n v="477"/>
    <s v="Dalton Branch"/>
    <d v="2015-05-26T00:00:00"/>
    <s v="shot"/>
    <s v="gun"/>
    <n v="51"/>
    <s v="M"/>
    <s v="B"/>
    <s v="Queens"/>
    <s v="NY"/>
    <b v="0"/>
    <s v="attack"/>
    <s v="Not fleeing"/>
    <b v="0"/>
    <x v="0"/>
  </r>
  <r>
    <n v="384"/>
    <n v="479"/>
    <s v="Jessie  Williams"/>
    <d v="2015-05-26T00:00:00"/>
    <s v="shot"/>
    <s v="undetermined"/>
    <n v="24"/>
    <s v="M"/>
    <s v="W"/>
    <s v="Bossier City"/>
    <s v="LA"/>
    <b v="0"/>
    <s v="attack"/>
    <s v="Not fleeing"/>
    <b v="0"/>
    <x v="1"/>
  </r>
  <r>
    <n v="385"/>
    <n v="480"/>
    <s v="Scott McAllister"/>
    <d v="2015-05-27T00:00:00"/>
    <s v="shot"/>
    <s v="knife"/>
    <n v="39"/>
    <s v="M"/>
    <s v="W"/>
    <s v="Ideal Beach"/>
    <s v="NJ"/>
    <b v="0"/>
    <s v="attack"/>
    <s v="Not fleeing"/>
    <b v="0"/>
    <x v="0"/>
  </r>
  <r>
    <n v="386"/>
    <n v="481"/>
    <s v="Garrett  Sandeno"/>
    <d v="2015-05-27T00:00:00"/>
    <s v="shot"/>
    <s v="toy weapon"/>
    <n v="24"/>
    <s v="M"/>
    <s v="W"/>
    <s v="Edmond"/>
    <s v="OK"/>
    <b v="1"/>
    <s v="attack"/>
    <s v="Not fleeing"/>
    <b v="0"/>
    <x v="0"/>
  </r>
  <r>
    <n v="387"/>
    <n v="482"/>
    <s v="Harry Davis"/>
    <d v="2015-05-27T00:00:00"/>
    <s v="shot"/>
    <s v="knife"/>
    <n v="57"/>
    <s v="M"/>
    <s v="W"/>
    <s v="Rockville"/>
    <s v="GA"/>
    <b v="1"/>
    <s v="attack"/>
    <s v="Not fleeing"/>
    <b v="0"/>
    <x v="0"/>
  </r>
  <r>
    <n v="388"/>
    <n v="491"/>
    <s v="Feras Morad"/>
    <d v="2015-05-27T00:00:00"/>
    <s v="shot and Tasered"/>
    <s v="unarmed"/>
    <n v="20"/>
    <s v="M"/>
    <s v="O"/>
    <s v="Long Beach"/>
    <s v="CA"/>
    <b v="0"/>
    <s v="other"/>
    <s v="Not fleeing"/>
    <b v="0"/>
    <x v="1"/>
  </r>
  <r>
    <n v="389"/>
    <n v="492"/>
    <s v="Simon Hubble"/>
    <d v="2015-05-27T00:00:00"/>
    <s v="shot and Tasered"/>
    <s v="screwdriver"/>
    <n v="33"/>
    <s v="M"/>
    <s v="W"/>
    <s v="Alpine"/>
    <s v="CA"/>
    <b v="1"/>
    <s v="other"/>
    <s v="Not fleeing"/>
    <b v="0"/>
    <x v="0"/>
  </r>
  <r>
    <n v="390"/>
    <n v="488"/>
    <s v="Darrell Morgan"/>
    <d v="2015-05-28T00:00:00"/>
    <s v="shot"/>
    <s v="gun"/>
    <n v="60"/>
    <s v="M"/>
    <s v="W"/>
    <s v="Lancaster"/>
    <s v="SC"/>
    <b v="0"/>
    <s v="attack"/>
    <s v="Not fleeing"/>
    <b v="0"/>
    <x v="0"/>
  </r>
  <r>
    <n v="391"/>
    <n v="490"/>
    <s v="James Strong"/>
    <d v="2015-05-28T00:00:00"/>
    <s v="shot"/>
    <s v="gun"/>
    <n v="32"/>
    <s v="M"/>
    <s v="B"/>
    <s v="Northglenn"/>
    <s v="CO"/>
    <b v="0"/>
    <s v="attack"/>
    <s v="Not fleeing"/>
    <b v="0"/>
    <x v="0"/>
  </r>
  <r>
    <n v="392"/>
    <n v="493"/>
    <s v="Kenneth Dothard"/>
    <d v="2015-05-28T00:00:00"/>
    <s v="shot"/>
    <s v="gun"/>
    <n v="40"/>
    <s v="M"/>
    <s v="B"/>
    <s v="Carrollton"/>
    <s v="GA"/>
    <b v="0"/>
    <s v="attack"/>
    <s v="Not fleeing"/>
    <b v="0"/>
    <x v="0"/>
  </r>
  <r>
    <n v="393"/>
    <n v="494"/>
    <s v="Kyle Baker"/>
    <d v="2015-05-28T00:00:00"/>
    <s v="shot and Tasered"/>
    <s v="lawn mower blade"/>
    <n v="18"/>
    <s v="M"/>
    <s v="W"/>
    <s v="Trenton"/>
    <s v="MI"/>
    <b v="0"/>
    <s v="attack"/>
    <s v="Not fleeing"/>
    <b v="0"/>
    <x v="0"/>
  </r>
  <r>
    <n v="394"/>
    <n v="497"/>
    <s v="Kevin Allen"/>
    <d v="2015-05-29T00:00:00"/>
    <s v="shot"/>
    <s v="knife"/>
    <n v="36"/>
    <s v="M"/>
    <s v="B"/>
    <s v="Lyndhurst"/>
    <s v="NJ"/>
    <b v="0"/>
    <s v="other"/>
    <s v="Not fleeing"/>
    <b v="0"/>
    <x v="0"/>
  </r>
  <r>
    <n v="395"/>
    <n v="498"/>
    <s v="Nehemiah Fischer"/>
    <d v="2015-05-29T00:00:00"/>
    <s v="shot"/>
    <s v="gun"/>
    <n v="35"/>
    <s v="M"/>
    <s v="W"/>
    <s v="Okmulgee County"/>
    <s v="OK"/>
    <b v="0"/>
    <s v="attack"/>
    <s v="Not fleeing"/>
    <b v="0"/>
    <x v="0"/>
  </r>
  <r>
    <n v="396"/>
    <n v="499"/>
    <s v="Robert Box"/>
    <d v="2015-05-29T00:00:00"/>
    <s v="shot"/>
    <s v="gun"/>
    <n v="55"/>
    <s v="M"/>
    <s v="W"/>
    <s v="Wilderville"/>
    <s v="OR"/>
    <b v="0"/>
    <s v="attack"/>
    <s v="Not fleeing"/>
    <b v="0"/>
    <x v="0"/>
  </r>
  <r>
    <n v="397"/>
    <n v="500"/>
    <s v="Ebin Lamont Proctor"/>
    <d v="2015-05-30T00:00:00"/>
    <s v="shot"/>
    <s v="unarmed"/>
    <n v="19"/>
    <s v="M"/>
    <s v="W"/>
    <s v="Cottonwood"/>
    <s v="AZ"/>
    <b v="0"/>
    <s v="attack"/>
    <s v="Foot"/>
    <b v="0"/>
    <x v="1"/>
  </r>
  <r>
    <n v="398"/>
    <n v="501"/>
    <s v="Alexander Tirado Rivera"/>
    <d v="2015-05-30T00:00:00"/>
    <s v="shot"/>
    <s v="toy weapon"/>
    <n v="39"/>
    <s v="M"/>
    <s v="H"/>
    <s v="Nashville"/>
    <s v="TN"/>
    <b v="0"/>
    <s v="attack"/>
    <s v="Not fleeing"/>
    <b v="0"/>
    <x v="0"/>
  </r>
  <r>
    <n v="399"/>
    <n v="503"/>
    <s v="James Anthony Morris"/>
    <d v="2015-05-31T00:00:00"/>
    <s v="shot"/>
    <s v="gun"/>
    <n v="40"/>
    <s v="M"/>
    <m/>
    <s v="Medford"/>
    <s v="OR"/>
    <b v="1"/>
    <s v="attack"/>
    <s v="Not fleeing"/>
    <b v="0"/>
    <x v="0"/>
  </r>
  <r>
    <n v="400"/>
    <n v="504"/>
    <s v="James Bushey"/>
    <d v="2015-05-31T00:00:00"/>
    <s v="shot"/>
    <s v="toy weapon"/>
    <n v="47"/>
    <s v="M"/>
    <s v="W"/>
    <s v="Palestine"/>
    <s v="TX"/>
    <b v="0"/>
    <s v="attack"/>
    <s v="Not fleeing"/>
    <b v="1"/>
    <x v="0"/>
  </r>
  <r>
    <n v="401"/>
    <n v="505"/>
    <s v="Joseph Ladd"/>
    <d v="2015-06-01T00:00:00"/>
    <s v="shot"/>
    <s v="gun"/>
    <n v="23"/>
    <s v="M"/>
    <s v="W"/>
    <s v="Greece"/>
    <s v="NY"/>
    <b v="1"/>
    <s v="attack"/>
    <s v="Other"/>
    <b v="0"/>
    <x v="0"/>
  </r>
  <r>
    <n v="402"/>
    <n v="507"/>
    <s v="Usaamah Rahim"/>
    <d v="2015-06-02T00:00:00"/>
    <s v="shot"/>
    <s v="knife"/>
    <n v="26"/>
    <s v="M"/>
    <s v="B"/>
    <s v="Roslindale"/>
    <s v="MA"/>
    <b v="0"/>
    <s v="other"/>
    <s v="Not fleeing"/>
    <b v="0"/>
    <x v="0"/>
  </r>
  <r>
    <n v="403"/>
    <n v="508"/>
    <s v="Kamal Dajani"/>
    <d v="2015-06-02T00:00:00"/>
    <s v="shot"/>
    <s v="knife"/>
    <n v="26"/>
    <s v="M"/>
    <s v="W"/>
    <s v="Azle"/>
    <s v="TX"/>
    <b v="1"/>
    <s v="attack"/>
    <s v="Not fleeing"/>
    <b v="0"/>
    <x v="0"/>
  </r>
  <r>
    <n v="404"/>
    <n v="512"/>
    <s v="Lorenzo Garza"/>
    <d v="2015-06-03T00:00:00"/>
    <s v="shot"/>
    <s v="gun"/>
    <n v="46"/>
    <s v="M"/>
    <s v="H"/>
    <s v="Delano"/>
    <s v="CA"/>
    <b v="0"/>
    <s v="attack"/>
    <s v="Car"/>
    <b v="0"/>
    <x v="0"/>
  </r>
  <r>
    <n v="405"/>
    <n v="513"/>
    <s v="Rudy Baca"/>
    <d v="2015-06-03T00:00:00"/>
    <s v="shot and Tasered"/>
    <s v="unarmed"/>
    <n v="36"/>
    <s v="M"/>
    <s v="H"/>
    <s v="Los Lunas"/>
    <s v="NM"/>
    <b v="0"/>
    <s v="attack"/>
    <s v="Not fleeing"/>
    <b v="0"/>
    <x v="1"/>
  </r>
  <r>
    <n v="406"/>
    <n v="509"/>
    <s v="Miguel Martinez"/>
    <d v="2015-06-03T00:00:00"/>
    <s v="shot"/>
    <s v="gun"/>
    <n v="18"/>
    <s v="M"/>
    <s v="H"/>
    <s v="Ellis County"/>
    <s v="TX"/>
    <b v="1"/>
    <s v="attack"/>
    <s v="Car"/>
    <b v="0"/>
    <x v="0"/>
  </r>
  <r>
    <n v="407"/>
    <n v="510"/>
    <s v="Edelmiro Hernandez"/>
    <d v="2015-06-03T00:00:00"/>
    <s v="shot"/>
    <s v="knife"/>
    <n v="33"/>
    <s v="M"/>
    <s v="H"/>
    <s v="Fuqua"/>
    <s v="TX"/>
    <b v="0"/>
    <s v="other"/>
    <s v="Car"/>
    <b v="0"/>
    <x v="0"/>
  </r>
  <r>
    <n v="408"/>
    <n v="511"/>
    <s v="Ronald Neal"/>
    <d v="2015-06-03T00:00:00"/>
    <s v="shot"/>
    <s v="gun"/>
    <n v="56"/>
    <s v="M"/>
    <s v="W"/>
    <s v="Byram"/>
    <s v="NJ"/>
    <b v="1"/>
    <s v="attack"/>
    <s v="Not fleeing"/>
    <b v="0"/>
    <x v="0"/>
  </r>
  <r>
    <n v="409"/>
    <n v="520"/>
    <s v="Jesus Quezada Gomez"/>
    <d v="2015-06-05T00:00:00"/>
    <s v="shot"/>
    <s v="gun"/>
    <n v="50"/>
    <s v="M"/>
    <s v="H"/>
    <s v="Santa Maria"/>
    <s v="CA"/>
    <b v="0"/>
    <s v="attack"/>
    <s v="Not fleeing"/>
    <b v="0"/>
    <x v="0"/>
  </r>
  <r>
    <n v="410"/>
    <n v="521"/>
    <s v="Christie Cathers"/>
    <d v="2015-06-05T00:00:00"/>
    <s v="shot"/>
    <m/>
    <n v="45"/>
    <s v="F"/>
    <s v="W"/>
    <s v="Morgantown"/>
    <s v="WV"/>
    <b v="0"/>
    <s v="other"/>
    <s v="Car"/>
    <b v="0"/>
    <x v="1"/>
  </r>
  <r>
    <n v="411"/>
    <n v="515"/>
    <s v="Demouria Hogg"/>
    <d v="2015-06-06T00:00:00"/>
    <s v="shot and Tasered"/>
    <s v="gun"/>
    <n v="30"/>
    <s v="M"/>
    <s v="B"/>
    <s v="Oakland"/>
    <s v="CA"/>
    <b v="0"/>
    <s v="attack"/>
    <s v="Not fleeing"/>
    <b v="1"/>
    <x v="0"/>
  </r>
  <r>
    <n v="412"/>
    <n v="516"/>
    <s v="James Smillie"/>
    <d v="2015-06-06T00:00:00"/>
    <s v="shot"/>
    <s v="gun"/>
    <n v="53"/>
    <s v="M"/>
    <s v="W"/>
    <s v="North Port"/>
    <s v="FL"/>
    <b v="0"/>
    <s v="attack"/>
    <s v="Not fleeing"/>
    <b v="0"/>
    <x v="0"/>
  </r>
  <r>
    <n v="413"/>
    <n v="518"/>
    <s v="Alejandro Campos Fernandez"/>
    <d v="2015-06-06T00:00:00"/>
    <s v="shot"/>
    <s v="gun"/>
    <n v="45"/>
    <s v="M"/>
    <s v="H"/>
    <s v="Watsonsville"/>
    <s v="CA"/>
    <b v="0"/>
    <s v="attack"/>
    <s v="Foot"/>
    <b v="0"/>
    <x v="0"/>
  </r>
  <r>
    <n v="414"/>
    <n v="519"/>
    <s v="Joe Nevels"/>
    <d v="2015-06-06T00:00:00"/>
    <s v="shot"/>
    <s v="box cutter"/>
    <n v="42"/>
    <s v="M"/>
    <s v="W"/>
    <s v="Midland"/>
    <s v="TX"/>
    <b v="1"/>
    <s v="other"/>
    <s v="Not fleeing"/>
    <b v="0"/>
    <x v="0"/>
  </r>
  <r>
    <n v="415"/>
    <n v="522"/>
    <s v="Damien Ramirez"/>
    <d v="2015-06-06T00:00:00"/>
    <s v="shot"/>
    <s v="gun"/>
    <n v="27"/>
    <s v="M"/>
    <s v="H"/>
    <s v="Strasburg"/>
    <s v="CO"/>
    <b v="0"/>
    <s v="attack"/>
    <s v="Car"/>
    <b v="0"/>
    <x v="0"/>
  </r>
  <r>
    <n v="416"/>
    <n v="514"/>
    <s v="Matthew Wayne McDaniel"/>
    <d v="2015-06-07T00:00:00"/>
    <s v="shot"/>
    <s v="gun"/>
    <n v="36"/>
    <s v="M"/>
    <s v="W"/>
    <s v="Melbourne"/>
    <s v="FL"/>
    <b v="0"/>
    <s v="attack"/>
    <s v="Not fleeing"/>
    <b v="0"/>
    <x v="0"/>
  </r>
  <r>
    <n v="417"/>
    <n v="517"/>
    <s v="Gene Marshall"/>
    <d v="2015-06-07T00:00:00"/>
    <s v="shot"/>
    <s v="gun"/>
    <n v="58"/>
    <s v="M"/>
    <s v="W"/>
    <s v="Woodland"/>
    <s v="WA"/>
    <b v="1"/>
    <s v="attack"/>
    <s v="Not fleeing"/>
    <b v="0"/>
    <x v="0"/>
  </r>
  <r>
    <n v="418"/>
    <n v="523"/>
    <s v="James Johnson"/>
    <d v="2015-06-08T00:00:00"/>
    <s v="shot"/>
    <s v="gun"/>
    <n v="54"/>
    <s v="M"/>
    <m/>
    <s v="Beech Grove"/>
    <s v="IN"/>
    <b v="1"/>
    <s v="attack"/>
    <s v="Not fleeing"/>
    <b v="0"/>
    <x v="0"/>
  </r>
  <r>
    <n v="419"/>
    <n v="524"/>
    <s v="Rene Garcia"/>
    <d v="2015-06-08T00:00:00"/>
    <s v="shot"/>
    <s v="knife"/>
    <n v="30"/>
    <s v="M"/>
    <s v="H"/>
    <s v="Anaheim"/>
    <s v="CA"/>
    <b v="1"/>
    <s v="other"/>
    <s v="Not fleeing"/>
    <b v="1"/>
    <x v="0"/>
  </r>
  <r>
    <n v="420"/>
    <n v="526"/>
    <s v="Richard Warolf"/>
    <d v="2015-06-08T00:00:00"/>
    <s v="shot"/>
    <s v="gun"/>
    <n v="69"/>
    <s v="M"/>
    <s v="W"/>
    <s v="Sun City"/>
    <s v="AZ"/>
    <b v="1"/>
    <s v="attack"/>
    <s v="Not fleeing"/>
    <b v="0"/>
    <x v="0"/>
  </r>
  <r>
    <n v="421"/>
    <n v="525"/>
    <s v="Jeremy Linhart"/>
    <d v="2015-06-09T00:00:00"/>
    <s v="shot"/>
    <s v="unarmed"/>
    <n v="30"/>
    <s v="M"/>
    <s v="W"/>
    <s v="Findlay"/>
    <s v="OH"/>
    <b v="0"/>
    <s v="attack"/>
    <s v="Not fleeing"/>
    <b v="0"/>
    <x v="1"/>
  </r>
  <r>
    <n v="422"/>
    <n v="535"/>
    <s v="Greg  Hartley"/>
    <d v="2015-06-09T00:00:00"/>
    <s v="shot"/>
    <s v="gun"/>
    <n v="45"/>
    <s v="M"/>
    <s v="W"/>
    <s v="Tomball"/>
    <s v="TX"/>
    <b v="0"/>
    <s v="attack"/>
    <s v="Car"/>
    <b v="0"/>
    <x v="0"/>
  </r>
  <r>
    <n v="423"/>
    <n v="538"/>
    <s v="QuanDavier Hicks"/>
    <d v="2015-06-09T00:00:00"/>
    <s v="shot"/>
    <s v="gun"/>
    <n v="22"/>
    <s v="M"/>
    <s v="B"/>
    <s v="Cincinnati"/>
    <s v="OH"/>
    <b v="0"/>
    <s v="attack"/>
    <s v="Not fleeing"/>
    <b v="0"/>
    <x v="0"/>
  </r>
  <r>
    <n v="424"/>
    <n v="539"/>
    <s v="Ryan Bolinger"/>
    <d v="2015-06-09T00:00:00"/>
    <s v="shot"/>
    <s v="unarmed"/>
    <n v="28"/>
    <s v="M"/>
    <s v="W"/>
    <s v="Des Moines"/>
    <s v="IA"/>
    <b v="0"/>
    <s v="other"/>
    <s v="Car"/>
    <b v="0"/>
    <x v="1"/>
  </r>
  <r>
    <n v="425"/>
    <n v="540"/>
    <s v="Isiah Hampton"/>
    <d v="2015-06-10T00:00:00"/>
    <s v="shot"/>
    <s v="gun"/>
    <n v="19"/>
    <s v="M"/>
    <s v="B"/>
    <s v="Bronx"/>
    <s v="NY"/>
    <b v="0"/>
    <s v="attack"/>
    <s v="Not fleeing"/>
    <b v="0"/>
    <x v="0"/>
  </r>
  <r>
    <n v="426"/>
    <n v="541"/>
    <s v="Charles Ziegler"/>
    <d v="2015-06-11T00:00:00"/>
    <s v="shot"/>
    <s v="gun"/>
    <n v="40"/>
    <s v="M"/>
    <s v="B"/>
    <s v="Pompano Beach"/>
    <s v="FL"/>
    <b v="0"/>
    <s v="attack"/>
    <s v="Not fleeing"/>
    <b v="0"/>
    <x v="0"/>
  </r>
  <r>
    <n v="427"/>
    <n v="542"/>
    <s v="Raymond  Phillips"/>
    <d v="2015-06-11T00:00:00"/>
    <s v="shot"/>
    <s v="gun"/>
    <n v="86"/>
    <s v="M"/>
    <m/>
    <s v="Columbia"/>
    <s v="TN"/>
    <b v="1"/>
    <s v="attack"/>
    <s v="Not fleeing"/>
    <b v="0"/>
    <x v="0"/>
  </r>
  <r>
    <n v="428"/>
    <n v="543"/>
    <s v="Fritz Severe"/>
    <d v="2015-06-11T00:00:00"/>
    <s v="shot"/>
    <s v="undetermined"/>
    <n v="46"/>
    <s v="M"/>
    <s v="B"/>
    <s v="Miami"/>
    <s v="FL"/>
    <b v="0"/>
    <s v="other"/>
    <s v="Not fleeing"/>
    <b v="0"/>
    <x v="1"/>
  </r>
  <r>
    <n v="429"/>
    <n v="544"/>
    <s v="Mark Flores"/>
    <d v="2015-06-11T00:00:00"/>
    <s v="shot"/>
    <s v="gun"/>
    <n v="28"/>
    <s v="M"/>
    <s v="H"/>
    <s v="Bexar County"/>
    <s v="TX"/>
    <b v="1"/>
    <s v="attack"/>
    <s v="Not fleeing"/>
    <b v="0"/>
    <x v="0"/>
  </r>
  <r>
    <n v="430"/>
    <n v="545"/>
    <s v="Raymond Peralta-Lantigua"/>
    <d v="2015-06-11T00:00:00"/>
    <s v="shot"/>
    <s v="knife"/>
    <n v="22"/>
    <s v="M"/>
    <s v="H"/>
    <s v="Hackensack"/>
    <s v="NJ"/>
    <b v="1"/>
    <s v="other"/>
    <s v="Not fleeing"/>
    <b v="0"/>
    <x v="0"/>
  </r>
  <r>
    <n v="431"/>
    <n v="553"/>
    <s v="Shelly Haendiges"/>
    <d v="2015-06-12T00:00:00"/>
    <s v="shot"/>
    <s v="toy weapon"/>
    <n v="17"/>
    <s v="F"/>
    <s v="W"/>
    <s v="Kokomo"/>
    <s v="IN"/>
    <b v="1"/>
    <s v="attack"/>
    <s v="Not fleeing"/>
    <b v="0"/>
    <x v="0"/>
  </r>
  <r>
    <n v="432"/>
    <n v="546"/>
    <s v="Anthony Hodge"/>
    <d v="2015-06-13T00:00:00"/>
    <s v="shot"/>
    <s v="gun"/>
    <n v="46"/>
    <s v="M"/>
    <s v="W"/>
    <s v="Fort Wayne"/>
    <s v="IN"/>
    <b v="0"/>
    <s v="attack"/>
    <s v="Not fleeing"/>
    <b v="0"/>
    <x v="0"/>
  </r>
  <r>
    <n v="433"/>
    <n v="548"/>
    <s v="Deng Manyoun"/>
    <d v="2015-06-13T00:00:00"/>
    <s v="shot"/>
    <s v="flagpole"/>
    <n v="35"/>
    <s v="M"/>
    <s v="B"/>
    <s v="Louisville"/>
    <s v="KY"/>
    <b v="0"/>
    <s v="other"/>
    <s v="Not fleeing"/>
    <b v="0"/>
    <x v="0"/>
  </r>
  <r>
    <n v="434"/>
    <n v="549"/>
    <s v="James Boulware"/>
    <d v="2015-06-13T00:00:00"/>
    <s v="shot"/>
    <s v="guns and explosives"/>
    <n v="35"/>
    <s v="M"/>
    <s v="W"/>
    <s v="Hutchins"/>
    <s v="TX"/>
    <b v="1"/>
    <s v="attack"/>
    <s v="Not fleeing"/>
    <b v="0"/>
    <x v="0"/>
  </r>
  <r>
    <n v="435"/>
    <n v="547"/>
    <s v="Kenneth Garcia"/>
    <d v="2015-06-14T00:00:00"/>
    <s v="shot"/>
    <m/>
    <n v="28"/>
    <s v="M"/>
    <s v="H"/>
    <s v="Stockton"/>
    <s v="CA"/>
    <b v="0"/>
    <s v="attack"/>
    <s v="Car"/>
    <b v="0"/>
    <x v="1"/>
  </r>
  <r>
    <n v="436"/>
    <n v="551"/>
    <s v="Zane Terryn"/>
    <d v="2015-06-14T00:00:00"/>
    <s v="shot"/>
    <s v="gun"/>
    <n v="15"/>
    <s v="M"/>
    <s v="W"/>
    <s v="Cocoa"/>
    <s v="FL"/>
    <b v="1"/>
    <s v="attack"/>
    <s v="Not fleeing"/>
    <b v="0"/>
    <x v="0"/>
  </r>
  <r>
    <n v="437"/>
    <n v="550"/>
    <s v="Kris Jackson"/>
    <d v="2015-06-15T00:00:00"/>
    <s v="shot"/>
    <s v="unarmed"/>
    <n v="22"/>
    <s v="M"/>
    <s v="B"/>
    <s v="South Lake Tahoe"/>
    <s v="CA"/>
    <b v="0"/>
    <s v="other"/>
    <s v="Foot"/>
    <b v="0"/>
    <x v="1"/>
  </r>
  <r>
    <n v="438"/>
    <n v="559"/>
    <s v="Christopher DeLeon"/>
    <d v="2015-06-16T00:00:00"/>
    <s v="shot"/>
    <s v="gun"/>
    <n v="28"/>
    <s v="M"/>
    <s v="H"/>
    <s v="Visalia"/>
    <s v="CA"/>
    <b v="0"/>
    <s v="attack"/>
    <s v="Not fleeing"/>
    <b v="0"/>
    <x v="0"/>
  </r>
  <r>
    <n v="439"/>
    <n v="563"/>
    <s v="Joe Charboneau"/>
    <d v="2015-06-16T00:00:00"/>
    <s v="shot"/>
    <s v="gun"/>
    <n v="31"/>
    <s v="M"/>
    <s v="N"/>
    <s v="Wood Lake"/>
    <s v="ND"/>
    <b v="0"/>
    <s v="attack"/>
    <s v="Not fleeing"/>
    <b v="0"/>
    <x v="0"/>
  </r>
  <r>
    <n v="440"/>
    <n v="557"/>
    <s v="Wendy Chappell"/>
    <d v="2015-06-17T00:00:00"/>
    <s v="shot"/>
    <s v="gun"/>
    <n v="40"/>
    <s v="F"/>
    <s v="W"/>
    <s v="Clanton"/>
    <s v="AL"/>
    <b v="0"/>
    <s v="attack"/>
    <s v="Car"/>
    <b v="0"/>
    <x v="0"/>
  </r>
  <r>
    <n v="441"/>
    <n v="561"/>
    <s v="Kenneth Lanphier"/>
    <d v="2015-06-17T00:00:00"/>
    <s v="shot"/>
    <s v="gun"/>
    <n v="48"/>
    <s v="M"/>
    <s v="W"/>
    <s v="Hobbs"/>
    <s v="NM"/>
    <b v="1"/>
    <s v="attack"/>
    <s v="Not fleeing"/>
    <b v="0"/>
    <x v="0"/>
  </r>
  <r>
    <n v="442"/>
    <n v="564"/>
    <s v="Oleg Tcherniak"/>
    <d v="2015-06-18T00:00:00"/>
    <s v="shot"/>
    <s v="knife"/>
    <n v="58"/>
    <s v="M"/>
    <s v="W"/>
    <s v="Coney Island"/>
    <s v="NY"/>
    <b v="0"/>
    <s v="attack"/>
    <s v="Foot"/>
    <b v="0"/>
    <x v="0"/>
  </r>
  <r>
    <n v="443"/>
    <n v="558"/>
    <s v="Santos Laboy"/>
    <d v="2015-06-19T00:00:00"/>
    <s v="shot"/>
    <s v="knife"/>
    <n v="44"/>
    <s v="M"/>
    <s v="H"/>
    <s v="Boston"/>
    <s v="MA"/>
    <b v="1"/>
    <s v="other"/>
    <s v="Foot"/>
    <b v="0"/>
    <x v="0"/>
  </r>
  <r>
    <n v="444"/>
    <n v="560"/>
    <s v="Trepierre Hummons"/>
    <d v="2015-06-19T00:00:00"/>
    <s v="shot"/>
    <s v="gun"/>
    <n v="21"/>
    <s v="M"/>
    <s v="B"/>
    <s v="Cincinnati"/>
    <s v="OH"/>
    <b v="1"/>
    <s v="attack"/>
    <s v="Not fleeing"/>
    <b v="0"/>
    <x v="0"/>
  </r>
  <r>
    <n v="445"/>
    <n v="565"/>
    <s v="Louis Atencio"/>
    <d v="2015-06-19T00:00:00"/>
    <s v="shot"/>
    <s v="gun"/>
    <n v="50"/>
    <s v="M"/>
    <s v="H"/>
    <s v="Greeley"/>
    <s v="CO"/>
    <b v="0"/>
    <s v="attack"/>
    <s v="Not fleeing"/>
    <b v="0"/>
    <x v="0"/>
  </r>
  <r>
    <n v="446"/>
    <n v="582"/>
    <s v="Alfontish Cockerham"/>
    <d v="2015-06-20T00:00:00"/>
    <s v="shot"/>
    <s v="gun"/>
    <n v="23"/>
    <s v="M"/>
    <s v="B"/>
    <s v="Chicago"/>
    <s v="IL"/>
    <b v="0"/>
    <s v="attack"/>
    <s v="Foot"/>
    <b v="0"/>
    <x v="0"/>
  </r>
  <r>
    <n v="447"/>
    <n v="555"/>
    <s v="Adrian Simental"/>
    <d v="2015-06-21T00:00:00"/>
    <s v="shot"/>
    <s v="unarmed"/>
    <n v="24"/>
    <s v="M"/>
    <s v="H"/>
    <s v="Azusa"/>
    <s v="CA"/>
    <b v="1"/>
    <s v="other"/>
    <s v="Not fleeing"/>
    <b v="0"/>
    <x v="1"/>
  </r>
  <r>
    <n v="448"/>
    <n v="556"/>
    <s v="Charles  Marshall"/>
    <d v="2015-06-21T00:00:00"/>
    <s v="shot"/>
    <s v="cordless drill"/>
    <n v="49"/>
    <s v="M"/>
    <s v="W"/>
    <s v="Houston"/>
    <s v="TX"/>
    <b v="1"/>
    <s v="other"/>
    <s v="Not fleeing"/>
    <b v="0"/>
    <x v="0"/>
  </r>
  <r>
    <n v="449"/>
    <n v="566"/>
    <s v="James Monroe Barrett"/>
    <d v="2015-06-22T00:00:00"/>
    <s v="shot"/>
    <s v="gun"/>
    <n v="60"/>
    <s v="M"/>
    <s v="W"/>
    <s v="Ronda"/>
    <s v="NC"/>
    <b v="0"/>
    <s v="attack"/>
    <s v="Foot"/>
    <b v="0"/>
    <x v="0"/>
  </r>
  <r>
    <n v="450"/>
    <n v="570"/>
    <s v="Eduardo Reyes"/>
    <d v="2015-06-22T00:00:00"/>
    <s v="shot"/>
    <s v="gun"/>
    <n v="35"/>
    <s v="M"/>
    <s v="H"/>
    <s v="Citrus Heights"/>
    <s v="CA"/>
    <b v="0"/>
    <s v="attack"/>
    <s v="Not fleeing"/>
    <b v="0"/>
    <x v="0"/>
  </r>
  <r>
    <n v="451"/>
    <n v="573"/>
    <s v="Tyler Wicks"/>
    <d v="2015-06-22T00:00:00"/>
    <s v="shot"/>
    <s v="gun"/>
    <n v="29"/>
    <s v="M"/>
    <s v="W"/>
    <s v="Augusta"/>
    <s v="GA"/>
    <b v="1"/>
    <s v="attack"/>
    <s v="Not fleeing"/>
    <b v="0"/>
    <x v="0"/>
  </r>
  <r>
    <n v="452"/>
    <n v="576"/>
    <s v="Tyrone Harris"/>
    <d v="2015-06-22T00:00:00"/>
    <s v="shot"/>
    <s v="gun"/>
    <n v="20"/>
    <s v="M"/>
    <s v="B"/>
    <s v="Pittsburgh"/>
    <s v="PA"/>
    <b v="0"/>
    <s v="attack"/>
    <s v="Car"/>
    <b v="0"/>
    <x v="0"/>
  </r>
  <r>
    <n v="453"/>
    <n v="572"/>
    <s v="Joshua Dyer"/>
    <d v="2015-06-23T00:00:00"/>
    <s v="shot"/>
    <s v="unarmed"/>
    <n v="34"/>
    <s v="M"/>
    <s v="W"/>
    <s v="Indianapolis"/>
    <s v="IN"/>
    <b v="0"/>
    <s v="other"/>
    <s v="Car"/>
    <b v="0"/>
    <x v="1"/>
  </r>
  <r>
    <n v="454"/>
    <n v="574"/>
    <s v="Jonathan Wilson"/>
    <d v="2015-06-23T00:00:00"/>
    <s v="shot"/>
    <s v="knife"/>
    <n v="22"/>
    <s v="M"/>
    <s v="W"/>
    <s v="Hutchinson"/>
    <s v="KS"/>
    <b v="0"/>
    <s v="attack"/>
    <s v="Not fleeing"/>
    <b v="0"/>
    <x v="0"/>
  </r>
  <r>
    <n v="455"/>
    <n v="575"/>
    <s v="Randall Waddel"/>
    <d v="2015-06-23T00:00:00"/>
    <s v="shot"/>
    <s v="knife"/>
    <n v="49"/>
    <s v="M"/>
    <s v="W"/>
    <s v="Weatherford"/>
    <s v="TX"/>
    <b v="1"/>
    <s v="other"/>
    <s v="Foot"/>
    <b v="0"/>
    <x v="0"/>
  </r>
  <r>
    <n v="456"/>
    <n v="726"/>
    <s v="Taylor Culbertson"/>
    <d v="2015-06-23T00:00:00"/>
    <s v="shot"/>
    <s v="gun"/>
    <n v="32"/>
    <s v="M"/>
    <s v="W"/>
    <s v="Omaha"/>
    <s v="NE"/>
    <b v="0"/>
    <s v="attack"/>
    <s v="Not fleeing"/>
    <b v="0"/>
    <x v="0"/>
  </r>
  <r>
    <n v="457"/>
    <n v="569"/>
    <s v="Damien A. Harrell"/>
    <d v="2015-06-24T00:00:00"/>
    <s v="shot"/>
    <s v="gun"/>
    <n v="26"/>
    <s v="M"/>
    <s v="B"/>
    <s v="York County"/>
    <s v="VA"/>
    <b v="0"/>
    <s v="attack"/>
    <s v="Not fleeing"/>
    <b v="1"/>
    <x v="0"/>
  </r>
  <r>
    <n v="458"/>
    <n v="567"/>
    <s v="Spencer McCain"/>
    <d v="2015-06-25T00:00:00"/>
    <s v="shot"/>
    <s v="unarmed"/>
    <n v="41"/>
    <s v="M"/>
    <s v="B"/>
    <s v="Owings Mills"/>
    <s v="MD"/>
    <b v="1"/>
    <s v="other"/>
    <s v="Not fleeing"/>
    <b v="0"/>
    <x v="1"/>
  </r>
  <r>
    <n v="459"/>
    <n v="568"/>
    <s v="Gilbert Jake Vanderburgh"/>
    <d v="2015-06-25T00:00:00"/>
    <s v="shot"/>
    <s v="gun"/>
    <n v="61"/>
    <s v="M"/>
    <s v="W"/>
    <s v="Fresno"/>
    <s v="CA"/>
    <b v="0"/>
    <s v="attack"/>
    <s v="Not fleeing"/>
    <b v="0"/>
    <x v="0"/>
  </r>
  <r>
    <n v="460"/>
    <n v="579"/>
    <s v="Richard Matt"/>
    <d v="2015-06-26T00:00:00"/>
    <s v="shot"/>
    <s v="gun"/>
    <n v="49"/>
    <s v="M"/>
    <s v="W"/>
    <s v="Malone"/>
    <s v="NY"/>
    <b v="0"/>
    <s v="attack"/>
    <s v="Other"/>
    <b v="0"/>
    <x v="0"/>
  </r>
  <r>
    <n v="461"/>
    <n v="583"/>
    <s v="Joe Angel Cisneros"/>
    <d v="2015-06-26T00:00:00"/>
    <s v="shot"/>
    <s v="gun"/>
    <n v="28"/>
    <s v="M"/>
    <s v="H"/>
    <s v="San Antonio"/>
    <s v="TX"/>
    <b v="0"/>
    <s v="other"/>
    <s v="Foot"/>
    <b v="0"/>
    <x v="0"/>
  </r>
  <r>
    <n v="462"/>
    <n v="580"/>
    <s v="Joshua Crittenden"/>
    <d v="2015-06-27T00:00:00"/>
    <s v="shot"/>
    <s v="gun"/>
    <n v="35"/>
    <s v="M"/>
    <s v="W"/>
    <s v="Tahlequah"/>
    <s v="OK"/>
    <b v="0"/>
    <s v="attack"/>
    <s v="Not fleeing"/>
    <b v="1"/>
    <x v="0"/>
  </r>
  <r>
    <n v="463"/>
    <n v="577"/>
    <s v="Alan  Bellew"/>
    <d v="2015-06-28T00:00:00"/>
    <s v="shot"/>
    <s v="toy weapon"/>
    <n v="29"/>
    <s v="M"/>
    <s v="W"/>
    <s v="Portland"/>
    <s v="OR"/>
    <b v="0"/>
    <s v="attack"/>
    <s v="Not fleeing"/>
    <b v="0"/>
    <x v="0"/>
  </r>
  <r>
    <n v="464"/>
    <n v="585"/>
    <s v="Richard LaPort"/>
    <d v="2015-06-29T00:00:00"/>
    <s v="shot"/>
    <s v="gun"/>
    <n v="51"/>
    <s v="M"/>
    <s v="W"/>
    <s v="Edinburg"/>
    <s v="NY"/>
    <b v="1"/>
    <s v="attack"/>
    <s v="Not fleeing"/>
    <b v="0"/>
    <x v="0"/>
  </r>
  <r>
    <n v="465"/>
    <n v="586"/>
    <s v="Clay Alan  Lickteig"/>
    <d v="2015-06-30T00:00:00"/>
    <s v="shot"/>
    <s v="gun"/>
    <n v="52"/>
    <s v="M"/>
    <s v="W"/>
    <s v="Franklin"/>
    <s v="NC"/>
    <b v="0"/>
    <s v="attack"/>
    <s v="Not fleeing"/>
    <b v="0"/>
    <x v="0"/>
  </r>
  <r>
    <n v="466"/>
    <n v="587"/>
    <s v="Kevin Lamont Judson"/>
    <d v="2015-07-01T00:00:00"/>
    <s v="shot"/>
    <m/>
    <n v="24"/>
    <s v="M"/>
    <s v="B"/>
    <s v="McMinnville"/>
    <s v="OR"/>
    <b v="0"/>
    <s v="attack"/>
    <s v="Foot"/>
    <b v="0"/>
    <x v="1"/>
  </r>
  <r>
    <n v="467"/>
    <n v="589"/>
    <s v="Kaleb Landon"/>
    <d v="2015-07-01T00:00:00"/>
    <s v="shot"/>
    <s v="gun"/>
    <n v="32"/>
    <s v="M"/>
    <s v="W"/>
    <s v="Josephine County"/>
    <s v="OR"/>
    <b v="0"/>
    <s v="attack"/>
    <s v="Car"/>
    <b v="0"/>
    <x v="0"/>
  </r>
  <r>
    <n v="468"/>
    <n v="588"/>
    <s v="Douglas Buckley"/>
    <d v="2015-07-02T00:00:00"/>
    <s v="shot"/>
    <s v="toy weapon"/>
    <n v="45"/>
    <s v="M"/>
    <s v="W"/>
    <s v="Brockton"/>
    <s v="MA"/>
    <b v="1"/>
    <s v="attack"/>
    <s v="Not fleeing"/>
    <b v="0"/>
    <x v="0"/>
  </r>
  <r>
    <n v="469"/>
    <n v="601"/>
    <s v="Ton Nguyen"/>
    <d v="2015-07-02T00:00:00"/>
    <s v="shot"/>
    <s v="knife"/>
    <n v="60"/>
    <s v="M"/>
    <s v="A"/>
    <s v="San Diego"/>
    <s v="CA"/>
    <b v="0"/>
    <s v="other"/>
    <s v="Not fleeing"/>
    <b v="0"/>
    <x v="0"/>
  </r>
  <r>
    <n v="470"/>
    <n v="603"/>
    <s v="Victor Emanuel Larosa"/>
    <d v="2015-07-02T00:00:00"/>
    <s v="shot"/>
    <s v="unarmed"/>
    <n v="23"/>
    <s v="M"/>
    <s v="B"/>
    <s v="Jacksonville"/>
    <s v="FL"/>
    <b v="0"/>
    <s v="attack"/>
    <s v="Foot"/>
    <b v="0"/>
    <x v="1"/>
  </r>
  <r>
    <n v="471"/>
    <n v="604"/>
    <s v="Brian Johnson"/>
    <d v="2015-07-02T00:00:00"/>
    <s v="shot"/>
    <s v="crossbow"/>
    <n v="59"/>
    <s v="M"/>
    <m/>
    <s v="Meadow Bridge"/>
    <s v="WV"/>
    <b v="1"/>
    <s v="attack"/>
    <s v="Not fleeing"/>
    <b v="0"/>
    <x v="0"/>
  </r>
  <r>
    <n v="472"/>
    <n v="597"/>
    <s v="Cesar A. Limon Juarez"/>
    <d v="2015-07-03T00:00:00"/>
    <s v="shot and Tasered"/>
    <s v="knife"/>
    <n v="27"/>
    <s v="M"/>
    <s v="H"/>
    <s v="West Covina"/>
    <s v="CA"/>
    <b v="0"/>
    <s v="attack"/>
    <s v="Not fleeing"/>
    <b v="0"/>
    <x v="0"/>
  </r>
  <r>
    <n v="473"/>
    <n v="598"/>
    <s v="Arturo Lopez"/>
    <d v="2015-07-03T00:00:00"/>
    <s v="shot"/>
    <s v="gun"/>
    <n v="46"/>
    <s v="M"/>
    <s v="H"/>
    <s v="Lancaster"/>
    <s v="CA"/>
    <b v="0"/>
    <s v="attack"/>
    <s v="Not fleeing"/>
    <b v="0"/>
    <x v="0"/>
  </r>
  <r>
    <n v="474"/>
    <n v="599"/>
    <s v="Oscar Camacho"/>
    <d v="2015-07-03T00:00:00"/>
    <s v="shot"/>
    <s v="gun"/>
    <n v="33"/>
    <s v="M"/>
    <s v="H"/>
    <s v="Camden"/>
    <s v="NJ"/>
    <b v="1"/>
    <s v="attack"/>
    <s v="Not fleeing"/>
    <b v="0"/>
    <x v="0"/>
  </r>
  <r>
    <n v="475"/>
    <n v="602"/>
    <s v="Joseph Julian"/>
    <d v="2015-07-03T00:00:00"/>
    <s v="shot"/>
    <s v="gun"/>
    <n v="40"/>
    <s v="M"/>
    <s v="W"/>
    <s v="Miami Beach"/>
    <s v="FL"/>
    <b v="0"/>
    <s v="attack"/>
    <s v="Not fleeing"/>
    <b v="0"/>
    <x v="0"/>
  </r>
  <r>
    <n v="476"/>
    <n v="591"/>
    <s v="Robert Elando Malone"/>
    <d v="2015-07-04T00:00:00"/>
    <s v="shot"/>
    <s v="gun"/>
    <n v="42"/>
    <s v="M"/>
    <s v="B"/>
    <s v="Oklahoma City"/>
    <s v="OK"/>
    <b v="0"/>
    <s v="attack"/>
    <s v="Foot"/>
    <b v="0"/>
    <x v="0"/>
  </r>
  <r>
    <n v="477"/>
    <n v="595"/>
    <s v="Michael Shannon Gaby"/>
    <d v="2015-07-04T00:00:00"/>
    <s v="shot"/>
    <s v="gun"/>
    <n v="37"/>
    <s v="M"/>
    <s v="W"/>
    <s v="Morristown"/>
    <s v="TN"/>
    <b v="0"/>
    <s v="attack"/>
    <s v="Not fleeing"/>
    <b v="0"/>
    <x v="0"/>
  </r>
  <r>
    <n v="478"/>
    <n v="596"/>
    <s v="Kawanza Beaty"/>
    <d v="2015-07-04T00:00:00"/>
    <s v="shot"/>
    <s v="gun"/>
    <n v="23"/>
    <s v="M"/>
    <s v="B"/>
    <s v="Newport News"/>
    <s v="VA"/>
    <b v="0"/>
    <s v="attack"/>
    <s v="Foot"/>
    <b v="0"/>
    <x v="0"/>
  </r>
  <r>
    <n v="479"/>
    <n v="600"/>
    <s v="Bryan David Bauer"/>
    <d v="2015-07-04T00:00:00"/>
    <s v="shot"/>
    <s v="gun"/>
    <n v="36"/>
    <s v="M"/>
    <s v="W"/>
    <s v="Henderson"/>
    <s v="NV"/>
    <b v="0"/>
    <s v="attack"/>
    <s v="Not fleeing"/>
    <b v="0"/>
    <x v="0"/>
  </r>
  <r>
    <n v="480"/>
    <n v="592"/>
    <s v="John Deming"/>
    <d v="2015-07-05T00:00:00"/>
    <s v="shot"/>
    <s v="unarmed"/>
    <n v="19"/>
    <s v="M"/>
    <s v="W"/>
    <s v="Pleasanton"/>
    <s v="CA"/>
    <b v="0"/>
    <s v="attack"/>
    <s v="Foot"/>
    <b v="0"/>
    <x v="1"/>
  </r>
  <r>
    <n v="481"/>
    <n v="593"/>
    <s v="Michael Holt"/>
    <d v="2015-07-05T00:00:00"/>
    <s v="shot"/>
    <s v="gun"/>
    <n v="35"/>
    <s v="M"/>
    <s v="W"/>
    <s v="Austin"/>
    <s v="TX"/>
    <b v="0"/>
    <s v="attack"/>
    <s v="Foot"/>
    <b v="0"/>
    <x v="0"/>
  </r>
  <r>
    <n v="482"/>
    <n v="594"/>
    <s v="Richard Munroe"/>
    <d v="2015-07-05T00:00:00"/>
    <s v="shot and Tasered"/>
    <s v="toy weapon"/>
    <n v="25"/>
    <s v="M"/>
    <s v="W"/>
    <s v="Austin"/>
    <s v="TX"/>
    <b v="1"/>
    <s v="attack"/>
    <s v="Not fleeing"/>
    <b v="0"/>
    <x v="0"/>
  </r>
  <r>
    <n v="483"/>
    <n v="605"/>
    <s v="Johnny Ray Anderson"/>
    <d v="2015-07-05T00:00:00"/>
    <s v="shot"/>
    <s v="unarmed"/>
    <n v="43"/>
    <s v="M"/>
    <s v="W"/>
    <s v="Hawaiian Gardens"/>
    <s v="CA"/>
    <b v="0"/>
    <s v="other"/>
    <s v="Not fleeing"/>
    <b v="0"/>
    <x v="1"/>
  </r>
  <r>
    <n v="484"/>
    <n v="590"/>
    <s v="Tyler Rogers"/>
    <d v="2015-07-06T00:00:00"/>
    <s v="shot"/>
    <s v="gun"/>
    <n v="20"/>
    <s v="M"/>
    <s v="W"/>
    <s v="Oklahoma City"/>
    <s v="OK"/>
    <b v="0"/>
    <s v="attack"/>
    <s v="Not fleeing"/>
    <b v="0"/>
    <x v="0"/>
  </r>
  <r>
    <n v="485"/>
    <n v="606"/>
    <s v="Hagen Esty-Lennon"/>
    <d v="2015-07-06T00:00:00"/>
    <s v="shot"/>
    <s v="knife"/>
    <n v="42"/>
    <s v="M"/>
    <s v="W"/>
    <s v="Bath"/>
    <s v="NH"/>
    <b v="1"/>
    <s v="other"/>
    <s v="Not fleeing"/>
    <b v="1"/>
    <x v="0"/>
  </r>
  <r>
    <n v="486"/>
    <n v="607"/>
    <s v="David Oliva Sarabia"/>
    <d v="2015-07-06T00:00:00"/>
    <s v="shot and Tasered"/>
    <s v="knife"/>
    <n v="42"/>
    <s v="M"/>
    <s v="H"/>
    <s v="Atwater"/>
    <s v="CA"/>
    <b v="0"/>
    <s v="attack"/>
    <s v="Car"/>
    <b v="0"/>
    <x v="0"/>
  </r>
  <r>
    <n v="487"/>
    <n v="610"/>
    <s v="John Leonard Berry"/>
    <d v="2015-07-06T00:00:00"/>
    <s v="shot and Tasered"/>
    <m/>
    <n v="31"/>
    <s v="M"/>
    <s v="W"/>
    <s v="Lakewood"/>
    <s v="CA"/>
    <b v="1"/>
    <s v="attack"/>
    <s v="Other"/>
    <b v="0"/>
    <x v="1"/>
  </r>
  <r>
    <n v="488"/>
    <n v="619"/>
    <s v="Jason Hendley"/>
    <d v="2015-07-06T00:00:00"/>
    <s v="shot"/>
    <s v="knife"/>
    <n v="29"/>
    <s v="M"/>
    <s v="B"/>
    <s v="Los Angeles"/>
    <s v="CA"/>
    <b v="0"/>
    <s v="attack"/>
    <s v="Not fleeing"/>
    <b v="0"/>
    <x v="0"/>
  </r>
  <r>
    <n v="489"/>
    <n v="608"/>
    <s v="Marcellus Jamarcus Burley"/>
    <d v="2015-07-07T00:00:00"/>
    <s v="shot"/>
    <s v="gun"/>
    <n v="18"/>
    <s v="M"/>
    <s v="B"/>
    <s v="Houston"/>
    <s v="TX"/>
    <b v="0"/>
    <s v="attack"/>
    <s v="Not fleeing"/>
    <b v="0"/>
    <x v="0"/>
  </r>
  <r>
    <n v="490"/>
    <n v="609"/>
    <s v="Adam Dujanovic"/>
    <d v="2015-07-07T00:00:00"/>
    <s v="shot"/>
    <s v="metal pole"/>
    <n v="33"/>
    <s v="M"/>
    <s v="W"/>
    <s v="Mesa"/>
    <s v="AZ"/>
    <b v="0"/>
    <s v="other"/>
    <s v="Not fleeing"/>
    <b v="0"/>
    <x v="0"/>
  </r>
  <r>
    <n v="491"/>
    <n v="611"/>
    <s v="Joe Cody"/>
    <d v="2015-07-07T00:00:00"/>
    <s v="shot"/>
    <s v="gun"/>
    <n v="59"/>
    <s v="M"/>
    <s v="W"/>
    <s v="Dallas"/>
    <s v="TX"/>
    <b v="0"/>
    <s v="attack"/>
    <s v="Not fleeing"/>
    <b v="0"/>
    <x v="0"/>
  </r>
  <r>
    <n v="492"/>
    <n v="614"/>
    <s v="Daniel Hernandez"/>
    <d v="2015-07-07T00:00:00"/>
    <s v="shot"/>
    <s v="gun"/>
    <n v="47"/>
    <s v="M"/>
    <s v="H"/>
    <s v="Bakersfield"/>
    <s v="CA"/>
    <b v="0"/>
    <s v="attack"/>
    <s v="Not fleeing"/>
    <b v="0"/>
    <x v="0"/>
  </r>
  <r>
    <n v="493"/>
    <n v="615"/>
    <s v="Jose Graciano Lopez"/>
    <d v="2015-07-07T00:00:00"/>
    <s v="shot"/>
    <s v="gun"/>
    <n v="39"/>
    <s v="M"/>
    <s v="H"/>
    <s v="Edinburg"/>
    <s v="TX"/>
    <b v="1"/>
    <s v="attack"/>
    <s v="Not fleeing"/>
    <b v="0"/>
    <x v="0"/>
  </r>
  <r>
    <n v="494"/>
    <n v="616"/>
    <s v="Tremaine Dantzler"/>
    <d v="2015-07-07T00:00:00"/>
    <s v="shot"/>
    <s v="knife"/>
    <n v="37"/>
    <s v="M"/>
    <s v="B"/>
    <s v="Atlantic City"/>
    <s v="NJ"/>
    <b v="0"/>
    <s v="attack"/>
    <s v="Foot"/>
    <b v="0"/>
    <x v="0"/>
  </r>
  <r>
    <n v="495"/>
    <n v="617"/>
    <s v="Nicholas Booth"/>
    <d v="2015-07-07T00:00:00"/>
    <s v="shot"/>
    <s v="gun"/>
    <n v="35"/>
    <s v="M"/>
    <s v="W"/>
    <s v="Sugar Creek"/>
    <s v="MO"/>
    <b v="0"/>
    <s v="attack"/>
    <s v="Car"/>
    <b v="0"/>
    <x v="0"/>
  </r>
  <r>
    <n v="496"/>
    <n v="618"/>
    <s v="Joshua Blough"/>
    <d v="2015-07-07T00:00:00"/>
    <s v="shot"/>
    <s v="knife"/>
    <n v="28"/>
    <s v="M"/>
    <s v="W"/>
    <s v="Elizabethtown"/>
    <s v="KY"/>
    <b v="0"/>
    <s v="other"/>
    <s v="Not fleeing"/>
    <b v="0"/>
    <x v="0"/>
  </r>
  <r>
    <n v="497"/>
    <n v="620"/>
    <s v="Michael Terence Westrich"/>
    <d v="2015-07-08T00:00:00"/>
    <s v="shot"/>
    <s v="gun"/>
    <n v="59"/>
    <s v="M"/>
    <s v="W"/>
    <s v="Beaverton"/>
    <s v="OR"/>
    <b v="0"/>
    <s v="attack"/>
    <s v="Not fleeing"/>
    <b v="0"/>
    <x v="0"/>
  </r>
  <r>
    <n v="498"/>
    <n v="621"/>
    <s v="Dallas Shatley"/>
    <d v="2015-07-08T00:00:00"/>
    <s v="shot"/>
    <m/>
    <n v="62"/>
    <s v="M"/>
    <s v="W"/>
    <s v="Ashe County"/>
    <s v="NC"/>
    <b v="0"/>
    <s v="attack"/>
    <s v="Car"/>
    <b v="1"/>
    <x v="1"/>
  </r>
  <r>
    <n v="499"/>
    <n v="622"/>
    <s v="Rocco Joseph Palmisano"/>
    <d v="2015-07-09T00:00:00"/>
    <s v="shot"/>
    <s v="gun"/>
    <n v="50"/>
    <s v="M"/>
    <s v="W"/>
    <s v="Parowan"/>
    <s v="UT"/>
    <b v="0"/>
    <s v="attack"/>
    <s v="Not fleeing"/>
    <b v="0"/>
    <x v="0"/>
  </r>
  <r>
    <n v="500"/>
    <n v="623"/>
    <s v="Robert Hammonds"/>
    <d v="2015-07-09T00:00:00"/>
    <s v="shot"/>
    <s v="gun"/>
    <n v="68"/>
    <s v="M"/>
    <s v="W"/>
    <s v="Phoenix"/>
    <s v="AZ"/>
    <b v="0"/>
    <s v="attack"/>
    <s v="Foot"/>
    <b v="0"/>
    <x v="0"/>
  </r>
  <r>
    <n v="501"/>
    <n v="624"/>
    <s v="Martice Milliner"/>
    <d v="2015-07-09T00:00:00"/>
    <s v="shot"/>
    <s v="gun"/>
    <n v="27"/>
    <s v="M"/>
    <s v="B"/>
    <s v="Chicago"/>
    <s v="IL"/>
    <b v="0"/>
    <s v="attack"/>
    <s v="Foot"/>
    <b v="0"/>
    <x v="0"/>
  </r>
  <r>
    <n v="502"/>
    <n v="625"/>
    <s v="Cyrus Hurtado"/>
    <d v="2015-07-09T00:00:00"/>
    <s v="shot"/>
    <s v="gun"/>
    <n v="17"/>
    <s v="M"/>
    <s v="W"/>
    <s v="Boulder Creek"/>
    <s v="CA"/>
    <b v="1"/>
    <s v="attack"/>
    <s v="Not fleeing"/>
    <b v="0"/>
    <x v="0"/>
  </r>
  <r>
    <n v="503"/>
    <n v="627"/>
    <s v="Neil White"/>
    <d v="2015-07-09T00:00:00"/>
    <s v="shot and Tasered"/>
    <s v="Taser"/>
    <n v="38"/>
    <s v="M"/>
    <s v="W"/>
    <s v="Los Angeles"/>
    <s v="CA"/>
    <b v="0"/>
    <s v="attack"/>
    <s v="Other"/>
    <b v="0"/>
    <x v="0"/>
  </r>
  <r>
    <n v="504"/>
    <n v="634"/>
    <s v="Javon Hawkins"/>
    <d v="2015-07-09T00:00:00"/>
    <s v="shot"/>
    <s v="sword"/>
    <n v="21"/>
    <s v="M"/>
    <s v="B"/>
    <s v="Kansas City"/>
    <s v="MO"/>
    <b v="0"/>
    <s v="other"/>
    <s v="Not fleeing"/>
    <b v="0"/>
    <x v="0"/>
  </r>
  <r>
    <n v="505"/>
    <n v="626"/>
    <s v="James Michael Todora"/>
    <d v="2015-07-10T00:00:00"/>
    <s v="shot"/>
    <s v="gun"/>
    <n v="54"/>
    <s v="M"/>
    <s v="W"/>
    <s v="Las Vegas"/>
    <s v="NV"/>
    <b v="1"/>
    <s v="attack"/>
    <s v="Not fleeing"/>
    <b v="1"/>
    <x v="0"/>
  </r>
  <r>
    <n v="506"/>
    <n v="630"/>
    <s v="Freddie Blue"/>
    <d v="2015-07-10T00:00:00"/>
    <s v="shot"/>
    <s v="gun"/>
    <n v="20"/>
    <s v="M"/>
    <s v="B"/>
    <s v="Covington"/>
    <s v="GA"/>
    <b v="0"/>
    <s v="attack"/>
    <s v="Not fleeing"/>
    <b v="0"/>
    <x v="0"/>
  </r>
  <r>
    <n v="507"/>
    <n v="1152"/>
    <s v="Eugene McSwain"/>
    <d v="2015-07-10T00:00:00"/>
    <s v="shot"/>
    <s v="gun"/>
    <n v="25"/>
    <s v="M"/>
    <s v="B"/>
    <s v="Chicago"/>
    <s v="IL"/>
    <b v="0"/>
    <s v="attack"/>
    <s v="Not fleeing"/>
    <b v="0"/>
    <x v="0"/>
  </r>
  <r>
    <n v="508"/>
    <n v="637"/>
    <s v="Billy Maine"/>
    <d v="2015-07-11T00:00:00"/>
    <s v="shot"/>
    <s v="gun"/>
    <n v="31"/>
    <s v="M"/>
    <s v="W"/>
    <s v="Olivehurst"/>
    <s v="CA"/>
    <b v="0"/>
    <s v="attack"/>
    <s v="Not fleeing"/>
    <b v="0"/>
    <x v="0"/>
  </r>
  <r>
    <n v="509"/>
    <n v="628"/>
    <s v="Paul Castaway"/>
    <d v="2015-07-12T00:00:00"/>
    <s v="shot"/>
    <s v="knife"/>
    <n v="35"/>
    <s v="M"/>
    <s v="N"/>
    <s v="Denver"/>
    <s v="CO"/>
    <b v="1"/>
    <s v="other"/>
    <s v="Foot"/>
    <b v="0"/>
    <x v="0"/>
  </r>
  <r>
    <n v="510"/>
    <n v="631"/>
    <s v="Salvado Ellswood"/>
    <d v="2015-07-12T00:00:00"/>
    <s v="shot and Tasered"/>
    <s v="unarmed"/>
    <n v="36"/>
    <s v="M"/>
    <s v="B"/>
    <s v="Plantation"/>
    <s v="FL"/>
    <b v="0"/>
    <s v="attack"/>
    <s v="Not fleeing"/>
    <b v="0"/>
    <x v="1"/>
  </r>
  <r>
    <n v="511"/>
    <n v="632"/>
    <s v="David Lepine"/>
    <d v="2015-07-12T00:00:00"/>
    <s v="shot"/>
    <s v="gun"/>
    <n v="60"/>
    <s v="M"/>
    <s v="W"/>
    <s v="Austin"/>
    <s v="TX"/>
    <b v="0"/>
    <s v="attack"/>
    <s v="Foot"/>
    <b v="0"/>
    <x v="0"/>
  </r>
  <r>
    <n v="512"/>
    <n v="633"/>
    <s v="Matthew Watson"/>
    <d v="2015-07-12T00:00:00"/>
    <s v="shot"/>
    <s v="gun"/>
    <n v="24"/>
    <s v="M"/>
    <s v="W"/>
    <s v="River Forest"/>
    <s v="IL"/>
    <b v="0"/>
    <s v="attack"/>
    <s v="Not fleeing"/>
    <b v="0"/>
    <x v="0"/>
  </r>
  <r>
    <n v="513"/>
    <n v="636"/>
    <s v="Christopher Benton"/>
    <d v="2015-07-12T00:00:00"/>
    <s v="shot"/>
    <s v="gun"/>
    <n v="27"/>
    <s v="M"/>
    <s v="W"/>
    <s v="Casper"/>
    <s v="WY"/>
    <b v="0"/>
    <s v="attack"/>
    <s v="Not fleeing"/>
    <b v="0"/>
    <x v="0"/>
  </r>
  <r>
    <n v="514"/>
    <n v="629"/>
    <s v="Frederick Farmer"/>
    <d v="2015-07-13T00:00:00"/>
    <s v="shot"/>
    <s v="gun"/>
    <n v="20"/>
    <s v="M"/>
    <s v="B"/>
    <s v="Stone Mountain"/>
    <s v="GA"/>
    <b v="0"/>
    <s v="attack"/>
    <s v="Not fleeing"/>
    <b v="0"/>
    <x v="0"/>
  </r>
  <r>
    <n v="515"/>
    <n v="635"/>
    <s v="Matthew Ryan Graham"/>
    <d v="2015-07-13T00:00:00"/>
    <s v="shot"/>
    <s v="gun"/>
    <n v="24"/>
    <s v="M"/>
    <s v="W"/>
    <s v="Dunsmuir"/>
    <s v="CA"/>
    <b v="0"/>
    <s v="attack"/>
    <s v="Car"/>
    <b v="0"/>
    <x v="0"/>
  </r>
  <r>
    <n v="516"/>
    <n v="638"/>
    <s v="Rafael Suazo"/>
    <d v="2015-07-13T00:00:00"/>
    <s v="shot"/>
    <m/>
    <n v="23"/>
    <s v="M"/>
    <s v="H"/>
    <s v="Lynn"/>
    <s v="MA"/>
    <b v="0"/>
    <s v="attack"/>
    <s v="Not fleeing"/>
    <b v="0"/>
    <x v="1"/>
  </r>
  <r>
    <n v="517"/>
    <n v="645"/>
    <s v="Jason Davis"/>
    <d v="2015-07-13T00:00:00"/>
    <s v="shot and Tasered"/>
    <s v="box cutter"/>
    <n v="41"/>
    <s v="M"/>
    <s v="W"/>
    <s v="Los Angeles"/>
    <s v="CA"/>
    <b v="0"/>
    <s v="other"/>
    <s v="Not fleeing"/>
    <b v="0"/>
    <x v="0"/>
  </r>
  <r>
    <n v="518"/>
    <n v="639"/>
    <s v="Chacarion Avant"/>
    <d v="2015-07-14T00:00:00"/>
    <s v="shot"/>
    <s v="gun"/>
    <n v="20"/>
    <s v="M"/>
    <s v="B"/>
    <s v="Mascotte"/>
    <s v="FL"/>
    <b v="0"/>
    <s v="attack"/>
    <s v="Not fleeing"/>
    <b v="0"/>
    <x v="0"/>
  </r>
  <r>
    <n v="519"/>
    <n v="641"/>
    <s v="Charles Crandall"/>
    <d v="2015-07-14T00:00:00"/>
    <s v="shot"/>
    <s v="gun"/>
    <n v="76"/>
    <s v="M"/>
    <m/>
    <s v="Southington"/>
    <s v="OH"/>
    <b v="0"/>
    <s v="attack"/>
    <s v="Not fleeing"/>
    <b v="0"/>
    <x v="0"/>
  </r>
  <r>
    <n v="520"/>
    <n v="643"/>
    <s v="Eugene Kailing"/>
    <d v="2015-07-15T00:00:00"/>
    <s v="shot and Tasered"/>
    <s v="metal pipe"/>
    <n v="43"/>
    <s v="M"/>
    <s v="W"/>
    <s v="Marion"/>
    <s v="MI"/>
    <b v="1"/>
    <s v="other"/>
    <s v="Not fleeing"/>
    <b v="0"/>
    <x v="0"/>
  </r>
  <r>
    <n v="521"/>
    <n v="642"/>
    <s v="Anthonie Smith"/>
    <d v="2015-07-16T00:00:00"/>
    <s v="shot and Tasered"/>
    <s v="metal hand tool"/>
    <n v="25"/>
    <s v="M"/>
    <s v="B"/>
    <s v="Moreno Valley"/>
    <s v="CA"/>
    <b v="1"/>
    <s v="other"/>
    <s v="Not fleeing"/>
    <b v="0"/>
    <x v="0"/>
  </r>
  <r>
    <n v="522"/>
    <n v="646"/>
    <s v="Antonio Gonzalez"/>
    <d v="2015-07-16T00:00:00"/>
    <s v="shot"/>
    <s v="sword"/>
    <n v="29"/>
    <s v="M"/>
    <s v="H"/>
    <s v="Wauwatosa"/>
    <s v="WI"/>
    <b v="1"/>
    <s v="other"/>
    <s v="Not fleeing"/>
    <b v="0"/>
    <x v="0"/>
  </r>
  <r>
    <n v="523"/>
    <n v="647"/>
    <s v="Edward Foster III"/>
    <d v="2015-07-16T00:00:00"/>
    <s v="shot"/>
    <s v="gun"/>
    <n v="35"/>
    <s v="M"/>
    <s v="B"/>
    <s v="Homestead"/>
    <s v="FL"/>
    <b v="0"/>
    <s v="attack"/>
    <s v="Not fleeing"/>
    <b v="0"/>
    <x v="0"/>
  </r>
  <r>
    <n v="524"/>
    <n v="648"/>
    <s v="Patrick Stephen Pippin"/>
    <d v="2015-07-16T00:00:00"/>
    <s v="shot"/>
    <s v="gun"/>
    <n v="30"/>
    <s v="M"/>
    <s v="W"/>
    <s v="Kansas City"/>
    <s v="KS"/>
    <b v="0"/>
    <s v="attack"/>
    <s v="Other"/>
    <b v="0"/>
    <x v="0"/>
  </r>
  <r>
    <n v="525"/>
    <n v="649"/>
    <s v="Mohammad Youssef Abdulazeez"/>
    <d v="2015-07-16T00:00:00"/>
    <s v="shot"/>
    <s v="gun"/>
    <n v="24"/>
    <s v="M"/>
    <s v="O"/>
    <s v="Chattanooga"/>
    <s v="TN"/>
    <b v="1"/>
    <s v="attack"/>
    <s v="Not fleeing"/>
    <b v="0"/>
    <x v="0"/>
  </r>
  <r>
    <n v="526"/>
    <n v="656"/>
    <s v="Saige Hack"/>
    <d v="2015-07-16T00:00:00"/>
    <s v="shot"/>
    <s v="gun"/>
    <n v="23"/>
    <s v="M"/>
    <s v="N"/>
    <s v="Cheyenne"/>
    <s v="WY"/>
    <b v="0"/>
    <s v="attack"/>
    <s v="Not fleeing"/>
    <b v="0"/>
    <x v="0"/>
  </r>
  <r>
    <n v="527"/>
    <n v="664"/>
    <s v="Pierre Gabriel Koellner"/>
    <d v="2015-07-16T00:00:00"/>
    <s v="shot"/>
    <s v="gun"/>
    <n v="29"/>
    <s v="M"/>
    <s v="W"/>
    <s v="Opp"/>
    <s v="AL"/>
    <b v="0"/>
    <s v="attack"/>
    <s v="Foot"/>
    <b v="0"/>
    <x v="0"/>
  </r>
  <r>
    <n v="528"/>
    <n v="644"/>
    <s v="Samuel Smith"/>
    <d v="2015-07-17T00:00:00"/>
    <s v="shot"/>
    <s v="knife"/>
    <n v="27"/>
    <s v="M"/>
    <s v="W"/>
    <s v="Seattle"/>
    <s v="WA"/>
    <b v="0"/>
    <s v="other"/>
    <s v="Foot"/>
    <b v="0"/>
    <x v="0"/>
  </r>
  <r>
    <n v="529"/>
    <n v="651"/>
    <s v="Albert Joseph Davis"/>
    <d v="2015-07-17T00:00:00"/>
    <s v="shot and Tasered"/>
    <s v="unarmed"/>
    <n v="23"/>
    <s v="M"/>
    <s v="B"/>
    <s v="Orlando"/>
    <s v="FL"/>
    <b v="0"/>
    <s v="attack"/>
    <s v="Foot"/>
    <b v="0"/>
    <x v="1"/>
  </r>
  <r>
    <n v="530"/>
    <n v="655"/>
    <s v="Jackie Brand"/>
    <d v="2015-07-17T00:00:00"/>
    <s v="shot"/>
    <s v="gun"/>
    <n v="50"/>
    <s v="M"/>
    <s v="W"/>
    <s v="Needles"/>
    <s v="CA"/>
    <b v="1"/>
    <s v="attack"/>
    <s v="Not fleeing"/>
    <b v="0"/>
    <x v="0"/>
  </r>
  <r>
    <n v="531"/>
    <n v="657"/>
    <s v="Darrius Stewart"/>
    <d v="2015-07-17T00:00:00"/>
    <s v="shot"/>
    <s v="unarmed"/>
    <n v="19"/>
    <s v="M"/>
    <s v="B"/>
    <s v="Memphis"/>
    <s v="TN"/>
    <b v="0"/>
    <s v="attack"/>
    <s v="Foot"/>
    <b v="0"/>
    <x v="1"/>
  </r>
  <r>
    <n v="532"/>
    <n v="660"/>
    <s v="Jose Roman Rodriguez"/>
    <d v="2015-07-17T00:00:00"/>
    <s v="shot"/>
    <s v="undetermined"/>
    <n v="24"/>
    <s v="M"/>
    <s v="H"/>
    <s v="Brownsville"/>
    <s v="TX"/>
    <b v="0"/>
    <s v="other"/>
    <s v="Other"/>
    <b v="0"/>
    <x v="1"/>
  </r>
  <r>
    <n v="533"/>
    <n v="650"/>
    <s v="David  Wheat Jr."/>
    <d v="2015-07-18T00:00:00"/>
    <s v="shot"/>
    <s v="knife"/>
    <n v="22"/>
    <s v="M"/>
    <s v="W"/>
    <s v="Fort Collins"/>
    <s v="CO"/>
    <b v="1"/>
    <s v="attack"/>
    <s v="Not fleeing"/>
    <b v="0"/>
    <x v="0"/>
  </r>
  <r>
    <n v="534"/>
    <n v="652"/>
    <s v="Kevin Thomas Snyder"/>
    <d v="2015-07-18T00:00:00"/>
    <s v="shot"/>
    <s v="gun"/>
    <n v="46"/>
    <s v="M"/>
    <s v="W"/>
    <s v="Phoenix"/>
    <s v="AZ"/>
    <b v="0"/>
    <s v="attack"/>
    <s v="Not fleeing"/>
    <b v="0"/>
    <x v="0"/>
  </r>
  <r>
    <n v="535"/>
    <n v="654"/>
    <s v="Charles Edward Dewey"/>
    <d v="2015-07-18T00:00:00"/>
    <s v="shot"/>
    <s v="gun"/>
    <n v="65"/>
    <s v="M"/>
    <s v="W"/>
    <s v="Colby"/>
    <s v="KS"/>
    <b v="0"/>
    <s v="attack"/>
    <s v="Not fleeing"/>
    <b v="0"/>
    <x v="0"/>
  </r>
  <r>
    <n v="536"/>
    <n v="653"/>
    <s v="Samuel DuBose"/>
    <d v="2015-07-19T00:00:00"/>
    <s v="shot"/>
    <s v="unarmed"/>
    <n v="43"/>
    <s v="M"/>
    <s v="B"/>
    <s v="Mt. Auburn"/>
    <s v="OH"/>
    <b v="0"/>
    <s v="other"/>
    <s v="Car"/>
    <b v="1"/>
    <x v="1"/>
  </r>
  <r>
    <n v="537"/>
    <n v="658"/>
    <s v="Joshua LeBoeuf"/>
    <d v="2015-07-20T00:00:00"/>
    <s v="shot"/>
    <s v="gun"/>
    <n v="35"/>
    <s v="M"/>
    <s v="W"/>
    <s v="Winnie"/>
    <s v="TX"/>
    <b v="0"/>
    <s v="attack"/>
    <s v="Other"/>
    <b v="0"/>
    <x v="0"/>
  </r>
  <r>
    <n v="538"/>
    <n v="759"/>
    <s v="Troy Francis"/>
    <d v="2015-07-20T00:00:00"/>
    <s v="shot"/>
    <s v="knife"/>
    <n v="54"/>
    <s v="M"/>
    <m/>
    <s v="Fremont"/>
    <s v="CA"/>
    <b v="0"/>
    <s v="other"/>
    <s v="Not fleeing"/>
    <b v="0"/>
    <x v="0"/>
  </r>
  <r>
    <n v="539"/>
    <n v="661"/>
    <s v="Darren Billy Wilson"/>
    <d v="2015-07-21T00:00:00"/>
    <s v="shot"/>
    <s v="unarmed"/>
    <n v="47"/>
    <s v="M"/>
    <s v="W"/>
    <s v="White"/>
    <s v="GA"/>
    <b v="0"/>
    <s v="other"/>
    <s v="Not fleeing"/>
    <b v="0"/>
    <x v="1"/>
  </r>
  <r>
    <n v="540"/>
    <n v="662"/>
    <s v="Joseph Fuller"/>
    <d v="2015-07-21T00:00:00"/>
    <s v="shot"/>
    <s v="gun"/>
    <n v="24"/>
    <s v="M"/>
    <s v="W"/>
    <s v="Oakland Park"/>
    <s v="FL"/>
    <b v="0"/>
    <s v="other"/>
    <s v="Car"/>
    <b v="0"/>
    <x v="0"/>
  </r>
  <r>
    <n v="541"/>
    <n v="663"/>
    <s v="Jerrod Tyre"/>
    <d v="2015-07-21T00:00:00"/>
    <s v="shot"/>
    <s v="gun"/>
    <n v="35"/>
    <s v="M"/>
    <s v="W"/>
    <s v="Jesup"/>
    <s v="GA"/>
    <b v="0"/>
    <s v="attack"/>
    <s v="Not fleeing"/>
    <b v="0"/>
    <x v="0"/>
  </r>
  <r>
    <n v="542"/>
    <n v="666"/>
    <s v="Francisco Benitez-Santiago"/>
    <d v="2015-07-22T00:00:00"/>
    <s v="shot"/>
    <s v="gun"/>
    <n v="25"/>
    <s v="M"/>
    <s v="H"/>
    <s v="Monroe"/>
    <s v="WI"/>
    <b v="0"/>
    <s v="attack"/>
    <s v="Not fleeing"/>
    <b v="0"/>
    <x v="0"/>
  </r>
  <r>
    <n v="543"/>
    <n v="667"/>
    <s v="Andre Dontrell Williams"/>
    <d v="2015-07-22T00:00:00"/>
    <s v="shot and Tasered"/>
    <s v="knife"/>
    <n v="26"/>
    <s v="M"/>
    <s v="B"/>
    <s v="Oklahoma City"/>
    <s v="OK"/>
    <b v="0"/>
    <s v="other"/>
    <s v="Other"/>
    <b v="0"/>
    <x v="0"/>
  </r>
  <r>
    <n v="544"/>
    <n v="669"/>
    <s v="Devon Guisherd"/>
    <d v="2015-07-22T00:00:00"/>
    <s v="shot"/>
    <s v="gun"/>
    <n v="27"/>
    <s v="M"/>
    <s v="B"/>
    <s v="Philadelphia"/>
    <s v="PA"/>
    <b v="0"/>
    <s v="attack"/>
    <s v="Not fleeing"/>
    <b v="0"/>
    <x v="0"/>
  </r>
  <r>
    <n v="545"/>
    <n v="668"/>
    <s v="Dontae L. Martin"/>
    <d v="2015-07-23T00:00:00"/>
    <s v="shot"/>
    <s v="gun"/>
    <n v="34"/>
    <s v="M"/>
    <s v="B"/>
    <s v="Dayton"/>
    <s v="OH"/>
    <b v="0"/>
    <s v="attack"/>
    <s v="Not fleeing"/>
    <b v="0"/>
    <x v="0"/>
  </r>
  <r>
    <n v="546"/>
    <n v="670"/>
    <s v="Derek Wolfsteller"/>
    <d v="2015-07-23T00:00:00"/>
    <s v="shot and Tasered"/>
    <s v="unarmed"/>
    <n v="31"/>
    <s v="M"/>
    <s v="W"/>
    <s v="Plymouth"/>
    <s v="MN"/>
    <b v="1"/>
    <s v="attack"/>
    <s v="Not fleeing"/>
    <b v="0"/>
    <x v="1"/>
  </r>
  <r>
    <n v="547"/>
    <n v="671"/>
    <s v="Brian Stortzum"/>
    <d v="2015-07-23T00:00:00"/>
    <s v="shot"/>
    <s v="gun"/>
    <n v="32"/>
    <s v="M"/>
    <s v="W"/>
    <s v="Myrtle Beach"/>
    <s v="SC"/>
    <b v="0"/>
    <s v="attack"/>
    <s v="Not fleeing"/>
    <b v="0"/>
    <x v="0"/>
  </r>
  <r>
    <n v="548"/>
    <n v="672"/>
    <s v="Robbie Lee Edison"/>
    <d v="2015-07-23T00:00:00"/>
    <s v="shot"/>
    <s v="toy weapon"/>
    <n v="47"/>
    <s v="M"/>
    <s v="W"/>
    <s v="Douglas"/>
    <s v="WY"/>
    <b v="0"/>
    <s v="attack"/>
    <s v="Not fleeing"/>
    <b v="0"/>
    <x v="0"/>
  </r>
  <r>
    <n v="549"/>
    <n v="673"/>
    <s v="Tamala Satre"/>
    <d v="2015-07-23T00:00:00"/>
    <s v="shot"/>
    <s v="gun"/>
    <n v="44"/>
    <s v="F"/>
    <s v="W"/>
    <s v="Meadow Vista"/>
    <s v="CA"/>
    <b v="1"/>
    <s v="attack"/>
    <s v="Not fleeing"/>
    <b v="0"/>
    <x v="0"/>
  </r>
  <r>
    <n v="550"/>
    <n v="674"/>
    <s v="Seth Raines"/>
    <d v="2015-07-24T00:00:00"/>
    <s v="shot"/>
    <s v="gun"/>
    <n v="44"/>
    <s v="M"/>
    <s v="W"/>
    <s v="Studio City"/>
    <s v="CA"/>
    <b v="0"/>
    <s v="attack"/>
    <s v="Not fleeing"/>
    <b v="0"/>
    <x v="0"/>
  </r>
  <r>
    <n v="551"/>
    <n v="675"/>
    <s v="Lee Aaron Gerston"/>
    <d v="2015-07-24T00:00:00"/>
    <s v="shot and Tasered"/>
    <s v="knife"/>
    <n v="30"/>
    <s v="M"/>
    <s v="W"/>
    <s v="Pinnacle"/>
    <s v="NC"/>
    <b v="0"/>
    <s v="other"/>
    <s v="Not fleeing"/>
    <b v="0"/>
    <x v="0"/>
  </r>
  <r>
    <n v="552"/>
    <n v="676"/>
    <s v="Christopher Olmstead"/>
    <d v="2015-07-25T00:00:00"/>
    <s v="shot"/>
    <s v="blunt object"/>
    <n v="60"/>
    <s v="M"/>
    <s v="W"/>
    <s v="New Orleans"/>
    <s v="LA"/>
    <b v="1"/>
    <s v="attack"/>
    <s v="Car"/>
    <b v="0"/>
    <x v="0"/>
  </r>
  <r>
    <n v="553"/>
    <n v="677"/>
    <s v="Roger Braswell"/>
    <d v="2015-07-25T00:00:00"/>
    <s v="shot"/>
    <s v="gun"/>
    <n v="50"/>
    <s v="M"/>
    <s v="W"/>
    <s v="Decatur"/>
    <s v="GA"/>
    <b v="1"/>
    <s v="attack"/>
    <s v="Not fleeing"/>
    <b v="0"/>
    <x v="0"/>
  </r>
  <r>
    <n v="554"/>
    <n v="678"/>
    <s v="Bryan Keith  Day"/>
    <d v="2015-07-25T00:00:00"/>
    <s v="shot"/>
    <s v="toy weapon"/>
    <n v="36"/>
    <s v="M"/>
    <s v="B"/>
    <s v="Las Vegas"/>
    <s v="NV"/>
    <b v="0"/>
    <s v="attack"/>
    <s v="Not fleeing"/>
    <b v="0"/>
    <x v="0"/>
  </r>
  <r>
    <n v="555"/>
    <n v="685"/>
    <s v="Earl Jackson"/>
    <d v="2015-07-25T00:00:00"/>
    <s v="shot"/>
    <s v="gun"/>
    <n v="59"/>
    <s v="M"/>
    <s v="B"/>
    <s v="Micanopy"/>
    <s v="FL"/>
    <b v="0"/>
    <s v="attack"/>
    <s v="Not fleeing"/>
    <b v="0"/>
    <x v="0"/>
  </r>
  <r>
    <n v="556"/>
    <n v="679"/>
    <s v="Khari Westly"/>
    <d v="2015-07-26T00:00:00"/>
    <s v="shot"/>
    <s v="gun"/>
    <n v="33"/>
    <s v="M"/>
    <s v="B"/>
    <s v="Shreveport"/>
    <s v="LA"/>
    <b v="0"/>
    <s v="attack"/>
    <s v="Not fleeing"/>
    <b v="0"/>
    <x v="0"/>
  </r>
  <r>
    <n v="557"/>
    <n v="680"/>
    <s v="Zachary Hammond"/>
    <d v="2015-07-26T00:00:00"/>
    <s v="shot"/>
    <m/>
    <n v="19"/>
    <s v="M"/>
    <s v="W"/>
    <s v="Seneca"/>
    <s v="SC"/>
    <b v="0"/>
    <s v="other"/>
    <s v="Other"/>
    <b v="0"/>
    <x v="1"/>
  </r>
  <r>
    <n v="558"/>
    <n v="681"/>
    <s v="Timothy Milliken"/>
    <d v="2015-07-27T00:00:00"/>
    <s v="shot"/>
    <s v="knife"/>
    <n v="56"/>
    <s v="M"/>
    <s v="W"/>
    <s v="Irmo"/>
    <s v="SC"/>
    <b v="0"/>
    <s v="attack"/>
    <s v="Not fleeing"/>
    <b v="0"/>
    <x v="0"/>
  </r>
  <r>
    <n v="559"/>
    <n v="682"/>
    <s v="Jean Paul Falgout"/>
    <d v="2015-07-27T00:00:00"/>
    <s v="shot"/>
    <s v="toy weapon"/>
    <n v="45"/>
    <s v="M"/>
    <s v="W"/>
    <s v="Houma"/>
    <s v="LA"/>
    <b v="1"/>
    <s v="attack"/>
    <s v="Car"/>
    <b v="0"/>
    <x v="0"/>
  </r>
  <r>
    <n v="560"/>
    <n v="683"/>
    <s v="Samuel Forgy"/>
    <d v="2015-07-27T00:00:00"/>
    <s v="shot and Tasered"/>
    <s v="knife"/>
    <n v="22"/>
    <s v="M"/>
    <s v="W"/>
    <s v="Boulder"/>
    <s v="CO"/>
    <b v="0"/>
    <s v="other"/>
    <s v="Not fleeing"/>
    <b v="0"/>
    <x v="0"/>
  </r>
  <r>
    <n v="561"/>
    <n v="684"/>
    <s v="Timothy Johnson"/>
    <d v="2015-07-28T00:00:00"/>
    <s v="shot"/>
    <s v="knife"/>
    <n v="41"/>
    <s v="M"/>
    <m/>
    <s v="Manila"/>
    <s v="AR"/>
    <b v="0"/>
    <s v="other"/>
    <s v="Not fleeing"/>
    <b v="0"/>
    <x v="0"/>
  </r>
  <r>
    <n v="562"/>
    <n v="686"/>
    <s v="Michael Malone"/>
    <d v="2015-07-29T00:00:00"/>
    <s v="shot"/>
    <s v="gun"/>
    <n v="34"/>
    <s v="M"/>
    <s v="H"/>
    <s v="Las Cruces"/>
    <s v="NM"/>
    <b v="0"/>
    <s v="undetermined"/>
    <s v="Foot"/>
    <b v="0"/>
    <x v="0"/>
  </r>
  <r>
    <n v="563"/>
    <n v="687"/>
    <s v="Roger Darrin Barker"/>
    <d v="2015-07-29T00:00:00"/>
    <s v="shot"/>
    <s v="gun"/>
    <n v="53"/>
    <s v="M"/>
    <s v="W"/>
    <s v="Logan"/>
    <s v="UT"/>
    <b v="1"/>
    <s v="attack"/>
    <s v="Not fleeing"/>
    <b v="0"/>
    <x v="0"/>
  </r>
  <r>
    <n v="564"/>
    <n v="688"/>
    <s v="Mark Perkins"/>
    <d v="2015-07-30T00:00:00"/>
    <s v="shot"/>
    <s v="gun"/>
    <n v="48"/>
    <s v="M"/>
    <s v="W"/>
    <s v="Gardnerville Ranchos"/>
    <s v="NV"/>
    <b v="0"/>
    <s v="attack"/>
    <s v="Not fleeing"/>
    <b v="0"/>
    <x v="0"/>
  </r>
  <r>
    <n v="565"/>
    <n v="689"/>
    <s v="Ryan Daniel Vrenon"/>
    <d v="2015-07-30T00:00:00"/>
    <s v="shot"/>
    <s v="gun"/>
    <n v="25"/>
    <s v="M"/>
    <s v="W"/>
    <s v="Dunsmuir"/>
    <s v="CA"/>
    <b v="0"/>
    <s v="attack"/>
    <s v="Car"/>
    <b v="0"/>
    <x v="0"/>
  </r>
  <r>
    <n v="566"/>
    <n v="690"/>
    <s v="Philip Vallejo"/>
    <d v="2015-07-30T00:00:00"/>
    <s v="shot"/>
    <s v="gun"/>
    <n v="30"/>
    <s v="M"/>
    <s v="H"/>
    <s v="Fort Worth"/>
    <s v="TX"/>
    <b v="0"/>
    <s v="attack"/>
    <s v="Not fleeing"/>
    <b v="0"/>
    <x v="0"/>
  </r>
  <r>
    <n v="567"/>
    <n v="691"/>
    <s v="Oscar Lotari Romero"/>
    <d v="2015-07-30T00:00:00"/>
    <s v="shot and Tasered"/>
    <s v="metal stick"/>
    <n v="47"/>
    <s v="M"/>
    <s v="H"/>
    <s v="Whittier"/>
    <s v="CA"/>
    <b v="0"/>
    <s v="attack"/>
    <s v="Not fleeing"/>
    <b v="0"/>
    <x v="0"/>
  </r>
  <r>
    <n v="568"/>
    <n v="692"/>
    <s v="Rafael Molina"/>
    <d v="2015-07-31T00:00:00"/>
    <s v="shot"/>
    <s v="gun"/>
    <n v="33"/>
    <s v="M"/>
    <s v="H"/>
    <s v="Albuquerque"/>
    <s v="NM"/>
    <b v="0"/>
    <s v="attack"/>
    <s v="Not fleeing"/>
    <b v="1"/>
    <x v="0"/>
  </r>
  <r>
    <n v="569"/>
    <n v="693"/>
    <s v="Jeremy  Hatch"/>
    <d v="2015-07-31T00:00:00"/>
    <s v="shot"/>
    <s v="gun"/>
    <n v="34"/>
    <s v="M"/>
    <s v="W"/>
    <s v="Roswell"/>
    <s v="NM"/>
    <b v="0"/>
    <s v="attack"/>
    <s v="Not fleeing"/>
    <b v="0"/>
    <x v="0"/>
  </r>
  <r>
    <n v="570"/>
    <n v="694"/>
    <s v="David  Cook"/>
    <d v="2015-08-01T00:00:00"/>
    <s v="shot"/>
    <s v="gun"/>
    <n v="52"/>
    <s v="M"/>
    <m/>
    <s v="Nitro"/>
    <s v="WV"/>
    <b v="0"/>
    <s v="attack"/>
    <s v="Not fleeing"/>
    <b v="0"/>
    <x v="0"/>
  </r>
  <r>
    <n v="571"/>
    <n v="696"/>
    <s v="Armando Serrano"/>
    <d v="2015-08-01T00:00:00"/>
    <s v="shot"/>
    <s v="gun"/>
    <n v="29"/>
    <s v="M"/>
    <s v="H"/>
    <s v="Tucson"/>
    <s v="AZ"/>
    <b v="0"/>
    <s v="attack"/>
    <s v="Not fleeing"/>
    <b v="0"/>
    <x v="0"/>
  </r>
  <r>
    <n v="572"/>
    <n v="695"/>
    <s v="Virgil Reynolds"/>
    <d v="2015-08-02T00:00:00"/>
    <s v="shot"/>
    <m/>
    <n v="63"/>
    <s v="M"/>
    <s v="W"/>
    <s v="Houston"/>
    <s v="TX"/>
    <b v="1"/>
    <s v="other"/>
    <s v="Not fleeing"/>
    <b v="0"/>
    <x v="1"/>
  </r>
  <r>
    <n v="573"/>
    <n v="697"/>
    <s v="Antonio Clements"/>
    <d v="2015-08-03T00:00:00"/>
    <s v="shot"/>
    <s v="gun"/>
    <n v="49"/>
    <s v="M"/>
    <s v="B"/>
    <s v="Oakland"/>
    <s v="CA"/>
    <b v="0"/>
    <s v="attack"/>
    <s v="Not fleeing"/>
    <b v="0"/>
    <x v="0"/>
  </r>
  <r>
    <n v="574"/>
    <n v="698"/>
    <s v="Joshua Malave"/>
    <d v="2015-08-03T00:00:00"/>
    <s v="shot"/>
    <s v="gun"/>
    <n v="18"/>
    <s v="M"/>
    <s v="W"/>
    <s v="Campbelltown"/>
    <s v="PA"/>
    <b v="0"/>
    <s v="attack"/>
    <s v="Foot"/>
    <b v="0"/>
    <x v="0"/>
  </r>
  <r>
    <n v="575"/>
    <n v="699"/>
    <s v="Franklin Short"/>
    <d v="2015-08-03T00:00:00"/>
    <s v="shot"/>
    <s v="gun"/>
    <n v="71"/>
    <s v="M"/>
    <s v="W"/>
    <s v="Powhatan County"/>
    <s v="VA"/>
    <b v="0"/>
    <s v="attack"/>
    <s v="Not fleeing"/>
    <b v="0"/>
    <x v="0"/>
  </r>
  <r>
    <n v="576"/>
    <n v="700"/>
    <s v="Shawn Ruble"/>
    <d v="2015-08-03T00:00:00"/>
    <s v="shot"/>
    <s v="toy weapon"/>
    <n v="35"/>
    <s v="M"/>
    <s v="W"/>
    <s v="Muncie"/>
    <s v="IN"/>
    <b v="1"/>
    <s v="attack"/>
    <s v="Not fleeing"/>
    <b v="0"/>
    <x v="0"/>
  </r>
  <r>
    <n v="577"/>
    <n v="701"/>
    <s v="Daniel Robert Avila"/>
    <d v="2015-08-04T00:00:00"/>
    <s v="shot"/>
    <s v="undetermined"/>
    <n v="55"/>
    <s v="M"/>
    <s v="H"/>
    <s v="San Diego County"/>
    <s v="CA"/>
    <b v="1"/>
    <s v="other"/>
    <s v="Not fleeing"/>
    <b v="0"/>
    <x v="1"/>
  </r>
  <r>
    <n v="578"/>
    <n v="702"/>
    <s v="Darius D. Graves"/>
    <d v="2015-08-04T00:00:00"/>
    <s v="shot"/>
    <s v="gun"/>
    <n v="31"/>
    <s v="M"/>
    <s v="B"/>
    <s v="Rantoul"/>
    <s v="IL"/>
    <b v="1"/>
    <s v="undetermined"/>
    <s v="Not fleeing"/>
    <b v="1"/>
    <x v="0"/>
  </r>
  <r>
    <n v="579"/>
    <n v="703"/>
    <s v="Tyler Alexander Dattilo"/>
    <d v="2015-08-05T00:00:00"/>
    <s v="shot"/>
    <s v="knife"/>
    <n v="18"/>
    <s v="M"/>
    <s v="W"/>
    <s v="Louisville"/>
    <s v="KY"/>
    <b v="0"/>
    <s v="attack"/>
    <s v="Not fleeing"/>
    <b v="0"/>
    <x v="0"/>
  </r>
  <r>
    <n v="580"/>
    <n v="704"/>
    <s v="John Dieringer"/>
    <d v="2015-08-05T00:00:00"/>
    <s v="shot"/>
    <s v="knife"/>
    <n v="51"/>
    <s v="M"/>
    <s v="W"/>
    <s v="Greenfield"/>
    <s v="WI"/>
    <b v="1"/>
    <s v="other"/>
    <s v="Not fleeing"/>
    <b v="0"/>
    <x v="0"/>
  </r>
  <r>
    <n v="581"/>
    <n v="705"/>
    <s v="Raymond Hodge"/>
    <d v="2015-08-05T00:00:00"/>
    <s v="shot"/>
    <s v="gun"/>
    <n v="39"/>
    <s v="M"/>
    <s v="B"/>
    <s v="Maui"/>
    <s v="HI"/>
    <b v="0"/>
    <s v="attack"/>
    <s v="Not fleeing"/>
    <b v="0"/>
    <x v="0"/>
  </r>
  <r>
    <n v="582"/>
    <n v="706"/>
    <s v="Keshawn Dominique Hargrove"/>
    <d v="2015-08-05T00:00:00"/>
    <s v="shot"/>
    <s v="gun"/>
    <n v="20"/>
    <s v="M"/>
    <s v="B"/>
    <s v="Richmond"/>
    <s v="VA"/>
    <b v="0"/>
    <s v="attack"/>
    <s v="Foot"/>
    <b v="0"/>
    <x v="0"/>
  </r>
  <r>
    <n v="583"/>
    <n v="707"/>
    <s v="Vincente Montano"/>
    <d v="2015-08-05T00:00:00"/>
    <s v="shot"/>
    <s v="hatchet"/>
    <n v="29"/>
    <s v="M"/>
    <s v="W"/>
    <s v="Antioch"/>
    <s v="TN"/>
    <b v="1"/>
    <s v="attack"/>
    <s v="Not fleeing"/>
    <b v="0"/>
    <x v="0"/>
  </r>
  <r>
    <n v="584"/>
    <n v="708"/>
    <s v="Jason Galaviz"/>
    <d v="2015-08-05T00:00:00"/>
    <s v="shot"/>
    <s v="gun"/>
    <n v="40"/>
    <s v="M"/>
    <s v="W"/>
    <s v="Tacoma"/>
    <s v="WA"/>
    <b v="0"/>
    <s v="attack"/>
    <s v="Not fleeing"/>
    <b v="0"/>
    <x v="0"/>
  </r>
  <r>
    <n v="585"/>
    <n v="710"/>
    <s v="Gustavo Ponce-Galon"/>
    <d v="2015-08-06T00:00:00"/>
    <s v="shot"/>
    <s v="knife"/>
    <n v="42"/>
    <s v="M"/>
    <s v="H"/>
    <s v="Elsmere"/>
    <s v="KY"/>
    <b v="0"/>
    <s v="attack"/>
    <s v="Not fleeing"/>
    <b v="0"/>
    <x v="0"/>
  </r>
  <r>
    <n v="586"/>
    <n v="737"/>
    <s v="Charles Bertram"/>
    <d v="2015-08-06T00:00:00"/>
    <s v="shot"/>
    <s v="gun"/>
    <n v="22"/>
    <s v="M"/>
    <s v="B"/>
    <s v="El Paso"/>
    <s v="TX"/>
    <b v="0"/>
    <s v="attack"/>
    <s v="Car"/>
    <b v="0"/>
    <x v="0"/>
  </r>
  <r>
    <n v="587"/>
    <n v="711"/>
    <s v="Christian Taylor"/>
    <d v="2015-08-07T00:00:00"/>
    <s v="shot"/>
    <s v="unarmed"/>
    <n v="19"/>
    <s v="M"/>
    <s v="B"/>
    <s v="Arlington"/>
    <s v="TX"/>
    <b v="0"/>
    <s v="other"/>
    <s v="Not fleeing"/>
    <b v="0"/>
    <x v="1"/>
  </r>
  <r>
    <n v="588"/>
    <n v="712"/>
    <s v="Abel Correa"/>
    <d v="2015-08-07T00:00:00"/>
    <s v="shot"/>
    <s v="sharp object"/>
    <n v="24"/>
    <s v="M"/>
    <s v="H"/>
    <s v="Las Vegas"/>
    <s v="NV"/>
    <b v="1"/>
    <s v="other"/>
    <s v="Not fleeing"/>
    <b v="1"/>
    <x v="0"/>
  </r>
  <r>
    <n v="589"/>
    <n v="713"/>
    <s v="Aaron Marchese"/>
    <d v="2015-08-07T00:00:00"/>
    <s v="shot"/>
    <s v="toy weapon"/>
    <n v="30"/>
    <s v="M"/>
    <s v="W"/>
    <s v="Fresno"/>
    <s v="CA"/>
    <b v="1"/>
    <s v="attack"/>
    <s v="Not fleeing"/>
    <b v="0"/>
    <x v="0"/>
  </r>
  <r>
    <n v="590"/>
    <n v="718"/>
    <s v="Mark Keckhafer"/>
    <d v="2015-08-07T00:00:00"/>
    <s v="shot"/>
    <m/>
    <n v="53"/>
    <s v="M"/>
    <s v="W"/>
    <s v="Superior"/>
    <s v="MT"/>
    <b v="0"/>
    <s v="other"/>
    <s v="Car"/>
    <b v="0"/>
    <x v="1"/>
  </r>
  <r>
    <n v="591"/>
    <n v="720"/>
    <s v="Tsombe Clark"/>
    <d v="2015-08-07T00:00:00"/>
    <s v="shot"/>
    <s v="gun"/>
    <n v="25"/>
    <s v="M"/>
    <s v="B"/>
    <s v="Greenville"/>
    <s v="NC"/>
    <b v="0"/>
    <s v="attack"/>
    <s v="Not fleeing"/>
    <b v="0"/>
    <x v="0"/>
  </r>
  <r>
    <n v="592"/>
    <n v="721"/>
    <s v="Derrick Lee Hunt"/>
    <d v="2015-08-07T00:00:00"/>
    <s v="shot"/>
    <s v="knife"/>
    <n v="28"/>
    <s v="M"/>
    <s v="B"/>
    <s v="Long Beach"/>
    <s v="CA"/>
    <b v="0"/>
    <s v="attack"/>
    <s v="Not fleeing"/>
    <b v="0"/>
    <x v="0"/>
  </r>
  <r>
    <n v="593"/>
    <n v="716"/>
    <s v="Roderick Burr"/>
    <d v="2015-08-08T00:00:00"/>
    <s v="shot"/>
    <s v="gun"/>
    <n v="33"/>
    <s v="M"/>
    <m/>
    <s v="Brookshire"/>
    <s v="TX"/>
    <b v="0"/>
    <s v="attack"/>
    <s v="Not fleeing"/>
    <b v="0"/>
    <x v="0"/>
  </r>
  <r>
    <n v="594"/>
    <n v="719"/>
    <s v="Shamir Terrel Palmer"/>
    <d v="2015-08-08T00:00:00"/>
    <s v="shot"/>
    <s v="gun"/>
    <n v="24"/>
    <s v="M"/>
    <s v="B"/>
    <s v="Summerville"/>
    <s v="SC"/>
    <b v="0"/>
    <s v="attack"/>
    <s v="Car"/>
    <b v="0"/>
    <x v="0"/>
  </r>
  <r>
    <n v="595"/>
    <n v="722"/>
    <s v="Jeffrey Clyde Wilkes"/>
    <d v="2015-08-08T00:00:00"/>
    <s v="shot"/>
    <s v="gun"/>
    <n v="59"/>
    <s v="M"/>
    <s v="W"/>
    <s v="Gastonia"/>
    <s v="NC"/>
    <b v="0"/>
    <s v="attack"/>
    <s v="Not fleeing"/>
    <b v="0"/>
    <x v="0"/>
  </r>
  <r>
    <n v="596"/>
    <n v="723"/>
    <s v="Kevin McDaniel"/>
    <d v="2015-08-08T00:00:00"/>
    <s v="shot"/>
    <s v="gun"/>
    <n v="46"/>
    <s v="M"/>
    <s v="W"/>
    <s v="Spokane"/>
    <s v="WA"/>
    <b v="0"/>
    <s v="attack"/>
    <s v="Not fleeing"/>
    <b v="0"/>
    <x v="0"/>
  </r>
  <r>
    <n v="597"/>
    <n v="715"/>
    <s v="Andre Green"/>
    <d v="2015-08-09T00:00:00"/>
    <s v="shot"/>
    <m/>
    <n v="15"/>
    <s v="M"/>
    <s v="B"/>
    <s v="Indianapolis"/>
    <s v="IN"/>
    <b v="0"/>
    <s v="attack"/>
    <s v="Not fleeing"/>
    <b v="0"/>
    <x v="1"/>
  </r>
  <r>
    <n v="598"/>
    <n v="717"/>
    <s v="Eric Tompkins"/>
    <d v="2015-08-09T00:00:00"/>
    <s v="shot"/>
    <s v="gun"/>
    <n v="41"/>
    <s v="M"/>
    <s v="W"/>
    <s v="Ardmore"/>
    <s v="OK"/>
    <b v="1"/>
    <s v="attack"/>
    <s v="Not fleeing"/>
    <b v="0"/>
    <x v="0"/>
  </r>
  <r>
    <n v="599"/>
    <n v="724"/>
    <s v="Robert Patrick Quinn"/>
    <d v="2015-08-09T00:00:00"/>
    <s v="shot"/>
    <s v="toy weapon"/>
    <n v="77"/>
    <s v="M"/>
    <m/>
    <s v="Pittston"/>
    <s v="PA"/>
    <b v="1"/>
    <s v="attack"/>
    <s v="Not fleeing"/>
    <b v="0"/>
    <x v="0"/>
  </r>
  <r>
    <n v="600"/>
    <n v="727"/>
    <s v="Edrian Rivera"/>
    <d v="2015-08-09T00:00:00"/>
    <s v="shot"/>
    <s v="meat cleaver"/>
    <n v="22"/>
    <s v="M"/>
    <s v="H"/>
    <s v="San Jose"/>
    <s v="CA"/>
    <b v="0"/>
    <s v="attack"/>
    <s v="Foot"/>
    <b v="0"/>
    <x v="0"/>
  </r>
  <r>
    <n v="601"/>
    <n v="725"/>
    <s v="Richard Tyler Young"/>
    <d v="2015-08-10T00:00:00"/>
    <s v="shot"/>
    <m/>
    <n v="24"/>
    <s v="M"/>
    <s v="W"/>
    <s v="Gilbert"/>
    <s v="AZ"/>
    <b v="0"/>
    <s v="other"/>
    <s v="Not fleeing"/>
    <b v="0"/>
    <x v="1"/>
  </r>
  <r>
    <n v="602"/>
    <n v="728"/>
    <s v="Casey George Alarcon"/>
    <d v="2015-08-11T00:00:00"/>
    <s v="shot"/>
    <s v="gun"/>
    <n v="34"/>
    <s v="M"/>
    <s v="W"/>
    <s v="Sandpoint"/>
    <s v="ID"/>
    <b v="0"/>
    <s v="attack"/>
    <s v="Not fleeing"/>
    <b v="0"/>
    <x v="0"/>
  </r>
  <r>
    <n v="603"/>
    <n v="730"/>
    <s v="Randall Lance Hughes"/>
    <d v="2015-08-11T00:00:00"/>
    <s v="shot and Tasered"/>
    <s v="knife"/>
    <n v="48"/>
    <s v="M"/>
    <s v="W"/>
    <s v="Waco"/>
    <s v="TX"/>
    <b v="0"/>
    <s v="other"/>
    <s v="Not fleeing"/>
    <b v="0"/>
    <x v="0"/>
  </r>
  <r>
    <n v="604"/>
    <n v="729"/>
    <s v="Richard Dean Shull Jr."/>
    <d v="2015-08-12T00:00:00"/>
    <s v="shot"/>
    <s v="gun"/>
    <n v="24"/>
    <s v="M"/>
    <s v="W"/>
    <s v="Odessa"/>
    <s v="TX"/>
    <b v="0"/>
    <s v="attack"/>
    <s v="Not fleeing"/>
    <b v="0"/>
    <x v="0"/>
  </r>
  <r>
    <n v="605"/>
    <n v="731"/>
    <s v="Nathaniel Wilks"/>
    <d v="2015-08-12T00:00:00"/>
    <s v="shot"/>
    <s v="gun"/>
    <n v="27"/>
    <s v="M"/>
    <s v="B"/>
    <s v="Oakland"/>
    <s v="CA"/>
    <b v="0"/>
    <s v="attack"/>
    <s v="Car"/>
    <b v="1"/>
    <x v="0"/>
  </r>
  <r>
    <n v="606"/>
    <n v="732"/>
    <s v="Redel Jones"/>
    <d v="2015-08-12T00:00:00"/>
    <s v="shot and Tasered"/>
    <s v="knife"/>
    <n v="30"/>
    <s v="F"/>
    <s v="B"/>
    <s v="Los Angeles"/>
    <s v="CA"/>
    <b v="0"/>
    <s v="other"/>
    <s v="Not fleeing"/>
    <b v="0"/>
    <x v="0"/>
  </r>
  <r>
    <n v="607"/>
    <n v="733"/>
    <s v="Anthony Lorenzo Vallejo"/>
    <d v="2015-08-12T00:00:00"/>
    <s v="shot"/>
    <s v="gun"/>
    <n v="27"/>
    <s v="M"/>
    <s v="H"/>
    <s v="Hemet"/>
    <s v="CA"/>
    <b v="0"/>
    <s v="attack"/>
    <s v="Car"/>
    <b v="0"/>
    <x v="0"/>
  </r>
  <r>
    <n v="608"/>
    <n v="735"/>
    <s v="Reginald Marshall"/>
    <d v="2015-08-12T00:00:00"/>
    <s v="shot"/>
    <s v="gun"/>
    <n v="27"/>
    <s v="M"/>
    <s v="B"/>
    <s v="Toledo"/>
    <s v="OH"/>
    <b v="0"/>
    <s v="attack"/>
    <s v="Car"/>
    <b v="0"/>
    <x v="0"/>
  </r>
  <r>
    <n v="609"/>
    <n v="736"/>
    <s v="William Smith"/>
    <d v="2015-08-12T00:00:00"/>
    <s v="shot"/>
    <s v="gun"/>
    <n v="49"/>
    <s v="M"/>
    <s v="W"/>
    <s v="Hobbs"/>
    <s v="NM"/>
    <b v="0"/>
    <s v="undetermined"/>
    <s v="Car"/>
    <b v="0"/>
    <x v="0"/>
  </r>
  <r>
    <n v="610"/>
    <n v="738"/>
    <s v="Garland Tyree"/>
    <d v="2015-08-14T00:00:00"/>
    <s v="shot"/>
    <s v="gun"/>
    <n v="38"/>
    <s v="M"/>
    <s v="B"/>
    <s v="Staten Island"/>
    <s v="NY"/>
    <b v="0"/>
    <s v="attack"/>
    <s v="Not fleeing"/>
    <b v="0"/>
    <x v="0"/>
  </r>
  <r>
    <n v="611"/>
    <n v="739"/>
    <s v="Hector Rene Sorriano Gonzalez"/>
    <d v="2015-08-14T00:00:00"/>
    <s v="shot"/>
    <s v="gun"/>
    <n v="26"/>
    <s v="M"/>
    <s v="H"/>
    <s v="Boerne"/>
    <s v="TX"/>
    <b v="0"/>
    <s v="attack"/>
    <s v="Not fleeing"/>
    <b v="0"/>
    <x v="0"/>
  </r>
  <r>
    <n v="612"/>
    <n v="740"/>
    <s v="Asshams Pharoah Manley"/>
    <d v="2015-08-14T00:00:00"/>
    <s v="shot"/>
    <s v="unarmed"/>
    <n v="30"/>
    <s v="M"/>
    <s v="B"/>
    <s v="District Heights"/>
    <s v="MD"/>
    <b v="1"/>
    <s v="attack"/>
    <s v="Foot"/>
    <b v="0"/>
    <x v="1"/>
  </r>
  <r>
    <n v="613"/>
    <n v="750"/>
    <s v="Christopher Anderson"/>
    <d v="2015-08-14T00:00:00"/>
    <s v="shot and Tasered"/>
    <s v="box cutter"/>
    <n v="53"/>
    <s v="M"/>
    <s v="W"/>
    <s v="Bolton"/>
    <s v="CT"/>
    <b v="0"/>
    <s v="attack"/>
    <s v="Car"/>
    <b v="0"/>
    <x v="0"/>
  </r>
  <r>
    <n v="614"/>
    <n v="741"/>
    <s v="John Unsworth"/>
    <d v="2015-08-15T00:00:00"/>
    <s v="shot and Tasered"/>
    <s v="unarmed"/>
    <n v="43"/>
    <s v="M"/>
    <s v="W"/>
    <s v="Hanover"/>
    <s v="IN"/>
    <b v="0"/>
    <s v="attack"/>
    <s v="Not fleeing"/>
    <b v="0"/>
    <x v="1"/>
  </r>
  <r>
    <n v="615"/>
    <n v="742"/>
    <s v="Allen Matthew Baker"/>
    <d v="2015-08-15T00:00:00"/>
    <s v="shot"/>
    <s v="gun"/>
    <n v="23"/>
    <s v="M"/>
    <s v="B"/>
    <s v="Sunnyvale"/>
    <s v="CA"/>
    <b v="0"/>
    <s v="attack"/>
    <s v="Not fleeing"/>
    <b v="0"/>
    <x v="0"/>
  </r>
  <r>
    <n v="616"/>
    <n v="743"/>
    <s v="Benjamin Peter Ashley"/>
    <d v="2015-08-15T00:00:00"/>
    <s v="shot"/>
    <m/>
    <n v="34"/>
    <s v="M"/>
    <s v="B"/>
    <s v="Inyokern"/>
    <s v="CA"/>
    <b v="0"/>
    <s v="attack"/>
    <s v="Not fleeing"/>
    <b v="0"/>
    <x v="1"/>
  </r>
  <r>
    <n v="617"/>
    <n v="744"/>
    <s v="Jonathon  Pope"/>
    <d v="2015-08-15T00:00:00"/>
    <s v="shot"/>
    <s v="gun"/>
    <n v="30"/>
    <s v="M"/>
    <s v="W"/>
    <s v="Carson City"/>
    <s v="NV"/>
    <b v="0"/>
    <s v="attack"/>
    <s v="Not fleeing"/>
    <b v="0"/>
    <x v="0"/>
  </r>
  <r>
    <n v="618"/>
    <n v="745"/>
    <s v="Matthew Castillo"/>
    <d v="2015-08-16T00:00:00"/>
    <s v="shot"/>
    <s v="gun"/>
    <n v="29"/>
    <s v="M"/>
    <s v="H"/>
    <s v="San Jose"/>
    <s v="CA"/>
    <b v="0"/>
    <s v="other"/>
    <s v="Not fleeing"/>
    <b v="0"/>
    <x v="0"/>
  </r>
  <r>
    <n v="619"/>
    <n v="746"/>
    <s v="Steven B. Norton"/>
    <d v="2015-08-16T00:00:00"/>
    <s v="shot"/>
    <s v="gun"/>
    <n v="47"/>
    <s v="M"/>
    <s v="W"/>
    <s v="Kerrville"/>
    <s v="TX"/>
    <b v="0"/>
    <s v="attack"/>
    <s v="Not fleeing"/>
    <b v="0"/>
    <x v="0"/>
  </r>
  <r>
    <n v="620"/>
    <n v="748"/>
    <s v="Frederick Roy"/>
    <d v="2015-08-17T00:00:00"/>
    <s v="shot"/>
    <s v="gun"/>
    <n v="35"/>
    <s v="M"/>
    <s v="B"/>
    <s v="Houston"/>
    <s v="TX"/>
    <b v="0"/>
    <s v="attack"/>
    <s v="Not fleeing"/>
    <b v="0"/>
    <x v="0"/>
  </r>
  <r>
    <n v="621"/>
    <n v="749"/>
    <s v="Richard Jacquez"/>
    <d v="2015-08-17T00:00:00"/>
    <s v="shot"/>
    <s v="unarmed"/>
    <n v="40"/>
    <s v="M"/>
    <s v="H"/>
    <s v="San Jose"/>
    <s v="CA"/>
    <b v="0"/>
    <s v="other"/>
    <s v="Foot"/>
    <b v="0"/>
    <x v="1"/>
  </r>
  <r>
    <n v="622"/>
    <n v="751"/>
    <s v="Mansur Ball-Bey"/>
    <d v="2015-08-19T00:00:00"/>
    <s v="shot"/>
    <s v="gun"/>
    <n v="18"/>
    <s v="M"/>
    <s v="B"/>
    <s v="St. Louis"/>
    <s v="MO"/>
    <b v="0"/>
    <s v="attack"/>
    <s v="Foot"/>
    <b v="0"/>
    <x v="0"/>
  </r>
  <r>
    <n v="623"/>
    <n v="752"/>
    <s v="Deviere Ernel Ransom"/>
    <d v="2015-08-19T00:00:00"/>
    <s v="shot"/>
    <s v="gun"/>
    <n v="24"/>
    <s v="M"/>
    <s v="B"/>
    <s v="Bloomfield Township"/>
    <s v="MI"/>
    <b v="0"/>
    <s v="attack"/>
    <s v="Car"/>
    <b v="0"/>
    <x v="0"/>
  </r>
  <r>
    <n v="624"/>
    <n v="753"/>
    <s v="Jason Hale"/>
    <d v="2015-08-19T00:00:00"/>
    <s v="shot"/>
    <s v="gun"/>
    <n v="29"/>
    <s v="M"/>
    <s v="W"/>
    <s v="Hunters"/>
    <s v="WA"/>
    <b v="1"/>
    <s v="attack"/>
    <s v="Foot"/>
    <b v="0"/>
    <x v="0"/>
  </r>
  <r>
    <n v="625"/>
    <n v="754"/>
    <s v="Wade Allen Baker"/>
    <d v="2015-08-19T00:00:00"/>
    <s v="shot"/>
    <s v="gun"/>
    <n v="44"/>
    <s v="M"/>
    <s v="W"/>
    <s v="Canton"/>
    <s v="NC"/>
    <b v="1"/>
    <s v="attack"/>
    <s v="Not fleeing"/>
    <b v="0"/>
    <x v="0"/>
  </r>
  <r>
    <n v="626"/>
    <n v="881"/>
    <s v="Tyler Gerken"/>
    <d v="2015-08-20T00:00:00"/>
    <s v="shot"/>
    <s v="gun"/>
    <n v="19"/>
    <s v="M"/>
    <s v="W"/>
    <s v="Beverly"/>
    <s v="OH"/>
    <b v="1"/>
    <s v="attack"/>
    <s v="Not fleeing"/>
    <b v="0"/>
    <x v="0"/>
  </r>
  <r>
    <n v="627"/>
    <n v="755"/>
    <s v="Jeffory Ray Tevis"/>
    <d v="2015-08-20T00:00:00"/>
    <s v="shot and Tasered"/>
    <s v="unarmed"/>
    <n v="50"/>
    <s v="M"/>
    <s v="W"/>
    <s v="Tuscaloosa"/>
    <s v="AL"/>
    <b v="1"/>
    <s v="attack"/>
    <s v="Not fleeing"/>
    <b v="0"/>
    <x v="1"/>
  </r>
  <r>
    <n v="628"/>
    <n v="756"/>
    <s v="Raul Herrera"/>
    <d v="2015-08-20T00:00:00"/>
    <s v="shot"/>
    <s v="gun"/>
    <n v="17"/>
    <s v="M"/>
    <s v="H"/>
    <s v="Ontario"/>
    <s v="CA"/>
    <b v="1"/>
    <s v="attack"/>
    <s v="Not fleeing"/>
    <b v="0"/>
    <x v="0"/>
  </r>
  <r>
    <n v="629"/>
    <n v="758"/>
    <s v="Timmy Walling"/>
    <d v="2015-08-21T00:00:00"/>
    <s v="shot"/>
    <s v="gun"/>
    <n v="57"/>
    <s v="M"/>
    <s v="W"/>
    <s v="Grapeview"/>
    <s v="WA"/>
    <b v="1"/>
    <s v="attack"/>
    <s v="Not fleeing"/>
    <b v="0"/>
    <x v="0"/>
  </r>
  <r>
    <n v="630"/>
    <n v="760"/>
    <s v="Charles S. Hall"/>
    <d v="2015-08-21T00:00:00"/>
    <s v="shot"/>
    <m/>
    <n v="30"/>
    <s v="M"/>
    <s v="W"/>
    <s v="North East"/>
    <s v="MD"/>
    <b v="0"/>
    <s v="attack"/>
    <s v="Car"/>
    <b v="0"/>
    <x v="1"/>
  </r>
  <r>
    <n v="631"/>
    <n v="761"/>
    <s v="Alan Joseph Rushton"/>
    <d v="2015-08-21T00:00:00"/>
    <s v="shot"/>
    <s v="knife"/>
    <n v="38"/>
    <s v="M"/>
    <s v="W"/>
    <s v="Wake Forest"/>
    <s v="NC"/>
    <b v="0"/>
    <s v="other"/>
    <s v="Not fleeing"/>
    <b v="0"/>
    <x v="0"/>
  </r>
  <r>
    <n v="632"/>
    <n v="762"/>
    <s v="Adam Schneider"/>
    <d v="2015-08-22T00:00:00"/>
    <s v="shot"/>
    <s v="gun"/>
    <n v="31"/>
    <s v="M"/>
    <s v="W"/>
    <s v="Cohasset"/>
    <s v="MN"/>
    <b v="0"/>
    <s v="attack"/>
    <s v="Not fleeing"/>
    <b v="0"/>
    <x v="0"/>
  </r>
  <r>
    <n v="633"/>
    <n v="763"/>
    <s v="Thaddeus Faison"/>
    <d v="2015-08-22T00:00:00"/>
    <s v="shot and Tasered"/>
    <s v="gun"/>
    <n v="39"/>
    <s v="M"/>
    <s v="B"/>
    <s v="Troy"/>
    <s v="NY"/>
    <b v="0"/>
    <s v="attack"/>
    <s v="Foot"/>
    <b v="0"/>
    <x v="0"/>
  </r>
  <r>
    <n v="634"/>
    <n v="764"/>
    <s v="Jason Lee Alderman"/>
    <d v="2015-08-22T00:00:00"/>
    <s v="shot"/>
    <s v="carjack"/>
    <n v="29"/>
    <s v="M"/>
    <s v="W"/>
    <s v="Bakersfield"/>
    <s v="CA"/>
    <b v="0"/>
    <s v="undetermined"/>
    <s v="Not fleeing"/>
    <b v="0"/>
    <x v="0"/>
  </r>
  <r>
    <n v="635"/>
    <n v="765"/>
    <s v="Nicholas Garner"/>
    <d v="2015-08-22T00:00:00"/>
    <s v="shot"/>
    <m/>
    <n v="26"/>
    <s v="M"/>
    <s v="W"/>
    <s v="Wichita"/>
    <s v="KS"/>
    <b v="0"/>
    <s v="attack"/>
    <s v="Car"/>
    <b v="0"/>
    <x v="1"/>
  </r>
  <r>
    <n v="636"/>
    <n v="766"/>
    <s v="Kenneth Henry Morgan"/>
    <d v="2015-08-22T00:00:00"/>
    <s v="shot"/>
    <s v="knife"/>
    <n v="64"/>
    <s v="M"/>
    <s v="W"/>
    <s v="King George"/>
    <s v="VA"/>
    <b v="0"/>
    <s v="other"/>
    <s v="Not fleeing"/>
    <b v="0"/>
    <x v="0"/>
  </r>
  <r>
    <n v="637"/>
    <n v="768"/>
    <s v="Richard Francis Compo"/>
    <d v="2015-08-23T00:00:00"/>
    <s v="shot"/>
    <s v="gun"/>
    <n v="36"/>
    <s v="M"/>
    <s v="W"/>
    <s v="Jacksonville"/>
    <s v="FL"/>
    <b v="1"/>
    <s v="attack"/>
    <s v="Not fleeing"/>
    <b v="0"/>
    <x v="0"/>
  </r>
  <r>
    <n v="638"/>
    <n v="769"/>
    <s v="Christopher Ray Tompkins"/>
    <d v="2015-08-23T00:00:00"/>
    <s v="shot"/>
    <s v="gun"/>
    <n v="36"/>
    <s v="M"/>
    <s v="W"/>
    <s v="Arab"/>
    <s v="AL"/>
    <b v="0"/>
    <s v="attack"/>
    <s v="Car"/>
    <b v="0"/>
    <x v="0"/>
  </r>
  <r>
    <n v="639"/>
    <n v="771"/>
    <s v="Julian Hoffman"/>
    <d v="2015-08-23T00:00:00"/>
    <s v="shot"/>
    <s v="toy weapon"/>
    <n v="21"/>
    <s v="M"/>
    <s v="W"/>
    <s v="Brick Township"/>
    <s v="NJ"/>
    <b v="0"/>
    <s v="attack"/>
    <s v="Not fleeing"/>
    <b v="0"/>
    <x v="0"/>
  </r>
  <r>
    <n v="640"/>
    <n v="772"/>
    <s v="Bobby Troledge Norris"/>
    <d v="2015-08-23T00:00:00"/>
    <s v="shot"/>
    <s v="gun"/>
    <n v="53"/>
    <s v="M"/>
    <s v="B"/>
    <s v="Archdale"/>
    <s v="NC"/>
    <b v="0"/>
    <s v="attack"/>
    <s v="Not fleeing"/>
    <b v="0"/>
    <x v="0"/>
  </r>
  <r>
    <n v="641"/>
    <n v="767"/>
    <s v="William Lee Snider"/>
    <d v="2015-08-23T00:00:00"/>
    <s v="shot"/>
    <s v="gun"/>
    <n v="57"/>
    <s v="M"/>
    <s v="W"/>
    <s v="Las Vegas"/>
    <s v="NV"/>
    <b v="0"/>
    <s v="attack"/>
    <s v="Not fleeing"/>
    <b v="0"/>
    <x v="0"/>
  </r>
  <r>
    <n v="642"/>
    <n v="770"/>
    <s v="Marvin Maestas"/>
    <d v="2015-08-25T00:00:00"/>
    <s v="shot"/>
    <s v="gun"/>
    <n v="30"/>
    <s v="M"/>
    <s v="H"/>
    <s v="Santa Fe"/>
    <s v="NM"/>
    <b v="0"/>
    <s v="attack"/>
    <s v="Foot"/>
    <b v="0"/>
    <x v="0"/>
  </r>
  <r>
    <n v="643"/>
    <n v="773"/>
    <s v="Curtis Smith"/>
    <d v="2015-08-25T00:00:00"/>
    <s v="shot"/>
    <s v="knife"/>
    <n v="34"/>
    <s v="M"/>
    <s v="B"/>
    <s v="West Chester"/>
    <s v="PA"/>
    <b v="0"/>
    <s v="attack"/>
    <s v="Not fleeing"/>
    <b v="0"/>
    <x v="0"/>
  </r>
  <r>
    <n v="644"/>
    <n v="774"/>
    <s v="Todd Tomlinson"/>
    <d v="2015-08-25T00:00:00"/>
    <s v="shot"/>
    <s v="gun"/>
    <n v="53"/>
    <s v="M"/>
    <s v="W"/>
    <s v="Thonotosassa"/>
    <s v="FL"/>
    <b v="0"/>
    <s v="attack"/>
    <s v="Not fleeing"/>
    <b v="0"/>
    <x v="0"/>
  </r>
  <r>
    <n v="645"/>
    <n v="775"/>
    <s v="Shane Rudolph"/>
    <d v="2015-08-25T00:00:00"/>
    <s v="shot"/>
    <s v="gun"/>
    <n v="45"/>
    <s v="M"/>
    <s v="W"/>
    <s v="Phoenix"/>
    <s v="AZ"/>
    <b v="0"/>
    <s v="attack"/>
    <s v="Not fleeing"/>
    <b v="0"/>
    <x v="0"/>
  </r>
  <r>
    <n v="646"/>
    <n v="779"/>
    <s v="Marvin Arroliga"/>
    <d v="2015-08-25T00:00:00"/>
    <s v="shot"/>
    <s v="gun"/>
    <n v="22"/>
    <s v="M"/>
    <s v="H"/>
    <s v="Miami"/>
    <s v="FL"/>
    <b v="0"/>
    <s v="attack"/>
    <s v="Not fleeing"/>
    <b v="0"/>
    <x v="0"/>
  </r>
  <r>
    <n v="647"/>
    <n v="776"/>
    <s v="Steven Dodd"/>
    <d v="2015-08-26T00:00:00"/>
    <s v="shot"/>
    <s v="toy weapon"/>
    <n v="22"/>
    <s v="M"/>
    <s v="W"/>
    <s v="Hendersonville"/>
    <s v="TN"/>
    <b v="1"/>
    <s v="attack"/>
    <s v="Not fleeing"/>
    <b v="0"/>
    <x v="0"/>
  </r>
  <r>
    <n v="648"/>
    <n v="777"/>
    <s v="Brent Pickard"/>
    <d v="2015-08-26T00:00:00"/>
    <s v="shot"/>
    <s v="gun"/>
    <n v="46"/>
    <s v="M"/>
    <s v="W"/>
    <s v="Chattanooga"/>
    <s v="TN"/>
    <b v="0"/>
    <s v="attack"/>
    <s v="Car"/>
    <b v="0"/>
    <x v="0"/>
  </r>
  <r>
    <n v="649"/>
    <n v="780"/>
    <s v="Kyle Lambrose"/>
    <d v="2015-08-26T00:00:00"/>
    <s v="shot"/>
    <s v="gun"/>
    <n v="27"/>
    <s v="M"/>
    <s v="W"/>
    <s v="West Jordan"/>
    <s v="UT"/>
    <b v="1"/>
    <s v="attack"/>
    <s v="Not fleeing"/>
    <b v="0"/>
    <x v="0"/>
  </r>
  <r>
    <n v="650"/>
    <n v="781"/>
    <s v="Bertrand Davis"/>
    <d v="2015-08-27T00:00:00"/>
    <s v="shot and Tasered"/>
    <s v="box cutter"/>
    <n v="42"/>
    <s v="M"/>
    <s v="B"/>
    <s v="Dallas"/>
    <s v="TX"/>
    <b v="0"/>
    <s v="attack"/>
    <s v="Not fleeing"/>
    <b v="0"/>
    <x v="0"/>
  </r>
  <r>
    <n v="651"/>
    <n v="782"/>
    <s v="Yonas Alehegne"/>
    <d v="2015-08-27T00:00:00"/>
    <s v="shot"/>
    <s v="chain"/>
    <n v="30"/>
    <s v="M"/>
    <s v="B"/>
    <s v="Oakland"/>
    <s v="CA"/>
    <b v="0"/>
    <s v="attack"/>
    <s v="Not fleeing"/>
    <b v="1"/>
    <x v="0"/>
  </r>
  <r>
    <n v="652"/>
    <n v="783"/>
    <s v="Robert Hober"/>
    <d v="2015-08-27T00:00:00"/>
    <s v="shot"/>
    <s v="box cutter"/>
    <n v="54"/>
    <s v="M"/>
    <s v="W"/>
    <s v="San Diego"/>
    <s v="CA"/>
    <b v="0"/>
    <s v="other"/>
    <s v="Not fleeing"/>
    <b v="1"/>
    <x v="0"/>
  </r>
  <r>
    <n v="653"/>
    <n v="784"/>
    <s v="Manuel Soriano"/>
    <d v="2015-08-27T00:00:00"/>
    <s v="shot"/>
    <s v="contractor's level"/>
    <n v="29"/>
    <s v="M"/>
    <s v="H"/>
    <s v="Los Angeles"/>
    <s v="CA"/>
    <b v="0"/>
    <s v="attack"/>
    <s v="Not fleeing"/>
    <b v="0"/>
    <x v="0"/>
  </r>
  <r>
    <n v="654"/>
    <n v="785"/>
    <s v="Gilbert Flores"/>
    <d v="2015-08-28T00:00:00"/>
    <s v="shot"/>
    <s v="undetermined"/>
    <n v="41"/>
    <s v="M"/>
    <s v="H"/>
    <s v="San Antonio"/>
    <s v="TX"/>
    <b v="1"/>
    <s v="undetermined"/>
    <s v="Not fleeing"/>
    <b v="0"/>
    <x v="1"/>
  </r>
  <r>
    <n v="655"/>
    <n v="786"/>
    <s v="William Evans"/>
    <d v="2015-08-28T00:00:00"/>
    <s v="shot"/>
    <s v="gun"/>
    <n v="28"/>
    <s v="M"/>
    <s v="W"/>
    <s v="Spanish Fork"/>
    <s v="UT"/>
    <b v="1"/>
    <s v="attack"/>
    <s v="Not fleeing"/>
    <b v="1"/>
    <x v="0"/>
  </r>
  <r>
    <n v="656"/>
    <n v="788"/>
    <s v="Felix Kumi"/>
    <d v="2015-08-28T00:00:00"/>
    <s v="shot"/>
    <s v="unarmed"/>
    <n v="61"/>
    <s v="M"/>
    <s v="B"/>
    <s v="Mount Vernon"/>
    <s v="NY"/>
    <b v="0"/>
    <s v="other"/>
    <s v="Not fleeing"/>
    <b v="0"/>
    <x v="1"/>
  </r>
  <r>
    <n v="657"/>
    <n v="793"/>
    <s v="Devin Brian Dial"/>
    <d v="2015-08-28T00:00:00"/>
    <s v="shot"/>
    <s v="gun"/>
    <n v="23"/>
    <s v="M"/>
    <s v="W"/>
    <s v="Longview"/>
    <s v="TX"/>
    <b v="0"/>
    <s v="attack"/>
    <s v="Not fleeing"/>
    <b v="0"/>
    <x v="0"/>
  </r>
  <r>
    <n v="658"/>
    <n v="787"/>
    <s v="James Marcus Brown"/>
    <d v="2015-08-29T00:00:00"/>
    <s v="shot"/>
    <s v="gun"/>
    <n v="25"/>
    <s v="M"/>
    <s v="B"/>
    <s v="North Las Vegas"/>
    <s v="NV"/>
    <b v="0"/>
    <s v="attack"/>
    <s v="Foot"/>
    <b v="0"/>
    <x v="0"/>
  </r>
  <r>
    <n v="659"/>
    <n v="789"/>
    <s v="Roger Albrecht"/>
    <d v="2015-08-29T00:00:00"/>
    <s v="shot"/>
    <s v="knife"/>
    <m/>
    <s v="M"/>
    <s v="W"/>
    <s v="San Antonio"/>
    <s v="TX"/>
    <b v="0"/>
    <s v="other"/>
    <s v="Not fleeing"/>
    <b v="0"/>
    <x v="0"/>
  </r>
  <r>
    <n v="660"/>
    <n v="795"/>
    <s v="Rafael Cruz Jr"/>
    <d v="2015-08-29T00:00:00"/>
    <s v="shot"/>
    <s v="unarmed"/>
    <n v="29"/>
    <s v="M"/>
    <s v="H"/>
    <s v="Chicago"/>
    <s v="IL"/>
    <b v="0"/>
    <s v="undetermined"/>
    <s v="Car"/>
    <b v="0"/>
    <x v="1"/>
  </r>
  <r>
    <n v="661"/>
    <n v="790"/>
    <s v="Shawn Hall"/>
    <d v="2015-08-30T00:00:00"/>
    <s v="shot"/>
    <s v="gun"/>
    <n v="20"/>
    <s v="M"/>
    <s v="W"/>
    <s v="Cushing"/>
    <s v="OK"/>
    <b v="0"/>
    <s v="attack"/>
    <s v="Not fleeing"/>
    <b v="0"/>
    <x v="0"/>
  </r>
  <r>
    <n v="662"/>
    <n v="791"/>
    <s v="David M.  Leon"/>
    <d v="2015-08-30T00:00:00"/>
    <s v="shot"/>
    <s v="gun"/>
    <n v="40"/>
    <s v="M"/>
    <s v="H"/>
    <s v="Tucson"/>
    <s v="AZ"/>
    <b v="0"/>
    <s v="attack"/>
    <s v="Not fleeing"/>
    <b v="0"/>
    <x v="0"/>
  </r>
  <r>
    <n v="663"/>
    <n v="792"/>
    <s v="William Rippley"/>
    <d v="2015-08-31T00:00:00"/>
    <s v="shot"/>
    <s v="knife"/>
    <n v="45"/>
    <s v="M"/>
    <s v="W"/>
    <s v="Loveland"/>
    <s v="CO"/>
    <b v="0"/>
    <s v="attack"/>
    <s v="Foot"/>
    <b v="0"/>
    <x v="0"/>
  </r>
  <r>
    <n v="664"/>
    <n v="794"/>
    <s v="Cedric Maurice Williams"/>
    <d v="2015-09-01T00:00:00"/>
    <s v="shot"/>
    <s v="guns and explosives"/>
    <n v="33"/>
    <s v="M"/>
    <s v="B"/>
    <s v="Bluefield"/>
    <s v="WV"/>
    <b v="0"/>
    <s v="attack"/>
    <s v="Foot"/>
    <b v="0"/>
    <x v="0"/>
  </r>
  <r>
    <n v="665"/>
    <n v="797"/>
    <s v="Charles Robert Shaw"/>
    <d v="2015-09-01T00:00:00"/>
    <s v="shot"/>
    <s v="gun"/>
    <n v="76"/>
    <s v="M"/>
    <s v="W"/>
    <s v="Twinsburg"/>
    <s v="OH"/>
    <b v="0"/>
    <s v="attack"/>
    <s v="Not fleeing"/>
    <b v="0"/>
    <x v="0"/>
  </r>
  <r>
    <n v="666"/>
    <n v="798"/>
    <s v="Michael Todd Evans"/>
    <d v="2015-09-01T00:00:00"/>
    <s v="shot"/>
    <s v="gun"/>
    <n v="47"/>
    <s v="M"/>
    <s v="W"/>
    <s v="Artesia"/>
    <s v="NM"/>
    <b v="0"/>
    <s v="attack"/>
    <s v="Not fleeing"/>
    <b v="0"/>
    <x v="0"/>
  </r>
  <r>
    <n v="667"/>
    <n v="799"/>
    <s v="Arthur Bates"/>
    <d v="2015-09-02T00:00:00"/>
    <s v="shot"/>
    <s v="gun"/>
    <n v="45"/>
    <s v="M"/>
    <s v="W"/>
    <s v="Prescott"/>
    <s v="AZ"/>
    <b v="1"/>
    <s v="attack"/>
    <s v="Not fleeing"/>
    <b v="1"/>
    <x v="0"/>
  </r>
  <r>
    <n v="668"/>
    <n v="1409"/>
    <s v="Freddy Centeno"/>
    <d v="2015-09-03T00:00:00"/>
    <s v="shot"/>
    <s v="unarmed"/>
    <n v="40"/>
    <s v="M"/>
    <s v="H"/>
    <s v="Fresno"/>
    <s v="CA"/>
    <b v="1"/>
    <s v="attack"/>
    <s v="Not fleeing"/>
    <b v="1"/>
    <x v="1"/>
  </r>
  <r>
    <n v="669"/>
    <n v="800"/>
    <s v="Curtis James Meyer"/>
    <d v="2015-09-04T00:00:00"/>
    <s v="shot"/>
    <s v="gun"/>
    <n v="37"/>
    <s v="M"/>
    <s v="W"/>
    <s v="Mitchell"/>
    <s v="SD"/>
    <b v="1"/>
    <s v="attack"/>
    <s v="Not fleeing"/>
    <b v="0"/>
    <x v="0"/>
  </r>
  <r>
    <n v="670"/>
    <n v="801"/>
    <s v="Jose Ramon Damiani Jr"/>
    <d v="2015-09-04T00:00:00"/>
    <s v="shot and Tasered"/>
    <s v="metal pipe"/>
    <n v="49"/>
    <s v="M"/>
    <s v="H"/>
    <s v="French Lick"/>
    <s v="IN"/>
    <b v="0"/>
    <s v="attack"/>
    <s v="Not fleeing"/>
    <b v="0"/>
    <x v="0"/>
  </r>
  <r>
    <n v="671"/>
    <n v="802"/>
    <s v="Richard Keith Kelley"/>
    <d v="2015-09-04T00:00:00"/>
    <s v="shot"/>
    <s v="gun"/>
    <n v="27"/>
    <s v="M"/>
    <s v="W"/>
    <s v="Weitchpec"/>
    <s v="CA"/>
    <b v="0"/>
    <s v="attack"/>
    <s v="Car"/>
    <b v="0"/>
    <x v="0"/>
  </r>
  <r>
    <n v="672"/>
    <n v="803"/>
    <s v="Sully Lanier"/>
    <d v="2015-09-04T00:00:00"/>
    <s v="shot"/>
    <s v="gun"/>
    <n v="36"/>
    <s v="M"/>
    <s v="W"/>
    <s v="Springtown"/>
    <s v="TX"/>
    <b v="0"/>
    <s v="attack"/>
    <s v="Not fleeing"/>
    <b v="0"/>
    <x v="0"/>
  </r>
  <r>
    <n v="673"/>
    <n v="804"/>
    <s v="Harrison Lambert"/>
    <d v="2015-09-04T00:00:00"/>
    <s v="shot"/>
    <s v="knife"/>
    <n v="23"/>
    <s v="M"/>
    <s v="W"/>
    <s v="Merrimack"/>
    <s v="NH"/>
    <b v="1"/>
    <s v="other"/>
    <s v="Not fleeing"/>
    <b v="0"/>
    <x v="0"/>
  </r>
  <r>
    <n v="674"/>
    <n v="805"/>
    <s v="La'vante Trevon Biggs"/>
    <d v="2015-09-05T00:00:00"/>
    <s v="shot"/>
    <s v="toy weapon"/>
    <n v="21"/>
    <s v="M"/>
    <s v="B"/>
    <s v="Durham"/>
    <s v="NC"/>
    <b v="1"/>
    <s v="attack"/>
    <s v="Not fleeing"/>
    <b v="0"/>
    <x v="0"/>
  </r>
  <r>
    <n v="675"/>
    <n v="806"/>
    <s v="Luis Wenceslao"/>
    <d v="2015-09-05T00:00:00"/>
    <s v="shot"/>
    <s v="metal pipe"/>
    <n v="32"/>
    <s v="M"/>
    <s v="H"/>
    <s v="Ontario"/>
    <s v="CA"/>
    <b v="1"/>
    <s v="other"/>
    <s v="Not fleeing"/>
    <b v="1"/>
    <x v="0"/>
  </r>
  <r>
    <n v="676"/>
    <n v="807"/>
    <s v="Angelo Delano Perry"/>
    <d v="2015-09-05T00:00:00"/>
    <s v="shot"/>
    <s v="gun"/>
    <n v="35"/>
    <s v="M"/>
    <s v="B"/>
    <s v="Virginia Beach"/>
    <s v="VA"/>
    <b v="0"/>
    <s v="attack"/>
    <s v="Not fleeing"/>
    <b v="0"/>
    <x v="0"/>
  </r>
  <r>
    <n v="677"/>
    <n v="808"/>
    <s v="India Kager"/>
    <d v="2015-09-05T00:00:00"/>
    <s v="shot"/>
    <s v="unarmed"/>
    <n v="28"/>
    <s v="F"/>
    <s v="B"/>
    <s v="Virginia Beach"/>
    <s v="VA"/>
    <b v="0"/>
    <s v="undetermined"/>
    <s v="Not fleeing"/>
    <b v="0"/>
    <x v="1"/>
  </r>
  <r>
    <n v="678"/>
    <n v="809"/>
    <s v="Carlos Yero"/>
    <d v="2015-09-06T00:00:00"/>
    <s v="shot"/>
    <s v="gun"/>
    <n v="59"/>
    <s v="M"/>
    <s v="H"/>
    <s v="Little Havana"/>
    <s v="FL"/>
    <b v="0"/>
    <s v="attack"/>
    <s v="Car"/>
    <b v="0"/>
    <x v="0"/>
  </r>
  <r>
    <n v="679"/>
    <n v="810"/>
    <s v="Mohamed Ibrahim"/>
    <d v="2015-09-06T00:00:00"/>
    <s v="shot"/>
    <s v="gun"/>
    <n v="28"/>
    <s v="M"/>
    <s v="B"/>
    <s v="Shreveport"/>
    <s v="LA"/>
    <b v="1"/>
    <s v="attack"/>
    <s v="Car"/>
    <b v="0"/>
    <x v="0"/>
  </r>
  <r>
    <n v="680"/>
    <n v="811"/>
    <s v="William Verrett"/>
    <d v="2015-09-06T00:00:00"/>
    <s v="shot"/>
    <s v="gun"/>
    <n v="45"/>
    <s v="M"/>
    <s v="W"/>
    <s v="Hobbs"/>
    <s v="NM"/>
    <b v="0"/>
    <s v="attack"/>
    <s v="Not fleeing"/>
    <b v="0"/>
    <x v="0"/>
  </r>
  <r>
    <n v="681"/>
    <n v="813"/>
    <s v="Casimero Carlos Casillas"/>
    <d v="2015-09-07T00:00:00"/>
    <s v="shot"/>
    <s v="metal pipe"/>
    <n v="45"/>
    <s v="M"/>
    <s v="H"/>
    <s v="Fresno"/>
    <s v="CA"/>
    <b v="0"/>
    <s v="other"/>
    <s v="Foot"/>
    <b v="1"/>
    <x v="0"/>
  </r>
  <r>
    <n v="682"/>
    <n v="836"/>
    <s v="Tristan Vent"/>
    <d v="2015-09-08T00:00:00"/>
    <s v="shot"/>
    <s v="gun"/>
    <n v="19"/>
    <s v="M"/>
    <s v="N"/>
    <s v="Fairbanks"/>
    <s v="AK"/>
    <b v="0"/>
    <s v="attack"/>
    <s v="Not fleeing"/>
    <b v="0"/>
    <x v="0"/>
  </r>
  <r>
    <n v="683"/>
    <n v="812"/>
    <s v="Dustin Kuik"/>
    <d v="2015-09-09T00:00:00"/>
    <s v="shot"/>
    <s v="gun"/>
    <n v="25"/>
    <s v="M"/>
    <s v="W"/>
    <s v="Ashwaubenon"/>
    <s v="WI"/>
    <b v="0"/>
    <s v="attack"/>
    <s v="Not fleeing"/>
    <b v="0"/>
    <x v="0"/>
  </r>
  <r>
    <n v="684"/>
    <n v="815"/>
    <s v="Tyrone Holman"/>
    <d v="2015-09-09T00:00:00"/>
    <s v="shot"/>
    <s v="guns and explosives"/>
    <n v="37"/>
    <s v="M"/>
    <s v="B"/>
    <s v="Kansas City"/>
    <s v="MO"/>
    <b v="1"/>
    <s v="other"/>
    <s v="Not fleeing"/>
    <b v="0"/>
    <x v="0"/>
  </r>
  <r>
    <n v="685"/>
    <n v="816"/>
    <s v="Vincent J. Perdue"/>
    <d v="2015-09-09T00:00:00"/>
    <s v="shot"/>
    <s v="gun"/>
    <n v="33"/>
    <s v="M"/>
    <s v="N"/>
    <s v="Fairbanks"/>
    <s v="AK"/>
    <b v="0"/>
    <s v="attack"/>
    <s v="Car"/>
    <b v="0"/>
    <x v="0"/>
  </r>
  <r>
    <n v="686"/>
    <n v="879"/>
    <s v="William Chau"/>
    <d v="2015-09-09T00:00:00"/>
    <s v="shot"/>
    <s v="knife"/>
    <n v="59"/>
    <s v="M"/>
    <s v="A"/>
    <s v="El Monte"/>
    <s v="CA"/>
    <b v="0"/>
    <s v="attack"/>
    <s v="Not fleeing"/>
    <b v="0"/>
    <x v="0"/>
  </r>
  <r>
    <n v="687"/>
    <n v="817"/>
    <s v="Tian Ma"/>
    <d v="2015-09-10T00:00:00"/>
    <s v="shot"/>
    <s v="knife"/>
    <n v="31"/>
    <s v="M"/>
    <s v="A"/>
    <s v="Potsdam"/>
    <s v="NY"/>
    <b v="0"/>
    <s v="attack"/>
    <s v="Not fleeing"/>
    <b v="0"/>
    <x v="0"/>
  </r>
  <r>
    <n v="688"/>
    <n v="818"/>
    <s v="Bruce Santino"/>
    <d v="2015-09-10T00:00:00"/>
    <s v="shot"/>
    <s v="knife"/>
    <n v="35"/>
    <s v="M"/>
    <m/>
    <s v="Fontana"/>
    <s v="CA"/>
    <b v="1"/>
    <s v="other"/>
    <s v="Not fleeing"/>
    <b v="0"/>
    <x v="0"/>
  </r>
  <r>
    <n v="689"/>
    <n v="819"/>
    <s v="Brandon Foy"/>
    <d v="2015-09-10T00:00:00"/>
    <s v="shot"/>
    <s v="gun"/>
    <n v="29"/>
    <s v="M"/>
    <s v="B"/>
    <s v="Indianapolis"/>
    <s v="IN"/>
    <b v="0"/>
    <s v="attack"/>
    <s v="Not fleeing"/>
    <b v="0"/>
    <x v="0"/>
  </r>
  <r>
    <n v="690"/>
    <n v="820"/>
    <s v=" Austin Wilburly  Reid"/>
    <d v="2015-09-10T00:00:00"/>
    <s v="shot"/>
    <s v="gun"/>
    <n v="32"/>
    <s v="M"/>
    <s v="W"/>
    <s v="Lodi"/>
    <s v="CA"/>
    <b v="0"/>
    <s v="attack"/>
    <s v="Foot"/>
    <b v="0"/>
    <x v="0"/>
  </r>
  <r>
    <n v="691"/>
    <n v="823"/>
    <s v="Eddie Tapia"/>
    <d v="2015-09-10T00:00:00"/>
    <s v="shot"/>
    <s v="gun"/>
    <n v="41"/>
    <s v="M"/>
    <s v="H"/>
    <s v="Downey"/>
    <s v="CA"/>
    <b v="0"/>
    <s v="attack"/>
    <s v="Car"/>
    <b v="0"/>
    <x v="0"/>
  </r>
  <r>
    <n v="692"/>
    <n v="824"/>
    <s v="Robert T. Edwards"/>
    <d v="2015-09-11T00:00:00"/>
    <s v="shot"/>
    <s v="gun"/>
    <n v="31"/>
    <s v="M"/>
    <s v="W"/>
    <s v="Chester"/>
    <s v="PA"/>
    <b v="0"/>
    <s v="attack"/>
    <s v="Not fleeing"/>
    <b v="0"/>
    <x v="0"/>
  </r>
  <r>
    <n v="693"/>
    <n v="831"/>
    <s v="Phillip Pfleghardt"/>
    <d v="2015-09-11T00:00:00"/>
    <s v="shot"/>
    <s v="gun"/>
    <n v="44"/>
    <s v="M"/>
    <s v="W"/>
    <s v="Broomfield"/>
    <s v="CO"/>
    <b v="0"/>
    <s v="attack"/>
    <s v="Car"/>
    <b v="0"/>
    <x v="0"/>
  </r>
  <r>
    <n v="694"/>
    <n v="822"/>
    <s v="Derick Davis"/>
    <d v="2015-09-12T00:00:00"/>
    <s v="shot"/>
    <s v="undetermined"/>
    <n v="23"/>
    <s v="M"/>
    <s v="W"/>
    <s v="Sylacauga"/>
    <s v="AL"/>
    <b v="0"/>
    <s v="undetermined"/>
    <s v="Other"/>
    <b v="0"/>
    <x v="1"/>
  </r>
  <r>
    <n v="695"/>
    <n v="878"/>
    <s v="Jack Stevens Jr."/>
    <d v="2015-09-12T00:00:00"/>
    <s v="shot"/>
    <s v="gun"/>
    <n v="45"/>
    <s v="M"/>
    <s v="W"/>
    <s v="West Knox"/>
    <s v="TN"/>
    <b v="0"/>
    <s v="attack"/>
    <s v="Not fleeing"/>
    <b v="0"/>
    <x v="0"/>
  </r>
  <r>
    <n v="696"/>
    <n v="821"/>
    <s v="Martin Francis Hammen"/>
    <d v="2015-09-13T00:00:00"/>
    <s v="shot"/>
    <s v="gun"/>
    <n v="39"/>
    <s v="M"/>
    <s v="W"/>
    <s v="Wellman"/>
    <s v="IA"/>
    <b v="1"/>
    <s v="attack"/>
    <s v="Not fleeing"/>
    <b v="0"/>
    <x v="0"/>
  </r>
  <r>
    <n v="697"/>
    <n v="825"/>
    <s v="Clifford Butler"/>
    <d v="2015-09-13T00:00:00"/>
    <s v="shot"/>
    <s v="gun"/>
    <n v="67"/>
    <s v="M"/>
    <s v="B"/>
    <s v="McAlester"/>
    <s v="OK"/>
    <b v="1"/>
    <s v="attack"/>
    <s v="Not fleeing"/>
    <b v="0"/>
    <x v="0"/>
  </r>
  <r>
    <n v="698"/>
    <n v="827"/>
    <s v="Jeffrey Eugene Brooks"/>
    <d v="2015-09-13T00:00:00"/>
    <s v="shot"/>
    <s v="gun"/>
    <n v="29"/>
    <s v="M"/>
    <s v="W"/>
    <s v="Clute"/>
    <s v="TX"/>
    <b v="0"/>
    <s v="attack"/>
    <s v="Car"/>
    <b v="0"/>
    <x v="0"/>
  </r>
  <r>
    <n v="699"/>
    <n v="828"/>
    <s v="Joseph Thompson Johnson-Shanks"/>
    <d v="2015-09-14T00:00:00"/>
    <s v="shot"/>
    <s v="gun"/>
    <n v="25"/>
    <s v="M"/>
    <s v="B"/>
    <s v="Princeton"/>
    <s v="KY"/>
    <b v="0"/>
    <s v="attack"/>
    <s v="Car"/>
    <b v="0"/>
    <x v="0"/>
  </r>
  <r>
    <n v="700"/>
    <n v="829"/>
    <s v="David Todd Powell"/>
    <d v="2015-09-14T00:00:00"/>
    <s v="shot"/>
    <s v="unarmed"/>
    <n v="28"/>
    <s v="M"/>
    <s v="W"/>
    <s v="Barstow"/>
    <s v="CA"/>
    <b v="1"/>
    <s v="attack"/>
    <s v="Not fleeing"/>
    <b v="0"/>
    <x v="1"/>
  </r>
  <r>
    <n v="701"/>
    <n v="830"/>
    <s v="Tyrone Bass"/>
    <d v="2015-09-15T00:00:00"/>
    <s v="shot"/>
    <s v="unknown weapon"/>
    <n v="21"/>
    <s v="M"/>
    <s v="B"/>
    <s v="Chalmette"/>
    <s v="LA"/>
    <b v="0"/>
    <s v="attack"/>
    <s v="Not fleeing"/>
    <b v="0"/>
    <x v="0"/>
  </r>
  <r>
    <n v="702"/>
    <n v="832"/>
    <s v="Florencio Chaidez"/>
    <d v="2015-09-15T00:00:00"/>
    <s v="shot"/>
    <s v="gun"/>
    <n v="32"/>
    <s v="M"/>
    <s v="H"/>
    <s v="Panorama City"/>
    <s v="CA"/>
    <b v="0"/>
    <s v="attack"/>
    <s v="Not fleeing"/>
    <b v="1"/>
    <x v="0"/>
  </r>
  <r>
    <n v="703"/>
    <n v="833"/>
    <s v="Jorge  Suarez-Ruiz"/>
    <d v="2015-09-15T00:00:00"/>
    <s v="shot"/>
    <s v="gun"/>
    <n v="51"/>
    <s v="M"/>
    <s v="H"/>
    <s v="Miami"/>
    <s v="FL"/>
    <b v="1"/>
    <s v="undetermined"/>
    <s v="Car"/>
    <b v="0"/>
    <x v="0"/>
  </r>
  <r>
    <n v="704"/>
    <n v="834"/>
    <s v="Carlos Wilhelm"/>
    <d v="2015-09-15T00:00:00"/>
    <s v="shot"/>
    <s v="gun"/>
    <n v="39"/>
    <s v="M"/>
    <s v="H"/>
    <s v="Los Angeles"/>
    <s v="CA"/>
    <b v="0"/>
    <s v="attack"/>
    <s v="Not fleeing"/>
    <b v="0"/>
    <x v="0"/>
  </r>
  <r>
    <n v="705"/>
    <n v="837"/>
    <s v="Bobby R. Anderson"/>
    <d v="2015-09-15T00:00:00"/>
    <s v="shot"/>
    <s v="gun"/>
    <n v="27"/>
    <s v="M"/>
    <s v="B"/>
    <s v="Alexandria"/>
    <s v="LA"/>
    <b v="0"/>
    <s v="other"/>
    <s v="Not fleeing"/>
    <b v="0"/>
    <x v="0"/>
  </r>
  <r>
    <n v="706"/>
    <n v="835"/>
    <s v="Rory Lynn Gunderman"/>
    <d v="2015-09-16T00:00:00"/>
    <s v="shot"/>
    <s v="gun"/>
    <n v="31"/>
    <s v="M"/>
    <s v="W"/>
    <s v="Lead"/>
    <s v="SD"/>
    <b v="1"/>
    <s v="attack"/>
    <s v="Foot"/>
    <b v="0"/>
    <x v="0"/>
  </r>
  <r>
    <n v="707"/>
    <n v="838"/>
    <s v="Mark Gary"/>
    <d v="2015-09-17T00:00:00"/>
    <s v="shot"/>
    <s v="gun"/>
    <n v="50"/>
    <s v="M"/>
    <s v="W"/>
    <s v="Beaverton"/>
    <s v="MI"/>
    <b v="0"/>
    <s v="attack"/>
    <s v="Not fleeing"/>
    <b v="0"/>
    <x v="0"/>
  </r>
  <r>
    <n v="708"/>
    <n v="839"/>
    <s v="Lawrence Price"/>
    <d v="2015-09-17T00:00:00"/>
    <s v="shot"/>
    <s v="gun"/>
    <m/>
    <s v="M"/>
    <s v="W"/>
    <s v="Brodhead"/>
    <s v="KY"/>
    <b v="0"/>
    <s v="attack"/>
    <s v="Not fleeing"/>
    <b v="0"/>
    <x v="0"/>
  </r>
  <r>
    <n v="709"/>
    <n v="843"/>
    <s v="Nicholas Alan Johnson"/>
    <d v="2015-09-18T00:00:00"/>
    <s v="shot"/>
    <m/>
    <n v="32"/>
    <s v="M"/>
    <s v="W"/>
    <s v="San Bernardino"/>
    <s v="CA"/>
    <b v="0"/>
    <s v="undetermined"/>
    <s v="Car"/>
    <b v="0"/>
    <x v="1"/>
  </r>
  <r>
    <n v="710"/>
    <n v="844"/>
    <s v="Gregory Herrell"/>
    <d v="2015-09-18T00:00:00"/>
    <s v="shot"/>
    <s v="undetermined"/>
    <n v="47"/>
    <s v="M"/>
    <s v="W"/>
    <s v="Dickson"/>
    <s v="TN"/>
    <b v="0"/>
    <s v="undetermined"/>
    <s v="Not fleeing"/>
    <b v="0"/>
    <x v="1"/>
  </r>
  <r>
    <n v="711"/>
    <n v="842"/>
    <s v="Lucien Rolland"/>
    <d v="2015-09-19T00:00:00"/>
    <s v="shot"/>
    <s v="gun"/>
    <n v="46"/>
    <s v="M"/>
    <s v="W"/>
    <s v="Slidell"/>
    <s v="LA"/>
    <b v="0"/>
    <s v="attack"/>
    <s v="Car"/>
    <b v="0"/>
    <x v="0"/>
  </r>
  <r>
    <n v="712"/>
    <n v="846"/>
    <s v="Scott Beech"/>
    <d v="2015-09-19T00:00:00"/>
    <s v="shot"/>
    <s v="gun"/>
    <n v="57"/>
    <s v="M"/>
    <s v="W"/>
    <s v="Washington County"/>
    <s v="AL"/>
    <b v="1"/>
    <s v="attack"/>
    <s v="Not fleeing"/>
    <b v="1"/>
    <x v="0"/>
  </r>
  <r>
    <n v="713"/>
    <n v="845"/>
    <s v="Michael Thomas Pierce"/>
    <d v="2015-09-20T00:00:00"/>
    <s v="shot"/>
    <s v="gun"/>
    <n v="23"/>
    <s v="M"/>
    <s v="W"/>
    <s v="Harrisonburg"/>
    <s v="VA"/>
    <b v="0"/>
    <s v="attack"/>
    <s v="Not fleeing"/>
    <b v="1"/>
    <x v="0"/>
  </r>
  <r>
    <n v="714"/>
    <n v="847"/>
    <s v="Jerrald Wright"/>
    <d v="2015-09-20T00:00:00"/>
    <s v="shot"/>
    <s v="gun"/>
    <n v="56"/>
    <s v="M"/>
    <s v="W"/>
    <s v="Shelbyville"/>
    <s v="IN"/>
    <b v="0"/>
    <s v="attack"/>
    <s v="Not fleeing"/>
    <b v="0"/>
    <x v="0"/>
  </r>
  <r>
    <n v="715"/>
    <n v="840"/>
    <s v="Gerardo Ramirez"/>
    <d v="2015-09-21T00:00:00"/>
    <s v="shot"/>
    <s v="gun"/>
    <n v="24"/>
    <s v="M"/>
    <s v="H"/>
    <s v="Dallas"/>
    <s v="TX"/>
    <b v="1"/>
    <s v="attack"/>
    <s v="Not fleeing"/>
    <b v="0"/>
    <x v="0"/>
  </r>
  <r>
    <n v="716"/>
    <n v="848"/>
    <s v="William Spaits"/>
    <d v="2015-09-21T00:00:00"/>
    <s v="shot"/>
    <s v="gun"/>
    <n v="27"/>
    <s v="M"/>
    <s v="W"/>
    <s v="Sand City"/>
    <s v="CA"/>
    <b v="0"/>
    <s v="attack"/>
    <s v="Not fleeing"/>
    <b v="0"/>
    <x v="0"/>
  </r>
  <r>
    <n v="717"/>
    <n v="849"/>
    <s v="Tina Money"/>
    <d v="2015-09-21T00:00:00"/>
    <s v="shot"/>
    <s v="gun"/>
    <n v="23"/>
    <s v="F"/>
    <s v="W"/>
    <s v="Sand City"/>
    <s v="CA"/>
    <b v="0"/>
    <s v="attack"/>
    <s v="Not fleeing"/>
    <b v="0"/>
    <x v="0"/>
  </r>
  <r>
    <n v="718"/>
    <n v="850"/>
    <s v="Steven McKenny"/>
    <d v="2015-09-21T00:00:00"/>
    <s v="shot and Tasered"/>
    <s v="unarmed"/>
    <n v="21"/>
    <s v="M"/>
    <s v="W"/>
    <s v="Paris"/>
    <s v="TX"/>
    <b v="0"/>
    <s v="attack"/>
    <s v="Not fleeing"/>
    <b v="0"/>
    <x v="1"/>
  </r>
  <r>
    <n v="719"/>
    <n v="851"/>
    <s v="Timothy Wagner"/>
    <d v="2015-09-21T00:00:00"/>
    <s v="shot"/>
    <s v="gun"/>
    <n v="26"/>
    <s v="M"/>
    <s v="W"/>
    <s v="Barberville"/>
    <s v="FL"/>
    <b v="0"/>
    <s v="attack"/>
    <s v="Not fleeing"/>
    <b v="0"/>
    <x v="0"/>
  </r>
  <r>
    <n v="720"/>
    <n v="852"/>
    <s v="Dominic Fuller"/>
    <d v="2015-09-21T00:00:00"/>
    <s v="shot"/>
    <s v="stapler"/>
    <n v="34"/>
    <s v="M"/>
    <s v="H"/>
    <s v="Auburndale"/>
    <s v="FL"/>
    <b v="0"/>
    <s v="other"/>
    <s v="Foot"/>
    <b v="0"/>
    <x v="0"/>
  </r>
  <r>
    <n v="721"/>
    <n v="853"/>
    <s v="Dante Osborne"/>
    <d v="2015-09-22T00:00:00"/>
    <s v="shot"/>
    <s v="gun"/>
    <n v="32"/>
    <s v="M"/>
    <s v="B"/>
    <s v="Oakland"/>
    <s v="CA"/>
    <b v="0"/>
    <s v="attack"/>
    <s v="Car"/>
    <b v="0"/>
    <x v="0"/>
  </r>
  <r>
    <n v="722"/>
    <n v="854"/>
    <s v="Joel Dixon Smith"/>
    <d v="2015-09-22T00:00:00"/>
    <s v="shot"/>
    <s v="gun"/>
    <n v="33"/>
    <s v="M"/>
    <s v="W"/>
    <s v="Niceville"/>
    <s v="FL"/>
    <b v="1"/>
    <s v="attack"/>
    <s v="Not fleeing"/>
    <b v="0"/>
    <x v="0"/>
  </r>
  <r>
    <n v="723"/>
    <n v="855"/>
    <s v="Tim Kyle Torngren"/>
    <d v="2015-09-22T00:00:00"/>
    <s v="shot"/>
    <s v="gun"/>
    <n v="55"/>
    <s v="M"/>
    <s v="W"/>
    <s v="Happy Valley"/>
    <s v="CA"/>
    <b v="1"/>
    <s v="attack"/>
    <s v="Not fleeing"/>
    <b v="0"/>
    <x v="0"/>
  </r>
  <r>
    <n v="724"/>
    <n v="856"/>
    <s v="Donaven Kyle Anderson"/>
    <d v="2015-09-22T00:00:00"/>
    <s v="shot"/>
    <s v="gun"/>
    <n v="26"/>
    <s v="M"/>
    <m/>
    <s v="North Las Vegas"/>
    <s v="NV"/>
    <b v="0"/>
    <s v="attack"/>
    <s v="Not fleeing"/>
    <b v="0"/>
    <x v="0"/>
  </r>
  <r>
    <n v="725"/>
    <n v="857"/>
    <s v="Robert Berger"/>
    <d v="2015-09-23T00:00:00"/>
    <s v="shot"/>
    <s v="knife"/>
    <n v="48"/>
    <s v="M"/>
    <s v="O"/>
    <s v="Salt Lake City"/>
    <s v="UT"/>
    <b v="0"/>
    <s v="attack"/>
    <s v="Not fleeing"/>
    <b v="0"/>
    <x v="0"/>
  </r>
  <r>
    <n v="726"/>
    <n v="858"/>
    <s v="Joseph Khammash"/>
    <d v="2015-09-23T00:00:00"/>
    <s v="shot"/>
    <s v="gun"/>
    <n v="35"/>
    <s v="M"/>
    <s v="W"/>
    <s v="McKinney"/>
    <s v="TX"/>
    <b v="0"/>
    <s v="attack"/>
    <s v="Not fleeing"/>
    <b v="0"/>
    <x v="0"/>
  </r>
  <r>
    <n v="727"/>
    <n v="859"/>
    <s v="Keith Harrison McLeod"/>
    <d v="2015-09-23T00:00:00"/>
    <s v="shot"/>
    <s v="unarmed"/>
    <n v="19"/>
    <s v="M"/>
    <s v="B"/>
    <s v="Reisterstown"/>
    <s v="MD"/>
    <b v="0"/>
    <s v="other"/>
    <s v="Foot"/>
    <b v="0"/>
    <x v="1"/>
  </r>
  <r>
    <n v="728"/>
    <n v="861"/>
    <s v="Kenneth Ray Pinter"/>
    <d v="2015-09-23T00:00:00"/>
    <s v="shot"/>
    <s v="gun"/>
    <n v="45"/>
    <s v="M"/>
    <s v="W"/>
    <s v="Grayson County"/>
    <s v="VA"/>
    <b v="0"/>
    <s v="attack"/>
    <s v="Not fleeing"/>
    <b v="0"/>
    <x v="0"/>
  </r>
  <r>
    <n v="729"/>
    <n v="862"/>
    <s v="Jeremy McDole"/>
    <d v="2015-09-23T00:00:00"/>
    <s v="shot"/>
    <s v="gun"/>
    <n v="28"/>
    <s v="M"/>
    <s v="B"/>
    <s v="Wilmington"/>
    <s v="DE"/>
    <b v="1"/>
    <s v="undetermined"/>
    <s v="Not fleeing"/>
    <b v="0"/>
    <x v="0"/>
  </r>
  <r>
    <n v="730"/>
    <n v="860"/>
    <s v="Ernesto Medina Lopez"/>
    <d v="2015-09-24T00:00:00"/>
    <s v="shot"/>
    <s v="knife"/>
    <n v="42"/>
    <s v="M"/>
    <s v="H"/>
    <s v="Miami"/>
    <s v="FL"/>
    <b v="0"/>
    <s v="attack"/>
    <s v="Not fleeing"/>
    <b v="0"/>
    <x v="0"/>
  </r>
  <r>
    <n v="731"/>
    <n v="863"/>
    <s v="Patrick O'Grady"/>
    <d v="2015-09-24T00:00:00"/>
    <s v="shot"/>
    <s v="gun"/>
    <n v="17"/>
    <s v="M"/>
    <s v="W"/>
    <s v="Fountain"/>
    <s v="CO"/>
    <b v="0"/>
    <s v="attack"/>
    <s v="Not fleeing"/>
    <b v="0"/>
    <x v="0"/>
  </r>
  <r>
    <n v="732"/>
    <n v="865"/>
    <s v="Philip Quinn"/>
    <d v="2015-09-24T00:00:00"/>
    <s v="shot"/>
    <s v="screwdriver"/>
    <n v="30"/>
    <s v="M"/>
    <s v="O"/>
    <s v="St. Paul"/>
    <s v="MN"/>
    <b v="1"/>
    <s v="other"/>
    <s v="Not fleeing"/>
    <b v="0"/>
    <x v="0"/>
  </r>
  <r>
    <n v="733"/>
    <n v="866"/>
    <s v="William Lemmon"/>
    <d v="2015-09-25T00:00:00"/>
    <s v="shot"/>
    <s v="unarmed"/>
    <n v="21"/>
    <s v="M"/>
    <s v="W"/>
    <s v="Akron"/>
    <s v="OH"/>
    <b v="1"/>
    <s v="undetermined"/>
    <s v="Other"/>
    <b v="0"/>
    <x v="1"/>
  </r>
  <r>
    <n v="734"/>
    <n v="867"/>
    <s v="James Anderson"/>
    <d v="2015-09-25T00:00:00"/>
    <s v="shot and Tasered"/>
    <s v="box cutter"/>
    <n v="33"/>
    <s v="M"/>
    <s v="B"/>
    <s v="Chicago"/>
    <s v="IL"/>
    <b v="0"/>
    <s v="other"/>
    <s v="Not fleeing"/>
    <b v="0"/>
    <x v="0"/>
  </r>
  <r>
    <n v="735"/>
    <n v="868"/>
    <s v="Jeffrey Blood"/>
    <d v="2015-09-25T00:00:00"/>
    <s v="shot"/>
    <s v="gun"/>
    <n v="45"/>
    <s v="M"/>
    <s v="W"/>
    <s v="Wilhoit"/>
    <s v="AZ"/>
    <b v="0"/>
    <s v="attack"/>
    <s v="Not fleeing"/>
    <b v="0"/>
    <x v="0"/>
  </r>
  <r>
    <n v="736"/>
    <n v="869"/>
    <s v="Anthony McKinney"/>
    <d v="2015-09-26T00:00:00"/>
    <s v="shot"/>
    <s v="knife"/>
    <n v="46"/>
    <s v="M"/>
    <s v="B"/>
    <s v="Baton Rouge"/>
    <s v="LA"/>
    <b v="0"/>
    <s v="attack"/>
    <s v="Not fleeing"/>
    <b v="0"/>
    <x v="0"/>
  </r>
  <r>
    <n v="737"/>
    <n v="870"/>
    <s v="Alejandro Lerma"/>
    <d v="2015-09-26T00:00:00"/>
    <s v="shot"/>
    <s v="gun"/>
    <n v="23"/>
    <s v="M"/>
    <s v="H"/>
    <s v="Lovington"/>
    <s v="NM"/>
    <b v="0"/>
    <s v="attack"/>
    <s v="Not fleeing"/>
    <b v="0"/>
    <x v="0"/>
  </r>
  <r>
    <n v="738"/>
    <n v="871"/>
    <s v="Norma Angelica Guzman"/>
    <d v="2015-09-27T00:00:00"/>
    <s v="shot"/>
    <s v="knife"/>
    <n v="37"/>
    <s v="F"/>
    <s v="H"/>
    <s v="Los Angeles"/>
    <s v="CA"/>
    <b v="1"/>
    <s v="other"/>
    <s v="Not fleeing"/>
    <b v="1"/>
    <x v="0"/>
  </r>
  <r>
    <n v="739"/>
    <n v="874"/>
    <s v="Christopher Shell"/>
    <d v="2015-09-27T00:00:00"/>
    <s v="shot"/>
    <s v="gun"/>
    <n v="43"/>
    <s v="M"/>
    <s v="W"/>
    <s v="Rossville"/>
    <s v="GA"/>
    <b v="0"/>
    <s v="attack"/>
    <s v="Not fleeing"/>
    <b v="0"/>
    <x v="0"/>
  </r>
  <r>
    <n v="740"/>
    <n v="875"/>
    <s v="Victor Oswaldo Coronado-Martinez"/>
    <d v="2015-09-27T00:00:00"/>
    <s v="shot"/>
    <s v="gun"/>
    <n v="40"/>
    <s v="M"/>
    <s v="H"/>
    <s v="Ponder"/>
    <s v="TX"/>
    <b v="0"/>
    <s v="attack"/>
    <s v="Not fleeing"/>
    <b v="0"/>
    <x v="0"/>
  </r>
  <r>
    <n v="741"/>
    <n v="872"/>
    <s v="Junior Prosper"/>
    <d v="2015-09-28T00:00:00"/>
    <s v="shot and Tasered"/>
    <s v="unarmed"/>
    <n v="31"/>
    <s v="M"/>
    <s v="B"/>
    <s v="Miami"/>
    <s v="FL"/>
    <b v="0"/>
    <s v="attack"/>
    <s v="Foot"/>
    <b v="0"/>
    <x v="1"/>
  </r>
  <r>
    <n v="742"/>
    <n v="873"/>
    <s v="Alberto Hernandez"/>
    <d v="2015-09-28T00:00:00"/>
    <s v="shot"/>
    <s v="toy weapon"/>
    <n v="59"/>
    <s v="M"/>
    <s v="H"/>
    <s v="San Ysidro"/>
    <s v="CA"/>
    <b v="0"/>
    <s v="attack"/>
    <s v="Not fleeing"/>
    <b v="1"/>
    <x v="0"/>
  </r>
  <r>
    <n v="743"/>
    <n v="877"/>
    <s v="Patrick Stephen Lundstrom"/>
    <d v="2015-09-29T00:00:00"/>
    <s v="shot"/>
    <s v="blunt object"/>
    <n v="46"/>
    <s v="M"/>
    <s v="N"/>
    <s v="Rapid City"/>
    <s v="SD"/>
    <b v="0"/>
    <s v="attack"/>
    <s v="Not fleeing"/>
    <b v="0"/>
    <x v="0"/>
  </r>
  <r>
    <n v="744"/>
    <n v="880"/>
    <s v="Robert  Christen"/>
    <d v="2015-09-29T00:00:00"/>
    <s v="shot"/>
    <s v="unarmed"/>
    <n v="37"/>
    <s v="M"/>
    <s v="W"/>
    <s v="Mora"/>
    <s v="MN"/>
    <b v="0"/>
    <s v="attack"/>
    <s v="Not fleeing"/>
    <b v="0"/>
    <x v="1"/>
  </r>
  <r>
    <n v="745"/>
    <n v="876"/>
    <s v="Brandon Lamar Johnson"/>
    <d v="2015-09-30T00:00:00"/>
    <s v="shot"/>
    <s v="gun"/>
    <n v="28"/>
    <s v="M"/>
    <s v="B"/>
    <s v="Beckley"/>
    <s v="WV"/>
    <b v="0"/>
    <s v="attack"/>
    <s v="Car"/>
    <b v="0"/>
    <x v="0"/>
  </r>
  <r>
    <n v="746"/>
    <n v="888"/>
    <s v="David M. Diaz"/>
    <d v="2015-10-02T00:00:00"/>
    <s v="shot"/>
    <s v="gun"/>
    <n v="28"/>
    <s v="M"/>
    <s v="H"/>
    <s v="Sierra Vista"/>
    <s v="AZ"/>
    <b v="0"/>
    <s v="attack"/>
    <s v="Car"/>
    <b v="0"/>
    <x v="0"/>
  </r>
  <r>
    <n v="747"/>
    <n v="889"/>
    <s v="Christian Pena"/>
    <d v="2015-10-02T00:00:00"/>
    <s v="shot and Tasered"/>
    <s v="knife"/>
    <n v="26"/>
    <s v="M"/>
    <s v="H"/>
    <s v="Rialto"/>
    <s v="CA"/>
    <b v="0"/>
    <s v="attack"/>
    <s v="Not fleeing"/>
    <b v="0"/>
    <x v="0"/>
  </r>
  <r>
    <n v="748"/>
    <n v="890"/>
    <s v="Phyllis Ilene Jepsen"/>
    <d v="2015-10-02T00:00:00"/>
    <s v="shot"/>
    <s v="knife"/>
    <n v="55"/>
    <s v="F"/>
    <s v="W"/>
    <s v="Aloha"/>
    <s v="OR"/>
    <b v="1"/>
    <s v="other"/>
    <s v="Not fleeing"/>
    <b v="0"/>
    <x v="0"/>
  </r>
  <r>
    <n v="749"/>
    <n v="892"/>
    <s v="Matthew Dobbins"/>
    <d v="2015-10-02T00:00:00"/>
    <s v="shot"/>
    <s v="unarmed"/>
    <n v="29"/>
    <s v="M"/>
    <s v="W"/>
    <s v="Amarillo"/>
    <s v="TX"/>
    <b v="0"/>
    <s v="undetermined"/>
    <s v="Not fleeing"/>
    <b v="0"/>
    <x v="1"/>
  </r>
  <r>
    <n v="750"/>
    <n v="886"/>
    <s v="James Joseph Byrd"/>
    <d v="2015-10-04T00:00:00"/>
    <s v="shot"/>
    <s v="beer bottle"/>
    <n v="45"/>
    <s v="M"/>
    <m/>
    <s v="Van Nuys"/>
    <s v="CA"/>
    <b v="0"/>
    <s v="undetermined"/>
    <s v="Not fleeing"/>
    <b v="0"/>
    <x v="0"/>
  </r>
  <r>
    <n v="751"/>
    <n v="887"/>
    <s v="Eric Edgell"/>
    <d v="2015-10-04T00:00:00"/>
    <s v="shot"/>
    <s v="gun"/>
    <n v="27"/>
    <s v="M"/>
    <s v="W"/>
    <s v="Muscle Shoals"/>
    <s v="AL"/>
    <b v="1"/>
    <s v="attack"/>
    <s v="Foot"/>
    <b v="0"/>
    <x v="0"/>
  </r>
  <r>
    <n v="752"/>
    <n v="891"/>
    <s v="Jeffery McCallum"/>
    <d v="2015-10-04T00:00:00"/>
    <s v="shot"/>
    <s v="gun"/>
    <n v="31"/>
    <s v="M"/>
    <s v="B"/>
    <s v="Chicago"/>
    <s v="IL"/>
    <b v="0"/>
    <s v="attack"/>
    <s v="Not fleeing"/>
    <b v="0"/>
    <x v="0"/>
  </r>
  <r>
    <n v="753"/>
    <n v="893"/>
    <s v="James  Dunaway"/>
    <d v="2015-10-05T00:00:00"/>
    <s v="shot"/>
    <s v="gun"/>
    <n v="51"/>
    <s v="M"/>
    <s v="W"/>
    <s v="Hurst"/>
    <s v="TX"/>
    <b v="0"/>
    <s v="attack"/>
    <s v="Foot"/>
    <b v="0"/>
    <x v="0"/>
  </r>
  <r>
    <n v="754"/>
    <n v="894"/>
    <s v="Rodney Jencsik"/>
    <d v="2015-10-05T00:00:00"/>
    <s v="shot"/>
    <s v="gun"/>
    <n v="50"/>
    <s v="M"/>
    <s v="W"/>
    <s v="Woodbridge"/>
    <s v="NJ"/>
    <b v="0"/>
    <s v="attack"/>
    <s v="Not fleeing"/>
    <b v="0"/>
    <x v="0"/>
  </r>
  <r>
    <n v="755"/>
    <n v="895"/>
    <s v="Omar Ali"/>
    <d v="2015-10-05T00:00:00"/>
    <s v="shot"/>
    <s v="unarmed"/>
    <n v="27"/>
    <s v="M"/>
    <s v="O"/>
    <s v="Akron"/>
    <s v="OH"/>
    <b v="0"/>
    <s v="other"/>
    <s v="Not fleeing"/>
    <b v="0"/>
    <x v="1"/>
  </r>
  <r>
    <n v="756"/>
    <n v="957"/>
    <s v="Charles A. Pettit"/>
    <d v="2015-10-05T00:00:00"/>
    <s v="shot"/>
    <s v="gun"/>
    <n v="18"/>
    <s v="M"/>
    <s v="B"/>
    <s v="Midwest City"/>
    <s v="OK"/>
    <b v="0"/>
    <s v="attack"/>
    <s v="Not fleeing"/>
    <b v="0"/>
    <x v="0"/>
  </r>
  <r>
    <n v="757"/>
    <n v="896"/>
    <s v="Donald Miller II"/>
    <d v="2015-10-06T00:00:00"/>
    <s v="shot"/>
    <s v="gun"/>
    <n v="39"/>
    <s v="M"/>
    <m/>
    <s v="Monterey"/>
    <s v="CA"/>
    <b v="1"/>
    <s v="attack"/>
    <s v="Not fleeing"/>
    <b v="0"/>
    <x v="0"/>
  </r>
  <r>
    <n v="758"/>
    <n v="897"/>
    <s v="Amado Lago"/>
    <d v="2015-10-07T00:00:00"/>
    <s v="shot"/>
    <s v="machete"/>
    <n v="46"/>
    <s v="M"/>
    <s v="H"/>
    <s v="West Palm Beach"/>
    <s v="FL"/>
    <b v="0"/>
    <s v="attack"/>
    <s v="Not fleeing"/>
    <b v="0"/>
    <x v="0"/>
  </r>
  <r>
    <n v="759"/>
    <n v="898"/>
    <s v="Gary Carmona Boitano"/>
    <d v="2015-10-09T00:00:00"/>
    <s v="shot"/>
    <s v="knife"/>
    <n v="19"/>
    <s v="M"/>
    <s v="B"/>
    <s v="Columbia"/>
    <s v="MD"/>
    <b v="0"/>
    <s v="other"/>
    <s v="Not fleeing"/>
    <b v="0"/>
    <x v="0"/>
  </r>
  <r>
    <n v="760"/>
    <n v="910"/>
    <s v="Margaret Wagner"/>
    <d v="2015-10-09T00:00:00"/>
    <s v="shot"/>
    <s v="gun"/>
    <n v="62"/>
    <s v="F"/>
    <m/>
    <s v="Aguanga"/>
    <s v="CA"/>
    <b v="0"/>
    <s v="attack"/>
    <s v="Not fleeing"/>
    <b v="0"/>
    <x v="0"/>
  </r>
  <r>
    <n v="761"/>
    <n v="902"/>
    <s v="Christopher Whitmarsh"/>
    <d v="2015-10-10T00:00:00"/>
    <s v="shot"/>
    <m/>
    <n v="49"/>
    <s v="M"/>
    <s v="W"/>
    <s v="Beverly"/>
    <s v="MA"/>
    <b v="1"/>
    <s v="attack"/>
    <s v="Not fleeing"/>
    <b v="0"/>
    <x v="1"/>
  </r>
  <r>
    <n v="762"/>
    <n v="903"/>
    <s v="Richard Love"/>
    <d v="2015-10-10T00:00:00"/>
    <s v="shot"/>
    <s v="gun"/>
    <n v="31"/>
    <s v="M"/>
    <s v="W"/>
    <s v="Old Saybrook"/>
    <s v="CT"/>
    <b v="0"/>
    <s v="attack"/>
    <s v="Not fleeing"/>
    <b v="0"/>
    <x v="0"/>
  </r>
  <r>
    <n v="763"/>
    <n v="904"/>
    <s v="William Combs"/>
    <d v="2015-10-10T00:00:00"/>
    <s v="shot"/>
    <m/>
    <n v="38"/>
    <s v="M"/>
    <s v="W"/>
    <s v="Pinion Hills"/>
    <s v="CA"/>
    <b v="1"/>
    <s v="other"/>
    <s v="Car"/>
    <b v="0"/>
    <x v="1"/>
  </r>
  <r>
    <n v="764"/>
    <n v="905"/>
    <s v="Travis Quay"/>
    <d v="2015-10-10T00:00:00"/>
    <s v="shot"/>
    <s v="crossbow"/>
    <n v="40"/>
    <s v="M"/>
    <s v="W"/>
    <s v="Cato Township"/>
    <s v="MI"/>
    <b v="0"/>
    <s v="attack"/>
    <s v="Not fleeing"/>
    <b v="0"/>
    <x v="0"/>
  </r>
  <r>
    <n v="765"/>
    <n v="906"/>
    <s v="Anthony Aguilar"/>
    <d v="2015-10-10T00:00:00"/>
    <s v="shot and Tasered"/>
    <s v="unknown weapon"/>
    <n v="35"/>
    <s v="M"/>
    <s v="H"/>
    <s v="Lisle"/>
    <s v="IL"/>
    <b v="0"/>
    <s v="undetermined"/>
    <s v="Not fleeing"/>
    <b v="0"/>
    <x v="0"/>
  </r>
  <r>
    <n v="766"/>
    <n v="899"/>
    <s v="Joe Pasquez Ortiz"/>
    <d v="2015-10-11T00:00:00"/>
    <s v="shot"/>
    <s v="undetermined"/>
    <n v="34"/>
    <s v="M"/>
    <s v="H"/>
    <s v="San Bernardino"/>
    <s v="CA"/>
    <b v="0"/>
    <s v="undetermined"/>
    <s v="Other"/>
    <b v="0"/>
    <x v="1"/>
  </r>
  <r>
    <n v="767"/>
    <n v="900"/>
    <s v="Kevin Lau"/>
    <d v="2015-10-11T00:00:00"/>
    <s v="shot"/>
    <s v="gun"/>
    <n v="44"/>
    <s v="M"/>
    <s v="A"/>
    <s v="Lakes Charles"/>
    <s v="LA"/>
    <b v="0"/>
    <s v="attack"/>
    <s v="Not fleeing"/>
    <b v="0"/>
    <x v="0"/>
  </r>
  <r>
    <n v="768"/>
    <n v="901"/>
    <s v="Bernard Brandon Powers"/>
    <d v="2015-10-11T00:00:00"/>
    <s v="shot"/>
    <s v="gun"/>
    <n v="23"/>
    <s v="M"/>
    <s v="B"/>
    <s v="Taylors"/>
    <s v="SC"/>
    <b v="0"/>
    <s v="attack"/>
    <s v="Not fleeing"/>
    <b v="0"/>
    <x v="0"/>
  </r>
  <r>
    <n v="769"/>
    <n v="907"/>
    <s v="Robert Humberto Medellin"/>
    <d v="2015-10-11T00:00:00"/>
    <s v="shot"/>
    <s v="machete"/>
    <n v="43"/>
    <s v="M"/>
    <s v="H"/>
    <s v="West Odessa"/>
    <s v="TX"/>
    <b v="0"/>
    <s v="other"/>
    <s v="Car"/>
    <b v="0"/>
    <x v="0"/>
  </r>
  <r>
    <n v="770"/>
    <n v="908"/>
    <s v="Jason Day"/>
    <d v="2015-10-12T00:00:00"/>
    <s v="shot"/>
    <s v="gun"/>
    <m/>
    <s v="M"/>
    <s v="B"/>
    <s v="Lawton"/>
    <s v="OK"/>
    <b v="0"/>
    <s v="attack"/>
    <s v="Not fleeing"/>
    <b v="0"/>
    <x v="0"/>
  </r>
  <r>
    <n v="771"/>
    <n v="909"/>
    <s v="Rudolph Smith"/>
    <d v="2015-10-12T00:00:00"/>
    <s v="shot"/>
    <s v="gun"/>
    <n v="31"/>
    <s v="M"/>
    <s v="W"/>
    <s v="Brookhaven"/>
    <s v="MS"/>
    <b v="0"/>
    <s v="attack"/>
    <s v="Not fleeing"/>
    <b v="0"/>
    <x v="0"/>
  </r>
  <r>
    <n v="772"/>
    <n v="912"/>
    <s v="Brent Brannon"/>
    <d v="2015-10-14T00:00:00"/>
    <s v="shot"/>
    <s v="gun"/>
    <n v="27"/>
    <s v="M"/>
    <s v="W"/>
    <s v="Cartersville"/>
    <s v="GA"/>
    <b v="0"/>
    <s v="attack"/>
    <s v="Not fleeing"/>
    <b v="0"/>
    <x v="0"/>
  </r>
  <r>
    <n v="773"/>
    <n v="913"/>
    <s v="Michelle Marie Burg"/>
    <d v="2015-10-14T00:00:00"/>
    <s v="shot"/>
    <s v="gun"/>
    <n v="46"/>
    <s v="F"/>
    <s v="W"/>
    <s v="Naples"/>
    <s v="FL"/>
    <b v="1"/>
    <s v="attack"/>
    <s v="Car"/>
    <b v="0"/>
    <x v="0"/>
  </r>
  <r>
    <n v="774"/>
    <n v="914"/>
    <s v="Samuel Villarreal"/>
    <d v="2015-10-14T00:00:00"/>
    <s v="shot"/>
    <m/>
    <n v="18"/>
    <s v="M"/>
    <s v="H"/>
    <s v="Indio"/>
    <s v="CA"/>
    <b v="0"/>
    <s v="other"/>
    <s v="Car"/>
    <b v="0"/>
    <x v="1"/>
  </r>
  <r>
    <n v="775"/>
    <n v="915"/>
    <s v="Michael Donald Clark"/>
    <d v="2015-10-14T00:00:00"/>
    <s v="shot"/>
    <s v="gun"/>
    <n v="59"/>
    <s v="M"/>
    <m/>
    <s v="Seaside"/>
    <s v="CA"/>
    <b v="0"/>
    <s v="attack"/>
    <s v="Not fleeing"/>
    <b v="0"/>
    <x v="0"/>
  </r>
  <r>
    <n v="776"/>
    <n v="918"/>
    <s v="Leslie Portis"/>
    <d v="2015-10-14T00:00:00"/>
    <s v="shot"/>
    <s v="gun"/>
    <n v="57"/>
    <s v="M"/>
    <s v="B"/>
    <s v="Monroeville"/>
    <s v="AL"/>
    <b v="0"/>
    <s v="attack"/>
    <s v="Not fleeing"/>
    <b v="0"/>
    <x v="0"/>
  </r>
  <r>
    <n v="777"/>
    <n v="916"/>
    <s v="Jorge Santiago Tapia"/>
    <d v="2015-10-15T00:00:00"/>
    <s v="shot"/>
    <s v="gun"/>
    <n v="15"/>
    <s v="M"/>
    <s v="H"/>
    <s v="Miami"/>
    <s v="FL"/>
    <b v="0"/>
    <s v="attack"/>
    <s v="Car"/>
    <b v="0"/>
    <x v="0"/>
  </r>
  <r>
    <n v="778"/>
    <n v="917"/>
    <s v="Kaleb Alexander"/>
    <d v="2015-10-15T00:00:00"/>
    <s v="shot"/>
    <s v="gun"/>
    <n v="25"/>
    <s v="M"/>
    <s v="B"/>
    <s v="Columbus"/>
    <s v="OH"/>
    <b v="0"/>
    <s v="attack"/>
    <s v="Not fleeing"/>
    <b v="0"/>
    <x v="0"/>
  </r>
  <r>
    <n v="779"/>
    <n v="919"/>
    <s v="Linda Lee Lush"/>
    <d v="2015-10-15T00:00:00"/>
    <s v="shot"/>
    <s v="gun"/>
    <n v="50"/>
    <s v="F"/>
    <s v="W"/>
    <s v="Las Vegas"/>
    <s v="NV"/>
    <b v="1"/>
    <s v="attack"/>
    <s v="Car"/>
    <b v="0"/>
    <x v="0"/>
  </r>
  <r>
    <n v="780"/>
    <n v="920"/>
    <s v="Michael J. Brennan"/>
    <d v="2015-10-15T00:00:00"/>
    <s v="shot"/>
    <s v="toy weapon"/>
    <n v="31"/>
    <s v="M"/>
    <s v="W"/>
    <s v="Parma"/>
    <s v="OH"/>
    <b v="0"/>
    <s v="attack"/>
    <s v="Car"/>
    <b v="0"/>
    <x v="0"/>
  </r>
  <r>
    <n v="781"/>
    <n v="921"/>
    <s v="Robert Burgess"/>
    <d v="2015-10-15T00:00:00"/>
    <s v="shot"/>
    <s v="gun"/>
    <n v="35"/>
    <s v="M"/>
    <s v="W"/>
    <s v="Kirkland"/>
    <s v="WA"/>
    <b v="0"/>
    <s v="attack"/>
    <s v="Foot"/>
    <b v="0"/>
    <x v="0"/>
  </r>
  <r>
    <n v="782"/>
    <n v="922"/>
    <s v="Herbert Benitez"/>
    <d v="2015-10-15T00:00:00"/>
    <s v="shot"/>
    <s v="gun"/>
    <n v="27"/>
    <s v="M"/>
    <s v="H"/>
    <s v="San Francisco"/>
    <s v="CA"/>
    <b v="0"/>
    <s v="attack"/>
    <s v="Not fleeing"/>
    <b v="0"/>
    <x v="0"/>
  </r>
  <r>
    <n v="783"/>
    <n v="923"/>
    <s v="Martin  Ryans Jr."/>
    <d v="2015-10-15T00:00:00"/>
    <s v="shot"/>
    <s v="gun"/>
    <n v="20"/>
    <s v="M"/>
    <s v="B"/>
    <s v="Houston"/>
    <s v="TX"/>
    <b v="0"/>
    <s v="attack"/>
    <s v="Not fleeing"/>
    <b v="0"/>
    <x v="0"/>
  </r>
  <r>
    <n v="784"/>
    <n v="2868"/>
    <s v="Jeffrey Womack"/>
    <d v="2015-10-16T00:00:00"/>
    <s v="shot"/>
    <s v="gun"/>
    <n v="27"/>
    <s v="M"/>
    <s v="W"/>
    <s v="Houston"/>
    <s v="TX"/>
    <b v="1"/>
    <s v="attack"/>
    <s v="Not fleeing"/>
    <b v="0"/>
    <x v="0"/>
  </r>
  <r>
    <n v="785"/>
    <n v="924"/>
    <s v="Johnny Angel Rangel"/>
    <d v="2015-10-16T00:00:00"/>
    <s v="shot"/>
    <s v="unarmed"/>
    <n v="27"/>
    <s v="M"/>
    <s v="H"/>
    <s v="Valinda"/>
    <s v="CA"/>
    <b v="0"/>
    <s v="attack"/>
    <s v="Not fleeing"/>
    <b v="0"/>
    <x v="1"/>
  </r>
  <r>
    <n v="786"/>
    <n v="926"/>
    <s v="Jason Foreman"/>
    <d v="2015-10-16T00:00:00"/>
    <s v="shot"/>
    <s v="gun"/>
    <n v="45"/>
    <s v="M"/>
    <m/>
    <s v="Barrow County"/>
    <s v="GA"/>
    <b v="0"/>
    <s v="attack"/>
    <s v="Not fleeing"/>
    <b v="0"/>
    <x v="0"/>
  </r>
  <r>
    <n v="787"/>
    <n v="927"/>
    <s v="Ricky Javenta Ball"/>
    <d v="2015-10-16T00:00:00"/>
    <s v="shot"/>
    <s v="undetermined"/>
    <n v="33"/>
    <s v="M"/>
    <s v="B"/>
    <s v="Columbus"/>
    <s v="MS"/>
    <b v="0"/>
    <s v="undetermined"/>
    <s v="Foot"/>
    <b v="0"/>
    <x v="1"/>
  </r>
  <r>
    <n v="788"/>
    <n v="929"/>
    <s v="Gino Paredes"/>
    <d v="2015-10-17T00:00:00"/>
    <s v="shot"/>
    <s v="toy weapon"/>
    <n v="22"/>
    <s v="M"/>
    <s v="H"/>
    <s v="Modesto"/>
    <s v="CA"/>
    <b v="0"/>
    <s v="attack"/>
    <s v="Not fleeing"/>
    <b v="0"/>
    <x v="0"/>
  </r>
  <r>
    <n v="789"/>
    <n v="930"/>
    <s v="Dequan Williams"/>
    <d v="2015-10-17T00:00:00"/>
    <s v="shot and Tasered"/>
    <s v="knife"/>
    <n v="28"/>
    <s v="M"/>
    <s v="B"/>
    <s v="York"/>
    <s v="PA"/>
    <b v="1"/>
    <s v="other"/>
    <s v="Not fleeing"/>
    <b v="0"/>
    <x v="0"/>
  </r>
  <r>
    <n v="790"/>
    <n v="931"/>
    <s v="Corey Jones"/>
    <d v="2015-10-18T00:00:00"/>
    <s v="shot"/>
    <s v="gun"/>
    <n v="31"/>
    <s v="M"/>
    <s v="B"/>
    <s v="Palm Beach Gardens"/>
    <s v="FL"/>
    <b v="0"/>
    <s v="undetermined"/>
    <s v="Not fleeing"/>
    <b v="0"/>
    <x v="0"/>
  </r>
  <r>
    <n v="791"/>
    <n v="932"/>
    <s v="Krikor Ekizian"/>
    <d v="2015-10-18T00:00:00"/>
    <s v="shot"/>
    <s v="knife"/>
    <n v="28"/>
    <s v="M"/>
    <s v="W"/>
    <s v="Fresno"/>
    <s v="CA"/>
    <b v="1"/>
    <s v="attack"/>
    <s v="Not fleeing"/>
    <b v="0"/>
    <x v="0"/>
  </r>
  <r>
    <n v="792"/>
    <n v="934"/>
    <s v="Dion Lamont Ramirez"/>
    <d v="2015-10-19T00:00:00"/>
    <s v="shot"/>
    <m/>
    <n v="53"/>
    <s v="M"/>
    <s v="B"/>
    <s v="Los Angeles"/>
    <s v="CA"/>
    <b v="0"/>
    <s v="attack"/>
    <s v="Not fleeing"/>
    <b v="0"/>
    <x v="1"/>
  </r>
  <r>
    <n v="793"/>
    <n v="935"/>
    <s v="Roger D.  Hall"/>
    <d v="2015-10-20T00:00:00"/>
    <s v="shot"/>
    <s v="toy weapon"/>
    <n v="30"/>
    <s v="M"/>
    <s v="W"/>
    <s v="Louisville"/>
    <s v="KY"/>
    <b v="0"/>
    <s v="attack"/>
    <s v="Not fleeing"/>
    <b v="0"/>
    <x v="0"/>
  </r>
  <r>
    <n v="794"/>
    <n v="936"/>
    <s v="Lamontez Jones"/>
    <d v="2015-10-20T00:00:00"/>
    <s v="shot"/>
    <s v="toy weapon"/>
    <n v="39"/>
    <s v="M"/>
    <s v="B"/>
    <s v="San Diego"/>
    <s v="CA"/>
    <b v="0"/>
    <s v="attack"/>
    <s v="Not fleeing"/>
    <b v="0"/>
    <x v="0"/>
  </r>
  <r>
    <n v="795"/>
    <n v="937"/>
    <s v="Joel Lopes"/>
    <d v="2015-10-20T00:00:00"/>
    <s v="shot"/>
    <s v="gun"/>
    <n v="40"/>
    <s v="M"/>
    <s v="H"/>
    <s v="Truth or Consequences"/>
    <s v="NM"/>
    <b v="0"/>
    <s v="attack"/>
    <s v="Not fleeing"/>
    <b v="0"/>
    <x v="0"/>
  </r>
  <r>
    <n v="796"/>
    <n v="938"/>
    <s v="Darien Greenwood"/>
    <d v="2015-10-20T00:00:00"/>
    <s v="shot"/>
    <s v="knife"/>
    <n v="30"/>
    <s v="M"/>
    <s v="W"/>
    <s v="Mandeville"/>
    <s v="LA"/>
    <b v="0"/>
    <s v="attack"/>
    <s v="Not fleeing"/>
    <b v="0"/>
    <x v="0"/>
  </r>
  <r>
    <n v="797"/>
    <n v="939"/>
    <s v="Jonathan Tyler Gossman"/>
    <d v="2015-10-20T00:00:00"/>
    <s v="shot"/>
    <s v="gun"/>
    <n v="21"/>
    <s v="M"/>
    <s v="W"/>
    <s v="Cedar Rapids"/>
    <s v="IA"/>
    <b v="0"/>
    <s v="attack"/>
    <s v="Foot"/>
    <b v="0"/>
    <x v="0"/>
  </r>
  <r>
    <n v="798"/>
    <n v="940"/>
    <s v="Miguel Angel Marin Galena"/>
    <d v="2015-10-21T00:00:00"/>
    <s v="shot"/>
    <s v="knife"/>
    <n v="35"/>
    <s v="M"/>
    <s v="H"/>
    <s v="Calexico"/>
    <s v="CA"/>
    <b v="0"/>
    <s v="other"/>
    <s v="Other"/>
    <b v="0"/>
    <x v="0"/>
  </r>
  <r>
    <n v="799"/>
    <n v="941"/>
    <s v="Ryan Christopher Rodriguez"/>
    <d v="2015-10-21T00:00:00"/>
    <s v="shot"/>
    <s v="unarmed"/>
    <n v="21"/>
    <s v="M"/>
    <s v="H"/>
    <s v="West Goshen"/>
    <s v="CA"/>
    <b v="1"/>
    <s v="attack"/>
    <s v="Not fleeing"/>
    <b v="0"/>
    <x v="1"/>
  </r>
  <r>
    <n v="800"/>
    <n v="944"/>
    <s v="Timothy Arnold"/>
    <d v="2015-10-21T00:00:00"/>
    <s v="shot"/>
    <s v="gun"/>
    <n v="47"/>
    <s v="M"/>
    <s v="W"/>
    <s v="Kentwood"/>
    <s v="MI"/>
    <b v="1"/>
    <s v="attack"/>
    <s v="Not fleeing"/>
    <b v="0"/>
    <x v="0"/>
  </r>
  <r>
    <n v="801"/>
    <n v="943"/>
    <s v="Lawrence Green"/>
    <d v="2015-10-22T00:00:00"/>
    <s v="shot"/>
    <s v="knife"/>
    <n v="38"/>
    <s v="M"/>
    <s v="B"/>
    <s v="Shreveport"/>
    <s v="LA"/>
    <b v="0"/>
    <s v="attack"/>
    <s v="Not fleeing"/>
    <b v="0"/>
    <x v="0"/>
  </r>
  <r>
    <n v="802"/>
    <n v="945"/>
    <s v="Adriene Jamarr Ludd"/>
    <d v="2015-10-22T00:00:00"/>
    <s v="shot"/>
    <s v="gun"/>
    <n v="36"/>
    <s v="M"/>
    <s v="B"/>
    <s v="Carmichael"/>
    <s v="CA"/>
    <b v="0"/>
    <s v="attack"/>
    <s v="Car"/>
    <b v="0"/>
    <x v="0"/>
  </r>
  <r>
    <n v="803"/>
    <n v="946"/>
    <s v="Stephen H. Brock"/>
    <d v="2015-10-22T00:00:00"/>
    <s v="shot"/>
    <s v="undetermined"/>
    <n v="53"/>
    <s v="M"/>
    <s v="W"/>
    <s v="Pine Top"/>
    <s v="KY"/>
    <b v="0"/>
    <s v="other"/>
    <s v="Not fleeing"/>
    <b v="0"/>
    <x v="1"/>
  </r>
  <r>
    <n v="804"/>
    <n v="1283"/>
    <s v="John Tozzi"/>
    <d v="2015-10-24T00:00:00"/>
    <s v="shot"/>
    <s v="gun"/>
    <m/>
    <s v="M"/>
    <m/>
    <s v="New Paltz"/>
    <s v="NY"/>
    <b v="0"/>
    <s v="attack"/>
    <s v="Not fleeing"/>
    <b v="0"/>
    <x v="0"/>
  </r>
  <r>
    <n v="805"/>
    <n v="947"/>
    <s v="Juan Ulloa"/>
    <d v="2015-10-24T00:00:00"/>
    <s v="shot"/>
    <s v="gun"/>
    <n v="34"/>
    <s v="M"/>
    <s v="H"/>
    <s v="Highgrove"/>
    <s v="CA"/>
    <b v="0"/>
    <s v="attack"/>
    <s v="Not fleeing"/>
    <b v="0"/>
    <x v="0"/>
  </r>
  <r>
    <n v="806"/>
    <n v="948"/>
    <s v="Rolly Thomas"/>
    <d v="2015-10-24T00:00:00"/>
    <s v="shot"/>
    <s v="gun"/>
    <n v="34"/>
    <s v="M"/>
    <s v="B"/>
    <s v="Cape Coral"/>
    <s v="FL"/>
    <b v="0"/>
    <s v="attack"/>
    <s v="Not fleeing"/>
    <b v="1"/>
    <x v="0"/>
  </r>
  <r>
    <n v="807"/>
    <n v="950"/>
    <s v="Dominic Hutchinson"/>
    <d v="2015-10-24T00:00:00"/>
    <s v="shot"/>
    <s v="undetermined"/>
    <n v="30"/>
    <s v="M"/>
    <s v="B"/>
    <s v="Cathedral City"/>
    <s v="CA"/>
    <b v="0"/>
    <s v="undetermined"/>
    <s v="Not fleeing"/>
    <b v="0"/>
    <x v="1"/>
  </r>
  <r>
    <n v="808"/>
    <n v="951"/>
    <s v="Arthur West"/>
    <d v="2015-10-24T00:00:00"/>
    <s v="shot"/>
    <s v="gun"/>
    <n v="28"/>
    <s v="M"/>
    <s v="W"/>
    <s v="Zanesville"/>
    <s v="OH"/>
    <b v="1"/>
    <s v="attack"/>
    <s v="Not fleeing"/>
    <b v="0"/>
    <x v="0"/>
  </r>
  <r>
    <n v="809"/>
    <n v="952"/>
    <s v="Darren Myron Fude"/>
    <d v="2015-10-24T00:00:00"/>
    <s v="shot"/>
    <s v="gun"/>
    <n v="47"/>
    <s v="M"/>
    <s v="W"/>
    <s v="Paddock Lake"/>
    <s v="WI"/>
    <b v="0"/>
    <s v="attack"/>
    <s v="Not fleeing"/>
    <b v="0"/>
    <x v="0"/>
  </r>
  <r>
    <n v="810"/>
    <n v="953"/>
    <s v="Jon Ployhar"/>
    <d v="2015-10-24T00:00:00"/>
    <s v="shot"/>
    <s v="undetermined"/>
    <n v="49"/>
    <s v="M"/>
    <s v="W"/>
    <s v="Kenai Peninsula"/>
    <s v="AK"/>
    <b v="0"/>
    <s v="attack"/>
    <s v="Not fleeing"/>
    <b v="0"/>
    <x v="1"/>
  </r>
  <r>
    <n v="811"/>
    <n v="949"/>
    <s v="John Harley Turner"/>
    <d v="2015-10-25T00:00:00"/>
    <s v="shot"/>
    <s v="gun"/>
    <n v="36"/>
    <s v="M"/>
    <s v="W"/>
    <s v="Talking Rock"/>
    <s v="GA"/>
    <b v="0"/>
    <s v="attack"/>
    <s v="Not fleeing"/>
    <b v="0"/>
    <x v="0"/>
  </r>
  <r>
    <n v="812"/>
    <n v="954"/>
    <s v="Kevin Brunson"/>
    <d v="2015-10-26T00:00:00"/>
    <s v="shot"/>
    <m/>
    <n v="45"/>
    <s v="M"/>
    <s v="B"/>
    <s v="Frederick"/>
    <s v="MD"/>
    <b v="0"/>
    <s v="other"/>
    <s v="Not fleeing"/>
    <b v="0"/>
    <x v="1"/>
  </r>
  <r>
    <n v="813"/>
    <n v="955"/>
    <s v="Marquesha McMillan"/>
    <d v="2015-10-26T00:00:00"/>
    <s v="shot"/>
    <s v="gun"/>
    <n v="21"/>
    <s v="F"/>
    <s v="B"/>
    <s v="Washington"/>
    <s v="DC"/>
    <b v="0"/>
    <s v="attack"/>
    <s v="Not fleeing"/>
    <b v="0"/>
    <x v="0"/>
  </r>
  <r>
    <n v="814"/>
    <n v="956"/>
    <s v="Kobvey Igbuhay"/>
    <d v="2015-10-26T00:00:00"/>
    <s v="shot"/>
    <s v="unarmed"/>
    <n v="18"/>
    <s v="M"/>
    <s v="O"/>
    <s v="Tampa"/>
    <s v="FL"/>
    <b v="0"/>
    <s v="attack"/>
    <s v="Foot"/>
    <b v="0"/>
    <x v="1"/>
  </r>
  <r>
    <n v="815"/>
    <n v="960"/>
    <s v="Tyrie Cuyler"/>
    <d v="2015-10-27T00:00:00"/>
    <s v="shot"/>
    <s v="gun"/>
    <n v="25"/>
    <s v="M"/>
    <s v="B"/>
    <s v="Savannah"/>
    <s v="GA"/>
    <b v="0"/>
    <s v="attack"/>
    <s v="Not fleeing"/>
    <b v="1"/>
    <x v="0"/>
  </r>
  <r>
    <n v="816"/>
    <n v="958"/>
    <s v="Anthony Ashford"/>
    <d v="2015-10-28T00:00:00"/>
    <s v="shot"/>
    <s v="unarmed"/>
    <n v="29"/>
    <s v="M"/>
    <s v="B"/>
    <s v="Point Loma"/>
    <s v="CA"/>
    <b v="0"/>
    <s v="attack"/>
    <s v="Not fleeing"/>
    <b v="0"/>
    <x v="1"/>
  </r>
  <r>
    <n v="817"/>
    <n v="959"/>
    <s v="Ricky Keith Keeton"/>
    <d v="2015-10-28T00:00:00"/>
    <s v="shot"/>
    <s v="gun"/>
    <n v="57"/>
    <s v="M"/>
    <s v="W"/>
    <s v="Smithville"/>
    <s v="MS"/>
    <b v="0"/>
    <s v="attack"/>
    <s v="Not fleeing"/>
    <b v="0"/>
    <x v="0"/>
  </r>
  <r>
    <n v="818"/>
    <n v="961"/>
    <s v="Jerry Michael Graham Jr."/>
    <d v="2015-10-28T00:00:00"/>
    <s v="shot"/>
    <s v="gun"/>
    <n v="34"/>
    <s v="M"/>
    <s v="B"/>
    <s v="Jacksonville"/>
    <s v="FL"/>
    <b v="0"/>
    <s v="attack"/>
    <s v="Not fleeing"/>
    <b v="0"/>
    <x v="0"/>
  </r>
  <r>
    <n v="819"/>
    <n v="962"/>
    <s v="Jasper Levi Adams"/>
    <d v="2015-10-28T00:00:00"/>
    <s v="shot"/>
    <s v="gun"/>
    <n v="35"/>
    <s v="M"/>
    <s v="W"/>
    <s v="Salem"/>
    <s v="OR"/>
    <b v="0"/>
    <s v="attack"/>
    <s v="Car"/>
    <b v="0"/>
    <x v="0"/>
  </r>
  <r>
    <n v="820"/>
    <n v="964"/>
    <s v="Deaunte Lamar Bell"/>
    <d v="2015-10-29T00:00:00"/>
    <s v="shot"/>
    <s v="gun"/>
    <m/>
    <s v="M"/>
    <s v="B"/>
    <s v="Columbus"/>
    <s v="OH"/>
    <b v="0"/>
    <s v="other"/>
    <s v="Not fleeing"/>
    <b v="0"/>
    <x v="0"/>
  </r>
  <r>
    <n v="821"/>
    <n v="965"/>
    <s v="Allen Quintez Swader"/>
    <d v="2015-10-29T00:00:00"/>
    <s v="shot"/>
    <s v="gun"/>
    <n v="18"/>
    <s v="M"/>
    <s v="W"/>
    <s v="Hohenwald"/>
    <s v="TN"/>
    <b v="0"/>
    <s v="attack"/>
    <s v="Not fleeing"/>
    <b v="0"/>
    <x v="0"/>
  </r>
  <r>
    <n v="822"/>
    <n v="2867"/>
    <s v="Brian Crawford"/>
    <d v="2015-10-30T00:00:00"/>
    <s v="shot"/>
    <s v="gun"/>
    <n v="24"/>
    <s v="M"/>
    <s v="B"/>
    <s v="Houston"/>
    <s v="TX"/>
    <b v="0"/>
    <s v="attack"/>
    <s v="Not fleeing"/>
    <b v="0"/>
    <x v="0"/>
  </r>
  <r>
    <n v="823"/>
    <n v="2871"/>
    <s v="Larry Busby"/>
    <d v="2015-10-30T00:00:00"/>
    <s v="shot"/>
    <s v="gun"/>
    <n v="52"/>
    <s v="M"/>
    <s v="W"/>
    <s v="Old Town"/>
    <s v="FL"/>
    <b v="0"/>
    <s v="attack"/>
    <s v="Not fleeing"/>
    <b v="0"/>
    <x v="0"/>
  </r>
  <r>
    <n v="824"/>
    <n v="966"/>
    <s v="Floyd Ray Cook"/>
    <d v="2015-10-30T00:00:00"/>
    <s v="shot"/>
    <s v="gun"/>
    <n v="62"/>
    <s v="M"/>
    <s v="W"/>
    <s v="Burkesville"/>
    <s v="KY"/>
    <b v="0"/>
    <s v="attack"/>
    <s v="Other"/>
    <b v="0"/>
    <x v="0"/>
  </r>
  <r>
    <n v="825"/>
    <n v="967"/>
    <s v="Mario Martinez"/>
    <d v="2015-10-30T00:00:00"/>
    <s v="shot"/>
    <s v="gun"/>
    <n v="29"/>
    <s v="M"/>
    <s v="H"/>
    <s v="Mesquite"/>
    <s v="TX"/>
    <b v="0"/>
    <s v="attack"/>
    <s v="Car"/>
    <b v="0"/>
    <x v="0"/>
  </r>
  <r>
    <n v="826"/>
    <n v="968"/>
    <s v="Tony Berry"/>
    <d v="2015-10-30T00:00:00"/>
    <s v="shot"/>
    <s v="gun"/>
    <n v="25"/>
    <s v="M"/>
    <s v="B"/>
    <s v="Houston"/>
    <s v="TX"/>
    <b v="0"/>
    <s v="other"/>
    <s v="Foot"/>
    <b v="0"/>
    <x v="0"/>
  </r>
  <r>
    <n v="827"/>
    <n v="971"/>
    <s v="Daniel Nole"/>
    <d v="2015-10-30T00:00:00"/>
    <s v="shot and Tasered"/>
    <s v="knife"/>
    <n v="30"/>
    <s v="M"/>
    <s v="W"/>
    <s v="Norwood"/>
    <s v="OK"/>
    <b v="0"/>
    <s v="attack"/>
    <s v="Foot"/>
    <b v="0"/>
    <x v="0"/>
  </r>
  <r>
    <n v="828"/>
    <n v="969"/>
    <s v="Noah Harpham"/>
    <d v="2015-10-31T00:00:00"/>
    <s v="shot"/>
    <s v="gun"/>
    <n v="33"/>
    <s v="M"/>
    <s v="W"/>
    <s v="Colorado Springs"/>
    <s v="CO"/>
    <b v="0"/>
    <s v="attack"/>
    <s v="Not fleeing"/>
    <b v="0"/>
    <x v="0"/>
  </r>
  <r>
    <n v="829"/>
    <n v="970"/>
    <s v="Bennie Lee Tignor"/>
    <d v="2015-10-31T00:00:00"/>
    <s v="shot"/>
    <s v="unarmed"/>
    <n v="56"/>
    <s v="M"/>
    <s v="B"/>
    <s v="Opelika"/>
    <s v="AL"/>
    <b v="0"/>
    <s v="other"/>
    <s v="Car"/>
    <b v="0"/>
    <x v="1"/>
  </r>
  <r>
    <n v="830"/>
    <n v="972"/>
    <s v="Luverne Roy Christensen"/>
    <d v="2015-11-01T00:00:00"/>
    <s v="shot"/>
    <s v="gun"/>
    <n v="49"/>
    <s v="M"/>
    <s v="W"/>
    <s v="Hutchinson"/>
    <s v="MN"/>
    <b v="0"/>
    <s v="attack"/>
    <s v="Not fleeing"/>
    <b v="0"/>
    <x v="0"/>
  </r>
  <r>
    <n v="831"/>
    <n v="973"/>
    <s v="Killian O'Quinn"/>
    <d v="2015-11-01T00:00:00"/>
    <s v="shot"/>
    <s v="gun"/>
    <n v="20"/>
    <s v="M"/>
    <s v="W"/>
    <s v="Eureka"/>
    <s v="CA"/>
    <b v="0"/>
    <s v="attack"/>
    <s v="Not fleeing"/>
    <b v="0"/>
    <x v="0"/>
  </r>
  <r>
    <n v="832"/>
    <n v="974"/>
    <s v="Jack Yantis"/>
    <d v="2015-11-01T00:00:00"/>
    <s v="shot"/>
    <s v="gun"/>
    <n v="62"/>
    <s v="M"/>
    <s v="W"/>
    <s v="Council"/>
    <s v="ID"/>
    <b v="0"/>
    <s v="undetermined"/>
    <s v="Not fleeing"/>
    <b v="1"/>
    <x v="0"/>
  </r>
  <r>
    <n v="833"/>
    <n v="975"/>
    <s v="James Covington"/>
    <d v="2015-11-02T00:00:00"/>
    <s v="shot"/>
    <s v="gun"/>
    <n v="62"/>
    <s v="M"/>
    <s v="B"/>
    <s v="Washington"/>
    <s v="DC"/>
    <b v="0"/>
    <s v="attack"/>
    <s v="Car"/>
    <b v="0"/>
    <x v="0"/>
  </r>
  <r>
    <n v="834"/>
    <n v="980"/>
    <s v="Jeremy Mardis"/>
    <d v="2015-11-03T00:00:00"/>
    <s v="shot"/>
    <s v="unarmed"/>
    <n v="6"/>
    <s v="M"/>
    <s v="W"/>
    <s v="Marksville"/>
    <s v="LA"/>
    <b v="0"/>
    <s v="other"/>
    <s v="Car"/>
    <b v="1"/>
    <x v="1"/>
  </r>
  <r>
    <n v="835"/>
    <n v="977"/>
    <s v="Joseph Tyndall"/>
    <d v="2015-11-04T00:00:00"/>
    <s v="shot"/>
    <s v="gun"/>
    <n v="30"/>
    <s v="M"/>
    <s v="W"/>
    <s v="Springfield"/>
    <s v="MO"/>
    <b v="0"/>
    <s v="attack"/>
    <s v="Foot"/>
    <b v="0"/>
    <x v="0"/>
  </r>
  <r>
    <n v="836"/>
    <n v="978"/>
    <s v="John Allen"/>
    <d v="2015-11-04T00:00:00"/>
    <s v="shot"/>
    <s v="gun"/>
    <n v="57"/>
    <s v="M"/>
    <s v="B"/>
    <s v="Houston"/>
    <s v="TX"/>
    <b v="0"/>
    <s v="attack"/>
    <s v="Car"/>
    <b v="0"/>
    <x v="0"/>
  </r>
  <r>
    <n v="837"/>
    <n v="979"/>
    <s v="Faisal Mohammad"/>
    <d v="2015-11-04T00:00:00"/>
    <s v="shot"/>
    <s v="knife"/>
    <n v="18"/>
    <s v="M"/>
    <s v="O"/>
    <s v="Merced"/>
    <s v="CA"/>
    <b v="0"/>
    <s v="attack"/>
    <s v="Foot"/>
    <b v="0"/>
    <x v="0"/>
  </r>
  <r>
    <n v="838"/>
    <n v="981"/>
    <s v="Timothy Gene Smith"/>
    <d v="2015-11-04T00:00:00"/>
    <s v="shot"/>
    <s v="unarmed"/>
    <n v="47"/>
    <s v="M"/>
    <s v="W"/>
    <s v="Pacific Beach"/>
    <s v="CA"/>
    <b v="0"/>
    <s v="other"/>
    <s v="Foot"/>
    <b v="1"/>
    <x v="1"/>
  </r>
  <r>
    <n v="839"/>
    <n v="983"/>
    <s v="David  Romanoski"/>
    <d v="2015-11-05T00:00:00"/>
    <s v="shot"/>
    <s v="gun"/>
    <n v="48"/>
    <s v="M"/>
    <s v="W"/>
    <s v="Morgantown"/>
    <s v="WV"/>
    <b v="0"/>
    <s v="attack"/>
    <s v="Not fleeing"/>
    <b v="0"/>
    <x v="0"/>
  </r>
  <r>
    <n v="840"/>
    <n v="984"/>
    <s v="James Bigley"/>
    <d v="2015-11-05T00:00:00"/>
    <s v="shot"/>
    <s v="gun"/>
    <n v="20"/>
    <s v="M"/>
    <s v="W"/>
    <s v="Hominy"/>
    <s v="OK"/>
    <b v="1"/>
    <s v="attack"/>
    <s v="Car"/>
    <b v="0"/>
    <x v="0"/>
  </r>
  <r>
    <n v="841"/>
    <n v="985"/>
    <s v="Jacob Hohman"/>
    <d v="2015-11-05T00:00:00"/>
    <s v="shot"/>
    <s v="hammer"/>
    <n v="30"/>
    <s v="M"/>
    <s v="W"/>
    <s v="Lakeshire"/>
    <s v="MO"/>
    <b v="0"/>
    <s v="attack"/>
    <s v="Not fleeing"/>
    <b v="0"/>
    <x v="0"/>
  </r>
  <r>
    <n v="842"/>
    <n v="987"/>
    <s v="Laura Lemieux"/>
    <d v="2015-11-05T00:00:00"/>
    <s v="shot"/>
    <s v="gun"/>
    <n v="36"/>
    <s v="F"/>
    <s v="W"/>
    <s v="Goose Creek"/>
    <s v="SC"/>
    <b v="1"/>
    <s v="attack"/>
    <s v="Not fleeing"/>
    <b v="0"/>
    <x v="0"/>
  </r>
  <r>
    <n v="843"/>
    <n v="986"/>
    <s v="Michael  Johnson"/>
    <d v="2015-11-06T00:00:00"/>
    <s v="shot"/>
    <s v="gun"/>
    <n v="51"/>
    <s v="M"/>
    <s v="W"/>
    <s v="Portland"/>
    <s v="OR"/>
    <b v="1"/>
    <s v="attack"/>
    <s v="Not fleeing"/>
    <b v="0"/>
    <x v="0"/>
  </r>
  <r>
    <n v="844"/>
    <n v="988"/>
    <s v="James Francis Smyth"/>
    <d v="2015-11-06T00:00:00"/>
    <s v="shot"/>
    <m/>
    <n v="55"/>
    <s v="M"/>
    <s v="W"/>
    <s v="Las Vegas"/>
    <s v="NV"/>
    <b v="0"/>
    <s v="other"/>
    <s v="Car"/>
    <b v="0"/>
    <x v="1"/>
  </r>
  <r>
    <n v="845"/>
    <n v="992"/>
    <s v="Kim Lee Long"/>
    <d v="2015-11-06T00:00:00"/>
    <s v="shot"/>
    <s v="undetermined"/>
    <n v="48"/>
    <s v="M"/>
    <s v="W"/>
    <s v="Wadesboro"/>
    <s v="NC"/>
    <b v="0"/>
    <s v="undetermined"/>
    <s v="Not fleeing"/>
    <b v="0"/>
    <x v="1"/>
  </r>
  <r>
    <n v="846"/>
    <n v="989"/>
    <s v="Delvin Simmons"/>
    <d v="2015-11-09T00:00:00"/>
    <s v="shot"/>
    <m/>
    <n v="20"/>
    <s v="M"/>
    <s v="B"/>
    <s v="Spartanburg"/>
    <s v="SC"/>
    <b v="0"/>
    <s v="attack"/>
    <s v="Car"/>
    <b v="0"/>
    <x v="1"/>
  </r>
  <r>
    <n v="847"/>
    <n v="991"/>
    <s v="Cesar Cuellar"/>
    <d v="2015-11-09T00:00:00"/>
    <s v="shot"/>
    <s v="gun"/>
    <n v="25"/>
    <s v="M"/>
    <s v="H"/>
    <s v="North Laredo"/>
    <s v="TX"/>
    <b v="1"/>
    <s v="attack"/>
    <s v="Not fleeing"/>
    <b v="0"/>
    <x v="0"/>
  </r>
  <r>
    <n v="848"/>
    <n v="993"/>
    <s v="Dale Maverick Hudson"/>
    <d v="2015-11-09T00:00:00"/>
    <s v="shot"/>
    <s v="gun"/>
    <n v="26"/>
    <s v="M"/>
    <s v="W"/>
    <s v="Braxton County"/>
    <s v="WV"/>
    <b v="0"/>
    <s v="attack"/>
    <s v="Not fleeing"/>
    <b v="0"/>
    <x v="0"/>
  </r>
  <r>
    <n v="849"/>
    <n v="994"/>
    <s v="Leonel Acevedo"/>
    <d v="2015-11-09T00:00:00"/>
    <s v="shot"/>
    <s v="gun"/>
    <n v="45"/>
    <s v="M"/>
    <s v="H"/>
    <s v="San Jose"/>
    <s v="CA"/>
    <b v="0"/>
    <s v="attack"/>
    <s v="Not fleeing"/>
    <b v="0"/>
    <x v="0"/>
  </r>
  <r>
    <n v="850"/>
    <n v="1001"/>
    <s v="Miguel Cano"/>
    <d v="2015-11-09T00:00:00"/>
    <s v="shot and Tasered"/>
    <s v="bean-bag gun"/>
    <n v="35"/>
    <s v="M"/>
    <s v="H"/>
    <s v="Los Angeles"/>
    <s v="CA"/>
    <b v="0"/>
    <s v="other"/>
    <s v="Not fleeing"/>
    <b v="0"/>
    <x v="0"/>
  </r>
  <r>
    <n v="851"/>
    <n v="1161"/>
    <s v="Dana Bruce Ott"/>
    <d v="2015-11-10T00:00:00"/>
    <s v="shot"/>
    <s v="toy weapon"/>
    <n v="63"/>
    <s v="M"/>
    <s v="W"/>
    <s v="Colorado Springs"/>
    <s v="CO"/>
    <b v="1"/>
    <s v="attack"/>
    <s v="Not fleeing"/>
    <b v="0"/>
    <x v="0"/>
  </r>
  <r>
    <n v="852"/>
    <n v="995"/>
    <s v="Eddie Gabriel Sanchez"/>
    <d v="2015-11-10T00:00:00"/>
    <s v="shot"/>
    <s v="gun"/>
    <n v="34"/>
    <s v="M"/>
    <s v="H"/>
    <s v="Chico"/>
    <s v="CA"/>
    <b v="0"/>
    <s v="attack"/>
    <s v="Not fleeing"/>
    <b v="0"/>
    <x v="0"/>
  </r>
  <r>
    <n v="853"/>
    <n v="996"/>
    <s v="Jason Leanard Mesaros"/>
    <d v="2015-11-10T00:00:00"/>
    <s v="shot"/>
    <m/>
    <n v="36"/>
    <s v="M"/>
    <s v="H"/>
    <s v="Brighton"/>
    <s v="CO"/>
    <b v="0"/>
    <s v="other"/>
    <s v="Car"/>
    <b v="0"/>
    <x v="1"/>
  </r>
  <r>
    <n v="854"/>
    <n v="1013"/>
    <s v="Andrew Blake"/>
    <d v="2015-11-10T00:00:00"/>
    <s v="shot"/>
    <s v="gun"/>
    <n v="22"/>
    <s v="M"/>
    <s v="W"/>
    <s v="Dillon"/>
    <s v="MT"/>
    <b v="0"/>
    <s v="attack"/>
    <s v="Not fleeing"/>
    <b v="0"/>
    <x v="0"/>
  </r>
  <r>
    <n v="855"/>
    <n v="997"/>
    <s v="Joseph Jaramillo"/>
    <d v="2015-11-11T00:00:00"/>
    <s v="shot"/>
    <m/>
    <n v="31"/>
    <s v="M"/>
    <s v="H"/>
    <s v="Albuquerque"/>
    <s v="NM"/>
    <b v="0"/>
    <s v="other"/>
    <s v="Car"/>
    <b v="0"/>
    <x v="1"/>
  </r>
  <r>
    <n v="856"/>
    <n v="998"/>
    <s v="Javier Lopez Garcia"/>
    <d v="2015-11-11T00:00:00"/>
    <s v="shot"/>
    <s v="gun"/>
    <n v="25"/>
    <s v="M"/>
    <s v="H"/>
    <s v="San Francisco"/>
    <s v="CA"/>
    <b v="0"/>
    <s v="attack"/>
    <s v="Not fleeing"/>
    <b v="0"/>
    <x v="0"/>
  </r>
  <r>
    <n v="857"/>
    <n v="999"/>
    <s v="Brian Gavin"/>
    <d v="2015-11-11T00:00:00"/>
    <s v="shot"/>
    <s v="gun"/>
    <n v="57"/>
    <s v="M"/>
    <s v="W"/>
    <s v="Aiken"/>
    <s v="SC"/>
    <b v="0"/>
    <s v="attack"/>
    <s v="Not fleeing"/>
    <b v="0"/>
    <x v="0"/>
  </r>
  <r>
    <n v="858"/>
    <n v="1000"/>
    <s v="Ryan Quinn Martin"/>
    <d v="2015-11-11T00:00:00"/>
    <s v="shot"/>
    <s v="gun"/>
    <n v="32"/>
    <s v="M"/>
    <s v="B"/>
    <s v="Baltimore"/>
    <s v="MD"/>
    <b v="0"/>
    <s v="attack"/>
    <s v="Not fleeing"/>
    <b v="0"/>
    <x v="0"/>
  </r>
  <r>
    <n v="859"/>
    <n v="1002"/>
    <s v="Moises Nero"/>
    <d v="2015-11-12T00:00:00"/>
    <s v="shot"/>
    <s v="knife"/>
    <n v="42"/>
    <s v="M"/>
    <s v="B"/>
    <s v="Sunnyvale"/>
    <s v="CA"/>
    <b v="0"/>
    <s v="other"/>
    <s v="Not fleeing"/>
    <b v="0"/>
    <x v="0"/>
  </r>
  <r>
    <n v="860"/>
    <n v="1005"/>
    <s v="Michael Joseph Bartkiewicz"/>
    <d v="2015-11-13T00:00:00"/>
    <s v="shot"/>
    <s v="toy weapon"/>
    <n v="52"/>
    <s v="M"/>
    <s v="W"/>
    <s v="Gibson County"/>
    <s v="TN"/>
    <b v="0"/>
    <s v="attack"/>
    <s v="Not fleeing"/>
    <b v="0"/>
    <x v="0"/>
  </r>
  <r>
    <n v="861"/>
    <n v="1007"/>
    <s v="Ernesto Gamino"/>
    <d v="2015-11-13T00:00:00"/>
    <s v="shot"/>
    <s v="undetermined"/>
    <n v="25"/>
    <s v="M"/>
    <s v="H"/>
    <s v="Jurupa Valley"/>
    <s v="CA"/>
    <b v="0"/>
    <s v="undetermined"/>
    <m/>
    <b v="0"/>
    <x v="1"/>
  </r>
  <r>
    <n v="862"/>
    <n v="1008"/>
    <s v="Matthew Coleman"/>
    <d v="2015-11-13T00:00:00"/>
    <s v="shot"/>
    <s v="gun"/>
    <n v="25"/>
    <s v="M"/>
    <s v="W"/>
    <s v="Eden"/>
    <s v="GA"/>
    <b v="0"/>
    <s v="attack"/>
    <s v="Foot"/>
    <b v="0"/>
    <x v="0"/>
  </r>
  <r>
    <n v="863"/>
    <n v="1006"/>
    <s v="Ramon Salazar"/>
    <d v="2015-11-14T00:00:00"/>
    <s v="shot"/>
    <s v="hammer"/>
    <n v="31"/>
    <s v="M"/>
    <s v="H"/>
    <s v="Jurupa Valley"/>
    <s v="CA"/>
    <b v="0"/>
    <s v="other"/>
    <s v="Not fleeing"/>
    <b v="0"/>
    <x v="0"/>
  </r>
  <r>
    <n v="864"/>
    <n v="1003"/>
    <s v="Richard Perkins"/>
    <d v="2015-11-15T00:00:00"/>
    <s v="shot"/>
    <s v="toy weapon"/>
    <n v="39"/>
    <s v="M"/>
    <s v="B"/>
    <s v="Oakland"/>
    <s v="CA"/>
    <b v="0"/>
    <s v="attack"/>
    <s v="Not fleeing"/>
    <b v="0"/>
    <x v="0"/>
  </r>
  <r>
    <n v="865"/>
    <n v="1004"/>
    <s v="John David Livingston"/>
    <d v="2015-11-15T00:00:00"/>
    <s v="shot and Tasered"/>
    <s v="Taser"/>
    <n v="32"/>
    <s v="M"/>
    <s v="W"/>
    <s v="Spring Lake"/>
    <s v="NC"/>
    <b v="0"/>
    <s v="attack"/>
    <s v="Not fleeing"/>
    <b v="0"/>
    <x v="0"/>
  </r>
  <r>
    <n v="866"/>
    <n v="1009"/>
    <s v="Shane Whitehead"/>
    <d v="2015-11-15T00:00:00"/>
    <s v="shot"/>
    <s v="unknown weapon"/>
    <n v="16"/>
    <s v="M"/>
    <s v="B"/>
    <s v="Germantown"/>
    <s v="PA"/>
    <b v="0"/>
    <s v="attack"/>
    <s v="Not fleeing"/>
    <b v="0"/>
    <x v="0"/>
  </r>
  <r>
    <n v="867"/>
    <n v="1012"/>
    <s v="Jamar Clark"/>
    <d v="2015-11-15T00:00:00"/>
    <s v="shot"/>
    <s v="unarmed"/>
    <n v="24"/>
    <s v="M"/>
    <s v="B"/>
    <s v="Minneapolis"/>
    <s v="MN"/>
    <b v="0"/>
    <s v="undetermined"/>
    <s v="Not fleeing"/>
    <b v="0"/>
    <x v="1"/>
  </r>
  <r>
    <n v="868"/>
    <n v="1228"/>
    <s v="Cameron Davis Long"/>
    <d v="2015-11-16T00:00:00"/>
    <s v="shot"/>
    <m/>
    <n v="28"/>
    <s v="M"/>
    <s v="W"/>
    <s v="Leon County"/>
    <s v="TX"/>
    <b v="0"/>
    <s v="undetermined"/>
    <s v="Car"/>
    <b v="0"/>
    <x v="1"/>
  </r>
  <r>
    <n v="869"/>
    <n v="1014"/>
    <s v="Brent Noblitt"/>
    <d v="2015-11-16T00:00:00"/>
    <s v="shot"/>
    <m/>
    <n v="25"/>
    <s v="M"/>
    <s v="W"/>
    <s v="Whitfield County"/>
    <s v="GA"/>
    <b v="0"/>
    <s v="other"/>
    <s v="Car"/>
    <b v="0"/>
    <x v="1"/>
  </r>
  <r>
    <n v="870"/>
    <n v="1141"/>
    <s v="Michael Tindall"/>
    <d v="2015-11-17T00:00:00"/>
    <s v="shot"/>
    <s v="gun"/>
    <n v="41"/>
    <s v="M"/>
    <s v="W"/>
    <s v="Weatherford"/>
    <s v="TX"/>
    <b v="0"/>
    <s v="undetermined"/>
    <s v="Car"/>
    <b v="0"/>
    <x v="0"/>
  </r>
  <r>
    <n v="871"/>
    <n v="1010"/>
    <s v="Yohans Leon"/>
    <d v="2015-11-17T00:00:00"/>
    <s v="shot"/>
    <s v="gun"/>
    <n v="28"/>
    <s v="M"/>
    <s v="B"/>
    <s v="Miami"/>
    <s v="FL"/>
    <b v="1"/>
    <s v="attack"/>
    <s v="Foot"/>
    <b v="0"/>
    <x v="0"/>
  </r>
  <r>
    <n v="872"/>
    <n v="1011"/>
    <s v="Demetrius Bryant"/>
    <d v="2015-11-17T00:00:00"/>
    <s v="shot"/>
    <s v="gun"/>
    <n v="21"/>
    <s v="M"/>
    <s v="B"/>
    <s v="Cayce"/>
    <s v="SC"/>
    <b v="0"/>
    <s v="attack"/>
    <s v="Not fleeing"/>
    <b v="0"/>
    <x v="0"/>
  </r>
  <r>
    <n v="873"/>
    <n v="1015"/>
    <s v="Jeray Chatham"/>
    <d v="2015-11-17T00:00:00"/>
    <s v="shot"/>
    <m/>
    <n v="30"/>
    <s v="M"/>
    <s v="B"/>
    <s v="Weatherford"/>
    <s v="TX"/>
    <b v="0"/>
    <s v="other"/>
    <s v="Car"/>
    <b v="0"/>
    <x v="1"/>
  </r>
  <r>
    <n v="874"/>
    <n v="1016"/>
    <s v="Derry Touchstone"/>
    <d v="2015-11-17T00:00:00"/>
    <s v="shot"/>
    <s v="unarmed"/>
    <n v="58"/>
    <s v="M"/>
    <s v="W"/>
    <s v="Arlington"/>
    <s v="GA"/>
    <b v="0"/>
    <s v="other"/>
    <s v="Not fleeing"/>
    <b v="0"/>
    <x v="1"/>
  </r>
  <r>
    <n v="875"/>
    <n v="1018"/>
    <s v="Francis Hartnett"/>
    <d v="2015-11-17T00:00:00"/>
    <s v="shot"/>
    <s v="gun"/>
    <n v="47"/>
    <s v="M"/>
    <s v="W"/>
    <s v="Little Egg Harbor"/>
    <s v="NJ"/>
    <b v="1"/>
    <s v="attack"/>
    <s v="Not fleeing"/>
    <b v="0"/>
    <x v="0"/>
  </r>
  <r>
    <n v="876"/>
    <n v="1017"/>
    <s v="Cornelius Brown"/>
    <d v="2015-11-18T00:00:00"/>
    <s v="shot"/>
    <s v="unknown weapon"/>
    <n v="25"/>
    <s v="M"/>
    <s v="B"/>
    <s v="Opa-Locka"/>
    <s v="FL"/>
    <b v="0"/>
    <s v="other"/>
    <s v="Not fleeing"/>
    <b v="0"/>
    <x v="0"/>
  </r>
  <r>
    <n v="877"/>
    <n v="1019"/>
    <s v="Marcus Meridy"/>
    <d v="2015-11-18T00:00:00"/>
    <s v="shot"/>
    <s v="gun"/>
    <n v="44"/>
    <s v="M"/>
    <s v="B"/>
    <s v="Berrien County"/>
    <s v="MI"/>
    <b v="0"/>
    <s v="attack"/>
    <s v="Not fleeing"/>
    <b v="0"/>
    <x v="0"/>
  </r>
  <r>
    <n v="878"/>
    <n v="1020"/>
    <s v="Randy Allen Smith"/>
    <d v="2015-11-19T00:00:00"/>
    <s v="shot"/>
    <s v="gun"/>
    <n v="34"/>
    <s v="M"/>
    <s v="B"/>
    <s v="Manatee"/>
    <s v="FL"/>
    <b v="0"/>
    <s v="attack"/>
    <m/>
    <b v="0"/>
    <x v="0"/>
  </r>
  <r>
    <n v="879"/>
    <n v="1021"/>
    <s v="Steve Dormil"/>
    <d v="2015-11-19T00:00:00"/>
    <s v="shot"/>
    <s v="knife"/>
    <n v="27"/>
    <s v="M"/>
    <s v="B"/>
    <s v="Fort Pierce"/>
    <s v="FL"/>
    <b v="0"/>
    <s v="attack"/>
    <s v="Not fleeing"/>
    <b v="0"/>
    <x v="0"/>
  </r>
  <r>
    <n v="880"/>
    <n v="1022"/>
    <s v="Darick Napper"/>
    <d v="2015-11-19T00:00:00"/>
    <s v="shot"/>
    <s v="knife"/>
    <n v="34"/>
    <s v="M"/>
    <s v="B"/>
    <s v="Washington"/>
    <s v="DC"/>
    <b v="0"/>
    <s v="other"/>
    <s v="Not fleeing"/>
    <b v="0"/>
    <x v="0"/>
  </r>
  <r>
    <n v="881"/>
    <n v="1024"/>
    <s v="William Tarrant"/>
    <d v="2015-11-20T00:00:00"/>
    <s v="shot"/>
    <s v="gun"/>
    <n v="39"/>
    <s v="M"/>
    <s v="W"/>
    <s v="Paulding County"/>
    <s v="GA"/>
    <b v="1"/>
    <s v="attack"/>
    <s v="Not fleeing"/>
    <b v="0"/>
    <x v="0"/>
  </r>
  <r>
    <n v="882"/>
    <n v="2870"/>
    <s v="Martin Arturo Rivera"/>
    <d v="2015-11-20T00:00:00"/>
    <s v="shot"/>
    <s v="gun"/>
    <n v="50"/>
    <s v="M"/>
    <m/>
    <s v="Fontana"/>
    <s v="CA"/>
    <b v="1"/>
    <s v="other"/>
    <s v="Not fleeing"/>
    <b v="0"/>
    <x v="0"/>
  </r>
  <r>
    <n v="883"/>
    <n v="1023"/>
    <s v="Nathaniel Harris Pickett"/>
    <d v="2015-11-20T00:00:00"/>
    <s v="shot"/>
    <s v="unarmed"/>
    <n v="29"/>
    <s v="M"/>
    <s v="B"/>
    <s v="Barstow"/>
    <s v="CA"/>
    <b v="1"/>
    <s v="attack"/>
    <s v="Not fleeing"/>
    <b v="0"/>
    <x v="1"/>
  </r>
  <r>
    <n v="884"/>
    <n v="1026"/>
    <s v="Chris Nichols"/>
    <d v="2015-11-21T00:00:00"/>
    <s v="shot"/>
    <s v="unarmed"/>
    <n v="24"/>
    <s v="M"/>
    <s v="W"/>
    <s v="Colbert"/>
    <s v="OK"/>
    <b v="0"/>
    <s v="attack"/>
    <s v="Foot"/>
    <b v="0"/>
    <x v="1"/>
  </r>
  <r>
    <n v="885"/>
    <n v="1025"/>
    <s v="James Daniel Hall"/>
    <d v="2015-11-22T00:00:00"/>
    <s v="shot"/>
    <s v="knife"/>
    <n v="47"/>
    <s v="M"/>
    <s v="W"/>
    <s v="Fontana"/>
    <s v="CA"/>
    <b v="1"/>
    <s v="attack"/>
    <s v="Not fleeing"/>
    <b v="0"/>
    <x v="0"/>
  </r>
  <r>
    <n v="886"/>
    <n v="1027"/>
    <s v="Matthew Grows"/>
    <d v="2015-11-22T00:00:00"/>
    <s v="shot"/>
    <s v="gun"/>
    <n v="45"/>
    <s v="M"/>
    <s v="W"/>
    <s v="Reno"/>
    <s v="NV"/>
    <b v="0"/>
    <s v="attack"/>
    <s v="Not fleeing"/>
    <b v="0"/>
    <x v="0"/>
  </r>
  <r>
    <n v="887"/>
    <n v="1029"/>
    <s v="Miguel Angel Martinez"/>
    <d v="2015-11-22T00:00:00"/>
    <s v="shot"/>
    <s v="gun"/>
    <n v="28"/>
    <s v="M"/>
    <s v="H"/>
    <s v="Denver"/>
    <s v="CO"/>
    <b v="0"/>
    <s v="attack"/>
    <s v="Not fleeing"/>
    <b v="0"/>
    <x v="0"/>
  </r>
  <r>
    <n v="888"/>
    <n v="1028"/>
    <s v="Henry Reyna"/>
    <d v="2015-11-23T00:00:00"/>
    <s v="shot and Tasered"/>
    <s v="knife"/>
    <n v="49"/>
    <s v="M"/>
    <s v="H"/>
    <s v="Corpus Christi"/>
    <s v="TX"/>
    <b v="0"/>
    <s v="other"/>
    <s v="Not fleeing"/>
    <b v="1"/>
    <x v="0"/>
  </r>
  <r>
    <n v="889"/>
    <n v="1030"/>
    <s v="Barry Kirk"/>
    <d v="2015-11-23T00:00:00"/>
    <s v="shot"/>
    <s v="gun"/>
    <n v="50"/>
    <s v="M"/>
    <s v="W"/>
    <s v="Columbus"/>
    <s v="OH"/>
    <b v="0"/>
    <s v="attack"/>
    <s v="Not fleeing"/>
    <b v="0"/>
    <x v="0"/>
  </r>
  <r>
    <n v="890"/>
    <n v="1031"/>
    <s v="Michael Kirvelay"/>
    <d v="2015-11-24T00:00:00"/>
    <s v="shot"/>
    <s v="toy weapon"/>
    <n v="45"/>
    <s v="M"/>
    <s v="W"/>
    <s v="Columbia Heights"/>
    <s v="MN"/>
    <b v="0"/>
    <s v="other"/>
    <s v="Not fleeing"/>
    <b v="0"/>
    <x v="0"/>
  </r>
  <r>
    <n v="891"/>
    <n v="1032"/>
    <s v="Thomas Joseph Mceniry"/>
    <d v="2015-11-24T00:00:00"/>
    <s v="shot and Tasered"/>
    <s v="toy weapon"/>
    <n v="32"/>
    <s v="M"/>
    <s v="W"/>
    <s v="Las Vegas"/>
    <s v="NV"/>
    <b v="1"/>
    <s v="attack"/>
    <s v="Foot"/>
    <b v="1"/>
    <x v="0"/>
  </r>
  <r>
    <n v="892"/>
    <n v="1033"/>
    <s v="Freddy Baez"/>
    <d v="2015-11-24T00:00:00"/>
    <s v="shot"/>
    <s v="gun"/>
    <n v="24"/>
    <s v="M"/>
    <s v="B"/>
    <s v="Camden"/>
    <s v="NJ"/>
    <b v="0"/>
    <s v="attack"/>
    <s v="Not fleeing"/>
    <b v="0"/>
    <x v="0"/>
  </r>
  <r>
    <n v="893"/>
    <n v="1034"/>
    <s v="Magnum Edgar Phillips"/>
    <d v="2015-11-25T00:00:00"/>
    <s v="shot"/>
    <s v="knife"/>
    <n v="23"/>
    <s v="M"/>
    <s v="W"/>
    <s v="Springfield"/>
    <s v="MO"/>
    <b v="0"/>
    <s v="attack"/>
    <s v="Not fleeing"/>
    <b v="0"/>
    <x v="0"/>
  </r>
  <r>
    <n v="894"/>
    <n v="1035"/>
    <s v="Douglas R. Slade"/>
    <d v="2015-11-25T00:00:00"/>
    <s v="shot"/>
    <s v="gun"/>
    <n v="52"/>
    <s v="M"/>
    <s v="W"/>
    <s v="Eagar"/>
    <s v="AZ"/>
    <b v="0"/>
    <s v="attack"/>
    <s v="Not fleeing"/>
    <b v="0"/>
    <x v="0"/>
  </r>
  <r>
    <n v="895"/>
    <n v="1046"/>
    <s v="Somer Speer"/>
    <d v="2015-11-25T00:00:00"/>
    <s v="shot"/>
    <s v="gun"/>
    <n v="37"/>
    <s v="F"/>
    <s v="W"/>
    <s v="Ozark"/>
    <s v="MO"/>
    <b v="0"/>
    <s v="attack"/>
    <s v="Not fleeing"/>
    <b v="0"/>
    <x v="0"/>
  </r>
  <r>
    <n v="896"/>
    <n v="1104"/>
    <s v="Andrew Thomas"/>
    <d v="2015-11-26T00:00:00"/>
    <s v="shot"/>
    <s v="unarmed"/>
    <n v="26"/>
    <s v="M"/>
    <s v="W"/>
    <s v="Chico"/>
    <s v="CA"/>
    <b v="0"/>
    <s v="other"/>
    <s v="Car"/>
    <b v="1"/>
    <x v="1"/>
  </r>
  <r>
    <n v="897"/>
    <n v="1039"/>
    <s v="Rick Gullickson"/>
    <d v="2015-11-27T00:00:00"/>
    <s v="shot"/>
    <s v="gun"/>
    <n v="58"/>
    <s v="M"/>
    <s v="W"/>
    <s v="Lampe"/>
    <s v="MO"/>
    <b v="0"/>
    <s v="attack"/>
    <s v="Not fleeing"/>
    <b v="0"/>
    <x v="0"/>
  </r>
  <r>
    <n v="898"/>
    <n v="1040"/>
    <s v="Kevin Close"/>
    <d v="2015-11-28T00:00:00"/>
    <s v="shot"/>
    <s v="baseball bat and fireplace poker"/>
    <n v="50"/>
    <s v="M"/>
    <s v="W"/>
    <s v="Seagoville"/>
    <s v="TX"/>
    <b v="0"/>
    <s v="other"/>
    <s v="Not fleeing"/>
    <b v="0"/>
    <x v="0"/>
  </r>
  <r>
    <n v="899"/>
    <n v="1036"/>
    <s v="Justin D. McHenry"/>
    <d v="2015-11-29T00:00:00"/>
    <s v="shot"/>
    <s v="gun"/>
    <n v="22"/>
    <s v="M"/>
    <s v="W"/>
    <s v="Celina"/>
    <s v="OH"/>
    <b v="0"/>
    <s v="attack"/>
    <s v="Not fleeing"/>
    <b v="0"/>
    <x v="0"/>
  </r>
  <r>
    <n v="900"/>
    <n v="1037"/>
    <s v="Lionel Kerns"/>
    <d v="2015-11-29T00:00:00"/>
    <s v="shot"/>
    <s v="gun"/>
    <n v="53"/>
    <s v="M"/>
    <s v="W"/>
    <s v="Maysville"/>
    <s v="MO"/>
    <b v="0"/>
    <s v="attack"/>
    <s v="Not fleeing"/>
    <b v="0"/>
    <x v="0"/>
  </r>
  <r>
    <n v="901"/>
    <n v="1038"/>
    <s v="Ralph Aguilar"/>
    <d v="2015-11-29T00:00:00"/>
    <s v="shot"/>
    <s v="gun"/>
    <n v="69"/>
    <s v="M"/>
    <s v="H"/>
    <s v="Sun City"/>
    <s v="AZ"/>
    <b v="1"/>
    <s v="attack"/>
    <s v="Not fleeing"/>
    <b v="0"/>
    <x v="0"/>
  </r>
  <r>
    <n v="902"/>
    <n v="1041"/>
    <s v="Hugo Fernando Celio"/>
    <d v="2015-11-29T00:00:00"/>
    <s v="shot"/>
    <s v="gun"/>
    <n v="23"/>
    <s v="M"/>
    <s v="H"/>
    <s v="Bakersfield"/>
    <s v="CA"/>
    <b v="0"/>
    <s v="attack"/>
    <s v="Foot"/>
    <b v="0"/>
    <x v="0"/>
  </r>
  <r>
    <n v="903"/>
    <n v="1042"/>
    <s v="Zachary Grigsby"/>
    <d v="2015-11-29T00:00:00"/>
    <s v="shot"/>
    <s v="gun"/>
    <n v="29"/>
    <s v="M"/>
    <s v="W"/>
    <s v="Lincoln"/>
    <s v="NE"/>
    <b v="0"/>
    <s v="attack"/>
    <m/>
    <b v="0"/>
    <x v="0"/>
  </r>
  <r>
    <n v="904"/>
    <n v="1043"/>
    <s v="Tuan Hoang"/>
    <d v="2015-11-30T00:00:00"/>
    <s v="shot"/>
    <m/>
    <n v="25"/>
    <s v="M"/>
    <s v="A"/>
    <s v="Aurora"/>
    <s v="CO"/>
    <b v="0"/>
    <s v="attack"/>
    <s v="Car"/>
    <b v="0"/>
    <x v="1"/>
  </r>
  <r>
    <n v="905"/>
    <n v="1044"/>
    <s v="Darius Smith"/>
    <d v="2015-11-30T00:00:00"/>
    <s v="shot"/>
    <s v="gun"/>
    <n v="18"/>
    <s v="M"/>
    <s v="B"/>
    <s v="Atlanta"/>
    <s v="GA"/>
    <b v="0"/>
    <s v="attack"/>
    <s v="Foot"/>
    <b v="0"/>
    <x v="0"/>
  </r>
  <r>
    <n v="906"/>
    <n v="1227"/>
    <s v="Fernando Sauceda"/>
    <d v="2015-11-30T00:00:00"/>
    <s v="shot"/>
    <s v="undetermined"/>
    <n v="31"/>
    <s v="M"/>
    <s v="H"/>
    <s v="Wink"/>
    <s v="TX"/>
    <b v="0"/>
    <s v="other"/>
    <s v="Not fleeing"/>
    <b v="0"/>
    <x v="1"/>
  </r>
  <r>
    <n v="907"/>
    <n v="1045"/>
    <s v="Joshua  Jozefowicz "/>
    <d v="2015-12-01T00:00:00"/>
    <s v="shot"/>
    <s v="gun"/>
    <n v="23"/>
    <s v="M"/>
    <s v="W"/>
    <s v="Bangor"/>
    <s v="ME"/>
    <b v="0"/>
    <s v="attack"/>
    <s v="Foot"/>
    <b v="0"/>
    <x v="0"/>
  </r>
  <r>
    <n v="908"/>
    <n v="1047"/>
    <s v="John Anthony Gonzalez"/>
    <d v="2015-12-01T00:00:00"/>
    <s v="shot"/>
    <s v="gun"/>
    <n v="18"/>
    <s v="M"/>
    <s v="H"/>
    <s v="Norwalk"/>
    <s v="CA"/>
    <b v="0"/>
    <s v="attack"/>
    <s v="Not fleeing"/>
    <b v="0"/>
    <x v="0"/>
  </r>
  <r>
    <n v="909"/>
    <n v="1049"/>
    <s v="Phillip Munoz"/>
    <d v="2015-12-02T00:00:00"/>
    <s v="shot"/>
    <s v="gun"/>
    <n v="35"/>
    <s v="M"/>
    <s v="H"/>
    <s v="Denver"/>
    <s v="CO"/>
    <b v="0"/>
    <s v="attack"/>
    <s v="Car"/>
    <b v="0"/>
    <x v="0"/>
  </r>
  <r>
    <n v="910"/>
    <n v="1050"/>
    <s v="Tashfeen Malik"/>
    <d v="2015-12-02T00:00:00"/>
    <s v="shot"/>
    <s v="gun"/>
    <n v="27"/>
    <s v="F"/>
    <s v="O"/>
    <s v="San Bernardino"/>
    <s v="CA"/>
    <b v="0"/>
    <s v="attack"/>
    <s v="Car"/>
    <b v="0"/>
    <x v="0"/>
  </r>
  <r>
    <n v="911"/>
    <n v="1051"/>
    <s v="Syed Farook"/>
    <d v="2015-12-02T00:00:00"/>
    <s v="shot"/>
    <s v="gun"/>
    <n v="28"/>
    <s v="M"/>
    <s v="O"/>
    <s v="San Bernardino"/>
    <s v="CA"/>
    <b v="0"/>
    <s v="attack"/>
    <s v="Car"/>
    <b v="0"/>
    <x v="0"/>
  </r>
  <r>
    <n v="912"/>
    <n v="1052"/>
    <s v="Mario Woods"/>
    <d v="2015-12-02T00:00:00"/>
    <s v="shot"/>
    <s v="knife"/>
    <n v="26"/>
    <s v="M"/>
    <s v="B"/>
    <s v="San Francisco"/>
    <s v="CA"/>
    <b v="0"/>
    <s v="other"/>
    <s v="Not fleeing"/>
    <b v="0"/>
    <x v="0"/>
  </r>
  <r>
    <n v="913"/>
    <n v="1053"/>
    <s v="Allen Pacheco"/>
    <d v="2015-12-02T00:00:00"/>
    <s v="shot"/>
    <s v="gun"/>
    <n v="32"/>
    <s v="M"/>
    <s v="H"/>
    <s v="San Antonio"/>
    <s v="TX"/>
    <b v="0"/>
    <s v="other"/>
    <s v="Not fleeing"/>
    <b v="0"/>
    <x v="0"/>
  </r>
  <r>
    <n v="914"/>
    <n v="1054"/>
    <s v="Florencio Lucero"/>
    <d v="2015-12-02T00:00:00"/>
    <s v="shot"/>
    <s v="gun"/>
    <n v="36"/>
    <s v="M"/>
    <s v="H"/>
    <s v="Deming"/>
    <s v="NM"/>
    <b v="0"/>
    <s v="attack"/>
    <s v="Not fleeing"/>
    <b v="0"/>
    <x v="0"/>
  </r>
  <r>
    <n v="915"/>
    <n v="1055"/>
    <s v="Neil Scott Stretesky"/>
    <d v="2015-12-03T00:00:00"/>
    <s v="shot"/>
    <s v="gun"/>
    <n v="66"/>
    <s v="M"/>
    <s v="W"/>
    <s v="Big Springs"/>
    <s v="NE"/>
    <b v="0"/>
    <s v="attack"/>
    <s v="Not fleeing"/>
    <b v="0"/>
    <x v="0"/>
  </r>
  <r>
    <n v="916"/>
    <n v="1056"/>
    <s v="Ivan Krstic"/>
    <d v="2015-12-04T00:00:00"/>
    <s v="shot and Tasered"/>
    <s v="metal stick"/>
    <n v="47"/>
    <s v="M"/>
    <s v="W"/>
    <s v="Mesa"/>
    <s v="AZ"/>
    <b v="0"/>
    <s v="other"/>
    <s v="Not fleeing"/>
    <b v="0"/>
    <x v="0"/>
  </r>
  <r>
    <n v="917"/>
    <n v="1057"/>
    <s v="Raymone M. Davis"/>
    <d v="2015-12-04T00:00:00"/>
    <s v="shot"/>
    <s v="gun"/>
    <n v="21"/>
    <s v="M"/>
    <s v="B"/>
    <s v="Mount Washington"/>
    <s v="PA"/>
    <b v="0"/>
    <s v="attack"/>
    <s v="Not fleeing"/>
    <b v="0"/>
    <x v="0"/>
  </r>
  <r>
    <n v="918"/>
    <n v="1058"/>
    <s v="Colten Price Marcellus"/>
    <d v="2015-12-05T00:00:00"/>
    <s v="shot"/>
    <s v="gun"/>
    <n v="24"/>
    <s v="M"/>
    <s v="W"/>
    <s v="Irving"/>
    <s v="TX"/>
    <b v="0"/>
    <s v="attack"/>
    <s v="Foot"/>
    <b v="0"/>
    <x v="0"/>
  </r>
  <r>
    <n v="919"/>
    <n v="1059"/>
    <s v="David  Winesett"/>
    <d v="2015-12-05T00:00:00"/>
    <s v="shot and Tasered"/>
    <s v="straight edge razor"/>
    <n v="51"/>
    <s v="M"/>
    <s v="W"/>
    <s v="Miami"/>
    <s v="FL"/>
    <b v="0"/>
    <s v="other"/>
    <s v="Not fleeing"/>
    <b v="1"/>
    <x v="0"/>
  </r>
  <r>
    <n v="920"/>
    <n v="1060"/>
    <s v="Michael L. Funk"/>
    <d v="2015-12-05T00:00:00"/>
    <s v="shot"/>
    <s v="gun"/>
    <n v="60"/>
    <s v="M"/>
    <s v="W"/>
    <s v="Neenah"/>
    <s v="WI"/>
    <b v="0"/>
    <s v="other"/>
    <s v="Not fleeing"/>
    <b v="0"/>
    <x v="0"/>
  </r>
  <r>
    <n v="921"/>
    <n v="1061"/>
    <s v="Sheilah Huck"/>
    <d v="2015-12-05T00:00:00"/>
    <s v="shot"/>
    <s v="gun"/>
    <n v="61"/>
    <s v="F"/>
    <s v="W"/>
    <s v="St. Louis"/>
    <s v="MO"/>
    <b v="0"/>
    <s v="attack"/>
    <s v="Not fleeing"/>
    <b v="0"/>
    <x v="0"/>
  </r>
  <r>
    <n v="922"/>
    <n v="1062"/>
    <s v="Juan Perez"/>
    <d v="2015-12-05T00:00:00"/>
    <s v="shot"/>
    <s v="gun"/>
    <n v="38"/>
    <s v="M"/>
    <s v="H"/>
    <s v="Indio"/>
    <s v="CA"/>
    <b v="0"/>
    <s v="attack"/>
    <s v="Not fleeing"/>
    <b v="0"/>
    <x v="0"/>
  </r>
  <r>
    <n v="923"/>
    <n v="1063"/>
    <s v="Raymond Azevedo"/>
    <d v="2015-12-06T00:00:00"/>
    <s v="shot"/>
    <s v="gun"/>
    <n v="35"/>
    <s v="M"/>
    <s v="W"/>
    <s v="Seattle"/>
    <s v="WA"/>
    <b v="0"/>
    <s v="attack"/>
    <s v="Car"/>
    <b v="0"/>
    <x v="0"/>
  </r>
  <r>
    <n v="924"/>
    <n v="1064"/>
    <s v="Carlumandarlo Zaramo"/>
    <d v="2015-12-06T00:00:00"/>
    <s v="shot"/>
    <s v="gun"/>
    <n v="46"/>
    <s v="M"/>
    <s v="B"/>
    <s v="Richmond Heights"/>
    <s v="OH"/>
    <b v="1"/>
    <s v="attack"/>
    <s v="Not fleeing"/>
    <b v="0"/>
    <x v="0"/>
  </r>
  <r>
    <n v="925"/>
    <n v="1065"/>
    <s v="John Alan Britton"/>
    <d v="2015-12-06T00:00:00"/>
    <s v="shot"/>
    <s v="knife"/>
    <n v="48"/>
    <s v="M"/>
    <s v="W"/>
    <s v="Laramie"/>
    <s v="WY"/>
    <b v="1"/>
    <s v="other"/>
    <s v="Not fleeing"/>
    <b v="0"/>
    <x v="0"/>
  </r>
  <r>
    <n v="926"/>
    <n v="1067"/>
    <s v="Miguel Espinal"/>
    <d v="2015-12-08T00:00:00"/>
    <s v="shot"/>
    <s v="unarmed"/>
    <n v="36"/>
    <s v="M"/>
    <s v="B"/>
    <s v="Yonkers"/>
    <s v="NY"/>
    <b v="0"/>
    <s v="other"/>
    <s v="Foot"/>
    <b v="0"/>
    <x v="1"/>
  </r>
  <r>
    <n v="927"/>
    <n v="1068"/>
    <s v="Derek Stokes"/>
    <d v="2015-12-08T00:00:00"/>
    <s v="shot"/>
    <s v="gun"/>
    <n v="33"/>
    <s v="M"/>
    <s v="B"/>
    <s v="Cleveland"/>
    <s v="OH"/>
    <b v="0"/>
    <s v="attack"/>
    <s v="Not fleeing"/>
    <b v="0"/>
    <x v="0"/>
  </r>
  <r>
    <n v="928"/>
    <n v="1069"/>
    <s v="Christopher Higdon"/>
    <d v="2015-12-09T00:00:00"/>
    <s v="shot"/>
    <s v="gun"/>
    <n v="66"/>
    <s v="M"/>
    <s v="W"/>
    <s v="Leitchfield"/>
    <s v="KY"/>
    <b v="0"/>
    <s v="attack"/>
    <s v="Not fleeing"/>
    <b v="0"/>
    <x v="0"/>
  </r>
  <r>
    <n v="929"/>
    <n v="1070"/>
    <s v="Sammy Monroe Echols"/>
    <d v="2015-12-09T00:00:00"/>
    <s v="shot"/>
    <s v="gun"/>
    <n v="51"/>
    <s v="M"/>
    <m/>
    <s v="Pryor"/>
    <s v="OK"/>
    <b v="1"/>
    <s v="attack"/>
    <s v="Not fleeing"/>
    <b v="0"/>
    <x v="0"/>
  </r>
  <r>
    <n v="930"/>
    <n v="1071"/>
    <s v="Jason Bryant"/>
    <d v="2015-12-10T00:00:00"/>
    <s v="shot"/>
    <s v="gun"/>
    <n v="34"/>
    <s v="M"/>
    <s v="W"/>
    <s v="Indianapolis"/>
    <s v="IN"/>
    <b v="0"/>
    <s v="attack"/>
    <s v="Not fleeing"/>
    <b v="0"/>
    <x v="0"/>
  </r>
  <r>
    <n v="931"/>
    <n v="1072"/>
    <s v="Charles Edward Rosemond"/>
    <d v="2015-12-10T00:00:00"/>
    <s v="shot"/>
    <s v="gun"/>
    <n v="55"/>
    <s v="M"/>
    <s v="B"/>
    <s v="Taylors"/>
    <s v="SC"/>
    <b v="0"/>
    <s v="attack"/>
    <s v="Not fleeing"/>
    <b v="0"/>
    <x v="0"/>
  </r>
  <r>
    <n v="932"/>
    <n v="1073"/>
    <s v="Thomas Arthur Gendreau"/>
    <d v="2015-12-10T00:00:00"/>
    <s v="shot"/>
    <s v="knife"/>
    <n v="54"/>
    <s v="M"/>
    <s v="W"/>
    <s v="Marina"/>
    <s v="CA"/>
    <b v="0"/>
    <s v="attack"/>
    <s v="Not fleeing"/>
    <b v="0"/>
    <x v="0"/>
  </r>
  <r>
    <n v="933"/>
    <n v="1074"/>
    <s v="TK TK"/>
    <d v="2015-12-10T00:00:00"/>
    <s v="shot"/>
    <s v="gun"/>
    <m/>
    <s v="M"/>
    <m/>
    <s v="Hemet"/>
    <s v="CA"/>
    <b v="0"/>
    <s v="attack"/>
    <s v="Not fleeing"/>
    <b v="0"/>
    <x v="0"/>
  </r>
  <r>
    <n v="934"/>
    <n v="1075"/>
    <s v="Steven Wickert"/>
    <d v="2015-12-11T00:00:00"/>
    <s v="shot"/>
    <s v="unarmed"/>
    <n v="36"/>
    <s v="M"/>
    <s v="W"/>
    <s v="Tucson"/>
    <s v="AZ"/>
    <b v="0"/>
    <s v="attack"/>
    <s v="Not fleeing"/>
    <b v="0"/>
    <x v="1"/>
  </r>
  <r>
    <n v="935"/>
    <n v="1076"/>
    <s v="Christopher Goodlow"/>
    <d v="2015-12-12T00:00:00"/>
    <s v="shot"/>
    <s v="knife"/>
    <n v="25"/>
    <s v="M"/>
    <s v="B"/>
    <s v="Indianapolis"/>
    <s v="IN"/>
    <b v="1"/>
    <s v="attack"/>
    <s v="Not fleeing"/>
    <b v="0"/>
    <x v="0"/>
  </r>
  <r>
    <n v="936"/>
    <n v="1078"/>
    <s v="Javario Shante Eagle"/>
    <d v="2015-12-12T00:00:00"/>
    <s v="shot"/>
    <s v="gun and knife"/>
    <n v="24"/>
    <s v="M"/>
    <s v="B"/>
    <s v="Chattanooga"/>
    <s v="TN"/>
    <b v="0"/>
    <s v="attack"/>
    <s v="Not fleeing"/>
    <b v="0"/>
    <x v="0"/>
  </r>
  <r>
    <n v="937"/>
    <n v="1079"/>
    <s v="Nicholas Robertson"/>
    <d v="2015-12-12T00:00:00"/>
    <s v="shot"/>
    <s v="gun"/>
    <n v="28"/>
    <s v="M"/>
    <s v="B"/>
    <s v="Lynwood"/>
    <s v="CA"/>
    <b v="0"/>
    <s v="attack"/>
    <s v="Not fleeing"/>
    <b v="0"/>
    <x v="0"/>
  </r>
  <r>
    <n v="938"/>
    <n v="1081"/>
    <s v="Jonathan Wardlow"/>
    <d v="2015-12-12T00:00:00"/>
    <s v="shot"/>
    <s v="Taser"/>
    <n v="36"/>
    <s v="M"/>
    <s v="W"/>
    <s v="Healdton"/>
    <s v="OK"/>
    <b v="0"/>
    <s v="attack"/>
    <s v="Not fleeing"/>
    <b v="0"/>
    <x v="0"/>
  </r>
  <r>
    <n v="939"/>
    <n v="1082"/>
    <s v="Andrew Jospeh Todd"/>
    <d v="2015-12-12T00:00:00"/>
    <s v="shot"/>
    <s v="gun"/>
    <n v="20"/>
    <s v="M"/>
    <s v="W"/>
    <s v="East Stroudsburg"/>
    <s v="PA"/>
    <b v="1"/>
    <s v="attack"/>
    <s v="Not fleeing"/>
    <b v="0"/>
    <x v="0"/>
  </r>
  <r>
    <n v="940"/>
    <n v="1083"/>
    <s v="Roy Carreon"/>
    <d v="2015-12-12T00:00:00"/>
    <s v="shot"/>
    <s v="knife"/>
    <n v="49"/>
    <s v="M"/>
    <s v="H"/>
    <s v="San Bernardino"/>
    <s v="CA"/>
    <b v="0"/>
    <s v="attack"/>
    <m/>
    <b v="0"/>
    <x v="0"/>
  </r>
  <r>
    <n v="941"/>
    <n v="1086"/>
    <s v="Efrain Villanueva"/>
    <d v="2015-12-12T00:00:00"/>
    <s v="shot"/>
    <s v="unknown weapon"/>
    <m/>
    <s v="M"/>
    <m/>
    <s v="Aurora"/>
    <s v="CO"/>
    <b v="0"/>
    <s v="attack"/>
    <m/>
    <b v="0"/>
    <x v="0"/>
  </r>
  <r>
    <n v="942"/>
    <n v="1077"/>
    <s v="Shirley  Weis"/>
    <d v="2015-12-13T00:00:00"/>
    <s v="shot"/>
    <s v="gun"/>
    <n v="51"/>
    <s v="F"/>
    <s v="W"/>
    <s v="Arlington"/>
    <s v="TX"/>
    <b v="1"/>
    <s v="attack"/>
    <s v="Not fleeing"/>
    <b v="0"/>
    <x v="0"/>
  </r>
  <r>
    <n v="943"/>
    <n v="1080"/>
    <s v="Ryan McMillan"/>
    <d v="2015-12-13T00:00:00"/>
    <s v="shot"/>
    <s v="ax"/>
    <n v="21"/>
    <s v="M"/>
    <s v="W"/>
    <s v="Denton"/>
    <s v="TX"/>
    <b v="1"/>
    <s v="other"/>
    <s v="Not fleeing"/>
    <b v="0"/>
    <x v="0"/>
  </r>
  <r>
    <n v="944"/>
    <n v="1084"/>
    <s v="Nephi  Leiataua"/>
    <d v="2015-12-13T00:00:00"/>
    <s v="shot"/>
    <s v="knife"/>
    <n v="30"/>
    <s v="M"/>
    <s v="O"/>
    <s v="Thurston County"/>
    <s v="WA"/>
    <b v="0"/>
    <s v="attack"/>
    <s v="Not fleeing"/>
    <b v="0"/>
    <x v="0"/>
  </r>
  <r>
    <n v="945"/>
    <n v="1089"/>
    <s v="Enrique Gonzalez"/>
    <d v="2015-12-13T00:00:00"/>
    <s v="shot"/>
    <s v="gun"/>
    <n v="32"/>
    <s v="M"/>
    <s v="H"/>
    <s v="Mountain View"/>
    <s v="CO"/>
    <b v="0"/>
    <s v="attack"/>
    <s v="Not fleeing"/>
    <b v="0"/>
    <x v="0"/>
  </r>
  <r>
    <n v="946"/>
    <n v="1085"/>
    <s v="Calvin McKinnis"/>
    <d v="2015-12-14T00:00:00"/>
    <s v="shot"/>
    <s v="gun"/>
    <n v="33"/>
    <s v="M"/>
    <s v="B"/>
    <s v="New Orleans"/>
    <s v="LA"/>
    <b v="0"/>
    <s v="attack"/>
    <s v="Not fleeing"/>
    <b v="1"/>
    <x v="0"/>
  </r>
  <r>
    <n v="947"/>
    <n v="1088"/>
    <s v="Jeffrey Gene Evans"/>
    <d v="2015-12-14T00:00:00"/>
    <s v="shot and Tasered"/>
    <s v="knife"/>
    <n v="52"/>
    <s v="M"/>
    <s v="W"/>
    <s v="Middle River"/>
    <s v="MD"/>
    <b v="1"/>
    <s v="other"/>
    <s v="Not fleeing"/>
    <b v="0"/>
    <x v="0"/>
  </r>
  <r>
    <n v="948"/>
    <n v="1090"/>
    <s v="Michael  Thomason"/>
    <d v="2015-12-14T00:00:00"/>
    <s v="shot"/>
    <s v="undetermined"/>
    <n v="56"/>
    <s v="M"/>
    <s v="W"/>
    <s v="Humboldt"/>
    <s v="TN"/>
    <b v="0"/>
    <s v="undetermined"/>
    <s v="Not fleeing"/>
    <b v="0"/>
    <x v="1"/>
  </r>
  <r>
    <n v="949"/>
    <n v="1091"/>
    <s v="Brenda Dean Kimberling"/>
    <d v="2015-12-14T00:00:00"/>
    <s v="shot"/>
    <s v="gun"/>
    <n v="48"/>
    <s v="F"/>
    <s v="W"/>
    <s v="Las Vegas"/>
    <s v="NV"/>
    <b v="1"/>
    <s v="attack"/>
    <s v="Not fleeing"/>
    <b v="0"/>
    <x v="0"/>
  </r>
  <r>
    <n v="950"/>
    <n v="1092"/>
    <s v="Mharloun Verdejo  Saycon"/>
    <d v="2015-12-14T00:00:00"/>
    <s v="shot"/>
    <s v="knife"/>
    <n v="39"/>
    <s v="M"/>
    <s v="A"/>
    <s v="Long Beach"/>
    <s v="CA"/>
    <b v="0"/>
    <s v="other"/>
    <s v="Not fleeing"/>
    <b v="0"/>
    <x v="0"/>
  </r>
  <r>
    <n v="951"/>
    <n v="1093"/>
    <s v="Hector Alvarez"/>
    <d v="2015-12-14T00:00:00"/>
    <s v="shot"/>
    <s v="undetermined"/>
    <n v="19"/>
    <s v="M"/>
    <s v="H"/>
    <s v="Gilroy"/>
    <s v="CA"/>
    <b v="0"/>
    <s v="undetermined"/>
    <m/>
    <b v="1"/>
    <x v="1"/>
  </r>
  <r>
    <n v="952"/>
    <n v="1094"/>
    <s v="Roberto Sanchez"/>
    <d v="2015-12-14T00:00:00"/>
    <s v="shot"/>
    <s v="gun"/>
    <n v="45"/>
    <s v="M"/>
    <s v="H"/>
    <s v="Las Vegas"/>
    <s v="NV"/>
    <b v="0"/>
    <s v="attack"/>
    <s v="Not fleeing"/>
    <b v="0"/>
    <x v="0"/>
  </r>
  <r>
    <n v="953"/>
    <n v="1095"/>
    <s v="Mark Toney"/>
    <d v="2015-12-14T00:00:00"/>
    <s v="shot"/>
    <s v="gun"/>
    <n v="33"/>
    <s v="M"/>
    <s v="W"/>
    <s v="Mount Hope"/>
    <s v="WV"/>
    <b v="0"/>
    <s v="attack"/>
    <s v="Not fleeing"/>
    <b v="0"/>
    <x v="0"/>
  </r>
  <r>
    <n v="954"/>
    <n v="1096"/>
    <s v="Ronnie Dubose Carter"/>
    <d v="2015-12-15T00:00:00"/>
    <s v="shot"/>
    <m/>
    <n v="51"/>
    <s v="M"/>
    <s v="B"/>
    <s v="Dallas"/>
    <s v="NC"/>
    <b v="0"/>
    <s v="attack"/>
    <s v="Car"/>
    <b v="0"/>
    <x v="1"/>
  </r>
  <r>
    <n v="955"/>
    <n v="1097"/>
    <s v="Bryant Neil Duncan"/>
    <d v="2015-12-16T00:00:00"/>
    <s v="shot"/>
    <s v="knife"/>
    <m/>
    <s v="M"/>
    <s v="W"/>
    <s v="Camarillo"/>
    <s v="CA"/>
    <b v="1"/>
    <s v="attack"/>
    <s v="Not fleeing"/>
    <b v="0"/>
    <x v="0"/>
  </r>
  <r>
    <n v="956"/>
    <n v="1098"/>
    <s v="Douglas Yon"/>
    <d v="2015-12-17T00:00:00"/>
    <s v="shot"/>
    <s v="machete"/>
    <n v="25"/>
    <s v="M"/>
    <s v="W"/>
    <s v="Kent"/>
    <s v="OH"/>
    <b v="1"/>
    <s v="other"/>
    <s v="Not fleeing"/>
    <b v="0"/>
    <x v="0"/>
  </r>
  <r>
    <n v="957"/>
    <n v="1099"/>
    <s v="Christopher Fletcher"/>
    <d v="2015-12-17T00:00:00"/>
    <s v="shot"/>
    <s v="gun"/>
    <n v="24"/>
    <s v="M"/>
    <s v="W"/>
    <s v="Modesto"/>
    <s v="CA"/>
    <b v="0"/>
    <s v="attack"/>
    <s v="Other"/>
    <b v="0"/>
    <x v="0"/>
  </r>
  <r>
    <n v="958"/>
    <n v="1100"/>
    <s v="Erica Lauro"/>
    <d v="2015-12-18T00:00:00"/>
    <s v="shot"/>
    <s v="gun"/>
    <n v="22"/>
    <s v="F"/>
    <s v="W"/>
    <s v="Northwood"/>
    <s v="OH"/>
    <b v="0"/>
    <s v="attack"/>
    <s v="Other"/>
    <b v="0"/>
    <x v="0"/>
  </r>
  <r>
    <n v="959"/>
    <n v="1101"/>
    <s v="Amos Frerichs"/>
    <d v="2015-12-18T00:00:00"/>
    <s v="shot"/>
    <m/>
    <n v="32"/>
    <s v="M"/>
    <s v="W"/>
    <s v="Knoxville"/>
    <s v="TN"/>
    <b v="0"/>
    <s v="attack"/>
    <s v="Car"/>
    <b v="0"/>
    <x v="1"/>
  </r>
  <r>
    <n v="960"/>
    <n v="1102"/>
    <s v="Robert L. Martinez"/>
    <d v="2015-12-18T00:00:00"/>
    <s v="shot"/>
    <s v="toy weapon"/>
    <n v="58"/>
    <s v="M"/>
    <s v="H"/>
    <s v="Taos"/>
    <s v="NM"/>
    <b v="1"/>
    <s v="attack"/>
    <s v="Not fleeing"/>
    <b v="0"/>
    <x v="0"/>
  </r>
  <r>
    <n v="961"/>
    <n v="1103"/>
    <s v="Trayvon Scruggs"/>
    <d v="2015-12-19T00:00:00"/>
    <s v="shot"/>
    <s v="gun"/>
    <n v="24"/>
    <s v="M"/>
    <s v="B"/>
    <s v="Concord"/>
    <s v="VA"/>
    <b v="0"/>
    <s v="attack"/>
    <m/>
    <b v="0"/>
    <x v="0"/>
  </r>
  <r>
    <n v="962"/>
    <n v="1105"/>
    <s v="Ruben Jose Herrera"/>
    <d v="2015-12-19T00:00:00"/>
    <s v="shot"/>
    <s v="undetermined"/>
    <n v="26"/>
    <s v="M"/>
    <s v="H"/>
    <s v="Los Angeles"/>
    <s v="CA"/>
    <b v="1"/>
    <s v="attack"/>
    <s v="Not fleeing"/>
    <b v="0"/>
    <x v="1"/>
  </r>
  <r>
    <n v="963"/>
    <n v="1106"/>
    <s v="Leroy Browning"/>
    <d v="2015-12-20T00:00:00"/>
    <s v="shot"/>
    <s v="gun"/>
    <n v="30"/>
    <s v="M"/>
    <s v="B"/>
    <s v="Palmdale"/>
    <s v="CA"/>
    <b v="0"/>
    <s v="attack"/>
    <s v="Not fleeing"/>
    <b v="0"/>
    <x v="0"/>
  </r>
  <r>
    <n v="964"/>
    <n v="1107"/>
    <s v="Mark  Ramirez"/>
    <d v="2015-12-20T00:00:00"/>
    <s v="shot"/>
    <s v="gun"/>
    <n v="31"/>
    <s v="M"/>
    <s v="H"/>
    <s v="Amarillo"/>
    <s v="TX"/>
    <b v="1"/>
    <s v="attack"/>
    <s v="Not fleeing"/>
    <b v="0"/>
    <x v="0"/>
  </r>
  <r>
    <n v="965"/>
    <n v="1108"/>
    <s v="Guadalupe Quiroz"/>
    <d v="2015-12-21T00:00:00"/>
    <s v="shot"/>
    <s v="gun"/>
    <n v="34"/>
    <s v="M"/>
    <s v="H"/>
    <s v="Hemet"/>
    <s v="CA"/>
    <b v="0"/>
    <s v="attack"/>
    <s v="Not fleeing"/>
    <b v="0"/>
    <x v="0"/>
  </r>
  <r>
    <n v="966"/>
    <n v="1109"/>
    <s v="Bobby Daniels"/>
    <d v="2015-12-21T00:00:00"/>
    <s v="shot"/>
    <s v="gun"/>
    <n v="48"/>
    <s v="M"/>
    <s v="B"/>
    <s v="Douglasville"/>
    <s v="GA"/>
    <b v="0"/>
    <s v="attack"/>
    <s v="Not fleeing"/>
    <b v="0"/>
    <x v="0"/>
  </r>
  <r>
    <n v="967"/>
    <n v="1110"/>
    <s v="Michael Noel"/>
    <d v="2015-12-21T00:00:00"/>
    <s v="shot"/>
    <s v="unarmed"/>
    <m/>
    <s v="M"/>
    <s v="B"/>
    <s v="Breaux Bridge"/>
    <s v="LA"/>
    <b v="1"/>
    <s v="other"/>
    <s v="Not fleeing"/>
    <b v="0"/>
    <x v="1"/>
  </r>
  <r>
    <n v="968"/>
    <n v="1111"/>
    <s v="Derek DeGroat"/>
    <d v="2015-12-21T00:00:00"/>
    <s v="shot"/>
    <s v="gun"/>
    <n v="21"/>
    <s v="M"/>
    <s v="W"/>
    <s v="Canaan Township"/>
    <s v="PA"/>
    <b v="1"/>
    <s v="attack"/>
    <s v="Not fleeing"/>
    <b v="0"/>
    <x v="0"/>
  </r>
  <r>
    <n v="969"/>
    <n v="1112"/>
    <s v="Robert L. Teter"/>
    <d v="2015-12-21T00:00:00"/>
    <s v="shot"/>
    <s v="gun"/>
    <n v="39"/>
    <s v="M"/>
    <s v="W"/>
    <s v="Deltona"/>
    <s v="FL"/>
    <b v="0"/>
    <s v="attack"/>
    <s v="Not fleeing"/>
    <b v="0"/>
    <x v="0"/>
  </r>
  <r>
    <n v="970"/>
    <n v="1113"/>
    <s v="Chan Leith"/>
    <d v="2015-12-21T00:00:00"/>
    <s v="shot"/>
    <s v="gun"/>
    <n v="25"/>
    <s v="M"/>
    <s v="B"/>
    <s v="Aurora"/>
    <s v="CO"/>
    <b v="0"/>
    <s v="attack"/>
    <s v="Not fleeing"/>
    <b v="0"/>
    <x v="0"/>
  </r>
  <r>
    <n v="971"/>
    <n v="1119"/>
    <s v="Brandon Barsnick"/>
    <d v="2015-12-21T00:00:00"/>
    <s v="shot"/>
    <s v="gun"/>
    <n v="30"/>
    <s v="M"/>
    <s v="W"/>
    <s v="Smartsville"/>
    <s v="CA"/>
    <b v="0"/>
    <s v="attack"/>
    <s v="Not fleeing"/>
    <b v="0"/>
    <x v="0"/>
  </r>
  <r>
    <n v="972"/>
    <n v="1114"/>
    <s v="Charles Reynolds"/>
    <d v="2015-12-22T00:00:00"/>
    <s v="shot"/>
    <s v="gun"/>
    <n v="61"/>
    <s v="M"/>
    <m/>
    <s v="Ludlow"/>
    <s v="KY"/>
    <b v="0"/>
    <s v="attack"/>
    <s v="Not fleeing"/>
    <b v="1"/>
    <x v="0"/>
  </r>
  <r>
    <n v="973"/>
    <n v="1115"/>
    <s v="Kenneth Stephens"/>
    <d v="2015-12-22T00:00:00"/>
    <s v="shot"/>
    <s v="gun"/>
    <n v="56"/>
    <s v="M"/>
    <s v="W"/>
    <s v="Burlington"/>
    <s v="VT"/>
    <b v="0"/>
    <s v="attack"/>
    <s v="Not fleeing"/>
    <b v="1"/>
    <x v="0"/>
  </r>
  <r>
    <n v="974"/>
    <n v="1116"/>
    <s v="Michael Hilber"/>
    <d v="2015-12-22T00:00:00"/>
    <s v="shot"/>
    <s v="undetermined"/>
    <n v="29"/>
    <s v="M"/>
    <s v="W"/>
    <s v="Brooksville"/>
    <s v="FL"/>
    <b v="0"/>
    <s v="undetermined"/>
    <s v="Car"/>
    <b v="0"/>
    <x v="1"/>
  </r>
  <r>
    <n v="975"/>
    <n v="1117"/>
    <s v="Jose  Rodriguez"/>
    <d v="2015-12-22T00:00:00"/>
    <s v="shot"/>
    <s v="gun"/>
    <n v="19"/>
    <s v="M"/>
    <s v="H"/>
    <s v="Albuquerque"/>
    <s v="NM"/>
    <b v="0"/>
    <s v="undetermined"/>
    <s v="Foot"/>
    <b v="1"/>
    <x v="0"/>
  </r>
  <r>
    <n v="976"/>
    <n v="1118"/>
    <s v="Kevin Matthews"/>
    <d v="2015-12-23T00:00:00"/>
    <s v="shot"/>
    <s v="unarmed"/>
    <n v="35"/>
    <s v="M"/>
    <s v="B"/>
    <s v="Dearborn"/>
    <s v="MI"/>
    <b v="1"/>
    <s v="other"/>
    <s v="Not fleeing"/>
    <b v="0"/>
    <x v="1"/>
  </r>
  <r>
    <n v="977"/>
    <n v="1120"/>
    <s v="Schuylar Gunning"/>
    <d v="2015-12-24T00:00:00"/>
    <s v="shot"/>
    <m/>
    <n v="36"/>
    <s v="M"/>
    <s v="W"/>
    <s v="Winnsboro"/>
    <s v="LA"/>
    <b v="0"/>
    <s v="other"/>
    <s v="Car"/>
    <b v="0"/>
    <x v="1"/>
  </r>
  <r>
    <n v="978"/>
    <n v="1122"/>
    <s v="Gregory Sanders"/>
    <d v="2015-12-24T00:00:00"/>
    <s v="shot"/>
    <s v="gun"/>
    <n v="54"/>
    <s v="M"/>
    <m/>
    <s v="Pride"/>
    <s v="LA"/>
    <b v="1"/>
    <s v="attack"/>
    <s v="Not fleeing"/>
    <b v="0"/>
    <x v="0"/>
  </r>
  <r>
    <n v="979"/>
    <n v="1126"/>
    <s v="Terrozza Tyree Griffin"/>
    <d v="2015-12-24T00:00:00"/>
    <s v="shot"/>
    <s v="gun"/>
    <n v="24"/>
    <s v="M"/>
    <s v="B"/>
    <s v="Lansing"/>
    <s v="MI"/>
    <b v="0"/>
    <s v="attack"/>
    <s v="Not fleeing"/>
    <b v="0"/>
    <x v="0"/>
  </r>
  <r>
    <n v="980"/>
    <n v="1127"/>
    <s v="Omar Ventura"/>
    <d v="2015-12-24T00:00:00"/>
    <s v="shot"/>
    <s v="knife"/>
    <n v="23"/>
    <s v="M"/>
    <s v="H"/>
    <s v="Porterville"/>
    <s v="CA"/>
    <b v="0"/>
    <s v="other"/>
    <s v="Not fleeing"/>
    <b v="0"/>
    <x v="0"/>
  </r>
  <r>
    <n v="981"/>
    <n v="1129"/>
    <s v="Daquan Antonio Westbrook"/>
    <d v="2015-12-24T00:00:00"/>
    <s v="shot"/>
    <s v="gun"/>
    <n v="18"/>
    <s v="M"/>
    <s v="B"/>
    <s v="Charlotte"/>
    <s v="NC"/>
    <b v="0"/>
    <s v="attack"/>
    <s v="Not fleeing"/>
    <b v="0"/>
    <x v="0"/>
  </r>
  <r>
    <n v="982"/>
    <n v="1125"/>
    <s v="William David Raff"/>
    <d v="2015-12-25T00:00:00"/>
    <s v="shot"/>
    <s v="knife"/>
    <n v="31"/>
    <s v="M"/>
    <s v="W"/>
    <s v="Palo Alto"/>
    <s v="CA"/>
    <b v="1"/>
    <s v="attack"/>
    <s v="Not fleeing"/>
    <b v="0"/>
    <x v="0"/>
  </r>
  <r>
    <n v="983"/>
    <n v="1121"/>
    <s v="Lonnie Niesen"/>
    <d v="2015-12-26T00:00:00"/>
    <s v="shot"/>
    <s v="brick"/>
    <n v="41"/>
    <s v="M"/>
    <s v="W"/>
    <s v="Phoenix"/>
    <s v="AZ"/>
    <b v="1"/>
    <s v="other"/>
    <s v="Not fleeing"/>
    <b v="0"/>
    <x v="0"/>
  </r>
  <r>
    <n v="984"/>
    <n v="1123"/>
    <s v="Bettie Jones"/>
    <d v="2015-12-26T00:00:00"/>
    <s v="shot"/>
    <s v="unarmed"/>
    <n v="55"/>
    <s v="F"/>
    <s v="B"/>
    <s v="Chicago"/>
    <s v="IL"/>
    <b v="0"/>
    <s v="other"/>
    <m/>
    <b v="0"/>
    <x v="1"/>
  </r>
  <r>
    <n v="985"/>
    <n v="1124"/>
    <s v="Quintonio LeGrier"/>
    <d v="2015-12-26T00:00:00"/>
    <s v="shot"/>
    <s v="baseball bat"/>
    <n v="19"/>
    <s v="M"/>
    <s v="B"/>
    <s v="Chicago"/>
    <s v="IL"/>
    <b v="1"/>
    <s v="undetermined"/>
    <s v="Not fleeing"/>
    <b v="0"/>
    <x v="0"/>
  </r>
  <r>
    <n v="986"/>
    <n v="1151"/>
    <s v="Gilbert Heredia"/>
    <d v="2015-12-26T00:00:00"/>
    <s v="shot"/>
    <s v="gun"/>
    <n v="38"/>
    <s v="M"/>
    <s v="H"/>
    <s v="Homedale"/>
    <s v="ID"/>
    <b v="0"/>
    <s v="attack"/>
    <s v="Not fleeing"/>
    <b v="1"/>
    <x v="0"/>
  </r>
  <r>
    <n v="987"/>
    <n v="1128"/>
    <s v="Michael Parker"/>
    <d v="2015-12-27T00:00:00"/>
    <s v="shot"/>
    <s v="undetermined"/>
    <n v="36"/>
    <s v="M"/>
    <s v="W"/>
    <s v="Lucedale"/>
    <s v="MS"/>
    <b v="0"/>
    <s v="undetermined"/>
    <s v="Car"/>
    <b v="0"/>
    <x v="1"/>
  </r>
  <r>
    <n v="988"/>
    <n v="1132"/>
    <s v="Sean Mould"/>
    <d v="2015-12-27T00:00:00"/>
    <s v="shot"/>
    <s v="knife"/>
    <n v="34"/>
    <s v="M"/>
    <s v="W"/>
    <s v="Tempe"/>
    <s v="AZ"/>
    <b v="1"/>
    <s v="other"/>
    <s v="Not fleeing"/>
    <b v="1"/>
    <x v="0"/>
  </r>
  <r>
    <n v="989"/>
    <n v="1143"/>
    <s v="Gayneaux Paul Trahan"/>
    <d v="2015-12-27T00:00:00"/>
    <s v="shot"/>
    <s v="undetermined"/>
    <n v="52"/>
    <s v="M"/>
    <s v="W"/>
    <s v="Franklin"/>
    <s v="LA"/>
    <b v="0"/>
    <s v="undetermined"/>
    <s v="Not fleeing"/>
    <b v="0"/>
    <x v="1"/>
  </r>
  <r>
    <n v="990"/>
    <n v="1131"/>
    <s v="Corey Jason Achstein"/>
    <d v="2015-12-28T00:00:00"/>
    <s v="shot"/>
    <s v="toy weapon"/>
    <n v="28"/>
    <s v="M"/>
    <s v="W"/>
    <s v="Suffolk"/>
    <s v="VA"/>
    <b v="0"/>
    <s v="attack"/>
    <s v="Not fleeing"/>
    <b v="1"/>
    <x v="0"/>
  </r>
  <r>
    <n v="991"/>
    <n v="1133"/>
    <s v="Siolosega Velega-Nuufolau"/>
    <d v="2015-12-29T00:00:00"/>
    <s v="shot"/>
    <s v="knife"/>
    <n v="50"/>
    <s v="F"/>
    <s v="O"/>
    <s v="Santa Nella"/>
    <s v="CA"/>
    <b v="1"/>
    <s v="other"/>
    <s v="Not fleeing"/>
    <b v="0"/>
    <x v="0"/>
  </r>
  <r>
    <n v="992"/>
    <n v="1134"/>
    <s v="Tien Hua"/>
    <d v="2015-12-29T00:00:00"/>
    <s v="shot"/>
    <s v="unknown weapon"/>
    <m/>
    <s v="M"/>
    <s v="A"/>
    <s v="Rosemead"/>
    <s v="CA"/>
    <b v="0"/>
    <s v="undetermined"/>
    <s v="Not fleeing"/>
    <b v="0"/>
    <x v="0"/>
  </r>
  <r>
    <n v="993"/>
    <n v="1135"/>
    <s v="Fred Perez"/>
    <d v="2015-12-30T00:00:00"/>
    <s v="shot"/>
    <s v="knife"/>
    <n v="55"/>
    <s v="M"/>
    <s v="H"/>
    <s v="Fresno"/>
    <s v="CA"/>
    <b v="0"/>
    <s v="attack"/>
    <s v="Not fleeing"/>
    <b v="1"/>
    <x v="0"/>
  </r>
  <r>
    <n v="994"/>
    <n v="1136"/>
    <s v="John Randell Veach"/>
    <d v="2015-12-30T00:00:00"/>
    <s v="shot"/>
    <s v="undetermined"/>
    <n v="39"/>
    <s v="M"/>
    <m/>
    <s v="Rawlins"/>
    <s v="WY"/>
    <b v="0"/>
    <s v="undetermined"/>
    <m/>
    <b v="0"/>
    <x v="1"/>
  </r>
  <r>
    <n v="995"/>
    <n v="1137"/>
    <s v="Keith Childress"/>
    <d v="2015-12-31T00:00:00"/>
    <s v="shot"/>
    <s v="unarmed"/>
    <n v="23"/>
    <s v="M"/>
    <s v="B"/>
    <s v="Las Vegas"/>
    <s v="NV"/>
    <b v="0"/>
    <s v="other"/>
    <s v="Not fleeing"/>
    <b v="1"/>
    <x v="1"/>
  </r>
  <r>
    <n v="996"/>
    <n v="1139"/>
    <s v="Joshua Sisson"/>
    <d v="2016-01-01T00:00:00"/>
    <s v="shot"/>
    <s v="knife"/>
    <n v="30"/>
    <s v="M"/>
    <s v="W"/>
    <s v="San Diego"/>
    <s v="CA"/>
    <b v="0"/>
    <s v="other"/>
    <s v="Not fleeing"/>
    <b v="1"/>
    <x v="0"/>
  </r>
  <r>
    <n v="997"/>
    <n v="1138"/>
    <s v="Sean O'Brien"/>
    <d v="2016-01-02T00:00:00"/>
    <s v="shot and Tasered"/>
    <s v="knife"/>
    <n v="37"/>
    <s v="M"/>
    <s v="W"/>
    <s v="Livingston"/>
    <s v="MT"/>
    <b v="0"/>
    <s v="other"/>
    <s v="Not fleeing"/>
    <b v="0"/>
    <x v="0"/>
  </r>
  <r>
    <n v="998"/>
    <n v="1195"/>
    <s v="Lance Light"/>
    <d v="2016-01-02T00:00:00"/>
    <s v="shot"/>
    <s v="gun"/>
    <n v="54"/>
    <s v="M"/>
    <s v="W"/>
    <s v="Maryneal"/>
    <s v="TX"/>
    <b v="0"/>
    <s v="attack"/>
    <s v="Car"/>
    <b v="0"/>
    <x v="0"/>
  </r>
  <r>
    <n v="999"/>
    <n v="1198"/>
    <s v="Lonnie Haskell Powers"/>
    <d v="2016-01-02T00:00:00"/>
    <s v="shot"/>
    <s v="gun"/>
    <n v="37"/>
    <s v="M"/>
    <s v="W"/>
    <s v="Sioux Falls"/>
    <s v="SD"/>
    <b v="0"/>
    <s v="attack"/>
    <s v="Not fleeing"/>
    <b v="0"/>
    <x v="0"/>
  </r>
  <r>
    <n v="1000"/>
    <n v="1140"/>
    <s v="Germonta Wallace"/>
    <d v="2016-01-03T00:00:00"/>
    <s v="shot"/>
    <s v="gun"/>
    <n v="30"/>
    <s v="M"/>
    <s v="B"/>
    <s v="Charlotte"/>
    <s v="NC"/>
    <b v="0"/>
    <s v="attack"/>
    <s v="Not fleeing"/>
    <b v="0"/>
    <x v="0"/>
  </r>
  <r>
    <n v="1001"/>
    <n v="1142"/>
    <s v="Eric John Senegal"/>
    <d v="2016-01-04T00:00:00"/>
    <s v="shot"/>
    <s v="undetermined"/>
    <n v="27"/>
    <s v="M"/>
    <s v="B"/>
    <s v="Ragley"/>
    <s v="LA"/>
    <b v="0"/>
    <s v="undetermined"/>
    <s v="Not fleeing"/>
    <b v="0"/>
    <x v="1"/>
  </r>
  <r>
    <n v="1002"/>
    <n v="1144"/>
    <s v="Rodney Turner"/>
    <d v="2016-01-04T00:00:00"/>
    <s v="shot"/>
    <s v="gun"/>
    <n v="22"/>
    <s v="M"/>
    <s v="B"/>
    <s v="Oklahoma City"/>
    <s v="OK"/>
    <b v="0"/>
    <s v="attack"/>
    <s v="Foot"/>
    <b v="1"/>
    <x v="0"/>
  </r>
  <r>
    <n v="1003"/>
    <n v="1145"/>
    <s v="Joel Anthony Nelson"/>
    <d v="2016-01-05T00:00:00"/>
    <s v="shot"/>
    <m/>
    <n v="29"/>
    <s v="M"/>
    <s v="W"/>
    <s v="Olympia"/>
    <s v="WA"/>
    <b v="0"/>
    <s v="attack"/>
    <s v="Foot"/>
    <b v="0"/>
    <x v="1"/>
  </r>
  <r>
    <n v="1004"/>
    <n v="1146"/>
    <s v="James K. Maher"/>
    <d v="2016-01-05T00:00:00"/>
    <s v="shot"/>
    <s v="knife"/>
    <n v="39"/>
    <s v="M"/>
    <s v="W"/>
    <s v="Johnson City"/>
    <s v="TN"/>
    <b v="0"/>
    <s v="other"/>
    <s v="Foot"/>
    <b v="0"/>
    <x v="0"/>
  </r>
  <r>
    <n v="1005"/>
    <n v="1147"/>
    <s v="Carlton Antonio Murphy"/>
    <d v="2016-01-05T00:00:00"/>
    <s v="shot"/>
    <s v="gun"/>
    <n v="33"/>
    <s v="M"/>
    <s v="B"/>
    <s v="Charlotte"/>
    <s v="NC"/>
    <b v="0"/>
    <s v="attack"/>
    <s v="Not fleeing"/>
    <b v="0"/>
    <x v="0"/>
  </r>
  <r>
    <n v="1006"/>
    <n v="1148"/>
    <s v="Stephen Bukwich"/>
    <d v="2016-01-05T00:00:00"/>
    <s v="shot"/>
    <s v="gun"/>
    <n v="52"/>
    <s v="M"/>
    <s v="W"/>
    <s v="Redding"/>
    <s v="CA"/>
    <b v="1"/>
    <s v="other"/>
    <s v="Not fleeing"/>
    <b v="0"/>
    <x v="0"/>
  </r>
  <r>
    <n v="1007"/>
    <n v="1149"/>
    <s v="Albert Thompson"/>
    <d v="2016-01-05T00:00:00"/>
    <s v="shot"/>
    <s v="hand torch"/>
    <n v="28"/>
    <s v="M"/>
    <s v="H"/>
    <s v="Ceres"/>
    <s v="CA"/>
    <b v="0"/>
    <s v="other"/>
    <s v="Foot"/>
    <b v="0"/>
    <x v="0"/>
  </r>
  <r>
    <n v="1008"/>
    <n v="1160"/>
    <s v="David Zollo"/>
    <d v="2016-01-05T00:00:00"/>
    <s v="shot and Tasered"/>
    <s v="knife"/>
    <n v="54"/>
    <s v="M"/>
    <s v="W"/>
    <s v="Upper Darby"/>
    <s v="PA"/>
    <b v="1"/>
    <s v="other"/>
    <s v="Not fleeing"/>
    <b v="0"/>
    <x v="0"/>
  </r>
  <r>
    <n v="1009"/>
    <n v="1150"/>
    <s v="Charles Hollstein"/>
    <d v="2016-01-06T00:00:00"/>
    <s v="shot"/>
    <s v="toy weapon"/>
    <n v="38"/>
    <s v="M"/>
    <s v="W"/>
    <s v="Zion"/>
    <s v="IL"/>
    <b v="1"/>
    <s v="other"/>
    <s v="Foot"/>
    <b v="0"/>
    <x v="0"/>
  </r>
  <r>
    <n v="1010"/>
    <n v="1153"/>
    <s v="Alan Huberth Franco-Armenta"/>
    <d v="2016-01-06T00:00:00"/>
    <s v="shot"/>
    <s v="gun"/>
    <n v="32"/>
    <s v="M"/>
    <s v="H"/>
    <s v="Carrizozo"/>
    <s v="NM"/>
    <b v="1"/>
    <s v="attack"/>
    <s v="Not fleeing"/>
    <b v="0"/>
    <x v="0"/>
  </r>
  <r>
    <n v="1011"/>
    <n v="1154"/>
    <s v="Kenneth Clay"/>
    <d v="2016-01-06T00:00:00"/>
    <s v="shot"/>
    <s v="gun"/>
    <n v="34"/>
    <s v="M"/>
    <s v="W"/>
    <s v="Daviess County"/>
    <s v="KY"/>
    <b v="0"/>
    <s v="attack"/>
    <s v="Not fleeing"/>
    <b v="0"/>
    <x v="0"/>
  </r>
  <r>
    <n v="1012"/>
    <n v="1157"/>
    <s v="Eric C. Olsen"/>
    <d v="2016-01-08T00:00:00"/>
    <s v="shot"/>
    <s v="knife"/>
    <n v="26"/>
    <s v="M"/>
    <s v="W"/>
    <s v="Geneva"/>
    <s v="WI"/>
    <b v="0"/>
    <s v="other"/>
    <s v="Not fleeing"/>
    <b v="0"/>
    <x v="0"/>
  </r>
  <r>
    <n v="1013"/>
    <n v="1158"/>
    <s v="Andrew Earl Abernathy"/>
    <d v="2016-01-08T00:00:00"/>
    <s v="shot"/>
    <s v="gun"/>
    <n v="50"/>
    <s v="M"/>
    <s v="W"/>
    <s v="Acworth"/>
    <s v="GA"/>
    <b v="1"/>
    <s v="attack"/>
    <s v="Not fleeing"/>
    <b v="0"/>
    <x v="0"/>
  </r>
  <r>
    <n v="1014"/>
    <n v="1156"/>
    <s v="David Jay Kent"/>
    <d v="2016-01-10T00:00:00"/>
    <s v="shot"/>
    <s v="chain saw"/>
    <n v="37"/>
    <s v="M"/>
    <s v="W"/>
    <s v="Kelso"/>
    <s v="WA"/>
    <b v="1"/>
    <s v="other"/>
    <s v="Not fleeing"/>
    <b v="0"/>
    <x v="0"/>
  </r>
  <r>
    <n v="1015"/>
    <n v="1159"/>
    <s v="Christine A. Lucas"/>
    <d v="2016-01-10T00:00:00"/>
    <s v="shot"/>
    <s v="toy weapon"/>
    <n v="45"/>
    <s v="F"/>
    <s v="W"/>
    <s v="Rising Sun"/>
    <s v="MD"/>
    <b v="1"/>
    <s v="attack"/>
    <s v="Not fleeing"/>
    <b v="0"/>
    <x v="0"/>
  </r>
  <r>
    <n v="1016"/>
    <n v="1162"/>
    <s v="Alan Paul Bartley"/>
    <d v="2016-01-11T00:00:00"/>
    <s v="shot"/>
    <m/>
    <n v="56"/>
    <s v="M"/>
    <s v="W"/>
    <s v="San Fernando"/>
    <s v="CA"/>
    <b v="0"/>
    <s v="attack"/>
    <s v="Car"/>
    <b v="0"/>
    <x v="1"/>
  </r>
  <r>
    <n v="1017"/>
    <n v="1163"/>
    <s v="Robert Tenbrink"/>
    <d v="2016-01-11T00:00:00"/>
    <s v="shot"/>
    <s v="toy weapon"/>
    <n v="45"/>
    <s v="M"/>
    <s v="W"/>
    <s v="Cincinnati"/>
    <s v="OH"/>
    <b v="1"/>
    <s v="attack"/>
    <s v="Foot"/>
    <b v="0"/>
    <x v="0"/>
  </r>
  <r>
    <n v="1018"/>
    <n v="1164"/>
    <s v="Ramone Lonergan"/>
    <d v="2016-01-11T00:00:00"/>
    <s v="shot"/>
    <s v="gun"/>
    <n v="32"/>
    <s v="M"/>
    <s v="W"/>
    <s v="Denver"/>
    <s v="CO"/>
    <b v="0"/>
    <s v="other"/>
    <s v="Not fleeing"/>
    <b v="0"/>
    <x v="0"/>
  </r>
  <r>
    <n v="1019"/>
    <n v="1165"/>
    <s v="Ciara Meyer"/>
    <d v="2016-01-11T00:00:00"/>
    <s v="shot"/>
    <s v="unarmed"/>
    <n v="12"/>
    <s v="F"/>
    <s v="W"/>
    <s v="Penn Township"/>
    <s v="PA"/>
    <b v="0"/>
    <s v="other"/>
    <s v="Not fleeing"/>
    <b v="0"/>
    <x v="1"/>
  </r>
  <r>
    <n v="1020"/>
    <n v="1166"/>
    <s v="Herman Bean"/>
    <d v="2016-01-12T00:00:00"/>
    <s v="shot"/>
    <s v="knife"/>
    <n v="49"/>
    <s v="M"/>
    <s v="N"/>
    <s v="Spenard"/>
    <s v="AK"/>
    <b v="1"/>
    <s v="other"/>
    <s v="Not fleeing"/>
    <b v="0"/>
    <x v="0"/>
  </r>
  <r>
    <n v="1021"/>
    <n v="1167"/>
    <s v="Keith Richardson"/>
    <d v="2016-01-12T00:00:00"/>
    <s v="shot"/>
    <s v="gun"/>
    <n v="58"/>
    <s v="M"/>
    <s v="W"/>
    <s v="Norfolk"/>
    <s v="VA"/>
    <b v="1"/>
    <s v="attack"/>
    <s v="Not fleeing"/>
    <b v="0"/>
    <x v="0"/>
  </r>
  <r>
    <n v="1022"/>
    <n v="1183"/>
    <s v="Brandon Bearden"/>
    <d v="2016-01-13T00:00:00"/>
    <s v="shot"/>
    <s v="gun"/>
    <n v="29"/>
    <s v="M"/>
    <s v="W"/>
    <s v="Sevierville"/>
    <s v="TN"/>
    <b v="0"/>
    <s v="other"/>
    <s v="Foot"/>
    <b v="1"/>
    <x v="0"/>
  </r>
  <r>
    <n v="1023"/>
    <n v="1197"/>
    <s v="Timothy Meehan"/>
    <d v="2016-01-13T00:00:00"/>
    <s v="shot"/>
    <s v="gun"/>
    <n v="60"/>
    <s v="M"/>
    <s v="W"/>
    <s v="Cle Elum"/>
    <s v="WA"/>
    <b v="1"/>
    <s v="attack"/>
    <s v="Not fleeing"/>
    <b v="0"/>
    <x v="0"/>
  </r>
  <r>
    <n v="1024"/>
    <n v="1168"/>
    <s v="Willie Holderfield"/>
    <d v="2016-01-14T00:00:00"/>
    <s v="shot"/>
    <s v="gun"/>
    <n v="40"/>
    <s v="M"/>
    <s v="W"/>
    <s v="Hurst"/>
    <s v="IL"/>
    <b v="1"/>
    <s v="attack"/>
    <s v="Not fleeing"/>
    <b v="0"/>
    <x v="0"/>
  </r>
  <r>
    <n v="1025"/>
    <n v="1169"/>
    <s v="Miguel Hernandez"/>
    <d v="2016-01-14T00:00:00"/>
    <s v="shot"/>
    <s v="knife"/>
    <n v="39"/>
    <s v="M"/>
    <s v="H"/>
    <s v="Santa Clarita"/>
    <s v="CA"/>
    <b v="0"/>
    <s v="other"/>
    <s v="Not fleeing"/>
    <b v="0"/>
    <x v="0"/>
  </r>
  <r>
    <n v="1026"/>
    <n v="1180"/>
    <s v="William Keith Waldron"/>
    <d v="2016-01-15T00:00:00"/>
    <s v="shot"/>
    <s v="gun"/>
    <n v="26"/>
    <s v="M"/>
    <s v="W"/>
    <s v="Elkins"/>
    <s v="WV"/>
    <b v="0"/>
    <s v="attack"/>
    <s v="Not fleeing"/>
    <b v="0"/>
    <x v="0"/>
  </r>
  <r>
    <n v="1027"/>
    <n v="1196"/>
    <s v="Rakeem Bentley"/>
    <d v="2016-01-15T00:00:00"/>
    <s v="shot"/>
    <s v="gun"/>
    <n v="24"/>
    <s v="M"/>
    <s v="B"/>
    <s v="Southfield"/>
    <s v="MI"/>
    <b v="0"/>
    <s v="attack"/>
    <s v="Not fleeing"/>
    <b v="0"/>
    <x v="0"/>
  </r>
  <r>
    <n v="1028"/>
    <n v="1172"/>
    <s v="Alfred Longoria"/>
    <d v="2016-01-16T00:00:00"/>
    <s v="shot"/>
    <s v="toy weapon"/>
    <n v="34"/>
    <s v="M"/>
    <s v="H"/>
    <s v="Hollywood Hills"/>
    <s v="CA"/>
    <b v="0"/>
    <s v="other"/>
    <s v="Foot"/>
    <b v="0"/>
    <x v="0"/>
  </r>
  <r>
    <n v="1029"/>
    <n v="1173"/>
    <s v="Ashton Lane Morris"/>
    <d v="2016-01-16T00:00:00"/>
    <s v="shot"/>
    <s v="gun"/>
    <n v="27"/>
    <s v="M"/>
    <s v="W"/>
    <s v="San Antonio"/>
    <s v="TX"/>
    <b v="0"/>
    <s v="attack"/>
    <s v="Foot"/>
    <b v="0"/>
    <x v="0"/>
  </r>
  <r>
    <n v="1030"/>
    <n v="1176"/>
    <s v="Adam Karjalainen"/>
    <d v="2016-01-16T00:00:00"/>
    <s v="shot"/>
    <s v="toy weapon"/>
    <n v="44"/>
    <s v="M"/>
    <s v="W"/>
    <s v="Beaverton"/>
    <s v="OR"/>
    <b v="0"/>
    <s v="other"/>
    <s v="Not fleeing"/>
    <b v="0"/>
    <x v="0"/>
  </r>
  <r>
    <n v="1031"/>
    <n v="1177"/>
    <s v="Kelsey Rose Hauser"/>
    <d v="2016-01-16T00:00:00"/>
    <s v="shot"/>
    <s v="unarmed"/>
    <n v="25"/>
    <s v="F"/>
    <s v="W"/>
    <s v="El Cajon"/>
    <s v="CA"/>
    <b v="0"/>
    <s v="other"/>
    <s v="Car"/>
    <b v="0"/>
    <x v="1"/>
  </r>
  <r>
    <n v="1032"/>
    <n v="1179"/>
    <s v="Clarence Layfield"/>
    <d v="2016-01-16T00:00:00"/>
    <s v="shot"/>
    <m/>
    <n v="55"/>
    <s v="M"/>
    <s v="W"/>
    <s v="Petroleum"/>
    <s v="WV"/>
    <b v="0"/>
    <s v="other"/>
    <s v="Car"/>
    <b v="0"/>
    <x v="1"/>
  </r>
  <r>
    <n v="1033"/>
    <n v="1181"/>
    <s v="Henry Bennett"/>
    <d v="2016-01-16T00:00:00"/>
    <s v="shot"/>
    <s v="gun"/>
    <n v="19"/>
    <s v="M"/>
    <s v="B"/>
    <s v="Belle Glade"/>
    <s v="FL"/>
    <b v="0"/>
    <s v="attack"/>
    <s v="Foot"/>
    <b v="0"/>
    <x v="0"/>
  </r>
  <r>
    <n v="1034"/>
    <n v="1170"/>
    <s v="Crayton West"/>
    <d v="2016-01-17T00:00:00"/>
    <s v="shot"/>
    <s v="gun"/>
    <n v="52"/>
    <s v="M"/>
    <s v="B"/>
    <s v="St. Louis"/>
    <s v="MO"/>
    <b v="0"/>
    <s v="attack"/>
    <s v="Not fleeing"/>
    <b v="0"/>
    <x v="0"/>
  </r>
  <r>
    <n v="1035"/>
    <n v="1171"/>
    <s v="Efrain Herrera"/>
    <d v="2016-01-17T00:00:00"/>
    <s v="shot and Tasered"/>
    <s v="knife"/>
    <n v="24"/>
    <s v="M"/>
    <s v="H"/>
    <s v="North Hills"/>
    <s v="CA"/>
    <b v="0"/>
    <s v="other"/>
    <s v="Not fleeing"/>
    <b v="0"/>
    <x v="0"/>
  </r>
  <r>
    <n v="1036"/>
    <n v="1174"/>
    <s v="Joshua Tate Fielding"/>
    <d v="2016-01-17T00:00:00"/>
    <s v="shot and Tasered"/>
    <s v="gun"/>
    <n v="38"/>
    <s v="M"/>
    <s v="W"/>
    <s v="Rainbow City"/>
    <s v="AL"/>
    <b v="0"/>
    <s v="other"/>
    <s v="Not fleeing"/>
    <b v="0"/>
    <x v="0"/>
  </r>
  <r>
    <n v="1037"/>
    <n v="1175"/>
    <s v="Corey Lee Henderson"/>
    <d v="2016-01-17T00:00:00"/>
    <s v="shot"/>
    <s v="gun"/>
    <n v="31"/>
    <s v="M"/>
    <s v="W"/>
    <s v="Salt Lake City"/>
    <s v="UT"/>
    <b v="0"/>
    <s v="attack"/>
    <s v="Foot"/>
    <b v="1"/>
    <x v="0"/>
  </r>
  <r>
    <n v="1038"/>
    <n v="1188"/>
    <s v="Daniel Shaver"/>
    <d v="2016-01-17T00:00:00"/>
    <s v="shot"/>
    <s v="unarmed"/>
    <n v="26"/>
    <s v="M"/>
    <s v="W"/>
    <s v="Mesa"/>
    <s v="AZ"/>
    <b v="0"/>
    <s v="other"/>
    <s v="Not fleeing"/>
    <b v="1"/>
    <x v="1"/>
  </r>
  <r>
    <n v="1039"/>
    <n v="1178"/>
    <s v="Jordan Szymanski"/>
    <d v="2016-01-18T00:00:00"/>
    <s v="shot"/>
    <s v="gun"/>
    <n v="33"/>
    <s v="M"/>
    <s v="W"/>
    <s v="Tucson"/>
    <s v="AZ"/>
    <b v="1"/>
    <s v="attack"/>
    <s v="Not fleeing"/>
    <b v="0"/>
    <x v="0"/>
  </r>
  <r>
    <n v="1040"/>
    <n v="1182"/>
    <s v="Eric Provost"/>
    <d v="2016-01-18T00:00:00"/>
    <s v="shot"/>
    <s v="toy weapon"/>
    <n v="28"/>
    <s v="M"/>
    <s v="W"/>
    <s v="Orlando"/>
    <s v="FL"/>
    <b v="0"/>
    <s v="other"/>
    <s v="Not fleeing"/>
    <b v="0"/>
    <x v="0"/>
  </r>
  <r>
    <n v="1041"/>
    <n v="1184"/>
    <s v="Timothy Caruthers"/>
    <d v="2016-01-18T00:00:00"/>
    <s v="shot"/>
    <s v="knife"/>
    <n v="27"/>
    <s v="M"/>
    <s v="W"/>
    <s v="Medford"/>
    <s v="OR"/>
    <b v="0"/>
    <s v="other"/>
    <s v="Foot"/>
    <b v="0"/>
    <x v="0"/>
  </r>
  <r>
    <n v="1042"/>
    <n v="1186"/>
    <s v="Levi Gene Wilson"/>
    <d v="2016-01-18T00:00:00"/>
    <s v="shot"/>
    <s v="gun"/>
    <n v="39"/>
    <s v="M"/>
    <s v="W"/>
    <s v="Phoenix"/>
    <s v="AZ"/>
    <b v="1"/>
    <s v="attack"/>
    <s v="Not fleeing"/>
    <b v="0"/>
    <x v="0"/>
  </r>
  <r>
    <n v="1043"/>
    <n v="1189"/>
    <s v="Vasilios Alexander Katsouras"/>
    <d v="2016-01-18T00:00:00"/>
    <s v="shot"/>
    <s v="garden tool"/>
    <n v="29"/>
    <s v="M"/>
    <s v="W"/>
    <s v="Union City"/>
    <s v="CA"/>
    <b v="1"/>
    <s v="other"/>
    <s v="Not fleeing"/>
    <b v="1"/>
    <x v="0"/>
  </r>
  <r>
    <n v="1044"/>
    <n v="1185"/>
    <s v="Gary Wayne Jones"/>
    <d v="2016-01-19T00:00:00"/>
    <s v="shot"/>
    <s v="gun"/>
    <n v="36"/>
    <s v="M"/>
    <s v="W"/>
    <s v="Dallas"/>
    <s v="TX"/>
    <b v="0"/>
    <s v="attack"/>
    <s v="Car"/>
    <b v="0"/>
    <x v="0"/>
  </r>
  <r>
    <n v="1045"/>
    <n v="1187"/>
    <s v="Samuel Grady"/>
    <d v="2016-01-19T00:00:00"/>
    <s v="shot"/>
    <s v="knife"/>
    <n v="55"/>
    <s v="M"/>
    <s v="W"/>
    <s v="Statesville"/>
    <s v="NC"/>
    <b v="1"/>
    <s v="other"/>
    <s v="Not fleeing"/>
    <b v="0"/>
    <x v="0"/>
  </r>
  <r>
    <n v="1046"/>
    <n v="1190"/>
    <s v="Jim Redmond"/>
    <d v="2016-01-19T00:00:00"/>
    <s v="shot"/>
    <s v="gun"/>
    <n v="28"/>
    <s v="M"/>
    <s v="W"/>
    <s v="Valdosta"/>
    <s v="GA"/>
    <b v="0"/>
    <s v="attack"/>
    <s v="Not fleeing"/>
    <b v="0"/>
    <x v="0"/>
  </r>
  <r>
    <n v="1047"/>
    <n v="1191"/>
    <s v="Timothy Albert"/>
    <d v="2016-01-20T00:00:00"/>
    <s v="shot"/>
    <s v="gun"/>
    <n v="40"/>
    <s v="M"/>
    <s v="B"/>
    <s v="Port Barre"/>
    <s v="LA"/>
    <b v="0"/>
    <s v="attack"/>
    <s v="Not fleeing"/>
    <b v="0"/>
    <x v="0"/>
  </r>
  <r>
    <n v="1048"/>
    <n v="1194"/>
    <s v="Randy Joe Sanders"/>
    <d v="2016-01-20T00:00:00"/>
    <s v="shot"/>
    <s v="gun"/>
    <n v="33"/>
    <s v="M"/>
    <s v="W"/>
    <s v="Meridianville"/>
    <s v="AL"/>
    <b v="0"/>
    <s v="other"/>
    <s v="Foot"/>
    <b v="1"/>
    <x v="0"/>
  </r>
  <r>
    <n v="1049"/>
    <n v="1202"/>
    <s v="Michael Clyde Lynch"/>
    <d v="2016-01-20T00:00:00"/>
    <s v="shot"/>
    <s v="knife"/>
    <n v="37"/>
    <s v="M"/>
    <s v="W"/>
    <s v="Kerrville"/>
    <s v="TX"/>
    <b v="0"/>
    <s v="other"/>
    <s v="Other"/>
    <b v="0"/>
    <x v="0"/>
  </r>
  <r>
    <n v="1050"/>
    <n v="1201"/>
    <s v="Cedric Norris"/>
    <d v="2016-01-21T00:00:00"/>
    <s v="shot"/>
    <s v="gun"/>
    <n v="39"/>
    <s v="M"/>
    <s v="B"/>
    <s v="Eufaula"/>
    <s v="OK"/>
    <b v="1"/>
    <s v="attack"/>
    <s v="Car"/>
    <b v="0"/>
    <x v="0"/>
  </r>
  <r>
    <n v="1051"/>
    <n v="1200"/>
    <s v="Michael Lamar Robinson"/>
    <d v="2016-01-23T00:00:00"/>
    <s v="shot"/>
    <s v="toy weapon"/>
    <n v="43"/>
    <s v="M"/>
    <s v="W"/>
    <s v="Clanton"/>
    <s v="AL"/>
    <b v="0"/>
    <s v="other"/>
    <s v="Not fleeing"/>
    <b v="1"/>
    <x v="0"/>
  </r>
  <r>
    <n v="1052"/>
    <n v="1199"/>
    <s v="Sergio Alvarado-Morales"/>
    <d v="2016-01-25T00:00:00"/>
    <s v="shot and Tasered"/>
    <s v="knife"/>
    <n v="38"/>
    <s v="M"/>
    <s v="H"/>
    <s v="Reno"/>
    <s v="NV"/>
    <b v="1"/>
    <s v="other"/>
    <s v="Not fleeing"/>
    <b v="0"/>
    <x v="0"/>
  </r>
  <r>
    <n v="1053"/>
    <n v="1203"/>
    <s v="Robert &quot;LaVoy&quot; Finicum"/>
    <d v="2016-01-26T00:00:00"/>
    <s v="shot"/>
    <s v="gun"/>
    <n v="55"/>
    <s v="M"/>
    <s v="W"/>
    <s v="Burns"/>
    <s v="OR"/>
    <b v="0"/>
    <s v="other"/>
    <s v="Not fleeing"/>
    <b v="0"/>
    <x v="0"/>
  </r>
  <r>
    <n v="1054"/>
    <n v="1204"/>
    <s v="Scott Scanlon"/>
    <d v="2016-01-27T00:00:00"/>
    <s v="shot"/>
    <s v="gun"/>
    <n v="52"/>
    <s v="M"/>
    <s v="W"/>
    <s v="Mountain Pine"/>
    <s v="AR"/>
    <b v="0"/>
    <s v="attack"/>
    <s v="Not fleeing"/>
    <b v="0"/>
    <x v="0"/>
  </r>
  <r>
    <n v="1055"/>
    <n v="1205"/>
    <s v="Johnathan Bratcher"/>
    <d v="2016-01-27T00:00:00"/>
    <s v="shot"/>
    <s v="gun"/>
    <n v="32"/>
    <s v="M"/>
    <s v="B"/>
    <s v="Memphis"/>
    <s v="TN"/>
    <b v="0"/>
    <s v="attack"/>
    <s v="Other"/>
    <b v="1"/>
    <x v="0"/>
  </r>
  <r>
    <n v="1056"/>
    <n v="1206"/>
    <s v="Herman Flores"/>
    <d v="2016-01-27T00:00:00"/>
    <s v="shot"/>
    <s v="gun"/>
    <n v="31"/>
    <s v="M"/>
    <s v="H"/>
    <s v="Santa Fe"/>
    <s v="NM"/>
    <b v="0"/>
    <s v="attack"/>
    <s v="Not fleeing"/>
    <b v="0"/>
    <x v="0"/>
  </r>
  <r>
    <n v="1057"/>
    <n v="1207"/>
    <s v="John Wesley Smith"/>
    <d v="2016-01-27T00:00:00"/>
    <s v="shot"/>
    <s v="knife"/>
    <n v="27"/>
    <s v="M"/>
    <s v="W"/>
    <s v="Latta"/>
    <s v="SC"/>
    <b v="0"/>
    <s v="other"/>
    <s v="Not fleeing"/>
    <b v="0"/>
    <x v="0"/>
  </r>
  <r>
    <n v="1058"/>
    <n v="1208"/>
    <s v="Thongsavanh Vandarack"/>
    <d v="2016-01-27T00:00:00"/>
    <s v="shot"/>
    <s v="toy weapon"/>
    <n v="40"/>
    <s v="M"/>
    <s v="A"/>
    <s v="Lenoir City"/>
    <s v="TN"/>
    <b v="1"/>
    <s v="other"/>
    <s v="Not fleeing"/>
    <b v="0"/>
    <x v="0"/>
  </r>
  <r>
    <n v="1059"/>
    <n v="1209"/>
    <s v="Janet Wilson"/>
    <d v="2016-01-27T00:00:00"/>
    <s v="shot"/>
    <m/>
    <n v="31"/>
    <s v="F"/>
    <s v="B"/>
    <s v="Dearborn"/>
    <s v="MI"/>
    <b v="1"/>
    <s v="other"/>
    <s v="Car"/>
    <b v="0"/>
    <x v="1"/>
  </r>
  <r>
    <n v="1060"/>
    <n v="1210"/>
    <s v="Nathan Lee Bailey"/>
    <d v="2016-01-27T00:00:00"/>
    <s v="shot"/>
    <s v="gun"/>
    <n v="30"/>
    <s v="M"/>
    <s v="W"/>
    <s v="Mansfield"/>
    <s v="TX"/>
    <b v="0"/>
    <s v="attack"/>
    <s v="Car"/>
    <b v="0"/>
    <x v="0"/>
  </r>
  <r>
    <n v="1061"/>
    <n v="1212"/>
    <s v="Israel Vladimir Rodriguez"/>
    <d v="2016-01-27T00:00:00"/>
    <s v="shot"/>
    <s v="gun"/>
    <n v="26"/>
    <s v="M"/>
    <s v="H"/>
    <s v="Cobb County"/>
    <s v="GA"/>
    <b v="0"/>
    <s v="attack"/>
    <s v="Car"/>
    <b v="0"/>
    <x v="0"/>
  </r>
  <r>
    <n v="1062"/>
    <n v="1213"/>
    <s v="Jacqueline D. Salyers"/>
    <d v="2016-01-28T00:00:00"/>
    <s v="shot"/>
    <m/>
    <n v="32"/>
    <s v="F"/>
    <s v="N"/>
    <s v="Tacoma"/>
    <s v="WA"/>
    <b v="0"/>
    <s v="other"/>
    <s v="Not fleeing"/>
    <b v="0"/>
    <x v="1"/>
  </r>
  <r>
    <n v="1063"/>
    <n v="1214"/>
    <s v="William A. Adams"/>
    <d v="2016-01-28T00:00:00"/>
    <s v="shot"/>
    <s v="gun"/>
    <n v="33"/>
    <s v="M"/>
    <s v="W"/>
    <s v="Omaha"/>
    <s v="NE"/>
    <b v="1"/>
    <s v="attack"/>
    <s v="Foot"/>
    <b v="0"/>
    <x v="0"/>
  </r>
  <r>
    <n v="1064"/>
    <n v="1215"/>
    <s v="Christopher Kalonji"/>
    <d v="2016-01-28T00:00:00"/>
    <s v="shot"/>
    <s v="gun"/>
    <n v="19"/>
    <s v="M"/>
    <s v="B"/>
    <s v="Clackamas County"/>
    <s v="OR"/>
    <b v="1"/>
    <s v="other"/>
    <s v="Not fleeing"/>
    <b v="0"/>
    <x v="0"/>
  </r>
  <r>
    <n v="1065"/>
    <n v="1216"/>
    <s v="Randolph McClain"/>
    <d v="2016-01-29T00:00:00"/>
    <s v="shot"/>
    <s v="gun"/>
    <n v="33"/>
    <s v="M"/>
    <s v="B"/>
    <s v="Lynn"/>
    <s v="MA"/>
    <b v="0"/>
    <s v="attack"/>
    <s v="Other"/>
    <b v="0"/>
    <x v="0"/>
  </r>
  <r>
    <n v="1066"/>
    <n v="1218"/>
    <s v="Christopher Michael Dew"/>
    <d v="2016-01-29T00:00:00"/>
    <s v="shot"/>
    <s v="gun"/>
    <n v="29"/>
    <s v="M"/>
    <s v="B"/>
    <s v="Irving"/>
    <s v="TX"/>
    <b v="0"/>
    <s v="other"/>
    <s v="Not fleeing"/>
    <b v="0"/>
    <x v="0"/>
  </r>
  <r>
    <n v="1067"/>
    <n v="1226"/>
    <s v="Angela Hiatt"/>
    <d v="2016-01-29T00:00:00"/>
    <s v="shot"/>
    <m/>
    <n v="41"/>
    <s v="F"/>
    <s v="W"/>
    <s v="Phenix City"/>
    <s v="AL"/>
    <b v="0"/>
    <s v="attack"/>
    <s v="Car"/>
    <b v="0"/>
    <x v="1"/>
  </r>
  <r>
    <n v="1068"/>
    <n v="1221"/>
    <s v="Charles M. Smith"/>
    <d v="2016-01-30T00:00:00"/>
    <s v="shot"/>
    <s v="gun"/>
    <n v="29"/>
    <s v="M"/>
    <s v="B"/>
    <s v="Chicago"/>
    <s v="IL"/>
    <b v="0"/>
    <s v="attack"/>
    <s v="Not fleeing"/>
    <b v="0"/>
    <x v="0"/>
  </r>
  <r>
    <n v="1069"/>
    <n v="1222"/>
    <s v="Philip B. Salazar"/>
    <d v="2016-01-30T00:00:00"/>
    <s v="shot"/>
    <s v="scissors"/>
    <n v="38"/>
    <s v="M"/>
    <s v="H"/>
    <s v="Fort Collins"/>
    <s v="CO"/>
    <b v="0"/>
    <s v="other"/>
    <s v="Not fleeing"/>
    <b v="0"/>
    <x v="0"/>
  </r>
  <r>
    <n v="1070"/>
    <n v="1224"/>
    <s v="Jose Alegre"/>
    <d v="2016-01-30T00:00:00"/>
    <s v="shot"/>
    <s v="gun"/>
    <n v="64"/>
    <s v="M"/>
    <s v="H"/>
    <s v="Rossville"/>
    <s v="GA"/>
    <b v="1"/>
    <s v="attack"/>
    <s v="Not fleeing"/>
    <b v="0"/>
    <x v="0"/>
  </r>
  <r>
    <n v="1071"/>
    <n v="1230"/>
    <s v="Jeremy J. Sinclair"/>
    <d v="2016-01-30T00:00:00"/>
    <s v="shot"/>
    <s v="gun"/>
    <n v="42"/>
    <s v="M"/>
    <s v="W"/>
    <s v="Sugar Creek"/>
    <s v="MO"/>
    <b v="0"/>
    <s v="attack"/>
    <s v="Car"/>
    <b v="0"/>
    <x v="0"/>
  </r>
  <r>
    <n v="1072"/>
    <n v="1288"/>
    <s v="Joshua Shane Bispo"/>
    <d v="2016-01-31T00:00:00"/>
    <s v="shot"/>
    <s v="gun"/>
    <n v="42"/>
    <s v="M"/>
    <s v="W"/>
    <s v="Bakersfield"/>
    <s v="CA"/>
    <b v="0"/>
    <s v="attack"/>
    <s v="Car"/>
    <b v="0"/>
    <x v="0"/>
  </r>
  <r>
    <n v="1073"/>
    <n v="1220"/>
    <s v="Bruce Kelley"/>
    <d v="2016-01-31T00:00:00"/>
    <s v="shot and Tasered"/>
    <s v="knife"/>
    <n v="37"/>
    <s v="M"/>
    <s v="B"/>
    <s v="Wilkinsburg"/>
    <s v="PA"/>
    <b v="1"/>
    <s v="attack"/>
    <s v="Not fleeing"/>
    <b v="0"/>
    <x v="0"/>
  </r>
  <r>
    <n v="1074"/>
    <n v="1223"/>
    <s v="Juan A. Ruiz"/>
    <d v="2016-01-31T00:00:00"/>
    <s v="shot"/>
    <s v="knife"/>
    <n v="46"/>
    <s v="M"/>
    <s v="H"/>
    <s v="Immokalee"/>
    <s v="FL"/>
    <b v="0"/>
    <s v="other"/>
    <s v="Not fleeing"/>
    <b v="0"/>
    <x v="0"/>
  </r>
  <r>
    <n v="1075"/>
    <n v="1225"/>
    <s v="Michael Brown"/>
    <d v="2016-01-31T00:00:00"/>
    <s v="shot and Tasered"/>
    <s v="unarmed"/>
    <n v="25"/>
    <s v="M"/>
    <s v="W"/>
    <s v="Saginaw"/>
    <s v="TX"/>
    <b v="0"/>
    <s v="attack"/>
    <s v="Not fleeing"/>
    <b v="0"/>
    <x v="1"/>
  </r>
  <r>
    <n v="1076"/>
    <n v="1229"/>
    <s v="Jeffry Graves"/>
    <d v="2016-01-31T00:00:00"/>
    <s v="shot"/>
    <s v="gun"/>
    <n v="62"/>
    <s v="M"/>
    <m/>
    <s v="Newark"/>
    <s v="CA"/>
    <b v="1"/>
    <s v="attack"/>
    <s v="Not fleeing"/>
    <b v="0"/>
    <x v="0"/>
  </r>
  <r>
    <n v="1077"/>
    <n v="1219"/>
    <s v="Peter John"/>
    <d v="2016-02-01T00:00:00"/>
    <s v="shot"/>
    <s v="toy weapon"/>
    <n v="36"/>
    <s v="M"/>
    <s v="B"/>
    <s v="Washington"/>
    <s v="DC"/>
    <b v="0"/>
    <s v="attack"/>
    <s v="Foot"/>
    <b v="0"/>
    <x v="0"/>
  </r>
  <r>
    <n v="1078"/>
    <n v="1232"/>
    <s v="Edgar Rene Alvarado"/>
    <d v="2016-02-01T00:00:00"/>
    <s v="shot"/>
    <s v="gun"/>
    <n v="21"/>
    <s v="M"/>
    <s v="H"/>
    <s v="Albuquerque"/>
    <s v="NM"/>
    <b v="1"/>
    <s v="attack"/>
    <s v="Car"/>
    <b v="1"/>
    <x v="0"/>
  </r>
  <r>
    <n v="1079"/>
    <n v="1231"/>
    <s v="Justin Prescott"/>
    <d v="2016-02-02T00:00:00"/>
    <s v="shot and Tasered"/>
    <s v="knife"/>
    <n v="30"/>
    <s v="M"/>
    <s v="W"/>
    <s v="Rancho Cordova"/>
    <s v="CA"/>
    <b v="1"/>
    <s v="other"/>
    <s v="Not fleeing"/>
    <b v="0"/>
    <x v="0"/>
  </r>
  <r>
    <n v="1080"/>
    <n v="1233"/>
    <s v="John Henry Neuman"/>
    <d v="2016-02-03T00:00:00"/>
    <s v="shot"/>
    <s v="gun"/>
    <n v="53"/>
    <s v="M"/>
    <s v="W"/>
    <s v="Schulter"/>
    <s v="OK"/>
    <b v="0"/>
    <s v="attack"/>
    <s v="Not fleeing"/>
    <b v="0"/>
    <x v="0"/>
  </r>
  <r>
    <n v="1081"/>
    <n v="1234"/>
    <s v="Cristiaan Oliver Dubrino"/>
    <d v="2016-02-03T00:00:00"/>
    <s v="shot"/>
    <s v="gun"/>
    <n v="31"/>
    <s v="M"/>
    <s v="H"/>
    <s v="Ocala"/>
    <s v="FL"/>
    <b v="1"/>
    <s v="attack"/>
    <s v="Not fleeing"/>
    <b v="0"/>
    <x v="0"/>
  </r>
  <r>
    <n v="1082"/>
    <n v="1235"/>
    <s v="Raymond Gassman"/>
    <d v="2016-02-03T00:00:00"/>
    <s v="shot"/>
    <s v="gun"/>
    <n v="22"/>
    <s v="M"/>
    <s v="N"/>
    <s v="Rosebud"/>
    <s v="SD"/>
    <b v="0"/>
    <s v="attack"/>
    <s v="Not fleeing"/>
    <b v="1"/>
    <x v="0"/>
  </r>
  <r>
    <n v="1083"/>
    <n v="1236"/>
    <s v="Kayden Clarke"/>
    <d v="2016-02-04T00:00:00"/>
    <s v="shot"/>
    <s v="knife"/>
    <n v="24"/>
    <s v="M"/>
    <s v="W"/>
    <s v="Mesa"/>
    <s v="AZ"/>
    <b v="1"/>
    <s v="other"/>
    <s v="Not fleeing"/>
    <b v="1"/>
    <x v="0"/>
  </r>
  <r>
    <n v="1084"/>
    <n v="1237"/>
    <s v="Antronie Scott"/>
    <d v="2016-02-04T00:00:00"/>
    <s v="shot"/>
    <s v="unarmed"/>
    <n v="36"/>
    <s v="M"/>
    <s v="B"/>
    <s v="San Antonio"/>
    <s v="TX"/>
    <b v="0"/>
    <s v="other"/>
    <s v="Not fleeing"/>
    <b v="0"/>
    <x v="1"/>
  </r>
  <r>
    <n v="1085"/>
    <n v="1238"/>
    <s v="Scott Harless"/>
    <d v="2016-02-04T00:00:00"/>
    <s v="shot"/>
    <s v="gun"/>
    <n v="47"/>
    <s v="M"/>
    <s v="W"/>
    <s v="Kansas City"/>
    <s v="MO"/>
    <b v="0"/>
    <s v="attack"/>
    <s v="Foot"/>
    <b v="0"/>
    <x v="0"/>
  </r>
  <r>
    <n v="1086"/>
    <n v="1243"/>
    <s v="Thomas Hirko"/>
    <d v="2016-02-04T00:00:00"/>
    <s v="shot"/>
    <s v="toy weapon"/>
    <n v="54"/>
    <s v="M"/>
    <s v="W"/>
    <s v="Perry Township"/>
    <s v="OH"/>
    <b v="0"/>
    <s v="attack"/>
    <s v="Not fleeing"/>
    <b v="0"/>
    <x v="0"/>
  </r>
  <r>
    <n v="1087"/>
    <n v="1250"/>
    <s v="Hector Leroy"/>
    <d v="2016-02-04T00:00:00"/>
    <s v="shot"/>
    <s v="gun"/>
    <n v="43"/>
    <s v="M"/>
    <s v="H"/>
    <s v="El Paso"/>
    <s v="TX"/>
    <b v="0"/>
    <s v="attack"/>
    <s v="Not fleeing"/>
    <b v="0"/>
    <x v="0"/>
  </r>
  <r>
    <n v="1088"/>
    <n v="1242"/>
    <s v="Ronald Barawis"/>
    <d v="2016-02-05T00:00:00"/>
    <s v="shot"/>
    <m/>
    <n v="38"/>
    <s v="M"/>
    <s v="O"/>
    <s v="Hilo"/>
    <s v="HI"/>
    <b v="0"/>
    <s v="other"/>
    <s v="Car"/>
    <b v="0"/>
    <x v="1"/>
  </r>
  <r>
    <n v="1089"/>
    <n v="1246"/>
    <s v="Blake Edward Fitzgerald"/>
    <d v="2016-02-05T00:00:00"/>
    <s v="shot"/>
    <s v="gun"/>
    <n v="30"/>
    <s v="M"/>
    <s v="W"/>
    <s v="Milton"/>
    <s v="FL"/>
    <b v="0"/>
    <s v="other"/>
    <s v="Car"/>
    <b v="0"/>
    <x v="0"/>
  </r>
  <r>
    <n v="1090"/>
    <n v="1248"/>
    <s v="Vinson Ray Strickland"/>
    <d v="2016-02-05T00:00:00"/>
    <s v="shot"/>
    <s v="gun"/>
    <n v="51"/>
    <s v="M"/>
    <s v="W"/>
    <s v="Union Grove"/>
    <s v="NC"/>
    <b v="0"/>
    <s v="attack"/>
    <s v="Foot"/>
    <b v="0"/>
    <x v="0"/>
  </r>
  <r>
    <n v="1091"/>
    <n v="1249"/>
    <s v="Phillip Ferry"/>
    <d v="2016-02-05T00:00:00"/>
    <s v="shot"/>
    <s v="gun"/>
    <n v="55"/>
    <s v="M"/>
    <s v="W"/>
    <s v="Seaside"/>
    <s v="OR"/>
    <b v="0"/>
    <s v="attack"/>
    <s v="Not fleeing"/>
    <b v="1"/>
    <x v="0"/>
  </r>
  <r>
    <n v="1092"/>
    <n v="1240"/>
    <s v="Jose Mendez"/>
    <d v="2016-02-06T00:00:00"/>
    <s v="shot"/>
    <s v="gun"/>
    <n v="16"/>
    <s v="M"/>
    <s v="H"/>
    <s v="Los Angeles"/>
    <s v="CA"/>
    <b v="0"/>
    <s v="attack"/>
    <s v="Car"/>
    <b v="1"/>
    <x v="0"/>
  </r>
  <r>
    <n v="1093"/>
    <n v="1239"/>
    <s v="Marese V. Collins"/>
    <d v="2016-02-07T00:00:00"/>
    <s v="shot"/>
    <s v="gun"/>
    <n v="23"/>
    <s v="M"/>
    <s v="B"/>
    <s v="Columbus"/>
    <s v="OH"/>
    <b v="0"/>
    <s v="other"/>
    <s v="Other"/>
    <b v="0"/>
    <x v="0"/>
  </r>
  <r>
    <n v="1094"/>
    <n v="1241"/>
    <s v="Phillip Luchsinger"/>
    <d v="2016-02-07T00:00:00"/>
    <s v="shot"/>
    <s v="gun"/>
    <n v="36"/>
    <s v="M"/>
    <s v="W"/>
    <s v="Austin"/>
    <s v="AR"/>
    <b v="0"/>
    <s v="other"/>
    <s v="Not fleeing"/>
    <b v="0"/>
    <x v="0"/>
  </r>
  <r>
    <n v="1095"/>
    <n v="1244"/>
    <s v="Michael Laniado"/>
    <d v="2016-02-07T00:00:00"/>
    <s v="shot"/>
    <s v="knife"/>
    <n v="27"/>
    <s v="M"/>
    <m/>
    <s v="Manchester"/>
    <s v="NJ"/>
    <b v="0"/>
    <s v="other"/>
    <s v="Not fleeing"/>
    <b v="0"/>
    <x v="0"/>
  </r>
  <r>
    <n v="1096"/>
    <n v="1245"/>
    <s v="Shalamar Longer"/>
    <d v="2016-02-08T00:00:00"/>
    <s v="shot"/>
    <s v="gun"/>
    <n v="33"/>
    <s v="M"/>
    <s v="B"/>
    <s v="Chester"/>
    <s v="PA"/>
    <b v="0"/>
    <s v="attack"/>
    <s v="Car"/>
    <b v="0"/>
    <x v="0"/>
  </r>
  <r>
    <n v="1097"/>
    <n v="1247"/>
    <s v="David Joseph"/>
    <d v="2016-02-08T00:00:00"/>
    <s v="shot"/>
    <s v="unarmed"/>
    <n v="17"/>
    <s v="M"/>
    <s v="B"/>
    <s v="Austin"/>
    <s v="TX"/>
    <b v="0"/>
    <s v="other"/>
    <s v="Not fleeing"/>
    <b v="0"/>
    <x v="1"/>
  </r>
  <r>
    <n v="1098"/>
    <n v="1252"/>
    <s v="Eric Harris"/>
    <d v="2016-02-08T00:00:00"/>
    <s v="shot"/>
    <m/>
    <n v="22"/>
    <s v="M"/>
    <s v="B"/>
    <s v="New Orleans"/>
    <s v="LA"/>
    <b v="0"/>
    <s v="other"/>
    <s v="Car"/>
    <b v="0"/>
    <x v="1"/>
  </r>
  <r>
    <n v="1099"/>
    <n v="1251"/>
    <s v="Gustavo Najera"/>
    <d v="2016-02-09T00:00:00"/>
    <s v="shot"/>
    <s v="unarmed"/>
    <n v="22"/>
    <s v="M"/>
    <s v="H"/>
    <s v="Anaheim"/>
    <s v="CA"/>
    <b v="0"/>
    <s v="undetermined"/>
    <s v="Not fleeing"/>
    <b v="1"/>
    <x v="1"/>
  </r>
  <r>
    <n v="1100"/>
    <n v="1256"/>
    <s v="Scottie Yanagawa"/>
    <d v="2016-02-09T00:00:00"/>
    <s v="shot"/>
    <s v="gun"/>
    <n v="29"/>
    <s v="M"/>
    <s v="O"/>
    <s v="Hilo"/>
    <s v="HI"/>
    <b v="0"/>
    <s v="attack"/>
    <s v="Not fleeing"/>
    <b v="0"/>
    <x v="0"/>
  </r>
  <r>
    <n v="1101"/>
    <n v="1253"/>
    <s v="Timothy Vessels"/>
    <d v="2016-02-10T00:00:00"/>
    <s v="shot"/>
    <s v="gun"/>
    <n v="41"/>
    <s v="M"/>
    <s v="W"/>
    <s v="Louisville"/>
    <s v="KY"/>
    <b v="0"/>
    <s v="attack"/>
    <s v="Not fleeing"/>
    <b v="0"/>
    <x v="0"/>
  </r>
  <r>
    <n v="1102"/>
    <n v="1254"/>
    <s v="David Brian Evans"/>
    <d v="2016-02-10T00:00:00"/>
    <s v="shot"/>
    <s v="gun"/>
    <n v="67"/>
    <s v="M"/>
    <s v="W"/>
    <s v="Abingdon"/>
    <s v="MD"/>
    <b v="0"/>
    <s v="attack"/>
    <s v="Not fleeing"/>
    <b v="0"/>
    <x v="0"/>
  </r>
  <r>
    <n v="1103"/>
    <n v="1255"/>
    <s v="Vincent Nageak"/>
    <d v="2016-02-10T00:00:00"/>
    <s v="shot"/>
    <s v="gun"/>
    <n v="36"/>
    <s v="M"/>
    <s v="N"/>
    <s v="Barrow"/>
    <s v="AK"/>
    <b v="0"/>
    <s v="attack"/>
    <s v="Not fleeing"/>
    <b v="0"/>
    <x v="0"/>
  </r>
  <r>
    <n v="1104"/>
    <n v="1257"/>
    <s v="John Birkeland"/>
    <d v="2016-02-10T00:00:00"/>
    <s v="shot"/>
    <s v="knife"/>
    <n v="52"/>
    <s v="M"/>
    <s v="W"/>
    <s v="Roseville"/>
    <s v="MN"/>
    <b v="1"/>
    <s v="attack"/>
    <s v="Not fleeing"/>
    <b v="1"/>
    <x v="0"/>
  </r>
  <r>
    <n v="1105"/>
    <n v="1260"/>
    <s v="Anthony Bertoni"/>
    <d v="2016-02-10T00:00:00"/>
    <s v="shot"/>
    <s v="gun"/>
    <n v="56"/>
    <s v="M"/>
    <s v="O"/>
    <s v="Henderson County"/>
    <s v="TX"/>
    <b v="1"/>
    <s v="attack"/>
    <s v="Not fleeing"/>
    <b v="0"/>
    <x v="0"/>
  </r>
  <r>
    <n v="1106"/>
    <n v="1258"/>
    <s v="Alijah Jackson"/>
    <d v="2016-02-11T00:00:00"/>
    <s v="shot"/>
    <s v="knife"/>
    <n v="35"/>
    <s v="M"/>
    <s v="W"/>
    <s v="Maiden"/>
    <s v="NC"/>
    <b v="1"/>
    <s v="other"/>
    <s v="Not fleeing"/>
    <b v="0"/>
    <x v="0"/>
  </r>
  <r>
    <n v="1107"/>
    <n v="1261"/>
    <s v="Matthew Quinn"/>
    <d v="2016-02-11T00:00:00"/>
    <s v="shot"/>
    <s v="ax"/>
    <n v="45"/>
    <s v="M"/>
    <s v="W"/>
    <s v="Lancaster"/>
    <s v="CA"/>
    <b v="0"/>
    <s v="other"/>
    <s v="Not fleeing"/>
    <b v="0"/>
    <x v="0"/>
  </r>
  <r>
    <n v="1108"/>
    <n v="1263"/>
    <s v="Mohamed Barry"/>
    <d v="2016-02-11T00:00:00"/>
    <s v="shot"/>
    <s v="machete"/>
    <n v="30"/>
    <s v="M"/>
    <s v="B"/>
    <s v="Columbus"/>
    <s v="OH"/>
    <b v="0"/>
    <s v="attack"/>
    <s v="Car"/>
    <b v="0"/>
    <x v="0"/>
  </r>
  <r>
    <n v="1109"/>
    <n v="1262"/>
    <s v="Peter Fanfan"/>
    <d v="2016-02-12T00:00:00"/>
    <s v="shot"/>
    <s v="gun"/>
    <n v="29"/>
    <s v="M"/>
    <s v="B"/>
    <s v="Boston"/>
    <s v="MA"/>
    <b v="1"/>
    <s v="attack"/>
    <s v="Not fleeing"/>
    <b v="0"/>
    <x v="0"/>
  </r>
  <r>
    <n v="1110"/>
    <n v="1273"/>
    <s v="David Glen Watson"/>
    <d v="2016-02-12T00:00:00"/>
    <s v="shot"/>
    <s v="gun"/>
    <n v="53"/>
    <s v="M"/>
    <s v="W"/>
    <s v="Fort Worth"/>
    <s v="TX"/>
    <b v="0"/>
    <s v="other"/>
    <s v="Not fleeing"/>
    <b v="0"/>
    <x v="0"/>
  </r>
  <r>
    <n v="1111"/>
    <n v="1276"/>
    <s v="Sahlah Ridgeway"/>
    <d v="2016-02-12T00:00:00"/>
    <s v="shot"/>
    <s v="gun"/>
    <n v="32"/>
    <s v="F"/>
    <s v="B"/>
    <s v="Syracuse"/>
    <s v="NY"/>
    <b v="1"/>
    <s v="other"/>
    <s v="Not fleeing"/>
    <b v="0"/>
    <x v="0"/>
  </r>
  <r>
    <n v="1112"/>
    <n v="1266"/>
    <s v="Calvin Smith"/>
    <d v="2016-02-13T00:00:00"/>
    <s v="shot"/>
    <s v="gun"/>
    <n v="22"/>
    <s v="M"/>
    <s v="B"/>
    <s v="Baton Rouge"/>
    <s v="LA"/>
    <b v="1"/>
    <s v="attack"/>
    <s v="Car"/>
    <b v="1"/>
    <x v="0"/>
  </r>
  <r>
    <n v="1113"/>
    <n v="1268"/>
    <s v="Ali Eisa Abdalla Yahia"/>
    <d v="2016-02-13T00:00:00"/>
    <s v="shot and Tasered"/>
    <s v="gun"/>
    <n v="29"/>
    <s v="M"/>
    <s v="B"/>
    <s v="Urbandale"/>
    <s v="IA"/>
    <b v="0"/>
    <s v="attack"/>
    <s v="Not fleeing"/>
    <b v="1"/>
    <x v="0"/>
  </r>
  <r>
    <n v="1114"/>
    <n v="1270"/>
    <s v="Calin Roquemore"/>
    <d v="2016-02-13T00:00:00"/>
    <s v="shot"/>
    <s v="unarmed"/>
    <n v="24"/>
    <s v="M"/>
    <s v="B"/>
    <s v="Beckville"/>
    <s v="TX"/>
    <b v="0"/>
    <s v="other"/>
    <s v="Other"/>
    <b v="0"/>
    <x v="1"/>
  </r>
  <r>
    <n v="1115"/>
    <n v="1272"/>
    <s v="Dyzhawn L. Perkins"/>
    <d v="2016-02-13T00:00:00"/>
    <s v="shot"/>
    <s v="unarmed"/>
    <n v="19"/>
    <s v="M"/>
    <s v="B"/>
    <s v="Arvonia"/>
    <s v="VA"/>
    <b v="0"/>
    <s v="attack"/>
    <s v="Not fleeing"/>
    <b v="0"/>
    <x v="1"/>
  </r>
  <r>
    <n v="1116"/>
    <n v="1280"/>
    <s v="Rammy Jaradat"/>
    <d v="2016-02-14T00:00:00"/>
    <s v="shot"/>
    <s v="knife"/>
    <n v="26"/>
    <s v="M"/>
    <s v="W"/>
    <s v="Van Nuys"/>
    <s v="CA"/>
    <b v="0"/>
    <s v="other"/>
    <s v="Not fleeing"/>
    <b v="0"/>
    <x v="0"/>
  </r>
  <r>
    <n v="1117"/>
    <n v="1269"/>
    <s v="Marc Stoddart"/>
    <d v="2016-02-14T00:00:00"/>
    <s v="shot"/>
    <s v="knife"/>
    <n v="50"/>
    <s v="M"/>
    <s v="W"/>
    <s v="Bradenton"/>
    <s v="FL"/>
    <b v="1"/>
    <s v="other"/>
    <s v="Not fleeing"/>
    <b v="0"/>
    <x v="0"/>
  </r>
  <r>
    <n v="1118"/>
    <n v="1271"/>
    <s v="Eduardo Rodriguez"/>
    <d v="2016-02-14T00:00:00"/>
    <s v="shot"/>
    <s v="gun"/>
    <n v="29"/>
    <s v="M"/>
    <s v="H"/>
    <s v="Los Angeles"/>
    <s v="CA"/>
    <b v="0"/>
    <s v="other"/>
    <s v="Not fleeing"/>
    <b v="0"/>
    <x v="0"/>
  </r>
  <r>
    <n v="1119"/>
    <n v="1282"/>
    <s v="Guadalupe Sauceda"/>
    <d v="2016-02-15T00:00:00"/>
    <s v="shot"/>
    <s v="gun"/>
    <n v="52"/>
    <s v="M"/>
    <s v="H"/>
    <s v="Jal"/>
    <s v="NM"/>
    <b v="0"/>
    <s v="attack"/>
    <s v="Not fleeing"/>
    <b v="0"/>
    <x v="0"/>
  </r>
  <r>
    <n v="1120"/>
    <n v="1274"/>
    <s v="Brandon Lee Witt"/>
    <d v="2016-02-15T00:00:00"/>
    <s v="shot"/>
    <s v="undetermined"/>
    <n v="39"/>
    <s v="M"/>
    <s v="W"/>
    <s v="Yorba Linda"/>
    <s v="CA"/>
    <b v="0"/>
    <s v="undetermined"/>
    <s v="Not fleeing"/>
    <b v="0"/>
    <x v="1"/>
  </r>
  <r>
    <n v="1121"/>
    <n v="1275"/>
    <s v="Christopher Andrews"/>
    <d v="2016-02-16T00:00:00"/>
    <s v="shot"/>
    <s v="knife"/>
    <n v="51"/>
    <s v="M"/>
    <s v="W"/>
    <s v="Fairfield"/>
    <s v="CT"/>
    <b v="1"/>
    <s v="other"/>
    <s v="Not fleeing"/>
    <b v="0"/>
    <x v="0"/>
  </r>
  <r>
    <n v="1122"/>
    <n v="1278"/>
    <s v="Destry Meikle"/>
    <d v="2016-02-16T00:00:00"/>
    <s v="shot"/>
    <m/>
    <n v="48"/>
    <s v="M"/>
    <s v="W"/>
    <s v="Republic"/>
    <s v="MO"/>
    <b v="0"/>
    <s v="attack"/>
    <s v="Car"/>
    <b v="0"/>
    <x v="1"/>
  </r>
  <r>
    <n v="1123"/>
    <n v="1279"/>
    <s v="Shawn Henry Allen Dickens"/>
    <d v="2016-02-16T00:00:00"/>
    <s v="shot"/>
    <s v="gun"/>
    <n v="30"/>
    <s v="M"/>
    <s v="W"/>
    <s v="Mena"/>
    <s v="AR"/>
    <b v="0"/>
    <s v="other"/>
    <s v="Foot"/>
    <b v="0"/>
    <x v="0"/>
  </r>
  <r>
    <n v="1124"/>
    <n v="1281"/>
    <s v="Paul Gaston"/>
    <d v="2016-02-17T00:00:00"/>
    <s v="shot"/>
    <s v="toy weapon"/>
    <n v="37"/>
    <s v="M"/>
    <s v="B"/>
    <s v="Cincinnati"/>
    <s v="OH"/>
    <b v="0"/>
    <s v="other"/>
    <s v="Other"/>
    <b v="0"/>
    <x v="0"/>
  </r>
  <r>
    <n v="1125"/>
    <n v="1284"/>
    <s v="Joseph Noel"/>
    <d v="2016-02-18T00:00:00"/>
    <s v="shot and Tasered"/>
    <s v="undetermined"/>
    <n v="25"/>
    <s v="M"/>
    <s v="W"/>
    <s v="Commerce"/>
    <s v="GA"/>
    <b v="0"/>
    <s v="other"/>
    <s v="Not fleeing"/>
    <b v="0"/>
    <x v="1"/>
  </r>
  <r>
    <n v="1126"/>
    <n v="1285"/>
    <s v="Jose Quintanilla"/>
    <d v="2016-02-18T00:00:00"/>
    <s v="shot"/>
    <s v="undetermined"/>
    <n v="30"/>
    <s v="M"/>
    <s v="H"/>
    <s v="Santa Ana"/>
    <s v="CA"/>
    <b v="0"/>
    <s v="undetermined"/>
    <s v="Not fleeing"/>
    <b v="0"/>
    <x v="1"/>
  </r>
  <r>
    <n v="1127"/>
    <n v="1286"/>
    <s v="Oscar Reyes"/>
    <d v="2016-02-18T00:00:00"/>
    <s v="shot"/>
    <s v="undetermined"/>
    <n v="35"/>
    <s v="M"/>
    <s v="H"/>
    <s v="Santa Ana"/>
    <s v="CA"/>
    <b v="0"/>
    <s v="undetermined"/>
    <s v="Not fleeing"/>
    <b v="0"/>
    <x v="1"/>
  </r>
  <r>
    <n v="1128"/>
    <n v="1287"/>
    <s v="Ronnie Padron"/>
    <d v="2016-02-18T00:00:00"/>
    <s v="shot"/>
    <s v="gun"/>
    <n v="32"/>
    <s v="M"/>
    <s v="H"/>
    <s v="Reno"/>
    <s v="TX"/>
    <b v="0"/>
    <s v="attack"/>
    <s v="Not fleeing"/>
    <b v="0"/>
    <x v="0"/>
  </r>
  <r>
    <n v="1129"/>
    <n v="1295"/>
    <s v="Justin Patrick Moses"/>
    <d v="2016-02-19T00:00:00"/>
    <s v="shot"/>
    <s v="knife"/>
    <n v="35"/>
    <s v="M"/>
    <s v="W"/>
    <s v="Ogden"/>
    <s v="UT"/>
    <b v="1"/>
    <s v="attack"/>
    <s v="Not fleeing"/>
    <b v="0"/>
    <x v="0"/>
  </r>
  <r>
    <n v="1130"/>
    <n v="1297"/>
    <s v="Curtis James Dugger"/>
    <d v="2016-02-19T00:00:00"/>
    <s v="shot"/>
    <s v="gun"/>
    <n v="31"/>
    <s v="M"/>
    <s v="W"/>
    <s v="Elizabethton"/>
    <s v="TN"/>
    <b v="0"/>
    <s v="attack"/>
    <s v="Not fleeing"/>
    <b v="0"/>
    <x v="0"/>
  </r>
  <r>
    <n v="1131"/>
    <n v="1291"/>
    <s v="Danny Rendon"/>
    <d v="2016-02-20T00:00:00"/>
    <s v="shot"/>
    <s v="gun"/>
    <n v="30"/>
    <s v="M"/>
    <s v="H"/>
    <s v="Anaheim"/>
    <s v="CA"/>
    <b v="0"/>
    <s v="attack"/>
    <s v="Car"/>
    <b v="1"/>
    <x v="0"/>
  </r>
  <r>
    <n v="1132"/>
    <n v="1294"/>
    <s v="Edgar Camacho-Alvarado"/>
    <d v="2016-02-20T00:00:00"/>
    <s v="shot"/>
    <s v="gun"/>
    <n v="23"/>
    <s v="M"/>
    <s v="H"/>
    <s v="Albuquerque"/>
    <s v="NM"/>
    <b v="0"/>
    <s v="attack"/>
    <s v="Foot"/>
    <b v="0"/>
    <x v="0"/>
  </r>
  <r>
    <n v="1133"/>
    <n v="1296"/>
    <s v="Marcos Perea"/>
    <d v="2016-02-20T00:00:00"/>
    <s v="shot"/>
    <s v="gun"/>
    <n v="41"/>
    <s v="M"/>
    <s v="B"/>
    <s v="Lakewood"/>
    <s v="WA"/>
    <b v="0"/>
    <s v="attack"/>
    <s v="Car"/>
    <b v="0"/>
    <x v="0"/>
  </r>
  <r>
    <n v="1134"/>
    <n v="1298"/>
    <s v="Charles Lee Lambert"/>
    <d v="2016-02-20T00:00:00"/>
    <s v="shot"/>
    <s v="gun"/>
    <n v="45"/>
    <s v="M"/>
    <s v="W"/>
    <s v="Iuka"/>
    <s v="MS"/>
    <b v="1"/>
    <s v="attack"/>
    <s v="Not fleeing"/>
    <b v="0"/>
    <x v="0"/>
  </r>
  <r>
    <n v="1135"/>
    <n v="1289"/>
    <s v="Che Taylor"/>
    <d v="2016-02-21T00:00:00"/>
    <s v="shot"/>
    <s v="undetermined"/>
    <n v="46"/>
    <s v="M"/>
    <s v="B"/>
    <s v="Seattle"/>
    <s v="WA"/>
    <b v="0"/>
    <s v="other"/>
    <s v="Not fleeing"/>
    <b v="0"/>
    <x v="1"/>
  </r>
  <r>
    <n v="1136"/>
    <n v="1290"/>
    <s v="Sherrisa Homer"/>
    <d v="2016-02-21T00:00:00"/>
    <s v="shot"/>
    <s v="gun"/>
    <n v="36"/>
    <s v="F"/>
    <s v="N"/>
    <s v="Phoenix"/>
    <s v="AZ"/>
    <b v="1"/>
    <s v="attack"/>
    <s v="Foot"/>
    <b v="0"/>
    <x v="0"/>
  </r>
  <r>
    <n v="1137"/>
    <n v="1292"/>
    <s v="Kisha Michael"/>
    <d v="2016-02-21T00:00:00"/>
    <s v="shot"/>
    <s v="gun"/>
    <n v="31"/>
    <s v="F"/>
    <s v="B"/>
    <s v="Inglewood"/>
    <s v="CA"/>
    <b v="0"/>
    <s v="other"/>
    <s v="Not fleeing"/>
    <b v="0"/>
    <x v="0"/>
  </r>
  <r>
    <n v="1138"/>
    <n v="1293"/>
    <s v="Marquintan Sandlin"/>
    <d v="2016-02-21T00:00:00"/>
    <s v="shot"/>
    <s v="undetermined"/>
    <n v="32"/>
    <s v="M"/>
    <s v="B"/>
    <s v="Inglewood"/>
    <s v="CA"/>
    <b v="0"/>
    <s v="other"/>
    <s v="Not fleeing"/>
    <b v="0"/>
    <x v="1"/>
  </r>
  <r>
    <n v="1139"/>
    <n v="1305"/>
    <s v="Patricia Kruger"/>
    <d v="2016-02-21T00:00:00"/>
    <s v="shot"/>
    <s v="gun"/>
    <n v="38"/>
    <s v="F"/>
    <s v="N"/>
    <s v="Houston"/>
    <s v="AK"/>
    <b v="0"/>
    <s v="attack"/>
    <s v="Not fleeing"/>
    <b v="0"/>
    <x v="0"/>
  </r>
  <r>
    <n v="1140"/>
    <n v="1301"/>
    <s v="Gerardino Cayetano Gonzalez"/>
    <d v="2016-02-22T00:00:00"/>
    <s v="shot"/>
    <s v="gun"/>
    <n v="33"/>
    <s v="M"/>
    <s v="H"/>
    <s v="Denver"/>
    <s v="CO"/>
    <b v="0"/>
    <s v="attack"/>
    <s v="Other"/>
    <b v="0"/>
    <x v="0"/>
  </r>
  <r>
    <n v="1141"/>
    <n v="1302"/>
    <s v="Jamie Clark Long"/>
    <d v="2016-02-22T00:00:00"/>
    <s v="shot"/>
    <s v="knife"/>
    <n v="45"/>
    <s v="M"/>
    <s v="W"/>
    <s v="Bakersfield"/>
    <s v="CA"/>
    <b v="0"/>
    <s v="attack"/>
    <s v="Not fleeing"/>
    <b v="0"/>
    <x v="0"/>
  </r>
  <r>
    <n v="1142"/>
    <n v="1303"/>
    <s v="David Michael Green"/>
    <d v="2016-02-22T00:00:00"/>
    <s v="shot"/>
    <m/>
    <n v="38"/>
    <s v="M"/>
    <s v="W"/>
    <s v="Mission"/>
    <s v="TX"/>
    <b v="1"/>
    <s v="other"/>
    <s v="Car"/>
    <b v="0"/>
    <x v="1"/>
  </r>
  <r>
    <n v="1143"/>
    <n v="1304"/>
    <s v="Rouven Loch"/>
    <d v="2016-02-22T00:00:00"/>
    <s v="shot"/>
    <s v="toy weapon"/>
    <n v="22"/>
    <s v="M"/>
    <s v="W"/>
    <s v="Fairborn"/>
    <s v="OH"/>
    <b v="0"/>
    <s v="other"/>
    <s v="Not fleeing"/>
    <b v="0"/>
    <x v="0"/>
  </r>
  <r>
    <n v="1144"/>
    <n v="1306"/>
    <s v="Travis Stevenson"/>
    <d v="2016-02-23T00:00:00"/>
    <s v="shot"/>
    <m/>
    <n v="48"/>
    <s v="M"/>
    <s v="B"/>
    <s v="Baton Rouge"/>
    <s v="LA"/>
    <b v="1"/>
    <s v="attack"/>
    <s v="Not fleeing"/>
    <b v="0"/>
    <x v="1"/>
  </r>
  <r>
    <n v="1145"/>
    <n v="1309"/>
    <s v="Angel Alan Gleason"/>
    <d v="2016-02-23T00:00:00"/>
    <s v="shot"/>
    <s v="gun"/>
    <n v="36"/>
    <s v="M"/>
    <s v="H"/>
    <s v="Ripon"/>
    <s v="CA"/>
    <b v="0"/>
    <s v="other"/>
    <s v="Other"/>
    <b v="0"/>
    <x v="0"/>
  </r>
  <r>
    <n v="1146"/>
    <n v="1310"/>
    <s v="Baltazar Ramos"/>
    <d v="2016-02-23T00:00:00"/>
    <s v="shot and Tasered"/>
    <s v="machete"/>
    <n v="39"/>
    <s v="M"/>
    <s v="H"/>
    <s v="Houston"/>
    <s v="TX"/>
    <b v="1"/>
    <s v="attack"/>
    <s v="Not fleeing"/>
    <b v="0"/>
    <x v="0"/>
  </r>
  <r>
    <n v="1147"/>
    <n v="1317"/>
    <s v="Alex Buckner"/>
    <d v="2016-02-23T00:00:00"/>
    <s v="shot"/>
    <s v="gun"/>
    <n v="26"/>
    <s v="M"/>
    <s v="W"/>
    <s v="Phoenix"/>
    <s v="AZ"/>
    <b v="1"/>
    <s v="attack"/>
    <s v="Not fleeing"/>
    <b v="0"/>
    <x v="0"/>
  </r>
  <r>
    <n v="1148"/>
    <n v="1307"/>
    <s v="Robert Keil"/>
    <d v="2016-02-24T00:00:00"/>
    <s v="shot"/>
    <s v="knife"/>
    <n v="16"/>
    <s v="M"/>
    <s v="W"/>
    <s v="Blue Springs"/>
    <s v="MO"/>
    <b v="1"/>
    <s v="other"/>
    <s v="Not fleeing"/>
    <b v="0"/>
    <x v="0"/>
  </r>
  <r>
    <n v="1149"/>
    <n v="1313"/>
    <s v="Martin Wirth"/>
    <d v="2016-02-24T00:00:00"/>
    <s v="shot"/>
    <s v="gun"/>
    <n v="58"/>
    <s v="M"/>
    <s v="W"/>
    <s v="Bailey"/>
    <s v="CO"/>
    <b v="1"/>
    <s v="attack"/>
    <s v="Not fleeing"/>
    <b v="0"/>
    <x v="0"/>
  </r>
  <r>
    <n v="1150"/>
    <n v="1314"/>
    <s v="Victor Rivera"/>
    <d v="2016-02-24T00:00:00"/>
    <s v="shot"/>
    <m/>
    <n v="27"/>
    <s v="M"/>
    <s v="H"/>
    <s v="Phoenix"/>
    <s v="AZ"/>
    <b v="0"/>
    <s v="other"/>
    <s v="Car"/>
    <b v="0"/>
    <x v="1"/>
  </r>
  <r>
    <n v="1151"/>
    <n v="1316"/>
    <s v="Francisco Garcia"/>
    <d v="2016-02-24T00:00:00"/>
    <s v="shot"/>
    <m/>
    <n v="26"/>
    <s v="M"/>
    <s v="H"/>
    <s v="Cerritos"/>
    <s v="CA"/>
    <b v="0"/>
    <s v="attack"/>
    <s v="Not fleeing"/>
    <b v="0"/>
    <x v="1"/>
  </r>
  <r>
    <n v="1152"/>
    <n v="1318"/>
    <s v="Christopher J. Davis"/>
    <d v="2016-02-24T00:00:00"/>
    <s v="shot"/>
    <s v="unarmed"/>
    <n v="21"/>
    <s v="M"/>
    <s v="B"/>
    <s v="East Troy"/>
    <s v="WI"/>
    <b v="0"/>
    <s v="other"/>
    <s v="Car"/>
    <b v="0"/>
    <x v="1"/>
  </r>
  <r>
    <n v="1153"/>
    <n v="1312"/>
    <s v="Luke Miller"/>
    <d v="2016-02-25T00:00:00"/>
    <s v="shot"/>
    <s v="gun"/>
    <n v="37"/>
    <s v="M"/>
    <s v="W"/>
    <s v="Evans"/>
    <s v="CO"/>
    <b v="0"/>
    <s v="attack"/>
    <s v="Foot"/>
    <b v="1"/>
    <x v="0"/>
  </r>
  <r>
    <n v="1154"/>
    <n v="1315"/>
    <s v="Greg Gunn"/>
    <d v="2016-02-25T00:00:00"/>
    <s v="shot"/>
    <s v="pole"/>
    <n v="56"/>
    <s v="M"/>
    <s v="B"/>
    <s v="Montgomery"/>
    <s v="AL"/>
    <b v="0"/>
    <s v="undetermined"/>
    <s v="Not fleeing"/>
    <b v="1"/>
    <x v="0"/>
  </r>
  <r>
    <n v="1155"/>
    <n v="1319"/>
    <s v="Tristan Conti"/>
    <d v="2016-02-25T00:00:00"/>
    <s v="shot"/>
    <s v="gun"/>
    <n v="19"/>
    <s v="M"/>
    <s v="W"/>
    <s v="Silver Springs"/>
    <s v="NV"/>
    <b v="0"/>
    <s v="attack"/>
    <s v="Not fleeing"/>
    <b v="1"/>
    <x v="0"/>
  </r>
  <r>
    <n v="1156"/>
    <n v="1320"/>
    <s v="Cedric Ford"/>
    <d v="2016-02-25T00:00:00"/>
    <s v="shot"/>
    <s v="gun"/>
    <n v="38"/>
    <s v="M"/>
    <s v="B"/>
    <s v="Hesston"/>
    <s v="KS"/>
    <b v="1"/>
    <s v="attack"/>
    <s v="Not fleeing"/>
    <b v="0"/>
    <x v="0"/>
  </r>
  <r>
    <n v="1157"/>
    <n v="1322"/>
    <s v="Kionte Desean Spencer"/>
    <d v="2016-02-26T00:00:00"/>
    <s v="shot"/>
    <s v="toy weapon"/>
    <n v="18"/>
    <s v="M"/>
    <s v="B"/>
    <s v="Roanoke"/>
    <s v="VA"/>
    <b v="1"/>
    <s v="other"/>
    <s v="Not fleeing"/>
    <b v="0"/>
    <x v="0"/>
  </r>
  <r>
    <n v="1158"/>
    <n v="1324"/>
    <s v="Abraham Mitchell Fryer"/>
    <d v="2016-02-26T00:00:00"/>
    <s v="shot"/>
    <s v="unarmed"/>
    <n v="35"/>
    <s v="M"/>
    <s v="W"/>
    <s v="Rapid Valley"/>
    <s v="SD"/>
    <b v="0"/>
    <s v="attack"/>
    <s v="Not fleeing"/>
    <b v="0"/>
    <x v="1"/>
  </r>
  <r>
    <n v="1159"/>
    <n v="1325"/>
    <s v="Fernando Hernandez"/>
    <d v="2016-02-27T00:00:00"/>
    <s v="shot"/>
    <s v="gun"/>
    <n v="23"/>
    <s v="M"/>
    <s v="H"/>
    <s v="San Antonio"/>
    <s v="TX"/>
    <b v="0"/>
    <s v="attack"/>
    <s v="Car"/>
    <b v="1"/>
    <x v="0"/>
  </r>
  <r>
    <n v="1160"/>
    <n v="1321"/>
    <s v="Nathan Grissom"/>
    <d v="2016-02-28T00:00:00"/>
    <s v="shot"/>
    <s v="gun"/>
    <n v="41"/>
    <s v="M"/>
    <s v="W"/>
    <s v="Ashville"/>
    <s v="AL"/>
    <b v="0"/>
    <s v="attack"/>
    <s v="Not fleeing"/>
    <b v="0"/>
    <x v="0"/>
  </r>
  <r>
    <n v="1161"/>
    <n v="1323"/>
    <s v="Earl Hicks"/>
    <d v="2016-02-28T00:00:00"/>
    <s v="shot"/>
    <s v="gun"/>
    <n v="44"/>
    <s v="M"/>
    <s v="W"/>
    <s v="Rapid City"/>
    <s v="SD"/>
    <b v="1"/>
    <s v="attack"/>
    <s v="Not fleeing"/>
    <b v="0"/>
    <x v="0"/>
  </r>
  <r>
    <n v="1162"/>
    <n v="1327"/>
    <s v="Akiel Denkins"/>
    <d v="2016-02-29T00:00:00"/>
    <s v="shot"/>
    <s v="gun"/>
    <n v="24"/>
    <s v="M"/>
    <s v="B"/>
    <s v="Raleigh"/>
    <s v="NC"/>
    <b v="0"/>
    <s v="attack"/>
    <s v="Foot"/>
    <b v="0"/>
    <x v="0"/>
  </r>
  <r>
    <n v="1163"/>
    <n v="1328"/>
    <s v="Dimitri Corcino"/>
    <d v="2016-03-01T00:00:00"/>
    <s v="shot"/>
    <s v="gun"/>
    <n v="39"/>
    <s v="M"/>
    <s v="H"/>
    <s v="Palm Bay"/>
    <s v="FL"/>
    <b v="1"/>
    <s v="attack"/>
    <s v="Not fleeing"/>
    <b v="0"/>
    <x v="0"/>
  </r>
  <r>
    <n v="1164"/>
    <n v="1329"/>
    <s v="Jorge Brian Gonzalez"/>
    <d v="2016-03-01T00:00:00"/>
    <s v="shot"/>
    <s v="gun"/>
    <n v="22"/>
    <s v="M"/>
    <s v="H"/>
    <s v="Euless"/>
    <s v="TX"/>
    <b v="1"/>
    <s v="attack"/>
    <s v="Not fleeing"/>
    <b v="0"/>
    <x v="0"/>
  </r>
  <r>
    <n v="1165"/>
    <n v="1330"/>
    <s v="Mickey Dewayne Sweatt"/>
    <d v="2016-03-01T00:00:00"/>
    <s v="shot"/>
    <s v="gun"/>
    <n v="37"/>
    <s v="M"/>
    <s v="W"/>
    <s v="Gautier"/>
    <s v="MS"/>
    <b v="0"/>
    <s v="attack"/>
    <s v="Not fleeing"/>
    <b v="0"/>
    <x v="0"/>
  </r>
  <r>
    <n v="1166"/>
    <n v="1331"/>
    <s v="Travis Boyd Bradley"/>
    <d v="2016-03-02T00:00:00"/>
    <s v="shot"/>
    <s v="unarmed"/>
    <n v="36"/>
    <s v="M"/>
    <s v="W"/>
    <s v="Bel Air"/>
    <s v="MD"/>
    <b v="1"/>
    <s v="other"/>
    <s v="Not fleeing"/>
    <b v="0"/>
    <x v="1"/>
  </r>
  <r>
    <n v="1167"/>
    <n v="1341"/>
    <s v="Daniel Burkhardt"/>
    <d v="2016-03-02T00:00:00"/>
    <s v="shot and Tasered"/>
    <s v="knife"/>
    <n v="41"/>
    <s v="M"/>
    <s v="W"/>
    <s v="Johnstown"/>
    <s v="PA"/>
    <b v="0"/>
    <s v="other"/>
    <s v="Not fleeing"/>
    <b v="0"/>
    <x v="0"/>
  </r>
  <r>
    <n v="1168"/>
    <n v="1335"/>
    <s v="Sergio Ochoa"/>
    <d v="2016-03-03T00:00:00"/>
    <s v="shot"/>
    <s v="knife"/>
    <n v="27"/>
    <s v="M"/>
    <s v="H"/>
    <s v="Gilbert"/>
    <s v="AZ"/>
    <b v="0"/>
    <s v="other"/>
    <s v="Car"/>
    <b v="0"/>
    <x v="0"/>
  </r>
  <r>
    <n v="1169"/>
    <n v="1338"/>
    <s v="John Alan Chamberlain"/>
    <d v="2016-03-04T00:00:00"/>
    <s v="shot"/>
    <s v="undetermined"/>
    <n v="66"/>
    <s v="M"/>
    <m/>
    <s v="Sims"/>
    <s v="AR"/>
    <b v="0"/>
    <s v="undetermined"/>
    <m/>
    <b v="0"/>
    <x v="1"/>
  </r>
  <r>
    <n v="1170"/>
    <n v="1342"/>
    <s v="Brandon Stanley"/>
    <d v="2016-03-04T00:00:00"/>
    <s v="shot"/>
    <s v="unarmed"/>
    <n v="30"/>
    <s v="M"/>
    <s v="W"/>
    <s v="East Bernstadt"/>
    <s v="KY"/>
    <b v="0"/>
    <s v="undetermined"/>
    <s v="Not fleeing"/>
    <b v="0"/>
    <x v="1"/>
  </r>
  <r>
    <n v="1171"/>
    <n v="1334"/>
    <s v="Darrell Bosell"/>
    <d v="2016-03-05T00:00:00"/>
    <s v="shot"/>
    <s v="gun"/>
    <n v="34"/>
    <s v="M"/>
    <s v="W"/>
    <s v="Cheektowaga"/>
    <s v="NY"/>
    <b v="1"/>
    <s v="attack"/>
    <s v="Not fleeing"/>
    <b v="0"/>
    <x v="0"/>
  </r>
  <r>
    <n v="1172"/>
    <n v="1336"/>
    <s v="Herbert Ballance"/>
    <d v="2016-03-05T00:00:00"/>
    <s v="shot"/>
    <s v="gun"/>
    <n v="22"/>
    <s v="M"/>
    <s v="W"/>
    <s v="Beaumont"/>
    <s v="TX"/>
    <b v="1"/>
    <s v="other"/>
    <s v="Not fleeing"/>
    <b v="0"/>
    <x v="0"/>
  </r>
  <r>
    <n v="1173"/>
    <n v="1332"/>
    <s v="Mark Minnick"/>
    <d v="2016-03-06T00:00:00"/>
    <s v="shot"/>
    <s v="gun"/>
    <n v="51"/>
    <s v="M"/>
    <s v="W"/>
    <s v="Azle"/>
    <s v="TX"/>
    <b v="1"/>
    <s v="attack"/>
    <s v="Not fleeing"/>
    <b v="0"/>
    <x v="0"/>
  </r>
  <r>
    <n v="1174"/>
    <n v="1333"/>
    <s v="James Scott"/>
    <d v="2016-03-06T00:00:00"/>
    <s v="shot"/>
    <s v="unarmed"/>
    <n v="42"/>
    <s v="M"/>
    <s v="W"/>
    <s v="Bismarck"/>
    <s v="ND"/>
    <b v="0"/>
    <s v="other"/>
    <s v="Foot"/>
    <b v="0"/>
    <x v="1"/>
  </r>
  <r>
    <n v="1175"/>
    <n v="1340"/>
    <s v="Osvaldo Torres"/>
    <d v="2016-03-06T00:00:00"/>
    <s v="shot"/>
    <s v="gun"/>
    <n v="41"/>
    <s v="M"/>
    <s v="H"/>
    <s v="South Gate"/>
    <s v="CA"/>
    <b v="0"/>
    <s v="attack"/>
    <s v="Other"/>
    <b v="0"/>
    <x v="0"/>
  </r>
  <r>
    <n v="1176"/>
    <n v="1339"/>
    <s v="Philip Vitullo"/>
    <d v="2016-03-07T00:00:00"/>
    <s v="shot"/>
    <s v="gun"/>
    <n v="49"/>
    <s v="M"/>
    <s v="W"/>
    <s v="Rochester"/>
    <s v="NY"/>
    <b v="1"/>
    <s v="attack"/>
    <s v="Not fleeing"/>
    <b v="0"/>
    <x v="0"/>
  </r>
  <r>
    <n v="1177"/>
    <n v="1343"/>
    <s v="Bryon Rosas"/>
    <d v="2016-03-07T00:00:00"/>
    <s v="shot"/>
    <s v="knife"/>
    <n v="45"/>
    <s v="M"/>
    <s v="W"/>
    <s v="San Jose"/>
    <s v="CA"/>
    <b v="0"/>
    <s v="other"/>
    <s v="Not fleeing"/>
    <b v="0"/>
    <x v="0"/>
  </r>
  <r>
    <n v="1178"/>
    <n v="1344"/>
    <s v="Randall J. Selsor"/>
    <d v="2016-03-07T00:00:00"/>
    <s v="shot"/>
    <s v="undetermined"/>
    <n v="45"/>
    <s v="M"/>
    <s v="W"/>
    <s v="Topeka"/>
    <s v="KS"/>
    <b v="0"/>
    <s v="undetermined"/>
    <s v="Not fleeing"/>
    <b v="0"/>
    <x v="1"/>
  </r>
  <r>
    <n v="1179"/>
    <n v="1345"/>
    <s v="John Charles &quot;JC&quot; Graham"/>
    <d v="2016-03-07T00:00:00"/>
    <s v="shot"/>
    <s v="gun"/>
    <n v="42"/>
    <s v="M"/>
    <s v="W"/>
    <s v="Billings"/>
    <s v="MT"/>
    <b v="0"/>
    <s v="attack"/>
    <s v="Not fleeing"/>
    <b v="0"/>
    <x v="0"/>
  </r>
  <r>
    <n v="1180"/>
    <n v="1348"/>
    <s v="Daniel H. Chavez"/>
    <d v="2016-03-07T00:00:00"/>
    <s v="shot"/>
    <m/>
    <n v="41"/>
    <s v="M"/>
    <s v="H"/>
    <s v="Carlsbad"/>
    <s v="NM"/>
    <b v="0"/>
    <s v="other"/>
    <s v="Car"/>
    <b v="0"/>
    <x v="1"/>
  </r>
  <r>
    <n v="1181"/>
    <n v="1347"/>
    <s v="Jeffrey Glen Casale"/>
    <d v="2016-03-08T00:00:00"/>
    <s v="shot"/>
    <s v="toy weapon"/>
    <n v="27"/>
    <s v="M"/>
    <s v="W"/>
    <s v="Tampa"/>
    <s v="FL"/>
    <b v="1"/>
    <s v="attack"/>
    <s v="Not fleeing"/>
    <b v="0"/>
    <x v="0"/>
  </r>
  <r>
    <n v="1182"/>
    <n v="1349"/>
    <s v="Wesley Sheppard"/>
    <d v="2016-03-10T00:00:00"/>
    <s v="shot"/>
    <s v="toy weapon"/>
    <n v="37"/>
    <s v="M"/>
    <s v="W"/>
    <s v="Biloxi"/>
    <s v="MS"/>
    <b v="0"/>
    <s v="other"/>
    <s v="Not fleeing"/>
    <b v="0"/>
    <x v="0"/>
  </r>
  <r>
    <n v="1183"/>
    <n v="1351"/>
    <s v="Arteair Porter Jr."/>
    <d v="2016-03-10T00:00:00"/>
    <s v="shot"/>
    <s v="toy weapon"/>
    <n v="22"/>
    <s v="M"/>
    <s v="B"/>
    <s v="Reno"/>
    <s v="NV"/>
    <b v="1"/>
    <s v="attack"/>
    <s v="Foot"/>
    <b v="0"/>
    <x v="0"/>
  </r>
  <r>
    <n v="1184"/>
    <n v="1352"/>
    <s v="Martin Hurtado"/>
    <d v="2016-03-10T00:00:00"/>
    <s v="shot"/>
    <s v="gun"/>
    <n v="21"/>
    <s v="M"/>
    <s v="H"/>
    <s v="Long Beach"/>
    <s v="CA"/>
    <b v="0"/>
    <s v="other"/>
    <s v="Foot"/>
    <b v="0"/>
    <x v="0"/>
  </r>
  <r>
    <n v="1185"/>
    <n v="1353"/>
    <s v="Jason Meador"/>
    <d v="2016-03-10T00:00:00"/>
    <s v="shot"/>
    <s v="gun"/>
    <n v="50"/>
    <s v="M"/>
    <s v="W"/>
    <s v="Odessa"/>
    <s v="TX"/>
    <b v="1"/>
    <s v="attack"/>
    <s v="Not fleeing"/>
    <b v="0"/>
    <x v="0"/>
  </r>
  <r>
    <n v="1186"/>
    <n v="1354"/>
    <s v="German Gonzalez"/>
    <d v="2016-03-10T00:00:00"/>
    <s v="shot"/>
    <m/>
    <n v="23"/>
    <s v="M"/>
    <s v="H"/>
    <s v="Colorado City"/>
    <s v="CO"/>
    <b v="0"/>
    <s v="attack"/>
    <s v="Car"/>
    <b v="0"/>
    <x v="1"/>
  </r>
  <r>
    <n v="1187"/>
    <n v="1350"/>
    <s v="Tyre Privott"/>
    <d v="2016-03-11T00:00:00"/>
    <s v="shot"/>
    <s v="gun"/>
    <n v="25"/>
    <s v="M"/>
    <s v="B"/>
    <s v="Norfolk"/>
    <s v="VA"/>
    <b v="0"/>
    <s v="attack"/>
    <s v="Not fleeing"/>
    <b v="1"/>
    <x v="0"/>
  </r>
  <r>
    <n v="1188"/>
    <n v="1355"/>
    <s v="Manford &quot;Butch&quot; Moore Jr."/>
    <d v="2016-03-11T00:00:00"/>
    <s v="shot"/>
    <s v="gun"/>
    <n v="51"/>
    <s v="M"/>
    <s v="W"/>
    <s v="Rosalia"/>
    <s v="KS"/>
    <b v="1"/>
    <s v="attack"/>
    <s v="Not fleeing"/>
    <b v="1"/>
    <x v="0"/>
  </r>
  <r>
    <n v="1189"/>
    <n v="1375"/>
    <s v="Jack Goodman"/>
    <d v="2016-03-11T00:00:00"/>
    <s v="shot"/>
    <s v="knife"/>
    <n v="46"/>
    <s v="M"/>
    <s v="W"/>
    <s v="Clinton"/>
    <s v="IL"/>
    <b v="1"/>
    <s v="other"/>
    <s v="Not fleeing"/>
    <b v="0"/>
    <x v="0"/>
  </r>
  <r>
    <n v="1190"/>
    <n v="1515"/>
    <s v="Teodoro Valencia"/>
    <d v="2016-03-11T00:00:00"/>
    <s v="shot"/>
    <s v="gun"/>
    <n v="23"/>
    <s v="M"/>
    <s v="H"/>
    <s v="Newark"/>
    <s v="CA"/>
    <b v="0"/>
    <s v="attack"/>
    <s v="Foot"/>
    <b v="0"/>
    <x v="0"/>
  </r>
  <r>
    <n v="1191"/>
    <n v="1357"/>
    <s v="Peter Gaines"/>
    <d v="2016-03-12T00:00:00"/>
    <s v="shot and Tasered"/>
    <s v="unarmed"/>
    <n v="37"/>
    <s v="M"/>
    <s v="B"/>
    <s v="Houston"/>
    <s v="TX"/>
    <b v="0"/>
    <s v="other"/>
    <s v="Foot"/>
    <b v="0"/>
    <x v="1"/>
  </r>
  <r>
    <n v="1192"/>
    <n v="1365"/>
    <s v="Marco Loud"/>
    <d v="2016-03-12T00:00:00"/>
    <s v="shot and Tasered"/>
    <s v="Taser"/>
    <n v="20"/>
    <s v="M"/>
    <s v="B"/>
    <s v="Houston"/>
    <s v="TX"/>
    <b v="0"/>
    <s v="attack"/>
    <s v="Not fleeing"/>
    <b v="0"/>
    <x v="0"/>
  </r>
  <r>
    <n v="1193"/>
    <n v="1476"/>
    <s v="Christopher Michael Tokazowski"/>
    <d v="2016-03-12T00:00:00"/>
    <s v="shot"/>
    <s v="gun"/>
    <n v="43"/>
    <s v="M"/>
    <s v="W"/>
    <s v="Greensboro"/>
    <s v="NC"/>
    <b v="1"/>
    <s v="attack"/>
    <s v="Not fleeing"/>
    <b v="1"/>
    <x v="0"/>
  </r>
  <r>
    <n v="1194"/>
    <n v="1356"/>
    <s v="Gevork Alachadzhyan"/>
    <d v="2016-03-13T00:00:00"/>
    <s v="shot"/>
    <m/>
    <n v="45"/>
    <s v="M"/>
    <s v="W"/>
    <s v="Glendale"/>
    <s v="CA"/>
    <b v="1"/>
    <s v="attack"/>
    <s v="Car"/>
    <b v="0"/>
    <x v="1"/>
  </r>
  <r>
    <n v="1195"/>
    <n v="1358"/>
    <s v="Jose Raul Cruz"/>
    <d v="2016-03-13T00:00:00"/>
    <s v="shot"/>
    <s v="unarmed"/>
    <n v="16"/>
    <s v="M"/>
    <s v="H"/>
    <s v="Addison"/>
    <s v="TX"/>
    <b v="0"/>
    <s v="undetermined"/>
    <s v="Car"/>
    <b v="0"/>
    <x v="1"/>
  </r>
  <r>
    <n v="1196"/>
    <n v="1359"/>
    <s v="Joshua Grubb"/>
    <d v="2016-03-13T00:00:00"/>
    <s v="shot"/>
    <s v="unarmed"/>
    <n v="30"/>
    <s v="M"/>
    <s v="W"/>
    <s v="Lenoir City"/>
    <s v="TN"/>
    <b v="0"/>
    <s v="other"/>
    <s v="Car"/>
    <b v="1"/>
    <x v="1"/>
  </r>
  <r>
    <n v="1197"/>
    <n v="1360"/>
    <s v="Wesley Chad Deerman"/>
    <d v="2016-03-13T00:00:00"/>
    <s v="shot"/>
    <s v="gun"/>
    <n v="26"/>
    <s v="M"/>
    <s v="W"/>
    <s v="Piedmont"/>
    <s v="AL"/>
    <b v="0"/>
    <s v="attack"/>
    <s v="Car"/>
    <b v="0"/>
    <x v="0"/>
  </r>
  <r>
    <n v="1198"/>
    <n v="1361"/>
    <s v="Keith Montgomery Jr."/>
    <d v="2016-03-13T00:00:00"/>
    <s v="shot"/>
    <s v="gun"/>
    <n v="24"/>
    <s v="M"/>
    <s v="B"/>
    <s v="Chester"/>
    <s v="PA"/>
    <b v="0"/>
    <s v="attack"/>
    <s v="Not fleeing"/>
    <b v="0"/>
    <x v="0"/>
  </r>
  <r>
    <n v="1199"/>
    <n v="1362"/>
    <s v="Amy Jean McCoy"/>
    <d v="2016-03-13T00:00:00"/>
    <s v="shot"/>
    <s v="hammer"/>
    <n v="38"/>
    <s v="F"/>
    <s v="W"/>
    <s v="Vancouver"/>
    <s v="WA"/>
    <b v="0"/>
    <s v="attack"/>
    <s v="Not fleeing"/>
    <b v="0"/>
    <x v="0"/>
  </r>
  <r>
    <n v="1200"/>
    <n v="1379"/>
    <s v="Jacai Colson"/>
    <d v="2016-03-13T00:00:00"/>
    <s v="shot"/>
    <s v="gun"/>
    <n v="28"/>
    <s v="M"/>
    <s v="B"/>
    <s v="Landover"/>
    <s v="MD"/>
    <b v="0"/>
    <s v="other"/>
    <s v="Not fleeing"/>
    <b v="0"/>
    <x v="0"/>
  </r>
  <r>
    <n v="1201"/>
    <n v="1364"/>
    <s v="Lamar Harris"/>
    <d v="2016-03-14T00:00:00"/>
    <s v="shot"/>
    <s v="gun"/>
    <n v="29"/>
    <s v="M"/>
    <s v="B"/>
    <s v="Chicago"/>
    <s v="IL"/>
    <b v="0"/>
    <s v="attack"/>
    <s v="Foot"/>
    <b v="0"/>
    <x v="0"/>
  </r>
  <r>
    <n v="1202"/>
    <n v="1366"/>
    <s v="Joseph Harris"/>
    <d v="2016-03-15T00:00:00"/>
    <s v="shot"/>
    <s v="gun"/>
    <n v="34"/>
    <s v="M"/>
    <s v="W"/>
    <s v="Russellville"/>
    <s v="KY"/>
    <b v="0"/>
    <s v="other"/>
    <s v="Foot"/>
    <b v="0"/>
    <x v="0"/>
  </r>
  <r>
    <n v="1203"/>
    <n v="1369"/>
    <s v="Daniel J. Wooters"/>
    <d v="2016-03-15T00:00:00"/>
    <s v="shot"/>
    <s v="knife"/>
    <n v="38"/>
    <s v="M"/>
    <s v="W"/>
    <s v="Evansville"/>
    <s v="IN"/>
    <b v="0"/>
    <s v="other"/>
    <s v="Car"/>
    <b v="1"/>
    <x v="0"/>
  </r>
  <r>
    <n v="1204"/>
    <n v="1371"/>
    <s v="Ed Russell McIver"/>
    <d v="2016-03-15T00:00:00"/>
    <s v="shot"/>
    <s v="gun"/>
    <n v="43"/>
    <s v="M"/>
    <s v="W"/>
    <s v="Fort Worth"/>
    <s v="TX"/>
    <b v="0"/>
    <s v="other"/>
    <s v="Other"/>
    <b v="1"/>
    <x v="0"/>
  </r>
  <r>
    <n v="1205"/>
    <n v="1367"/>
    <s v="Cristian Rene Medina"/>
    <d v="2016-03-16T00:00:00"/>
    <s v="shot"/>
    <s v="unarmed"/>
    <n v="23"/>
    <s v="M"/>
    <s v="H"/>
    <s v="Florence"/>
    <s v="CA"/>
    <b v="1"/>
    <s v="other"/>
    <s v="Not fleeing"/>
    <b v="0"/>
    <x v="1"/>
  </r>
  <r>
    <n v="1206"/>
    <n v="1368"/>
    <s v="Eric Hernandez"/>
    <d v="2016-03-16T00:00:00"/>
    <s v="shot"/>
    <s v="gun"/>
    <n v="33"/>
    <s v="M"/>
    <s v="H"/>
    <s v="San Antonio"/>
    <s v="TX"/>
    <b v="1"/>
    <s v="attack"/>
    <s v="Not fleeing"/>
    <b v="0"/>
    <x v="0"/>
  </r>
  <r>
    <n v="1207"/>
    <n v="1374"/>
    <s v="Dennis Penny"/>
    <d v="2016-03-16T00:00:00"/>
    <s v="shot"/>
    <s v="gun"/>
    <n v="40"/>
    <s v="M"/>
    <s v="W"/>
    <s v="Anson County"/>
    <s v="NC"/>
    <b v="1"/>
    <s v="attack"/>
    <s v="Not fleeing"/>
    <b v="0"/>
    <x v="0"/>
  </r>
  <r>
    <n v="1208"/>
    <n v="1370"/>
    <s v="Map Kong"/>
    <d v="2016-03-17T00:00:00"/>
    <s v="shot"/>
    <s v="gun"/>
    <n v="38"/>
    <s v="M"/>
    <s v="A"/>
    <s v="Burnsville"/>
    <s v="MN"/>
    <b v="1"/>
    <s v="other"/>
    <s v="Not fleeing"/>
    <b v="1"/>
    <x v="0"/>
  </r>
  <r>
    <n v="1209"/>
    <n v="1372"/>
    <s v="Sunny Chin"/>
    <d v="2016-03-17T00:00:00"/>
    <s v="shot"/>
    <s v="gun"/>
    <n v="53"/>
    <s v="M"/>
    <s v="A"/>
    <s v="Tampa"/>
    <s v="FL"/>
    <b v="0"/>
    <s v="attack"/>
    <s v="Not fleeing"/>
    <b v="0"/>
    <x v="0"/>
  </r>
  <r>
    <n v="1210"/>
    <n v="1376"/>
    <s v="Scott Bennett"/>
    <d v="2016-03-17T00:00:00"/>
    <s v="shot"/>
    <s v="gun"/>
    <n v="29"/>
    <s v="M"/>
    <s v="B"/>
    <s v="Houston"/>
    <s v="TX"/>
    <b v="0"/>
    <s v="attack"/>
    <m/>
    <b v="0"/>
    <x v="0"/>
  </r>
  <r>
    <n v="1211"/>
    <n v="1377"/>
    <s v="Christopher Nelms"/>
    <d v="2016-03-17T00:00:00"/>
    <s v="shot"/>
    <s v="gun"/>
    <n v="30"/>
    <s v="M"/>
    <s v="B"/>
    <s v="Houston"/>
    <s v="TX"/>
    <b v="0"/>
    <s v="attack"/>
    <s v="Not fleeing"/>
    <b v="0"/>
    <x v="0"/>
  </r>
  <r>
    <n v="1212"/>
    <n v="1386"/>
    <s v="Michael Mallet"/>
    <d v="2016-03-18T00:00:00"/>
    <s v="shot"/>
    <s v="gun"/>
    <n v="49"/>
    <s v="M"/>
    <m/>
    <s v="Byron"/>
    <s v="CA"/>
    <b v="1"/>
    <s v="attack"/>
    <s v="Not fleeing"/>
    <b v="0"/>
    <x v="0"/>
  </r>
  <r>
    <n v="1213"/>
    <n v="1401"/>
    <s v="David Alma Giles"/>
    <d v="2016-03-18T00:00:00"/>
    <s v="shot"/>
    <s v="gun"/>
    <n v="60"/>
    <s v="M"/>
    <s v="W"/>
    <s v="Idaho Falls"/>
    <s v="ID"/>
    <b v="0"/>
    <s v="other"/>
    <s v="Not fleeing"/>
    <b v="0"/>
    <x v="0"/>
  </r>
  <r>
    <n v="1214"/>
    <n v="1382"/>
    <s v="India Beaty"/>
    <d v="2016-03-19T00:00:00"/>
    <s v="shot"/>
    <s v="toy weapon"/>
    <n v="25"/>
    <s v="F"/>
    <s v="B"/>
    <s v="Norfolk"/>
    <s v="VA"/>
    <b v="0"/>
    <s v="attack"/>
    <s v="Not fleeing"/>
    <b v="0"/>
    <x v="0"/>
  </r>
  <r>
    <n v="1215"/>
    <n v="1387"/>
    <s v="Joshua Douglas"/>
    <d v="2016-03-19T00:00:00"/>
    <s v="shot"/>
    <s v="undetermined"/>
    <n v="24"/>
    <s v="M"/>
    <s v="W"/>
    <s v="Covington"/>
    <s v="LA"/>
    <b v="0"/>
    <s v="undetermined"/>
    <s v="Car"/>
    <b v="0"/>
    <x v="1"/>
  </r>
  <r>
    <n v="1216"/>
    <n v="1388"/>
    <s v="Thurman Reynolds"/>
    <d v="2016-03-19T00:00:00"/>
    <s v="shot"/>
    <s v="gun"/>
    <n v="21"/>
    <s v="M"/>
    <s v="B"/>
    <s v="Chicago"/>
    <s v="IL"/>
    <b v="0"/>
    <s v="attack"/>
    <s v="Foot"/>
    <b v="0"/>
    <x v="0"/>
  </r>
  <r>
    <n v="1217"/>
    <n v="1392"/>
    <s v="Dylan R. Whitaker"/>
    <d v="2016-03-19T00:00:00"/>
    <s v="shot"/>
    <s v="gun"/>
    <n v="23"/>
    <s v="M"/>
    <s v="W"/>
    <s v="White Plains"/>
    <s v="KY"/>
    <b v="0"/>
    <s v="attack"/>
    <s v="Other"/>
    <b v="0"/>
    <x v="0"/>
  </r>
  <r>
    <n v="1218"/>
    <n v="1380"/>
    <s v="Boyd Keith Ballard"/>
    <d v="2016-03-20T00:00:00"/>
    <s v="shot"/>
    <s v="knife"/>
    <n v="61"/>
    <s v="M"/>
    <s v="W"/>
    <s v="Hopewell"/>
    <s v="VA"/>
    <b v="1"/>
    <s v="other"/>
    <s v="Not fleeing"/>
    <b v="1"/>
    <x v="0"/>
  </r>
  <r>
    <n v="1219"/>
    <n v="1391"/>
    <s v="Clarence Briggs"/>
    <d v="2016-03-20T00:00:00"/>
    <s v="shot"/>
    <s v="gun"/>
    <n v="54"/>
    <s v="M"/>
    <s v="W"/>
    <s v="Fort Littleton"/>
    <s v="PA"/>
    <b v="0"/>
    <s v="attack"/>
    <s v="Other"/>
    <b v="0"/>
    <x v="0"/>
  </r>
  <r>
    <n v="1220"/>
    <n v="1393"/>
    <s v="Abraham Martinez"/>
    <d v="2016-03-20T00:00:00"/>
    <s v="shot"/>
    <s v="gun"/>
    <n v="62"/>
    <s v="M"/>
    <s v="H"/>
    <s v="Fort Wayne"/>
    <s v="IN"/>
    <b v="0"/>
    <s v="attack"/>
    <s v="Foot"/>
    <b v="0"/>
    <x v="0"/>
  </r>
  <r>
    <n v="1221"/>
    <n v="1394"/>
    <s v="Robert Dentmond"/>
    <d v="2016-03-20T00:00:00"/>
    <s v="shot"/>
    <s v="toy weapon"/>
    <n v="16"/>
    <s v="M"/>
    <s v="B"/>
    <s v="Gainesville"/>
    <s v="FL"/>
    <b v="1"/>
    <s v="other"/>
    <s v="Not fleeing"/>
    <b v="0"/>
    <x v="0"/>
  </r>
  <r>
    <n v="1222"/>
    <n v="1395"/>
    <s v="Ralph &quot;Phil&quot; Grenon"/>
    <d v="2016-03-21T00:00:00"/>
    <s v="shot and Tasered"/>
    <s v="knife"/>
    <n v="76"/>
    <s v="M"/>
    <s v="W"/>
    <s v="Burlington"/>
    <s v="VT"/>
    <b v="1"/>
    <s v="other"/>
    <s v="Not fleeing"/>
    <b v="1"/>
    <x v="0"/>
  </r>
  <r>
    <n v="1223"/>
    <n v="1396"/>
    <s v="Dylan Pape"/>
    <d v="2016-03-21T00:00:00"/>
    <s v="shot"/>
    <s v="toy weapon"/>
    <n v="25"/>
    <s v="M"/>
    <s v="W"/>
    <s v="Stamford"/>
    <s v="CT"/>
    <b v="1"/>
    <s v="attack"/>
    <s v="Not fleeing"/>
    <b v="0"/>
    <x v="0"/>
  </r>
  <r>
    <n v="1224"/>
    <n v="1397"/>
    <s v="Edward J. Gorinski"/>
    <d v="2016-03-21T00:00:00"/>
    <s v="shot"/>
    <s v="gun"/>
    <n v="28"/>
    <s v="M"/>
    <s v="W"/>
    <s v="South Greensburg"/>
    <s v="PA"/>
    <b v="1"/>
    <s v="attack"/>
    <s v="Car"/>
    <b v="0"/>
    <x v="0"/>
  </r>
  <r>
    <n v="1225"/>
    <n v="1398"/>
    <s v="Ethan James Rincon"/>
    <d v="2016-03-22T00:00:00"/>
    <s v="shot"/>
    <s v="pick-axe"/>
    <n v="25"/>
    <s v="M"/>
    <s v="H"/>
    <s v="Miami"/>
    <s v="FL"/>
    <b v="1"/>
    <s v="other"/>
    <s v="Not fleeing"/>
    <b v="0"/>
    <x v="0"/>
  </r>
  <r>
    <n v="1226"/>
    <n v="1399"/>
    <s v="Travis J. Blair"/>
    <d v="2016-03-22T00:00:00"/>
    <s v="shot"/>
    <m/>
    <n v="33"/>
    <s v="M"/>
    <s v="W"/>
    <s v="Fredericksburg"/>
    <s v="VA"/>
    <b v="0"/>
    <s v="attack"/>
    <s v="Other"/>
    <b v="1"/>
    <x v="1"/>
  </r>
  <r>
    <n v="1227"/>
    <n v="1400"/>
    <s v="Daven Scott Hannu"/>
    <d v="2016-03-23T00:00:00"/>
    <s v="shot"/>
    <s v="gun"/>
    <n v="51"/>
    <s v="M"/>
    <s v="W"/>
    <s v="Thornton"/>
    <s v="CO"/>
    <b v="0"/>
    <s v="attack"/>
    <s v="Not fleeing"/>
    <b v="0"/>
    <x v="0"/>
  </r>
  <r>
    <n v="1228"/>
    <n v="1402"/>
    <s v="Raymond Gonzalez"/>
    <d v="2016-03-23T00:00:00"/>
    <s v="shot"/>
    <s v="gun"/>
    <n v="34"/>
    <s v="M"/>
    <s v="H"/>
    <s v="Fresno"/>
    <s v="CA"/>
    <b v="0"/>
    <s v="attack"/>
    <s v="Foot"/>
    <b v="1"/>
    <x v="0"/>
  </r>
  <r>
    <n v="1229"/>
    <n v="1403"/>
    <s v="Alexio Allen"/>
    <d v="2016-03-23T00:00:00"/>
    <s v="shot"/>
    <s v="gun"/>
    <n v="30"/>
    <s v="M"/>
    <s v="B"/>
    <s v="Raleigh"/>
    <s v="TN"/>
    <b v="1"/>
    <s v="attack"/>
    <s v="Not fleeing"/>
    <b v="0"/>
    <x v="0"/>
  </r>
  <r>
    <n v="1230"/>
    <n v="1404"/>
    <s v="Robert L. Dussourd"/>
    <d v="2016-03-24T00:00:00"/>
    <s v="shot"/>
    <s v="knife"/>
    <n v="44"/>
    <s v="M"/>
    <s v="W"/>
    <s v="Braintree"/>
    <s v="MA"/>
    <b v="0"/>
    <s v="other"/>
    <s v="Foot"/>
    <b v="0"/>
    <x v="0"/>
  </r>
  <r>
    <n v="1231"/>
    <n v="1405"/>
    <s v="Dominique Silva"/>
    <d v="2016-03-24T00:00:00"/>
    <s v="shot"/>
    <s v="toy weapon"/>
    <n v="24"/>
    <s v="M"/>
    <s v="B"/>
    <s v="Pawtucket"/>
    <s v="RI"/>
    <b v="0"/>
    <s v="attack"/>
    <s v="Foot"/>
    <b v="0"/>
    <x v="0"/>
  </r>
  <r>
    <n v="1232"/>
    <n v="1406"/>
    <s v="Andrew Mike"/>
    <d v="2016-03-24T00:00:00"/>
    <s v="shot"/>
    <s v="gun"/>
    <n v="29"/>
    <s v="M"/>
    <s v="W"/>
    <s v="Redlands"/>
    <s v="CA"/>
    <b v="0"/>
    <s v="attack"/>
    <s v="Not fleeing"/>
    <b v="0"/>
    <x v="0"/>
  </r>
  <r>
    <n v="1233"/>
    <n v="1407"/>
    <s v="Joel A. Gonzales"/>
    <d v="2016-03-24T00:00:00"/>
    <s v="shot"/>
    <s v="gun and knife"/>
    <n v="48"/>
    <s v="M"/>
    <s v="H"/>
    <s v="Pueblo"/>
    <s v="CO"/>
    <b v="0"/>
    <s v="other"/>
    <s v="Not fleeing"/>
    <b v="1"/>
    <x v="0"/>
  </r>
  <r>
    <n v="1234"/>
    <n v="1408"/>
    <s v="Mario Sandoval"/>
    <d v="2016-03-24T00:00:00"/>
    <s v="shot"/>
    <s v="gun"/>
    <n v="19"/>
    <s v="M"/>
    <s v="H"/>
    <s v="Pueblo of Laguna"/>
    <s v="NM"/>
    <b v="0"/>
    <s v="attack"/>
    <s v="Not fleeing"/>
    <b v="1"/>
    <x v="0"/>
  </r>
  <r>
    <n v="1235"/>
    <n v="1415"/>
    <s v="Jermon Seals"/>
    <d v="2016-03-24T00:00:00"/>
    <s v="shot"/>
    <s v="gun"/>
    <n v="22"/>
    <s v="M"/>
    <s v="B"/>
    <s v="Blue Springs"/>
    <s v="MO"/>
    <b v="0"/>
    <s v="attack"/>
    <s v="Not fleeing"/>
    <b v="0"/>
    <x v="0"/>
  </r>
  <r>
    <n v="1236"/>
    <n v="1412"/>
    <s v="Jose Perez"/>
    <d v="2016-03-26T00:00:00"/>
    <s v="shot"/>
    <s v="meat cleaver"/>
    <n v="39"/>
    <s v="M"/>
    <s v="H"/>
    <s v="Lowell"/>
    <s v="MA"/>
    <b v="1"/>
    <s v="other"/>
    <s v="Not fleeing"/>
    <b v="0"/>
    <x v="0"/>
  </r>
  <r>
    <n v="1237"/>
    <n v="1413"/>
    <s v="Terrence Shane Blackburn"/>
    <d v="2016-03-26T00:00:00"/>
    <s v="shot"/>
    <s v="gun"/>
    <n v="36"/>
    <s v="M"/>
    <s v="W"/>
    <s v="Grundy"/>
    <s v="VA"/>
    <b v="1"/>
    <s v="other"/>
    <s v="Not fleeing"/>
    <b v="0"/>
    <x v="0"/>
  </r>
  <r>
    <n v="1238"/>
    <n v="1414"/>
    <s v="Donald Andrew White"/>
    <d v="2016-03-26T00:00:00"/>
    <s v="shot"/>
    <s v="gun"/>
    <n v="55"/>
    <s v="M"/>
    <s v="W"/>
    <s v="Myrtle Beach"/>
    <s v="SC"/>
    <b v="0"/>
    <s v="attack"/>
    <s v="Not fleeing"/>
    <b v="1"/>
    <x v="0"/>
  </r>
  <r>
    <n v="1239"/>
    <n v="1416"/>
    <s v="Patrick Matthew McManamon"/>
    <d v="2016-03-26T00:00:00"/>
    <s v="shot"/>
    <s v="gun"/>
    <n v="46"/>
    <s v="M"/>
    <s v="W"/>
    <s v="Tampa"/>
    <s v="FL"/>
    <b v="1"/>
    <s v="attack"/>
    <s v="Not fleeing"/>
    <b v="0"/>
    <x v="0"/>
  </r>
  <r>
    <n v="1240"/>
    <n v="1410"/>
    <s v="Jeffrey Lanahan"/>
    <d v="2016-03-27T00:00:00"/>
    <s v="shot"/>
    <s v="knife"/>
    <n v="34"/>
    <s v="M"/>
    <s v="W"/>
    <s v="Lee's Summit"/>
    <s v="MO"/>
    <b v="1"/>
    <s v="other"/>
    <s v="Not fleeing"/>
    <b v="0"/>
    <x v="0"/>
  </r>
  <r>
    <n v="1241"/>
    <n v="1411"/>
    <s v="Loreal Tsingine"/>
    <d v="2016-03-27T00:00:00"/>
    <s v="shot"/>
    <s v="scissors"/>
    <n v="27"/>
    <s v="F"/>
    <s v="N"/>
    <s v="Winslow"/>
    <s v="AZ"/>
    <b v="0"/>
    <s v="other"/>
    <s v="Not fleeing"/>
    <b v="1"/>
    <x v="0"/>
  </r>
  <r>
    <n v="1242"/>
    <n v="1417"/>
    <s v="Robert D. Guerin"/>
    <d v="2016-03-27T00:00:00"/>
    <s v="shot"/>
    <s v="gun"/>
    <n v="33"/>
    <s v="M"/>
    <s v="W"/>
    <s v="Roswell"/>
    <s v="NM"/>
    <b v="1"/>
    <s v="attack"/>
    <s v="Not fleeing"/>
    <b v="1"/>
    <x v="0"/>
  </r>
  <r>
    <n v="1243"/>
    <n v="1418"/>
    <s v="Deriante Deon Miller"/>
    <d v="2016-03-27T00:00:00"/>
    <s v="shot"/>
    <s v="gun"/>
    <n v="18"/>
    <s v="M"/>
    <s v="B"/>
    <s v="Kinston"/>
    <s v="NC"/>
    <b v="0"/>
    <s v="other"/>
    <s v="Not fleeing"/>
    <b v="0"/>
    <x v="0"/>
  </r>
  <r>
    <n v="1244"/>
    <n v="1419"/>
    <s v="Earl Ashby"/>
    <d v="2016-03-27T00:00:00"/>
    <s v="shot"/>
    <s v="gun"/>
    <n v="33"/>
    <s v="M"/>
    <s v="W"/>
    <s v="Splendora"/>
    <s v="TX"/>
    <b v="1"/>
    <s v="attack"/>
    <s v="Not fleeing"/>
    <b v="0"/>
    <x v="0"/>
  </r>
  <r>
    <n v="1245"/>
    <n v="1420"/>
    <s v="Joseph Louis Melvin"/>
    <d v="2016-03-29T00:00:00"/>
    <s v="shot and Tasered"/>
    <s v="flashlight"/>
    <n v="46"/>
    <s v="M"/>
    <s v="W"/>
    <s v="Clearlake Park"/>
    <s v="CA"/>
    <b v="0"/>
    <s v="attack"/>
    <s v="Not fleeing"/>
    <b v="1"/>
    <x v="0"/>
  </r>
  <r>
    <n v="1246"/>
    <n v="1421"/>
    <s v="Robert Morgan Garrison Jr."/>
    <d v="2016-03-29T00:00:00"/>
    <s v="shot"/>
    <s v="gun"/>
    <n v="51"/>
    <s v="M"/>
    <s v="W"/>
    <s v="Piedmont"/>
    <s v="SC"/>
    <b v="1"/>
    <s v="attack"/>
    <s v="Not fleeing"/>
    <b v="0"/>
    <x v="0"/>
  </r>
  <r>
    <n v="1247"/>
    <n v="1422"/>
    <s v="Denise Fairchild"/>
    <d v="2016-03-29T00:00:00"/>
    <s v="shot"/>
    <s v="gun"/>
    <n v="50"/>
    <s v="F"/>
    <s v="W"/>
    <s v="Aitkin"/>
    <s v="MN"/>
    <b v="1"/>
    <s v="attack"/>
    <s v="Not fleeing"/>
    <b v="0"/>
    <x v="0"/>
  </r>
  <r>
    <n v="1248"/>
    <n v="1423"/>
    <s v="Angel Montion"/>
    <d v="2016-03-30T00:00:00"/>
    <s v="shot"/>
    <s v="gun"/>
    <n v="33"/>
    <s v="M"/>
    <s v="W"/>
    <s v="Los Angeles"/>
    <s v="CA"/>
    <b v="0"/>
    <s v="attack"/>
    <s v="Foot"/>
    <b v="0"/>
    <x v="0"/>
  </r>
  <r>
    <n v="1249"/>
    <n v="1436"/>
    <s v="Ruben Cossyleon"/>
    <d v="2016-03-30T00:00:00"/>
    <s v="shot"/>
    <s v="gun"/>
    <n v="25"/>
    <s v="M"/>
    <s v="H"/>
    <s v="Glendale"/>
    <s v="AZ"/>
    <b v="0"/>
    <s v="undetermined"/>
    <s v="Not fleeing"/>
    <b v="0"/>
    <x v="0"/>
  </r>
  <r>
    <n v="1250"/>
    <n v="1514"/>
    <s v="Thomas Lagano"/>
    <d v="2016-03-30T00:00:00"/>
    <s v="shot"/>
    <s v="gun"/>
    <n v="52"/>
    <s v="M"/>
    <s v="W"/>
    <s v="Jackson"/>
    <s v="GA"/>
    <b v="0"/>
    <s v="attack"/>
    <s v="Not fleeing"/>
    <b v="0"/>
    <x v="0"/>
  </r>
  <r>
    <n v="1251"/>
    <n v="1846"/>
    <s v="James Craig Simpson"/>
    <d v="2016-03-31T00:00:00"/>
    <s v="shot"/>
    <s v="gun"/>
    <n v="31"/>
    <s v="M"/>
    <s v="B"/>
    <s v="Las Vegas"/>
    <s v="NV"/>
    <b v="0"/>
    <s v="attack"/>
    <s v="Foot"/>
    <b v="1"/>
    <x v="0"/>
  </r>
  <r>
    <n v="1252"/>
    <n v="1424"/>
    <s v="Kimani Johnson"/>
    <d v="2016-03-31T00:00:00"/>
    <s v="shot"/>
    <s v="gun"/>
    <n v="18"/>
    <s v="M"/>
    <s v="B"/>
    <s v="Baltimore"/>
    <s v="MD"/>
    <b v="0"/>
    <s v="attack"/>
    <s v="Not fleeing"/>
    <b v="0"/>
    <x v="0"/>
  </r>
  <r>
    <n v="1253"/>
    <n v="1425"/>
    <s v="Matthew Vincent Wood"/>
    <d v="2016-03-31T00:00:00"/>
    <s v="shot"/>
    <s v="gun"/>
    <n v="43"/>
    <s v="M"/>
    <s v="B"/>
    <s v="Baltimore"/>
    <s v="MD"/>
    <b v="0"/>
    <s v="attack"/>
    <s v="Not fleeing"/>
    <b v="0"/>
    <x v="0"/>
  </r>
  <r>
    <n v="1254"/>
    <n v="1426"/>
    <s v="James Brown III"/>
    <d v="2016-03-31T00:00:00"/>
    <s v="shot"/>
    <s v="gun"/>
    <n v="34"/>
    <s v="M"/>
    <s v="B"/>
    <s v="Richmond"/>
    <s v="VA"/>
    <b v="0"/>
    <s v="attack"/>
    <s v="Not fleeing"/>
    <b v="0"/>
    <x v="0"/>
  </r>
  <r>
    <n v="1255"/>
    <n v="1427"/>
    <s v="Jesus Juarez"/>
    <d v="2016-04-01T00:00:00"/>
    <s v="shot"/>
    <s v="shovel"/>
    <n v="65"/>
    <s v="M"/>
    <s v="H"/>
    <s v="Lockhart"/>
    <s v="TX"/>
    <b v="1"/>
    <s v="undetermined"/>
    <s v="Not fleeing"/>
    <b v="0"/>
    <x v="0"/>
  </r>
  <r>
    <n v="1256"/>
    <n v="1435"/>
    <s v="Joel Fabela"/>
    <d v="2016-04-01T00:00:00"/>
    <s v="shot"/>
    <s v="gun"/>
    <n v="37"/>
    <s v="M"/>
    <s v="H"/>
    <s v="Odessa"/>
    <s v="TX"/>
    <b v="0"/>
    <s v="attack"/>
    <s v="Not fleeing"/>
    <b v="0"/>
    <x v="0"/>
  </r>
  <r>
    <n v="1257"/>
    <n v="1432"/>
    <s v="Cameron Gover"/>
    <d v="2016-04-02T00:00:00"/>
    <s v="shot"/>
    <s v="gun"/>
    <n v="30"/>
    <s v="M"/>
    <s v="B"/>
    <s v="Indianapolis"/>
    <s v="IN"/>
    <b v="0"/>
    <s v="attack"/>
    <s v="Not fleeing"/>
    <b v="0"/>
    <x v="0"/>
  </r>
  <r>
    <n v="1258"/>
    <n v="1845"/>
    <s v="Preston Paul Perez"/>
    <d v="2016-04-03T00:00:00"/>
    <s v="shot"/>
    <s v="undetermined"/>
    <n v="48"/>
    <s v="M"/>
    <s v="W"/>
    <s v="Raceland"/>
    <s v="LA"/>
    <b v="0"/>
    <s v="undetermined"/>
    <m/>
    <b v="0"/>
    <x v="1"/>
  </r>
  <r>
    <n v="1259"/>
    <n v="1430"/>
    <s v="Melissa Boarts"/>
    <d v="2016-04-03T00:00:00"/>
    <s v="shot"/>
    <s v="unknown weapon"/>
    <n v="36"/>
    <s v="F"/>
    <s v="W"/>
    <s v="Macon County"/>
    <s v="AL"/>
    <b v="1"/>
    <s v="other"/>
    <s v="Not fleeing"/>
    <b v="1"/>
    <x v="0"/>
  </r>
  <r>
    <n v="1260"/>
    <n v="1431"/>
    <s v="Darrin Andrew Martin"/>
    <d v="2016-04-03T00:00:00"/>
    <s v="shot"/>
    <s v="gun"/>
    <n v="25"/>
    <s v="M"/>
    <s v="W"/>
    <s v="Austin"/>
    <s v="TX"/>
    <b v="0"/>
    <s v="attack"/>
    <s v="Foot"/>
    <b v="0"/>
    <x v="0"/>
  </r>
  <r>
    <n v="1261"/>
    <n v="1433"/>
    <s v="David Mack"/>
    <d v="2016-04-03T00:00:00"/>
    <s v="shot"/>
    <s v="Taser"/>
    <n v="69"/>
    <s v="M"/>
    <s v="W"/>
    <s v="Eau Claire"/>
    <s v="WI"/>
    <b v="0"/>
    <s v="attack"/>
    <s v="Not fleeing"/>
    <b v="0"/>
    <x v="0"/>
  </r>
  <r>
    <n v="1262"/>
    <n v="1428"/>
    <s v="Raul Salvador Marquez Heraldes"/>
    <d v="2016-04-04T00:00:00"/>
    <s v="shot"/>
    <s v="knife"/>
    <n v="50"/>
    <s v="M"/>
    <s v="H"/>
    <s v="Minneapolis"/>
    <s v="MN"/>
    <b v="1"/>
    <s v="attack"/>
    <s v="Not fleeing"/>
    <b v="0"/>
    <x v="0"/>
  </r>
  <r>
    <n v="1263"/>
    <n v="1437"/>
    <s v="Peter J. Doherty"/>
    <d v="2016-04-05T00:00:00"/>
    <s v="shot"/>
    <s v="knife"/>
    <n v="52"/>
    <s v="M"/>
    <s v="W"/>
    <s v="West Springfield"/>
    <s v="MA"/>
    <b v="1"/>
    <s v="other"/>
    <s v="Not fleeing"/>
    <b v="0"/>
    <x v="0"/>
  </r>
  <r>
    <n v="1264"/>
    <n v="1438"/>
    <s v="Kevin Hicks"/>
    <d v="2016-04-05T00:00:00"/>
    <s v="shot"/>
    <s v="unarmed"/>
    <n v="44"/>
    <s v="M"/>
    <s v="B"/>
    <s v="Indianapolis"/>
    <s v="IN"/>
    <b v="0"/>
    <s v="attack"/>
    <s v="Not fleeing"/>
    <b v="1"/>
    <x v="1"/>
  </r>
  <r>
    <n v="1265"/>
    <n v="1439"/>
    <s v="Marvin Cremeans"/>
    <d v="2016-04-06T00:00:00"/>
    <s v="shot"/>
    <s v="ax"/>
    <n v="60"/>
    <s v="M"/>
    <s v="W"/>
    <s v="Oak Hill"/>
    <s v="OH"/>
    <b v="0"/>
    <s v="other"/>
    <s v="Not fleeing"/>
    <b v="0"/>
    <x v="0"/>
  </r>
  <r>
    <n v="1266"/>
    <n v="1441"/>
    <s v="Laronda Sweatt"/>
    <d v="2016-04-06T00:00:00"/>
    <s v="shot"/>
    <s v="ax"/>
    <n v="40"/>
    <s v="F"/>
    <s v="B"/>
    <s v="Gallatin"/>
    <s v="TN"/>
    <b v="0"/>
    <s v="attack"/>
    <s v="Not fleeing"/>
    <b v="1"/>
    <x v="0"/>
  </r>
  <r>
    <n v="1267"/>
    <n v="1442"/>
    <s v="Cesar Frias"/>
    <d v="2016-04-06T00:00:00"/>
    <s v="shot and Tasered"/>
    <s v="knife"/>
    <n v="20"/>
    <s v="M"/>
    <s v="H"/>
    <s v="Sylmar"/>
    <s v="CA"/>
    <b v="1"/>
    <s v="attack"/>
    <s v="Not fleeing"/>
    <b v="0"/>
    <x v="0"/>
  </r>
  <r>
    <n v="1268"/>
    <n v="1443"/>
    <s v="Luis Gongora"/>
    <d v="2016-04-07T00:00:00"/>
    <s v="shot"/>
    <s v="knife"/>
    <n v="45"/>
    <s v="M"/>
    <s v="H"/>
    <s v="San Francisco"/>
    <s v="CA"/>
    <b v="0"/>
    <s v="other"/>
    <s v="Not fleeing"/>
    <b v="0"/>
    <x v="0"/>
  </r>
  <r>
    <n v="1269"/>
    <n v="1445"/>
    <s v="Lance C. McIntire"/>
    <d v="2016-04-07T00:00:00"/>
    <s v="shot"/>
    <m/>
    <n v="44"/>
    <s v="M"/>
    <s v="W"/>
    <s v="Omaha"/>
    <s v="NE"/>
    <b v="0"/>
    <s v="attack"/>
    <s v="Not fleeing"/>
    <b v="0"/>
    <x v="1"/>
  </r>
  <r>
    <n v="1270"/>
    <n v="1444"/>
    <s v="Dazion Flenaugh"/>
    <d v="2016-04-08T00:00:00"/>
    <s v="shot"/>
    <s v="knife"/>
    <n v="40"/>
    <s v="M"/>
    <s v="B"/>
    <s v="Sacramento"/>
    <s v="CA"/>
    <b v="1"/>
    <s v="other"/>
    <s v="Foot"/>
    <b v="0"/>
    <x v="0"/>
  </r>
  <r>
    <n v="1271"/>
    <n v="1446"/>
    <s v="Melissa M. Abbott"/>
    <d v="2016-04-08T00:00:00"/>
    <s v="shot"/>
    <s v="hatchet"/>
    <n v="25"/>
    <s v="F"/>
    <s v="W"/>
    <s v="Lake Hallie"/>
    <s v="WI"/>
    <b v="1"/>
    <s v="other"/>
    <s v="Not fleeing"/>
    <b v="0"/>
    <x v="0"/>
  </r>
  <r>
    <n v="1272"/>
    <n v="1448"/>
    <s v="Lamont Gulley"/>
    <d v="2016-04-08T00:00:00"/>
    <s v="shot"/>
    <s v="knife"/>
    <n v="43"/>
    <s v="M"/>
    <s v="B"/>
    <s v="Kentwood"/>
    <s v="MI"/>
    <b v="0"/>
    <s v="other"/>
    <s v="Not fleeing"/>
    <b v="1"/>
    <x v="0"/>
  </r>
  <r>
    <n v="1273"/>
    <n v="1447"/>
    <s v="Diahlo Grant"/>
    <d v="2016-04-09T00:00:00"/>
    <s v="shot"/>
    <s v="gun"/>
    <n v="27"/>
    <s v="M"/>
    <s v="B"/>
    <s v="New Brunswick"/>
    <s v="NJ"/>
    <b v="0"/>
    <s v="attack"/>
    <s v="Foot"/>
    <b v="0"/>
    <x v="0"/>
  </r>
  <r>
    <n v="1274"/>
    <n v="1453"/>
    <s v="Quron Williams"/>
    <d v="2016-04-09T00:00:00"/>
    <s v="shot"/>
    <s v="gun"/>
    <n v="19"/>
    <s v="M"/>
    <s v="B"/>
    <s v="Philadelphia"/>
    <s v="PA"/>
    <b v="0"/>
    <s v="attack"/>
    <s v="Foot"/>
    <b v="0"/>
    <x v="0"/>
  </r>
  <r>
    <n v="1275"/>
    <n v="1449"/>
    <s v="Lonnie Ball"/>
    <d v="2016-04-10T00:00:00"/>
    <s v="shot"/>
    <s v="gun"/>
    <n v="39"/>
    <s v="M"/>
    <s v="W"/>
    <s v="Modesto"/>
    <s v="CA"/>
    <b v="0"/>
    <s v="other"/>
    <s v="Car"/>
    <b v="0"/>
    <x v="0"/>
  </r>
  <r>
    <n v="1276"/>
    <n v="1451"/>
    <s v="William Clark"/>
    <d v="2016-04-10T00:00:00"/>
    <s v="shot"/>
    <s v="knife"/>
    <n v="30"/>
    <s v="M"/>
    <s v="W"/>
    <s v="Rotterdam"/>
    <s v="NY"/>
    <b v="1"/>
    <s v="attack"/>
    <s v="Not fleeing"/>
    <b v="0"/>
    <x v="0"/>
  </r>
  <r>
    <n v="1277"/>
    <n v="1452"/>
    <s v="Arturo Yobani-Torrez Valdez"/>
    <d v="2016-04-10T00:00:00"/>
    <s v="shot"/>
    <s v="knife"/>
    <n v="28"/>
    <s v="M"/>
    <s v="H"/>
    <s v="Los Angeles"/>
    <s v="CA"/>
    <b v="0"/>
    <s v="attack"/>
    <s v="Not fleeing"/>
    <b v="0"/>
    <x v="0"/>
  </r>
  <r>
    <n v="1278"/>
    <n v="1454"/>
    <s v="Efren Eloy Trujillo"/>
    <d v="2016-04-11T00:00:00"/>
    <s v="shot"/>
    <s v="gun"/>
    <n v="22"/>
    <s v="M"/>
    <s v="H"/>
    <s v="Las Vegas"/>
    <s v="NV"/>
    <b v="0"/>
    <s v="attack"/>
    <s v="Not fleeing"/>
    <b v="0"/>
    <x v="0"/>
  </r>
  <r>
    <n v="1279"/>
    <n v="1455"/>
    <s v="Pierre Loury"/>
    <d v="2016-04-11T00:00:00"/>
    <s v="shot"/>
    <s v="gun"/>
    <n v="16"/>
    <s v="M"/>
    <s v="B"/>
    <s v="Chicago"/>
    <s v="IL"/>
    <b v="0"/>
    <s v="attack"/>
    <s v="Foot"/>
    <b v="0"/>
    <x v="0"/>
  </r>
  <r>
    <n v="1280"/>
    <n v="1456"/>
    <s v="Dion Daman"/>
    <d v="2016-04-12T00:00:00"/>
    <s v="shot"/>
    <s v="unarmed"/>
    <n v="40"/>
    <s v="M"/>
    <s v="W"/>
    <s v="Denver"/>
    <s v="CO"/>
    <b v="0"/>
    <s v="other"/>
    <s v="Car"/>
    <b v="0"/>
    <x v="1"/>
  </r>
  <r>
    <n v="1281"/>
    <n v="1457"/>
    <s v="Joshua Moreno"/>
    <d v="2016-04-12T00:00:00"/>
    <s v="shot"/>
    <s v="gun"/>
    <n v="38"/>
    <s v="M"/>
    <s v="H"/>
    <s v="Benton"/>
    <s v="IL"/>
    <b v="0"/>
    <s v="attack"/>
    <s v="Car"/>
    <b v="0"/>
    <x v="0"/>
  </r>
  <r>
    <n v="1282"/>
    <n v="1458"/>
    <s v="Travis Wood"/>
    <d v="2016-04-12T00:00:00"/>
    <s v="shot"/>
    <m/>
    <n v="20"/>
    <s v="M"/>
    <s v="W"/>
    <s v="Noma"/>
    <s v="FL"/>
    <b v="0"/>
    <s v="other"/>
    <s v="Car"/>
    <b v="1"/>
    <x v="1"/>
  </r>
  <r>
    <n v="1283"/>
    <n v="1459"/>
    <s v="Rodney Watts"/>
    <d v="2016-04-13T00:00:00"/>
    <s v="shot"/>
    <s v="undetermined"/>
    <n v="35"/>
    <s v="M"/>
    <s v="B"/>
    <s v="Stockton"/>
    <s v="CA"/>
    <b v="0"/>
    <s v="attack"/>
    <s v="Not fleeing"/>
    <b v="0"/>
    <x v="1"/>
  </r>
  <r>
    <n v="1284"/>
    <n v="1460"/>
    <s v="Jeffrey Gray Wise"/>
    <d v="2016-04-13T00:00:00"/>
    <s v="shot"/>
    <s v="gun"/>
    <n v="52"/>
    <s v="M"/>
    <s v="W"/>
    <s v="Llano"/>
    <s v="TX"/>
    <b v="0"/>
    <s v="attack"/>
    <s v="Not fleeing"/>
    <b v="0"/>
    <x v="0"/>
  </r>
  <r>
    <n v="1285"/>
    <n v="1462"/>
    <s v="Koltlee Whitson"/>
    <d v="2016-04-13T00:00:00"/>
    <s v="shot"/>
    <s v="gun"/>
    <n v="26"/>
    <s v="M"/>
    <s v="W"/>
    <s v="Sparta"/>
    <s v="TN"/>
    <b v="0"/>
    <s v="attack"/>
    <s v="Car"/>
    <b v="0"/>
    <x v="0"/>
  </r>
  <r>
    <n v="1286"/>
    <n v="1463"/>
    <s v="Jeff Robertson"/>
    <d v="2016-04-14T00:00:00"/>
    <s v="shot and Tasered"/>
    <s v="unarmed"/>
    <n v="54"/>
    <s v="M"/>
    <s v="W"/>
    <s v="McPherson"/>
    <s v="KS"/>
    <b v="1"/>
    <s v="attack"/>
    <s v="Not fleeing"/>
    <b v="0"/>
    <x v="1"/>
  </r>
  <r>
    <n v="1287"/>
    <n v="1465"/>
    <s v="Clemente Najera"/>
    <d v="2016-04-15T00:00:00"/>
    <s v="shot"/>
    <s v="baseball bat"/>
    <n v="38"/>
    <s v="M"/>
    <s v="H"/>
    <s v="Lake Elsinore"/>
    <s v="CA"/>
    <b v="0"/>
    <s v="other"/>
    <s v="Not fleeing"/>
    <b v="0"/>
    <x v="0"/>
  </r>
  <r>
    <n v="1288"/>
    <n v="1469"/>
    <s v="David Swatsky"/>
    <d v="2016-04-15T00:00:00"/>
    <s v="shot"/>
    <s v="gun"/>
    <n v="52"/>
    <s v="M"/>
    <s v="W"/>
    <s v="Cache"/>
    <s v="OK"/>
    <b v="1"/>
    <s v="attack"/>
    <s v="Not fleeing"/>
    <b v="0"/>
    <x v="0"/>
  </r>
  <r>
    <n v="1289"/>
    <n v="1471"/>
    <s v="Storm Allen Smith"/>
    <d v="2016-04-15T00:00:00"/>
    <s v="shot"/>
    <s v="undetermined"/>
    <n v="26"/>
    <s v="M"/>
    <s v="W"/>
    <s v="Muncie"/>
    <s v="IN"/>
    <b v="0"/>
    <s v="attack"/>
    <s v="Foot"/>
    <b v="1"/>
    <x v="1"/>
  </r>
  <r>
    <n v="1290"/>
    <n v="1473"/>
    <s v="Gerald Robert Boyes"/>
    <d v="2016-04-16T00:00:00"/>
    <s v="shot"/>
    <s v="gun"/>
    <n v="53"/>
    <s v="M"/>
    <s v="W"/>
    <s v="Antioch"/>
    <s v="IL"/>
    <b v="0"/>
    <s v="attack"/>
    <s v="Not fleeing"/>
    <b v="0"/>
    <x v="0"/>
  </r>
  <r>
    <n v="1291"/>
    <n v="1464"/>
    <s v="Kisha Arrone"/>
    <d v="2016-04-17T00:00:00"/>
    <s v="shot"/>
    <s v="gun"/>
    <n v="35"/>
    <s v="F"/>
    <s v="B"/>
    <s v="Dayton"/>
    <s v="OH"/>
    <b v="0"/>
    <s v="other"/>
    <s v="Car"/>
    <b v="0"/>
    <x v="0"/>
  </r>
  <r>
    <n v="1292"/>
    <n v="1466"/>
    <s v="Eric John Wilson"/>
    <d v="2016-04-17T00:00:00"/>
    <s v="shot"/>
    <s v="unarmed"/>
    <n v="22"/>
    <s v="M"/>
    <s v="W"/>
    <s v="El Paso"/>
    <s v="TX"/>
    <b v="1"/>
    <s v="other"/>
    <s v="Not fleeing"/>
    <b v="0"/>
    <x v="1"/>
  </r>
  <r>
    <n v="1293"/>
    <n v="1467"/>
    <s v="Richard Bard Jr."/>
    <d v="2016-04-17T00:00:00"/>
    <s v="shot"/>
    <s v="gun"/>
    <n v="31"/>
    <s v="M"/>
    <s v="B"/>
    <s v="Vineland"/>
    <s v="NJ"/>
    <b v="0"/>
    <s v="attack"/>
    <s v="Foot"/>
    <b v="0"/>
    <x v="0"/>
  </r>
  <r>
    <n v="1294"/>
    <n v="1470"/>
    <s v="George Tillman"/>
    <d v="2016-04-17T00:00:00"/>
    <s v="shot"/>
    <s v="gun"/>
    <n v="32"/>
    <s v="M"/>
    <s v="B"/>
    <s v="New York"/>
    <s v="NY"/>
    <b v="0"/>
    <s v="attack"/>
    <s v="Foot"/>
    <b v="0"/>
    <x v="0"/>
  </r>
  <r>
    <n v="1295"/>
    <n v="1472"/>
    <s v="Edson Thevenin"/>
    <d v="2016-04-17T00:00:00"/>
    <s v="shot"/>
    <m/>
    <n v="37"/>
    <s v="M"/>
    <s v="B"/>
    <s v="Troy"/>
    <s v="NY"/>
    <b v="0"/>
    <s v="attack"/>
    <s v="Car"/>
    <b v="0"/>
    <x v="1"/>
  </r>
  <r>
    <n v="1296"/>
    <n v="1475"/>
    <s v="Rico Don Rae Johnson"/>
    <d v="2016-04-18T00:00:00"/>
    <s v="shot"/>
    <s v="gun"/>
    <n v="28"/>
    <s v="M"/>
    <s v="B"/>
    <s v="Greenbelt"/>
    <s v="MD"/>
    <b v="0"/>
    <s v="attack"/>
    <s v="Not fleeing"/>
    <b v="0"/>
    <x v="0"/>
  </r>
  <r>
    <n v="1297"/>
    <n v="1479"/>
    <s v="Demetrius Dorsey"/>
    <d v="2016-04-18T00:00:00"/>
    <s v="shot"/>
    <s v="gun"/>
    <n v="18"/>
    <s v="M"/>
    <s v="B"/>
    <s v="Mableton"/>
    <s v="GA"/>
    <b v="0"/>
    <s v="attack"/>
    <s v="Not fleeing"/>
    <b v="0"/>
    <x v="0"/>
  </r>
  <r>
    <n v="1298"/>
    <n v="1474"/>
    <s v="Sylasone Ackhavong"/>
    <d v="2016-04-19T00:00:00"/>
    <s v="shot"/>
    <s v="gun"/>
    <n v="41"/>
    <s v="M"/>
    <s v="A"/>
    <s v="Charlotte"/>
    <s v="NC"/>
    <b v="1"/>
    <s v="attack"/>
    <s v="Not fleeing"/>
    <b v="0"/>
    <x v="0"/>
  </r>
  <r>
    <n v="1299"/>
    <n v="1477"/>
    <s v="Jorevis Scruggs"/>
    <d v="2016-04-19T00:00:00"/>
    <s v="shot"/>
    <s v="gun"/>
    <n v="15"/>
    <s v="M"/>
    <s v="B"/>
    <s v="St. Louis"/>
    <s v="MO"/>
    <b v="0"/>
    <s v="attack"/>
    <s v="Other"/>
    <b v="0"/>
    <x v="0"/>
  </r>
  <r>
    <n v="1300"/>
    <n v="1478"/>
    <s v="Daniel Eric Blackmon"/>
    <d v="2016-04-19T00:00:00"/>
    <s v="shot"/>
    <s v="gun"/>
    <n v="38"/>
    <s v="M"/>
    <s v="W"/>
    <s v="Brooksville"/>
    <s v="AL"/>
    <b v="0"/>
    <s v="attack"/>
    <s v="Car"/>
    <b v="0"/>
    <x v="0"/>
  </r>
  <r>
    <n v="1301"/>
    <n v="1480"/>
    <s v="Francis Scot Dufore"/>
    <d v="2016-04-20T00:00:00"/>
    <s v="shot"/>
    <s v="gun"/>
    <n v="41"/>
    <s v="M"/>
    <s v="W"/>
    <s v="Homestead"/>
    <s v="FL"/>
    <b v="0"/>
    <s v="attack"/>
    <s v="Not fleeing"/>
    <b v="0"/>
    <x v="0"/>
  </r>
  <r>
    <n v="1302"/>
    <n v="1481"/>
    <s v="Jackie Lee Kirkham"/>
    <d v="2016-04-20T00:00:00"/>
    <s v="shot"/>
    <s v="unknown weapon"/>
    <n v="52"/>
    <s v="M"/>
    <s v="W"/>
    <s v="Perryville"/>
    <s v="AR"/>
    <b v="0"/>
    <s v="other"/>
    <s v="Not fleeing"/>
    <b v="0"/>
    <x v="0"/>
  </r>
  <r>
    <n v="1303"/>
    <n v="1482"/>
    <s v="Mario Mejia Martinez"/>
    <d v="2016-04-21T00:00:00"/>
    <s v="shot"/>
    <s v="knife"/>
    <n v="48"/>
    <s v="M"/>
    <s v="H"/>
    <s v="Everett"/>
    <s v="MA"/>
    <b v="0"/>
    <s v="other"/>
    <s v="Not fleeing"/>
    <b v="0"/>
    <x v="0"/>
  </r>
  <r>
    <n v="1304"/>
    <n v="1484"/>
    <s v="Tyler Hunkin"/>
    <d v="2016-04-22T00:00:00"/>
    <s v="shot"/>
    <s v="knife"/>
    <n v="29"/>
    <s v="M"/>
    <s v="W"/>
    <s v="Austin"/>
    <s v="TX"/>
    <b v="1"/>
    <s v="attack"/>
    <s v="Not fleeing"/>
    <b v="0"/>
    <x v="0"/>
  </r>
  <r>
    <n v="1305"/>
    <n v="1485"/>
    <s v="Carl Baranishyn"/>
    <d v="2016-04-22T00:00:00"/>
    <s v="shot"/>
    <s v="knife"/>
    <n v="51"/>
    <s v="M"/>
    <s v="W"/>
    <s v="Berne"/>
    <s v="NY"/>
    <b v="1"/>
    <s v="attack"/>
    <s v="Not fleeing"/>
    <b v="0"/>
    <x v="0"/>
  </r>
  <r>
    <n v="1306"/>
    <n v="1483"/>
    <s v="Demarcus Semer"/>
    <d v="2016-04-23T00:00:00"/>
    <s v="shot"/>
    <m/>
    <n v="21"/>
    <s v="M"/>
    <s v="B"/>
    <s v="Fort Pierce"/>
    <s v="FL"/>
    <b v="0"/>
    <s v="attack"/>
    <s v="Car"/>
    <b v="0"/>
    <x v="1"/>
  </r>
  <r>
    <n v="1307"/>
    <n v="1486"/>
    <s v="Mitchell Oakley"/>
    <d v="2016-04-23T00:00:00"/>
    <s v="shot"/>
    <s v="gun"/>
    <n v="24"/>
    <s v="M"/>
    <s v="W"/>
    <s v="Chandler"/>
    <s v="AZ"/>
    <b v="1"/>
    <s v="attack"/>
    <s v="Not fleeing"/>
    <b v="0"/>
    <x v="0"/>
  </r>
  <r>
    <n v="1308"/>
    <n v="1487"/>
    <s v="Jakob E. Wagner"/>
    <d v="2016-04-23T00:00:00"/>
    <s v="shot"/>
    <s v="gun"/>
    <n v="18"/>
    <s v="M"/>
    <s v="W"/>
    <s v="Antigo"/>
    <s v="WI"/>
    <b v="0"/>
    <s v="attack"/>
    <s v="Not fleeing"/>
    <b v="0"/>
    <x v="0"/>
  </r>
  <r>
    <n v="1309"/>
    <n v="1488"/>
    <s v="Eric C. Wakup"/>
    <d v="2016-04-23T00:00:00"/>
    <s v="shot"/>
    <s v="gun"/>
    <n v="30"/>
    <s v="M"/>
    <s v="W"/>
    <s v="Norfolk"/>
    <s v="VA"/>
    <b v="1"/>
    <s v="attack"/>
    <s v="Not fleeing"/>
    <b v="0"/>
    <x v="0"/>
  </r>
  <r>
    <n v="1310"/>
    <n v="1527"/>
    <s v="Willie Tillman"/>
    <d v="2016-04-23T00:00:00"/>
    <s v="shot and Tasered"/>
    <m/>
    <n v="33"/>
    <s v="M"/>
    <s v="B"/>
    <s v="Fayetteville"/>
    <s v="AR"/>
    <b v="0"/>
    <s v="other"/>
    <s v="Car"/>
    <b v="1"/>
    <x v="1"/>
  </r>
  <r>
    <n v="1311"/>
    <n v="1489"/>
    <s v="Kay Frances Campbell"/>
    <d v="2016-04-25T00:00:00"/>
    <s v="shot"/>
    <s v="gun"/>
    <n v="60"/>
    <s v="F"/>
    <s v="W"/>
    <s v="East Flat Rock"/>
    <s v="NC"/>
    <b v="1"/>
    <s v="attack"/>
    <s v="Not fleeing"/>
    <b v="0"/>
    <x v="0"/>
  </r>
  <r>
    <n v="1312"/>
    <n v="1490"/>
    <s v="Robin Barber"/>
    <d v="2016-04-26T00:00:00"/>
    <s v="shot"/>
    <s v="gun"/>
    <n v="28"/>
    <s v="M"/>
    <s v="W"/>
    <s v="Lakewood"/>
    <s v="CO"/>
    <b v="0"/>
    <s v="attack"/>
    <s v="Foot"/>
    <b v="0"/>
    <x v="0"/>
  </r>
  <r>
    <n v="1313"/>
    <n v="1491"/>
    <s v="Joshua Brooks"/>
    <d v="2016-04-26T00:00:00"/>
    <s v="shot"/>
    <s v="gun"/>
    <n v="26"/>
    <s v="M"/>
    <s v="B"/>
    <s v="Chesapeake"/>
    <s v="VA"/>
    <b v="1"/>
    <s v="attack"/>
    <s v="Not fleeing"/>
    <b v="1"/>
    <x v="0"/>
  </r>
  <r>
    <n v="1314"/>
    <n v="1492"/>
    <s v="Jacquelyn Burke"/>
    <d v="2016-04-26T00:00:00"/>
    <s v="shot"/>
    <s v="gun"/>
    <n v="24"/>
    <s v="F"/>
    <s v="W"/>
    <s v="Albuquerque"/>
    <s v="NM"/>
    <b v="1"/>
    <s v="attack"/>
    <s v="Car"/>
    <b v="0"/>
    <x v="0"/>
  </r>
  <r>
    <n v="1315"/>
    <n v="1493"/>
    <s v="Darrel S. Machemehl"/>
    <d v="2016-04-26T00:00:00"/>
    <s v="shot"/>
    <s v="gun"/>
    <n v="44"/>
    <s v="M"/>
    <s v="W"/>
    <s v="Kingsbury"/>
    <s v="TX"/>
    <b v="0"/>
    <s v="other"/>
    <s v="Other"/>
    <b v="0"/>
    <x v="0"/>
  </r>
  <r>
    <n v="1316"/>
    <n v="1840"/>
    <s v="David Shane Anderson"/>
    <d v="2016-04-27T00:00:00"/>
    <s v="shot"/>
    <s v="gun"/>
    <n v="36"/>
    <s v="M"/>
    <s v="W"/>
    <s v="Milcreek"/>
    <s v="UT"/>
    <b v="0"/>
    <s v="attack"/>
    <s v="Not fleeing"/>
    <b v="0"/>
    <x v="0"/>
  </r>
  <r>
    <n v="1317"/>
    <n v="1494"/>
    <s v="Cin Lam Mung"/>
    <d v="2016-04-27T00:00:00"/>
    <s v="shot"/>
    <s v="machete"/>
    <n v="34"/>
    <s v="M"/>
    <s v="A"/>
    <s v="Atlanta"/>
    <s v="GA"/>
    <b v="0"/>
    <s v="other"/>
    <s v="Not fleeing"/>
    <b v="0"/>
    <x v="0"/>
  </r>
  <r>
    <n v="1318"/>
    <n v="1495"/>
    <s v="Damon Blair"/>
    <d v="2016-04-27T00:00:00"/>
    <s v="shot"/>
    <s v="gun"/>
    <n v="21"/>
    <s v="M"/>
    <s v="W"/>
    <s v="Westminster"/>
    <s v="CO"/>
    <b v="0"/>
    <s v="attack"/>
    <s v="Not fleeing"/>
    <b v="0"/>
    <x v="0"/>
  </r>
  <r>
    <n v="1319"/>
    <n v="1498"/>
    <s v="Kendar del Rosario"/>
    <d v="2016-04-28T00:00:00"/>
    <s v="shot"/>
    <s v="knife"/>
    <n v="37"/>
    <s v="M"/>
    <s v="B"/>
    <s v="Miami"/>
    <s v="FL"/>
    <b v="0"/>
    <s v="attack"/>
    <s v="Not fleeing"/>
    <b v="0"/>
    <x v="0"/>
  </r>
  <r>
    <n v="1320"/>
    <n v="1499"/>
    <s v="Lee Easter"/>
    <d v="2016-04-28T00:00:00"/>
    <s v="shot"/>
    <s v="gun"/>
    <n v="53"/>
    <s v="M"/>
    <s v="W"/>
    <s v="Boise"/>
    <s v="ID"/>
    <b v="1"/>
    <s v="attack"/>
    <s v="Not fleeing"/>
    <b v="1"/>
    <x v="0"/>
  </r>
  <r>
    <n v="1321"/>
    <n v="1500"/>
    <s v="Michael Kurtz"/>
    <d v="2016-04-28T00:00:00"/>
    <s v="shot and Tasered"/>
    <s v="knife"/>
    <n v="45"/>
    <s v="M"/>
    <s v="W"/>
    <s v="Spokane"/>
    <s v="WA"/>
    <b v="1"/>
    <s v="other"/>
    <s v="Not fleeing"/>
    <b v="1"/>
    <x v="0"/>
  </r>
  <r>
    <n v="1322"/>
    <n v="1501"/>
    <s v="Ashtian Barnes"/>
    <d v="2016-04-28T00:00:00"/>
    <s v="shot"/>
    <m/>
    <n v="24"/>
    <s v="M"/>
    <s v="B"/>
    <s v="Houston"/>
    <s v="TX"/>
    <b v="0"/>
    <s v="other"/>
    <s v="Car"/>
    <b v="0"/>
    <x v="1"/>
  </r>
  <r>
    <n v="1323"/>
    <n v="1506"/>
    <s v="Jeffrey Darrell Hobbs"/>
    <d v="2016-04-29T00:00:00"/>
    <s v="shot"/>
    <m/>
    <n v="48"/>
    <s v="M"/>
    <s v="W"/>
    <s v="Jackson"/>
    <s v="MO"/>
    <b v="0"/>
    <s v="attack"/>
    <s v="Car"/>
    <b v="0"/>
    <x v="1"/>
  </r>
  <r>
    <n v="1324"/>
    <n v="1504"/>
    <s v="Oswald Mattner"/>
    <d v="2016-04-30T00:00:00"/>
    <s v="shot"/>
    <s v="knife"/>
    <n v="42"/>
    <s v="M"/>
    <s v="W"/>
    <s v="Wausau"/>
    <s v="WI"/>
    <b v="0"/>
    <s v="other"/>
    <s v="Not fleeing"/>
    <b v="0"/>
    <x v="0"/>
  </r>
  <r>
    <n v="1325"/>
    <n v="1505"/>
    <s v="Mark Daniel Bess"/>
    <d v="2016-04-30T00:00:00"/>
    <s v="shot"/>
    <s v="knife"/>
    <n v="33"/>
    <s v="M"/>
    <s v="W"/>
    <s v="Spanish Fork"/>
    <s v="UT"/>
    <b v="0"/>
    <s v="other"/>
    <s v="Foot"/>
    <b v="0"/>
    <x v="0"/>
  </r>
  <r>
    <n v="1326"/>
    <n v="1507"/>
    <s v="Bender Dass"/>
    <d v="2016-04-30T00:00:00"/>
    <s v="shot"/>
    <m/>
    <n v="55"/>
    <s v="M"/>
    <s v="W"/>
    <s v="Florence"/>
    <s v="AZ"/>
    <b v="0"/>
    <s v="attack"/>
    <s v="Car"/>
    <b v="0"/>
    <x v="1"/>
  </r>
  <r>
    <n v="1327"/>
    <n v="1508"/>
    <s v="Marion Habana"/>
    <d v="2016-04-30T00:00:00"/>
    <s v="shot"/>
    <s v="knife"/>
    <n v="28"/>
    <s v="M"/>
    <s v="A"/>
    <s v="Los Angeles"/>
    <s v="CA"/>
    <b v="0"/>
    <s v="other"/>
    <s v="Not fleeing"/>
    <b v="1"/>
    <x v="0"/>
  </r>
  <r>
    <n v="1328"/>
    <n v="1502"/>
    <s v="Charlin Charles"/>
    <d v="2016-05-01T00:00:00"/>
    <s v="shot"/>
    <s v="toy weapon"/>
    <n v="25"/>
    <s v="M"/>
    <s v="B"/>
    <s v="Orlando"/>
    <s v="FL"/>
    <b v="0"/>
    <s v="attack"/>
    <s v="Not fleeing"/>
    <b v="0"/>
    <x v="0"/>
  </r>
  <r>
    <n v="1329"/>
    <n v="1503"/>
    <s v="Ronald Branch"/>
    <d v="2016-05-01T00:00:00"/>
    <s v="shot"/>
    <s v="gun"/>
    <n v="28"/>
    <s v="M"/>
    <s v="W"/>
    <s v="Alamo"/>
    <s v="TN"/>
    <b v="1"/>
    <s v="other"/>
    <s v="Not fleeing"/>
    <b v="0"/>
    <x v="0"/>
  </r>
  <r>
    <n v="1330"/>
    <n v="1842"/>
    <s v="Reginald Darnell Dogan"/>
    <d v="2016-05-02T00:00:00"/>
    <s v="shot"/>
    <s v="gun"/>
    <n v="52"/>
    <s v="M"/>
    <s v="B"/>
    <s v="Greenville"/>
    <s v="SC"/>
    <b v="0"/>
    <s v="attack"/>
    <s v="Not fleeing"/>
    <b v="0"/>
    <x v="0"/>
  </r>
  <r>
    <n v="1331"/>
    <n v="1510"/>
    <s v="Raymond Hopper"/>
    <d v="2016-05-03T00:00:00"/>
    <s v="shot"/>
    <s v="knife"/>
    <n v="59"/>
    <s v="M"/>
    <s v="W"/>
    <s v="Visalia"/>
    <s v="CA"/>
    <b v="0"/>
    <s v="other"/>
    <s v="Not fleeing"/>
    <b v="0"/>
    <x v="0"/>
  </r>
  <r>
    <n v="1332"/>
    <n v="1509"/>
    <s v="Richard Ferretti"/>
    <d v="2016-05-04T00:00:00"/>
    <s v="shot"/>
    <m/>
    <n v="52"/>
    <s v="M"/>
    <s v="W"/>
    <s v="Philadelphia"/>
    <s v="PA"/>
    <b v="0"/>
    <s v="other"/>
    <s v="Not fleeing"/>
    <b v="0"/>
    <x v="1"/>
  </r>
  <r>
    <n v="1333"/>
    <n v="1511"/>
    <s v="Cayce A. DiTullio"/>
    <d v="2016-05-04T00:00:00"/>
    <s v="shot"/>
    <s v="gun"/>
    <n v="39"/>
    <s v="M"/>
    <s v="W"/>
    <s v="Burien"/>
    <s v="WA"/>
    <b v="0"/>
    <s v="attack"/>
    <s v="Car"/>
    <b v="0"/>
    <x v="0"/>
  </r>
  <r>
    <n v="1334"/>
    <n v="1512"/>
    <s v="Matthew Tucker"/>
    <d v="2016-05-04T00:00:00"/>
    <s v="shot"/>
    <s v="knife"/>
    <n v="18"/>
    <s v="M"/>
    <m/>
    <s v="Temecula"/>
    <s v="CA"/>
    <b v="0"/>
    <s v="other"/>
    <s v="Not fleeing"/>
    <b v="0"/>
    <x v="0"/>
  </r>
  <r>
    <n v="1335"/>
    <n v="1513"/>
    <s v="Gerry J. Thompson"/>
    <d v="2016-05-04T00:00:00"/>
    <s v="shot"/>
    <s v="undetermined"/>
    <n v="40"/>
    <s v="M"/>
    <s v="W"/>
    <s v="Buffalo"/>
    <s v="MO"/>
    <b v="0"/>
    <s v="attack"/>
    <s v="Not fleeing"/>
    <b v="0"/>
    <x v="1"/>
  </r>
  <r>
    <n v="1336"/>
    <n v="1516"/>
    <s v="Corey DiGiovanni"/>
    <d v="2016-05-05T00:00:00"/>
    <s v="shot"/>
    <m/>
    <n v="36"/>
    <s v="M"/>
    <s v="W"/>
    <s v="Gretna"/>
    <s v="LA"/>
    <b v="0"/>
    <s v="attack"/>
    <s v="Car"/>
    <b v="0"/>
    <x v="1"/>
  </r>
  <r>
    <n v="1337"/>
    <n v="1517"/>
    <s v="Burt Johnson"/>
    <d v="2016-05-05T00:00:00"/>
    <s v="shot"/>
    <s v="gun"/>
    <n v="38"/>
    <s v="M"/>
    <s v="B"/>
    <s v="Milwaukee"/>
    <s v="WI"/>
    <b v="0"/>
    <s v="attack"/>
    <s v="Foot"/>
    <b v="1"/>
    <x v="0"/>
  </r>
  <r>
    <n v="1338"/>
    <n v="1518"/>
    <s v="Deresha Armstrong"/>
    <d v="2016-05-05T00:00:00"/>
    <s v="shot"/>
    <s v="gun"/>
    <n v="26"/>
    <s v="F"/>
    <s v="B"/>
    <s v="Orlando"/>
    <s v="FL"/>
    <b v="0"/>
    <s v="attack"/>
    <s v="Not fleeing"/>
    <b v="0"/>
    <x v="0"/>
  </r>
  <r>
    <n v="1339"/>
    <n v="1519"/>
    <s v="Ronald D. Williams"/>
    <d v="2016-05-06T00:00:00"/>
    <s v="shot"/>
    <s v="gun"/>
    <m/>
    <s v="M"/>
    <s v="B"/>
    <s v="Weirton"/>
    <s v="WV"/>
    <b v="1"/>
    <s v="other"/>
    <s v="Not fleeing"/>
    <b v="0"/>
    <x v="0"/>
  </r>
  <r>
    <n v="1340"/>
    <n v="1523"/>
    <s v="Nathan Q. Cates"/>
    <d v="2016-05-07T00:00:00"/>
    <s v="shot"/>
    <s v="gun"/>
    <n v="29"/>
    <s v="M"/>
    <s v="W"/>
    <s v="Lake Stevens"/>
    <s v="WA"/>
    <b v="1"/>
    <s v="other"/>
    <s v="Not fleeing"/>
    <b v="0"/>
    <x v="0"/>
  </r>
  <r>
    <n v="1341"/>
    <n v="1525"/>
    <s v="Alton Fitzgerald Witchard"/>
    <d v="2016-05-07T00:00:00"/>
    <s v="shot"/>
    <s v="gun"/>
    <n v="37"/>
    <s v="M"/>
    <s v="B"/>
    <s v="St. Petersburg"/>
    <s v="FL"/>
    <b v="0"/>
    <s v="attack"/>
    <s v="Other"/>
    <b v="0"/>
    <x v="0"/>
  </r>
  <r>
    <n v="1342"/>
    <n v="1529"/>
    <s v="Derek J. Sam"/>
    <d v="2016-05-07T00:00:00"/>
    <s v="shot and Tasered"/>
    <s v="knife"/>
    <n v="29"/>
    <s v="M"/>
    <s v="O"/>
    <s v="Presque Isle"/>
    <s v="ME"/>
    <b v="0"/>
    <s v="other"/>
    <s v="Not fleeing"/>
    <b v="0"/>
    <x v="0"/>
  </r>
  <r>
    <n v="1343"/>
    <n v="1522"/>
    <s v="Lionel Gibson"/>
    <d v="2016-05-08T00:00:00"/>
    <s v="shot"/>
    <s v="toy weapon"/>
    <n v="21"/>
    <s v="M"/>
    <s v="B"/>
    <s v="Long Beach"/>
    <s v="CA"/>
    <b v="0"/>
    <s v="other"/>
    <s v="Not fleeing"/>
    <b v="0"/>
    <x v="0"/>
  </r>
  <r>
    <n v="1344"/>
    <n v="1844"/>
    <s v="Arthur R. Williams"/>
    <d v="2016-05-09T00:00:00"/>
    <s v="shot"/>
    <s v="toy weapon"/>
    <n v="33"/>
    <s v="M"/>
    <s v="B"/>
    <s v="El Paso"/>
    <s v="TX"/>
    <b v="0"/>
    <s v="other"/>
    <s v="Not fleeing"/>
    <b v="0"/>
    <x v="0"/>
  </r>
  <r>
    <n v="1345"/>
    <n v="1520"/>
    <s v="Jaffort Smith"/>
    <d v="2016-05-09T00:00:00"/>
    <s v="shot"/>
    <s v="gun"/>
    <n v="33"/>
    <s v="M"/>
    <s v="B"/>
    <s v="St. Paul"/>
    <s v="MN"/>
    <b v="0"/>
    <s v="attack"/>
    <s v="Not fleeing"/>
    <b v="0"/>
    <x v="0"/>
  </r>
  <r>
    <n v="1346"/>
    <n v="1524"/>
    <s v="Christian Bowman"/>
    <d v="2016-05-09T00:00:00"/>
    <s v="shot"/>
    <s v="unarmed"/>
    <n v="23"/>
    <s v="M"/>
    <s v="W"/>
    <s v="St. Martin"/>
    <s v="MS"/>
    <b v="0"/>
    <s v="attack"/>
    <s v="Not fleeing"/>
    <b v="0"/>
    <x v="1"/>
  </r>
  <r>
    <n v="1347"/>
    <n v="1526"/>
    <s v="Michael Johnson"/>
    <d v="2016-05-09T00:00:00"/>
    <s v="shot"/>
    <s v="gun"/>
    <n v="26"/>
    <s v="M"/>
    <s v="W"/>
    <s v="Chicago"/>
    <s v="IL"/>
    <b v="0"/>
    <s v="other"/>
    <s v="Foot"/>
    <b v="0"/>
    <x v="0"/>
  </r>
  <r>
    <n v="1348"/>
    <n v="1528"/>
    <s v="Joseph Napoli"/>
    <d v="2016-05-09T00:00:00"/>
    <s v="shot"/>
    <s v="gun"/>
    <n v="59"/>
    <s v="M"/>
    <m/>
    <s v="Hog Valley"/>
    <s v="FL"/>
    <b v="0"/>
    <s v="attack"/>
    <s v="Not fleeing"/>
    <b v="0"/>
    <x v="0"/>
  </r>
  <r>
    <n v="1349"/>
    <n v="1531"/>
    <s v="Jamie Stotts"/>
    <d v="2016-05-09T00:00:00"/>
    <s v="shot"/>
    <s v="gun"/>
    <n v="29"/>
    <s v="M"/>
    <s v="W"/>
    <s v="Nacogdoches"/>
    <s v="TX"/>
    <b v="1"/>
    <s v="attack"/>
    <s v="Other"/>
    <b v="0"/>
    <x v="0"/>
  </r>
  <r>
    <n v="1350"/>
    <n v="1532"/>
    <s v="Arthur DaRosa"/>
    <d v="2016-05-10T00:00:00"/>
    <s v="shot"/>
    <s v="knife"/>
    <n v="28"/>
    <s v="M"/>
    <s v="B"/>
    <s v="Taunton"/>
    <s v="MA"/>
    <b v="1"/>
    <s v="attack"/>
    <s v="Not fleeing"/>
    <b v="0"/>
    <x v="0"/>
  </r>
  <r>
    <n v="1351"/>
    <n v="1530"/>
    <s v="Stephen Schuster"/>
    <d v="2016-05-11T00:00:00"/>
    <s v="shot"/>
    <s v="gun"/>
    <n v="35"/>
    <s v="M"/>
    <s v="W"/>
    <s v="Aurora"/>
    <s v="CO"/>
    <b v="0"/>
    <s v="attack"/>
    <s v="Car"/>
    <b v="0"/>
    <x v="0"/>
  </r>
  <r>
    <n v="1352"/>
    <n v="1533"/>
    <s v="Thongsoune Vilaysane"/>
    <d v="2016-05-11T00:00:00"/>
    <s v="shot"/>
    <m/>
    <n v="33"/>
    <s v="M"/>
    <s v="A"/>
    <s v="San Diego"/>
    <s v="CA"/>
    <b v="0"/>
    <s v="other"/>
    <s v="Car"/>
    <b v="1"/>
    <x v="1"/>
  </r>
  <r>
    <n v="1353"/>
    <n v="1534"/>
    <s v="Sean Ryan Mondragon"/>
    <d v="2016-05-11T00:00:00"/>
    <s v="shot"/>
    <s v="gun"/>
    <n v="24"/>
    <s v="M"/>
    <s v="B"/>
    <s v="Greeley"/>
    <s v="CO"/>
    <b v="0"/>
    <s v="attack"/>
    <s v="Car"/>
    <b v="0"/>
    <x v="0"/>
  </r>
  <r>
    <n v="1354"/>
    <n v="1535"/>
    <s v="Steve Godfrey"/>
    <d v="2016-05-11T00:00:00"/>
    <s v="shot"/>
    <s v="gun"/>
    <m/>
    <s v="M"/>
    <s v="W"/>
    <s v="Byng"/>
    <s v="OK"/>
    <b v="1"/>
    <s v="attack"/>
    <s v="Car"/>
    <b v="0"/>
    <x v="0"/>
  </r>
  <r>
    <n v="1355"/>
    <n v="1539"/>
    <s v="Robert Mark Diaz"/>
    <d v="2016-05-13T00:00:00"/>
    <s v="shot"/>
    <s v="gun"/>
    <n v="28"/>
    <s v="M"/>
    <s v="H"/>
    <s v="Boyle Heights"/>
    <s v="CA"/>
    <b v="0"/>
    <s v="attack"/>
    <s v="Not fleeing"/>
    <b v="1"/>
    <x v="0"/>
  </r>
  <r>
    <n v="1356"/>
    <n v="1536"/>
    <s v="Cody Marsh"/>
    <d v="2016-05-14T00:00:00"/>
    <s v="shot"/>
    <s v="knife"/>
    <n v="19"/>
    <s v="M"/>
    <s v="W"/>
    <s v="Jacksonsville"/>
    <s v="FL"/>
    <b v="1"/>
    <s v="other"/>
    <s v="Not fleeing"/>
    <b v="0"/>
    <x v="0"/>
  </r>
  <r>
    <n v="1357"/>
    <n v="1537"/>
    <s v="Francis Clark"/>
    <d v="2016-05-14T00:00:00"/>
    <s v="shot"/>
    <s v="gun"/>
    <n v="43"/>
    <s v="M"/>
    <s v="N"/>
    <s v="Phoenix"/>
    <s v="AZ"/>
    <b v="0"/>
    <s v="attack"/>
    <s v="Not fleeing"/>
    <b v="1"/>
    <x v="0"/>
  </r>
  <r>
    <n v="1358"/>
    <n v="1538"/>
    <s v="Jeffrey Sims"/>
    <d v="2016-05-14T00:00:00"/>
    <s v="shot"/>
    <s v="gun"/>
    <n v="59"/>
    <s v="M"/>
    <s v="W"/>
    <s v="Osteen"/>
    <s v="FL"/>
    <b v="0"/>
    <s v="attack"/>
    <s v="Not fleeing"/>
    <b v="0"/>
    <x v="0"/>
  </r>
  <r>
    <n v="1359"/>
    <n v="1540"/>
    <s v="Ryan Johnson"/>
    <d v="2016-05-14T00:00:00"/>
    <s v="shot and Tasered"/>
    <s v="gun"/>
    <n v="34"/>
    <s v="M"/>
    <s v="W"/>
    <s v="Stockbridge"/>
    <s v="GA"/>
    <b v="1"/>
    <s v="other"/>
    <s v="Not fleeing"/>
    <b v="0"/>
    <x v="0"/>
  </r>
  <r>
    <n v="1360"/>
    <n v="1541"/>
    <s v="Dracy &quot;Clint&quot; Pendleton"/>
    <d v="2016-05-15T00:00:00"/>
    <s v="shot"/>
    <s v="gun"/>
    <n v="35"/>
    <s v="M"/>
    <s v="W"/>
    <s v="Shawnee National Forest"/>
    <s v="IL"/>
    <b v="0"/>
    <s v="attack"/>
    <s v="Foot"/>
    <b v="0"/>
    <x v="0"/>
  </r>
  <r>
    <n v="1361"/>
    <n v="1542"/>
    <s v="Jabril Robinson"/>
    <d v="2016-05-16T00:00:00"/>
    <s v="shot"/>
    <s v="gun"/>
    <n v="23"/>
    <s v="M"/>
    <s v="B"/>
    <s v="Riverdale"/>
    <s v="GA"/>
    <b v="0"/>
    <s v="attack"/>
    <s v="Foot"/>
    <b v="0"/>
    <x v="0"/>
  </r>
  <r>
    <n v="1362"/>
    <n v="1544"/>
    <s v="Luke Sanders"/>
    <d v="2016-05-17T00:00:00"/>
    <s v="shot"/>
    <s v="ax"/>
    <n v="36"/>
    <s v="M"/>
    <s v="W"/>
    <s v="Siskiyou County"/>
    <s v="CA"/>
    <b v="1"/>
    <s v="other"/>
    <s v="Not fleeing"/>
    <b v="0"/>
    <x v="0"/>
  </r>
  <r>
    <n v="1363"/>
    <n v="1543"/>
    <s v="Garry Conrad"/>
    <d v="2016-05-18T00:00:00"/>
    <s v="shot"/>
    <s v="knife"/>
    <n v="46"/>
    <s v="M"/>
    <s v="W"/>
    <s v="New York"/>
    <s v="NY"/>
    <b v="1"/>
    <s v="other"/>
    <s v="Not fleeing"/>
    <b v="0"/>
    <x v="0"/>
  </r>
  <r>
    <n v="1364"/>
    <n v="1545"/>
    <s v="Joseph Weatherby"/>
    <d v="2016-05-18T00:00:00"/>
    <s v="shot"/>
    <s v="gun"/>
    <n v="44"/>
    <s v="M"/>
    <s v="W"/>
    <s v="Sullivan"/>
    <s v="MO"/>
    <b v="0"/>
    <s v="attack"/>
    <s v="Other"/>
    <b v="0"/>
    <x v="0"/>
  </r>
  <r>
    <n v="1365"/>
    <n v="1546"/>
    <s v="Israel Santos-Banos"/>
    <d v="2016-05-18T00:00:00"/>
    <s v="shot"/>
    <s v="gun"/>
    <n v="20"/>
    <s v="M"/>
    <s v="H"/>
    <s v="Phoenix"/>
    <s v="AZ"/>
    <b v="0"/>
    <s v="attack"/>
    <s v="Not fleeing"/>
    <b v="0"/>
    <x v="0"/>
  </r>
  <r>
    <n v="1366"/>
    <n v="1547"/>
    <s v="Jeremias Cruz"/>
    <d v="2016-05-19T00:00:00"/>
    <s v="shot"/>
    <s v="unarmed"/>
    <n v="30"/>
    <s v="M"/>
    <s v="H"/>
    <s v="Las Vegas"/>
    <s v="NV"/>
    <b v="0"/>
    <s v="attack"/>
    <s v="Not fleeing"/>
    <b v="0"/>
    <x v="1"/>
  </r>
  <r>
    <n v="1367"/>
    <n v="1548"/>
    <s v="Jessica Nelson-Williams"/>
    <d v="2016-05-19T00:00:00"/>
    <s v="shot"/>
    <s v="unarmed"/>
    <n v="29"/>
    <s v="F"/>
    <s v="B"/>
    <s v="San Francisco"/>
    <s v="CA"/>
    <b v="0"/>
    <s v="other"/>
    <s v="Car"/>
    <b v="0"/>
    <x v="1"/>
  </r>
  <r>
    <n v="1368"/>
    <n v="1549"/>
    <s v="Jaime Ide"/>
    <d v="2016-05-19T00:00:00"/>
    <s v="shot"/>
    <s v="knife"/>
    <n v="35"/>
    <s v="M"/>
    <s v="H"/>
    <s v="Citrus Heights"/>
    <s v="CA"/>
    <b v="0"/>
    <s v="other"/>
    <s v="Not fleeing"/>
    <b v="1"/>
    <x v="0"/>
  </r>
  <r>
    <n v="1369"/>
    <n v="1550"/>
    <s v="Timothy Brandon Stacy"/>
    <d v="2016-05-19T00:00:00"/>
    <s v="shot"/>
    <s v="gun"/>
    <n v="36"/>
    <s v="M"/>
    <s v="W"/>
    <s v="Fisty"/>
    <s v="KY"/>
    <b v="0"/>
    <s v="attack"/>
    <s v="Not fleeing"/>
    <b v="0"/>
    <x v="0"/>
  </r>
  <r>
    <n v="1370"/>
    <n v="1551"/>
    <s v="Kentrill William Carraway"/>
    <d v="2016-05-19T00:00:00"/>
    <s v="shot"/>
    <s v="gun"/>
    <n v="22"/>
    <s v="M"/>
    <s v="B"/>
    <s v="Miami"/>
    <s v="FL"/>
    <b v="0"/>
    <s v="other"/>
    <s v="Not fleeing"/>
    <b v="0"/>
    <x v="0"/>
  </r>
  <r>
    <n v="1371"/>
    <n v="1559"/>
    <s v="Joshua Beebee"/>
    <d v="2016-05-20T00:00:00"/>
    <s v="shot"/>
    <s v="knife"/>
    <n v="31"/>
    <s v="M"/>
    <s v="B"/>
    <s v="Omaha"/>
    <s v="NE"/>
    <b v="0"/>
    <s v="other"/>
    <s v="Foot"/>
    <b v="1"/>
    <x v="0"/>
  </r>
  <r>
    <n v="1372"/>
    <n v="1552"/>
    <s v="Norman Campbell"/>
    <d v="2016-05-21T00:00:00"/>
    <s v="shot"/>
    <s v="gun"/>
    <n v="63"/>
    <s v="M"/>
    <s v="W"/>
    <s v="Chesterfield County"/>
    <s v="SC"/>
    <b v="0"/>
    <s v="attack"/>
    <s v="Not fleeing"/>
    <b v="0"/>
    <x v="0"/>
  </r>
  <r>
    <n v="1373"/>
    <n v="1553"/>
    <s v="Travis Moore"/>
    <d v="2016-05-21T00:00:00"/>
    <s v="shot"/>
    <s v="unarmed"/>
    <n v="38"/>
    <s v="M"/>
    <s v="W"/>
    <s v="Oregon City"/>
    <s v="OR"/>
    <b v="1"/>
    <s v="attack"/>
    <s v="Not fleeing"/>
    <b v="0"/>
    <x v="1"/>
  </r>
  <r>
    <n v="1374"/>
    <n v="1556"/>
    <s v="Mark Nelson"/>
    <d v="2016-05-21T00:00:00"/>
    <s v="shot"/>
    <s v="gun"/>
    <n v="31"/>
    <s v="M"/>
    <s v="N"/>
    <s v="Flagstaff"/>
    <s v="AZ"/>
    <b v="1"/>
    <s v="attack"/>
    <s v="Not fleeing"/>
    <b v="1"/>
    <x v="0"/>
  </r>
  <r>
    <n v="1375"/>
    <n v="1554"/>
    <s v="Michael Eugene Wilson Jr."/>
    <d v="2016-05-22T00:00:00"/>
    <s v="shot"/>
    <s v="unarmed"/>
    <n v="27"/>
    <s v="M"/>
    <s v="B"/>
    <s v="Hallandale Beach"/>
    <s v="FL"/>
    <b v="0"/>
    <s v="other"/>
    <s v="Car"/>
    <b v="1"/>
    <x v="1"/>
  </r>
  <r>
    <n v="1376"/>
    <n v="1555"/>
    <s v="Jorge Zambrano"/>
    <d v="2016-05-22T00:00:00"/>
    <s v="shot"/>
    <s v="gun"/>
    <n v="35"/>
    <s v="M"/>
    <s v="H"/>
    <s v="Oxford"/>
    <s v="MA"/>
    <b v="0"/>
    <s v="attack"/>
    <s v="Not fleeing"/>
    <b v="0"/>
    <x v="0"/>
  </r>
  <r>
    <n v="1377"/>
    <n v="1562"/>
    <s v="Vernell Bing"/>
    <d v="2016-05-22T00:00:00"/>
    <s v="shot"/>
    <s v="unarmed"/>
    <n v="22"/>
    <s v="M"/>
    <s v="B"/>
    <s v="Jacksonville"/>
    <s v="FL"/>
    <b v="0"/>
    <s v="other"/>
    <s v="Car"/>
    <b v="0"/>
    <x v="1"/>
  </r>
  <r>
    <n v="1378"/>
    <n v="1563"/>
    <s v="Bryson Fischer"/>
    <d v="2016-05-22T00:00:00"/>
    <s v="shot"/>
    <s v="gun"/>
    <n v="28"/>
    <s v="M"/>
    <s v="W"/>
    <s v="Boulder"/>
    <s v="CO"/>
    <b v="1"/>
    <s v="attack"/>
    <s v="Not fleeing"/>
    <b v="0"/>
    <x v="0"/>
  </r>
  <r>
    <n v="1379"/>
    <n v="1560"/>
    <s v="Verl Bedonie"/>
    <d v="2016-05-23T00:00:00"/>
    <s v="shot"/>
    <s v="gun"/>
    <n v="26"/>
    <s v="M"/>
    <s v="N"/>
    <s v="Flagstaff"/>
    <s v="AZ"/>
    <b v="0"/>
    <s v="attack"/>
    <s v="Foot"/>
    <b v="1"/>
    <x v="0"/>
  </r>
  <r>
    <n v="1380"/>
    <n v="1561"/>
    <s v="Bodhi Wilson Dean Phelps"/>
    <d v="2016-05-24T00:00:00"/>
    <s v="shot"/>
    <s v="knife"/>
    <n v="22"/>
    <s v="M"/>
    <s v="W"/>
    <s v="Gresham"/>
    <s v="OR"/>
    <b v="0"/>
    <s v="other"/>
    <s v="Not fleeing"/>
    <b v="0"/>
    <x v="0"/>
  </r>
  <r>
    <n v="1381"/>
    <n v="1564"/>
    <s v="Leslie Goletz"/>
    <d v="2016-05-24T00:00:00"/>
    <s v="shot"/>
    <s v="Taser"/>
    <n v="57"/>
    <s v="M"/>
    <m/>
    <s v="Harrisonville"/>
    <s v="MO"/>
    <b v="0"/>
    <s v="other"/>
    <s v="Car"/>
    <b v="0"/>
    <x v="0"/>
  </r>
  <r>
    <n v="1382"/>
    <n v="1567"/>
    <s v="Mario Montoya"/>
    <d v="2016-05-24T00:00:00"/>
    <s v="shot"/>
    <s v="gun"/>
    <n v="31"/>
    <s v="M"/>
    <s v="H"/>
    <s v="Albuquerque"/>
    <s v="NM"/>
    <b v="0"/>
    <s v="attack"/>
    <s v="Not fleeing"/>
    <b v="0"/>
    <x v="0"/>
  </r>
  <r>
    <n v="1383"/>
    <n v="1565"/>
    <s v="Derek Prophet"/>
    <d v="2016-05-25T00:00:00"/>
    <s v="shot"/>
    <s v="knife"/>
    <n v="43"/>
    <s v="M"/>
    <s v="W"/>
    <s v="Oklahoma City"/>
    <s v="OK"/>
    <b v="1"/>
    <s v="other"/>
    <s v="Not fleeing"/>
    <b v="0"/>
    <x v="0"/>
  </r>
  <r>
    <n v="1384"/>
    <n v="1566"/>
    <s v="Doll Pierre-Louis"/>
    <d v="2016-05-25T00:00:00"/>
    <s v="shot"/>
    <m/>
    <n v="24"/>
    <s v="M"/>
    <s v="B"/>
    <s v="Miami Gardens"/>
    <s v="FL"/>
    <b v="0"/>
    <s v="other"/>
    <s v="Car"/>
    <b v="0"/>
    <x v="1"/>
  </r>
  <r>
    <n v="1385"/>
    <n v="1568"/>
    <s v="Eugene &quot;Geno&quot; Francis Smith"/>
    <d v="2016-05-26T00:00:00"/>
    <s v="shot"/>
    <s v="gun"/>
    <n v="29"/>
    <s v="M"/>
    <s v="W"/>
    <s v="St. Paul"/>
    <s v="MN"/>
    <b v="0"/>
    <s v="attack"/>
    <s v="Not fleeing"/>
    <b v="0"/>
    <x v="0"/>
  </r>
  <r>
    <n v="1386"/>
    <n v="1569"/>
    <s v="Warren Christian"/>
    <d v="2016-05-26T00:00:00"/>
    <s v="shot"/>
    <s v="gun"/>
    <n v="43"/>
    <s v="M"/>
    <s v="W"/>
    <s v="Lansing"/>
    <s v="IL"/>
    <b v="0"/>
    <s v="attack"/>
    <s v="Foot"/>
    <b v="0"/>
    <x v="0"/>
  </r>
  <r>
    <n v="1387"/>
    <n v="1570"/>
    <s v="TK Tk"/>
    <d v="2016-05-26T00:00:00"/>
    <s v="shot"/>
    <s v="gun"/>
    <m/>
    <s v="M"/>
    <m/>
    <s v="San Antonio"/>
    <s v="TX"/>
    <b v="0"/>
    <s v="other"/>
    <s v="Not fleeing"/>
    <b v="0"/>
    <x v="0"/>
  </r>
  <r>
    <n v="1388"/>
    <n v="1571"/>
    <s v="Devonte Gates"/>
    <d v="2016-05-26T00:00:00"/>
    <s v="shot"/>
    <s v="undetermined"/>
    <n v="21"/>
    <s v="M"/>
    <s v="B"/>
    <s v="Washington Park"/>
    <s v="IL"/>
    <b v="0"/>
    <s v="undetermined"/>
    <s v="Foot"/>
    <b v="0"/>
    <x v="1"/>
  </r>
  <r>
    <n v="1389"/>
    <n v="1572"/>
    <s v="Fernando Castro"/>
    <d v="2016-05-26T00:00:00"/>
    <s v="shot"/>
    <s v="gun"/>
    <n v="19"/>
    <s v="M"/>
    <s v="H"/>
    <s v="Solvang"/>
    <s v="CA"/>
    <b v="0"/>
    <s v="attack"/>
    <s v="Car"/>
    <b v="0"/>
    <x v="0"/>
  </r>
  <r>
    <n v="1390"/>
    <n v="1581"/>
    <s v="Tk Tk"/>
    <d v="2016-05-26T00:00:00"/>
    <s v="shot"/>
    <s v="knife"/>
    <m/>
    <s v="F"/>
    <m/>
    <s v="Sneads"/>
    <s v="FL"/>
    <b v="0"/>
    <s v="other"/>
    <s v="Not fleeing"/>
    <b v="0"/>
    <x v="0"/>
  </r>
  <r>
    <n v="1391"/>
    <n v="1583"/>
    <s v="Angel Daniel Navarro"/>
    <d v="2016-05-26T00:00:00"/>
    <s v="shot"/>
    <s v="gun"/>
    <n v="25"/>
    <s v="M"/>
    <s v="H"/>
    <s v="Socorro"/>
    <s v="NM"/>
    <b v="0"/>
    <s v="attack"/>
    <s v="Car"/>
    <b v="0"/>
    <x v="0"/>
  </r>
  <r>
    <n v="1392"/>
    <n v="1580"/>
    <s v="Terry Edwards"/>
    <d v="2016-05-27T00:00:00"/>
    <s v="shot"/>
    <s v="gun"/>
    <n v="59"/>
    <s v="M"/>
    <s v="W"/>
    <s v="Indianapolis"/>
    <s v="IN"/>
    <b v="0"/>
    <s v="attack"/>
    <s v="Not fleeing"/>
    <b v="0"/>
    <x v="0"/>
  </r>
  <r>
    <n v="1393"/>
    <n v="1576"/>
    <s v="Dennis Hudson"/>
    <d v="2016-05-28T00:00:00"/>
    <s v="shot"/>
    <s v="gun"/>
    <n v="50"/>
    <s v="M"/>
    <s v="B"/>
    <s v="Eastaboga"/>
    <s v="AL"/>
    <b v="0"/>
    <s v="attack"/>
    <s v="Not fleeing"/>
    <b v="0"/>
    <x v="0"/>
  </r>
  <r>
    <n v="1394"/>
    <n v="1582"/>
    <s v="Dennis Humphrey"/>
    <d v="2016-05-28T00:00:00"/>
    <s v="shot"/>
    <s v="gun"/>
    <n v="58"/>
    <s v="M"/>
    <s v="W"/>
    <s v="Albuquerque"/>
    <s v="NM"/>
    <b v="0"/>
    <s v="attack"/>
    <s v="Not fleeing"/>
    <b v="1"/>
    <x v="0"/>
  </r>
  <r>
    <n v="1395"/>
    <n v="1573"/>
    <s v="Dionisio Augustine Garza III"/>
    <d v="2016-05-29T00:00:00"/>
    <s v="shot"/>
    <s v="gun"/>
    <n v="25"/>
    <s v="M"/>
    <s v="H"/>
    <s v="Houston"/>
    <s v="TX"/>
    <b v="1"/>
    <s v="attack"/>
    <s v="Not fleeing"/>
    <b v="0"/>
    <x v="0"/>
  </r>
  <r>
    <n v="1396"/>
    <n v="1577"/>
    <s v="Donald Edward Brown III"/>
    <d v="2016-05-29T00:00:00"/>
    <s v="shot"/>
    <s v="knife"/>
    <n v="32"/>
    <s v="M"/>
    <s v="W"/>
    <s v="Deland"/>
    <s v="FL"/>
    <b v="0"/>
    <s v="other"/>
    <s v="Not fleeing"/>
    <b v="0"/>
    <x v="0"/>
  </r>
  <r>
    <n v="1397"/>
    <n v="1578"/>
    <s v="John Mark Coffey"/>
    <d v="2016-05-29T00:00:00"/>
    <s v="shot"/>
    <s v="gun"/>
    <n v="53"/>
    <s v="M"/>
    <s v="W"/>
    <s v="Clinton"/>
    <s v="NC"/>
    <b v="0"/>
    <s v="attack"/>
    <s v="Not fleeing"/>
    <b v="1"/>
    <x v="0"/>
  </r>
  <r>
    <n v="1398"/>
    <n v="1579"/>
    <s v="Todd Brent Burroughs"/>
    <d v="2016-05-29T00:00:00"/>
    <s v="shot and Tasered"/>
    <s v="unarmed"/>
    <n v="38"/>
    <s v="M"/>
    <s v="W"/>
    <s v="Stoneville"/>
    <s v="NC"/>
    <b v="0"/>
    <s v="other"/>
    <s v="Car"/>
    <b v="0"/>
    <x v="1"/>
  </r>
  <r>
    <n v="1399"/>
    <n v="1574"/>
    <s v="Robert Wickizer"/>
    <d v="2016-05-30T00:00:00"/>
    <s v="shot"/>
    <s v="gun"/>
    <n v="70"/>
    <s v="M"/>
    <s v="W"/>
    <s v="Tualatin"/>
    <s v="OR"/>
    <b v="0"/>
    <s v="attack"/>
    <s v="Not fleeing"/>
    <b v="0"/>
    <x v="0"/>
  </r>
  <r>
    <n v="1400"/>
    <n v="1575"/>
    <s v="Osee Calix"/>
    <d v="2016-05-30T00:00:00"/>
    <s v="shot"/>
    <s v="gun"/>
    <n v="33"/>
    <s v="M"/>
    <s v="B"/>
    <s v="Tucson"/>
    <s v="AZ"/>
    <b v="0"/>
    <s v="attack"/>
    <s v="Not fleeing"/>
    <b v="0"/>
    <x v="0"/>
  </r>
  <r>
    <n v="1401"/>
    <n v="1585"/>
    <s v="Nicholas Berger"/>
    <d v="2016-05-31T00:00:00"/>
    <s v="shot"/>
    <s v="knife"/>
    <n v="36"/>
    <s v="M"/>
    <s v="W"/>
    <s v="Bend"/>
    <s v="OR"/>
    <b v="0"/>
    <s v="other"/>
    <s v="Not fleeing"/>
    <b v="0"/>
    <x v="0"/>
  </r>
  <r>
    <n v="1402"/>
    <n v="1584"/>
    <s v="TK TK"/>
    <d v="2016-06-01T00:00:00"/>
    <s v="shot"/>
    <s v="gun"/>
    <m/>
    <s v="M"/>
    <m/>
    <s v="Phoenix"/>
    <s v="AZ"/>
    <b v="0"/>
    <s v="attack"/>
    <s v="Not fleeing"/>
    <b v="0"/>
    <x v="0"/>
  </r>
  <r>
    <n v="1403"/>
    <n v="1586"/>
    <s v="Michael Johnson"/>
    <d v="2016-06-01T00:00:00"/>
    <s v="shot"/>
    <s v="gun"/>
    <n v="21"/>
    <s v="M"/>
    <s v="B"/>
    <s v="Newnan"/>
    <s v="GA"/>
    <b v="0"/>
    <s v="attack"/>
    <s v="Foot"/>
    <b v="1"/>
    <x v="0"/>
  </r>
  <r>
    <n v="1404"/>
    <n v="1587"/>
    <s v="Daniel Pigg"/>
    <d v="2016-06-01T00:00:00"/>
    <s v="shot"/>
    <s v="gun"/>
    <n v="51"/>
    <s v="M"/>
    <s v="W"/>
    <s v="Berea"/>
    <s v="KY"/>
    <b v="0"/>
    <s v="attack"/>
    <s v="Foot"/>
    <b v="0"/>
    <x v="0"/>
  </r>
  <r>
    <n v="1405"/>
    <n v="1588"/>
    <s v="Willie Demetrius James"/>
    <d v="2016-06-02T00:00:00"/>
    <s v="shot"/>
    <s v="knife"/>
    <n v="43"/>
    <s v="M"/>
    <s v="B"/>
    <s v="Norfolk"/>
    <s v="VA"/>
    <b v="1"/>
    <s v="other"/>
    <s v="Not fleeing"/>
    <b v="1"/>
    <x v="0"/>
  </r>
  <r>
    <n v="1406"/>
    <n v="1589"/>
    <s v="Rodney Rodriguez Smith"/>
    <d v="2016-06-02T00:00:00"/>
    <s v="shot"/>
    <s v="gun"/>
    <n v="18"/>
    <s v="M"/>
    <s v="B"/>
    <s v="Charlotte"/>
    <s v="NC"/>
    <b v="0"/>
    <s v="other"/>
    <s v="Not fleeing"/>
    <b v="1"/>
    <x v="0"/>
  </r>
  <r>
    <n v="1407"/>
    <n v="1590"/>
    <s v="Joshua Smith"/>
    <d v="2016-06-03T00:00:00"/>
    <s v="shot"/>
    <s v="knife"/>
    <n v="33"/>
    <s v="M"/>
    <s v="W"/>
    <s v="Wasilla"/>
    <s v="AK"/>
    <b v="0"/>
    <s v="other"/>
    <s v="Not fleeing"/>
    <b v="0"/>
    <x v="0"/>
  </r>
  <r>
    <n v="1408"/>
    <n v="1591"/>
    <s v="Hubert Thomas Burns, Jr."/>
    <d v="2016-06-03T00:00:00"/>
    <s v="shot"/>
    <s v="knife"/>
    <n v="34"/>
    <s v="M"/>
    <s v="N"/>
    <s v="Parker"/>
    <s v="AZ"/>
    <b v="0"/>
    <s v="other"/>
    <s v="Not fleeing"/>
    <b v="0"/>
    <x v="0"/>
  </r>
  <r>
    <n v="1409"/>
    <n v="1592"/>
    <s v="Daniel Jonathan Shaham"/>
    <d v="2016-06-04T00:00:00"/>
    <s v="shot"/>
    <s v="undetermined"/>
    <n v="31"/>
    <s v="M"/>
    <m/>
    <s v="Yreka"/>
    <s v="CA"/>
    <b v="0"/>
    <s v="attack"/>
    <s v="Not fleeing"/>
    <b v="0"/>
    <x v="1"/>
  </r>
  <r>
    <n v="1410"/>
    <n v="1594"/>
    <s v="Demarco Rhymes"/>
    <d v="2016-06-04T00:00:00"/>
    <s v="shot"/>
    <s v="gun"/>
    <n v="35"/>
    <s v="M"/>
    <s v="B"/>
    <s v="Eufaula"/>
    <s v="AL"/>
    <b v="0"/>
    <s v="attack"/>
    <s v="Other"/>
    <b v="1"/>
    <x v="0"/>
  </r>
  <r>
    <n v="1411"/>
    <n v="1598"/>
    <s v="Larry Dustin Stepp"/>
    <d v="2016-06-04T00:00:00"/>
    <s v="shot"/>
    <s v="knife"/>
    <n v="31"/>
    <s v="M"/>
    <s v="W"/>
    <s v="Muncie"/>
    <s v="IN"/>
    <b v="1"/>
    <s v="other"/>
    <s v="Not fleeing"/>
    <b v="1"/>
    <x v="0"/>
  </r>
  <r>
    <n v="1412"/>
    <n v="1593"/>
    <s v="Christopher Michael Moran"/>
    <d v="2016-06-05T00:00:00"/>
    <s v="shot"/>
    <s v="gun"/>
    <n v="31"/>
    <s v="M"/>
    <s v="W"/>
    <s v="Cape Coral"/>
    <s v="FL"/>
    <b v="0"/>
    <s v="other"/>
    <s v="Car"/>
    <b v="0"/>
    <x v="0"/>
  </r>
  <r>
    <n v="1413"/>
    <n v="1595"/>
    <s v="Henry Green"/>
    <d v="2016-06-06T00:00:00"/>
    <s v="shot"/>
    <s v="gun"/>
    <n v="23"/>
    <s v="M"/>
    <s v="B"/>
    <s v="Columbus"/>
    <s v="OH"/>
    <b v="0"/>
    <s v="attack"/>
    <s v="Not fleeing"/>
    <b v="0"/>
    <x v="0"/>
  </r>
  <r>
    <n v="1414"/>
    <n v="1597"/>
    <s v="Kalyp Allen Rapoza"/>
    <d v="2016-06-06T00:00:00"/>
    <s v="shot"/>
    <s v="knife"/>
    <n v="25"/>
    <s v="M"/>
    <s v="O"/>
    <s v="Hilo"/>
    <s v="HI"/>
    <b v="0"/>
    <s v="other"/>
    <s v="Not fleeing"/>
    <b v="0"/>
    <x v="0"/>
  </r>
  <r>
    <n v="1415"/>
    <n v="1596"/>
    <s v="Andrew Henson"/>
    <d v="2016-06-07T00:00:00"/>
    <s v="shot"/>
    <s v="unarmed"/>
    <n v="25"/>
    <s v="M"/>
    <s v="W"/>
    <s v="Wagoner"/>
    <s v="OK"/>
    <b v="0"/>
    <s v="other"/>
    <s v="Car"/>
    <b v="1"/>
    <x v="1"/>
  </r>
  <r>
    <n v="1416"/>
    <n v="1599"/>
    <s v="Omar Villagomez"/>
    <d v="2016-06-07T00:00:00"/>
    <s v="shot"/>
    <m/>
    <n v="21"/>
    <s v="M"/>
    <s v="H"/>
    <s v="Turlock"/>
    <s v="CA"/>
    <b v="0"/>
    <s v="other"/>
    <s v="Not fleeing"/>
    <b v="0"/>
    <x v="1"/>
  </r>
  <r>
    <n v="1417"/>
    <n v="1601"/>
    <s v="Willis N. Walker"/>
    <d v="2016-06-07T00:00:00"/>
    <s v="shot"/>
    <s v="gun"/>
    <n v="49"/>
    <s v="M"/>
    <s v="B"/>
    <s v="Norman"/>
    <s v="VA"/>
    <b v="0"/>
    <s v="other"/>
    <s v="Not fleeing"/>
    <b v="0"/>
    <x v="0"/>
  </r>
  <r>
    <n v="1418"/>
    <n v="1604"/>
    <s v="William David Powell"/>
    <d v="2016-06-07T00:00:00"/>
    <s v="shot"/>
    <s v="gun"/>
    <n v="63"/>
    <s v="M"/>
    <s v="W"/>
    <s v="Stockbridge"/>
    <s v="GA"/>
    <b v="0"/>
    <s v="attack"/>
    <s v="Not fleeing"/>
    <b v="0"/>
    <x v="0"/>
  </r>
  <r>
    <n v="1419"/>
    <n v="1602"/>
    <s v="Carlos Garcia"/>
    <d v="2016-06-08T00:00:00"/>
    <s v="shot"/>
    <s v="gun"/>
    <n v="43"/>
    <s v="M"/>
    <s v="H"/>
    <s v="Kansas City"/>
    <s v="MO"/>
    <b v="0"/>
    <s v="attack"/>
    <s v="Not fleeing"/>
    <b v="0"/>
    <x v="0"/>
  </r>
  <r>
    <n v="1420"/>
    <n v="1603"/>
    <s v="William Michael Hollis"/>
    <d v="2016-06-09T00:00:00"/>
    <s v="shot"/>
    <s v="gun"/>
    <n v="34"/>
    <s v="M"/>
    <s v="W"/>
    <s v="Birmingham"/>
    <s v="AL"/>
    <b v="0"/>
    <s v="attack"/>
    <s v="Car"/>
    <b v="0"/>
    <x v="0"/>
  </r>
  <r>
    <n v="1421"/>
    <n v="1605"/>
    <s v="James Allen Nickol"/>
    <d v="2016-06-09T00:00:00"/>
    <s v="shot"/>
    <s v="gun"/>
    <n v="38"/>
    <s v="M"/>
    <s v="W"/>
    <s v="York"/>
    <s v="PA"/>
    <b v="0"/>
    <s v="attack"/>
    <m/>
    <b v="0"/>
    <x v="0"/>
  </r>
  <r>
    <n v="1422"/>
    <n v="1606"/>
    <s v="John Michael Brisco"/>
    <d v="2016-06-09T00:00:00"/>
    <s v="shot"/>
    <s v="gun"/>
    <n v="52"/>
    <s v="M"/>
    <s v="B"/>
    <s v="Port Arthur"/>
    <s v="TX"/>
    <b v="0"/>
    <s v="other"/>
    <s v="Foot"/>
    <b v="0"/>
    <x v="0"/>
  </r>
  <r>
    <n v="1423"/>
    <n v="1607"/>
    <s v="Clifford Tucker"/>
    <d v="2016-06-09T00:00:00"/>
    <s v="shot"/>
    <s v="gun"/>
    <n v="68"/>
    <s v="M"/>
    <s v="W"/>
    <s v="Ishpeming Township"/>
    <s v="MI"/>
    <b v="1"/>
    <s v="attack"/>
    <s v="Not fleeing"/>
    <b v="1"/>
    <x v="0"/>
  </r>
  <r>
    <n v="1424"/>
    <n v="1615"/>
    <s v="TK TK"/>
    <d v="2016-06-09T00:00:00"/>
    <s v="shot"/>
    <s v="baton"/>
    <m/>
    <s v="M"/>
    <m/>
    <s v="Somerton"/>
    <s v="AZ"/>
    <b v="0"/>
    <s v="attack"/>
    <s v="Not fleeing"/>
    <b v="0"/>
    <x v="0"/>
  </r>
  <r>
    <n v="1425"/>
    <n v="1838"/>
    <s v="Keith Bursey"/>
    <d v="2016-06-10T00:00:00"/>
    <s v="shot"/>
    <s v="gun"/>
    <n v="31"/>
    <s v="M"/>
    <s v="B"/>
    <s v="Los Angeles"/>
    <s v="CA"/>
    <b v="0"/>
    <s v="attack"/>
    <s v="Not fleeing"/>
    <b v="0"/>
    <x v="0"/>
  </r>
  <r>
    <n v="1426"/>
    <n v="1611"/>
    <s v="Clayton Millsaps"/>
    <d v="2016-06-10T00:00:00"/>
    <s v="shot"/>
    <s v="baseball bat"/>
    <n v="29"/>
    <s v="M"/>
    <s v="W"/>
    <s v="Iredell County"/>
    <s v="NC"/>
    <b v="0"/>
    <s v="other"/>
    <s v="Not fleeing"/>
    <b v="0"/>
    <x v="0"/>
  </r>
  <r>
    <n v="1427"/>
    <n v="1613"/>
    <s v="Bobby Sanchez"/>
    <d v="2016-06-10T00:00:00"/>
    <s v="shot"/>
    <s v="gun"/>
    <n v="32"/>
    <s v="M"/>
    <s v="H"/>
    <s v="Pueblo"/>
    <s v="CO"/>
    <b v="0"/>
    <s v="attack"/>
    <s v="Foot"/>
    <b v="0"/>
    <x v="0"/>
  </r>
  <r>
    <n v="1428"/>
    <n v="1614"/>
    <s v="J. Juan Briseno-Ortega"/>
    <d v="2016-06-10T00:00:00"/>
    <s v="shot"/>
    <s v="gun"/>
    <n v="50"/>
    <s v="M"/>
    <s v="H"/>
    <s v="Yakima"/>
    <s v="WA"/>
    <b v="0"/>
    <s v="attack"/>
    <s v="Not fleeing"/>
    <b v="1"/>
    <x v="0"/>
  </r>
  <r>
    <n v="1429"/>
    <n v="1612"/>
    <s v="Lyndarius Cortez Witherspoon"/>
    <d v="2016-06-11T00:00:00"/>
    <s v="shot"/>
    <s v="gun"/>
    <n v="27"/>
    <s v="M"/>
    <s v="B"/>
    <s v="Tupelo"/>
    <s v="MS"/>
    <b v="0"/>
    <s v="attack"/>
    <s v="Car"/>
    <b v="0"/>
    <x v="0"/>
  </r>
  <r>
    <n v="1430"/>
    <n v="1616"/>
    <s v="Jesus Duran"/>
    <d v="2016-06-11T00:00:00"/>
    <s v="shot"/>
    <s v="spear"/>
    <n v="31"/>
    <s v="M"/>
    <s v="H"/>
    <s v="Maywood"/>
    <s v="CA"/>
    <b v="0"/>
    <s v="other"/>
    <s v="Not fleeing"/>
    <b v="0"/>
    <x v="0"/>
  </r>
  <r>
    <n v="1431"/>
    <n v="1608"/>
    <s v="Omar Mateen"/>
    <d v="2016-06-12T00:00:00"/>
    <s v="shot"/>
    <s v="gun"/>
    <n v="29"/>
    <s v="M"/>
    <s v="O"/>
    <s v="Orlando"/>
    <s v="FL"/>
    <b v="1"/>
    <s v="attack"/>
    <s v="Not fleeing"/>
    <b v="1"/>
    <x v="0"/>
  </r>
  <r>
    <n v="1432"/>
    <n v="1609"/>
    <s v="Daniel Bennett Edwards"/>
    <d v="2016-06-12T00:00:00"/>
    <s v="shot"/>
    <s v="knife"/>
    <n v="23"/>
    <s v="M"/>
    <s v="W"/>
    <s v="Eagle Mountain"/>
    <s v="UT"/>
    <b v="1"/>
    <s v="other"/>
    <s v="Not fleeing"/>
    <b v="0"/>
    <x v="0"/>
  </r>
  <r>
    <n v="1433"/>
    <n v="1617"/>
    <s v="John Williams"/>
    <d v="2016-06-12T00:00:00"/>
    <s v="shot"/>
    <s v="gun"/>
    <n v="61"/>
    <s v="M"/>
    <s v="B"/>
    <s v="Hiseville"/>
    <s v="KY"/>
    <b v="0"/>
    <s v="attack"/>
    <s v="Car"/>
    <b v="0"/>
    <x v="0"/>
  </r>
  <r>
    <n v="1434"/>
    <n v="1619"/>
    <s v="Joshua Sciscm"/>
    <d v="2016-06-13T00:00:00"/>
    <s v="shot"/>
    <s v="gun"/>
    <n v="33"/>
    <s v="M"/>
    <s v="W"/>
    <s v="Schenectady"/>
    <s v="NY"/>
    <b v="0"/>
    <s v="attack"/>
    <s v="Not fleeing"/>
    <b v="0"/>
    <x v="0"/>
  </r>
  <r>
    <n v="1435"/>
    <n v="1620"/>
    <s v="Michael Moore"/>
    <d v="2016-06-13T00:00:00"/>
    <s v="shot"/>
    <s v="gun"/>
    <n v="18"/>
    <s v="M"/>
    <s v="B"/>
    <s v="Mobile"/>
    <s v="AL"/>
    <b v="0"/>
    <s v="other"/>
    <s v="Not fleeing"/>
    <b v="0"/>
    <x v="0"/>
  </r>
  <r>
    <n v="1436"/>
    <n v="1621"/>
    <s v="Edward Acquisto"/>
    <d v="2016-06-13T00:00:00"/>
    <s v="shot"/>
    <s v="gun"/>
    <n v="80"/>
    <s v="M"/>
    <s v="H"/>
    <s v="Tiverton"/>
    <s v="RI"/>
    <b v="0"/>
    <s v="attack"/>
    <s v="Car"/>
    <b v="0"/>
    <x v="0"/>
  </r>
  <r>
    <n v="1437"/>
    <n v="1623"/>
    <s v="Kenneth Allen Pointer"/>
    <d v="2016-06-13T00:00:00"/>
    <s v="shot"/>
    <s v="undetermined"/>
    <n v="43"/>
    <s v="M"/>
    <s v="W"/>
    <s v="Vancouver"/>
    <s v="WA"/>
    <b v="0"/>
    <s v="undetermined"/>
    <s v="Car"/>
    <b v="0"/>
    <x v="1"/>
  </r>
  <r>
    <n v="1438"/>
    <n v="1618"/>
    <s v="Noel Rodriguez"/>
    <d v="2016-06-14T00:00:00"/>
    <s v="shot"/>
    <m/>
    <n v="50"/>
    <s v="M"/>
    <s v="H"/>
    <s v="Boise"/>
    <s v="ID"/>
    <b v="0"/>
    <s v="other"/>
    <s v="Car"/>
    <b v="1"/>
    <x v="1"/>
  </r>
  <r>
    <n v="1439"/>
    <n v="1622"/>
    <s v="Nicholas Ferro"/>
    <d v="2016-06-14T00:00:00"/>
    <s v="shot"/>
    <s v="gun"/>
    <n v="47"/>
    <s v="M"/>
    <s v="W"/>
    <s v="Odessa"/>
    <s v="MO"/>
    <b v="0"/>
    <s v="attack"/>
    <s v="Not fleeing"/>
    <b v="0"/>
    <x v="0"/>
  </r>
  <r>
    <n v="1440"/>
    <n v="1624"/>
    <s v="Mohammad Moghaddam"/>
    <d v="2016-06-14T00:00:00"/>
    <s v="shot"/>
    <s v="gun"/>
    <n v="54"/>
    <s v="M"/>
    <s v="O"/>
    <s v="Amarillo"/>
    <s v="TX"/>
    <b v="0"/>
    <s v="attack"/>
    <s v="Not fleeing"/>
    <b v="0"/>
    <x v="0"/>
  </r>
  <r>
    <n v="1441"/>
    <n v="1625"/>
    <s v="Fernando Geovanni Llanez"/>
    <d v="2016-06-14T00:00:00"/>
    <s v="shot"/>
    <s v="undetermined"/>
    <n v="22"/>
    <s v="M"/>
    <s v="H"/>
    <s v="Chula Vista"/>
    <s v="CA"/>
    <b v="0"/>
    <s v="attack"/>
    <s v="Not fleeing"/>
    <b v="0"/>
    <x v="1"/>
  </r>
  <r>
    <n v="1442"/>
    <n v="1626"/>
    <s v="Russell Rosser"/>
    <d v="2016-06-15T00:00:00"/>
    <s v="shot"/>
    <m/>
    <n v="43"/>
    <s v="M"/>
    <s v="W"/>
    <s v="Tulsa"/>
    <s v="OK"/>
    <b v="0"/>
    <s v="attack"/>
    <s v="Car"/>
    <b v="0"/>
    <x v="1"/>
  </r>
  <r>
    <n v="1443"/>
    <n v="1627"/>
    <s v="Michael Rasmussen"/>
    <d v="2016-06-15T00:00:00"/>
    <s v="shot"/>
    <s v="gun"/>
    <n v="38"/>
    <s v="M"/>
    <s v="W"/>
    <s v="Pembine"/>
    <s v="WI"/>
    <b v="1"/>
    <s v="attack"/>
    <s v="Car"/>
    <b v="0"/>
    <x v="0"/>
  </r>
  <r>
    <n v="1444"/>
    <n v="1837"/>
    <s v="Ronald Delfino"/>
    <d v="2016-06-16T00:00:00"/>
    <s v="shot"/>
    <s v="gun"/>
    <n v="21"/>
    <s v="M"/>
    <s v="H"/>
    <s v="Albuquerque"/>
    <s v="NM"/>
    <b v="0"/>
    <s v="attack"/>
    <s v="Car"/>
    <b v="0"/>
    <x v="0"/>
  </r>
  <r>
    <n v="1445"/>
    <n v="1628"/>
    <s v="Peter Grandpre"/>
    <d v="2016-06-16T00:00:00"/>
    <s v="shot"/>
    <s v="gun"/>
    <n v="36"/>
    <s v="M"/>
    <s v="W"/>
    <s v="Butte"/>
    <s v="MT"/>
    <b v="0"/>
    <s v="attack"/>
    <s v="Not fleeing"/>
    <b v="1"/>
    <x v="0"/>
  </r>
  <r>
    <n v="1446"/>
    <n v="1629"/>
    <s v="Nicholas Damon"/>
    <d v="2016-06-16T00:00:00"/>
    <s v="shot"/>
    <m/>
    <n v="30"/>
    <s v="M"/>
    <s v="H"/>
    <s v="Westminster"/>
    <s v="CO"/>
    <b v="0"/>
    <s v="attack"/>
    <s v="Car"/>
    <b v="0"/>
    <x v="1"/>
  </r>
  <r>
    <n v="1447"/>
    <n v="1630"/>
    <s v="John Anderson"/>
    <d v="2016-06-16T00:00:00"/>
    <s v="shot"/>
    <s v="gun"/>
    <n v="59"/>
    <s v="M"/>
    <s v="W"/>
    <s v="Montpelier"/>
    <s v="OH"/>
    <b v="1"/>
    <s v="other"/>
    <s v="Not fleeing"/>
    <b v="0"/>
    <x v="0"/>
  </r>
  <r>
    <n v="1448"/>
    <n v="1633"/>
    <s v="William Thomas Hennessey"/>
    <d v="2016-06-18T00:00:00"/>
    <s v="shot"/>
    <s v="toy weapon"/>
    <n v="34"/>
    <s v="M"/>
    <s v="W"/>
    <s v="Huntsville"/>
    <s v="AL"/>
    <b v="0"/>
    <s v="attack"/>
    <s v="Not fleeing"/>
    <b v="1"/>
    <x v="0"/>
  </r>
  <r>
    <n v="1449"/>
    <n v="1634"/>
    <s v="Sergey Makarenko"/>
    <d v="2016-06-18T00:00:00"/>
    <s v="shot"/>
    <m/>
    <n v="17"/>
    <s v="M"/>
    <s v="W"/>
    <s v="Carmichael"/>
    <s v="CA"/>
    <b v="0"/>
    <s v="other"/>
    <s v="Car"/>
    <b v="0"/>
    <x v="1"/>
  </r>
  <r>
    <n v="1450"/>
    <n v="1637"/>
    <s v="Antwun Shumpert"/>
    <d v="2016-06-18T00:00:00"/>
    <s v="shot"/>
    <s v="unarmed"/>
    <n v="37"/>
    <s v="M"/>
    <s v="B"/>
    <s v="Tupelo"/>
    <s v="MS"/>
    <b v="0"/>
    <s v="attack"/>
    <s v="Foot"/>
    <b v="0"/>
    <x v="1"/>
  </r>
  <r>
    <n v="1451"/>
    <n v="1631"/>
    <s v="Rashaun Lloyd"/>
    <d v="2016-06-19T00:00:00"/>
    <s v="shot"/>
    <s v="gun"/>
    <n v="25"/>
    <s v="M"/>
    <s v="B"/>
    <s v="New York"/>
    <s v="NY"/>
    <b v="0"/>
    <s v="attack"/>
    <s v="Not fleeing"/>
    <b v="0"/>
    <x v="0"/>
  </r>
  <r>
    <n v="1452"/>
    <n v="1635"/>
    <s v="Anthony Ford"/>
    <d v="2016-06-19T00:00:00"/>
    <s v="shot"/>
    <s v="gun"/>
    <n v="30"/>
    <s v="M"/>
    <m/>
    <s v="Fort Walton Beach"/>
    <s v="FL"/>
    <b v="0"/>
    <s v="other"/>
    <s v="Not fleeing"/>
    <b v="0"/>
    <x v="0"/>
  </r>
  <r>
    <n v="1453"/>
    <n v="1632"/>
    <s v="Raufeal M. Bostick"/>
    <d v="2016-06-20T00:00:00"/>
    <s v="shot"/>
    <s v="gun"/>
    <n v="23"/>
    <s v="M"/>
    <s v="B"/>
    <s v="Hardeeville"/>
    <s v="SC"/>
    <b v="0"/>
    <s v="attack"/>
    <s v="Not fleeing"/>
    <b v="0"/>
    <x v="0"/>
  </r>
  <r>
    <n v="1454"/>
    <n v="1638"/>
    <s v="Devin Christopher Scott"/>
    <d v="2016-06-20T00:00:00"/>
    <s v="shot and Tasered"/>
    <s v="knife"/>
    <n v="20"/>
    <s v="M"/>
    <s v="W"/>
    <s v="Lake Havasu City"/>
    <s v="AZ"/>
    <b v="0"/>
    <s v="other"/>
    <s v="Not fleeing"/>
    <b v="1"/>
    <x v="0"/>
  </r>
  <r>
    <n v="1455"/>
    <n v="1640"/>
    <s v="Lane Lesko"/>
    <d v="2016-06-21T00:00:00"/>
    <s v="shot"/>
    <s v="toy weapon"/>
    <n v="19"/>
    <s v="M"/>
    <s v="W"/>
    <s v="Peterborough"/>
    <s v="NH"/>
    <b v="1"/>
    <s v="attack"/>
    <s v="Car"/>
    <b v="0"/>
    <x v="0"/>
  </r>
  <r>
    <n v="1456"/>
    <n v="1642"/>
    <s v="Jeff Hyde"/>
    <d v="2016-06-21T00:00:00"/>
    <s v="shot"/>
    <s v="gun"/>
    <n v="50"/>
    <s v="M"/>
    <s v="W"/>
    <s v="Casper"/>
    <s v="WY"/>
    <b v="1"/>
    <s v="attack"/>
    <s v="Not fleeing"/>
    <b v="0"/>
    <x v="0"/>
  </r>
  <r>
    <n v="1457"/>
    <n v="1643"/>
    <s v="Pedro Cruz-Amado"/>
    <d v="2016-06-21T00:00:00"/>
    <s v="shot"/>
    <s v="chair"/>
    <n v="24"/>
    <s v="M"/>
    <s v="H"/>
    <s v="Lawndale"/>
    <s v="NC"/>
    <b v="1"/>
    <s v="attack"/>
    <s v="Not fleeing"/>
    <b v="0"/>
    <x v="0"/>
  </r>
  <r>
    <n v="1458"/>
    <n v="1641"/>
    <s v="Josiah Williams"/>
    <d v="2016-06-22T00:00:00"/>
    <s v="shot"/>
    <s v="gun"/>
    <n v="25"/>
    <s v="M"/>
    <s v="W"/>
    <s v="Colorado Springs"/>
    <s v="CO"/>
    <b v="0"/>
    <s v="attack"/>
    <s v="Not fleeing"/>
    <b v="0"/>
    <x v="0"/>
  </r>
  <r>
    <n v="1459"/>
    <n v="1644"/>
    <s v="Isaiah Core"/>
    <d v="2016-06-22T00:00:00"/>
    <s v="shot"/>
    <m/>
    <n v="20"/>
    <s v="M"/>
    <s v="B"/>
    <s v="Birmingham"/>
    <s v="AL"/>
    <b v="0"/>
    <s v="attack"/>
    <s v="Car"/>
    <b v="0"/>
    <x v="1"/>
  </r>
  <r>
    <n v="1460"/>
    <n v="1645"/>
    <s v="Roger Ponce"/>
    <d v="2016-06-22T00:00:00"/>
    <s v="shot"/>
    <s v="knife"/>
    <n v="37"/>
    <s v="M"/>
    <s v="W"/>
    <s v="Wellington"/>
    <s v="FL"/>
    <b v="0"/>
    <s v="other"/>
    <s v="Not fleeing"/>
    <b v="0"/>
    <x v="0"/>
  </r>
  <r>
    <n v="1461"/>
    <n v="1646"/>
    <s v="Quencezola Maurice Splunge"/>
    <d v="2016-06-22T00:00:00"/>
    <s v="shot"/>
    <s v="gun"/>
    <n v="44"/>
    <s v="M"/>
    <s v="B"/>
    <s v="Walls"/>
    <s v="MS"/>
    <b v="0"/>
    <s v="attack"/>
    <s v="Foot"/>
    <b v="0"/>
    <x v="0"/>
  </r>
  <r>
    <n v="1462"/>
    <n v="1647"/>
    <s v="Deravis Caine Rogers"/>
    <d v="2016-06-22T00:00:00"/>
    <s v="shot"/>
    <s v="unarmed"/>
    <n v="22"/>
    <s v="M"/>
    <s v="B"/>
    <s v="Atlanta"/>
    <s v="GA"/>
    <b v="0"/>
    <s v="undetermined"/>
    <s v="Other"/>
    <b v="0"/>
    <x v="1"/>
  </r>
  <r>
    <n v="1463"/>
    <n v="1651"/>
    <s v="Shaun Trevor Walke"/>
    <d v="2016-06-22T00:00:00"/>
    <s v="shot"/>
    <s v="gun"/>
    <n v="31"/>
    <s v="M"/>
    <s v="W"/>
    <s v="Bellville"/>
    <s v="TX"/>
    <b v="0"/>
    <s v="attack"/>
    <s v="Not fleeing"/>
    <b v="1"/>
    <x v="0"/>
  </r>
  <r>
    <n v="1464"/>
    <n v="1648"/>
    <s v="Jay Anderson"/>
    <d v="2016-06-23T00:00:00"/>
    <s v="shot"/>
    <s v="gun"/>
    <n v="25"/>
    <s v="M"/>
    <s v="B"/>
    <s v="Wauwatosa"/>
    <s v="WI"/>
    <b v="0"/>
    <s v="other"/>
    <s v="Not fleeing"/>
    <b v="1"/>
    <x v="0"/>
  </r>
  <r>
    <n v="1465"/>
    <n v="1649"/>
    <s v="Angelo Brown"/>
    <d v="2016-06-23T00:00:00"/>
    <s v="shot"/>
    <s v="gun"/>
    <m/>
    <s v="M"/>
    <s v="B"/>
    <s v="Belleville"/>
    <s v="IL"/>
    <b v="0"/>
    <s v="attack"/>
    <s v="Foot"/>
    <b v="0"/>
    <x v="0"/>
  </r>
  <r>
    <n v="1466"/>
    <n v="1662"/>
    <s v="Josh Herrera"/>
    <d v="2016-06-23T00:00:00"/>
    <s v="shot"/>
    <s v="gun"/>
    <n v="29"/>
    <s v="M"/>
    <m/>
    <s v="Hanover"/>
    <s v="NM"/>
    <b v="0"/>
    <s v="undetermined"/>
    <s v="Not fleeing"/>
    <b v="0"/>
    <x v="0"/>
  </r>
  <r>
    <n v="1467"/>
    <n v="1650"/>
    <s v="Ismael Miranda"/>
    <d v="2016-06-24T00:00:00"/>
    <s v="shot"/>
    <s v="gun"/>
    <n v="36"/>
    <s v="M"/>
    <s v="B"/>
    <s v="Paterson"/>
    <s v="NJ"/>
    <b v="0"/>
    <s v="attack"/>
    <s v="Not fleeing"/>
    <b v="0"/>
    <x v="0"/>
  </r>
  <r>
    <n v="1468"/>
    <n v="1657"/>
    <s v="Randy Blecher"/>
    <d v="2016-06-24T00:00:00"/>
    <s v="shot"/>
    <s v="gun"/>
    <n v="50"/>
    <s v="M"/>
    <s v="W"/>
    <s v="Farmington"/>
    <s v="AR"/>
    <b v="0"/>
    <s v="attack"/>
    <s v="Not fleeing"/>
    <b v="0"/>
    <x v="0"/>
  </r>
  <r>
    <n v="1469"/>
    <n v="1658"/>
    <s v="Christy Sheats"/>
    <d v="2016-06-24T00:00:00"/>
    <s v="shot"/>
    <s v="gun"/>
    <n v="42"/>
    <s v="F"/>
    <s v="W"/>
    <s v="Fulshear"/>
    <s v="TX"/>
    <b v="1"/>
    <s v="attack"/>
    <s v="Not fleeing"/>
    <b v="0"/>
    <x v="0"/>
  </r>
  <r>
    <n v="1470"/>
    <n v="1660"/>
    <s v="Miguel Angel Chavez-Angles"/>
    <d v="2016-06-24T00:00:00"/>
    <s v="shot"/>
    <s v="gun"/>
    <n v="42"/>
    <s v="M"/>
    <s v="H"/>
    <s v="Oklahoma City"/>
    <s v="OK"/>
    <b v="1"/>
    <s v="other"/>
    <s v="Other"/>
    <b v="0"/>
    <x v="0"/>
  </r>
  <r>
    <n v="1471"/>
    <n v="1728"/>
    <s v="Jamil Alejandro Valladares"/>
    <d v="2016-06-24T00:00:00"/>
    <s v="shot"/>
    <s v="gun"/>
    <n v="26"/>
    <s v="M"/>
    <s v="H"/>
    <s v="Riverview"/>
    <s v="FL"/>
    <b v="0"/>
    <s v="attack"/>
    <s v="Not fleeing"/>
    <b v="0"/>
    <x v="0"/>
  </r>
  <r>
    <n v="1472"/>
    <n v="1653"/>
    <s v="Dylan Noble"/>
    <d v="2016-06-25T00:00:00"/>
    <s v="shot"/>
    <s v="unarmed"/>
    <n v="19"/>
    <s v="M"/>
    <s v="W"/>
    <s v="Fresno"/>
    <s v="CA"/>
    <b v="1"/>
    <s v="other"/>
    <s v="Car"/>
    <b v="1"/>
    <x v="1"/>
  </r>
  <r>
    <n v="1473"/>
    <n v="1654"/>
    <s v="Waldemar Bogusiewicz"/>
    <d v="2016-06-25T00:00:00"/>
    <s v="shot"/>
    <s v="gun"/>
    <n v="59"/>
    <s v="M"/>
    <s v="W"/>
    <s v="Pinellas Park"/>
    <s v="FL"/>
    <b v="0"/>
    <s v="attack"/>
    <s v="Not fleeing"/>
    <b v="0"/>
    <x v="0"/>
  </r>
  <r>
    <n v="1474"/>
    <n v="1661"/>
    <s v="Rodrigo Guardiola"/>
    <d v="2016-06-25T00:00:00"/>
    <s v="shot and Tasered"/>
    <s v="unarmed"/>
    <n v="36"/>
    <s v="M"/>
    <s v="H"/>
    <s v="Gainesville"/>
    <s v="GA"/>
    <b v="0"/>
    <s v="attack"/>
    <s v="Other"/>
    <b v="0"/>
    <x v="1"/>
  </r>
  <r>
    <n v="1475"/>
    <n v="1664"/>
    <s v="William Ferguson"/>
    <d v="2016-06-25T00:00:00"/>
    <s v="shot"/>
    <s v="gun"/>
    <m/>
    <s v="M"/>
    <m/>
    <s v="Buckeye"/>
    <s v="AZ"/>
    <b v="0"/>
    <s v="attack"/>
    <s v="Not fleeing"/>
    <b v="1"/>
    <x v="0"/>
  </r>
  <r>
    <n v="1476"/>
    <n v="1655"/>
    <s v="Terry Lynn Maurer"/>
    <d v="2016-06-26T00:00:00"/>
    <s v="shot"/>
    <s v="baseball bat"/>
    <n v="51"/>
    <s v="M"/>
    <s v="W"/>
    <s v="Columbia Township"/>
    <s v="MI"/>
    <b v="1"/>
    <s v="attack"/>
    <s v="Not fleeing"/>
    <b v="0"/>
    <x v="0"/>
  </r>
  <r>
    <n v="1477"/>
    <n v="1656"/>
    <s v="Daniel Reyes"/>
    <d v="2016-06-26T00:00:00"/>
    <s v="shot"/>
    <s v="knife"/>
    <n v="27"/>
    <s v="M"/>
    <s v="H"/>
    <s v="Thomaston"/>
    <s v="CT"/>
    <b v="0"/>
    <s v="other"/>
    <s v="Not fleeing"/>
    <b v="0"/>
    <x v="0"/>
  </r>
  <r>
    <n v="1478"/>
    <n v="1659"/>
    <s v="Germichael Kennedy"/>
    <d v="2016-06-26T00:00:00"/>
    <s v="shot"/>
    <s v="gun"/>
    <n v="22"/>
    <s v="M"/>
    <s v="B"/>
    <s v="Lincoln"/>
    <s v="NE"/>
    <b v="0"/>
    <s v="attack"/>
    <s v="Foot"/>
    <b v="0"/>
    <x v="0"/>
  </r>
  <r>
    <n v="1479"/>
    <n v="1663"/>
    <s v="Donte L. Johnson"/>
    <d v="2016-06-26T00:00:00"/>
    <s v="shot"/>
    <s v="gun"/>
    <n v="30"/>
    <s v="M"/>
    <s v="B"/>
    <s v="Dolton"/>
    <s v="IL"/>
    <b v="0"/>
    <s v="attack"/>
    <s v="Not fleeing"/>
    <b v="0"/>
    <x v="0"/>
  </r>
  <r>
    <n v="1480"/>
    <n v="1665"/>
    <s v="Michael Disbrowe"/>
    <d v="2016-06-27T00:00:00"/>
    <s v="shot"/>
    <s v="toy weapon"/>
    <n v="28"/>
    <s v="M"/>
    <s v="W"/>
    <s v="Boone"/>
    <s v="IA"/>
    <b v="1"/>
    <s v="attack"/>
    <s v="Not fleeing"/>
    <b v="0"/>
    <x v="0"/>
  </r>
  <r>
    <n v="1481"/>
    <n v="1666"/>
    <s v="Sherman Evans"/>
    <d v="2016-06-27T00:00:00"/>
    <s v="shot"/>
    <s v="toy weapon"/>
    <n v="63"/>
    <s v="M"/>
    <s v="B"/>
    <s v="Washington"/>
    <s v="DC"/>
    <b v="1"/>
    <s v="attack"/>
    <s v="Not fleeing"/>
    <b v="1"/>
    <x v="0"/>
  </r>
  <r>
    <n v="1482"/>
    <n v="1667"/>
    <s v="Blake Peacock"/>
    <d v="2016-06-27T00:00:00"/>
    <s v="shot"/>
    <s v="gun"/>
    <n v="32"/>
    <s v="M"/>
    <s v="W"/>
    <s v="Cochran"/>
    <s v="GA"/>
    <b v="0"/>
    <s v="attack"/>
    <s v="Not fleeing"/>
    <b v="0"/>
    <x v="0"/>
  </r>
  <r>
    <n v="1483"/>
    <n v="1668"/>
    <s v="Travis Vierra"/>
    <d v="2016-06-27T00:00:00"/>
    <s v="shot"/>
    <s v="gun"/>
    <n v="26"/>
    <s v="M"/>
    <s v="W"/>
    <s v="Laguna Pueblo"/>
    <s v="NM"/>
    <b v="0"/>
    <s v="attack"/>
    <s v="Not fleeing"/>
    <b v="0"/>
    <x v="0"/>
  </r>
  <r>
    <n v="1484"/>
    <n v="1669"/>
    <s v="Raymond Hutson"/>
    <d v="2016-06-27T00:00:00"/>
    <s v="shot"/>
    <s v="toy weapon"/>
    <n v="25"/>
    <s v="M"/>
    <s v="W"/>
    <s v="Frederica"/>
    <s v="DE"/>
    <b v="0"/>
    <s v="other"/>
    <s v="Car"/>
    <b v="0"/>
    <x v="0"/>
  </r>
  <r>
    <n v="1485"/>
    <n v="1670"/>
    <s v="Barry Prak"/>
    <d v="2016-06-28T00:00:00"/>
    <s v="shot"/>
    <s v="knife"/>
    <n v="27"/>
    <s v="M"/>
    <s v="A"/>
    <s v="Long Beach"/>
    <s v="CA"/>
    <b v="0"/>
    <s v="other"/>
    <s v="Foot"/>
    <b v="0"/>
    <x v="0"/>
  </r>
  <r>
    <n v="1486"/>
    <n v="1671"/>
    <s v="Walden Dang"/>
    <d v="2016-06-28T00:00:00"/>
    <s v="shot"/>
    <s v="knife"/>
    <n v="61"/>
    <s v="M"/>
    <s v="A"/>
    <s v="Honolulu"/>
    <s v="HI"/>
    <b v="0"/>
    <s v="attack"/>
    <s v="Not fleeing"/>
    <b v="0"/>
    <x v="0"/>
  </r>
  <r>
    <n v="1487"/>
    <n v="1672"/>
    <s v="Jessie J. Mills"/>
    <d v="2016-06-29T00:00:00"/>
    <s v="shot"/>
    <s v="undetermined"/>
    <n v="30"/>
    <s v="M"/>
    <s v="W"/>
    <s v="Barbourville"/>
    <s v="KY"/>
    <b v="0"/>
    <s v="attack"/>
    <s v="Not fleeing"/>
    <b v="0"/>
    <x v="1"/>
  </r>
  <r>
    <n v="1488"/>
    <n v="1673"/>
    <s v="Tyrone Reado"/>
    <d v="2016-06-29T00:00:00"/>
    <s v="shot"/>
    <s v="gun"/>
    <m/>
    <s v="M"/>
    <s v="B"/>
    <s v="Ouachita Parish"/>
    <s v="LA"/>
    <b v="0"/>
    <s v="attack"/>
    <s v="Not fleeing"/>
    <b v="0"/>
    <x v="0"/>
  </r>
  <r>
    <n v="1489"/>
    <n v="1674"/>
    <s v="Lafayette Evans"/>
    <d v="2016-06-29T00:00:00"/>
    <s v="shot"/>
    <s v="gun"/>
    <n v="37"/>
    <s v="M"/>
    <s v="B"/>
    <s v="Fort Madison"/>
    <s v="IA"/>
    <b v="0"/>
    <s v="attack"/>
    <s v="Foot"/>
    <b v="0"/>
    <x v="0"/>
  </r>
  <r>
    <n v="1490"/>
    <n v="1675"/>
    <s v="Michael William Schumacher"/>
    <d v="2016-06-29T00:00:00"/>
    <s v="shot"/>
    <s v="pitchfork"/>
    <n v="41"/>
    <s v="M"/>
    <s v="W"/>
    <s v="Madison"/>
    <s v="WI"/>
    <b v="1"/>
    <s v="other"/>
    <s v="Not fleeing"/>
    <b v="0"/>
    <x v="0"/>
  </r>
  <r>
    <n v="1491"/>
    <n v="1676"/>
    <s v="Kawme Dejuan Patrick"/>
    <d v="2016-06-30T00:00:00"/>
    <s v="shot"/>
    <s v="gun"/>
    <n v="25"/>
    <s v="M"/>
    <s v="B"/>
    <s v="Columbus"/>
    <s v="OH"/>
    <b v="0"/>
    <s v="undetermined"/>
    <m/>
    <b v="0"/>
    <x v="0"/>
  </r>
  <r>
    <n v="1492"/>
    <n v="1677"/>
    <s v="Tristan Vilters"/>
    <d v="2016-06-30T00:00:00"/>
    <s v="shot"/>
    <s v="gun"/>
    <n v="24"/>
    <s v="M"/>
    <s v="W"/>
    <s v="Park County"/>
    <s v="CO"/>
    <b v="0"/>
    <s v="attack"/>
    <s v="Not fleeing"/>
    <b v="0"/>
    <x v="0"/>
  </r>
  <r>
    <n v="1493"/>
    <n v="1678"/>
    <s v="Jasen Scott Ramirez"/>
    <d v="2016-06-30T00:00:00"/>
    <s v="shot"/>
    <s v="undetermined"/>
    <n v="44"/>
    <s v="M"/>
    <s v="H"/>
    <s v="Douglas"/>
    <s v="WY"/>
    <b v="0"/>
    <s v="undetermined"/>
    <s v="Not fleeing"/>
    <b v="0"/>
    <x v="1"/>
  </r>
  <r>
    <n v="1494"/>
    <n v="1686"/>
    <s v="Alexis George Mishtowt"/>
    <d v="2016-07-01T00:00:00"/>
    <s v="shot"/>
    <s v="gun"/>
    <n v="63"/>
    <s v="M"/>
    <s v="W"/>
    <s v="Landrum"/>
    <s v="SC"/>
    <b v="0"/>
    <s v="attack"/>
    <s v="Not fleeing"/>
    <b v="1"/>
    <x v="0"/>
  </r>
  <r>
    <n v="1495"/>
    <n v="1687"/>
    <s v="Steven McQueen"/>
    <d v="2016-07-01T00:00:00"/>
    <s v="shot and Tasered"/>
    <s v="gun"/>
    <n v="30"/>
    <s v="M"/>
    <s v="W"/>
    <s v="Cartersville"/>
    <s v="GA"/>
    <b v="0"/>
    <s v="attack"/>
    <s v="Not fleeing"/>
    <b v="0"/>
    <x v="0"/>
  </r>
  <r>
    <n v="1496"/>
    <n v="1688"/>
    <s v="Helmut Wihowski"/>
    <d v="2016-07-01T00:00:00"/>
    <s v="shot"/>
    <s v="knife"/>
    <n v="58"/>
    <s v="M"/>
    <s v="W"/>
    <s v="Jackson"/>
    <s v="WI"/>
    <b v="0"/>
    <s v="other"/>
    <s v="Not fleeing"/>
    <b v="0"/>
    <x v="0"/>
  </r>
  <r>
    <n v="1497"/>
    <n v="1682"/>
    <s v="Jai Lateef Solveig Williams"/>
    <d v="2016-07-02T00:00:00"/>
    <s v="shot"/>
    <s v="gun"/>
    <n v="35"/>
    <s v="M"/>
    <s v="B"/>
    <s v="Asheville"/>
    <s v="NC"/>
    <b v="0"/>
    <s v="other"/>
    <s v="Car"/>
    <b v="0"/>
    <x v="0"/>
  </r>
  <r>
    <n v="1498"/>
    <n v="1689"/>
    <s v="Jonathan Lane Justiss"/>
    <d v="2016-07-02T00:00:00"/>
    <s v="shot"/>
    <s v="gun"/>
    <n v="50"/>
    <s v="M"/>
    <s v="W"/>
    <s v="Bristol"/>
    <s v="TN"/>
    <b v="0"/>
    <s v="attack"/>
    <s v="Not fleeing"/>
    <b v="0"/>
    <x v="0"/>
  </r>
  <r>
    <n v="1499"/>
    <n v="1684"/>
    <s v="Shannon Labit"/>
    <d v="2016-07-03T00:00:00"/>
    <s v="shot"/>
    <s v="knife"/>
    <n v="40"/>
    <s v="M"/>
    <s v="W"/>
    <s v="New Iberia"/>
    <s v="LA"/>
    <b v="1"/>
    <s v="other"/>
    <s v="Not fleeing"/>
    <b v="0"/>
    <x v="0"/>
  </r>
  <r>
    <n v="1500"/>
    <n v="1690"/>
    <s v="Raul Saavedra-Vargas"/>
    <d v="2016-07-03T00:00:00"/>
    <s v="shot"/>
    <m/>
    <m/>
    <s v="M"/>
    <s v="H"/>
    <s v="Reno"/>
    <s v="NV"/>
    <b v="0"/>
    <s v="other"/>
    <s v="Car"/>
    <b v="0"/>
    <x v="1"/>
  </r>
  <r>
    <n v="1501"/>
    <n v="1691"/>
    <s v="Pedro Villanueva"/>
    <d v="2016-07-03T00:00:00"/>
    <s v="shot"/>
    <m/>
    <n v="19"/>
    <s v="M"/>
    <s v="H"/>
    <s v="Fullerton"/>
    <s v="CA"/>
    <b v="0"/>
    <s v="other"/>
    <s v="Car"/>
    <b v="0"/>
    <x v="1"/>
  </r>
  <r>
    <n v="1502"/>
    <n v="1679"/>
    <s v="William Tracy Patterson"/>
    <d v="2016-07-04T00:00:00"/>
    <s v="shot"/>
    <s v="gun"/>
    <n v="34"/>
    <s v="M"/>
    <s v="W"/>
    <s v="North Charleston"/>
    <s v="SC"/>
    <b v="0"/>
    <s v="attack"/>
    <s v="Not fleeing"/>
    <b v="1"/>
    <x v="0"/>
  </r>
  <r>
    <n v="1503"/>
    <n v="1681"/>
    <s v="Anthony Nunez"/>
    <d v="2016-07-04T00:00:00"/>
    <s v="shot"/>
    <s v="gun"/>
    <n v="18"/>
    <s v="M"/>
    <s v="H"/>
    <s v="San Jose"/>
    <s v="CA"/>
    <b v="1"/>
    <s v="other"/>
    <s v="Not fleeing"/>
    <b v="0"/>
    <x v="0"/>
  </r>
  <r>
    <n v="1504"/>
    <n v="1683"/>
    <s v="Sidney Washington"/>
    <d v="2016-07-04T00:00:00"/>
    <s v="shot"/>
    <s v="gun"/>
    <n v="21"/>
    <s v="M"/>
    <s v="B"/>
    <s v="Washington"/>
    <s v="DC"/>
    <b v="0"/>
    <s v="attack"/>
    <s v="Not fleeing"/>
    <b v="0"/>
    <x v="0"/>
  </r>
  <r>
    <n v="1505"/>
    <n v="1685"/>
    <s v="TK TK"/>
    <d v="2016-07-04T00:00:00"/>
    <s v="shot"/>
    <s v="knife"/>
    <m/>
    <s v="M"/>
    <m/>
    <s v="Rosser"/>
    <s v="TX"/>
    <b v="0"/>
    <s v="other"/>
    <s v="Not fleeing"/>
    <b v="1"/>
    <x v="0"/>
  </r>
  <r>
    <n v="1506"/>
    <n v="1680"/>
    <s v="Alton Sterling"/>
    <d v="2016-07-05T00:00:00"/>
    <s v="shot and Tasered"/>
    <s v="undetermined"/>
    <n v="37"/>
    <s v="M"/>
    <s v="B"/>
    <s v="Baton Rouge"/>
    <s v="LA"/>
    <b v="0"/>
    <s v="undetermined"/>
    <s v="Not fleeing"/>
    <b v="1"/>
    <x v="1"/>
  </r>
  <r>
    <n v="1507"/>
    <n v="1692"/>
    <s v="Joshua Bolster"/>
    <d v="2016-07-05T00:00:00"/>
    <s v="shot"/>
    <s v="undetermined"/>
    <n v="29"/>
    <s v="M"/>
    <s v="W"/>
    <s v="Salem"/>
    <s v="OR"/>
    <b v="0"/>
    <s v="undetermined"/>
    <m/>
    <b v="0"/>
    <x v="1"/>
  </r>
  <r>
    <n v="1508"/>
    <n v="1693"/>
    <s v="Sam Newby"/>
    <d v="2016-07-05T00:00:00"/>
    <s v="shot"/>
    <s v="undetermined"/>
    <n v="49"/>
    <s v="M"/>
    <s v="W"/>
    <s v="Temecula"/>
    <s v="CA"/>
    <b v="0"/>
    <s v="other"/>
    <s v="Car"/>
    <b v="0"/>
    <x v="1"/>
  </r>
  <r>
    <n v="1509"/>
    <n v="1695"/>
    <s v="Melissa Ventura"/>
    <d v="2016-07-05T00:00:00"/>
    <s v="shot"/>
    <s v="knife"/>
    <n v="24"/>
    <s v="F"/>
    <s v="H"/>
    <s v="Yuma"/>
    <s v="AZ"/>
    <b v="0"/>
    <s v="other"/>
    <s v="Not fleeing"/>
    <b v="0"/>
    <x v="0"/>
  </r>
  <r>
    <n v="1510"/>
    <n v="1694"/>
    <s v="Philando Castile"/>
    <d v="2016-07-06T00:00:00"/>
    <s v="shot"/>
    <s v="gun"/>
    <n v="32"/>
    <s v="M"/>
    <s v="B"/>
    <s v="Falcon Heights"/>
    <s v="MN"/>
    <b v="0"/>
    <s v="other"/>
    <s v="Not fleeing"/>
    <b v="1"/>
    <x v="0"/>
  </r>
  <r>
    <n v="1511"/>
    <n v="1696"/>
    <s v="Thomas Vandemark"/>
    <d v="2016-07-06T00:00:00"/>
    <s v="shot"/>
    <s v="gun"/>
    <n v="65"/>
    <s v="M"/>
    <s v="W"/>
    <s v="Rush Springs"/>
    <s v="OK"/>
    <b v="0"/>
    <s v="other"/>
    <s v="Not fleeing"/>
    <b v="1"/>
    <x v="0"/>
  </r>
  <r>
    <n v="1512"/>
    <n v="1697"/>
    <s v="Vinson Lee Ramos"/>
    <d v="2016-07-07T00:00:00"/>
    <s v="shot"/>
    <s v="knife"/>
    <n v="37"/>
    <s v="M"/>
    <s v="H"/>
    <s v="Bell"/>
    <s v="CA"/>
    <b v="0"/>
    <s v="other"/>
    <s v="Not fleeing"/>
    <b v="0"/>
    <x v="0"/>
  </r>
  <r>
    <n v="1513"/>
    <n v="1698"/>
    <s v="Adam Smith"/>
    <d v="2016-07-07T00:00:00"/>
    <s v="shot"/>
    <m/>
    <n v="33"/>
    <s v="M"/>
    <s v="W"/>
    <s v="Clovis"/>
    <s v="CA"/>
    <b v="0"/>
    <s v="other"/>
    <s v="Car"/>
    <b v="0"/>
    <x v="1"/>
  </r>
  <r>
    <n v="1514"/>
    <n v="1699"/>
    <s v="Earnest Fells"/>
    <d v="2016-07-07T00:00:00"/>
    <s v="shot"/>
    <s v="gun"/>
    <n v="63"/>
    <s v="M"/>
    <s v="B"/>
    <s v="Selma"/>
    <s v="AL"/>
    <b v="0"/>
    <s v="attack"/>
    <s v="Not fleeing"/>
    <b v="1"/>
    <x v="0"/>
  </r>
  <r>
    <n v="1515"/>
    <n v="1700"/>
    <s v="Abraham Smith"/>
    <d v="2016-07-08T00:00:00"/>
    <s v="shot"/>
    <s v="knife"/>
    <n v="30"/>
    <s v="M"/>
    <s v="W"/>
    <s v="Tucson"/>
    <s v="AZ"/>
    <b v="1"/>
    <s v="other"/>
    <s v="Not fleeing"/>
    <b v="0"/>
    <x v="0"/>
  </r>
  <r>
    <n v="1516"/>
    <n v="1701"/>
    <s v="Andre Johnson"/>
    <d v="2016-07-09T00:00:00"/>
    <s v="shot"/>
    <s v="gun"/>
    <n v="40"/>
    <s v="M"/>
    <s v="B"/>
    <s v="Broken Bow"/>
    <s v="OK"/>
    <b v="0"/>
    <s v="attack"/>
    <s v="Car"/>
    <b v="0"/>
    <x v="0"/>
  </r>
  <r>
    <n v="1517"/>
    <n v="1702"/>
    <s v="Alva Burnett Braziel"/>
    <d v="2016-07-10T00:00:00"/>
    <s v="shot"/>
    <s v="gun"/>
    <n v="38"/>
    <s v="M"/>
    <s v="B"/>
    <s v="Houston"/>
    <s v="TX"/>
    <b v="0"/>
    <s v="other"/>
    <s v="Not fleeing"/>
    <b v="1"/>
    <x v="0"/>
  </r>
  <r>
    <n v="1518"/>
    <n v="1703"/>
    <s v="Joseph Mann"/>
    <d v="2016-07-11T00:00:00"/>
    <s v="shot"/>
    <s v="knife"/>
    <n v="50"/>
    <s v="M"/>
    <s v="B"/>
    <s v="Sacramento"/>
    <s v="CA"/>
    <b v="1"/>
    <s v="other"/>
    <s v="Not fleeing"/>
    <b v="1"/>
    <x v="0"/>
  </r>
  <r>
    <n v="1519"/>
    <n v="1704"/>
    <s v="Jason Brooks"/>
    <d v="2016-07-11T00:00:00"/>
    <s v="shot"/>
    <s v="gun"/>
    <n v="41"/>
    <s v="M"/>
    <s v="B"/>
    <s v="East St. Louis"/>
    <s v="IL"/>
    <b v="0"/>
    <s v="attack"/>
    <s v="Not fleeing"/>
    <b v="0"/>
    <x v="0"/>
  </r>
  <r>
    <n v="1520"/>
    <n v="1705"/>
    <s v="Pablo Medina"/>
    <d v="2016-07-11T00:00:00"/>
    <s v="shot"/>
    <s v="gun"/>
    <n v="41"/>
    <s v="M"/>
    <s v="H"/>
    <s v="Romulus"/>
    <s v="MI"/>
    <b v="0"/>
    <s v="attack"/>
    <s v="Not fleeing"/>
    <b v="0"/>
    <x v="0"/>
  </r>
  <r>
    <n v="1521"/>
    <n v="1706"/>
    <s v="Orville Edwards"/>
    <d v="2016-07-11T00:00:00"/>
    <s v="shot"/>
    <s v="gun"/>
    <n v="39"/>
    <s v="M"/>
    <s v="B"/>
    <s v="New York"/>
    <s v="NY"/>
    <b v="0"/>
    <s v="attack"/>
    <s v="Foot"/>
    <b v="0"/>
    <x v="0"/>
  </r>
  <r>
    <n v="1522"/>
    <n v="1711"/>
    <s v="Larry Darnell Gordon"/>
    <d v="2016-07-11T00:00:00"/>
    <s v="shot"/>
    <s v="gun"/>
    <n v="44"/>
    <s v="M"/>
    <s v="W"/>
    <s v="St. Joseph"/>
    <s v="MI"/>
    <b v="0"/>
    <s v="attack"/>
    <s v="Not fleeing"/>
    <b v="0"/>
    <x v="0"/>
  </r>
  <r>
    <n v="1523"/>
    <n v="1707"/>
    <s v="Benjamin Zeckovic"/>
    <d v="2016-07-12T00:00:00"/>
    <s v="shot"/>
    <s v="hatchet"/>
    <n v="23"/>
    <s v="M"/>
    <s v="W"/>
    <s v="Anchorage"/>
    <s v="AK"/>
    <b v="1"/>
    <s v="attack"/>
    <s v="Not fleeing"/>
    <b v="0"/>
    <x v="0"/>
  </r>
  <r>
    <n v="1524"/>
    <n v="1708"/>
    <s v="Donald S. Myers"/>
    <d v="2016-07-13T00:00:00"/>
    <s v="shot"/>
    <s v="gun"/>
    <n v="32"/>
    <s v="M"/>
    <s v="W"/>
    <s v="Flagstaff"/>
    <s v="AZ"/>
    <b v="0"/>
    <s v="undetermined"/>
    <s v="Foot"/>
    <b v="1"/>
    <x v="0"/>
  </r>
  <r>
    <n v="1525"/>
    <n v="1709"/>
    <s v="Richard G. Dinneny"/>
    <d v="2016-07-13T00:00:00"/>
    <s v="shot"/>
    <s v="toy weapon"/>
    <n v="56"/>
    <s v="M"/>
    <s v="W"/>
    <s v="Middletown"/>
    <s v="NY"/>
    <b v="1"/>
    <s v="other"/>
    <s v="Not fleeing"/>
    <b v="0"/>
    <x v="0"/>
  </r>
  <r>
    <n v="1526"/>
    <n v="1710"/>
    <s v="Dayten Ernest Harper"/>
    <d v="2016-07-14T00:00:00"/>
    <s v="shot"/>
    <s v="gun"/>
    <n v="33"/>
    <s v="M"/>
    <s v="B"/>
    <s v="Baltimore"/>
    <s v="MD"/>
    <b v="0"/>
    <s v="attack"/>
    <s v="Not fleeing"/>
    <b v="0"/>
    <x v="0"/>
  </r>
  <r>
    <n v="1527"/>
    <n v="1713"/>
    <s v="Bobby Horne"/>
    <d v="2016-07-15T00:00:00"/>
    <s v="shot"/>
    <s v="gun"/>
    <n v="63"/>
    <s v="M"/>
    <s v="W"/>
    <s v="Peachland"/>
    <s v="NC"/>
    <b v="1"/>
    <s v="attack"/>
    <s v="Not fleeing"/>
    <b v="0"/>
    <x v="0"/>
  </r>
  <r>
    <n v="1528"/>
    <n v="1716"/>
    <s v="Billy D. Smith"/>
    <d v="2016-07-16T00:00:00"/>
    <s v="shot"/>
    <s v="gun"/>
    <n v="31"/>
    <s v="M"/>
    <s v="W"/>
    <s v="Lake Asbury"/>
    <s v="FL"/>
    <b v="1"/>
    <s v="attack"/>
    <s v="Not fleeing"/>
    <b v="0"/>
    <x v="0"/>
  </r>
  <r>
    <n v="1529"/>
    <n v="1719"/>
    <s v="Cody Wayne Jarrett"/>
    <d v="2016-07-16T00:00:00"/>
    <s v="shot and Tasered"/>
    <s v="gun"/>
    <n v="26"/>
    <s v="M"/>
    <s v="W"/>
    <s v="San Bernardino"/>
    <s v="CA"/>
    <b v="0"/>
    <s v="attack"/>
    <s v="Other"/>
    <b v="0"/>
    <x v="0"/>
  </r>
  <r>
    <n v="1530"/>
    <n v="1720"/>
    <s v="Patrick Fennell"/>
    <d v="2016-07-16T00:00:00"/>
    <s v="shot"/>
    <s v="gun"/>
    <n v="57"/>
    <s v="M"/>
    <s v="W"/>
    <s v="Little Egg Harbor Township"/>
    <s v="NJ"/>
    <b v="0"/>
    <s v="other"/>
    <s v="Foot"/>
    <b v="0"/>
    <x v="0"/>
  </r>
  <r>
    <n v="1531"/>
    <n v="1712"/>
    <s v="Kevin Higgins"/>
    <d v="2016-07-17T00:00:00"/>
    <s v="shot"/>
    <s v="gun"/>
    <n v="39"/>
    <s v="M"/>
    <s v="W"/>
    <s v="Sheboygan"/>
    <s v="WI"/>
    <b v="0"/>
    <s v="other"/>
    <s v="Not fleeing"/>
    <b v="0"/>
    <x v="0"/>
  </r>
  <r>
    <n v="1532"/>
    <n v="1714"/>
    <s v="Michael Ray Ramsey"/>
    <d v="2016-07-17T00:00:00"/>
    <s v="shot and Tasered"/>
    <s v="screwdriver"/>
    <n v="43"/>
    <s v="M"/>
    <s v="W"/>
    <s v="Tulsa"/>
    <s v="OK"/>
    <b v="0"/>
    <s v="attack"/>
    <s v="Not fleeing"/>
    <b v="0"/>
    <x v="0"/>
  </r>
  <r>
    <n v="1533"/>
    <n v="1717"/>
    <s v="Jermaine Johnson"/>
    <d v="2016-07-17T00:00:00"/>
    <s v="shot"/>
    <s v="gun"/>
    <n v="42"/>
    <s v="M"/>
    <s v="B"/>
    <s v="New York"/>
    <s v="NY"/>
    <b v="0"/>
    <s v="attack"/>
    <s v="Not fleeing"/>
    <b v="0"/>
    <x v="0"/>
  </r>
  <r>
    <n v="1534"/>
    <n v="1718"/>
    <s v="Gavin Eugene Long"/>
    <d v="2016-07-17T00:00:00"/>
    <s v="shot"/>
    <s v="gun"/>
    <n v="29"/>
    <s v="M"/>
    <s v="B"/>
    <s v="Baton Rouge"/>
    <s v="LA"/>
    <b v="1"/>
    <s v="attack"/>
    <s v="Not fleeing"/>
    <b v="0"/>
    <x v="0"/>
  </r>
  <r>
    <n v="1535"/>
    <n v="1721"/>
    <s v="Jerry Brimer"/>
    <d v="2016-07-18T00:00:00"/>
    <s v="shot"/>
    <s v="ax"/>
    <n v="56"/>
    <s v="M"/>
    <s v="W"/>
    <s v="Tulsa"/>
    <s v="OK"/>
    <b v="1"/>
    <s v="other"/>
    <s v="Not fleeing"/>
    <b v="0"/>
    <x v="0"/>
  </r>
  <r>
    <n v="1536"/>
    <n v="1722"/>
    <s v="Javier Garcia Gaona"/>
    <d v="2016-07-20T00:00:00"/>
    <s v="shot"/>
    <s v="knife"/>
    <n v="31"/>
    <s v="M"/>
    <s v="H"/>
    <s v="Santa Maria"/>
    <s v="CA"/>
    <b v="1"/>
    <s v="other"/>
    <s v="Not fleeing"/>
    <b v="0"/>
    <x v="0"/>
  </r>
  <r>
    <n v="1537"/>
    <n v="1723"/>
    <s v="Derek Love"/>
    <d v="2016-07-21T00:00:00"/>
    <s v="shot"/>
    <s v="gun"/>
    <n v="50"/>
    <s v="M"/>
    <s v="B"/>
    <s v="Chicago"/>
    <s v="IL"/>
    <b v="0"/>
    <s v="attack"/>
    <s v="Not fleeing"/>
    <b v="0"/>
    <x v="0"/>
  </r>
  <r>
    <n v="1538"/>
    <n v="1724"/>
    <s v="BJ Medeiros"/>
    <d v="2016-07-21T00:00:00"/>
    <s v="shot"/>
    <s v="gun"/>
    <n v="36"/>
    <s v="M"/>
    <s v="O"/>
    <s v="Hilo"/>
    <s v="HI"/>
    <b v="1"/>
    <s v="attack"/>
    <s v="Not fleeing"/>
    <b v="0"/>
    <x v="0"/>
  </r>
  <r>
    <n v="1539"/>
    <n v="1725"/>
    <s v="Paul Edward Yacabitis"/>
    <d v="2016-07-22T00:00:00"/>
    <s v="shot"/>
    <s v="gun"/>
    <n v="50"/>
    <s v="M"/>
    <s v="W"/>
    <s v="Buckhannon"/>
    <s v="WV"/>
    <b v="0"/>
    <s v="attack"/>
    <m/>
    <b v="0"/>
    <x v="0"/>
  </r>
  <r>
    <n v="1540"/>
    <n v="1836"/>
    <s v="Steven Alfred Longoria"/>
    <d v="2016-07-23T00:00:00"/>
    <s v="shot"/>
    <s v="gun"/>
    <n v="34"/>
    <s v="M"/>
    <s v="H"/>
    <s v="San Antonio"/>
    <s v="TX"/>
    <b v="0"/>
    <s v="attack"/>
    <s v="Not fleeing"/>
    <b v="0"/>
    <x v="0"/>
  </r>
  <r>
    <n v="1541"/>
    <n v="1726"/>
    <s v="Austin Jerry Lee Howard"/>
    <d v="2016-07-23T00:00:00"/>
    <s v="shot"/>
    <s v="knife"/>
    <n v="49"/>
    <s v="M"/>
    <s v="B"/>
    <s v="Milwaukee"/>
    <s v="WI"/>
    <b v="0"/>
    <s v="attack"/>
    <s v="Not fleeing"/>
    <b v="1"/>
    <x v="0"/>
  </r>
  <r>
    <n v="1542"/>
    <n v="1727"/>
    <s v="Bernard Wells"/>
    <d v="2016-07-23T00:00:00"/>
    <s v="shot"/>
    <s v="gun"/>
    <n v="31"/>
    <s v="M"/>
    <s v="B"/>
    <s v="Chino"/>
    <s v="CA"/>
    <b v="0"/>
    <s v="attack"/>
    <s v="Foot"/>
    <b v="0"/>
    <x v="0"/>
  </r>
  <r>
    <n v="1543"/>
    <n v="1729"/>
    <s v="Robert Lee Lourenco"/>
    <d v="2016-07-24T00:00:00"/>
    <s v="shot"/>
    <s v="hatchet and gun"/>
    <n v="36"/>
    <s v="M"/>
    <s v="W"/>
    <s v="Winchester"/>
    <s v="CA"/>
    <b v="1"/>
    <s v="attack"/>
    <s v="Not fleeing"/>
    <b v="0"/>
    <x v="0"/>
  </r>
  <r>
    <n v="1544"/>
    <n v="1730"/>
    <s v="Alvin R. Sylversmythe"/>
    <d v="2016-07-24T00:00:00"/>
    <s v="shot"/>
    <s v="knife"/>
    <n v="29"/>
    <s v="M"/>
    <s v="N"/>
    <s v="Gallup"/>
    <s v="NM"/>
    <b v="1"/>
    <s v="other"/>
    <s v="Not fleeing"/>
    <b v="0"/>
    <x v="0"/>
  </r>
  <r>
    <n v="1545"/>
    <n v="1731"/>
    <s v="Jeff Cornell Tyson"/>
    <d v="2016-07-25T00:00:00"/>
    <s v="shot"/>
    <s v="gun"/>
    <n v="32"/>
    <s v="M"/>
    <s v="B"/>
    <s v="Indianapolis"/>
    <s v="IN"/>
    <b v="0"/>
    <s v="attack"/>
    <s v="Car"/>
    <b v="0"/>
    <x v="0"/>
  </r>
  <r>
    <n v="1546"/>
    <n v="1732"/>
    <s v="Richard Risher"/>
    <d v="2016-07-25T00:00:00"/>
    <s v="shot"/>
    <s v="gun"/>
    <n v="18"/>
    <s v="M"/>
    <s v="B"/>
    <s v="Los Angeles"/>
    <s v="CA"/>
    <b v="0"/>
    <s v="attack"/>
    <s v="Foot"/>
    <b v="0"/>
    <x v="0"/>
  </r>
  <r>
    <n v="1547"/>
    <n v="1733"/>
    <s v="Scot Minard"/>
    <d v="2016-07-26T00:00:00"/>
    <s v="shot"/>
    <s v="gun"/>
    <n v="50"/>
    <s v="M"/>
    <s v="W"/>
    <s v="Pine River"/>
    <s v="WI"/>
    <b v="0"/>
    <s v="attack"/>
    <s v="Car"/>
    <b v="0"/>
    <x v="0"/>
  </r>
  <r>
    <n v="1548"/>
    <n v="1734"/>
    <s v="Juan Reynaldo Duran"/>
    <d v="2016-07-26T00:00:00"/>
    <s v="shot"/>
    <s v="gun"/>
    <n v="36"/>
    <s v="M"/>
    <s v="H"/>
    <s v="Artesia"/>
    <s v="NM"/>
    <b v="0"/>
    <s v="other"/>
    <m/>
    <b v="0"/>
    <x v="0"/>
  </r>
  <r>
    <n v="1549"/>
    <n v="1835"/>
    <s v="Michael Adams"/>
    <d v="2016-07-27T00:00:00"/>
    <s v="shot"/>
    <s v="knife"/>
    <n v="33"/>
    <s v="M"/>
    <s v="W"/>
    <s v="Estill Springs"/>
    <s v="TN"/>
    <b v="0"/>
    <s v="other"/>
    <s v="Foot"/>
    <b v="1"/>
    <x v="0"/>
  </r>
  <r>
    <n v="1550"/>
    <n v="1735"/>
    <s v="Devon Martes"/>
    <d v="2016-07-27T00:00:00"/>
    <s v="shot"/>
    <s v="gun"/>
    <n v="17"/>
    <s v="M"/>
    <s v="B"/>
    <s v="Metairie"/>
    <s v="LA"/>
    <b v="0"/>
    <s v="attack"/>
    <s v="Foot"/>
    <b v="0"/>
    <x v="0"/>
  </r>
  <r>
    <n v="1551"/>
    <n v="1736"/>
    <s v="Dalvin Hollins"/>
    <d v="2016-07-27T00:00:00"/>
    <s v="shot"/>
    <s v="unarmed"/>
    <n v="19"/>
    <s v="M"/>
    <s v="B"/>
    <s v="Tempe"/>
    <s v="AZ"/>
    <b v="1"/>
    <s v="attack"/>
    <s v="Foot"/>
    <b v="0"/>
    <x v="1"/>
  </r>
  <r>
    <n v="1552"/>
    <n v="1739"/>
    <s v="Dylan Liberti"/>
    <d v="2016-07-27T00:00:00"/>
    <s v="shot"/>
    <s v="knife"/>
    <n v="24"/>
    <s v="M"/>
    <s v="W"/>
    <s v="Scottsdale"/>
    <s v="AZ"/>
    <b v="0"/>
    <s v="other"/>
    <s v="Foot"/>
    <b v="1"/>
    <x v="0"/>
  </r>
  <r>
    <n v="1553"/>
    <n v="1740"/>
    <s v="Saddam Trejeda-Campos"/>
    <d v="2016-07-27T00:00:00"/>
    <s v="shot"/>
    <s v="knife"/>
    <n v="24"/>
    <s v="M"/>
    <s v="H"/>
    <s v="San Bernardino"/>
    <s v="CA"/>
    <b v="1"/>
    <s v="other"/>
    <s v="Not fleeing"/>
    <b v="0"/>
    <x v="0"/>
  </r>
  <r>
    <n v="1554"/>
    <n v="1746"/>
    <s v="Emil Ambrose Mecklenburg"/>
    <d v="2016-07-27T00:00:00"/>
    <s v="shot"/>
    <s v="knife"/>
    <n v="20"/>
    <s v="M"/>
    <s v="W"/>
    <s v="Malta"/>
    <s v="MT"/>
    <b v="0"/>
    <s v="attack"/>
    <s v="Not fleeing"/>
    <b v="0"/>
    <x v="0"/>
  </r>
  <r>
    <n v="1555"/>
    <n v="1737"/>
    <s v="Jorge Moreno-Aguirre"/>
    <d v="2016-07-28T00:00:00"/>
    <s v="shot"/>
    <s v="undetermined"/>
    <n v="41"/>
    <s v="M"/>
    <s v="H"/>
    <s v="Sparks"/>
    <s v="NV"/>
    <b v="0"/>
    <s v="undetermined"/>
    <s v="Not fleeing"/>
    <b v="0"/>
    <x v="1"/>
  </r>
  <r>
    <n v="1556"/>
    <n v="1741"/>
    <s v="Jeffrey Smith"/>
    <d v="2016-07-28T00:00:00"/>
    <s v="shot"/>
    <s v="undetermined"/>
    <n v="47"/>
    <s v="M"/>
    <s v="B"/>
    <s v="La Quinta"/>
    <s v="CA"/>
    <b v="0"/>
    <s v="other"/>
    <s v="Car"/>
    <b v="0"/>
    <x v="1"/>
  </r>
  <r>
    <n v="1557"/>
    <n v="1742"/>
    <s v="Paul O'Neal"/>
    <d v="2016-07-28T00:00:00"/>
    <s v="shot"/>
    <m/>
    <n v="18"/>
    <s v="M"/>
    <s v="B"/>
    <s v="Chicago"/>
    <s v="IL"/>
    <b v="0"/>
    <s v="other"/>
    <s v="Car"/>
    <b v="1"/>
    <x v="1"/>
  </r>
  <r>
    <n v="1558"/>
    <n v="1743"/>
    <s v="Jesus Rael"/>
    <d v="2016-07-28T00:00:00"/>
    <s v="shot"/>
    <s v="gun"/>
    <n v="31"/>
    <s v="M"/>
    <s v="H"/>
    <s v="Tucson"/>
    <s v="AZ"/>
    <b v="0"/>
    <s v="attack"/>
    <s v="Other"/>
    <b v="0"/>
    <x v="0"/>
  </r>
  <r>
    <n v="1559"/>
    <n v="1744"/>
    <s v="Donnell Thompson"/>
    <d v="2016-07-28T00:00:00"/>
    <s v="shot"/>
    <s v="unarmed"/>
    <n v="27"/>
    <s v="M"/>
    <s v="B"/>
    <s v="Compton"/>
    <s v="CA"/>
    <b v="0"/>
    <s v="attack"/>
    <s v="Other"/>
    <b v="0"/>
    <x v="1"/>
  </r>
  <r>
    <n v="1560"/>
    <n v="1745"/>
    <s v="Omar Gonzalez"/>
    <d v="2016-07-28T00:00:00"/>
    <s v="shot"/>
    <s v="undetermined"/>
    <n v="36"/>
    <s v="M"/>
    <s v="H"/>
    <s v="City Terrace"/>
    <s v="CA"/>
    <b v="0"/>
    <s v="other"/>
    <s v="Car"/>
    <b v="1"/>
    <x v="1"/>
  </r>
  <r>
    <n v="1561"/>
    <n v="1834"/>
    <s v="Melvin Faison"/>
    <d v="2016-07-29T00:00:00"/>
    <s v="shot"/>
    <s v="gun"/>
    <n v="59"/>
    <s v="M"/>
    <s v="W"/>
    <s v="Pleasant Hill"/>
    <s v="NC"/>
    <b v="0"/>
    <s v="attack"/>
    <s v="Not fleeing"/>
    <b v="0"/>
    <x v="0"/>
  </r>
  <r>
    <n v="1562"/>
    <n v="1747"/>
    <s v="Amanda Page Bivens"/>
    <d v="2016-07-29T00:00:00"/>
    <s v="shot"/>
    <s v="gun"/>
    <n v="40"/>
    <s v="F"/>
    <s v="W"/>
    <s v="Homewood"/>
    <s v="AL"/>
    <b v="0"/>
    <s v="attack"/>
    <s v="Not fleeing"/>
    <b v="0"/>
    <x v="0"/>
  </r>
  <r>
    <n v="1563"/>
    <n v="1748"/>
    <s v="John Casey"/>
    <d v="2016-07-31T00:00:00"/>
    <s v="shot"/>
    <s v="rock"/>
    <n v="32"/>
    <s v="M"/>
    <s v="W"/>
    <s v="Phelps"/>
    <s v="KY"/>
    <b v="0"/>
    <s v="attack"/>
    <s v="Foot"/>
    <b v="0"/>
    <x v="0"/>
  </r>
  <r>
    <n v="1564"/>
    <n v="1749"/>
    <s v="Mario Martinez Torres"/>
    <d v="2016-07-31T00:00:00"/>
    <s v="shot"/>
    <s v="undetermined"/>
    <n v="38"/>
    <s v="M"/>
    <s v="H"/>
    <s v="Wapato"/>
    <s v="WA"/>
    <b v="0"/>
    <s v="undetermined"/>
    <s v="Not fleeing"/>
    <b v="0"/>
    <x v="1"/>
  </r>
  <r>
    <n v="1565"/>
    <n v="1752"/>
    <s v="Limichael Shine"/>
    <d v="2016-07-31T00:00:00"/>
    <s v="shot"/>
    <s v="knife"/>
    <n v="18"/>
    <s v="M"/>
    <s v="A"/>
    <s v="Manchester"/>
    <s v="NJ"/>
    <b v="1"/>
    <s v="other"/>
    <s v="Not fleeing"/>
    <b v="1"/>
    <x v="0"/>
  </r>
  <r>
    <n v="1566"/>
    <n v="2148"/>
    <s v="Richard Swihart"/>
    <d v="2016-08-01T00:00:00"/>
    <s v="shot"/>
    <s v="undetermined"/>
    <n v="32"/>
    <s v="M"/>
    <m/>
    <s v="Santa Ana"/>
    <s v="CA"/>
    <b v="0"/>
    <s v="undetermined"/>
    <s v="Not fleeing"/>
    <b v="0"/>
    <x v="1"/>
  </r>
  <r>
    <n v="1567"/>
    <n v="1750"/>
    <s v="Korryn Gaines"/>
    <d v="2016-08-01T00:00:00"/>
    <s v="shot"/>
    <s v="gun"/>
    <n v="23"/>
    <s v="F"/>
    <s v="B"/>
    <s v="Randallstown"/>
    <s v="MD"/>
    <b v="0"/>
    <s v="attack"/>
    <s v="Not fleeing"/>
    <b v="0"/>
    <x v="0"/>
  </r>
  <r>
    <n v="1568"/>
    <n v="1751"/>
    <s v="Bryan N. Byrd"/>
    <d v="2016-08-01T00:00:00"/>
    <s v="shot"/>
    <m/>
    <n v="43"/>
    <s v="M"/>
    <s v="W"/>
    <s v="Edmund"/>
    <s v="SC"/>
    <b v="0"/>
    <s v="attack"/>
    <s v="Car"/>
    <b v="0"/>
    <x v="1"/>
  </r>
  <r>
    <n v="1569"/>
    <n v="1753"/>
    <s v="Kenneth Eugene Bonanno"/>
    <d v="2016-08-01T00:00:00"/>
    <s v="shot"/>
    <s v="gun"/>
    <n v="67"/>
    <s v="M"/>
    <s v="W"/>
    <s v="Stafford"/>
    <s v="VA"/>
    <b v="0"/>
    <s v="attack"/>
    <s v="Not fleeing"/>
    <b v="0"/>
    <x v="0"/>
  </r>
  <r>
    <n v="1570"/>
    <n v="1754"/>
    <s v="Richard Lance London"/>
    <d v="2016-08-02T00:00:00"/>
    <s v="shot"/>
    <s v="gun"/>
    <n v="22"/>
    <s v="M"/>
    <s v="W"/>
    <s v="Lake City"/>
    <s v="SC"/>
    <b v="0"/>
    <s v="attack"/>
    <s v="Car"/>
    <b v="0"/>
    <x v="0"/>
  </r>
  <r>
    <n v="1571"/>
    <n v="1757"/>
    <s v="Adam Jo Klimek"/>
    <d v="2016-08-02T00:00:00"/>
    <s v="shot"/>
    <s v="knife"/>
    <n v="31"/>
    <s v="M"/>
    <s v="W"/>
    <s v="Alexandria"/>
    <s v="MN"/>
    <b v="0"/>
    <s v="other"/>
    <s v="Not fleeing"/>
    <b v="0"/>
    <x v="0"/>
  </r>
  <r>
    <n v="1572"/>
    <n v="1758"/>
    <s v="DeMarco Newman"/>
    <d v="2016-08-02T00:00:00"/>
    <s v="shot"/>
    <s v="gun"/>
    <n v="43"/>
    <s v="M"/>
    <s v="B"/>
    <s v="Palm Bay"/>
    <s v="FL"/>
    <b v="1"/>
    <s v="attack"/>
    <s v="Not fleeing"/>
    <b v="0"/>
    <x v="0"/>
  </r>
  <r>
    <n v="1573"/>
    <n v="1759"/>
    <s v="Matthew David Conrad"/>
    <d v="2016-08-02T00:00:00"/>
    <s v="shot"/>
    <s v="gun"/>
    <n v="34"/>
    <s v="M"/>
    <s v="W"/>
    <s v="Hammett"/>
    <s v="ID"/>
    <b v="1"/>
    <s v="attack"/>
    <s v="Car"/>
    <b v="0"/>
    <x v="0"/>
  </r>
  <r>
    <n v="1574"/>
    <n v="1760"/>
    <s v="William Bowers"/>
    <d v="2016-08-02T00:00:00"/>
    <s v="shot"/>
    <s v="undetermined"/>
    <n v="51"/>
    <s v="M"/>
    <s v="W"/>
    <s v="Castaic"/>
    <s v="CA"/>
    <b v="0"/>
    <s v="other"/>
    <s v="Foot"/>
    <b v="0"/>
    <x v="1"/>
  </r>
  <r>
    <n v="1575"/>
    <n v="1755"/>
    <s v="Benjamin William Heaton"/>
    <d v="2016-08-03T00:00:00"/>
    <s v="shot"/>
    <s v="gun"/>
    <n v="31"/>
    <s v="M"/>
    <s v="W"/>
    <s v="Clearfield"/>
    <s v="UT"/>
    <b v="0"/>
    <s v="attack"/>
    <s v="Foot"/>
    <b v="0"/>
    <x v="0"/>
  </r>
  <r>
    <n v="1576"/>
    <n v="1756"/>
    <s v="Bradley Carey"/>
    <d v="2016-08-03T00:00:00"/>
    <s v="shot"/>
    <s v="knife"/>
    <n v="54"/>
    <s v="M"/>
    <s v="W"/>
    <s v="Detroit"/>
    <s v="MI"/>
    <b v="0"/>
    <s v="attack"/>
    <s v="Not fleeing"/>
    <b v="0"/>
    <x v="0"/>
  </r>
  <r>
    <n v="1577"/>
    <n v="1761"/>
    <s v="E.J. Walters"/>
    <d v="2016-08-03T00:00:00"/>
    <s v="shot"/>
    <s v="gun"/>
    <n v="69"/>
    <s v="M"/>
    <s v="W"/>
    <s v="Scott County"/>
    <s v="VA"/>
    <b v="0"/>
    <s v="other"/>
    <s v="Car"/>
    <b v="0"/>
    <x v="0"/>
  </r>
  <r>
    <n v="1578"/>
    <n v="1762"/>
    <s v="Johannes Wood"/>
    <d v="2016-08-05T00:00:00"/>
    <s v="shot"/>
    <s v="knife"/>
    <n v="58"/>
    <s v="M"/>
    <s v="W"/>
    <s v="Aldie"/>
    <s v="VA"/>
    <b v="1"/>
    <s v="other"/>
    <s v="Not fleeing"/>
    <b v="0"/>
    <x v="0"/>
  </r>
  <r>
    <n v="1579"/>
    <n v="1767"/>
    <s v="Jamarion Rashad Robinson"/>
    <d v="2016-08-05T00:00:00"/>
    <s v="shot"/>
    <s v="gun"/>
    <n v="26"/>
    <s v="M"/>
    <s v="B"/>
    <s v="East Point"/>
    <s v="GA"/>
    <b v="1"/>
    <s v="attack"/>
    <s v="Not fleeing"/>
    <b v="0"/>
    <x v="0"/>
  </r>
  <r>
    <n v="1580"/>
    <n v="1769"/>
    <s v="David Michael Moya"/>
    <d v="2016-08-05T00:00:00"/>
    <s v="shot"/>
    <s v="crossbow"/>
    <n v="31"/>
    <s v="M"/>
    <m/>
    <s v="Santee"/>
    <s v="CA"/>
    <b v="1"/>
    <s v="attack"/>
    <s v="Not fleeing"/>
    <b v="0"/>
    <x v="0"/>
  </r>
  <r>
    <n v="1581"/>
    <n v="1770"/>
    <s v="James Quealy"/>
    <d v="2016-08-05T00:00:00"/>
    <s v="shot"/>
    <s v="gun"/>
    <n v="59"/>
    <s v="M"/>
    <s v="W"/>
    <s v="Beaver Dam"/>
    <s v="WI"/>
    <b v="1"/>
    <s v="attack"/>
    <s v="Not fleeing"/>
    <b v="0"/>
    <x v="0"/>
  </r>
  <r>
    <n v="1582"/>
    <n v="1763"/>
    <s v="Jawari Porter"/>
    <d v="2016-08-07T00:00:00"/>
    <s v="shot"/>
    <s v="knife"/>
    <n v="25"/>
    <s v="M"/>
    <s v="B"/>
    <s v="Cincinnati"/>
    <s v="OH"/>
    <b v="1"/>
    <s v="attack"/>
    <s v="Not fleeing"/>
    <b v="0"/>
    <x v="0"/>
  </r>
  <r>
    <n v="1583"/>
    <n v="1764"/>
    <s v="Earl Pinckney"/>
    <d v="2016-08-07T00:00:00"/>
    <s v="shot"/>
    <s v="knife"/>
    <n v="20"/>
    <s v="M"/>
    <s v="B"/>
    <s v="Harrisburg"/>
    <s v="PA"/>
    <b v="1"/>
    <s v="other"/>
    <s v="Not fleeing"/>
    <b v="0"/>
    <x v="0"/>
  </r>
  <r>
    <n v="1584"/>
    <n v="1833"/>
    <s v="James W. Jennings"/>
    <d v="2016-08-08T00:00:00"/>
    <s v="shot"/>
    <s v="gun"/>
    <n v="69"/>
    <s v="M"/>
    <s v="W"/>
    <s v="Little Mountain"/>
    <s v="SC"/>
    <b v="1"/>
    <s v="attack"/>
    <s v="Not fleeing"/>
    <b v="0"/>
    <x v="0"/>
  </r>
  <r>
    <n v="1585"/>
    <n v="1766"/>
    <s v="Darnell Wicker"/>
    <d v="2016-08-08T00:00:00"/>
    <s v="shot"/>
    <s v="knife"/>
    <n v="57"/>
    <s v="M"/>
    <s v="B"/>
    <s v="Louisville"/>
    <s v="KY"/>
    <b v="0"/>
    <s v="other"/>
    <s v="Not fleeing"/>
    <b v="1"/>
    <x v="0"/>
  </r>
  <r>
    <n v="1586"/>
    <n v="1771"/>
    <s v="Michael McClurg"/>
    <d v="2016-08-08T00:00:00"/>
    <s v="shot"/>
    <s v="gun"/>
    <n v="56"/>
    <s v="M"/>
    <s v="W"/>
    <s v="Citrus Heights"/>
    <s v="CA"/>
    <b v="0"/>
    <s v="attack"/>
    <s v="Not fleeing"/>
    <b v="0"/>
    <x v="0"/>
  </r>
  <r>
    <n v="1587"/>
    <n v="1773"/>
    <s v="James Eugene Burgess"/>
    <d v="2016-08-08T00:00:00"/>
    <s v="shot"/>
    <s v="gun"/>
    <n v="64"/>
    <s v="M"/>
    <s v="W"/>
    <s v="Wilkesboro"/>
    <s v="NC"/>
    <b v="0"/>
    <s v="attack"/>
    <s v="Not fleeing"/>
    <b v="0"/>
    <x v="0"/>
  </r>
  <r>
    <n v="1588"/>
    <n v="1774"/>
    <s v="Juan J. Godines"/>
    <d v="2016-08-08T00:00:00"/>
    <s v="shot"/>
    <s v="gun"/>
    <n v="34"/>
    <s v="M"/>
    <s v="H"/>
    <s v="Georgetown"/>
    <s v="KY"/>
    <b v="0"/>
    <s v="attack"/>
    <s v="Other"/>
    <b v="0"/>
    <x v="0"/>
  </r>
  <r>
    <n v="1589"/>
    <n v="1775"/>
    <s v="Ronald Smith"/>
    <d v="2016-08-09T00:00:00"/>
    <s v="shot"/>
    <s v="gun"/>
    <n v="45"/>
    <s v="M"/>
    <s v="W"/>
    <s v="Circleville"/>
    <s v="OH"/>
    <b v="1"/>
    <s v="other"/>
    <s v="Not fleeing"/>
    <b v="0"/>
    <x v="0"/>
  </r>
  <r>
    <n v="1590"/>
    <n v="1776"/>
    <s v="Jesse James Romero"/>
    <d v="2016-08-09T00:00:00"/>
    <s v="shot"/>
    <s v="gun"/>
    <n v="14"/>
    <s v="M"/>
    <s v="H"/>
    <s v="Los Angeles"/>
    <s v="CA"/>
    <b v="0"/>
    <s v="attack"/>
    <s v="Foot"/>
    <b v="1"/>
    <x v="0"/>
  </r>
  <r>
    <n v="1591"/>
    <n v="1777"/>
    <s v="Jeffrey Allen Morris"/>
    <d v="2016-08-09T00:00:00"/>
    <s v="shot"/>
    <s v="undetermined"/>
    <n v="44"/>
    <s v="M"/>
    <s v="W"/>
    <s v="Piedmont"/>
    <s v="SC"/>
    <b v="0"/>
    <s v="other"/>
    <s v="Not fleeing"/>
    <b v="0"/>
    <x v="1"/>
  </r>
  <r>
    <n v="1592"/>
    <n v="2149"/>
    <s v="Tommy Seneca"/>
    <d v="2016-08-11T00:00:00"/>
    <s v="shot"/>
    <s v="gun"/>
    <n v="54"/>
    <s v="M"/>
    <s v="W"/>
    <s v="Plaquemine"/>
    <s v="LA"/>
    <b v="0"/>
    <s v="attack"/>
    <s v="Not fleeing"/>
    <b v="0"/>
    <x v="0"/>
  </r>
  <r>
    <n v="1593"/>
    <n v="1778"/>
    <s v="Jeff Martelli"/>
    <d v="2016-08-11T00:00:00"/>
    <s v="shot"/>
    <s v="gun"/>
    <n v="59"/>
    <s v="M"/>
    <s v="W"/>
    <s v="Tukwila"/>
    <s v="WA"/>
    <b v="1"/>
    <s v="attack"/>
    <s v="Not fleeing"/>
    <b v="0"/>
    <x v="0"/>
  </r>
  <r>
    <n v="1594"/>
    <n v="1785"/>
    <s v="Sergio Daniel Weick"/>
    <d v="2016-08-11T00:00:00"/>
    <s v="shot"/>
    <s v="knife"/>
    <n v="33"/>
    <s v="M"/>
    <s v="H"/>
    <s v="Vista"/>
    <s v="CA"/>
    <b v="0"/>
    <s v="undetermined"/>
    <s v="Other"/>
    <b v="0"/>
    <x v="0"/>
  </r>
  <r>
    <n v="1595"/>
    <n v="1782"/>
    <s v="Jesus Armando Carillo"/>
    <d v="2016-08-12T00:00:00"/>
    <s v="shot"/>
    <s v="undetermined"/>
    <n v="22"/>
    <s v="M"/>
    <s v="H"/>
    <s v="Mesa"/>
    <s v="AZ"/>
    <b v="0"/>
    <s v="other"/>
    <s v="Car"/>
    <b v="0"/>
    <x v="1"/>
  </r>
  <r>
    <n v="1596"/>
    <n v="1783"/>
    <s v="Dominic Rollice"/>
    <d v="2016-08-12T00:00:00"/>
    <s v="shot and Tasered"/>
    <s v="hammer"/>
    <n v="49"/>
    <s v="M"/>
    <s v="W"/>
    <s v="Tahlequah"/>
    <s v="OK"/>
    <b v="1"/>
    <s v="other"/>
    <s v="Not fleeing"/>
    <b v="1"/>
    <x v="0"/>
  </r>
  <r>
    <n v="1597"/>
    <n v="1832"/>
    <s v="Eric Ortega Soto"/>
    <d v="2016-08-13T00:00:00"/>
    <s v="shot"/>
    <m/>
    <n v="36"/>
    <s v="M"/>
    <s v="H"/>
    <s v="Hayward"/>
    <s v="CA"/>
    <b v="0"/>
    <s v="other"/>
    <s v="Car"/>
    <b v="0"/>
    <x v="1"/>
  </r>
  <r>
    <n v="1598"/>
    <n v="1780"/>
    <s v="Sylville Smith"/>
    <d v="2016-08-13T00:00:00"/>
    <s v="shot"/>
    <s v="gun"/>
    <n v="23"/>
    <s v="M"/>
    <s v="B"/>
    <s v="Milwaukee"/>
    <s v="WI"/>
    <b v="0"/>
    <s v="other"/>
    <s v="Foot"/>
    <b v="1"/>
    <x v="0"/>
  </r>
  <r>
    <n v="1599"/>
    <n v="1781"/>
    <s v="Ruben Horacio Strand Alvear"/>
    <d v="2016-08-13T00:00:00"/>
    <s v="shot"/>
    <s v="knife"/>
    <n v="38"/>
    <s v="M"/>
    <s v="H"/>
    <s v="Phoenix"/>
    <s v="AZ"/>
    <b v="1"/>
    <s v="attack"/>
    <s v="Not fleeing"/>
    <b v="0"/>
    <x v="0"/>
  </r>
  <r>
    <n v="1600"/>
    <n v="1784"/>
    <s v="Perry Lee Heitman"/>
    <d v="2016-08-13T00:00:00"/>
    <s v="shot"/>
    <s v="gun"/>
    <n v="53"/>
    <s v="M"/>
    <s v="W"/>
    <s v="Lakewood"/>
    <s v="CO"/>
    <b v="0"/>
    <s v="other"/>
    <s v="Not fleeing"/>
    <b v="0"/>
    <x v="0"/>
  </r>
  <r>
    <n v="1601"/>
    <n v="1786"/>
    <s v="Jovany Martinez"/>
    <d v="2016-08-15T00:00:00"/>
    <s v="shot"/>
    <s v="metal pole"/>
    <n v="29"/>
    <s v="M"/>
    <s v="H"/>
    <s v="Falls Church"/>
    <s v="VA"/>
    <b v="1"/>
    <s v="other"/>
    <s v="Not fleeing"/>
    <b v="0"/>
    <x v="0"/>
  </r>
  <r>
    <n v="1602"/>
    <n v="1788"/>
    <s v="Danny Pirtle"/>
    <d v="2016-08-15T00:00:00"/>
    <s v="shot"/>
    <s v="gun"/>
    <n v="42"/>
    <s v="M"/>
    <s v="W"/>
    <s v="Counce"/>
    <s v="TN"/>
    <b v="0"/>
    <s v="attack"/>
    <s v="Other"/>
    <b v="0"/>
    <x v="0"/>
  </r>
  <r>
    <n v="1603"/>
    <n v="1792"/>
    <s v="Marcos Antonio Gastelum"/>
    <d v="2016-08-16T00:00:00"/>
    <s v="shot"/>
    <s v="unarmed"/>
    <n v="25"/>
    <s v="M"/>
    <s v="H"/>
    <s v="Tucson"/>
    <s v="AZ"/>
    <b v="0"/>
    <s v="attack"/>
    <s v="Not fleeing"/>
    <b v="0"/>
    <x v="1"/>
  </r>
  <r>
    <n v="1604"/>
    <n v="1795"/>
    <s v="Kenney Watkins"/>
    <d v="2016-08-16T00:00:00"/>
    <s v="shot"/>
    <s v="gun"/>
    <n v="18"/>
    <s v="M"/>
    <s v="B"/>
    <s v="Los Angeles"/>
    <s v="CA"/>
    <b v="0"/>
    <s v="other"/>
    <s v="Foot"/>
    <b v="0"/>
    <x v="0"/>
  </r>
  <r>
    <n v="1605"/>
    <n v="2145"/>
    <s v="John O'Handley"/>
    <d v="2016-08-16T00:00:00"/>
    <s v="shot"/>
    <s v="gun"/>
    <n v="55"/>
    <s v="M"/>
    <s v="W"/>
    <s v="Augusta"/>
    <s v="WV"/>
    <b v="0"/>
    <s v="other"/>
    <s v="Not fleeing"/>
    <b v="0"/>
    <x v="0"/>
  </r>
  <r>
    <n v="1606"/>
    <n v="1787"/>
    <s v="Michael S. Martin"/>
    <d v="2016-08-16T00:00:00"/>
    <s v="shot"/>
    <s v="gun"/>
    <n v="36"/>
    <s v="M"/>
    <s v="W"/>
    <s v="Rome"/>
    <s v="OH"/>
    <b v="0"/>
    <s v="other"/>
    <s v="Car"/>
    <b v="0"/>
    <x v="0"/>
  </r>
  <r>
    <n v="1607"/>
    <n v="1789"/>
    <s v="Carl Nivens"/>
    <d v="2016-08-16T00:00:00"/>
    <s v="shot"/>
    <s v="gun"/>
    <n v="32"/>
    <s v="M"/>
    <s v="W"/>
    <s v="Lenoir"/>
    <s v="NC"/>
    <b v="0"/>
    <s v="attack"/>
    <s v="Foot"/>
    <b v="1"/>
    <x v="0"/>
  </r>
  <r>
    <n v="1608"/>
    <n v="1790"/>
    <s v="Larry Eugene Kurtley"/>
    <d v="2016-08-16T00:00:00"/>
    <s v="shot"/>
    <s v="toy weapon"/>
    <n v="53"/>
    <s v="M"/>
    <s v="W"/>
    <s v="Apache Junction"/>
    <s v="AZ"/>
    <b v="0"/>
    <s v="other"/>
    <s v="Not fleeing"/>
    <b v="0"/>
    <x v="0"/>
  </r>
  <r>
    <n v="1609"/>
    <n v="1791"/>
    <s v="Colby Friday"/>
    <d v="2016-08-16T00:00:00"/>
    <s v="shot"/>
    <s v="gun"/>
    <n v="30"/>
    <s v="M"/>
    <s v="B"/>
    <s v="Stockton"/>
    <s v="CA"/>
    <b v="0"/>
    <s v="other"/>
    <s v="Foot"/>
    <b v="1"/>
    <x v="0"/>
  </r>
  <r>
    <n v="1610"/>
    <n v="1793"/>
    <s v="Omer Ismail Ali"/>
    <d v="2016-08-17T00:00:00"/>
    <s v="shot"/>
    <s v="piece of wood"/>
    <n v="27"/>
    <s v="M"/>
    <s v="B"/>
    <s v="Kelso"/>
    <s v="WA"/>
    <b v="0"/>
    <s v="attack"/>
    <s v="Not fleeing"/>
    <b v="0"/>
    <x v="0"/>
  </r>
  <r>
    <n v="1611"/>
    <n v="1794"/>
    <s v="Francisco Villarreal"/>
    <d v="2016-08-18T00:00:00"/>
    <s v="shot"/>
    <s v="gun"/>
    <n v="37"/>
    <s v="M"/>
    <s v="H"/>
    <s v="Bakersfield"/>
    <s v="CA"/>
    <b v="0"/>
    <s v="attack"/>
    <s v="Car"/>
    <b v="0"/>
    <x v="0"/>
  </r>
  <r>
    <n v="1612"/>
    <n v="1796"/>
    <s v="Daniel Kevin Harris"/>
    <d v="2016-08-18T00:00:00"/>
    <s v="shot"/>
    <s v="unarmed"/>
    <n v="29"/>
    <s v="M"/>
    <s v="W"/>
    <s v="Charlotte"/>
    <s v="NC"/>
    <b v="0"/>
    <s v="other"/>
    <s v="Car"/>
    <b v="1"/>
    <x v="1"/>
  </r>
  <r>
    <n v="1613"/>
    <n v="1797"/>
    <s v="Chad Irwin"/>
    <d v="2016-08-18T00:00:00"/>
    <s v="shot"/>
    <s v="knife"/>
    <n v="40"/>
    <s v="M"/>
    <s v="W"/>
    <s v="Antelope"/>
    <s v="CA"/>
    <b v="0"/>
    <s v="other"/>
    <s v="Not fleeing"/>
    <b v="0"/>
    <x v="0"/>
  </r>
  <r>
    <n v="1614"/>
    <n v="1798"/>
    <s v="Joseph Weber"/>
    <d v="2016-08-18T00:00:00"/>
    <s v="shot"/>
    <s v="undetermined"/>
    <n v="36"/>
    <s v="M"/>
    <s v="W"/>
    <s v="Hays"/>
    <s v="KS"/>
    <b v="0"/>
    <s v="other"/>
    <s v="Car"/>
    <b v="0"/>
    <x v="1"/>
  </r>
  <r>
    <n v="1615"/>
    <n v="1801"/>
    <s v="Trenton Lohman"/>
    <d v="2016-08-18T00:00:00"/>
    <s v="shot"/>
    <s v="gun"/>
    <n v="38"/>
    <s v="M"/>
    <s v="W"/>
    <s v="Poway"/>
    <s v="CA"/>
    <b v="0"/>
    <s v="attack"/>
    <s v="Car"/>
    <b v="0"/>
    <x v="0"/>
  </r>
  <r>
    <n v="1616"/>
    <n v="1807"/>
    <s v="David Klassen"/>
    <d v="2016-08-18T00:00:00"/>
    <s v="shot"/>
    <s v="gun"/>
    <n v="29"/>
    <s v="M"/>
    <s v="W"/>
    <s v="Ruidoso"/>
    <s v="NM"/>
    <b v="0"/>
    <s v="other"/>
    <s v="Not fleeing"/>
    <b v="0"/>
    <x v="0"/>
  </r>
  <r>
    <n v="1617"/>
    <n v="1831"/>
    <s v="David Fulton"/>
    <d v="2016-08-18T00:00:00"/>
    <s v="shot"/>
    <s v="gun"/>
    <n v="59"/>
    <s v="M"/>
    <s v="W"/>
    <s v="McKinneyville"/>
    <s v="CA"/>
    <b v="1"/>
    <s v="attack"/>
    <s v="Not fleeing"/>
    <b v="0"/>
    <x v="0"/>
  </r>
  <r>
    <n v="1618"/>
    <n v="1799"/>
    <s v="Marcelo Luna"/>
    <d v="2016-08-19T00:00:00"/>
    <s v="shot"/>
    <s v="bayonet"/>
    <n v="47"/>
    <s v="M"/>
    <s v="H"/>
    <s v="East Hollywood"/>
    <s v="CA"/>
    <b v="1"/>
    <s v="undetermined"/>
    <s v="Not fleeing"/>
    <b v="0"/>
    <x v="0"/>
  </r>
  <r>
    <n v="1619"/>
    <n v="1800"/>
    <s v="Jorge Ceniceros"/>
    <d v="2016-08-19T00:00:00"/>
    <s v="shot"/>
    <s v="gun"/>
    <n v="22"/>
    <s v="M"/>
    <s v="H"/>
    <s v="Phoenix"/>
    <s v="AZ"/>
    <b v="0"/>
    <s v="attack"/>
    <s v="Not fleeing"/>
    <b v="0"/>
    <x v="0"/>
  </r>
  <r>
    <n v="1620"/>
    <n v="1806"/>
    <s v="Kole B. Knight"/>
    <d v="2016-08-19T00:00:00"/>
    <s v="shot"/>
    <s v="toy weapon"/>
    <n v="31"/>
    <s v="M"/>
    <s v="W"/>
    <s v="New London"/>
    <s v="WI"/>
    <b v="1"/>
    <s v="attack"/>
    <s v="Not fleeing"/>
    <b v="1"/>
    <x v="0"/>
  </r>
  <r>
    <n v="1621"/>
    <n v="1808"/>
    <s v="Kyle Zimbelman"/>
    <d v="2016-08-19T00:00:00"/>
    <s v="shot"/>
    <s v="undetermined"/>
    <n v="29"/>
    <s v="M"/>
    <s v="W"/>
    <s v="Reno"/>
    <s v="NV"/>
    <b v="0"/>
    <s v="undetermined"/>
    <s v="Car"/>
    <b v="0"/>
    <x v="1"/>
  </r>
  <r>
    <n v="1622"/>
    <n v="1810"/>
    <s v="Todd P. Browning"/>
    <d v="2016-08-19T00:00:00"/>
    <s v="shot"/>
    <s v="knife"/>
    <n v="54"/>
    <s v="M"/>
    <s v="W"/>
    <s v="East Ridge"/>
    <s v="TN"/>
    <b v="0"/>
    <s v="other"/>
    <s v="Not fleeing"/>
    <b v="0"/>
    <x v="0"/>
  </r>
  <r>
    <n v="1623"/>
    <n v="1803"/>
    <s v="Pedro Montanez"/>
    <d v="2016-08-20T00:00:00"/>
    <s v="shot"/>
    <s v="knife"/>
    <n v="71"/>
    <s v="M"/>
    <s v="H"/>
    <s v="Indio"/>
    <s v="CA"/>
    <b v="0"/>
    <s v="other"/>
    <s v="Not fleeing"/>
    <b v="1"/>
    <x v="0"/>
  </r>
  <r>
    <n v="1624"/>
    <n v="1804"/>
    <s v="Juan Gabriel Torres"/>
    <d v="2016-08-21T00:00:00"/>
    <s v="shot"/>
    <s v="knife"/>
    <n v="36"/>
    <s v="M"/>
    <s v="H"/>
    <s v="Las Cruces"/>
    <s v="NM"/>
    <b v="0"/>
    <s v="other"/>
    <s v="Not fleeing"/>
    <b v="1"/>
    <x v="0"/>
  </r>
  <r>
    <n v="1625"/>
    <n v="1802"/>
    <s v="Kelley Brandon Forte"/>
    <d v="2016-08-22T00:00:00"/>
    <s v="shot"/>
    <s v="knife"/>
    <n v="34"/>
    <s v="M"/>
    <s v="B"/>
    <s v="Hamilton"/>
    <s v="OH"/>
    <b v="0"/>
    <s v="attack"/>
    <s v="Not fleeing"/>
    <b v="0"/>
    <x v="0"/>
  </r>
  <r>
    <n v="1626"/>
    <n v="1812"/>
    <s v="Bobby Lyn Buck"/>
    <d v="2016-08-23T00:00:00"/>
    <s v="shot"/>
    <s v="gun"/>
    <n v="49"/>
    <s v="M"/>
    <s v="W"/>
    <s v="Myra"/>
    <s v="TX"/>
    <b v="0"/>
    <s v="other"/>
    <s v="Car"/>
    <b v="0"/>
    <x v="0"/>
  </r>
  <r>
    <n v="1627"/>
    <n v="1811"/>
    <s v="Elias Portillo"/>
    <d v="2016-08-24T00:00:00"/>
    <s v="shot"/>
    <s v="gun"/>
    <n v="36"/>
    <s v="M"/>
    <s v="H"/>
    <s v="Oak Cliff"/>
    <s v="TX"/>
    <b v="0"/>
    <s v="attack"/>
    <s v="Foot"/>
    <b v="0"/>
    <x v="0"/>
  </r>
  <r>
    <n v="1628"/>
    <n v="1813"/>
    <s v="William Charbonneau"/>
    <d v="2016-08-24T00:00:00"/>
    <s v="shot"/>
    <s v="gun"/>
    <n v="43"/>
    <s v="M"/>
    <s v="W"/>
    <s v="Orlando"/>
    <s v="FL"/>
    <b v="1"/>
    <s v="other"/>
    <s v="Not fleeing"/>
    <b v="0"/>
    <x v="0"/>
  </r>
  <r>
    <n v="1629"/>
    <n v="1814"/>
    <s v="Jeffrey Darren Hosea"/>
    <d v="2016-08-24T00:00:00"/>
    <s v="shot"/>
    <s v="gun"/>
    <n v="53"/>
    <s v="M"/>
    <s v="W"/>
    <s v="Shelbyville"/>
    <s v="TN"/>
    <b v="0"/>
    <s v="attack"/>
    <s v="Not fleeing"/>
    <b v="0"/>
    <x v="0"/>
  </r>
  <r>
    <n v="1630"/>
    <n v="1815"/>
    <s v="Jerry Lee Jackson"/>
    <d v="2016-08-25T00:00:00"/>
    <s v="shot and Tasered"/>
    <s v="knife"/>
    <n v="63"/>
    <s v="M"/>
    <m/>
    <s v="Fort Collins"/>
    <s v="CO"/>
    <b v="0"/>
    <s v="other"/>
    <s v="Not fleeing"/>
    <b v="1"/>
    <x v="0"/>
  </r>
  <r>
    <n v="1631"/>
    <n v="1816"/>
    <s v="Donta Taylor"/>
    <d v="2016-08-25T00:00:00"/>
    <s v="shot"/>
    <s v="gun"/>
    <n v="31"/>
    <s v="M"/>
    <s v="B"/>
    <s v="Compton"/>
    <s v="CA"/>
    <b v="0"/>
    <s v="attack"/>
    <s v="Foot"/>
    <b v="0"/>
    <x v="0"/>
  </r>
  <r>
    <n v="1632"/>
    <n v="2144"/>
    <s v="David Coborubio"/>
    <d v="2016-08-25T00:00:00"/>
    <s v="shot"/>
    <s v="undetermined"/>
    <n v="32"/>
    <s v="M"/>
    <s v="H"/>
    <s v="Compton"/>
    <s v="CA"/>
    <b v="0"/>
    <s v="undetermined"/>
    <s v="Not fleeing"/>
    <b v="0"/>
    <x v="1"/>
  </r>
  <r>
    <n v="1633"/>
    <n v="1817"/>
    <s v="Matthew Gibbon"/>
    <d v="2016-08-26T00:00:00"/>
    <s v="shot"/>
    <s v="gun"/>
    <n v="41"/>
    <s v="M"/>
    <s v="W"/>
    <s v="Las Vegas"/>
    <s v="NV"/>
    <b v="0"/>
    <s v="attack"/>
    <s v="Foot"/>
    <b v="0"/>
    <x v="0"/>
  </r>
  <r>
    <n v="1634"/>
    <n v="1820"/>
    <s v="Angel Torres Jr."/>
    <d v="2016-08-27T00:00:00"/>
    <s v="shot"/>
    <s v="toy weapon"/>
    <n v="26"/>
    <s v="M"/>
    <s v="H"/>
    <s v="Phoenix"/>
    <s v="AZ"/>
    <b v="0"/>
    <s v="attack"/>
    <s v="Not fleeing"/>
    <b v="0"/>
    <x v="0"/>
  </r>
  <r>
    <n v="1635"/>
    <n v="1821"/>
    <s v="Terry Salazar"/>
    <d v="2016-08-27T00:00:00"/>
    <s v="shot and Tasered"/>
    <s v="knife"/>
    <n v="49"/>
    <s v="M"/>
    <m/>
    <s v="Denver"/>
    <s v="CO"/>
    <b v="0"/>
    <s v="other"/>
    <s v="Not fleeing"/>
    <b v="0"/>
    <x v="0"/>
  </r>
  <r>
    <n v="1636"/>
    <n v="1822"/>
    <s v="Darrel Hetrick"/>
    <d v="2016-08-27T00:00:00"/>
    <s v="shot"/>
    <s v="gun"/>
    <n v="82"/>
    <s v="M"/>
    <s v="W"/>
    <s v="Morgantown"/>
    <s v="WV"/>
    <b v="0"/>
    <s v="attack"/>
    <s v="Not fleeing"/>
    <b v="1"/>
    <x v="0"/>
  </r>
  <r>
    <n v="1637"/>
    <n v="1818"/>
    <s v="Justin Kulhanek-Derks"/>
    <d v="2016-08-28T00:00:00"/>
    <s v="shot"/>
    <s v="gun"/>
    <n v="37"/>
    <s v="M"/>
    <s v="W"/>
    <s v="Eagan"/>
    <s v="MN"/>
    <b v="1"/>
    <s v="attack"/>
    <s v="Not fleeing"/>
    <b v="0"/>
    <x v="0"/>
  </r>
  <r>
    <n v="1638"/>
    <n v="1823"/>
    <s v="Jaqwan Julius Terry"/>
    <d v="2016-08-29T00:00:00"/>
    <s v="shot"/>
    <s v="gun"/>
    <n v="24"/>
    <s v="M"/>
    <s v="B"/>
    <s v="Raleigh"/>
    <s v="NC"/>
    <b v="0"/>
    <s v="attack"/>
    <s v="Foot"/>
    <b v="0"/>
    <x v="0"/>
  </r>
  <r>
    <n v="1639"/>
    <n v="1824"/>
    <s v="Michael Peacor"/>
    <d v="2016-08-29T00:00:00"/>
    <s v="shot and Tasered"/>
    <s v="knife"/>
    <n v="56"/>
    <s v="M"/>
    <s v="W"/>
    <s v="San Bernardino"/>
    <s v="CA"/>
    <b v="0"/>
    <s v="attack"/>
    <s v="Not fleeing"/>
    <b v="0"/>
    <x v="0"/>
  </r>
  <r>
    <n v="1640"/>
    <n v="1826"/>
    <s v="Paula Dell Phillips"/>
    <d v="2016-08-29T00:00:00"/>
    <s v="shot"/>
    <s v="gun"/>
    <n v="35"/>
    <s v="F"/>
    <s v="W"/>
    <s v="Kingman"/>
    <s v="AZ"/>
    <b v="0"/>
    <s v="attack"/>
    <s v="Not fleeing"/>
    <b v="0"/>
    <x v="0"/>
  </r>
  <r>
    <n v="1641"/>
    <n v="1829"/>
    <s v="James Robert Richards"/>
    <d v="2016-08-29T00:00:00"/>
    <s v="shot and Tasered"/>
    <s v="gun"/>
    <n v="28"/>
    <s v="M"/>
    <m/>
    <s v="Fairbanks"/>
    <s v="AK"/>
    <b v="0"/>
    <s v="attack"/>
    <s v="Foot"/>
    <b v="1"/>
    <x v="0"/>
  </r>
  <r>
    <n v="1642"/>
    <n v="1825"/>
    <s v="Justin Baker"/>
    <d v="2016-08-30T00:00:00"/>
    <s v="shot and Tasered"/>
    <s v="chain saw"/>
    <n v="36"/>
    <s v="M"/>
    <m/>
    <s v="Graham"/>
    <s v="WA"/>
    <b v="1"/>
    <s v="attack"/>
    <s v="Not fleeing"/>
    <b v="0"/>
    <x v="0"/>
  </r>
  <r>
    <n v="1643"/>
    <n v="1827"/>
    <s v="Levonia Riggins"/>
    <d v="2016-08-30T00:00:00"/>
    <s v="shot"/>
    <s v="unarmed"/>
    <n v="22"/>
    <s v="M"/>
    <s v="B"/>
    <s v="Tampa"/>
    <s v="FL"/>
    <b v="0"/>
    <s v="other"/>
    <s v="Not fleeing"/>
    <b v="0"/>
    <x v="1"/>
  </r>
  <r>
    <n v="1644"/>
    <n v="1828"/>
    <s v="Lyle Patrick Blanchard"/>
    <d v="2016-08-30T00:00:00"/>
    <s v="shot"/>
    <s v="gun"/>
    <n v="59"/>
    <s v="M"/>
    <s v="W"/>
    <s v="Harker Heights"/>
    <s v="TX"/>
    <b v="0"/>
    <s v="attack"/>
    <s v="Other"/>
    <b v="0"/>
    <x v="0"/>
  </r>
  <r>
    <n v="1645"/>
    <n v="1830"/>
    <s v="Gregory Mathis"/>
    <d v="2016-08-30T00:00:00"/>
    <s v="shot and Tasered"/>
    <s v="knife"/>
    <n v="36"/>
    <s v="M"/>
    <s v="W"/>
    <s v="Weatherford"/>
    <s v="TX"/>
    <b v="0"/>
    <s v="other"/>
    <s v="Not fleeing"/>
    <b v="0"/>
    <x v="0"/>
  </r>
  <r>
    <n v="1646"/>
    <n v="1841"/>
    <s v="Michael Ferguson"/>
    <d v="2016-08-31T00:00:00"/>
    <s v="shot"/>
    <s v="gun"/>
    <n v="21"/>
    <s v="M"/>
    <s v="W"/>
    <s v="Denver"/>
    <s v="CO"/>
    <b v="0"/>
    <s v="attack"/>
    <s v="Foot"/>
    <b v="0"/>
    <x v="0"/>
  </r>
  <r>
    <n v="1647"/>
    <n v="1870"/>
    <s v="Thomas E. Sekscinski"/>
    <d v="2016-08-31T00:00:00"/>
    <s v="shot"/>
    <m/>
    <n v="38"/>
    <s v="M"/>
    <s v="W"/>
    <s v="McDowell"/>
    <s v="MO"/>
    <b v="0"/>
    <s v="other"/>
    <s v="Car"/>
    <b v="0"/>
    <x v="1"/>
  </r>
  <r>
    <n v="1648"/>
    <n v="1839"/>
    <s v="Ed Holup"/>
    <d v="2016-09-01T00:00:00"/>
    <s v="shot"/>
    <m/>
    <n v="60"/>
    <s v="M"/>
    <s v="W"/>
    <s v="Sylvania Township"/>
    <s v="OH"/>
    <b v="1"/>
    <s v="other"/>
    <s v="Not fleeing"/>
    <b v="0"/>
    <x v="1"/>
  </r>
  <r>
    <n v="1649"/>
    <n v="1843"/>
    <s v="Caleb J. Douglas"/>
    <d v="2016-09-01T00:00:00"/>
    <s v="shot"/>
    <s v="gun"/>
    <n v="18"/>
    <s v="M"/>
    <s v="W"/>
    <s v="Wichita"/>
    <s v="KS"/>
    <b v="0"/>
    <s v="other"/>
    <s v="Car"/>
    <b v="1"/>
    <x v="0"/>
  </r>
  <r>
    <n v="1650"/>
    <n v="1847"/>
    <s v="Joshua Quintero"/>
    <d v="2016-09-01T00:00:00"/>
    <s v="shot"/>
    <s v="gun"/>
    <n v="23"/>
    <s v="M"/>
    <s v="H"/>
    <s v="Florence"/>
    <s v="CA"/>
    <b v="0"/>
    <s v="other"/>
    <s v="Foot"/>
    <b v="0"/>
    <x v="0"/>
  </r>
  <r>
    <n v="1651"/>
    <n v="1848"/>
    <s v="TK TK"/>
    <d v="2016-09-01T00:00:00"/>
    <s v="shot and Tasered"/>
    <s v="pipe"/>
    <m/>
    <s v="M"/>
    <s v="H"/>
    <s v="Huntington Park"/>
    <s v="CA"/>
    <b v="0"/>
    <s v="other"/>
    <s v="Not fleeing"/>
    <b v="0"/>
    <x v="0"/>
  </r>
  <r>
    <n v="1652"/>
    <n v="1849"/>
    <s v="Joseph Moreno"/>
    <d v="2016-09-02T00:00:00"/>
    <s v="shot"/>
    <s v="gun"/>
    <n v="38"/>
    <s v="M"/>
    <s v="H"/>
    <s v="Alamogordo"/>
    <s v="NM"/>
    <b v="0"/>
    <s v="attack"/>
    <s v="Foot"/>
    <b v="1"/>
    <x v="0"/>
  </r>
  <r>
    <n v="1653"/>
    <n v="1850"/>
    <s v="Randall Rodick"/>
    <d v="2016-09-02T00:00:00"/>
    <s v="shot"/>
    <s v="gun"/>
    <n v="40"/>
    <s v="M"/>
    <m/>
    <s v="Parker"/>
    <s v="CO"/>
    <b v="1"/>
    <s v="attack"/>
    <s v="Car"/>
    <b v="1"/>
    <x v="0"/>
  </r>
  <r>
    <n v="1654"/>
    <n v="1853"/>
    <s v="Michael Robert Musson"/>
    <d v="2016-09-02T00:00:00"/>
    <s v="shot"/>
    <s v="glass shard"/>
    <n v="22"/>
    <s v="M"/>
    <s v="W"/>
    <s v="Round Lake"/>
    <s v="IL"/>
    <b v="0"/>
    <s v="other"/>
    <s v="Not fleeing"/>
    <b v="0"/>
    <x v="0"/>
  </r>
  <r>
    <n v="1655"/>
    <n v="1856"/>
    <s v="Michael Thompson"/>
    <d v="2016-09-02T00:00:00"/>
    <s v="shot"/>
    <s v="gun"/>
    <n v="38"/>
    <s v="M"/>
    <s v="B"/>
    <s v="St. Louis"/>
    <s v="MO"/>
    <b v="0"/>
    <s v="attack"/>
    <s v="Other"/>
    <b v="0"/>
    <x v="0"/>
  </r>
  <r>
    <n v="1656"/>
    <n v="1854"/>
    <s v="Jerome Damon"/>
    <d v="2016-09-03T00:00:00"/>
    <s v="shot"/>
    <s v="undetermined"/>
    <n v="25"/>
    <s v="M"/>
    <s v="B"/>
    <s v="Atlantic City"/>
    <s v="NJ"/>
    <b v="0"/>
    <s v="undetermined"/>
    <s v="Foot"/>
    <b v="0"/>
    <x v="1"/>
  </r>
  <r>
    <n v="1657"/>
    <n v="1855"/>
    <s v="Cameron Ayers"/>
    <d v="2016-09-03T00:00:00"/>
    <s v="shot"/>
    <s v="undetermined"/>
    <n v="25"/>
    <s v="M"/>
    <s v="W"/>
    <s v="East Wenatchee"/>
    <s v="WA"/>
    <b v="0"/>
    <s v="undetermined"/>
    <s v="Not fleeing"/>
    <b v="0"/>
    <x v="1"/>
  </r>
  <r>
    <n v="1658"/>
    <n v="1860"/>
    <s v="Donny Max Daugherty"/>
    <d v="2016-09-03T00:00:00"/>
    <s v="shot"/>
    <s v="gun"/>
    <n v="36"/>
    <s v="M"/>
    <s v="W"/>
    <s v="Metropolis"/>
    <s v="IL"/>
    <b v="0"/>
    <s v="undetermined"/>
    <s v="Other"/>
    <b v="0"/>
    <x v="0"/>
  </r>
  <r>
    <n v="1659"/>
    <n v="1861"/>
    <s v="Jeremiah Richard Ramirez"/>
    <d v="2016-09-03T00:00:00"/>
    <s v="shot"/>
    <s v="gun"/>
    <m/>
    <s v="M"/>
    <m/>
    <s v="Temple"/>
    <s v="TX"/>
    <b v="0"/>
    <s v="attack"/>
    <s v="Car"/>
    <b v="0"/>
    <x v="0"/>
  </r>
  <r>
    <n v="1660"/>
    <n v="1852"/>
    <s v="Jose Romero"/>
    <d v="2016-09-04T00:00:00"/>
    <s v="shot"/>
    <s v="knife"/>
    <m/>
    <s v="M"/>
    <s v="H"/>
    <s v="Long Beach"/>
    <s v="CA"/>
    <b v="1"/>
    <s v="other"/>
    <s v="Not fleeing"/>
    <b v="0"/>
    <x v="0"/>
  </r>
  <r>
    <n v="1661"/>
    <n v="1859"/>
    <s v="Simon Gomez"/>
    <d v="2016-09-04T00:00:00"/>
    <s v="shot"/>
    <s v="knife"/>
    <n v="44"/>
    <s v="M"/>
    <s v="H"/>
    <s v="Grand Junction"/>
    <s v="CO"/>
    <b v="1"/>
    <s v="other"/>
    <s v="Not fleeing"/>
    <b v="0"/>
    <x v="0"/>
  </r>
  <r>
    <n v="1662"/>
    <n v="1851"/>
    <s v="Moses Ruben"/>
    <d v="2016-09-05T00:00:00"/>
    <s v="shot"/>
    <s v="gun"/>
    <n v="36"/>
    <s v="M"/>
    <s v="B"/>
    <s v="Ellis County"/>
    <s v="TX"/>
    <b v="0"/>
    <s v="attack"/>
    <s v="Car"/>
    <b v="0"/>
    <x v="0"/>
  </r>
  <r>
    <n v="1663"/>
    <n v="1858"/>
    <s v="Cesar Garcia"/>
    <d v="2016-09-05T00:00:00"/>
    <s v="shot"/>
    <s v="gun"/>
    <n v="35"/>
    <s v="M"/>
    <s v="H"/>
    <s v="Austin"/>
    <s v="TX"/>
    <b v="0"/>
    <s v="other"/>
    <s v="Not fleeing"/>
    <b v="0"/>
    <x v="0"/>
  </r>
  <r>
    <n v="1664"/>
    <n v="1862"/>
    <s v="David L. Anderson"/>
    <d v="2016-09-06T00:00:00"/>
    <s v="shot"/>
    <m/>
    <n v="25"/>
    <s v="M"/>
    <s v="W"/>
    <s v="Omaha"/>
    <s v="NE"/>
    <b v="0"/>
    <s v="other"/>
    <s v="Other"/>
    <b v="0"/>
    <x v="1"/>
  </r>
  <r>
    <n v="1665"/>
    <n v="1863"/>
    <s v="Bernard Cottrell"/>
    <d v="2016-09-06T00:00:00"/>
    <s v="shot"/>
    <s v="gun"/>
    <n v="65"/>
    <s v="M"/>
    <m/>
    <s v="Spencer"/>
    <s v="WV"/>
    <b v="1"/>
    <s v="attack"/>
    <s v="Car"/>
    <b v="0"/>
    <x v="0"/>
  </r>
  <r>
    <n v="1666"/>
    <n v="1864"/>
    <s v="Steven Del Rio"/>
    <d v="2016-09-06T00:00:00"/>
    <s v="shot"/>
    <s v="gun"/>
    <n v="31"/>
    <s v="M"/>
    <s v="H"/>
    <s v="Phoenix"/>
    <s v="AZ"/>
    <b v="0"/>
    <s v="attack"/>
    <s v="Car"/>
    <b v="0"/>
    <x v="0"/>
  </r>
  <r>
    <n v="1667"/>
    <n v="1865"/>
    <s v="Larry Grant Whitehead"/>
    <d v="2016-09-06T00:00:00"/>
    <s v="shot"/>
    <s v="gun"/>
    <n v="70"/>
    <s v="M"/>
    <s v="W"/>
    <s v="Gray"/>
    <s v="TN"/>
    <b v="0"/>
    <s v="other"/>
    <s v="Not fleeing"/>
    <b v="1"/>
    <x v="0"/>
  </r>
  <r>
    <n v="1668"/>
    <n v="1868"/>
    <s v="Dylan Papa"/>
    <d v="2016-09-06T00:00:00"/>
    <s v="shot"/>
    <s v="sword"/>
    <n v="25"/>
    <s v="M"/>
    <s v="W"/>
    <s v="Phoenix"/>
    <s v="AZ"/>
    <b v="1"/>
    <s v="attack"/>
    <s v="Not fleeing"/>
    <b v="0"/>
    <x v="0"/>
  </r>
  <r>
    <n v="1669"/>
    <n v="1867"/>
    <s v="Robert Lee Brown"/>
    <d v="2016-09-07T00:00:00"/>
    <s v="shot"/>
    <s v="knife"/>
    <n v="55"/>
    <s v="M"/>
    <s v="B"/>
    <s v="Albany"/>
    <s v="GA"/>
    <b v="0"/>
    <s v="attack"/>
    <s v="Not fleeing"/>
    <b v="0"/>
    <x v="0"/>
  </r>
  <r>
    <n v="1670"/>
    <n v="1869"/>
    <s v="Jesse Daniel Joynt"/>
    <d v="2016-09-07T00:00:00"/>
    <s v="shot"/>
    <s v="undetermined"/>
    <n v="35"/>
    <s v="M"/>
    <s v="W"/>
    <s v="Titusville"/>
    <s v="FL"/>
    <b v="0"/>
    <s v="undetermined"/>
    <s v="Not fleeing"/>
    <b v="0"/>
    <x v="1"/>
  </r>
  <r>
    <n v="1671"/>
    <n v="1871"/>
    <s v="Sadiq Bishara-Abaker Idris"/>
    <d v="2016-09-07T00:00:00"/>
    <s v="shot"/>
    <s v="gun"/>
    <n v="25"/>
    <s v="M"/>
    <s v="B"/>
    <s v="Wyoming"/>
    <s v="MI"/>
    <b v="0"/>
    <s v="attack"/>
    <s v="Not fleeing"/>
    <b v="0"/>
    <x v="0"/>
  </r>
  <r>
    <n v="1672"/>
    <n v="1872"/>
    <s v="Francis Perry"/>
    <d v="2016-09-08T00:00:00"/>
    <s v="shot"/>
    <s v="gun"/>
    <n v="32"/>
    <s v="M"/>
    <s v="W"/>
    <s v="Lakeland"/>
    <s v="FL"/>
    <b v="0"/>
    <s v="attack"/>
    <s v="Not fleeing"/>
    <b v="0"/>
    <x v="0"/>
  </r>
  <r>
    <n v="1673"/>
    <n v="1873"/>
    <s v="Jose Torres"/>
    <d v="2016-09-08T00:00:00"/>
    <s v="shot"/>
    <s v="toy weapon"/>
    <n v="38"/>
    <s v="M"/>
    <s v="H"/>
    <s v="Delhi"/>
    <s v="CA"/>
    <b v="0"/>
    <s v="attack"/>
    <s v="Not fleeing"/>
    <b v="0"/>
    <x v="0"/>
  </r>
  <r>
    <n v="1674"/>
    <n v="1874"/>
    <s v="Ricardo Tenorio"/>
    <d v="2016-09-09T00:00:00"/>
    <s v="shot"/>
    <s v="gun"/>
    <n v="32"/>
    <s v="M"/>
    <s v="H"/>
    <s v="Memphis"/>
    <s v="TN"/>
    <b v="0"/>
    <s v="attack"/>
    <s v="Not fleeing"/>
    <b v="0"/>
    <x v="0"/>
  </r>
  <r>
    <n v="1675"/>
    <n v="1876"/>
    <s v="Travis Ell"/>
    <d v="2016-09-09T00:00:00"/>
    <s v="shot"/>
    <s v="unknown weapon"/>
    <n v="64"/>
    <s v="M"/>
    <s v="W"/>
    <s v="Auburn"/>
    <s v="WA"/>
    <b v="1"/>
    <s v="other"/>
    <s v="Not fleeing"/>
    <b v="0"/>
    <x v="0"/>
  </r>
  <r>
    <n v="1676"/>
    <n v="1879"/>
    <s v="Gregory Frazier"/>
    <d v="2016-09-09T00:00:00"/>
    <s v="shot"/>
    <s v="knife"/>
    <n v="55"/>
    <s v="M"/>
    <s v="B"/>
    <s v="Pompano Beach"/>
    <s v="FL"/>
    <b v="0"/>
    <s v="other"/>
    <s v="Not fleeing"/>
    <b v="0"/>
    <x v="0"/>
  </r>
  <r>
    <n v="1677"/>
    <n v="1877"/>
    <s v="Dennis Claude Stanley"/>
    <d v="2016-09-10T00:00:00"/>
    <s v="shot"/>
    <s v="toy weapon"/>
    <n v="69"/>
    <s v="M"/>
    <s v="W"/>
    <s v="Montcalm"/>
    <s v="WV"/>
    <b v="1"/>
    <s v="other"/>
    <s v="Not fleeing"/>
    <b v="1"/>
    <x v="0"/>
  </r>
  <r>
    <n v="1678"/>
    <n v="1897"/>
    <s v="Adrian Joseph Shaffer"/>
    <d v="2016-09-10T00:00:00"/>
    <s v="shot"/>
    <s v="gun"/>
    <n v="37"/>
    <s v="M"/>
    <s v="W"/>
    <s v="Boulder"/>
    <s v="CO"/>
    <b v="0"/>
    <s v="attack"/>
    <s v="Not fleeing"/>
    <b v="1"/>
    <x v="0"/>
  </r>
  <r>
    <n v="1679"/>
    <n v="1875"/>
    <s v="Terrence Sterling"/>
    <d v="2016-09-11T00:00:00"/>
    <s v="shot"/>
    <s v="motorcycle"/>
    <n v="31"/>
    <s v="M"/>
    <s v="B"/>
    <s v="Washington"/>
    <s v="DC"/>
    <b v="0"/>
    <s v="attack"/>
    <s v="Other"/>
    <b v="0"/>
    <x v="0"/>
  </r>
  <r>
    <n v="1680"/>
    <n v="1880"/>
    <s v="Eugene Craig"/>
    <d v="2016-09-12T00:00:00"/>
    <s v="shot"/>
    <s v="gun"/>
    <n v="86"/>
    <s v="M"/>
    <m/>
    <s v="Saratoga"/>
    <s v="CA"/>
    <b v="0"/>
    <s v="other"/>
    <s v="Not fleeing"/>
    <b v="0"/>
    <x v="0"/>
  </r>
  <r>
    <n v="1681"/>
    <n v="1881"/>
    <s v="Markell Bivins"/>
    <d v="2016-09-12T00:00:00"/>
    <s v="shot"/>
    <s v="knife"/>
    <n v="25"/>
    <s v="M"/>
    <s v="B"/>
    <s v="Cedar Rapids"/>
    <s v="IA"/>
    <b v="0"/>
    <s v="attack"/>
    <s v="Not fleeing"/>
    <b v="0"/>
    <x v="0"/>
  </r>
  <r>
    <n v="1682"/>
    <n v="1882"/>
    <s v="Christian Vargas"/>
    <d v="2016-09-12T00:00:00"/>
    <s v="shot"/>
    <s v="unarmed"/>
    <n v="25"/>
    <s v="M"/>
    <s v="H"/>
    <s v="Colton"/>
    <s v="CA"/>
    <b v="0"/>
    <s v="other"/>
    <s v="Car"/>
    <b v="0"/>
    <x v="1"/>
  </r>
  <r>
    <n v="1683"/>
    <n v="1883"/>
    <s v="Tyre King"/>
    <d v="2016-09-14T00:00:00"/>
    <s v="shot"/>
    <s v="toy weapon"/>
    <n v="13"/>
    <s v="M"/>
    <s v="B"/>
    <s v="Columbus"/>
    <s v="OH"/>
    <b v="0"/>
    <s v="other"/>
    <s v="Foot"/>
    <b v="0"/>
    <x v="0"/>
  </r>
  <r>
    <n v="1684"/>
    <n v="1884"/>
    <s v="Robert Carrillo"/>
    <d v="2016-09-15T00:00:00"/>
    <s v="shot"/>
    <s v="gun"/>
    <n v="32"/>
    <s v="M"/>
    <s v="H"/>
    <s v="Phoenix"/>
    <s v="AZ"/>
    <b v="0"/>
    <s v="other"/>
    <s v="Other"/>
    <b v="0"/>
    <x v="0"/>
  </r>
  <r>
    <n v="1685"/>
    <n v="1885"/>
    <s v="Morgan Wayne Crocker"/>
    <d v="2016-09-15T00:00:00"/>
    <s v="shot and Tasered"/>
    <s v="gun"/>
    <n v="34"/>
    <s v="M"/>
    <s v="W"/>
    <s v="Austin"/>
    <s v="TX"/>
    <b v="0"/>
    <s v="attack"/>
    <s v="Foot"/>
    <b v="0"/>
    <x v="0"/>
  </r>
  <r>
    <n v="1686"/>
    <n v="1886"/>
    <s v="Joseph Allen Schlosser"/>
    <d v="2016-09-15T00:00:00"/>
    <s v="shot"/>
    <s v="gun"/>
    <n v="69"/>
    <s v="M"/>
    <s v="W"/>
    <s v="Weeki Wachi"/>
    <s v="FL"/>
    <b v="1"/>
    <s v="other"/>
    <s v="Not fleeing"/>
    <b v="0"/>
    <x v="0"/>
  </r>
  <r>
    <n v="1687"/>
    <n v="1887"/>
    <s v="Thomas P. Mone"/>
    <d v="2016-09-16T00:00:00"/>
    <s v="shot"/>
    <s v="gun"/>
    <n v="46"/>
    <s v="M"/>
    <m/>
    <s v="Big Bear"/>
    <s v="MO"/>
    <b v="0"/>
    <s v="attack"/>
    <s v="Not fleeing"/>
    <b v="0"/>
    <x v="0"/>
  </r>
  <r>
    <n v="1688"/>
    <n v="1888"/>
    <s v="Terence Crutcher"/>
    <d v="2016-09-16T00:00:00"/>
    <s v="shot and Tasered"/>
    <s v="unarmed"/>
    <n v="40"/>
    <s v="M"/>
    <s v="B"/>
    <s v="Tulsa"/>
    <s v="OK"/>
    <b v="0"/>
    <s v="other"/>
    <s v="Not fleeing"/>
    <b v="0"/>
    <x v="1"/>
  </r>
  <r>
    <n v="1689"/>
    <n v="1889"/>
    <s v="Jesse Beshaw"/>
    <d v="2016-09-16T00:00:00"/>
    <s v="shot"/>
    <s v="unarmed"/>
    <n v="29"/>
    <s v="M"/>
    <s v="N"/>
    <s v="Winooski"/>
    <s v="VT"/>
    <b v="0"/>
    <s v="other"/>
    <s v="Foot"/>
    <b v="1"/>
    <x v="1"/>
  </r>
  <r>
    <n v="1690"/>
    <n v="1893"/>
    <s v="Lucas Anderson"/>
    <d v="2016-09-16T00:00:00"/>
    <s v="shot"/>
    <s v="knife"/>
    <n v="29"/>
    <s v="M"/>
    <s v="W"/>
    <s v="Owensboro"/>
    <s v="KY"/>
    <b v="0"/>
    <s v="attack"/>
    <s v="Not fleeing"/>
    <b v="0"/>
    <x v="0"/>
  </r>
  <r>
    <n v="1691"/>
    <n v="1890"/>
    <s v="Robert Duh"/>
    <d v="2016-09-17T00:00:00"/>
    <s v="shot"/>
    <s v="hatchet"/>
    <n v="42"/>
    <s v="M"/>
    <s v="W"/>
    <s v="Beaumont"/>
    <s v="CA"/>
    <b v="0"/>
    <s v="other"/>
    <s v="Not fleeing"/>
    <b v="0"/>
    <x v="0"/>
  </r>
  <r>
    <n v="1692"/>
    <n v="1894"/>
    <s v="Nicholas Glenn"/>
    <d v="2016-09-17T00:00:00"/>
    <s v="shot"/>
    <s v="gun"/>
    <n v="25"/>
    <s v="M"/>
    <s v="B"/>
    <s v="Philadelphia"/>
    <s v="PA"/>
    <b v="0"/>
    <s v="attack"/>
    <s v="Foot"/>
    <b v="0"/>
    <x v="0"/>
  </r>
  <r>
    <n v="1693"/>
    <n v="1895"/>
    <s v="Robert Young"/>
    <d v="2016-09-17T00:00:00"/>
    <s v="shot"/>
    <s v="toy weapon"/>
    <n v="45"/>
    <s v="M"/>
    <s v="W"/>
    <s v="Huntsville"/>
    <s v="AL"/>
    <b v="0"/>
    <s v="attack"/>
    <s v="Other"/>
    <b v="1"/>
    <x v="0"/>
  </r>
  <r>
    <n v="1694"/>
    <n v="1896"/>
    <s v="William Joseph Ryan"/>
    <d v="2016-09-17T00:00:00"/>
    <s v="shot"/>
    <s v="gun"/>
    <n v="55"/>
    <s v="M"/>
    <s v="W"/>
    <s v="Rutherfordton"/>
    <s v="NC"/>
    <b v="1"/>
    <s v="attack"/>
    <s v="Not fleeing"/>
    <b v="0"/>
    <x v="0"/>
  </r>
  <r>
    <n v="1695"/>
    <n v="1898"/>
    <s v="Dahir Adan"/>
    <d v="2016-09-17T00:00:00"/>
    <s v="shot"/>
    <s v="knife"/>
    <n v="22"/>
    <s v="M"/>
    <s v="O"/>
    <s v="St. Cloud"/>
    <s v="MN"/>
    <b v="0"/>
    <s v="attack"/>
    <s v="Not fleeing"/>
    <b v="0"/>
    <x v="0"/>
  </r>
  <r>
    <n v="1696"/>
    <n v="1891"/>
    <s v="Philip Hasan"/>
    <d v="2016-09-18T00:00:00"/>
    <s v="shot"/>
    <s v="gun"/>
    <n v="61"/>
    <s v="M"/>
    <s v="B"/>
    <s v="Akron"/>
    <s v="OH"/>
    <b v="0"/>
    <s v="other"/>
    <s v="Not fleeing"/>
    <b v="0"/>
    <x v="0"/>
  </r>
  <r>
    <n v="1697"/>
    <n v="1900"/>
    <s v="Michelle Miller"/>
    <d v="2016-09-19T00:00:00"/>
    <s v="shot"/>
    <s v="gun"/>
    <n v="46"/>
    <s v="F"/>
    <s v="W"/>
    <s v="Spring"/>
    <s v="TX"/>
    <b v="1"/>
    <s v="attack"/>
    <s v="Not fleeing"/>
    <b v="1"/>
    <x v="0"/>
  </r>
  <r>
    <n v="1698"/>
    <n v="1902"/>
    <s v="Jeremy Ray Swenson"/>
    <d v="2016-09-19T00:00:00"/>
    <s v="shot"/>
    <s v="unknown weapon"/>
    <n v="30"/>
    <s v="M"/>
    <s v="W"/>
    <s v="Logan Canyon"/>
    <s v="UT"/>
    <b v="1"/>
    <s v="other"/>
    <s v="Not fleeing"/>
    <b v="0"/>
    <x v="0"/>
  </r>
  <r>
    <n v="1699"/>
    <n v="1907"/>
    <s v="Gary Don Lafon"/>
    <d v="2016-09-19T00:00:00"/>
    <s v="shot"/>
    <s v="gun"/>
    <n v="56"/>
    <s v="M"/>
    <s v="W"/>
    <s v="Wood County"/>
    <s v="TX"/>
    <b v="1"/>
    <s v="attack"/>
    <s v="Not fleeing"/>
    <b v="0"/>
    <x v="0"/>
  </r>
  <r>
    <n v="1700"/>
    <n v="1899"/>
    <s v="Charles Dove"/>
    <d v="2016-09-20T00:00:00"/>
    <s v="shot"/>
    <s v="gun"/>
    <n v="35"/>
    <s v="M"/>
    <s v="W"/>
    <s v="Decatur County"/>
    <s v="TN"/>
    <b v="0"/>
    <s v="other"/>
    <s v="Car"/>
    <b v="1"/>
    <x v="0"/>
  </r>
  <r>
    <n v="1701"/>
    <n v="1901"/>
    <s v="Joshua Scott"/>
    <d v="2016-09-20T00:00:00"/>
    <s v="shot"/>
    <s v="gun"/>
    <n v="22"/>
    <s v="M"/>
    <s v="W"/>
    <s v="Port St. Lucie"/>
    <s v="FL"/>
    <b v="1"/>
    <s v="attack"/>
    <s v="Not fleeing"/>
    <b v="0"/>
    <x v="0"/>
  </r>
  <r>
    <n v="1702"/>
    <n v="1903"/>
    <s v="Michael Goodale"/>
    <d v="2016-09-20T00:00:00"/>
    <s v="shot"/>
    <s v="unknown weapon"/>
    <n v="23"/>
    <s v="M"/>
    <s v="W"/>
    <s v="Mashantucket"/>
    <s v="CT"/>
    <b v="0"/>
    <s v="other"/>
    <s v="Not fleeing"/>
    <b v="0"/>
    <x v="0"/>
  </r>
  <r>
    <n v="1703"/>
    <n v="1904"/>
    <s v="Keith Lamont Scott"/>
    <d v="2016-09-20T00:00:00"/>
    <s v="shot"/>
    <s v="gun"/>
    <n v="43"/>
    <s v="M"/>
    <s v="B"/>
    <s v="Charlotte"/>
    <s v="NC"/>
    <b v="0"/>
    <s v="other"/>
    <s v="Not fleeing"/>
    <b v="1"/>
    <x v="0"/>
  </r>
  <r>
    <n v="1704"/>
    <n v="1905"/>
    <s v="Sandy Joe Duke"/>
    <d v="2016-09-20T00:00:00"/>
    <s v="shot"/>
    <s v="gun"/>
    <n v="43"/>
    <s v="M"/>
    <s v="W"/>
    <s v="Nashville"/>
    <s v="TN"/>
    <b v="0"/>
    <s v="attack"/>
    <s v="Not fleeing"/>
    <b v="0"/>
    <x v="0"/>
  </r>
  <r>
    <n v="1705"/>
    <n v="1906"/>
    <s v="Thomas Tucker"/>
    <d v="2016-09-20T00:00:00"/>
    <s v="shot"/>
    <s v="gun"/>
    <n v="49"/>
    <s v="M"/>
    <s v="W"/>
    <s v="Westminster"/>
    <s v="CO"/>
    <b v="0"/>
    <s v="other"/>
    <s v="Foot"/>
    <b v="0"/>
    <x v="0"/>
  </r>
  <r>
    <n v="1706"/>
    <n v="1908"/>
    <s v="Austin M. Baier"/>
    <d v="2016-09-21T00:00:00"/>
    <s v="shot"/>
    <s v="unarmed"/>
    <n v="23"/>
    <s v="M"/>
    <s v="W"/>
    <s v="Louisville"/>
    <s v="NE"/>
    <b v="0"/>
    <s v="other"/>
    <s v="Not fleeing"/>
    <b v="0"/>
    <x v="1"/>
  </r>
  <r>
    <n v="1707"/>
    <n v="1909"/>
    <s v="Jesse Ataway"/>
    <d v="2016-09-23T00:00:00"/>
    <s v="shot"/>
    <s v="undetermined"/>
    <n v="41"/>
    <s v="M"/>
    <s v="W"/>
    <s v="Fair Oaks"/>
    <s v="CA"/>
    <b v="0"/>
    <s v="attack"/>
    <s v="Foot"/>
    <b v="0"/>
    <x v="1"/>
  </r>
  <r>
    <n v="1708"/>
    <n v="1914"/>
    <s v="Oddis Bernard Colvin"/>
    <d v="2016-09-23T00:00:00"/>
    <s v="shot"/>
    <m/>
    <n v="33"/>
    <s v="M"/>
    <s v="B"/>
    <s v="Pikesville"/>
    <s v="MD"/>
    <b v="0"/>
    <s v="other"/>
    <s v="Not fleeing"/>
    <b v="1"/>
    <x v="1"/>
  </r>
  <r>
    <n v="1709"/>
    <n v="1915"/>
    <s v="Christopher Contreras"/>
    <d v="2016-09-23T00:00:00"/>
    <s v="shot"/>
    <s v="gun"/>
    <n v="30"/>
    <s v="M"/>
    <s v="H"/>
    <s v="San Antonio"/>
    <s v="TX"/>
    <b v="0"/>
    <s v="other"/>
    <s v="Foot"/>
    <b v="0"/>
    <x v="0"/>
  </r>
  <r>
    <n v="1710"/>
    <n v="1910"/>
    <s v="Cody Lafont"/>
    <d v="2016-09-25T00:00:00"/>
    <s v="shot"/>
    <s v="gun"/>
    <n v="25"/>
    <s v="M"/>
    <s v="W"/>
    <s v="Claremont"/>
    <s v="NH"/>
    <b v="1"/>
    <s v="other"/>
    <s v="Not fleeing"/>
    <b v="0"/>
    <x v="0"/>
  </r>
  <r>
    <n v="1711"/>
    <n v="1911"/>
    <s v="Anthony Ray Bauer"/>
    <d v="2016-09-26T00:00:00"/>
    <s v="shot"/>
    <s v="gun"/>
    <n v="52"/>
    <s v="M"/>
    <s v="W"/>
    <s v="Garden City"/>
    <s v="ID"/>
    <b v="0"/>
    <s v="attack"/>
    <s v="Other"/>
    <b v="0"/>
    <x v="0"/>
  </r>
  <r>
    <n v="1712"/>
    <n v="1912"/>
    <s v="Leeland White"/>
    <d v="2016-09-26T00:00:00"/>
    <s v="shot"/>
    <s v="gun"/>
    <n v="32"/>
    <s v="M"/>
    <s v="W"/>
    <s v="Little Rock"/>
    <s v="AR"/>
    <b v="1"/>
    <s v="other"/>
    <s v="Not fleeing"/>
    <b v="0"/>
    <x v="0"/>
  </r>
  <r>
    <n v="1713"/>
    <n v="1916"/>
    <s v="Nathan DeSai"/>
    <d v="2016-09-26T00:00:00"/>
    <s v="shot"/>
    <s v="gun"/>
    <n v="46"/>
    <s v="M"/>
    <s v="W"/>
    <s v="Houston"/>
    <s v="TX"/>
    <b v="0"/>
    <s v="attack"/>
    <s v="Not fleeing"/>
    <b v="1"/>
    <x v="0"/>
  </r>
  <r>
    <n v="1714"/>
    <n v="1917"/>
    <s v="Jamie Joseph Lewis"/>
    <d v="2016-09-26T00:00:00"/>
    <s v="shot"/>
    <s v="gun"/>
    <n v="48"/>
    <s v="M"/>
    <s v="W"/>
    <s v="Burnsville"/>
    <s v="MN"/>
    <b v="1"/>
    <s v="other"/>
    <s v="Not fleeing"/>
    <b v="1"/>
    <x v="0"/>
  </r>
  <r>
    <n v="1715"/>
    <n v="1918"/>
    <s v="Alfred Olango"/>
    <d v="2016-09-27T00:00:00"/>
    <s v="shot"/>
    <s v="unarmed"/>
    <n v="38"/>
    <s v="M"/>
    <s v="B"/>
    <s v="El Cajon"/>
    <s v="CA"/>
    <b v="1"/>
    <s v="attack"/>
    <s v="Not fleeing"/>
    <b v="1"/>
    <x v="1"/>
  </r>
  <r>
    <n v="1716"/>
    <n v="1941"/>
    <s v="John Ethan Carpentier"/>
    <d v="2016-09-27T00:00:00"/>
    <s v="shot"/>
    <m/>
    <n v="26"/>
    <s v="M"/>
    <s v="W"/>
    <s v="Phoenix"/>
    <s v="AZ"/>
    <b v="0"/>
    <s v="other"/>
    <s v="Car"/>
    <b v="0"/>
    <x v="1"/>
  </r>
  <r>
    <n v="1717"/>
    <n v="1919"/>
    <s v="Christopher Sowell"/>
    <d v="2016-09-28T00:00:00"/>
    <s v="shot"/>
    <s v="unarmed"/>
    <n v="32"/>
    <s v="M"/>
    <s v="B"/>
    <s v="Philadelphia"/>
    <s v="PA"/>
    <b v="0"/>
    <s v="attack"/>
    <s v="Not fleeing"/>
    <b v="0"/>
    <x v="1"/>
  </r>
  <r>
    <n v="1718"/>
    <n v="1920"/>
    <s v="Johnathan Lozano-Murillo"/>
    <d v="2016-09-28T00:00:00"/>
    <s v="shot"/>
    <s v="knife"/>
    <n v="28"/>
    <s v="M"/>
    <s v="H"/>
    <s v="Valdosta"/>
    <s v="GA"/>
    <b v="0"/>
    <s v="attack"/>
    <s v="Not fleeing"/>
    <b v="1"/>
    <x v="0"/>
  </r>
  <r>
    <n v="1719"/>
    <n v="1921"/>
    <s v="Jeffrey Clair Cave"/>
    <d v="2016-09-29T00:00:00"/>
    <s v="shot"/>
    <s v="gun"/>
    <n v="53"/>
    <s v="M"/>
    <s v="W"/>
    <s v="Kingman"/>
    <s v="AZ"/>
    <b v="0"/>
    <s v="attack"/>
    <s v="Not fleeing"/>
    <b v="1"/>
    <x v="0"/>
  </r>
  <r>
    <n v="1720"/>
    <n v="1926"/>
    <s v="Clayton Eugene Baker"/>
    <d v="2016-09-30T00:00:00"/>
    <s v="shot"/>
    <m/>
    <n v="38"/>
    <s v="M"/>
    <s v="W"/>
    <s v="Groveton"/>
    <s v="TX"/>
    <b v="0"/>
    <s v="undetermined"/>
    <s v="Not fleeing"/>
    <b v="0"/>
    <x v="1"/>
  </r>
  <r>
    <n v="1721"/>
    <n v="1927"/>
    <s v="George Richards-Meyers"/>
    <d v="2016-09-30T00:00:00"/>
    <s v="shot"/>
    <s v="undetermined"/>
    <n v="18"/>
    <s v="M"/>
    <s v="B"/>
    <s v="Newark"/>
    <s v="NJ"/>
    <b v="0"/>
    <s v="undetermined"/>
    <s v="Not fleeing"/>
    <b v="0"/>
    <x v="1"/>
  </r>
  <r>
    <n v="1722"/>
    <n v="1928"/>
    <s v="Douglas Marrickus Rainey"/>
    <d v="2016-09-30T00:00:00"/>
    <s v="shot"/>
    <s v="gun"/>
    <n v="32"/>
    <s v="M"/>
    <s v="B"/>
    <s v="Campobello"/>
    <s v="SC"/>
    <b v="0"/>
    <s v="attack"/>
    <s v="Foot"/>
    <b v="0"/>
    <x v="0"/>
  </r>
  <r>
    <n v="1723"/>
    <n v="1929"/>
    <s v="Richard Parent"/>
    <d v="2016-09-30T00:00:00"/>
    <s v="shot"/>
    <s v="gun"/>
    <n v="37"/>
    <s v="M"/>
    <s v="W"/>
    <s v="Belleville"/>
    <s v="MI"/>
    <b v="0"/>
    <s v="attack"/>
    <s v="Other"/>
    <b v="0"/>
    <x v="0"/>
  </r>
  <r>
    <n v="1724"/>
    <n v="1930"/>
    <s v="Najier Salaam"/>
    <d v="2016-09-30T00:00:00"/>
    <s v="shot"/>
    <s v="undetermined"/>
    <n v="18"/>
    <s v="M"/>
    <s v="B"/>
    <s v="Newark"/>
    <s v="NJ"/>
    <b v="0"/>
    <s v="undetermined"/>
    <s v="Not fleeing"/>
    <b v="0"/>
    <x v="1"/>
  </r>
  <r>
    <n v="1725"/>
    <n v="1931"/>
    <s v="Jacquarius M. Robinson"/>
    <d v="2016-09-30T00:00:00"/>
    <s v="shot"/>
    <s v="gun"/>
    <n v="20"/>
    <s v="M"/>
    <s v="B"/>
    <s v="Columbus"/>
    <s v="OH"/>
    <b v="0"/>
    <s v="other"/>
    <s v="Foot"/>
    <b v="0"/>
    <x v="0"/>
  </r>
  <r>
    <n v="1726"/>
    <n v="1923"/>
    <s v="Joshua Allen Perry"/>
    <d v="2016-10-01T00:00:00"/>
    <s v="shot"/>
    <s v="gun"/>
    <n v="28"/>
    <s v="M"/>
    <s v="W"/>
    <s v="Hometown"/>
    <s v="WV"/>
    <b v="0"/>
    <s v="attack"/>
    <s v="Foot"/>
    <b v="0"/>
    <x v="0"/>
  </r>
  <r>
    <n v="1727"/>
    <n v="1925"/>
    <s v="Carnell Snell"/>
    <d v="2016-10-01T00:00:00"/>
    <s v="shot"/>
    <s v="gun"/>
    <n v="18"/>
    <s v="M"/>
    <s v="B"/>
    <s v="Los Angeles"/>
    <s v="CA"/>
    <b v="0"/>
    <s v="undetermined"/>
    <s v="Foot"/>
    <b v="1"/>
    <x v="0"/>
  </r>
  <r>
    <n v="1728"/>
    <n v="1922"/>
    <s v="Daniel Perez"/>
    <d v="2016-10-02T00:00:00"/>
    <s v="shot"/>
    <s v="toy weapon"/>
    <n v="16"/>
    <s v="M"/>
    <s v="H"/>
    <s v="Los Angeles"/>
    <s v="CA"/>
    <b v="1"/>
    <s v="attack"/>
    <s v="Not fleeing"/>
    <b v="1"/>
    <x v="0"/>
  </r>
  <r>
    <n v="1729"/>
    <n v="1924"/>
    <s v="Donte T. Jones"/>
    <d v="2016-10-02T00:00:00"/>
    <s v="shot"/>
    <s v="unknown weapon"/>
    <n v="36"/>
    <s v="M"/>
    <s v="B"/>
    <s v="Markham"/>
    <s v="IL"/>
    <b v="0"/>
    <s v="other"/>
    <s v="Not fleeing"/>
    <b v="0"/>
    <x v="0"/>
  </r>
  <r>
    <n v="1730"/>
    <n v="1932"/>
    <s v="Robert Dapkus"/>
    <d v="2016-10-03T00:00:00"/>
    <s v="shot"/>
    <s v="gun"/>
    <n v="57"/>
    <s v="M"/>
    <s v="W"/>
    <s v="Lynn"/>
    <s v="MA"/>
    <b v="0"/>
    <s v="attack"/>
    <s v="Not fleeing"/>
    <b v="0"/>
    <x v="0"/>
  </r>
  <r>
    <n v="1731"/>
    <n v="1933"/>
    <s v="John H. Fetter"/>
    <d v="2016-10-03T00:00:00"/>
    <s v="shot"/>
    <s v="gun"/>
    <n v="49"/>
    <s v="M"/>
    <s v="W"/>
    <s v="Ventnor"/>
    <s v="NJ"/>
    <b v="0"/>
    <s v="other"/>
    <s v="Not fleeing"/>
    <b v="0"/>
    <x v="0"/>
  </r>
  <r>
    <n v="1732"/>
    <n v="1935"/>
    <s v="Isaias Salgado"/>
    <d v="2016-10-04T00:00:00"/>
    <s v="shot"/>
    <s v="brick"/>
    <n v="31"/>
    <s v="M"/>
    <s v="H"/>
    <s v="Riverview"/>
    <s v="FL"/>
    <b v="0"/>
    <s v="attack"/>
    <s v="Foot"/>
    <b v="0"/>
    <x v="0"/>
  </r>
  <r>
    <n v="1733"/>
    <n v="1936"/>
    <s v="Zachary Sutton"/>
    <d v="2016-10-04T00:00:00"/>
    <s v="shot"/>
    <s v="gun"/>
    <n v="26"/>
    <s v="M"/>
    <s v="W"/>
    <s v="Springdale"/>
    <s v="AR"/>
    <b v="0"/>
    <s v="attack"/>
    <s v="Not fleeing"/>
    <b v="0"/>
    <x v="0"/>
  </r>
  <r>
    <n v="1734"/>
    <n v="1938"/>
    <s v="Dean Bruning"/>
    <d v="2016-10-04T00:00:00"/>
    <s v="shot"/>
    <s v="gun"/>
    <n v="51"/>
    <s v="M"/>
    <s v="W"/>
    <s v="Hessel"/>
    <s v="MI"/>
    <b v="1"/>
    <s v="other"/>
    <s v="Not fleeing"/>
    <b v="0"/>
    <x v="0"/>
  </r>
  <r>
    <n v="1735"/>
    <n v="1937"/>
    <s v="Brandon Simmons"/>
    <d v="2016-10-05T00:00:00"/>
    <s v="shot"/>
    <s v="machete"/>
    <n v="28"/>
    <s v="M"/>
    <s v="W"/>
    <s v="Boulder"/>
    <s v="CO"/>
    <b v="1"/>
    <s v="other"/>
    <s v="Not fleeing"/>
    <b v="0"/>
    <x v="0"/>
  </r>
  <r>
    <n v="1736"/>
    <n v="1939"/>
    <s v="Lucas M. Felkel"/>
    <d v="2016-10-05T00:00:00"/>
    <s v="shot"/>
    <s v="gun"/>
    <n v="35"/>
    <s v="M"/>
    <s v="W"/>
    <s v="Moncks Corner"/>
    <s v="SC"/>
    <b v="0"/>
    <s v="attack"/>
    <s v="Car"/>
    <b v="0"/>
    <x v="0"/>
  </r>
  <r>
    <n v="1737"/>
    <n v="1944"/>
    <s v="Larry Daniel Matthews"/>
    <d v="2016-10-07T00:00:00"/>
    <s v="shot"/>
    <s v="pepper spray"/>
    <n v="57"/>
    <s v="M"/>
    <s v="B"/>
    <s v="Macon"/>
    <s v="GA"/>
    <b v="0"/>
    <s v="other"/>
    <s v="Not fleeing"/>
    <b v="0"/>
    <x v="0"/>
  </r>
  <r>
    <n v="1738"/>
    <n v="1945"/>
    <s v="Joseph S. Schroeder"/>
    <d v="2016-10-07T00:00:00"/>
    <s v="shot"/>
    <s v="knife"/>
    <n v="36"/>
    <s v="M"/>
    <s v="W"/>
    <s v="Fort Wayne"/>
    <s v="IN"/>
    <b v="0"/>
    <s v="other"/>
    <s v="Not fleeing"/>
    <b v="0"/>
    <x v="0"/>
  </r>
  <r>
    <n v="1739"/>
    <n v="1946"/>
    <s v="Eddie Collins"/>
    <d v="2016-10-07T00:00:00"/>
    <s v="shot"/>
    <s v="gun"/>
    <n v="42"/>
    <s v="M"/>
    <s v="W"/>
    <s v="Killeen"/>
    <s v="AL"/>
    <b v="0"/>
    <s v="attack"/>
    <s v="Not fleeing"/>
    <b v="0"/>
    <x v="0"/>
  </r>
  <r>
    <n v="1740"/>
    <n v="1948"/>
    <s v="Christopher Darnell Shackleford"/>
    <d v="2016-10-07T00:00:00"/>
    <s v="shot"/>
    <s v="gun"/>
    <m/>
    <s v="M"/>
    <s v="B"/>
    <s v="Alexandria"/>
    <s v="LA"/>
    <b v="0"/>
    <s v="attack"/>
    <s v="Not fleeing"/>
    <b v="0"/>
    <x v="0"/>
  </r>
  <r>
    <n v="1741"/>
    <n v="1953"/>
    <s v="Thomas Jeffery Burns"/>
    <d v="2016-10-07T00:00:00"/>
    <s v="shot"/>
    <s v="toy weapon"/>
    <n v="49"/>
    <s v="M"/>
    <s v="W"/>
    <s v="Benton"/>
    <s v="AR"/>
    <b v="0"/>
    <s v="other"/>
    <s v="Not fleeing"/>
    <b v="0"/>
    <x v="0"/>
  </r>
  <r>
    <n v="1742"/>
    <n v="2143"/>
    <s v="Charles Antrup"/>
    <d v="2016-10-08T00:00:00"/>
    <s v="shot"/>
    <s v="knife"/>
    <n v="62"/>
    <s v="M"/>
    <s v="W"/>
    <s v="Fort Wayne"/>
    <s v="IN"/>
    <b v="0"/>
    <s v="other"/>
    <s v="Not fleeing"/>
    <b v="0"/>
    <x v="0"/>
  </r>
  <r>
    <n v="1743"/>
    <n v="1942"/>
    <s v="Ricardo Hernandez"/>
    <d v="2016-10-08T00:00:00"/>
    <s v="shot"/>
    <s v="knife"/>
    <n v="21"/>
    <s v="M"/>
    <s v="H"/>
    <s v="Federal Way"/>
    <s v="WA"/>
    <b v="1"/>
    <s v="other"/>
    <s v="Not fleeing"/>
    <b v="0"/>
    <x v="0"/>
  </r>
  <r>
    <n v="1744"/>
    <n v="1947"/>
    <s v="Dylan Rogers"/>
    <d v="2016-10-08T00:00:00"/>
    <s v="shot"/>
    <m/>
    <n v="39"/>
    <s v="M"/>
    <m/>
    <s v="Wetumka"/>
    <s v="OK"/>
    <b v="0"/>
    <s v="other"/>
    <s v="Not fleeing"/>
    <b v="0"/>
    <x v="1"/>
  </r>
  <r>
    <n v="1745"/>
    <n v="1956"/>
    <s v="Kim Jackson"/>
    <d v="2016-10-08T00:00:00"/>
    <s v="shot"/>
    <s v="knife"/>
    <n v="53"/>
    <s v="F"/>
    <s v="W"/>
    <s v="Modesto"/>
    <s v="CA"/>
    <b v="0"/>
    <s v="attack"/>
    <s v="Not fleeing"/>
    <b v="0"/>
    <x v="0"/>
  </r>
  <r>
    <n v="1746"/>
    <n v="1943"/>
    <s v="Deric J. Brown"/>
    <d v="2016-10-09T00:00:00"/>
    <s v="shot"/>
    <s v="gun"/>
    <n v="41"/>
    <s v="M"/>
    <s v="B"/>
    <s v="Syracuse"/>
    <s v="NY"/>
    <b v="0"/>
    <s v="attack"/>
    <s v="Not fleeing"/>
    <b v="0"/>
    <x v="0"/>
  </r>
  <r>
    <n v="1747"/>
    <n v="1954"/>
    <s v="Luis Michael Hoff"/>
    <d v="2016-10-09T00:00:00"/>
    <s v="shot"/>
    <s v="gun"/>
    <n v="40"/>
    <s v="M"/>
    <s v="W"/>
    <s v="Scottsdale"/>
    <s v="AZ"/>
    <b v="1"/>
    <s v="other"/>
    <s v="Car"/>
    <b v="0"/>
    <x v="0"/>
  </r>
  <r>
    <n v="1748"/>
    <n v="1949"/>
    <s v="Dennis Hunt"/>
    <d v="2016-10-10T00:00:00"/>
    <s v="shot"/>
    <s v="gun"/>
    <n v="50"/>
    <s v="M"/>
    <m/>
    <s v="Lumberton"/>
    <s v="NC"/>
    <b v="0"/>
    <s v="other"/>
    <s v="Not fleeing"/>
    <b v="0"/>
    <x v="0"/>
  </r>
  <r>
    <n v="1749"/>
    <n v="1950"/>
    <s v="Maurico Barron"/>
    <d v="2016-10-10T00:00:00"/>
    <s v="shot"/>
    <s v="undetermined"/>
    <n v="27"/>
    <s v="M"/>
    <s v="H"/>
    <s v="Irvine"/>
    <s v="CA"/>
    <b v="1"/>
    <s v="other"/>
    <s v="Not fleeing"/>
    <b v="0"/>
    <x v="1"/>
  </r>
  <r>
    <n v="1750"/>
    <n v="1951"/>
    <s v="Kheyanev Littledog"/>
    <d v="2016-10-10T00:00:00"/>
    <s v="shot"/>
    <s v="gun"/>
    <n v="19"/>
    <s v="M"/>
    <s v="N"/>
    <s v="Midland"/>
    <s v="TX"/>
    <b v="0"/>
    <s v="other"/>
    <m/>
    <b v="0"/>
    <x v="0"/>
  </r>
  <r>
    <n v="1751"/>
    <n v="1952"/>
    <s v="Devan Desnoyers"/>
    <d v="2016-10-10T00:00:00"/>
    <s v="shot"/>
    <m/>
    <n v="26"/>
    <s v="M"/>
    <s v="W"/>
    <s v="Westlake"/>
    <s v="OH"/>
    <b v="0"/>
    <s v="other"/>
    <s v="Car"/>
    <b v="0"/>
    <x v="1"/>
  </r>
  <r>
    <n v="1752"/>
    <n v="1957"/>
    <s v="Michael L. Taylor"/>
    <d v="2016-10-11T00:00:00"/>
    <s v="shot"/>
    <s v="knife"/>
    <n v="44"/>
    <s v="M"/>
    <s v="A"/>
    <s v="Seattle"/>
    <s v="WA"/>
    <b v="0"/>
    <s v="other"/>
    <s v="Not fleeing"/>
    <b v="0"/>
    <x v="0"/>
  </r>
  <r>
    <n v="1753"/>
    <n v="1958"/>
    <s v="Dominick Musulman"/>
    <d v="2016-10-11T00:00:00"/>
    <s v="shot"/>
    <s v="knife"/>
    <n v="30"/>
    <s v="M"/>
    <s v="W"/>
    <s v="Concord"/>
    <s v="CA"/>
    <b v="0"/>
    <s v="other"/>
    <s v="Not fleeing"/>
    <b v="0"/>
    <x v="0"/>
  </r>
  <r>
    <n v="1754"/>
    <n v="1959"/>
    <s v="Blaine J. Beason"/>
    <d v="2016-10-12T00:00:00"/>
    <s v="shot"/>
    <s v="gun"/>
    <n v="31"/>
    <s v="M"/>
    <s v="W"/>
    <s v="Livingston Parish"/>
    <s v="LA"/>
    <b v="0"/>
    <s v="attack"/>
    <s v="Not fleeing"/>
    <b v="0"/>
    <x v="0"/>
  </r>
  <r>
    <n v="1755"/>
    <n v="1960"/>
    <s v="Kirk Figueroa"/>
    <d v="2016-10-12T00:00:00"/>
    <s v="shot"/>
    <s v="gun"/>
    <n v="33"/>
    <s v="M"/>
    <s v="B"/>
    <s v="Boston"/>
    <s v="MA"/>
    <b v="0"/>
    <s v="attack"/>
    <s v="Not fleeing"/>
    <b v="0"/>
    <x v="0"/>
  </r>
  <r>
    <n v="1756"/>
    <n v="1961"/>
    <s v="Matthew Brewer"/>
    <d v="2016-10-12T00:00:00"/>
    <s v="shot"/>
    <s v="gun"/>
    <n v="22"/>
    <s v="M"/>
    <s v="W"/>
    <s v="Morehead"/>
    <s v="KY"/>
    <b v="0"/>
    <s v="attack"/>
    <s v="Not fleeing"/>
    <b v="0"/>
    <x v="0"/>
  </r>
  <r>
    <n v="1757"/>
    <n v="1962"/>
    <s v="Rex Vance Wilson"/>
    <d v="2016-10-13T00:00:00"/>
    <s v="shot"/>
    <s v="gun"/>
    <n v="50"/>
    <s v="M"/>
    <m/>
    <s v="Las Vegas"/>
    <s v="NV"/>
    <b v="0"/>
    <s v="other"/>
    <s v="Car"/>
    <b v="1"/>
    <x v="0"/>
  </r>
  <r>
    <n v="1758"/>
    <n v="1963"/>
    <s v="Shawn Pappe"/>
    <d v="2016-10-13T00:00:00"/>
    <s v="shot and Tasered"/>
    <s v="knife"/>
    <n v="46"/>
    <s v="M"/>
    <s v="W"/>
    <s v="Grants Pass"/>
    <s v="OR"/>
    <b v="1"/>
    <s v="other"/>
    <m/>
    <b v="0"/>
    <x v="0"/>
  </r>
  <r>
    <n v="1759"/>
    <n v="1964"/>
    <s v="Patrick D. Reddeck"/>
    <d v="2016-10-13T00:00:00"/>
    <s v="shot"/>
    <s v="gun"/>
    <n v="38"/>
    <s v="M"/>
    <s v="W"/>
    <s v="Kent"/>
    <s v="WA"/>
    <b v="0"/>
    <s v="other"/>
    <s v="Not fleeing"/>
    <b v="0"/>
    <x v="0"/>
  </r>
  <r>
    <n v="1760"/>
    <n v="1965"/>
    <s v="Chaz Logan York"/>
    <d v="2016-10-14T00:00:00"/>
    <s v="shot"/>
    <s v="baseball bat"/>
    <n v="23"/>
    <s v="M"/>
    <s v="W"/>
    <s v="Beaumont"/>
    <s v="TX"/>
    <b v="0"/>
    <s v="attack"/>
    <s v="Not fleeing"/>
    <b v="0"/>
    <x v="0"/>
  </r>
  <r>
    <n v="1761"/>
    <n v="1969"/>
    <s v="George Zapata"/>
    <d v="2016-10-14T00:00:00"/>
    <s v="shot"/>
    <s v="gun"/>
    <n v="24"/>
    <s v="M"/>
    <s v="H"/>
    <s v="Oak Cliff"/>
    <s v="TX"/>
    <b v="0"/>
    <s v="attack"/>
    <s v="Not fleeing"/>
    <b v="0"/>
    <x v="0"/>
  </r>
  <r>
    <n v="1762"/>
    <n v="1970"/>
    <s v="Nicholas McWherter"/>
    <d v="2016-10-14T00:00:00"/>
    <s v="shot"/>
    <s v="gun"/>
    <n v="26"/>
    <s v="M"/>
    <s v="W"/>
    <s v="San Francisco"/>
    <s v="CA"/>
    <b v="1"/>
    <s v="attack"/>
    <s v="Not fleeing"/>
    <b v="0"/>
    <x v="0"/>
  </r>
  <r>
    <n v="1763"/>
    <n v="1968"/>
    <s v="Daniel Richard Murphy"/>
    <d v="2016-10-15T00:00:00"/>
    <s v="shot"/>
    <s v="gun"/>
    <n v="38"/>
    <s v="M"/>
    <m/>
    <s v="Phenix City"/>
    <s v="AL"/>
    <b v="0"/>
    <s v="attack"/>
    <s v="Not fleeing"/>
    <b v="0"/>
    <x v="0"/>
  </r>
  <r>
    <n v="1764"/>
    <n v="1966"/>
    <s v="Micah Dsheigh Jester"/>
    <d v="2016-10-16T00:00:00"/>
    <s v="shot"/>
    <s v="toy weapon"/>
    <n v="26"/>
    <s v="F"/>
    <s v="W"/>
    <s v="Austin"/>
    <s v="TX"/>
    <b v="1"/>
    <s v="attack"/>
    <s v="Not fleeing"/>
    <b v="0"/>
    <x v="0"/>
  </r>
  <r>
    <n v="1765"/>
    <n v="1967"/>
    <s v="Sean Arlt"/>
    <d v="2016-10-16T00:00:00"/>
    <s v="shot and Tasered"/>
    <s v="metal rake"/>
    <n v="32"/>
    <s v="M"/>
    <s v="W"/>
    <s v="Santa Cruz"/>
    <s v="CA"/>
    <b v="1"/>
    <s v="attack"/>
    <s v="Not fleeing"/>
    <b v="0"/>
    <x v="0"/>
  </r>
  <r>
    <n v="1766"/>
    <n v="1971"/>
    <s v="Rolando Delgado"/>
    <d v="2016-10-17T00:00:00"/>
    <s v="shot"/>
    <s v="sword"/>
    <n v="50"/>
    <s v="M"/>
    <s v="H"/>
    <s v="Miami"/>
    <s v="FL"/>
    <b v="1"/>
    <s v="other"/>
    <s v="Not fleeing"/>
    <b v="0"/>
    <x v="0"/>
  </r>
  <r>
    <n v="1767"/>
    <n v="1973"/>
    <s v="Keegan Schweikle"/>
    <d v="2016-10-17T00:00:00"/>
    <s v="shot"/>
    <s v="gun"/>
    <n v="17"/>
    <s v="M"/>
    <s v="W"/>
    <s v="Benton"/>
    <s v="AR"/>
    <b v="1"/>
    <s v="attack"/>
    <s v="Foot"/>
    <b v="0"/>
    <x v="0"/>
  </r>
  <r>
    <n v="1768"/>
    <n v="1974"/>
    <s v="Eric St. Germain"/>
    <d v="2016-10-17T00:00:00"/>
    <s v="shot and Tasered"/>
    <s v="knife"/>
    <n v="39"/>
    <s v="M"/>
    <s v="W"/>
    <s v="Holiday"/>
    <s v="FL"/>
    <b v="1"/>
    <s v="other"/>
    <s v="Not fleeing"/>
    <b v="0"/>
    <x v="0"/>
  </r>
  <r>
    <n v="1769"/>
    <n v="1972"/>
    <s v="Darius Wimberly"/>
    <d v="2016-10-18T00:00:00"/>
    <s v="shot"/>
    <s v="gun"/>
    <n v="28"/>
    <s v="M"/>
    <s v="B"/>
    <s v="Benton Harbor"/>
    <s v="MI"/>
    <b v="0"/>
    <s v="attack"/>
    <s v="Not fleeing"/>
    <b v="1"/>
    <x v="0"/>
  </r>
  <r>
    <n v="1770"/>
    <n v="1975"/>
    <s v="Deborah Danner"/>
    <d v="2016-10-18T00:00:00"/>
    <s v="shot"/>
    <s v="baseball bat"/>
    <n v="66"/>
    <s v="F"/>
    <s v="B"/>
    <s v="Bronx"/>
    <s v="NY"/>
    <b v="1"/>
    <s v="attack"/>
    <s v="Not fleeing"/>
    <b v="0"/>
    <x v="0"/>
  </r>
  <r>
    <n v="1771"/>
    <n v="1976"/>
    <s v="Salvador Reyes"/>
    <d v="2016-10-18T00:00:00"/>
    <s v="shot"/>
    <s v="gun"/>
    <n v="42"/>
    <s v="M"/>
    <s v="H"/>
    <s v="Tulsa"/>
    <s v="OK"/>
    <b v="0"/>
    <s v="attack"/>
    <s v="Not fleeing"/>
    <b v="0"/>
    <x v="0"/>
  </r>
  <r>
    <n v="1772"/>
    <n v="1979"/>
    <s v="Charles Stidham"/>
    <d v="2016-10-18T00:00:00"/>
    <s v="shot"/>
    <s v="gun"/>
    <n v="34"/>
    <s v="M"/>
    <s v="W"/>
    <s v="Paris"/>
    <s v="KY"/>
    <b v="0"/>
    <s v="attack"/>
    <s v="Not fleeing"/>
    <b v="0"/>
    <x v="0"/>
  </r>
  <r>
    <n v="1773"/>
    <n v="1977"/>
    <s v="Frank J. Sandor"/>
    <d v="2016-10-19T00:00:00"/>
    <s v="shot"/>
    <m/>
    <n v="38"/>
    <s v="M"/>
    <s v="W"/>
    <s v="Willoughby"/>
    <s v="OH"/>
    <b v="0"/>
    <s v="undetermined"/>
    <s v="Car"/>
    <b v="0"/>
    <x v="1"/>
  </r>
  <r>
    <n v="1774"/>
    <n v="1978"/>
    <s v="Anthony Garcia"/>
    <d v="2016-10-19T00:00:00"/>
    <s v="shot"/>
    <s v="gun"/>
    <n v="24"/>
    <s v="M"/>
    <m/>
    <s v="Dallas"/>
    <s v="TX"/>
    <b v="0"/>
    <s v="other"/>
    <s v="Not fleeing"/>
    <b v="0"/>
    <x v="0"/>
  </r>
  <r>
    <n v="1775"/>
    <n v="1982"/>
    <s v="Javier Munoz"/>
    <d v="2016-10-19T00:00:00"/>
    <s v="shot"/>
    <s v="undetermined"/>
    <n v="28"/>
    <s v="M"/>
    <s v="H"/>
    <s v="Henderson"/>
    <s v="NV"/>
    <b v="0"/>
    <s v="attack"/>
    <s v="Car"/>
    <b v="0"/>
    <x v="1"/>
  </r>
  <r>
    <n v="1776"/>
    <n v="1980"/>
    <s v="Jacob DePetris"/>
    <d v="2016-10-20T00:00:00"/>
    <s v="shot"/>
    <s v="gun"/>
    <n v="29"/>
    <s v="M"/>
    <s v="W"/>
    <s v="Jacksonville"/>
    <s v="FL"/>
    <b v="0"/>
    <s v="attack"/>
    <s v="Not fleeing"/>
    <b v="0"/>
    <x v="0"/>
  </r>
  <r>
    <n v="1777"/>
    <n v="1983"/>
    <s v="William Frost"/>
    <d v="2016-10-21T00:00:00"/>
    <s v="shot and Tasered"/>
    <s v="knife"/>
    <n v="58"/>
    <s v="M"/>
    <s v="W"/>
    <s v="Tulsa"/>
    <s v="OK"/>
    <b v="0"/>
    <s v="other"/>
    <m/>
    <b v="0"/>
    <x v="0"/>
  </r>
  <r>
    <n v="1778"/>
    <n v="1988"/>
    <s v="Renee Davis"/>
    <d v="2016-10-21T00:00:00"/>
    <s v="shot"/>
    <s v="gun"/>
    <n v="23"/>
    <s v="F"/>
    <s v="N"/>
    <s v="Muckleshoot Indian Reservation"/>
    <s v="WA"/>
    <b v="1"/>
    <s v="other"/>
    <s v="Not fleeing"/>
    <b v="0"/>
    <x v="0"/>
  </r>
  <r>
    <n v="1779"/>
    <n v="1986"/>
    <s v="Nathaniel B. Dorough"/>
    <d v="2016-10-22T00:00:00"/>
    <s v="shot"/>
    <s v="unknown weapon"/>
    <n v="21"/>
    <s v="M"/>
    <s v="W"/>
    <s v="Westover"/>
    <s v="AL"/>
    <b v="1"/>
    <s v="other"/>
    <s v="Not fleeing"/>
    <b v="0"/>
    <x v="0"/>
  </r>
  <r>
    <n v="1780"/>
    <n v="1984"/>
    <s v="Kristofer Daniel Youngquist"/>
    <d v="2016-10-23T00:00:00"/>
    <s v="shot"/>
    <s v="toy weapon"/>
    <n v="45"/>
    <s v="M"/>
    <s v="W"/>
    <s v="Peterson"/>
    <s v="MN"/>
    <b v="0"/>
    <s v="attack"/>
    <s v="Not fleeing"/>
    <b v="0"/>
    <x v="0"/>
  </r>
  <r>
    <n v="1781"/>
    <n v="1985"/>
    <s v="Kenny Tomblin"/>
    <d v="2016-10-23T00:00:00"/>
    <s v="shot"/>
    <s v="gun"/>
    <n v="38"/>
    <s v="M"/>
    <s v="W"/>
    <s v="Edmonton"/>
    <s v="KY"/>
    <b v="0"/>
    <s v="attack"/>
    <s v="Not fleeing"/>
    <b v="0"/>
    <x v="0"/>
  </r>
  <r>
    <n v="1782"/>
    <n v="1987"/>
    <s v="Demetrius Mac Moore"/>
    <d v="2016-10-23T00:00:00"/>
    <s v="shot"/>
    <s v="gun"/>
    <n v="40"/>
    <s v="M"/>
    <s v="B"/>
    <s v="Colorado Springs"/>
    <s v="CO"/>
    <b v="0"/>
    <s v="attack"/>
    <s v="Not fleeing"/>
    <b v="0"/>
    <x v="0"/>
  </r>
  <r>
    <n v="1783"/>
    <n v="1989"/>
    <s v="Aaron Marquis Ballard"/>
    <d v="2016-10-24T00:00:00"/>
    <s v="shot"/>
    <s v="gun"/>
    <n v="19"/>
    <s v="M"/>
    <s v="B"/>
    <s v="North St. Louis"/>
    <s v="MO"/>
    <b v="0"/>
    <s v="attack"/>
    <s v="Car"/>
    <b v="0"/>
    <x v="0"/>
  </r>
  <r>
    <n v="1784"/>
    <n v="1990"/>
    <s v="Roy Lee Richards"/>
    <d v="2016-10-25T00:00:00"/>
    <s v="shot"/>
    <s v="toy weapon"/>
    <n v="46"/>
    <s v="M"/>
    <s v="B"/>
    <s v="Little Rock"/>
    <s v="AR"/>
    <b v="0"/>
    <s v="other"/>
    <s v="Not fleeing"/>
    <b v="0"/>
    <x v="0"/>
  </r>
  <r>
    <n v="1785"/>
    <n v="1991"/>
    <s v="Brandon Jones"/>
    <d v="2016-10-25T00:00:00"/>
    <s v="shot"/>
    <s v="toy weapon"/>
    <n v="25"/>
    <s v="M"/>
    <s v="W"/>
    <s v="Elkton"/>
    <s v="MD"/>
    <b v="1"/>
    <s v="attack"/>
    <s v="Not fleeing"/>
    <b v="0"/>
    <x v="0"/>
  </r>
  <r>
    <n v="1786"/>
    <n v="1992"/>
    <s v="Chelsea M. Porter"/>
    <d v="2016-10-25T00:00:00"/>
    <s v="shot"/>
    <s v="toy weapon"/>
    <n v="25"/>
    <s v="F"/>
    <s v="W"/>
    <s v="Elkton"/>
    <s v="MD"/>
    <b v="0"/>
    <s v="attack"/>
    <s v="Not fleeing"/>
    <b v="0"/>
    <x v="0"/>
  </r>
  <r>
    <n v="1787"/>
    <n v="1993"/>
    <s v="Brandon Millard"/>
    <d v="2016-10-25T00:00:00"/>
    <s v="shot"/>
    <s v="knife"/>
    <n v="37"/>
    <s v="M"/>
    <s v="W"/>
    <s v="Lincoln"/>
    <s v="CA"/>
    <b v="1"/>
    <s v="other"/>
    <s v="Not fleeing"/>
    <b v="0"/>
    <x v="0"/>
  </r>
  <r>
    <n v="1788"/>
    <n v="1994"/>
    <s v="Malcolm Loren Hickson"/>
    <d v="2016-10-26T00:00:00"/>
    <s v="shot"/>
    <s v="gun"/>
    <n v="25"/>
    <s v="M"/>
    <s v="B"/>
    <s v="Carrollton"/>
    <s v="TX"/>
    <b v="0"/>
    <s v="other"/>
    <s v="Not fleeing"/>
    <b v="0"/>
    <x v="0"/>
  </r>
  <r>
    <n v="1789"/>
    <n v="1996"/>
    <s v="William Clifford Cole"/>
    <d v="2016-10-26T00:00:00"/>
    <s v="shot and Tasered"/>
    <s v="unarmed"/>
    <n v="36"/>
    <s v="M"/>
    <s v="W"/>
    <s v="Bartlesville"/>
    <s v="OK"/>
    <b v="0"/>
    <s v="attack"/>
    <s v="Not fleeing"/>
    <b v="0"/>
    <x v="1"/>
  </r>
  <r>
    <n v="1790"/>
    <n v="1995"/>
    <s v="Kyle Killough"/>
    <d v="2016-10-27T00:00:00"/>
    <s v="shot"/>
    <s v="gun"/>
    <n v="32"/>
    <s v="M"/>
    <s v="W"/>
    <s v="Billings"/>
    <s v="MT"/>
    <b v="1"/>
    <s v="other"/>
    <s v="Not fleeing"/>
    <b v="0"/>
    <x v="0"/>
  </r>
  <r>
    <n v="1791"/>
    <n v="1997"/>
    <s v="Thad Demarco Hale"/>
    <d v="2016-10-27T00:00:00"/>
    <s v="shot"/>
    <s v="gun and knife"/>
    <n v="33"/>
    <s v="M"/>
    <s v="B"/>
    <s v="San Antonio"/>
    <s v="TX"/>
    <b v="0"/>
    <s v="other"/>
    <s v="Not fleeing"/>
    <b v="0"/>
    <x v="0"/>
  </r>
  <r>
    <n v="1792"/>
    <n v="1998"/>
    <s v="Edwin Amaya Maldonado"/>
    <d v="2016-10-27T00:00:00"/>
    <s v="shot"/>
    <s v="undetermined"/>
    <n v="24"/>
    <s v="M"/>
    <s v="H"/>
    <s v="Elberton"/>
    <s v="GA"/>
    <b v="0"/>
    <s v="attack"/>
    <s v="Foot"/>
    <b v="0"/>
    <x v="1"/>
  </r>
  <r>
    <n v="1793"/>
    <n v="2000"/>
    <s v="Jay Johannes Holmgren"/>
    <d v="2016-10-28T00:00:00"/>
    <s v="shot"/>
    <s v="gun"/>
    <n v="37"/>
    <s v="M"/>
    <s v="W"/>
    <s v="Morris"/>
    <s v="MN"/>
    <b v="0"/>
    <s v="attack"/>
    <s v="Other"/>
    <b v="0"/>
    <x v="0"/>
  </r>
  <r>
    <n v="1794"/>
    <n v="2001"/>
    <s v="Jason King"/>
    <d v="2016-10-28T00:00:00"/>
    <s v="shot"/>
    <s v="gun"/>
    <n v="38"/>
    <s v="M"/>
    <s v="B"/>
    <s v="Sacramento"/>
    <s v="CA"/>
    <b v="1"/>
    <s v="attack"/>
    <s v="Not fleeing"/>
    <b v="0"/>
    <x v="0"/>
  </r>
  <r>
    <n v="1795"/>
    <n v="2002"/>
    <s v="Jun Wang"/>
    <d v="2016-10-28T00:00:00"/>
    <s v="shot"/>
    <s v="knife"/>
    <n v="45"/>
    <s v="M"/>
    <s v="A"/>
    <s v="North Royalton"/>
    <s v="OH"/>
    <b v="1"/>
    <s v="attack"/>
    <s v="Not fleeing"/>
    <b v="0"/>
    <x v="0"/>
  </r>
  <r>
    <n v="1796"/>
    <n v="1999"/>
    <s v="Terrence Coleman"/>
    <d v="2016-10-30T00:00:00"/>
    <s v="shot"/>
    <s v="knife"/>
    <n v="31"/>
    <s v="M"/>
    <s v="B"/>
    <s v="Boston"/>
    <s v="MA"/>
    <b v="1"/>
    <s v="other"/>
    <s v="Not fleeing"/>
    <b v="0"/>
    <x v="0"/>
  </r>
  <r>
    <n v="1797"/>
    <n v="2003"/>
    <s v="Kenneth Jack Kennedy"/>
    <d v="2016-10-30T00:00:00"/>
    <s v="shot"/>
    <m/>
    <n v="34"/>
    <s v="M"/>
    <s v="W"/>
    <s v="Kingman"/>
    <s v="AZ"/>
    <b v="0"/>
    <s v="other"/>
    <s v="Car"/>
    <b v="0"/>
    <x v="1"/>
  </r>
  <r>
    <n v="1798"/>
    <n v="2004"/>
    <s v="Jordan Gonzales"/>
    <d v="2016-10-30T00:00:00"/>
    <s v="shot"/>
    <s v="gun"/>
    <n v="23"/>
    <s v="M"/>
    <s v="H"/>
    <s v="Corpus Christi"/>
    <s v="TX"/>
    <b v="0"/>
    <s v="attack"/>
    <s v="Not fleeing"/>
    <b v="0"/>
    <x v="0"/>
  </r>
  <r>
    <n v="1799"/>
    <n v="2005"/>
    <s v="Michael Dale Vance Jr."/>
    <d v="2016-10-30T00:00:00"/>
    <s v="shot"/>
    <s v="gun"/>
    <n v="38"/>
    <s v="M"/>
    <m/>
    <s v="Leedey"/>
    <s v="OK"/>
    <b v="0"/>
    <s v="attack"/>
    <s v="Car"/>
    <b v="0"/>
    <x v="0"/>
  </r>
  <r>
    <n v="1800"/>
    <n v="2006"/>
    <s v="Michelle Lee Shirley"/>
    <d v="2016-10-31T00:00:00"/>
    <s v="shot"/>
    <m/>
    <n v="39"/>
    <s v="F"/>
    <s v="B"/>
    <s v="Torrance"/>
    <s v="CA"/>
    <b v="1"/>
    <s v="attack"/>
    <s v="Car"/>
    <b v="0"/>
    <x v="1"/>
  </r>
  <r>
    <n v="1801"/>
    <n v="2007"/>
    <s v="Jose Armando Cueva"/>
    <d v="2016-10-31T00:00:00"/>
    <s v="shot"/>
    <s v="knife"/>
    <n v="55"/>
    <s v="M"/>
    <s v="H"/>
    <s v="Chatsworth"/>
    <s v="CA"/>
    <b v="0"/>
    <s v="attack"/>
    <s v="Not fleeing"/>
    <b v="0"/>
    <x v="0"/>
  </r>
  <r>
    <n v="1802"/>
    <n v="2035"/>
    <s v="Ashley Sides"/>
    <d v="2016-10-31T00:00:00"/>
    <s v="shot"/>
    <s v="gun"/>
    <n v="31"/>
    <s v="F"/>
    <s v="W"/>
    <s v="Brookville"/>
    <s v="OH"/>
    <b v="0"/>
    <s v="attack"/>
    <s v="Other"/>
    <b v="0"/>
    <x v="0"/>
  </r>
  <r>
    <n v="1803"/>
    <n v="2008"/>
    <s v="Henry Simpson"/>
    <d v="2016-11-01T00:00:00"/>
    <s v="shot"/>
    <s v="gun"/>
    <n v="76"/>
    <s v="M"/>
    <s v="W"/>
    <s v="Carson City"/>
    <s v="NV"/>
    <b v="0"/>
    <s v="other"/>
    <s v="Not fleeing"/>
    <b v="0"/>
    <x v="0"/>
  </r>
  <r>
    <n v="1804"/>
    <n v="2009"/>
    <s v="Wilton Henry"/>
    <d v="2016-11-02T00:00:00"/>
    <s v="shot"/>
    <s v="gun"/>
    <n v="59"/>
    <s v="M"/>
    <s v="W"/>
    <s v="Houma"/>
    <s v="LA"/>
    <b v="1"/>
    <s v="attack"/>
    <s v="Not fleeing"/>
    <b v="1"/>
    <x v="0"/>
  </r>
  <r>
    <n v="1805"/>
    <n v="2010"/>
    <s v="Jesse Jay Taylor"/>
    <d v="2016-11-02T00:00:00"/>
    <s v="shot"/>
    <s v="undetermined"/>
    <n v="40"/>
    <s v="M"/>
    <s v="W"/>
    <s v="West Jordan"/>
    <s v="UT"/>
    <b v="0"/>
    <s v="undetermined"/>
    <s v="Other"/>
    <b v="0"/>
    <x v="1"/>
  </r>
  <r>
    <n v="1806"/>
    <n v="2011"/>
    <s v="Ferguson Laurent"/>
    <d v="2016-11-03T00:00:00"/>
    <s v="shot"/>
    <s v="gun"/>
    <n v="23"/>
    <s v="M"/>
    <s v="B"/>
    <s v="Salisbury"/>
    <s v="NC"/>
    <b v="0"/>
    <s v="attack"/>
    <s v="Not fleeing"/>
    <b v="0"/>
    <x v="0"/>
  </r>
  <r>
    <n v="1807"/>
    <n v="2012"/>
    <s v="Dennis Kirk"/>
    <d v="2016-11-03T00:00:00"/>
    <s v="shot"/>
    <s v="knife"/>
    <n v="64"/>
    <s v="M"/>
    <m/>
    <s v="Chambersburg"/>
    <s v="PA"/>
    <b v="1"/>
    <s v="attack"/>
    <s v="Not fleeing"/>
    <b v="0"/>
    <x v="0"/>
  </r>
  <r>
    <n v="1808"/>
    <n v="2013"/>
    <s v="Rita King"/>
    <d v="2016-11-03T00:00:00"/>
    <s v="shot"/>
    <s v="gun"/>
    <n v="56"/>
    <s v="F"/>
    <m/>
    <s v="Loganville"/>
    <s v="GA"/>
    <b v="0"/>
    <s v="attack"/>
    <s v="Not fleeing"/>
    <b v="0"/>
    <x v="0"/>
  </r>
  <r>
    <n v="1809"/>
    <n v="2015"/>
    <s v="Abraham Ortiz"/>
    <d v="2016-11-04T00:00:00"/>
    <s v="shot"/>
    <s v="undetermined"/>
    <n v="26"/>
    <s v="M"/>
    <s v="H"/>
    <s v="Palm Springs"/>
    <s v="CA"/>
    <b v="0"/>
    <s v="undetermined"/>
    <s v="Not fleeing"/>
    <b v="0"/>
    <x v="1"/>
  </r>
  <r>
    <n v="1810"/>
    <n v="2016"/>
    <s v="Manuel Rosales"/>
    <d v="2016-11-04T00:00:00"/>
    <s v="shot"/>
    <s v="gun"/>
    <n v="35"/>
    <s v="M"/>
    <s v="H"/>
    <s v="New York"/>
    <s v="NY"/>
    <b v="1"/>
    <s v="attack"/>
    <s v="Other"/>
    <b v="0"/>
    <x v="0"/>
  </r>
  <r>
    <n v="1811"/>
    <n v="2017"/>
    <s v="John F. Zemola"/>
    <d v="2016-11-05T00:00:00"/>
    <s v="shot"/>
    <s v="knife"/>
    <n v="49"/>
    <s v="M"/>
    <s v="W"/>
    <s v="Lealman"/>
    <s v="FL"/>
    <b v="1"/>
    <s v="other"/>
    <s v="Not fleeing"/>
    <b v="0"/>
    <x v="0"/>
  </r>
  <r>
    <n v="1812"/>
    <n v="2020"/>
    <s v="James Carl Coale"/>
    <d v="2016-11-05T00:00:00"/>
    <s v="shot"/>
    <m/>
    <n v="36"/>
    <s v="M"/>
    <s v="W"/>
    <s v="Okemah"/>
    <s v="OK"/>
    <b v="0"/>
    <s v="other"/>
    <s v="Car"/>
    <b v="0"/>
    <x v="1"/>
  </r>
  <r>
    <n v="1813"/>
    <n v="2021"/>
    <s v="Russell Elswick"/>
    <d v="2016-11-05T00:00:00"/>
    <s v="shot"/>
    <s v="gun"/>
    <n v="56"/>
    <s v="M"/>
    <s v="W"/>
    <s v="Clendenin"/>
    <s v="WV"/>
    <b v="0"/>
    <s v="attack"/>
    <s v="Not fleeing"/>
    <b v="0"/>
    <x v="0"/>
  </r>
  <r>
    <n v="1814"/>
    <n v="2022"/>
    <s v="Edward Lowell Hills"/>
    <d v="2016-11-05T00:00:00"/>
    <s v="shot"/>
    <s v="gun"/>
    <n v="59"/>
    <s v="M"/>
    <m/>
    <s v="Beaver"/>
    <s v="WA"/>
    <b v="0"/>
    <s v="undetermined"/>
    <m/>
    <b v="0"/>
    <x v="0"/>
  </r>
  <r>
    <n v="1815"/>
    <n v="2023"/>
    <s v="Patrick Wise"/>
    <d v="2016-11-05T00:00:00"/>
    <s v="shot"/>
    <s v="gun"/>
    <n v="34"/>
    <s v="M"/>
    <s v="W"/>
    <s v="Gladewater"/>
    <s v="TX"/>
    <b v="0"/>
    <s v="other"/>
    <s v="Other"/>
    <b v="1"/>
    <x v="0"/>
  </r>
  <r>
    <n v="1816"/>
    <n v="2014"/>
    <s v="David Contreras"/>
    <d v="2016-11-06T00:00:00"/>
    <s v="shot and Tasered"/>
    <s v="undetermined"/>
    <n v="33"/>
    <s v="M"/>
    <s v="H"/>
    <s v="Santa Ana"/>
    <s v="CA"/>
    <b v="0"/>
    <s v="undetermined"/>
    <s v="Not fleeing"/>
    <b v="0"/>
    <x v="1"/>
  </r>
  <r>
    <n v="1817"/>
    <n v="2018"/>
    <s v="Joel B. Keenan"/>
    <d v="2016-11-06T00:00:00"/>
    <s v="shot"/>
    <s v="gun"/>
    <n v="43"/>
    <s v="M"/>
    <s v="W"/>
    <s v="Aiken"/>
    <s v="SC"/>
    <b v="1"/>
    <s v="attack"/>
    <s v="Not fleeing"/>
    <b v="0"/>
    <x v="0"/>
  </r>
  <r>
    <n v="1818"/>
    <n v="2019"/>
    <s v="Randy J. Clark"/>
    <d v="2016-11-06T00:00:00"/>
    <s v="shot and Tasered"/>
    <m/>
    <n v="43"/>
    <s v="M"/>
    <s v="W"/>
    <s v="Bowling Green"/>
    <s v="KY"/>
    <b v="0"/>
    <s v="undetermined"/>
    <s v="Car"/>
    <b v="0"/>
    <x v="1"/>
  </r>
  <r>
    <n v="1819"/>
    <n v="2024"/>
    <s v="Jimmy L. Testa"/>
    <d v="2016-11-06T00:00:00"/>
    <s v="shot"/>
    <s v="metal pipe"/>
    <n v="31"/>
    <s v="M"/>
    <s v="W"/>
    <s v="Maurice River"/>
    <s v="NJ"/>
    <b v="0"/>
    <s v="other"/>
    <s v="Foot"/>
    <b v="0"/>
    <x v="0"/>
  </r>
  <r>
    <n v="1820"/>
    <n v="2025"/>
    <s v="Christian Andrew Redwine"/>
    <d v="2016-11-06T00:00:00"/>
    <s v="shot"/>
    <m/>
    <n v="17"/>
    <s v="M"/>
    <s v="W"/>
    <s v="Phenix City"/>
    <s v="AL"/>
    <b v="0"/>
    <s v="other"/>
    <s v="Car"/>
    <b v="0"/>
    <x v="1"/>
  </r>
  <r>
    <n v="1821"/>
    <n v="2027"/>
    <s v="Joseph Newcomb"/>
    <d v="2016-11-06T00:00:00"/>
    <s v="shot"/>
    <s v="hammer"/>
    <n v="32"/>
    <s v="M"/>
    <s v="W"/>
    <s v="Hensley"/>
    <s v="WV"/>
    <b v="1"/>
    <s v="other"/>
    <s v="Not fleeing"/>
    <b v="0"/>
    <x v="0"/>
  </r>
  <r>
    <n v="1822"/>
    <n v="2026"/>
    <s v="Darryl Chisholm"/>
    <d v="2016-11-07T00:00:00"/>
    <s v="shot"/>
    <s v="gun"/>
    <n v="31"/>
    <s v="M"/>
    <s v="B"/>
    <s v="Philadelphia"/>
    <s v="PA"/>
    <b v="0"/>
    <s v="attack"/>
    <s v="Other"/>
    <b v="0"/>
    <x v="0"/>
  </r>
  <r>
    <n v="1823"/>
    <n v="2028"/>
    <s v="Kenton Kobza"/>
    <d v="2016-11-08T00:00:00"/>
    <s v="shot and Tasered"/>
    <s v="unarmed"/>
    <n v="19"/>
    <s v="M"/>
    <s v="W"/>
    <s v="Hays"/>
    <s v="KS"/>
    <b v="0"/>
    <s v="attack"/>
    <s v="Car"/>
    <b v="0"/>
    <x v="1"/>
  </r>
  <r>
    <n v="1824"/>
    <n v="2031"/>
    <s v="Juan Ramos"/>
    <d v="2016-11-08T00:00:00"/>
    <s v="shot"/>
    <s v="gun"/>
    <n v="23"/>
    <s v="M"/>
    <s v="H"/>
    <s v="Denver"/>
    <s v="CO"/>
    <b v="0"/>
    <s v="attack"/>
    <s v="Other"/>
    <b v="0"/>
    <x v="0"/>
  </r>
  <r>
    <n v="1825"/>
    <n v="2032"/>
    <s v="Evan Cox"/>
    <d v="2016-11-08T00:00:00"/>
    <s v="shot"/>
    <m/>
    <n v="26"/>
    <s v="M"/>
    <s v="W"/>
    <s v="Ashtabula"/>
    <s v="OH"/>
    <b v="0"/>
    <s v="attack"/>
    <s v="Car"/>
    <b v="0"/>
    <x v="1"/>
  </r>
  <r>
    <n v="1826"/>
    <n v="2033"/>
    <s v="Carlos Mendez"/>
    <d v="2016-11-08T00:00:00"/>
    <s v="shot"/>
    <s v="gun"/>
    <n v="45"/>
    <s v="M"/>
    <s v="H"/>
    <s v="Azusa"/>
    <s v="CA"/>
    <b v="0"/>
    <s v="attack"/>
    <s v="Not fleeing"/>
    <b v="0"/>
    <x v="0"/>
  </r>
  <r>
    <n v="1827"/>
    <n v="2034"/>
    <s v="Daniel Erickson"/>
    <d v="2016-11-09T00:00:00"/>
    <s v="shot"/>
    <s v="gun"/>
    <n v="36"/>
    <s v="M"/>
    <s v="W"/>
    <s v="Show Low"/>
    <s v="AZ"/>
    <b v="0"/>
    <s v="attack"/>
    <s v="Not fleeing"/>
    <b v="0"/>
    <x v="0"/>
  </r>
  <r>
    <n v="1828"/>
    <n v="2036"/>
    <s v="George Delacruz"/>
    <d v="2016-11-10T00:00:00"/>
    <s v="shot"/>
    <s v="gun"/>
    <n v="41"/>
    <s v="M"/>
    <s v="H"/>
    <s v="San Angelo"/>
    <s v="TX"/>
    <b v="0"/>
    <s v="undetermined"/>
    <m/>
    <b v="0"/>
    <x v="0"/>
  </r>
  <r>
    <n v="1829"/>
    <n v="2038"/>
    <s v="John Pacuicrk"/>
    <d v="2016-11-10T00:00:00"/>
    <s v="shot"/>
    <s v="gun"/>
    <n v="53"/>
    <s v="M"/>
    <s v="W"/>
    <s v="Lakeland"/>
    <s v="FL"/>
    <b v="0"/>
    <s v="attack"/>
    <s v="Not fleeing"/>
    <b v="0"/>
    <x v="0"/>
  </r>
  <r>
    <n v="1830"/>
    <n v="2037"/>
    <s v="Andrew Depeiza"/>
    <d v="2016-11-11T00:00:00"/>
    <s v="shot and Tasered"/>
    <s v="unarmed"/>
    <m/>
    <s v="M"/>
    <s v="B"/>
    <s v="East Point"/>
    <s v="GA"/>
    <b v="0"/>
    <s v="attack"/>
    <s v="Foot"/>
    <b v="0"/>
    <x v="1"/>
  </r>
  <r>
    <n v="1831"/>
    <n v="2039"/>
    <s v="Brian Gaither"/>
    <d v="2016-11-11T00:00:00"/>
    <s v="shot"/>
    <m/>
    <n v="24"/>
    <s v="M"/>
    <s v="W"/>
    <s v="Grand Junction"/>
    <s v="CO"/>
    <b v="0"/>
    <s v="attack"/>
    <s v="Car"/>
    <b v="0"/>
    <x v="1"/>
  </r>
  <r>
    <n v="1832"/>
    <n v="2043"/>
    <s v="Marco Romero"/>
    <d v="2016-11-11T00:00:00"/>
    <s v="shot"/>
    <s v="gun"/>
    <m/>
    <s v="M"/>
    <s v="H"/>
    <s v="Boise"/>
    <s v="ID"/>
    <b v="0"/>
    <s v="attack"/>
    <s v="Other"/>
    <b v="0"/>
    <x v="0"/>
  </r>
  <r>
    <n v="1833"/>
    <n v="2046"/>
    <s v="William Ray Score"/>
    <d v="2016-11-11T00:00:00"/>
    <s v="shot"/>
    <s v="gun"/>
    <n v="47"/>
    <s v="M"/>
    <m/>
    <s v="Montrose County"/>
    <s v="CO"/>
    <b v="0"/>
    <s v="attack"/>
    <s v="Not fleeing"/>
    <b v="0"/>
    <x v="0"/>
  </r>
  <r>
    <n v="1834"/>
    <n v="2042"/>
    <s v="James Dale Ritchie"/>
    <d v="2016-11-12T00:00:00"/>
    <s v="shot"/>
    <s v="gun"/>
    <n v="40"/>
    <s v="M"/>
    <s v="W"/>
    <s v="Anchorage"/>
    <s v="AK"/>
    <b v="0"/>
    <s v="attack"/>
    <s v="Not fleeing"/>
    <b v="0"/>
    <x v="0"/>
  </r>
  <r>
    <n v="1835"/>
    <n v="2045"/>
    <s v="Richard T. Herrera"/>
    <d v="2016-11-12T00:00:00"/>
    <s v="shot"/>
    <s v="gun"/>
    <n v="29"/>
    <s v="M"/>
    <s v="H"/>
    <s v="Tucson"/>
    <s v="AZ"/>
    <b v="0"/>
    <s v="attack"/>
    <s v="Car"/>
    <b v="0"/>
    <x v="0"/>
  </r>
  <r>
    <n v="1836"/>
    <n v="2124"/>
    <s v="Jonathan M. Young"/>
    <d v="2016-11-13T00:00:00"/>
    <s v="shot and Tasered"/>
    <s v="baseball bat"/>
    <n v="38"/>
    <s v="M"/>
    <m/>
    <s v="Bloomsburg"/>
    <s v="PA"/>
    <b v="1"/>
    <s v="attack"/>
    <s v="Not fleeing"/>
    <b v="0"/>
    <x v="0"/>
  </r>
  <r>
    <n v="1837"/>
    <n v="2040"/>
    <s v="Juan Carlos Fernandez"/>
    <d v="2016-11-13T00:00:00"/>
    <s v="shot"/>
    <s v="gun"/>
    <n v="22"/>
    <s v="M"/>
    <s v="H"/>
    <s v="San Diego"/>
    <s v="CA"/>
    <b v="0"/>
    <s v="attack"/>
    <s v="Not fleeing"/>
    <b v="1"/>
    <x v="0"/>
  </r>
  <r>
    <n v="1838"/>
    <n v="2041"/>
    <s v="Daniel Laguna"/>
    <d v="2016-11-13T00:00:00"/>
    <s v="shot"/>
    <s v="gun"/>
    <n v="21"/>
    <s v="M"/>
    <s v="H"/>
    <s v="Oklahoma City"/>
    <s v="OK"/>
    <b v="0"/>
    <s v="attack"/>
    <s v="Not fleeing"/>
    <b v="0"/>
    <x v="0"/>
  </r>
  <r>
    <n v="1839"/>
    <n v="2048"/>
    <s v="Rasheem Singletary"/>
    <d v="2016-11-15T00:00:00"/>
    <s v="shot"/>
    <m/>
    <n v="25"/>
    <s v="M"/>
    <s v="B"/>
    <s v="York County"/>
    <s v="PA"/>
    <b v="0"/>
    <s v="other"/>
    <s v="Car"/>
    <b v="0"/>
    <x v="1"/>
  </r>
  <r>
    <n v="1840"/>
    <n v="2049"/>
    <s v="Robert Daffern"/>
    <d v="2016-11-15T00:00:00"/>
    <s v="shot"/>
    <s v="gun"/>
    <n v="37"/>
    <s v="M"/>
    <s v="W"/>
    <s v="Webster"/>
    <s v="TX"/>
    <b v="0"/>
    <s v="attack"/>
    <s v="Not fleeing"/>
    <b v="0"/>
    <x v="0"/>
  </r>
  <r>
    <n v="1841"/>
    <n v="2047"/>
    <s v="Michael Cookson"/>
    <d v="2016-11-15T00:00:00"/>
    <s v="shot"/>
    <s v="knife"/>
    <n v="48"/>
    <s v="M"/>
    <m/>
    <s v="Temecula"/>
    <s v="CA"/>
    <b v="0"/>
    <s v="other"/>
    <s v="Not fleeing"/>
    <b v="0"/>
    <x v="0"/>
  </r>
  <r>
    <n v="1842"/>
    <n v="2050"/>
    <s v="Jose George Anthony Franco"/>
    <d v="2016-11-16T00:00:00"/>
    <s v="shot"/>
    <s v="machete"/>
    <n v="37"/>
    <s v="M"/>
    <s v="H"/>
    <s v="Whittier"/>
    <s v="CA"/>
    <b v="0"/>
    <s v="other"/>
    <s v="Not fleeing"/>
    <b v="0"/>
    <x v="0"/>
  </r>
  <r>
    <n v="1843"/>
    <n v="2051"/>
    <s v="Edmund Leighty"/>
    <d v="2016-11-16T00:00:00"/>
    <s v="shot"/>
    <s v="gun"/>
    <n v="56"/>
    <s v="M"/>
    <s v="W"/>
    <s v="Redding"/>
    <s v="CA"/>
    <b v="0"/>
    <s v="other"/>
    <s v="Not fleeing"/>
    <b v="0"/>
    <x v="0"/>
  </r>
  <r>
    <n v="1844"/>
    <n v="2052"/>
    <s v="Joseph Leland Fletcher"/>
    <d v="2016-11-18T00:00:00"/>
    <s v="shot and Tasered"/>
    <s v="gun"/>
    <n v="35"/>
    <s v="M"/>
    <s v="W"/>
    <s v="Fort Walton Beach"/>
    <s v="FL"/>
    <b v="1"/>
    <s v="other"/>
    <s v="Not fleeing"/>
    <b v="0"/>
    <x v="0"/>
  </r>
  <r>
    <n v="1845"/>
    <n v="2056"/>
    <s v="Samson Fleurant"/>
    <d v="2016-11-18T00:00:00"/>
    <s v="shot and Tasered"/>
    <s v="machete"/>
    <n v="25"/>
    <s v="M"/>
    <s v="B"/>
    <s v="Port St. Lucie"/>
    <s v="FL"/>
    <b v="1"/>
    <s v="other"/>
    <s v="Not fleeing"/>
    <b v="0"/>
    <x v="0"/>
  </r>
  <r>
    <n v="1846"/>
    <n v="2057"/>
    <s v="Dontrell Montrese Carter"/>
    <d v="2016-11-18T00:00:00"/>
    <s v="shot"/>
    <s v="gun"/>
    <n v="25"/>
    <s v="M"/>
    <s v="B"/>
    <s v="Ludowici"/>
    <s v="GA"/>
    <b v="0"/>
    <s v="attack"/>
    <s v="Not fleeing"/>
    <b v="0"/>
    <x v="0"/>
  </r>
  <r>
    <n v="1847"/>
    <n v="2058"/>
    <s v="Gabriel Parker"/>
    <d v="2016-11-18T00:00:00"/>
    <s v="shot and Tasered"/>
    <s v="machete"/>
    <n v="48"/>
    <s v="M"/>
    <m/>
    <s v="Casa Grande"/>
    <s v="AZ"/>
    <b v="1"/>
    <s v="other"/>
    <s v="Not fleeing"/>
    <b v="0"/>
    <x v="0"/>
  </r>
  <r>
    <n v="1848"/>
    <n v="2059"/>
    <s v="Darius Jones"/>
    <d v="2016-11-18T00:00:00"/>
    <s v="shot"/>
    <s v="gun"/>
    <n v="26"/>
    <s v="M"/>
    <s v="B"/>
    <s v="Chicago"/>
    <s v="IL"/>
    <b v="0"/>
    <s v="attack"/>
    <s v="Not fleeing"/>
    <b v="0"/>
    <x v="0"/>
  </r>
  <r>
    <n v="1849"/>
    <n v="2053"/>
    <s v="Adalid Flores"/>
    <d v="2016-11-19T00:00:00"/>
    <s v="shot"/>
    <m/>
    <n v="29"/>
    <s v="M"/>
    <s v="H"/>
    <s v="Anaheim"/>
    <s v="CA"/>
    <b v="0"/>
    <s v="attack"/>
    <s v="Foot"/>
    <b v="1"/>
    <x v="1"/>
  </r>
  <r>
    <n v="1850"/>
    <n v="2054"/>
    <s v="Luke Smith"/>
    <d v="2016-11-19T00:00:00"/>
    <s v="shot and Tasered"/>
    <s v="knife"/>
    <n v="15"/>
    <s v="M"/>
    <s v="A"/>
    <s v="Watsonville"/>
    <s v="CA"/>
    <b v="0"/>
    <s v="other"/>
    <s v="Foot"/>
    <b v="1"/>
    <x v="0"/>
  </r>
  <r>
    <n v="1851"/>
    <n v="2055"/>
    <s v="Steve Dwayne Vananda"/>
    <d v="2016-11-19T00:00:00"/>
    <s v="shot"/>
    <s v="gun"/>
    <n v="55"/>
    <s v="M"/>
    <m/>
    <s v="Chickasha"/>
    <s v="OK"/>
    <b v="0"/>
    <s v="attack"/>
    <s v="Not fleeing"/>
    <b v="1"/>
    <x v="0"/>
  </r>
  <r>
    <n v="1852"/>
    <n v="2062"/>
    <s v="Erickson Brito"/>
    <d v="2016-11-19T00:00:00"/>
    <s v="shot"/>
    <s v="baton"/>
    <n v="21"/>
    <s v="M"/>
    <s v="B"/>
    <s v="Brooklyn"/>
    <s v="NY"/>
    <b v="1"/>
    <s v="attack"/>
    <s v="Not fleeing"/>
    <b v="0"/>
    <x v="0"/>
  </r>
  <r>
    <n v="1853"/>
    <n v="2061"/>
    <s v="Andrew Moreno"/>
    <d v="2016-11-20T00:00:00"/>
    <s v="shot"/>
    <s v="gun"/>
    <n v="24"/>
    <s v="M"/>
    <s v="H"/>
    <s v="San Antonio"/>
    <s v="TX"/>
    <b v="0"/>
    <s v="attack"/>
    <s v="Not fleeing"/>
    <b v="0"/>
    <x v="0"/>
  </r>
  <r>
    <n v="1854"/>
    <n v="2063"/>
    <s v="Jacob C. Stevens"/>
    <d v="2016-11-20T00:00:00"/>
    <s v="shot"/>
    <s v="gun"/>
    <n v="18"/>
    <s v="M"/>
    <s v="W"/>
    <s v="Kansas City"/>
    <s v="MO"/>
    <b v="0"/>
    <s v="other"/>
    <s v="Foot"/>
    <b v="0"/>
    <x v="0"/>
  </r>
  <r>
    <n v="1855"/>
    <n v="2060"/>
    <s v="George Bush III"/>
    <d v="2016-11-21T00:00:00"/>
    <s v="shot"/>
    <s v="gun"/>
    <n v="19"/>
    <s v="M"/>
    <s v="B"/>
    <s v="St. Louis"/>
    <s v="MO"/>
    <b v="0"/>
    <s v="attack"/>
    <s v="Foot"/>
    <b v="0"/>
    <x v="0"/>
  </r>
  <r>
    <n v="1856"/>
    <n v="2064"/>
    <s v="Michael Giles"/>
    <d v="2016-11-21T00:00:00"/>
    <s v="shot"/>
    <s v="knife"/>
    <n v="27"/>
    <s v="M"/>
    <s v="W"/>
    <s v="Lompoc"/>
    <s v="CA"/>
    <b v="1"/>
    <s v="other"/>
    <s v="Foot"/>
    <b v="0"/>
    <x v="0"/>
  </r>
  <r>
    <n v="1857"/>
    <n v="2065"/>
    <s v="Mark Daniel Sly"/>
    <d v="2016-11-22T00:00:00"/>
    <s v="shot"/>
    <s v="gun"/>
    <n v="45"/>
    <s v="M"/>
    <s v="H"/>
    <s v="La Mirada"/>
    <s v="CA"/>
    <b v="0"/>
    <s v="attack"/>
    <s v="Not fleeing"/>
    <b v="0"/>
    <x v="0"/>
  </r>
  <r>
    <n v="1858"/>
    <n v="2066"/>
    <s v="Ivory C. Pantallion"/>
    <d v="2016-11-22T00:00:00"/>
    <s v="shot"/>
    <s v="gun"/>
    <n v="36"/>
    <s v="M"/>
    <s v="B"/>
    <s v="Baytown"/>
    <s v="TX"/>
    <b v="0"/>
    <s v="other"/>
    <s v="Car"/>
    <b v="0"/>
    <x v="0"/>
  </r>
  <r>
    <n v="1859"/>
    <n v="2067"/>
    <s v="Frank Nathaniel Clark"/>
    <d v="2016-11-22T00:00:00"/>
    <s v="shot"/>
    <s v="undetermined"/>
    <n v="34"/>
    <s v="M"/>
    <s v="B"/>
    <s v="Durham"/>
    <s v="NC"/>
    <b v="0"/>
    <s v="undetermined"/>
    <s v="Not fleeing"/>
    <b v="0"/>
    <x v="1"/>
  </r>
  <r>
    <n v="1860"/>
    <n v="2068"/>
    <s v="Talif Scudder"/>
    <d v="2016-11-22T00:00:00"/>
    <s v="shot"/>
    <s v="gun"/>
    <n v="23"/>
    <s v="M"/>
    <s v="B"/>
    <s v="Newark"/>
    <s v="NJ"/>
    <b v="0"/>
    <s v="attack"/>
    <s v="Not fleeing"/>
    <b v="0"/>
    <x v="0"/>
  </r>
  <r>
    <n v="1861"/>
    <n v="2069"/>
    <s v="William J. Beavers"/>
    <d v="2016-11-23T00:00:00"/>
    <s v="shot"/>
    <s v="knife"/>
    <n v="43"/>
    <s v="M"/>
    <s v="W"/>
    <s v="Lealman"/>
    <s v="FL"/>
    <b v="0"/>
    <s v="other"/>
    <s v="Not fleeing"/>
    <b v="0"/>
    <x v="0"/>
  </r>
  <r>
    <n v="1862"/>
    <n v="2070"/>
    <s v="David Leroy Thelen"/>
    <d v="2016-11-23T00:00:00"/>
    <s v="shot"/>
    <s v="knife"/>
    <n v="43"/>
    <s v="M"/>
    <s v="W"/>
    <s v="Holland Township"/>
    <s v="MI"/>
    <b v="0"/>
    <s v="other"/>
    <s v="Not fleeing"/>
    <b v="0"/>
    <x v="0"/>
  </r>
  <r>
    <n v="1863"/>
    <n v="2073"/>
    <s v="Kajuan Raye"/>
    <d v="2016-11-23T00:00:00"/>
    <s v="shot"/>
    <s v="undetermined"/>
    <n v="19"/>
    <s v="M"/>
    <s v="B"/>
    <s v="Chicago"/>
    <s v="IL"/>
    <b v="0"/>
    <s v="undetermined"/>
    <s v="Foot"/>
    <b v="0"/>
    <x v="1"/>
  </r>
  <r>
    <n v="1864"/>
    <n v="2074"/>
    <s v="Don Fitzgerald White"/>
    <d v="2016-11-24T00:00:00"/>
    <s v="shot"/>
    <s v="knife"/>
    <n v="45"/>
    <s v="M"/>
    <m/>
    <s v="Jackson"/>
    <s v="TN"/>
    <b v="1"/>
    <s v="attack"/>
    <s v="Not fleeing"/>
    <b v="0"/>
    <x v="0"/>
  </r>
  <r>
    <n v="1865"/>
    <n v="2071"/>
    <s v="Cleotha Mitchell"/>
    <d v="2016-11-25T00:00:00"/>
    <s v="shot"/>
    <s v="gun"/>
    <n v="37"/>
    <s v="M"/>
    <s v="B"/>
    <s v="Chicago"/>
    <s v="IL"/>
    <b v="0"/>
    <s v="attack"/>
    <m/>
    <b v="0"/>
    <x v="0"/>
  </r>
  <r>
    <n v="1866"/>
    <n v="2078"/>
    <s v="Jerome Chris Harmon"/>
    <d v="2016-11-25T00:00:00"/>
    <s v="shot"/>
    <s v="gun"/>
    <n v="23"/>
    <s v="M"/>
    <s v="B"/>
    <s v="Hattiesburg"/>
    <s v="MS"/>
    <b v="0"/>
    <s v="attack"/>
    <s v="Other"/>
    <b v="0"/>
    <x v="0"/>
  </r>
  <r>
    <n v="1867"/>
    <n v="2142"/>
    <s v="Carlos Valencia"/>
    <d v="2016-11-25T00:00:00"/>
    <s v="shot"/>
    <s v="unarmed"/>
    <n v="26"/>
    <s v="M"/>
    <s v="H"/>
    <s v="Tucson"/>
    <s v="AZ"/>
    <b v="0"/>
    <s v="other"/>
    <s v="Not fleeing"/>
    <b v="1"/>
    <x v="1"/>
  </r>
  <r>
    <n v="1868"/>
    <n v="2077"/>
    <s v="Derek Adame"/>
    <d v="2016-11-26T00:00:00"/>
    <s v="shot"/>
    <m/>
    <n v="20"/>
    <s v="M"/>
    <s v="H"/>
    <s v="Surprise"/>
    <s v="AZ"/>
    <b v="0"/>
    <s v="attack"/>
    <s v="Car"/>
    <b v="1"/>
    <x v="1"/>
  </r>
  <r>
    <n v="1869"/>
    <n v="2075"/>
    <s v="Walter R. Echols"/>
    <d v="2016-11-27T00:00:00"/>
    <s v="shot and Tasered"/>
    <s v="blunt object"/>
    <n v="50"/>
    <s v="M"/>
    <s v="W"/>
    <s v="Olathe"/>
    <s v="KS"/>
    <b v="0"/>
    <s v="attack"/>
    <s v="Not fleeing"/>
    <b v="0"/>
    <x v="0"/>
  </r>
  <r>
    <n v="1870"/>
    <n v="2080"/>
    <s v="Norman J. Strobel"/>
    <d v="2016-11-27T00:00:00"/>
    <s v="shot"/>
    <s v="gun"/>
    <n v="59"/>
    <s v="M"/>
    <s v="W"/>
    <s v="Naples"/>
    <s v="ME"/>
    <b v="0"/>
    <s v="attack"/>
    <s v="Not fleeing"/>
    <b v="0"/>
    <x v="0"/>
  </r>
  <r>
    <n v="1871"/>
    <n v="2081"/>
    <s v="Richard Grimes"/>
    <d v="2016-11-27T00:00:00"/>
    <s v="shot"/>
    <s v="gun"/>
    <n v="33"/>
    <s v="M"/>
    <s v="B"/>
    <s v="Chicago"/>
    <s v="IL"/>
    <b v="0"/>
    <s v="attack"/>
    <s v="Foot"/>
    <b v="0"/>
    <x v="0"/>
  </r>
  <r>
    <n v="1872"/>
    <n v="2082"/>
    <s v="Terrell Walker"/>
    <d v="2016-11-27T00:00:00"/>
    <s v="shot"/>
    <s v="gun"/>
    <n v="48"/>
    <s v="M"/>
    <s v="B"/>
    <s v="Baton Rouge"/>
    <s v="LA"/>
    <b v="0"/>
    <s v="attack"/>
    <s v="Not fleeing"/>
    <b v="0"/>
    <x v="0"/>
  </r>
  <r>
    <n v="1873"/>
    <n v="2083"/>
    <s v="Abdul Razak Ali Artan"/>
    <d v="2016-11-28T00:00:00"/>
    <s v="shot"/>
    <s v="knife"/>
    <n v="18"/>
    <s v="M"/>
    <s v="O"/>
    <s v="Columbus"/>
    <s v="OH"/>
    <b v="0"/>
    <s v="attack"/>
    <s v="Not fleeing"/>
    <b v="0"/>
    <x v="0"/>
  </r>
  <r>
    <n v="1874"/>
    <n v="2085"/>
    <s v="Pablo Renato Cartagena"/>
    <d v="2016-11-28T00:00:00"/>
    <s v="shot"/>
    <s v="gun"/>
    <n v="23"/>
    <s v="M"/>
    <s v="H"/>
    <s v="Los Angeles"/>
    <s v="CA"/>
    <b v="0"/>
    <s v="undetermined"/>
    <s v="Foot"/>
    <b v="0"/>
    <x v="0"/>
  </r>
  <r>
    <n v="1875"/>
    <n v="2086"/>
    <s v="Irecas Valentine"/>
    <d v="2016-11-28T00:00:00"/>
    <s v="shot"/>
    <m/>
    <n v="41"/>
    <s v="M"/>
    <s v="B"/>
    <s v="Hickory"/>
    <s v="NC"/>
    <b v="0"/>
    <s v="other"/>
    <s v="Car"/>
    <b v="0"/>
    <x v="1"/>
  </r>
  <r>
    <n v="1876"/>
    <n v="2084"/>
    <s v="Michael McInnis"/>
    <d v="2016-11-29T00:00:00"/>
    <s v="shot"/>
    <s v="gun"/>
    <n v="41"/>
    <s v="M"/>
    <s v="W"/>
    <s v="Lynn"/>
    <s v="MA"/>
    <b v="0"/>
    <s v="other"/>
    <s v="Not fleeing"/>
    <b v="0"/>
    <x v="0"/>
  </r>
  <r>
    <n v="1877"/>
    <n v="2088"/>
    <s v="Toby Cummins"/>
    <d v="2016-11-29T00:00:00"/>
    <s v="shot"/>
    <s v="rock"/>
    <n v="55"/>
    <s v="M"/>
    <s v="W"/>
    <s v="Friendswood"/>
    <s v="TX"/>
    <b v="0"/>
    <s v="other"/>
    <s v="Car"/>
    <b v="1"/>
    <x v="0"/>
  </r>
  <r>
    <n v="1878"/>
    <n v="2089"/>
    <s v="Bradley King"/>
    <d v="2016-11-29T00:00:00"/>
    <s v="shot"/>
    <s v="knife"/>
    <n v="29"/>
    <s v="M"/>
    <s v="W"/>
    <s v="Avon"/>
    <s v="IN"/>
    <b v="1"/>
    <s v="other"/>
    <s v="Not fleeing"/>
    <b v="0"/>
    <x v="0"/>
  </r>
  <r>
    <n v="1879"/>
    <n v="2090"/>
    <s v="Alexander Chance Partain"/>
    <d v="2016-11-29T00:00:00"/>
    <s v="shot"/>
    <s v="undetermined"/>
    <n v="31"/>
    <s v="M"/>
    <s v="W"/>
    <s v="Iva"/>
    <s v="SC"/>
    <b v="0"/>
    <s v="other"/>
    <s v="Foot"/>
    <b v="0"/>
    <x v="1"/>
  </r>
  <r>
    <n v="1880"/>
    <n v="2092"/>
    <s v="David K. Crosby-Dowdy"/>
    <d v="2016-11-30T00:00:00"/>
    <s v="shot"/>
    <s v="gun"/>
    <n v="25"/>
    <s v="M"/>
    <s v="B"/>
    <s v="Kansas City"/>
    <s v="MO"/>
    <b v="0"/>
    <s v="other"/>
    <s v="Not fleeing"/>
    <b v="0"/>
    <x v="0"/>
  </r>
  <r>
    <n v="1881"/>
    <n v="2091"/>
    <s v="Bruce Randall &quot;Zeus&quot; Johnson"/>
    <d v="2016-12-01T00:00:00"/>
    <s v="shot"/>
    <s v="gun"/>
    <n v="38"/>
    <s v="M"/>
    <s v="B"/>
    <s v="Tacoma"/>
    <s v="WA"/>
    <b v="0"/>
    <s v="attack"/>
    <s v="Not fleeing"/>
    <b v="0"/>
    <x v="0"/>
  </r>
  <r>
    <n v="1882"/>
    <n v="2093"/>
    <s v="Jose N. Barron Gomez"/>
    <d v="2016-12-01T00:00:00"/>
    <s v="shot"/>
    <s v="gun"/>
    <m/>
    <s v="M"/>
    <s v="H"/>
    <s v="Tucson"/>
    <s v="AZ"/>
    <b v="0"/>
    <s v="attack"/>
    <m/>
    <b v="0"/>
    <x v="0"/>
  </r>
  <r>
    <n v="1883"/>
    <n v="2095"/>
    <s v="Quinton Phillips"/>
    <d v="2016-12-01T00:00:00"/>
    <s v="shot"/>
    <s v="gun"/>
    <n v="83"/>
    <s v="M"/>
    <s v="W"/>
    <s v="Dover"/>
    <s v="AR"/>
    <b v="0"/>
    <s v="attack"/>
    <s v="Not fleeing"/>
    <b v="0"/>
    <x v="0"/>
  </r>
  <r>
    <n v="1884"/>
    <n v="2096"/>
    <s v="Dylan M. Dalzell"/>
    <d v="2016-12-02T00:00:00"/>
    <s v="shot"/>
    <s v="crowbar"/>
    <n v="22"/>
    <s v="M"/>
    <s v="W"/>
    <s v="Simpsonsville"/>
    <s v="KY"/>
    <b v="0"/>
    <s v="other"/>
    <s v="Not fleeing"/>
    <b v="0"/>
    <x v="0"/>
  </r>
  <r>
    <n v="1885"/>
    <n v="2097"/>
    <s v="Derek Lynn Scott"/>
    <d v="2016-12-02T00:00:00"/>
    <s v="shot"/>
    <s v="gun"/>
    <n v="33"/>
    <s v="M"/>
    <s v="W"/>
    <s v="Tuscumbia"/>
    <s v="AL"/>
    <b v="0"/>
    <s v="attack"/>
    <s v="Not fleeing"/>
    <b v="0"/>
    <x v="0"/>
  </r>
  <r>
    <n v="1886"/>
    <n v="2099"/>
    <s v="Josh Dunne"/>
    <d v="2016-12-02T00:00:00"/>
    <s v="shot"/>
    <s v="undetermined"/>
    <n v="36"/>
    <s v="M"/>
    <s v="W"/>
    <s v="Las Cruces"/>
    <s v="NM"/>
    <b v="1"/>
    <s v="undetermined"/>
    <s v="Not fleeing"/>
    <b v="0"/>
    <x v="1"/>
  </r>
  <r>
    <n v="1887"/>
    <n v="2100"/>
    <s v="Isreal Flores"/>
    <d v="2016-12-03T00:00:00"/>
    <s v="shot"/>
    <s v="gun"/>
    <n v="38"/>
    <s v="M"/>
    <m/>
    <s v="Metairie"/>
    <s v="LA"/>
    <b v="0"/>
    <s v="attack"/>
    <s v="Foot"/>
    <b v="0"/>
    <x v="0"/>
  </r>
  <r>
    <n v="1888"/>
    <n v="2098"/>
    <s v="Saif Nasser Mubarek Alameri"/>
    <d v="2016-12-04T00:00:00"/>
    <s v="shot"/>
    <s v="undetermined"/>
    <n v="26"/>
    <s v="M"/>
    <s v="A"/>
    <s v="Hudson"/>
    <s v="OH"/>
    <b v="0"/>
    <s v="other"/>
    <s v="Foot"/>
    <b v="0"/>
    <x v="1"/>
  </r>
  <r>
    <n v="1889"/>
    <n v="2101"/>
    <s v="Norman Gary"/>
    <d v="2016-12-04T00:00:00"/>
    <s v="shot"/>
    <s v="gun"/>
    <n v="29"/>
    <s v="M"/>
    <s v="B"/>
    <s v="Elkhart"/>
    <s v="IN"/>
    <b v="0"/>
    <s v="attack"/>
    <s v="Car"/>
    <b v="0"/>
    <x v="0"/>
  </r>
  <r>
    <n v="1890"/>
    <n v="2103"/>
    <s v="Richard R. Jones"/>
    <d v="2016-12-06T00:00:00"/>
    <s v="shot"/>
    <s v="gun"/>
    <n v="55"/>
    <s v="M"/>
    <s v="W"/>
    <s v="Hutchinson"/>
    <s v="KS"/>
    <b v="0"/>
    <s v="attack"/>
    <s v="Not fleeing"/>
    <b v="0"/>
    <x v="0"/>
  </r>
  <r>
    <n v="1891"/>
    <n v="2104"/>
    <s v="Westley Daum"/>
    <d v="2016-12-06T00:00:00"/>
    <s v="shot"/>
    <s v="gun"/>
    <n v="47"/>
    <s v="M"/>
    <s v="W"/>
    <s v="Orange City"/>
    <s v="FL"/>
    <b v="0"/>
    <s v="attack"/>
    <s v="Not fleeing"/>
    <b v="0"/>
    <x v="0"/>
  </r>
  <r>
    <n v="1892"/>
    <n v="2105"/>
    <s v="Steven Wayne Liffel"/>
    <d v="2016-12-06T00:00:00"/>
    <s v="shot"/>
    <s v="gun"/>
    <n v="52"/>
    <s v="M"/>
    <s v="W"/>
    <s v="Portland"/>
    <s v="OR"/>
    <b v="0"/>
    <s v="attack"/>
    <s v="Not fleeing"/>
    <b v="0"/>
    <x v="0"/>
  </r>
  <r>
    <n v="1893"/>
    <n v="2106"/>
    <s v="Wayne Donald Dorsey"/>
    <d v="2016-12-06T00:00:00"/>
    <s v="shot and Tasered"/>
    <s v="oar"/>
    <n v="49"/>
    <s v="M"/>
    <s v="W"/>
    <s v="Fruitland Park"/>
    <s v="FL"/>
    <b v="0"/>
    <s v="attack"/>
    <s v="Other"/>
    <b v="0"/>
    <x v="0"/>
  </r>
  <r>
    <n v="1894"/>
    <n v="2107"/>
    <s v="Mark Anthony Hicks"/>
    <d v="2016-12-07T00:00:00"/>
    <s v="shot and Tasered"/>
    <s v="knife"/>
    <n v="31"/>
    <s v="M"/>
    <s v="B"/>
    <s v="Fayetteville"/>
    <s v="NC"/>
    <b v="0"/>
    <s v="other"/>
    <s v="Not fleeing"/>
    <b v="1"/>
    <x v="0"/>
  </r>
  <r>
    <n v="1895"/>
    <n v="2108"/>
    <s v="Keelan Charles Murray"/>
    <d v="2016-12-07T00:00:00"/>
    <s v="shot"/>
    <s v="undetermined"/>
    <n v="37"/>
    <s v="M"/>
    <s v="W"/>
    <s v="Dallas"/>
    <s v="TX"/>
    <b v="0"/>
    <s v="undetermined"/>
    <m/>
    <b v="0"/>
    <x v="1"/>
  </r>
  <r>
    <n v="1896"/>
    <n v="2109"/>
    <s v="Redrick Jevon Batiste"/>
    <d v="2016-12-07T00:00:00"/>
    <s v="shot"/>
    <s v="gun"/>
    <n v="37"/>
    <s v="M"/>
    <s v="B"/>
    <s v="Houston"/>
    <s v="TX"/>
    <b v="0"/>
    <s v="attack"/>
    <s v="Not fleeing"/>
    <b v="0"/>
    <x v="0"/>
  </r>
  <r>
    <n v="1897"/>
    <n v="2111"/>
    <s v="Daniel Riedmann"/>
    <d v="2016-12-07T00:00:00"/>
    <s v="shot"/>
    <s v="undetermined"/>
    <n v="36"/>
    <s v="M"/>
    <s v="W"/>
    <s v="Sioux City"/>
    <s v="IA"/>
    <b v="0"/>
    <s v="other"/>
    <s v="Not fleeing"/>
    <b v="0"/>
    <x v="1"/>
  </r>
  <r>
    <n v="1898"/>
    <n v="2129"/>
    <s v="Steven Garrett Ward"/>
    <d v="2016-12-07T00:00:00"/>
    <s v="shot"/>
    <s v="knife"/>
    <n v="20"/>
    <s v="M"/>
    <m/>
    <s v="Avella"/>
    <s v="PA"/>
    <b v="1"/>
    <s v="attack"/>
    <s v="Not fleeing"/>
    <b v="0"/>
    <x v="0"/>
  </r>
  <r>
    <n v="1899"/>
    <n v="2110"/>
    <s v="TK TK"/>
    <d v="2016-12-08T00:00:00"/>
    <s v="shot"/>
    <s v="gun"/>
    <m/>
    <s v="M"/>
    <m/>
    <s v="Allen"/>
    <s v="TX"/>
    <b v="0"/>
    <s v="attack"/>
    <s v="Not fleeing"/>
    <b v="0"/>
    <x v="0"/>
  </r>
  <r>
    <n v="1900"/>
    <n v="2115"/>
    <s v="Stephen Joshua Whitney"/>
    <d v="2016-12-09T00:00:00"/>
    <s v="shot"/>
    <m/>
    <n v="30"/>
    <s v="M"/>
    <s v="O"/>
    <s v="Keaau"/>
    <s v="HI"/>
    <b v="0"/>
    <s v="other"/>
    <s v="Not fleeing"/>
    <b v="0"/>
    <x v="1"/>
  </r>
  <r>
    <n v="1901"/>
    <n v="2119"/>
    <s v="Brent Quinn"/>
    <d v="2016-12-09T00:00:00"/>
    <s v="shot"/>
    <s v="gun"/>
    <m/>
    <s v="M"/>
    <s v="W"/>
    <s v="Leland"/>
    <s v="NC"/>
    <b v="0"/>
    <s v="attack"/>
    <s v="Not fleeing"/>
    <b v="0"/>
    <x v="0"/>
  </r>
  <r>
    <n v="1902"/>
    <n v="2122"/>
    <s v="Scott MacIntosh"/>
    <d v="2016-12-09T00:00:00"/>
    <s v="shot"/>
    <s v="machete and gun"/>
    <n v="35"/>
    <s v="M"/>
    <s v="W"/>
    <s v="Forks Township"/>
    <s v="PA"/>
    <b v="1"/>
    <s v="other"/>
    <s v="Not fleeing"/>
    <b v="0"/>
    <x v="0"/>
  </r>
  <r>
    <n v="1903"/>
    <n v="2113"/>
    <s v="Waltki Williams"/>
    <d v="2016-12-10T00:00:00"/>
    <s v="shot"/>
    <s v="gun"/>
    <n v="35"/>
    <s v="M"/>
    <s v="B"/>
    <s v="Sumter"/>
    <s v="SC"/>
    <b v="0"/>
    <s v="attack"/>
    <s v="Foot"/>
    <b v="1"/>
    <x v="0"/>
  </r>
  <r>
    <n v="1904"/>
    <n v="2116"/>
    <s v="Samson G. Varner"/>
    <d v="2016-12-10T00:00:00"/>
    <s v="shot"/>
    <s v="knife"/>
    <n v="36"/>
    <s v="M"/>
    <s v="W"/>
    <s v="Greenwood"/>
    <s v="IN"/>
    <b v="0"/>
    <s v="other"/>
    <s v="Not fleeing"/>
    <b v="1"/>
    <x v="0"/>
  </r>
  <r>
    <n v="1905"/>
    <n v="2112"/>
    <s v="Timothy Case"/>
    <d v="2016-12-11T00:00:00"/>
    <s v="shot and Tasered"/>
    <s v="knife"/>
    <n v="53"/>
    <s v="M"/>
    <s v="W"/>
    <s v="York"/>
    <s v="NE"/>
    <b v="1"/>
    <s v="other"/>
    <s v="Not fleeing"/>
    <b v="0"/>
    <x v="0"/>
  </r>
  <r>
    <n v="1906"/>
    <n v="2118"/>
    <s v="Randy Lee Cumberledge"/>
    <d v="2016-12-11T00:00:00"/>
    <s v="shot"/>
    <m/>
    <n v="39"/>
    <s v="M"/>
    <s v="W"/>
    <s v="Fairmont"/>
    <s v="WV"/>
    <b v="0"/>
    <s v="other"/>
    <s v="Not fleeing"/>
    <b v="0"/>
    <x v="1"/>
  </r>
  <r>
    <n v="1907"/>
    <n v="2121"/>
    <s v="Jose Angel Vallarta"/>
    <d v="2016-12-11T00:00:00"/>
    <s v="shot"/>
    <s v="knife"/>
    <n v="30"/>
    <s v="M"/>
    <s v="H"/>
    <s v="Laredo"/>
    <s v="TX"/>
    <b v="0"/>
    <s v="attack"/>
    <s v="Not fleeing"/>
    <b v="0"/>
    <x v="0"/>
  </r>
  <r>
    <n v="1908"/>
    <n v="2123"/>
    <s v="Amber Lewis"/>
    <d v="2016-12-11T00:00:00"/>
    <s v="shot"/>
    <s v="toy weapon"/>
    <n v="44"/>
    <s v="F"/>
    <s v="W"/>
    <s v="Bullhead City"/>
    <s v="AZ"/>
    <b v="1"/>
    <s v="attack"/>
    <s v="Not fleeing"/>
    <b v="0"/>
    <x v="0"/>
  </r>
  <r>
    <n v="1909"/>
    <n v="2127"/>
    <s v="Gary Leon Herd"/>
    <d v="2016-12-11T00:00:00"/>
    <s v="shot"/>
    <s v="gun"/>
    <n v="24"/>
    <s v="M"/>
    <s v="W"/>
    <s v="Medicine Lodge"/>
    <s v="KS"/>
    <b v="0"/>
    <s v="attack"/>
    <s v="Not fleeing"/>
    <b v="0"/>
    <x v="0"/>
  </r>
  <r>
    <n v="1910"/>
    <n v="2114"/>
    <s v="Francisco Serna"/>
    <d v="2016-12-12T00:00:00"/>
    <s v="shot"/>
    <s v="unarmed"/>
    <n v="73"/>
    <s v="M"/>
    <s v="H"/>
    <s v="Bakersfield"/>
    <s v="CA"/>
    <b v="0"/>
    <s v="other"/>
    <s v="Not fleeing"/>
    <b v="0"/>
    <x v="1"/>
  </r>
  <r>
    <n v="1911"/>
    <n v="2120"/>
    <s v="Rainer Tyler Smith"/>
    <d v="2016-12-12T00:00:00"/>
    <s v="shot"/>
    <s v="gun"/>
    <n v="31"/>
    <s v="M"/>
    <s v="W"/>
    <s v="Fort Valley"/>
    <s v="GA"/>
    <b v="0"/>
    <s v="attack"/>
    <s v="Not fleeing"/>
    <b v="0"/>
    <x v="0"/>
  </r>
  <r>
    <n v="1912"/>
    <n v="2125"/>
    <s v="Kenneth Robledo"/>
    <d v="2016-12-12T00:00:00"/>
    <s v="shot"/>
    <s v="gun"/>
    <n v="28"/>
    <s v="M"/>
    <s v="B"/>
    <s v="Philadelphia"/>
    <s v="PA"/>
    <b v="0"/>
    <s v="attack"/>
    <s v="Not fleeing"/>
    <b v="0"/>
    <x v="0"/>
  </r>
  <r>
    <n v="1913"/>
    <n v="2126"/>
    <s v="Lavar Montray Douglas"/>
    <d v="2016-12-13T00:00:00"/>
    <s v="shot"/>
    <s v="gun"/>
    <n v="18"/>
    <s v="M"/>
    <s v="B"/>
    <s v="Baltimore"/>
    <s v="MD"/>
    <b v="0"/>
    <s v="attack"/>
    <s v="Not fleeing"/>
    <b v="0"/>
    <x v="0"/>
  </r>
  <r>
    <n v="1914"/>
    <n v="2128"/>
    <s v="Earl Labon Eubanks"/>
    <d v="2016-12-13T00:00:00"/>
    <s v="shot and Tasered"/>
    <s v="gun"/>
    <n v="32"/>
    <s v="M"/>
    <s v="B"/>
    <s v="Hampton"/>
    <s v="GA"/>
    <b v="1"/>
    <s v="other"/>
    <s v="Not fleeing"/>
    <b v="0"/>
    <x v="0"/>
  </r>
  <r>
    <n v="1915"/>
    <n v="2130"/>
    <s v="Robert James Hess"/>
    <d v="2016-12-15T00:00:00"/>
    <s v="shot and Tasered"/>
    <s v="gun"/>
    <n v="60"/>
    <s v="M"/>
    <s v="W"/>
    <s v="Hacienda Heights"/>
    <s v="CA"/>
    <b v="0"/>
    <s v="attack"/>
    <s v="Not fleeing"/>
    <b v="0"/>
    <x v="0"/>
  </r>
  <r>
    <n v="1916"/>
    <n v="2138"/>
    <s v="Jeremiah N. Anderson"/>
    <d v="2016-12-16T00:00:00"/>
    <s v="shot"/>
    <s v="gun"/>
    <n v="36"/>
    <s v="M"/>
    <m/>
    <s v="Dallas"/>
    <s v="OR"/>
    <b v="0"/>
    <s v="attack"/>
    <s v="Not fleeing"/>
    <b v="0"/>
    <x v="0"/>
  </r>
  <r>
    <n v="1917"/>
    <n v="2132"/>
    <s v="Jimmy Lee Lawson"/>
    <d v="2016-12-17T00:00:00"/>
    <s v="shot"/>
    <s v="knife"/>
    <n v="48"/>
    <s v="M"/>
    <s v="W"/>
    <s v="Arlington"/>
    <s v="TN"/>
    <b v="0"/>
    <s v="undetermined"/>
    <s v="Not fleeing"/>
    <b v="0"/>
    <x v="0"/>
  </r>
  <r>
    <n v="1918"/>
    <n v="2134"/>
    <s v="Fidel Barrios"/>
    <d v="2016-12-17T00:00:00"/>
    <s v="shot"/>
    <s v="gun"/>
    <n v="33"/>
    <s v="M"/>
    <s v="H"/>
    <s v="Los Angeles"/>
    <s v="CA"/>
    <b v="0"/>
    <s v="other"/>
    <s v="Not fleeing"/>
    <b v="0"/>
    <x v="0"/>
  </r>
  <r>
    <n v="1919"/>
    <n v="2137"/>
    <s v="Chassady LeClair"/>
    <d v="2016-12-17T00:00:00"/>
    <s v="shot"/>
    <s v="gun"/>
    <n v="44"/>
    <s v="M"/>
    <s v="N"/>
    <s v="Everett"/>
    <s v="WA"/>
    <b v="0"/>
    <s v="other"/>
    <s v="Not fleeing"/>
    <b v="0"/>
    <x v="0"/>
  </r>
  <r>
    <n v="1920"/>
    <n v="2133"/>
    <s v="Ryan Joseph"/>
    <d v="2016-12-18T00:00:00"/>
    <s v="shot"/>
    <s v="undetermined"/>
    <n v="20"/>
    <s v="M"/>
    <s v="B"/>
    <s v="Los Angeles"/>
    <s v="CA"/>
    <b v="0"/>
    <s v="undetermined"/>
    <s v="Foot"/>
    <b v="0"/>
    <x v="1"/>
  </r>
  <r>
    <n v="1921"/>
    <n v="2135"/>
    <s v="Paul Kolar"/>
    <d v="2016-12-18T00:00:00"/>
    <s v="shot"/>
    <s v="gun"/>
    <n v="37"/>
    <s v="M"/>
    <s v="W"/>
    <s v="Ridgefield"/>
    <s v="WA"/>
    <b v="0"/>
    <s v="other"/>
    <s v="Not fleeing"/>
    <b v="0"/>
    <x v="0"/>
  </r>
  <r>
    <n v="1922"/>
    <n v="2136"/>
    <s v="Ronald Roy Massengale"/>
    <d v="2016-12-18T00:00:00"/>
    <s v="shot"/>
    <s v="gun"/>
    <n v="72"/>
    <s v="M"/>
    <s v="W"/>
    <s v="Tulsa"/>
    <s v="OK"/>
    <b v="1"/>
    <s v="attack"/>
    <s v="Not fleeing"/>
    <b v="0"/>
    <x v="0"/>
  </r>
  <r>
    <n v="1923"/>
    <n v="2131"/>
    <s v="Roy Minton"/>
    <d v="2016-12-19T00:00:00"/>
    <s v="shot"/>
    <s v="undetermined"/>
    <n v="52"/>
    <s v="M"/>
    <s v="W"/>
    <s v="Granite Falls"/>
    <s v="NC"/>
    <b v="0"/>
    <s v="undetermined"/>
    <s v="Not fleeing"/>
    <b v="0"/>
    <x v="1"/>
  </r>
  <r>
    <n v="1924"/>
    <n v="2139"/>
    <s v="Nick Hamilton"/>
    <d v="2016-12-20T00:00:00"/>
    <s v="shot"/>
    <s v="gun"/>
    <n v="31"/>
    <s v="M"/>
    <m/>
    <s v="Hemet"/>
    <s v="CA"/>
    <b v="0"/>
    <s v="other"/>
    <s v="Other"/>
    <b v="0"/>
    <x v="0"/>
  </r>
  <r>
    <n v="1925"/>
    <n v="2140"/>
    <s v="Martin Gomez"/>
    <d v="2016-12-20T00:00:00"/>
    <s v="shot"/>
    <s v="knife"/>
    <n v="46"/>
    <s v="M"/>
    <s v="H"/>
    <s v="Pharr"/>
    <s v="TX"/>
    <b v="0"/>
    <s v="other"/>
    <s v="Not fleeing"/>
    <b v="0"/>
    <x v="0"/>
  </r>
  <r>
    <n v="1926"/>
    <n v="2141"/>
    <s v="TK TK"/>
    <d v="2016-12-20T00:00:00"/>
    <s v="shot"/>
    <s v="knife"/>
    <m/>
    <s v="M"/>
    <m/>
    <s v="Brawley"/>
    <s v="CA"/>
    <b v="1"/>
    <s v="other"/>
    <s v="Not fleeing"/>
    <b v="0"/>
    <x v="0"/>
  </r>
  <r>
    <n v="1927"/>
    <n v="2146"/>
    <s v="Ian Shea King"/>
    <d v="2016-12-21T00:00:00"/>
    <s v="shot"/>
    <s v="tire iron"/>
    <n v="31"/>
    <s v="M"/>
    <m/>
    <s v="Ponca City"/>
    <s v="OK"/>
    <b v="0"/>
    <s v="other"/>
    <s v="Not fleeing"/>
    <b v="0"/>
    <x v="0"/>
  </r>
  <r>
    <n v="1928"/>
    <n v="2147"/>
    <s v="Colton Calaway"/>
    <d v="2016-12-21T00:00:00"/>
    <s v="shot"/>
    <s v="gun"/>
    <n v="25"/>
    <s v="M"/>
    <s v="W"/>
    <s v="Burns Flat"/>
    <s v="OK"/>
    <b v="0"/>
    <s v="attack"/>
    <s v="Other"/>
    <b v="0"/>
    <x v="0"/>
  </r>
  <r>
    <n v="1929"/>
    <n v="2151"/>
    <s v="William Newman"/>
    <d v="2016-12-21T00:00:00"/>
    <s v="shot"/>
    <m/>
    <n v="46"/>
    <s v="M"/>
    <m/>
    <s v="Knox"/>
    <s v="IN"/>
    <b v="0"/>
    <s v="other"/>
    <m/>
    <b v="0"/>
    <x v="1"/>
  </r>
  <r>
    <n v="1930"/>
    <n v="2152"/>
    <s v="Raymond Salaiz"/>
    <d v="2016-12-21T00:00:00"/>
    <s v="shot"/>
    <m/>
    <n v="38"/>
    <s v="M"/>
    <s v="H"/>
    <s v="Reno"/>
    <s v="NV"/>
    <b v="0"/>
    <s v="attack"/>
    <s v="Car"/>
    <b v="0"/>
    <x v="1"/>
  </r>
  <r>
    <n v="1931"/>
    <n v="2153"/>
    <s v="Benjamin Ortiz"/>
    <d v="2016-12-21T00:00:00"/>
    <s v="shot"/>
    <s v="knife"/>
    <n v="25"/>
    <s v="M"/>
    <m/>
    <s v="Fayetteville"/>
    <s v="AR"/>
    <b v="1"/>
    <s v="other"/>
    <s v="Not fleeing"/>
    <b v="0"/>
    <x v="0"/>
  </r>
  <r>
    <n v="1932"/>
    <n v="2154"/>
    <s v="TK TK"/>
    <d v="2016-12-21T00:00:00"/>
    <s v="shot"/>
    <s v="knife"/>
    <m/>
    <s v="M"/>
    <m/>
    <s v="Stockton"/>
    <s v="CA"/>
    <b v="0"/>
    <s v="undetermined"/>
    <s v="Not fleeing"/>
    <b v="0"/>
    <x v="0"/>
  </r>
  <r>
    <n v="1933"/>
    <n v="2156"/>
    <s v="Matthew Blake Richardson"/>
    <d v="2016-12-21T00:00:00"/>
    <s v="shot"/>
    <s v="gun"/>
    <n v="27"/>
    <s v="M"/>
    <s v="W"/>
    <s v="Saraland"/>
    <s v="AL"/>
    <b v="0"/>
    <s v="attack"/>
    <s v="Not fleeing"/>
    <b v="0"/>
    <x v="0"/>
  </r>
  <r>
    <n v="1934"/>
    <n v="2157"/>
    <s v="Anthony Lovell Eddington"/>
    <d v="2016-12-21T00:00:00"/>
    <s v="shot"/>
    <s v="gun"/>
    <n v="24"/>
    <s v="M"/>
    <s v="B"/>
    <s v="Coalinga"/>
    <s v="CA"/>
    <b v="0"/>
    <s v="attack"/>
    <s v="Not fleeing"/>
    <b v="0"/>
    <x v="0"/>
  </r>
  <r>
    <n v="1935"/>
    <n v="2150"/>
    <s v="Terrence Thomas"/>
    <d v="2016-12-22T00:00:00"/>
    <s v="shot"/>
    <s v="gun"/>
    <n v="19"/>
    <s v="M"/>
    <s v="B"/>
    <s v="Capitol Heights"/>
    <s v="MD"/>
    <b v="0"/>
    <s v="attack"/>
    <s v="Not fleeing"/>
    <b v="0"/>
    <x v="0"/>
  </r>
  <r>
    <n v="1936"/>
    <n v="2165"/>
    <s v="Michael Tyler Jacques"/>
    <d v="2016-12-23T00:00:00"/>
    <s v="shot and Tasered"/>
    <s v="undetermined"/>
    <n v="31"/>
    <s v="M"/>
    <s v="W"/>
    <s v="Bend"/>
    <s v="OR"/>
    <b v="1"/>
    <s v="undetermined"/>
    <s v="Not fleeing"/>
    <b v="0"/>
    <x v="1"/>
  </r>
  <r>
    <n v="1937"/>
    <n v="2167"/>
    <s v="Stanley Eversol"/>
    <d v="2016-12-23T00:00:00"/>
    <s v="shot"/>
    <s v="crossbow"/>
    <n v="55"/>
    <s v="M"/>
    <m/>
    <s v="Palm Harbor"/>
    <s v="FL"/>
    <b v="0"/>
    <s v="attack"/>
    <s v="Not fleeing"/>
    <b v="0"/>
    <x v="0"/>
  </r>
  <r>
    <n v="1938"/>
    <n v="2168"/>
    <s v="TK TK"/>
    <d v="2016-12-23T00:00:00"/>
    <s v="shot"/>
    <m/>
    <m/>
    <s v="M"/>
    <m/>
    <s v="El Monte"/>
    <s v="CA"/>
    <b v="0"/>
    <s v="other"/>
    <s v="Car"/>
    <b v="0"/>
    <x v="1"/>
  </r>
  <r>
    <n v="1939"/>
    <n v="2158"/>
    <s v="Daquan Antonio Westbrook"/>
    <d v="2016-12-24T00:00:00"/>
    <s v="shot"/>
    <s v="gun"/>
    <n v="18"/>
    <s v="M"/>
    <s v="B"/>
    <s v="Charlotte"/>
    <s v="NC"/>
    <b v="0"/>
    <s v="undetermined"/>
    <s v="Not fleeing"/>
    <b v="0"/>
    <x v="0"/>
  </r>
  <r>
    <n v="1940"/>
    <n v="2163"/>
    <s v="Miriam Ann Savino"/>
    <d v="2016-12-24T00:00:00"/>
    <s v="shot"/>
    <s v="knife"/>
    <n v="53"/>
    <s v="F"/>
    <s v="W"/>
    <s v="Lake Wales"/>
    <s v="FL"/>
    <b v="0"/>
    <s v="other"/>
    <s v="Not fleeing"/>
    <b v="0"/>
    <x v="0"/>
  </r>
  <r>
    <n v="1941"/>
    <n v="2164"/>
    <s v="Orande Kandie Hayes"/>
    <d v="2016-12-24T00:00:00"/>
    <s v="shot"/>
    <s v="gun"/>
    <m/>
    <s v="M"/>
    <m/>
    <s v="Gadsden"/>
    <s v="AL"/>
    <b v="0"/>
    <s v="attack"/>
    <s v="Foot"/>
    <b v="0"/>
    <x v="0"/>
  </r>
  <r>
    <n v="1942"/>
    <n v="2166"/>
    <s v="Zhonghua Li"/>
    <d v="2016-12-24T00:00:00"/>
    <s v="shot"/>
    <s v="scissors"/>
    <n v="48"/>
    <s v="M"/>
    <s v="A"/>
    <s v="Pico Rivera"/>
    <s v="CA"/>
    <b v="1"/>
    <s v="attack"/>
    <s v="Not fleeing"/>
    <b v="0"/>
    <x v="0"/>
  </r>
  <r>
    <n v="1943"/>
    <n v="2159"/>
    <s v="Gerald Hall"/>
    <d v="2016-12-25T00:00:00"/>
    <s v="shot"/>
    <s v="knife"/>
    <n v="29"/>
    <s v="M"/>
    <s v="B"/>
    <s v="Washington"/>
    <s v="DC"/>
    <b v="0"/>
    <s v="other"/>
    <s v="Not fleeing"/>
    <b v="1"/>
    <x v="0"/>
  </r>
  <r>
    <n v="1944"/>
    <n v="2160"/>
    <s v="James Tylka"/>
    <d v="2016-12-25T00:00:00"/>
    <s v="shot"/>
    <s v="gun"/>
    <n v="30"/>
    <s v="M"/>
    <s v="W"/>
    <s v="King City"/>
    <s v="OR"/>
    <b v="1"/>
    <s v="attack"/>
    <s v="Car"/>
    <b v="0"/>
    <x v="0"/>
  </r>
  <r>
    <n v="1945"/>
    <n v="2161"/>
    <s v="Joseph Garcia"/>
    <d v="2016-12-25T00:00:00"/>
    <s v="shot"/>
    <s v="gun"/>
    <n v="33"/>
    <s v="M"/>
    <m/>
    <s v="Desha"/>
    <s v="AR"/>
    <b v="0"/>
    <s v="attack"/>
    <s v="Not fleeing"/>
    <b v="0"/>
    <x v="0"/>
  </r>
  <r>
    <n v="1946"/>
    <n v="2162"/>
    <s v="Michael Alan Altice"/>
    <d v="2016-12-25T00:00:00"/>
    <s v="shot"/>
    <s v="gun"/>
    <n v="61"/>
    <s v="M"/>
    <s v="W"/>
    <s v="Middleburg"/>
    <s v="FL"/>
    <b v="1"/>
    <s v="attack"/>
    <s v="Not fleeing"/>
    <b v="0"/>
    <x v="0"/>
  </r>
  <r>
    <n v="1947"/>
    <n v="2169"/>
    <s v="Dustin Kirk"/>
    <d v="2016-12-27T00:00:00"/>
    <s v="shot"/>
    <s v="gun"/>
    <n v="35"/>
    <s v="M"/>
    <m/>
    <s v="Grass Valley"/>
    <s v="CA"/>
    <b v="0"/>
    <s v="attack"/>
    <s v="Not fleeing"/>
    <b v="0"/>
    <x v="0"/>
  </r>
  <r>
    <n v="1948"/>
    <n v="2170"/>
    <s v="Judy Boardman"/>
    <d v="2016-12-27T00:00:00"/>
    <s v="shot"/>
    <s v="gun"/>
    <n v="71"/>
    <s v="F"/>
    <s v="W"/>
    <s v="Pearland"/>
    <s v="TX"/>
    <b v="0"/>
    <s v="attack"/>
    <s v="Not fleeing"/>
    <b v="0"/>
    <x v="0"/>
  </r>
  <r>
    <n v="1949"/>
    <n v="2171"/>
    <s v="Alfonso Lopez"/>
    <d v="2016-12-27T00:00:00"/>
    <s v="shot"/>
    <s v="knife"/>
    <n v="41"/>
    <s v="M"/>
    <s v="H"/>
    <s v="North Riverside"/>
    <s v="IL"/>
    <b v="0"/>
    <s v="attack"/>
    <s v="Not fleeing"/>
    <b v="0"/>
    <x v="0"/>
  </r>
  <r>
    <n v="1950"/>
    <n v="2172"/>
    <s v="Jake Childers"/>
    <d v="2016-12-27T00:00:00"/>
    <s v="shot"/>
    <s v="gun"/>
    <n v="36"/>
    <s v="M"/>
    <s v="W"/>
    <s v="Campbellton"/>
    <s v="TX"/>
    <b v="0"/>
    <s v="attack"/>
    <s v="Other"/>
    <b v="0"/>
    <x v="0"/>
  </r>
  <r>
    <n v="1951"/>
    <n v="2175"/>
    <s v="Christopher Blake Tucker"/>
    <d v="2016-12-28T00:00:00"/>
    <s v="shot"/>
    <s v="undetermined"/>
    <n v="28"/>
    <s v="M"/>
    <m/>
    <s v="Spring Hill"/>
    <s v="TN"/>
    <b v="0"/>
    <s v="undetermined"/>
    <s v="Not fleeing"/>
    <b v="0"/>
    <x v="1"/>
  </r>
  <r>
    <n v="1952"/>
    <n v="2173"/>
    <s v="James L. Rich"/>
    <d v="2016-12-29T00:00:00"/>
    <s v="shot"/>
    <s v="gun"/>
    <n v="52"/>
    <s v="M"/>
    <m/>
    <s v="Chestertown"/>
    <s v="MD"/>
    <b v="0"/>
    <s v="undetermined"/>
    <s v="Not fleeing"/>
    <b v="1"/>
    <x v="0"/>
  </r>
  <r>
    <n v="1953"/>
    <n v="2176"/>
    <s v="Jamal Rollins"/>
    <d v="2016-12-30T00:00:00"/>
    <s v="shot"/>
    <s v="gun"/>
    <n v="21"/>
    <s v="M"/>
    <s v="B"/>
    <s v="Miami"/>
    <s v="FL"/>
    <b v="0"/>
    <s v="other"/>
    <s v="Car"/>
    <b v="0"/>
    <x v="0"/>
  </r>
  <r>
    <n v="1954"/>
    <n v="2182"/>
    <s v="TK TK"/>
    <d v="2016-12-30T00:00:00"/>
    <s v="shot"/>
    <s v="gun"/>
    <m/>
    <s v="M"/>
    <m/>
    <s v="Pensacola"/>
    <s v="FL"/>
    <b v="0"/>
    <s v="attack"/>
    <s v="Not fleeing"/>
    <b v="0"/>
    <x v="0"/>
  </r>
  <r>
    <n v="1955"/>
    <n v="2186"/>
    <s v="Dustin Selby"/>
    <d v="2016-12-30T00:00:00"/>
    <s v="shot and Tasered"/>
    <s v="knife"/>
    <n v="31"/>
    <s v="M"/>
    <m/>
    <s v="Phoenix"/>
    <s v="AZ"/>
    <b v="0"/>
    <s v="other"/>
    <s v="Foot"/>
    <b v="0"/>
    <x v="0"/>
  </r>
  <r>
    <n v="1956"/>
    <n v="2179"/>
    <s v="Chase Anthony Tuseth"/>
    <d v="2016-12-31T00:00:00"/>
    <s v="shot and Tasered"/>
    <s v="unarmed"/>
    <n v="33"/>
    <s v="M"/>
    <s v="W"/>
    <s v="Mankato"/>
    <s v="MN"/>
    <b v="0"/>
    <s v="attack"/>
    <s v="Not fleeing"/>
    <b v="0"/>
    <x v="1"/>
  </r>
  <r>
    <n v="1957"/>
    <n v="2181"/>
    <s v="Ricky Whidden"/>
    <d v="2016-12-31T00:00:00"/>
    <s v="shot"/>
    <s v="knife"/>
    <n v="46"/>
    <s v="M"/>
    <s v="W"/>
    <s v="Loxahatchee"/>
    <s v="FL"/>
    <b v="1"/>
    <s v="attack"/>
    <s v="Not fleeing"/>
    <b v="0"/>
    <x v="0"/>
  </r>
  <r>
    <n v="1958"/>
    <n v="2183"/>
    <s v="Jason Michael Robison"/>
    <d v="2016-12-31T00:00:00"/>
    <s v="shot"/>
    <s v="gun"/>
    <n v="32"/>
    <s v="M"/>
    <s v="W"/>
    <s v="Huntingdon County"/>
    <s v="PA"/>
    <b v="0"/>
    <s v="attack"/>
    <s v="Other"/>
    <b v="0"/>
    <x v="0"/>
  </r>
  <r>
    <n v="1959"/>
    <n v="2177"/>
    <s v="John McLaughlin"/>
    <d v="2017-01-01T00:00:00"/>
    <s v="shot"/>
    <s v="gun"/>
    <n v="42"/>
    <s v="M"/>
    <s v="W"/>
    <s v="Springfield"/>
    <s v="OH"/>
    <b v="0"/>
    <s v="other"/>
    <s v="Not fleeing"/>
    <b v="0"/>
    <x v="0"/>
  </r>
  <r>
    <n v="1960"/>
    <n v="2178"/>
    <s v="Trevon Johnson"/>
    <d v="2017-01-01T00:00:00"/>
    <s v="shot"/>
    <s v="knife"/>
    <n v="17"/>
    <s v="M"/>
    <s v="B"/>
    <s v="Villa Park"/>
    <s v="IL"/>
    <b v="1"/>
    <s v="other"/>
    <s v="Not fleeing"/>
    <b v="0"/>
    <x v="0"/>
  </r>
  <r>
    <n v="1961"/>
    <n v="2180"/>
    <s v="James E. Lewis"/>
    <d v="2017-01-01T00:00:00"/>
    <s v="shot and Tasered"/>
    <s v="gun"/>
    <n v="44"/>
    <s v="M"/>
    <s v="B"/>
    <s v="Springfield"/>
    <s v="MO"/>
    <b v="1"/>
    <s v="attack"/>
    <s v="Foot"/>
    <b v="0"/>
    <x v="0"/>
  </r>
  <r>
    <n v="1962"/>
    <n v="2184"/>
    <s v="Chad Erik Roberts"/>
    <d v="2017-01-01T00:00:00"/>
    <s v="shot"/>
    <s v="gun"/>
    <n v="35"/>
    <s v="M"/>
    <s v="W"/>
    <s v="Woodstock"/>
    <s v="GA"/>
    <b v="0"/>
    <s v="attack"/>
    <s v="Car"/>
    <b v="0"/>
    <x v="0"/>
  </r>
  <r>
    <n v="1963"/>
    <n v="2185"/>
    <s v="Juan Carlos Cuadra"/>
    <d v="2017-01-01T00:00:00"/>
    <s v="shot"/>
    <s v="gun"/>
    <n v="23"/>
    <s v="M"/>
    <s v="H"/>
    <s v="Houston"/>
    <s v="TX"/>
    <b v="0"/>
    <s v="attack"/>
    <s v="Foot"/>
    <b v="0"/>
    <x v="0"/>
  </r>
  <r>
    <n v="1964"/>
    <n v="2187"/>
    <s v="Mark Guirguis"/>
    <d v="2017-01-01T00:00:00"/>
    <s v="shot"/>
    <m/>
    <n v="21"/>
    <s v="M"/>
    <s v="B"/>
    <s v="Allen"/>
    <s v="TX"/>
    <b v="0"/>
    <s v="attack"/>
    <s v="Car"/>
    <b v="0"/>
    <x v="1"/>
  </r>
  <r>
    <n v="1965"/>
    <n v="2188"/>
    <s v="Dale Hightower"/>
    <d v="2017-01-03T00:00:00"/>
    <s v="shot"/>
    <s v="gun"/>
    <n v="53"/>
    <s v="M"/>
    <s v="W"/>
    <s v="Gilmer"/>
    <s v="TX"/>
    <b v="1"/>
    <s v="attack"/>
    <s v="Not fleeing"/>
    <b v="1"/>
    <x v="0"/>
  </r>
  <r>
    <n v="1966"/>
    <n v="2189"/>
    <s v="James Owens"/>
    <d v="2017-01-03T00:00:00"/>
    <s v="shot and Tasered"/>
    <s v="knife"/>
    <n v="63"/>
    <s v="M"/>
    <s v="B"/>
    <s v="Brooklyn"/>
    <s v="NY"/>
    <b v="1"/>
    <s v="other"/>
    <s v="Not fleeing"/>
    <b v="0"/>
    <x v="0"/>
  </r>
  <r>
    <n v="1967"/>
    <n v="2190"/>
    <s v="Joshua Martino"/>
    <d v="2017-01-04T00:00:00"/>
    <s v="shot"/>
    <s v="gun"/>
    <n v="18"/>
    <s v="M"/>
    <s v="W"/>
    <s v="Brooklyn"/>
    <s v="NY"/>
    <b v="0"/>
    <s v="attack"/>
    <s v="Foot"/>
    <b v="0"/>
    <x v="0"/>
  </r>
  <r>
    <n v="1968"/>
    <n v="2191"/>
    <s v="Ruben Randolph"/>
    <d v="2017-01-04T00:00:00"/>
    <s v="shot"/>
    <s v="gun"/>
    <n v="51"/>
    <s v="M"/>
    <s v="B"/>
    <s v="Pomona"/>
    <s v="CA"/>
    <b v="0"/>
    <s v="attack"/>
    <s v="Foot"/>
    <b v="0"/>
    <x v="0"/>
  </r>
  <r>
    <n v="1969"/>
    <n v="2192"/>
    <s v="Welby O'Dell Mullins"/>
    <d v="2017-01-04T00:00:00"/>
    <s v="shot"/>
    <s v="gun"/>
    <n v="64"/>
    <s v="M"/>
    <s v="W"/>
    <s v="Lancaster"/>
    <s v="KY"/>
    <b v="0"/>
    <s v="attack"/>
    <s v="Not fleeing"/>
    <b v="0"/>
    <x v="0"/>
  </r>
  <r>
    <n v="1970"/>
    <n v="2193"/>
    <s v="Richard A. Jackson"/>
    <d v="2017-01-04T00:00:00"/>
    <s v="shot"/>
    <s v="unknown weapon"/>
    <n v="45"/>
    <s v="M"/>
    <s v="W"/>
    <s v="English"/>
    <s v="IN"/>
    <b v="0"/>
    <s v="attack"/>
    <s v="Car"/>
    <b v="0"/>
    <x v="0"/>
  </r>
  <r>
    <n v="1971"/>
    <n v="2194"/>
    <s v="Luis Vargas"/>
    <d v="2017-01-05T00:00:00"/>
    <s v="shot"/>
    <s v="gun"/>
    <n v="20"/>
    <s v="M"/>
    <s v="H"/>
    <s v="Dinuba"/>
    <s v="CA"/>
    <b v="0"/>
    <s v="attack"/>
    <s v="Not fleeing"/>
    <b v="0"/>
    <x v="0"/>
  </r>
  <r>
    <n v="1972"/>
    <n v="2195"/>
    <s v="Randy Wayne Cole"/>
    <d v="2017-01-05T00:00:00"/>
    <s v="shot"/>
    <s v="gun"/>
    <n v="41"/>
    <s v="M"/>
    <s v="W"/>
    <s v="Monteagle"/>
    <s v="TN"/>
    <b v="1"/>
    <s v="attack"/>
    <s v="Not fleeing"/>
    <b v="0"/>
    <x v="0"/>
  </r>
  <r>
    <n v="1973"/>
    <n v="2197"/>
    <s v="Sean Ryan Hake"/>
    <d v="2017-01-06T00:00:00"/>
    <s v="shot"/>
    <s v="knife"/>
    <n v="23"/>
    <s v="M"/>
    <s v="W"/>
    <s v="Sharon"/>
    <s v="PA"/>
    <b v="1"/>
    <s v="other"/>
    <s v="Not fleeing"/>
    <b v="0"/>
    <x v="0"/>
  </r>
  <r>
    <n v="1974"/>
    <n v="2200"/>
    <s v="Jamal Parks"/>
    <d v="2017-01-06T00:00:00"/>
    <s v="shot"/>
    <s v="gun"/>
    <n v="32"/>
    <s v="M"/>
    <s v="B"/>
    <s v="Deerfield"/>
    <s v="IL"/>
    <b v="0"/>
    <s v="attack"/>
    <s v="Other"/>
    <b v="0"/>
    <x v="0"/>
  </r>
  <r>
    <n v="1975"/>
    <n v="2196"/>
    <s v="Daniel Scott Giberson"/>
    <d v="2017-01-07T00:00:00"/>
    <s v="shot"/>
    <s v="knife"/>
    <n v="25"/>
    <s v="M"/>
    <s v="W"/>
    <s v="Princeton"/>
    <s v="WV"/>
    <b v="0"/>
    <s v="other"/>
    <s v="Car"/>
    <b v="0"/>
    <x v="0"/>
  </r>
  <r>
    <n v="1976"/>
    <n v="2198"/>
    <s v="Travis Edward Baker"/>
    <d v="2017-01-07T00:00:00"/>
    <s v="shot"/>
    <s v="gun"/>
    <n v="42"/>
    <s v="M"/>
    <s v="W"/>
    <s v="Fairland"/>
    <s v="OK"/>
    <b v="0"/>
    <s v="attack"/>
    <s v="Other"/>
    <b v="0"/>
    <x v="0"/>
  </r>
  <r>
    <n v="1977"/>
    <n v="2199"/>
    <s v="William Tucker Mathis"/>
    <d v="2017-01-07T00:00:00"/>
    <s v="shot"/>
    <s v="unarmed"/>
    <n v="41"/>
    <s v="M"/>
    <s v="W"/>
    <s v="Elkridge"/>
    <s v="MD"/>
    <b v="1"/>
    <s v="attack"/>
    <s v="Not fleeing"/>
    <b v="0"/>
    <x v="1"/>
  </r>
  <r>
    <n v="1978"/>
    <n v="2201"/>
    <s v="Hector Navarrete"/>
    <d v="2017-01-07T00:00:00"/>
    <s v="shot"/>
    <m/>
    <n v="31"/>
    <s v="M"/>
    <s v="H"/>
    <s v="Northglenn"/>
    <s v="CO"/>
    <b v="1"/>
    <s v="other"/>
    <s v="Not fleeing"/>
    <b v="0"/>
    <x v="1"/>
  </r>
  <r>
    <n v="1979"/>
    <n v="2202"/>
    <s v="Carlos A. Cruz"/>
    <d v="2017-01-07T00:00:00"/>
    <s v="shot"/>
    <s v="gun"/>
    <n v="50"/>
    <s v="M"/>
    <s v="H"/>
    <s v="Independence"/>
    <s v="MO"/>
    <b v="1"/>
    <s v="attack"/>
    <s v="Not fleeing"/>
    <b v="0"/>
    <x v="0"/>
  </r>
  <r>
    <n v="1980"/>
    <n v="2203"/>
    <s v="Gilbert Zambronio-Lovato"/>
    <d v="2017-01-07T00:00:00"/>
    <s v="shot"/>
    <s v="toy weapon"/>
    <n v="38"/>
    <s v="M"/>
    <s v="H"/>
    <s v="Albuquerque"/>
    <s v="NM"/>
    <b v="0"/>
    <s v="other"/>
    <s v="Not fleeing"/>
    <b v="0"/>
    <x v="0"/>
  </r>
  <r>
    <n v="1981"/>
    <n v="2204"/>
    <s v="Jason Aldridge"/>
    <d v="2017-01-08T00:00:00"/>
    <s v="shot"/>
    <s v="knife"/>
    <n v="44"/>
    <s v="M"/>
    <s v="W"/>
    <s v="Cumming"/>
    <s v="GA"/>
    <b v="1"/>
    <s v="other"/>
    <s v="Not fleeing"/>
    <b v="0"/>
    <x v="0"/>
  </r>
  <r>
    <n v="1982"/>
    <n v="2205"/>
    <s v="JR Williams"/>
    <d v="2017-01-09T00:00:00"/>
    <s v="shot"/>
    <s v="unarmed"/>
    <n v="38"/>
    <s v="M"/>
    <s v="B"/>
    <s v="Phoenix"/>
    <s v="AZ"/>
    <b v="0"/>
    <s v="other"/>
    <s v="Foot"/>
    <b v="1"/>
    <x v="1"/>
  </r>
  <r>
    <n v="1983"/>
    <n v="2206"/>
    <s v="Davion Henderson"/>
    <d v="2017-01-09T00:00:00"/>
    <s v="shot"/>
    <s v="gun"/>
    <n v="21"/>
    <s v="M"/>
    <s v="B"/>
    <s v="St. Louis"/>
    <s v="MO"/>
    <b v="0"/>
    <s v="attack"/>
    <s v="Car"/>
    <b v="0"/>
    <x v="0"/>
  </r>
  <r>
    <n v="1984"/>
    <n v="2207"/>
    <s v="Michael Rogers"/>
    <d v="2017-01-10T00:00:00"/>
    <s v="shot"/>
    <s v="knife"/>
    <n v="32"/>
    <s v="M"/>
    <s v="W"/>
    <s v="Los Angeles"/>
    <s v="CA"/>
    <b v="0"/>
    <s v="other"/>
    <s v="Not fleeing"/>
    <b v="0"/>
    <x v="0"/>
  </r>
  <r>
    <n v="1985"/>
    <n v="2223"/>
    <s v="Darrion Barnhill"/>
    <d v="2017-01-10T00:00:00"/>
    <s v="shot and Tasered"/>
    <s v="unarmed"/>
    <n v="23"/>
    <s v="M"/>
    <s v="B"/>
    <s v="Reagan"/>
    <s v="TN"/>
    <b v="0"/>
    <s v="attack"/>
    <s v="Not fleeing"/>
    <b v="0"/>
    <x v="1"/>
  </r>
  <r>
    <n v="1986"/>
    <n v="2209"/>
    <s v="Ronnie Johnson"/>
    <d v="2017-01-11T00:00:00"/>
    <s v="shot"/>
    <s v="air conditioner"/>
    <n v="41"/>
    <s v="M"/>
    <s v="W"/>
    <s v="Austin"/>
    <s v="MN"/>
    <b v="0"/>
    <s v="undetermined"/>
    <s v="Not fleeing"/>
    <b v="0"/>
    <x v="0"/>
  </r>
  <r>
    <n v="1987"/>
    <n v="2210"/>
    <s v="Hafez Abousamra"/>
    <d v="2017-01-11T00:00:00"/>
    <s v="shot"/>
    <s v="gun"/>
    <n v="41"/>
    <s v="M"/>
    <s v="O"/>
    <s v="Lake Elsinore"/>
    <s v="CA"/>
    <b v="0"/>
    <s v="attack"/>
    <s v="Other"/>
    <b v="0"/>
    <x v="0"/>
  </r>
  <r>
    <n v="1988"/>
    <n v="2215"/>
    <s v="Jose A. Fernandez-Ventura"/>
    <d v="2017-01-11T00:00:00"/>
    <s v="shot"/>
    <s v="gun"/>
    <n v="38"/>
    <s v="M"/>
    <s v="H"/>
    <s v="Camden"/>
    <s v="NJ"/>
    <b v="0"/>
    <s v="attack"/>
    <s v="Not fleeing"/>
    <b v="0"/>
    <x v="0"/>
  </r>
  <r>
    <n v="1989"/>
    <n v="2211"/>
    <s v="Kevin Ernest Tree"/>
    <d v="2017-01-12T00:00:00"/>
    <s v="shot"/>
    <s v="gun"/>
    <n v="54"/>
    <s v="M"/>
    <s v="W"/>
    <s v="Ocala"/>
    <s v="FL"/>
    <b v="1"/>
    <s v="other"/>
    <s v="Not fleeing"/>
    <b v="0"/>
    <x v="0"/>
  </r>
  <r>
    <n v="1990"/>
    <n v="2224"/>
    <s v="Jamison Christopher Anderson"/>
    <d v="2017-01-12T00:00:00"/>
    <s v="shot"/>
    <s v="gun"/>
    <n v="20"/>
    <s v="M"/>
    <s v="N"/>
    <s v="Vineland"/>
    <s v="MN"/>
    <b v="0"/>
    <s v="attack"/>
    <s v="Not fleeing"/>
    <b v="0"/>
    <x v="0"/>
  </r>
  <r>
    <n v="1991"/>
    <n v="2227"/>
    <s v="Rodney L. Hoback"/>
    <d v="2017-01-12T00:00:00"/>
    <s v="shot"/>
    <s v="knife"/>
    <n v="26"/>
    <s v="M"/>
    <s v="W"/>
    <s v="Pearisburg"/>
    <s v="VA"/>
    <b v="1"/>
    <s v="attack"/>
    <s v="Not fleeing"/>
    <b v="0"/>
    <x v="0"/>
  </r>
  <r>
    <n v="1992"/>
    <n v="2218"/>
    <s v="Cameron Johnson"/>
    <d v="2017-01-13T00:00:00"/>
    <s v="shot"/>
    <m/>
    <n v="29"/>
    <s v="M"/>
    <s v="O"/>
    <s v="Kahuku"/>
    <s v="HI"/>
    <b v="0"/>
    <s v="other"/>
    <s v="Car"/>
    <b v="0"/>
    <x v="1"/>
  </r>
  <r>
    <n v="1993"/>
    <n v="2221"/>
    <s v="Scott Laurance Gilpin"/>
    <d v="2017-01-14T00:00:00"/>
    <s v="shot"/>
    <s v="gun"/>
    <n v="47"/>
    <s v="M"/>
    <s v="W"/>
    <s v="Austin"/>
    <s v="TX"/>
    <b v="0"/>
    <s v="attack"/>
    <s v="Foot"/>
    <b v="0"/>
    <x v="0"/>
  </r>
  <r>
    <n v="1994"/>
    <n v="2222"/>
    <s v="Jahlire Nicholson"/>
    <d v="2017-01-14T00:00:00"/>
    <s v="shot and Tasered"/>
    <s v="screwdriver"/>
    <n v="28"/>
    <s v="M"/>
    <s v="B"/>
    <s v="New York"/>
    <s v="NY"/>
    <b v="0"/>
    <s v="attack"/>
    <s v="Not fleeing"/>
    <b v="0"/>
    <x v="0"/>
  </r>
  <r>
    <n v="1995"/>
    <n v="2216"/>
    <s v="Eric David Anderson"/>
    <d v="2017-01-15T00:00:00"/>
    <s v="shot"/>
    <s v="gun"/>
    <n v="48"/>
    <s v="M"/>
    <s v="W"/>
    <s v="Azusa"/>
    <s v="CA"/>
    <b v="0"/>
    <s v="attack"/>
    <s v="Not fleeing"/>
    <b v="0"/>
    <x v="0"/>
  </r>
  <r>
    <n v="1996"/>
    <n v="2217"/>
    <s v="Sinuon Pream"/>
    <d v="2017-01-15T00:00:00"/>
    <s v="shot and Tasered"/>
    <s v="knife"/>
    <n v="37"/>
    <s v="F"/>
    <s v="A"/>
    <s v="Long Beach"/>
    <s v="CA"/>
    <b v="1"/>
    <s v="other"/>
    <s v="Not fleeing"/>
    <b v="0"/>
    <x v="0"/>
  </r>
  <r>
    <n v="1997"/>
    <n v="2219"/>
    <s v="Herbert Johnson"/>
    <d v="2017-01-15T00:00:00"/>
    <s v="shot"/>
    <s v="gun"/>
    <n v="34"/>
    <s v="M"/>
    <s v="B"/>
    <s v="Chicago"/>
    <s v="IL"/>
    <b v="0"/>
    <s v="attack"/>
    <s v="Foot"/>
    <b v="0"/>
    <x v="0"/>
  </r>
  <r>
    <n v="1998"/>
    <n v="2220"/>
    <s v="Dexter Martin Dumarce"/>
    <d v="2017-01-15T00:00:00"/>
    <s v="shot and Tasered"/>
    <s v="knife"/>
    <n v="33"/>
    <s v="M"/>
    <s v="W"/>
    <s v="Spokane"/>
    <s v="WA"/>
    <b v="0"/>
    <s v="other"/>
    <s v="Foot"/>
    <b v="1"/>
    <x v="0"/>
  </r>
  <r>
    <n v="1999"/>
    <n v="2212"/>
    <s v="David Wesley Carroll"/>
    <d v="2017-01-16T00:00:00"/>
    <s v="shot"/>
    <s v="gun"/>
    <n v="36"/>
    <s v="M"/>
    <s v="W"/>
    <s v="Tyrone"/>
    <s v="GA"/>
    <b v="0"/>
    <s v="attack"/>
    <s v="Other"/>
    <b v="0"/>
    <x v="0"/>
  </r>
  <r>
    <n v="2000"/>
    <n v="2213"/>
    <s v="Charles Christopher McClure"/>
    <d v="2017-01-16T00:00:00"/>
    <s v="shot"/>
    <s v="pole and knife"/>
    <n v="43"/>
    <s v="M"/>
    <s v="W"/>
    <s v="Fulton"/>
    <s v="KY"/>
    <b v="0"/>
    <s v="other"/>
    <s v="Not fleeing"/>
    <b v="0"/>
    <x v="0"/>
  </r>
  <r>
    <n v="2001"/>
    <n v="2214"/>
    <s v="Mohammad Azim Doudzai"/>
    <d v="2017-01-16T00:00:00"/>
    <s v="shot and Tasered"/>
    <s v="gun and knife"/>
    <n v="32"/>
    <s v="M"/>
    <s v="A"/>
    <s v="Herndon"/>
    <s v="VA"/>
    <b v="0"/>
    <s v="attack"/>
    <s v="Not fleeing"/>
    <b v="0"/>
    <x v="0"/>
  </r>
  <r>
    <n v="2002"/>
    <n v="2226"/>
    <s v="Christopher Dalton Sexton"/>
    <d v="2017-01-17T00:00:00"/>
    <s v="shot"/>
    <s v="gun"/>
    <n v="29"/>
    <s v="M"/>
    <s v="W"/>
    <s v="Soddy-Daisy"/>
    <s v="TN"/>
    <b v="1"/>
    <s v="attack"/>
    <s v="Car"/>
    <b v="0"/>
    <x v="0"/>
  </r>
  <r>
    <n v="2003"/>
    <n v="2229"/>
    <s v="Dominic Hodges"/>
    <d v="2017-01-17T00:00:00"/>
    <s v="shot"/>
    <s v="gun"/>
    <n v="39"/>
    <s v="M"/>
    <s v="H"/>
    <s v="Twentynine Palms"/>
    <s v="CA"/>
    <b v="0"/>
    <s v="attack"/>
    <s v="Not fleeing"/>
    <b v="0"/>
    <x v="0"/>
  </r>
  <r>
    <n v="2004"/>
    <n v="2225"/>
    <s v="Marlon Joel Rodas-Sanchez"/>
    <d v="2017-01-18T00:00:00"/>
    <s v="shot and Tasered"/>
    <s v="knife"/>
    <n v="16"/>
    <s v="M"/>
    <s v="H"/>
    <s v="Salinas"/>
    <s v="CA"/>
    <b v="0"/>
    <s v="other"/>
    <s v="Not fleeing"/>
    <b v="1"/>
    <x v="0"/>
  </r>
  <r>
    <n v="2005"/>
    <n v="2228"/>
    <s v="Stoney McJunkin"/>
    <d v="2017-01-18T00:00:00"/>
    <s v="shot"/>
    <s v="metal pipe"/>
    <n v="40"/>
    <s v="M"/>
    <s v="W"/>
    <s v="Watts"/>
    <s v="OK"/>
    <b v="0"/>
    <s v="attack"/>
    <s v="Not fleeing"/>
    <b v="0"/>
    <x v="0"/>
  </r>
  <r>
    <n v="2006"/>
    <n v="2231"/>
    <s v="Genevive Dawes"/>
    <d v="2017-01-18T00:00:00"/>
    <s v="shot"/>
    <s v="unarmed"/>
    <n v="21"/>
    <s v="F"/>
    <s v="W"/>
    <s v="Dallas"/>
    <s v="TX"/>
    <b v="0"/>
    <s v="other"/>
    <s v="Car"/>
    <b v="1"/>
    <x v="1"/>
  </r>
  <r>
    <n v="2007"/>
    <n v="2232"/>
    <s v="Daniel Darnell Stroughter"/>
    <d v="2017-01-18T00:00:00"/>
    <s v="shot"/>
    <s v="hatchet"/>
    <n v="50"/>
    <s v="M"/>
    <s v="W"/>
    <s v="Los Angeles"/>
    <s v="CA"/>
    <b v="0"/>
    <s v="other"/>
    <s v="Car"/>
    <b v="0"/>
    <x v="0"/>
  </r>
  <r>
    <n v="2008"/>
    <n v="2243"/>
    <s v="Marquis Thomas"/>
    <d v="2017-01-18T00:00:00"/>
    <s v="shot"/>
    <s v="gun"/>
    <n v="19"/>
    <s v="M"/>
    <s v="B"/>
    <s v="Gary"/>
    <s v="IN"/>
    <b v="0"/>
    <s v="attack"/>
    <s v="Car"/>
    <b v="0"/>
    <x v="0"/>
  </r>
  <r>
    <n v="2009"/>
    <n v="2245"/>
    <s v="Melvin DeLong"/>
    <d v="2017-01-18T00:00:00"/>
    <s v="shot"/>
    <s v="gun"/>
    <n v="28"/>
    <s v="M"/>
    <s v="N"/>
    <s v="Grand Forks"/>
    <s v="ND"/>
    <b v="0"/>
    <s v="attack"/>
    <s v="Not fleeing"/>
    <b v="0"/>
    <x v="0"/>
  </r>
  <r>
    <n v="2010"/>
    <n v="2241"/>
    <s v="Elijah Smith"/>
    <d v="2017-01-19T00:00:00"/>
    <s v="shot and Tasered"/>
    <s v="knife"/>
    <n v="25"/>
    <s v="M"/>
    <s v="W"/>
    <s v="Florissant"/>
    <s v="MO"/>
    <b v="1"/>
    <s v="attack"/>
    <s v="Not fleeing"/>
    <b v="0"/>
    <x v="0"/>
  </r>
  <r>
    <n v="2011"/>
    <n v="2242"/>
    <s v="William D. Fisher"/>
    <d v="2017-01-19T00:00:00"/>
    <s v="shot"/>
    <s v="gun"/>
    <n v="49"/>
    <s v="M"/>
    <s v="W"/>
    <s v="Woodford"/>
    <s v="VA"/>
    <b v="1"/>
    <s v="other"/>
    <s v="Not fleeing"/>
    <b v="0"/>
    <x v="0"/>
  </r>
  <r>
    <n v="2012"/>
    <n v="2244"/>
    <s v="Christopher Garza"/>
    <d v="2017-01-19T00:00:00"/>
    <s v="shot"/>
    <s v="gun"/>
    <n v="44"/>
    <s v="M"/>
    <s v="H"/>
    <s v="Fritch"/>
    <s v="TX"/>
    <b v="0"/>
    <s v="attack"/>
    <s v="Foot"/>
    <b v="0"/>
    <x v="0"/>
  </r>
  <r>
    <n v="2013"/>
    <n v="2240"/>
    <s v="Gino Martin Palazzolo"/>
    <d v="2017-01-20T00:00:00"/>
    <s v="shot"/>
    <s v="gun"/>
    <n v="39"/>
    <s v="M"/>
    <s v="W"/>
    <s v="Gainesville"/>
    <s v="FL"/>
    <b v="1"/>
    <s v="attack"/>
    <s v="Not fleeing"/>
    <b v="0"/>
    <x v="0"/>
  </r>
  <r>
    <n v="2014"/>
    <n v="2237"/>
    <s v="Ronnie Lee Shorter"/>
    <d v="2017-01-21T00:00:00"/>
    <s v="shot"/>
    <s v="gun"/>
    <n v="44"/>
    <s v="M"/>
    <s v="B"/>
    <s v="Greenville"/>
    <s v="MS"/>
    <b v="0"/>
    <s v="attack"/>
    <s v="Not fleeing"/>
    <b v="0"/>
    <x v="0"/>
  </r>
  <r>
    <n v="2015"/>
    <n v="2239"/>
    <s v="Paul Carr Palmer"/>
    <d v="2017-01-21T00:00:00"/>
    <s v="shot and Tasered"/>
    <s v="knife"/>
    <n v="50"/>
    <s v="M"/>
    <s v="W"/>
    <s v="Jean"/>
    <s v="NV"/>
    <b v="1"/>
    <s v="attack"/>
    <s v="Not fleeing"/>
    <b v="0"/>
    <x v="0"/>
  </r>
  <r>
    <n v="2016"/>
    <n v="2233"/>
    <s v="Jon M. Alspaugh"/>
    <d v="2017-01-22T00:00:00"/>
    <s v="shot"/>
    <s v="gun"/>
    <n v="57"/>
    <s v="M"/>
    <s v="W"/>
    <s v="Waldoboro"/>
    <s v="ME"/>
    <b v="0"/>
    <s v="attack"/>
    <s v="Not fleeing"/>
    <b v="0"/>
    <x v="0"/>
  </r>
  <r>
    <n v="2017"/>
    <n v="2234"/>
    <s v="Christopher Thompkins"/>
    <d v="2017-01-22T00:00:00"/>
    <s v="shot"/>
    <s v="gun"/>
    <n v="57"/>
    <s v="M"/>
    <s v="B"/>
    <s v="Pittsburgh"/>
    <s v="PA"/>
    <b v="0"/>
    <s v="attack"/>
    <s v="Not fleeing"/>
    <b v="0"/>
    <x v="0"/>
  </r>
  <r>
    <n v="2018"/>
    <n v="2238"/>
    <s v="Jorge Victor"/>
    <d v="2017-01-22T00:00:00"/>
    <s v="shot"/>
    <s v="gun"/>
    <n v="33"/>
    <s v="M"/>
    <s v="H"/>
    <s v="Carson"/>
    <s v="CA"/>
    <b v="0"/>
    <s v="other"/>
    <s v="Not fleeing"/>
    <b v="0"/>
    <x v="0"/>
  </r>
  <r>
    <n v="2019"/>
    <n v="2235"/>
    <s v="Angel Ramos"/>
    <d v="2017-01-23T00:00:00"/>
    <s v="shot"/>
    <s v="knife"/>
    <n v="21"/>
    <s v="M"/>
    <s v="H"/>
    <s v="Vallejo"/>
    <s v="CA"/>
    <b v="0"/>
    <s v="attack"/>
    <s v="Not fleeing"/>
    <b v="1"/>
    <x v="0"/>
  </r>
  <r>
    <n v="2020"/>
    <n v="2248"/>
    <s v="Gary Mark Wigley"/>
    <d v="2017-01-23T00:00:00"/>
    <s v="shot"/>
    <s v="gun"/>
    <n v="52"/>
    <s v="M"/>
    <s v="W"/>
    <s v="Brooklet"/>
    <s v="GA"/>
    <b v="0"/>
    <s v="attack"/>
    <s v="Foot"/>
    <b v="0"/>
    <x v="0"/>
  </r>
  <r>
    <n v="2021"/>
    <n v="2249"/>
    <s v="Daniel D. Rogers"/>
    <d v="2017-01-23T00:00:00"/>
    <s v="shot"/>
    <s v="unarmed"/>
    <n v="27"/>
    <s v="M"/>
    <s v="W"/>
    <s v="Springfield"/>
    <s v="IL"/>
    <b v="1"/>
    <s v="attack"/>
    <s v="Not fleeing"/>
    <b v="1"/>
    <x v="1"/>
  </r>
  <r>
    <n v="2022"/>
    <n v="2251"/>
    <s v="Bruce Altenburger"/>
    <d v="2017-01-23T00:00:00"/>
    <s v="shot"/>
    <s v="gun"/>
    <n v="60"/>
    <s v="M"/>
    <s v="W"/>
    <s v="Wilmington"/>
    <s v="DE"/>
    <b v="1"/>
    <s v="other"/>
    <s v="Not fleeing"/>
    <b v="0"/>
    <x v="0"/>
  </r>
  <r>
    <n v="2023"/>
    <n v="2253"/>
    <s v="Armond Brown"/>
    <d v="2017-01-23T00:00:00"/>
    <s v="shot and Tasered"/>
    <s v="knife"/>
    <n v="25"/>
    <s v="M"/>
    <s v="B"/>
    <s v="Kenner"/>
    <s v="LA"/>
    <b v="1"/>
    <s v="other"/>
    <s v="Not fleeing"/>
    <b v="0"/>
    <x v="0"/>
  </r>
  <r>
    <n v="2024"/>
    <n v="2246"/>
    <s v="Josue Gallardo"/>
    <d v="2017-01-24T00:00:00"/>
    <s v="shot"/>
    <s v="gun"/>
    <n v="34"/>
    <s v="M"/>
    <s v="H"/>
    <s v="Atascadero"/>
    <s v="CA"/>
    <b v="0"/>
    <s v="other"/>
    <s v="Not fleeing"/>
    <b v="0"/>
    <x v="0"/>
  </r>
  <r>
    <n v="2025"/>
    <n v="2247"/>
    <s v="Dakota A. Lukecart"/>
    <d v="2017-01-24T00:00:00"/>
    <s v="shot"/>
    <s v="unarmed"/>
    <n v="22"/>
    <s v="M"/>
    <s v="W"/>
    <s v="Sugar Creek"/>
    <s v="MO"/>
    <b v="0"/>
    <s v="other"/>
    <s v="Car"/>
    <b v="0"/>
    <x v="1"/>
  </r>
  <r>
    <n v="2026"/>
    <n v="2254"/>
    <s v="Arties Manning"/>
    <d v="2017-01-24T00:00:00"/>
    <s v="shot"/>
    <s v="gun"/>
    <n v="26"/>
    <s v="M"/>
    <s v="B"/>
    <s v="New Orleans"/>
    <s v="LA"/>
    <b v="0"/>
    <s v="attack"/>
    <s v="Car"/>
    <b v="1"/>
    <x v="0"/>
  </r>
  <r>
    <n v="2027"/>
    <n v="2255"/>
    <s v="Antonio Arturo Perez Garcia"/>
    <d v="2017-01-24T00:00:00"/>
    <s v="shot"/>
    <s v="gun"/>
    <n v="27"/>
    <s v="M"/>
    <s v="H"/>
    <s v="Bakersfield"/>
    <s v="CA"/>
    <b v="0"/>
    <s v="attack"/>
    <s v="Other"/>
    <b v="0"/>
    <x v="0"/>
  </r>
  <r>
    <n v="2028"/>
    <n v="2256"/>
    <s v="Jeremy Lopez-Robledo"/>
    <d v="2017-01-24T00:00:00"/>
    <s v="shot"/>
    <s v="knife"/>
    <n v="29"/>
    <s v="M"/>
    <s v="H"/>
    <s v="Las Cruces"/>
    <s v="NM"/>
    <b v="1"/>
    <s v="attack"/>
    <s v="Foot"/>
    <b v="1"/>
    <x v="0"/>
  </r>
  <r>
    <n v="2029"/>
    <n v="2257"/>
    <s v="Jonathan David Sper"/>
    <d v="2017-01-24T00:00:00"/>
    <s v="shot"/>
    <s v="unarmed"/>
    <n v="30"/>
    <s v="M"/>
    <s v="W"/>
    <s v="Algoma Township"/>
    <s v="MI"/>
    <b v="1"/>
    <s v="attack"/>
    <s v="Not fleeing"/>
    <b v="0"/>
    <x v="1"/>
  </r>
  <r>
    <n v="2030"/>
    <n v="2258"/>
    <s v="Jose Efrain Rodriguez"/>
    <d v="2017-01-24T00:00:00"/>
    <s v="shot and Tasered"/>
    <s v="gun"/>
    <n v="18"/>
    <s v="M"/>
    <s v="H"/>
    <s v="Lancaster City"/>
    <s v="PA"/>
    <b v="0"/>
    <s v="attack"/>
    <s v="Not fleeing"/>
    <b v="0"/>
    <x v="0"/>
  </r>
  <r>
    <n v="2031"/>
    <n v="2259"/>
    <s v="Ramon Milanez"/>
    <d v="2017-01-24T00:00:00"/>
    <s v="shot"/>
    <s v="gun"/>
    <n v="32"/>
    <s v="M"/>
    <s v="H"/>
    <s v="Kuna"/>
    <s v="ID"/>
    <b v="0"/>
    <s v="attack"/>
    <s v="Car"/>
    <b v="0"/>
    <x v="0"/>
  </r>
  <r>
    <n v="2032"/>
    <n v="2260"/>
    <s v="Micah R. Lambert"/>
    <d v="2017-01-25T00:00:00"/>
    <s v="shot"/>
    <m/>
    <n v="37"/>
    <s v="M"/>
    <s v="W"/>
    <s v="Oxford"/>
    <s v="AL"/>
    <b v="1"/>
    <s v="attack"/>
    <s v="Car"/>
    <b v="0"/>
    <x v="1"/>
  </r>
  <r>
    <n v="2033"/>
    <n v="2261"/>
    <s v="Kevin Darnell Washington"/>
    <d v="2017-01-25T00:00:00"/>
    <s v="shot"/>
    <s v="gun"/>
    <n v="54"/>
    <s v="M"/>
    <s v="B"/>
    <s v="Southaven"/>
    <s v="MS"/>
    <b v="0"/>
    <s v="attack"/>
    <s v="Not fleeing"/>
    <b v="0"/>
    <x v="0"/>
  </r>
  <r>
    <n v="2034"/>
    <n v="2262"/>
    <s v="Donovan Paul Scheurich"/>
    <d v="2017-01-25T00:00:00"/>
    <s v="shot"/>
    <s v="gun"/>
    <n v="50"/>
    <s v="M"/>
    <s v="W"/>
    <s v="Millston"/>
    <s v="WI"/>
    <b v="1"/>
    <s v="attack"/>
    <s v="Not fleeing"/>
    <b v="1"/>
    <x v="0"/>
  </r>
  <r>
    <n v="2035"/>
    <n v="2265"/>
    <s v="Josue Javier Diaz"/>
    <d v="2017-01-26T00:00:00"/>
    <s v="shot"/>
    <s v="gun"/>
    <n v="28"/>
    <s v="M"/>
    <s v="H"/>
    <s v="Charlotte"/>
    <s v="NC"/>
    <b v="0"/>
    <s v="other"/>
    <s v="Car"/>
    <b v="0"/>
    <x v="0"/>
  </r>
  <r>
    <n v="2036"/>
    <n v="2266"/>
    <s v="Kerry Lee Coomer"/>
    <d v="2017-01-26T00:00:00"/>
    <s v="shot"/>
    <s v="gun"/>
    <n v="59"/>
    <s v="M"/>
    <s v="W"/>
    <s v="Overlea"/>
    <s v="MD"/>
    <b v="1"/>
    <s v="attack"/>
    <s v="Not fleeing"/>
    <b v="1"/>
    <x v="0"/>
  </r>
  <r>
    <n v="2037"/>
    <n v="2267"/>
    <s v="Deaundre Phillips"/>
    <d v="2017-01-26T00:00:00"/>
    <s v="shot"/>
    <s v="gun"/>
    <n v="24"/>
    <s v="M"/>
    <s v="B"/>
    <s v="Atlanta"/>
    <s v="GA"/>
    <b v="0"/>
    <s v="other"/>
    <s v="Car"/>
    <b v="1"/>
    <x v="0"/>
  </r>
  <r>
    <n v="2038"/>
    <n v="2268"/>
    <s v="William Brigham"/>
    <d v="2017-01-26T00:00:00"/>
    <s v="shot"/>
    <s v="metal pipe"/>
    <n v="34"/>
    <s v="M"/>
    <s v="W"/>
    <s v="Madison Township"/>
    <s v="OH"/>
    <b v="0"/>
    <s v="other"/>
    <s v="Not fleeing"/>
    <b v="0"/>
    <x v="0"/>
  </r>
  <r>
    <n v="2039"/>
    <n v="2272"/>
    <s v="Eduardo Hernandez"/>
    <d v="2017-01-27T00:00:00"/>
    <s v="shot"/>
    <s v="gun"/>
    <n v="25"/>
    <s v="M"/>
    <s v="H"/>
    <s v="Alhambra"/>
    <s v="CA"/>
    <b v="1"/>
    <s v="attack"/>
    <s v="Not fleeing"/>
    <b v="1"/>
    <x v="0"/>
  </r>
  <r>
    <n v="2040"/>
    <n v="2706"/>
    <s v="Matthew Zank"/>
    <d v="2017-01-28T00:00:00"/>
    <s v="shot"/>
    <s v="toy weapon"/>
    <n v="48"/>
    <s v="M"/>
    <s v="W"/>
    <s v="Eau Claire"/>
    <s v="WI"/>
    <b v="1"/>
    <s v="attack"/>
    <s v="Not fleeing"/>
    <b v="0"/>
    <x v="0"/>
  </r>
  <r>
    <n v="2041"/>
    <n v="2707"/>
    <s v="Bradley Joseph Szacaks"/>
    <d v="2017-01-28T00:00:00"/>
    <s v="shot"/>
    <s v="gun"/>
    <n v="45"/>
    <s v="M"/>
    <s v="W"/>
    <s v="Apache Junction"/>
    <s v="AZ"/>
    <b v="0"/>
    <s v="attack"/>
    <s v="Not fleeing"/>
    <b v="0"/>
    <x v="0"/>
  </r>
  <r>
    <n v="2042"/>
    <n v="2273"/>
    <s v="Gerardo Coronado"/>
    <d v="2017-01-28T00:00:00"/>
    <s v="shot"/>
    <s v="gun"/>
    <n v="25"/>
    <s v="M"/>
    <s v="H"/>
    <s v="Fort Stockton"/>
    <s v="TX"/>
    <b v="0"/>
    <s v="attack"/>
    <s v="Car"/>
    <b v="0"/>
    <x v="0"/>
  </r>
  <r>
    <n v="2043"/>
    <n v="2274"/>
    <s v="Mi'Chance Dunlap-Gittens"/>
    <d v="2017-01-28T00:00:00"/>
    <s v="shot"/>
    <s v="gun"/>
    <n v="17"/>
    <s v="M"/>
    <s v="B"/>
    <s v="Des Moines"/>
    <s v="WA"/>
    <b v="0"/>
    <s v="attack"/>
    <s v="Not fleeing"/>
    <b v="0"/>
    <x v="0"/>
  </r>
  <r>
    <n v="2044"/>
    <n v="2271"/>
    <s v="Val Thomas"/>
    <d v="2017-01-29T00:00:00"/>
    <s v="shot"/>
    <s v="Taser"/>
    <n v="53"/>
    <s v="M"/>
    <m/>
    <s v="Oakdale"/>
    <s v="CT"/>
    <b v="1"/>
    <s v="attack"/>
    <s v="Not fleeing"/>
    <b v="0"/>
    <x v="0"/>
  </r>
  <r>
    <n v="2045"/>
    <n v="2275"/>
    <s v="Steve Salgado"/>
    <d v="2017-01-29T00:00:00"/>
    <s v="shot"/>
    <s v="unarmed"/>
    <n v="18"/>
    <s v="M"/>
    <s v="H"/>
    <s v="Santa Ana"/>
    <s v="CA"/>
    <b v="0"/>
    <s v="other"/>
    <s v="Foot"/>
    <b v="0"/>
    <x v="1"/>
  </r>
  <r>
    <n v="2046"/>
    <n v="2269"/>
    <s v="Marvin Washington"/>
    <d v="2017-01-30T00:00:00"/>
    <s v="shot"/>
    <s v="gun"/>
    <n v="50"/>
    <s v="M"/>
    <s v="B"/>
    <s v="Kiowa"/>
    <s v="OK"/>
    <b v="0"/>
    <s v="other"/>
    <s v="Not fleeing"/>
    <b v="0"/>
    <x v="0"/>
  </r>
  <r>
    <n v="2047"/>
    <n v="2270"/>
    <s v="Jeremy Dowell"/>
    <d v="2017-01-30T00:00:00"/>
    <s v="shot"/>
    <s v="knife"/>
    <n v="36"/>
    <s v="M"/>
    <s v="W"/>
    <s v="Lynnwood"/>
    <s v="WA"/>
    <b v="1"/>
    <s v="other"/>
    <s v="Not fleeing"/>
    <b v="0"/>
    <x v="0"/>
  </r>
  <r>
    <n v="2048"/>
    <n v="2276"/>
    <s v="Refugio Alvarez"/>
    <d v="2017-01-30T00:00:00"/>
    <s v="shot and Tasered"/>
    <s v="gun and knife"/>
    <n v="45"/>
    <s v="M"/>
    <s v="H"/>
    <s v="Fresno"/>
    <s v="CA"/>
    <b v="1"/>
    <s v="attack"/>
    <s v="Not fleeing"/>
    <b v="0"/>
    <x v="0"/>
  </r>
  <r>
    <n v="2049"/>
    <n v="2277"/>
    <s v="Spencer Herckt"/>
    <d v="2017-01-30T00:00:00"/>
    <s v="shot and Tasered"/>
    <s v="beer bottle"/>
    <n v="42"/>
    <s v="M"/>
    <s v="W"/>
    <s v="Modesto"/>
    <s v="CA"/>
    <b v="0"/>
    <s v="other"/>
    <s v="Not fleeing"/>
    <b v="0"/>
    <x v="0"/>
  </r>
  <r>
    <n v="2050"/>
    <n v="2278"/>
    <s v="TK TK"/>
    <d v="2017-01-31T00:00:00"/>
    <s v="shot and Tasered"/>
    <s v="knife"/>
    <m/>
    <s v="M"/>
    <s v="B"/>
    <s v="Hollywood"/>
    <s v="CA"/>
    <b v="1"/>
    <s v="attack"/>
    <s v="Not fleeing"/>
    <b v="0"/>
    <x v="0"/>
  </r>
  <r>
    <n v="2051"/>
    <n v="2280"/>
    <s v="Tavis Crane"/>
    <d v="2017-02-01T00:00:00"/>
    <s v="shot"/>
    <m/>
    <n v="23"/>
    <s v="M"/>
    <s v="B"/>
    <s v="Arlington"/>
    <s v="TX"/>
    <b v="0"/>
    <s v="attack"/>
    <s v="Car"/>
    <b v="0"/>
    <x v="1"/>
  </r>
  <r>
    <n v="2052"/>
    <n v="2301"/>
    <s v="Michael Russo"/>
    <d v="2017-02-01T00:00:00"/>
    <s v="shot"/>
    <m/>
    <n v="31"/>
    <s v="M"/>
    <s v="B"/>
    <s v="Highland"/>
    <s v="CA"/>
    <b v="0"/>
    <s v="attack"/>
    <s v="Car"/>
    <b v="0"/>
    <x v="1"/>
  </r>
  <r>
    <n v="2053"/>
    <n v="2708"/>
    <s v="Miguel Angel Silva"/>
    <d v="2017-02-02T00:00:00"/>
    <s v="shot"/>
    <s v="gun"/>
    <n v="18"/>
    <s v="M"/>
    <s v="H"/>
    <s v="Wichita Falls"/>
    <s v="TX"/>
    <b v="0"/>
    <s v="undetermined"/>
    <s v="Not fleeing"/>
    <b v="0"/>
    <x v="0"/>
  </r>
  <r>
    <n v="2054"/>
    <n v="2282"/>
    <s v="Kris Kristl"/>
    <d v="2017-02-02T00:00:00"/>
    <s v="shot"/>
    <s v="toy weapon"/>
    <n v="26"/>
    <s v="M"/>
    <s v="W"/>
    <s v="Geneva"/>
    <s v="WI"/>
    <b v="0"/>
    <s v="other"/>
    <s v="Not fleeing"/>
    <b v="0"/>
    <x v="0"/>
  </r>
  <r>
    <n v="2055"/>
    <n v="2302"/>
    <s v="Michael Sword"/>
    <d v="2017-02-02T00:00:00"/>
    <s v="shot"/>
    <s v="gun"/>
    <n v="57"/>
    <s v="M"/>
    <s v="W"/>
    <s v="Orange Park"/>
    <s v="FL"/>
    <b v="0"/>
    <s v="other"/>
    <s v="Not fleeing"/>
    <b v="0"/>
    <x v="0"/>
  </r>
  <r>
    <n v="2056"/>
    <n v="2281"/>
    <s v="Jose Gonzales Lera"/>
    <d v="2017-02-03T00:00:00"/>
    <s v="shot"/>
    <s v="gun"/>
    <n v="27"/>
    <s v="M"/>
    <s v="H"/>
    <s v="Olympic Valley"/>
    <s v="CA"/>
    <b v="0"/>
    <s v="attack"/>
    <s v="Car"/>
    <b v="0"/>
    <x v="0"/>
  </r>
  <r>
    <n v="2057"/>
    <n v="2285"/>
    <s v="Yia Lee"/>
    <d v="2017-02-03T00:00:00"/>
    <s v="shot"/>
    <s v="gun"/>
    <n v="41"/>
    <s v="M"/>
    <s v="A"/>
    <s v="Panhandle"/>
    <s v="TX"/>
    <b v="0"/>
    <s v="attack"/>
    <s v="Not fleeing"/>
    <b v="0"/>
    <x v="0"/>
  </r>
  <r>
    <n v="2058"/>
    <n v="2289"/>
    <s v="William David Whetstone"/>
    <d v="2017-02-03T00:00:00"/>
    <s v="shot"/>
    <s v="gun"/>
    <n v="33"/>
    <s v="M"/>
    <s v="W"/>
    <s v="Hickory"/>
    <s v="NC"/>
    <b v="0"/>
    <s v="attack"/>
    <s v="Not fleeing"/>
    <b v="1"/>
    <x v="0"/>
  </r>
  <r>
    <n v="2059"/>
    <n v="2294"/>
    <s v="Jamake Cason Thomas"/>
    <d v="2017-02-03T00:00:00"/>
    <s v="shot"/>
    <s v="gun"/>
    <n v="22"/>
    <s v="M"/>
    <s v="B"/>
    <s v="Rowland"/>
    <s v="NC"/>
    <b v="0"/>
    <s v="attack"/>
    <s v="Car"/>
    <b v="0"/>
    <x v="0"/>
  </r>
  <r>
    <n v="2060"/>
    <n v="2297"/>
    <s v="Daniel McMasters"/>
    <d v="2017-02-03T00:00:00"/>
    <s v="shot"/>
    <s v="gun"/>
    <n v="38"/>
    <s v="M"/>
    <s v="W"/>
    <s v="Grafton"/>
    <s v="WV"/>
    <b v="0"/>
    <s v="attack"/>
    <s v="Not fleeing"/>
    <b v="0"/>
    <x v="0"/>
  </r>
  <r>
    <n v="2061"/>
    <n v="2298"/>
    <s v="Marco A. Gomez"/>
    <d v="2017-02-03T00:00:00"/>
    <s v="shot"/>
    <m/>
    <n v="26"/>
    <s v="M"/>
    <s v="H"/>
    <s v="Forest Park"/>
    <s v="IL"/>
    <b v="0"/>
    <s v="other"/>
    <s v="Car"/>
    <b v="0"/>
    <x v="1"/>
  </r>
  <r>
    <n v="2062"/>
    <n v="2299"/>
    <s v="Daniel Loren Rucker"/>
    <d v="2017-02-03T00:00:00"/>
    <s v="shot"/>
    <s v="gun"/>
    <n v="45"/>
    <s v="M"/>
    <s v="W"/>
    <s v="Irving"/>
    <s v="TX"/>
    <b v="0"/>
    <s v="other"/>
    <s v="Not fleeing"/>
    <b v="0"/>
    <x v="0"/>
  </r>
  <r>
    <n v="2063"/>
    <n v="2348"/>
    <s v="Peter Torres"/>
    <d v="2017-02-04T00:00:00"/>
    <s v="shot"/>
    <s v="unarmed"/>
    <n v="23"/>
    <s v="M"/>
    <s v="H"/>
    <s v="Moultrie"/>
    <s v="GA"/>
    <b v="0"/>
    <s v="other"/>
    <s v="Not fleeing"/>
    <b v="0"/>
    <x v="1"/>
  </r>
  <r>
    <n v="2064"/>
    <n v="2288"/>
    <s v="Johnnie J. Harris"/>
    <d v="2017-02-04T00:00:00"/>
    <s v="shot"/>
    <s v="gun"/>
    <n v="68"/>
    <s v="M"/>
    <s v="B"/>
    <s v="Kansas City"/>
    <s v="MO"/>
    <b v="0"/>
    <s v="attack"/>
    <s v="Not fleeing"/>
    <b v="0"/>
    <x v="0"/>
  </r>
  <r>
    <n v="2065"/>
    <n v="2293"/>
    <s v="Thomas Scott Henry"/>
    <d v="2017-02-04T00:00:00"/>
    <s v="shot"/>
    <s v="gun"/>
    <n v="56"/>
    <s v="M"/>
    <s v="W"/>
    <s v="DeLand"/>
    <s v="FL"/>
    <b v="1"/>
    <s v="attack"/>
    <s v="Not fleeing"/>
    <b v="0"/>
    <x v="0"/>
  </r>
  <r>
    <n v="2066"/>
    <n v="2283"/>
    <s v="Nana Adomako"/>
    <d v="2017-02-05T00:00:00"/>
    <s v="shot"/>
    <s v="unarmed"/>
    <n v="45"/>
    <s v="M"/>
    <s v="B"/>
    <s v="Fremont"/>
    <s v="CA"/>
    <b v="1"/>
    <s v="attack"/>
    <s v="Not fleeing"/>
    <b v="0"/>
    <x v="1"/>
  </r>
  <r>
    <n v="2067"/>
    <n v="2286"/>
    <s v="Shelly Porter"/>
    <d v="2017-02-05T00:00:00"/>
    <s v="shot"/>
    <s v="gun"/>
    <n v="41"/>
    <s v="M"/>
    <s v="B"/>
    <s v="Englewood"/>
    <s v="OH"/>
    <b v="1"/>
    <s v="attack"/>
    <s v="Not fleeing"/>
    <b v="1"/>
    <x v="0"/>
  </r>
  <r>
    <n v="2068"/>
    <n v="2300"/>
    <s v="Andrew Byrd"/>
    <d v="2017-02-05T00:00:00"/>
    <s v="shot"/>
    <m/>
    <n v="33"/>
    <s v="M"/>
    <s v="H"/>
    <s v="Pueblo"/>
    <s v="CO"/>
    <b v="0"/>
    <s v="other"/>
    <s v="Not fleeing"/>
    <b v="1"/>
    <x v="1"/>
  </r>
  <r>
    <n v="2069"/>
    <n v="2305"/>
    <s v="Jerome Allen"/>
    <d v="2017-02-06T00:00:00"/>
    <s v="shot"/>
    <s v="toy weapon"/>
    <n v="22"/>
    <s v="M"/>
    <s v="B"/>
    <s v="Jacksonville"/>
    <s v="FL"/>
    <b v="0"/>
    <s v="attack"/>
    <s v="Not fleeing"/>
    <b v="0"/>
    <x v="0"/>
  </r>
  <r>
    <n v="2070"/>
    <n v="2306"/>
    <s v="Cole Wooley"/>
    <d v="2017-02-06T00:00:00"/>
    <s v="shot"/>
    <s v="gun"/>
    <n v="50"/>
    <s v="M"/>
    <s v="B"/>
    <s v="Commerce City"/>
    <s v="CO"/>
    <b v="1"/>
    <s v="attack"/>
    <s v="Not fleeing"/>
    <b v="0"/>
    <x v="0"/>
  </r>
  <r>
    <n v="2071"/>
    <n v="2287"/>
    <s v="Gerardo Vasquez"/>
    <d v="2017-02-06T00:00:00"/>
    <s v="shot and Tasered"/>
    <s v="knife"/>
    <n v="52"/>
    <s v="M"/>
    <s v="H"/>
    <s v="Santa Monica"/>
    <s v="CA"/>
    <b v="1"/>
    <s v="attack"/>
    <s v="Foot"/>
    <b v="0"/>
    <x v="0"/>
  </r>
  <r>
    <n v="2072"/>
    <n v="2308"/>
    <s v="Alex Christopher Davis"/>
    <d v="2017-02-07T00:00:00"/>
    <s v="shot and Tasered"/>
    <s v="piece of wood"/>
    <n v="18"/>
    <s v="M"/>
    <s v="W"/>
    <s v="Jackson County"/>
    <s v="AL"/>
    <b v="0"/>
    <s v="other"/>
    <s v="Not fleeing"/>
    <b v="0"/>
    <x v="0"/>
  </r>
  <r>
    <n v="2073"/>
    <n v="2309"/>
    <s v="Bradley Nelson"/>
    <d v="2017-02-07T00:00:00"/>
    <s v="shot"/>
    <s v="gun"/>
    <n v="35"/>
    <s v="M"/>
    <s v="W"/>
    <s v="Mt. Pleasant"/>
    <s v="TN"/>
    <b v="1"/>
    <s v="attack"/>
    <s v="Car"/>
    <b v="0"/>
    <x v="0"/>
  </r>
  <r>
    <n v="2074"/>
    <n v="2310"/>
    <s v="Curtis Jamal Deal"/>
    <d v="2017-02-07T00:00:00"/>
    <s v="shot"/>
    <s v="gun"/>
    <n v="18"/>
    <s v="M"/>
    <s v="B"/>
    <s v="Baltimore"/>
    <s v="MD"/>
    <b v="0"/>
    <s v="other"/>
    <s v="Other"/>
    <b v="1"/>
    <x v="0"/>
  </r>
  <r>
    <n v="2075"/>
    <n v="2312"/>
    <s v="Richard Latimer"/>
    <d v="2017-02-07T00:00:00"/>
    <s v="shot"/>
    <s v="gun"/>
    <n v="34"/>
    <s v="M"/>
    <s v="W"/>
    <s v="Howland Township"/>
    <s v="OH"/>
    <b v="0"/>
    <s v="attack"/>
    <s v="Not fleeing"/>
    <b v="0"/>
    <x v="0"/>
  </r>
  <r>
    <n v="2076"/>
    <n v="2347"/>
    <s v="Kenneth B. Huntzinger"/>
    <d v="2017-02-07T00:00:00"/>
    <s v="shot"/>
    <m/>
    <n v="51"/>
    <s v="M"/>
    <s v="W"/>
    <s v="Richmond"/>
    <s v="KY"/>
    <b v="0"/>
    <s v="other"/>
    <m/>
    <b v="0"/>
    <x v="1"/>
  </r>
  <r>
    <n v="2077"/>
    <n v="2307"/>
    <s v="Donald Parker"/>
    <d v="2017-02-08T00:00:00"/>
    <s v="shot"/>
    <s v="gun"/>
    <n v="29"/>
    <s v="M"/>
    <s v="W"/>
    <s v="Brookville"/>
    <s v="IN"/>
    <b v="0"/>
    <s v="other"/>
    <s v="Not fleeing"/>
    <b v="0"/>
    <x v="0"/>
  </r>
  <r>
    <n v="2078"/>
    <n v="2314"/>
    <s v="Henry James Hunter"/>
    <d v="2017-02-08T00:00:00"/>
    <s v="shot"/>
    <s v="knife"/>
    <n v="34"/>
    <s v="M"/>
    <s v="N"/>
    <s v="Anadarko"/>
    <s v="OK"/>
    <b v="0"/>
    <s v="other"/>
    <m/>
    <b v="0"/>
    <x v="0"/>
  </r>
  <r>
    <n v="2079"/>
    <n v="2343"/>
    <s v="Chad Robertson"/>
    <d v="2017-02-08T00:00:00"/>
    <s v="shot"/>
    <s v="unarmed"/>
    <n v="25"/>
    <s v="M"/>
    <s v="B"/>
    <s v="Chicago"/>
    <s v="IL"/>
    <b v="0"/>
    <s v="other"/>
    <s v="Foot"/>
    <b v="0"/>
    <x v="1"/>
  </r>
  <r>
    <n v="2080"/>
    <n v="2313"/>
    <s v="Vincent Palma"/>
    <d v="2017-02-09T00:00:00"/>
    <s v="shot and Tasered"/>
    <s v="unarmed"/>
    <n v="26"/>
    <s v="M"/>
    <s v="W"/>
    <s v="Geneva Township"/>
    <s v="OH"/>
    <b v="0"/>
    <s v="other"/>
    <s v="Not fleeing"/>
    <b v="0"/>
    <x v="1"/>
  </r>
  <r>
    <n v="2081"/>
    <n v="2315"/>
    <s v="Juan Salinas"/>
    <d v="2017-02-09T00:00:00"/>
    <s v="shot and Tasered"/>
    <s v="knife"/>
    <n v="33"/>
    <s v="M"/>
    <s v="H"/>
    <s v="Lake Stevens"/>
    <s v="WA"/>
    <b v="1"/>
    <s v="other"/>
    <s v="Not fleeing"/>
    <b v="0"/>
    <x v="0"/>
  </r>
  <r>
    <n v="2082"/>
    <n v="2316"/>
    <s v="Quanice Derrick Hayes"/>
    <d v="2017-02-09T00:00:00"/>
    <s v="shot"/>
    <s v="toy weapon"/>
    <n v="17"/>
    <s v="M"/>
    <s v="B"/>
    <s v="Portland"/>
    <s v="OR"/>
    <b v="0"/>
    <s v="undetermined"/>
    <s v="Foot"/>
    <b v="0"/>
    <x v="0"/>
  </r>
  <r>
    <n v="2083"/>
    <n v="2319"/>
    <s v="TK TK"/>
    <d v="2017-02-09T00:00:00"/>
    <s v="shot"/>
    <s v="undetermined"/>
    <m/>
    <s v="M"/>
    <m/>
    <s v="Crownpoint"/>
    <s v="NM"/>
    <b v="0"/>
    <s v="undetermined"/>
    <m/>
    <b v="0"/>
    <x v="1"/>
  </r>
  <r>
    <n v="2084"/>
    <n v="2317"/>
    <s v="Justin Burton"/>
    <d v="2017-02-10T00:00:00"/>
    <s v="shot"/>
    <s v="knife"/>
    <n v="25"/>
    <s v="M"/>
    <s v="W"/>
    <s v="Vancouver"/>
    <s v="WA"/>
    <b v="0"/>
    <s v="other"/>
    <s v="Foot"/>
    <b v="0"/>
    <x v="0"/>
  </r>
  <r>
    <n v="2085"/>
    <n v="2322"/>
    <s v="Jocques Scott Clemmons"/>
    <d v="2017-02-10T00:00:00"/>
    <s v="shot"/>
    <s v="gun"/>
    <n v="31"/>
    <s v="M"/>
    <s v="B"/>
    <s v="Nashville"/>
    <s v="TN"/>
    <b v="0"/>
    <s v="other"/>
    <s v="Foot"/>
    <b v="0"/>
    <x v="0"/>
  </r>
  <r>
    <n v="2086"/>
    <n v="2324"/>
    <s v="Kadhar Bailey"/>
    <d v="2017-02-10T00:00:00"/>
    <s v="shot"/>
    <m/>
    <n v="25"/>
    <s v="M"/>
    <s v="W"/>
    <s v="Vassalboro"/>
    <s v="ME"/>
    <b v="0"/>
    <s v="other"/>
    <m/>
    <b v="0"/>
    <x v="1"/>
  </r>
  <r>
    <n v="2087"/>
    <n v="2325"/>
    <s v="Ambroshia Fagre"/>
    <d v="2017-02-10T00:00:00"/>
    <s v="shot"/>
    <s v="unarmed"/>
    <n v="18"/>
    <s v="F"/>
    <s v="W"/>
    <s v="Vassalboro"/>
    <s v="ME"/>
    <b v="0"/>
    <s v="other"/>
    <m/>
    <b v="0"/>
    <x v="1"/>
  </r>
  <r>
    <n v="2088"/>
    <n v="2326"/>
    <s v="Michelle Robey"/>
    <d v="2017-02-10T00:00:00"/>
    <s v="shot and Tasered"/>
    <s v="knife"/>
    <n v="55"/>
    <s v="F"/>
    <s v="W"/>
    <s v="Chicago"/>
    <s v="IL"/>
    <b v="1"/>
    <s v="attack"/>
    <s v="Not fleeing"/>
    <b v="0"/>
    <x v="0"/>
  </r>
  <r>
    <n v="2089"/>
    <n v="2330"/>
    <s v="James Stephen McMullen"/>
    <d v="2017-02-10T00:00:00"/>
    <s v="shot"/>
    <s v="gun"/>
    <n v="45"/>
    <s v="M"/>
    <s v="W"/>
    <s v="Bethany"/>
    <s v="OK"/>
    <b v="0"/>
    <s v="attack"/>
    <s v="Not fleeing"/>
    <b v="0"/>
    <x v="0"/>
  </r>
  <r>
    <n v="2090"/>
    <n v="2331"/>
    <s v="Carlos Keith Blackman"/>
    <d v="2017-02-10T00:00:00"/>
    <s v="shot"/>
    <s v="gun"/>
    <n v="25"/>
    <s v="M"/>
    <s v="B"/>
    <s v="Greensboro"/>
    <s v="NC"/>
    <b v="0"/>
    <s v="attack"/>
    <s v="Other"/>
    <b v="1"/>
    <x v="0"/>
  </r>
  <r>
    <n v="2091"/>
    <n v="2332"/>
    <s v="Darryl L. Fuqua"/>
    <d v="2017-02-10T00:00:00"/>
    <s v="shot"/>
    <s v="gun"/>
    <n v="23"/>
    <s v="M"/>
    <s v="B"/>
    <s v="Bridgeton"/>
    <s v="NJ"/>
    <b v="0"/>
    <s v="undetermined"/>
    <s v="Foot"/>
    <b v="0"/>
    <x v="0"/>
  </r>
  <r>
    <n v="2092"/>
    <n v="2318"/>
    <s v="Jason Robert Mendez"/>
    <d v="2017-02-11T00:00:00"/>
    <s v="shot"/>
    <s v="gun"/>
    <n v="37"/>
    <s v="M"/>
    <s v="W"/>
    <s v="Greenville"/>
    <s v="SC"/>
    <b v="0"/>
    <s v="other"/>
    <s v="Not fleeing"/>
    <b v="0"/>
    <x v="0"/>
  </r>
  <r>
    <n v="2093"/>
    <n v="2320"/>
    <s v="Pekelo Sanchez"/>
    <d v="2017-02-11T00:00:00"/>
    <s v="shot"/>
    <m/>
    <n v="33"/>
    <s v="M"/>
    <s v="A"/>
    <s v="Aiea"/>
    <s v="HI"/>
    <b v="0"/>
    <s v="other"/>
    <s v="Car"/>
    <b v="0"/>
    <x v="1"/>
  </r>
  <r>
    <n v="2094"/>
    <n v="2321"/>
    <s v="Alonzo E. Ashley"/>
    <d v="2017-02-11T00:00:00"/>
    <s v="shot"/>
    <s v="gun"/>
    <n v="27"/>
    <s v="M"/>
    <s v="B"/>
    <s v="Kansas City"/>
    <s v="MO"/>
    <b v="0"/>
    <s v="attack"/>
    <s v="Not fleeing"/>
    <b v="0"/>
    <x v="0"/>
  </r>
  <r>
    <n v="2095"/>
    <n v="2323"/>
    <s v="William A. Young"/>
    <d v="2017-02-11T00:00:00"/>
    <s v="shot"/>
    <s v="metal stick"/>
    <n v="32"/>
    <s v="M"/>
    <s v="W"/>
    <s v="Louisville"/>
    <s v="KY"/>
    <b v="1"/>
    <s v="attack"/>
    <s v="Not fleeing"/>
    <b v="1"/>
    <x v="0"/>
  </r>
  <r>
    <n v="2096"/>
    <n v="2328"/>
    <s v="TK TK"/>
    <d v="2017-02-12T00:00:00"/>
    <s v="shot"/>
    <m/>
    <m/>
    <s v="M"/>
    <m/>
    <s v="Terrell"/>
    <s v="TX"/>
    <b v="0"/>
    <s v="other"/>
    <s v="Other"/>
    <b v="0"/>
    <x v="1"/>
  </r>
  <r>
    <n v="2097"/>
    <n v="2329"/>
    <s v="Willard Eugene Scott"/>
    <d v="2017-02-12T00:00:00"/>
    <s v="shot"/>
    <s v="gun"/>
    <n v="31"/>
    <s v="M"/>
    <s v="B"/>
    <s v="Durham"/>
    <s v="NC"/>
    <b v="0"/>
    <s v="other"/>
    <s v="Other"/>
    <b v="0"/>
    <x v="0"/>
  </r>
  <r>
    <n v="2098"/>
    <n v="2333"/>
    <s v="Bryan Devin Carreno"/>
    <d v="2017-02-12T00:00:00"/>
    <s v="shot"/>
    <s v="knife"/>
    <n v="26"/>
    <s v="M"/>
    <s v="H"/>
    <s v="Santa Barbara"/>
    <s v="CA"/>
    <b v="1"/>
    <s v="other"/>
    <s v="Foot"/>
    <b v="0"/>
    <x v="0"/>
  </r>
  <r>
    <n v="2099"/>
    <n v="2334"/>
    <s v="Brandon S. Lambert"/>
    <d v="2017-02-13T00:00:00"/>
    <s v="shot"/>
    <m/>
    <n v="32"/>
    <s v="M"/>
    <s v="W"/>
    <s v="Knoxville"/>
    <s v="TN"/>
    <b v="0"/>
    <s v="attack"/>
    <s v="Car"/>
    <b v="0"/>
    <x v="1"/>
  </r>
  <r>
    <n v="2100"/>
    <n v="2335"/>
    <s v="Drey Krause"/>
    <d v="2017-02-13T00:00:00"/>
    <s v="shot"/>
    <s v="gun"/>
    <n v="53"/>
    <s v="M"/>
    <s v="W"/>
    <s v="Golden Shores"/>
    <s v="AZ"/>
    <b v="0"/>
    <s v="attack"/>
    <s v="Not fleeing"/>
    <b v="0"/>
    <x v="0"/>
  </r>
  <r>
    <n v="2101"/>
    <n v="2337"/>
    <s v="Raynard Burton"/>
    <d v="2017-02-13T00:00:00"/>
    <s v="shot"/>
    <s v="unarmed"/>
    <n v="19"/>
    <s v="M"/>
    <s v="B"/>
    <s v="Detroit"/>
    <s v="MI"/>
    <b v="0"/>
    <s v="attack"/>
    <s v="Other"/>
    <b v="0"/>
    <x v="1"/>
  </r>
  <r>
    <n v="2102"/>
    <n v="2338"/>
    <s v="Michael Lee Morris"/>
    <d v="2017-02-14T00:00:00"/>
    <s v="shot"/>
    <s v="knife"/>
    <n v="53"/>
    <s v="M"/>
    <s v="W"/>
    <s v="Columbus"/>
    <s v="OH"/>
    <b v="1"/>
    <s v="other"/>
    <s v="Not fleeing"/>
    <b v="0"/>
    <x v="0"/>
  </r>
  <r>
    <n v="2103"/>
    <n v="2339"/>
    <s v="David Zimmerman"/>
    <d v="2017-02-14T00:00:00"/>
    <s v="shot"/>
    <m/>
    <n v="35"/>
    <s v="M"/>
    <s v="W"/>
    <s v="Vincennes"/>
    <s v="IN"/>
    <b v="0"/>
    <s v="other"/>
    <s v="Other"/>
    <b v="0"/>
    <x v="1"/>
  </r>
  <r>
    <n v="2104"/>
    <n v="2709"/>
    <s v="Steven C. Oliger"/>
    <d v="2017-02-14T00:00:00"/>
    <s v="shot"/>
    <s v="gun"/>
    <n v="64"/>
    <s v="M"/>
    <s v="W"/>
    <s v="Shelbyville"/>
    <s v="IN"/>
    <b v="0"/>
    <s v="attack"/>
    <s v="Not fleeing"/>
    <b v="0"/>
    <x v="0"/>
  </r>
  <r>
    <n v="2105"/>
    <n v="2342"/>
    <s v="Kenneth Lee Bailey"/>
    <d v="2017-02-15T00:00:00"/>
    <s v="shot"/>
    <s v="gun"/>
    <n v="24"/>
    <s v="M"/>
    <s v="B"/>
    <s v="Durham"/>
    <s v="NC"/>
    <b v="0"/>
    <s v="attack"/>
    <s v="Foot"/>
    <b v="0"/>
    <x v="0"/>
  </r>
  <r>
    <n v="2106"/>
    <n v="2344"/>
    <s v="Andrew McClendon"/>
    <d v="2017-02-15T00:00:00"/>
    <s v="shot"/>
    <s v="knife"/>
    <n v="33"/>
    <s v="M"/>
    <s v="W"/>
    <s v="Cape Girardeau"/>
    <s v="MO"/>
    <b v="0"/>
    <s v="other"/>
    <s v="Not fleeing"/>
    <b v="0"/>
    <x v="0"/>
  </r>
  <r>
    <n v="2107"/>
    <n v="2345"/>
    <s v="Mauro Garnica"/>
    <d v="2017-02-15T00:00:00"/>
    <s v="shot"/>
    <s v="unknown weapon"/>
    <n v="55"/>
    <s v="M"/>
    <s v="H"/>
    <s v="Newman"/>
    <s v="CA"/>
    <b v="0"/>
    <s v="attack"/>
    <s v="Not fleeing"/>
    <b v="0"/>
    <x v="0"/>
  </r>
  <r>
    <n v="2108"/>
    <n v="2346"/>
    <s v="Kadeem Torres"/>
    <d v="2017-02-16T00:00:00"/>
    <s v="shot"/>
    <s v="gun"/>
    <n v="17"/>
    <s v="M"/>
    <s v="B"/>
    <s v="Brooklyn"/>
    <s v="NY"/>
    <b v="0"/>
    <s v="attack"/>
    <s v="Foot"/>
    <b v="0"/>
    <x v="0"/>
  </r>
  <r>
    <n v="2109"/>
    <n v="2349"/>
    <s v="Joseph Tamayo"/>
    <d v="2017-02-16T00:00:00"/>
    <s v="shot"/>
    <s v="gun"/>
    <n v="48"/>
    <s v="M"/>
    <s v="H"/>
    <s v="San Antonio"/>
    <s v="TX"/>
    <b v="0"/>
    <s v="attack"/>
    <s v="Not fleeing"/>
    <b v="0"/>
    <x v="0"/>
  </r>
  <r>
    <n v="2110"/>
    <n v="2350"/>
    <s v="Jimmy Briggs"/>
    <d v="2017-02-16T00:00:00"/>
    <s v="shot"/>
    <s v="gun"/>
    <n v="21"/>
    <s v="M"/>
    <s v="B"/>
    <s v="Gardena"/>
    <s v="CA"/>
    <b v="0"/>
    <s v="attack"/>
    <s v="Foot"/>
    <b v="0"/>
    <x v="0"/>
  </r>
  <r>
    <n v="2111"/>
    <n v="2710"/>
    <s v="Jonathon  Daniel Simmons"/>
    <d v="2017-02-16T00:00:00"/>
    <s v="shot"/>
    <s v="gun"/>
    <n v="22"/>
    <s v="M"/>
    <s v="W"/>
    <s v="Douglas City"/>
    <s v="CA"/>
    <b v="0"/>
    <s v="other"/>
    <s v="Not fleeing"/>
    <b v="0"/>
    <x v="0"/>
  </r>
  <r>
    <n v="2112"/>
    <n v="2359"/>
    <s v="Joshua Henry"/>
    <d v="2017-02-17T00:00:00"/>
    <s v="shot"/>
    <s v="unarmed"/>
    <n v="30"/>
    <s v="M"/>
    <s v="W"/>
    <s v="Grand Prarie"/>
    <s v="TX"/>
    <b v="1"/>
    <s v="attack"/>
    <s v="Not fleeing"/>
    <b v="1"/>
    <x v="1"/>
  </r>
  <r>
    <n v="2113"/>
    <n v="2361"/>
    <s v="David English"/>
    <d v="2017-02-17T00:00:00"/>
    <s v="shot"/>
    <s v="knife"/>
    <n v="34"/>
    <s v="M"/>
    <s v="W"/>
    <s v="Tulsa"/>
    <s v="OK"/>
    <b v="1"/>
    <s v="attack"/>
    <s v="Not fleeing"/>
    <b v="0"/>
    <x v="0"/>
  </r>
  <r>
    <n v="2114"/>
    <n v="2363"/>
    <s v="Jean R. Valescot"/>
    <d v="2017-02-17T00:00:00"/>
    <s v="shot"/>
    <s v="gun"/>
    <n v="35"/>
    <s v="M"/>
    <s v="B"/>
    <s v="Big Lake"/>
    <s v="AK"/>
    <b v="0"/>
    <s v="attack"/>
    <s v="Not fleeing"/>
    <b v="0"/>
    <x v="0"/>
  </r>
  <r>
    <n v="2115"/>
    <n v="2364"/>
    <s v="Jesse Enjaian"/>
    <d v="2017-02-17T00:00:00"/>
    <s v="shot"/>
    <s v="gun"/>
    <n v="32"/>
    <s v="M"/>
    <s v="W"/>
    <s v="Oakland"/>
    <s v="CA"/>
    <b v="0"/>
    <s v="attack"/>
    <s v="Not fleeing"/>
    <b v="0"/>
    <x v="0"/>
  </r>
  <r>
    <n v="2116"/>
    <n v="2351"/>
    <s v="Chance David Baker"/>
    <d v="2017-02-18T00:00:00"/>
    <s v="shot"/>
    <s v="toy weapon"/>
    <n v="22"/>
    <s v="M"/>
    <s v="B"/>
    <s v="Portland"/>
    <s v="ME"/>
    <b v="1"/>
    <s v="other"/>
    <s v="Not fleeing"/>
    <b v="0"/>
    <x v="0"/>
  </r>
  <r>
    <n v="2117"/>
    <n v="2352"/>
    <s v="Keo Crockett"/>
    <d v="2017-02-18T00:00:00"/>
    <s v="shot"/>
    <s v="gun"/>
    <n v="46"/>
    <s v="M"/>
    <s v="B"/>
    <s v="Efland"/>
    <s v="NC"/>
    <b v="0"/>
    <s v="attack"/>
    <s v="Not fleeing"/>
    <b v="0"/>
    <x v="0"/>
  </r>
  <r>
    <n v="2118"/>
    <n v="2356"/>
    <s v="Christopher Carter"/>
    <d v="2017-02-19T00:00:00"/>
    <s v="shot"/>
    <s v="knife"/>
    <n v="27"/>
    <s v="M"/>
    <s v="B"/>
    <s v="Kent"/>
    <s v="OH"/>
    <b v="0"/>
    <s v="attack"/>
    <s v="Not fleeing"/>
    <b v="0"/>
    <x v="0"/>
  </r>
  <r>
    <n v="2119"/>
    <n v="2358"/>
    <s v="Sergio Reyes"/>
    <d v="2017-02-19T00:00:00"/>
    <s v="shot"/>
    <s v="toy weapon"/>
    <n v="18"/>
    <s v="M"/>
    <s v="H"/>
    <s v="New York"/>
    <s v="NY"/>
    <b v="0"/>
    <s v="attack"/>
    <s v="Foot"/>
    <b v="0"/>
    <x v="0"/>
  </r>
  <r>
    <n v="2120"/>
    <n v="2360"/>
    <s v="Kyle Riggs"/>
    <d v="2017-02-19T00:00:00"/>
    <s v="shot"/>
    <s v="gun"/>
    <n v="33"/>
    <s v="M"/>
    <s v="W"/>
    <s v="Bull Shoals"/>
    <s v="AR"/>
    <b v="0"/>
    <s v="attack"/>
    <s v="Not fleeing"/>
    <b v="0"/>
    <x v="0"/>
  </r>
  <r>
    <n v="2121"/>
    <n v="2362"/>
    <s v="Manuel Encinas"/>
    <d v="2017-02-19T00:00:00"/>
    <s v="shot"/>
    <s v="gun"/>
    <n v="26"/>
    <s v="M"/>
    <s v="H"/>
    <s v="Tucson"/>
    <s v="AZ"/>
    <b v="0"/>
    <s v="attack"/>
    <s v="Not fleeing"/>
    <b v="0"/>
    <x v="0"/>
  </r>
  <r>
    <n v="2122"/>
    <n v="2353"/>
    <s v="Jason Fanning"/>
    <d v="2017-02-20T00:00:00"/>
    <s v="shot"/>
    <s v="unarmed"/>
    <n v="27"/>
    <s v="M"/>
    <s v="W"/>
    <s v="St. Joseph"/>
    <s v="MO"/>
    <b v="0"/>
    <s v="attack"/>
    <s v="Not fleeing"/>
    <b v="0"/>
    <x v="1"/>
  </r>
  <r>
    <n v="2123"/>
    <n v="2355"/>
    <s v="Taylor Hodge"/>
    <d v="2017-02-20T00:00:00"/>
    <s v="shot and Tasered"/>
    <s v="knife"/>
    <n v="26"/>
    <s v="M"/>
    <s v="W"/>
    <s v="Brooksville"/>
    <s v="FL"/>
    <b v="1"/>
    <s v="attack"/>
    <s v="Not fleeing"/>
    <b v="0"/>
    <x v="0"/>
  </r>
  <r>
    <n v="2124"/>
    <n v="2357"/>
    <s v="Douglas Michael Smith"/>
    <d v="2017-02-21T00:00:00"/>
    <s v="shot"/>
    <s v="gun"/>
    <n v="51"/>
    <s v="M"/>
    <s v="W"/>
    <s v="Beaverton"/>
    <s v="OR"/>
    <b v="1"/>
    <s v="other"/>
    <s v="Not fleeing"/>
    <b v="0"/>
    <x v="0"/>
  </r>
  <r>
    <n v="2125"/>
    <n v="2365"/>
    <s v="Don Clark"/>
    <d v="2017-02-21T00:00:00"/>
    <s v="shot"/>
    <s v="gun"/>
    <n v="63"/>
    <s v="M"/>
    <s v="B"/>
    <s v="St. Louis"/>
    <s v="MO"/>
    <b v="0"/>
    <s v="attack"/>
    <s v="Not fleeing"/>
    <b v="0"/>
    <x v="0"/>
  </r>
  <r>
    <n v="2126"/>
    <n v="2366"/>
    <s v="Nicolas Sanchez"/>
    <d v="2017-02-21T00:00:00"/>
    <s v="shot"/>
    <s v="gun"/>
    <n v="38"/>
    <s v="M"/>
    <s v="H"/>
    <s v="Roy"/>
    <s v="UT"/>
    <b v="0"/>
    <s v="attack"/>
    <s v="Not fleeing"/>
    <b v="1"/>
    <x v="0"/>
  </r>
  <r>
    <n v="2127"/>
    <n v="2367"/>
    <s v="Bartolo Justice Sambrano"/>
    <d v="2017-02-21T00:00:00"/>
    <s v="shot"/>
    <s v="gun"/>
    <n v="25"/>
    <s v="M"/>
    <s v="H"/>
    <s v="Ogden"/>
    <s v="UT"/>
    <b v="0"/>
    <s v="attack"/>
    <s v="Not fleeing"/>
    <b v="1"/>
    <x v="0"/>
  </r>
  <r>
    <n v="2128"/>
    <n v="2368"/>
    <s v="Misael Macias Cano"/>
    <d v="2017-02-21T00:00:00"/>
    <s v="shot"/>
    <s v="gun"/>
    <n v="39"/>
    <s v="M"/>
    <s v="H"/>
    <s v="Colorado Springs"/>
    <s v="CO"/>
    <b v="0"/>
    <s v="other"/>
    <s v="Other"/>
    <b v="0"/>
    <x v="0"/>
  </r>
  <r>
    <n v="2129"/>
    <n v="2369"/>
    <s v="Medger Blake"/>
    <d v="2017-02-22T00:00:00"/>
    <s v="shot"/>
    <s v="knife"/>
    <n v="41"/>
    <s v="M"/>
    <s v="B"/>
    <s v="Conroe"/>
    <s v="TX"/>
    <b v="0"/>
    <s v="attack"/>
    <s v="Not fleeing"/>
    <b v="0"/>
    <x v="0"/>
  </r>
  <r>
    <n v="2130"/>
    <n v="2371"/>
    <s v="Kyle Copson"/>
    <d v="2017-02-22T00:00:00"/>
    <s v="shot"/>
    <s v="knife"/>
    <n v="26"/>
    <s v="M"/>
    <s v="W"/>
    <s v="Princeton"/>
    <s v="WV"/>
    <b v="1"/>
    <s v="other"/>
    <s v="Not fleeing"/>
    <b v="0"/>
    <x v="0"/>
  </r>
  <r>
    <n v="2131"/>
    <n v="2372"/>
    <s v="Morgan London Rankins"/>
    <d v="2017-02-22T00:00:00"/>
    <s v="shot"/>
    <s v="knife"/>
    <n v="30"/>
    <s v="F"/>
    <s v="B"/>
    <s v="Austin"/>
    <s v="TX"/>
    <b v="1"/>
    <s v="other"/>
    <s v="Car"/>
    <b v="0"/>
    <x v="0"/>
  </r>
  <r>
    <n v="2132"/>
    <n v="2370"/>
    <s v="David Lee Montano"/>
    <d v="2017-02-23T00:00:00"/>
    <s v="shot"/>
    <s v="gun"/>
    <n v="33"/>
    <s v="M"/>
    <s v="H"/>
    <s v="Newton"/>
    <s v="KS"/>
    <b v="0"/>
    <s v="attack"/>
    <s v="Not fleeing"/>
    <b v="0"/>
    <x v="0"/>
  </r>
  <r>
    <n v="2133"/>
    <n v="2373"/>
    <s v="Kenneth Robertson"/>
    <d v="2017-02-23T00:00:00"/>
    <s v="shot"/>
    <s v="gun"/>
    <n v="54"/>
    <s v="M"/>
    <m/>
    <s v="Fairfax"/>
    <s v="OK"/>
    <b v="0"/>
    <s v="attack"/>
    <s v="Not fleeing"/>
    <b v="0"/>
    <x v="0"/>
  </r>
  <r>
    <n v="2134"/>
    <n v="2375"/>
    <s v="Jimmie Patton"/>
    <d v="2017-02-23T00:00:00"/>
    <s v="shot"/>
    <s v="gun"/>
    <n v="38"/>
    <s v="M"/>
    <s v="W"/>
    <s v="Columbus"/>
    <s v="OH"/>
    <b v="0"/>
    <s v="attack"/>
    <s v="Not fleeing"/>
    <b v="0"/>
    <x v="0"/>
  </r>
  <r>
    <n v="2135"/>
    <n v="2376"/>
    <s v="Steven Valenzuela"/>
    <d v="2017-02-23T00:00:00"/>
    <s v="shot"/>
    <s v="gun"/>
    <n v="24"/>
    <s v="M"/>
    <s v="H"/>
    <s v="Reno"/>
    <s v="NV"/>
    <b v="0"/>
    <s v="other"/>
    <s v="Foot"/>
    <b v="0"/>
    <x v="0"/>
  </r>
  <r>
    <n v="2136"/>
    <n v="2377"/>
    <s v="Timothy Lionel Williams"/>
    <d v="2017-02-23T00:00:00"/>
    <s v="shot"/>
    <s v="gun"/>
    <n v="47"/>
    <s v="M"/>
    <s v="B"/>
    <s v="Washington"/>
    <s v="DC"/>
    <b v="0"/>
    <s v="attack"/>
    <s v="Foot"/>
    <b v="1"/>
    <x v="0"/>
  </r>
  <r>
    <n v="2137"/>
    <n v="2386"/>
    <s v="Michael T. Stoudt"/>
    <d v="2017-02-24T00:00:00"/>
    <s v="shot"/>
    <s v="gun"/>
    <n v="62"/>
    <s v="M"/>
    <s v="W"/>
    <s v="Reading"/>
    <s v="PA"/>
    <b v="0"/>
    <s v="attack"/>
    <s v="Not fleeing"/>
    <b v="0"/>
    <x v="0"/>
  </r>
  <r>
    <n v="2138"/>
    <n v="2388"/>
    <s v="Joey Isgrigg"/>
    <d v="2017-02-24T00:00:00"/>
    <s v="shot"/>
    <s v="gun"/>
    <n v="30"/>
    <s v="M"/>
    <s v="W"/>
    <s v="London"/>
    <s v="KY"/>
    <b v="1"/>
    <s v="attack"/>
    <s v="Not fleeing"/>
    <b v="0"/>
    <x v="0"/>
  </r>
  <r>
    <n v="2139"/>
    <n v="2390"/>
    <s v="Jacqueline Cheyanne Johnson"/>
    <d v="2017-02-24T00:00:00"/>
    <s v="shot"/>
    <s v="gun"/>
    <n v="33"/>
    <s v="F"/>
    <s v="W"/>
    <s v="Lake Jackson"/>
    <s v="TX"/>
    <b v="0"/>
    <s v="attack"/>
    <s v="Car"/>
    <b v="0"/>
    <x v="0"/>
  </r>
  <r>
    <n v="2140"/>
    <n v="2383"/>
    <s v="Lorenzo Antoine Cruz"/>
    <d v="2017-02-25T00:00:00"/>
    <s v="shot"/>
    <s v="toy weapon"/>
    <n v="23"/>
    <s v="M"/>
    <s v="B"/>
    <s v="Rocklin"/>
    <s v="CA"/>
    <b v="1"/>
    <s v="attack"/>
    <s v="Foot"/>
    <b v="0"/>
    <x v="0"/>
  </r>
  <r>
    <n v="2141"/>
    <n v="2384"/>
    <s v="William Dwayne Darby"/>
    <d v="2017-02-25T00:00:00"/>
    <s v="shot"/>
    <s v="gun"/>
    <n v="39"/>
    <s v="M"/>
    <s v="W"/>
    <s v="Lumpkin"/>
    <s v="GA"/>
    <b v="0"/>
    <s v="attack"/>
    <s v="Car"/>
    <b v="0"/>
    <x v="0"/>
  </r>
  <r>
    <n v="2142"/>
    <n v="2379"/>
    <s v="Jacob Taulbee"/>
    <d v="2017-02-26T00:00:00"/>
    <s v="shot"/>
    <s v="knife"/>
    <n v="41"/>
    <s v="M"/>
    <s v="W"/>
    <s v="Englewood"/>
    <s v="FL"/>
    <b v="0"/>
    <s v="other"/>
    <s v="Not fleeing"/>
    <b v="0"/>
    <x v="0"/>
  </r>
  <r>
    <n v="2143"/>
    <n v="2380"/>
    <s v="Evin Sanna Olsen"/>
    <d v="2017-02-26T00:00:00"/>
    <s v="shot"/>
    <m/>
    <n v="46"/>
    <s v="F"/>
    <s v="W"/>
    <s v="Ripon"/>
    <s v="CA"/>
    <b v="0"/>
    <s v="other"/>
    <s v="Car"/>
    <b v="0"/>
    <x v="1"/>
  </r>
  <r>
    <n v="2144"/>
    <n v="2381"/>
    <s v="Barry Michael Zumwalt"/>
    <d v="2017-02-26T00:00:00"/>
    <s v="shot"/>
    <s v="gun"/>
    <n v="36"/>
    <s v="M"/>
    <s v="W"/>
    <s v="Aragonite"/>
    <s v="UT"/>
    <b v="1"/>
    <s v="other"/>
    <s v="Not fleeing"/>
    <b v="0"/>
    <x v="0"/>
  </r>
  <r>
    <n v="2145"/>
    <n v="2382"/>
    <s v="James Leroy Marker"/>
    <d v="2017-02-26T00:00:00"/>
    <s v="shot"/>
    <s v="gun"/>
    <n v="66"/>
    <s v="M"/>
    <s v="W"/>
    <s v="Floral City"/>
    <s v="FL"/>
    <b v="0"/>
    <s v="other"/>
    <s v="Car"/>
    <b v="0"/>
    <x v="0"/>
  </r>
  <r>
    <n v="2146"/>
    <n v="2378"/>
    <s v="Joey J. Bridges"/>
    <d v="2017-02-27T00:00:00"/>
    <s v="shot"/>
    <s v="gun"/>
    <n v="27"/>
    <s v="M"/>
    <s v="W"/>
    <s v="Shelby"/>
    <s v="NC"/>
    <b v="1"/>
    <s v="attack"/>
    <s v="Foot"/>
    <b v="0"/>
    <x v="0"/>
  </r>
  <r>
    <n v="2147"/>
    <n v="2391"/>
    <s v="Shawn M. Igers"/>
    <d v="2017-02-27T00:00:00"/>
    <s v="shot"/>
    <s v="gun"/>
    <n v="40"/>
    <s v="M"/>
    <s v="W"/>
    <s v="Corning"/>
    <s v="WI"/>
    <b v="0"/>
    <s v="attack"/>
    <s v="Not fleeing"/>
    <b v="0"/>
    <x v="0"/>
  </r>
  <r>
    <n v="2148"/>
    <n v="2393"/>
    <s v="Earl Riley"/>
    <d v="2017-02-28T00:00:00"/>
    <s v="shot"/>
    <s v="gun"/>
    <n v="25"/>
    <s v="M"/>
    <s v="B"/>
    <s v="Houston"/>
    <s v="TX"/>
    <b v="0"/>
    <s v="attack"/>
    <s v="Not fleeing"/>
    <b v="0"/>
    <x v="0"/>
  </r>
  <r>
    <n v="2149"/>
    <n v="2394"/>
    <s v="Christopher Redding"/>
    <d v="2017-02-28T00:00:00"/>
    <s v="shot"/>
    <s v="gun"/>
    <n v="20"/>
    <s v="M"/>
    <s v="B"/>
    <s v="Orlando"/>
    <s v="FL"/>
    <b v="0"/>
    <s v="attack"/>
    <s v="Foot"/>
    <b v="0"/>
    <x v="0"/>
  </r>
  <r>
    <n v="2150"/>
    <n v="2711"/>
    <s v="Jose Olivares"/>
    <d v="2017-02-28T00:00:00"/>
    <s v="shot"/>
    <s v="gun"/>
    <n v="43"/>
    <s v="M"/>
    <s v="H"/>
    <s v="Houma"/>
    <s v="LA"/>
    <b v="1"/>
    <s v="other"/>
    <s v="Not fleeing"/>
    <b v="0"/>
    <x v="0"/>
  </r>
  <r>
    <n v="2151"/>
    <n v="2392"/>
    <s v="Epthen Lamont Johnson"/>
    <d v="2017-03-01T00:00:00"/>
    <s v="shot"/>
    <s v="knife"/>
    <n v="40"/>
    <s v="M"/>
    <s v="B"/>
    <s v="Lufkin"/>
    <s v="TX"/>
    <b v="0"/>
    <s v="attack"/>
    <s v="Not fleeing"/>
    <b v="1"/>
    <x v="0"/>
  </r>
  <r>
    <n v="2152"/>
    <n v="2395"/>
    <s v="John Hall"/>
    <d v="2017-03-02T00:00:00"/>
    <s v="shot"/>
    <s v="gun"/>
    <n v="33"/>
    <s v="M"/>
    <s v="W"/>
    <s v="Rib Mountain"/>
    <s v="WI"/>
    <b v="1"/>
    <s v="attack"/>
    <s v="Not fleeing"/>
    <b v="0"/>
    <x v="0"/>
  </r>
  <r>
    <n v="2153"/>
    <n v="2396"/>
    <s v="Isidro Bazan Jr"/>
    <d v="2017-03-02T00:00:00"/>
    <s v="shot"/>
    <s v="baseball bat"/>
    <n v="34"/>
    <s v="M"/>
    <s v="H"/>
    <s v="San Marcos"/>
    <s v="CA"/>
    <b v="0"/>
    <s v="other"/>
    <s v="Not fleeing"/>
    <b v="0"/>
    <x v="0"/>
  </r>
  <r>
    <n v="2154"/>
    <n v="2397"/>
    <s v="Michael Cisneros"/>
    <d v="2017-03-02T00:00:00"/>
    <s v="shot"/>
    <s v="toy weapon"/>
    <n v="27"/>
    <s v="M"/>
    <s v="H"/>
    <s v="Phoenix"/>
    <s v="AZ"/>
    <b v="0"/>
    <s v="attack"/>
    <s v="Not fleeing"/>
    <b v="0"/>
    <x v="0"/>
  </r>
  <r>
    <n v="2155"/>
    <n v="2398"/>
    <s v="Rafael Navarro-Garcia"/>
    <d v="2017-03-02T00:00:00"/>
    <s v="shot"/>
    <s v="gun"/>
    <n v="25"/>
    <s v="M"/>
    <s v="H"/>
    <s v="Reno"/>
    <s v="NV"/>
    <b v="0"/>
    <s v="attack"/>
    <s v="Not fleeing"/>
    <b v="0"/>
    <x v="0"/>
  </r>
  <r>
    <n v="2156"/>
    <n v="2435"/>
    <s v="Ramon Andrade"/>
    <d v="2017-03-02T00:00:00"/>
    <s v="shot"/>
    <s v="knife"/>
    <n v="37"/>
    <s v="M"/>
    <s v="H"/>
    <s v="Paterson"/>
    <s v="NJ"/>
    <b v="1"/>
    <s v="other"/>
    <s v="Not fleeing"/>
    <b v="0"/>
    <x v="0"/>
  </r>
  <r>
    <n v="2157"/>
    <n v="2401"/>
    <s v="Michael Kocher"/>
    <d v="2017-03-03T00:00:00"/>
    <s v="shot"/>
    <s v="gun"/>
    <n v="32"/>
    <s v="M"/>
    <s v="W"/>
    <s v="Englewood"/>
    <s v="CO"/>
    <b v="1"/>
    <s v="other"/>
    <s v="Not fleeing"/>
    <b v="0"/>
    <x v="0"/>
  </r>
  <r>
    <n v="2158"/>
    <n v="2403"/>
    <s v="Dave Phoenix"/>
    <d v="2017-03-03T00:00:00"/>
    <s v="shot"/>
    <s v="toy weapon"/>
    <n v="25"/>
    <s v="M"/>
    <s v="N"/>
    <s v="Lemoore"/>
    <s v="CA"/>
    <b v="0"/>
    <s v="attack"/>
    <s v="Not fleeing"/>
    <b v="0"/>
    <x v="0"/>
  </r>
  <r>
    <n v="2159"/>
    <n v="2399"/>
    <s v="George Lee Seeton"/>
    <d v="2017-03-04T00:00:00"/>
    <s v="shot"/>
    <m/>
    <n v="38"/>
    <s v="M"/>
    <s v="W"/>
    <s v="Oklahoma City"/>
    <s v="OK"/>
    <b v="0"/>
    <s v="attack"/>
    <s v="Car"/>
    <b v="1"/>
    <x v="1"/>
  </r>
  <r>
    <n v="2160"/>
    <n v="2400"/>
    <s v="Joseph Scott Inabinet"/>
    <d v="2017-03-04T00:00:00"/>
    <s v="shot"/>
    <s v="gun"/>
    <n v="50"/>
    <s v="M"/>
    <s v="W"/>
    <s v="Fountain Inn"/>
    <s v="SC"/>
    <b v="1"/>
    <s v="attack"/>
    <s v="Not fleeing"/>
    <b v="0"/>
    <x v="0"/>
  </r>
  <r>
    <n v="2161"/>
    <n v="2402"/>
    <s v="Alejandro Valencia Mendez"/>
    <d v="2017-03-04T00:00:00"/>
    <s v="shot and Tasered"/>
    <s v="pipe"/>
    <n v="70"/>
    <s v="M"/>
    <s v="H"/>
    <s v="Los Angeles"/>
    <s v="CA"/>
    <b v="0"/>
    <s v="other"/>
    <s v="Not fleeing"/>
    <b v="0"/>
    <x v="0"/>
  </r>
  <r>
    <n v="2162"/>
    <n v="2404"/>
    <s v="Edward Manning"/>
    <d v="2017-03-04T00:00:00"/>
    <s v="shot"/>
    <s v="metal object"/>
    <n v="26"/>
    <s v="M"/>
    <s v="W"/>
    <s v="Cabazon"/>
    <s v="CA"/>
    <b v="0"/>
    <s v="other"/>
    <s v="Foot"/>
    <b v="0"/>
    <x v="0"/>
  </r>
  <r>
    <n v="2163"/>
    <n v="2405"/>
    <s v="Roy Dale Evans"/>
    <d v="2017-03-07T00:00:00"/>
    <s v="shot"/>
    <s v="unarmed"/>
    <n v="38"/>
    <s v="M"/>
    <s v="W"/>
    <s v="Medina"/>
    <s v="OH"/>
    <b v="0"/>
    <s v="other"/>
    <s v="Car"/>
    <b v="0"/>
    <x v="1"/>
  </r>
  <r>
    <n v="2164"/>
    <n v="2406"/>
    <s v="Dennis Todd Rogers"/>
    <d v="2017-03-07T00:00:00"/>
    <s v="shot and Tasered"/>
    <s v="sharp object"/>
    <n v="41"/>
    <s v="M"/>
    <s v="B"/>
    <s v="Ladera Heights"/>
    <s v="CA"/>
    <b v="1"/>
    <s v="other"/>
    <s v="Not fleeing"/>
    <b v="0"/>
    <x v="0"/>
  </r>
  <r>
    <n v="2165"/>
    <n v="2407"/>
    <s v="Frank W. Wratny"/>
    <d v="2017-03-08T00:00:00"/>
    <s v="shot"/>
    <s v="gun"/>
    <n v="91"/>
    <s v="M"/>
    <s v="W"/>
    <s v="Union Township"/>
    <s v="PA"/>
    <b v="0"/>
    <s v="attack"/>
    <s v="Not fleeing"/>
    <b v="0"/>
    <x v="0"/>
  </r>
  <r>
    <n v="2166"/>
    <n v="2408"/>
    <s v="TK TK"/>
    <d v="2017-03-08T00:00:00"/>
    <s v="shot"/>
    <s v="knife"/>
    <m/>
    <s v="M"/>
    <m/>
    <s v="Riverside"/>
    <s v="CA"/>
    <b v="0"/>
    <s v="other"/>
    <s v="Not fleeing"/>
    <b v="0"/>
    <x v="0"/>
  </r>
  <r>
    <n v="2167"/>
    <n v="2409"/>
    <s v="Iaroslav Mosiiuk"/>
    <d v="2017-03-08T00:00:00"/>
    <s v="shot"/>
    <s v="gun"/>
    <n v="25"/>
    <s v="M"/>
    <s v="W"/>
    <s v="Charlotte"/>
    <s v="NC"/>
    <b v="1"/>
    <s v="other"/>
    <s v="Not fleeing"/>
    <b v="0"/>
    <x v="0"/>
  </r>
  <r>
    <n v="2168"/>
    <n v="2410"/>
    <s v="Jesus Alberto Geney"/>
    <d v="2017-03-09T00:00:00"/>
    <s v="shot and Tasered"/>
    <s v="knife"/>
    <n v="24"/>
    <s v="M"/>
    <s v="H"/>
    <s v="Santa Clara"/>
    <s v="CA"/>
    <b v="1"/>
    <s v="other"/>
    <m/>
    <b v="0"/>
    <x v="0"/>
  </r>
  <r>
    <n v="2169"/>
    <n v="2411"/>
    <s v="Steven Schiltz"/>
    <d v="2017-03-09T00:00:00"/>
    <s v="shot"/>
    <s v="baseball bat and bottle"/>
    <n v="29"/>
    <s v="M"/>
    <s v="W"/>
    <s v="Huntington Beach"/>
    <s v="CA"/>
    <b v="1"/>
    <s v="other"/>
    <s v="Not fleeing"/>
    <b v="0"/>
    <x v="0"/>
  </r>
  <r>
    <n v="2170"/>
    <n v="2415"/>
    <s v="Damon Seitz"/>
    <d v="2017-03-10T00:00:00"/>
    <s v="shot"/>
    <s v="gun"/>
    <n v="40"/>
    <s v="M"/>
    <s v="W"/>
    <s v="Escondido"/>
    <s v="CA"/>
    <b v="1"/>
    <s v="attack"/>
    <s v="Not fleeing"/>
    <b v="0"/>
    <x v="0"/>
  </r>
  <r>
    <n v="2171"/>
    <n v="2413"/>
    <s v="Mark Robert Carlberg"/>
    <d v="2017-03-11T00:00:00"/>
    <s v="shot"/>
    <s v="gun"/>
    <n v="51"/>
    <s v="M"/>
    <s v="W"/>
    <s v="Midlothian"/>
    <s v="TX"/>
    <b v="0"/>
    <s v="attack"/>
    <s v="Not fleeing"/>
    <b v="0"/>
    <x v="0"/>
  </r>
  <r>
    <n v="2172"/>
    <n v="2447"/>
    <s v="Brandon Wiley"/>
    <d v="2017-03-11T00:00:00"/>
    <s v="shot"/>
    <s v="gun"/>
    <n v="30"/>
    <s v="M"/>
    <s v="B"/>
    <s v="East Baton Rouge"/>
    <s v="LA"/>
    <b v="0"/>
    <s v="attack"/>
    <m/>
    <b v="0"/>
    <x v="0"/>
  </r>
  <r>
    <n v="2173"/>
    <n v="2412"/>
    <s v="Michael Anthony Perez"/>
    <d v="2017-03-12T00:00:00"/>
    <s v="shot and Tasered"/>
    <s v="knife"/>
    <n v="33"/>
    <s v="M"/>
    <s v="H"/>
    <s v="Orange"/>
    <s v="CA"/>
    <b v="1"/>
    <s v="other"/>
    <s v="Not fleeing"/>
    <b v="0"/>
    <x v="0"/>
  </r>
  <r>
    <n v="2174"/>
    <n v="2414"/>
    <s v="Manuel Gonzalez"/>
    <d v="2017-03-12T00:00:00"/>
    <s v="shot"/>
    <s v="knife"/>
    <n v="28"/>
    <s v="M"/>
    <s v="H"/>
    <s v="Bellingham"/>
    <s v="WA"/>
    <b v="0"/>
    <s v="attack"/>
    <s v="Foot"/>
    <b v="1"/>
    <x v="0"/>
  </r>
  <r>
    <n v="2175"/>
    <n v="2416"/>
    <s v="Luke O. Stewart"/>
    <d v="2017-03-13T00:00:00"/>
    <s v="shot"/>
    <m/>
    <n v="23"/>
    <s v="M"/>
    <s v="B"/>
    <s v="Euclid"/>
    <s v="OH"/>
    <b v="0"/>
    <s v="other"/>
    <m/>
    <b v="1"/>
    <x v="1"/>
  </r>
  <r>
    <n v="2176"/>
    <n v="2417"/>
    <s v="Noel Aaron Russell"/>
    <d v="2017-03-13T00:00:00"/>
    <s v="shot"/>
    <s v="knife"/>
    <n v="23"/>
    <s v="M"/>
    <s v="W"/>
    <s v="Napa"/>
    <s v="CA"/>
    <b v="1"/>
    <s v="other"/>
    <s v="Not fleeing"/>
    <b v="0"/>
    <x v="0"/>
  </r>
  <r>
    <n v="2177"/>
    <n v="2421"/>
    <s v="Rashad Daquan Opher"/>
    <d v="2017-03-13T00:00:00"/>
    <s v="shot"/>
    <m/>
    <n v="20"/>
    <s v="M"/>
    <s v="B"/>
    <s v="Woodlawn"/>
    <s v="MD"/>
    <b v="0"/>
    <s v="other"/>
    <s v="Other"/>
    <b v="1"/>
    <x v="1"/>
  </r>
  <r>
    <n v="2178"/>
    <n v="2419"/>
    <s v="Christopher Apostolos"/>
    <d v="2017-03-14T00:00:00"/>
    <s v="shot"/>
    <s v="unarmed"/>
    <n v="56"/>
    <s v="M"/>
    <s v="W"/>
    <s v="Toms River"/>
    <s v="NJ"/>
    <b v="1"/>
    <s v="attack"/>
    <m/>
    <b v="0"/>
    <x v="1"/>
  </r>
  <r>
    <n v="2179"/>
    <n v="2422"/>
    <s v="Ryan L. Rosa"/>
    <d v="2017-03-14T00:00:00"/>
    <s v="shot"/>
    <m/>
    <n v="36"/>
    <s v="M"/>
    <s v="W"/>
    <s v="Fife"/>
    <s v="WA"/>
    <b v="0"/>
    <s v="attack"/>
    <s v="Not fleeing"/>
    <b v="0"/>
    <x v="1"/>
  </r>
  <r>
    <n v="2180"/>
    <n v="2423"/>
    <s v="Alexander Meltz"/>
    <d v="2017-03-14T00:00:00"/>
    <s v="shot"/>
    <s v="gun"/>
    <n v="18"/>
    <s v="M"/>
    <s v="W"/>
    <s v="Westminster"/>
    <s v="CO"/>
    <b v="0"/>
    <s v="attack"/>
    <s v="Not fleeing"/>
    <b v="0"/>
    <x v="0"/>
  </r>
  <r>
    <n v="2181"/>
    <n v="2424"/>
    <s v="Shawn Anthony Dumitras"/>
    <d v="2017-03-14T00:00:00"/>
    <s v="shot"/>
    <s v="gun"/>
    <n v="43"/>
    <s v="M"/>
    <s v="W"/>
    <s v="Panama City Beach"/>
    <s v="FL"/>
    <b v="0"/>
    <s v="attack"/>
    <m/>
    <b v="0"/>
    <x v="0"/>
  </r>
  <r>
    <n v="2182"/>
    <n v="2426"/>
    <s v="Elena &quot;Ebbie&quot; Mondragon"/>
    <d v="2017-03-14T00:00:00"/>
    <s v="shot"/>
    <s v="unarmed"/>
    <n v="16"/>
    <s v="F"/>
    <s v="H"/>
    <s v="Hayward"/>
    <s v="CA"/>
    <b v="0"/>
    <s v="other"/>
    <m/>
    <b v="0"/>
    <x v="1"/>
  </r>
  <r>
    <n v="2183"/>
    <n v="2418"/>
    <s v="Cordale Quinn Handy"/>
    <d v="2017-03-15T00:00:00"/>
    <s v="shot"/>
    <s v="gun"/>
    <n v="29"/>
    <s v="M"/>
    <s v="B"/>
    <s v="St. Paul"/>
    <s v="MN"/>
    <b v="0"/>
    <s v="other"/>
    <s v="Not fleeing"/>
    <b v="0"/>
    <x v="0"/>
  </r>
  <r>
    <n v="2184"/>
    <n v="2428"/>
    <s v="Todd Munson"/>
    <d v="2017-03-15T00:00:00"/>
    <s v="shot"/>
    <m/>
    <n v="25"/>
    <s v="M"/>
    <s v="W"/>
    <s v="Phoenix"/>
    <s v="AZ"/>
    <b v="0"/>
    <s v="other"/>
    <s v="Car"/>
    <b v="0"/>
    <x v="1"/>
  </r>
  <r>
    <n v="2185"/>
    <n v="2429"/>
    <s v="Frederick Ricardo Brown"/>
    <d v="2017-03-16T00:00:00"/>
    <s v="shot"/>
    <s v="gun"/>
    <n v="34"/>
    <s v="M"/>
    <s v="B"/>
    <s v="Warren"/>
    <s v="MI"/>
    <b v="0"/>
    <s v="attack"/>
    <s v="Not fleeing"/>
    <b v="0"/>
    <x v="0"/>
  </r>
  <r>
    <n v="2186"/>
    <n v="2431"/>
    <s v="Jermaine Claybrooks"/>
    <d v="2017-03-16T00:00:00"/>
    <s v="shot"/>
    <s v="gun"/>
    <n v="32"/>
    <s v="M"/>
    <s v="B"/>
    <s v="Milwaukee"/>
    <s v="WI"/>
    <b v="0"/>
    <s v="other"/>
    <s v="Not fleeing"/>
    <b v="0"/>
    <x v="0"/>
  </r>
  <r>
    <n v="2187"/>
    <n v="2432"/>
    <s v="Patrick Earl Gatson"/>
    <d v="2017-03-16T00:00:00"/>
    <s v="shot and Tasered"/>
    <s v="gun"/>
    <n v="32"/>
    <s v="M"/>
    <s v="B"/>
    <s v="Fayetteville"/>
    <s v="NC"/>
    <b v="0"/>
    <s v="attack"/>
    <s v="Not fleeing"/>
    <b v="0"/>
    <x v="0"/>
  </r>
  <r>
    <n v="2188"/>
    <n v="2433"/>
    <s v="Daniel Donarski"/>
    <d v="2017-03-16T00:00:00"/>
    <s v="shot"/>
    <s v="gun"/>
    <n v="58"/>
    <s v="M"/>
    <s v="W"/>
    <s v="Deltona"/>
    <s v="FL"/>
    <b v="1"/>
    <s v="attack"/>
    <s v="Not fleeing"/>
    <b v="0"/>
    <x v="0"/>
  </r>
  <r>
    <n v="2189"/>
    <n v="2434"/>
    <s v="Rodney James Hess"/>
    <d v="2017-03-16T00:00:00"/>
    <s v="shot"/>
    <m/>
    <n v="36"/>
    <s v="M"/>
    <s v="B"/>
    <s v="Alamo"/>
    <s v="TN"/>
    <b v="1"/>
    <s v="attack"/>
    <s v="Not fleeing"/>
    <b v="1"/>
    <x v="1"/>
  </r>
  <r>
    <n v="2190"/>
    <n v="2436"/>
    <s v="Brentant M. Lahey"/>
    <d v="2017-03-17T00:00:00"/>
    <s v="shot"/>
    <s v="knife"/>
    <n v="25"/>
    <s v="M"/>
    <s v="W"/>
    <s v="Presque Isle"/>
    <s v="ME"/>
    <b v="0"/>
    <s v="other"/>
    <s v="Not fleeing"/>
    <b v="0"/>
    <x v="0"/>
  </r>
  <r>
    <n v="2191"/>
    <n v="2439"/>
    <s v="Nancy Jane Lewellyn"/>
    <d v="2017-03-17T00:00:00"/>
    <s v="shot"/>
    <s v="toy weapon"/>
    <n v="59"/>
    <s v="F"/>
    <s v="W"/>
    <s v="Lakeland"/>
    <s v="TN"/>
    <b v="1"/>
    <s v="attack"/>
    <s v="Not fleeing"/>
    <b v="0"/>
    <x v="0"/>
  </r>
  <r>
    <n v="2192"/>
    <n v="2440"/>
    <s v="Desmond Phillips"/>
    <d v="2017-03-17T00:00:00"/>
    <s v="shot and Tasered"/>
    <s v="knife"/>
    <n v="25"/>
    <s v="M"/>
    <s v="B"/>
    <s v="Chico"/>
    <s v="CA"/>
    <b v="1"/>
    <s v="other"/>
    <s v="Not fleeing"/>
    <b v="0"/>
    <x v="0"/>
  </r>
  <r>
    <n v="2193"/>
    <n v="2437"/>
    <s v="Kevin C. Perry"/>
    <d v="2017-03-18T00:00:00"/>
    <s v="shot"/>
    <s v="gun"/>
    <n v="25"/>
    <s v="M"/>
    <s v="W"/>
    <s v="Wichita"/>
    <s v="KS"/>
    <b v="0"/>
    <s v="attack"/>
    <s v="Not fleeing"/>
    <b v="0"/>
    <x v="0"/>
  </r>
  <r>
    <n v="2194"/>
    <n v="2438"/>
    <s v="Benjamin Christian Barnes"/>
    <d v="2017-03-18T00:00:00"/>
    <s v="shot"/>
    <s v="gun"/>
    <n v="42"/>
    <s v="M"/>
    <s v="W"/>
    <s v="Boise"/>
    <s v="ID"/>
    <b v="0"/>
    <s v="attack"/>
    <s v="Not fleeing"/>
    <b v="0"/>
    <x v="0"/>
  </r>
  <r>
    <n v="2195"/>
    <n v="2446"/>
    <s v="Jason Dennis Watkins"/>
    <d v="2017-03-18T00:00:00"/>
    <s v="shot"/>
    <m/>
    <n v="36"/>
    <s v="M"/>
    <s v="W"/>
    <s v="Cedartown"/>
    <s v="GA"/>
    <b v="0"/>
    <s v="other"/>
    <s v="Car"/>
    <b v="0"/>
    <x v="1"/>
  </r>
  <r>
    <n v="2196"/>
    <n v="2441"/>
    <s v="Clifton Knickmeyer"/>
    <d v="2017-03-19T00:00:00"/>
    <s v="shot"/>
    <s v="gun"/>
    <n v="59"/>
    <s v="M"/>
    <s v="W"/>
    <s v="Affton"/>
    <s v="MO"/>
    <b v="0"/>
    <s v="attack"/>
    <s v="Other"/>
    <b v="0"/>
    <x v="0"/>
  </r>
  <r>
    <n v="2197"/>
    <n v="2442"/>
    <s v="Alteria Woods"/>
    <d v="2017-03-19T00:00:00"/>
    <s v="shot"/>
    <s v="unarmed"/>
    <n v="21"/>
    <s v="F"/>
    <s v="B"/>
    <s v="Gifford"/>
    <s v="FL"/>
    <b v="0"/>
    <s v="other"/>
    <s v="Not fleeing"/>
    <b v="0"/>
    <x v="1"/>
  </r>
  <r>
    <n v="2198"/>
    <n v="2443"/>
    <s v="Trevor Allen Brice Gingras"/>
    <d v="2017-03-19T00:00:00"/>
    <s v="shot"/>
    <s v="gun"/>
    <n v="19"/>
    <s v="M"/>
    <s v="W"/>
    <s v="Cape Canaveral"/>
    <s v="FL"/>
    <b v="0"/>
    <s v="attack"/>
    <s v="Foot"/>
    <b v="0"/>
    <x v="0"/>
  </r>
  <r>
    <n v="2199"/>
    <n v="2444"/>
    <s v="Mario Simoes"/>
    <d v="2017-03-19T00:00:00"/>
    <s v="shot"/>
    <s v="gun"/>
    <n v="45"/>
    <s v="M"/>
    <s v="H"/>
    <s v="DeLand"/>
    <s v="FL"/>
    <b v="1"/>
    <s v="other"/>
    <s v="Car"/>
    <b v="0"/>
    <x v="0"/>
  </r>
  <r>
    <n v="2200"/>
    <n v="2445"/>
    <s v="TK Tk"/>
    <d v="2017-03-19T00:00:00"/>
    <s v="shot"/>
    <s v="knife"/>
    <m/>
    <s v="M"/>
    <m/>
    <s v="Desert Hot Springs"/>
    <s v="CA"/>
    <b v="0"/>
    <s v="attack"/>
    <s v="Not fleeing"/>
    <b v="0"/>
    <x v="0"/>
  </r>
  <r>
    <n v="2201"/>
    <n v="2448"/>
    <s v="Charles Harris"/>
    <d v="2017-03-22T00:00:00"/>
    <s v="shot"/>
    <s v="knife"/>
    <n v="42"/>
    <s v="M"/>
    <s v="W"/>
    <s v="Booneville"/>
    <s v="KY"/>
    <b v="0"/>
    <s v="other"/>
    <s v="Not fleeing"/>
    <b v="0"/>
    <x v="0"/>
  </r>
  <r>
    <n v="2202"/>
    <n v="2450"/>
    <s v="Don Johnson"/>
    <d v="2017-03-22T00:00:00"/>
    <s v="shot"/>
    <s v="gun"/>
    <n v="27"/>
    <s v="M"/>
    <s v="B"/>
    <s v="Crowley"/>
    <s v="LA"/>
    <b v="0"/>
    <s v="attack"/>
    <s v="Not fleeing"/>
    <b v="0"/>
    <x v="0"/>
  </r>
  <r>
    <n v="2203"/>
    <n v="2477"/>
    <s v="Nengmy Vang"/>
    <d v="2017-03-22T00:00:00"/>
    <s v="shot"/>
    <s v="gun"/>
    <n v="45"/>
    <s v="M"/>
    <s v="A"/>
    <s v="Weston"/>
    <s v="WI"/>
    <b v="0"/>
    <s v="attack"/>
    <m/>
    <b v="0"/>
    <x v="0"/>
  </r>
  <r>
    <n v="2204"/>
    <n v="2449"/>
    <s v="William Stokes"/>
    <d v="2017-03-23T00:00:00"/>
    <s v="shot"/>
    <s v="machete"/>
    <n v="51"/>
    <s v="M"/>
    <s v="B"/>
    <s v="Des Moines"/>
    <s v="WA"/>
    <b v="1"/>
    <s v="other"/>
    <s v="Not fleeing"/>
    <b v="0"/>
    <x v="0"/>
  </r>
  <r>
    <n v="2205"/>
    <n v="2451"/>
    <s v="Eddie Davis"/>
    <d v="2017-03-23T00:00:00"/>
    <s v="shot"/>
    <s v="knife"/>
    <n v="42"/>
    <s v="M"/>
    <s v="B"/>
    <s v="Sheridan"/>
    <s v="AR"/>
    <b v="0"/>
    <s v="attack"/>
    <s v="Car"/>
    <b v="0"/>
    <x v="0"/>
  </r>
  <r>
    <n v="2206"/>
    <n v="2453"/>
    <s v="Francisco Valdez"/>
    <d v="2017-03-23T00:00:00"/>
    <s v="shot"/>
    <s v="knife"/>
    <n v="24"/>
    <s v="M"/>
    <s v="H"/>
    <s v="Phoenix"/>
    <s v="AZ"/>
    <b v="0"/>
    <s v="attack"/>
    <s v="Not fleeing"/>
    <b v="0"/>
    <x v="0"/>
  </r>
  <r>
    <n v="2207"/>
    <n v="2452"/>
    <s v="Reno Joseph Owens"/>
    <d v="2017-03-24T00:00:00"/>
    <s v="shot"/>
    <s v="knife"/>
    <n v="39"/>
    <s v="M"/>
    <s v="B"/>
    <s v="Baltimore"/>
    <s v="MD"/>
    <b v="1"/>
    <s v="other"/>
    <s v="Not fleeing"/>
    <b v="1"/>
    <x v="0"/>
  </r>
  <r>
    <n v="2208"/>
    <n v="2456"/>
    <s v="Austin Tyler Macon"/>
    <d v="2017-03-24T00:00:00"/>
    <s v="shot"/>
    <s v="gun"/>
    <n v="18"/>
    <s v="M"/>
    <s v="W"/>
    <s v="Cottonwood"/>
    <s v="CA"/>
    <b v="0"/>
    <s v="attack"/>
    <s v="Not fleeing"/>
    <b v="0"/>
    <x v="0"/>
  </r>
  <r>
    <n v="2209"/>
    <n v="2458"/>
    <s v="Matthew Gambaro"/>
    <d v="2017-03-24T00:00:00"/>
    <s v="shot"/>
    <s v="gun"/>
    <n v="26"/>
    <s v="M"/>
    <s v="H"/>
    <s v="Cisco"/>
    <s v="TX"/>
    <b v="0"/>
    <s v="other"/>
    <s v="Foot"/>
    <b v="0"/>
    <x v="0"/>
  </r>
  <r>
    <n v="2210"/>
    <n v="2454"/>
    <s v="Fred Barragan"/>
    <d v="2017-03-25T00:00:00"/>
    <s v="shot"/>
    <s v="gun"/>
    <n v="35"/>
    <s v="M"/>
    <s v="H"/>
    <s v="Los Angeles"/>
    <s v="CA"/>
    <b v="0"/>
    <s v="other"/>
    <s v="Foot"/>
    <b v="0"/>
    <x v="0"/>
  </r>
  <r>
    <n v="2211"/>
    <n v="2455"/>
    <s v="Paul Parienlla"/>
    <d v="2017-03-26T00:00:00"/>
    <s v="shot"/>
    <s v="gun"/>
    <n v="53"/>
    <s v="M"/>
    <s v="W"/>
    <s v="Anderson"/>
    <s v="CA"/>
    <b v="0"/>
    <s v="attack"/>
    <s v="Not fleeing"/>
    <b v="0"/>
    <x v="0"/>
  </r>
  <r>
    <n v="2212"/>
    <n v="2712"/>
    <s v="David Eric Ufferman"/>
    <d v="2017-03-26T00:00:00"/>
    <s v="shot"/>
    <s v="unarmed"/>
    <n v="56"/>
    <s v="M"/>
    <s v="W"/>
    <s v="Delray Beach"/>
    <s v="FL"/>
    <b v="1"/>
    <s v="attack"/>
    <s v="Not fleeing"/>
    <b v="0"/>
    <x v="1"/>
  </r>
  <r>
    <n v="2213"/>
    <n v="2457"/>
    <s v="Michael Hornibrook"/>
    <d v="2017-03-26T00:00:00"/>
    <s v="shot"/>
    <s v="gun"/>
    <n v="54"/>
    <s v="M"/>
    <s v="W"/>
    <s v="Little Rock"/>
    <s v="AR"/>
    <b v="0"/>
    <s v="attack"/>
    <s v="Foot"/>
    <b v="0"/>
    <x v="0"/>
  </r>
  <r>
    <n v="2214"/>
    <n v="2459"/>
    <s v="Justin Quincy Smith"/>
    <d v="2017-03-26T00:00:00"/>
    <s v="shot"/>
    <s v="gun"/>
    <n v="36"/>
    <s v="M"/>
    <s v="W"/>
    <s v="Wasilla"/>
    <s v="AK"/>
    <b v="0"/>
    <s v="attack"/>
    <s v="Other"/>
    <b v="0"/>
    <x v="0"/>
  </r>
  <r>
    <n v="2215"/>
    <n v="2460"/>
    <s v="Steven Hopwood"/>
    <d v="2017-03-27T00:00:00"/>
    <s v="shot"/>
    <s v="gun"/>
    <n v="51"/>
    <s v="M"/>
    <s v="W"/>
    <s v="Lewisburg"/>
    <s v="TN"/>
    <b v="0"/>
    <s v="attack"/>
    <s v="Not fleeing"/>
    <b v="0"/>
    <x v="0"/>
  </r>
  <r>
    <n v="2216"/>
    <n v="2461"/>
    <s v="Pryor Spencer Bailey"/>
    <d v="2017-03-27T00:00:00"/>
    <s v="shot"/>
    <s v="gun"/>
    <n v="45"/>
    <s v="M"/>
    <s v="W"/>
    <s v="Columbus"/>
    <s v="MS"/>
    <b v="0"/>
    <s v="attack"/>
    <s v="Car"/>
    <b v="0"/>
    <x v="0"/>
  </r>
  <r>
    <n v="2217"/>
    <n v="2462"/>
    <s v="Richard Alexander Tilley"/>
    <d v="2017-03-27T00:00:00"/>
    <s v="shot"/>
    <s v="knife"/>
    <n v="28"/>
    <s v="M"/>
    <s v="W"/>
    <s v="Montgomery Village"/>
    <s v="MD"/>
    <b v="0"/>
    <s v="other"/>
    <s v="Not fleeing"/>
    <b v="1"/>
    <x v="0"/>
  </r>
  <r>
    <n v="2218"/>
    <n v="2463"/>
    <s v="Peter J. Doffin"/>
    <d v="2017-03-28T00:00:00"/>
    <s v="shot"/>
    <s v="gun"/>
    <n v="36"/>
    <s v="M"/>
    <s v="W"/>
    <s v="Lafayette"/>
    <s v="IN"/>
    <b v="0"/>
    <s v="attack"/>
    <s v="Car"/>
    <b v="0"/>
    <x v="0"/>
  </r>
  <r>
    <n v="2219"/>
    <n v="2467"/>
    <s v="Lee Pat Milks"/>
    <d v="2017-03-28T00:00:00"/>
    <s v="shot"/>
    <s v="gun"/>
    <n v="73"/>
    <s v="M"/>
    <s v="W"/>
    <s v="Manistee"/>
    <s v="MI"/>
    <b v="0"/>
    <s v="attack"/>
    <s v="Not fleeing"/>
    <b v="0"/>
    <x v="0"/>
  </r>
  <r>
    <n v="2220"/>
    <n v="2466"/>
    <s v="Daniel Hendrix"/>
    <d v="2017-03-29T00:00:00"/>
    <s v="shot"/>
    <s v="gun"/>
    <n v="26"/>
    <s v="M"/>
    <s v="W"/>
    <s v="Chattanooga"/>
    <s v="TN"/>
    <b v="0"/>
    <s v="other"/>
    <s v="Not fleeing"/>
    <b v="0"/>
    <x v="0"/>
  </r>
  <r>
    <n v="2221"/>
    <n v="2468"/>
    <s v="Troy Boyle"/>
    <d v="2017-03-29T00:00:00"/>
    <s v="shot"/>
    <s v="gun"/>
    <n v="41"/>
    <s v="M"/>
    <s v="W"/>
    <s v="Stockton"/>
    <s v="IL"/>
    <b v="0"/>
    <s v="attack"/>
    <s v="Car"/>
    <b v="0"/>
    <x v="0"/>
  </r>
  <r>
    <n v="2222"/>
    <n v="2469"/>
    <s v="Doyle Wayne Johnson"/>
    <d v="2017-03-29T00:00:00"/>
    <s v="shot"/>
    <s v="gun"/>
    <n v="59"/>
    <s v="M"/>
    <s v="W"/>
    <s v="Byars"/>
    <s v="OK"/>
    <b v="0"/>
    <s v="attack"/>
    <s v="Car"/>
    <b v="0"/>
    <x v="0"/>
  </r>
  <r>
    <n v="2223"/>
    <n v="2470"/>
    <s v="Leroy Brown"/>
    <d v="2017-03-29T00:00:00"/>
    <s v="shot"/>
    <s v="undetermined"/>
    <n v="28"/>
    <s v="M"/>
    <s v="B"/>
    <s v="New Castle"/>
    <s v="DE"/>
    <b v="0"/>
    <s v="other"/>
    <s v="Car"/>
    <b v="0"/>
    <x v="1"/>
  </r>
  <r>
    <n v="2224"/>
    <n v="2471"/>
    <s v="Fred Ratliff"/>
    <d v="2017-03-29T00:00:00"/>
    <s v="shot"/>
    <s v="gun"/>
    <n v="45"/>
    <s v="M"/>
    <s v="W"/>
    <s v="Lawrenceburg"/>
    <s v="KY"/>
    <b v="0"/>
    <s v="attack"/>
    <s v="Not fleeing"/>
    <b v="0"/>
    <x v="0"/>
  </r>
  <r>
    <n v="2225"/>
    <n v="2473"/>
    <s v="Dennis Wasson"/>
    <d v="2017-03-29T00:00:00"/>
    <s v="shot"/>
    <m/>
    <n v="27"/>
    <s v="M"/>
    <s v="W"/>
    <s v="Whitewright"/>
    <s v="TX"/>
    <b v="0"/>
    <s v="other"/>
    <s v="Car"/>
    <b v="0"/>
    <x v="1"/>
  </r>
  <r>
    <n v="2226"/>
    <n v="2474"/>
    <s v="Christopher Angelo Pizzichetta"/>
    <d v="2017-03-30T00:00:00"/>
    <s v="shot"/>
    <m/>
    <n v="46"/>
    <s v="M"/>
    <s v="W"/>
    <s v="Cranbury Township"/>
    <s v="NJ"/>
    <b v="0"/>
    <s v="other"/>
    <s v="Car"/>
    <b v="0"/>
    <x v="1"/>
  </r>
  <r>
    <n v="2227"/>
    <n v="2475"/>
    <s v="Marcus Williams"/>
    <d v="2017-04-01T00:00:00"/>
    <s v="shot"/>
    <s v="gun"/>
    <n v="34"/>
    <s v="M"/>
    <s v="B"/>
    <s v="Cantonment"/>
    <s v="FL"/>
    <b v="0"/>
    <s v="attack"/>
    <s v="Foot"/>
    <b v="0"/>
    <x v="0"/>
  </r>
  <r>
    <n v="2228"/>
    <n v="2476"/>
    <s v="Phosowath Sengphong"/>
    <d v="2017-04-01T00:00:00"/>
    <s v="shot"/>
    <s v="knife"/>
    <n v="30"/>
    <s v="M"/>
    <s v="A"/>
    <s v="New Iberia"/>
    <s v="LA"/>
    <b v="0"/>
    <s v="other"/>
    <m/>
    <b v="0"/>
    <x v="0"/>
  </r>
  <r>
    <n v="2229"/>
    <n v="2478"/>
    <s v="Jose Antonio Hernandez"/>
    <d v="2017-04-03T00:00:00"/>
    <s v="shot and Tasered"/>
    <s v="gun"/>
    <n v="46"/>
    <s v="M"/>
    <s v="H"/>
    <s v="Pendleton"/>
    <s v="SC"/>
    <b v="1"/>
    <s v="other"/>
    <s v="Not fleeing"/>
    <b v="1"/>
    <x v="0"/>
  </r>
  <r>
    <n v="2230"/>
    <n v="2479"/>
    <s v="Rogelio Vidal Landa"/>
    <d v="2017-04-04T00:00:00"/>
    <s v="shot"/>
    <s v="unarmed"/>
    <n v="47"/>
    <s v="M"/>
    <s v="H"/>
    <s v="Bakersfield"/>
    <s v="CA"/>
    <b v="0"/>
    <s v="other"/>
    <s v="Foot"/>
    <b v="0"/>
    <x v="1"/>
  </r>
  <r>
    <n v="2231"/>
    <n v="2480"/>
    <s v="Michael Maldonado"/>
    <d v="2017-04-04T00:00:00"/>
    <s v="shot"/>
    <m/>
    <n v="32"/>
    <s v="M"/>
    <s v="H"/>
    <s v="Houston"/>
    <s v="TX"/>
    <b v="0"/>
    <s v="attack"/>
    <s v="Car"/>
    <b v="0"/>
    <x v="1"/>
  </r>
  <r>
    <n v="2232"/>
    <n v="2481"/>
    <s v="Stephen Connard Ferry"/>
    <d v="2017-04-04T00:00:00"/>
    <s v="shot"/>
    <s v="gun"/>
    <n v="65"/>
    <s v="M"/>
    <s v="W"/>
    <s v="Napa"/>
    <s v="CA"/>
    <b v="0"/>
    <s v="attack"/>
    <s v="Car"/>
    <b v="0"/>
    <x v="0"/>
  </r>
  <r>
    <n v="2233"/>
    <n v="2482"/>
    <s v="Michael Alcaraz"/>
    <d v="2017-04-05T00:00:00"/>
    <s v="shot"/>
    <s v="gun"/>
    <n v="19"/>
    <s v="M"/>
    <s v="H"/>
    <s v="Goshen"/>
    <s v="IN"/>
    <b v="0"/>
    <s v="attack"/>
    <s v="Car"/>
    <b v="0"/>
    <x v="0"/>
  </r>
  <r>
    <n v="2234"/>
    <n v="2483"/>
    <s v="Austin Dakota Snyder"/>
    <d v="2017-04-05T00:00:00"/>
    <s v="shot"/>
    <m/>
    <n v="22"/>
    <s v="M"/>
    <s v="W"/>
    <s v="Little Rock"/>
    <s v="AR"/>
    <b v="0"/>
    <s v="other"/>
    <m/>
    <b v="0"/>
    <x v="1"/>
  </r>
  <r>
    <n v="2235"/>
    <n v="2484"/>
    <s v="Christopher Wade"/>
    <d v="2017-04-06T00:00:00"/>
    <s v="shot"/>
    <s v="toy weapon"/>
    <n v="39"/>
    <s v="M"/>
    <s v="B"/>
    <s v="Westerville"/>
    <s v="OH"/>
    <b v="1"/>
    <s v="attack"/>
    <s v="Not fleeing"/>
    <b v="0"/>
    <x v="0"/>
  </r>
  <r>
    <n v="2236"/>
    <n v="2485"/>
    <s v="Benjamin Ailstock"/>
    <d v="2017-04-06T00:00:00"/>
    <s v="shot"/>
    <s v="gun"/>
    <n v="38"/>
    <s v="M"/>
    <s v="W"/>
    <s v="Madison Township"/>
    <s v="OH"/>
    <b v="1"/>
    <s v="attack"/>
    <s v="Not fleeing"/>
    <b v="0"/>
    <x v="0"/>
  </r>
  <r>
    <n v="2237"/>
    <n v="2486"/>
    <s v="Glenn Watenpool"/>
    <d v="2017-04-06T00:00:00"/>
    <s v="shot"/>
    <s v="gun"/>
    <n v="68"/>
    <s v="M"/>
    <s v="W"/>
    <s v="Bradenton"/>
    <s v="FL"/>
    <b v="0"/>
    <s v="attack"/>
    <s v="Not fleeing"/>
    <b v="0"/>
    <x v="0"/>
  </r>
  <r>
    <n v="2238"/>
    <n v="2487"/>
    <s v="Richard Xavier Summers"/>
    <d v="2017-04-06T00:00:00"/>
    <s v="shot"/>
    <s v="gun"/>
    <n v="49"/>
    <s v="M"/>
    <s v="B"/>
    <s v="Largo"/>
    <s v="FL"/>
    <b v="0"/>
    <s v="attack"/>
    <s v="Not fleeing"/>
    <b v="0"/>
    <x v="0"/>
  </r>
  <r>
    <n v="2239"/>
    <n v="2488"/>
    <s v="Kenneth Francis"/>
    <d v="2017-04-06T00:00:00"/>
    <s v="shot"/>
    <s v="gun"/>
    <n v="37"/>
    <s v="M"/>
    <s v="B"/>
    <s v="Newark"/>
    <s v="NJ"/>
    <b v="0"/>
    <s v="attack"/>
    <s v="Not fleeing"/>
    <b v="0"/>
    <x v="0"/>
  </r>
  <r>
    <n v="2240"/>
    <n v="2495"/>
    <s v="Jeffrey Lynn Curry"/>
    <d v="2017-04-07T00:00:00"/>
    <s v="shot"/>
    <s v="gun"/>
    <n v="33"/>
    <s v="M"/>
    <s v="A"/>
    <s v="Kyle"/>
    <s v="SD"/>
    <b v="0"/>
    <s v="attack"/>
    <s v="Car"/>
    <b v="0"/>
    <x v="0"/>
  </r>
  <r>
    <n v="2241"/>
    <n v="2492"/>
    <s v="Gregory Kever"/>
    <d v="2017-04-08T00:00:00"/>
    <s v="shot"/>
    <s v="knife"/>
    <n v="25"/>
    <s v="M"/>
    <s v="W"/>
    <s v="Eau Claire"/>
    <s v="WI"/>
    <b v="0"/>
    <s v="other"/>
    <s v="Not fleeing"/>
    <b v="0"/>
    <x v="0"/>
  </r>
  <r>
    <n v="2242"/>
    <n v="2490"/>
    <s v="Jose Gonzales Rendon"/>
    <d v="2017-04-09T00:00:00"/>
    <s v="shot"/>
    <s v="knife"/>
    <n v="36"/>
    <s v="M"/>
    <s v="H"/>
    <s v="Santa Paula"/>
    <s v="CA"/>
    <b v="0"/>
    <s v="attack"/>
    <s v="Not fleeing"/>
    <b v="0"/>
    <x v="0"/>
  </r>
  <r>
    <n v="2243"/>
    <n v="2491"/>
    <s v="William Baker"/>
    <d v="2017-04-09T00:00:00"/>
    <s v="shot"/>
    <s v="gun"/>
    <n v="36"/>
    <s v="M"/>
    <m/>
    <s v="Ontario"/>
    <s v="CA"/>
    <b v="0"/>
    <s v="other"/>
    <s v="Not fleeing"/>
    <b v="0"/>
    <x v="0"/>
  </r>
  <r>
    <n v="2244"/>
    <n v="2493"/>
    <s v="Jeffrey Findlay"/>
    <d v="2017-04-10T00:00:00"/>
    <s v="shot"/>
    <s v="gun"/>
    <n v="30"/>
    <s v="M"/>
    <s v="W"/>
    <s v="Cleveland"/>
    <s v="OH"/>
    <b v="0"/>
    <s v="other"/>
    <s v="Not fleeing"/>
    <b v="0"/>
    <x v="0"/>
  </r>
  <r>
    <n v="2245"/>
    <n v="2494"/>
    <s v="TK TK"/>
    <d v="2017-04-10T00:00:00"/>
    <s v="shot"/>
    <s v="gun"/>
    <n v="39"/>
    <s v="M"/>
    <s v="B"/>
    <s v="Houston"/>
    <s v="TX"/>
    <b v="0"/>
    <s v="other"/>
    <s v="Foot"/>
    <b v="1"/>
    <x v="0"/>
  </r>
  <r>
    <n v="2246"/>
    <n v="2496"/>
    <s v="Zelalem Eshetu Ewnetu"/>
    <d v="2017-04-12T00:00:00"/>
    <s v="shot"/>
    <s v="gun"/>
    <n v="28"/>
    <s v="M"/>
    <s v="B"/>
    <s v="Los Angeles"/>
    <s v="CA"/>
    <b v="0"/>
    <s v="other"/>
    <s v="Not fleeing"/>
    <b v="0"/>
    <x v="0"/>
  </r>
  <r>
    <n v="2247"/>
    <n v="2499"/>
    <s v="Erik Pamias"/>
    <d v="2017-04-13T00:00:00"/>
    <s v="shot"/>
    <m/>
    <n v="28"/>
    <s v="M"/>
    <s v="W"/>
    <s v="Avondale"/>
    <s v="AZ"/>
    <b v="0"/>
    <s v="other"/>
    <s v="Not fleeing"/>
    <b v="0"/>
    <x v="1"/>
  </r>
  <r>
    <n v="2248"/>
    <n v="2500"/>
    <s v="Charles Johnston"/>
    <d v="2017-04-13T00:00:00"/>
    <s v="shot"/>
    <s v="gun"/>
    <n v="25"/>
    <s v="M"/>
    <s v="W"/>
    <s v="Udall"/>
    <s v="KS"/>
    <b v="0"/>
    <s v="attack"/>
    <s v="Car"/>
    <b v="0"/>
    <x v="0"/>
  </r>
  <r>
    <n v="2249"/>
    <n v="2501"/>
    <s v="Thomas Gezotis"/>
    <d v="2017-04-13T00:00:00"/>
    <s v="shot"/>
    <s v="gun"/>
    <n v="57"/>
    <s v="M"/>
    <s v="W"/>
    <s v="Suffield"/>
    <s v="CT"/>
    <b v="0"/>
    <s v="other"/>
    <m/>
    <b v="0"/>
    <x v="0"/>
  </r>
  <r>
    <n v="2250"/>
    <n v="2502"/>
    <s v="Charles Shands"/>
    <d v="2017-04-14T00:00:00"/>
    <s v="shot"/>
    <s v="gun"/>
    <n v="33"/>
    <s v="M"/>
    <s v="W"/>
    <s v="Spanaway"/>
    <s v="WA"/>
    <b v="1"/>
    <s v="other"/>
    <s v="Car"/>
    <b v="0"/>
    <x v="0"/>
  </r>
  <r>
    <n v="2251"/>
    <n v="2503"/>
    <s v="Ivan Wilson"/>
    <d v="2017-04-14T00:00:00"/>
    <s v="shot"/>
    <s v="knife"/>
    <n v="24"/>
    <s v="M"/>
    <s v="N"/>
    <s v="Mandan"/>
    <s v="ND"/>
    <b v="0"/>
    <s v="other"/>
    <s v="Not fleeing"/>
    <b v="0"/>
    <x v="0"/>
  </r>
  <r>
    <n v="2252"/>
    <n v="2505"/>
    <s v="TK TK"/>
    <d v="2017-04-14T00:00:00"/>
    <s v="shot"/>
    <s v="gun"/>
    <m/>
    <s v="M"/>
    <m/>
    <s v="Paterson"/>
    <s v="NJ"/>
    <b v="1"/>
    <s v="attack"/>
    <s v="Not fleeing"/>
    <b v="0"/>
    <x v="0"/>
  </r>
  <r>
    <n v="2253"/>
    <n v="2506"/>
    <s v="Olugbalah Ridley"/>
    <d v="2017-04-15T00:00:00"/>
    <s v="shot"/>
    <s v="gun"/>
    <n v="33"/>
    <s v="M"/>
    <s v="B"/>
    <s v="West Memphis"/>
    <s v="AR"/>
    <b v="0"/>
    <s v="attack"/>
    <m/>
    <b v="0"/>
    <x v="0"/>
  </r>
  <r>
    <n v="2254"/>
    <n v="2509"/>
    <s v="David Airth"/>
    <d v="2017-04-15T00:00:00"/>
    <s v="shot"/>
    <s v="knife"/>
    <n v="56"/>
    <s v="M"/>
    <s v="W"/>
    <s v="Newport Beach"/>
    <s v="CA"/>
    <b v="0"/>
    <s v="other"/>
    <s v="Not fleeing"/>
    <b v="0"/>
    <x v="0"/>
  </r>
  <r>
    <n v="2255"/>
    <n v="2510"/>
    <s v="Frederick H. Hall"/>
    <d v="2017-04-15T00:00:00"/>
    <s v="shot"/>
    <s v="gun"/>
    <n v="56"/>
    <s v="M"/>
    <s v="W"/>
    <s v="Colebrook Township"/>
    <s v="OH"/>
    <b v="1"/>
    <s v="attack"/>
    <s v="Not fleeing"/>
    <b v="0"/>
    <x v="0"/>
  </r>
  <r>
    <n v="2256"/>
    <n v="2520"/>
    <s v="Isaiah Murrietta-Golding"/>
    <d v="2017-04-15T00:00:00"/>
    <s v="shot"/>
    <s v="unarmed"/>
    <n v="16"/>
    <s v="M"/>
    <s v="H"/>
    <s v="Fresno"/>
    <s v="CA"/>
    <b v="0"/>
    <s v="other"/>
    <s v="Foot"/>
    <b v="1"/>
    <x v="1"/>
  </r>
  <r>
    <n v="2257"/>
    <n v="2508"/>
    <s v="Darren Jahnke"/>
    <d v="2017-04-16T00:00:00"/>
    <s v="shot"/>
    <s v="gun"/>
    <n v="47"/>
    <s v="M"/>
    <s v="W"/>
    <s v="Vadnais Heights"/>
    <s v="MN"/>
    <b v="0"/>
    <s v="other"/>
    <s v="Not fleeing"/>
    <b v="0"/>
    <x v="0"/>
  </r>
  <r>
    <n v="2258"/>
    <n v="2713"/>
    <s v="Michael Zennie Dial II"/>
    <d v="2017-04-17T00:00:00"/>
    <s v="shot"/>
    <m/>
    <n v="33"/>
    <s v="M"/>
    <s v="W"/>
    <s v="Clarksville"/>
    <s v="TN"/>
    <b v="0"/>
    <s v="other"/>
    <s v="Car"/>
    <b v="0"/>
    <x v="1"/>
  </r>
  <r>
    <n v="2259"/>
    <n v="2511"/>
    <s v="Casey Desper"/>
    <d v="2017-04-18T00:00:00"/>
    <s v="shot"/>
    <m/>
    <n v="32"/>
    <s v="M"/>
    <s v="W"/>
    <s v="Brandywine"/>
    <s v="WV"/>
    <b v="0"/>
    <s v="attack"/>
    <s v="Car"/>
    <b v="0"/>
    <x v="1"/>
  </r>
  <r>
    <n v="2260"/>
    <n v="2514"/>
    <s v="Keith Price"/>
    <d v="2017-04-19T00:00:00"/>
    <s v="shot"/>
    <s v="gun"/>
    <n v="21"/>
    <s v="M"/>
    <s v="B"/>
    <s v="Wilmington"/>
    <s v="DE"/>
    <b v="0"/>
    <s v="attack"/>
    <s v="Other"/>
    <b v="1"/>
    <x v="0"/>
  </r>
  <r>
    <n v="2261"/>
    <n v="2513"/>
    <s v="Marion Lee Holliday"/>
    <d v="2017-04-20T00:00:00"/>
    <s v="shot"/>
    <s v="gun"/>
    <n v="64"/>
    <s v="M"/>
    <s v="W"/>
    <s v="Logan County"/>
    <s v="OK"/>
    <b v="1"/>
    <s v="attack"/>
    <s v="Not fleeing"/>
    <b v="0"/>
    <x v="0"/>
  </r>
  <r>
    <n v="2262"/>
    <n v="2515"/>
    <s v="Damarius Butts"/>
    <d v="2017-04-20T00:00:00"/>
    <s v="shot"/>
    <s v="gun"/>
    <n v="19"/>
    <s v="M"/>
    <s v="B"/>
    <s v="Seattle"/>
    <s v="WA"/>
    <b v="0"/>
    <s v="attack"/>
    <m/>
    <b v="0"/>
    <x v="0"/>
  </r>
  <r>
    <n v="2263"/>
    <n v="2516"/>
    <s v="Ray Valdez"/>
    <d v="2017-04-20T00:00:00"/>
    <s v="shot and Tasered"/>
    <s v="knife"/>
    <n v="55"/>
    <s v="M"/>
    <s v="H"/>
    <s v="San Antonio"/>
    <s v="TX"/>
    <b v="0"/>
    <s v="other"/>
    <m/>
    <b v="0"/>
    <x v="0"/>
  </r>
  <r>
    <n v="2264"/>
    <n v="2517"/>
    <s v="Jose Trejo"/>
    <d v="2017-04-20T00:00:00"/>
    <s v="shot"/>
    <s v="gun"/>
    <n v="26"/>
    <s v="M"/>
    <s v="H"/>
    <s v="Hardeeville"/>
    <s v="SC"/>
    <b v="0"/>
    <s v="attack"/>
    <s v="Not fleeing"/>
    <b v="0"/>
    <x v="0"/>
  </r>
  <r>
    <n v="2265"/>
    <n v="2518"/>
    <s v="Brandon Pequeno"/>
    <d v="2017-04-20T00:00:00"/>
    <s v="shot"/>
    <m/>
    <n v="25"/>
    <s v="M"/>
    <s v="H"/>
    <s v="Glendale"/>
    <s v="AZ"/>
    <b v="0"/>
    <s v="other"/>
    <s v="Car"/>
    <b v="0"/>
    <x v="1"/>
  </r>
  <r>
    <n v="2266"/>
    <n v="2525"/>
    <s v="Sariah Marie Lane"/>
    <d v="2017-04-20T00:00:00"/>
    <s v="shot"/>
    <s v="unarmed"/>
    <n v="17"/>
    <s v="F"/>
    <s v="W"/>
    <s v="Glendale"/>
    <s v="AZ"/>
    <b v="0"/>
    <s v="other"/>
    <s v="Car"/>
    <b v="0"/>
    <x v="1"/>
  </r>
  <r>
    <n v="2267"/>
    <n v="2519"/>
    <s v="Chance Rickie Thompson"/>
    <d v="2017-04-21T00:00:00"/>
    <s v="shot"/>
    <s v="gun"/>
    <n v="25"/>
    <s v="M"/>
    <s v="W"/>
    <s v="West Linn"/>
    <s v="OR"/>
    <b v="1"/>
    <s v="other"/>
    <s v="Not fleeing"/>
    <b v="0"/>
    <x v="0"/>
  </r>
  <r>
    <n v="2268"/>
    <n v="2521"/>
    <s v="Joseph Sin"/>
    <d v="2017-04-22T00:00:00"/>
    <s v="shot"/>
    <s v="hatchet and gun"/>
    <n v="43"/>
    <s v="M"/>
    <s v="A"/>
    <s v="Yuba City"/>
    <s v="CA"/>
    <b v="0"/>
    <s v="attack"/>
    <s v="Foot"/>
    <b v="0"/>
    <x v="0"/>
  </r>
  <r>
    <n v="2269"/>
    <n v="2522"/>
    <s v="William D. Spates"/>
    <d v="2017-04-22T00:00:00"/>
    <s v="shot"/>
    <m/>
    <n v="39"/>
    <s v="M"/>
    <s v="B"/>
    <s v="Portage"/>
    <s v="IN"/>
    <b v="1"/>
    <s v="other"/>
    <s v="Not fleeing"/>
    <b v="0"/>
    <x v="1"/>
  </r>
  <r>
    <n v="2270"/>
    <n v="2523"/>
    <s v="Michael Wilson-Salzl"/>
    <d v="2017-04-22T00:00:00"/>
    <s v="shot"/>
    <s v="knife"/>
    <n v="24"/>
    <s v="M"/>
    <s v="W"/>
    <s v="Hamilton"/>
    <s v="OH"/>
    <b v="1"/>
    <s v="other"/>
    <s v="Not fleeing"/>
    <b v="0"/>
    <x v="0"/>
  </r>
  <r>
    <n v="2271"/>
    <n v="2526"/>
    <s v="Wayne Noel Simard"/>
    <d v="2017-04-23T00:00:00"/>
    <s v="shot"/>
    <s v="gun"/>
    <n v="70"/>
    <s v="M"/>
    <s v="W"/>
    <s v="Prescott"/>
    <s v="AZ"/>
    <b v="0"/>
    <s v="attack"/>
    <s v="Not fleeing"/>
    <b v="0"/>
    <x v="0"/>
  </r>
  <r>
    <n v="2272"/>
    <n v="2714"/>
    <s v="Daezion Turner"/>
    <d v="2017-04-24T00:00:00"/>
    <s v="shot"/>
    <s v="gun"/>
    <n v="15"/>
    <s v="M"/>
    <s v="B"/>
    <s v="Killeen"/>
    <s v="TX"/>
    <b v="0"/>
    <s v="attack"/>
    <s v="Not fleeing"/>
    <b v="0"/>
    <x v="0"/>
  </r>
  <r>
    <n v="2273"/>
    <n v="2524"/>
    <s v="Robert Becker"/>
    <d v="2017-04-24T00:00:00"/>
    <s v="shot"/>
    <s v="gun"/>
    <n v="79"/>
    <s v="M"/>
    <s v="W"/>
    <s v="Stewartstown"/>
    <s v="PA"/>
    <b v="1"/>
    <s v="attack"/>
    <s v="Not fleeing"/>
    <b v="0"/>
    <x v="0"/>
  </r>
  <r>
    <n v="2274"/>
    <n v="2527"/>
    <s v="Kendell Wilson"/>
    <d v="2017-04-24T00:00:00"/>
    <s v="shot"/>
    <s v="gun"/>
    <n v="16"/>
    <s v="M"/>
    <s v="B"/>
    <s v="Houston"/>
    <s v="TX"/>
    <b v="0"/>
    <s v="other"/>
    <s v="Foot"/>
    <b v="1"/>
    <x v="0"/>
  </r>
  <r>
    <n v="2275"/>
    <n v="2531"/>
    <s v="Jacy Kevin McManus"/>
    <d v="2017-04-24T00:00:00"/>
    <s v="shot"/>
    <s v="unarmed"/>
    <n v="35"/>
    <s v="M"/>
    <s v="W"/>
    <s v="Wolf Creek"/>
    <s v="OR"/>
    <b v="0"/>
    <s v="attack"/>
    <s v="Not fleeing"/>
    <b v="0"/>
    <x v="1"/>
  </r>
  <r>
    <n v="2276"/>
    <n v="2528"/>
    <s v="Hakim McNair"/>
    <d v="2017-04-25T00:00:00"/>
    <s v="shot"/>
    <s v="gun"/>
    <n v="23"/>
    <s v="M"/>
    <s v="B"/>
    <s v="Newark"/>
    <s v="NJ"/>
    <b v="0"/>
    <s v="other"/>
    <s v="Car"/>
    <b v="0"/>
    <x v="0"/>
  </r>
  <r>
    <n v="2277"/>
    <n v="2529"/>
    <s v="Fred Cardenas"/>
    <d v="2017-04-25T00:00:00"/>
    <s v="shot"/>
    <s v="gun"/>
    <n v="53"/>
    <s v="M"/>
    <s v="H"/>
    <s v="Fort Worth"/>
    <s v="TX"/>
    <b v="1"/>
    <s v="attack"/>
    <m/>
    <b v="1"/>
    <x v="0"/>
  </r>
  <r>
    <n v="2278"/>
    <n v="2532"/>
    <s v="Juan Manuel Avilla"/>
    <d v="2017-04-25T00:00:00"/>
    <s v="shot"/>
    <m/>
    <n v="20"/>
    <s v="M"/>
    <s v="H"/>
    <s v="Bellflower"/>
    <s v="CA"/>
    <b v="0"/>
    <s v="other"/>
    <s v="Car"/>
    <b v="0"/>
    <x v="1"/>
  </r>
  <r>
    <n v="2279"/>
    <n v="2533"/>
    <s v="Gavin Williams"/>
    <d v="2017-04-25T00:00:00"/>
    <s v="shot and Tasered"/>
    <s v="knife"/>
    <n v="27"/>
    <s v="M"/>
    <s v="B"/>
    <s v="Lizella"/>
    <s v="GA"/>
    <b v="0"/>
    <s v="other"/>
    <s v="Not fleeing"/>
    <b v="0"/>
    <x v="0"/>
  </r>
  <r>
    <n v="2280"/>
    <n v="2530"/>
    <s v="Selwyn Aubrey Hall"/>
    <d v="2017-04-26T00:00:00"/>
    <s v="shot and Tasered"/>
    <s v="Taser"/>
    <n v="57"/>
    <s v="M"/>
    <s v="B"/>
    <s v="Jacksonville"/>
    <s v="FL"/>
    <b v="0"/>
    <s v="other"/>
    <s v="Not fleeing"/>
    <b v="0"/>
    <x v="0"/>
  </r>
  <r>
    <n v="2281"/>
    <n v="2534"/>
    <s v="Charles Bossinger"/>
    <d v="2017-04-26T00:00:00"/>
    <s v="shot"/>
    <s v="gun"/>
    <n v="53"/>
    <s v="M"/>
    <s v="W"/>
    <s v="Lewistown"/>
    <s v="PA"/>
    <b v="1"/>
    <s v="other"/>
    <s v="Not fleeing"/>
    <b v="0"/>
    <x v="0"/>
  </r>
  <r>
    <n v="2282"/>
    <n v="2536"/>
    <s v="Jason Thomas Christian"/>
    <d v="2017-04-26T00:00:00"/>
    <s v="shot"/>
    <m/>
    <n v="32"/>
    <s v="M"/>
    <s v="W"/>
    <s v="Columbus"/>
    <s v="OH"/>
    <b v="0"/>
    <s v="other"/>
    <s v="Car"/>
    <b v="0"/>
    <x v="1"/>
  </r>
  <r>
    <n v="2283"/>
    <n v="2535"/>
    <s v="Burgon Sealy"/>
    <d v="2017-04-27T00:00:00"/>
    <s v="shot"/>
    <s v="gun"/>
    <n v="26"/>
    <s v="M"/>
    <s v="B"/>
    <s v="Middletown"/>
    <s v="DE"/>
    <b v="0"/>
    <s v="attack"/>
    <s v="Not fleeing"/>
    <b v="0"/>
    <x v="0"/>
  </r>
  <r>
    <n v="2284"/>
    <n v="2537"/>
    <s v="Tim A. Holmgren"/>
    <d v="2017-04-27T00:00:00"/>
    <s v="shot"/>
    <s v="gun"/>
    <n v="53"/>
    <s v="M"/>
    <s v="W"/>
    <s v="Rapid City"/>
    <s v="SD"/>
    <b v="1"/>
    <s v="attack"/>
    <s v="Not fleeing"/>
    <b v="0"/>
    <x v="0"/>
  </r>
  <r>
    <n v="2285"/>
    <n v="2542"/>
    <s v="Avery Richard"/>
    <d v="2017-04-28T00:00:00"/>
    <s v="shot"/>
    <s v="gun"/>
    <n v="32"/>
    <s v="M"/>
    <s v="B"/>
    <s v="Atlanta"/>
    <s v="GA"/>
    <b v="0"/>
    <s v="attack"/>
    <s v="Not fleeing"/>
    <b v="0"/>
    <x v="0"/>
  </r>
  <r>
    <n v="2286"/>
    <n v="2547"/>
    <s v="Luis Fernando Pacheco"/>
    <d v="2017-04-28T00:00:00"/>
    <s v="shot"/>
    <s v="gun"/>
    <n v="25"/>
    <s v="M"/>
    <s v="H"/>
    <s v="San Mateo"/>
    <s v="CA"/>
    <b v="0"/>
    <s v="attack"/>
    <s v="Not fleeing"/>
    <b v="0"/>
    <x v="0"/>
  </r>
  <r>
    <n v="2287"/>
    <n v="2538"/>
    <s v="Jordan Edwards"/>
    <d v="2017-04-29T00:00:00"/>
    <s v="shot"/>
    <s v="unarmed"/>
    <n v="15"/>
    <s v="M"/>
    <s v="B"/>
    <s v="Balch Springs"/>
    <s v="TX"/>
    <b v="0"/>
    <s v="undetermined"/>
    <s v="Not fleeing"/>
    <b v="1"/>
    <x v="1"/>
  </r>
  <r>
    <n v="2288"/>
    <n v="2539"/>
    <s v="Gene Bernhardt"/>
    <d v="2017-04-29T00:00:00"/>
    <s v="shot"/>
    <s v="crossbow"/>
    <n v="59"/>
    <s v="M"/>
    <s v="W"/>
    <s v="Papaaloa"/>
    <s v="HI"/>
    <b v="0"/>
    <s v="other"/>
    <s v="Not fleeing"/>
    <b v="0"/>
    <x v="0"/>
  </r>
  <r>
    <n v="2289"/>
    <n v="2543"/>
    <s v="Caleb Jackson"/>
    <d v="2017-04-29T00:00:00"/>
    <s v="shot"/>
    <s v="gun"/>
    <n v="35"/>
    <s v="M"/>
    <s v="B"/>
    <s v="Newport News"/>
    <s v="VA"/>
    <b v="0"/>
    <s v="attack"/>
    <s v="Not fleeing"/>
    <b v="0"/>
    <x v="0"/>
  </r>
  <r>
    <n v="2290"/>
    <n v="2546"/>
    <s v="Andrew James Lucero"/>
    <d v="2017-04-29T00:00:00"/>
    <s v="shot"/>
    <m/>
    <n v="33"/>
    <s v="M"/>
    <s v="H"/>
    <s v="Eldorado"/>
    <s v="NM"/>
    <b v="0"/>
    <s v="attack"/>
    <s v="Not fleeing"/>
    <b v="1"/>
    <x v="1"/>
  </r>
  <r>
    <n v="2291"/>
    <n v="2540"/>
    <s v="Devin Hawkins"/>
    <d v="2017-04-30T00:00:00"/>
    <s v="shot"/>
    <s v="gun"/>
    <n v="32"/>
    <s v="M"/>
    <s v="W"/>
    <s v="Tom"/>
    <s v="OK"/>
    <b v="1"/>
    <s v="attack"/>
    <s v="Not fleeing"/>
    <b v="0"/>
    <x v="0"/>
  </r>
  <r>
    <n v="2292"/>
    <n v="2544"/>
    <s v="Peter Raymond Selis"/>
    <d v="2017-04-30T00:00:00"/>
    <s v="shot"/>
    <s v="gun"/>
    <n v="49"/>
    <s v="M"/>
    <s v="W"/>
    <s v="University City"/>
    <s v="CA"/>
    <b v="0"/>
    <s v="attack"/>
    <s v="Not fleeing"/>
    <b v="0"/>
    <x v="0"/>
  </r>
  <r>
    <n v="2293"/>
    <n v="2545"/>
    <s v="James Edward Ray"/>
    <d v="2017-04-30T00:00:00"/>
    <s v="shot"/>
    <s v="gun"/>
    <n v="46"/>
    <s v="M"/>
    <s v="B"/>
    <s v="Detroit"/>
    <s v="MI"/>
    <b v="0"/>
    <s v="attack"/>
    <s v="Not fleeing"/>
    <b v="0"/>
    <x v="0"/>
  </r>
  <r>
    <n v="2294"/>
    <n v="2550"/>
    <s v="Joseph William Alain"/>
    <d v="2017-05-01T00:00:00"/>
    <s v="shot"/>
    <s v="gun"/>
    <n v="25"/>
    <s v="M"/>
    <s v="W"/>
    <s v="Conroe"/>
    <s v="TX"/>
    <b v="0"/>
    <s v="attack"/>
    <s v="Not fleeing"/>
    <b v="0"/>
    <x v="0"/>
  </r>
  <r>
    <n v="2295"/>
    <n v="2549"/>
    <s v="Rodney Henderson"/>
    <d v="2017-05-02T00:00:00"/>
    <s v="shot and Tasered"/>
    <s v="knife"/>
    <n v="48"/>
    <s v="M"/>
    <s v="B"/>
    <s v="Irving"/>
    <s v="TX"/>
    <b v="0"/>
    <s v="attack"/>
    <s v="Not fleeing"/>
    <b v="0"/>
    <x v="0"/>
  </r>
  <r>
    <n v="2296"/>
    <n v="2551"/>
    <s v="Jason Sebastian Roque"/>
    <d v="2017-05-02T00:00:00"/>
    <s v="shot"/>
    <s v="gun"/>
    <n v="20"/>
    <s v="M"/>
    <s v="H"/>
    <s v="Austin"/>
    <s v="TX"/>
    <b v="1"/>
    <s v="other"/>
    <s v="Not fleeing"/>
    <b v="0"/>
    <x v="0"/>
  </r>
  <r>
    <n v="2297"/>
    <n v="2552"/>
    <s v="TK TK"/>
    <d v="2017-05-03T00:00:00"/>
    <s v="shot"/>
    <s v="knife"/>
    <m/>
    <s v="M"/>
    <m/>
    <s v="San Jose"/>
    <s v="CA"/>
    <b v="1"/>
    <s v="attack"/>
    <s v="Not fleeing"/>
    <b v="0"/>
    <x v="0"/>
  </r>
  <r>
    <n v="2298"/>
    <n v="2553"/>
    <s v="Mirza Tatlic"/>
    <d v="2017-05-03T00:00:00"/>
    <s v="shot"/>
    <s v="gun"/>
    <n v="24"/>
    <s v="M"/>
    <s v="W"/>
    <s v="San Jose"/>
    <s v="CA"/>
    <b v="1"/>
    <s v="attack"/>
    <s v="Not fleeing"/>
    <b v="0"/>
    <x v="0"/>
  </r>
  <r>
    <n v="2299"/>
    <n v="2554"/>
    <s v="Malik Carey"/>
    <d v="2017-05-03T00:00:00"/>
    <s v="shot"/>
    <s v="gun"/>
    <n v="18"/>
    <s v="M"/>
    <s v="B"/>
    <s v="Grand Rapids"/>
    <s v="MI"/>
    <b v="0"/>
    <s v="attack"/>
    <s v="Not fleeing"/>
    <b v="1"/>
    <x v="0"/>
  </r>
  <r>
    <n v="2300"/>
    <n v="2555"/>
    <s v="William Dean"/>
    <d v="2017-05-03T00:00:00"/>
    <s v="shot"/>
    <s v="gun"/>
    <n v="67"/>
    <s v="M"/>
    <s v="W"/>
    <s v="Peachtree City"/>
    <s v="GA"/>
    <b v="1"/>
    <s v="attack"/>
    <s v="Not fleeing"/>
    <b v="0"/>
    <x v="0"/>
  </r>
  <r>
    <n v="2301"/>
    <n v="2556"/>
    <s v="Nicholas Flusche"/>
    <d v="2017-05-03T00:00:00"/>
    <s v="shot"/>
    <s v="knife"/>
    <n v="26"/>
    <s v="M"/>
    <s v="W"/>
    <s v="San Francisco"/>
    <s v="CA"/>
    <b v="0"/>
    <s v="attack"/>
    <s v="Not fleeing"/>
    <b v="1"/>
    <x v="0"/>
  </r>
  <r>
    <n v="2302"/>
    <n v="2561"/>
    <s v="Lucille Espinosa"/>
    <d v="2017-05-04T00:00:00"/>
    <s v="shot"/>
    <s v="gun"/>
    <n v="54"/>
    <s v="F"/>
    <s v="H"/>
    <s v="Katy"/>
    <s v="TX"/>
    <b v="1"/>
    <s v="other"/>
    <s v="Not fleeing"/>
    <b v="0"/>
    <x v="0"/>
  </r>
  <r>
    <n v="2303"/>
    <n v="2557"/>
    <s v="Jacob Peterson"/>
    <d v="2017-05-06T00:00:00"/>
    <s v="shot"/>
    <s v="toy weapon"/>
    <n v="15"/>
    <s v="M"/>
    <s v="W"/>
    <s v="San Diego"/>
    <s v="CA"/>
    <b v="1"/>
    <s v="attack"/>
    <s v="Not fleeing"/>
    <b v="1"/>
    <x v="0"/>
  </r>
  <r>
    <n v="2304"/>
    <n v="2560"/>
    <s v="Steven Price"/>
    <d v="2017-05-07T00:00:00"/>
    <s v="shot"/>
    <s v="ax"/>
    <n v="62"/>
    <s v="M"/>
    <s v="W"/>
    <s v="Las Vegas"/>
    <s v="NV"/>
    <b v="1"/>
    <s v="other"/>
    <s v="Not fleeing"/>
    <b v="0"/>
    <x v="0"/>
  </r>
  <r>
    <n v="2305"/>
    <n v="2562"/>
    <s v="Landon Nobles"/>
    <d v="2017-05-07T00:00:00"/>
    <s v="shot"/>
    <s v="gun"/>
    <n v="24"/>
    <s v="M"/>
    <s v="B"/>
    <s v="Austin"/>
    <s v="TX"/>
    <b v="0"/>
    <s v="attack"/>
    <s v="Foot"/>
    <b v="0"/>
    <x v="0"/>
  </r>
  <r>
    <n v="2306"/>
    <n v="2558"/>
    <s v="Cedric Jamal Mifflin"/>
    <d v="2017-05-07T00:00:00"/>
    <s v="shot"/>
    <s v="undetermined"/>
    <n v="27"/>
    <s v="M"/>
    <s v="B"/>
    <s v="Phenix City"/>
    <s v="AL"/>
    <b v="0"/>
    <s v="undetermined"/>
    <s v="Other"/>
    <b v="1"/>
    <x v="1"/>
  </r>
  <r>
    <n v="2307"/>
    <n v="2559"/>
    <s v="Jose Hernandez-Rossy"/>
    <d v="2017-05-07T00:00:00"/>
    <s v="shot"/>
    <s v="gun"/>
    <n v="26"/>
    <s v="M"/>
    <s v="H"/>
    <s v="Buffalo"/>
    <s v="NY"/>
    <b v="0"/>
    <s v="attack"/>
    <s v="Foot"/>
    <b v="0"/>
    <x v="0"/>
  </r>
  <r>
    <n v="2308"/>
    <n v="2567"/>
    <s v="Mikel Laney McIntyre"/>
    <d v="2017-05-08T00:00:00"/>
    <s v="shot"/>
    <s v="rock"/>
    <n v="32"/>
    <s v="M"/>
    <s v="B"/>
    <s v="Rancho Cordova"/>
    <s v="CA"/>
    <b v="1"/>
    <s v="attack"/>
    <s v="Foot"/>
    <b v="0"/>
    <x v="0"/>
  </r>
  <r>
    <n v="2309"/>
    <n v="2568"/>
    <s v="Anthony David Soderberg"/>
    <d v="2017-05-08T00:00:00"/>
    <s v="shot"/>
    <s v="gun"/>
    <n v="29"/>
    <s v="M"/>
    <s v="W"/>
    <s v="Los Angeles"/>
    <s v="CA"/>
    <b v="0"/>
    <s v="attack"/>
    <s v="Not fleeing"/>
    <b v="0"/>
    <x v="0"/>
  </r>
  <r>
    <n v="2310"/>
    <n v="2563"/>
    <s v="Jayson Negron"/>
    <d v="2017-05-09T00:00:00"/>
    <s v="shot"/>
    <m/>
    <n v="16"/>
    <s v="M"/>
    <s v="H"/>
    <s v="Bridgeport"/>
    <s v="CT"/>
    <b v="0"/>
    <s v="undetermined"/>
    <s v="Car"/>
    <b v="0"/>
    <x v="1"/>
  </r>
  <r>
    <n v="2311"/>
    <n v="2564"/>
    <s v="Terry Percy Campbell"/>
    <d v="2017-05-09T00:00:00"/>
    <s v="shot"/>
    <s v="gun"/>
    <n v="25"/>
    <s v="M"/>
    <s v="B"/>
    <s v="Jacksonville"/>
    <s v="FL"/>
    <b v="1"/>
    <s v="attack"/>
    <s v="Not fleeing"/>
    <b v="0"/>
    <x v="0"/>
  </r>
  <r>
    <n v="2312"/>
    <n v="2565"/>
    <s v="Joseph Jaster"/>
    <d v="2017-05-09T00:00:00"/>
    <s v="shot"/>
    <s v="gun"/>
    <n v="40"/>
    <s v="M"/>
    <s v="W"/>
    <s v="Westminster"/>
    <s v="CO"/>
    <b v="0"/>
    <s v="attack"/>
    <s v="Not fleeing"/>
    <b v="0"/>
    <x v="0"/>
  </r>
  <r>
    <n v="2313"/>
    <n v="2566"/>
    <s v="John Bittle"/>
    <d v="2017-05-09T00:00:00"/>
    <s v="shot"/>
    <s v="unarmed"/>
    <n v="39"/>
    <s v="M"/>
    <s v="W"/>
    <s v="Lexington"/>
    <s v="SC"/>
    <b v="0"/>
    <s v="other"/>
    <s v="Foot"/>
    <b v="0"/>
    <x v="1"/>
  </r>
  <r>
    <n v="2314"/>
    <n v="2569"/>
    <s v="Scott N. Bloomfield"/>
    <d v="2017-05-09T00:00:00"/>
    <s v="shot"/>
    <s v="gun"/>
    <n v="34"/>
    <s v="M"/>
    <s v="W"/>
    <s v="Tiffin"/>
    <s v="OH"/>
    <b v="0"/>
    <s v="attack"/>
    <s v="Not fleeing"/>
    <b v="0"/>
    <x v="0"/>
  </r>
  <r>
    <n v="2315"/>
    <n v="2617"/>
    <s v="Ian Thomas Little"/>
    <d v="2017-05-09T00:00:00"/>
    <s v="shot"/>
    <s v="toy weapon"/>
    <n v="36"/>
    <s v="M"/>
    <s v="W"/>
    <s v="Brighton Township"/>
    <s v="MI"/>
    <b v="1"/>
    <s v="attack"/>
    <s v="Not fleeing"/>
    <b v="0"/>
    <x v="0"/>
  </r>
  <r>
    <n v="2316"/>
    <n v="2570"/>
    <s v="Terrell Kyreem Johnson"/>
    <d v="2017-05-10T00:00:00"/>
    <s v="shot"/>
    <s v="knife"/>
    <n v="24"/>
    <s v="M"/>
    <s v="B"/>
    <s v="Portland"/>
    <s v="OR"/>
    <b v="1"/>
    <s v="other"/>
    <s v="Foot"/>
    <b v="0"/>
    <x v="0"/>
  </r>
  <r>
    <n v="2317"/>
    <n v="2571"/>
    <s v="Robin White"/>
    <d v="2017-05-10T00:00:00"/>
    <s v="shot"/>
    <s v="gun"/>
    <n v="50"/>
    <s v="F"/>
    <s v="B"/>
    <s v="St. Louis"/>
    <s v="MO"/>
    <b v="0"/>
    <s v="attack"/>
    <s v="Not fleeing"/>
    <b v="0"/>
    <x v="0"/>
  </r>
  <r>
    <n v="2318"/>
    <n v="2572"/>
    <s v="Jeroen Peter Koornwinder"/>
    <d v="2017-05-10T00:00:00"/>
    <s v="shot and Tasered"/>
    <m/>
    <n v="50"/>
    <s v="M"/>
    <s v="W"/>
    <s v="Barona Indian Reservation"/>
    <s v="CA"/>
    <b v="0"/>
    <s v="other"/>
    <s v="Car"/>
    <b v="0"/>
    <x v="1"/>
  </r>
  <r>
    <n v="2319"/>
    <n v="2573"/>
    <s v="TK TK"/>
    <d v="2017-05-11T00:00:00"/>
    <s v="shot"/>
    <s v="gun"/>
    <m/>
    <s v="M"/>
    <s v="H"/>
    <s v="Arlington"/>
    <s v="TX"/>
    <b v="0"/>
    <s v="attack"/>
    <s v="Not fleeing"/>
    <b v="0"/>
    <x v="0"/>
  </r>
  <r>
    <n v="2320"/>
    <n v="2574"/>
    <s v="Ronald Singletary"/>
    <d v="2017-05-12T00:00:00"/>
    <s v="shot and Tasered"/>
    <s v="knife"/>
    <n v="51"/>
    <s v="M"/>
    <s v="B"/>
    <s v="Philadelphia"/>
    <s v="PA"/>
    <b v="0"/>
    <s v="other"/>
    <s v="Not fleeing"/>
    <b v="0"/>
    <x v="0"/>
  </r>
  <r>
    <n v="2321"/>
    <n v="2575"/>
    <s v="Ryan Lowell"/>
    <d v="2017-05-12T00:00:00"/>
    <s v="shot"/>
    <s v="gun"/>
    <n v="30"/>
    <s v="M"/>
    <s v="W"/>
    <s v="Billings"/>
    <s v="MT"/>
    <b v="1"/>
    <s v="attack"/>
    <s v="Not fleeing"/>
    <b v="0"/>
    <x v="0"/>
  </r>
  <r>
    <n v="2322"/>
    <n v="2577"/>
    <s v="Jonathan David Victor"/>
    <d v="2017-05-12T00:00:00"/>
    <s v="shot"/>
    <s v="unarmed"/>
    <n v="35"/>
    <s v="M"/>
    <s v="W"/>
    <s v="Baldwin County"/>
    <s v="AL"/>
    <b v="0"/>
    <s v="other"/>
    <s v="Not fleeing"/>
    <b v="0"/>
    <x v="1"/>
  </r>
  <r>
    <n v="2323"/>
    <n v="2578"/>
    <s v="Phillip O'Shea"/>
    <d v="2017-05-12T00:00:00"/>
    <s v="shot"/>
    <s v="gun"/>
    <n v="46"/>
    <s v="M"/>
    <s v="W"/>
    <s v="Jupiter"/>
    <s v="FL"/>
    <b v="0"/>
    <s v="attack"/>
    <s v="Car"/>
    <b v="0"/>
    <x v="0"/>
  </r>
  <r>
    <n v="2324"/>
    <n v="2576"/>
    <s v="Maxwell Holt"/>
    <d v="2017-05-13T00:00:00"/>
    <s v="shot"/>
    <s v="gun"/>
    <n v="37"/>
    <s v="M"/>
    <s v="W"/>
    <s v="West Allis"/>
    <s v="WI"/>
    <b v="0"/>
    <s v="attack"/>
    <s v="Foot"/>
    <b v="0"/>
    <x v="0"/>
  </r>
  <r>
    <n v="2325"/>
    <n v="2580"/>
    <s v="Clarence E. Coats"/>
    <d v="2017-05-13T00:00:00"/>
    <s v="shot"/>
    <s v="gun"/>
    <n v="41"/>
    <s v="M"/>
    <s v="B"/>
    <s v="Columbia"/>
    <s v="MO"/>
    <b v="0"/>
    <s v="attack"/>
    <m/>
    <b v="0"/>
    <x v="0"/>
  </r>
  <r>
    <n v="2326"/>
    <n v="2579"/>
    <s v="David Jay Juarez"/>
    <d v="2017-05-14T00:00:00"/>
    <s v="shot"/>
    <s v="gun"/>
    <n v="41"/>
    <s v="M"/>
    <s v="H"/>
    <s v="Kingman"/>
    <s v="AZ"/>
    <b v="0"/>
    <s v="attack"/>
    <s v="Car"/>
    <b v="0"/>
    <x v="0"/>
  </r>
  <r>
    <n v="2327"/>
    <n v="2715"/>
    <s v="James A. Burton"/>
    <d v="2017-05-14T00:00:00"/>
    <s v="shot"/>
    <s v="gun"/>
    <n v="48"/>
    <s v="M"/>
    <s v="W"/>
    <s v="Pulaski"/>
    <s v="VA"/>
    <b v="1"/>
    <s v="attack"/>
    <s v="Not fleeing"/>
    <b v="0"/>
    <x v="0"/>
  </r>
  <r>
    <n v="2328"/>
    <n v="2581"/>
    <s v="Jonie Block"/>
    <d v="2017-05-15T00:00:00"/>
    <s v="shot"/>
    <s v="gun"/>
    <n v="27"/>
    <s v="F"/>
    <s v="B"/>
    <s v="Phoenix"/>
    <s v="AZ"/>
    <b v="0"/>
    <s v="other"/>
    <s v="Not fleeing"/>
    <b v="0"/>
    <x v="0"/>
  </r>
  <r>
    <n v="2329"/>
    <n v="2582"/>
    <s v="Jaison Fitzgerald"/>
    <d v="2017-05-15T00:00:00"/>
    <s v="shot"/>
    <s v="gun"/>
    <n v="29"/>
    <s v="M"/>
    <s v="B"/>
    <s v="Richmond"/>
    <s v="VA"/>
    <b v="0"/>
    <s v="other"/>
    <s v="Not fleeing"/>
    <b v="0"/>
    <x v="0"/>
  </r>
  <r>
    <n v="2330"/>
    <n v="2583"/>
    <s v="Buford Shane Whitson"/>
    <d v="2017-05-15T00:00:00"/>
    <s v="shot"/>
    <s v="gun"/>
    <n v="47"/>
    <s v="M"/>
    <s v="W"/>
    <s v="Johnson City"/>
    <s v="TN"/>
    <b v="1"/>
    <s v="attack"/>
    <s v="Other"/>
    <b v="0"/>
    <x v="0"/>
  </r>
  <r>
    <n v="2331"/>
    <n v="2584"/>
    <s v="TK TK"/>
    <d v="2017-05-15T00:00:00"/>
    <s v="shot"/>
    <s v="undetermined"/>
    <m/>
    <s v="M"/>
    <m/>
    <s v="Long Beach"/>
    <s v="CA"/>
    <b v="0"/>
    <s v="attack"/>
    <s v="Other"/>
    <b v="0"/>
    <x v="1"/>
  </r>
  <r>
    <n v="2332"/>
    <n v="2585"/>
    <s v="Emmanuel Ibarra"/>
    <d v="2017-05-15T00:00:00"/>
    <s v="shot"/>
    <s v="knife"/>
    <n v="34"/>
    <s v="M"/>
    <s v="H"/>
    <s v="Del Mar"/>
    <s v="CA"/>
    <b v="1"/>
    <s v="attack"/>
    <s v="Foot"/>
    <b v="0"/>
    <x v="0"/>
  </r>
  <r>
    <n v="2333"/>
    <n v="2589"/>
    <s v="Keith Andrew Chesser"/>
    <d v="2017-05-15T00:00:00"/>
    <s v="shot"/>
    <s v="crossbow"/>
    <n v="48"/>
    <s v="M"/>
    <s v="W"/>
    <s v="Wewoka"/>
    <s v="OK"/>
    <b v="0"/>
    <s v="attack"/>
    <s v="Not fleeing"/>
    <b v="0"/>
    <x v="0"/>
  </r>
  <r>
    <n v="2334"/>
    <n v="2586"/>
    <s v="Isabelle Duval"/>
    <d v="2017-05-16T00:00:00"/>
    <s v="shot"/>
    <s v="gun"/>
    <n v="41"/>
    <s v="F"/>
    <s v="W"/>
    <s v="Washington"/>
    <s v="DC"/>
    <b v="0"/>
    <s v="attack"/>
    <s v="Not fleeing"/>
    <b v="0"/>
    <x v="0"/>
  </r>
  <r>
    <n v="2335"/>
    <n v="2587"/>
    <s v="Tristan Long"/>
    <d v="2017-05-16T00:00:00"/>
    <s v="shot"/>
    <s v="knife"/>
    <n v="25"/>
    <s v="M"/>
    <s v="B"/>
    <s v="Tempe"/>
    <s v="AZ"/>
    <b v="0"/>
    <s v="other"/>
    <m/>
    <b v="0"/>
    <x v="0"/>
  </r>
  <r>
    <n v="2336"/>
    <n v="2588"/>
    <s v="Edwin Fuentes"/>
    <d v="2017-05-16T00:00:00"/>
    <s v="shot"/>
    <s v="gun"/>
    <n v="24"/>
    <s v="M"/>
    <s v="H"/>
    <s v="Tustin"/>
    <s v="CA"/>
    <b v="1"/>
    <s v="attack"/>
    <s v="Not fleeing"/>
    <b v="0"/>
    <x v="0"/>
  </r>
  <r>
    <n v="2337"/>
    <n v="2591"/>
    <s v="Marshall Barrus"/>
    <d v="2017-05-16T00:00:00"/>
    <s v="shot"/>
    <s v="gun"/>
    <n v="38"/>
    <s v="M"/>
    <s v="W"/>
    <s v="Three Forks"/>
    <s v="MT"/>
    <b v="0"/>
    <s v="attack"/>
    <s v="Car"/>
    <b v="0"/>
    <x v="0"/>
  </r>
  <r>
    <n v="2338"/>
    <n v="2590"/>
    <s v="Daniel George Boak"/>
    <d v="2017-05-17T00:00:00"/>
    <s v="shot"/>
    <m/>
    <n v="28"/>
    <s v="M"/>
    <s v="W"/>
    <s v="Arlington"/>
    <s v="VA"/>
    <b v="0"/>
    <s v="attack"/>
    <s v="Car"/>
    <b v="0"/>
    <x v="1"/>
  </r>
  <r>
    <n v="2339"/>
    <n v="2592"/>
    <s v="Anthony Paul Ardo"/>
    <d v="2017-05-20T00:00:00"/>
    <s v="shot"/>
    <s v="fireworks"/>
    <n v="47"/>
    <s v="M"/>
    <s v="W"/>
    <s v="Lower Mount Bethel"/>
    <s v="PA"/>
    <b v="1"/>
    <s v="other"/>
    <s v="Not fleeing"/>
    <b v="0"/>
    <x v="0"/>
  </r>
  <r>
    <n v="2340"/>
    <n v="2593"/>
    <s v="Roger Bubar"/>
    <d v="2017-05-20T00:00:00"/>
    <s v="shot"/>
    <s v="gun"/>
    <n v="65"/>
    <s v="M"/>
    <s v="W"/>
    <s v="Belgrade"/>
    <s v="ME"/>
    <b v="0"/>
    <s v="attack"/>
    <s v="Not fleeing"/>
    <b v="0"/>
    <x v="0"/>
  </r>
  <r>
    <n v="2341"/>
    <n v="2599"/>
    <s v="Shannon Edward Estill"/>
    <d v="2017-05-20T00:00:00"/>
    <s v="shot"/>
    <s v="toy weapon"/>
    <n v="58"/>
    <s v="M"/>
    <s v="W"/>
    <s v="Pleasanton"/>
    <s v="CA"/>
    <b v="1"/>
    <s v="attack"/>
    <s v="Not fleeing"/>
    <b v="1"/>
    <x v="0"/>
  </r>
  <r>
    <n v="2342"/>
    <n v="2594"/>
    <s v="Jimmie Montel Sanders"/>
    <d v="2017-05-21T00:00:00"/>
    <s v="shot"/>
    <s v="gun"/>
    <n v="33"/>
    <s v="M"/>
    <s v="B"/>
    <s v="Appleton"/>
    <s v="WI"/>
    <b v="0"/>
    <s v="attack"/>
    <s v="Not fleeing"/>
    <b v="0"/>
    <x v="0"/>
  </r>
  <r>
    <n v="2343"/>
    <n v="2595"/>
    <s v="Joseph M. Hodgin"/>
    <d v="2017-05-21T00:00:00"/>
    <s v="shot"/>
    <s v="gun"/>
    <n v="43"/>
    <s v="M"/>
    <s v="W"/>
    <s v="Allentown"/>
    <s v="PA"/>
    <b v="0"/>
    <s v="attack"/>
    <s v="Car"/>
    <b v="0"/>
    <x v="0"/>
  </r>
  <r>
    <n v="2344"/>
    <n v="2596"/>
    <s v="Ricco Devante Holden"/>
    <d v="2017-05-21T00:00:00"/>
    <s v="shot"/>
    <s v="unarmed"/>
    <n v="24"/>
    <s v="M"/>
    <s v="B"/>
    <s v="Converse"/>
    <s v="LA"/>
    <b v="0"/>
    <s v="attack"/>
    <s v="Not fleeing"/>
    <b v="0"/>
    <x v="1"/>
  </r>
  <r>
    <n v="2345"/>
    <n v="2598"/>
    <s v="Carlos Garcia Petrovich"/>
    <d v="2017-05-21T00:00:00"/>
    <s v="shot"/>
    <s v="unarmed"/>
    <n v="37"/>
    <s v="M"/>
    <s v="H"/>
    <s v="Orlando"/>
    <s v="FL"/>
    <b v="0"/>
    <s v="attack"/>
    <s v="Not fleeing"/>
    <b v="0"/>
    <x v="1"/>
  </r>
  <r>
    <n v="2346"/>
    <n v="2600"/>
    <s v="Aaron M. Thompson"/>
    <d v="2017-05-22T00:00:00"/>
    <s v="shot"/>
    <s v="knife"/>
    <n v="31"/>
    <s v="M"/>
    <s v="W"/>
    <s v="Mountain Home"/>
    <s v="ID"/>
    <b v="0"/>
    <s v="attack"/>
    <s v="Not fleeing"/>
    <b v="0"/>
    <x v="0"/>
  </r>
  <r>
    <n v="2347"/>
    <n v="2601"/>
    <s v="Jorge Alberto Fuentes"/>
    <d v="2017-05-23T00:00:00"/>
    <s v="shot and Tasered"/>
    <s v="gun"/>
    <n v="21"/>
    <s v="M"/>
    <s v="H"/>
    <s v="Glendale"/>
    <s v="AZ"/>
    <b v="0"/>
    <s v="attack"/>
    <s v="Other"/>
    <b v="0"/>
    <x v="0"/>
  </r>
  <r>
    <n v="2348"/>
    <n v="2602"/>
    <s v="Michael Anthony Bonini"/>
    <d v="2017-05-23T00:00:00"/>
    <s v="shot"/>
    <s v="gun"/>
    <n v="65"/>
    <s v="M"/>
    <s v="W"/>
    <s v="Pahrump"/>
    <s v="NV"/>
    <b v="0"/>
    <s v="attack"/>
    <s v="Not fleeing"/>
    <b v="0"/>
    <x v="0"/>
  </r>
  <r>
    <n v="2349"/>
    <n v="2603"/>
    <s v="John Eno"/>
    <d v="2017-05-23T00:00:00"/>
    <s v="shot"/>
    <s v="gun"/>
    <n v="59"/>
    <s v="M"/>
    <s v="W"/>
    <s v="San Francisco"/>
    <s v="CA"/>
    <b v="0"/>
    <s v="other"/>
    <s v="Not fleeing"/>
    <b v="0"/>
    <x v="0"/>
  </r>
  <r>
    <n v="2350"/>
    <n v="2605"/>
    <s v="Albert Gagnier"/>
    <d v="2017-05-23T00:00:00"/>
    <s v="shot"/>
    <s v="gun"/>
    <n v="74"/>
    <s v="M"/>
    <s v="W"/>
    <s v="Knoxville"/>
    <s v="TN"/>
    <b v="0"/>
    <s v="attack"/>
    <s v="Not fleeing"/>
    <b v="0"/>
    <x v="0"/>
  </r>
  <r>
    <n v="2351"/>
    <n v="2604"/>
    <s v="Hayden J. Stutz"/>
    <d v="2017-05-24T00:00:00"/>
    <s v="shot"/>
    <s v="unarmed"/>
    <n v="24"/>
    <s v="M"/>
    <s v="W"/>
    <s v="Canton"/>
    <s v="OH"/>
    <b v="1"/>
    <s v="attack"/>
    <s v="Not fleeing"/>
    <b v="1"/>
    <x v="1"/>
  </r>
  <r>
    <n v="2352"/>
    <n v="2606"/>
    <s v="TK TK"/>
    <d v="2017-05-24T00:00:00"/>
    <s v="shot"/>
    <s v="gun"/>
    <m/>
    <s v="M"/>
    <s v="H"/>
    <s v="Los Angeles"/>
    <s v="CA"/>
    <b v="0"/>
    <s v="attack"/>
    <s v="Not fleeing"/>
    <b v="0"/>
    <x v="0"/>
  </r>
  <r>
    <n v="2353"/>
    <n v="2618"/>
    <s v="Shawn Buck"/>
    <d v="2017-05-25T00:00:00"/>
    <s v="shot"/>
    <s v="gun"/>
    <n v="23"/>
    <s v="M"/>
    <s v="W"/>
    <s v="Fairbanks"/>
    <s v="AK"/>
    <b v="0"/>
    <s v="attack"/>
    <s v="Car"/>
    <b v="0"/>
    <x v="0"/>
  </r>
  <r>
    <n v="2354"/>
    <n v="2614"/>
    <s v="Hector Gamboa"/>
    <d v="2017-05-26T00:00:00"/>
    <s v="shot"/>
    <s v="unarmed"/>
    <n v="59"/>
    <s v="M"/>
    <s v="H"/>
    <s v="San Rafael"/>
    <s v="NM"/>
    <b v="0"/>
    <s v="undetermined"/>
    <s v="Not fleeing"/>
    <b v="0"/>
    <x v="1"/>
  </r>
  <r>
    <n v="2355"/>
    <n v="2615"/>
    <s v="Jamie J. Robinson"/>
    <d v="2017-05-26T00:00:00"/>
    <s v="shot"/>
    <s v="gun"/>
    <n v="33"/>
    <s v="M"/>
    <s v="W"/>
    <s v="St. Louis"/>
    <s v="MO"/>
    <b v="1"/>
    <s v="attack"/>
    <s v="Not fleeing"/>
    <b v="0"/>
    <x v="0"/>
  </r>
  <r>
    <n v="2356"/>
    <n v="2616"/>
    <s v="Joseph Zimmerman"/>
    <d v="2017-05-26T00:00:00"/>
    <s v="shot"/>
    <s v="toy weapon"/>
    <n v="34"/>
    <s v="M"/>
    <s v="W"/>
    <s v="Tucson"/>
    <s v="AZ"/>
    <b v="1"/>
    <s v="attack"/>
    <s v="Not fleeing"/>
    <b v="0"/>
    <x v="0"/>
  </r>
  <r>
    <n v="2357"/>
    <n v="2612"/>
    <s v="Ron Harlan Lewallen"/>
    <d v="2017-05-27T00:00:00"/>
    <s v="shot"/>
    <m/>
    <n v="30"/>
    <s v="M"/>
    <s v="W"/>
    <s v="Oneida"/>
    <s v="TN"/>
    <b v="0"/>
    <s v="other"/>
    <s v="Car"/>
    <b v="0"/>
    <x v="1"/>
  </r>
  <r>
    <n v="2358"/>
    <n v="2613"/>
    <s v="Eduardo Valencia"/>
    <d v="2017-05-27T00:00:00"/>
    <s v="shot"/>
    <s v="gun"/>
    <n v="30"/>
    <s v="M"/>
    <m/>
    <s v="Austell"/>
    <s v="GA"/>
    <b v="0"/>
    <s v="attack"/>
    <s v="Not fleeing"/>
    <b v="0"/>
    <x v="0"/>
  </r>
  <r>
    <n v="2359"/>
    <n v="2608"/>
    <s v="TK TK"/>
    <d v="2017-05-28T00:00:00"/>
    <s v="shot"/>
    <s v="gun"/>
    <m/>
    <s v="M"/>
    <m/>
    <s v="Miami"/>
    <s v="FL"/>
    <b v="0"/>
    <s v="attack"/>
    <s v="Car"/>
    <b v="0"/>
    <x v="0"/>
  </r>
  <r>
    <n v="2360"/>
    <n v="2610"/>
    <s v="Shaquian Tyrone Johnson"/>
    <d v="2017-05-28T00:00:00"/>
    <s v="shot"/>
    <s v="gun"/>
    <n v="22"/>
    <s v="M"/>
    <s v="B"/>
    <s v="Cary"/>
    <s v="NC"/>
    <b v="0"/>
    <s v="attack"/>
    <s v="Not fleeing"/>
    <b v="0"/>
    <x v="0"/>
  </r>
  <r>
    <n v="2361"/>
    <n v="2611"/>
    <s v="Francis de la Cruz"/>
    <d v="2017-05-28T00:00:00"/>
    <s v="shot and Tasered"/>
    <s v="ax"/>
    <n v="35"/>
    <s v="M"/>
    <m/>
    <s v="San Jose"/>
    <s v="CA"/>
    <b v="1"/>
    <s v="other"/>
    <s v="Not fleeing"/>
    <b v="0"/>
    <x v="0"/>
  </r>
  <r>
    <n v="2362"/>
    <n v="2607"/>
    <s v="Chad Dionne"/>
    <d v="2017-05-29T00:00:00"/>
    <s v="shot"/>
    <s v="gun"/>
    <n v="37"/>
    <s v="M"/>
    <s v="W"/>
    <s v="Arundel"/>
    <s v="ME"/>
    <b v="0"/>
    <s v="other"/>
    <s v="Not fleeing"/>
    <b v="0"/>
    <x v="0"/>
  </r>
  <r>
    <n v="2363"/>
    <n v="2609"/>
    <s v="Joseph Godinez"/>
    <d v="2017-05-29T00:00:00"/>
    <s v="shot"/>
    <m/>
    <n v="20"/>
    <s v="M"/>
    <s v="H"/>
    <s v="Vacaville"/>
    <s v="CA"/>
    <b v="0"/>
    <s v="attack"/>
    <s v="Car"/>
    <b v="1"/>
    <x v="1"/>
  </r>
  <r>
    <n v="2364"/>
    <n v="2619"/>
    <s v="Larry Warren Kipps"/>
    <d v="2017-05-29T00:00:00"/>
    <s v="shot"/>
    <s v="gun"/>
    <n v="62"/>
    <s v="M"/>
    <m/>
    <s v="Gerrardstown"/>
    <s v="WV"/>
    <b v="1"/>
    <s v="attack"/>
    <s v="Not fleeing"/>
    <b v="0"/>
    <x v="0"/>
  </r>
  <r>
    <n v="2365"/>
    <n v="2631"/>
    <s v="Roman Jade Carrillo"/>
    <d v="2017-05-30T00:00:00"/>
    <s v="shot"/>
    <s v="gun"/>
    <n v="18"/>
    <s v="M"/>
    <s v="H"/>
    <s v="Salt Lake City"/>
    <s v="UT"/>
    <b v="0"/>
    <s v="attack"/>
    <s v="Car"/>
    <b v="0"/>
    <x v="0"/>
  </r>
  <r>
    <n v="2366"/>
    <n v="2620"/>
    <s v="James Gleason"/>
    <d v="2017-05-31T00:00:00"/>
    <s v="shot"/>
    <m/>
    <n v="24"/>
    <s v="M"/>
    <s v="W"/>
    <s v="Hesperia"/>
    <s v="CA"/>
    <b v="0"/>
    <s v="attack"/>
    <m/>
    <b v="0"/>
    <x v="1"/>
  </r>
  <r>
    <n v="2367"/>
    <n v="2621"/>
    <s v="James Daniel Hill"/>
    <d v="2017-05-31T00:00:00"/>
    <s v="shot"/>
    <s v="gun"/>
    <n v="17"/>
    <s v="M"/>
    <s v="W"/>
    <s v="Centennial"/>
    <s v="CO"/>
    <b v="0"/>
    <s v="other"/>
    <s v="Other"/>
    <b v="0"/>
    <x v="0"/>
  </r>
  <r>
    <n v="2368"/>
    <n v="2633"/>
    <s v="Francisco Suarez-Madonado"/>
    <d v="2017-06-01T00:00:00"/>
    <s v="shot"/>
    <s v="gun"/>
    <n v="27"/>
    <s v="M"/>
    <s v="H"/>
    <s v="Las Vegas"/>
    <s v="NV"/>
    <b v="1"/>
    <s v="attack"/>
    <s v="Not fleeing"/>
    <b v="0"/>
    <x v="0"/>
  </r>
  <r>
    <n v="2369"/>
    <n v="2623"/>
    <s v="Edward Everett Courtenay"/>
    <d v="2017-06-02T00:00:00"/>
    <s v="shot"/>
    <m/>
    <n v="51"/>
    <s v="M"/>
    <s v="W"/>
    <s v="Yulee"/>
    <s v="FL"/>
    <b v="0"/>
    <s v="attack"/>
    <s v="Car"/>
    <b v="0"/>
    <x v="1"/>
  </r>
  <r>
    <n v="2370"/>
    <n v="2624"/>
    <s v="Charles Darnell Baker"/>
    <d v="2017-06-02T00:00:00"/>
    <s v="shot"/>
    <s v="gun"/>
    <n v="29"/>
    <s v="M"/>
    <s v="B"/>
    <s v="Abbeville"/>
    <s v="AL"/>
    <b v="0"/>
    <s v="attack"/>
    <s v="Not fleeing"/>
    <b v="0"/>
    <x v="0"/>
  </r>
  <r>
    <n v="2371"/>
    <n v="2626"/>
    <s v="Marc Brandon Davis"/>
    <d v="2017-06-02T00:00:00"/>
    <s v="shot"/>
    <s v="unarmed"/>
    <n v="34"/>
    <s v="M"/>
    <s v="B"/>
    <s v="Petal"/>
    <s v="MS"/>
    <b v="0"/>
    <s v="attack"/>
    <s v="Not fleeing"/>
    <b v="0"/>
    <x v="1"/>
  </r>
  <r>
    <n v="2372"/>
    <n v="2627"/>
    <s v="Naway Willy"/>
    <d v="2017-06-02T00:00:00"/>
    <s v="shot"/>
    <s v="gun"/>
    <n v="18"/>
    <s v="M"/>
    <s v="A"/>
    <s v="Tulsa"/>
    <s v="OK"/>
    <b v="0"/>
    <s v="attack"/>
    <s v="Foot"/>
    <b v="0"/>
    <x v="0"/>
  </r>
  <r>
    <n v="2373"/>
    <n v="2628"/>
    <s v="Corsean Lewis"/>
    <d v="2017-06-02T00:00:00"/>
    <s v="shot"/>
    <s v="gun"/>
    <n v="17"/>
    <s v="M"/>
    <s v="B"/>
    <s v="Chicago"/>
    <s v="IL"/>
    <b v="0"/>
    <s v="attack"/>
    <s v="Not fleeing"/>
    <b v="0"/>
    <x v="0"/>
  </r>
  <r>
    <n v="2374"/>
    <n v="2634"/>
    <s v="Antonio Gerardo Rodriguez"/>
    <d v="2017-06-02T00:00:00"/>
    <s v="shot"/>
    <s v="gun"/>
    <n v="55"/>
    <s v="M"/>
    <s v="H"/>
    <s v="Laredo"/>
    <s v="TX"/>
    <b v="0"/>
    <s v="attack"/>
    <s v="Not fleeing"/>
    <b v="0"/>
    <x v="0"/>
  </r>
  <r>
    <n v="2375"/>
    <n v="2625"/>
    <s v="Donald Lee Cramer"/>
    <d v="2017-06-03T00:00:00"/>
    <s v="shot"/>
    <s v="gun"/>
    <n v="44"/>
    <s v="M"/>
    <s v="W"/>
    <s v="Avondale"/>
    <s v="AZ"/>
    <b v="0"/>
    <s v="attack"/>
    <s v="Not fleeing"/>
    <b v="0"/>
    <x v="0"/>
  </r>
  <r>
    <n v="2376"/>
    <n v="2622"/>
    <s v="Jeremy Austin Lindsey"/>
    <d v="2017-06-04T00:00:00"/>
    <s v="shot"/>
    <s v="gun"/>
    <n v="27"/>
    <s v="M"/>
    <s v="W"/>
    <s v="Callahan"/>
    <s v="FL"/>
    <b v="0"/>
    <s v="attack"/>
    <m/>
    <b v="0"/>
    <x v="0"/>
  </r>
  <r>
    <n v="2377"/>
    <n v="2636"/>
    <s v="Bruce Dawley"/>
    <d v="2017-06-04T00:00:00"/>
    <s v="shot"/>
    <s v="gun"/>
    <n v="66"/>
    <s v="M"/>
    <s v="W"/>
    <s v="Campo"/>
    <s v="CA"/>
    <b v="1"/>
    <s v="attack"/>
    <s v="Not fleeing"/>
    <b v="0"/>
    <x v="0"/>
  </r>
  <r>
    <n v="2378"/>
    <n v="2632"/>
    <s v="Charles Edgar Mullins"/>
    <d v="2017-06-05T00:00:00"/>
    <s v="shot"/>
    <s v="gun"/>
    <n v="45"/>
    <s v="M"/>
    <s v="W"/>
    <s v="Bardstown"/>
    <s v="KY"/>
    <b v="0"/>
    <s v="attack"/>
    <s v="Car"/>
    <b v="0"/>
    <x v="0"/>
  </r>
  <r>
    <n v="2379"/>
    <n v="2635"/>
    <s v="John Spaulding"/>
    <d v="2017-06-05T00:00:00"/>
    <s v="shot"/>
    <s v="gun"/>
    <n v="47"/>
    <s v="M"/>
    <s v="B"/>
    <s v="Miami"/>
    <s v="FL"/>
    <b v="0"/>
    <s v="other"/>
    <m/>
    <b v="0"/>
    <x v="0"/>
  </r>
  <r>
    <n v="2380"/>
    <n v="2637"/>
    <s v="Quentin Louis Case"/>
    <d v="2017-06-05T00:00:00"/>
    <s v="shot"/>
    <s v="gun"/>
    <n v="34"/>
    <s v="M"/>
    <s v="W"/>
    <s v="Lakes Wales"/>
    <s v="FL"/>
    <b v="0"/>
    <s v="attack"/>
    <s v="Other"/>
    <b v="0"/>
    <x v="0"/>
  </r>
  <r>
    <n v="2381"/>
    <n v="2638"/>
    <s v="Adrian Maurice Hardeman"/>
    <d v="2017-06-05T00:00:00"/>
    <s v="shot"/>
    <s v="gun"/>
    <n v="37"/>
    <s v="M"/>
    <s v="B"/>
    <s v="Gonzales County"/>
    <s v="TX"/>
    <b v="0"/>
    <s v="other"/>
    <m/>
    <b v="0"/>
    <x v="0"/>
  </r>
  <r>
    <n v="2382"/>
    <n v="2640"/>
    <s v="Mark Ellis"/>
    <d v="2017-06-06T00:00:00"/>
    <s v="shot"/>
    <s v="gun"/>
    <n v="54"/>
    <s v="M"/>
    <s v="W"/>
    <s v="Orrington"/>
    <s v="ME"/>
    <b v="0"/>
    <s v="attack"/>
    <s v="Not fleeing"/>
    <b v="0"/>
    <x v="0"/>
  </r>
  <r>
    <n v="2383"/>
    <n v="2641"/>
    <s v="David W. Hamilton"/>
    <d v="2017-06-06T00:00:00"/>
    <s v="shot"/>
    <s v="gun"/>
    <n v="50"/>
    <s v="M"/>
    <m/>
    <s v="Vancouver"/>
    <s v="WA"/>
    <b v="0"/>
    <s v="attack"/>
    <s v="Car"/>
    <b v="0"/>
    <x v="0"/>
  </r>
  <r>
    <n v="2384"/>
    <n v="2639"/>
    <s v="Salvadro Alfredo Pablo Lopez"/>
    <d v="2017-06-07T00:00:00"/>
    <s v="shot"/>
    <s v="gun"/>
    <n v="21"/>
    <s v="M"/>
    <s v="H"/>
    <s v="Fresno"/>
    <s v="CA"/>
    <b v="0"/>
    <s v="attack"/>
    <m/>
    <b v="1"/>
    <x v="0"/>
  </r>
  <r>
    <n v="2385"/>
    <n v="2642"/>
    <s v="Isaiah M. Hammett"/>
    <d v="2017-06-07T00:00:00"/>
    <s v="shot"/>
    <s v="gun"/>
    <n v="21"/>
    <s v="M"/>
    <s v="W"/>
    <s v="St. Louis"/>
    <s v="MO"/>
    <b v="0"/>
    <s v="attack"/>
    <s v="Not fleeing"/>
    <b v="0"/>
    <x v="0"/>
  </r>
  <r>
    <n v="2386"/>
    <n v="2644"/>
    <s v="Blaine Robert Erb"/>
    <d v="2017-06-07T00:00:00"/>
    <s v="shot"/>
    <s v="gun"/>
    <n v="35"/>
    <s v="M"/>
    <s v="W"/>
    <s v="Dundalk"/>
    <s v="MD"/>
    <b v="0"/>
    <s v="attack"/>
    <s v="Not fleeing"/>
    <b v="1"/>
    <x v="0"/>
  </r>
  <r>
    <n v="2387"/>
    <n v="2645"/>
    <s v="Donald Smith"/>
    <d v="2017-06-07T00:00:00"/>
    <s v="shot"/>
    <s v="gun"/>
    <n v="75"/>
    <s v="M"/>
    <s v="W"/>
    <s v="Hudson"/>
    <s v="NC"/>
    <b v="1"/>
    <s v="attack"/>
    <s v="Not fleeing"/>
    <b v="0"/>
    <x v="0"/>
  </r>
  <r>
    <n v="2388"/>
    <n v="2646"/>
    <s v="Michele Rice"/>
    <d v="2017-06-08T00:00:00"/>
    <s v="shot"/>
    <s v="gun"/>
    <n v="33"/>
    <s v="F"/>
    <s v="W"/>
    <s v="Long Beach"/>
    <s v="CA"/>
    <b v="0"/>
    <s v="attack"/>
    <s v="Not fleeing"/>
    <b v="0"/>
    <x v="0"/>
  </r>
  <r>
    <n v="2389"/>
    <n v="2647"/>
    <s v="Oscar Junior"/>
    <d v="2017-06-08T00:00:00"/>
    <s v="shot"/>
    <s v="gun"/>
    <n v="45"/>
    <s v="M"/>
    <s v="H"/>
    <s v="Bakersfield"/>
    <s v="CA"/>
    <b v="0"/>
    <s v="attack"/>
    <s v="Not fleeing"/>
    <b v="0"/>
    <x v="0"/>
  </r>
  <r>
    <n v="2390"/>
    <n v="2648"/>
    <s v="David Jones"/>
    <d v="2017-06-08T00:00:00"/>
    <s v="shot and Tasered"/>
    <s v="gun"/>
    <n v="30"/>
    <s v="M"/>
    <s v="B"/>
    <s v="Philadelphia"/>
    <s v="PA"/>
    <b v="0"/>
    <s v="other"/>
    <s v="Foot"/>
    <b v="0"/>
    <x v="0"/>
  </r>
  <r>
    <n v="2391"/>
    <n v="2649"/>
    <s v="Stephen Rich"/>
    <d v="2017-06-08T00:00:00"/>
    <s v="shot"/>
    <s v="gun"/>
    <n v="48"/>
    <s v="M"/>
    <s v="W"/>
    <s v="Loveland"/>
    <s v="CO"/>
    <b v="0"/>
    <s v="attack"/>
    <m/>
    <b v="0"/>
    <x v="0"/>
  </r>
  <r>
    <n v="2392"/>
    <n v="2650"/>
    <s v="Paul Mashburn"/>
    <d v="2017-06-08T00:00:00"/>
    <s v="shot"/>
    <s v="gun"/>
    <n v="58"/>
    <s v="M"/>
    <s v="W"/>
    <s v="Roland"/>
    <s v="OK"/>
    <b v="1"/>
    <s v="attack"/>
    <s v="Not fleeing"/>
    <b v="0"/>
    <x v="0"/>
  </r>
  <r>
    <n v="2393"/>
    <n v="2651"/>
    <s v="Joshua Barre"/>
    <d v="2017-06-09T00:00:00"/>
    <s v="shot and Tasered"/>
    <s v="knife"/>
    <n v="29"/>
    <s v="M"/>
    <s v="B"/>
    <s v="Tulsa"/>
    <s v="OK"/>
    <b v="1"/>
    <s v="other"/>
    <s v="Not fleeing"/>
    <b v="0"/>
    <x v="0"/>
  </r>
  <r>
    <n v="2394"/>
    <n v="2652"/>
    <s v="Antonio Juarez"/>
    <d v="2017-06-09T00:00:00"/>
    <s v="shot"/>
    <s v="gun"/>
    <n v="44"/>
    <s v="M"/>
    <s v="H"/>
    <s v="Lyons"/>
    <s v="IL"/>
    <b v="0"/>
    <s v="attack"/>
    <s v="Car"/>
    <b v="0"/>
    <x v="0"/>
  </r>
  <r>
    <n v="2395"/>
    <n v="2653"/>
    <s v="Theodore Brendecke"/>
    <d v="2017-06-09T00:00:00"/>
    <s v="shot"/>
    <s v="gun"/>
    <n v="82"/>
    <s v="M"/>
    <s v="W"/>
    <s v="Miami"/>
    <s v="FL"/>
    <b v="1"/>
    <s v="attack"/>
    <m/>
    <b v="0"/>
    <x v="0"/>
  </r>
  <r>
    <n v="2396"/>
    <n v="2654"/>
    <s v="Isaiah Obet"/>
    <d v="2017-06-10T00:00:00"/>
    <s v="shot"/>
    <s v="knife"/>
    <n v="25"/>
    <s v="M"/>
    <s v="O"/>
    <s v="Auburn"/>
    <s v="WA"/>
    <b v="0"/>
    <s v="other"/>
    <s v="Car"/>
    <b v="0"/>
    <x v="0"/>
  </r>
  <r>
    <n v="2397"/>
    <n v="2655"/>
    <s v="Robin Blaylock"/>
    <d v="2017-06-10T00:00:00"/>
    <s v="shot"/>
    <s v="gun"/>
    <n v="53"/>
    <s v="M"/>
    <s v="W"/>
    <s v="North English"/>
    <s v="IA"/>
    <b v="0"/>
    <s v="other"/>
    <s v="Not fleeing"/>
    <b v="0"/>
    <x v="0"/>
  </r>
  <r>
    <n v="2398"/>
    <n v="2660"/>
    <s v="Emmett Edward Hall"/>
    <d v="2017-06-10T00:00:00"/>
    <s v="shot"/>
    <s v="knife"/>
    <n v="60"/>
    <s v="M"/>
    <s v="W"/>
    <s v="Abilene"/>
    <s v="TX"/>
    <b v="1"/>
    <s v="other"/>
    <s v="Not fleeing"/>
    <b v="0"/>
    <x v="0"/>
  </r>
  <r>
    <n v="2399"/>
    <n v="2661"/>
    <s v="Terry Williams"/>
    <d v="2017-06-11T00:00:00"/>
    <s v="shot"/>
    <m/>
    <n v="19"/>
    <s v="M"/>
    <s v="B"/>
    <s v="Milwaukee"/>
    <s v="WI"/>
    <b v="0"/>
    <s v="other"/>
    <s v="Car"/>
    <b v="0"/>
    <x v="1"/>
  </r>
  <r>
    <n v="2400"/>
    <n v="2656"/>
    <s v="Johnny Platas"/>
    <d v="2017-06-12T00:00:00"/>
    <s v="shot and Tasered"/>
    <s v="knife"/>
    <n v="45"/>
    <s v="M"/>
    <s v="H"/>
    <s v="Selma"/>
    <s v="CA"/>
    <b v="0"/>
    <s v="other"/>
    <s v="Not fleeing"/>
    <b v="0"/>
    <x v="0"/>
  </r>
  <r>
    <n v="2401"/>
    <n v="2658"/>
    <s v="Eleuterio Amaya-Torres"/>
    <d v="2017-06-12T00:00:00"/>
    <s v="shot"/>
    <s v="gun"/>
    <n v="63"/>
    <s v="M"/>
    <s v="H"/>
    <s v="Plano"/>
    <s v="TX"/>
    <b v="0"/>
    <s v="attack"/>
    <s v="Not fleeing"/>
    <b v="0"/>
    <x v="0"/>
  </r>
  <r>
    <n v="2402"/>
    <n v="2659"/>
    <s v="John Wesley Bays"/>
    <d v="2017-06-12T00:00:00"/>
    <s v="shot"/>
    <s v="gun"/>
    <n v="50"/>
    <s v="M"/>
    <s v="W"/>
    <s v="Trosper"/>
    <s v="KY"/>
    <b v="0"/>
    <s v="attack"/>
    <s v="Not fleeing"/>
    <b v="0"/>
    <x v="0"/>
  </r>
  <r>
    <n v="2403"/>
    <n v="2663"/>
    <s v="Avery D. Metrejean"/>
    <d v="2017-06-12T00:00:00"/>
    <s v="shot"/>
    <s v="gun"/>
    <n v="35"/>
    <s v="M"/>
    <s v="W"/>
    <s v="Cade"/>
    <s v="LA"/>
    <b v="0"/>
    <s v="other"/>
    <s v="Not fleeing"/>
    <b v="0"/>
    <x v="0"/>
  </r>
  <r>
    <n v="2404"/>
    <n v="2657"/>
    <s v="Austin Durham"/>
    <d v="2017-06-13T00:00:00"/>
    <s v="shot"/>
    <s v="gun"/>
    <n v="24"/>
    <s v="M"/>
    <s v="W"/>
    <s v="Jerseyville"/>
    <s v="IL"/>
    <b v="0"/>
    <s v="attack"/>
    <s v="Foot"/>
    <b v="0"/>
    <x v="0"/>
  </r>
  <r>
    <n v="2405"/>
    <n v="2662"/>
    <s v="Barry Jones"/>
    <d v="2017-06-13T00:00:00"/>
    <s v="shot"/>
    <s v="gun"/>
    <n v="36"/>
    <s v="M"/>
    <s v="W"/>
    <s v="Hampton"/>
    <s v="NH"/>
    <b v="0"/>
    <s v="other"/>
    <s v="Not fleeing"/>
    <b v="0"/>
    <x v="0"/>
  </r>
  <r>
    <n v="2406"/>
    <n v="2664"/>
    <s v="Jordan Frazier"/>
    <d v="2017-06-13T00:00:00"/>
    <s v="shot"/>
    <s v="gun"/>
    <n v="35"/>
    <s v="M"/>
    <s v="B"/>
    <s v="Baton Rouge"/>
    <s v="LA"/>
    <b v="0"/>
    <s v="other"/>
    <s v="Not fleeing"/>
    <b v="0"/>
    <x v="0"/>
  </r>
  <r>
    <n v="2407"/>
    <n v="2665"/>
    <s v="Chazz Brown"/>
    <d v="2017-06-13T00:00:00"/>
    <s v="shot"/>
    <s v="gun"/>
    <n v="33"/>
    <s v="M"/>
    <s v="B"/>
    <s v="St Louis"/>
    <s v="MO"/>
    <b v="0"/>
    <s v="attack"/>
    <s v="Not fleeing"/>
    <b v="0"/>
    <x v="0"/>
  </r>
  <r>
    <n v="2408"/>
    <n v="2666"/>
    <s v="Tommy Le"/>
    <d v="2017-06-14T00:00:00"/>
    <s v="shot and Tasered"/>
    <s v="pen"/>
    <n v="20"/>
    <s v="M"/>
    <s v="A"/>
    <s v="Burien"/>
    <s v="WA"/>
    <b v="0"/>
    <s v="attack"/>
    <s v="Not fleeing"/>
    <b v="0"/>
    <x v="0"/>
  </r>
  <r>
    <n v="2409"/>
    <n v="2667"/>
    <s v="James T. Hodgkinson"/>
    <d v="2017-06-14T00:00:00"/>
    <s v="shot"/>
    <s v="gun"/>
    <n v="66"/>
    <s v="M"/>
    <s v="W"/>
    <s v="Alexandria"/>
    <s v="VA"/>
    <b v="0"/>
    <s v="attack"/>
    <s v="Not fleeing"/>
    <b v="0"/>
    <x v="0"/>
  </r>
  <r>
    <n v="2410"/>
    <n v="2668"/>
    <s v="Michael Morris"/>
    <d v="2017-06-14T00:00:00"/>
    <s v="shot"/>
    <s v="knife"/>
    <n v="54"/>
    <s v="M"/>
    <s v="W"/>
    <s v="Somerville"/>
    <s v="TN"/>
    <b v="1"/>
    <s v="other"/>
    <s v="Not fleeing"/>
    <b v="0"/>
    <x v="0"/>
  </r>
  <r>
    <n v="2411"/>
    <n v="2671"/>
    <s v="Michael Brown"/>
    <d v="2017-06-15T00:00:00"/>
    <s v="shot"/>
    <s v="gun"/>
    <n v="40"/>
    <s v="M"/>
    <s v="W"/>
    <s v="Newton"/>
    <s v="NH"/>
    <b v="0"/>
    <s v="undetermined"/>
    <s v="Car"/>
    <b v="0"/>
    <x v="0"/>
  </r>
  <r>
    <n v="2412"/>
    <n v="2669"/>
    <s v="Robert J. Berube"/>
    <d v="2017-06-16T00:00:00"/>
    <s v="shot"/>
    <s v="gun"/>
    <n v="41"/>
    <s v="M"/>
    <s v="W"/>
    <s v="Water Valley"/>
    <s v="MS"/>
    <b v="0"/>
    <s v="attack"/>
    <s v="Car"/>
    <b v="0"/>
    <x v="0"/>
  </r>
  <r>
    <n v="2413"/>
    <n v="2670"/>
    <s v="Hector Cisneros Soria"/>
    <d v="2017-06-16T00:00:00"/>
    <s v="shot"/>
    <s v="gun"/>
    <n v="30"/>
    <s v="M"/>
    <s v="H"/>
    <s v="Rialto"/>
    <s v="CA"/>
    <b v="0"/>
    <s v="other"/>
    <s v="Not fleeing"/>
    <b v="1"/>
    <x v="0"/>
  </r>
  <r>
    <n v="2414"/>
    <n v="2676"/>
    <s v="Sergio Valdovinos"/>
    <d v="2017-06-16T00:00:00"/>
    <s v="shot"/>
    <s v="machete"/>
    <n v="32"/>
    <s v="M"/>
    <s v="H"/>
    <s v="Madera"/>
    <s v="CA"/>
    <b v="1"/>
    <s v="other"/>
    <s v="Not fleeing"/>
    <b v="0"/>
    <x v="0"/>
  </r>
  <r>
    <n v="2415"/>
    <n v="2677"/>
    <s v="Jamie Dougan"/>
    <d v="2017-06-16T00:00:00"/>
    <s v="shot"/>
    <s v="unarmed"/>
    <n v="24"/>
    <s v="F"/>
    <s v="W"/>
    <s v="Water Valley"/>
    <s v="MS"/>
    <b v="0"/>
    <s v="other"/>
    <s v="Car"/>
    <b v="0"/>
    <x v="1"/>
  </r>
  <r>
    <n v="2416"/>
    <n v="2678"/>
    <s v="Nathan Banks"/>
    <d v="2017-06-16T00:00:00"/>
    <s v="shot"/>
    <s v="gun"/>
    <n v="37"/>
    <s v="M"/>
    <s v="W"/>
    <s v="Antioch"/>
    <s v="CA"/>
    <b v="0"/>
    <s v="other"/>
    <s v="Foot"/>
    <b v="0"/>
    <x v="0"/>
  </r>
  <r>
    <n v="2417"/>
    <n v="2673"/>
    <s v="Samantha Aguilar"/>
    <d v="2017-06-17T00:00:00"/>
    <s v="shot"/>
    <m/>
    <n v="28"/>
    <s v="F"/>
    <s v="H"/>
    <s v="Montebello"/>
    <s v="CA"/>
    <b v="0"/>
    <s v="other"/>
    <s v="Not fleeing"/>
    <b v="0"/>
    <x v="1"/>
  </r>
  <r>
    <n v="2418"/>
    <n v="2674"/>
    <s v="Joseph Paul Hogan"/>
    <d v="2017-06-17T00:00:00"/>
    <s v="shot"/>
    <s v="gun"/>
    <n v="48"/>
    <s v="M"/>
    <s v="W"/>
    <s v="Rapid City"/>
    <s v="SD"/>
    <b v="0"/>
    <s v="attack"/>
    <s v="Not fleeing"/>
    <b v="0"/>
    <x v="0"/>
  </r>
  <r>
    <n v="2419"/>
    <n v="2672"/>
    <s v="Charleena Lyles"/>
    <d v="2017-06-18T00:00:00"/>
    <s v="shot"/>
    <s v="knife"/>
    <n v="30"/>
    <s v="F"/>
    <s v="B"/>
    <s v="Seattle"/>
    <s v="WA"/>
    <b v="1"/>
    <s v="other"/>
    <s v="Not fleeing"/>
    <b v="0"/>
    <x v="0"/>
  </r>
  <r>
    <n v="2420"/>
    <n v="2675"/>
    <s v="William Webster"/>
    <d v="2017-06-18T00:00:00"/>
    <s v="shot"/>
    <s v="gun"/>
    <n v="64"/>
    <s v="M"/>
    <s v="W"/>
    <s v="Waukesha"/>
    <s v="WI"/>
    <b v="1"/>
    <s v="other"/>
    <s v="Not fleeing"/>
    <b v="0"/>
    <x v="0"/>
  </r>
  <r>
    <n v="2421"/>
    <n v="2680"/>
    <s v="Matthew Colton Stover"/>
    <d v="2017-06-19T00:00:00"/>
    <s v="shot"/>
    <s v="gun"/>
    <n v="21"/>
    <s v="M"/>
    <s v="N"/>
    <s v="Fairbanks"/>
    <s v="AK"/>
    <b v="1"/>
    <s v="attack"/>
    <s v="Foot"/>
    <b v="0"/>
    <x v="0"/>
  </r>
  <r>
    <n v="2422"/>
    <n v="2681"/>
    <s v="Alton Folmar"/>
    <d v="2017-06-19T00:00:00"/>
    <s v="shot"/>
    <s v="gun"/>
    <n v="28"/>
    <s v="M"/>
    <s v="W"/>
    <s v="Dallas"/>
    <s v="TX"/>
    <b v="0"/>
    <s v="other"/>
    <s v="Not fleeing"/>
    <b v="0"/>
    <x v="0"/>
  </r>
  <r>
    <n v="2423"/>
    <n v="2683"/>
    <s v="Pedro Ramirez"/>
    <d v="2017-06-20T00:00:00"/>
    <s v="shot and Tasered"/>
    <s v="knife"/>
    <n v="28"/>
    <s v="M"/>
    <s v="H"/>
    <s v="Las Vegas"/>
    <s v="NV"/>
    <b v="0"/>
    <s v="other"/>
    <s v="Not fleeing"/>
    <b v="1"/>
    <x v="0"/>
  </r>
  <r>
    <n v="2424"/>
    <n v="2684"/>
    <s v="David Pacas"/>
    <d v="2017-06-20T00:00:00"/>
    <s v="shot"/>
    <s v="toy weapon"/>
    <n v="36"/>
    <s v="M"/>
    <s v="H"/>
    <s v="South Gate"/>
    <s v="CA"/>
    <b v="0"/>
    <s v="attack"/>
    <s v="Other"/>
    <b v="0"/>
    <x v="0"/>
  </r>
  <r>
    <n v="2425"/>
    <n v="2685"/>
    <s v="David Bryan Creson"/>
    <d v="2017-06-20T00:00:00"/>
    <s v="shot"/>
    <s v="gun"/>
    <n v="40"/>
    <s v="M"/>
    <s v="W"/>
    <s v="Franklin"/>
    <s v="TN"/>
    <b v="0"/>
    <s v="attack"/>
    <s v="Car"/>
    <b v="0"/>
    <x v="0"/>
  </r>
  <r>
    <n v="2426"/>
    <n v="2686"/>
    <s v="Jacob Faulkner"/>
    <d v="2017-06-20T00:00:00"/>
    <s v="shot"/>
    <s v="gun"/>
    <n v="32"/>
    <s v="M"/>
    <s v="W"/>
    <s v="St. Clair Township"/>
    <s v="OH"/>
    <b v="1"/>
    <s v="attack"/>
    <s v="Other"/>
    <b v="0"/>
    <x v="0"/>
  </r>
  <r>
    <n v="2427"/>
    <n v="2687"/>
    <s v="Robb Stewart"/>
    <d v="2017-06-20T00:00:00"/>
    <s v="shot"/>
    <s v="gun"/>
    <n v="50"/>
    <s v="M"/>
    <s v="W"/>
    <s v="Lehigh"/>
    <s v="KS"/>
    <b v="1"/>
    <s v="other"/>
    <s v="Not fleeing"/>
    <b v="0"/>
    <x v="0"/>
  </r>
  <r>
    <n v="2428"/>
    <n v="2688"/>
    <s v="Brandon D. Lukenbill"/>
    <d v="2017-06-21T00:00:00"/>
    <s v="shot"/>
    <s v="undetermined"/>
    <n v="33"/>
    <s v="M"/>
    <s v="W"/>
    <s v="Nevada"/>
    <s v="MO"/>
    <b v="0"/>
    <s v="undetermined"/>
    <s v="Car"/>
    <b v="0"/>
    <x v="1"/>
  </r>
  <r>
    <n v="2429"/>
    <n v="2690"/>
    <s v="Daniel Francisco Valenzuela"/>
    <d v="2017-06-21T00:00:00"/>
    <s v="shot"/>
    <s v="knife"/>
    <n v="37"/>
    <s v="M"/>
    <s v="H"/>
    <s v="Millerton"/>
    <s v="OK"/>
    <b v="0"/>
    <s v="other"/>
    <s v="Not fleeing"/>
    <b v="0"/>
    <x v="0"/>
  </r>
  <r>
    <n v="2430"/>
    <n v="2691"/>
    <s v="Armando Garcia-Muro"/>
    <d v="2017-06-22T00:00:00"/>
    <s v="shot"/>
    <s v="unarmed"/>
    <n v="17"/>
    <s v="M"/>
    <s v="H"/>
    <s v="Palmdale"/>
    <s v="CA"/>
    <b v="0"/>
    <s v="other"/>
    <s v="Not fleeing"/>
    <b v="0"/>
    <x v="1"/>
  </r>
  <r>
    <n v="2431"/>
    <n v="2693"/>
    <s v="Santino Trevino"/>
    <d v="2017-06-23T00:00:00"/>
    <s v="shot"/>
    <s v="gun"/>
    <n v="20"/>
    <s v="M"/>
    <s v="H"/>
    <s v="Hollywood Hills"/>
    <s v="CA"/>
    <b v="0"/>
    <s v="attack"/>
    <s v="Not fleeing"/>
    <b v="0"/>
    <x v="0"/>
  </r>
  <r>
    <n v="2432"/>
    <n v="2704"/>
    <s v="Jesus Ramon Deltoro"/>
    <d v="2017-06-23T00:00:00"/>
    <s v="shot"/>
    <m/>
    <n v="34"/>
    <s v="M"/>
    <s v="H"/>
    <s v="Phoenix"/>
    <s v="AZ"/>
    <b v="0"/>
    <s v="attack"/>
    <s v="Car"/>
    <b v="0"/>
    <x v="1"/>
  </r>
  <r>
    <n v="2433"/>
    <n v="2699"/>
    <s v="Cameron Ollman"/>
    <d v="2017-06-24T00:00:00"/>
    <s v="shot"/>
    <s v="gun"/>
    <n v="37"/>
    <s v="M"/>
    <s v="W"/>
    <s v="Florence"/>
    <s v="OR"/>
    <b v="1"/>
    <s v="attack"/>
    <s v="Car"/>
    <b v="0"/>
    <x v="0"/>
  </r>
  <r>
    <n v="2434"/>
    <n v="2701"/>
    <s v="Christopher Michael Murray"/>
    <d v="2017-06-24T00:00:00"/>
    <s v="shot"/>
    <m/>
    <n v="24"/>
    <s v="M"/>
    <s v="W"/>
    <s v="Deer Park"/>
    <s v="AL"/>
    <b v="0"/>
    <s v="other"/>
    <s v="Not fleeing"/>
    <b v="0"/>
    <x v="1"/>
  </r>
  <r>
    <n v="2435"/>
    <n v="2702"/>
    <s v="Jimmie Bevenue"/>
    <d v="2017-06-24T00:00:00"/>
    <s v="shot"/>
    <s v="gun"/>
    <n v="47"/>
    <s v="M"/>
    <s v="W"/>
    <s v="Tulsa"/>
    <s v="OK"/>
    <b v="0"/>
    <s v="attack"/>
    <s v="Foot"/>
    <b v="0"/>
    <x v="0"/>
  </r>
  <r>
    <n v="2436"/>
    <n v="2703"/>
    <s v="Giovonn Joseph-McDade"/>
    <d v="2017-06-24T00:00:00"/>
    <s v="shot"/>
    <m/>
    <n v="20"/>
    <s v="M"/>
    <s v="B"/>
    <s v="Kent"/>
    <s v="WA"/>
    <b v="0"/>
    <s v="other"/>
    <s v="Car"/>
    <b v="0"/>
    <x v="1"/>
  </r>
  <r>
    <n v="2437"/>
    <n v="2692"/>
    <s v="Lawrence Heyward Jr."/>
    <d v="2017-06-25T00:00:00"/>
    <s v="shot"/>
    <s v="gun"/>
    <n v="56"/>
    <s v="M"/>
    <s v="B"/>
    <s v="North Charleston"/>
    <s v="SC"/>
    <b v="0"/>
    <s v="undetermined"/>
    <s v="Foot"/>
    <b v="0"/>
    <x v="0"/>
  </r>
  <r>
    <n v="2438"/>
    <n v="2695"/>
    <s v="Deveonte Johnson"/>
    <d v="2017-06-25T00:00:00"/>
    <s v="shot"/>
    <s v="gun"/>
    <n v="24"/>
    <s v="M"/>
    <s v="B"/>
    <s v="Oklahoma City"/>
    <s v="OK"/>
    <b v="0"/>
    <s v="attack"/>
    <s v="Not fleeing"/>
    <b v="1"/>
    <x v="0"/>
  </r>
  <r>
    <n v="2439"/>
    <n v="2696"/>
    <s v="Nicholas Johnston"/>
    <d v="2017-06-25T00:00:00"/>
    <s v="shot"/>
    <s v="gun"/>
    <n v="47"/>
    <s v="M"/>
    <s v="W"/>
    <s v="Phoenix"/>
    <s v="AZ"/>
    <b v="0"/>
    <s v="attack"/>
    <s v="Not fleeing"/>
    <b v="0"/>
    <x v="0"/>
  </r>
  <r>
    <n v="2440"/>
    <n v="2698"/>
    <s v="George Tillman"/>
    <d v="2017-06-25T00:00:00"/>
    <s v="shot"/>
    <s v="gun"/>
    <n v="56"/>
    <s v="M"/>
    <m/>
    <s v="Las Vegas"/>
    <s v="NV"/>
    <b v="0"/>
    <s v="attack"/>
    <s v="Not fleeing"/>
    <b v="1"/>
    <x v="0"/>
  </r>
  <r>
    <n v="2441"/>
    <n v="2694"/>
    <s v="Rip Huntington"/>
    <d v="2017-06-26T00:00:00"/>
    <s v="shot"/>
    <s v="gun"/>
    <n v="36"/>
    <s v="M"/>
    <s v="H"/>
    <s v="Rowe"/>
    <s v="NM"/>
    <b v="1"/>
    <s v="attack"/>
    <s v="Not fleeing"/>
    <b v="0"/>
    <x v="0"/>
  </r>
  <r>
    <n v="2442"/>
    <n v="2705"/>
    <s v="Jason Magana Herrera"/>
    <d v="2017-06-27T00:00:00"/>
    <s v="shot and Tasered"/>
    <s v="gun"/>
    <n v="35"/>
    <s v="M"/>
    <s v="H"/>
    <s v="Amarillo"/>
    <s v="TX"/>
    <b v="0"/>
    <s v="attack"/>
    <s v="Foot"/>
    <b v="0"/>
    <x v="0"/>
  </r>
  <r>
    <n v="2443"/>
    <n v="2716"/>
    <s v="TK TK"/>
    <d v="2017-06-28T00:00:00"/>
    <s v="shot"/>
    <s v="gun"/>
    <m/>
    <s v="M"/>
    <m/>
    <s v="Los Angeles"/>
    <s v="CA"/>
    <b v="1"/>
    <s v="attack"/>
    <s v="Not fleeing"/>
    <b v="1"/>
    <x v="0"/>
  </r>
  <r>
    <n v="2444"/>
    <n v="2718"/>
    <s v="Rodney L. Cole"/>
    <d v="2017-06-28T00:00:00"/>
    <s v="shot"/>
    <s v="screwdriver"/>
    <n v="37"/>
    <s v="M"/>
    <s v="B"/>
    <s v="Nashville"/>
    <s v="TN"/>
    <b v="0"/>
    <s v="attack"/>
    <s v="Not fleeing"/>
    <b v="0"/>
    <x v="0"/>
  </r>
  <r>
    <n v="2445"/>
    <n v="2717"/>
    <s v="Aaron Bailey"/>
    <d v="2017-06-29T00:00:00"/>
    <s v="shot"/>
    <s v="unarmed"/>
    <n v="45"/>
    <s v="M"/>
    <s v="B"/>
    <s v="Indianapolis"/>
    <s v="IN"/>
    <b v="0"/>
    <s v="other"/>
    <s v="Car"/>
    <b v="0"/>
    <x v="1"/>
  </r>
  <r>
    <n v="2446"/>
    <n v="2720"/>
    <s v="Marco Cardoza"/>
    <d v="2017-06-29T00:00:00"/>
    <s v="shot"/>
    <s v="toy weapon"/>
    <n v="41"/>
    <s v="M"/>
    <s v="H"/>
    <s v="Burbank"/>
    <s v="CA"/>
    <b v="0"/>
    <s v="attack"/>
    <s v="Not fleeing"/>
    <b v="0"/>
    <x v="0"/>
  </r>
  <r>
    <n v="2447"/>
    <n v="2723"/>
    <s v="Joel Gatu Muturi"/>
    <d v="2017-06-29T00:00:00"/>
    <s v="shot"/>
    <m/>
    <n v="23"/>
    <s v="M"/>
    <s v="B"/>
    <s v="Marietta"/>
    <s v="GA"/>
    <b v="0"/>
    <s v="other"/>
    <s v="Not fleeing"/>
    <b v="0"/>
    <x v="1"/>
  </r>
  <r>
    <n v="2448"/>
    <n v="2724"/>
    <s v="Jose Guillermo Flores Colon"/>
    <d v="2017-06-29T00:00:00"/>
    <s v="shot"/>
    <s v="Taser"/>
    <n v="37"/>
    <s v="M"/>
    <s v="H"/>
    <s v="Deltona"/>
    <s v="FL"/>
    <b v="0"/>
    <s v="other"/>
    <s v="Not fleeing"/>
    <b v="0"/>
    <x v="0"/>
  </r>
  <r>
    <n v="2449"/>
    <n v="2721"/>
    <s v="TK TK"/>
    <d v="2017-06-30T00:00:00"/>
    <s v="shot"/>
    <s v="gun"/>
    <m/>
    <s v="F"/>
    <m/>
    <s v="Denver"/>
    <s v="CO"/>
    <b v="0"/>
    <s v="attack"/>
    <s v="Car"/>
    <b v="0"/>
    <x v="0"/>
  </r>
  <r>
    <n v="2450"/>
    <n v="2725"/>
    <s v="Chet Knuppel"/>
    <d v="2017-06-30T00:00:00"/>
    <s v="shot"/>
    <s v="unarmed"/>
    <n v="23"/>
    <s v="M"/>
    <s v="W"/>
    <s v="Loveland"/>
    <s v="CO"/>
    <b v="0"/>
    <s v="attack"/>
    <s v="Foot"/>
    <b v="0"/>
    <x v="1"/>
  </r>
  <r>
    <n v="2451"/>
    <n v="2726"/>
    <s v="Brett Rodriguez"/>
    <d v="2017-06-30T00:00:00"/>
    <s v="shot"/>
    <s v="gun"/>
    <n v="33"/>
    <s v="M"/>
    <s v="H"/>
    <s v="Westminster"/>
    <s v="CO"/>
    <b v="0"/>
    <s v="other"/>
    <s v="Foot"/>
    <b v="0"/>
    <x v="0"/>
  </r>
  <r>
    <n v="2452"/>
    <n v="2727"/>
    <s v="Patrick Sanchez"/>
    <d v="2017-07-01T00:00:00"/>
    <s v="shot"/>
    <s v="gun"/>
    <n v="23"/>
    <s v="M"/>
    <s v="H"/>
    <s v="Glendale"/>
    <s v="AZ"/>
    <b v="0"/>
    <s v="other"/>
    <s v="Not fleeing"/>
    <b v="1"/>
    <x v="0"/>
  </r>
  <r>
    <n v="2453"/>
    <n v="2730"/>
    <s v="Quintec Locke"/>
    <d v="2017-07-01T00:00:00"/>
    <s v="shot"/>
    <s v="gun"/>
    <n v="37"/>
    <s v="M"/>
    <s v="B"/>
    <s v="Lawndale"/>
    <s v="IL"/>
    <b v="0"/>
    <s v="other"/>
    <s v="Not fleeing"/>
    <b v="1"/>
    <x v="0"/>
  </r>
  <r>
    <n v="2454"/>
    <n v="2733"/>
    <s v="Jeremy Holmes"/>
    <d v="2017-07-01T00:00:00"/>
    <s v="shot"/>
    <s v="knife"/>
    <n v="19"/>
    <s v="M"/>
    <s v="A"/>
    <s v="Fort Collins"/>
    <s v="CO"/>
    <b v="1"/>
    <s v="other"/>
    <s v="Not fleeing"/>
    <b v="1"/>
    <x v="0"/>
  </r>
  <r>
    <n v="2455"/>
    <n v="2728"/>
    <s v="Tyson Williams"/>
    <d v="2017-07-02T00:00:00"/>
    <s v="shot"/>
    <s v="gun"/>
    <n v="39"/>
    <s v="M"/>
    <s v="W"/>
    <s v="Norfolk"/>
    <s v="VA"/>
    <b v="1"/>
    <s v="attack"/>
    <s v="Not fleeing"/>
    <b v="0"/>
    <x v="0"/>
  </r>
  <r>
    <n v="2456"/>
    <n v="2729"/>
    <s v="Daniel Craven"/>
    <d v="2017-07-03T00:00:00"/>
    <s v="shot"/>
    <s v="gun"/>
    <n v="53"/>
    <s v="M"/>
    <s v="W"/>
    <s v="Spokane"/>
    <s v="WA"/>
    <b v="0"/>
    <s v="other"/>
    <s v="Not fleeing"/>
    <b v="1"/>
    <x v="0"/>
  </r>
  <r>
    <n v="2457"/>
    <n v="2732"/>
    <s v="John Donadio"/>
    <d v="2017-07-03T00:00:00"/>
    <s v="shot"/>
    <s v="gun"/>
    <n v="51"/>
    <s v="M"/>
    <s v="W"/>
    <s v="Fishers"/>
    <s v="IN"/>
    <b v="1"/>
    <s v="attack"/>
    <s v="Not fleeing"/>
    <b v="0"/>
    <x v="0"/>
  </r>
  <r>
    <n v="2458"/>
    <n v="2736"/>
    <s v="Holden Gorka"/>
    <d v="2017-07-03T00:00:00"/>
    <s v="shot"/>
    <s v="gun"/>
    <n v="25"/>
    <s v="M"/>
    <s v="W"/>
    <s v="Hillsboro"/>
    <s v="OR"/>
    <b v="0"/>
    <s v="attack"/>
    <s v="Foot"/>
    <b v="0"/>
    <x v="0"/>
  </r>
  <r>
    <n v="2459"/>
    <n v="2738"/>
    <s v="Christopher Henry Cashell"/>
    <d v="2017-07-03T00:00:00"/>
    <s v="shot"/>
    <s v="gun"/>
    <n v="45"/>
    <s v="M"/>
    <s v="W"/>
    <s v="Bonaire"/>
    <s v="GA"/>
    <b v="0"/>
    <s v="undetermined"/>
    <s v="Not fleeing"/>
    <b v="0"/>
    <x v="0"/>
  </r>
  <r>
    <n v="2460"/>
    <n v="2926"/>
    <s v="Tyrone Orvy Peabody"/>
    <d v="2017-07-04T00:00:00"/>
    <s v="shot"/>
    <s v="gun"/>
    <n v="53"/>
    <s v="M"/>
    <s v="N"/>
    <s v="Pleasant View"/>
    <s v="CO"/>
    <b v="0"/>
    <s v="attack"/>
    <s v="Not fleeing"/>
    <b v="0"/>
    <x v="0"/>
  </r>
  <r>
    <n v="2461"/>
    <n v="2927"/>
    <s v="Zepp Crouchet"/>
    <d v="2017-07-04T00:00:00"/>
    <s v="shot"/>
    <s v="gun"/>
    <n v="42"/>
    <s v="M"/>
    <s v="B"/>
    <s v="Antioch"/>
    <s v="CA"/>
    <b v="0"/>
    <s v="other"/>
    <s v="Car"/>
    <b v="0"/>
    <x v="0"/>
  </r>
  <r>
    <n v="2462"/>
    <n v="2735"/>
    <s v="TK TK"/>
    <d v="2017-07-04T00:00:00"/>
    <s v="shot"/>
    <s v="gun"/>
    <m/>
    <s v="M"/>
    <m/>
    <s v="Federal Heights"/>
    <s v="CO"/>
    <b v="0"/>
    <s v="undetermined"/>
    <s v="Not fleeing"/>
    <b v="0"/>
    <x v="0"/>
  </r>
  <r>
    <n v="2463"/>
    <n v="2737"/>
    <s v="Miguel Gonzales"/>
    <d v="2017-07-04T00:00:00"/>
    <s v="shot"/>
    <s v="gun"/>
    <n v="28"/>
    <s v="M"/>
    <s v="H"/>
    <s v="Albuquerque"/>
    <s v="NM"/>
    <b v="0"/>
    <s v="undetermined"/>
    <s v="Other"/>
    <b v="0"/>
    <x v="0"/>
  </r>
  <r>
    <n v="2464"/>
    <n v="2739"/>
    <s v="Dana Dubose"/>
    <d v="2017-07-04T00:00:00"/>
    <s v="shot"/>
    <s v="knife"/>
    <n v="36"/>
    <s v="M"/>
    <s v="B"/>
    <s v="Vandalia"/>
    <s v="OH"/>
    <b v="0"/>
    <s v="attack"/>
    <s v="Not fleeing"/>
    <b v="0"/>
    <x v="0"/>
  </r>
  <r>
    <n v="2465"/>
    <n v="2740"/>
    <s v="Cody Ray McCray"/>
    <d v="2017-07-04T00:00:00"/>
    <s v="shot"/>
    <m/>
    <n v="32"/>
    <s v="M"/>
    <s v="H"/>
    <s v="Centerville"/>
    <s v="UT"/>
    <b v="1"/>
    <s v="undetermined"/>
    <s v="Car"/>
    <b v="0"/>
    <x v="1"/>
  </r>
  <r>
    <n v="2466"/>
    <n v="2741"/>
    <s v="Donald Martin"/>
    <d v="2017-07-04T00:00:00"/>
    <s v="shot"/>
    <s v="gun"/>
    <n v="39"/>
    <s v="M"/>
    <s v="W"/>
    <s v="Belleville"/>
    <s v="IL"/>
    <b v="1"/>
    <s v="attack"/>
    <s v="Not fleeing"/>
    <b v="0"/>
    <x v="0"/>
  </r>
  <r>
    <n v="2467"/>
    <n v="2750"/>
    <s v="Douglas West"/>
    <d v="2017-07-04T00:00:00"/>
    <s v="shot"/>
    <s v="gun"/>
    <n v="46"/>
    <s v="M"/>
    <s v="W"/>
    <s v="Richland"/>
    <s v="WA"/>
    <b v="0"/>
    <s v="other"/>
    <s v="Not fleeing"/>
    <b v="0"/>
    <x v="0"/>
  </r>
  <r>
    <n v="2468"/>
    <n v="2742"/>
    <s v="Alexander Bonds"/>
    <d v="2017-07-05T00:00:00"/>
    <s v="shot"/>
    <s v="gun"/>
    <n v="34"/>
    <s v="M"/>
    <s v="B"/>
    <s v="New York"/>
    <s v="NY"/>
    <b v="0"/>
    <s v="attack"/>
    <s v="Foot"/>
    <b v="0"/>
    <x v="0"/>
  </r>
  <r>
    <n v="2469"/>
    <n v="2743"/>
    <s v="Tiffany Lynn Potter"/>
    <d v="2017-07-05T00:00:00"/>
    <s v="shot"/>
    <s v="gun"/>
    <n v="29"/>
    <s v="F"/>
    <s v="W"/>
    <s v="Des Moines"/>
    <s v="IA"/>
    <b v="0"/>
    <s v="attack"/>
    <s v="Foot"/>
    <b v="1"/>
    <x v="0"/>
  </r>
  <r>
    <n v="2470"/>
    <n v="2746"/>
    <s v="Edwin &quot;Beanie&quot; Esker"/>
    <d v="2017-07-05T00:00:00"/>
    <s v="shot"/>
    <s v="chainsaw"/>
    <n v="53"/>
    <s v="M"/>
    <s v="W"/>
    <s v="Maeystown"/>
    <s v="IL"/>
    <b v="0"/>
    <s v="other"/>
    <s v="Not fleeing"/>
    <b v="0"/>
    <x v="0"/>
  </r>
  <r>
    <n v="2471"/>
    <n v="2747"/>
    <s v="Jamie Huskey"/>
    <d v="2017-07-05T00:00:00"/>
    <s v="shot"/>
    <s v="gun"/>
    <n v="45"/>
    <s v="M"/>
    <s v="W"/>
    <s v="Sallisaw"/>
    <s v="OK"/>
    <b v="0"/>
    <s v="attack"/>
    <s v="Not fleeing"/>
    <b v="0"/>
    <x v="0"/>
  </r>
  <r>
    <n v="2472"/>
    <n v="2748"/>
    <s v="Jonathan Coronel"/>
    <d v="2017-07-05T00:00:00"/>
    <s v="shot"/>
    <s v="unarmed"/>
    <n v="24"/>
    <s v="M"/>
    <s v="H"/>
    <s v="Vista"/>
    <s v="CA"/>
    <b v="0"/>
    <s v="undetermined"/>
    <s v="Foot"/>
    <b v="0"/>
    <x v="1"/>
  </r>
  <r>
    <n v="2473"/>
    <n v="2749"/>
    <s v="Carroll Tuttle"/>
    <d v="2017-07-05T00:00:00"/>
    <s v="shot"/>
    <s v="gun"/>
    <n v="51"/>
    <s v="M"/>
    <s v="W"/>
    <s v="Madison"/>
    <s v="ME"/>
    <b v="0"/>
    <s v="attack"/>
    <m/>
    <b v="0"/>
    <x v="0"/>
  </r>
  <r>
    <n v="2474"/>
    <n v="2744"/>
    <s v="Jesus Cervantes"/>
    <d v="2017-07-06T00:00:00"/>
    <s v="shot"/>
    <s v="undetermined"/>
    <n v="35"/>
    <s v="M"/>
    <s v="H"/>
    <s v="Plant City"/>
    <s v="FL"/>
    <b v="0"/>
    <s v="other"/>
    <s v="Car"/>
    <b v="0"/>
    <x v="1"/>
  </r>
  <r>
    <n v="2475"/>
    <n v="2745"/>
    <s v="Dejuan Guillory"/>
    <d v="2017-07-06T00:00:00"/>
    <s v="shot"/>
    <s v="unarmed"/>
    <n v="27"/>
    <s v="M"/>
    <s v="B"/>
    <s v="Mamou"/>
    <s v="LA"/>
    <b v="0"/>
    <s v="other"/>
    <s v="Not fleeing"/>
    <b v="0"/>
    <x v="1"/>
  </r>
  <r>
    <n v="2476"/>
    <n v="2751"/>
    <s v="Brian Easley"/>
    <d v="2017-07-07T00:00:00"/>
    <s v="shot"/>
    <s v="unarmed"/>
    <n v="33"/>
    <s v="M"/>
    <s v="B"/>
    <s v="Marietta"/>
    <s v="GA"/>
    <b v="1"/>
    <s v="attack"/>
    <s v="Not fleeing"/>
    <b v="0"/>
    <x v="1"/>
  </r>
  <r>
    <n v="2477"/>
    <n v="2752"/>
    <s v="TK TK"/>
    <d v="2017-07-07T00:00:00"/>
    <s v="shot"/>
    <s v="undetermined"/>
    <n v="16"/>
    <s v="M"/>
    <s v="W"/>
    <s v="Huntsville"/>
    <s v="AL"/>
    <b v="0"/>
    <s v="attack"/>
    <s v="Car"/>
    <b v="0"/>
    <x v="1"/>
  </r>
  <r>
    <n v="2478"/>
    <n v="2765"/>
    <s v="Kareem Ali Nadir Jones"/>
    <d v="2017-07-07T00:00:00"/>
    <s v="shot"/>
    <s v="gun"/>
    <n v="30"/>
    <s v="M"/>
    <s v="B"/>
    <s v="Columbus"/>
    <s v="OH"/>
    <b v="0"/>
    <s v="undetermined"/>
    <s v="Not fleeing"/>
    <b v="1"/>
    <x v="0"/>
  </r>
  <r>
    <n v="2479"/>
    <n v="2757"/>
    <s v="Michael Anthony Rude"/>
    <d v="2017-07-08T00:00:00"/>
    <s v="shot"/>
    <s v="knife"/>
    <n v="22"/>
    <s v="M"/>
    <s v="A"/>
    <s v="Lacey"/>
    <s v="WA"/>
    <b v="1"/>
    <s v="other"/>
    <s v="Not fleeing"/>
    <b v="0"/>
    <x v="0"/>
  </r>
  <r>
    <n v="2480"/>
    <n v="2758"/>
    <s v="Cardell Vance III"/>
    <d v="2017-07-08T00:00:00"/>
    <s v="shot"/>
    <s v="knife"/>
    <n v="23"/>
    <s v="M"/>
    <s v="B"/>
    <s v="Crescent City"/>
    <s v="FL"/>
    <b v="1"/>
    <s v="other"/>
    <s v="Not fleeing"/>
    <b v="0"/>
    <x v="0"/>
  </r>
  <r>
    <n v="2481"/>
    <n v="2760"/>
    <s v="Tina Medlin"/>
    <d v="2017-07-08T00:00:00"/>
    <s v="shot"/>
    <s v="gun"/>
    <n v="50"/>
    <s v="F"/>
    <s v="W"/>
    <s v="Newton Grove"/>
    <s v="NC"/>
    <b v="0"/>
    <s v="attack"/>
    <s v="Not fleeing"/>
    <b v="0"/>
    <x v="0"/>
  </r>
  <r>
    <n v="2482"/>
    <n v="2753"/>
    <s v="Ryan A. Probst"/>
    <d v="2017-07-09T00:00:00"/>
    <s v="shot"/>
    <s v="gun"/>
    <n v="28"/>
    <s v="M"/>
    <s v="W"/>
    <s v="Uniontown"/>
    <s v="OH"/>
    <b v="0"/>
    <s v="attack"/>
    <s v="Not fleeing"/>
    <b v="0"/>
    <x v="0"/>
  </r>
  <r>
    <n v="2483"/>
    <n v="2754"/>
    <s v="Robert Yeiser"/>
    <d v="2017-07-09T00:00:00"/>
    <s v="shot"/>
    <s v="gun"/>
    <n v="34"/>
    <s v="M"/>
    <s v="W"/>
    <s v="Bainbridge Island"/>
    <s v="WA"/>
    <b v="0"/>
    <s v="attack"/>
    <s v="Not fleeing"/>
    <b v="0"/>
    <x v="0"/>
  </r>
  <r>
    <n v="2484"/>
    <n v="2755"/>
    <s v="Brayant Alvarez"/>
    <d v="2017-07-09T00:00:00"/>
    <s v="shot"/>
    <s v="gun"/>
    <n v="24"/>
    <s v="M"/>
    <s v="H"/>
    <s v="Chicago"/>
    <s v="IL"/>
    <b v="0"/>
    <s v="attack"/>
    <s v="Foot"/>
    <b v="0"/>
    <x v="0"/>
  </r>
  <r>
    <n v="2485"/>
    <n v="2761"/>
    <s v="Edward Taylor"/>
    <d v="2017-07-09T00:00:00"/>
    <s v="shot"/>
    <s v="gun"/>
    <n v="54"/>
    <s v="M"/>
    <s v="B"/>
    <s v="Akron"/>
    <s v="OH"/>
    <b v="0"/>
    <s v="attack"/>
    <s v="Not fleeing"/>
    <b v="0"/>
    <x v="0"/>
  </r>
  <r>
    <n v="2486"/>
    <n v="2762"/>
    <s v="Cody Ethan Mitchell"/>
    <d v="2017-07-10T00:00:00"/>
    <s v="shot"/>
    <m/>
    <n v="26"/>
    <s v="M"/>
    <s v="W"/>
    <s v="Mt Airy"/>
    <s v="MD"/>
    <b v="0"/>
    <s v="attack"/>
    <s v="Not fleeing"/>
    <b v="0"/>
    <x v="1"/>
  </r>
  <r>
    <n v="2487"/>
    <n v="2764"/>
    <s v="Gregory Shawn Thrower"/>
    <d v="2017-07-10T00:00:00"/>
    <s v="shot"/>
    <s v="gun"/>
    <n v="39"/>
    <s v="M"/>
    <s v="W"/>
    <s v="North Branch"/>
    <s v="MN"/>
    <b v="0"/>
    <s v="attack"/>
    <s v="Car"/>
    <b v="0"/>
    <x v="0"/>
  </r>
  <r>
    <n v="2488"/>
    <n v="2766"/>
    <s v="Randy Engstrom"/>
    <d v="2017-07-11T00:00:00"/>
    <s v="shot"/>
    <s v="gun"/>
    <n v="34"/>
    <s v="M"/>
    <s v="W"/>
    <s v="Milwaukee"/>
    <s v="WI"/>
    <b v="1"/>
    <s v="other"/>
    <s v="Car"/>
    <b v="0"/>
    <x v="0"/>
  </r>
  <r>
    <n v="2489"/>
    <n v="2767"/>
    <s v="Caleb Edward Blaylock"/>
    <d v="2017-07-11T00:00:00"/>
    <s v="shot"/>
    <s v="knife"/>
    <n v="27"/>
    <s v="M"/>
    <s v="W"/>
    <s v="Las Vegas"/>
    <s v="NV"/>
    <b v="1"/>
    <s v="undetermined"/>
    <m/>
    <b v="1"/>
    <x v="0"/>
  </r>
  <r>
    <n v="2490"/>
    <n v="2768"/>
    <s v="Steve Scott"/>
    <d v="2017-07-11T00:00:00"/>
    <s v="shot"/>
    <s v="gun"/>
    <n v="48"/>
    <s v="M"/>
    <s v="W"/>
    <s v="Poplar Bluff"/>
    <s v="MO"/>
    <b v="0"/>
    <s v="other"/>
    <s v="Not fleeing"/>
    <b v="0"/>
    <x v="0"/>
  </r>
  <r>
    <n v="2491"/>
    <n v="2769"/>
    <s v="Antonio Garcia Jr."/>
    <d v="2017-07-11T00:00:00"/>
    <s v="shot"/>
    <s v="knife"/>
    <n v="47"/>
    <s v="M"/>
    <s v="B"/>
    <s v="Leavenworth"/>
    <s v="KS"/>
    <b v="0"/>
    <s v="undetermined"/>
    <s v="Not fleeing"/>
    <b v="0"/>
    <x v="0"/>
  </r>
  <r>
    <n v="2492"/>
    <n v="2770"/>
    <s v="Silas Andrew Smith"/>
    <d v="2017-07-11T00:00:00"/>
    <s v="shot"/>
    <s v="gun"/>
    <n v="54"/>
    <s v="M"/>
    <s v="W"/>
    <s v="Golden Valley"/>
    <s v="AZ"/>
    <b v="0"/>
    <s v="attack"/>
    <s v="Foot"/>
    <b v="0"/>
    <x v="0"/>
  </r>
  <r>
    <n v="2493"/>
    <n v="2771"/>
    <s v="Dorsey Glenn Taulbee Jr."/>
    <d v="2017-07-12T00:00:00"/>
    <s v="shot"/>
    <s v="gun"/>
    <n v="33"/>
    <s v="M"/>
    <s v="N"/>
    <s v="Oklahoma City"/>
    <s v="OK"/>
    <b v="0"/>
    <s v="attack"/>
    <s v="Not fleeing"/>
    <b v="0"/>
    <x v="0"/>
  </r>
  <r>
    <n v="2494"/>
    <n v="2772"/>
    <s v="James Gerald Davis"/>
    <d v="2017-07-12T00:00:00"/>
    <s v="shot"/>
    <s v="undetermined"/>
    <n v="40"/>
    <s v="M"/>
    <s v="W"/>
    <s v="Lake View"/>
    <s v="SC"/>
    <b v="1"/>
    <s v="other"/>
    <s v="Not fleeing"/>
    <b v="0"/>
    <x v="1"/>
  </r>
  <r>
    <n v="2495"/>
    <n v="2773"/>
    <s v="Keith Alan Eustace"/>
    <d v="2017-07-12T00:00:00"/>
    <s v="shot"/>
    <s v="blunt object"/>
    <n v="58"/>
    <s v="M"/>
    <s v="W"/>
    <s v="Grover Beach"/>
    <s v="CA"/>
    <b v="0"/>
    <s v="other"/>
    <s v="Not fleeing"/>
    <b v="0"/>
    <x v="0"/>
  </r>
  <r>
    <n v="2496"/>
    <n v="2774"/>
    <s v="Chancey Chamblee"/>
    <d v="2017-07-13T00:00:00"/>
    <s v="shot"/>
    <s v="gun"/>
    <n v="55"/>
    <s v="M"/>
    <s v="W"/>
    <s v="Pima"/>
    <s v="AZ"/>
    <b v="0"/>
    <s v="undetermined"/>
    <m/>
    <b v="0"/>
    <x v="0"/>
  </r>
  <r>
    <n v="2497"/>
    <n v="2775"/>
    <s v="Stephen Steele"/>
    <d v="2017-07-13T00:00:00"/>
    <s v="shot"/>
    <s v="knife"/>
    <n v="47"/>
    <s v="M"/>
    <s v="W"/>
    <s v="Crystal Springs"/>
    <s v="FL"/>
    <b v="1"/>
    <s v="other"/>
    <s v="Not fleeing"/>
    <b v="0"/>
    <x v="0"/>
  </r>
  <r>
    <n v="2498"/>
    <n v="2776"/>
    <s v="Pedro Rubio"/>
    <d v="2017-07-13T00:00:00"/>
    <s v="shot"/>
    <s v="knife"/>
    <n v="42"/>
    <s v="M"/>
    <s v="H"/>
    <s v="Goodyear"/>
    <s v="AZ"/>
    <b v="0"/>
    <s v="attack"/>
    <s v="Not fleeing"/>
    <b v="0"/>
    <x v="0"/>
  </r>
  <r>
    <n v="2499"/>
    <n v="2778"/>
    <s v="Gerber Dieguez"/>
    <d v="2017-07-15T00:00:00"/>
    <s v="shot"/>
    <s v="gun"/>
    <n v="29"/>
    <s v="M"/>
    <s v="H"/>
    <s v="Los Angeles"/>
    <s v="CA"/>
    <b v="0"/>
    <s v="undetermined"/>
    <s v="Foot"/>
    <b v="0"/>
    <x v="0"/>
  </r>
  <r>
    <n v="2500"/>
    <n v="2779"/>
    <s v="Justine Damond"/>
    <d v="2017-07-15T00:00:00"/>
    <s v="shot"/>
    <s v="unarmed"/>
    <n v="40"/>
    <s v="F"/>
    <s v="W"/>
    <s v="Minneapolis"/>
    <s v="MN"/>
    <b v="0"/>
    <s v="undetermined"/>
    <s v="Not fleeing"/>
    <b v="0"/>
    <x v="1"/>
  </r>
  <r>
    <n v="2501"/>
    <n v="2780"/>
    <s v="Vaughn Shaw"/>
    <d v="2017-07-15T00:00:00"/>
    <s v="shot"/>
    <s v="gun"/>
    <n v="23"/>
    <s v="M"/>
    <s v="B"/>
    <s v="Moreno Valley"/>
    <s v="CA"/>
    <b v="1"/>
    <s v="other"/>
    <s v="Not fleeing"/>
    <b v="0"/>
    <x v="0"/>
  </r>
  <r>
    <n v="2502"/>
    <n v="2781"/>
    <s v="Keith Wade"/>
    <d v="2017-07-15T00:00:00"/>
    <s v="shot"/>
    <s v="gun"/>
    <n v="23"/>
    <s v="M"/>
    <s v="W"/>
    <s v="Arlington"/>
    <s v="TX"/>
    <b v="0"/>
    <s v="attack"/>
    <s v="Foot"/>
    <b v="0"/>
    <x v="0"/>
  </r>
  <r>
    <n v="2503"/>
    <n v="2782"/>
    <s v="India N. Nelson"/>
    <d v="2017-07-17T00:00:00"/>
    <s v="shot"/>
    <s v="gun"/>
    <n v="25"/>
    <s v="F"/>
    <s v="B"/>
    <s v="Norfolk"/>
    <s v="VA"/>
    <b v="0"/>
    <s v="attack"/>
    <s v="Not fleeing"/>
    <b v="0"/>
    <x v="0"/>
  </r>
  <r>
    <n v="2504"/>
    <n v="2783"/>
    <s v="Ernesto Sedillo"/>
    <d v="2017-07-17T00:00:00"/>
    <s v="shot"/>
    <s v="gun"/>
    <n v="52"/>
    <s v="M"/>
    <s v="H"/>
    <s v="Las Cruces"/>
    <s v="NM"/>
    <b v="0"/>
    <s v="attack"/>
    <s v="Not fleeing"/>
    <b v="1"/>
    <x v="0"/>
  </r>
  <r>
    <n v="2505"/>
    <n v="2784"/>
    <s v="Eric Wesley Clark"/>
    <d v="2017-07-17T00:00:00"/>
    <s v="shot"/>
    <s v="gun"/>
    <n v="43"/>
    <s v="M"/>
    <s v="W"/>
    <s v="Culpeper"/>
    <s v="VA"/>
    <b v="0"/>
    <s v="attack"/>
    <s v="Car"/>
    <b v="0"/>
    <x v="0"/>
  </r>
  <r>
    <n v="2506"/>
    <n v="2785"/>
    <s v="Jose Cazares"/>
    <d v="2017-07-17T00:00:00"/>
    <s v="shot"/>
    <s v="gun"/>
    <n v="37"/>
    <s v="M"/>
    <s v="H"/>
    <s v="San Antonio"/>
    <s v="TX"/>
    <b v="0"/>
    <s v="attack"/>
    <s v="Not fleeing"/>
    <b v="0"/>
    <x v="0"/>
  </r>
  <r>
    <n v="2507"/>
    <n v="2786"/>
    <s v="Daniel Thomas Reid"/>
    <d v="2017-07-18T00:00:00"/>
    <s v="shot"/>
    <s v="gun"/>
    <n v="32"/>
    <s v="M"/>
    <s v="W"/>
    <s v="Clay"/>
    <s v="AL"/>
    <b v="1"/>
    <s v="attack"/>
    <s v="Not fleeing"/>
    <b v="0"/>
    <x v="0"/>
  </r>
  <r>
    <n v="2508"/>
    <n v="2787"/>
    <s v="Robert Earl Vaughan"/>
    <d v="2017-07-18T00:00:00"/>
    <s v="shot"/>
    <s v="gun"/>
    <n v="70"/>
    <s v="M"/>
    <s v="W"/>
    <s v="Springfield"/>
    <s v="OR"/>
    <b v="1"/>
    <s v="other"/>
    <s v="Not fleeing"/>
    <b v="0"/>
    <x v="0"/>
  </r>
  <r>
    <n v="2509"/>
    <n v="2788"/>
    <s v="Mark Allan Smith"/>
    <d v="2017-07-18T00:00:00"/>
    <s v="shot"/>
    <s v="gun"/>
    <n v="36"/>
    <s v="M"/>
    <m/>
    <s v="Eagar"/>
    <s v="AZ"/>
    <b v="0"/>
    <s v="other"/>
    <s v="Not fleeing"/>
    <b v="0"/>
    <x v="0"/>
  </r>
  <r>
    <n v="2510"/>
    <n v="2789"/>
    <s v="Nolan Cornett"/>
    <d v="2017-07-19T00:00:00"/>
    <s v="shot"/>
    <s v="gun"/>
    <n v="24"/>
    <s v="M"/>
    <s v="W"/>
    <s v="Fair Oaks"/>
    <s v="CA"/>
    <b v="0"/>
    <s v="attack"/>
    <s v="Not fleeing"/>
    <b v="0"/>
    <x v="0"/>
  </r>
  <r>
    <n v="2511"/>
    <n v="2790"/>
    <s v="Anthony Benavidez"/>
    <d v="2017-07-19T00:00:00"/>
    <s v="shot"/>
    <s v="knife"/>
    <n v="24"/>
    <s v="M"/>
    <s v="H"/>
    <s v="Santa Fe"/>
    <s v="NM"/>
    <b v="1"/>
    <s v="other"/>
    <s v="Not fleeing"/>
    <b v="1"/>
    <x v="0"/>
  </r>
  <r>
    <n v="2512"/>
    <n v="2791"/>
    <s v="Farhad Jabbari"/>
    <d v="2017-07-19T00:00:00"/>
    <s v="shot"/>
    <s v="unarmed"/>
    <n v="38"/>
    <s v="M"/>
    <s v="O"/>
    <s v="Saginaw"/>
    <s v="MI"/>
    <b v="0"/>
    <s v="attack"/>
    <s v="Not fleeing"/>
    <b v="0"/>
    <x v="1"/>
  </r>
  <r>
    <n v="2513"/>
    <n v="2792"/>
    <s v="Joshua Daniels"/>
    <d v="2017-07-20T00:00:00"/>
    <s v="shot"/>
    <s v="gun"/>
    <n v="52"/>
    <s v="M"/>
    <s v="W"/>
    <s v="Neosho"/>
    <s v="MO"/>
    <b v="0"/>
    <s v="attack"/>
    <s v="Not fleeing"/>
    <b v="0"/>
    <x v="0"/>
  </r>
  <r>
    <n v="2514"/>
    <n v="2793"/>
    <s v="Isaiah Perkins"/>
    <d v="2017-07-20T00:00:00"/>
    <s v="shot"/>
    <s v="gun"/>
    <n v="27"/>
    <s v="M"/>
    <s v="B"/>
    <s v="St. Louis"/>
    <s v="MO"/>
    <b v="0"/>
    <s v="attack"/>
    <s v="Car"/>
    <b v="0"/>
    <x v="0"/>
  </r>
  <r>
    <n v="2515"/>
    <n v="2928"/>
    <s v="Martin Avena"/>
    <d v="2017-07-21T00:00:00"/>
    <s v="shot"/>
    <s v="gun"/>
    <n v="70"/>
    <s v="M"/>
    <m/>
    <s v="Paulden"/>
    <s v="AZ"/>
    <b v="0"/>
    <s v="attack"/>
    <s v="Not fleeing"/>
    <b v="1"/>
    <x v="0"/>
  </r>
  <r>
    <n v="2516"/>
    <n v="2794"/>
    <s v="Yahir Breito"/>
    <d v="2017-07-21T00:00:00"/>
    <s v="shot"/>
    <s v="knife"/>
    <n v="22"/>
    <s v="M"/>
    <s v="H"/>
    <s v="Santa Ana"/>
    <s v="CA"/>
    <b v="0"/>
    <s v="other"/>
    <s v="Not fleeing"/>
    <b v="0"/>
    <x v="0"/>
  </r>
  <r>
    <n v="2517"/>
    <n v="2797"/>
    <s v="Vicente Velasquez"/>
    <d v="2017-07-21T00:00:00"/>
    <s v="shot"/>
    <s v="gun"/>
    <n v="42"/>
    <s v="M"/>
    <s v="H"/>
    <s v="Mission"/>
    <s v="TX"/>
    <b v="0"/>
    <s v="attack"/>
    <s v="Foot"/>
    <b v="0"/>
    <x v="0"/>
  </r>
  <r>
    <n v="2518"/>
    <n v="2795"/>
    <s v="Walter Lynde"/>
    <d v="2017-07-23T00:00:00"/>
    <s v="shot"/>
    <s v="toy weapon"/>
    <n v="49"/>
    <s v="M"/>
    <s v="W"/>
    <s v="Spencer"/>
    <s v="MA"/>
    <b v="0"/>
    <s v="attack"/>
    <s v="Car"/>
    <b v="0"/>
    <x v="0"/>
  </r>
  <r>
    <n v="2519"/>
    <n v="2796"/>
    <s v="Michael Caponigro"/>
    <d v="2017-07-23T00:00:00"/>
    <s v="shot"/>
    <s v="gun"/>
    <n v="59"/>
    <s v="M"/>
    <s v="W"/>
    <s v="Eau Claire"/>
    <s v="WI"/>
    <b v="1"/>
    <s v="attack"/>
    <s v="Not fleeing"/>
    <b v="0"/>
    <x v="0"/>
  </r>
  <r>
    <n v="2520"/>
    <n v="2799"/>
    <s v="Ismael Lopez Rodriguez"/>
    <d v="2017-07-23T00:00:00"/>
    <s v="shot"/>
    <s v="gun"/>
    <n v="41"/>
    <s v="M"/>
    <s v="H"/>
    <s v="Southaven"/>
    <s v="MS"/>
    <b v="0"/>
    <s v="attack"/>
    <s v="Not fleeing"/>
    <b v="0"/>
    <x v="0"/>
  </r>
  <r>
    <n v="2521"/>
    <n v="2800"/>
    <s v="Kyle Scott Rushing"/>
    <d v="2017-07-23T00:00:00"/>
    <s v="shot"/>
    <s v="knife"/>
    <n v="34"/>
    <s v="M"/>
    <s v="W"/>
    <s v="Chico"/>
    <s v="CA"/>
    <b v="0"/>
    <s v="attack"/>
    <s v="Not fleeing"/>
    <b v="1"/>
    <x v="0"/>
  </r>
  <r>
    <n v="2522"/>
    <n v="2798"/>
    <s v="Jerrod Kershaw"/>
    <d v="2017-07-24T00:00:00"/>
    <s v="shot"/>
    <s v="gun"/>
    <n v="31"/>
    <s v="M"/>
    <s v="W"/>
    <s v="St. Louis"/>
    <s v="MO"/>
    <b v="1"/>
    <s v="attack"/>
    <s v="Car"/>
    <b v="0"/>
    <x v="0"/>
  </r>
  <r>
    <n v="2523"/>
    <n v="2801"/>
    <s v="Alexander J. Schoessel"/>
    <d v="2017-07-25T00:00:00"/>
    <s v="shot"/>
    <s v="ax"/>
    <n v="23"/>
    <s v="M"/>
    <s v="W"/>
    <s v="Richmond"/>
    <s v="VA"/>
    <b v="1"/>
    <s v="other"/>
    <s v="Foot"/>
    <b v="0"/>
    <x v="0"/>
  </r>
  <r>
    <n v="2524"/>
    <n v="2802"/>
    <s v="Michael Joseph Harris"/>
    <d v="2017-07-25T00:00:00"/>
    <s v="shot"/>
    <s v="gun"/>
    <n v="28"/>
    <s v="M"/>
    <s v="W"/>
    <s v="Jacksonville"/>
    <s v="FL"/>
    <b v="0"/>
    <s v="attack"/>
    <s v="Car"/>
    <b v="0"/>
    <x v="0"/>
  </r>
  <r>
    <n v="2525"/>
    <n v="2803"/>
    <s v="Moises Balladares"/>
    <d v="2017-07-25T00:00:00"/>
    <s v="shot"/>
    <s v="gun"/>
    <n v="33"/>
    <s v="M"/>
    <s v="H"/>
    <s v="Avondale"/>
    <s v="AZ"/>
    <b v="1"/>
    <s v="attack"/>
    <s v="Not fleeing"/>
    <b v="0"/>
    <x v="0"/>
  </r>
  <r>
    <n v="2526"/>
    <n v="2805"/>
    <s v="Aries Clark"/>
    <d v="2017-07-25T00:00:00"/>
    <s v="shot"/>
    <s v="toy weapon"/>
    <n v="16"/>
    <s v="M"/>
    <s v="B"/>
    <s v="Marion"/>
    <s v="AR"/>
    <b v="0"/>
    <s v="attack"/>
    <s v="Not fleeing"/>
    <b v="0"/>
    <x v="0"/>
  </r>
  <r>
    <n v="2527"/>
    <n v="2804"/>
    <s v="Andrew Collins"/>
    <d v="2017-07-26T00:00:00"/>
    <s v="shot"/>
    <s v="gun"/>
    <n v="35"/>
    <s v="M"/>
    <s v="W"/>
    <s v="Phoenix"/>
    <s v="AZ"/>
    <b v="0"/>
    <s v="attack"/>
    <s v="Other"/>
    <b v="0"/>
    <x v="0"/>
  </r>
  <r>
    <n v="2528"/>
    <n v="2806"/>
    <s v="Giovani Casiano"/>
    <d v="2017-07-26T00:00:00"/>
    <s v="shot"/>
    <s v="gun"/>
    <n v="26"/>
    <s v="M"/>
    <s v="W"/>
    <s v="San Antonio"/>
    <s v="TX"/>
    <b v="0"/>
    <s v="attack"/>
    <s v="Not fleeing"/>
    <b v="0"/>
    <x v="0"/>
  </r>
  <r>
    <n v="2529"/>
    <n v="2807"/>
    <s v="Susan Teel"/>
    <d v="2017-07-26T00:00:00"/>
    <s v="shot"/>
    <s v="knife"/>
    <n v="62"/>
    <s v="F"/>
    <s v="W"/>
    <s v="Vero Beach"/>
    <s v="FL"/>
    <b v="1"/>
    <s v="attack"/>
    <s v="Not fleeing"/>
    <b v="0"/>
    <x v="0"/>
  </r>
  <r>
    <n v="2530"/>
    <n v="2808"/>
    <s v="Kesharn K. Burney"/>
    <d v="2017-07-26T00:00:00"/>
    <s v="shot"/>
    <m/>
    <n v="25"/>
    <s v="M"/>
    <s v="B"/>
    <s v="Dayton"/>
    <s v="OH"/>
    <b v="0"/>
    <s v="attack"/>
    <s v="Car"/>
    <b v="0"/>
    <x v="1"/>
  </r>
  <r>
    <n v="2531"/>
    <n v="2816"/>
    <s v="Jerauld Phillip Hammond II"/>
    <d v="2017-07-27T00:00:00"/>
    <s v="shot"/>
    <s v="gun"/>
    <n v="46"/>
    <s v="M"/>
    <s v="W"/>
    <s v="Los Angeles"/>
    <s v="CA"/>
    <b v="0"/>
    <s v="other"/>
    <s v="Not fleeing"/>
    <b v="0"/>
    <x v="0"/>
  </r>
  <r>
    <n v="2532"/>
    <n v="2820"/>
    <s v="Deltra Henderson"/>
    <d v="2017-07-27T00:00:00"/>
    <s v="shot"/>
    <s v="gun"/>
    <n v="39"/>
    <s v="M"/>
    <s v="B"/>
    <s v="Homer"/>
    <s v="LA"/>
    <b v="0"/>
    <s v="attack"/>
    <s v="Car"/>
    <b v="0"/>
    <x v="0"/>
  </r>
  <r>
    <n v="2533"/>
    <n v="2929"/>
    <s v="Michael Fitzgerald"/>
    <d v="2017-07-27T00:00:00"/>
    <s v="shot"/>
    <s v="gun"/>
    <n v="26"/>
    <s v="M"/>
    <s v="W"/>
    <s v="Grand Terrace"/>
    <s v="CA"/>
    <b v="0"/>
    <s v="attack"/>
    <s v="Not fleeing"/>
    <b v="0"/>
    <x v="0"/>
  </r>
  <r>
    <n v="2534"/>
    <n v="2809"/>
    <s v="Sergio Velasco-Martinez"/>
    <d v="2017-07-27T00:00:00"/>
    <s v="shot"/>
    <s v="blunt object"/>
    <n v="25"/>
    <s v="M"/>
    <s v="H"/>
    <s v="Avenal"/>
    <s v="CA"/>
    <b v="0"/>
    <s v="attack"/>
    <s v="Not fleeing"/>
    <b v="0"/>
    <x v="0"/>
  </r>
  <r>
    <n v="2535"/>
    <n v="2811"/>
    <s v="Matthew Folden"/>
    <d v="2017-07-27T00:00:00"/>
    <s v="shot"/>
    <s v="knife"/>
    <n v="31"/>
    <s v="M"/>
    <s v="W"/>
    <s v="Wenatchee"/>
    <s v="WA"/>
    <b v="0"/>
    <s v="other"/>
    <s v="Not fleeing"/>
    <b v="0"/>
    <x v="0"/>
  </r>
  <r>
    <n v="2536"/>
    <n v="2812"/>
    <s v="Alejandro Alvarado"/>
    <d v="2017-07-27T00:00:00"/>
    <s v="shot"/>
    <s v="knife"/>
    <n v="35"/>
    <s v="M"/>
    <s v="H"/>
    <s v="Chowchilla"/>
    <s v="CA"/>
    <b v="0"/>
    <s v="attack"/>
    <s v="Not fleeing"/>
    <b v="0"/>
    <x v="0"/>
  </r>
  <r>
    <n v="2537"/>
    <n v="2819"/>
    <s v="Brian J. Skinner"/>
    <d v="2017-07-28T00:00:00"/>
    <s v="shot"/>
    <s v="knife"/>
    <n v="32"/>
    <s v="M"/>
    <s v="W"/>
    <s v="Glenville"/>
    <s v="NY"/>
    <b v="1"/>
    <s v="other"/>
    <s v="Not fleeing"/>
    <b v="0"/>
    <x v="0"/>
  </r>
  <r>
    <n v="2538"/>
    <n v="2822"/>
    <s v="Rodney E. Jacobs"/>
    <d v="2017-07-28T00:00:00"/>
    <s v="shot"/>
    <s v="gun"/>
    <n v="31"/>
    <s v="M"/>
    <s v="B"/>
    <s v="Kansas City"/>
    <s v="MO"/>
    <b v="0"/>
    <s v="attack"/>
    <s v="Not fleeing"/>
    <b v="0"/>
    <x v="0"/>
  </r>
  <r>
    <n v="2539"/>
    <n v="2813"/>
    <s v="Raymond Cruz"/>
    <d v="2017-07-28T00:00:00"/>
    <s v="shot"/>
    <m/>
    <n v="37"/>
    <s v="M"/>
    <s v="H"/>
    <s v="Albuquerque"/>
    <s v="NM"/>
    <b v="0"/>
    <s v="attack"/>
    <s v="Car"/>
    <b v="0"/>
    <x v="1"/>
  </r>
  <r>
    <n v="2540"/>
    <n v="2818"/>
    <s v="Dennis W. Robinson"/>
    <d v="2017-07-29T00:00:00"/>
    <s v="shot"/>
    <s v="gun"/>
    <n v="48"/>
    <s v="M"/>
    <s v="W"/>
    <s v="Melba"/>
    <s v="ID"/>
    <b v="0"/>
    <s v="attack"/>
    <s v="Car"/>
    <b v="0"/>
    <x v="0"/>
  </r>
  <r>
    <n v="2541"/>
    <n v="2930"/>
    <s v="Jashod Arthur Carter"/>
    <d v="2017-07-29T00:00:00"/>
    <s v="shot"/>
    <s v="gun"/>
    <n v="29"/>
    <s v="M"/>
    <s v="B"/>
    <s v="Norco"/>
    <s v="CA"/>
    <b v="0"/>
    <s v="attack"/>
    <s v="Car"/>
    <b v="0"/>
    <x v="0"/>
  </r>
  <r>
    <n v="2542"/>
    <n v="2817"/>
    <s v="Isaiah Tucker"/>
    <d v="2017-07-31T00:00:00"/>
    <s v="shot"/>
    <s v="unarmed"/>
    <n v="28"/>
    <s v="M"/>
    <s v="B"/>
    <s v="Oshkosh"/>
    <s v="WI"/>
    <b v="0"/>
    <s v="attack"/>
    <s v="Car"/>
    <b v="1"/>
    <x v="1"/>
  </r>
  <r>
    <n v="2543"/>
    <n v="2823"/>
    <s v="Robert Savelli"/>
    <d v="2017-07-31T00:00:00"/>
    <s v="shot"/>
    <s v="gun"/>
    <n v="43"/>
    <s v="M"/>
    <s v="W"/>
    <s v="Albuquerque"/>
    <s v="NM"/>
    <b v="0"/>
    <s v="attack"/>
    <s v="Not fleeing"/>
    <b v="1"/>
    <x v="0"/>
  </r>
  <r>
    <n v="2544"/>
    <n v="2824"/>
    <s v="Norberto Nieblas Reyes"/>
    <d v="2017-07-31T00:00:00"/>
    <s v="shot and Tasered"/>
    <s v="gun"/>
    <n v="39"/>
    <s v="M"/>
    <s v="H"/>
    <s v="Los Banos"/>
    <s v="CA"/>
    <b v="1"/>
    <s v="attack"/>
    <s v="Not fleeing"/>
    <b v="0"/>
    <x v="0"/>
  </r>
  <r>
    <n v="2545"/>
    <n v="2815"/>
    <s v="Dwayne Jeune"/>
    <d v="2017-07-31T00:00:00"/>
    <s v="shot"/>
    <s v="knife"/>
    <n v="32"/>
    <s v="M"/>
    <s v="B"/>
    <s v="Brooklyn"/>
    <s v="NY"/>
    <b v="1"/>
    <s v="attack"/>
    <s v="Not fleeing"/>
    <b v="0"/>
    <x v="0"/>
  </r>
  <r>
    <n v="2546"/>
    <n v="2825"/>
    <s v="Kerry Bradley"/>
    <d v="2017-08-01T00:00:00"/>
    <s v="shot"/>
    <m/>
    <n v="37"/>
    <s v="M"/>
    <s v="B"/>
    <s v="Waco"/>
    <s v="TX"/>
    <b v="0"/>
    <s v="attack"/>
    <s v="Car"/>
    <b v="0"/>
    <x v="1"/>
  </r>
  <r>
    <n v="2547"/>
    <n v="2827"/>
    <s v="Franklin Oden"/>
    <d v="2017-08-01T00:00:00"/>
    <s v="shot"/>
    <s v="gun"/>
    <n v="39"/>
    <s v="M"/>
    <s v="W"/>
    <s v="Visalia"/>
    <s v="CA"/>
    <b v="0"/>
    <s v="attack"/>
    <s v="Foot"/>
    <b v="0"/>
    <x v="0"/>
  </r>
  <r>
    <n v="2548"/>
    <n v="2830"/>
    <s v="Mikle Eugene Dixon"/>
    <d v="2017-08-01T00:00:00"/>
    <s v="shot"/>
    <s v="knife"/>
    <n v="42"/>
    <s v="M"/>
    <s v="W"/>
    <s v="Mt. Airy"/>
    <s v="NC"/>
    <b v="0"/>
    <s v="other"/>
    <s v="Not fleeing"/>
    <b v="0"/>
    <x v="0"/>
  </r>
  <r>
    <n v="2549"/>
    <n v="2832"/>
    <s v="Mark Anthony Sanchez"/>
    <d v="2017-08-01T00:00:00"/>
    <s v="shot"/>
    <s v="gun"/>
    <n v="33"/>
    <s v="M"/>
    <s v="H"/>
    <s v="Yuba City"/>
    <s v="CA"/>
    <b v="0"/>
    <s v="attack"/>
    <s v="Not fleeing"/>
    <b v="0"/>
    <x v="0"/>
  </r>
  <r>
    <n v="2550"/>
    <n v="2843"/>
    <s v="Miguel Salas"/>
    <d v="2017-08-01T00:00:00"/>
    <s v="shot"/>
    <s v="gun"/>
    <n v="25"/>
    <s v="M"/>
    <s v="H"/>
    <s v="Las Vegas"/>
    <s v="NV"/>
    <b v="1"/>
    <s v="attack"/>
    <s v="Not fleeing"/>
    <b v="1"/>
    <x v="0"/>
  </r>
  <r>
    <n v="2551"/>
    <n v="2829"/>
    <s v="Preston Thornton"/>
    <d v="2017-08-02T00:00:00"/>
    <s v="shot"/>
    <s v="gun"/>
    <n v="29"/>
    <s v="M"/>
    <s v="B"/>
    <s v="Coushatta"/>
    <s v="LA"/>
    <b v="1"/>
    <s v="attack"/>
    <s v="Not fleeing"/>
    <b v="0"/>
    <x v="0"/>
  </r>
  <r>
    <n v="2552"/>
    <n v="2833"/>
    <s v="Jeffrey Barboa"/>
    <d v="2017-08-02T00:00:00"/>
    <s v="shot"/>
    <s v="machete"/>
    <n v="45"/>
    <s v="M"/>
    <s v="H"/>
    <s v="Richmond"/>
    <s v="CA"/>
    <b v="0"/>
    <s v="attack"/>
    <s v="Car"/>
    <b v="0"/>
    <x v="0"/>
  </r>
  <r>
    <n v="2553"/>
    <n v="2834"/>
    <s v="Quintas Harris"/>
    <d v="2017-08-02T00:00:00"/>
    <s v="shot"/>
    <s v="gun"/>
    <n v="27"/>
    <s v="M"/>
    <s v="B"/>
    <s v="Atlanta"/>
    <s v="GA"/>
    <b v="0"/>
    <s v="attack"/>
    <s v="Not fleeing"/>
    <b v="0"/>
    <x v="0"/>
  </r>
  <r>
    <n v="2554"/>
    <n v="2854"/>
    <s v="Phillip Rhoades"/>
    <d v="2017-08-02T00:00:00"/>
    <s v="shot"/>
    <m/>
    <n v="28"/>
    <s v="M"/>
    <s v="W"/>
    <s v="Mannington"/>
    <s v="WV"/>
    <b v="0"/>
    <s v="other"/>
    <s v="Car"/>
    <b v="0"/>
    <x v="1"/>
  </r>
  <r>
    <n v="2555"/>
    <n v="2846"/>
    <s v="Keith Burkholder"/>
    <d v="2017-08-03T00:00:00"/>
    <s v="shot"/>
    <s v="gun"/>
    <n v="57"/>
    <s v="M"/>
    <s v="W"/>
    <s v="Lima"/>
    <s v="OH"/>
    <b v="0"/>
    <s v="attack"/>
    <s v="Not fleeing"/>
    <b v="0"/>
    <x v="0"/>
  </r>
  <r>
    <n v="2556"/>
    <n v="3060"/>
    <s v="Kemonte Cobbs"/>
    <d v="2017-08-03T00:00:00"/>
    <s v="shot"/>
    <s v="gun"/>
    <n v="15"/>
    <s v="M"/>
    <s v="B"/>
    <s v="Gary"/>
    <s v="IN"/>
    <b v="0"/>
    <s v="attack"/>
    <s v="Foot"/>
    <b v="0"/>
    <x v="0"/>
  </r>
  <r>
    <n v="2557"/>
    <n v="2835"/>
    <s v="Aaron Payne"/>
    <d v="2017-08-04T00:00:00"/>
    <s v="shot"/>
    <s v="gun"/>
    <n v="33"/>
    <s v="M"/>
    <s v="W"/>
    <s v="Surfside Beach"/>
    <s v="SC"/>
    <b v="1"/>
    <s v="attack"/>
    <s v="Not fleeing"/>
    <b v="0"/>
    <x v="0"/>
  </r>
  <r>
    <n v="2558"/>
    <n v="2836"/>
    <s v="Cory Stephens"/>
    <d v="2017-08-04T00:00:00"/>
    <s v="shot"/>
    <s v="gun"/>
    <n v="35"/>
    <s v="M"/>
    <s v="W"/>
    <s v="Spanish Springs"/>
    <s v="NV"/>
    <b v="0"/>
    <s v="other"/>
    <s v="Not fleeing"/>
    <b v="0"/>
    <x v="0"/>
  </r>
  <r>
    <n v="2559"/>
    <n v="2837"/>
    <s v="TK TK"/>
    <d v="2017-08-04T00:00:00"/>
    <s v="shot"/>
    <s v="gun"/>
    <n v="47"/>
    <s v="M"/>
    <s v="B"/>
    <s v="San Diego"/>
    <s v="CA"/>
    <b v="0"/>
    <s v="other"/>
    <s v="Not fleeing"/>
    <b v="0"/>
    <x v="0"/>
  </r>
  <r>
    <n v="2560"/>
    <n v="2838"/>
    <s v="Jeremy Gabrial"/>
    <d v="2017-08-04T00:00:00"/>
    <s v="shot"/>
    <s v="toy weapon"/>
    <n v="31"/>
    <s v="M"/>
    <s v="W"/>
    <s v="Lauderdale County"/>
    <s v="MS"/>
    <b v="1"/>
    <s v="attack"/>
    <s v="Not fleeing"/>
    <b v="1"/>
    <x v="0"/>
  </r>
  <r>
    <n v="2561"/>
    <n v="2845"/>
    <s v="Melissa Wiseman"/>
    <d v="2017-08-04T00:00:00"/>
    <s v="shot"/>
    <s v="gun"/>
    <n v="36"/>
    <s v="F"/>
    <s v="W"/>
    <s v="Marine City"/>
    <s v="MI"/>
    <b v="0"/>
    <s v="other"/>
    <s v="Not fleeing"/>
    <b v="0"/>
    <x v="0"/>
  </r>
  <r>
    <n v="2562"/>
    <n v="2847"/>
    <s v="Joseph Miller"/>
    <d v="2017-08-04T00:00:00"/>
    <s v="shot"/>
    <s v="gun"/>
    <n v="54"/>
    <s v="M"/>
    <s v="W"/>
    <s v="Mead Township"/>
    <s v="PA"/>
    <b v="0"/>
    <s v="other"/>
    <s v="Not fleeing"/>
    <b v="0"/>
    <x v="0"/>
  </r>
  <r>
    <n v="2563"/>
    <n v="2840"/>
    <s v="Timmy Wilson"/>
    <d v="2017-08-05T00:00:00"/>
    <s v="shot"/>
    <s v="gun"/>
    <n v="24"/>
    <s v="M"/>
    <s v="W"/>
    <s v="New Straitsville"/>
    <s v="OH"/>
    <b v="0"/>
    <s v="attack"/>
    <s v="Not fleeing"/>
    <b v="0"/>
    <x v="0"/>
  </r>
  <r>
    <n v="2564"/>
    <n v="2844"/>
    <s v="Pablo Garcia"/>
    <d v="2017-08-05T00:00:00"/>
    <s v="shot and Tasered"/>
    <s v="knife"/>
    <n v="35"/>
    <s v="M"/>
    <s v="H"/>
    <s v="Santa Rosa"/>
    <s v="CA"/>
    <b v="1"/>
    <s v="attack"/>
    <s v="Not fleeing"/>
    <b v="1"/>
    <x v="0"/>
  </r>
  <r>
    <n v="2565"/>
    <n v="2839"/>
    <s v="Kyle Andrew Lankford"/>
    <d v="2017-08-06T00:00:00"/>
    <s v="shot"/>
    <s v="knife"/>
    <n v="32"/>
    <s v="M"/>
    <s v="W"/>
    <s v="Bon Aqua"/>
    <s v="TN"/>
    <b v="0"/>
    <s v="other"/>
    <s v="Foot"/>
    <b v="0"/>
    <x v="0"/>
  </r>
  <r>
    <n v="2566"/>
    <n v="2842"/>
    <s v="Danatae Franklin"/>
    <d v="2017-08-06T00:00:00"/>
    <s v="shot"/>
    <s v="gun"/>
    <n v="28"/>
    <s v="M"/>
    <s v="B"/>
    <s v="Kansas City"/>
    <s v="MO"/>
    <b v="0"/>
    <s v="attack"/>
    <s v="Foot"/>
    <b v="0"/>
    <x v="0"/>
  </r>
  <r>
    <n v="2567"/>
    <n v="2841"/>
    <s v="Winston Espino Sanchez"/>
    <d v="2017-08-07T00:00:00"/>
    <s v="shot"/>
    <s v="knife"/>
    <n v="45"/>
    <s v="M"/>
    <s v="H"/>
    <s v="North Bergen"/>
    <s v="NJ"/>
    <b v="0"/>
    <s v="attack"/>
    <s v="Not fleeing"/>
    <b v="0"/>
    <x v="0"/>
  </r>
  <r>
    <n v="2568"/>
    <n v="2848"/>
    <s v="Jose Ortiz"/>
    <d v="2017-08-07T00:00:00"/>
    <s v="shot"/>
    <s v="knife"/>
    <n v="29"/>
    <s v="M"/>
    <s v="H"/>
    <s v="Wichita"/>
    <s v="KS"/>
    <b v="0"/>
    <s v="other"/>
    <s v="Not fleeing"/>
    <b v="0"/>
    <x v="0"/>
  </r>
  <r>
    <n v="2569"/>
    <n v="2850"/>
    <s v="Christopher K. Sales"/>
    <d v="2017-08-07T00:00:00"/>
    <s v="shot"/>
    <s v="unarmed"/>
    <n v="36"/>
    <s v="M"/>
    <s v="W"/>
    <s v="Blue Summit"/>
    <s v="MO"/>
    <b v="0"/>
    <s v="other"/>
    <s v="Car"/>
    <b v="0"/>
    <x v="1"/>
  </r>
  <r>
    <n v="2570"/>
    <n v="2849"/>
    <s v="Peter James Robbins"/>
    <d v="2017-08-08T00:00:00"/>
    <s v="shot"/>
    <s v="gun"/>
    <n v="23"/>
    <s v="M"/>
    <s v="W"/>
    <s v="Junction City"/>
    <s v="KS"/>
    <b v="1"/>
    <s v="attack"/>
    <s v="Not fleeing"/>
    <b v="0"/>
    <x v="0"/>
  </r>
  <r>
    <n v="2571"/>
    <n v="2852"/>
    <s v="Darreon Neal"/>
    <d v="2017-08-08T00:00:00"/>
    <s v="shot"/>
    <s v="gun"/>
    <n v="17"/>
    <s v="M"/>
    <s v="B"/>
    <s v="Dalton"/>
    <s v="IL"/>
    <b v="0"/>
    <s v="other"/>
    <s v="Other"/>
    <b v="0"/>
    <x v="0"/>
  </r>
  <r>
    <n v="2572"/>
    <n v="2851"/>
    <s v="Eugene Nelson"/>
    <d v="2017-08-09T00:00:00"/>
    <s v="shot"/>
    <m/>
    <n v="20"/>
    <s v="M"/>
    <s v="B"/>
    <s v="Kent"/>
    <s v="WA"/>
    <b v="0"/>
    <s v="attack"/>
    <s v="Car"/>
    <b v="0"/>
    <x v="1"/>
  </r>
  <r>
    <n v="2573"/>
    <n v="2853"/>
    <s v="Mark P. Coffey"/>
    <d v="2017-08-10T00:00:00"/>
    <s v="shot"/>
    <s v="gun"/>
    <n v="33"/>
    <s v="M"/>
    <s v="W"/>
    <s v="Dyer"/>
    <s v="IN"/>
    <b v="0"/>
    <s v="attack"/>
    <m/>
    <b v="0"/>
    <x v="0"/>
  </r>
  <r>
    <n v="2574"/>
    <n v="2856"/>
    <s v="Eric Bogart"/>
    <d v="2017-08-10T00:00:00"/>
    <s v="shot"/>
    <s v="gun"/>
    <n v="49"/>
    <s v="M"/>
    <s v="W"/>
    <s v="Los Angeles"/>
    <s v="CA"/>
    <b v="0"/>
    <s v="attack"/>
    <s v="Not fleeing"/>
    <b v="0"/>
    <x v="0"/>
  </r>
  <r>
    <n v="2575"/>
    <n v="2855"/>
    <s v="TK TK"/>
    <d v="2017-08-11T00:00:00"/>
    <s v="shot"/>
    <s v="gun"/>
    <m/>
    <s v="M"/>
    <m/>
    <s v="Channelview"/>
    <s v="TX"/>
    <b v="0"/>
    <s v="attack"/>
    <s v="Not fleeing"/>
    <b v="0"/>
    <x v="0"/>
  </r>
  <r>
    <n v="2576"/>
    <n v="2857"/>
    <s v="Tyrease Carlyle"/>
    <d v="2017-08-11T00:00:00"/>
    <s v="shot"/>
    <s v="gun"/>
    <n v="31"/>
    <s v="M"/>
    <s v="B"/>
    <s v="Philadelphia"/>
    <s v="PA"/>
    <b v="1"/>
    <s v="other"/>
    <s v="Not fleeing"/>
    <b v="0"/>
    <x v="0"/>
  </r>
  <r>
    <n v="2577"/>
    <n v="2858"/>
    <s v="Eduardo Navarrete"/>
    <d v="2017-08-12T00:00:00"/>
    <s v="shot"/>
    <s v="knife"/>
    <n v="35"/>
    <s v="M"/>
    <s v="H"/>
    <s v="Frederickstown"/>
    <s v="WA"/>
    <b v="0"/>
    <s v="attack"/>
    <s v="Not fleeing"/>
    <b v="0"/>
    <x v="0"/>
  </r>
  <r>
    <n v="2578"/>
    <n v="2859"/>
    <s v="Christopher Collins"/>
    <d v="2017-08-13T00:00:00"/>
    <s v="shot"/>
    <s v="gun"/>
    <n v="24"/>
    <s v="M"/>
    <s v="W"/>
    <s v="Habersham"/>
    <s v="GA"/>
    <b v="0"/>
    <s v="other"/>
    <s v="Not fleeing"/>
    <b v="0"/>
    <x v="0"/>
  </r>
  <r>
    <n v="2579"/>
    <n v="2860"/>
    <s v="Roger Burzinski"/>
    <d v="2017-08-13T00:00:00"/>
    <s v="shot"/>
    <s v="gun"/>
    <n v="54"/>
    <s v="M"/>
    <s v="W"/>
    <s v="La Crosse"/>
    <s v="WI"/>
    <b v="0"/>
    <s v="other"/>
    <s v="Car"/>
    <b v="0"/>
    <x v="0"/>
  </r>
  <r>
    <n v="2580"/>
    <n v="2861"/>
    <s v="Carmen William Rongione"/>
    <d v="2017-08-13T00:00:00"/>
    <s v="shot"/>
    <s v="machete"/>
    <n v="41"/>
    <s v="M"/>
    <s v="W"/>
    <s v="Cosby"/>
    <s v="TN"/>
    <b v="0"/>
    <s v="attack"/>
    <s v="Foot"/>
    <b v="0"/>
    <x v="0"/>
  </r>
  <r>
    <n v="2581"/>
    <n v="2862"/>
    <s v="Patrick Harmon"/>
    <d v="2017-08-13T00:00:00"/>
    <s v="shot"/>
    <s v="knife"/>
    <n v="50"/>
    <s v="M"/>
    <s v="B"/>
    <s v="Salt Lake City"/>
    <s v="UT"/>
    <b v="0"/>
    <s v="other"/>
    <s v="Foot"/>
    <b v="1"/>
    <x v="0"/>
  </r>
  <r>
    <n v="2582"/>
    <n v="2863"/>
    <s v="Hussein Hassan"/>
    <d v="2017-08-13T00:00:00"/>
    <s v="shot"/>
    <s v="sword"/>
    <n v="46"/>
    <s v="M"/>
    <s v="B"/>
    <s v="Kennewick"/>
    <s v="WA"/>
    <b v="1"/>
    <s v="attack"/>
    <s v="Not fleeing"/>
    <b v="0"/>
    <x v="0"/>
  </r>
  <r>
    <n v="2583"/>
    <n v="2864"/>
    <s v="Steven James Young"/>
    <d v="2017-08-14T00:00:00"/>
    <s v="shot"/>
    <s v="toy weapon"/>
    <n v="45"/>
    <s v="M"/>
    <s v="W"/>
    <s v="Colorado Springs"/>
    <s v="CO"/>
    <b v="0"/>
    <s v="attack"/>
    <s v="Foot"/>
    <b v="0"/>
    <x v="0"/>
  </r>
  <r>
    <n v="2584"/>
    <n v="2865"/>
    <s v="Robert Emmett Bracewell Jr."/>
    <d v="2017-08-14T00:00:00"/>
    <s v="shot"/>
    <s v="gun"/>
    <n v="20"/>
    <s v="M"/>
    <s v="W"/>
    <s v="Jacksonville"/>
    <s v="FL"/>
    <b v="0"/>
    <s v="attack"/>
    <s v="Not fleeing"/>
    <b v="0"/>
    <x v="0"/>
  </r>
  <r>
    <n v="2585"/>
    <n v="2866"/>
    <s v="Herbert Gilbert"/>
    <d v="2017-08-15T00:00:00"/>
    <s v="shot"/>
    <s v="undetermined"/>
    <n v="37"/>
    <s v="M"/>
    <s v="B"/>
    <s v="Thomasville"/>
    <s v="GA"/>
    <b v="0"/>
    <s v="undetermined"/>
    <s v="Not fleeing"/>
    <b v="1"/>
    <x v="1"/>
  </r>
  <r>
    <n v="2586"/>
    <n v="2872"/>
    <s v="Kenneth Lewis"/>
    <d v="2017-08-16T00:00:00"/>
    <s v="shot"/>
    <s v="gun"/>
    <n v="34"/>
    <s v="M"/>
    <s v="B"/>
    <s v="Los Angeles"/>
    <s v="CA"/>
    <b v="0"/>
    <s v="undetermined"/>
    <s v="Foot"/>
    <b v="0"/>
    <x v="0"/>
  </r>
  <r>
    <n v="2587"/>
    <n v="2873"/>
    <s v="James Midkiff"/>
    <d v="2017-08-16T00:00:00"/>
    <s v="shot"/>
    <s v="gun"/>
    <n v="54"/>
    <s v="M"/>
    <s v="W"/>
    <s v="Livermore"/>
    <s v="CA"/>
    <b v="1"/>
    <s v="attack"/>
    <s v="Not fleeing"/>
    <b v="0"/>
    <x v="0"/>
  </r>
  <r>
    <n v="2588"/>
    <n v="2882"/>
    <s v="Peter Daniel Grima"/>
    <d v="2017-08-17T00:00:00"/>
    <s v="shot"/>
    <s v="undetermined"/>
    <n v="65"/>
    <s v="M"/>
    <s v="W"/>
    <s v="Crenshaw County"/>
    <s v="AL"/>
    <b v="0"/>
    <s v="undetermined"/>
    <s v="Not fleeing"/>
    <b v="0"/>
    <x v="1"/>
  </r>
  <r>
    <n v="2589"/>
    <n v="2883"/>
    <s v="Edgar Ramirez Carreto"/>
    <d v="2017-08-17T00:00:00"/>
    <s v="shot"/>
    <s v="knife"/>
    <n v="28"/>
    <s v="M"/>
    <s v="H"/>
    <s v="Phoenix"/>
    <s v="AZ"/>
    <b v="1"/>
    <s v="other"/>
    <s v="Not fleeing"/>
    <b v="0"/>
    <x v="0"/>
  </r>
  <r>
    <n v="2590"/>
    <n v="2874"/>
    <s v="Leroy Frank"/>
    <d v="2017-08-18T00:00:00"/>
    <s v="shot"/>
    <s v="knife"/>
    <n v="60"/>
    <s v="M"/>
    <m/>
    <s v="Bloomfield"/>
    <s v="NJ"/>
    <b v="0"/>
    <s v="other"/>
    <s v="Not fleeing"/>
    <b v="0"/>
    <x v="0"/>
  </r>
  <r>
    <n v="2591"/>
    <n v="2879"/>
    <s v="Clarence Belsar III"/>
    <d v="2017-08-18T00:00:00"/>
    <s v="shot"/>
    <s v="gun"/>
    <n v="26"/>
    <s v="M"/>
    <s v="W"/>
    <s v="Fairchance"/>
    <s v="PA"/>
    <b v="0"/>
    <s v="attack"/>
    <s v="Not fleeing"/>
    <b v="0"/>
    <x v="0"/>
  </r>
  <r>
    <n v="2592"/>
    <n v="2881"/>
    <s v="Derrick Rashard Brabham"/>
    <d v="2017-08-18T00:00:00"/>
    <s v="shot"/>
    <s v="gun"/>
    <n v="25"/>
    <s v="M"/>
    <s v="B"/>
    <s v="Jacksonville"/>
    <s v="FL"/>
    <b v="0"/>
    <s v="attack"/>
    <s v="Not fleeing"/>
    <b v="0"/>
    <x v="0"/>
  </r>
  <r>
    <n v="2593"/>
    <n v="2875"/>
    <s v="Thomas Justin Walton"/>
    <d v="2017-08-19T00:00:00"/>
    <s v="shot"/>
    <s v="Taser"/>
    <n v="32"/>
    <s v="M"/>
    <s v="W"/>
    <s v="Homewood"/>
    <s v="AL"/>
    <b v="0"/>
    <s v="attack"/>
    <s v="Not fleeing"/>
    <b v="0"/>
    <x v="0"/>
  </r>
  <r>
    <n v="2594"/>
    <n v="2876"/>
    <s v="Jonathan Bolger"/>
    <d v="2017-08-20T00:00:00"/>
    <s v="shot"/>
    <s v="gun"/>
    <n v="44"/>
    <s v="M"/>
    <s v="W"/>
    <s v="Yellville"/>
    <s v="AR"/>
    <b v="0"/>
    <s v="other"/>
    <s v="Not fleeing"/>
    <b v="0"/>
    <x v="0"/>
  </r>
  <r>
    <n v="2595"/>
    <n v="2877"/>
    <s v="Keshawn Wilson"/>
    <d v="2017-08-20T00:00:00"/>
    <s v="shot"/>
    <s v="gun"/>
    <n v="32"/>
    <s v="M"/>
    <s v="B"/>
    <s v="Brick"/>
    <s v="NJ"/>
    <b v="0"/>
    <s v="attack"/>
    <s v="Not fleeing"/>
    <b v="0"/>
    <x v="0"/>
  </r>
  <r>
    <n v="2596"/>
    <n v="2878"/>
    <s v="TK TK"/>
    <d v="2017-08-20T00:00:00"/>
    <s v="shot"/>
    <s v="undetermined"/>
    <m/>
    <s v="M"/>
    <m/>
    <s v="Madera"/>
    <s v="CA"/>
    <b v="0"/>
    <s v="other"/>
    <s v="Foot"/>
    <b v="0"/>
    <x v="1"/>
  </r>
  <r>
    <n v="2597"/>
    <n v="2884"/>
    <s v="Jeffrey Jacobs"/>
    <d v="2017-08-21T00:00:00"/>
    <s v="shot"/>
    <s v="toy weapon"/>
    <n v="42"/>
    <s v="M"/>
    <s v="W"/>
    <s v="Morganton"/>
    <s v="NC"/>
    <b v="0"/>
    <s v="attack"/>
    <s v="Not fleeing"/>
    <b v="0"/>
    <x v="0"/>
  </r>
  <r>
    <n v="2598"/>
    <n v="2885"/>
    <s v="Dennia Flowers"/>
    <d v="2017-08-21T00:00:00"/>
    <s v="shot"/>
    <s v="gun"/>
    <n v="66"/>
    <s v="M"/>
    <s v="W"/>
    <s v="Colorado City"/>
    <s v="CO"/>
    <b v="0"/>
    <s v="attack"/>
    <s v="Not fleeing"/>
    <b v="0"/>
    <x v="0"/>
  </r>
  <r>
    <n v="2599"/>
    <n v="2886"/>
    <s v="Tyler Whitmire"/>
    <d v="2017-08-21T00:00:00"/>
    <s v="shot"/>
    <s v="knife"/>
    <n v="22"/>
    <s v="M"/>
    <s v="W"/>
    <s v="Franklin"/>
    <s v="WI"/>
    <b v="1"/>
    <s v="other"/>
    <s v="Other"/>
    <b v="0"/>
    <x v="0"/>
  </r>
  <r>
    <n v="2600"/>
    <n v="2888"/>
    <s v="Nathaniel Richmond"/>
    <d v="2017-08-21T00:00:00"/>
    <s v="shot"/>
    <s v="gun"/>
    <n v="51"/>
    <s v="M"/>
    <s v="B"/>
    <s v="Steubenville"/>
    <s v="OH"/>
    <b v="0"/>
    <s v="attack"/>
    <s v="Not fleeing"/>
    <b v="0"/>
    <x v="0"/>
  </r>
  <r>
    <n v="2601"/>
    <n v="2892"/>
    <s v="Thomas Selje"/>
    <d v="2017-08-21T00:00:00"/>
    <s v="shot"/>
    <s v="gun"/>
    <n v="64"/>
    <s v="M"/>
    <s v="W"/>
    <s v="Pardeeville"/>
    <s v="WI"/>
    <b v="0"/>
    <s v="attack"/>
    <s v="Not fleeing"/>
    <b v="0"/>
    <x v="0"/>
  </r>
  <r>
    <n v="2602"/>
    <n v="2887"/>
    <s v="Kiwi Herring"/>
    <d v="2017-08-22T00:00:00"/>
    <s v="shot"/>
    <s v="knife"/>
    <n v="30"/>
    <s v="F"/>
    <s v="B"/>
    <s v="St. Louis"/>
    <s v="MO"/>
    <b v="0"/>
    <s v="attack"/>
    <s v="Not fleeing"/>
    <b v="0"/>
    <x v="0"/>
  </r>
  <r>
    <n v="2603"/>
    <n v="2890"/>
    <s v="Henry Rivera Jr."/>
    <d v="2017-08-22T00:00:00"/>
    <s v="shot"/>
    <m/>
    <n v="71"/>
    <s v="M"/>
    <s v="H"/>
    <s v="Albuquerque"/>
    <s v="NM"/>
    <b v="0"/>
    <s v="attack"/>
    <s v="Car"/>
    <b v="0"/>
    <x v="1"/>
  </r>
  <r>
    <n v="2604"/>
    <n v="2891"/>
    <s v="Robert Earl Adams"/>
    <d v="2017-08-22T00:00:00"/>
    <s v="shot"/>
    <s v="knife"/>
    <n v="30"/>
    <s v="M"/>
    <s v="W"/>
    <s v="Orcutt"/>
    <s v="CA"/>
    <b v="0"/>
    <s v="other"/>
    <s v="Foot"/>
    <b v="0"/>
    <x v="0"/>
  </r>
  <r>
    <n v="2605"/>
    <n v="2893"/>
    <s v="Konstantin Morozov"/>
    <d v="2017-08-22T00:00:00"/>
    <s v="shot"/>
    <s v="gun"/>
    <n v="48"/>
    <s v="M"/>
    <s v="W"/>
    <s v="Los Angeles"/>
    <s v="CA"/>
    <b v="0"/>
    <s v="other"/>
    <s v="Not fleeing"/>
    <b v="0"/>
    <x v="0"/>
  </r>
  <r>
    <n v="2606"/>
    <n v="2988"/>
    <s v="Mark Aaron Jensen"/>
    <d v="2017-08-22T00:00:00"/>
    <s v="shot"/>
    <s v="gun"/>
    <n v="56"/>
    <s v="M"/>
    <s v="W"/>
    <s v="Durham"/>
    <s v="CA"/>
    <b v="1"/>
    <s v="attack"/>
    <s v="Not fleeing"/>
    <b v="0"/>
    <x v="0"/>
  </r>
  <r>
    <n v="2607"/>
    <n v="2894"/>
    <s v="Ciara Howard"/>
    <d v="2017-08-23T00:00:00"/>
    <s v="shot"/>
    <s v="gun"/>
    <n v="26"/>
    <s v="F"/>
    <s v="W"/>
    <s v="Olathe"/>
    <s v="KS"/>
    <b v="1"/>
    <s v="other"/>
    <s v="Not fleeing"/>
    <b v="0"/>
    <x v="0"/>
  </r>
  <r>
    <n v="2608"/>
    <n v="2895"/>
    <s v="Colton Puckett"/>
    <d v="2017-08-24T00:00:00"/>
    <s v="shot"/>
    <s v="gun"/>
    <n v="28"/>
    <s v="M"/>
    <s v="W"/>
    <s v="Waterford Township"/>
    <s v="MI"/>
    <b v="1"/>
    <s v="other"/>
    <s v="Not fleeing"/>
    <b v="0"/>
    <x v="0"/>
  </r>
  <r>
    <n v="2609"/>
    <n v="2896"/>
    <s v="Isaias Raziel Ochoa"/>
    <d v="2017-08-24T00:00:00"/>
    <s v="shot"/>
    <s v="gun"/>
    <n v="19"/>
    <s v="M"/>
    <s v="H"/>
    <s v="Lemon Grove"/>
    <s v="CA"/>
    <b v="0"/>
    <s v="attack"/>
    <s v="Foot"/>
    <b v="0"/>
    <x v="0"/>
  </r>
  <r>
    <n v="2610"/>
    <n v="2898"/>
    <s v="Scott Mayfield"/>
    <d v="2017-08-24T00:00:00"/>
    <s v="shot"/>
    <s v="gun"/>
    <n v="24"/>
    <s v="M"/>
    <s v="B"/>
    <s v="Orange"/>
    <s v="NJ"/>
    <b v="0"/>
    <s v="other"/>
    <s v="Foot"/>
    <b v="0"/>
    <x v="0"/>
  </r>
  <r>
    <n v="2611"/>
    <n v="2897"/>
    <s v="Daniel Blyler"/>
    <d v="2017-08-25T00:00:00"/>
    <s v="shot"/>
    <s v="gun"/>
    <n v="44"/>
    <s v="M"/>
    <s v="W"/>
    <s v="Jacksonville"/>
    <s v="FL"/>
    <b v="0"/>
    <s v="other"/>
    <s v="Not fleeing"/>
    <b v="0"/>
    <x v="0"/>
  </r>
  <r>
    <n v="2612"/>
    <n v="2899"/>
    <s v="Kristen Ambury"/>
    <d v="2017-08-25T00:00:00"/>
    <s v="shot"/>
    <s v="gun"/>
    <n v="28"/>
    <s v="F"/>
    <s v="W"/>
    <s v="Sunrise"/>
    <s v="FL"/>
    <b v="1"/>
    <s v="undetermined"/>
    <s v="Not fleeing"/>
    <b v="0"/>
    <x v="0"/>
  </r>
  <r>
    <n v="2613"/>
    <n v="2900"/>
    <s v="Charles David Robinson"/>
    <d v="2017-08-25T00:00:00"/>
    <s v="shot"/>
    <s v="unarmed"/>
    <n v="47"/>
    <s v="M"/>
    <s v="B"/>
    <s v="Woodville"/>
    <s v="GA"/>
    <b v="0"/>
    <s v="attack"/>
    <s v="Foot"/>
    <b v="0"/>
    <x v="1"/>
  </r>
  <r>
    <n v="2614"/>
    <n v="2901"/>
    <s v="Michael Malik Kawon Lee"/>
    <d v="2017-08-26T00:00:00"/>
    <s v="shot"/>
    <s v="gun"/>
    <n v="18"/>
    <s v="M"/>
    <s v="B"/>
    <s v="Pine Bluff"/>
    <s v="AR"/>
    <b v="0"/>
    <s v="attack"/>
    <s v="Foot"/>
    <b v="0"/>
    <x v="0"/>
  </r>
  <r>
    <n v="2615"/>
    <n v="2902"/>
    <s v="William Wilson"/>
    <d v="2017-08-27T00:00:00"/>
    <s v="shot"/>
    <s v="gun"/>
    <n v="26"/>
    <s v="M"/>
    <s v="H"/>
    <s v="Farmington"/>
    <s v="NM"/>
    <b v="0"/>
    <s v="attack"/>
    <s v="Not fleeing"/>
    <b v="0"/>
    <x v="0"/>
  </r>
  <r>
    <n v="2616"/>
    <n v="2903"/>
    <s v="Jason Hoops"/>
    <d v="2017-08-27T00:00:00"/>
    <s v="shot"/>
    <s v="gun"/>
    <n v="33"/>
    <s v="M"/>
    <s v="W"/>
    <s v="Kettering"/>
    <s v="OH"/>
    <b v="0"/>
    <s v="other"/>
    <s v="Not fleeing"/>
    <b v="0"/>
    <x v="0"/>
  </r>
  <r>
    <n v="2617"/>
    <n v="2904"/>
    <s v="Dwayne Martin"/>
    <d v="2017-08-27T00:00:00"/>
    <s v="shot"/>
    <s v="knife"/>
    <n v="34"/>
    <s v="M"/>
    <s v="W"/>
    <s v="Sharpsburg"/>
    <s v="KY"/>
    <b v="0"/>
    <s v="attack"/>
    <s v="Foot"/>
    <b v="0"/>
    <x v="0"/>
  </r>
  <r>
    <n v="2618"/>
    <n v="2905"/>
    <s v="Kostatinos Sfaelos"/>
    <d v="2017-08-28T00:00:00"/>
    <s v="shot"/>
    <s v="gun"/>
    <n v="62"/>
    <s v="M"/>
    <s v="W"/>
    <s v="New Milford"/>
    <s v="CT"/>
    <b v="0"/>
    <s v="attack"/>
    <s v="Foot"/>
    <b v="0"/>
    <x v="0"/>
  </r>
  <r>
    <n v="2619"/>
    <n v="2906"/>
    <s v="William Matthew Holmes"/>
    <d v="2017-08-28T00:00:00"/>
    <s v="shot"/>
    <s v="undetermined"/>
    <n v="24"/>
    <s v="M"/>
    <s v="B"/>
    <s v="Newton"/>
    <s v="KS"/>
    <b v="1"/>
    <s v="attack"/>
    <s v="Car"/>
    <b v="1"/>
    <x v="1"/>
  </r>
  <r>
    <n v="2620"/>
    <n v="2907"/>
    <s v="Ricky Ard"/>
    <d v="2017-08-29T00:00:00"/>
    <s v="shot"/>
    <s v="baseball bat"/>
    <n v="55"/>
    <s v="M"/>
    <s v="B"/>
    <s v="Evansville"/>
    <s v="IN"/>
    <b v="1"/>
    <s v="other"/>
    <s v="Not fleeing"/>
    <b v="1"/>
    <x v="0"/>
  </r>
  <r>
    <n v="2621"/>
    <n v="2908"/>
    <s v="Larry Moore Miller"/>
    <d v="2017-08-29T00:00:00"/>
    <s v="shot"/>
    <s v="gun"/>
    <n v="68"/>
    <s v="M"/>
    <m/>
    <s v="Jacksonville"/>
    <s v="AL"/>
    <b v="0"/>
    <s v="attack"/>
    <s v="Not fleeing"/>
    <b v="0"/>
    <x v="0"/>
  </r>
  <r>
    <n v="2622"/>
    <n v="2909"/>
    <s v="Joshua Mark Cloud"/>
    <d v="2017-08-29T00:00:00"/>
    <s v="shot"/>
    <s v="gun"/>
    <n v="22"/>
    <s v="M"/>
    <s v="W"/>
    <s v="Lincoln Parish"/>
    <s v="LA"/>
    <b v="0"/>
    <s v="attack"/>
    <s v="Not fleeing"/>
    <b v="0"/>
    <x v="0"/>
  </r>
  <r>
    <n v="2623"/>
    <n v="2910"/>
    <s v="Brandy Caldwell"/>
    <d v="2017-08-29T00:00:00"/>
    <s v="shot"/>
    <s v="gun"/>
    <n v="46"/>
    <s v="F"/>
    <s v="W"/>
    <s v="Watagua"/>
    <s v="TX"/>
    <b v="1"/>
    <s v="other"/>
    <s v="Not fleeing"/>
    <b v="0"/>
    <x v="0"/>
  </r>
  <r>
    <n v="2624"/>
    <n v="2911"/>
    <s v="Anthony Antonio Ford"/>
    <d v="2017-08-30T00:00:00"/>
    <s v="shot"/>
    <s v="unarmed"/>
    <n v="27"/>
    <s v="M"/>
    <s v="B"/>
    <s v="Miami"/>
    <s v="FL"/>
    <b v="0"/>
    <s v="other"/>
    <s v="Foot"/>
    <b v="0"/>
    <x v="1"/>
  </r>
  <r>
    <n v="2625"/>
    <n v="2918"/>
    <s v="Thomas Daniel Littlecloud"/>
    <d v="2017-08-30T00:00:00"/>
    <s v="shot"/>
    <s v="gun"/>
    <n v="32"/>
    <s v="M"/>
    <s v="N"/>
    <s v="Sacramento"/>
    <s v="CA"/>
    <b v="0"/>
    <s v="attack"/>
    <s v="Car"/>
    <b v="0"/>
    <x v="0"/>
  </r>
  <r>
    <n v="2626"/>
    <n v="2912"/>
    <s v="Issac Cervantes"/>
    <d v="2017-08-31T00:00:00"/>
    <s v="shot"/>
    <s v="gun"/>
    <n v="22"/>
    <s v="M"/>
    <s v="H"/>
    <s v="Bakersfield"/>
    <s v="CA"/>
    <b v="0"/>
    <s v="attack"/>
    <s v="Not fleeing"/>
    <b v="0"/>
    <x v="0"/>
  </r>
  <r>
    <n v="2627"/>
    <n v="2913"/>
    <s v="Debi Lynn Thorkelson"/>
    <d v="2017-08-31T00:00:00"/>
    <s v="shot"/>
    <s v="gun"/>
    <n v="54"/>
    <s v="F"/>
    <s v="W"/>
    <s v="Fort Myers"/>
    <s v="FL"/>
    <b v="0"/>
    <s v="attack"/>
    <s v="Not fleeing"/>
    <b v="0"/>
    <x v="0"/>
  </r>
  <r>
    <n v="2628"/>
    <n v="2914"/>
    <s v="Michael Battles"/>
    <d v="2017-09-01T00:00:00"/>
    <s v="shot"/>
    <s v="toy weapon"/>
    <n v="32"/>
    <s v="M"/>
    <s v="W"/>
    <s v="Poultney"/>
    <s v="VT"/>
    <b v="1"/>
    <s v="attack"/>
    <s v="Not fleeing"/>
    <b v="0"/>
    <x v="0"/>
  </r>
  <r>
    <n v="2629"/>
    <n v="2915"/>
    <s v="Roger Helgerson"/>
    <d v="2017-09-01T00:00:00"/>
    <s v="shot"/>
    <s v="unknown weapon"/>
    <n v="45"/>
    <s v="M"/>
    <s v="W"/>
    <s v="Mount Hope"/>
    <s v="WI"/>
    <b v="0"/>
    <s v="other"/>
    <s v="Foot"/>
    <b v="0"/>
    <x v="0"/>
  </r>
  <r>
    <n v="2630"/>
    <n v="2916"/>
    <s v="Daniel Gillis"/>
    <d v="2017-09-01T00:00:00"/>
    <s v="shot"/>
    <s v="knife"/>
    <n v="36"/>
    <s v="M"/>
    <s v="W"/>
    <s v="Pittsfield"/>
    <s v="MA"/>
    <b v="1"/>
    <s v="other"/>
    <s v="Foot"/>
    <b v="0"/>
    <x v="0"/>
  </r>
  <r>
    <n v="2631"/>
    <n v="2917"/>
    <s v="TK TK"/>
    <d v="2017-09-02T00:00:00"/>
    <s v="shot"/>
    <s v="gun"/>
    <m/>
    <s v="M"/>
    <m/>
    <s v="Beaumont"/>
    <s v="CA"/>
    <b v="0"/>
    <s v="attack"/>
    <s v="Not fleeing"/>
    <b v="0"/>
    <x v="0"/>
  </r>
  <r>
    <n v="2632"/>
    <n v="2919"/>
    <s v="Antwon Springer"/>
    <d v="2017-09-03T00:00:00"/>
    <s v="shot"/>
    <s v="gun"/>
    <n v="37"/>
    <s v="M"/>
    <s v="B"/>
    <s v="Milwaukee"/>
    <s v="WI"/>
    <b v="0"/>
    <s v="attack"/>
    <s v="Not fleeing"/>
    <b v="0"/>
    <x v="0"/>
  </r>
  <r>
    <n v="2633"/>
    <n v="2920"/>
    <s v="Henry Stephen Rakoz"/>
    <d v="2017-09-03T00:00:00"/>
    <s v="shot"/>
    <s v="gun"/>
    <n v="47"/>
    <s v="M"/>
    <s v="W"/>
    <s v="Longview"/>
    <s v="WA"/>
    <b v="0"/>
    <s v="other"/>
    <s v="Not fleeing"/>
    <b v="0"/>
    <x v="0"/>
  </r>
  <r>
    <n v="2634"/>
    <n v="2921"/>
    <s v="William Porubsky"/>
    <d v="2017-09-03T00:00:00"/>
    <s v="shot"/>
    <s v="unarmed"/>
    <n v="30"/>
    <s v="M"/>
    <s v="W"/>
    <s v="Akron"/>
    <s v="OH"/>
    <b v="1"/>
    <s v="attack"/>
    <s v="Not fleeing"/>
    <b v="1"/>
    <x v="1"/>
  </r>
  <r>
    <n v="2635"/>
    <n v="2941"/>
    <s v="Jarvis Hayes"/>
    <d v="2017-09-03T00:00:00"/>
    <s v="shot"/>
    <m/>
    <n v="31"/>
    <s v="M"/>
    <s v="B"/>
    <s v="Myrtle Beach"/>
    <s v="SC"/>
    <b v="0"/>
    <s v="attack"/>
    <s v="Car"/>
    <b v="0"/>
    <x v="1"/>
  </r>
  <r>
    <n v="2636"/>
    <n v="2922"/>
    <s v="James Fuller"/>
    <d v="2017-09-04T00:00:00"/>
    <s v="shot and Tasered"/>
    <s v="chair"/>
    <n v="52"/>
    <s v="M"/>
    <s v="W"/>
    <s v="Columbus"/>
    <s v="GA"/>
    <b v="0"/>
    <s v="attack"/>
    <s v="Not fleeing"/>
    <b v="0"/>
    <x v="0"/>
  </r>
  <r>
    <n v="2637"/>
    <n v="2923"/>
    <s v="Shane Marsh"/>
    <d v="2017-09-04T00:00:00"/>
    <s v="shot"/>
    <s v="knife"/>
    <n v="44"/>
    <s v="M"/>
    <s v="W"/>
    <s v="Toledo"/>
    <s v="OH"/>
    <b v="0"/>
    <s v="attack"/>
    <s v="Not fleeing"/>
    <b v="0"/>
    <x v="0"/>
  </r>
  <r>
    <n v="2638"/>
    <n v="2924"/>
    <s v="TK TK"/>
    <d v="2017-09-05T00:00:00"/>
    <s v="shot"/>
    <m/>
    <m/>
    <s v="F"/>
    <m/>
    <s v="Spring"/>
    <s v="TX"/>
    <b v="0"/>
    <s v="attack"/>
    <s v="Car"/>
    <b v="0"/>
    <x v="1"/>
  </r>
  <r>
    <n v="2639"/>
    <n v="2925"/>
    <s v="John Timmons"/>
    <d v="2017-09-05T00:00:00"/>
    <s v="shot"/>
    <s v="gun"/>
    <n v="67"/>
    <s v="M"/>
    <m/>
    <s v="Hohenwald"/>
    <s v="TN"/>
    <b v="0"/>
    <s v="other"/>
    <s v="Not fleeing"/>
    <b v="0"/>
    <x v="0"/>
  </r>
  <r>
    <n v="2640"/>
    <n v="2934"/>
    <s v="Daniel Wheelock"/>
    <d v="2017-09-05T00:00:00"/>
    <s v="shot"/>
    <s v="knife"/>
    <n v="16"/>
    <s v="M"/>
    <s v="W"/>
    <s v="Kendale Lakes"/>
    <s v="FL"/>
    <b v="0"/>
    <s v="attack"/>
    <s v="Not fleeing"/>
    <b v="0"/>
    <x v="0"/>
  </r>
  <r>
    <n v="2641"/>
    <n v="2931"/>
    <s v="Rueben Galindo"/>
    <d v="2017-09-06T00:00:00"/>
    <s v="shot"/>
    <s v="gun"/>
    <n v="29"/>
    <s v="M"/>
    <s v="H"/>
    <s v="Charlotte"/>
    <s v="NC"/>
    <b v="0"/>
    <s v="other"/>
    <s v="Not fleeing"/>
    <b v="0"/>
    <x v="0"/>
  </r>
  <r>
    <n v="2642"/>
    <n v="2932"/>
    <s v="Timothy Elam"/>
    <d v="2017-09-06T00:00:00"/>
    <s v="shot"/>
    <s v="unarmed"/>
    <n v="42"/>
    <s v="M"/>
    <s v="W"/>
    <s v="Los Angeles"/>
    <s v="CA"/>
    <b v="0"/>
    <s v="attack"/>
    <s v="Not fleeing"/>
    <b v="0"/>
    <x v="1"/>
  </r>
  <r>
    <n v="2643"/>
    <n v="2933"/>
    <s v="Miguel Richards"/>
    <d v="2017-09-06T00:00:00"/>
    <s v="shot"/>
    <s v="knife"/>
    <n v="31"/>
    <s v="M"/>
    <s v="B"/>
    <s v="New York"/>
    <s v="NY"/>
    <b v="1"/>
    <s v="other"/>
    <s v="Not fleeing"/>
    <b v="1"/>
    <x v="0"/>
  </r>
  <r>
    <n v="2644"/>
    <n v="2944"/>
    <s v="Eric Dwan Arnold"/>
    <d v="2017-09-07T00:00:00"/>
    <s v="shot"/>
    <s v="gun"/>
    <n v="41"/>
    <s v="M"/>
    <s v="B"/>
    <s v="Sacramento"/>
    <s v="CA"/>
    <b v="0"/>
    <s v="attack"/>
    <s v="Car"/>
    <b v="0"/>
    <x v="0"/>
  </r>
  <r>
    <n v="2645"/>
    <n v="2942"/>
    <s v="Billy Joe Elmore"/>
    <d v="2017-09-08T00:00:00"/>
    <s v="shot"/>
    <s v="gun"/>
    <n v="45"/>
    <s v="M"/>
    <s v="W"/>
    <s v="Amarillo"/>
    <s v="TX"/>
    <b v="0"/>
    <s v="attack"/>
    <s v="Not fleeing"/>
    <b v="0"/>
    <x v="0"/>
  </r>
  <r>
    <n v="2646"/>
    <n v="2943"/>
    <s v="Michael Culhane"/>
    <d v="2017-09-08T00:00:00"/>
    <s v="shot"/>
    <s v="undetermined"/>
    <n v="50"/>
    <s v="M"/>
    <s v="W"/>
    <s v="Monett"/>
    <s v="MO"/>
    <b v="1"/>
    <s v="other"/>
    <s v="Not fleeing"/>
    <b v="0"/>
    <x v="1"/>
  </r>
  <r>
    <n v="2647"/>
    <n v="2940"/>
    <s v="Ervin Eugene Sweat Jr."/>
    <d v="2017-09-09T00:00:00"/>
    <s v="shot"/>
    <s v="gun"/>
    <n v="26"/>
    <s v="M"/>
    <s v="B"/>
    <s v="Arcata"/>
    <s v="CA"/>
    <b v="0"/>
    <s v="attack"/>
    <s v="Not fleeing"/>
    <b v="0"/>
    <x v="0"/>
  </r>
  <r>
    <n v="2648"/>
    <n v="2935"/>
    <s v="Erick Perez"/>
    <d v="2017-09-10T00:00:00"/>
    <s v="shot"/>
    <s v="gun"/>
    <n v="22"/>
    <s v="M"/>
    <s v="H"/>
    <s v="Youngtown"/>
    <s v="AZ"/>
    <b v="0"/>
    <s v="attack"/>
    <s v="Not fleeing"/>
    <b v="0"/>
    <x v="0"/>
  </r>
  <r>
    <n v="2649"/>
    <n v="2936"/>
    <s v="Joseph Charles Cook"/>
    <d v="2017-09-10T00:00:00"/>
    <s v="shot"/>
    <s v="gun"/>
    <n v="76"/>
    <s v="M"/>
    <s v="W"/>
    <s v="Huntersville"/>
    <s v="NC"/>
    <b v="0"/>
    <s v="attack"/>
    <s v="Not fleeing"/>
    <b v="0"/>
    <x v="0"/>
  </r>
  <r>
    <n v="2650"/>
    <n v="2937"/>
    <s v="Frankie Santos"/>
    <d v="2017-09-10T00:00:00"/>
    <s v="shot"/>
    <s v="gun"/>
    <n v="58"/>
    <s v="M"/>
    <s v="H"/>
    <s v="Tacoma"/>
    <s v="WA"/>
    <b v="0"/>
    <s v="attack"/>
    <s v="Not fleeing"/>
    <b v="0"/>
    <x v="0"/>
  </r>
  <r>
    <n v="2651"/>
    <n v="2938"/>
    <s v="Spencer Hight"/>
    <d v="2017-09-10T00:00:00"/>
    <s v="shot"/>
    <s v="gun"/>
    <n v="32"/>
    <s v="M"/>
    <s v="W"/>
    <s v="Plano"/>
    <s v="TX"/>
    <b v="0"/>
    <s v="attack"/>
    <s v="Not fleeing"/>
    <b v="0"/>
    <x v="0"/>
  </r>
  <r>
    <n v="2652"/>
    <n v="2939"/>
    <s v="Juan Flores"/>
    <d v="2017-09-10T00:00:00"/>
    <s v="shot"/>
    <m/>
    <n v="19"/>
    <s v="M"/>
    <s v="H"/>
    <s v="Chicago"/>
    <s v="IL"/>
    <b v="0"/>
    <s v="attack"/>
    <s v="Not fleeing"/>
    <b v="1"/>
    <x v="1"/>
  </r>
  <r>
    <n v="2653"/>
    <n v="2945"/>
    <s v="Thomas Addison"/>
    <d v="2017-09-11T00:00:00"/>
    <s v="shot"/>
    <s v="unknown weapon"/>
    <n v="25"/>
    <s v="M"/>
    <s v="N"/>
    <s v="Great Falls"/>
    <s v="MT"/>
    <b v="0"/>
    <s v="other"/>
    <s v="Foot"/>
    <b v="0"/>
    <x v="0"/>
  </r>
  <r>
    <n v="2654"/>
    <n v="2946"/>
    <s v="Brian Patrick Allen"/>
    <d v="2017-09-11T00:00:00"/>
    <s v="shot"/>
    <s v="gun"/>
    <n v="48"/>
    <s v="M"/>
    <s v="W"/>
    <s v="Hixson"/>
    <s v="TN"/>
    <b v="0"/>
    <s v="attack"/>
    <s v="Car"/>
    <b v="0"/>
    <x v="0"/>
  </r>
  <r>
    <n v="2655"/>
    <n v="2947"/>
    <s v="Vincent Edward Hernandez Jr"/>
    <d v="2017-09-11T00:00:00"/>
    <s v="shot"/>
    <s v="toy weapon"/>
    <n v="39"/>
    <s v="M"/>
    <s v="H"/>
    <s v="Bassett"/>
    <s v="CA"/>
    <b v="0"/>
    <s v="attack"/>
    <s v="Not fleeing"/>
    <b v="0"/>
    <x v="0"/>
  </r>
  <r>
    <n v="2656"/>
    <n v="2948"/>
    <s v="Rodolfo Ballardo"/>
    <d v="2017-09-13T00:00:00"/>
    <s v="shot"/>
    <s v="gun"/>
    <n v="31"/>
    <s v="M"/>
    <s v="H"/>
    <s v="Quartzsite"/>
    <s v="AZ"/>
    <b v="0"/>
    <s v="attack"/>
    <s v="Car"/>
    <b v="0"/>
    <x v="0"/>
  </r>
  <r>
    <n v="2657"/>
    <n v="2955"/>
    <s v="Gary Joe McCourt"/>
    <d v="2017-09-14T00:00:00"/>
    <s v="shot"/>
    <s v="knife"/>
    <n v="50"/>
    <s v="M"/>
    <s v="W"/>
    <s v="Frametown"/>
    <s v="WV"/>
    <b v="0"/>
    <s v="attack"/>
    <s v="Not fleeing"/>
    <b v="0"/>
    <x v="0"/>
  </r>
  <r>
    <n v="2658"/>
    <n v="2950"/>
    <s v="Ruben Urbina"/>
    <d v="2017-09-15T00:00:00"/>
    <s v="shot"/>
    <s v="crowbar"/>
    <n v="15"/>
    <s v="M"/>
    <s v="H"/>
    <s v="Haymarket"/>
    <s v="VA"/>
    <b v="0"/>
    <s v="other"/>
    <s v="Not fleeing"/>
    <b v="0"/>
    <x v="0"/>
  </r>
  <r>
    <n v="2659"/>
    <n v="2954"/>
    <s v="Matthew Michael McTague"/>
    <d v="2017-09-15T00:00:00"/>
    <s v="shot"/>
    <m/>
    <n v="48"/>
    <s v="M"/>
    <s v="W"/>
    <s v="Hallandale Beach"/>
    <s v="FL"/>
    <b v="1"/>
    <s v="attack"/>
    <s v="Car"/>
    <b v="0"/>
    <x v="1"/>
  </r>
  <r>
    <n v="2660"/>
    <n v="2957"/>
    <s v="Jacob Dominguez"/>
    <d v="2017-09-15T00:00:00"/>
    <s v="shot"/>
    <s v="unarmed"/>
    <n v="32"/>
    <s v="M"/>
    <s v="H"/>
    <s v="San Jose"/>
    <s v="CA"/>
    <b v="0"/>
    <s v="other"/>
    <s v="Car"/>
    <b v="0"/>
    <x v="1"/>
  </r>
  <r>
    <n v="2661"/>
    <n v="2956"/>
    <s v="Scout Schultz"/>
    <d v="2017-09-16T00:00:00"/>
    <s v="shot"/>
    <s v="knife"/>
    <n v="21"/>
    <m/>
    <s v="W"/>
    <s v="Atlanta"/>
    <s v="GA"/>
    <b v="1"/>
    <s v="other"/>
    <s v="Not fleeing"/>
    <b v="0"/>
    <x v="0"/>
  </r>
  <r>
    <n v="2662"/>
    <n v="2958"/>
    <s v="Eric Alvarez"/>
    <d v="2017-09-17T00:00:00"/>
    <s v="shot and Tasered"/>
    <s v="knife"/>
    <n v="40"/>
    <s v="M"/>
    <s v="H"/>
    <s v="Los Angeles"/>
    <s v="CA"/>
    <b v="0"/>
    <s v="other"/>
    <s v="Not fleeing"/>
    <b v="0"/>
    <x v="0"/>
  </r>
  <r>
    <n v="2663"/>
    <n v="2960"/>
    <s v="Nicholas K. Perkins"/>
    <d v="2017-09-17T00:00:00"/>
    <s v="shot"/>
    <s v="gun"/>
    <n v="37"/>
    <s v="M"/>
    <s v="W"/>
    <s v="Oak Harbor"/>
    <s v="WA"/>
    <b v="1"/>
    <s v="attack"/>
    <s v="Not fleeing"/>
    <b v="0"/>
    <x v="0"/>
  </r>
  <r>
    <n v="2664"/>
    <n v="2961"/>
    <s v="Brian Ziro"/>
    <d v="2017-09-17T00:00:00"/>
    <s v="shot"/>
    <s v="gun"/>
    <n v="21"/>
    <s v="M"/>
    <s v="B"/>
    <s v="West Milford"/>
    <s v="WV"/>
    <b v="0"/>
    <s v="attack"/>
    <s v="Foot"/>
    <b v="0"/>
    <x v="0"/>
  </r>
  <r>
    <n v="2665"/>
    <n v="2959"/>
    <s v="Jesse VanSipe"/>
    <d v="2017-09-18T00:00:00"/>
    <s v="shot"/>
    <s v="gun"/>
    <n v="33"/>
    <s v="M"/>
    <s v="W"/>
    <s v="Piedmont"/>
    <s v="AL"/>
    <b v="1"/>
    <s v="other"/>
    <s v="Not fleeing"/>
    <b v="0"/>
    <x v="0"/>
  </r>
  <r>
    <n v="2666"/>
    <n v="2962"/>
    <s v="Joshua Stubbs"/>
    <d v="2017-09-19T00:00:00"/>
    <s v="shot"/>
    <s v="gun and knife"/>
    <n v="25"/>
    <s v="M"/>
    <s v="W"/>
    <s v="Monroe"/>
    <s v="NC"/>
    <b v="0"/>
    <s v="attack"/>
    <s v="Car"/>
    <b v="1"/>
    <x v="0"/>
  </r>
  <r>
    <n v="2667"/>
    <n v="2963"/>
    <s v="Jimme Knight Smith"/>
    <d v="2017-09-19T00:00:00"/>
    <s v="shot"/>
    <s v="gun"/>
    <n v="55"/>
    <s v="M"/>
    <s v="W"/>
    <s v="Independence"/>
    <s v="VA"/>
    <b v="1"/>
    <s v="attack"/>
    <s v="Not fleeing"/>
    <b v="0"/>
    <x v="0"/>
  </r>
  <r>
    <n v="2668"/>
    <n v="2964"/>
    <s v="Randall Ross"/>
    <d v="2017-09-19T00:00:00"/>
    <s v="shot"/>
    <s v="undetermined"/>
    <n v="53"/>
    <s v="M"/>
    <s v="W"/>
    <s v="Bernice"/>
    <s v="LA"/>
    <b v="0"/>
    <s v="undetermined"/>
    <m/>
    <b v="0"/>
    <x v="1"/>
  </r>
  <r>
    <n v="2669"/>
    <n v="2966"/>
    <s v="TK TK"/>
    <d v="2017-09-19T00:00:00"/>
    <s v="shot"/>
    <s v="gun"/>
    <m/>
    <s v="M"/>
    <m/>
    <s v="La Porte"/>
    <s v="TX"/>
    <b v="1"/>
    <s v="attack"/>
    <s v="Not fleeing"/>
    <b v="0"/>
    <x v="0"/>
  </r>
  <r>
    <n v="2670"/>
    <n v="2967"/>
    <s v="David Scott"/>
    <d v="2017-09-19T00:00:00"/>
    <s v="shot"/>
    <s v="knife"/>
    <n v="27"/>
    <s v="M"/>
    <s v="W"/>
    <s v="Chula Vista"/>
    <s v="CA"/>
    <b v="1"/>
    <s v="attack"/>
    <s v="Not fleeing"/>
    <b v="0"/>
    <x v="0"/>
  </r>
  <r>
    <n v="2671"/>
    <n v="2965"/>
    <s v="Magdiel Sanchez"/>
    <d v="2017-09-20T00:00:00"/>
    <s v="shot"/>
    <s v="pipe"/>
    <n v="35"/>
    <s v="M"/>
    <s v="H"/>
    <s v="Oklahoma City"/>
    <s v="OK"/>
    <b v="0"/>
    <s v="other"/>
    <s v="Not fleeing"/>
    <b v="0"/>
    <x v="0"/>
  </r>
  <r>
    <n v="2672"/>
    <n v="2968"/>
    <s v="Eddie Russell Jr."/>
    <d v="2017-09-20T00:00:00"/>
    <s v="shot"/>
    <s v="gun"/>
    <n v="25"/>
    <s v="M"/>
    <s v="B"/>
    <s v="Peoria"/>
    <s v="IL"/>
    <b v="1"/>
    <s v="other"/>
    <s v="Not fleeing"/>
    <b v="0"/>
    <x v="0"/>
  </r>
  <r>
    <n v="2673"/>
    <n v="2969"/>
    <s v="Haraesheo Rice"/>
    <d v="2017-09-20T00:00:00"/>
    <s v="shot"/>
    <s v="gun"/>
    <n v="31"/>
    <s v="M"/>
    <s v="B"/>
    <s v="Huntsville"/>
    <s v="AL"/>
    <b v="1"/>
    <s v="attack"/>
    <s v="Not fleeing"/>
    <b v="0"/>
    <x v="0"/>
  </r>
  <r>
    <n v="2674"/>
    <n v="2970"/>
    <s v="Mack Brinkley"/>
    <d v="2017-09-21T00:00:00"/>
    <s v="shot"/>
    <s v="gun"/>
    <n v="70"/>
    <s v="M"/>
    <s v="W"/>
    <s v="Boswell"/>
    <s v="OK"/>
    <b v="0"/>
    <s v="attack"/>
    <s v="Car"/>
    <b v="0"/>
    <x v="0"/>
  </r>
  <r>
    <n v="2675"/>
    <n v="2972"/>
    <s v="Matthew Wells"/>
    <d v="2017-09-21T00:00:00"/>
    <s v="shot"/>
    <s v="knife"/>
    <n v="40"/>
    <s v="M"/>
    <s v="W"/>
    <s v="Tacoma"/>
    <s v="WA"/>
    <b v="1"/>
    <s v="other"/>
    <s v="Not fleeing"/>
    <b v="0"/>
    <x v="0"/>
  </r>
  <r>
    <n v="2676"/>
    <n v="2973"/>
    <s v="Austin Dunsmore"/>
    <d v="2017-09-21T00:00:00"/>
    <s v="shot"/>
    <s v="undetermined"/>
    <n v="25"/>
    <s v="M"/>
    <s v="O"/>
    <s v="Denver"/>
    <s v="CO"/>
    <b v="0"/>
    <s v="other"/>
    <s v="Car"/>
    <b v="0"/>
    <x v="1"/>
  </r>
  <r>
    <n v="2677"/>
    <n v="2974"/>
    <s v="Jose Felix Reyes"/>
    <d v="2017-09-21T00:00:00"/>
    <s v="shot"/>
    <m/>
    <n v="38"/>
    <s v="M"/>
    <s v="H"/>
    <s v="Rockwall"/>
    <s v="TX"/>
    <b v="0"/>
    <s v="attack"/>
    <s v="Car"/>
    <b v="0"/>
    <x v="1"/>
  </r>
  <r>
    <n v="2678"/>
    <n v="2971"/>
    <s v="Alexander Ochoa"/>
    <d v="2017-09-22T00:00:00"/>
    <s v="shot"/>
    <s v="gun and knife"/>
    <n v="26"/>
    <s v="M"/>
    <s v="H"/>
    <s v="Oceanside"/>
    <s v="CA"/>
    <b v="0"/>
    <s v="attack"/>
    <s v="Not fleeing"/>
    <b v="0"/>
    <x v="0"/>
  </r>
  <r>
    <n v="2679"/>
    <n v="2977"/>
    <s v="Dillan Tabares"/>
    <d v="2017-09-22T00:00:00"/>
    <s v="shot"/>
    <s v="gun"/>
    <n v="27"/>
    <s v="M"/>
    <s v="O"/>
    <s v="Huntington Beach"/>
    <s v="CA"/>
    <b v="1"/>
    <s v="attack"/>
    <s v="Not fleeing"/>
    <b v="0"/>
    <x v="0"/>
  </r>
  <r>
    <n v="2680"/>
    <n v="2979"/>
    <s v="TK TK"/>
    <d v="2017-09-22T00:00:00"/>
    <s v="shot"/>
    <s v="undetermined"/>
    <m/>
    <s v="M"/>
    <s v="W"/>
    <s v="Denver"/>
    <s v="CO"/>
    <b v="0"/>
    <s v="other"/>
    <s v="Not fleeing"/>
    <b v="0"/>
    <x v="1"/>
  </r>
  <r>
    <n v="2681"/>
    <n v="2980"/>
    <s v="Scott Farnsworth"/>
    <d v="2017-09-22T00:00:00"/>
    <s v="shot"/>
    <s v="gun"/>
    <n v="28"/>
    <s v="M"/>
    <s v="W"/>
    <s v="Mesa"/>
    <s v="AZ"/>
    <b v="1"/>
    <s v="attack"/>
    <s v="Not fleeing"/>
    <b v="0"/>
    <x v="0"/>
  </r>
  <r>
    <n v="2682"/>
    <n v="2981"/>
    <s v="Bryan Wright"/>
    <d v="2017-09-22T00:00:00"/>
    <s v="shot"/>
    <s v="gun"/>
    <n v="40"/>
    <s v="M"/>
    <s v="W"/>
    <s v="Hattiesburg"/>
    <s v="MS"/>
    <b v="0"/>
    <s v="attack"/>
    <s v="Not fleeing"/>
    <b v="0"/>
    <x v="0"/>
  </r>
  <r>
    <n v="2683"/>
    <n v="2982"/>
    <s v="Scott Michael Chamberlain"/>
    <d v="2017-09-22T00:00:00"/>
    <s v="shot"/>
    <m/>
    <n v="44"/>
    <s v="M"/>
    <s v="W"/>
    <s v="Brooksville"/>
    <s v="FL"/>
    <b v="1"/>
    <s v="attack"/>
    <s v="Car"/>
    <b v="0"/>
    <x v="1"/>
  </r>
  <r>
    <n v="2684"/>
    <n v="2975"/>
    <s v="Damien Murray"/>
    <d v="2017-09-24T00:00:00"/>
    <s v="shot"/>
    <s v="gun"/>
    <n v="39"/>
    <s v="M"/>
    <s v="B"/>
    <s v="San Francisco"/>
    <s v="CA"/>
    <b v="0"/>
    <s v="other"/>
    <s v="Not fleeing"/>
    <b v="0"/>
    <x v="0"/>
  </r>
  <r>
    <n v="2685"/>
    <n v="2983"/>
    <s v="Jarred Burke"/>
    <d v="2017-09-24T00:00:00"/>
    <s v="shot"/>
    <s v="gun"/>
    <n v="24"/>
    <s v="M"/>
    <s v="W"/>
    <s v="New Castle"/>
    <s v="IN"/>
    <b v="0"/>
    <s v="attack"/>
    <s v="Foot"/>
    <b v="0"/>
    <x v="0"/>
  </r>
  <r>
    <n v="2686"/>
    <n v="2976"/>
    <s v="Anthony Robinson"/>
    <d v="2017-09-25T00:00:00"/>
    <s v="shot"/>
    <s v="gun"/>
    <n v="32"/>
    <s v="M"/>
    <s v="B"/>
    <s v="Palmetto"/>
    <s v="FL"/>
    <b v="0"/>
    <s v="attack"/>
    <s v="Foot"/>
    <b v="0"/>
    <x v="0"/>
  </r>
  <r>
    <n v="2687"/>
    <n v="2978"/>
    <s v="Cody O'Bryan"/>
    <d v="2017-09-25T00:00:00"/>
    <s v="shot"/>
    <s v="Taser"/>
    <n v="31"/>
    <s v="M"/>
    <s v="W"/>
    <s v="Las Vegas"/>
    <s v="NV"/>
    <b v="1"/>
    <s v="attack"/>
    <s v="Not fleeing"/>
    <b v="1"/>
    <x v="0"/>
  </r>
  <r>
    <n v="2688"/>
    <n v="2984"/>
    <s v="Jeffory Hughes"/>
    <d v="2017-09-26T00:00:00"/>
    <s v="shot"/>
    <s v="gun"/>
    <n v="50"/>
    <s v="M"/>
    <s v="W"/>
    <s v="Fairview"/>
    <s v="TN"/>
    <b v="0"/>
    <s v="attack"/>
    <s v="Not fleeing"/>
    <b v="0"/>
    <x v="0"/>
  </r>
  <r>
    <n v="2689"/>
    <n v="2985"/>
    <s v="Roger Craig Nielsen"/>
    <d v="2017-09-26T00:00:00"/>
    <s v="shot"/>
    <s v="gun"/>
    <n v="31"/>
    <s v="M"/>
    <s v="W"/>
    <s v="Eugene"/>
    <s v="OR"/>
    <b v="0"/>
    <s v="attack"/>
    <s v="Not fleeing"/>
    <b v="0"/>
    <x v="0"/>
  </r>
  <r>
    <n v="2690"/>
    <n v="2986"/>
    <s v="Craig A. Johnson"/>
    <d v="2017-09-26T00:00:00"/>
    <s v="shot"/>
    <s v="gun"/>
    <n v="50"/>
    <s v="M"/>
    <s v="W"/>
    <s v="Coolin"/>
    <s v="ID"/>
    <b v="0"/>
    <s v="other"/>
    <s v="Not fleeing"/>
    <b v="0"/>
    <x v="0"/>
  </r>
  <r>
    <n v="2691"/>
    <n v="2987"/>
    <s v="Demilo Trayuon Hodge"/>
    <d v="2017-09-27T00:00:00"/>
    <s v="shot"/>
    <s v="gun"/>
    <n v="45"/>
    <s v="M"/>
    <s v="B"/>
    <s v="Emeryville"/>
    <s v="CA"/>
    <b v="0"/>
    <s v="attack"/>
    <s v="Car"/>
    <b v="0"/>
    <x v="0"/>
  </r>
  <r>
    <n v="2692"/>
    <n v="2989"/>
    <s v="Anthony Wallace"/>
    <d v="2017-09-27T00:00:00"/>
    <s v="shot"/>
    <s v="gun"/>
    <n v="44"/>
    <s v="M"/>
    <s v="W"/>
    <s v="Spring Hill"/>
    <s v="FL"/>
    <b v="0"/>
    <s v="attack"/>
    <s v="Car"/>
    <b v="0"/>
    <x v="0"/>
  </r>
  <r>
    <n v="2693"/>
    <n v="2990"/>
    <s v="Guy Lynn Scott"/>
    <d v="2017-09-27T00:00:00"/>
    <s v="shot"/>
    <s v="gun"/>
    <n v="48"/>
    <s v="M"/>
    <s v="W"/>
    <s v="Griffin"/>
    <s v="GA"/>
    <b v="1"/>
    <s v="attack"/>
    <s v="Not fleeing"/>
    <b v="0"/>
    <x v="0"/>
  </r>
  <r>
    <n v="2694"/>
    <n v="3202"/>
    <s v="Dominique Tyrell White"/>
    <d v="2017-09-28T00:00:00"/>
    <s v="shot"/>
    <s v="gun"/>
    <n v="30"/>
    <s v="M"/>
    <s v="N"/>
    <s v="Topeka"/>
    <s v="KS"/>
    <b v="0"/>
    <s v="attack"/>
    <s v="Foot"/>
    <b v="0"/>
    <x v="0"/>
  </r>
  <r>
    <n v="2695"/>
    <n v="2991"/>
    <s v="Michael Bruce Peterson"/>
    <d v="2017-09-28T00:00:00"/>
    <s v="shot"/>
    <s v="baton"/>
    <n v="39"/>
    <s v="M"/>
    <s v="W"/>
    <s v="Salt Lake City"/>
    <s v="UT"/>
    <b v="0"/>
    <s v="other"/>
    <s v="Not fleeing"/>
    <b v="0"/>
    <x v="0"/>
  </r>
  <r>
    <n v="2696"/>
    <n v="2992"/>
    <s v="Quentin Starke"/>
    <d v="2017-09-30T00:00:00"/>
    <s v="shot"/>
    <s v="gun"/>
    <n v="44"/>
    <s v="M"/>
    <s v="W"/>
    <s v="Columbua"/>
    <s v="IN"/>
    <b v="0"/>
    <s v="attack"/>
    <s v="Car"/>
    <b v="0"/>
    <x v="0"/>
  </r>
  <r>
    <n v="2697"/>
    <n v="2993"/>
    <s v="Tyrell Dewayne Pinkston"/>
    <d v="2017-09-30T00:00:00"/>
    <s v="shot"/>
    <s v="gun"/>
    <n v="28"/>
    <s v="M"/>
    <s v="B"/>
    <s v="Palatka"/>
    <s v="FL"/>
    <b v="0"/>
    <s v="other"/>
    <s v="Not fleeing"/>
    <b v="0"/>
    <x v="0"/>
  </r>
  <r>
    <n v="2698"/>
    <n v="2994"/>
    <s v="Lester Jesus Machado"/>
    <d v="2017-10-01T00:00:00"/>
    <s v="shot"/>
    <m/>
    <n v="24"/>
    <s v="M"/>
    <s v="H"/>
    <s v="Hialeah"/>
    <s v="FL"/>
    <b v="0"/>
    <s v="attack"/>
    <s v="Car"/>
    <b v="0"/>
    <x v="1"/>
  </r>
  <r>
    <n v="2699"/>
    <n v="2995"/>
    <s v="Marquis &quot;Bubba&quot; Jones"/>
    <d v="2017-10-01T00:00:00"/>
    <s v="shot"/>
    <s v="gun"/>
    <n v="27"/>
    <s v="M"/>
    <s v="B"/>
    <s v="West Burlington"/>
    <s v="IA"/>
    <b v="0"/>
    <s v="other"/>
    <s v="Other"/>
    <b v="1"/>
    <x v="0"/>
  </r>
  <r>
    <n v="2700"/>
    <n v="2997"/>
    <s v="Anthony Gallo"/>
    <d v="2017-10-01T00:00:00"/>
    <s v="shot"/>
    <s v="knife"/>
    <n v="34"/>
    <s v="M"/>
    <s v="W"/>
    <s v="Canton Township"/>
    <s v="PA"/>
    <b v="1"/>
    <s v="other"/>
    <s v="Not fleeing"/>
    <b v="0"/>
    <x v="0"/>
  </r>
  <r>
    <n v="2701"/>
    <n v="2998"/>
    <s v="Micah McComas"/>
    <d v="2017-10-01T00:00:00"/>
    <s v="shot"/>
    <s v="unarmed"/>
    <n v="41"/>
    <s v="M"/>
    <s v="W"/>
    <s v="Seward"/>
    <s v="AK"/>
    <b v="0"/>
    <s v="other"/>
    <s v="Car"/>
    <b v="1"/>
    <x v="1"/>
  </r>
  <r>
    <n v="2702"/>
    <n v="3000"/>
    <s v="George Randall Newman"/>
    <d v="2017-10-01T00:00:00"/>
    <s v="shot"/>
    <s v="gun"/>
    <n v="26"/>
    <s v="M"/>
    <s v="W"/>
    <s v="North Fort Collins"/>
    <s v="CO"/>
    <b v="0"/>
    <s v="attack"/>
    <s v="Not fleeing"/>
    <b v="1"/>
    <x v="0"/>
  </r>
  <r>
    <n v="2703"/>
    <n v="3022"/>
    <s v="Joshua Lanflisi"/>
    <d v="2017-10-01T00:00:00"/>
    <s v="shot"/>
    <s v="gun and sword"/>
    <n v="38"/>
    <s v="M"/>
    <s v="W"/>
    <s v="St. Louis"/>
    <s v="MO"/>
    <b v="1"/>
    <s v="other"/>
    <s v="Not fleeing"/>
    <b v="0"/>
    <x v="0"/>
  </r>
  <r>
    <n v="2704"/>
    <n v="2999"/>
    <s v="Kevin Anthony Battaglia"/>
    <d v="2017-10-02T00:00:00"/>
    <s v="shot"/>
    <s v="gun"/>
    <n v="33"/>
    <s v="M"/>
    <s v="W"/>
    <s v="Parkton"/>
    <s v="NC"/>
    <b v="1"/>
    <s v="attack"/>
    <s v="Not fleeing"/>
    <b v="0"/>
    <x v="0"/>
  </r>
  <r>
    <n v="2705"/>
    <n v="3001"/>
    <s v="Marquinton T. Brooks"/>
    <d v="2017-10-02T00:00:00"/>
    <s v="shot"/>
    <s v="gun"/>
    <n v="22"/>
    <s v="M"/>
    <s v="W"/>
    <s v="West Ouachita"/>
    <s v="LA"/>
    <b v="0"/>
    <s v="other"/>
    <s v="Foot"/>
    <b v="0"/>
    <x v="0"/>
  </r>
  <r>
    <n v="2706"/>
    <n v="3002"/>
    <s v="John Loaiza"/>
    <d v="2017-10-03T00:00:00"/>
    <s v="shot"/>
    <s v="pipe"/>
    <n v="40"/>
    <s v="M"/>
    <s v="W"/>
    <s v="Jefferson City"/>
    <s v="MO"/>
    <b v="0"/>
    <s v="attack"/>
    <s v="Not fleeing"/>
    <b v="0"/>
    <x v="0"/>
  </r>
  <r>
    <n v="2707"/>
    <n v="3011"/>
    <s v="Chad Cochell"/>
    <d v="2017-10-04T00:00:00"/>
    <s v="shot"/>
    <m/>
    <n v="34"/>
    <s v="M"/>
    <s v="W"/>
    <s v="Spokane"/>
    <s v="WA"/>
    <b v="1"/>
    <s v="other"/>
    <s v="Not fleeing"/>
    <b v="0"/>
    <x v="1"/>
  </r>
  <r>
    <n v="2708"/>
    <n v="3012"/>
    <s v="Sandy Guardiola"/>
    <d v="2017-10-04T00:00:00"/>
    <s v="shot"/>
    <s v="gun"/>
    <n v="48"/>
    <s v="F"/>
    <s v="B"/>
    <s v="Canandaigua"/>
    <s v="NY"/>
    <b v="0"/>
    <s v="attack"/>
    <s v="Not fleeing"/>
    <b v="0"/>
    <x v="0"/>
  </r>
  <r>
    <n v="2709"/>
    <n v="3013"/>
    <s v="Jomekia Minter"/>
    <d v="2017-10-04T00:00:00"/>
    <s v="shot"/>
    <s v="gun"/>
    <n v="37"/>
    <s v="M"/>
    <s v="B"/>
    <s v="Thomas County"/>
    <s v="GA"/>
    <b v="0"/>
    <s v="attack"/>
    <s v="Not fleeing"/>
    <b v="0"/>
    <x v="0"/>
  </r>
  <r>
    <n v="2710"/>
    <n v="3021"/>
    <s v="Michael Ferrell"/>
    <d v="2017-10-04T00:00:00"/>
    <s v="shot"/>
    <s v="gun"/>
    <n v="67"/>
    <s v="M"/>
    <s v="W"/>
    <s v="Mesa"/>
    <s v="AZ"/>
    <b v="0"/>
    <s v="other"/>
    <s v="Not fleeing"/>
    <b v="0"/>
    <x v="0"/>
  </r>
  <r>
    <n v="2711"/>
    <n v="3009"/>
    <s v="Brandon Lee Bohanon"/>
    <d v="2017-10-05T00:00:00"/>
    <s v="shot"/>
    <s v="unarmed"/>
    <n v="35"/>
    <s v="M"/>
    <s v="W"/>
    <s v="Hiram"/>
    <s v="GA"/>
    <b v="0"/>
    <s v="other"/>
    <s v="Not fleeing"/>
    <b v="0"/>
    <x v="1"/>
  </r>
  <r>
    <n v="2712"/>
    <n v="3014"/>
    <s v="Cristino Umana-Garcia"/>
    <d v="2017-10-05T00:00:00"/>
    <s v="shot"/>
    <s v="knife"/>
    <n v="29"/>
    <s v="M"/>
    <s v="H"/>
    <s v="Finney County"/>
    <s v="KS"/>
    <b v="1"/>
    <s v="other"/>
    <s v="Not fleeing"/>
    <b v="0"/>
    <x v="0"/>
  </r>
  <r>
    <n v="2713"/>
    <n v="3015"/>
    <s v="Phumee Lee"/>
    <d v="2017-10-05T00:00:00"/>
    <s v="shot"/>
    <s v="gun"/>
    <n v="28"/>
    <s v="M"/>
    <s v="A"/>
    <s v="St. Paul"/>
    <s v="MN"/>
    <b v="0"/>
    <s v="attack"/>
    <s v="Not fleeing"/>
    <b v="1"/>
    <x v="0"/>
  </r>
  <r>
    <n v="2714"/>
    <n v="3018"/>
    <s v="Johnny Ray Leeds"/>
    <d v="2017-10-05T00:00:00"/>
    <s v="shot"/>
    <s v="gun"/>
    <n v="40"/>
    <s v="M"/>
    <s v="W"/>
    <s v="Leeds"/>
    <s v="AL"/>
    <b v="0"/>
    <s v="attack"/>
    <m/>
    <b v="0"/>
    <x v="0"/>
  </r>
  <r>
    <n v="2715"/>
    <n v="3019"/>
    <s v="German Ornelas"/>
    <d v="2017-10-05T00:00:00"/>
    <s v="shot"/>
    <s v="knife"/>
    <n v="31"/>
    <s v="M"/>
    <s v="H"/>
    <s v="Brownsville"/>
    <s v="TX"/>
    <b v="0"/>
    <s v="attack"/>
    <s v="Not fleeing"/>
    <b v="0"/>
    <x v="0"/>
  </r>
  <r>
    <n v="2716"/>
    <n v="3204"/>
    <s v="Matthew Jonathan Luis Hurtado"/>
    <d v="2017-10-06T00:00:00"/>
    <s v="shot"/>
    <m/>
    <n v="28"/>
    <s v="M"/>
    <s v="H"/>
    <s v="Duarte"/>
    <s v="CA"/>
    <b v="0"/>
    <s v="undetermined"/>
    <m/>
    <b v="0"/>
    <x v="1"/>
  </r>
  <r>
    <n v="2717"/>
    <n v="3005"/>
    <s v="Dale Sisson"/>
    <d v="2017-10-06T00:00:00"/>
    <s v="shot"/>
    <s v="gun"/>
    <n v="51"/>
    <s v="M"/>
    <s v="W"/>
    <s v="Golden"/>
    <s v="CO"/>
    <b v="0"/>
    <s v="attack"/>
    <s v="Car"/>
    <b v="0"/>
    <x v="0"/>
  </r>
  <r>
    <n v="2718"/>
    <n v="3010"/>
    <s v="Garrett Hoose"/>
    <d v="2017-10-06T00:00:00"/>
    <s v="shot"/>
    <s v="gun"/>
    <n v="47"/>
    <s v="M"/>
    <s v="W"/>
    <s v="Perryopolis"/>
    <s v="PA"/>
    <b v="1"/>
    <s v="other"/>
    <s v="Not fleeing"/>
    <b v="0"/>
    <x v="0"/>
  </r>
  <r>
    <n v="2719"/>
    <n v="3016"/>
    <s v="Roberto Callejas"/>
    <d v="2017-10-06T00:00:00"/>
    <s v="shot and Tasered"/>
    <s v="knife"/>
    <n v="35"/>
    <s v="M"/>
    <s v="H"/>
    <s v="Orlando"/>
    <s v="FL"/>
    <b v="1"/>
    <s v="attack"/>
    <s v="Not fleeing"/>
    <b v="0"/>
    <x v="0"/>
  </r>
  <r>
    <n v="2720"/>
    <n v="3017"/>
    <s v="Ernesto Padron"/>
    <d v="2017-10-06T00:00:00"/>
    <s v="shot"/>
    <s v="gun"/>
    <n v="52"/>
    <s v="M"/>
    <s v="H"/>
    <s v="Miami"/>
    <s v="FL"/>
    <b v="0"/>
    <s v="other"/>
    <s v="Foot"/>
    <b v="0"/>
    <x v="0"/>
  </r>
  <r>
    <n v="2721"/>
    <n v="3023"/>
    <s v="Samuel David Lanham"/>
    <d v="2017-10-07T00:00:00"/>
    <s v="shot"/>
    <s v="gun"/>
    <n v="25"/>
    <s v="M"/>
    <s v="W"/>
    <s v="Charleston"/>
    <s v="WV"/>
    <b v="1"/>
    <s v="attack"/>
    <s v="Car"/>
    <b v="0"/>
    <x v="0"/>
  </r>
  <r>
    <n v="2722"/>
    <n v="3003"/>
    <s v="Roberto Avendano"/>
    <d v="2017-10-08T00:00:00"/>
    <s v="shot"/>
    <s v="machete"/>
    <m/>
    <s v="M"/>
    <s v="H"/>
    <s v="Abingdon"/>
    <s v="VA"/>
    <b v="0"/>
    <s v="other"/>
    <s v="Foot"/>
    <b v="0"/>
    <x v="0"/>
  </r>
  <r>
    <n v="2723"/>
    <n v="3004"/>
    <s v="Sabrina Ann Garcia"/>
    <d v="2017-10-08T00:00:00"/>
    <s v="shot"/>
    <s v="gun"/>
    <n v="34"/>
    <s v="F"/>
    <s v="H"/>
    <s v="Mesa"/>
    <s v="AZ"/>
    <b v="1"/>
    <s v="undetermined"/>
    <s v="Foot"/>
    <b v="0"/>
    <x v="0"/>
  </r>
  <r>
    <n v="2724"/>
    <n v="3006"/>
    <s v="Albert Garcia"/>
    <d v="2017-10-08T00:00:00"/>
    <s v="shot"/>
    <s v="knife"/>
    <n v="58"/>
    <s v="M"/>
    <s v="H"/>
    <s v="San Fernando"/>
    <s v="CA"/>
    <b v="0"/>
    <s v="other"/>
    <s v="Not fleeing"/>
    <b v="0"/>
    <x v="0"/>
  </r>
  <r>
    <n v="2725"/>
    <n v="3007"/>
    <s v="Corey Boykin"/>
    <d v="2017-10-08T00:00:00"/>
    <s v="shot"/>
    <s v="gun"/>
    <n v="24"/>
    <s v="M"/>
    <s v="B"/>
    <s v="Louisville"/>
    <s v="KY"/>
    <b v="0"/>
    <s v="other"/>
    <s v="Not fleeing"/>
    <b v="1"/>
    <x v="0"/>
  </r>
  <r>
    <n v="2726"/>
    <n v="3008"/>
    <s v="Cariann Hithon"/>
    <d v="2017-10-08T00:00:00"/>
    <s v="shot"/>
    <m/>
    <n v="22"/>
    <s v="F"/>
    <s v="B"/>
    <s v="Miami"/>
    <s v="FL"/>
    <b v="0"/>
    <s v="attack"/>
    <s v="Car"/>
    <b v="0"/>
    <x v="1"/>
  </r>
  <r>
    <n v="2727"/>
    <n v="3033"/>
    <s v="Glenn Southwood Jr."/>
    <d v="2017-10-08T00:00:00"/>
    <s v="shot"/>
    <s v="gun"/>
    <n v="46"/>
    <s v="M"/>
    <s v="W"/>
    <s v="Pinetop-Lakeside"/>
    <s v="AZ"/>
    <b v="0"/>
    <s v="attack"/>
    <s v="Not fleeing"/>
    <b v="0"/>
    <x v="0"/>
  </r>
  <r>
    <n v="2728"/>
    <n v="3026"/>
    <s v="Daniel James"/>
    <d v="2017-10-10T00:00:00"/>
    <s v="shot"/>
    <s v="gun"/>
    <n v="55"/>
    <s v="M"/>
    <m/>
    <s v="Rochester"/>
    <s v="WA"/>
    <b v="1"/>
    <s v="attack"/>
    <m/>
    <b v="0"/>
    <x v="0"/>
  </r>
  <r>
    <n v="2729"/>
    <n v="3025"/>
    <s v="Vincent Dronet"/>
    <d v="2017-10-11T00:00:00"/>
    <s v="shot"/>
    <m/>
    <n v="61"/>
    <s v="M"/>
    <s v="W"/>
    <s v="Biloxi"/>
    <s v="MS"/>
    <b v="0"/>
    <s v="attack"/>
    <s v="Car"/>
    <b v="0"/>
    <x v="1"/>
  </r>
  <r>
    <n v="2730"/>
    <n v="3027"/>
    <s v="Brandon Wade Rucker"/>
    <d v="2017-10-11T00:00:00"/>
    <s v="shot"/>
    <s v="gun"/>
    <n v="43"/>
    <s v="M"/>
    <s v="W"/>
    <s v="Marana"/>
    <s v="AZ"/>
    <b v="0"/>
    <s v="other"/>
    <s v="Not fleeing"/>
    <b v="0"/>
    <x v="0"/>
  </r>
  <r>
    <n v="2731"/>
    <n v="3030"/>
    <s v="Kristian Martinez"/>
    <d v="2017-10-11T00:00:00"/>
    <s v="shot"/>
    <s v="unarmed"/>
    <n v="44"/>
    <s v="M"/>
    <s v="H"/>
    <s v="Valdez"/>
    <s v="CO"/>
    <b v="0"/>
    <s v="attack"/>
    <s v="Foot"/>
    <b v="0"/>
    <x v="1"/>
  </r>
  <r>
    <n v="2732"/>
    <n v="3029"/>
    <s v="John Robert Payne"/>
    <d v="2017-10-12T00:00:00"/>
    <s v="shot"/>
    <s v="gun"/>
    <n v="35"/>
    <s v="M"/>
    <s v="B"/>
    <s v="Homewood"/>
    <s v="AL"/>
    <b v="1"/>
    <s v="attack"/>
    <s v="Foot"/>
    <b v="0"/>
    <x v="0"/>
  </r>
  <r>
    <n v="2733"/>
    <n v="3031"/>
    <s v="Sean D. Brady"/>
    <d v="2017-10-12T00:00:00"/>
    <s v="shot"/>
    <s v="gun"/>
    <n v="29"/>
    <s v="M"/>
    <s v="W"/>
    <s v="Flagstaff"/>
    <s v="AZ"/>
    <b v="1"/>
    <s v="attack"/>
    <s v="Not fleeing"/>
    <b v="1"/>
    <x v="0"/>
  </r>
  <r>
    <n v="2734"/>
    <n v="3036"/>
    <s v="Paul Dolen"/>
    <d v="2017-10-13T00:00:00"/>
    <s v="shot"/>
    <s v="gun"/>
    <n v="57"/>
    <s v="M"/>
    <s v="W"/>
    <s v="Wayne County"/>
    <s v="KY"/>
    <b v="0"/>
    <s v="attack"/>
    <s v="Not fleeing"/>
    <b v="0"/>
    <x v="0"/>
  </r>
  <r>
    <n v="2735"/>
    <n v="3037"/>
    <s v="J.C. Hawkins"/>
    <d v="2017-10-13T00:00:00"/>
    <s v="shot"/>
    <s v="gun"/>
    <n v="42"/>
    <s v="M"/>
    <s v="B"/>
    <s v="Charlottesville"/>
    <s v="VA"/>
    <b v="0"/>
    <s v="attack"/>
    <s v="Foot"/>
    <b v="0"/>
    <x v="0"/>
  </r>
  <r>
    <n v="2736"/>
    <n v="3035"/>
    <s v="Michael David Lopez"/>
    <d v="2017-10-14T00:00:00"/>
    <s v="shot"/>
    <s v="undetermined"/>
    <n v="44"/>
    <s v="M"/>
    <s v="H"/>
    <s v="Torrance"/>
    <s v="CA"/>
    <b v="0"/>
    <s v="other"/>
    <s v="Car"/>
    <b v="0"/>
    <x v="1"/>
  </r>
  <r>
    <n v="2737"/>
    <n v="3038"/>
    <s v="Eddie Sanders"/>
    <d v="2017-10-14T00:00:00"/>
    <s v="shot"/>
    <s v="gun"/>
    <n v="25"/>
    <s v="M"/>
    <m/>
    <s v="Olivehurst"/>
    <s v="CA"/>
    <b v="0"/>
    <s v="other"/>
    <s v="Not fleeing"/>
    <b v="0"/>
    <x v="0"/>
  </r>
  <r>
    <n v="2738"/>
    <n v="3034"/>
    <s v="Eric Garrison"/>
    <d v="2017-10-16T00:00:00"/>
    <s v="shot"/>
    <s v="gun"/>
    <n v="20"/>
    <s v="M"/>
    <s v="B"/>
    <s v="Baltimore"/>
    <s v="MD"/>
    <b v="0"/>
    <s v="other"/>
    <s v="Foot"/>
    <b v="1"/>
    <x v="0"/>
  </r>
  <r>
    <n v="2739"/>
    <n v="3039"/>
    <s v="James Michael Chappell"/>
    <d v="2017-10-16T00:00:00"/>
    <s v="shot"/>
    <s v="gun"/>
    <n v="32"/>
    <s v="M"/>
    <s v="W"/>
    <s v="Simpsonville"/>
    <s v="SC"/>
    <b v="0"/>
    <s v="attack"/>
    <s v="Not fleeing"/>
    <b v="0"/>
    <x v="0"/>
  </r>
  <r>
    <n v="2740"/>
    <n v="3040"/>
    <s v="Joshua Clayton Johnson"/>
    <d v="2017-10-16T00:00:00"/>
    <s v="shot and Tasered"/>
    <s v="gun"/>
    <n v="31"/>
    <s v="M"/>
    <s v="W"/>
    <s v="Kingwood"/>
    <s v="TX"/>
    <b v="0"/>
    <s v="attack"/>
    <s v="Car"/>
    <b v="0"/>
    <x v="0"/>
  </r>
  <r>
    <n v="2741"/>
    <n v="3041"/>
    <s v="Luis David Flores"/>
    <d v="2017-10-16T00:00:00"/>
    <s v="shot"/>
    <s v="gun"/>
    <n v="34"/>
    <s v="M"/>
    <s v="H"/>
    <s v="Picture Rocks"/>
    <s v="AZ"/>
    <b v="0"/>
    <s v="other"/>
    <s v="Not fleeing"/>
    <b v="0"/>
    <x v="0"/>
  </r>
  <r>
    <n v="2742"/>
    <n v="3042"/>
    <s v="Ezekiel Juan Duran"/>
    <d v="2017-10-16T00:00:00"/>
    <s v="shot"/>
    <s v="gun"/>
    <n v="18"/>
    <s v="M"/>
    <s v="H"/>
    <s v="Atwater"/>
    <s v="CA"/>
    <b v="0"/>
    <s v="attack"/>
    <s v="Not fleeing"/>
    <b v="0"/>
    <x v="0"/>
  </r>
  <r>
    <n v="2743"/>
    <n v="3043"/>
    <s v="DeAndre Bethea"/>
    <d v="2017-10-17T00:00:00"/>
    <s v="shot"/>
    <m/>
    <n v="24"/>
    <s v="M"/>
    <s v="B"/>
    <s v="Hampton"/>
    <s v="VA"/>
    <b v="0"/>
    <s v="other"/>
    <s v="Not fleeing"/>
    <b v="0"/>
    <x v="1"/>
  </r>
  <r>
    <n v="2744"/>
    <n v="3044"/>
    <s v="Daniel Spear"/>
    <d v="2017-10-18T00:00:00"/>
    <s v="shot"/>
    <s v="gun"/>
    <n v="35"/>
    <s v="M"/>
    <s v="W"/>
    <s v="Tucson"/>
    <s v="AZ"/>
    <b v="0"/>
    <s v="attack"/>
    <s v="Foot"/>
    <b v="0"/>
    <x v="0"/>
  </r>
  <r>
    <n v="2745"/>
    <n v="3045"/>
    <s v="Mitchell Fox"/>
    <d v="2017-10-19T00:00:00"/>
    <s v="shot"/>
    <s v="gun"/>
    <n v="34"/>
    <s v="M"/>
    <s v="W"/>
    <s v="Clearwater"/>
    <s v="FL"/>
    <b v="1"/>
    <s v="other"/>
    <s v="Not fleeing"/>
    <b v="0"/>
    <x v="0"/>
  </r>
  <r>
    <n v="2746"/>
    <n v="3047"/>
    <s v="Matthew Whitley"/>
    <d v="2017-10-19T00:00:00"/>
    <s v="shot"/>
    <s v="gun"/>
    <n v="26"/>
    <s v="M"/>
    <s v="W"/>
    <s v="Kings Mountain"/>
    <s v="NC"/>
    <b v="0"/>
    <s v="attack"/>
    <s v="Other"/>
    <b v="0"/>
    <x v="0"/>
  </r>
  <r>
    <n v="2747"/>
    <n v="3049"/>
    <s v="Steven Wayne Truex"/>
    <d v="2017-10-19T00:00:00"/>
    <s v="shot and Tasered"/>
    <s v="gun"/>
    <n v="38"/>
    <s v="M"/>
    <s v="W"/>
    <s v="Birmingham"/>
    <s v="AL"/>
    <b v="0"/>
    <s v="other"/>
    <s v="Not fleeing"/>
    <b v="0"/>
    <x v="0"/>
  </r>
  <r>
    <n v="2748"/>
    <n v="3050"/>
    <s v="Dewboy Lister"/>
    <d v="2017-10-19T00:00:00"/>
    <s v="shot"/>
    <s v="unarmed"/>
    <n v="55"/>
    <s v="M"/>
    <s v="B"/>
    <s v="Corpus Christi"/>
    <s v="TX"/>
    <b v="0"/>
    <s v="attack"/>
    <s v="Foot"/>
    <b v="1"/>
    <x v="1"/>
  </r>
  <r>
    <n v="2749"/>
    <n v="3048"/>
    <s v="Jamarco McShann"/>
    <d v="2017-10-20T00:00:00"/>
    <s v="shot"/>
    <s v="gun"/>
    <n v="23"/>
    <s v="M"/>
    <s v="B"/>
    <s v="Moraine"/>
    <s v="OH"/>
    <b v="1"/>
    <s v="attack"/>
    <s v="Not fleeing"/>
    <b v="0"/>
    <x v="0"/>
  </r>
  <r>
    <n v="2750"/>
    <n v="3051"/>
    <s v="Jorge Cabrera"/>
    <d v="2017-10-20T00:00:00"/>
    <s v="shot"/>
    <s v="knife"/>
    <n v="54"/>
    <s v="M"/>
    <m/>
    <s v="Houston"/>
    <s v="TX"/>
    <b v="0"/>
    <s v="other"/>
    <s v="Not fleeing"/>
    <b v="0"/>
    <x v="0"/>
  </r>
  <r>
    <n v="2751"/>
    <n v="3052"/>
    <s v="Phillip Joel Trammell"/>
    <d v="2017-10-20T00:00:00"/>
    <s v="shot"/>
    <s v="knife"/>
    <n v="30"/>
    <s v="M"/>
    <s v="W"/>
    <s v="Fort Smith"/>
    <s v="OK"/>
    <b v="0"/>
    <s v="attack"/>
    <s v="Not fleeing"/>
    <b v="1"/>
    <x v="0"/>
  </r>
  <r>
    <n v="2752"/>
    <n v="3053"/>
    <s v="Victor Gonzalez"/>
    <d v="2017-10-21T00:00:00"/>
    <s v="shot"/>
    <s v="hammer"/>
    <n v="44"/>
    <s v="M"/>
    <s v="H"/>
    <s v="Cloverdale"/>
    <s v="CA"/>
    <b v="0"/>
    <s v="other"/>
    <s v="Not fleeing"/>
    <b v="0"/>
    <x v="0"/>
  </r>
  <r>
    <n v="2753"/>
    <n v="3054"/>
    <s v="Jason Marble"/>
    <d v="2017-10-21T00:00:00"/>
    <s v="shot"/>
    <s v="gun"/>
    <n v="37"/>
    <s v="M"/>
    <s v="W"/>
    <s v="Girard"/>
    <s v="OH"/>
    <b v="0"/>
    <s v="attack"/>
    <s v="Not fleeing"/>
    <b v="0"/>
    <x v="0"/>
  </r>
  <r>
    <n v="2754"/>
    <n v="3055"/>
    <s v="Nicholas Pimentel"/>
    <d v="2017-10-22T00:00:00"/>
    <s v="shot"/>
    <s v="unarmed"/>
    <n v="27"/>
    <s v="M"/>
    <s v="H"/>
    <s v="Ceres"/>
    <s v="CA"/>
    <b v="0"/>
    <s v="other"/>
    <s v="Car"/>
    <b v="0"/>
    <x v="1"/>
  </r>
  <r>
    <n v="2755"/>
    <n v="3058"/>
    <s v="Johnny Bonta"/>
    <d v="2017-10-22T00:00:00"/>
    <s v="shot"/>
    <s v="gun"/>
    <n v="43"/>
    <s v="M"/>
    <s v="N"/>
    <s v="Sparks"/>
    <s v="NV"/>
    <b v="0"/>
    <s v="attack"/>
    <s v="Not fleeing"/>
    <b v="0"/>
    <x v="0"/>
  </r>
  <r>
    <n v="2756"/>
    <n v="3059"/>
    <s v="Samantha Hennard"/>
    <d v="2017-10-22T00:00:00"/>
    <s v="shot"/>
    <s v="gun"/>
    <n v="25"/>
    <s v="F"/>
    <s v="W"/>
    <s v="St. Joseph"/>
    <s v="MO"/>
    <b v="0"/>
    <s v="attack"/>
    <s v="Foot"/>
    <b v="0"/>
    <x v="0"/>
  </r>
  <r>
    <n v="2757"/>
    <n v="3061"/>
    <s v="Dexter David Anthony Baxter"/>
    <d v="2017-10-22T00:00:00"/>
    <s v="shot"/>
    <s v="unarmed"/>
    <n v="30"/>
    <s v="M"/>
    <s v="N"/>
    <s v="Crandon"/>
    <s v="WI"/>
    <b v="0"/>
    <s v="attack"/>
    <s v="Not fleeing"/>
    <b v="0"/>
    <x v="1"/>
  </r>
  <r>
    <n v="2758"/>
    <n v="3062"/>
    <s v="Matthew David Palaita"/>
    <d v="2017-10-23T00:00:00"/>
    <s v="shot"/>
    <s v="gun"/>
    <n v="35"/>
    <s v="M"/>
    <s v="H"/>
    <s v="Lodi"/>
    <s v="CA"/>
    <b v="0"/>
    <s v="attack"/>
    <s v="Not fleeing"/>
    <b v="0"/>
    <x v="0"/>
  </r>
  <r>
    <n v="2759"/>
    <n v="3064"/>
    <s v="Ashleigh Bertucci"/>
    <d v="2017-10-23T00:00:00"/>
    <s v="shot"/>
    <s v="gun"/>
    <n v="31"/>
    <s v="F"/>
    <s v="W"/>
    <s v="Shelbyville"/>
    <s v="KY"/>
    <b v="1"/>
    <s v="other"/>
    <s v="Not fleeing"/>
    <b v="1"/>
    <x v="0"/>
  </r>
  <r>
    <n v="2760"/>
    <n v="3069"/>
    <s v="George Gipp"/>
    <d v="2017-10-23T00:00:00"/>
    <s v="shot"/>
    <s v="undetermined"/>
    <n v="35"/>
    <s v="M"/>
    <s v="N"/>
    <s v="Standing Rock Reservation"/>
    <s v="ND"/>
    <b v="0"/>
    <s v="other"/>
    <s v="Car"/>
    <b v="0"/>
    <x v="1"/>
  </r>
  <r>
    <n v="2761"/>
    <n v="3065"/>
    <s v="David Campos"/>
    <d v="2017-10-24T00:00:00"/>
    <s v="shot and Tasered"/>
    <s v="screwdriver"/>
    <n v="34"/>
    <s v="M"/>
    <s v="H"/>
    <s v="Houston"/>
    <s v="TX"/>
    <b v="0"/>
    <s v="other"/>
    <s v="Not fleeing"/>
    <b v="0"/>
    <x v="0"/>
  </r>
  <r>
    <n v="2762"/>
    <n v="3066"/>
    <s v="Sean Bohinski"/>
    <d v="2017-10-24T00:00:00"/>
    <s v="shot"/>
    <s v="unarmed"/>
    <n v="37"/>
    <s v="M"/>
    <s v="W"/>
    <s v="Plymouth Township"/>
    <s v="PA"/>
    <b v="0"/>
    <s v="attack"/>
    <s v="Not fleeing"/>
    <b v="0"/>
    <x v="1"/>
  </r>
  <r>
    <n v="2763"/>
    <n v="3067"/>
    <s v="Brandon Uzialko"/>
    <d v="2017-10-24T00:00:00"/>
    <s v="shot"/>
    <s v="gun"/>
    <n v="25"/>
    <s v="M"/>
    <s v="W"/>
    <s v="Norwich"/>
    <s v="CT"/>
    <b v="0"/>
    <s v="attack"/>
    <s v="Foot"/>
    <b v="0"/>
    <x v="0"/>
  </r>
  <r>
    <n v="2764"/>
    <n v="3068"/>
    <s v="Timothy Earl Jackson"/>
    <d v="2017-10-25T00:00:00"/>
    <s v="shot"/>
    <s v="gun"/>
    <n v="33"/>
    <s v="M"/>
    <s v="B"/>
    <s v="St. Petersburg"/>
    <s v="FL"/>
    <b v="0"/>
    <s v="attack"/>
    <s v="Not fleeing"/>
    <b v="0"/>
    <x v="0"/>
  </r>
  <r>
    <n v="2765"/>
    <n v="3070"/>
    <s v="Antonio Levison"/>
    <d v="2017-10-25T00:00:00"/>
    <s v="shot"/>
    <s v="gun"/>
    <n v="33"/>
    <s v="M"/>
    <s v="B"/>
    <s v="Cleveland"/>
    <s v="OH"/>
    <b v="0"/>
    <s v="attack"/>
    <s v="Foot"/>
    <b v="0"/>
    <x v="0"/>
  </r>
  <r>
    <n v="2766"/>
    <n v="3072"/>
    <s v="Charles L. Wallace"/>
    <d v="2017-10-26T00:00:00"/>
    <s v="shot"/>
    <m/>
    <n v="46"/>
    <s v="M"/>
    <m/>
    <s v="Erie"/>
    <s v="PA"/>
    <b v="0"/>
    <s v="other"/>
    <s v="Not fleeing"/>
    <b v="0"/>
    <x v="1"/>
  </r>
  <r>
    <n v="2767"/>
    <n v="3073"/>
    <s v="James M. Davis"/>
    <d v="2017-10-26T00:00:00"/>
    <s v="shot"/>
    <s v="gun"/>
    <n v="34"/>
    <s v="M"/>
    <s v="W"/>
    <s v="Horseheads"/>
    <s v="NY"/>
    <b v="0"/>
    <s v="attack"/>
    <s v="Car"/>
    <b v="0"/>
    <x v="0"/>
  </r>
  <r>
    <n v="2768"/>
    <n v="3071"/>
    <s v="Sanders Surber"/>
    <d v="2017-10-26T00:00:00"/>
    <s v="shot"/>
    <s v="gun"/>
    <n v="32"/>
    <s v="M"/>
    <s v="W"/>
    <s v="Fairhope"/>
    <s v="AL"/>
    <b v="0"/>
    <s v="attack"/>
    <s v="Other"/>
    <b v="0"/>
    <x v="0"/>
  </r>
  <r>
    <n v="2769"/>
    <n v="3074"/>
    <s v="Jerry Richardson"/>
    <d v="2017-10-27T00:00:00"/>
    <s v="shot"/>
    <s v="machete"/>
    <n v="46"/>
    <s v="M"/>
    <s v="B"/>
    <s v="Indiantown"/>
    <s v="FL"/>
    <b v="1"/>
    <s v="other"/>
    <s v="Not fleeing"/>
    <b v="0"/>
    <x v="0"/>
  </r>
  <r>
    <n v="2770"/>
    <n v="3075"/>
    <s v="Danny Sanchez"/>
    <d v="2017-10-28T00:00:00"/>
    <s v="shot"/>
    <s v="gun and car"/>
    <n v="40"/>
    <s v="M"/>
    <s v="H"/>
    <s v="Greeley"/>
    <s v="CO"/>
    <b v="0"/>
    <s v="attack"/>
    <s v="Car"/>
    <b v="0"/>
    <x v="0"/>
  </r>
  <r>
    <n v="2771"/>
    <n v="3076"/>
    <s v="Lucas DeFord"/>
    <d v="2017-10-28T00:00:00"/>
    <s v="shot"/>
    <s v="gun"/>
    <n v="27"/>
    <s v="M"/>
    <s v="N"/>
    <s v="Black River Falls"/>
    <s v="WI"/>
    <b v="0"/>
    <s v="other"/>
    <s v="Car"/>
    <b v="1"/>
    <x v="0"/>
  </r>
  <r>
    <n v="2772"/>
    <n v="3077"/>
    <s v="Baltazar Escalona-Baez"/>
    <d v="2017-10-28T00:00:00"/>
    <s v="shot"/>
    <s v="knife"/>
    <n v="17"/>
    <s v="M"/>
    <s v="H"/>
    <s v="Polk County"/>
    <s v="OR"/>
    <b v="0"/>
    <s v="other"/>
    <s v="Car"/>
    <b v="0"/>
    <x v="0"/>
  </r>
  <r>
    <n v="2773"/>
    <n v="3078"/>
    <s v="Eric Higgs"/>
    <d v="2017-10-29T00:00:00"/>
    <s v="shot"/>
    <s v="gun"/>
    <n v="46"/>
    <s v="M"/>
    <s v="B"/>
    <s v="Tate County"/>
    <s v="MS"/>
    <b v="0"/>
    <s v="attack"/>
    <s v="Car"/>
    <b v="0"/>
    <x v="0"/>
  </r>
  <r>
    <n v="2774"/>
    <n v="3080"/>
    <s v="Mark Bidon"/>
    <d v="2017-10-29T00:00:00"/>
    <s v="shot"/>
    <s v="gun"/>
    <n v="50"/>
    <s v="M"/>
    <s v="W"/>
    <s v="Centennial"/>
    <s v="CO"/>
    <b v="0"/>
    <s v="attack"/>
    <s v="Not fleeing"/>
    <b v="0"/>
    <x v="0"/>
  </r>
  <r>
    <n v="2775"/>
    <n v="3107"/>
    <s v="Brandon Lee Flowers"/>
    <d v="2017-10-29T00:00:00"/>
    <s v="shot"/>
    <s v="knife"/>
    <n v="41"/>
    <s v="M"/>
    <s v="W"/>
    <s v="New Castle"/>
    <s v="IN"/>
    <b v="0"/>
    <s v="attack"/>
    <s v="Not fleeing"/>
    <b v="0"/>
    <x v="0"/>
  </r>
  <r>
    <n v="2776"/>
    <n v="3205"/>
    <s v="Kalin Jackson"/>
    <d v="2017-10-29T00:00:00"/>
    <s v="shot"/>
    <m/>
    <n v="23"/>
    <s v="M"/>
    <s v="B"/>
    <s v="King of Prussia"/>
    <s v="PA"/>
    <b v="0"/>
    <s v="other"/>
    <s v="Not fleeing"/>
    <b v="0"/>
    <x v="1"/>
  </r>
  <r>
    <n v="2777"/>
    <n v="3079"/>
    <s v="Robert James Lightfeather"/>
    <d v="2017-10-30T00:00:00"/>
    <s v="shot"/>
    <s v="gun"/>
    <n v="33"/>
    <s v="M"/>
    <s v="N"/>
    <s v="Federal Way"/>
    <s v="WA"/>
    <b v="0"/>
    <s v="attack"/>
    <s v="Not fleeing"/>
    <b v="0"/>
    <x v="0"/>
  </r>
  <r>
    <n v="2778"/>
    <n v="3081"/>
    <s v="Jesus Birelas-Contreras"/>
    <d v="2017-10-31T00:00:00"/>
    <s v="shot"/>
    <s v="knife"/>
    <n v="25"/>
    <s v="M"/>
    <s v="H"/>
    <s v="Sunnyvale"/>
    <s v="CA"/>
    <b v="0"/>
    <s v="attack"/>
    <s v="Not fleeing"/>
    <b v="0"/>
    <x v="0"/>
  </r>
  <r>
    <n v="2779"/>
    <n v="3082"/>
    <s v="Luvelle Kennon"/>
    <d v="2017-10-31T00:00:00"/>
    <s v="shot"/>
    <s v="undetermined"/>
    <n v="27"/>
    <s v="M"/>
    <s v="B"/>
    <s v="Riverside"/>
    <s v="CA"/>
    <b v="0"/>
    <s v="other"/>
    <s v="Not fleeing"/>
    <b v="0"/>
    <x v="1"/>
  </r>
  <r>
    <n v="2780"/>
    <n v="3085"/>
    <s v="Paul Landis Gorden"/>
    <d v="2017-10-31T00:00:00"/>
    <s v="shot"/>
    <s v="gun"/>
    <n v="39"/>
    <s v="M"/>
    <s v="W"/>
    <s v="Livingston"/>
    <s v="TN"/>
    <b v="0"/>
    <s v="attack"/>
    <s v="Not fleeing"/>
    <b v="0"/>
    <x v="0"/>
  </r>
  <r>
    <n v="2781"/>
    <n v="3086"/>
    <s v="Vincent Hall"/>
    <d v="2017-10-31T00:00:00"/>
    <s v="shot"/>
    <s v="gun"/>
    <n v="22"/>
    <s v="M"/>
    <s v="B"/>
    <s v="Arlington"/>
    <s v="TX"/>
    <b v="0"/>
    <s v="attack"/>
    <s v="Not fleeing"/>
    <b v="0"/>
    <x v="0"/>
  </r>
  <r>
    <n v="2782"/>
    <n v="3087"/>
    <s v="Heather Denean Bubrig"/>
    <d v="2017-10-31T00:00:00"/>
    <s v="shot"/>
    <s v="ax"/>
    <n v="37"/>
    <s v="F"/>
    <s v="W"/>
    <s v="Las Cruces"/>
    <s v="NM"/>
    <b v="1"/>
    <s v="other"/>
    <s v="Not fleeing"/>
    <b v="0"/>
    <x v="0"/>
  </r>
  <r>
    <n v="2783"/>
    <n v="3088"/>
    <s v="Jamee Almarez"/>
    <d v="2017-11-01T00:00:00"/>
    <s v="shot"/>
    <s v="gun"/>
    <n v="27"/>
    <s v="M"/>
    <s v="H"/>
    <s v="Anniston"/>
    <s v="AL"/>
    <b v="0"/>
    <s v="attack"/>
    <s v="Not fleeing"/>
    <b v="0"/>
    <x v="0"/>
  </r>
  <r>
    <n v="2784"/>
    <n v="3089"/>
    <s v="Christopher Jacobs"/>
    <d v="2017-11-01T00:00:00"/>
    <s v="shot"/>
    <m/>
    <n v="28"/>
    <s v="M"/>
    <s v="W"/>
    <s v="Pippa Passes"/>
    <s v="KY"/>
    <b v="0"/>
    <s v="attack"/>
    <s v="Car"/>
    <b v="0"/>
    <x v="1"/>
  </r>
  <r>
    <n v="2785"/>
    <n v="3090"/>
    <s v="Wallace Jory"/>
    <d v="2017-11-02T00:00:00"/>
    <s v="shot"/>
    <s v="pitchfork"/>
    <n v="56"/>
    <s v="M"/>
    <s v="W"/>
    <s v="Sacramento"/>
    <s v="CA"/>
    <b v="1"/>
    <s v="attack"/>
    <s v="Not fleeing"/>
    <b v="0"/>
    <x v="0"/>
  </r>
  <r>
    <n v="2786"/>
    <n v="3091"/>
    <s v="Jerry Roach"/>
    <d v="2017-11-02T00:00:00"/>
    <s v="shot"/>
    <s v="gun"/>
    <n v="71"/>
    <s v="M"/>
    <s v="W"/>
    <s v="Lakeland"/>
    <s v="FL"/>
    <b v="1"/>
    <s v="attack"/>
    <s v="Not fleeing"/>
    <b v="0"/>
    <x v="0"/>
  </r>
  <r>
    <n v="2787"/>
    <n v="3092"/>
    <s v="TK TK"/>
    <d v="2017-11-02T00:00:00"/>
    <s v="shot"/>
    <s v="gun"/>
    <m/>
    <s v="M"/>
    <m/>
    <s v="Inkster"/>
    <s v="MI"/>
    <b v="0"/>
    <s v="attack"/>
    <s v="Not fleeing"/>
    <b v="0"/>
    <x v="0"/>
  </r>
  <r>
    <n v="2788"/>
    <n v="3097"/>
    <s v="Robert Powell"/>
    <d v="2017-11-03T00:00:00"/>
    <s v="shot"/>
    <s v="gun and car"/>
    <n v="53"/>
    <s v="M"/>
    <s v="W"/>
    <s v="Port Orange"/>
    <s v="FL"/>
    <b v="0"/>
    <s v="attack"/>
    <s v="Car"/>
    <b v="0"/>
    <x v="0"/>
  </r>
  <r>
    <n v="2789"/>
    <n v="3101"/>
    <s v="Jorge Hidalgo"/>
    <d v="2017-11-03T00:00:00"/>
    <s v="shot"/>
    <s v="machete"/>
    <n v="43"/>
    <s v="M"/>
    <m/>
    <s v="El Paso"/>
    <s v="TX"/>
    <b v="0"/>
    <s v="other"/>
    <m/>
    <b v="0"/>
    <x v="0"/>
  </r>
  <r>
    <n v="2790"/>
    <n v="3104"/>
    <s v="Marvin Stair"/>
    <d v="2017-11-03T00:00:00"/>
    <s v="shot"/>
    <s v="gun"/>
    <n v="44"/>
    <s v="M"/>
    <m/>
    <s v="Batesville"/>
    <s v="AR"/>
    <b v="0"/>
    <s v="attack"/>
    <s v="Not fleeing"/>
    <b v="0"/>
    <x v="0"/>
  </r>
  <r>
    <n v="2791"/>
    <n v="3105"/>
    <s v="Christopher Edward Loftis"/>
    <d v="2017-11-03T00:00:00"/>
    <s v="shot"/>
    <s v="gun and car"/>
    <n v="39"/>
    <s v="M"/>
    <s v="W"/>
    <s v="Ohatchee"/>
    <s v="AL"/>
    <b v="0"/>
    <s v="attack"/>
    <s v="Car"/>
    <b v="0"/>
    <x v="0"/>
  </r>
  <r>
    <n v="2792"/>
    <n v="3093"/>
    <s v="Nyung Kyee"/>
    <d v="2017-11-04T00:00:00"/>
    <s v="shot"/>
    <s v="knife"/>
    <n v="56"/>
    <s v="M"/>
    <s v="A"/>
    <s v="Clarksville"/>
    <s v="AR"/>
    <b v="0"/>
    <s v="attack"/>
    <s v="Not fleeing"/>
    <b v="0"/>
    <x v="0"/>
  </r>
  <r>
    <n v="2793"/>
    <n v="3096"/>
    <s v="Raymond Davis"/>
    <d v="2017-11-04T00:00:00"/>
    <s v="shot"/>
    <s v="gun"/>
    <n v="24"/>
    <s v="M"/>
    <s v="B"/>
    <s v="Columbus"/>
    <s v="MS"/>
    <b v="0"/>
    <s v="other"/>
    <s v="Not fleeing"/>
    <b v="1"/>
    <x v="0"/>
  </r>
  <r>
    <n v="2794"/>
    <n v="3099"/>
    <s v="Michael Wayne Marin"/>
    <d v="2017-11-04T00:00:00"/>
    <s v="shot"/>
    <s v="gun"/>
    <n v="35"/>
    <s v="M"/>
    <s v="W"/>
    <s v="Parker"/>
    <s v="CO"/>
    <b v="0"/>
    <s v="attack"/>
    <m/>
    <b v="0"/>
    <x v="0"/>
  </r>
  <r>
    <n v="2795"/>
    <n v="3100"/>
    <s v="Frank Half"/>
    <d v="2017-11-04T00:00:00"/>
    <s v="shot"/>
    <s v="gun"/>
    <n v="30"/>
    <s v="M"/>
    <s v="N"/>
    <s v="Billings"/>
    <s v="MT"/>
    <b v="0"/>
    <s v="attack"/>
    <m/>
    <b v="0"/>
    <x v="0"/>
  </r>
  <r>
    <n v="2796"/>
    <n v="3102"/>
    <s v="Mason Johnson"/>
    <d v="2017-11-04T00:00:00"/>
    <s v="shot"/>
    <s v="gun"/>
    <n v="31"/>
    <s v="M"/>
    <s v="W"/>
    <s v="Owen County"/>
    <s v="IN"/>
    <b v="1"/>
    <s v="attack"/>
    <s v="Not fleeing"/>
    <b v="0"/>
    <x v="0"/>
  </r>
  <r>
    <n v="2797"/>
    <n v="3103"/>
    <s v="Augustus Joshua Crawford"/>
    <d v="2017-11-04T00:00:00"/>
    <s v="shot"/>
    <s v="gun"/>
    <n v="20"/>
    <s v="M"/>
    <s v="B"/>
    <s v="Bakersfield"/>
    <s v="CA"/>
    <b v="0"/>
    <s v="undetermined"/>
    <s v="Foot"/>
    <b v="0"/>
    <x v="0"/>
  </r>
  <r>
    <n v="2798"/>
    <n v="3095"/>
    <s v="John Quincy Grady"/>
    <d v="2017-11-05T00:00:00"/>
    <s v="shot"/>
    <s v="gun"/>
    <n v="35"/>
    <s v="M"/>
    <s v="W"/>
    <s v="Meridian"/>
    <s v="MS"/>
    <b v="0"/>
    <s v="attack"/>
    <s v="Not fleeing"/>
    <b v="0"/>
    <x v="0"/>
  </r>
  <r>
    <n v="2799"/>
    <n v="3108"/>
    <s v="Marylsa Sanchez"/>
    <d v="2017-11-05T00:00:00"/>
    <s v="shot"/>
    <m/>
    <n v="31"/>
    <s v="F"/>
    <s v="H"/>
    <s v="Rudioso"/>
    <s v="NM"/>
    <b v="0"/>
    <s v="attack"/>
    <s v="Not fleeing"/>
    <b v="0"/>
    <x v="1"/>
  </r>
  <r>
    <n v="2800"/>
    <n v="3111"/>
    <s v="Eddie Lee Patterson"/>
    <d v="2017-11-05T00:00:00"/>
    <s v="shot"/>
    <m/>
    <n v="49"/>
    <s v="M"/>
    <s v="B"/>
    <s v="Rockford"/>
    <s v="IL"/>
    <b v="0"/>
    <s v="undetermined"/>
    <s v="Car"/>
    <b v="0"/>
    <x v="1"/>
  </r>
  <r>
    <n v="2801"/>
    <n v="3109"/>
    <s v="Pamela Webber"/>
    <d v="2017-11-06T00:00:00"/>
    <s v="shot"/>
    <s v="knife"/>
    <n v="54"/>
    <s v="F"/>
    <s v="W"/>
    <s v="Lynchburg"/>
    <s v="VA"/>
    <b v="1"/>
    <s v="other"/>
    <s v="Not fleeing"/>
    <b v="0"/>
    <x v="0"/>
  </r>
  <r>
    <n v="2802"/>
    <n v="3112"/>
    <s v="TK TK"/>
    <d v="2017-11-06T00:00:00"/>
    <s v="shot"/>
    <s v="gun"/>
    <n v="48"/>
    <s v="M"/>
    <s v="W"/>
    <s v="Barstow"/>
    <s v="CA"/>
    <b v="0"/>
    <s v="attack"/>
    <s v="Car"/>
    <b v="0"/>
    <x v="0"/>
  </r>
  <r>
    <n v="2803"/>
    <n v="3106"/>
    <s v="Talathia Brooks"/>
    <d v="2017-11-07T00:00:00"/>
    <s v="shot"/>
    <s v="gun"/>
    <n v="32"/>
    <s v="F"/>
    <s v="W"/>
    <s v="Marietta"/>
    <s v="GA"/>
    <b v="1"/>
    <s v="attack"/>
    <s v="Not fleeing"/>
    <b v="0"/>
    <x v="0"/>
  </r>
  <r>
    <n v="2804"/>
    <n v="3110"/>
    <s v="Jarrett Varnado"/>
    <d v="2017-11-07T00:00:00"/>
    <s v="shot"/>
    <s v="gun"/>
    <n v="35"/>
    <s v="M"/>
    <s v="B"/>
    <s v="Las Vegas"/>
    <s v="NV"/>
    <b v="0"/>
    <s v="attack"/>
    <s v="Not fleeing"/>
    <b v="0"/>
    <x v="0"/>
  </r>
  <r>
    <n v="2805"/>
    <n v="3113"/>
    <s v="James Jacob Bailey"/>
    <d v="2017-11-08T00:00:00"/>
    <s v="shot"/>
    <s v="gun"/>
    <n v="30"/>
    <s v="M"/>
    <s v="W"/>
    <s v="Forest Park"/>
    <s v="GA"/>
    <b v="0"/>
    <s v="attack"/>
    <s v="Car"/>
    <b v="0"/>
    <x v="0"/>
  </r>
  <r>
    <n v="2806"/>
    <n v="3114"/>
    <s v="Roger Raymond York"/>
    <d v="2017-11-08T00:00:00"/>
    <s v="shot"/>
    <s v="gun"/>
    <n v="32"/>
    <s v="M"/>
    <s v="W"/>
    <s v="Clinton"/>
    <s v="TN"/>
    <b v="0"/>
    <s v="attack"/>
    <s v="Foot"/>
    <b v="0"/>
    <x v="0"/>
  </r>
  <r>
    <n v="2807"/>
    <n v="3115"/>
    <s v="Victor Demetrius Bray"/>
    <d v="2017-11-08T00:00:00"/>
    <s v="shot"/>
    <s v="gun"/>
    <n v="31"/>
    <s v="M"/>
    <s v="W"/>
    <s v="Roanoke"/>
    <s v="VA"/>
    <b v="0"/>
    <s v="other"/>
    <s v="Not fleeing"/>
    <b v="0"/>
    <x v="0"/>
  </r>
  <r>
    <n v="2808"/>
    <n v="3117"/>
    <s v="Jason Ike Pero"/>
    <d v="2017-11-08T00:00:00"/>
    <s v="shot"/>
    <s v="knife"/>
    <n v="14"/>
    <s v="M"/>
    <s v="N"/>
    <s v="Odanah"/>
    <s v="WI"/>
    <b v="0"/>
    <s v="other"/>
    <s v="Not fleeing"/>
    <b v="0"/>
    <x v="0"/>
  </r>
  <r>
    <n v="2809"/>
    <n v="3118"/>
    <s v="Paul Jones"/>
    <d v="2017-11-09T00:00:00"/>
    <s v="shot"/>
    <s v="gun"/>
    <n v="25"/>
    <s v="M"/>
    <s v="B"/>
    <s v="Salisbury"/>
    <s v="NC"/>
    <b v="0"/>
    <s v="attack"/>
    <s v="Car"/>
    <b v="0"/>
    <x v="0"/>
  </r>
  <r>
    <n v="2810"/>
    <n v="3119"/>
    <s v="Joseph Santos"/>
    <d v="2017-11-09T00:00:00"/>
    <s v="shot"/>
    <m/>
    <n v="32"/>
    <s v="M"/>
    <s v="W"/>
    <s v="Providence"/>
    <s v="RI"/>
    <b v="0"/>
    <s v="attack"/>
    <s v="Car"/>
    <b v="1"/>
    <x v="1"/>
  </r>
  <r>
    <n v="2811"/>
    <n v="3120"/>
    <s v="Charles Edwin Nickels"/>
    <d v="2017-11-09T00:00:00"/>
    <s v="shot"/>
    <s v="gun"/>
    <n v="35"/>
    <s v="M"/>
    <s v="W"/>
    <s v="Neshoba County"/>
    <s v="MS"/>
    <b v="1"/>
    <s v="attack"/>
    <s v="Not fleeing"/>
    <b v="0"/>
    <x v="0"/>
  </r>
  <r>
    <n v="2812"/>
    <n v="3127"/>
    <s v="Kiser L. Sturgell"/>
    <d v="2017-11-09T00:00:00"/>
    <s v="shot"/>
    <s v="gun"/>
    <n v="27"/>
    <s v="M"/>
    <s v="W"/>
    <s v="Flatwoods"/>
    <s v="KY"/>
    <b v="0"/>
    <s v="other"/>
    <s v="Car"/>
    <b v="0"/>
    <x v="0"/>
  </r>
  <r>
    <n v="2813"/>
    <n v="3128"/>
    <s v="Ashley Jenkins"/>
    <d v="2017-11-09T00:00:00"/>
    <s v="shot"/>
    <s v="unarmed"/>
    <n v="23"/>
    <s v="F"/>
    <s v="W"/>
    <s v="Flatwoods"/>
    <s v="KY"/>
    <b v="0"/>
    <s v="other"/>
    <s v="Car"/>
    <b v="0"/>
    <x v="1"/>
  </r>
  <r>
    <n v="2814"/>
    <n v="3125"/>
    <s v="Terry A. Dubois"/>
    <d v="2017-11-10T00:00:00"/>
    <s v="shot"/>
    <s v="gun"/>
    <n v="55"/>
    <s v="M"/>
    <s v="W"/>
    <s v="Gibson"/>
    <s v="LA"/>
    <b v="1"/>
    <s v="attack"/>
    <s v="Not fleeing"/>
    <b v="0"/>
    <x v="0"/>
  </r>
  <r>
    <n v="2815"/>
    <n v="3126"/>
    <s v="Thomas Aikens"/>
    <d v="2017-11-10T00:00:00"/>
    <s v="shot"/>
    <s v="knife"/>
    <n v="43"/>
    <s v="M"/>
    <s v="B"/>
    <s v="Phoenix"/>
    <s v="AZ"/>
    <b v="0"/>
    <s v="attack"/>
    <s v="Not fleeing"/>
    <b v="0"/>
    <x v="0"/>
  </r>
  <r>
    <n v="2816"/>
    <n v="3129"/>
    <s v="Ronald L. Klitzka"/>
    <d v="2017-11-10T00:00:00"/>
    <s v="shot"/>
    <s v="gun"/>
    <n v="62"/>
    <s v="M"/>
    <s v="W"/>
    <s v="Crystal"/>
    <s v="MN"/>
    <b v="1"/>
    <s v="attack"/>
    <s v="Not fleeing"/>
    <b v="0"/>
    <x v="0"/>
  </r>
  <r>
    <n v="2817"/>
    <n v="3130"/>
    <s v="John Bazemore III"/>
    <d v="2017-11-10T00:00:00"/>
    <s v="shot"/>
    <s v="gun"/>
    <n v="25"/>
    <s v="M"/>
    <s v="B"/>
    <s v="Denver"/>
    <s v="CO"/>
    <b v="0"/>
    <s v="other"/>
    <s v="Foot"/>
    <b v="0"/>
    <x v="0"/>
  </r>
  <r>
    <n v="2818"/>
    <n v="3131"/>
    <s v="TK TK"/>
    <d v="2017-11-10T00:00:00"/>
    <s v="shot"/>
    <m/>
    <m/>
    <s v="M"/>
    <s v="B"/>
    <s v="Hinds County"/>
    <s v="MS"/>
    <b v="0"/>
    <s v="other"/>
    <s v="Not fleeing"/>
    <b v="0"/>
    <x v="1"/>
  </r>
  <r>
    <n v="2819"/>
    <n v="3133"/>
    <s v="Matthew Joseph Scudero"/>
    <d v="2017-11-10T00:00:00"/>
    <s v="shot"/>
    <s v="gun"/>
    <n v="50"/>
    <s v="M"/>
    <s v="W"/>
    <s v="Albuquerque"/>
    <s v="NM"/>
    <b v="0"/>
    <s v="attack"/>
    <s v="Not fleeing"/>
    <b v="0"/>
    <x v="0"/>
  </r>
  <r>
    <n v="2820"/>
    <n v="3122"/>
    <s v="Shane Jensen"/>
    <d v="2017-11-11T00:00:00"/>
    <s v="shot"/>
    <s v="gun"/>
    <n v="19"/>
    <s v="M"/>
    <s v="W"/>
    <s v="Dakota City"/>
    <s v="IA"/>
    <b v="1"/>
    <s v="attack"/>
    <s v="Other"/>
    <b v="0"/>
    <x v="0"/>
  </r>
  <r>
    <n v="2821"/>
    <n v="3123"/>
    <s v="Phillip Pitts"/>
    <d v="2017-11-11T00:00:00"/>
    <s v="shot"/>
    <s v="gun"/>
    <n v="41"/>
    <s v="M"/>
    <s v="B"/>
    <s v="Las Vegas"/>
    <s v="NV"/>
    <b v="0"/>
    <s v="attack"/>
    <s v="Not fleeing"/>
    <b v="0"/>
    <x v="0"/>
  </r>
  <r>
    <n v="2822"/>
    <n v="3132"/>
    <s v="Eddy Longoria"/>
    <d v="2017-11-11T00:00:00"/>
    <s v="shot"/>
    <s v="gun"/>
    <n v="55"/>
    <s v="M"/>
    <s v="W"/>
    <s v="St. Tammany Parish"/>
    <s v="LA"/>
    <b v="0"/>
    <s v="attack"/>
    <s v="Not fleeing"/>
    <b v="0"/>
    <x v="0"/>
  </r>
  <r>
    <n v="2823"/>
    <n v="3121"/>
    <s v="Larry Ruiz-Barreto"/>
    <d v="2017-11-12T00:00:00"/>
    <s v="shot"/>
    <m/>
    <n v="19"/>
    <s v="M"/>
    <s v="H"/>
    <s v="Fall River"/>
    <s v="MA"/>
    <b v="0"/>
    <s v="other"/>
    <s v="Car"/>
    <b v="0"/>
    <x v="1"/>
  </r>
  <r>
    <n v="2824"/>
    <n v="3134"/>
    <s v="Cornell Lockhart"/>
    <d v="2017-11-13T00:00:00"/>
    <s v="shot"/>
    <s v="knife"/>
    <n v="67"/>
    <s v="M"/>
    <s v="B"/>
    <s v="Tremont"/>
    <s v="NY"/>
    <b v="1"/>
    <s v="attack"/>
    <s v="Not fleeing"/>
    <b v="1"/>
    <x v="0"/>
  </r>
  <r>
    <n v="2825"/>
    <n v="3135"/>
    <s v="Calvin Toney"/>
    <d v="2017-11-13T00:00:00"/>
    <s v="shot"/>
    <s v="unarmed"/>
    <n v="24"/>
    <s v="M"/>
    <s v="B"/>
    <s v="Baton Rouge"/>
    <s v="LA"/>
    <b v="0"/>
    <s v="attack"/>
    <s v="Foot"/>
    <b v="1"/>
    <x v="1"/>
  </r>
  <r>
    <n v="2826"/>
    <n v="3137"/>
    <s v="Kevin J. Neal"/>
    <d v="2017-11-14T00:00:00"/>
    <s v="shot"/>
    <s v="gun"/>
    <n v="44"/>
    <s v="M"/>
    <s v="W"/>
    <s v="Rancho Tehama Reserve"/>
    <s v="CA"/>
    <b v="1"/>
    <s v="undetermined"/>
    <m/>
    <b v="0"/>
    <x v="0"/>
  </r>
  <r>
    <n v="2827"/>
    <n v="3138"/>
    <s v="Adam Brogdon"/>
    <d v="2017-11-14T00:00:00"/>
    <s v="shot"/>
    <s v="gun"/>
    <n v="23"/>
    <s v="M"/>
    <m/>
    <s v="Phoenix"/>
    <s v="AZ"/>
    <b v="0"/>
    <s v="attack"/>
    <s v="Foot"/>
    <b v="0"/>
    <x v="0"/>
  </r>
  <r>
    <n v="2828"/>
    <n v="3140"/>
    <s v="Keian Jones"/>
    <d v="2017-11-14T00:00:00"/>
    <s v="shot"/>
    <s v="knife"/>
    <n v="51"/>
    <s v="M"/>
    <m/>
    <s v="Stockton"/>
    <s v="CA"/>
    <b v="0"/>
    <s v="other"/>
    <s v="Car"/>
    <b v="0"/>
    <x v="0"/>
  </r>
  <r>
    <n v="2829"/>
    <n v="3139"/>
    <s v="Dustin Robert Pigeon"/>
    <d v="2017-11-15T00:00:00"/>
    <s v="shot"/>
    <s v="unarmed"/>
    <n v="29"/>
    <s v="M"/>
    <s v="A"/>
    <s v="Oklahoma City"/>
    <s v="OK"/>
    <b v="1"/>
    <s v="other"/>
    <s v="Not fleeing"/>
    <b v="1"/>
    <x v="1"/>
  </r>
  <r>
    <n v="2830"/>
    <n v="3141"/>
    <s v="Thomas Barclay"/>
    <d v="2017-11-15T00:00:00"/>
    <s v="shot"/>
    <s v="gun"/>
    <n v="48"/>
    <s v="M"/>
    <s v="W"/>
    <s v="Anchorage"/>
    <s v="AK"/>
    <b v="0"/>
    <s v="attack"/>
    <s v="Car"/>
    <b v="0"/>
    <x v="0"/>
  </r>
  <r>
    <n v="2831"/>
    <n v="3142"/>
    <s v="Oscar Anaya"/>
    <d v="2017-11-15T00:00:00"/>
    <s v="shot"/>
    <s v="gun"/>
    <n v="22"/>
    <s v="M"/>
    <s v="H"/>
    <s v="Van Nuys"/>
    <s v="CA"/>
    <b v="0"/>
    <s v="attack"/>
    <s v="Car"/>
    <b v="0"/>
    <x v="0"/>
  </r>
  <r>
    <n v="2832"/>
    <n v="3143"/>
    <s v="TK TK"/>
    <d v="2017-11-15T00:00:00"/>
    <s v="shot"/>
    <s v="knife"/>
    <m/>
    <s v="M"/>
    <s v="B"/>
    <s v="Jackson"/>
    <s v="MS"/>
    <b v="0"/>
    <s v="other"/>
    <s v="Not fleeing"/>
    <b v="0"/>
    <x v="0"/>
  </r>
  <r>
    <n v="2833"/>
    <n v="3144"/>
    <s v="Phillip Van Cise"/>
    <d v="2017-11-15T00:00:00"/>
    <s v="shot"/>
    <s v="gun"/>
    <n v="59"/>
    <s v="M"/>
    <s v="W"/>
    <s v="Elmira"/>
    <s v="NY"/>
    <b v="1"/>
    <s v="attack"/>
    <s v="Not fleeing"/>
    <b v="0"/>
    <x v="0"/>
  </r>
  <r>
    <n v="2834"/>
    <n v="3207"/>
    <s v="Chester Randolph Ward"/>
    <d v="2017-11-16T00:00:00"/>
    <s v="shot"/>
    <s v="gun"/>
    <n v="68"/>
    <s v="M"/>
    <s v="B"/>
    <s v="Cedar Lake"/>
    <s v="TX"/>
    <b v="0"/>
    <s v="attack"/>
    <s v="Not fleeing"/>
    <b v="0"/>
    <x v="0"/>
  </r>
  <r>
    <n v="2835"/>
    <n v="3145"/>
    <s v="Martin Jim"/>
    <d v="2017-11-17T00:00:00"/>
    <s v="shot"/>
    <s v="unarmed"/>
    <n v="25"/>
    <s v="M"/>
    <s v="W"/>
    <s v="Albuquerque"/>
    <s v="NM"/>
    <b v="0"/>
    <s v="other"/>
    <s v="Car"/>
    <b v="0"/>
    <x v="1"/>
  </r>
  <r>
    <n v="2836"/>
    <n v="3146"/>
    <s v="Isaac Padilla"/>
    <d v="2017-11-17T00:00:00"/>
    <s v="shot"/>
    <s v="unarmed"/>
    <n v="23"/>
    <s v="M"/>
    <s v="H"/>
    <s v="Albuquerque"/>
    <s v="NM"/>
    <b v="0"/>
    <s v="other"/>
    <s v="Car"/>
    <b v="0"/>
    <x v="1"/>
  </r>
  <r>
    <n v="2837"/>
    <n v="3152"/>
    <s v="Shady Bell"/>
    <d v="2017-11-17T00:00:00"/>
    <s v="shot"/>
    <s v="gun"/>
    <n v="46"/>
    <s v="M"/>
    <s v="B"/>
    <s v="West Monroe"/>
    <s v="LA"/>
    <b v="0"/>
    <s v="attack"/>
    <s v="Not fleeing"/>
    <b v="0"/>
    <x v="0"/>
  </r>
  <r>
    <n v="2838"/>
    <n v="3167"/>
    <s v="Bijan C. Ghaisar"/>
    <d v="2017-11-17T00:00:00"/>
    <s v="shot"/>
    <s v="unarmed"/>
    <n v="25"/>
    <s v="M"/>
    <s v="W"/>
    <s v="Fairfax"/>
    <s v="VA"/>
    <b v="0"/>
    <s v="undetermined"/>
    <s v="Car"/>
    <b v="0"/>
    <x v="1"/>
  </r>
  <r>
    <n v="2839"/>
    <n v="3208"/>
    <s v="Seth Hardwick"/>
    <d v="2017-11-17T00:00:00"/>
    <s v="shot"/>
    <s v="gun"/>
    <n v="30"/>
    <s v="M"/>
    <s v="W"/>
    <s v="Charleston"/>
    <s v="WV"/>
    <b v="0"/>
    <s v="attack"/>
    <s v="Not fleeing"/>
    <b v="0"/>
    <x v="0"/>
  </r>
  <r>
    <n v="2840"/>
    <n v="3149"/>
    <s v="Lawrence Hawkins"/>
    <d v="2017-11-18T00:00:00"/>
    <s v="shot"/>
    <s v="unarmed"/>
    <n v="56"/>
    <s v="M"/>
    <s v="B"/>
    <s v="Prichard"/>
    <s v="AL"/>
    <b v="0"/>
    <s v="other"/>
    <s v="Car"/>
    <b v="0"/>
    <x v="1"/>
  </r>
  <r>
    <n v="2841"/>
    <n v="3150"/>
    <s v="Preston Bell"/>
    <d v="2017-11-18T00:00:00"/>
    <s v="shot"/>
    <m/>
    <n v="24"/>
    <s v="M"/>
    <s v="N"/>
    <s v="Billings"/>
    <s v="MT"/>
    <b v="0"/>
    <s v="attack"/>
    <s v="Car"/>
    <b v="0"/>
    <x v="1"/>
  </r>
  <r>
    <n v="2842"/>
    <n v="3151"/>
    <s v="Brian Calvert"/>
    <d v="2017-11-18T00:00:00"/>
    <s v="shot"/>
    <m/>
    <n v="18"/>
    <s v="M"/>
    <s v="W"/>
    <s v="Warren County"/>
    <s v="KY"/>
    <b v="0"/>
    <s v="attack"/>
    <s v="Car"/>
    <b v="0"/>
    <x v="1"/>
  </r>
  <r>
    <n v="2843"/>
    <n v="3147"/>
    <s v="Geronimo Vicente Santos"/>
    <d v="2017-11-19T00:00:00"/>
    <s v="shot"/>
    <s v="gun"/>
    <n v="34"/>
    <s v="M"/>
    <m/>
    <s v="Lompoc"/>
    <s v="CA"/>
    <b v="0"/>
    <s v="attack"/>
    <m/>
    <b v="0"/>
    <x v="0"/>
  </r>
  <r>
    <n v="2844"/>
    <n v="3148"/>
    <s v="Jacob McCarty"/>
    <d v="2017-11-19T00:00:00"/>
    <s v="shot"/>
    <s v="gun"/>
    <n v="27"/>
    <s v="M"/>
    <s v="W"/>
    <s v="Greenville County"/>
    <s v="SC"/>
    <b v="0"/>
    <s v="attack"/>
    <s v="Car"/>
    <b v="0"/>
    <x v="0"/>
  </r>
  <r>
    <n v="2845"/>
    <n v="3153"/>
    <s v="Matthew Donald Tobin"/>
    <d v="2017-11-19T00:00:00"/>
    <s v="shot"/>
    <s v="gun"/>
    <n v="26"/>
    <s v="M"/>
    <s v="W"/>
    <s v="Davenport"/>
    <s v="IA"/>
    <b v="0"/>
    <s v="attack"/>
    <s v="Not fleeing"/>
    <b v="0"/>
    <x v="0"/>
  </r>
  <r>
    <n v="2846"/>
    <n v="3154"/>
    <s v="Seth William Johnson"/>
    <d v="2017-11-20T00:00:00"/>
    <s v="shot"/>
    <s v="knife"/>
    <n v="15"/>
    <s v="M"/>
    <s v="W"/>
    <s v="Gulfport"/>
    <s v="MS"/>
    <b v="0"/>
    <s v="undetermined"/>
    <s v="Not fleeing"/>
    <b v="0"/>
    <x v="0"/>
  </r>
  <r>
    <n v="2847"/>
    <n v="3155"/>
    <s v="Emilio John Cruz Hernandez"/>
    <d v="2017-11-23T00:00:00"/>
    <s v="shot"/>
    <s v="gun"/>
    <n v="26"/>
    <s v="M"/>
    <s v="H"/>
    <s v="Klamath Falls"/>
    <s v="OR"/>
    <b v="0"/>
    <s v="other"/>
    <s v="Foot"/>
    <b v="0"/>
    <x v="0"/>
  </r>
  <r>
    <n v="2848"/>
    <n v="3161"/>
    <s v="Nikolas Wanner"/>
    <d v="2017-11-23T00:00:00"/>
    <s v="shot"/>
    <s v="gun"/>
    <n v="32"/>
    <s v="M"/>
    <s v="W"/>
    <s v="Lebanon"/>
    <s v="MO"/>
    <b v="1"/>
    <s v="attack"/>
    <s v="Not fleeing"/>
    <b v="0"/>
    <x v="0"/>
  </r>
  <r>
    <n v="2849"/>
    <n v="3162"/>
    <s v="Rehyen Bost-McMurray"/>
    <d v="2017-11-23T00:00:00"/>
    <s v="shot"/>
    <s v="gun"/>
    <n v="17"/>
    <s v="M"/>
    <s v="B"/>
    <s v="St. Louis"/>
    <s v="MO"/>
    <b v="0"/>
    <s v="attack"/>
    <m/>
    <b v="0"/>
    <x v="0"/>
  </r>
  <r>
    <n v="2850"/>
    <n v="3163"/>
    <s v="Jackie Germaine Ragland"/>
    <d v="2017-11-23T00:00:00"/>
    <s v="shot"/>
    <s v="gun"/>
    <n v="32"/>
    <s v="M"/>
    <s v="B"/>
    <s v="Pell City"/>
    <s v="AL"/>
    <b v="0"/>
    <s v="attack"/>
    <s v="Not fleeing"/>
    <b v="0"/>
    <x v="0"/>
  </r>
  <r>
    <n v="2851"/>
    <n v="3210"/>
    <s v="David Leroy Thelen"/>
    <d v="2017-11-23T00:00:00"/>
    <s v="shot"/>
    <s v="knife"/>
    <n v="43"/>
    <s v="M"/>
    <s v="W"/>
    <s v="Holland Township"/>
    <s v="MI"/>
    <b v="1"/>
    <s v="other"/>
    <s v="Not fleeing"/>
    <b v="0"/>
    <x v="0"/>
  </r>
  <r>
    <n v="2852"/>
    <n v="3160"/>
    <s v="Rocky Miles West"/>
    <d v="2017-11-24T00:00:00"/>
    <s v="shot"/>
    <s v="gun"/>
    <n v="26"/>
    <s v="M"/>
    <s v="W"/>
    <s v="Wimberley"/>
    <s v="TX"/>
    <b v="1"/>
    <s v="attack"/>
    <s v="Not fleeing"/>
    <b v="0"/>
    <x v="0"/>
  </r>
  <r>
    <n v="2853"/>
    <n v="3166"/>
    <s v="Steve Steenhard"/>
    <d v="2017-11-24T00:00:00"/>
    <s v="shot"/>
    <s v="unknown weapon"/>
    <n v="51"/>
    <s v="M"/>
    <s v="W"/>
    <s v="Yuma"/>
    <s v="AZ"/>
    <b v="0"/>
    <s v="undetermined"/>
    <s v="Not fleeing"/>
    <b v="0"/>
    <x v="0"/>
  </r>
  <r>
    <n v="2854"/>
    <n v="3159"/>
    <s v="Nelson F. Rodarte"/>
    <d v="2017-11-25T00:00:00"/>
    <s v="shot"/>
    <s v="gun"/>
    <n v="39"/>
    <s v="M"/>
    <s v="H"/>
    <s v="Penasco"/>
    <s v="NM"/>
    <b v="0"/>
    <s v="attack"/>
    <s v="Not fleeing"/>
    <b v="0"/>
    <x v="0"/>
  </r>
  <r>
    <n v="2855"/>
    <n v="3156"/>
    <s v="Johnny Castro"/>
    <d v="2017-11-26T00:00:00"/>
    <s v="shot"/>
    <s v="gun"/>
    <n v="43"/>
    <s v="M"/>
    <s v="H"/>
    <s v="Lemoore"/>
    <s v="CA"/>
    <b v="0"/>
    <s v="attack"/>
    <s v="Car"/>
    <b v="0"/>
    <x v="0"/>
  </r>
  <r>
    <n v="2856"/>
    <n v="3157"/>
    <s v="William Freddy Carter Jr."/>
    <d v="2017-11-26T00:00:00"/>
    <s v="shot"/>
    <s v="gun"/>
    <n v="31"/>
    <s v="M"/>
    <s v="W"/>
    <s v="Huntsville"/>
    <s v="AL"/>
    <b v="0"/>
    <s v="attack"/>
    <s v="Not fleeing"/>
    <b v="0"/>
    <x v="0"/>
  </r>
  <r>
    <n v="2857"/>
    <n v="3158"/>
    <s v="Daniel Navarro"/>
    <d v="2017-11-26T00:00:00"/>
    <s v="shot"/>
    <s v="knife"/>
    <n v="22"/>
    <s v="M"/>
    <s v="H"/>
    <s v="Covina"/>
    <s v="CA"/>
    <b v="0"/>
    <s v="undetermined"/>
    <s v="Not fleeing"/>
    <b v="0"/>
    <x v="0"/>
  </r>
  <r>
    <n v="2858"/>
    <n v="3164"/>
    <s v="Christopher Escobedo"/>
    <d v="2017-11-27T00:00:00"/>
    <s v="shot"/>
    <s v="gun"/>
    <n v="26"/>
    <s v="M"/>
    <m/>
    <s v="Yakima"/>
    <s v="WA"/>
    <b v="0"/>
    <s v="attack"/>
    <s v="Car"/>
    <b v="0"/>
    <x v="0"/>
  </r>
  <r>
    <n v="2859"/>
    <n v="3165"/>
    <s v="Christian Chavez"/>
    <d v="2017-11-27T00:00:00"/>
    <s v="shot"/>
    <s v="gun"/>
    <n v="40"/>
    <s v="M"/>
    <s v="H"/>
    <s v="South Gate"/>
    <s v="CA"/>
    <b v="1"/>
    <s v="attack"/>
    <s v="Not fleeing"/>
    <b v="0"/>
    <x v="0"/>
  </r>
  <r>
    <n v="2860"/>
    <n v="3168"/>
    <s v="Robert Claude Smith"/>
    <d v="2017-11-28T00:00:00"/>
    <s v="shot"/>
    <m/>
    <n v="64"/>
    <s v="M"/>
    <s v="W"/>
    <s v="Eaton County"/>
    <s v="MI"/>
    <b v="0"/>
    <s v="attack"/>
    <s v="Car"/>
    <b v="0"/>
    <x v="1"/>
  </r>
  <r>
    <n v="2861"/>
    <n v="3169"/>
    <s v="Lucas Stone"/>
    <d v="2017-11-28T00:00:00"/>
    <s v="shot"/>
    <s v="gun"/>
    <n v="30"/>
    <s v="M"/>
    <s v="W"/>
    <s v="Reno"/>
    <s v="NV"/>
    <b v="0"/>
    <s v="attack"/>
    <s v="Not fleeing"/>
    <b v="0"/>
    <x v="0"/>
  </r>
  <r>
    <n v="2862"/>
    <n v="3170"/>
    <s v="James C. Danforth"/>
    <d v="2017-11-28T00:00:00"/>
    <s v="shot"/>
    <s v="gun"/>
    <n v="59"/>
    <s v="M"/>
    <s v="W"/>
    <s v="Hillyard"/>
    <s v="WA"/>
    <b v="0"/>
    <s v="attack"/>
    <s v="Foot"/>
    <b v="0"/>
    <x v="0"/>
  </r>
  <r>
    <n v="2863"/>
    <n v="3171"/>
    <s v="TK TK"/>
    <d v="2017-11-29T00:00:00"/>
    <s v="shot"/>
    <s v="undetermined"/>
    <m/>
    <s v="M"/>
    <m/>
    <s v="Three Points"/>
    <s v="AZ"/>
    <b v="0"/>
    <s v="attack"/>
    <m/>
    <b v="0"/>
    <x v="1"/>
  </r>
  <r>
    <n v="2864"/>
    <n v="3174"/>
    <s v="Aquoness Cathery"/>
    <d v="2017-11-29T00:00:00"/>
    <s v="shot"/>
    <s v="gun"/>
    <n v="24"/>
    <s v="M"/>
    <s v="B"/>
    <s v="Chicago"/>
    <s v="IL"/>
    <b v="0"/>
    <s v="other"/>
    <m/>
    <b v="1"/>
    <x v="0"/>
  </r>
  <r>
    <n v="2865"/>
    <n v="3172"/>
    <s v="Rufus Cedric Baker"/>
    <d v="2017-11-30T00:00:00"/>
    <s v="shot"/>
    <s v="gun"/>
    <n v="32"/>
    <s v="M"/>
    <s v="B"/>
    <s v="Hendersonville"/>
    <s v="NC"/>
    <b v="0"/>
    <s v="other"/>
    <s v="Foot"/>
    <b v="0"/>
    <x v="0"/>
  </r>
  <r>
    <n v="2866"/>
    <n v="3175"/>
    <s v="Juan Andres Barillas"/>
    <d v="2017-11-30T00:00:00"/>
    <s v="shot"/>
    <s v="gun"/>
    <n v="37"/>
    <s v="M"/>
    <s v="H"/>
    <s v="North Hollywood"/>
    <s v="CA"/>
    <b v="0"/>
    <s v="other"/>
    <s v="Car"/>
    <b v="0"/>
    <x v="0"/>
  </r>
  <r>
    <n v="2867"/>
    <n v="3173"/>
    <s v="Trent Fondren"/>
    <d v="2017-12-01T00:00:00"/>
    <s v="shot"/>
    <s v="knife"/>
    <n v="33"/>
    <s v="M"/>
    <s v="W"/>
    <s v="York"/>
    <s v="SC"/>
    <b v="0"/>
    <s v="undetermined"/>
    <m/>
    <b v="1"/>
    <x v="0"/>
  </r>
  <r>
    <n v="2868"/>
    <n v="3176"/>
    <s v="Keita O'Neil"/>
    <d v="2017-12-01T00:00:00"/>
    <s v="shot"/>
    <s v="unarmed"/>
    <n v="42"/>
    <s v="M"/>
    <s v="B"/>
    <s v="San Francisco"/>
    <s v="CA"/>
    <b v="0"/>
    <s v="other"/>
    <s v="Car"/>
    <b v="1"/>
    <x v="1"/>
  </r>
  <r>
    <n v="2869"/>
    <n v="3177"/>
    <s v="Mario Guevara"/>
    <d v="2017-12-02T00:00:00"/>
    <s v="shot"/>
    <s v="knife"/>
    <n v="37"/>
    <s v="M"/>
    <s v="H"/>
    <s v="Colton"/>
    <s v="CA"/>
    <b v="1"/>
    <s v="other"/>
    <s v="Not fleeing"/>
    <b v="0"/>
    <x v="0"/>
  </r>
  <r>
    <n v="2870"/>
    <n v="3180"/>
    <s v="Christopher Louis Willard"/>
    <d v="2017-12-02T00:00:00"/>
    <s v="shot"/>
    <s v="gun"/>
    <n v="33"/>
    <s v="M"/>
    <s v="W"/>
    <s v="Colorado Springs"/>
    <s v="CO"/>
    <b v="0"/>
    <s v="attack"/>
    <s v="Not fleeing"/>
    <b v="0"/>
    <x v="0"/>
  </r>
  <r>
    <n v="2871"/>
    <n v="3178"/>
    <s v="Gregory Ray Ham"/>
    <d v="2017-12-03T00:00:00"/>
    <s v="shot"/>
    <s v="sword"/>
    <n v="62"/>
    <s v="M"/>
    <s v="W"/>
    <s v="La Marque"/>
    <s v="TX"/>
    <b v="0"/>
    <s v="attack"/>
    <s v="Not fleeing"/>
    <b v="0"/>
    <x v="0"/>
  </r>
  <r>
    <n v="2872"/>
    <n v="3181"/>
    <s v="Jeffrey Scott Cantrell"/>
    <d v="2017-12-04T00:00:00"/>
    <s v="shot"/>
    <s v="gun"/>
    <n v="46"/>
    <s v="M"/>
    <s v="W"/>
    <s v="Monticello"/>
    <s v="GA"/>
    <b v="0"/>
    <s v="attack"/>
    <s v="Not fleeing"/>
    <b v="0"/>
    <x v="0"/>
  </r>
  <r>
    <n v="2873"/>
    <n v="3182"/>
    <s v="Mario Sanabria"/>
    <d v="2017-12-05T00:00:00"/>
    <s v="shot"/>
    <s v="machete"/>
    <n v="69"/>
    <s v="M"/>
    <s v="H"/>
    <s v="Bronx"/>
    <s v="NY"/>
    <b v="0"/>
    <s v="other"/>
    <s v="Not fleeing"/>
    <b v="0"/>
    <x v="0"/>
  </r>
  <r>
    <n v="2874"/>
    <n v="3183"/>
    <s v="Johnnie D. Carter"/>
    <d v="2017-12-05T00:00:00"/>
    <s v="shot"/>
    <s v="gun"/>
    <n v="24"/>
    <s v="M"/>
    <s v="B"/>
    <s v="Bassett"/>
    <s v="VA"/>
    <b v="0"/>
    <s v="attack"/>
    <s v="Not fleeing"/>
    <b v="0"/>
    <x v="0"/>
  </r>
  <r>
    <n v="2875"/>
    <n v="3184"/>
    <s v="Jean Pedro Pierre"/>
    <d v="2017-12-06T00:00:00"/>
    <s v="shot"/>
    <s v="unarmed"/>
    <n v="42"/>
    <s v="M"/>
    <s v="B"/>
    <s v="Lauderdale Lakes"/>
    <s v="FL"/>
    <b v="1"/>
    <s v="attack"/>
    <s v="Not fleeing"/>
    <b v="1"/>
    <x v="1"/>
  </r>
  <r>
    <n v="2876"/>
    <n v="3185"/>
    <s v="Robert Page"/>
    <d v="2017-12-06T00:00:00"/>
    <s v="shot"/>
    <s v="gun"/>
    <n v="71"/>
    <s v="M"/>
    <m/>
    <s v="Coral Springs"/>
    <s v="FL"/>
    <b v="1"/>
    <s v="undetermined"/>
    <s v="Not fleeing"/>
    <b v="0"/>
    <x v="0"/>
  </r>
  <r>
    <n v="2877"/>
    <n v="3186"/>
    <s v="Scott Addison"/>
    <d v="2017-12-06T00:00:00"/>
    <s v="shot"/>
    <s v="gun"/>
    <n v="49"/>
    <s v="M"/>
    <s v="W"/>
    <s v="Cheyenne"/>
    <s v="WY"/>
    <b v="0"/>
    <s v="attack"/>
    <s v="Not fleeing"/>
    <b v="0"/>
    <x v="0"/>
  </r>
  <r>
    <n v="2878"/>
    <n v="3187"/>
    <s v="Jesse Cole Shuping"/>
    <d v="2017-12-07T00:00:00"/>
    <s v="shot"/>
    <s v="gun"/>
    <n v="35"/>
    <s v="M"/>
    <s v="W"/>
    <s v="Peshtigo"/>
    <s v="WI"/>
    <b v="0"/>
    <s v="attack"/>
    <s v="Car"/>
    <b v="0"/>
    <x v="0"/>
  </r>
  <r>
    <n v="2879"/>
    <n v="3188"/>
    <s v="Kyler Grabbingbear"/>
    <d v="2017-12-07T00:00:00"/>
    <s v="shot"/>
    <s v="undetermined"/>
    <n v="19"/>
    <s v="M"/>
    <s v="N"/>
    <s v="Denver"/>
    <s v="CO"/>
    <b v="0"/>
    <s v="undetermined"/>
    <s v="Foot"/>
    <b v="0"/>
    <x v="1"/>
  </r>
  <r>
    <n v="2880"/>
    <n v="3189"/>
    <s v="John Souder"/>
    <d v="2017-12-07T00:00:00"/>
    <s v="shot"/>
    <s v="gun"/>
    <n v="40"/>
    <s v="M"/>
    <s v="W"/>
    <s v="Old Forge"/>
    <s v="PA"/>
    <b v="0"/>
    <s v="attack"/>
    <s v="Car"/>
    <b v="0"/>
    <x v="0"/>
  </r>
  <r>
    <n v="2881"/>
    <n v="3190"/>
    <s v="Frederick Douglas Wilburn"/>
    <d v="2017-12-07T00:00:00"/>
    <s v="shot"/>
    <m/>
    <n v="34"/>
    <s v="M"/>
    <s v="B"/>
    <s v="Tucson"/>
    <s v="AZ"/>
    <b v="0"/>
    <s v="attack"/>
    <s v="Car"/>
    <b v="0"/>
    <x v="1"/>
  </r>
  <r>
    <n v="2882"/>
    <n v="3193"/>
    <s v="Vernchoy Saechao"/>
    <d v="2017-12-08T00:00:00"/>
    <s v="shot"/>
    <s v="gun"/>
    <n v="22"/>
    <s v="M"/>
    <s v="A"/>
    <s v="Redding"/>
    <s v="CA"/>
    <b v="0"/>
    <s v="attack"/>
    <s v="Not fleeing"/>
    <b v="0"/>
    <x v="0"/>
  </r>
  <r>
    <n v="2883"/>
    <n v="3191"/>
    <s v="Juliun Pitcher"/>
    <d v="2017-12-09T00:00:00"/>
    <s v="shot"/>
    <s v="gun"/>
    <n v="16"/>
    <s v="M"/>
    <s v="W"/>
    <s v="Dover"/>
    <s v="DE"/>
    <b v="0"/>
    <s v="attack"/>
    <s v="Not fleeing"/>
    <b v="0"/>
    <x v="0"/>
  </r>
  <r>
    <n v="2884"/>
    <n v="3197"/>
    <s v="James Newman"/>
    <d v="2017-12-09T00:00:00"/>
    <s v="shot"/>
    <s v="gun"/>
    <n v="69"/>
    <s v="M"/>
    <s v="W"/>
    <s v="Rose Bud"/>
    <s v="AR"/>
    <b v="0"/>
    <s v="attack"/>
    <s v="Not fleeing"/>
    <b v="0"/>
    <x v="0"/>
  </r>
  <r>
    <n v="2885"/>
    <n v="3192"/>
    <s v="Kyle Zahacefski"/>
    <d v="2017-12-10T00:00:00"/>
    <s v="shot"/>
    <s v="knife"/>
    <n v="24"/>
    <s v="M"/>
    <s v="W"/>
    <s v="Point Loma"/>
    <s v="CA"/>
    <b v="0"/>
    <s v="other"/>
    <m/>
    <b v="0"/>
    <x v="0"/>
  </r>
  <r>
    <n v="2886"/>
    <n v="3194"/>
    <s v="Kyle Anthony Mihecoby"/>
    <d v="2017-12-10T00:00:00"/>
    <s v="shot"/>
    <s v="Taser"/>
    <n v="28"/>
    <s v="M"/>
    <s v="N"/>
    <s v="Oklahoma City"/>
    <s v="OK"/>
    <b v="0"/>
    <s v="attack"/>
    <s v="Not fleeing"/>
    <b v="0"/>
    <x v="0"/>
  </r>
  <r>
    <n v="2887"/>
    <n v="3195"/>
    <s v="Frank Lopez"/>
    <d v="2017-12-10T00:00:00"/>
    <s v="shot and Tasered"/>
    <s v="knife"/>
    <n v="48"/>
    <s v="M"/>
    <m/>
    <s v="Artesia"/>
    <s v="CA"/>
    <b v="0"/>
    <s v="attack"/>
    <s v="Not fleeing"/>
    <b v="0"/>
    <x v="0"/>
  </r>
  <r>
    <n v="2888"/>
    <n v="3196"/>
    <s v="Ira Crawford"/>
    <d v="2017-12-10T00:00:00"/>
    <s v="shot"/>
    <s v="knife"/>
    <n v="26"/>
    <s v="M"/>
    <m/>
    <s v="Mobile"/>
    <s v="AL"/>
    <b v="0"/>
    <s v="attack"/>
    <s v="Not fleeing"/>
    <b v="0"/>
    <x v="0"/>
  </r>
  <r>
    <n v="2889"/>
    <n v="3198"/>
    <s v="TK TK"/>
    <d v="2017-12-11T00:00:00"/>
    <s v="shot"/>
    <s v="gun"/>
    <m/>
    <s v="M"/>
    <m/>
    <s v="Seattle"/>
    <s v="WA"/>
    <b v="0"/>
    <s v="attack"/>
    <s v="Car"/>
    <b v="1"/>
    <x v="0"/>
  </r>
  <r>
    <n v="2890"/>
    <n v="3199"/>
    <s v="Stacy Micheletti"/>
    <d v="2017-12-11T00:00:00"/>
    <s v="shot"/>
    <s v="unknown weapon"/>
    <n v="51"/>
    <s v="M"/>
    <s v="W"/>
    <s v="Great Falls"/>
    <s v="MT"/>
    <b v="0"/>
    <s v="other"/>
    <m/>
    <b v="0"/>
    <x v="0"/>
  </r>
  <r>
    <n v="2891"/>
    <n v="3201"/>
    <s v="Marcia Metzger Aiken"/>
    <d v="2017-12-12T00:00:00"/>
    <s v="shot"/>
    <s v="undetermined"/>
    <n v="50"/>
    <s v="F"/>
    <m/>
    <s v="Rincon"/>
    <s v="GA"/>
    <b v="1"/>
    <s v="undetermined"/>
    <m/>
    <b v="0"/>
    <x v="1"/>
  </r>
  <r>
    <n v="2892"/>
    <n v="3200"/>
    <s v="TK TK"/>
    <d v="2017-12-13T00:00:00"/>
    <s v="shot"/>
    <m/>
    <m/>
    <m/>
    <m/>
    <s v="Northglenn"/>
    <s v="CO"/>
    <b v="0"/>
    <s v="attack"/>
    <m/>
    <b v="0"/>
    <x v="1"/>
  </r>
  <r>
    <n v="2893"/>
    <n v="3211"/>
    <s v="TK TK"/>
    <d v="2017-12-13T00:00:00"/>
    <s v="shot"/>
    <s v="unknown weapon"/>
    <m/>
    <s v="M"/>
    <m/>
    <s v="Hamilton"/>
    <s v="AL"/>
    <b v="0"/>
    <s v="other"/>
    <s v="Not fleeing"/>
    <b v="0"/>
    <x v="0"/>
  </r>
  <r>
    <n v="2894"/>
    <n v="3213"/>
    <s v="Zoe Dowdell"/>
    <d v="2017-12-14T00:00:00"/>
    <s v="shot"/>
    <m/>
    <n v="20"/>
    <s v="M"/>
    <s v="B"/>
    <s v="New Britain"/>
    <s v="CT"/>
    <b v="0"/>
    <s v="other"/>
    <s v="Car"/>
    <b v="0"/>
    <x v="1"/>
  </r>
  <r>
    <n v="2895"/>
    <n v="3212"/>
    <s v="Clifford Keller"/>
    <d v="2017-12-15T00:00:00"/>
    <s v="shot"/>
    <s v="gun"/>
    <n v="34"/>
    <s v="M"/>
    <s v="W"/>
    <s v="McMinnville"/>
    <s v="TN"/>
    <b v="0"/>
    <s v="attack"/>
    <s v="Not fleeing"/>
    <b v="0"/>
    <x v="0"/>
  </r>
  <r>
    <n v="2896"/>
    <n v="3214"/>
    <s v="Robert Allen Morrison"/>
    <d v="2017-12-15T00:00:00"/>
    <s v="shot"/>
    <s v="gun"/>
    <n v="57"/>
    <s v="M"/>
    <m/>
    <s v="Lexington"/>
    <s v="VA"/>
    <b v="0"/>
    <s v="attack"/>
    <s v="Foot"/>
    <b v="0"/>
    <x v="0"/>
  </r>
  <r>
    <n v="2897"/>
    <n v="3218"/>
    <s v="Eric Campbell"/>
    <d v="2017-12-15T00:00:00"/>
    <s v="shot"/>
    <s v="gun"/>
    <m/>
    <s v="M"/>
    <m/>
    <s v="Yonkers"/>
    <s v="NY"/>
    <b v="0"/>
    <s v="other"/>
    <s v="Car"/>
    <b v="0"/>
    <x v="0"/>
  </r>
  <r>
    <n v="2898"/>
    <n v="3219"/>
    <s v="Adam Radcliffe"/>
    <d v="2017-12-15T00:00:00"/>
    <s v="shot"/>
    <m/>
    <n v="30"/>
    <s v="M"/>
    <m/>
    <s v="Wilmington"/>
    <s v="DE"/>
    <b v="0"/>
    <s v="other"/>
    <s v="Car"/>
    <b v="0"/>
    <x v="1"/>
  </r>
  <r>
    <n v="2899"/>
    <n v="3215"/>
    <s v="Michael Wilson"/>
    <d v="2017-12-17T00:00:00"/>
    <s v="shot"/>
    <s v="unarmed"/>
    <n v="27"/>
    <s v="M"/>
    <m/>
    <s v="Hallandale Beach"/>
    <s v="FL"/>
    <b v="0"/>
    <s v="other"/>
    <s v="Car"/>
    <b v="0"/>
    <x v="1"/>
  </r>
  <r>
    <n v="2900"/>
    <n v="3216"/>
    <s v="TK TK"/>
    <d v="2017-12-17T00:00:00"/>
    <s v="shot"/>
    <s v="unknown weapon"/>
    <m/>
    <s v="M"/>
    <m/>
    <s v="Charleston"/>
    <s v="TN"/>
    <b v="0"/>
    <s v="other"/>
    <s v="Foot"/>
    <b v="0"/>
    <x v="0"/>
  </r>
  <r>
    <n v="2901"/>
    <n v="3217"/>
    <s v="Willy Floyd McCord"/>
    <d v="2017-12-17T00:00:00"/>
    <s v="shot"/>
    <s v="gun"/>
    <n v="52"/>
    <s v="M"/>
    <m/>
    <s v="Bremerton"/>
    <s v="WA"/>
    <b v="0"/>
    <s v="attack"/>
    <s v="Not fleeing"/>
    <b v="0"/>
    <x v="0"/>
  </r>
  <r>
    <n v="2902"/>
    <n v="3220"/>
    <s v="Spencer Crumbley"/>
    <d v="2017-12-17T00:00:00"/>
    <s v="shot"/>
    <s v="shovel"/>
    <n v="52"/>
    <s v="M"/>
    <m/>
    <s v="Valley Head"/>
    <s v="WV"/>
    <b v="0"/>
    <s v="attack"/>
    <s v="Not fleeing"/>
    <b v="0"/>
    <x v="0"/>
  </r>
  <r>
    <n v="2903"/>
    <n v="3221"/>
    <s v="Todd A. Stone"/>
    <d v="2017-12-18T00:00:00"/>
    <s v="shot"/>
    <s v="hatchet"/>
    <n v="48"/>
    <s v="M"/>
    <s v="B"/>
    <s v="Oak Park"/>
    <s v="MI"/>
    <b v="0"/>
    <s v="other"/>
    <s v="Not fleeing"/>
    <b v="0"/>
    <x v="0"/>
  </r>
  <r>
    <n v="2904"/>
    <n v="3223"/>
    <s v="Tom Heath"/>
    <d v="2017-12-19T00:00:00"/>
    <s v="shot"/>
    <s v="knife"/>
    <n v="56"/>
    <s v="M"/>
    <m/>
    <s v="Mulberry"/>
    <s v="AR"/>
    <b v="1"/>
    <s v="other"/>
    <s v="Foot"/>
    <b v="0"/>
    <x v="0"/>
  </r>
  <r>
    <n v="2905"/>
    <n v="3224"/>
    <s v="TK TK"/>
    <d v="2017-12-19T00:00:00"/>
    <s v="shot"/>
    <s v="knife"/>
    <n v="24"/>
    <s v="M"/>
    <m/>
    <s v="The Colony"/>
    <s v="TX"/>
    <b v="0"/>
    <s v="other"/>
    <s v="Not fleeing"/>
    <b v="0"/>
    <x v="0"/>
  </r>
  <r>
    <n v="2906"/>
    <n v="3225"/>
    <s v="TK TK"/>
    <d v="2017-12-19T00:00:00"/>
    <s v="shot"/>
    <s v="gun"/>
    <m/>
    <s v="M"/>
    <m/>
    <s v="Kirkland"/>
    <s v="WA"/>
    <b v="0"/>
    <s v="other"/>
    <s v="Not fleeing"/>
    <b v="0"/>
    <x v="0"/>
  </r>
  <r>
    <n v="2907"/>
    <n v="3222"/>
    <s v="Robert Edwards"/>
    <d v="2017-12-20T00:00:00"/>
    <s v="shot"/>
    <s v="toy weapon"/>
    <n v="33"/>
    <s v="M"/>
    <s v="W"/>
    <s v="Miami Township"/>
    <s v="OH"/>
    <b v="1"/>
    <s v="other"/>
    <s v="Not fleeing"/>
    <b v="0"/>
    <x v="0"/>
  </r>
  <r>
    <n v="2908"/>
    <n v="3226"/>
    <s v="Charles McBride"/>
    <d v="2017-12-20T00:00:00"/>
    <s v="shot"/>
    <s v="gun"/>
    <n v="56"/>
    <s v="M"/>
    <m/>
    <s v="Anchorage"/>
    <s v="AK"/>
    <b v="0"/>
    <s v="attack"/>
    <s v="Not fleeing"/>
    <b v="0"/>
    <x v="0"/>
  </r>
  <r>
    <n v="2909"/>
    <n v="3227"/>
    <s v="Frankie Anchondo"/>
    <d v="2017-12-20T00:00:00"/>
    <s v="shot"/>
    <m/>
    <n v="35"/>
    <s v="M"/>
    <m/>
    <s v="Farmington"/>
    <s v="NM"/>
    <b v="0"/>
    <s v="other"/>
    <s v="Not fleeing"/>
    <b v="0"/>
    <x v="1"/>
  </r>
  <r>
    <n v="2910"/>
    <n v="3228"/>
    <s v="TK TK"/>
    <d v="2017-12-20T00:00:00"/>
    <s v="shot"/>
    <s v="gun"/>
    <m/>
    <s v="M"/>
    <m/>
    <s v="Oceanside"/>
    <s v="CA"/>
    <b v="0"/>
    <s v="undetermined"/>
    <s v="Foot"/>
    <b v="0"/>
    <x v="0"/>
  </r>
  <r>
    <n v="2911"/>
    <n v="3229"/>
    <s v="Kameron Prescott"/>
    <d v="2017-12-21T00:00:00"/>
    <s v="shot"/>
    <s v="unarmed"/>
    <n v="6"/>
    <s v="M"/>
    <s v="W"/>
    <s v="Schertz"/>
    <s v="TX"/>
    <b v="0"/>
    <s v="other"/>
    <s v="Not fleeing"/>
    <b v="0"/>
    <x v="1"/>
  </r>
  <r>
    <n v="2912"/>
    <n v="3230"/>
    <s v="Amanda Lenee Jones"/>
    <d v="2017-12-21T00:00:00"/>
    <s v="shot"/>
    <s v="pipe"/>
    <n v="30"/>
    <s v="F"/>
    <m/>
    <s v="Schertz"/>
    <s v="TX"/>
    <b v="0"/>
    <s v="other"/>
    <s v="Foot"/>
    <b v="0"/>
    <x v="0"/>
  </r>
  <r>
    <n v="2913"/>
    <n v="3239"/>
    <s v="Jose Aguero"/>
    <d v="2017-12-21T00:00:00"/>
    <s v="shot"/>
    <s v="gun"/>
    <n v="26"/>
    <s v="M"/>
    <s v="H"/>
    <s v="Greeley"/>
    <s v="CO"/>
    <b v="1"/>
    <s v="other"/>
    <s v="Foot"/>
    <b v="0"/>
    <x v="0"/>
  </r>
  <r>
    <n v="2914"/>
    <n v="3236"/>
    <s v="Ahmed Aminamin El-Mofty"/>
    <d v="2017-12-22T00:00:00"/>
    <s v="shot"/>
    <s v="gun"/>
    <n v="51"/>
    <s v="M"/>
    <m/>
    <s v="Harrisburg"/>
    <s v="PA"/>
    <b v="0"/>
    <s v="attack"/>
    <s v="Foot"/>
    <b v="0"/>
    <x v="0"/>
  </r>
  <r>
    <n v="2915"/>
    <n v="3237"/>
    <s v="Jeffrey John Golnick"/>
    <d v="2017-12-22T00:00:00"/>
    <s v="shot"/>
    <s v="gun"/>
    <n v="40"/>
    <s v="M"/>
    <s v="W"/>
    <s v="Gilbert"/>
    <s v="MN"/>
    <b v="0"/>
    <s v="attack"/>
    <s v="Foot"/>
    <b v="0"/>
    <x v="0"/>
  </r>
  <r>
    <n v="2916"/>
    <n v="3238"/>
    <s v="Lawrence McClellon"/>
    <d v="2017-12-22T00:00:00"/>
    <s v="shot"/>
    <s v="gun"/>
    <n v="62"/>
    <s v="M"/>
    <m/>
    <s v="Pocatello"/>
    <s v="ID"/>
    <b v="0"/>
    <s v="other"/>
    <s v="Not fleeing"/>
    <b v="0"/>
    <x v="0"/>
  </r>
  <r>
    <n v="2917"/>
    <n v="3234"/>
    <s v="Jesse Murillo"/>
    <d v="2017-12-23T00:00:00"/>
    <s v="shot"/>
    <s v="metal object"/>
    <n v="32"/>
    <s v="M"/>
    <m/>
    <s v="Los Angeles"/>
    <s v="CA"/>
    <b v="0"/>
    <s v="other"/>
    <s v="Foot"/>
    <b v="0"/>
    <x v="0"/>
  </r>
  <r>
    <n v="2918"/>
    <n v="3235"/>
    <s v="Jesse Champney"/>
    <d v="2017-12-23T00:00:00"/>
    <s v="shot"/>
    <s v="undetermined"/>
    <n v="26"/>
    <s v="M"/>
    <m/>
    <s v="Canaan"/>
    <s v="NH"/>
    <b v="0"/>
    <s v="undetermined"/>
    <s v="Not fleeing"/>
    <b v="0"/>
    <x v="1"/>
  </r>
  <r>
    <n v="2919"/>
    <n v="3240"/>
    <s v="Evilio Gomez"/>
    <d v="2017-12-24T00:00:00"/>
    <s v="shot"/>
    <s v="machete"/>
    <n v="46"/>
    <s v="M"/>
    <s v="H"/>
    <s v="Progreso"/>
    <s v="TX"/>
    <b v="0"/>
    <s v="other"/>
    <s v="Not fleeing"/>
    <b v="0"/>
    <x v="0"/>
  </r>
  <r>
    <n v="2920"/>
    <n v="3265"/>
    <s v="Cody Dalton Eyre"/>
    <d v="2017-12-24T00:00:00"/>
    <s v="shot"/>
    <s v="gun"/>
    <n v="20"/>
    <s v="M"/>
    <m/>
    <s v="Fairbanks"/>
    <s v="AK"/>
    <b v="0"/>
    <s v="attack"/>
    <s v="Not fleeing"/>
    <b v="0"/>
    <x v="0"/>
  </r>
  <r>
    <n v="2921"/>
    <n v="3266"/>
    <s v="Charlie Joseph Murillo"/>
    <d v="2017-12-24T00:00:00"/>
    <s v="shot"/>
    <s v="knife"/>
    <n v="25"/>
    <s v="M"/>
    <m/>
    <s v="Phoenix"/>
    <s v="AZ"/>
    <b v="0"/>
    <s v="other"/>
    <s v="Not fleeing"/>
    <b v="0"/>
    <x v="0"/>
  </r>
  <r>
    <n v="2922"/>
    <n v="3231"/>
    <s v="Jacob Craig"/>
    <d v="2017-12-25T00:00:00"/>
    <s v="shot"/>
    <s v="gun"/>
    <m/>
    <s v="M"/>
    <m/>
    <s v="Tulsa"/>
    <s v="OK"/>
    <b v="0"/>
    <s v="attack"/>
    <s v="Not fleeing"/>
    <b v="0"/>
    <x v="0"/>
  </r>
  <r>
    <n v="2923"/>
    <n v="3232"/>
    <s v="Adrian Escobar"/>
    <d v="2017-12-25T00:00:00"/>
    <s v="shot"/>
    <s v="gun"/>
    <n v="28"/>
    <s v="M"/>
    <m/>
    <s v="Yakima"/>
    <s v="WA"/>
    <b v="0"/>
    <s v="attack"/>
    <s v="Not fleeing"/>
    <b v="0"/>
    <x v="0"/>
  </r>
  <r>
    <n v="2924"/>
    <n v="3262"/>
    <s v="Nathaniel Fritz Macalevy"/>
    <d v="2017-12-25T00:00:00"/>
    <s v="shot"/>
    <s v="gun"/>
    <n v="44"/>
    <s v="M"/>
    <m/>
    <s v="Boring"/>
    <s v="OR"/>
    <b v="0"/>
    <s v="attack"/>
    <s v="Car"/>
    <b v="0"/>
    <x v="0"/>
  </r>
  <r>
    <n v="2925"/>
    <n v="3241"/>
    <s v="Jose Garcia"/>
    <d v="2017-12-26T00:00:00"/>
    <s v="shot"/>
    <s v="undetermined"/>
    <n v="31"/>
    <s v="M"/>
    <m/>
    <s v="Yakima"/>
    <s v="WA"/>
    <b v="1"/>
    <s v="undetermined"/>
    <s v="Not fleeing"/>
    <b v="0"/>
    <x v="1"/>
  </r>
  <r>
    <n v="2926"/>
    <n v="3242"/>
    <s v="Robert Miller"/>
    <d v="2017-12-26T00:00:00"/>
    <s v="shot"/>
    <s v="gun"/>
    <n v="40"/>
    <s v="M"/>
    <m/>
    <s v="Tulare"/>
    <s v="CA"/>
    <b v="0"/>
    <s v="attack"/>
    <s v="Car"/>
    <b v="0"/>
    <x v="0"/>
  </r>
  <r>
    <n v="2927"/>
    <n v="3243"/>
    <s v="James Alan Berrones"/>
    <d v="2017-12-26T00:00:00"/>
    <s v="shot"/>
    <s v="gun"/>
    <n v="46"/>
    <s v="M"/>
    <m/>
    <s v="Roswell"/>
    <s v="NM"/>
    <b v="0"/>
    <s v="attack"/>
    <m/>
    <b v="0"/>
    <x v="0"/>
  </r>
  <r>
    <n v="2928"/>
    <n v="3244"/>
    <s v="Jesse Scarsbrook"/>
    <d v="2017-12-26T00:00:00"/>
    <s v="shot"/>
    <s v="gun"/>
    <n v="28"/>
    <s v="M"/>
    <s v="B"/>
    <s v="Lawrence"/>
    <s v="IN"/>
    <b v="0"/>
    <s v="attack"/>
    <s v="Car"/>
    <b v="0"/>
    <x v="0"/>
  </r>
  <r>
    <n v="2929"/>
    <n v="3245"/>
    <s v="Robo Raikoglo"/>
    <d v="2017-12-26T00:00:00"/>
    <s v="shot"/>
    <s v="gun"/>
    <n v="30"/>
    <s v="M"/>
    <s v="W"/>
    <s v="Desert Hot Springs"/>
    <s v="CA"/>
    <b v="0"/>
    <s v="attack"/>
    <s v="Car"/>
    <b v="0"/>
    <x v="0"/>
  </r>
  <r>
    <n v="2930"/>
    <n v="3246"/>
    <s v="Brooke Amelia Camacho"/>
    <d v="2017-12-26T00:00:00"/>
    <s v="shot"/>
    <s v="gun"/>
    <n v="38"/>
    <s v="F"/>
    <m/>
    <s v="Farmers Branch"/>
    <s v="TX"/>
    <b v="0"/>
    <s v="attack"/>
    <s v="Not fleeing"/>
    <b v="0"/>
    <x v="0"/>
  </r>
  <r>
    <n v="2931"/>
    <n v="3247"/>
    <s v="Salvador Byassee"/>
    <d v="2017-12-26T00:00:00"/>
    <s v="shot"/>
    <s v="knife"/>
    <n v="34"/>
    <s v="M"/>
    <m/>
    <s v="300 block of State Line Road"/>
    <s v="TN"/>
    <b v="0"/>
    <s v="other"/>
    <s v="Other"/>
    <b v="0"/>
    <x v="0"/>
  </r>
  <r>
    <n v="2932"/>
    <n v="3263"/>
    <s v="Joshua Paul Spottedhorse"/>
    <d v="2017-12-26T00:00:00"/>
    <s v="shot"/>
    <s v="gun"/>
    <n v="36"/>
    <s v="M"/>
    <s v="N"/>
    <s v="Spokane"/>
    <s v="WA"/>
    <b v="0"/>
    <s v="attack"/>
    <s v="Foot"/>
    <b v="1"/>
    <x v="0"/>
  </r>
  <r>
    <n v="2933"/>
    <n v="3249"/>
    <s v="Dennis Plowden"/>
    <d v="2017-12-27T00:00:00"/>
    <s v="shot"/>
    <m/>
    <n v="25"/>
    <s v="M"/>
    <s v="B"/>
    <s v="Philadelphia"/>
    <s v="PA"/>
    <b v="0"/>
    <s v="attack"/>
    <s v="Car"/>
    <b v="0"/>
    <x v="1"/>
  </r>
  <r>
    <n v="2934"/>
    <n v="3250"/>
    <s v="Andrew Finch"/>
    <d v="2017-12-27T00:00:00"/>
    <s v="shot"/>
    <s v="unarmed"/>
    <n v="28"/>
    <s v="M"/>
    <s v="W"/>
    <s v="Wichita"/>
    <s v="KS"/>
    <b v="0"/>
    <s v="other"/>
    <s v="Not fleeing"/>
    <b v="0"/>
    <x v="1"/>
  </r>
  <r>
    <n v="2935"/>
    <n v="3267"/>
    <s v="Kenneth J. Perna-Rutsky"/>
    <d v="2017-12-27T00:00:00"/>
    <s v="shot"/>
    <s v="gun"/>
    <n v="38"/>
    <s v="M"/>
    <s v="W"/>
    <s v="Chester"/>
    <s v="VA"/>
    <b v="1"/>
    <s v="attack"/>
    <s v="Not fleeing"/>
    <b v="0"/>
    <x v="0"/>
  </r>
  <r>
    <n v="2936"/>
    <n v="3248"/>
    <s v="Isaiah Christian Green"/>
    <d v="2017-12-28T00:00:00"/>
    <s v="shot"/>
    <s v="gun"/>
    <n v="20"/>
    <s v="M"/>
    <m/>
    <s v="Dover Township"/>
    <s v="PA"/>
    <b v="0"/>
    <s v="undetermined"/>
    <s v="Not fleeing"/>
    <b v="0"/>
    <x v="0"/>
  </r>
  <r>
    <n v="2937"/>
    <n v="3251"/>
    <s v="Christian Chavez"/>
    <d v="2017-12-28T00:00:00"/>
    <s v="shot"/>
    <s v="gun"/>
    <n v="40"/>
    <s v="M"/>
    <m/>
    <s v="South Gate"/>
    <s v="CA"/>
    <b v="0"/>
    <s v="attack"/>
    <s v="Foot"/>
    <b v="0"/>
    <x v="0"/>
  </r>
  <r>
    <n v="2938"/>
    <n v="3252"/>
    <s v="Christopher Baird"/>
    <d v="2017-12-28T00:00:00"/>
    <s v="shot"/>
    <s v="gun"/>
    <n v="37"/>
    <s v="M"/>
    <m/>
    <s v="Birmingham"/>
    <s v="AL"/>
    <b v="0"/>
    <s v="attack"/>
    <s v="Not fleeing"/>
    <b v="0"/>
    <x v="0"/>
  </r>
  <r>
    <n v="2939"/>
    <n v="3256"/>
    <s v="Corey Bailey"/>
    <d v="2017-12-28T00:00:00"/>
    <s v="shot"/>
    <s v="gun"/>
    <n v="30"/>
    <s v="M"/>
    <s v="B"/>
    <s v="Elkhart"/>
    <s v="IN"/>
    <b v="0"/>
    <s v="attack"/>
    <s v="Car"/>
    <b v="0"/>
    <x v="0"/>
  </r>
  <r>
    <n v="2940"/>
    <n v="3258"/>
    <s v="Jarvis Lykes"/>
    <d v="2017-12-29T00:00:00"/>
    <s v="shot"/>
    <s v="undetermined"/>
    <n v="35"/>
    <s v="M"/>
    <m/>
    <s v="Columbus"/>
    <s v="GA"/>
    <b v="0"/>
    <s v="other"/>
    <s v="Car"/>
    <b v="0"/>
    <x v="1"/>
  </r>
  <r>
    <n v="2941"/>
    <n v="3255"/>
    <s v="Marco Antonio Carlos"/>
    <d v="2017-12-30T00:00:00"/>
    <s v="shot"/>
    <s v="gun"/>
    <n v="31"/>
    <s v="M"/>
    <s v="H"/>
    <s v="Redwood City"/>
    <s v="CA"/>
    <b v="0"/>
    <s v="attack"/>
    <s v="Not fleeing"/>
    <b v="0"/>
    <x v="0"/>
  </r>
  <r>
    <n v="2942"/>
    <n v="3257"/>
    <s v="Heath Wayne Hodges"/>
    <d v="2017-12-30T00:00:00"/>
    <s v="shot"/>
    <s v="undetermined"/>
    <n v="36"/>
    <s v="M"/>
    <s v="W"/>
    <s v="Crowell"/>
    <s v="TX"/>
    <b v="0"/>
    <s v="undetermined"/>
    <m/>
    <b v="0"/>
    <x v="1"/>
  </r>
  <r>
    <n v="2943"/>
    <n v="3260"/>
    <s v="Oscar Sandoval"/>
    <d v="2017-12-30T00:00:00"/>
    <s v="shot"/>
    <s v="gun"/>
    <n v="39"/>
    <s v="M"/>
    <m/>
    <s v="Los Angeles"/>
    <s v="CA"/>
    <b v="0"/>
    <s v="other"/>
    <s v="Not fleeing"/>
    <b v="0"/>
    <x v="0"/>
  </r>
  <r>
    <n v="2944"/>
    <n v="3254"/>
    <s v="Matthew Riehl"/>
    <d v="2017-12-31T00:00:00"/>
    <s v="shot"/>
    <s v="gun"/>
    <n v="37"/>
    <s v="M"/>
    <m/>
    <s v="Highlands Ranch"/>
    <s v="CO"/>
    <b v="1"/>
    <s v="attack"/>
    <s v="Not fleeing"/>
    <b v="1"/>
    <x v="0"/>
  </r>
  <r>
    <n v="2945"/>
    <n v="3261"/>
    <s v="Ernie Macias"/>
    <d v="2017-12-31T00:00:00"/>
    <s v="shot"/>
    <m/>
    <n v="32"/>
    <s v="M"/>
    <m/>
    <s v="Delano"/>
    <s v="CA"/>
    <b v="0"/>
    <s v="other"/>
    <s v="Car"/>
    <b v="0"/>
    <x v="1"/>
  </r>
  <r>
    <n v="2946"/>
    <n v="3275"/>
    <s v="Mark Steven Parkinson"/>
    <d v="2018-01-01T00:00:00"/>
    <s v="shot"/>
    <s v="gun"/>
    <n v="65"/>
    <s v="M"/>
    <s v="W"/>
    <s v="Rossville"/>
    <s v="GA"/>
    <b v="1"/>
    <s v="attack"/>
    <s v="Not fleeing"/>
    <b v="0"/>
    <x v="0"/>
  </r>
  <r>
    <n v="2947"/>
    <n v="3288"/>
    <s v="Archie Lawhon III"/>
    <d v="2018-01-01T00:00:00"/>
    <s v="shot"/>
    <s v="gun"/>
    <n v="42"/>
    <s v="M"/>
    <s v="W"/>
    <s v="Romance"/>
    <s v="AR"/>
    <b v="0"/>
    <s v="attack"/>
    <s v="Not fleeing"/>
    <b v="0"/>
    <x v="0"/>
  </r>
  <r>
    <n v="2948"/>
    <n v="3289"/>
    <s v="Gary Johns"/>
    <d v="2018-01-01T00:00:00"/>
    <s v="shot"/>
    <s v="gun"/>
    <n v="65"/>
    <s v="M"/>
    <s v="W"/>
    <s v="Edgewater"/>
    <s v="FL"/>
    <b v="0"/>
    <s v="attack"/>
    <s v="Not fleeing"/>
    <b v="1"/>
    <x v="0"/>
  </r>
  <r>
    <n v="2949"/>
    <n v="3291"/>
    <s v="Shana Diane Musquiz"/>
    <d v="2018-01-02T00:00:00"/>
    <s v="shot"/>
    <s v="gun"/>
    <n v="30"/>
    <s v="F"/>
    <s v="W"/>
    <s v="Camp Wood"/>
    <s v="TX"/>
    <b v="0"/>
    <s v="attack"/>
    <s v="Not fleeing"/>
    <b v="0"/>
    <x v="0"/>
  </r>
  <r>
    <n v="2950"/>
    <n v="3292"/>
    <s v="Ronald Elliot"/>
    <d v="2018-01-02T00:00:00"/>
    <s v="shot"/>
    <s v="gun"/>
    <n v="49"/>
    <s v="M"/>
    <s v="W"/>
    <s v="Ozark"/>
    <s v="AR"/>
    <b v="1"/>
    <s v="attack"/>
    <s v="Not fleeing"/>
    <b v="0"/>
    <x v="0"/>
  </r>
  <r>
    <n v="2951"/>
    <n v="3294"/>
    <s v="Louis C. Miller"/>
    <d v="2018-01-02T00:00:00"/>
    <s v="shot"/>
    <s v="knife"/>
    <n v="66"/>
    <s v="M"/>
    <s v="W"/>
    <s v="Joplin"/>
    <s v="MO"/>
    <b v="0"/>
    <s v="attack"/>
    <s v="Not fleeing"/>
    <b v="0"/>
    <x v="0"/>
  </r>
  <r>
    <n v="2952"/>
    <n v="3286"/>
    <s v="Shaleem Tindle"/>
    <d v="2018-01-03T00:00:00"/>
    <s v="shot"/>
    <s v="gun"/>
    <n v="28"/>
    <s v="M"/>
    <s v="B"/>
    <s v="Oakland"/>
    <s v="CA"/>
    <b v="0"/>
    <s v="attack"/>
    <s v="Not fleeing"/>
    <b v="0"/>
    <x v="0"/>
  </r>
  <r>
    <n v="2953"/>
    <n v="3287"/>
    <s v="Robert Hansen"/>
    <d v="2018-01-04T00:00:00"/>
    <s v="shot"/>
    <s v="gun"/>
    <n v="27"/>
    <s v="M"/>
    <s v="W"/>
    <s v="Boise"/>
    <s v="ID"/>
    <b v="0"/>
    <s v="attack"/>
    <s v="Not fleeing"/>
    <b v="0"/>
    <x v="0"/>
  </r>
  <r>
    <n v="2954"/>
    <n v="3295"/>
    <s v="Brandon O. Cude"/>
    <d v="2018-01-04T00:00:00"/>
    <s v="shot"/>
    <s v="gun"/>
    <n v="31"/>
    <s v="M"/>
    <s v="W"/>
    <s v="Crandon"/>
    <s v="WI"/>
    <b v="0"/>
    <s v="attack"/>
    <s v="Not fleeing"/>
    <b v="0"/>
    <x v="0"/>
  </r>
  <r>
    <n v="2955"/>
    <n v="3278"/>
    <s v="William B. Oleson"/>
    <d v="2018-01-05T00:00:00"/>
    <s v="shot"/>
    <s v="gun"/>
    <n v="46"/>
    <s v="M"/>
    <s v="W"/>
    <s v="Springfield"/>
    <s v="MO"/>
    <b v="0"/>
    <s v="attack"/>
    <s v="Not fleeing"/>
    <b v="0"/>
    <x v="0"/>
  </r>
  <r>
    <n v="2956"/>
    <n v="3283"/>
    <s v="Ledarren D. Mixon"/>
    <d v="2018-01-05T00:00:00"/>
    <s v="shot"/>
    <s v="gun"/>
    <n v="28"/>
    <s v="M"/>
    <s v="B"/>
    <s v="Whitehall"/>
    <s v="OH"/>
    <b v="0"/>
    <s v="attack"/>
    <s v="Not fleeing"/>
    <b v="0"/>
    <x v="0"/>
  </r>
  <r>
    <n v="2957"/>
    <n v="3293"/>
    <s v="Andy Vo"/>
    <d v="2018-01-05T00:00:00"/>
    <s v="shot"/>
    <s v="gun"/>
    <n v="35"/>
    <s v="M"/>
    <s v="A"/>
    <s v="Long Beach"/>
    <s v="CA"/>
    <b v="0"/>
    <s v="other"/>
    <s v="Not fleeing"/>
    <b v="0"/>
    <x v="0"/>
  </r>
  <r>
    <n v="2958"/>
    <n v="3268"/>
    <s v="Daniel Saavedra-Arreola"/>
    <d v="2018-01-06T00:00:00"/>
    <s v="shot"/>
    <s v="pole and knife"/>
    <n v="24"/>
    <s v="M"/>
    <s v="H"/>
    <s v="Albuquerque"/>
    <s v="NM"/>
    <b v="0"/>
    <s v="other"/>
    <s v="Not fleeing"/>
    <b v="0"/>
    <x v="0"/>
  </r>
  <r>
    <n v="2959"/>
    <n v="3271"/>
    <s v="Charles Smith Jr."/>
    <d v="2018-01-06T00:00:00"/>
    <s v="shot"/>
    <s v="gun"/>
    <n v="17"/>
    <s v="M"/>
    <s v="B"/>
    <s v="Little Rock"/>
    <s v="AR"/>
    <b v="0"/>
    <s v="attack"/>
    <s v="Not fleeing"/>
    <b v="0"/>
    <x v="0"/>
  </r>
  <r>
    <n v="2960"/>
    <n v="3272"/>
    <s v="Jonathan William Leroy"/>
    <d v="2018-01-06T00:00:00"/>
    <s v="shot"/>
    <s v="baseball bat"/>
    <n v="39"/>
    <s v="M"/>
    <s v="W"/>
    <s v="McLoud"/>
    <s v="OK"/>
    <b v="0"/>
    <s v="other"/>
    <s v="Not fleeing"/>
    <b v="0"/>
    <x v="0"/>
  </r>
  <r>
    <n v="2961"/>
    <n v="3274"/>
    <s v="Richard Rangel"/>
    <d v="2018-01-06T00:00:00"/>
    <s v="shot"/>
    <s v="gun"/>
    <n v="21"/>
    <s v="M"/>
    <s v="W"/>
    <s v="Round Rock"/>
    <s v="TX"/>
    <b v="0"/>
    <s v="attack"/>
    <s v="Not fleeing"/>
    <b v="0"/>
    <x v="0"/>
  </r>
  <r>
    <n v="2962"/>
    <n v="3280"/>
    <s v="Skyler Burnette"/>
    <d v="2018-01-06T00:00:00"/>
    <s v="shot"/>
    <s v="knife"/>
    <n v="21"/>
    <s v="M"/>
    <s v="N"/>
    <s v="Sparta"/>
    <s v="WI"/>
    <b v="0"/>
    <s v="other"/>
    <s v="Not fleeing"/>
    <b v="0"/>
    <x v="0"/>
  </r>
  <r>
    <n v="2963"/>
    <n v="3281"/>
    <s v="Guillermo Mendoza"/>
    <d v="2018-01-06T00:00:00"/>
    <s v="shot"/>
    <s v="gun"/>
    <n v="57"/>
    <s v="M"/>
    <s v="H"/>
    <s v="San Carlos Park"/>
    <s v="FL"/>
    <b v="0"/>
    <s v="attack"/>
    <s v="Not fleeing"/>
    <b v="0"/>
    <x v="0"/>
  </r>
  <r>
    <n v="2964"/>
    <n v="3282"/>
    <s v="John Bailon"/>
    <d v="2018-01-06T00:00:00"/>
    <s v="shot"/>
    <s v="undetermined"/>
    <n v="40"/>
    <s v="M"/>
    <s v="B"/>
    <s v="Los Lunas"/>
    <s v="NM"/>
    <b v="0"/>
    <s v="undetermined"/>
    <m/>
    <b v="0"/>
    <x v="1"/>
  </r>
  <r>
    <n v="2965"/>
    <n v="3285"/>
    <s v="Gregory Stough"/>
    <d v="2018-01-06T00:00:00"/>
    <s v="shot"/>
    <m/>
    <n v="27"/>
    <s v="M"/>
    <s v="W"/>
    <s v="Manchester Township"/>
    <s v="PA"/>
    <b v="0"/>
    <s v="other"/>
    <s v="Car"/>
    <b v="0"/>
    <x v="1"/>
  </r>
  <r>
    <n v="2966"/>
    <n v="3269"/>
    <s v="Trayvon Mitchell"/>
    <d v="2018-01-07T00:00:00"/>
    <s v="shot"/>
    <s v="gun"/>
    <n v="38"/>
    <s v="M"/>
    <s v="B"/>
    <s v="Lauderhill"/>
    <s v="FL"/>
    <b v="0"/>
    <s v="other"/>
    <s v="Foot"/>
    <b v="0"/>
    <x v="0"/>
  </r>
  <r>
    <n v="2967"/>
    <n v="3270"/>
    <s v="Alejandro Valdez"/>
    <d v="2018-01-07T00:00:00"/>
    <s v="shot"/>
    <s v="knife"/>
    <n v="27"/>
    <s v="M"/>
    <s v="H"/>
    <s v="Santa Maria"/>
    <s v="CA"/>
    <b v="1"/>
    <s v="other"/>
    <s v="Not fleeing"/>
    <b v="0"/>
    <x v="0"/>
  </r>
  <r>
    <n v="2968"/>
    <n v="3276"/>
    <s v="Richard R. Towler"/>
    <d v="2018-01-07T00:00:00"/>
    <s v="shot"/>
    <s v="gun"/>
    <n v="54"/>
    <s v="M"/>
    <s v="B"/>
    <s v="Danville"/>
    <s v="VA"/>
    <b v="0"/>
    <s v="attack"/>
    <s v="Not fleeing"/>
    <b v="0"/>
    <x v="0"/>
  </r>
  <r>
    <n v="2969"/>
    <n v="3277"/>
    <s v="Tyler Miller"/>
    <d v="2018-01-07T00:00:00"/>
    <s v="shot and Tasered"/>
    <s v="unarmed"/>
    <n v="51"/>
    <s v="M"/>
    <s v="W"/>
    <s v="Sedona"/>
    <s v="AZ"/>
    <b v="1"/>
    <s v="other"/>
    <s v="Not fleeing"/>
    <b v="0"/>
    <x v="1"/>
  </r>
  <r>
    <n v="2970"/>
    <n v="3290"/>
    <s v="Michael Bender"/>
    <d v="2018-01-07T00:00:00"/>
    <s v="shot"/>
    <s v="gun"/>
    <n v="27"/>
    <s v="M"/>
    <s v="W"/>
    <s v="Tacoma"/>
    <s v="WA"/>
    <b v="0"/>
    <s v="attack"/>
    <s v="Not fleeing"/>
    <b v="0"/>
    <x v="0"/>
  </r>
  <r>
    <n v="2971"/>
    <n v="3273"/>
    <s v="TK TK"/>
    <d v="2018-01-08T00:00:00"/>
    <s v="shot"/>
    <s v="gun"/>
    <m/>
    <s v="M"/>
    <m/>
    <s v="Horn Lake"/>
    <s v="MS"/>
    <b v="0"/>
    <s v="attack"/>
    <s v="Car"/>
    <b v="0"/>
    <x v="0"/>
  </r>
  <r>
    <n v="2972"/>
    <n v="3297"/>
    <s v="Eugene Loftis"/>
    <d v="2018-01-08T00:00:00"/>
    <s v="shot"/>
    <s v="gun"/>
    <n v="25"/>
    <s v="M"/>
    <s v="W"/>
    <s v="Church Hill"/>
    <s v="TN"/>
    <b v="0"/>
    <s v="other"/>
    <s v="Not fleeing"/>
    <b v="0"/>
    <x v="0"/>
  </r>
  <r>
    <n v="2973"/>
    <n v="3298"/>
    <s v="Frank William Pawul"/>
    <d v="2018-01-08T00:00:00"/>
    <s v="shot and Tasered"/>
    <s v="gun"/>
    <n v="32"/>
    <s v="M"/>
    <s v="W"/>
    <s v="Kansas City"/>
    <s v="MO"/>
    <b v="0"/>
    <s v="attack"/>
    <s v="Foot"/>
    <b v="0"/>
    <x v="0"/>
  </r>
  <r>
    <n v="2974"/>
    <n v="3299"/>
    <s v="Primitivo Macias-Rodriguez"/>
    <d v="2018-01-08T00:00:00"/>
    <s v="shot"/>
    <s v="gun"/>
    <n v="46"/>
    <s v="M"/>
    <s v="H"/>
    <s v="Los Angeles"/>
    <s v="CA"/>
    <b v="0"/>
    <s v="other"/>
    <m/>
    <b v="0"/>
    <x v="0"/>
  </r>
  <r>
    <n v="2975"/>
    <n v="3300"/>
    <s v="Thompson Nguyen"/>
    <d v="2018-01-09T00:00:00"/>
    <s v="shot"/>
    <s v="ax"/>
    <n v="27"/>
    <s v="M"/>
    <s v="A"/>
    <s v="San Jose"/>
    <s v="CA"/>
    <b v="1"/>
    <s v="other"/>
    <s v="Not fleeing"/>
    <b v="1"/>
    <x v="0"/>
  </r>
  <r>
    <n v="2976"/>
    <n v="3301"/>
    <s v="Shalun Dique Smith"/>
    <d v="2018-01-10T00:00:00"/>
    <s v="shot"/>
    <s v="unknown weapon"/>
    <n v="21"/>
    <s v="M"/>
    <s v="B"/>
    <s v="Palmdale"/>
    <s v="CA"/>
    <b v="0"/>
    <s v="other"/>
    <s v="Car"/>
    <b v="0"/>
    <x v="0"/>
  </r>
  <r>
    <n v="2977"/>
    <n v="3302"/>
    <s v="Jose Arroyo-Rosales"/>
    <d v="2018-01-11T00:00:00"/>
    <s v="shot"/>
    <s v="gun"/>
    <n v="60"/>
    <s v="M"/>
    <s v="H"/>
    <s v="Fort Worth"/>
    <s v="TX"/>
    <b v="0"/>
    <s v="attack"/>
    <m/>
    <b v="0"/>
    <x v="0"/>
  </r>
  <r>
    <n v="2978"/>
    <n v="3304"/>
    <s v="Justin Coy Adkins"/>
    <d v="2018-01-11T00:00:00"/>
    <s v="shot"/>
    <s v="gun"/>
    <n v="44"/>
    <s v="M"/>
    <s v="W"/>
    <s v="Lexington County"/>
    <s v="SC"/>
    <b v="0"/>
    <s v="attack"/>
    <s v="Car"/>
    <b v="0"/>
    <x v="0"/>
  </r>
  <r>
    <n v="2979"/>
    <n v="3308"/>
    <s v="Jared S.R. Williams"/>
    <d v="2018-01-12T00:00:00"/>
    <s v="shot"/>
    <s v="gun"/>
    <n v="31"/>
    <s v="M"/>
    <s v="W"/>
    <s v="Elko"/>
    <s v="NV"/>
    <b v="0"/>
    <s v="other"/>
    <s v="Not fleeing"/>
    <b v="0"/>
    <x v="0"/>
  </r>
  <r>
    <n v="2980"/>
    <n v="3313"/>
    <s v="Terry Amons"/>
    <d v="2018-01-12T00:00:00"/>
    <s v="shot"/>
    <s v="gun"/>
    <n v="43"/>
    <s v="M"/>
    <s v="B"/>
    <s v="Pittsburg"/>
    <s v="CA"/>
    <b v="0"/>
    <s v="other"/>
    <s v="Not fleeing"/>
    <b v="0"/>
    <x v="0"/>
  </r>
  <r>
    <n v="2981"/>
    <n v="3314"/>
    <s v="Jason D. Whittemore"/>
    <d v="2018-01-12T00:00:00"/>
    <s v="shot"/>
    <s v="gun"/>
    <n v="39"/>
    <s v="M"/>
    <s v="W"/>
    <s v="Scottsville"/>
    <s v="KY"/>
    <b v="0"/>
    <s v="other"/>
    <s v="Not fleeing"/>
    <b v="0"/>
    <x v="0"/>
  </r>
  <r>
    <n v="2982"/>
    <n v="3315"/>
    <s v="Remi Sabbe"/>
    <d v="2018-01-12T00:00:00"/>
    <s v="shot"/>
    <s v="gun"/>
    <n v="54"/>
    <s v="M"/>
    <s v="W"/>
    <s v="Sherwood"/>
    <s v="OR"/>
    <b v="0"/>
    <s v="attack"/>
    <s v="Car"/>
    <b v="0"/>
    <x v="0"/>
  </r>
  <r>
    <n v="2983"/>
    <n v="3316"/>
    <s v="Amanuel Dagebo"/>
    <d v="2018-01-12T00:00:00"/>
    <s v="shot"/>
    <s v="gun"/>
    <n v="22"/>
    <s v="M"/>
    <s v="B"/>
    <s v="Columbus"/>
    <s v="OH"/>
    <b v="0"/>
    <s v="other"/>
    <s v="Not fleeing"/>
    <b v="0"/>
    <x v="0"/>
  </r>
  <r>
    <n v="2984"/>
    <n v="3317"/>
    <s v="Juan Valencia"/>
    <d v="2018-01-12T00:00:00"/>
    <s v="shot"/>
    <s v="gun"/>
    <n v="36"/>
    <s v="M"/>
    <m/>
    <s v="Puyallup"/>
    <s v="WA"/>
    <b v="0"/>
    <s v="attack"/>
    <s v="Car"/>
    <b v="0"/>
    <x v="0"/>
  </r>
  <r>
    <n v="2985"/>
    <n v="3307"/>
    <s v="Joseph Hilton"/>
    <d v="2018-01-13T00:00:00"/>
    <s v="shot"/>
    <s v="undetermined"/>
    <n v="42"/>
    <s v="M"/>
    <s v="W"/>
    <s v="Huntersville"/>
    <s v="NC"/>
    <b v="0"/>
    <s v="other"/>
    <s v="Not fleeing"/>
    <b v="0"/>
    <x v="1"/>
  </r>
  <r>
    <n v="2986"/>
    <n v="3311"/>
    <s v="Christian Escobedo"/>
    <d v="2018-01-14T00:00:00"/>
    <s v="shot"/>
    <s v="gun"/>
    <n v="22"/>
    <s v="M"/>
    <s v="H"/>
    <s v="El Sereno"/>
    <s v="CA"/>
    <b v="0"/>
    <s v="other"/>
    <s v="Not fleeing"/>
    <b v="0"/>
    <x v="0"/>
  </r>
  <r>
    <n v="2987"/>
    <n v="3309"/>
    <s v="Robert Martinez"/>
    <d v="2018-01-15T00:00:00"/>
    <s v="shot"/>
    <s v="gun"/>
    <n v="42"/>
    <s v="M"/>
    <s v="H"/>
    <s v="Eugene"/>
    <s v="OR"/>
    <b v="0"/>
    <s v="other"/>
    <s v="Not fleeing"/>
    <b v="0"/>
    <x v="0"/>
  </r>
  <r>
    <n v="2988"/>
    <n v="3305"/>
    <s v="Nathan Giffin"/>
    <d v="2018-01-16T00:00:00"/>
    <s v="shot"/>
    <s v="gun"/>
    <n v="32"/>
    <s v="M"/>
    <s v="W"/>
    <s v="Montpelier"/>
    <s v="VT"/>
    <b v="0"/>
    <s v="undetermined"/>
    <s v="Foot"/>
    <b v="0"/>
    <x v="0"/>
  </r>
  <r>
    <n v="2989"/>
    <n v="3306"/>
    <s v="Victor M. Reyes"/>
    <d v="2018-01-16T00:00:00"/>
    <s v="shot"/>
    <s v="undetermined"/>
    <n v="30"/>
    <s v="M"/>
    <s v="H"/>
    <s v="Bedford"/>
    <s v="TX"/>
    <b v="0"/>
    <s v="other"/>
    <s v="Not fleeing"/>
    <b v="0"/>
    <x v="1"/>
  </r>
  <r>
    <n v="2990"/>
    <n v="3318"/>
    <s v="Bailey Turner"/>
    <d v="2018-01-16T00:00:00"/>
    <s v="shot and Tasered"/>
    <s v="unarmed"/>
    <n v="27"/>
    <s v="M"/>
    <s v="W"/>
    <s v="Adams County"/>
    <s v="CO"/>
    <b v="0"/>
    <s v="attack"/>
    <s v="Not fleeing"/>
    <b v="0"/>
    <x v="1"/>
  </r>
  <r>
    <n v="2991"/>
    <n v="3323"/>
    <s v="Kerry Lee Nield"/>
    <d v="2018-01-16T00:00:00"/>
    <s v="shot"/>
    <s v="gun"/>
    <n v="53"/>
    <s v="F"/>
    <s v="W"/>
    <s v="Gooding"/>
    <s v="ID"/>
    <b v="0"/>
    <s v="attack"/>
    <s v="Not fleeing"/>
    <b v="0"/>
    <x v="0"/>
  </r>
  <r>
    <n v="2992"/>
    <n v="3319"/>
    <s v="Geraldine Townsend"/>
    <d v="2018-01-17T00:00:00"/>
    <s v="shot"/>
    <s v="pellet gun"/>
    <n v="72"/>
    <s v="F"/>
    <s v="B"/>
    <s v="Tulsa"/>
    <s v="OK"/>
    <b v="0"/>
    <s v="attack"/>
    <s v="Not fleeing"/>
    <b v="0"/>
    <x v="0"/>
  </r>
  <r>
    <n v="2993"/>
    <n v="3320"/>
    <s v="Jihad Merrick"/>
    <d v="2018-01-17T00:00:00"/>
    <s v="shot"/>
    <s v="gun"/>
    <n v="29"/>
    <s v="M"/>
    <s v="B"/>
    <s v="Nashua"/>
    <s v="IA"/>
    <b v="1"/>
    <s v="attack"/>
    <s v="Car"/>
    <b v="0"/>
    <x v="0"/>
  </r>
  <r>
    <n v="2994"/>
    <n v="3321"/>
    <s v="Brian Gregory"/>
    <d v="2018-01-17T00:00:00"/>
    <s v="shot"/>
    <s v="gun"/>
    <n v="34"/>
    <s v="M"/>
    <s v="B"/>
    <s v="Memphis"/>
    <s v="TN"/>
    <b v="0"/>
    <s v="other"/>
    <s v="Car"/>
    <b v="0"/>
    <x v="0"/>
  </r>
  <r>
    <n v="2995"/>
    <n v="3322"/>
    <s v="Donte D. Shannon"/>
    <d v="2018-01-17T00:00:00"/>
    <s v="shot"/>
    <s v="gun"/>
    <n v="26"/>
    <s v="M"/>
    <s v="B"/>
    <s v="Racine"/>
    <s v="WI"/>
    <b v="0"/>
    <s v="attack"/>
    <s v="Foot"/>
    <b v="0"/>
    <x v="0"/>
  </r>
  <r>
    <n v="2996"/>
    <n v="3324"/>
    <s v="Kevin Sturgis"/>
    <d v="2018-01-18T00:00:00"/>
    <s v="shot"/>
    <s v="gun"/>
    <n v="31"/>
    <s v="M"/>
    <s v="B"/>
    <s v="Harrisburg"/>
    <s v="PA"/>
    <b v="0"/>
    <s v="attack"/>
    <s v="Not fleeing"/>
    <b v="0"/>
    <x v="0"/>
  </r>
  <r>
    <n v="2997"/>
    <n v="3325"/>
    <s v="Marshall Coleman"/>
    <d v="2018-01-19T00:00:00"/>
    <s v="shot"/>
    <s v="knife"/>
    <n v="58"/>
    <s v="M"/>
    <s v="W"/>
    <s v="Boonville"/>
    <s v="IN"/>
    <b v="1"/>
    <s v="attack"/>
    <s v="Not fleeing"/>
    <b v="0"/>
    <x v="0"/>
  </r>
  <r>
    <n v="2998"/>
    <n v="3328"/>
    <s v="Shannon Jason Cables"/>
    <d v="2018-01-20T00:00:00"/>
    <s v="shot"/>
    <s v="gun"/>
    <n v="46"/>
    <s v="M"/>
    <s v="W"/>
    <s v="Lake Wales"/>
    <s v="FL"/>
    <b v="0"/>
    <s v="attack"/>
    <s v="Not fleeing"/>
    <b v="0"/>
    <x v="0"/>
  </r>
  <r>
    <n v="2999"/>
    <n v="3329"/>
    <s v="Arther McAfee Jr."/>
    <d v="2018-01-20T00:00:00"/>
    <s v="shot"/>
    <s v="unarmed"/>
    <n v="61"/>
    <s v="M"/>
    <s v="B"/>
    <s v="Longview"/>
    <s v="TX"/>
    <b v="1"/>
    <s v="other"/>
    <s v="Not fleeing"/>
    <b v="0"/>
    <x v="1"/>
  </r>
  <r>
    <n v="3000"/>
    <n v="3330"/>
    <s v="John Albers"/>
    <d v="2018-01-20T00:00:00"/>
    <s v="shot"/>
    <m/>
    <n v="17"/>
    <s v="M"/>
    <s v="W"/>
    <s v="Overland Park"/>
    <s v="KS"/>
    <b v="1"/>
    <s v="other"/>
    <s v="Car"/>
    <b v="0"/>
    <x v="1"/>
  </r>
  <r>
    <n v="3001"/>
    <n v="3326"/>
    <s v="Nicholas Daniel Moore"/>
    <d v="2018-01-20T00:00:00"/>
    <s v="shot"/>
    <s v="knife"/>
    <n v="23"/>
    <s v="M"/>
    <s v="W"/>
    <s v="Fairmont"/>
    <s v="MN"/>
    <b v="0"/>
    <s v="other"/>
    <s v="Not fleeing"/>
    <b v="0"/>
    <x v="0"/>
  </r>
  <r>
    <n v="3002"/>
    <n v="3327"/>
    <s v="Jason Lappe"/>
    <d v="2018-01-20T00:00:00"/>
    <s v="shot"/>
    <s v="gun"/>
    <n v="44"/>
    <s v="M"/>
    <s v="W"/>
    <s v="Dunwoody"/>
    <s v="GA"/>
    <b v="0"/>
    <s v="other"/>
    <s v="Not fleeing"/>
    <b v="0"/>
    <x v="0"/>
  </r>
  <r>
    <n v="3003"/>
    <n v="3331"/>
    <s v="Ronald Jay Lawson"/>
    <d v="2018-01-21T00:00:00"/>
    <s v="shot"/>
    <m/>
    <n v="46"/>
    <s v="M"/>
    <s v="W"/>
    <s v="Rockledge"/>
    <s v="FL"/>
    <b v="0"/>
    <s v="other"/>
    <s v="Car"/>
    <b v="0"/>
    <x v="1"/>
  </r>
  <r>
    <n v="3004"/>
    <n v="3332"/>
    <s v="Ilkka O. Hiironen"/>
    <d v="2018-01-21T00:00:00"/>
    <s v="shot"/>
    <s v="unknown weapon"/>
    <n v="35"/>
    <s v="M"/>
    <s v="W"/>
    <s v="Ebey Island"/>
    <s v="WA"/>
    <b v="1"/>
    <s v="other"/>
    <s v="Not fleeing"/>
    <b v="0"/>
    <x v="0"/>
  </r>
  <r>
    <n v="3005"/>
    <n v="3333"/>
    <s v="Joshua Dale Prough"/>
    <d v="2018-01-22T00:00:00"/>
    <s v="shot"/>
    <s v="gun"/>
    <n v="36"/>
    <s v="M"/>
    <s v="W"/>
    <s v="Battle Creek"/>
    <s v="MI"/>
    <b v="1"/>
    <s v="other"/>
    <s v="Not fleeing"/>
    <b v="0"/>
    <x v="0"/>
  </r>
  <r>
    <n v="3006"/>
    <n v="3334"/>
    <s v="Aaron Olivarez Candanoza"/>
    <d v="2018-01-22T00:00:00"/>
    <s v="shot"/>
    <m/>
    <n v="28"/>
    <s v="M"/>
    <s v="H"/>
    <s v="Irving"/>
    <s v="TX"/>
    <b v="0"/>
    <s v="other"/>
    <s v="Car"/>
    <b v="0"/>
    <x v="1"/>
  </r>
  <r>
    <n v="3007"/>
    <n v="3335"/>
    <s v="Jonathan Duane Atchley"/>
    <d v="2018-01-22T00:00:00"/>
    <s v="shot"/>
    <s v="unarmed"/>
    <n v="37"/>
    <s v="M"/>
    <s v="W"/>
    <s v="Sallisaw"/>
    <s v="OK"/>
    <b v="0"/>
    <s v="other"/>
    <s v="Not fleeing"/>
    <b v="0"/>
    <x v="1"/>
  </r>
  <r>
    <n v="3008"/>
    <n v="3336"/>
    <s v="Edward C. Gandy"/>
    <d v="2018-01-22T00:00:00"/>
    <s v="shot"/>
    <s v="claimed to be armed"/>
    <n v="47"/>
    <s v="M"/>
    <s v="W"/>
    <s v="Millville"/>
    <s v="NJ"/>
    <b v="0"/>
    <s v="other"/>
    <m/>
    <b v="0"/>
    <x v="0"/>
  </r>
  <r>
    <n v="3009"/>
    <n v="3337"/>
    <s v="Joe Delira-Alires"/>
    <d v="2018-01-22T00:00:00"/>
    <s v="shot"/>
    <s v="gun"/>
    <n v="35"/>
    <s v="M"/>
    <s v="H"/>
    <s v="Pueblo"/>
    <s v="CO"/>
    <b v="0"/>
    <s v="attack"/>
    <s v="Other"/>
    <b v="1"/>
    <x v="0"/>
  </r>
  <r>
    <n v="3010"/>
    <n v="3339"/>
    <s v="Joseph E. Knight"/>
    <d v="2018-01-22T00:00:00"/>
    <s v="shot"/>
    <s v="gun"/>
    <n v="40"/>
    <s v="M"/>
    <s v="W"/>
    <s v="Tulsa"/>
    <s v="OK"/>
    <b v="0"/>
    <s v="other"/>
    <s v="Car"/>
    <b v="0"/>
    <x v="0"/>
  </r>
  <r>
    <n v="3011"/>
    <n v="3341"/>
    <s v="Scott Senior"/>
    <d v="2018-01-22T00:00:00"/>
    <s v="shot"/>
    <s v="unknown weapon"/>
    <n v="38"/>
    <s v="M"/>
    <m/>
    <s v="Crescent City"/>
    <s v="CA"/>
    <b v="0"/>
    <s v="attack"/>
    <m/>
    <b v="0"/>
    <x v="0"/>
  </r>
  <r>
    <n v="3012"/>
    <n v="3342"/>
    <s v="Ricky Jerome Boyd"/>
    <d v="2018-01-23T00:00:00"/>
    <s v="shot"/>
    <s v="BB gun"/>
    <n v="24"/>
    <s v="M"/>
    <s v="B"/>
    <s v="Chatham County"/>
    <s v="GA"/>
    <b v="0"/>
    <s v="attack"/>
    <m/>
    <b v="1"/>
    <x v="0"/>
  </r>
  <r>
    <n v="3013"/>
    <n v="3343"/>
    <s v="Alvaro Herrera"/>
    <d v="2018-01-23T00:00:00"/>
    <s v="shot"/>
    <s v="pipe"/>
    <n v="18"/>
    <s v="M"/>
    <s v="H"/>
    <s v="League City"/>
    <s v="TX"/>
    <b v="0"/>
    <s v="attack"/>
    <s v="Foot"/>
    <b v="0"/>
    <x v="0"/>
  </r>
  <r>
    <n v="3014"/>
    <n v="3344"/>
    <s v="Corey Mobley"/>
    <d v="2018-01-23T00:00:00"/>
    <s v="shot"/>
    <m/>
    <n v="38"/>
    <s v="M"/>
    <s v="B"/>
    <s v="Bradenton"/>
    <s v="FL"/>
    <b v="1"/>
    <s v="other"/>
    <s v="Car"/>
    <b v="0"/>
    <x v="1"/>
  </r>
  <r>
    <n v="3015"/>
    <n v="3350"/>
    <s v="Shane McVey"/>
    <d v="2018-01-23T00:00:00"/>
    <s v="shot"/>
    <s v="unknown weapon"/>
    <n v="54"/>
    <s v="M"/>
    <s v="W"/>
    <s v="Idaho Falls"/>
    <s v="ID"/>
    <b v="0"/>
    <s v="other"/>
    <s v="Foot"/>
    <b v="0"/>
    <x v="0"/>
  </r>
  <r>
    <n v="3016"/>
    <n v="3346"/>
    <s v="Humberto Vera-Munoz"/>
    <d v="2018-01-24T00:00:00"/>
    <s v="shot"/>
    <s v="unknown weapon"/>
    <n v="27"/>
    <s v="M"/>
    <s v="H"/>
    <s v="Sparks"/>
    <s v="NV"/>
    <b v="0"/>
    <s v="other"/>
    <s v="Foot"/>
    <b v="0"/>
    <x v="0"/>
  </r>
  <r>
    <n v="3017"/>
    <n v="3351"/>
    <s v="David Byron Kidney"/>
    <d v="2018-01-24T00:00:00"/>
    <s v="shot"/>
    <s v="gun"/>
    <n v="62"/>
    <s v="M"/>
    <s v="W"/>
    <s v="Union Township"/>
    <s v="MI"/>
    <b v="0"/>
    <s v="attack"/>
    <s v="Not fleeing"/>
    <b v="0"/>
    <x v="0"/>
  </r>
  <r>
    <n v="3018"/>
    <n v="3348"/>
    <s v="William Charles Mackenzie"/>
    <d v="2018-01-25T00:00:00"/>
    <s v="shot"/>
    <s v="gun"/>
    <n v="66"/>
    <s v="M"/>
    <s v="W"/>
    <s v="Little Orleans"/>
    <s v="MD"/>
    <b v="0"/>
    <s v="attack"/>
    <s v="Not fleeing"/>
    <b v="0"/>
    <x v="0"/>
  </r>
  <r>
    <n v="3019"/>
    <n v="3349"/>
    <s v="Ulises Valladares"/>
    <d v="2018-01-25T00:00:00"/>
    <s v="shot"/>
    <s v="unarmed"/>
    <n v="47"/>
    <s v="M"/>
    <s v="H"/>
    <s v="Houston"/>
    <s v="TX"/>
    <b v="0"/>
    <s v="other"/>
    <s v="Not fleeing"/>
    <b v="0"/>
    <x v="1"/>
  </r>
  <r>
    <n v="3020"/>
    <n v="3352"/>
    <s v="Dustin Gonzales Castillo"/>
    <d v="2018-01-25T00:00:00"/>
    <s v="shot"/>
    <s v="knife"/>
    <n v="19"/>
    <s v="M"/>
    <s v="H"/>
    <s v="San Antonio"/>
    <s v="TX"/>
    <b v="0"/>
    <s v="attack"/>
    <s v="Other"/>
    <b v="0"/>
    <x v="0"/>
  </r>
  <r>
    <n v="3021"/>
    <n v="3353"/>
    <s v="Steven Hutchins"/>
    <d v="2018-01-25T00:00:00"/>
    <s v="shot"/>
    <s v="toy weapon"/>
    <n v="27"/>
    <s v="M"/>
    <s v="W"/>
    <s v="Buford"/>
    <s v="GA"/>
    <b v="1"/>
    <s v="attack"/>
    <s v="Not fleeing"/>
    <b v="0"/>
    <x v="0"/>
  </r>
  <r>
    <n v="3022"/>
    <n v="3345"/>
    <s v="TK TK"/>
    <d v="2018-01-26T00:00:00"/>
    <s v="shot"/>
    <s v="gun"/>
    <m/>
    <s v="M"/>
    <m/>
    <s v="Austin"/>
    <s v="TX"/>
    <b v="0"/>
    <s v="attack"/>
    <s v="Car"/>
    <b v="0"/>
    <x v="0"/>
  </r>
  <r>
    <n v="3023"/>
    <n v="3347"/>
    <s v="Axell Vivas"/>
    <d v="2018-01-26T00:00:00"/>
    <s v="shot"/>
    <s v="gun"/>
    <n v="42"/>
    <s v="M"/>
    <s v="H"/>
    <s v="Las Vegas"/>
    <s v="NV"/>
    <b v="1"/>
    <s v="other"/>
    <m/>
    <b v="0"/>
    <x v="0"/>
  </r>
  <r>
    <n v="3024"/>
    <n v="3358"/>
    <s v="Nathaniel T. Edwards"/>
    <d v="2018-01-26T00:00:00"/>
    <s v="shot"/>
    <m/>
    <n v="43"/>
    <s v="M"/>
    <s v="B"/>
    <s v="Rock Falls"/>
    <s v="IL"/>
    <b v="0"/>
    <s v="attack"/>
    <s v="Car"/>
    <b v="0"/>
    <x v="1"/>
  </r>
  <r>
    <n v="3025"/>
    <n v="3361"/>
    <s v="Matthew Zimmerman"/>
    <d v="2018-01-26T00:00:00"/>
    <s v="shot"/>
    <s v="knife"/>
    <n v="42"/>
    <s v="M"/>
    <s v="W"/>
    <s v="Alton"/>
    <s v="IL"/>
    <b v="0"/>
    <s v="attack"/>
    <s v="Not fleeing"/>
    <b v="0"/>
    <x v="0"/>
  </r>
  <r>
    <n v="3026"/>
    <n v="3357"/>
    <s v="William Pollard"/>
    <d v="2018-01-27T00:00:00"/>
    <s v="shot"/>
    <s v="knife"/>
    <n v="45"/>
    <s v="M"/>
    <s v="B"/>
    <s v="Walton"/>
    <s v="IN"/>
    <b v="1"/>
    <s v="other"/>
    <s v="Not fleeing"/>
    <b v="0"/>
    <x v="0"/>
  </r>
  <r>
    <n v="3027"/>
    <n v="3359"/>
    <s v="Crystalline Barnes"/>
    <d v="2018-01-27T00:00:00"/>
    <s v="shot"/>
    <m/>
    <n v="21"/>
    <s v="F"/>
    <s v="B"/>
    <s v="Jackson"/>
    <s v="MS"/>
    <b v="0"/>
    <s v="attack"/>
    <s v="Car"/>
    <b v="0"/>
    <x v="1"/>
  </r>
  <r>
    <n v="3028"/>
    <n v="3360"/>
    <s v="Kirsten Kloppe"/>
    <d v="2018-01-27T00:00:00"/>
    <s v="shot"/>
    <s v="gun"/>
    <n v="43"/>
    <s v="F"/>
    <s v="W"/>
    <s v="San Antonio"/>
    <s v="TX"/>
    <b v="1"/>
    <s v="attack"/>
    <s v="Not fleeing"/>
    <b v="0"/>
    <x v="0"/>
  </r>
  <r>
    <n v="3029"/>
    <n v="3354"/>
    <s v="Anthony S. McDaniel"/>
    <d v="2018-01-28T00:00:00"/>
    <s v="shot"/>
    <s v="gun"/>
    <n v="45"/>
    <s v="M"/>
    <s v="W"/>
    <s v="London"/>
    <s v="KY"/>
    <b v="0"/>
    <s v="attack"/>
    <s v="Not fleeing"/>
    <b v="0"/>
    <x v="0"/>
  </r>
  <r>
    <n v="3030"/>
    <n v="3355"/>
    <s v="Billy Lewis Rucker"/>
    <d v="2018-01-28T00:00:00"/>
    <s v="shot"/>
    <s v="gun"/>
    <n v="33"/>
    <s v="M"/>
    <s v="B"/>
    <s v="Baltimore"/>
    <s v="MD"/>
    <b v="0"/>
    <s v="attack"/>
    <s v="Foot"/>
    <b v="1"/>
    <x v="0"/>
  </r>
  <r>
    <n v="3031"/>
    <n v="3356"/>
    <s v="Paul David Johnson"/>
    <d v="2018-01-28T00:00:00"/>
    <s v="shot"/>
    <s v="gun"/>
    <n v="38"/>
    <s v="M"/>
    <m/>
    <s v="Chamblee"/>
    <s v="GA"/>
    <b v="0"/>
    <s v="attack"/>
    <s v="Foot"/>
    <b v="0"/>
    <x v="0"/>
  </r>
  <r>
    <n v="3032"/>
    <n v="3362"/>
    <s v="Gregory Kocian"/>
    <d v="2018-01-28T00:00:00"/>
    <s v="shot"/>
    <s v="gun"/>
    <n v="33"/>
    <s v="M"/>
    <s v="W"/>
    <s v="Conroe"/>
    <s v="TX"/>
    <b v="0"/>
    <s v="attack"/>
    <s v="Car"/>
    <b v="0"/>
    <x v="0"/>
  </r>
  <r>
    <n v="3033"/>
    <n v="3364"/>
    <s v="TK TK"/>
    <d v="2018-01-29T00:00:00"/>
    <s v="shot"/>
    <s v="knife"/>
    <n v="46"/>
    <s v="M"/>
    <s v="H"/>
    <s v="Houston"/>
    <s v="TX"/>
    <b v="0"/>
    <s v="attack"/>
    <s v="Car"/>
    <b v="0"/>
    <x v="0"/>
  </r>
  <r>
    <n v="3034"/>
    <n v="3365"/>
    <s v="Michael Hansford"/>
    <d v="2018-01-29T00:00:00"/>
    <s v="shot"/>
    <s v="knife"/>
    <n v="52"/>
    <s v="M"/>
    <s v="B"/>
    <s v="Bronx"/>
    <s v="NY"/>
    <b v="0"/>
    <s v="other"/>
    <s v="Foot"/>
    <b v="1"/>
    <x v="0"/>
  </r>
  <r>
    <n v="3035"/>
    <n v="3366"/>
    <s v="Ricky Leon Rusche"/>
    <d v="2018-01-30T00:00:00"/>
    <s v="shot"/>
    <s v="unarmed"/>
    <n v="40"/>
    <s v="M"/>
    <s v="W"/>
    <s v="Pink"/>
    <s v="OK"/>
    <b v="0"/>
    <s v="other"/>
    <s v="Not fleeing"/>
    <b v="0"/>
    <x v="1"/>
  </r>
  <r>
    <n v="3036"/>
    <n v="3367"/>
    <s v="Gilbert Salas"/>
    <d v="2018-01-31T00:00:00"/>
    <s v="shot"/>
    <s v="knife"/>
    <n v="20"/>
    <s v="M"/>
    <s v="H"/>
    <s v="St. James"/>
    <s v="MN"/>
    <b v="0"/>
    <s v="other"/>
    <s v="Foot"/>
    <b v="0"/>
    <x v="0"/>
  </r>
  <r>
    <n v="3037"/>
    <n v="3368"/>
    <s v="Adrian Valdez"/>
    <d v="2018-01-31T00:00:00"/>
    <s v="shot"/>
    <s v="knife"/>
    <n v="39"/>
    <s v="M"/>
    <s v="H"/>
    <s v="Arvada"/>
    <s v="CO"/>
    <b v="0"/>
    <s v="other"/>
    <s v="Not fleeing"/>
    <b v="0"/>
    <x v="0"/>
  </r>
  <r>
    <n v="3038"/>
    <n v="3369"/>
    <s v="James M. Burks"/>
    <d v="2018-02-01T00:00:00"/>
    <s v="shot"/>
    <s v="unarmed"/>
    <n v="35"/>
    <s v="M"/>
    <s v="W"/>
    <s v="Waverly"/>
    <s v="OH"/>
    <b v="0"/>
    <s v="attack"/>
    <s v="Foot"/>
    <b v="0"/>
    <x v="1"/>
  </r>
  <r>
    <n v="3039"/>
    <n v="3370"/>
    <s v="Albert E. Morton"/>
    <d v="2018-02-01T00:00:00"/>
    <s v="shot"/>
    <m/>
    <n v="31"/>
    <s v="M"/>
    <s v="B"/>
    <s v="Harrisburg"/>
    <s v="PA"/>
    <b v="0"/>
    <s v="attack"/>
    <s v="Not fleeing"/>
    <b v="0"/>
    <x v="1"/>
  </r>
  <r>
    <n v="3040"/>
    <n v="3371"/>
    <s v="Daniel O. El"/>
    <d v="2018-02-01T00:00:00"/>
    <s v="shot"/>
    <s v="gun"/>
    <n v="32"/>
    <s v="M"/>
    <s v="B"/>
    <s v="Peoria"/>
    <s v="IL"/>
    <b v="0"/>
    <s v="attack"/>
    <s v="Foot"/>
    <b v="0"/>
    <x v="0"/>
  </r>
  <r>
    <n v="3041"/>
    <n v="3372"/>
    <s v="William Young"/>
    <d v="2018-02-01T00:00:00"/>
    <s v="shot"/>
    <s v="gun"/>
    <n v="56"/>
    <s v="M"/>
    <s v="W"/>
    <s v="Oklahoma City"/>
    <s v="OK"/>
    <b v="0"/>
    <s v="attack"/>
    <s v="Not fleeing"/>
    <b v="0"/>
    <x v="0"/>
  </r>
  <r>
    <n v="3042"/>
    <n v="3373"/>
    <s v="Anthony Joe Williams"/>
    <d v="2018-02-01T00:00:00"/>
    <s v="shot"/>
    <s v="gun"/>
    <n v="37"/>
    <s v="M"/>
    <s v="B"/>
    <s v="Houston"/>
    <s v="TX"/>
    <b v="0"/>
    <s v="attack"/>
    <s v="Foot"/>
    <b v="0"/>
    <x v="0"/>
  </r>
  <r>
    <n v="3043"/>
    <n v="3374"/>
    <s v="Alexander W. Simpson"/>
    <d v="2018-02-01T00:00:00"/>
    <s v="shot"/>
    <s v="gun"/>
    <n v="32"/>
    <s v="M"/>
    <s v="W"/>
    <s v="Louisville"/>
    <s v="KY"/>
    <b v="0"/>
    <s v="attack"/>
    <s v="Not fleeing"/>
    <b v="0"/>
    <x v="0"/>
  </r>
  <r>
    <n v="3044"/>
    <n v="3375"/>
    <s v="Brett Dontae Bush"/>
    <d v="2018-02-01T00:00:00"/>
    <s v="shot"/>
    <s v="knife"/>
    <n v="28"/>
    <s v="M"/>
    <s v="B"/>
    <s v="Clayton"/>
    <s v="GA"/>
    <b v="0"/>
    <s v="other"/>
    <s v="Other"/>
    <b v="0"/>
    <x v="0"/>
  </r>
  <r>
    <n v="3045"/>
    <n v="3376"/>
    <s v="Taylor Schnortz"/>
    <d v="2018-02-01T00:00:00"/>
    <s v="shot"/>
    <s v="gun"/>
    <n v="26"/>
    <s v="M"/>
    <s v="W"/>
    <s v="Helena"/>
    <s v="MT"/>
    <b v="1"/>
    <s v="other"/>
    <m/>
    <b v="0"/>
    <x v="0"/>
  </r>
  <r>
    <n v="3046"/>
    <n v="3377"/>
    <s v="Charlie Shoupe"/>
    <d v="2018-02-02T00:00:00"/>
    <s v="shot"/>
    <s v="knife"/>
    <n v="27"/>
    <s v="M"/>
    <s v="W"/>
    <s v="Charlotte"/>
    <s v="NC"/>
    <b v="1"/>
    <s v="other"/>
    <s v="Not fleeing"/>
    <b v="1"/>
    <x v="0"/>
  </r>
  <r>
    <n v="3047"/>
    <n v="3380"/>
    <s v="TK TK"/>
    <d v="2018-02-02T00:00:00"/>
    <s v="shot"/>
    <s v="gun"/>
    <m/>
    <s v="M"/>
    <m/>
    <s v="Winters"/>
    <s v="TX"/>
    <b v="1"/>
    <s v="attack"/>
    <s v="Not fleeing"/>
    <b v="0"/>
    <x v="0"/>
  </r>
  <r>
    <n v="3048"/>
    <n v="3379"/>
    <s v="TK TK"/>
    <d v="2018-02-03T00:00:00"/>
    <s v="shot"/>
    <s v="toy weapon"/>
    <m/>
    <s v="M"/>
    <m/>
    <s v="Atlanta"/>
    <s v="GA"/>
    <b v="0"/>
    <s v="attack"/>
    <s v="Foot"/>
    <b v="0"/>
    <x v="0"/>
  </r>
  <r>
    <n v="3049"/>
    <n v="3381"/>
    <s v="Alan Greenough"/>
    <d v="2018-02-03T00:00:00"/>
    <s v="shot"/>
    <s v="unarmed"/>
    <n v="43"/>
    <s v="M"/>
    <s v="W"/>
    <s v="Reading"/>
    <s v="MA"/>
    <b v="0"/>
    <s v="other"/>
    <s v="Foot"/>
    <b v="0"/>
    <x v="1"/>
  </r>
  <r>
    <n v="3050"/>
    <n v="3383"/>
    <s v="Ernie Lizana"/>
    <d v="2018-02-03T00:00:00"/>
    <s v="shot"/>
    <s v="gun"/>
    <n v="49"/>
    <s v="M"/>
    <s v="W"/>
    <s v="Gulfport"/>
    <s v="MS"/>
    <b v="0"/>
    <s v="attack"/>
    <s v="Foot"/>
    <b v="0"/>
    <x v="0"/>
  </r>
  <r>
    <n v="3051"/>
    <n v="3382"/>
    <s v="Anthony Jacob Weber"/>
    <d v="2018-02-04T00:00:00"/>
    <s v="shot"/>
    <s v="gun"/>
    <n v="16"/>
    <s v="M"/>
    <s v="B"/>
    <s v="Los Angeles"/>
    <s v="CA"/>
    <b v="0"/>
    <s v="other"/>
    <s v="Foot"/>
    <b v="0"/>
    <x v="0"/>
  </r>
  <r>
    <n v="3052"/>
    <n v="3384"/>
    <s v="Jason Richard Sienze"/>
    <d v="2018-02-05T00:00:00"/>
    <s v="shot"/>
    <s v="gun"/>
    <n v="35"/>
    <s v="M"/>
    <s v="W"/>
    <s v="Nice"/>
    <s v="CA"/>
    <b v="0"/>
    <s v="other"/>
    <s v="Not fleeing"/>
    <b v="0"/>
    <x v="0"/>
  </r>
  <r>
    <n v="3053"/>
    <n v="3385"/>
    <s v="Manuel Zetina"/>
    <d v="2018-02-05T00:00:00"/>
    <s v="shot"/>
    <s v="gun"/>
    <n v="19"/>
    <s v="M"/>
    <s v="H"/>
    <s v="Colorado Springs"/>
    <s v="CO"/>
    <b v="0"/>
    <s v="attack"/>
    <s v="Not fleeing"/>
    <b v="0"/>
    <x v="0"/>
  </r>
  <r>
    <n v="3054"/>
    <n v="3386"/>
    <s v="James Benny Hobbs"/>
    <d v="2018-02-06T00:00:00"/>
    <s v="shot"/>
    <s v="unarmed"/>
    <n v="59"/>
    <s v="M"/>
    <s v="W"/>
    <s v="St. Augustine"/>
    <s v="FL"/>
    <b v="0"/>
    <s v="other"/>
    <s v="Not fleeing"/>
    <b v="0"/>
    <x v="1"/>
  </r>
  <r>
    <n v="3055"/>
    <n v="3387"/>
    <s v="Alex Duran"/>
    <d v="2018-02-06T00:00:00"/>
    <s v="shot"/>
    <s v="knife"/>
    <n v="29"/>
    <s v="M"/>
    <s v="H"/>
    <s v="Denver"/>
    <s v="CO"/>
    <b v="0"/>
    <s v="other"/>
    <s v="Not fleeing"/>
    <b v="0"/>
    <x v="0"/>
  </r>
  <r>
    <n v="3056"/>
    <n v="3388"/>
    <s v="Paul Mono"/>
    <d v="2018-02-06T00:00:00"/>
    <s v="shot"/>
    <s v="gun"/>
    <n v="65"/>
    <s v="M"/>
    <m/>
    <s v="Laguna Woods"/>
    <s v="CA"/>
    <b v="0"/>
    <s v="attack"/>
    <s v="Not fleeing"/>
    <b v="0"/>
    <x v="0"/>
  </r>
  <r>
    <n v="3057"/>
    <n v="3389"/>
    <s v="Cesar Bautista"/>
    <d v="2018-02-06T00:00:00"/>
    <s v="shot"/>
    <m/>
    <n v="37"/>
    <s v="M"/>
    <s v="H"/>
    <s v="Los Angeles"/>
    <s v="CA"/>
    <b v="0"/>
    <s v="other"/>
    <s v="Car"/>
    <b v="0"/>
    <x v="1"/>
  </r>
  <r>
    <n v="3058"/>
    <n v="3390"/>
    <s v="Hugo Steven Selva"/>
    <d v="2018-02-07T00:00:00"/>
    <s v="shot and Tasered"/>
    <m/>
    <n v="22"/>
    <s v="M"/>
    <s v="W"/>
    <s v="Lantana"/>
    <s v="FL"/>
    <b v="0"/>
    <s v="attack"/>
    <s v="Car"/>
    <b v="0"/>
    <x v="1"/>
  </r>
  <r>
    <n v="3059"/>
    <n v="3392"/>
    <s v="Lloyd Harris"/>
    <d v="2018-02-08T00:00:00"/>
    <s v="shot"/>
    <s v="BB gun"/>
    <n v="40"/>
    <s v="M"/>
    <s v="W"/>
    <s v="Antioch"/>
    <s v="CA"/>
    <b v="0"/>
    <s v="other"/>
    <s v="Not fleeing"/>
    <b v="0"/>
    <x v="0"/>
  </r>
  <r>
    <n v="3060"/>
    <n v="3393"/>
    <s v="Ricardo Colon"/>
    <d v="2018-02-08T00:00:00"/>
    <s v="shot"/>
    <s v="knife"/>
    <n v="35"/>
    <s v="M"/>
    <s v="H"/>
    <s v="Grant-Valkaria"/>
    <s v="FL"/>
    <b v="1"/>
    <s v="other"/>
    <s v="Not fleeing"/>
    <b v="0"/>
    <x v="0"/>
  </r>
  <r>
    <n v="3061"/>
    <n v="3394"/>
    <s v="Tierre Guthrie"/>
    <d v="2018-02-09T00:00:00"/>
    <s v="shot"/>
    <s v="gun"/>
    <n v="39"/>
    <s v="M"/>
    <s v="B"/>
    <s v="Locust Grove"/>
    <s v="GA"/>
    <b v="0"/>
    <s v="attack"/>
    <s v="Not fleeing"/>
    <b v="0"/>
    <x v="0"/>
  </r>
  <r>
    <n v="3062"/>
    <n v="3395"/>
    <s v="TK TK"/>
    <d v="2018-02-09T00:00:00"/>
    <s v="shot"/>
    <m/>
    <m/>
    <s v="M"/>
    <m/>
    <s v="Atlanta"/>
    <s v="GA"/>
    <b v="0"/>
    <s v="other"/>
    <s v="Car"/>
    <b v="0"/>
    <x v="1"/>
  </r>
  <r>
    <n v="3063"/>
    <n v="3402"/>
    <s v="John Hamilton"/>
    <d v="2018-02-09T00:00:00"/>
    <s v="shot"/>
    <s v="gun"/>
    <n v="78"/>
    <s v="M"/>
    <s v="W"/>
    <s v="Flagstaff"/>
    <s v="AZ"/>
    <b v="0"/>
    <s v="other"/>
    <s v="Not fleeing"/>
    <b v="1"/>
    <x v="0"/>
  </r>
  <r>
    <n v="3064"/>
    <n v="3397"/>
    <s v="Steven Tyler Reed"/>
    <d v="2018-02-10T00:00:00"/>
    <s v="shot"/>
    <s v="undetermined"/>
    <n v="25"/>
    <s v="M"/>
    <s v="W"/>
    <s v="Columbus"/>
    <s v="OH"/>
    <b v="0"/>
    <s v="undetermined"/>
    <s v="Foot"/>
    <b v="0"/>
    <x v="1"/>
  </r>
  <r>
    <n v="3065"/>
    <n v="3398"/>
    <s v="TK TK"/>
    <d v="2018-02-10T00:00:00"/>
    <s v="shot"/>
    <s v="gun"/>
    <m/>
    <s v="M"/>
    <m/>
    <s v="Aurora"/>
    <s v="CO"/>
    <b v="0"/>
    <s v="other"/>
    <s v="Not fleeing"/>
    <b v="0"/>
    <x v="0"/>
  </r>
  <r>
    <n v="3066"/>
    <n v="3399"/>
    <s v="Sidney T. Richardson"/>
    <d v="2018-02-10T00:00:00"/>
    <s v="shot and Tasered"/>
    <s v="machete"/>
    <n v="48"/>
    <s v="M"/>
    <s v="B"/>
    <s v="Tampa"/>
    <s v="FL"/>
    <b v="0"/>
    <s v="other"/>
    <s v="Not fleeing"/>
    <b v="0"/>
    <x v="0"/>
  </r>
  <r>
    <n v="3067"/>
    <n v="3404"/>
    <s v="Michael Weber"/>
    <d v="2018-02-10T00:00:00"/>
    <s v="shot"/>
    <s v="gun"/>
    <n v="63"/>
    <s v="M"/>
    <s v="W"/>
    <s v="Kingman"/>
    <s v="AZ"/>
    <b v="0"/>
    <s v="attack"/>
    <s v="Not fleeing"/>
    <b v="1"/>
    <x v="0"/>
  </r>
  <r>
    <n v="3068"/>
    <n v="3396"/>
    <s v="Benjamin Gregware"/>
    <d v="2018-02-11T00:00:00"/>
    <s v="shot"/>
    <s v="gun"/>
    <n v="42"/>
    <s v="M"/>
    <s v="W"/>
    <s v="Bolton"/>
    <s v="VT"/>
    <b v="1"/>
    <s v="other"/>
    <s v="Not fleeing"/>
    <b v="0"/>
    <x v="0"/>
  </r>
  <r>
    <n v="3069"/>
    <n v="3400"/>
    <s v="Mark Daniels"/>
    <d v="2018-02-11T00:00:00"/>
    <s v="shot"/>
    <s v="gun"/>
    <n v="39"/>
    <s v="M"/>
    <s v="B"/>
    <s v="Pittsburgh"/>
    <s v="PA"/>
    <b v="0"/>
    <s v="attack"/>
    <s v="Foot"/>
    <b v="0"/>
    <x v="0"/>
  </r>
  <r>
    <n v="3070"/>
    <n v="3410"/>
    <s v="TK TK"/>
    <d v="2018-02-11T00:00:00"/>
    <s v="shot"/>
    <s v="gun"/>
    <m/>
    <s v="M"/>
    <m/>
    <s v="Grant"/>
    <s v="OK"/>
    <b v="0"/>
    <s v="attack"/>
    <s v="Not fleeing"/>
    <b v="0"/>
    <x v="0"/>
  </r>
  <r>
    <n v="3071"/>
    <n v="3403"/>
    <s v="Raymond Bishop"/>
    <d v="2018-02-12T00:00:00"/>
    <s v="shot"/>
    <s v="gun"/>
    <n v="84"/>
    <s v="M"/>
    <m/>
    <s v="Homestead"/>
    <s v="FL"/>
    <b v="1"/>
    <s v="attack"/>
    <s v="Not fleeing"/>
    <b v="0"/>
    <x v="0"/>
  </r>
  <r>
    <n v="3072"/>
    <n v="3405"/>
    <s v="Ronnell Foster"/>
    <d v="2018-02-13T00:00:00"/>
    <s v="shot"/>
    <s v="unarmed"/>
    <n v="33"/>
    <s v="M"/>
    <s v="B"/>
    <s v="Vallejo"/>
    <s v="CA"/>
    <b v="0"/>
    <s v="attack"/>
    <s v="Foot"/>
    <b v="0"/>
    <x v="1"/>
  </r>
  <r>
    <n v="3073"/>
    <n v="3411"/>
    <s v="Peter Le"/>
    <d v="2018-02-13T00:00:00"/>
    <s v="shot"/>
    <s v="gun and knife"/>
    <n v="52"/>
    <s v="M"/>
    <s v="A"/>
    <s v="Denver"/>
    <s v="CO"/>
    <b v="0"/>
    <s v="other"/>
    <s v="Not fleeing"/>
    <b v="0"/>
    <x v="0"/>
  </r>
  <r>
    <n v="3074"/>
    <n v="3409"/>
    <s v="TK TK"/>
    <d v="2018-02-14T00:00:00"/>
    <s v="shot"/>
    <s v="gun"/>
    <m/>
    <s v="M"/>
    <m/>
    <s v="Fort Worth"/>
    <s v="TX"/>
    <b v="0"/>
    <s v="attack"/>
    <s v="Foot"/>
    <b v="0"/>
    <x v="0"/>
  </r>
  <r>
    <n v="3075"/>
    <n v="3413"/>
    <s v="Jimmy Terry"/>
    <d v="2018-02-14T00:00:00"/>
    <s v="shot"/>
    <s v="knife"/>
    <n v="30"/>
    <s v="M"/>
    <s v="B"/>
    <s v="Merrillville"/>
    <s v="IN"/>
    <b v="1"/>
    <s v="attack"/>
    <s v="Not fleeing"/>
    <b v="0"/>
    <x v="0"/>
  </r>
  <r>
    <n v="3076"/>
    <n v="3414"/>
    <s v="Travis D. Tucker"/>
    <d v="2018-02-14T00:00:00"/>
    <s v="shot"/>
    <s v="gun"/>
    <n v="29"/>
    <s v="M"/>
    <s v="W"/>
    <s v="Kokomo"/>
    <s v="IN"/>
    <b v="0"/>
    <s v="other"/>
    <s v="Not fleeing"/>
    <b v="0"/>
    <x v="0"/>
  </r>
  <r>
    <n v="3077"/>
    <n v="3415"/>
    <s v="Preston Ray Holloway"/>
    <d v="2018-02-14T00:00:00"/>
    <s v="shot"/>
    <s v="gun"/>
    <n v="27"/>
    <s v="M"/>
    <s v="W"/>
    <s v="Belton"/>
    <s v="MO"/>
    <b v="1"/>
    <s v="attack"/>
    <s v="Other"/>
    <b v="0"/>
    <x v="0"/>
  </r>
  <r>
    <n v="3078"/>
    <n v="3416"/>
    <s v="Donald Fulton"/>
    <d v="2018-02-14T00:00:00"/>
    <s v="shot"/>
    <s v="gun"/>
    <n v="41"/>
    <s v="M"/>
    <s v="W"/>
    <s v="Mobile"/>
    <s v="AL"/>
    <b v="1"/>
    <s v="attack"/>
    <s v="Not fleeing"/>
    <b v="0"/>
    <x v="0"/>
  </r>
  <r>
    <n v="3079"/>
    <n v="3408"/>
    <s v="Arthur Joseph Gonzales"/>
    <d v="2018-02-15T00:00:00"/>
    <s v="shot"/>
    <s v="gun"/>
    <n v="57"/>
    <s v="M"/>
    <s v="H"/>
    <s v="Mesa"/>
    <s v="AZ"/>
    <b v="0"/>
    <s v="attack"/>
    <s v="Not fleeing"/>
    <b v="0"/>
    <x v="0"/>
  </r>
  <r>
    <n v="3080"/>
    <n v="3417"/>
    <s v="Fordell Hill"/>
    <d v="2018-02-15T00:00:00"/>
    <s v="shot"/>
    <s v="gun"/>
    <n v="27"/>
    <s v="M"/>
    <s v="N"/>
    <s v="Montezuma Creek"/>
    <s v="UT"/>
    <b v="0"/>
    <s v="attack"/>
    <s v="Car"/>
    <b v="0"/>
    <x v="0"/>
  </r>
  <r>
    <n v="3081"/>
    <n v="3418"/>
    <s v="Wesley Taylor"/>
    <d v="2018-02-15T00:00:00"/>
    <s v="shot"/>
    <s v="gun"/>
    <n v="58"/>
    <s v="M"/>
    <s v="W"/>
    <s v="Henderson"/>
    <s v="NC"/>
    <b v="0"/>
    <s v="attack"/>
    <s v="Not fleeing"/>
    <b v="0"/>
    <x v="0"/>
  </r>
  <r>
    <n v="3082"/>
    <n v="3420"/>
    <s v="Tim Berger"/>
    <d v="2018-02-16T00:00:00"/>
    <s v="shot"/>
    <s v="unknown weapon"/>
    <n v="59"/>
    <s v="M"/>
    <s v="W"/>
    <s v="Cocoa Beach"/>
    <s v="FL"/>
    <b v="1"/>
    <s v="undetermined"/>
    <m/>
    <b v="0"/>
    <x v="0"/>
  </r>
  <r>
    <n v="3083"/>
    <n v="3421"/>
    <s v="Odrey Paul Reed"/>
    <d v="2018-02-16T00:00:00"/>
    <s v="shot"/>
    <s v="undetermined"/>
    <n v="39"/>
    <s v="M"/>
    <s v="W"/>
    <s v="Sissonville"/>
    <s v="WV"/>
    <b v="1"/>
    <s v="undetermined"/>
    <m/>
    <b v="0"/>
    <x v="1"/>
  </r>
  <r>
    <n v="3084"/>
    <n v="3422"/>
    <s v="Lamar Green"/>
    <d v="2018-02-17T00:00:00"/>
    <s v="shot"/>
    <s v="gun"/>
    <n v="28"/>
    <s v="M"/>
    <s v="B"/>
    <s v="Inwood"/>
    <s v="WV"/>
    <b v="0"/>
    <s v="attack"/>
    <s v="Not fleeing"/>
    <b v="0"/>
    <x v="0"/>
  </r>
  <r>
    <n v="3085"/>
    <n v="3423"/>
    <s v="Ryan Batchelder"/>
    <d v="2018-02-17T00:00:00"/>
    <s v="shot"/>
    <m/>
    <n v="28"/>
    <s v="M"/>
    <s v="W"/>
    <s v="Hernando"/>
    <s v="FL"/>
    <b v="0"/>
    <s v="other"/>
    <s v="Not fleeing"/>
    <b v="0"/>
    <x v="1"/>
  </r>
  <r>
    <n v="3086"/>
    <n v="3424"/>
    <s v="Nathaniel Montoya"/>
    <d v="2018-02-17T00:00:00"/>
    <s v="shot"/>
    <m/>
    <n v="23"/>
    <s v="M"/>
    <s v="H"/>
    <s v="Las Cruces"/>
    <s v="NM"/>
    <b v="0"/>
    <s v="other"/>
    <s v="Car"/>
    <b v="0"/>
    <x v="1"/>
  </r>
  <r>
    <n v="3087"/>
    <n v="3425"/>
    <s v="Paul Stanley Strickland"/>
    <d v="2018-02-17T00:00:00"/>
    <s v="shot"/>
    <s v="gun"/>
    <n v="55"/>
    <s v="M"/>
    <s v="W"/>
    <s v="Catoosa"/>
    <s v="OK"/>
    <b v="0"/>
    <s v="attack"/>
    <s v="Not fleeing"/>
    <b v="0"/>
    <x v="0"/>
  </r>
  <r>
    <n v="3088"/>
    <n v="3426"/>
    <s v="Ernest Manuel Montelongo"/>
    <d v="2018-02-18T00:00:00"/>
    <s v="shot"/>
    <s v="gun"/>
    <n v="33"/>
    <s v="M"/>
    <s v="H"/>
    <s v="Guadalupe County"/>
    <s v="TX"/>
    <b v="0"/>
    <s v="attack"/>
    <s v="Car"/>
    <b v="0"/>
    <x v="0"/>
  </r>
  <r>
    <n v="3089"/>
    <n v="3406"/>
    <s v="Jason Seavers"/>
    <d v="2018-02-19T00:00:00"/>
    <s v="shot"/>
    <s v="gun"/>
    <n v="41"/>
    <s v="M"/>
    <m/>
    <s v="Seattle"/>
    <s v="WA"/>
    <b v="0"/>
    <s v="attack"/>
    <s v="Not fleeing"/>
    <b v="0"/>
    <x v="0"/>
  </r>
  <r>
    <n v="3090"/>
    <n v="3407"/>
    <s v="Thomas Vincent Alvarez"/>
    <d v="2018-02-19T00:00:00"/>
    <s v="shot"/>
    <s v="gun"/>
    <n v="23"/>
    <s v="M"/>
    <s v="H"/>
    <s v="Austin"/>
    <s v="TX"/>
    <b v="1"/>
    <s v="attack"/>
    <s v="Other"/>
    <b v="0"/>
    <x v="0"/>
  </r>
  <r>
    <n v="3091"/>
    <n v="3412"/>
    <s v="Lawrence Shaw"/>
    <d v="2018-02-19T00:00:00"/>
    <s v="shot"/>
    <s v="knife"/>
    <n v="45"/>
    <s v="M"/>
    <s v="B"/>
    <s v="Denton"/>
    <s v="TX"/>
    <b v="0"/>
    <s v="other"/>
    <s v="Foot"/>
    <b v="1"/>
    <x v="0"/>
  </r>
  <r>
    <n v="3092"/>
    <n v="3427"/>
    <s v="Glenn Tyndell"/>
    <d v="2018-02-21T00:00:00"/>
    <s v="shot"/>
    <s v="gun"/>
    <n v="37"/>
    <s v="M"/>
    <s v="B"/>
    <s v="Fort Washington"/>
    <s v="MD"/>
    <b v="0"/>
    <s v="attack"/>
    <s v="Car"/>
    <b v="0"/>
    <x v="0"/>
  </r>
  <r>
    <n v="3093"/>
    <n v="3428"/>
    <s v="Lonnie Smith"/>
    <d v="2018-02-21T00:00:00"/>
    <s v="shot"/>
    <s v="gun"/>
    <n v="21"/>
    <s v="M"/>
    <s v="B"/>
    <s v="Montgomery"/>
    <s v="AL"/>
    <b v="0"/>
    <s v="attack"/>
    <s v="Foot"/>
    <b v="0"/>
    <x v="0"/>
  </r>
  <r>
    <n v="3094"/>
    <n v="3429"/>
    <s v="Michael Andrew Schieffer"/>
    <d v="2018-02-21T00:00:00"/>
    <s v="shot"/>
    <s v="gun"/>
    <n v="27"/>
    <s v="M"/>
    <s v="W"/>
    <s v="Stutsman County"/>
    <s v="ND"/>
    <b v="0"/>
    <s v="attack"/>
    <s v="Car"/>
    <b v="0"/>
    <x v="0"/>
  </r>
  <r>
    <n v="3095"/>
    <n v="3430"/>
    <s v="Edward Hallinan"/>
    <d v="2018-02-21T00:00:00"/>
    <s v="shot"/>
    <s v="gun"/>
    <n v="39"/>
    <s v="M"/>
    <s v="B"/>
    <s v="Phoenix"/>
    <s v="AZ"/>
    <b v="0"/>
    <s v="attack"/>
    <s v="Car"/>
    <b v="0"/>
    <x v="0"/>
  </r>
  <r>
    <n v="3096"/>
    <n v="3440"/>
    <s v="Lee Edward Bonner"/>
    <d v="2018-02-21T00:00:00"/>
    <s v="shot"/>
    <s v="gun"/>
    <n v="37"/>
    <s v="M"/>
    <s v="B"/>
    <s v="Jackson"/>
    <s v="MS"/>
    <b v="0"/>
    <s v="attack"/>
    <s v="Foot"/>
    <b v="0"/>
    <x v="0"/>
  </r>
  <r>
    <n v="3097"/>
    <n v="3441"/>
    <s v="Darion Baker"/>
    <d v="2018-02-21T00:00:00"/>
    <s v="shot"/>
    <s v="undetermined"/>
    <n v="22"/>
    <s v="M"/>
    <s v="B"/>
    <s v="Stratford"/>
    <s v="TX"/>
    <b v="0"/>
    <s v="undetermined"/>
    <m/>
    <b v="0"/>
    <x v="1"/>
  </r>
  <r>
    <n v="3098"/>
    <n v="3431"/>
    <s v="Joshua D. Babb"/>
    <d v="2018-02-22T00:00:00"/>
    <s v="shot"/>
    <s v="gun"/>
    <n v="26"/>
    <s v="M"/>
    <s v="B"/>
    <s v="Church Hill"/>
    <s v="TN"/>
    <b v="0"/>
    <s v="other"/>
    <m/>
    <b v="0"/>
    <x v="0"/>
  </r>
  <r>
    <n v="3099"/>
    <n v="3432"/>
    <s v="Jacob Uptain"/>
    <d v="2018-02-22T00:00:00"/>
    <s v="shot"/>
    <s v="gun"/>
    <n v="27"/>
    <s v="M"/>
    <s v="W"/>
    <s v="Phoenix"/>
    <s v="AZ"/>
    <b v="0"/>
    <s v="other"/>
    <s v="Foot"/>
    <b v="0"/>
    <x v="0"/>
  </r>
  <r>
    <n v="3100"/>
    <n v="3434"/>
    <s v="Mario Dantoni Bass"/>
    <d v="2018-02-23T00:00:00"/>
    <s v="shot"/>
    <s v="undetermined"/>
    <n v="37"/>
    <s v="M"/>
    <s v="B"/>
    <s v="Woodbridge"/>
    <s v="VA"/>
    <b v="0"/>
    <s v="other"/>
    <s v="Foot"/>
    <b v="0"/>
    <x v="1"/>
  </r>
  <r>
    <n v="3101"/>
    <n v="3435"/>
    <s v="Douglas Kemp"/>
    <d v="2018-02-23T00:00:00"/>
    <s v="shot"/>
    <s v="toy weapon"/>
    <n v="58"/>
    <s v="M"/>
    <s v="W"/>
    <s v="Evansville"/>
    <s v="IN"/>
    <b v="0"/>
    <s v="other"/>
    <s v="Not fleeing"/>
    <b v="0"/>
    <x v="0"/>
  </r>
  <r>
    <n v="3102"/>
    <n v="3442"/>
    <s v="Haydon Taylor"/>
    <d v="2018-02-25T00:00:00"/>
    <s v="shot"/>
    <s v="knife"/>
    <n v="25"/>
    <s v="M"/>
    <s v="B"/>
    <s v="Oklahoma City"/>
    <s v="OK"/>
    <b v="0"/>
    <s v="attack"/>
    <s v="Not fleeing"/>
    <b v="0"/>
    <x v="0"/>
  </r>
  <r>
    <n v="3103"/>
    <n v="3444"/>
    <s v="Douglas Oneyear"/>
    <d v="2018-02-25T00:00:00"/>
    <s v="shot"/>
    <s v="sword"/>
    <n v="36"/>
    <s v="M"/>
    <s v="W"/>
    <s v="Casper"/>
    <s v="WY"/>
    <b v="0"/>
    <s v="other"/>
    <s v="Foot"/>
    <b v="0"/>
    <x v="0"/>
  </r>
  <r>
    <n v="3104"/>
    <n v="3445"/>
    <s v="TK TK"/>
    <d v="2018-02-25T00:00:00"/>
    <s v="shot"/>
    <s v="gun"/>
    <m/>
    <s v="M"/>
    <s v="H"/>
    <s v="Los Angeles"/>
    <s v="CA"/>
    <b v="0"/>
    <s v="attack"/>
    <s v="Not fleeing"/>
    <b v="0"/>
    <x v="0"/>
  </r>
  <r>
    <n v="3105"/>
    <n v="3437"/>
    <s v="Aaron Clifford Fike"/>
    <d v="2018-02-26T00:00:00"/>
    <s v="shot"/>
    <s v="gun"/>
    <n v="27"/>
    <s v="M"/>
    <s v="W"/>
    <s v="Crawford County"/>
    <s v="OH"/>
    <b v="0"/>
    <s v="attack"/>
    <s v="Foot"/>
    <b v="0"/>
    <x v="0"/>
  </r>
  <r>
    <n v="3106"/>
    <n v="3438"/>
    <s v="Joshua Kinnard"/>
    <d v="2018-02-26T00:00:00"/>
    <s v="shot"/>
    <s v="gun"/>
    <n v="37"/>
    <s v="M"/>
    <s v="W"/>
    <s v="Gilbert"/>
    <s v="AZ"/>
    <b v="0"/>
    <s v="attack"/>
    <m/>
    <b v="0"/>
    <x v="0"/>
  </r>
  <r>
    <n v="3107"/>
    <n v="3439"/>
    <s v="Ethan Straub"/>
    <d v="2018-02-26T00:00:00"/>
    <s v="shot"/>
    <s v="gun"/>
    <n v="25"/>
    <s v="M"/>
    <s v="W"/>
    <s v="Wamego"/>
    <s v="KS"/>
    <b v="0"/>
    <s v="attack"/>
    <s v="Not fleeing"/>
    <b v="0"/>
    <x v="0"/>
  </r>
  <r>
    <n v="3108"/>
    <n v="3443"/>
    <s v="Orbel Nazarians"/>
    <d v="2018-02-26T00:00:00"/>
    <s v="shot and Tasered"/>
    <s v="machete"/>
    <n v="22"/>
    <s v="M"/>
    <s v="W"/>
    <s v="Los Angeles"/>
    <s v="CA"/>
    <b v="1"/>
    <s v="other"/>
    <s v="Not fleeing"/>
    <b v="1"/>
    <x v="0"/>
  </r>
  <r>
    <n v="3109"/>
    <n v="3446"/>
    <s v="William Watson"/>
    <d v="2018-02-26T00:00:00"/>
    <s v="shot"/>
    <s v="gun"/>
    <n v="40"/>
    <s v="M"/>
    <s v="B"/>
    <s v="St. Louis"/>
    <s v="MO"/>
    <b v="0"/>
    <s v="attack"/>
    <s v="Not fleeing"/>
    <b v="0"/>
    <x v="0"/>
  </r>
  <r>
    <n v="3110"/>
    <n v="3447"/>
    <s v="Marlon Smith"/>
    <d v="2018-02-27T00:00:00"/>
    <s v="shot"/>
    <s v="gun"/>
    <n v="29"/>
    <s v="M"/>
    <s v="B"/>
    <s v="Dallas"/>
    <s v="TX"/>
    <b v="0"/>
    <s v="attack"/>
    <s v="Not fleeing"/>
    <b v="0"/>
    <x v="0"/>
  </r>
  <r>
    <n v="3111"/>
    <n v="3448"/>
    <s v="Dustin James Case"/>
    <d v="2018-02-27T00:00:00"/>
    <s v="shot"/>
    <s v="gun"/>
    <n v="20"/>
    <s v="M"/>
    <s v="W"/>
    <s v="Chester"/>
    <s v="SC"/>
    <b v="0"/>
    <s v="other"/>
    <s v="Car"/>
    <b v="1"/>
    <x v="0"/>
  </r>
  <r>
    <n v="3112"/>
    <n v="3449"/>
    <s v="Curtis Bradley Ware"/>
    <d v="2018-02-27T00:00:00"/>
    <s v="shot"/>
    <s v="gun"/>
    <n v="33"/>
    <s v="M"/>
    <s v="W"/>
    <s v="Coeur d'Alene"/>
    <s v="ID"/>
    <b v="0"/>
    <s v="attack"/>
    <s v="Not fleeing"/>
    <b v="0"/>
    <x v="0"/>
  </r>
  <r>
    <n v="3113"/>
    <n v="3450"/>
    <s v="Qawi A. Muhammad"/>
    <d v="2018-02-28T00:00:00"/>
    <s v="shot"/>
    <s v="gun"/>
    <n v="48"/>
    <s v="M"/>
    <s v="B"/>
    <s v="Orlando"/>
    <s v="FL"/>
    <b v="0"/>
    <s v="attack"/>
    <s v="Not fleeing"/>
    <b v="0"/>
    <x v="0"/>
  </r>
  <r>
    <n v="3114"/>
    <n v="3451"/>
    <s v="Timothy M. Gray"/>
    <d v="2018-03-01T00:00:00"/>
    <s v="shot"/>
    <s v="machete"/>
    <n v="40"/>
    <s v="M"/>
    <s v="B"/>
    <s v="Henrico"/>
    <s v="VA"/>
    <b v="0"/>
    <s v="other"/>
    <s v="Car"/>
    <b v="0"/>
    <x v="0"/>
  </r>
  <r>
    <n v="3115"/>
    <n v="3466"/>
    <s v="Joel Jacobo"/>
    <d v="2018-03-01T00:00:00"/>
    <s v="shot"/>
    <s v="unknown weapon"/>
    <n v="29"/>
    <s v="M"/>
    <s v="H"/>
    <s v="Tucson"/>
    <s v="AZ"/>
    <b v="0"/>
    <s v="other"/>
    <s v="Not fleeing"/>
    <b v="0"/>
    <x v="0"/>
  </r>
  <r>
    <n v="3116"/>
    <n v="3453"/>
    <s v="Jose D. Gomez Burgos"/>
    <d v="2018-03-02T00:00:00"/>
    <s v="shot"/>
    <s v="unknown weapon"/>
    <n v="29"/>
    <s v="M"/>
    <s v="H"/>
    <s v="Bristol Township"/>
    <s v="PA"/>
    <b v="0"/>
    <s v="other"/>
    <s v="Not fleeing"/>
    <b v="0"/>
    <x v="0"/>
  </r>
  <r>
    <n v="3117"/>
    <n v="3454"/>
    <s v="Stephen Hudak"/>
    <d v="2018-03-02T00:00:00"/>
    <s v="shot"/>
    <s v="gun"/>
    <n v="44"/>
    <s v="M"/>
    <s v="W"/>
    <s v="Glendale"/>
    <s v="AZ"/>
    <b v="0"/>
    <s v="attack"/>
    <s v="Foot"/>
    <b v="0"/>
    <x v="0"/>
  </r>
  <r>
    <n v="3118"/>
    <n v="3458"/>
    <s v="Christopher Race"/>
    <d v="2018-03-02T00:00:00"/>
    <s v="shot"/>
    <s v="knife"/>
    <n v="36"/>
    <s v="M"/>
    <s v="W"/>
    <s v="Mesa"/>
    <s v="AZ"/>
    <b v="0"/>
    <s v="other"/>
    <s v="Not fleeing"/>
    <b v="0"/>
    <x v="0"/>
  </r>
  <r>
    <n v="3119"/>
    <n v="3459"/>
    <s v="TK TK"/>
    <d v="2018-03-02T00:00:00"/>
    <s v="shot"/>
    <s v="undetermined"/>
    <n v="31"/>
    <s v="M"/>
    <m/>
    <s v="Santa Ana"/>
    <s v="CA"/>
    <b v="0"/>
    <s v="undetermined"/>
    <s v="Not fleeing"/>
    <b v="0"/>
    <x v="1"/>
  </r>
  <r>
    <n v="3120"/>
    <n v="3460"/>
    <s v="Erik Dunham"/>
    <d v="2018-03-02T00:00:00"/>
    <s v="shot"/>
    <s v="gun"/>
    <n v="48"/>
    <s v="M"/>
    <s v="W"/>
    <s v="Scottsdale"/>
    <s v="AZ"/>
    <b v="0"/>
    <s v="other"/>
    <s v="Not fleeing"/>
    <b v="0"/>
    <x v="0"/>
  </r>
  <r>
    <n v="3121"/>
    <n v="3465"/>
    <s v="James Vaughn"/>
    <d v="2018-03-02T00:00:00"/>
    <s v="shot"/>
    <s v="unknown weapon"/>
    <n v="49"/>
    <s v="M"/>
    <s v="B"/>
    <s v="Clarksville"/>
    <s v="TX"/>
    <b v="0"/>
    <s v="attack"/>
    <s v="Not fleeing"/>
    <b v="1"/>
    <x v="0"/>
  </r>
  <r>
    <n v="3122"/>
    <n v="3455"/>
    <s v="Amanda Alvarez"/>
    <d v="2018-03-03T00:00:00"/>
    <s v="shot"/>
    <s v="piece of wood"/>
    <n v="38"/>
    <s v="F"/>
    <s v="H"/>
    <s v="Pima County"/>
    <s v="AZ"/>
    <b v="0"/>
    <s v="other"/>
    <s v="Not fleeing"/>
    <b v="0"/>
    <x v="0"/>
  </r>
  <r>
    <n v="3123"/>
    <n v="3457"/>
    <s v="Michael McEntee"/>
    <d v="2018-03-03T00:00:00"/>
    <s v="shot"/>
    <s v="gun"/>
    <n v="70"/>
    <s v="M"/>
    <m/>
    <s v="Johnson County"/>
    <s v="MO"/>
    <b v="0"/>
    <s v="attack"/>
    <s v="Not fleeing"/>
    <b v="0"/>
    <x v="0"/>
  </r>
  <r>
    <n v="3124"/>
    <n v="3467"/>
    <s v="Marvin McMillian"/>
    <d v="2018-03-03T00:00:00"/>
    <s v="shot"/>
    <s v="gun"/>
    <n v="41"/>
    <s v="M"/>
    <s v="B"/>
    <s v="Gulfport"/>
    <s v="MS"/>
    <b v="0"/>
    <s v="attack"/>
    <s v="Not fleeing"/>
    <b v="0"/>
    <x v="0"/>
  </r>
  <r>
    <n v="3125"/>
    <n v="3462"/>
    <s v="Angel Luis Ortiz"/>
    <d v="2018-03-04T00:00:00"/>
    <s v="shot"/>
    <s v="toy weapon"/>
    <m/>
    <s v="M"/>
    <s v="H"/>
    <s v="Abington Township"/>
    <s v="PA"/>
    <b v="0"/>
    <s v="other"/>
    <s v="Not fleeing"/>
    <b v="0"/>
    <x v="0"/>
  </r>
  <r>
    <n v="3126"/>
    <n v="3452"/>
    <s v="Brandon Kuhlman"/>
    <d v="2018-03-05T00:00:00"/>
    <s v="shot"/>
    <s v="gun"/>
    <n v="28"/>
    <s v="M"/>
    <s v="W"/>
    <s v="Sandpoint"/>
    <s v="ID"/>
    <b v="1"/>
    <s v="attack"/>
    <s v="Not fleeing"/>
    <b v="0"/>
    <x v="0"/>
  </r>
  <r>
    <n v="3127"/>
    <n v="3461"/>
    <s v="David Willoughby"/>
    <d v="2018-03-05T00:00:00"/>
    <s v="shot"/>
    <s v="toy weapon"/>
    <n v="33"/>
    <s v="M"/>
    <s v="W"/>
    <s v="Carroll County"/>
    <s v="GA"/>
    <b v="0"/>
    <s v="attack"/>
    <s v="Not fleeing"/>
    <b v="0"/>
    <x v="0"/>
  </r>
  <r>
    <n v="3128"/>
    <n v="3463"/>
    <s v="Ryan L. Smith"/>
    <d v="2018-03-05T00:00:00"/>
    <s v="shot"/>
    <s v="knife"/>
    <n v="44"/>
    <s v="M"/>
    <s v="W"/>
    <s v="Lakeland"/>
    <s v="FL"/>
    <b v="1"/>
    <s v="other"/>
    <s v="Foot"/>
    <b v="0"/>
    <x v="0"/>
  </r>
  <r>
    <n v="3129"/>
    <n v="3464"/>
    <s v="Robert Lewis Yates"/>
    <d v="2018-03-05T00:00:00"/>
    <s v="shot"/>
    <s v="gun"/>
    <n v="65"/>
    <s v="M"/>
    <s v="W"/>
    <s v="Barnwell"/>
    <s v="AL"/>
    <b v="0"/>
    <s v="attack"/>
    <s v="Not fleeing"/>
    <b v="0"/>
    <x v="0"/>
  </r>
  <r>
    <n v="3130"/>
    <n v="3469"/>
    <s v="TK TK"/>
    <d v="2018-03-05T00:00:00"/>
    <s v="shot"/>
    <s v="gun"/>
    <m/>
    <s v="M"/>
    <m/>
    <s v="Kansas City"/>
    <s v="MO"/>
    <b v="0"/>
    <s v="attack"/>
    <m/>
    <b v="0"/>
    <x v="0"/>
  </r>
  <r>
    <n v="3131"/>
    <n v="3472"/>
    <s v="Steven Dalton"/>
    <d v="2018-03-05T00:00:00"/>
    <s v="shot"/>
    <s v="gun"/>
    <n v="35"/>
    <s v="M"/>
    <s v="W"/>
    <s v="Oil Springs"/>
    <s v="KY"/>
    <b v="1"/>
    <s v="attack"/>
    <s v="Not fleeing"/>
    <b v="0"/>
    <x v="0"/>
  </r>
  <r>
    <n v="3132"/>
    <n v="3474"/>
    <s v="Andrew Rossi"/>
    <d v="2018-03-05T00:00:00"/>
    <s v="shot"/>
    <s v="knife"/>
    <n v="25"/>
    <s v="M"/>
    <s v="W"/>
    <s v="Farmington"/>
    <s v="NM"/>
    <b v="0"/>
    <s v="other"/>
    <s v="Not fleeing"/>
    <b v="0"/>
    <x v="0"/>
  </r>
  <r>
    <n v="3133"/>
    <n v="3475"/>
    <s v="Michael Kline"/>
    <d v="2018-03-06T00:00:00"/>
    <s v="shot"/>
    <s v="gun"/>
    <n v="40"/>
    <s v="M"/>
    <s v="W"/>
    <s v="North Manchester"/>
    <s v="IN"/>
    <b v="0"/>
    <s v="attack"/>
    <s v="Not fleeing"/>
    <b v="1"/>
    <x v="0"/>
  </r>
  <r>
    <n v="3134"/>
    <n v="3476"/>
    <s v="Michael Reynolds"/>
    <d v="2018-03-06T00:00:00"/>
    <s v="shot"/>
    <s v="gun"/>
    <n v="36"/>
    <s v="M"/>
    <s v="W"/>
    <s v="Terre Haute"/>
    <s v="IN"/>
    <b v="1"/>
    <s v="attack"/>
    <s v="Not fleeing"/>
    <b v="0"/>
    <x v="0"/>
  </r>
  <r>
    <n v="3135"/>
    <n v="3477"/>
    <s v="Steven Peters"/>
    <d v="2018-03-06T00:00:00"/>
    <s v="shot"/>
    <s v="gun"/>
    <n v="55"/>
    <s v="M"/>
    <s v="W"/>
    <s v="Pueblo"/>
    <s v="CO"/>
    <b v="0"/>
    <s v="attack"/>
    <s v="Foot"/>
    <b v="0"/>
    <x v="0"/>
  </r>
  <r>
    <n v="3136"/>
    <n v="3478"/>
    <s v="Jesus Delgado-Duarte"/>
    <d v="2018-03-06T00:00:00"/>
    <s v="shot"/>
    <s v="gun"/>
    <n v="19"/>
    <s v="M"/>
    <s v="H"/>
    <s v="San Francisco"/>
    <s v="CA"/>
    <b v="0"/>
    <s v="attack"/>
    <s v="Not fleeing"/>
    <b v="0"/>
    <x v="0"/>
  </r>
  <r>
    <n v="3137"/>
    <n v="3480"/>
    <s v="Louis Troy Risinger"/>
    <d v="2018-03-06T00:00:00"/>
    <s v="shot"/>
    <s v="gun"/>
    <n v="70"/>
    <s v="M"/>
    <s v="W"/>
    <s v="Shelbyville"/>
    <s v="TX"/>
    <b v="0"/>
    <s v="other"/>
    <s v="Not fleeing"/>
    <b v="0"/>
    <x v="0"/>
  </r>
  <r>
    <n v="3138"/>
    <n v="3481"/>
    <s v="James E. Waters"/>
    <d v="2018-03-06T00:00:00"/>
    <s v="shot"/>
    <s v="gun"/>
    <n v="37"/>
    <s v="M"/>
    <s v="B"/>
    <s v="Clinton"/>
    <s v="MO"/>
    <b v="1"/>
    <s v="attack"/>
    <s v="Not fleeing"/>
    <b v="0"/>
    <x v="0"/>
  </r>
  <r>
    <n v="3139"/>
    <n v="3479"/>
    <s v="Donald McFarlane"/>
    <d v="2018-03-07T00:00:00"/>
    <s v="shot"/>
    <s v="gun"/>
    <n v="53"/>
    <s v="M"/>
    <s v="W"/>
    <s v="Long Beach"/>
    <s v="CA"/>
    <b v="0"/>
    <s v="attack"/>
    <s v="Not fleeing"/>
    <b v="0"/>
    <x v="0"/>
  </r>
  <r>
    <n v="3140"/>
    <n v="3482"/>
    <s v="Victor Ancira"/>
    <d v="2018-03-07T00:00:00"/>
    <s v="shot and Tasered"/>
    <s v="pick-axe"/>
    <n v="46"/>
    <s v="M"/>
    <s v="H"/>
    <s v="Austin"/>
    <s v="TX"/>
    <b v="1"/>
    <s v="other"/>
    <s v="Not fleeing"/>
    <b v="0"/>
    <x v="0"/>
  </r>
  <r>
    <n v="3141"/>
    <n v="3483"/>
    <s v="Jamil Harvey"/>
    <d v="2018-03-08T00:00:00"/>
    <s v="shot"/>
    <s v="gun"/>
    <n v="29"/>
    <s v="M"/>
    <s v="B"/>
    <s v="Spotsylvania"/>
    <s v="VA"/>
    <b v="0"/>
    <s v="attack"/>
    <s v="Other"/>
    <b v="0"/>
    <x v="0"/>
  </r>
  <r>
    <n v="3142"/>
    <n v="3484"/>
    <s v="TK TK"/>
    <d v="2018-03-08T00:00:00"/>
    <s v="shot"/>
    <s v="undetermined"/>
    <m/>
    <m/>
    <m/>
    <s v="Jurupa Valley"/>
    <s v="CA"/>
    <b v="0"/>
    <s v="undetermined"/>
    <s v="Not fleeing"/>
    <b v="0"/>
    <x v="1"/>
  </r>
  <r>
    <n v="3143"/>
    <n v="3493"/>
    <s v="TK TK"/>
    <d v="2018-03-08T00:00:00"/>
    <s v="shot"/>
    <s v="toy weapon"/>
    <m/>
    <s v="M"/>
    <m/>
    <s v="Pottstown"/>
    <s v="PA"/>
    <b v="1"/>
    <s v="other"/>
    <s v="Not fleeing"/>
    <b v="0"/>
    <x v="0"/>
  </r>
  <r>
    <n v="3144"/>
    <n v="3494"/>
    <s v="Dwight Heckman"/>
    <d v="2018-03-08T00:00:00"/>
    <s v="shot"/>
    <s v="gun"/>
    <n v="27"/>
    <s v="M"/>
    <s v="N"/>
    <s v="Pilot Station"/>
    <s v="AK"/>
    <b v="0"/>
    <s v="attack"/>
    <s v="Foot"/>
    <b v="0"/>
    <x v="0"/>
  </r>
  <r>
    <n v="3145"/>
    <n v="3485"/>
    <s v="Alkeeta Allena Walker"/>
    <d v="2018-03-09T00:00:00"/>
    <s v="shot"/>
    <s v="knife"/>
    <n v="32"/>
    <s v="F"/>
    <s v="W"/>
    <s v="Tarpon Springs"/>
    <s v="FL"/>
    <b v="0"/>
    <s v="other"/>
    <s v="Not fleeing"/>
    <b v="0"/>
    <x v="0"/>
  </r>
  <r>
    <n v="3146"/>
    <n v="3492"/>
    <s v="David Gardea"/>
    <d v="2018-03-09T00:00:00"/>
    <s v="shot"/>
    <s v="gun"/>
    <n v="27"/>
    <s v="M"/>
    <s v="H"/>
    <s v="Phoenix"/>
    <s v="AZ"/>
    <b v="0"/>
    <s v="attack"/>
    <s v="Foot"/>
    <b v="0"/>
    <x v="0"/>
  </r>
  <r>
    <n v="3147"/>
    <n v="3488"/>
    <s v="Daniel Stacey Reynolds"/>
    <d v="2018-03-10T00:00:00"/>
    <s v="shot"/>
    <s v="gun"/>
    <n v="20"/>
    <s v="M"/>
    <m/>
    <s v="Hillsboro"/>
    <s v="OR"/>
    <b v="1"/>
    <s v="attack"/>
    <s v="Not fleeing"/>
    <b v="0"/>
    <x v="0"/>
  </r>
  <r>
    <n v="3148"/>
    <n v="3491"/>
    <s v="Orion Godbout"/>
    <d v="2018-03-10T00:00:00"/>
    <s v="shot"/>
    <s v="gun"/>
    <n v="45"/>
    <s v="M"/>
    <s v="H"/>
    <s v="Fontana"/>
    <s v="CA"/>
    <b v="0"/>
    <s v="attack"/>
    <s v="Not fleeing"/>
    <b v="0"/>
    <x v="0"/>
  </r>
  <r>
    <n v="3149"/>
    <n v="3486"/>
    <s v="Joshua Pawlik"/>
    <d v="2018-03-11T00:00:00"/>
    <s v="shot"/>
    <s v="gun"/>
    <n v="32"/>
    <s v="M"/>
    <s v="W"/>
    <s v="Oakland"/>
    <s v="CA"/>
    <b v="1"/>
    <s v="attack"/>
    <s v="Not fleeing"/>
    <b v="0"/>
    <x v="0"/>
  </r>
  <r>
    <n v="3150"/>
    <n v="3498"/>
    <s v="Andy Lucero"/>
    <d v="2018-03-11T00:00:00"/>
    <s v="shot"/>
    <m/>
    <n v="48"/>
    <s v="M"/>
    <s v="W"/>
    <s v="Fort Sumner"/>
    <s v="NM"/>
    <b v="0"/>
    <s v="other"/>
    <m/>
    <b v="0"/>
    <x v="1"/>
  </r>
  <r>
    <n v="3151"/>
    <n v="3499"/>
    <s v="Juan Garcia Alvarez"/>
    <d v="2018-03-11T00:00:00"/>
    <s v="shot"/>
    <s v="gun"/>
    <n v="57"/>
    <s v="M"/>
    <s v="H"/>
    <s v="Midland"/>
    <s v="TX"/>
    <b v="0"/>
    <s v="attack"/>
    <s v="Not fleeing"/>
    <b v="0"/>
    <x v="0"/>
  </r>
  <r>
    <n v="3152"/>
    <n v="3487"/>
    <s v="Decynthia Clements"/>
    <d v="2018-03-12T00:00:00"/>
    <s v="shot"/>
    <s v="knife"/>
    <n v="34"/>
    <s v="F"/>
    <s v="B"/>
    <s v="Elgin"/>
    <s v="IL"/>
    <b v="0"/>
    <s v="other"/>
    <s v="Car"/>
    <b v="1"/>
    <x v="0"/>
  </r>
  <r>
    <n v="3153"/>
    <n v="3489"/>
    <s v="Jaden Marsh"/>
    <d v="2018-03-12T00:00:00"/>
    <s v="shot"/>
    <s v="gun"/>
    <n v="16"/>
    <s v="M"/>
    <s v="W"/>
    <s v="Midland"/>
    <s v="MI"/>
    <b v="1"/>
    <s v="attack"/>
    <s v="Foot"/>
    <b v="0"/>
    <x v="0"/>
  </r>
  <r>
    <n v="3154"/>
    <n v="3490"/>
    <s v="Kenneth Scott Townley"/>
    <d v="2018-03-12T00:00:00"/>
    <s v="shot"/>
    <s v="gun"/>
    <n v="47"/>
    <s v="M"/>
    <s v="W"/>
    <s v="Blackman Township"/>
    <s v="MI"/>
    <b v="0"/>
    <s v="attack"/>
    <s v="Foot"/>
    <b v="0"/>
    <x v="0"/>
  </r>
  <r>
    <n v="3155"/>
    <n v="3495"/>
    <s v="Brisco Tim Woodell"/>
    <d v="2018-03-12T00:00:00"/>
    <s v="shot"/>
    <s v="gun"/>
    <n v="61"/>
    <s v="M"/>
    <s v="W"/>
    <s v="Lexington"/>
    <s v="NC"/>
    <b v="0"/>
    <s v="attack"/>
    <s v="Not fleeing"/>
    <b v="0"/>
    <x v="0"/>
  </r>
  <r>
    <n v="3156"/>
    <n v="3496"/>
    <s v="Justin Lee Dietrich"/>
    <d v="2018-03-12T00:00:00"/>
    <s v="shot"/>
    <m/>
    <n v="32"/>
    <s v="M"/>
    <s v="W"/>
    <s v="West Fargo"/>
    <s v="ND"/>
    <b v="0"/>
    <s v="attack"/>
    <s v="Car"/>
    <b v="0"/>
    <x v="1"/>
  </r>
  <r>
    <n v="3157"/>
    <n v="3497"/>
    <s v="Michael Ward"/>
    <d v="2018-03-12T00:00:00"/>
    <s v="shot and Tasered"/>
    <s v="baseball bat"/>
    <n v="46"/>
    <s v="M"/>
    <s v="B"/>
    <s v="Manhasset"/>
    <s v="NY"/>
    <b v="0"/>
    <s v="attack"/>
    <s v="Not fleeing"/>
    <b v="0"/>
    <x v="0"/>
  </r>
  <r>
    <n v="3158"/>
    <n v="3503"/>
    <s v="Jontell Reedom"/>
    <d v="2018-03-12T00:00:00"/>
    <s v="shot and Tasered"/>
    <s v="baton"/>
    <n v="27"/>
    <s v="M"/>
    <s v="B"/>
    <s v="Tulare"/>
    <s v="CA"/>
    <b v="1"/>
    <s v="attack"/>
    <s v="Foot"/>
    <b v="0"/>
    <x v="0"/>
  </r>
  <r>
    <n v="3159"/>
    <n v="3501"/>
    <s v="Bryan Liles"/>
    <d v="2018-03-13T00:00:00"/>
    <s v="shot"/>
    <s v="gun"/>
    <n v="31"/>
    <s v="M"/>
    <s v="W"/>
    <s v="Sandy"/>
    <s v="UT"/>
    <b v="0"/>
    <s v="other"/>
    <s v="Not fleeing"/>
    <b v="0"/>
    <x v="0"/>
  </r>
  <r>
    <n v="3160"/>
    <n v="3500"/>
    <s v="Ryan Chapman"/>
    <d v="2018-03-14T00:00:00"/>
    <s v="shot"/>
    <m/>
    <n v="26"/>
    <s v="M"/>
    <s v="W"/>
    <s v="Keizer"/>
    <s v="OR"/>
    <b v="0"/>
    <s v="other"/>
    <s v="Foot"/>
    <b v="0"/>
    <x v="1"/>
  </r>
  <r>
    <n v="3161"/>
    <n v="3511"/>
    <s v="Shermichael Ezeff"/>
    <d v="2018-03-14T00:00:00"/>
    <s v="shot"/>
    <s v="unarmed"/>
    <n v="31"/>
    <s v="M"/>
    <s v="B"/>
    <s v="East Baton Rouge"/>
    <s v="LA"/>
    <b v="1"/>
    <s v="attack"/>
    <s v="Not fleeing"/>
    <b v="0"/>
    <x v="1"/>
  </r>
  <r>
    <n v="3162"/>
    <n v="3513"/>
    <s v="TK TK"/>
    <d v="2018-03-14T00:00:00"/>
    <s v="shot"/>
    <s v="unknown weapon"/>
    <m/>
    <s v="M"/>
    <m/>
    <s v="Parmelee"/>
    <s v="SD"/>
    <b v="0"/>
    <s v="other"/>
    <m/>
    <b v="0"/>
    <x v="0"/>
  </r>
  <r>
    <n v="3163"/>
    <n v="3514"/>
    <s v="Cameron Hall"/>
    <d v="2018-03-15T00:00:00"/>
    <s v="shot and Tasered"/>
    <s v="unarmed"/>
    <n v="27"/>
    <s v="M"/>
    <s v="B"/>
    <s v="Casa Grande"/>
    <s v="AZ"/>
    <b v="0"/>
    <s v="attack"/>
    <s v="Not fleeing"/>
    <b v="0"/>
    <x v="1"/>
  </r>
  <r>
    <n v="3164"/>
    <n v="3507"/>
    <s v="James Alfonso Vaughn"/>
    <d v="2018-03-16T00:00:00"/>
    <s v="shot"/>
    <s v="gun"/>
    <n v="49"/>
    <s v="M"/>
    <s v="B"/>
    <s v="Clarksville"/>
    <s v="TN"/>
    <b v="0"/>
    <s v="attack"/>
    <s v="Not fleeing"/>
    <b v="0"/>
    <x v="0"/>
  </r>
  <r>
    <n v="3165"/>
    <n v="3508"/>
    <s v="Mark Clinton Harrell"/>
    <d v="2018-03-16T00:00:00"/>
    <s v="shot"/>
    <s v="knife"/>
    <n v="26"/>
    <s v="M"/>
    <s v="W"/>
    <s v="Jonesborough"/>
    <s v="TN"/>
    <b v="1"/>
    <s v="other"/>
    <s v="Foot"/>
    <b v="0"/>
    <x v="0"/>
  </r>
  <r>
    <n v="3166"/>
    <n v="3510"/>
    <s v="William Langfitt"/>
    <d v="2018-03-16T00:00:00"/>
    <s v="shot"/>
    <s v="knife"/>
    <n v="28"/>
    <s v="M"/>
    <s v="W"/>
    <s v="Elk Plain"/>
    <s v="WA"/>
    <b v="1"/>
    <s v="other"/>
    <s v="Not fleeing"/>
    <b v="0"/>
    <x v="0"/>
  </r>
  <r>
    <n v="3167"/>
    <n v="3512"/>
    <s v="Bobby Lovin"/>
    <d v="2018-03-16T00:00:00"/>
    <s v="shot"/>
    <s v="ax"/>
    <n v="62"/>
    <s v="M"/>
    <s v="W"/>
    <s v="Burnsville"/>
    <s v="NC"/>
    <b v="0"/>
    <s v="other"/>
    <m/>
    <b v="0"/>
    <x v="0"/>
  </r>
  <r>
    <n v="3168"/>
    <n v="3504"/>
    <s v="TK TK"/>
    <d v="2018-03-17T00:00:00"/>
    <s v="shot"/>
    <s v="gun"/>
    <m/>
    <s v="M"/>
    <s v="H"/>
    <s v="Valley View"/>
    <s v="CA"/>
    <b v="0"/>
    <s v="other"/>
    <s v="Car"/>
    <b v="0"/>
    <x v="0"/>
  </r>
  <r>
    <n v="3169"/>
    <n v="3502"/>
    <s v="TK TK"/>
    <d v="2018-03-18T00:00:00"/>
    <s v="shot"/>
    <m/>
    <m/>
    <s v="M"/>
    <m/>
    <s v="Lancaster"/>
    <s v="TX"/>
    <b v="0"/>
    <s v="attack"/>
    <s v="Car"/>
    <b v="0"/>
    <x v="1"/>
  </r>
  <r>
    <n v="3170"/>
    <n v="3506"/>
    <s v="Stephon Clark"/>
    <d v="2018-03-18T00:00:00"/>
    <s v="shot"/>
    <s v="unarmed"/>
    <n v="23"/>
    <s v="M"/>
    <s v="B"/>
    <s v="Sacramento"/>
    <s v="CA"/>
    <b v="0"/>
    <s v="other"/>
    <s v="Foot"/>
    <b v="1"/>
    <x v="1"/>
  </r>
  <r>
    <n v="3171"/>
    <n v="3509"/>
    <s v="Manuel Borrego"/>
    <d v="2018-03-18T00:00:00"/>
    <s v="shot"/>
    <s v="knife"/>
    <n v="40"/>
    <s v="M"/>
    <s v="H"/>
    <s v="South El Monte"/>
    <s v="CA"/>
    <b v="0"/>
    <s v="other"/>
    <s v="Foot"/>
    <b v="0"/>
    <x v="0"/>
  </r>
  <r>
    <n v="3172"/>
    <n v="3515"/>
    <s v="Jermaine Massey"/>
    <d v="2018-03-19T00:00:00"/>
    <s v="shot and Tasered"/>
    <s v="knife"/>
    <n v="35"/>
    <s v="M"/>
    <s v="B"/>
    <s v="Greenville"/>
    <s v="SC"/>
    <b v="0"/>
    <s v="other"/>
    <s v="Not fleeing"/>
    <b v="1"/>
    <x v="0"/>
  </r>
  <r>
    <n v="3173"/>
    <n v="3516"/>
    <s v="Quintin J. Horner"/>
    <d v="2018-03-19T00:00:00"/>
    <s v="shot"/>
    <s v="gun"/>
    <n v="50"/>
    <s v="M"/>
    <s v="N"/>
    <s v="Utica"/>
    <s v="KY"/>
    <b v="0"/>
    <s v="attack"/>
    <s v="Other"/>
    <b v="0"/>
    <x v="0"/>
  </r>
  <r>
    <n v="3174"/>
    <n v="3517"/>
    <s v="Michael Lavelle Holliman"/>
    <d v="2018-03-19T00:00:00"/>
    <s v="shot"/>
    <s v="crossbow"/>
    <n v="50"/>
    <s v="M"/>
    <s v="W"/>
    <s v="Lone Rock"/>
    <s v="AR"/>
    <b v="0"/>
    <s v="other"/>
    <s v="Not fleeing"/>
    <b v="0"/>
    <x v="0"/>
  </r>
  <r>
    <n v="3175"/>
    <n v="3520"/>
    <s v="Steven Nguyen"/>
    <d v="2018-03-19T00:00:00"/>
    <s v="shot"/>
    <s v="undetermined"/>
    <n v="27"/>
    <s v="M"/>
    <s v="A"/>
    <s v="Denver"/>
    <s v="CO"/>
    <b v="0"/>
    <s v="undetermined"/>
    <s v="Car"/>
    <b v="0"/>
    <x v="1"/>
  </r>
  <r>
    <n v="3176"/>
    <n v="3518"/>
    <s v="Joel Pflum"/>
    <d v="2018-03-20T00:00:00"/>
    <s v="shot"/>
    <s v="gun"/>
    <n v="32"/>
    <s v="M"/>
    <s v="W"/>
    <s v="Scott County"/>
    <s v="KY"/>
    <b v="0"/>
    <s v="attack"/>
    <s v="Not fleeing"/>
    <b v="0"/>
    <x v="0"/>
  </r>
  <r>
    <n v="3177"/>
    <n v="3519"/>
    <s v="Kent Earl Pittman"/>
    <d v="2018-03-20T00:00:00"/>
    <s v="shot"/>
    <s v="gun"/>
    <n v="56"/>
    <s v="M"/>
    <s v="W"/>
    <s v="Timberlake"/>
    <s v="NC"/>
    <b v="1"/>
    <s v="attack"/>
    <s v="Not fleeing"/>
    <b v="0"/>
    <x v="0"/>
  </r>
  <r>
    <n v="3178"/>
    <n v="3528"/>
    <s v="Chance Christopher Haegele"/>
    <d v="2018-03-20T00:00:00"/>
    <s v="shot"/>
    <s v="gun"/>
    <n v="20"/>
    <s v="M"/>
    <s v="W"/>
    <s v="Winter Haven"/>
    <s v="FL"/>
    <b v="1"/>
    <s v="attack"/>
    <s v="Not fleeing"/>
    <b v="0"/>
    <x v="0"/>
  </r>
  <r>
    <n v="3179"/>
    <n v="3533"/>
    <s v="Scott Mielentz"/>
    <d v="2018-03-20T00:00:00"/>
    <s v="shot"/>
    <s v="gun"/>
    <n v="56"/>
    <s v="M"/>
    <s v="W"/>
    <s v="Princeton"/>
    <s v="NJ"/>
    <b v="0"/>
    <s v="other"/>
    <s v="Not fleeing"/>
    <b v="0"/>
    <x v="0"/>
  </r>
  <r>
    <n v="3180"/>
    <n v="3523"/>
    <s v="Duane Preciado"/>
    <d v="2018-03-21T00:00:00"/>
    <s v="shot"/>
    <s v="gun"/>
    <n v="39"/>
    <s v="M"/>
    <s v="N"/>
    <s v="Owasso"/>
    <s v="OK"/>
    <b v="1"/>
    <s v="attack"/>
    <s v="Not fleeing"/>
    <b v="1"/>
    <x v="0"/>
  </r>
  <r>
    <n v="3181"/>
    <n v="3524"/>
    <s v="Mark Allen Lunn"/>
    <d v="2018-03-21T00:00:00"/>
    <s v="shot"/>
    <s v="knife"/>
    <n v="47"/>
    <s v="M"/>
    <s v="W"/>
    <s v="Mannford"/>
    <s v="OK"/>
    <b v="1"/>
    <s v="other"/>
    <s v="Not fleeing"/>
    <b v="0"/>
    <x v="0"/>
  </r>
  <r>
    <n v="3182"/>
    <n v="3525"/>
    <s v="Jason M. Raffaeli"/>
    <d v="2018-03-21T00:00:00"/>
    <s v="shot"/>
    <s v="gun"/>
    <n v="25"/>
    <s v="M"/>
    <s v="W"/>
    <s v="Amelia Island"/>
    <s v="FL"/>
    <b v="1"/>
    <s v="attack"/>
    <s v="Not fleeing"/>
    <b v="0"/>
    <x v="0"/>
  </r>
  <r>
    <n v="3183"/>
    <n v="3532"/>
    <s v="Angel Uolla"/>
    <d v="2018-03-21T00:00:00"/>
    <s v="shot"/>
    <s v="knife"/>
    <n v="18"/>
    <s v="M"/>
    <s v="H"/>
    <s v="Littlefield"/>
    <s v="TX"/>
    <b v="0"/>
    <s v="attack"/>
    <s v="Not fleeing"/>
    <b v="0"/>
    <x v="0"/>
  </r>
  <r>
    <n v="3184"/>
    <n v="3534"/>
    <s v="Jehad Eid"/>
    <d v="2018-03-21T00:00:00"/>
    <s v="shot"/>
    <s v="gun"/>
    <n v="21"/>
    <s v="M"/>
    <s v="A"/>
    <s v="San Francisco"/>
    <s v="CA"/>
    <b v="0"/>
    <s v="attack"/>
    <s v="Not fleeing"/>
    <b v="0"/>
    <x v="0"/>
  </r>
  <r>
    <n v="3185"/>
    <n v="3521"/>
    <s v="Santiago Calderon"/>
    <d v="2018-03-22T00:00:00"/>
    <s v="shot"/>
    <s v="gun"/>
    <n v="36"/>
    <s v="M"/>
    <s v="H"/>
    <s v="Aurora"/>
    <s v="IL"/>
    <b v="0"/>
    <s v="attack"/>
    <s v="Foot"/>
    <b v="0"/>
    <x v="0"/>
  </r>
  <r>
    <n v="3186"/>
    <n v="3529"/>
    <s v="Danny Thomas"/>
    <d v="2018-03-22T00:00:00"/>
    <s v="shot"/>
    <s v="unarmed"/>
    <n v="35"/>
    <s v="M"/>
    <s v="B"/>
    <s v="Greenspoint"/>
    <s v="TX"/>
    <b v="1"/>
    <s v="attack"/>
    <s v="Not fleeing"/>
    <b v="0"/>
    <x v="1"/>
  </r>
  <r>
    <n v="3187"/>
    <n v="3522"/>
    <s v="Michael Leroy McGinnis"/>
    <d v="2018-03-23T00:00:00"/>
    <s v="shot"/>
    <s v="gun"/>
    <n v="29"/>
    <s v="M"/>
    <s v="W"/>
    <s v="Abilene"/>
    <s v="TX"/>
    <b v="0"/>
    <s v="attack"/>
    <s v="Not fleeing"/>
    <b v="0"/>
    <x v="0"/>
  </r>
  <r>
    <n v="3188"/>
    <n v="3526"/>
    <s v="Daniel Allen Young"/>
    <d v="2018-03-23T00:00:00"/>
    <s v="shot"/>
    <s v="undetermined"/>
    <n v="32"/>
    <s v="M"/>
    <m/>
    <s v="Bogalusa"/>
    <s v="LA"/>
    <b v="0"/>
    <s v="attack"/>
    <s v="Not fleeing"/>
    <b v="0"/>
    <x v="1"/>
  </r>
  <r>
    <n v="3189"/>
    <n v="3527"/>
    <s v="TK TK"/>
    <d v="2018-03-23T00:00:00"/>
    <s v="shot"/>
    <s v="gun"/>
    <m/>
    <s v="M"/>
    <m/>
    <s v="Childress"/>
    <s v="TX"/>
    <b v="0"/>
    <s v="attack"/>
    <s v="Foot"/>
    <b v="0"/>
    <x v="0"/>
  </r>
  <r>
    <n v="3190"/>
    <n v="3536"/>
    <s v="Linus F. Phillip"/>
    <d v="2018-03-23T00:00:00"/>
    <s v="shot"/>
    <m/>
    <n v="30"/>
    <s v="M"/>
    <s v="B"/>
    <s v="Largo"/>
    <s v="FL"/>
    <b v="0"/>
    <s v="attack"/>
    <s v="Not fleeing"/>
    <b v="0"/>
    <x v="1"/>
  </r>
  <r>
    <n v="3191"/>
    <n v="3540"/>
    <s v="Kevin Robles"/>
    <d v="2018-03-23T00:00:00"/>
    <s v="shot and Tasered"/>
    <s v="knife"/>
    <n v="23"/>
    <s v="M"/>
    <m/>
    <s v="Phoenix"/>
    <s v="AZ"/>
    <b v="0"/>
    <s v="attack"/>
    <s v="Not fleeing"/>
    <b v="0"/>
    <x v="0"/>
  </r>
  <r>
    <n v="3192"/>
    <n v="3541"/>
    <s v="Kevin Hall"/>
    <d v="2018-03-23T00:00:00"/>
    <s v="shot"/>
    <s v="unknown weapon"/>
    <n v="40"/>
    <s v="M"/>
    <s v="W"/>
    <s v="Genesee Township"/>
    <s v="MI"/>
    <b v="0"/>
    <s v="other"/>
    <s v="Car"/>
    <b v="0"/>
    <x v="0"/>
  </r>
  <r>
    <n v="3193"/>
    <n v="3542"/>
    <s v="Robert Vega"/>
    <d v="2018-03-23T00:00:00"/>
    <s v="shot"/>
    <s v="incendiary device"/>
    <n v="48"/>
    <s v="M"/>
    <s v="H"/>
    <s v="Douglas"/>
    <s v="AZ"/>
    <b v="0"/>
    <s v="other"/>
    <s v="Not fleeing"/>
    <b v="0"/>
    <x v="0"/>
  </r>
  <r>
    <n v="3194"/>
    <n v="3569"/>
    <s v="TK TK"/>
    <d v="2018-03-23T00:00:00"/>
    <s v="shot"/>
    <s v="unknown weapon"/>
    <m/>
    <s v="M"/>
    <m/>
    <s v="Scottsdale"/>
    <s v="AZ"/>
    <b v="0"/>
    <s v="other"/>
    <s v="Not fleeing"/>
    <b v="0"/>
    <x v="0"/>
  </r>
  <r>
    <n v="3195"/>
    <n v="3537"/>
    <s v="Nikolai Yakunin"/>
    <d v="2018-03-24T00:00:00"/>
    <s v="shot"/>
    <s v="unarmed"/>
    <n v="42"/>
    <s v="M"/>
    <s v="W"/>
    <s v="Nikolaevsk"/>
    <s v="AK"/>
    <b v="0"/>
    <s v="attack"/>
    <s v="Not fleeing"/>
    <b v="0"/>
    <x v="1"/>
  </r>
  <r>
    <n v="3196"/>
    <n v="3538"/>
    <s v="Zander M. Clark"/>
    <d v="2018-03-24T00:00:00"/>
    <s v="shot"/>
    <s v="knife"/>
    <n v="20"/>
    <s v="M"/>
    <s v="N"/>
    <s v="Anchorage"/>
    <s v="AK"/>
    <b v="0"/>
    <s v="other"/>
    <s v="Foot"/>
    <b v="0"/>
    <x v="0"/>
  </r>
  <r>
    <n v="3197"/>
    <n v="3539"/>
    <s v="Kaitlin Marie Demeo"/>
    <d v="2018-03-24T00:00:00"/>
    <s v="shot"/>
    <s v="gun"/>
    <n v="25"/>
    <s v="F"/>
    <s v="W"/>
    <s v="Columbus"/>
    <s v="OH"/>
    <b v="0"/>
    <s v="attack"/>
    <s v="Not fleeing"/>
    <b v="0"/>
    <x v="0"/>
  </r>
  <r>
    <n v="3198"/>
    <n v="3535"/>
    <s v="TK TK"/>
    <d v="2018-03-25T00:00:00"/>
    <s v="shot"/>
    <s v="gun"/>
    <m/>
    <s v="M"/>
    <m/>
    <s v="Austin"/>
    <s v="TX"/>
    <b v="0"/>
    <s v="attack"/>
    <s v="Not fleeing"/>
    <b v="0"/>
    <x v="0"/>
  </r>
  <r>
    <n v="3199"/>
    <n v="3543"/>
    <s v="Nathan C. Castle"/>
    <d v="2018-03-26T00:00:00"/>
    <s v="shot"/>
    <s v="gun"/>
    <n v="34"/>
    <s v="M"/>
    <s v="W"/>
    <s v="Wise County"/>
    <s v="VA"/>
    <b v="0"/>
    <s v="other"/>
    <s v="Car"/>
    <b v="0"/>
    <x v="0"/>
  </r>
  <r>
    <n v="3200"/>
    <n v="3548"/>
    <s v="Juan Carlos Romero"/>
    <d v="2018-03-27T00:00:00"/>
    <s v="shot"/>
    <s v="gun"/>
    <n v="41"/>
    <s v="M"/>
    <s v="H"/>
    <s v="Sanford"/>
    <s v="NC"/>
    <b v="0"/>
    <s v="attack"/>
    <s v="Not fleeing"/>
    <b v="1"/>
    <x v="0"/>
  </r>
  <r>
    <n v="3201"/>
    <n v="3551"/>
    <s v="Isaac Michael Scroggie"/>
    <d v="2018-03-27T00:00:00"/>
    <s v="shot"/>
    <s v="unarmed"/>
    <n v="24"/>
    <s v="M"/>
    <s v="W"/>
    <s v="Midway"/>
    <s v="FL"/>
    <b v="1"/>
    <s v="attack"/>
    <s v="Other"/>
    <b v="1"/>
    <x v="1"/>
  </r>
  <r>
    <n v="3202"/>
    <n v="3552"/>
    <s v="Evan Bashir"/>
    <d v="2018-03-27T00:00:00"/>
    <s v="shot"/>
    <s v="unknown weapon"/>
    <n v="29"/>
    <s v="M"/>
    <s v="W"/>
    <s v="Nampa"/>
    <s v="ID"/>
    <b v="0"/>
    <s v="undetermined"/>
    <s v="Not fleeing"/>
    <b v="0"/>
    <x v="0"/>
  </r>
  <r>
    <n v="3203"/>
    <n v="3553"/>
    <s v="Holly Knighton"/>
    <d v="2018-03-27T00:00:00"/>
    <s v="shot"/>
    <m/>
    <m/>
    <s v="F"/>
    <m/>
    <s v="Montgomery"/>
    <s v="AL"/>
    <b v="0"/>
    <s v="attack"/>
    <s v="Car"/>
    <b v="0"/>
    <x v="1"/>
  </r>
  <r>
    <n v="3204"/>
    <n v="3554"/>
    <s v="Jose Aaron Gonzalez"/>
    <d v="2018-03-27T00:00:00"/>
    <s v="shot"/>
    <s v="gun"/>
    <n v="44"/>
    <s v="M"/>
    <s v="H"/>
    <s v="Phoenix"/>
    <s v="AZ"/>
    <b v="0"/>
    <s v="attack"/>
    <s v="Not fleeing"/>
    <b v="0"/>
    <x v="0"/>
  </r>
  <r>
    <n v="3205"/>
    <n v="3544"/>
    <s v="TK TK"/>
    <d v="2018-03-28T00:00:00"/>
    <s v="shot"/>
    <s v="gun and knife"/>
    <m/>
    <s v="M"/>
    <s v="W"/>
    <s v="Stillwater"/>
    <s v="OK"/>
    <b v="1"/>
    <s v="other"/>
    <s v="Not fleeing"/>
    <b v="0"/>
    <x v="0"/>
  </r>
  <r>
    <n v="3206"/>
    <n v="3545"/>
    <s v="Aaron Ibrahem"/>
    <d v="2018-03-28T00:00:00"/>
    <s v="shot"/>
    <s v="gun"/>
    <n v="26"/>
    <s v="M"/>
    <s v="W"/>
    <s v="Lower Macungie Township"/>
    <s v="PA"/>
    <b v="0"/>
    <s v="attack"/>
    <s v="Foot"/>
    <b v="0"/>
    <x v="0"/>
  </r>
  <r>
    <n v="3207"/>
    <n v="3546"/>
    <s v="Jesse Kilgus"/>
    <d v="2018-03-28T00:00:00"/>
    <s v="shot"/>
    <s v="gun"/>
    <n v="51"/>
    <s v="M"/>
    <s v="W"/>
    <s v="Elizabethtown"/>
    <s v="KY"/>
    <b v="0"/>
    <s v="attack"/>
    <s v="Not fleeing"/>
    <b v="0"/>
    <x v="0"/>
  </r>
  <r>
    <n v="3208"/>
    <n v="3547"/>
    <s v="Gerald Richard Johns"/>
    <d v="2018-03-28T00:00:00"/>
    <s v="shot"/>
    <m/>
    <n v="64"/>
    <s v="M"/>
    <s v="W"/>
    <s v="Sylacauga"/>
    <s v="AL"/>
    <b v="0"/>
    <s v="attack"/>
    <s v="Car"/>
    <b v="0"/>
    <x v="1"/>
  </r>
  <r>
    <n v="3209"/>
    <n v="3549"/>
    <s v="Robert B. Shaw"/>
    <d v="2018-03-28T00:00:00"/>
    <s v="shot"/>
    <s v="gun"/>
    <n v="29"/>
    <s v="M"/>
    <s v="W"/>
    <s v="Swansea"/>
    <s v="SC"/>
    <b v="1"/>
    <s v="other"/>
    <s v="Car"/>
    <b v="0"/>
    <x v="0"/>
  </r>
  <r>
    <n v="3210"/>
    <n v="3550"/>
    <s v="George Pappas"/>
    <d v="2018-03-28T00:00:00"/>
    <s v="shot"/>
    <s v="knife"/>
    <n v="61"/>
    <s v="M"/>
    <s v="W"/>
    <s v="Surprise"/>
    <s v="AZ"/>
    <b v="0"/>
    <s v="other"/>
    <s v="Not fleeing"/>
    <b v="0"/>
    <x v="0"/>
  </r>
  <r>
    <n v="3211"/>
    <n v="3555"/>
    <s v="Marco Antonio Saavedra"/>
    <d v="2018-03-29T00:00:00"/>
    <s v="shot"/>
    <s v="gun"/>
    <n v="44"/>
    <s v="M"/>
    <s v="H"/>
    <s v="Pasadena"/>
    <s v="TX"/>
    <b v="1"/>
    <s v="attack"/>
    <s v="Other"/>
    <b v="1"/>
    <x v="0"/>
  </r>
  <r>
    <n v="3212"/>
    <n v="3556"/>
    <s v="Rodney Toler"/>
    <d v="2018-03-29T00:00:00"/>
    <s v="shot"/>
    <s v="gun"/>
    <n v="39"/>
    <s v="M"/>
    <s v="B"/>
    <s v="Charleston"/>
    <s v="WV"/>
    <b v="1"/>
    <s v="attack"/>
    <s v="Car"/>
    <b v="0"/>
    <x v="0"/>
  </r>
  <r>
    <n v="3213"/>
    <n v="3557"/>
    <s v="Christopher Gatewood"/>
    <d v="2018-03-29T00:00:00"/>
    <s v="shot and Tasered"/>
    <s v="knife"/>
    <n v="39"/>
    <s v="M"/>
    <s v="W"/>
    <s v="Las Vegas"/>
    <s v="NV"/>
    <b v="0"/>
    <s v="other"/>
    <s v="Not fleeing"/>
    <b v="1"/>
    <x v="0"/>
  </r>
  <r>
    <n v="3214"/>
    <n v="3559"/>
    <s v="James Decoursey"/>
    <d v="2018-03-29T00:00:00"/>
    <s v="shot"/>
    <s v="undetermined"/>
    <n v="35"/>
    <s v="M"/>
    <s v="W"/>
    <s v="Clarksville"/>
    <s v="TN"/>
    <b v="0"/>
    <s v="undetermined"/>
    <s v="Other"/>
    <b v="0"/>
    <x v="1"/>
  </r>
  <r>
    <n v="3215"/>
    <n v="3560"/>
    <s v="Edward Van McCrae"/>
    <d v="2018-03-30T00:00:00"/>
    <s v="shot"/>
    <s v="gun"/>
    <n v="60"/>
    <s v="M"/>
    <s v="B"/>
    <s v="Winston-Salem"/>
    <s v="NC"/>
    <b v="0"/>
    <s v="other"/>
    <s v="Not fleeing"/>
    <b v="0"/>
    <x v="0"/>
  </r>
  <r>
    <n v="3216"/>
    <n v="3568"/>
    <s v="Timothy Breckenridge"/>
    <d v="2018-03-30T00:00:00"/>
    <s v="shot"/>
    <s v="toy weapon"/>
    <n v="42"/>
    <s v="M"/>
    <s v="W"/>
    <s v="Atwater"/>
    <s v="CA"/>
    <b v="0"/>
    <s v="other"/>
    <s v="Not fleeing"/>
    <b v="0"/>
    <x v="0"/>
  </r>
  <r>
    <n v="3217"/>
    <n v="3567"/>
    <s v="Jason Birt"/>
    <d v="2018-03-31T00:00:00"/>
    <s v="shot"/>
    <s v="machete"/>
    <n v="27"/>
    <s v="M"/>
    <s v="W"/>
    <s v="Guthrie"/>
    <s v="OK"/>
    <b v="0"/>
    <s v="attack"/>
    <s v="Not fleeing"/>
    <b v="0"/>
    <x v="0"/>
  </r>
  <r>
    <n v="3218"/>
    <n v="3576"/>
    <s v="Nicolas Sedano"/>
    <d v="2018-03-31T00:00:00"/>
    <s v="shot"/>
    <m/>
    <n v="21"/>
    <s v="M"/>
    <s v="H"/>
    <s v="Reno"/>
    <s v="NV"/>
    <b v="0"/>
    <s v="attack"/>
    <s v="Not fleeing"/>
    <b v="0"/>
    <x v="1"/>
  </r>
  <r>
    <n v="3219"/>
    <n v="3561"/>
    <s v="Cresencio Rodriguez"/>
    <d v="2018-04-01T00:00:00"/>
    <s v="shot"/>
    <s v="gun"/>
    <n v="33"/>
    <s v="M"/>
    <s v="H"/>
    <s v="San Antonio"/>
    <s v="TX"/>
    <b v="0"/>
    <s v="other"/>
    <s v="Not fleeing"/>
    <b v="0"/>
    <x v="0"/>
  </r>
  <r>
    <n v="3220"/>
    <n v="3562"/>
    <s v="Bobby Hinton"/>
    <d v="2018-04-01T00:00:00"/>
    <s v="shot"/>
    <s v="gun"/>
    <n v="60"/>
    <s v="M"/>
    <s v="B"/>
    <s v="New Llano"/>
    <s v="LA"/>
    <b v="0"/>
    <s v="attack"/>
    <s v="Not fleeing"/>
    <b v="0"/>
    <x v="0"/>
  </r>
  <r>
    <n v="3221"/>
    <n v="3563"/>
    <s v="Joseph Walden Johnson"/>
    <d v="2018-04-01T00:00:00"/>
    <s v="shot"/>
    <s v="gun"/>
    <n v="24"/>
    <s v="M"/>
    <s v="W"/>
    <s v="Goodbee"/>
    <s v="LA"/>
    <b v="0"/>
    <s v="attack"/>
    <s v="Car"/>
    <b v="0"/>
    <x v="0"/>
  </r>
  <r>
    <n v="3222"/>
    <n v="3564"/>
    <s v="Timothy Wyatt"/>
    <d v="2018-04-01T00:00:00"/>
    <s v="shot"/>
    <s v="gun"/>
    <n v="41"/>
    <s v="M"/>
    <s v="B"/>
    <s v="Tampa"/>
    <s v="FL"/>
    <b v="0"/>
    <s v="attack"/>
    <s v="Car"/>
    <b v="0"/>
    <x v="0"/>
  </r>
  <r>
    <n v="3223"/>
    <n v="3565"/>
    <s v="Brian Bellamy"/>
    <d v="2018-04-01T00:00:00"/>
    <s v="shot"/>
    <s v="knife"/>
    <n v="41"/>
    <s v="M"/>
    <s v="B"/>
    <s v="Greenville"/>
    <s v="NC"/>
    <b v="0"/>
    <s v="other"/>
    <s v="Not fleeing"/>
    <b v="0"/>
    <x v="0"/>
  </r>
  <r>
    <n v="3224"/>
    <n v="3566"/>
    <s v="Christopher Hall"/>
    <d v="2018-04-01T00:00:00"/>
    <s v="shot"/>
    <s v="gun"/>
    <n v="34"/>
    <s v="M"/>
    <s v="B"/>
    <s v="Jackson"/>
    <s v="MI"/>
    <b v="1"/>
    <s v="attack"/>
    <s v="Not fleeing"/>
    <b v="0"/>
    <x v="0"/>
  </r>
  <r>
    <n v="3225"/>
    <n v="3571"/>
    <s v="John Wussler"/>
    <d v="2018-04-01T00:00:00"/>
    <s v="shot"/>
    <s v="gun"/>
    <n v="58"/>
    <s v="M"/>
    <s v="W"/>
    <s v="Phoenix"/>
    <s v="AZ"/>
    <b v="0"/>
    <s v="attack"/>
    <s v="Foot"/>
    <b v="0"/>
    <x v="0"/>
  </r>
  <r>
    <n v="3226"/>
    <n v="3572"/>
    <s v="Luis Yair Alvarez"/>
    <d v="2018-04-01T00:00:00"/>
    <s v="shot"/>
    <s v="knife"/>
    <n v="23"/>
    <s v="M"/>
    <s v="H"/>
    <s v="Brownsville"/>
    <s v="TX"/>
    <b v="1"/>
    <s v="other"/>
    <s v="Not fleeing"/>
    <b v="0"/>
    <x v="0"/>
  </r>
  <r>
    <n v="3227"/>
    <n v="3573"/>
    <s v="TK TK"/>
    <d v="2018-04-01T00:00:00"/>
    <s v="shot"/>
    <s v="knife"/>
    <n v="38"/>
    <s v="M"/>
    <m/>
    <s v="Belton"/>
    <s v="MO"/>
    <b v="0"/>
    <s v="other"/>
    <m/>
    <b v="0"/>
    <x v="0"/>
  </r>
  <r>
    <n v="3228"/>
    <n v="3579"/>
    <s v="Jeffrey Louis Parker"/>
    <d v="2018-04-03T00:00:00"/>
    <s v="shot"/>
    <s v="gun"/>
    <n v="49"/>
    <s v="M"/>
    <s v="W"/>
    <s v="Huntsville"/>
    <s v="AL"/>
    <b v="1"/>
    <s v="undetermined"/>
    <s v="Not fleeing"/>
    <b v="1"/>
    <x v="0"/>
  </r>
  <r>
    <n v="3229"/>
    <n v="3584"/>
    <s v="Kelvin Baldwin"/>
    <d v="2018-04-04T00:00:00"/>
    <s v="shot"/>
    <s v="gun"/>
    <n v="30"/>
    <s v="M"/>
    <s v="W"/>
    <s v="Mesa"/>
    <s v="AZ"/>
    <b v="0"/>
    <s v="attack"/>
    <s v="Foot"/>
    <b v="0"/>
    <x v="0"/>
  </r>
  <r>
    <n v="3230"/>
    <n v="3574"/>
    <s v="TK TK"/>
    <d v="2018-04-04T00:00:00"/>
    <s v="shot"/>
    <s v="knife"/>
    <m/>
    <s v="M"/>
    <m/>
    <s v="Okmulgee"/>
    <s v="OK"/>
    <b v="1"/>
    <s v="other"/>
    <s v="Not fleeing"/>
    <b v="0"/>
    <x v="0"/>
  </r>
  <r>
    <n v="3231"/>
    <n v="3575"/>
    <s v="Adan Rene Marrero"/>
    <d v="2018-04-04T00:00:00"/>
    <s v="shot"/>
    <s v="gun"/>
    <n v="34"/>
    <s v="M"/>
    <s v="H"/>
    <s v="Corpus Christi"/>
    <s v="TX"/>
    <b v="0"/>
    <s v="other"/>
    <s v="Foot"/>
    <b v="0"/>
    <x v="0"/>
  </r>
  <r>
    <n v="3232"/>
    <n v="3577"/>
    <s v="Saheed Vassell"/>
    <d v="2018-04-04T00:00:00"/>
    <s v="shot"/>
    <s v="metal pipe"/>
    <n v="34"/>
    <s v="M"/>
    <s v="B"/>
    <s v="New York"/>
    <s v="NY"/>
    <b v="1"/>
    <s v="attack"/>
    <s v="Not fleeing"/>
    <b v="0"/>
    <x v="0"/>
  </r>
  <r>
    <n v="3233"/>
    <n v="3580"/>
    <s v="Grady Parks"/>
    <d v="2018-04-04T00:00:00"/>
    <s v="shot"/>
    <s v="gun"/>
    <n v="70"/>
    <s v="M"/>
    <m/>
    <s v="Molena"/>
    <s v="GA"/>
    <b v="0"/>
    <s v="attack"/>
    <s v="Not fleeing"/>
    <b v="0"/>
    <x v="0"/>
  </r>
  <r>
    <n v="3234"/>
    <n v="3581"/>
    <s v="Alexis Stinson"/>
    <d v="2018-04-04T00:00:00"/>
    <s v="shot"/>
    <s v="gun"/>
    <n v="44"/>
    <s v="F"/>
    <s v="W"/>
    <s v="Phoenix"/>
    <s v="AZ"/>
    <b v="0"/>
    <s v="attack"/>
    <s v="Not fleeing"/>
    <b v="0"/>
    <x v="0"/>
  </r>
  <r>
    <n v="3235"/>
    <n v="3586"/>
    <s v="Diante Yarber"/>
    <d v="2018-04-05T00:00:00"/>
    <s v="shot"/>
    <m/>
    <n v="26"/>
    <s v="M"/>
    <s v="B"/>
    <s v="Barstow"/>
    <s v="CA"/>
    <b v="0"/>
    <s v="attack"/>
    <s v="Not fleeing"/>
    <b v="0"/>
    <x v="1"/>
  </r>
  <r>
    <n v="3236"/>
    <n v="3587"/>
    <s v="Nathaniel Prasad"/>
    <d v="2018-04-05T00:00:00"/>
    <s v="shot"/>
    <s v="gun"/>
    <n v="18"/>
    <s v="M"/>
    <s v="A"/>
    <s v="Fremont"/>
    <s v="CA"/>
    <b v="0"/>
    <s v="attack"/>
    <s v="Foot"/>
    <b v="0"/>
    <x v="0"/>
  </r>
  <r>
    <n v="3237"/>
    <n v="3623"/>
    <s v="Raymond Lyle Bell"/>
    <d v="2018-04-05T00:00:00"/>
    <s v="shot"/>
    <s v="gun"/>
    <n v="59"/>
    <s v="M"/>
    <s v="W"/>
    <s v="Reynoldsville"/>
    <s v="WV"/>
    <b v="0"/>
    <s v="other"/>
    <s v="Foot"/>
    <b v="1"/>
    <x v="0"/>
  </r>
  <r>
    <n v="3238"/>
    <n v="3578"/>
    <s v="Robert Litolff"/>
    <d v="2018-04-05T00:00:00"/>
    <s v="shot"/>
    <s v="gun"/>
    <n v="81"/>
    <s v="M"/>
    <s v="W"/>
    <s v="Greece"/>
    <s v="NY"/>
    <b v="0"/>
    <s v="attack"/>
    <s v="Not fleeing"/>
    <b v="0"/>
    <x v="0"/>
  </r>
  <r>
    <n v="3239"/>
    <n v="3582"/>
    <s v="William Frazier"/>
    <d v="2018-04-05T00:00:00"/>
    <s v="shot"/>
    <s v="gun"/>
    <n v="40"/>
    <s v="M"/>
    <m/>
    <s v="Volant"/>
    <s v="PA"/>
    <b v="0"/>
    <s v="attack"/>
    <s v="Not fleeing"/>
    <b v="0"/>
    <x v="0"/>
  </r>
  <r>
    <n v="3240"/>
    <n v="3583"/>
    <s v="Terrance Eppenger"/>
    <d v="2018-04-05T00:00:00"/>
    <s v="shot"/>
    <s v="knife"/>
    <n v="27"/>
    <s v="M"/>
    <m/>
    <s v="South Bend"/>
    <s v="IN"/>
    <b v="0"/>
    <s v="other"/>
    <s v="Not fleeing"/>
    <b v="0"/>
    <x v="0"/>
  </r>
  <r>
    <n v="3241"/>
    <n v="3588"/>
    <s v="Jonathan Erick Alexander"/>
    <d v="2018-04-06T00:00:00"/>
    <s v="shot"/>
    <s v="gun"/>
    <n v="26"/>
    <s v="M"/>
    <m/>
    <s v="Marysville"/>
    <s v="CA"/>
    <b v="0"/>
    <s v="attack"/>
    <s v="Car"/>
    <b v="0"/>
    <x v="0"/>
  </r>
  <r>
    <n v="3242"/>
    <n v="3589"/>
    <s v="Antonio Aquino"/>
    <d v="2018-04-06T00:00:00"/>
    <s v="shot"/>
    <s v="gun"/>
    <n v="34"/>
    <s v="M"/>
    <s v="A"/>
    <s v="Las Vegas"/>
    <s v="NV"/>
    <b v="0"/>
    <s v="attack"/>
    <s v="Not fleeing"/>
    <b v="0"/>
    <x v="0"/>
  </r>
  <r>
    <n v="3243"/>
    <n v="3590"/>
    <s v="Daniel Allen Yielding"/>
    <d v="2018-04-06T00:00:00"/>
    <s v="shot"/>
    <s v="knife"/>
    <n v="23"/>
    <s v="M"/>
    <s v="W"/>
    <s v="Searcy County"/>
    <s v="AR"/>
    <b v="0"/>
    <s v="attack"/>
    <s v="Foot"/>
    <b v="0"/>
    <x v="0"/>
  </r>
  <r>
    <n v="3244"/>
    <n v="3591"/>
    <s v="John A. Elifritz"/>
    <d v="2018-04-07T00:00:00"/>
    <s v="shot"/>
    <s v="knife"/>
    <n v="48"/>
    <s v="M"/>
    <s v="W"/>
    <s v="Portland"/>
    <s v="OR"/>
    <b v="1"/>
    <s v="other"/>
    <s v="Other"/>
    <b v="0"/>
    <x v="0"/>
  </r>
  <r>
    <n v="3245"/>
    <n v="3592"/>
    <s v="Larry Siordia"/>
    <d v="2018-04-07T00:00:00"/>
    <s v="shot"/>
    <s v="gun"/>
    <n v="33"/>
    <s v="M"/>
    <m/>
    <s v="Oroville"/>
    <s v="CA"/>
    <b v="0"/>
    <s v="attack"/>
    <s v="Not fleeing"/>
    <b v="0"/>
    <x v="0"/>
  </r>
  <r>
    <n v="3246"/>
    <n v="3593"/>
    <s v="Carlos Roman Urias"/>
    <d v="2018-04-08T00:00:00"/>
    <s v="shot"/>
    <s v="toy weapon"/>
    <n v="24"/>
    <s v="M"/>
    <m/>
    <s v="Cathedral City"/>
    <s v="CA"/>
    <b v="0"/>
    <s v="attack"/>
    <s v="Not fleeing"/>
    <b v="0"/>
    <x v="0"/>
  </r>
  <r>
    <n v="3247"/>
    <n v="3594"/>
    <s v="Juan Markee Jones"/>
    <d v="2018-04-08T00:00:00"/>
    <s v="shot"/>
    <s v="unarmed"/>
    <n v="25"/>
    <s v="M"/>
    <s v="B"/>
    <s v="Danville"/>
    <s v="VA"/>
    <b v="0"/>
    <s v="other"/>
    <s v="Other"/>
    <b v="1"/>
    <x v="1"/>
  </r>
  <r>
    <n v="3248"/>
    <n v="3595"/>
    <s v="Elijah James Smith"/>
    <d v="2018-04-08T00:00:00"/>
    <s v="shot"/>
    <s v="undetermined"/>
    <n v="20"/>
    <s v="M"/>
    <s v="B"/>
    <s v="West Valley City"/>
    <s v="UT"/>
    <b v="0"/>
    <s v="other"/>
    <s v="Foot"/>
    <b v="1"/>
    <x v="1"/>
  </r>
  <r>
    <n v="3249"/>
    <n v="3596"/>
    <s v="Russell Bowman"/>
    <d v="2018-04-08T00:00:00"/>
    <s v="shot"/>
    <s v="screwdriver"/>
    <n v="45"/>
    <s v="M"/>
    <s v="W"/>
    <s v="Louisville"/>
    <s v="KY"/>
    <b v="0"/>
    <s v="other"/>
    <s v="Not fleeing"/>
    <b v="1"/>
    <x v="0"/>
  </r>
  <r>
    <n v="3250"/>
    <n v="3597"/>
    <s v="Robert George Issa"/>
    <d v="2018-04-09T00:00:00"/>
    <s v="shot and Tasered"/>
    <s v="knife"/>
    <n v="23"/>
    <s v="M"/>
    <s v="W"/>
    <s v="Troy"/>
    <s v="MI"/>
    <b v="0"/>
    <s v="attack"/>
    <s v="Not fleeing"/>
    <b v="0"/>
    <x v="0"/>
  </r>
  <r>
    <n v="3251"/>
    <n v="3598"/>
    <s v="Zachary Glen Hoven"/>
    <d v="2018-04-09T00:00:00"/>
    <s v="shot and Tasered"/>
    <s v="knife"/>
    <n v="29"/>
    <s v="M"/>
    <s v="W"/>
    <s v="Billings"/>
    <s v="MT"/>
    <b v="0"/>
    <s v="attack"/>
    <s v="Not fleeing"/>
    <b v="1"/>
    <x v="0"/>
  </r>
  <r>
    <n v="3252"/>
    <n v="3599"/>
    <s v="Daniel Joseph Carter"/>
    <d v="2018-04-09T00:00:00"/>
    <s v="shot"/>
    <s v="gun"/>
    <n v="29"/>
    <s v="M"/>
    <m/>
    <s v="Reseda"/>
    <s v="CA"/>
    <b v="0"/>
    <s v="other"/>
    <s v="Foot"/>
    <b v="1"/>
    <x v="0"/>
  </r>
  <r>
    <n v="3253"/>
    <n v="3600"/>
    <s v="Shawn Michael Hubbard"/>
    <d v="2018-04-10T00:00:00"/>
    <s v="shot"/>
    <s v="toy weapon"/>
    <n v="44"/>
    <s v="M"/>
    <s v="W"/>
    <s v="Billings"/>
    <s v="MT"/>
    <b v="0"/>
    <s v="other"/>
    <s v="Not fleeing"/>
    <b v="0"/>
    <x v="0"/>
  </r>
  <r>
    <n v="3254"/>
    <n v="3601"/>
    <s v="Mark Powell"/>
    <d v="2018-04-10T00:00:00"/>
    <s v="shot"/>
    <s v="gun"/>
    <n v="39"/>
    <s v="M"/>
    <m/>
    <s v="Tucson"/>
    <s v="AZ"/>
    <b v="0"/>
    <s v="other"/>
    <s v="Not fleeing"/>
    <b v="0"/>
    <x v="0"/>
  </r>
  <r>
    <n v="3255"/>
    <n v="3602"/>
    <s v="Grechario Mack"/>
    <d v="2018-04-10T00:00:00"/>
    <s v="shot"/>
    <s v="knife"/>
    <n v="30"/>
    <s v="M"/>
    <s v="B"/>
    <s v="Baldwin Hills"/>
    <s v="CA"/>
    <b v="1"/>
    <s v="other"/>
    <s v="Foot"/>
    <b v="0"/>
    <x v="0"/>
  </r>
  <r>
    <n v="3256"/>
    <n v="3603"/>
    <s v="Antonino Thomas Gordon"/>
    <d v="2018-04-10T00:00:00"/>
    <s v="shot"/>
    <m/>
    <n v="28"/>
    <s v="M"/>
    <s v="W"/>
    <s v="Royal Oak"/>
    <s v="MI"/>
    <b v="0"/>
    <s v="other"/>
    <s v="Car"/>
    <b v="0"/>
    <x v="1"/>
  </r>
  <r>
    <n v="3257"/>
    <n v="3605"/>
    <s v="Betty Lemoine"/>
    <d v="2018-04-11T00:00:00"/>
    <s v="shot"/>
    <s v="gun"/>
    <n v="71"/>
    <s v="F"/>
    <s v="W"/>
    <s v="Winn Parish"/>
    <s v="LA"/>
    <b v="0"/>
    <s v="attack"/>
    <s v="Not fleeing"/>
    <b v="0"/>
    <x v="0"/>
  </r>
  <r>
    <n v="3258"/>
    <n v="3606"/>
    <s v="Kenneth Ross"/>
    <d v="2018-04-11T00:00:00"/>
    <s v="shot"/>
    <s v="gun"/>
    <n v="25"/>
    <s v="M"/>
    <s v="B"/>
    <s v="Gardena"/>
    <s v="CA"/>
    <b v="0"/>
    <s v="attack"/>
    <s v="Not fleeing"/>
    <b v="0"/>
    <x v="0"/>
  </r>
  <r>
    <n v="3259"/>
    <n v="3607"/>
    <s v="Keith Alan Kent"/>
    <d v="2018-04-11T00:00:00"/>
    <s v="shot"/>
    <s v="gun"/>
    <n v="61"/>
    <s v="M"/>
    <m/>
    <s v="Pembroke"/>
    <s v="NY"/>
    <b v="0"/>
    <s v="attack"/>
    <s v="Not fleeing"/>
    <b v="1"/>
    <x v="0"/>
  </r>
  <r>
    <n v="3260"/>
    <n v="3613"/>
    <s v="Chad Eric Montgomery"/>
    <d v="2018-04-11T00:00:00"/>
    <s v="shot"/>
    <s v="machete"/>
    <n v="39"/>
    <s v="M"/>
    <s v="W"/>
    <s v="Sparta"/>
    <s v="NC"/>
    <b v="0"/>
    <s v="other"/>
    <s v="Not fleeing"/>
    <b v="1"/>
    <x v="0"/>
  </r>
  <r>
    <n v="3261"/>
    <n v="3637"/>
    <s v="Kendall Lemoine"/>
    <d v="2018-04-11T00:00:00"/>
    <s v="shot"/>
    <s v="gun"/>
    <n v="50"/>
    <s v="M"/>
    <s v="W"/>
    <s v="Winn Parish"/>
    <s v="LA"/>
    <b v="0"/>
    <s v="attack"/>
    <s v="Not fleeing"/>
    <b v="0"/>
    <x v="0"/>
  </r>
  <r>
    <n v="3262"/>
    <n v="3608"/>
    <s v="Dashaun Shepard"/>
    <d v="2018-04-12T00:00:00"/>
    <s v="shot"/>
    <s v="gun"/>
    <m/>
    <s v="M"/>
    <s v="B"/>
    <s v="Atlanta"/>
    <s v="GA"/>
    <b v="1"/>
    <s v="attack"/>
    <s v="Not fleeing"/>
    <b v="0"/>
    <x v="0"/>
  </r>
  <r>
    <n v="3263"/>
    <n v="3609"/>
    <s v="Benjamin Evans"/>
    <d v="2018-04-12T00:00:00"/>
    <s v="shot"/>
    <s v="gun"/>
    <n v="23"/>
    <s v="M"/>
    <s v="W"/>
    <s v="Lake Elmo"/>
    <s v="MN"/>
    <b v="1"/>
    <s v="undetermined"/>
    <s v="Not fleeing"/>
    <b v="0"/>
    <x v="0"/>
  </r>
  <r>
    <n v="3264"/>
    <n v="3610"/>
    <s v="Rumondale Jones"/>
    <d v="2018-04-12T00:00:00"/>
    <s v="shot"/>
    <s v="knife"/>
    <n v="39"/>
    <s v="M"/>
    <s v="B"/>
    <s v="Helena-West Helena"/>
    <s v="AR"/>
    <b v="0"/>
    <s v="attack"/>
    <s v="Not fleeing"/>
    <b v="0"/>
    <x v="0"/>
  </r>
  <r>
    <n v="3265"/>
    <n v="3611"/>
    <s v="Steven Brooks"/>
    <d v="2018-04-12T00:00:00"/>
    <s v="shot"/>
    <s v="gun"/>
    <n v="45"/>
    <s v="M"/>
    <s v="B"/>
    <s v="Washington"/>
    <s v="PA"/>
    <b v="0"/>
    <s v="attack"/>
    <s v="Other"/>
    <b v="0"/>
    <x v="0"/>
  </r>
  <r>
    <n v="3266"/>
    <n v="3614"/>
    <s v="TK TK"/>
    <d v="2018-04-12T00:00:00"/>
    <s v="shot"/>
    <s v="glass shard"/>
    <m/>
    <s v="M"/>
    <m/>
    <s v="Trinidad"/>
    <s v="CO"/>
    <b v="0"/>
    <s v="other"/>
    <s v="Not fleeing"/>
    <b v="0"/>
    <x v="0"/>
  </r>
  <r>
    <n v="3267"/>
    <n v="3612"/>
    <s v="Kenneth Warren Resendez"/>
    <d v="2018-04-13T00:00:00"/>
    <s v="shot"/>
    <s v="knife"/>
    <n v="34"/>
    <s v="M"/>
    <s v="W"/>
    <s v="Waco"/>
    <s v="TX"/>
    <b v="0"/>
    <s v="other"/>
    <s v="Not fleeing"/>
    <b v="0"/>
    <x v="0"/>
  </r>
  <r>
    <n v="3268"/>
    <n v="3621"/>
    <s v="Bruce Arnold Allee"/>
    <d v="2018-04-13T00:00:00"/>
    <s v="shot"/>
    <s v="undetermined"/>
    <n v="31"/>
    <s v="M"/>
    <s v="W"/>
    <s v="Thornton"/>
    <s v="CO"/>
    <b v="0"/>
    <s v="undetermined"/>
    <m/>
    <b v="0"/>
    <x v="1"/>
  </r>
  <r>
    <n v="3269"/>
    <n v="3615"/>
    <s v="Richard Rangel"/>
    <d v="2018-04-14T00:00:00"/>
    <s v="shot"/>
    <s v="gun"/>
    <n v="21"/>
    <s v="M"/>
    <s v="W"/>
    <s v="Round Rock"/>
    <s v="TX"/>
    <b v="0"/>
    <s v="attack"/>
    <s v="Not fleeing"/>
    <b v="0"/>
    <x v="0"/>
  </r>
  <r>
    <n v="3270"/>
    <n v="3617"/>
    <s v="Jose Pietri"/>
    <d v="2018-04-14T00:00:00"/>
    <s v="shot"/>
    <s v="undetermined"/>
    <n v="55"/>
    <s v="M"/>
    <s v="H"/>
    <s v="Millville"/>
    <s v="NJ"/>
    <b v="0"/>
    <s v="other"/>
    <s v="Car"/>
    <b v="0"/>
    <x v="1"/>
  </r>
  <r>
    <n v="3271"/>
    <n v="3618"/>
    <s v="Andre Lavance Rippy"/>
    <d v="2018-04-14T00:00:00"/>
    <s v="shot"/>
    <s v="gun"/>
    <n v="39"/>
    <s v="M"/>
    <s v="B"/>
    <s v="Phoenix"/>
    <s v="AZ"/>
    <b v="0"/>
    <s v="attack"/>
    <s v="Other"/>
    <b v="0"/>
    <x v="0"/>
  </r>
  <r>
    <n v="3272"/>
    <n v="3619"/>
    <s v="Jessie Thedford"/>
    <d v="2018-04-14T00:00:00"/>
    <s v="shot"/>
    <m/>
    <n v="32"/>
    <s v="M"/>
    <s v="W"/>
    <s v="Carrollton"/>
    <s v="GA"/>
    <b v="0"/>
    <s v="attack"/>
    <s v="Not fleeing"/>
    <b v="0"/>
    <x v="1"/>
  </r>
  <r>
    <n v="3273"/>
    <n v="3620"/>
    <s v="Eduardo Andrade"/>
    <d v="2018-04-14T00:00:00"/>
    <s v="shot"/>
    <s v="gun"/>
    <n v="44"/>
    <s v="M"/>
    <m/>
    <s v="Phoenix"/>
    <s v="AZ"/>
    <b v="0"/>
    <s v="attack"/>
    <s v="Not fleeing"/>
    <b v="0"/>
    <x v="0"/>
  </r>
  <r>
    <n v="3274"/>
    <n v="3616"/>
    <s v="Ruben Stewart"/>
    <d v="2018-04-15T00:00:00"/>
    <s v="shot"/>
    <s v="knife"/>
    <n v="36"/>
    <s v="M"/>
    <s v="N"/>
    <s v="Lodge Grass"/>
    <s v="MT"/>
    <b v="0"/>
    <s v="other"/>
    <s v="Not fleeing"/>
    <b v="0"/>
    <x v="0"/>
  </r>
  <r>
    <n v="3275"/>
    <n v="3622"/>
    <s v="Lonnie Marcel Bowen"/>
    <d v="2018-04-17T00:00:00"/>
    <s v="shot"/>
    <s v="screwdriver"/>
    <n v="41"/>
    <s v="M"/>
    <s v="B"/>
    <s v="Magna"/>
    <s v="UT"/>
    <b v="1"/>
    <s v="attack"/>
    <s v="Car"/>
    <b v="0"/>
    <x v="0"/>
  </r>
  <r>
    <n v="3276"/>
    <n v="3624"/>
    <s v="Sanchez Lowe"/>
    <d v="2018-04-17T00:00:00"/>
    <s v="shot"/>
    <m/>
    <n v="25"/>
    <s v="M"/>
    <s v="B"/>
    <s v="Austell"/>
    <s v="GA"/>
    <b v="0"/>
    <s v="attack"/>
    <s v="Car"/>
    <b v="0"/>
    <x v="1"/>
  </r>
  <r>
    <n v="3277"/>
    <n v="3625"/>
    <s v="Justin Monjay"/>
    <d v="2018-04-17T00:00:00"/>
    <s v="shot"/>
    <m/>
    <n v="39"/>
    <s v="M"/>
    <m/>
    <s v="Tishomingo"/>
    <s v="OK"/>
    <b v="0"/>
    <s v="attack"/>
    <s v="Car"/>
    <b v="0"/>
    <x v="1"/>
  </r>
  <r>
    <n v="3278"/>
    <n v="3631"/>
    <s v="Charles Whitley"/>
    <d v="2018-04-17T00:00:00"/>
    <s v="shot"/>
    <m/>
    <n v="40"/>
    <s v="M"/>
    <s v="W"/>
    <s v="Cumberland County"/>
    <s v="KY"/>
    <b v="0"/>
    <s v="attack"/>
    <s v="Car"/>
    <b v="0"/>
    <x v="1"/>
  </r>
  <r>
    <n v="3279"/>
    <n v="3626"/>
    <s v="Justin Oakes"/>
    <d v="2018-04-18T00:00:00"/>
    <s v="shot"/>
    <s v="knife"/>
    <n v="32"/>
    <s v="M"/>
    <s v="W"/>
    <s v="Douglasville"/>
    <s v="GA"/>
    <b v="0"/>
    <s v="attack"/>
    <s v="Not fleeing"/>
    <b v="1"/>
    <x v="0"/>
  </r>
  <r>
    <n v="3280"/>
    <n v="3627"/>
    <s v="William Ray Simcoe"/>
    <d v="2018-04-18T00:00:00"/>
    <s v="shot"/>
    <s v="gun"/>
    <n v="45"/>
    <s v="M"/>
    <s v="W"/>
    <s v="Greene County"/>
    <s v="MO"/>
    <b v="0"/>
    <s v="attack"/>
    <s v="Foot"/>
    <b v="0"/>
    <x v="0"/>
  </r>
  <r>
    <n v="3281"/>
    <n v="3628"/>
    <s v="Dytadious Mobley"/>
    <d v="2018-04-18T00:00:00"/>
    <s v="shot"/>
    <s v="gun"/>
    <n v="31"/>
    <s v="M"/>
    <s v="B"/>
    <s v="Fort Lauderdale"/>
    <s v="FL"/>
    <b v="0"/>
    <s v="attack"/>
    <s v="Not fleeing"/>
    <b v="0"/>
    <x v="0"/>
  </r>
  <r>
    <n v="3282"/>
    <n v="3629"/>
    <s v="Delorean Pikyavit"/>
    <d v="2018-04-18T00:00:00"/>
    <s v="shot"/>
    <s v="undetermined"/>
    <n v="32"/>
    <s v="M"/>
    <s v="N"/>
    <s v="Sugar House"/>
    <s v="UT"/>
    <b v="0"/>
    <s v="other"/>
    <s v="Not fleeing"/>
    <b v="0"/>
    <x v="1"/>
  </r>
  <r>
    <n v="3283"/>
    <n v="3630"/>
    <s v="David Teneyuque"/>
    <d v="2018-04-18T00:00:00"/>
    <s v="shot"/>
    <s v="gun"/>
    <n v="48"/>
    <s v="M"/>
    <s v="B"/>
    <s v="Pavilion Township"/>
    <s v="MI"/>
    <b v="0"/>
    <s v="attack"/>
    <s v="Not fleeing"/>
    <b v="0"/>
    <x v="0"/>
  </r>
  <r>
    <n v="3284"/>
    <n v="3634"/>
    <s v="Lockwood Adrian Gibson"/>
    <d v="2018-04-20T00:00:00"/>
    <s v="shot"/>
    <m/>
    <n v="49"/>
    <s v="M"/>
    <s v="W"/>
    <s v="Foresthill"/>
    <s v="CA"/>
    <b v="1"/>
    <s v="other"/>
    <s v="Car"/>
    <b v="0"/>
    <x v="1"/>
  </r>
  <r>
    <n v="3285"/>
    <n v="3636"/>
    <s v="James Bauduy"/>
    <d v="2018-04-20T00:00:00"/>
    <s v="shot"/>
    <s v="undetermined"/>
    <n v="48"/>
    <s v="M"/>
    <s v="B"/>
    <s v="Orlando"/>
    <s v="FL"/>
    <b v="0"/>
    <s v="other"/>
    <m/>
    <b v="0"/>
    <x v="1"/>
  </r>
  <r>
    <n v="3286"/>
    <n v="3638"/>
    <s v="Matthew G. Brown"/>
    <d v="2018-04-20T00:00:00"/>
    <s v="shot"/>
    <s v="gun"/>
    <n v="18"/>
    <s v="M"/>
    <s v="W"/>
    <s v="Mackinaw"/>
    <s v="IL"/>
    <b v="0"/>
    <s v="attack"/>
    <s v="Not fleeing"/>
    <b v="0"/>
    <x v="0"/>
  </r>
  <r>
    <n v="3287"/>
    <n v="3632"/>
    <s v="Timothy Wayne Anderson"/>
    <d v="2018-04-21T00:00:00"/>
    <s v="shot"/>
    <s v="knife"/>
    <n v="48"/>
    <s v="M"/>
    <s v="W"/>
    <s v="Boone"/>
    <s v="IA"/>
    <b v="0"/>
    <s v="other"/>
    <m/>
    <b v="0"/>
    <x v="0"/>
  </r>
  <r>
    <n v="3288"/>
    <n v="3633"/>
    <s v="Terrence Carlton"/>
    <d v="2018-04-21T00:00:00"/>
    <s v="shot"/>
    <s v="gun"/>
    <n v="25"/>
    <s v="M"/>
    <s v="B"/>
    <s v="Memphis"/>
    <s v="TN"/>
    <b v="0"/>
    <s v="other"/>
    <s v="Foot"/>
    <b v="0"/>
    <x v="0"/>
  </r>
  <r>
    <n v="3289"/>
    <n v="3635"/>
    <s v="Matthew Hartman"/>
    <d v="2018-04-22T00:00:00"/>
    <s v="shot"/>
    <s v="gun"/>
    <n v="27"/>
    <s v="M"/>
    <s v="W"/>
    <s v="West Olive"/>
    <s v="MI"/>
    <b v="0"/>
    <s v="attack"/>
    <s v="Not fleeing"/>
    <b v="0"/>
    <x v="0"/>
  </r>
  <r>
    <n v="3290"/>
    <n v="3639"/>
    <s v="Miguel Escalona Vivas"/>
    <d v="2018-04-22T00:00:00"/>
    <s v="shot"/>
    <s v="gun"/>
    <n v="37"/>
    <s v="M"/>
    <s v="H"/>
    <s v="Louisville"/>
    <s v="KY"/>
    <b v="0"/>
    <s v="attack"/>
    <s v="Foot"/>
    <b v="0"/>
    <x v="0"/>
  </r>
  <r>
    <n v="3291"/>
    <n v="3640"/>
    <s v="TK TK"/>
    <d v="2018-04-24T00:00:00"/>
    <s v="shot"/>
    <s v="gun"/>
    <m/>
    <s v="M"/>
    <m/>
    <s v="San Antonio"/>
    <s v="TX"/>
    <b v="0"/>
    <s v="other"/>
    <s v="Foot"/>
    <b v="0"/>
    <x v="0"/>
  </r>
  <r>
    <n v="3292"/>
    <n v="3642"/>
    <s v="Demonjhea Jordan"/>
    <d v="2018-04-24T00:00:00"/>
    <s v="shot"/>
    <s v="gun"/>
    <n v="27"/>
    <s v="M"/>
    <s v="B"/>
    <s v="Louisville"/>
    <s v="KY"/>
    <b v="0"/>
    <s v="attack"/>
    <m/>
    <b v="1"/>
    <x v="0"/>
  </r>
  <r>
    <n v="3293"/>
    <n v="3645"/>
    <s v="TK TK"/>
    <d v="2018-04-24T00:00:00"/>
    <s v="shot"/>
    <s v="gun"/>
    <m/>
    <s v="M"/>
    <m/>
    <s v="Harmony"/>
    <s v="TX"/>
    <b v="1"/>
    <s v="attack"/>
    <s v="Not fleeing"/>
    <b v="0"/>
    <x v="0"/>
  </r>
  <r>
    <n v="3294"/>
    <n v="3641"/>
    <s v="Jese Paul Schlegel"/>
    <d v="2018-04-25T00:00:00"/>
    <s v="shot"/>
    <s v="gun"/>
    <n v="41"/>
    <s v="M"/>
    <s v="W"/>
    <s v="Colorado Springs"/>
    <s v="CO"/>
    <b v="0"/>
    <s v="attack"/>
    <s v="Foot"/>
    <b v="0"/>
    <x v="0"/>
  </r>
  <r>
    <n v="3295"/>
    <n v="3643"/>
    <s v="Isaac Jackson"/>
    <d v="2018-04-25T00:00:00"/>
    <s v="shot"/>
    <s v="knife"/>
    <n v="42"/>
    <s v="M"/>
    <s v="B"/>
    <s v="Louisville"/>
    <s v="KY"/>
    <b v="0"/>
    <s v="attack"/>
    <s v="Not fleeing"/>
    <b v="0"/>
    <x v="0"/>
  </r>
  <r>
    <n v="3296"/>
    <n v="3644"/>
    <s v="Charles Boeh"/>
    <d v="2018-04-25T00:00:00"/>
    <s v="shot"/>
    <s v="gun"/>
    <n v="36"/>
    <s v="M"/>
    <s v="W"/>
    <s v="Denver"/>
    <s v="CO"/>
    <b v="0"/>
    <s v="other"/>
    <s v="Car"/>
    <b v="0"/>
    <x v="0"/>
  </r>
  <r>
    <n v="3297"/>
    <n v="3646"/>
    <s v="Anthony Lamar Carter"/>
    <d v="2018-04-26T00:00:00"/>
    <s v="shot"/>
    <s v="knife"/>
    <n v="22"/>
    <s v="M"/>
    <m/>
    <s v="Vernon"/>
    <s v="TX"/>
    <b v="0"/>
    <s v="attack"/>
    <s v="Car"/>
    <b v="0"/>
    <x v="0"/>
  </r>
  <r>
    <n v="3298"/>
    <n v="3648"/>
    <s v="Myra Lisa Micalizio"/>
    <d v="2018-04-26T00:00:00"/>
    <s v="shot"/>
    <m/>
    <n v="56"/>
    <s v="F"/>
    <s v="W"/>
    <s v="Palermo"/>
    <s v="CA"/>
    <b v="0"/>
    <s v="attack"/>
    <s v="Car"/>
    <b v="1"/>
    <x v="1"/>
  </r>
  <r>
    <n v="3299"/>
    <n v="3649"/>
    <s v="Shukri Ali Said"/>
    <d v="2018-04-28T00:00:00"/>
    <s v="shot"/>
    <s v="knife"/>
    <n v="36"/>
    <s v="F"/>
    <s v="A"/>
    <s v="Johns Creek"/>
    <s v="GA"/>
    <b v="1"/>
    <s v="other"/>
    <s v="Not fleeing"/>
    <b v="0"/>
    <x v="0"/>
  </r>
  <r>
    <n v="3300"/>
    <n v="3652"/>
    <s v="TK TK"/>
    <d v="2018-04-28T00:00:00"/>
    <s v="shot"/>
    <s v="gun"/>
    <m/>
    <s v="M"/>
    <m/>
    <s v="Northglenn"/>
    <s v="CO"/>
    <b v="0"/>
    <s v="other"/>
    <s v="Not fleeing"/>
    <b v="0"/>
    <x v="0"/>
  </r>
  <r>
    <n v="3301"/>
    <n v="3653"/>
    <s v="Nolberto Hernandez Leon"/>
    <d v="2018-04-28T00:00:00"/>
    <s v="shot"/>
    <s v="gun"/>
    <n v="26"/>
    <s v="M"/>
    <s v="H"/>
    <s v="Elk Grove"/>
    <s v="CA"/>
    <b v="0"/>
    <s v="attack"/>
    <s v="Not fleeing"/>
    <b v="0"/>
    <x v="0"/>
  </r>
  <r>
    <n v="3302"/>
    <n v="3750"/>
    <s v="Joseph L. Hoffman"/>
    <d v="2018-04-28T00:00:00"/>
    <s v="shot"/>
    <s v="gun"/>
    <n v="41"/>
    <s v="M"/>
    <m/>
    <s v="Casselberry"/>
    <s v="FL"/>
    <b v="0"/>
    <s v="attack"/>
    <s v="Not fleeing"/>
    <b v="0"/>
    <x v="0"/>
  </r>
  <r>
    <n v="3303"/>
    <n v="3650"/>
    <s v="Brandon Busher"/>
    <d v="2018-04-29T00:00:00"/>
    <s v="shot"/>
    <s v="unarmed"/>
    <n v="38"/>
    <s v="M"/>
    <s v="W"/>
    <s v="Shreveport"/>
    <s v="LA"/>
    <b v="0"/>
    <s v="attack"/>
    <s v="Foot"/>
    <b v="0"/>
    <x v="1"/>
  </r>
  <r>
    <n v="3304"/>
    <n v="3651"/>
    <s v="TK TK"/>
    <d v="2018-04-29T00:00:00"/>
    <s v="shot"/>
    <s v="undetermined"/>
    <m/>
    <s v="M"/>
    <m/>
    <s v="Redlands"/>
    <s v="CA"/>
    <b v="0"/>
    <s v="undetermined"/>
    <s v="Not fleeing"/>
    <b v="0"/>
    <x v="1"/>
  </r>
  <r>
    <n v="3305"/>
    <n v="3654"/>
    <s v="Michael Scott Knibbs"/>
    <d v="2018-04-29T00:00:00"/>
    <s v="shot"/>
    <s v="gun"/>
    <n v="47"/>
    <s v="M"/>
    <s v="W"/>
    <s v="Franklin"/>
    <s v="NC"/>
    <b v="0"/>
    <s v="attack"/>
    <s v="Not fleeing"/>
    <b v="0"/>
    <x v="0"/>
  </r>
  <r>
    <n v="3306"/>
    <n v="3655"/>
    <s v="Joshua Lee Ewing"/>
    <d v="2018-04-29T00:00:00"/>
    <s v="shot"/>
    <s v="gun"/>
    <n v="26"/>
    <s v="M"/>
    <s v="W"/>
    <s v="Moorland"/>
    <s v="IA"/>
    <b v="0"/>
    <s v="attack"/>
    <s v="Not fleeing"/>
    <b v="0"/>
    <x v="0"/>
  </r>
  <r>
    <n v="3307"/>
    <n v="3656"/>
    <s v="Vigil Wolford"/>
    <d v="2018-04-30T00:00:00"/>
    <s v="shot and Tasered"/>
    <s v="knife"/>
    <n v="59"/>
    <s v="M"/>
    <m/>
    <s v="Columbus"/>
    <s v="OH"/>
    <b v="0"/>
    <s v="undetermined"/>
    <m/>
    <b v="0"/>
    <x v="0"/>
  </r>
  <r>
    <n v="3308"/>
    <n v="3657"/>
    <s v="TK TK"/>
    <d v="2018-05-01T00:00:00"/>
    <s v="shot"/>
    <s v="gun"/>
    <m/>
    <s v="M"/>
    <m/>
    <s v="San Antonio"/>
    <s v="TX"/>
    <b v="0"/>
    <s v="attack"/>
    <s v="Car"/>
    <b v="0"/>
    <x v="0"/>
  </r>
  <r>
    <n v="3309"/>
    <n v="3658"/>
    <s v="TK TK"/>
    <d v="2018-05-01T00:00:00"/>
    <s v="shot"/>
    <s v="gun"/>
    <m/>
    <s v="M"/>
    <m/>
    <s v="Quartzsite"/>
    <s v="AZ"/>
    <b v="0"/>
    <s v="attack"/>
    <s v="Other"/>
    <b v="0"/>
    <x v="0"/>
  </r>
  <r>
    <n v="3310"/>
    <n v="3659"/>
    <s v="Jason Wayne Traversie"/>
    <d v="2018-05-02T00:00:00"/>
    <s v="shot"/>
    <s v="undetermined"/>
    <n v="44"/>
    <s v="M"/>
    <s v="W"/>
    <s v="Box Elder"/>
    <s v="SD"/>
    <b v="0"/>
    <s v="undetermined"/>
    <m/>
    <b v="0"/>
    <x v="1"/>
  </r>
  <r>
    <n v="3311"/>
    <n v="3660"/>
    <s v="Billy Carson Pike"/>
    <d v="2018-05-02T00:00:00"/>
    <s v="shot"/>
    <s v="gun"/>
    <n v="48"/>
    <s v="M"/>
    <s v="W"/>
    <s v="Liberty"/>
    <s v="NC"/>
    <b v="0"/>
    <s v="attack"/>
    <s v="Not fleeing"/>
    <b v="0"/>
    <x v="0"/>
  </r>
  <r>
    <n v="3312"/>
    <n v="3661"/>
    <s v="Manuel G. Palacio"/>
    <d v="2018-05-02T00:00:00"/>
    <s v="shot"/>
    <s v="undetermined"/>
    <n v="27"/>
    <s v="M"/>
    <s v="H"/>
    <s v="Kansas City"/>
    <s v="KS"/>
    <b v="0"/>
    <s v="other"/>
    <m/>
    <b v="0"/>
    <x v="1"/>
  </r>
  <r>
    <n v="3313"/>
    <n v="3662"/>
    <s v="Timothy Raye Mayfield"/>
    <d v="2018-05-02T00:00:00"/>
    <s v="shot"/>
    <s v="gun"/>
    <n v="67"/>
    <s v="M"/>
    <s v="B"/>
    <s v="Dallas"/>
    <s v="TX"/>
    <b v="0"/>
    <s v="attack"/>
    <s v="Not fleeing"/>
    <b v="0"/>
    <x v="0"/>
  </r>
  <r>
    <n v="3314"/>
    <n v="3663"/>
    <s v="Damion Collier"/>
    <d v="2018-05-02T00:00:00"/>
    <s v="shot"/>
    <s v="gun"/>
    <n v="24"/>
    <s v="M"/>
    <s v="B"/>
    <s v="Columbus"/>
    <s v="GA"/>
    <b v="0"/>
    <s v="other"/>
    <s v="Car"/>
    <b v="0"/>
    <x v="0"/>
  </r>
  <r>
    <n v="3315"/>
    <n v="3664"/>
    <s v="Anthony Trujillo"/>
    <d v="2018-05-03T00:00:00"/>
    <s v="shot"/>
    <s v="machete"/>
    <n v="26"/>
    <s v="M"/>
    <s v="H"/>
    <s v="Orosi"/>
    <s v="CA"/>
    <b v="1"/>
    <s v="attack"/>
    <s v="Not fleeing"/>
    <b v="0"/>
    <x v="0"/>
  </r>
  <r>
    <n v="3316"/>
    <n v="3666"/>
    <s v="Sean Louis Justin"/>
    <d v="2018-05-03T00:00:00"/>
    <s v="shot"/>
    <s v="knife"/>
    <n v="28"/>
    <s v="M"/>
    <s v="W"/>
    <s v="Sandia"/>
    <s v="TX"/>
    <b v="0"/>
    <s v="attack"/>
    <s v="Not fleeing"/>
    <b v="0"/>
    <x v="0"/>
  </r>
  <r>
    <n v="3317"/>
    <n v="3742"/>
    <s v="Christopher A. Wolfe"/>
    <d v="2018-05-04T00:00:00"/>
    <s v="shot"/>
    <s v="gun"/>
    <n v="21"/>
    <s v="M"/>
    <s v="W"/>
    <s v="Terre Haute"/>
    <s v="IN"/>
    <b v="0"/>
    <s v="attack"/>
    <s v="Car"/>
    <b v="0"/>
    <x v="0"/>
  </r>
  <r>
    <n v="3318"/>
    <n v="3744"/>
    <s v="John Corneil"/>
    <d v="2018-05-04T00:00:00"/>
    <s v="shot"/>
    <s v="toy weapon"/>
    <n v="54"/>
    <s v="M"/>
    <m/>
    <s v="Oakfield"/>
    <s v="ME"/>
    <b v="0"/>
    <s v="other"/>
    <s v="Not fleeing"/>
    <b v="0"/>
    <x v="0"/>
  </r>
  <r>
    <n v="3319"/>
    <n v="3670"/>
    <s v="Mitchell Simmons"/>
    <d v="2018-05-05T00:00:00"/>
    <s v="shot"/>
    <s v="gun"/>
    <n v="24"/>
    <s v="M"/>
    <s v="W"/>
    <s v="Kettering"/>
    <s v="OH"/>
    <b v="0"/>
    <s v="attack"/>
    <s v="Not fleeing"/>
    <b v="0"/>
    <x v="0"/>
  </r>
  <r>
    <n v="3320"/>
    <n v="3671"/>
    <s v="Stephen Charles Arthur"/>
    <d v="2018-05-05T00:00:00"/>
    <s v="shot"/>
    <s v="gun"/>
    <n v="51"/>
    <s v="M"/>
    <m/>
    <s v="Scottsdale"/>
    <s v="AZ"/>
    <b v="0"/>
    <s v="attack"/>
    <s v="Foot"/>
    <b v="0"/>
    <x v="0"/>
  </r>
  <r>
    <n v="3321"/>
    <n v="3743"/>
    <s v="Matthew Mathison"/>
    <d v="2018-05-05T00:00:00"/>
    <s v="shot"/>
    <s v="gun"/>
    <n v="59"/>
    <s v="M"/>
    <m/>
    <s v="Bexar County"/>
    <s v="TX"/>
    <b v="1"/>
    <s v="attack"/>
    <s v="Foot"/>
    <b v="0"/>
    <x v="0"/>
  </r>
  <r>
    <n v="3322"/>
    <n v="3745"/>
    <s v="Savannah Hill"/>
    <d v="2018-05-05T00:00:00"/>
    <s v="shot"/>
    <m/>
    <n v="21"/>
    <s v="F"/>
    <s v="W"/>
    <s v="Aurora"/>
    <s v="MO"/>
    <b v="0"/>
    <s v="attack"/>
    <s v="Car"/>
    <b v="0"/>
    <x v="1"/>
  </r>
  <r>
    <n v="3323"/>
    <n v="3667"/>
    <s v="Dwight Dearth"/>
    <d v="2018-05-06T00:00:00"/>
    <s v="shot"/>
    <s v="gun"/>
    <n v="73"/>
    <s v="M"/>
    <m/>
    <s v="Fairview"/>
    <s v="OH"/>
    <b v="1"/>
    <s v="attack"/>
    <s v="Not fleeing"/>
    <b v="0"/>
    <x v="0"/>
  </r>
  <r>
    <n v="3324"/>
    <n v="3668"/>
    <s v="Franklin Robert Vaughn"/>
    <d v="2018-05-06T00:00:00"/>
    <s v="shot"/>
    <s v="gun"/>
    <n v="39"/>
    <s v="M"/>
    <s v="W"/>
    <s v="Prague"/>
    <s v="OK"/>
    <b v="0"/>
    <s v="attack"/>
    <s v="Car"/>
    <b v="0"/>
    <x v="0"/>
  </r>
  <r>
    <n v="3325"/>
    <n v="3669"/>
    <s v="Terence Leslie"/>
    <d v="2018-05-06T00:00:00"/>
    <s v="shot"/>
    <s v="Taser"/>
    <n v="32"/>
    <s v="M"/>
    <s v="B"/>
    <s v="East Point"/>
    <s v="GA"/>
    <b v="0"/>
    <s v="attack"/>
    <s v="Car"/>
    <b v="0"/>
    <x v="0"/>
  </r>
  <r>
    <n v="3326"/>
    <n v="3673"/>
    <s v="David P. Wolosin"/>
    <d v="2018-05-06T00:00:00"/>
    <s v="shot"/>
    <s v="gun"/>
    <n v="38"/>
    <s v="M"/>
    <s v="W"/>
    <s v="Casper"/>
    <s v="WY"/>
    <b v="0"/>
    <s v="attack"/>
    <s v="Not fleeing"/>
    <b v="0"/>
    <x v="0"/>
  </r>
  <r>
    <n v="3327"/>
    <n v="3672"/>
    <s v="Juan Alberto Silva"/>
    <d v="2018-05-07T00:00:00"/>
    <s v="shot"/>
    <m/>
    <n v="32"/>
    <s v="M"/>
    <s v="H"/>
    <s v="Orlando"/>
    <s v="FL"/>
    <b v="0"/>
    <s v="attack"/>
    <s v="Car"/>
    <b v="0"/>
    <x v="1"/>
  </r>
  <r>
    <n v="3328"/>
    <n v="3674"/>
    <s v="Albert Odom"/>
    <d v="2018-05-07T00:00:00"/>
    <s v="shot"/>
    <s v="gun"/>
    <n v="26"/>
    <s v="M"/>
    <s v="W"/>
    <s v="Tulsa"/>
    <s v="OK"/>
    <b v="0"/>
    <s v="other"/>
    <s v="Not fleeing"/>
    <b v="1"/>
    <x v="0"/>
  </r>
  <r>
    <n v="3329"/>
    <n v="3675"/>
    <s v="Kimberly McCann"/>
    <d v="2018-05-07T00:00:00"/>
    <s v="shot"/>
    <s v="gun"/>
    <n v="55"/>
    <s v="F"/>
    <s v="W"/>
    <s v="Floyd County"/>
    <s v="GA"/>
    <b v="0"/>
    <s v="attack"/>
    <s v="Car"/>
    <b v="0"/>
    <x v="0"/>
  </r>
  <r>
    <n v="3330"/>
    <n v="3680"/>
    <s v="David J. Robinson"/>
    <d v="2018-05-07T00:00:00"/>
    <s v="shot"/>
    <s v="gun"/>
    <n v="50"/>
    <s v="M"/>
    <s v="W"/>
    <s v="Appleton"/>
    <s v="WI"/>
    <b v="1"/>
    <s v="other"/>
    <s v="Not fleeing"/>
    <b v="1"/>
    <x v="0"/>
  </r>
  <r>
    <n v="3331"/>
    <n v="3747"/>
    <s v="Lisa Rivera"/>
    <d v="2018-05-07T00:00:00"/>
    <s v="shot"/>
    <s v="gun"/>
    <n v="49"/>
    <s v="F"/>
    <s v="H"/>
    <s v="Yuma"/>
    <s v="AZ"/>
    <b v="0"/>
    <s v="other"/>
    <s v="Not fleeing"/>
    <b v="0"/>
    <x v="0"/>
  </r>
  <r>
    <n v="3332"/>
    <n v="3748"/>
    <s v="Peter Boden"/>
    <d v="2018-05-07T00:00:00"/>
    <s v="shot"/>
    <s v="gun"/>
    <n v="48"/>
    <s v="M"/>
    <s v="W"/>
    <s v="Hackett"/>
    <s v="AR"/>
    <b v="0"/>
    <s v="attack"/>
    <s v="Not fleeing"/>
    <b v="0"/>
    <x v="0"/>
  </r>
  <r>
    <n v="3333"/>
    <n v="3677"/>
    <s v="John Simson"/>
    <d v="2018-05-08T00:00:00"/>
    <s v="shot"/>
    <s v="gun"/>
    <n v="65"/>
    <s v="M"/>
    <s v="W"/>
    <s v="Lancaster"/>
    <s v="PA"/>
    <b v="0"/>
    <s v="attack"/>
    <s v="Not fleeing"/>
    <b v="0"/>
    <x v="0"/>
  </r>
  <r>
    <n v="3334"/>
    <n v="3678"/>
    <s v="Charles Hutchison"/>
    <d v="2018-05-08T00:00:00"/>
    <s v="shot"/>
    <s v="knife"/>
    <n v="37"/>
    <s v="M"/>
    <m/>
    <s v="Tucson"/>
    <s v="AZ"/>
    <b v="0"/>
    <s v="other"/>
    <s v="Foot"/>
    <b v="0"/>
    <x v="0"/>
  </r>
  <r>
    <n v="3335"/>
    <n v="3679"/>
    <s v="Phillip Cameron Gibson"/>
    <d v="2018-05-08T00:00:00"/>
    <s v="shot"/>
    <s v="toy weapon"/>
    <n v="37"/>
    <s v="M"/>
    <s v="W"/>
    <s v="Glade Spring"/>
    <s v="VA"/>
    <b v="0"/>
    <s v="other"/>
    <s v="Other"/>
    <b v="0"/>
    <x v="0"/>
  </r>
  <r>
    <n v="3336"/>
    <n v="3682"/>
    <s v="Elliott Reed"/>
    <d v="2018-05-09T00:00:00"/>
    <s v="shot"/>
    <s v="gun"/>
    <n v="33"/>
    <s v="M"/>
    <s v="B"/>
    <s v="Jackson"/>
    <s v="MS"/>
    <b v="0"/>
    <s v="attack"/>
    <s v="Not fleeing"/>
    <b v="0"/>
    <x v="0"/>
  </r>
  <r>
    <n v="3337"/>
    <n v="3683"/>
    <s v="Kenneth Carter"/>
    <d v="2018-05-10T00:00:00"/>
    <s v="shot"/>
    <m/>
    <n v="46"/>
    <s v="M"/>
    <s v="W"/>
    <s v="Morristown"/>
    <s v="TN"/>
    <b v="0"/>
    <s v="attack"/>
    <s v="Not fleeing"/>
    <b v="0"/>
    <x v="1"/>
  </r>
  <r>
    <n v="3338"/>
    <n v="3684"/>
    <s v="Michael E. Hutchman"/>
    <d v="2018-05-10T00:00:00"/>
    <s v="shot"/>
    <s v="gun"/>
    <n v="33"/>
    <s v="M"/>
    <s v="W"/>
    <s v="Lower Burrell"/>
    <s v="PA"/>
    <b v="0"/>
    <s v="other"/>
    <s v="Not fleeing"/>
    <b v="0"/>
    <x v="0"/>
  </r>
  <r>
    <n v="3339"/>
    <n v="3692"/>
    <s v="TK TK"/>
    <d v="2018-05-11T00:00:00"/>
    <s v="shot"/>
    <s v="gun"/>
    <m/>
    <s v="M"/>
    <m/>
    <s v="York"/>
    <s v="WI"/>
    <b v="0"/>
    <s v="attack"/>
    <s v="Car"/>
    <b v="0"/>
    <x v="0"/>
  </r>
  <r>
    <n v="3340"/>
    <n v="3746"/>
    <s v="Kelly G. Abbott"/>
    <d v="2018-05-11T00:00:00"/>
    <s v="shot"/>
    <s v="gun"/>
    <n v="51"/>
    <s v="M"/>
    <m/>
    <s v="Clark County"/>
    <s v="WI"/>
    <b v="0"/>
    <s v="attack"/>
    <s v="Car"/>
    <b v="0"/>
    <x v="0"/>
  </r>
  <r>
    <n v="3341"/>
    <n v="3749"/>
    <s v="Benjamin Lee Sellers"/>
    <d v="2018-05-11T00:00:00"/>
    <s v="shot"/>
    <s v="knife"/>
    <n v="33"/>
    <s v="M"/>
    <s v="W"/>
    <s v="Haughton"/>
    <s v="LA"/>
    <b v="0"/>
    <s v="other"/>
    <s v="Not fleeing"/>
    <b v="0"/>
    <x v="0"/>
  </r>
  <r>
    <n v="3342"/>
    <n v="3751"/>
    <s v="Barry Freeman"/>
    <d v="2018-05-11T00:00:00"/>
    <s v="shot"/>
    <s v="gun"/>
    <n v="51"/>
    <s v="M"/>
    <m/>
    <s v="Evansville"/>
    <s v="IN"/>
    <b v="0"/>
    <s v="attack"/>
    <s v="Foot"/>
    <b v="0"/>
    <x v="0"/>
  </r>
  <r>
    <n v="3343"/>
    <n v="3752"/>
    <s v="Bradley Daniel Webster"/>
    <d v="2018-05-11T00:00:00"/>
    <s v="shot"/>
    <s v="gun"/>
    <n v="52"/>
    <s v="M"/>
    <s v="W"/>
    <s v="Talihina"/>
    <s v="OK"/>
    <b v="0"/>
    <s v="attack"/>
    <s v="Not fleeing"/>
    <b v="0"/>
    <x v="0"/>
  </r>
  <r>
    <n v="3344"/>
    <n v="3753"/>
    <s v="Jacob T. Eldridge"/>
    <d v="2018-05-11T00:00:00"/>
    <s v="shot"/>
    <s v="knife"/>
    <n v="24"/>
    <s v="M"/>
    <m/>
    <s v="Blackfoot"/>
    <s v="ID"/>
    <b v="0"/>
    <s v="attack"/>
    <s v="Not fleeing"/>
    <b v="0"/>
    <x v="0"/>
  </r>
  <r>
    <n v="3345"/>
    <n v="3693"/>
    <s v="Darrell J. Bruffy"/>
    <d v="2018-05-12T00:00:00"/>
    <s v="shot"/>
    <s v="gun"/>
    <n v="55"/>
    <s v="M"/>
    <s v="W"/>
    <s v="Columbus"/>
    <s v="OH"/>
    <b v="0"/>
    <s v="attack"/>
    <s v="Car"/>
    <b v="0"/>
    <x v="0"/>
  </r>
  <r>
    <n v="3346"/>
    <n v="3686"/>
    <s v="Willie Rogers Marable"/>
    <d v="2018-05-13T00:00:00"/>
    <s v="shot"/>
    <s v="unknown weapon"/>
    <n v="28"/>
    <s v="M"/>
    <s v="B"/>
    <s v="Portsmouth"/>
    <s v="VA"/>
    <b v="0"/>
    <s v="other"/>
    <s v="Not fleeing"/>
    <b v="0"/>
    <x v="0"/>
  </r>
  <r>
    <n v="3347"/>
    <n v="3689"/>
    <s v="Philip Steven McMichael"/>
    <d v="2018-05-13T00:00:00"/>
    <s v="shot"/>
    <s v="gun"/>
    <n v="36"/>
    <s v="M"/>
    <m/>
    <s v="Amite"/>
    <s v="LA"/>
    <b v="0"/>
    <s v="undetermined"/>
    <m/>
    <b v="0"/>
    <x v="0"/>
  </r>
  <r>
    <n v="3348"/>
    <n v="3690"/>
    <s v="James Brian Kay"/>
    <d v="2018-05-13T00:00:00"/>
    <s v="shot"/>
    <s v="gun"/>
    <n v="54"/>
    <s v="M"/>
    <m/>
    <s v="Carnesville"/>
    <s v="GA"/>
    <b v="0"/>
    <s v="attack"/>
    <s v="Not fleeing"/>
    <b v="0"/>
    <x v="0"/>
  </r>
  <r>
    <n v="3349"/>
    <n v="3691"/>
    <s v="James Collins"/>
    <d v="2018-05-13T00:00:00"/>
    <s v="shot"/>
    <s v="gun"/>
    <n v="38"/>
    <s v="M"/>
    <m/>
    <s v="Dearborn Heights"/>
    <s v="MI"/>
    <b v="0"/>
    <s v="other"/>
    <s v="Not fleeing"/>
    <b v="0"/>
    <x v="0"/>
  </r>
  <r>
    <n v="3350"/>
    <n v="3685"/>
    <s v="Anthony Trice"/>
    <d v="2018-05-14T00:00:00"/>
    <s v="shot"/>
    <s v="gun"/>
    <n v="24"/>
    <s v="M"/>
    <s v="B"/>
    <s v="Clinton"/>
    <s v="MD"/>
    <b v="0"/>
    <s v="attack"/>
    <s v="Not fleeing"/>
    <b v="0"/>
    <x v="0"/>
  </r>
  <r>
    <n v="3351"/>
    <n v="3687"/>
    <s v="Cody Reynolds"/>
    <d v="2018-05-14T00:00:00"/>
    <s v="shot"/>
    <s v="unarmed"/>
    <n v="20"/>
    <s v="M"/>
    <s v="W"/>
    <s v="Royal Oak"/>
    <s v="MI"/>
    <b v="0"/>
    <s v="attack"/>
    <s v="Not fleeing"/>
    <b v="0"/>
    <x v="1"/>
  </r>
  <r>
    <n v="3352"/>
    <n v="3688"/>
    <s v="William N. Derick"/>
    <d v="2018-05-14T00:00:00"/>
    <s v="shot"/>
    <s v="gun"/>
    <n v="54"/>
    <s v="M"/>
    <m/>
    <s v="Wales"/>
    <s v="ME"/>
    <b v="0"/>
    <s v="attack"/>
    <s v="Not fleeing"/>
    <b v="0"/>
    <x v="0"/>
  </r>
  <r>
    <n v="3353"/>
    <n v="3694"/>
    <s v="Rollie J. Davis"/>
    <d v="2018-05-14T00:00:00"/>
    <s v="shot"/>
    <s v="gun"/>
    <n v="53"/>
    <s v="M"/>
    <s v="W"/>
    <s v="Quincy"/>
    <s v="IL"/>
    <b v="0"/>
    <s v="other"/>
    <s v="Not fleeing"/>
    <b v="0"/>
    <x v="0"/>
  </r>
  <r>
    <n v="3354"/>
    <n v="3695"/>
    <s v="Bob Browning Cruz"/>
    <d v="2018-05-14T00:00:00"/>
    <s v="shot"/>
    <s v="gun"/>
    <n v="36"/>
    <s v="M"/>
    <s v="H"/>
    <s v="San Antonio"/>
    <s v="TX"/>
    <b v="0"/>
    <s v="attack"/>
    <s v="Not fleeing"/>
    <b v="0"/>
    <x v="0"/>
  </r>
  <r>
    <n v="3355"/>
    <n v="3696"/>
    <s v="Marcus-David L. Peters"/>
    <d v="2018-05-14T00:00:00"/>
    <s v="shot and Tasered"/>
    <s v="unarmed"/>
    <n v="24"/>
    <s v="M"/>
    <s v="B"/>
    <s v="Richmond"/>
    <s v="VA"/>
    <b v="0"/>
    <s v="attack"/>
    <s v="Car"/>
    <b v="1"/>
    <x v="1"/>
  </r>
  <r>
    <n v="3356"/>
    <n v="3698"/>
    <s v="David M. Romansky"/>
    <d v="2018-05-15T00:00:00"/>
    <s v="shot"/>
    <s v="gun"/>
    <n v="34"/>
    <s v="M"/>
    <s v="W"/>
    <s v="Lake Mary"/>
    <s v="FL"/>
    <b v="0"/>
    <s v="other"/>
    <s v="Car"/>
    <b v="0"/>
    <x v="0"/>
  </r>
  <r>
    <n v="3357"/>
    <n v="3705"/>
    <s v="Kevin Nickle"/>
    <d v="2018-05-16T00:00:00"/>
    <s v="shot"/>
    <s v="knife"/>
    <n v="59"/>
    <s v="M"/>
    <m/>
    <s v="Martins Ferry"/>
    <s v="OH"/>
    <b v="0"/>
    <s v="other"/>
    <s v="Not fleeing"/>
    <b v="0"/>
    <x v="0"/>
  </r>
  <r>
    <n v="3358"/>
    <n v="3708"/>
    <s v="Daniel Timothy Johnson"/>
    <d v="2018-05-17T00:00:00"/>
    <s v="shot"/>
    <s v="gun"/>
    <n v="34"/>
    <s v="M"/>
    <s v="W"/>
    <s v="Norman"/>
    <s v="OK"/>
    <b v="0"/>
    <s v="attack"/>
    <s v="Not fleeing"/>
    <b v="0"/>
    <x v="0"/>
  </r>
  <r>
    <n v="3359"/>
    <n v="3703"/>
    <s v="TK TK"/>
    <d v="2018-05-18T00:00:00"/>
    <s v="shot"/>
    <s v="gun"/>
    <m/>
    <s v="M"/>
    <m/>
    <s v="Plymouth Township"/>
    <s v="MI"/>
    <b v="1"/>
    <s v="attack"/>
    <s v="Foot"/>
    <b v="0"/>
    <x v="0"/>
  </r>
  <r>
    <n v="3360"/>
    <n v="3704"/>
    <s v="TK TK"/>
    <d v="2018-05-18T00:00:00"/>
    <s v="shot"/>
    <s v="unknown weapon"/>
    <m/>
    <s v="M"/>
    <m/>
    <s v="Laredo"/>
    <s v="TX"/>
    <b v="0"/>
    <s v="other"/>
    <m/>
    <b v="0"/>
    <x v="0"/>
  </r>
  <r>
    <n v="3361"/>
    <n v="3706"/>
    <s v="Dmitri Bullard"/>
    <d v="2018-05-18T00:00:00"/>
    <s v="shot"/>
    <s v="hatchet"/>
    <n v="24"/>
    <s v="M"/>
    <s v="W"/>
    <s v="Gresham"/>
    <s v="OR"/>
    <b v="0"/>
    <s v="other"/>
    <s v="Car"/>
    <b v="0"/>
    <x v="0"/>
  </r>
  <r>
    <n v="3362"/>
    <n v="3700"/>
    <s v="Jimmy Alan Moss"/>
    <d v="2018-05-19T00:00:00"/>
    <s v="shot"/>
    <m/>
    <n v="77"/>
    <s v="M"/>
    <m/>
    <s v="Sunridge"/>
    <s v="NV"/>
    <b v="0"/>
    <s v="attack"/>
    <m/>
    <b v="0"/>
    <x v="1"/>
  </r>
  <r>
    <n v="3363"/>
    <n v="3701"/>
    <s v="Corey Cordova"/>
    <d v="2018-05-19T00:00:00"/>
    <s v="shot"/>
    <s v="gun"/>
    <n v="30"/>
    <s v="M"/>
    <s v="W"/>
    <s v="Columbus"/>
    <s v="OH"/>
    <b v="0"/>
    <s v="attack"/>
    <s v="Not fleeing"/>
    <b v="0"/>
    <x v="0"/>
  </r>
  <r>
    <n v="3364"/>
    <n v="3702"/>
    <s v="Santiago Evans-Valencia"/>
    <d v="2018-05-19T00:00:00"/>
    <s v="shot"/>
    <s v="gun"/>
    <n v="36"/>
    <s v="M"/>
    <s v="H"/>
    <s v="Pueblo"/>
    <s v="CO"/>
    <b v="0"/>
    <s v="attack"/>
    <s v="Not fleeing"/>
    <b v="0"/>
    <x v="0"/>
  </r>
  <r>
    <n v="3365"/>
    <n v="3699"/>
    <s v="Bradley J. Grant"/>
    <d v="2018-05-20T00:00:00"/>
    <s v="shot"/>
    <s v="gun"/>
    <n v="36"/>
    <s v="M"/>
    <s v="W"/>
    <s v="Baxter"/>
    <s v="KY"/>
    <b v="0"/>
    <s v="other"/>
    <s v="Foot"/>
    <b v="0"/>
    <x v="0"/>
  </r>
  <r>
    <n v="3366"/>
    <n v="3707"/>
    <s v="Ray Wyatt"/>
    <d v="2018-05-21T00:00:00"/>
    <s v="shot"/>
    <s v="gun"/>
    <n v="58"/>
    <s v="M"/>
    <s v="W"/>
    <s v="Joshua Tree"/>
    <s v="CA"/>
    <b v="1"/>
    <s v="attack"/>
    <s v="Foot"/>
    <b v="0"/>
    <x v="0"/>
  </r>
  <r>
    <n v="3367"/>
    <n v="3719"/>
    <s v="Ronald Clinton"/>
    <d v="2018-05-21T00:00:00"/>
    <s v="shot"/>
    <m/>
    <n v="47"/>
    <s v="M"/>
    <s v="B"/>
    <s v="West Memphis"/>
    <s v="AR"/>
    <b v="0"/>
    <s v="attack"/>
    <s v="Car"/>
    <b v="0"/>
    <x v="1"/>
  </r>
  <r>
    <n v="3368"/>
    <n v="3709"/>
    <s v="Martin Sandejo"/>
    <d v="2018-05-22T00:00:00"/>
    <s v="shot"/>
    <s v="knife"/>
    <n v="49"/>
    <s v="M"/>
    <s v="H"/>
    <s v="Mathis"/>
    <s v="TX"/>
    <b v="0"/>
    <s v="other"/>
    <s v="Not fleeing"/>
    <b v="0"/>
    <x v="0"/>
  </r>
  <r>
    <n v="3369"/>
    <n v="3710"/>
    <s v="Makell Meyerin"/>
    <d v="2018-05-23T00:00:00"/>
    <s v="shot"/>
    <s v="gun"/>
    <n v="31"/>
    <s v="F"/>
    <s v="W"/>
    <s v="Gurnee"/>
    <s v="IL"/>
    <b v="0"/>
    <s v="attack"/>
    <s v="Foot"/>
    <b v="0"/>
    <x v="0"/>
  </r>
  <r>
    <n v="3370"/>
    <n v="3718"/>
    <s v="Joshua M. Gomoll"/>
    <d v="2018-05-23T00:00:00"/>
    <s v="shot"/>
    <s v="knife"/>
    <n v="25"/>
    <s v="M"/>
    <s v="W"/>
    <s v="Fox Crossing"/>
    <s v="WI"/>
    <b v="1"/>
    <s v="other"/>
    <s v="Not fleeing"/>
    <b v="0"/>
    <x v="0"/>
  </r>
  <r>
    <n v="3371"/>
    <n v="3720"/>
    <s v="Claudia Patricia Gomez Gonzalez"/>
    <d v="2018-05-23T00:00:00"/>
    <s v="shot"/>
    <s v="unarmed"/>
    <m/>
    <s v="F"/>
    <s v="H"/>
    <s v="Rio Bravo"/>
    <s v="TX"/>
    <b v="0"/>
    <s v="attack"/>
    <s v="Not fleeing"/>
    <b v="0"/>
    <x v="1"/>
  </r>
  <r>
    <n v="3372"/>
    <n v="3717"/>
    <s v="Dustin D. Odom"/>
    <d v="2018-05-24T00:00:00"/>
    <s v="shot"/>
    <s v="unarmed"/>
    <n v="30"/>
    <s v="M"/>
    <s v="W"/>
    <s v="Citra"/>
    <s v="FL"/>
    <b v="0"/>
    <s v="attack"/>
    <s v="Foot"/>
    <b v="1"/>
    <x v="1"/>
  </r>
  <r>
    <n v="3373"/>
    <n v="3737"/>
    <s v="Brett Luengo"/>
    <d v="2018-05-24T00:00:00"/>
    <s v="shot"/>
    <s v="unarmed"/>
    <n v="33"/>
    <s v="M"/>
    <s v="W"/>
    <s v="Cleveland"/>
    <s v="OH"/>
    <b v="0"/>
    <s v="attack"/>
    <s v="Not fleeing"/>
    <b v="0"/>
    <x v="1"/>
  </r>
  <r>
    <n v="3374"/>
    <n v="3715"/>
    <s v="Augustine Oliva"/>
    <d v="2018-05-25T00:00:00"/>
    <s v="shot"/>
    <m/>
    <n v="29"/>
    <s v="M"/>
    <s v="W"/>
    <s v="Dumas"/>
    <s v="TX"/>
    <b v="0"/>
    <s v="attack"/>
    <s v="Not fleeing"/>
    <b v="0"/>
    <x v="1"/>
  </r>
  <r>
    <n v="3375"/>
    <n v="3716"/>
    <s v="TK TK"/>
    <d v="2018-05-25T00:00:00"/>
    <s v="shot"/>
    <s v="knife"/>
    <m/>
    <s v="M"/>
    <m/>
    <s v="Mountain Home"/>
    <s v="ID"/>
    <b v="0"/>
    <s v="other"/>
    <s v="Car"/>
    <b v="0"/>
    <x v="0"/>
  </r>
  <r>
    <n v="3376"/>
    <n v="3736"/>
    <s v="Dustin Montano"/>
    <d v="2018-05-25T00:00:00"/>
    <s v="shot"/>
    <s v="undetermined"/>
    <n v="31"/>
    <s v="M"/>
    <s v="W"/>
    <s v="Fort Morgan"/>
    <s v="CO"/>
    <b v="1"/>
    <s v="other"/>
    <s v="Not fleeing"/>
    <b v="0"/>
    <x v="1"/>
  </r>
  <r>
    <n v="3377"/>
    <n v="3714"/>
    <s v="Homer Woodroe Tyler"/>
    <d v="2018-05-26T00:00:00"/>
    <s v="shot"/>
    <s v="gun"/>
    <n v="51"/>
    <s v="M"/>
    <s v="W"/>
    <s v="Silsbee"/>
    <s v="TX"/>
    <b v="0"/>
    <s v="other"/>
    <s v="Not fleeing"/>
    <b v="0"/>
    <x v="0"/>
  </r>
  <r>
    <n v="3378"/>
    <n v="3712"/>
    <s v="Raul Rivera"/>
    <d v="2018-05-27T00:00:00"/>
    <s v="shot"/>
    <s v="knife"/>
    <n v="42"/>
    <s v="M"/>
    <s v="H"/>
    <s v="San Diego"/>
    <s v="CA"/>
    <b v="1"/>
    <s v="other"/>
    <s v="Not fleeing"/>
    <b v="1"/>
    <x v="0"/>
  </r>
  <r>
    <n v="3379"/>
    <n v="3713"/>
    <s v="Eugene Baylis"/>
    <d v="2018-05-27T00:00:00"/>
    <s v="shot"/>
    <s v="gun"/>
    <n v="67"/>
    <s v="M"/>
    <s v="W"/>
    <s v="Grand Junction"/>
    <s v="CO"/>
    <b v="0"/>
    <s v="attack"/>
    <s v="Not fleeing"/>
    <b v="0"/>
    <x v="0"/>
  </r>
  <r>
    <n v="3380"/>
    <n v="3735"/>
    <s v="TK TK"/>
    <d v="2018-05-27T00:00:00"/>
    <s v="shot"/>
    <s v="knife"/>
    <m/>
    <s v="M"/>
    <m/>
    <s v="Everton"/>
    <s v="MO"/>
    <b v="1"/>
    <s v="other"/>
    <s v="Not fleeing"/>
    <b v="0"/>
    <x v="0"/>
  </r>
  <r>
    <n v="3381"/>
    <n v="3711"/>
    <s v="Michael Glad"/>
    <d v="2018-05-28T00:00:00"/>
    <s v="shot"/>
    <s v="gun"/>
    <n v="23"/>
    <s v="M"/>
    <s v="W"/>
    <s v="West Jordan"/>
    <s v="UT"/>
    <b v="0"/>
    <s v="attack"/>
    <s v="Car"/>
    <b v="0"/>
    <x v="0"/>
  </r>
  <r>
    <n v="3382"/>
    <n v="3722"/>
    <s v="Rabi Brown"/>
    <d v="2018-05-29T00:00:00"/>
    <s v="shot"/>
    <s v="gun"/>
    <n v="34"/>
    <s v="M"/>
    <s v="N"/>
    <s v="Phoenix"/>
    <s v="AZ"/>
    <b v="0"/>
    <s v="other"/>
    <s v="Not fleeing"/>
    <b v="0"/>
    <x v="0"/>
  </r>
  <r>
    <n v="3383"/>
    <n v="3724"/>
    <s v="Armando Osuna"/>
    <d v="2018-05-29T00:00:00"/>
    <s v="shot"/>
    <s v="metal pipe"/>
    <n v="51"/>
    <s v="M"/>
    <s v="H"/>
    <s v="Riverbank"/>
    <s v="CA"/>
    <b v="0"/>
    <s v="attack"/>
    <s v="Not fleeing"/>
    <b v="0"/>
    <x v="0"/>
  </r>
  <r>
    <n v="3384"/>
    <n v="3733"/>
    <s v="Zane Anthony James"/>
    <d v="2018-05-29T00:00:00"/>
    <s v="shot"/>
    <m/>
    <n v="19"/>
    <s v="M"/>
    <s v="W"/>
    <s v="Cottonwood Heights"/>
    <s v="UT"/>
    <b v="0"/>
    <s v="undetermined"/>
    <s v="Car"/>
    <b v="0"/>
    <x v="1"/>
  </r>
  <r>
    <n v="3385"/>
    <n v="3721"/>
    <s v="Bryan Rodriguez"/>
    <d v="2018-05-30T00:00:00"/>
    <s v="shot"/>
    <s v="pick-axe"/>
    <n v="29"/>
    <s v="M"/>
    <s v="H"/>
    <s v="Los Angeles"/>
    <s v="CA"/>
    <b v="0"/>
    <s v="attack"/>
    <s v="Foot"/>
    <b v="1"/>
    <x v="0"/>
  </r>
  <r>
    <n v="3386"/>
    <n v="3734"/>
    <s v="Juvan Simon"/>
    <d v="2018-05-30T00:00:00"/>
    <s v="shot"/>
    <s v="gun"/>
    <n v="23"/>
    <s v="M"/>
    <s v="B"/>
    <s v="Florida City"/>
    <s v="FL"/>
    <b v="0"/>
    <s v="other"/>
    <s v="Not fleeing"/>
    <b v="0"/>
    <x v="0"/>
  </r>
  <r>
    <n v="3387"/>
    <n v="3725"/>
    <s v="Katherine Brazeau"/>
    <d v="2018-05-31T00:00:00"/>
    <s v="shot"/>
    <s v="knife"/>
    <n v="46"/>
    <s v="F"/>
    <s v="W"/>
    <s v="Fullerton"/>
    <s v="CA"/>
    <b v="1"/>
    <s v="other"/>
    <s v="Not fleeing"/>
    <b v="0"/>
    <x v="0"/>
  </r>
  <r>
    <n v="3388"/>
    <n v="3726"/>
    <s v="Jerick Rasheem Gray"/>
    <d v="2018-05-31T00:00:00"/>
    <s v="shot"/>
    <s v="knife"/>
    <n v="42"/>
    <s v="M"/>
    <s v="B"/>
    <s v="Thomasville"/>
    <s v="NC"/>
    <b v="0"/>
    <s v="attack"/>
    <s v="Car"/>
    <b v="0"/>
    <x v="0"/>
  </r>
  <r>
    <n v="3389"/>
    <n v="3727"/>
    <s v="Andres Estrada"/>
    <d v="2018-06-01T00:00:00"/>
    <s v="shot"/>
    <m/>
    <n v="21"/>
    <s v="M"/>
    <s v="H"/>
    <s v="Dundee"/>
    <s v="FL"/>
    <b v="0"/>
    <s v="attack"/>
    <m/>
    <b v="0"/>
    <x v="1"/>
  </r>
  <r>
    <n v="3390"/>
    <n v="3731"/>
    <s v="Renie Cablay"/>
    <d v="2018-06-01T00:00:00"/>
    <s v="shot"/>
    <s v="knife"/>
    <n v="55"/>
    <s v="M"/>
    <s v="A"/>
    <s v="Honolulu"/>
    <s v="HI"/>
    <b v="1"/>
    <s v="attack"/>
    <s v="Not fleeing"/>
    <b v="0"/>
    <x v="0"/>
  </r>
  <r>
    <n v="3391"/>
    <n v="3732"/>
    <s v="TK TK"/>
    <d v="2018-06-01T00:00:00"/>
    <s v="shot"/>
    <s v="knife"/>
    <m/>
    <s v="M"/>
    <s v="W"/>
    <s v="Torrance"/>
    <s v="CA"/>
    <b v="0"/>
    <s v="other"/>
    <s v="Not fleeing"/>
    <b v="0"/>
    <x v="0"/>
  </r>
  <r>
    <n v="3392"/>
    <n v="3730"/>
    <s v="TK TK"/>
    <d v="2018-06-02T00:00:00"/>
    <s v="shot"/>
    <m/>
    <m/>
    <s v="M"/>
    <m/>
    <s v="Chicago"/>
    <s v="IL"/>
    <b v="0"/>
    <s v="attack"/>
    <s v="Car"/>
    <b v="0"/>
    <x v="1"/>
  </r>
  <r>
    <n v="3393"/>
    <n v="3728"/>
    <s v="Julio Eduardo Hernandez Mata"/>
    <d v="2018-06-03T00:00:00"/>
    <s v="shot"/>
    <s v="undetermined"/>
    <n v="32"/>
    <s v="M"/>
    <s v="H"/>
    <s v="Chickasha"/>
    <s v="OK"/>
    <b v="0"/>
    <s v="other"/>
    <s v="Car"/>
    <b v="0"/>
    <x v="1"/>
  </r>
  <r>
    <n v="3394"/>
    <n v="3729"/>
    <s v="TK TK"/>
    <d v="2018-06-03T00:00:00"/>
    <s v="shot"/>
    <s v="ax"/>
    <m/>
    <s v="M"/>
    <m/>
    <s v="Mecca"/>
    <s v="CA"/>
    <b v="0"/>
    <s v="other"/>
    <s v="Not fleeing"/>
    <b v="0"/>
    <x v="0"/>
  </r>
  <r>
    <n v="3395"/>
    <n v="3741"/>
    <s v="Rudy Molina"/>
    <d v="2018-06-03T00:00:00"/>
    <s v="shot"/>
    <s v="gun"/>
    <n v="34"/>
    <s v="M"/>
    <s v="H"/>
    <s v="Jurupa Valley"/>
    <s v="CA"/>
    <b v="0"/>
    <s v="attack"/>
    <s v="Car"/>
    <b v="0"/>
    <x v="0"/>
  </r>
  <r>
    <n v="3396"/>
    <n v="3738"/>
    <s v="Joshua S. Stanford"/>
    <d v="2018-06-04T00:00:00"/>
    <s v="shot"/>
    <s v="gun"/>
    <n v="40"/>
    <s v="M"/>
    <s v="W"/>
    <s v="Springfield"/>
    <s v="MO"/>
    <b v="0"/>
    <s v="attack"/>
    <s v="Foot"/>
    <b v="0"/>
    <x v="0"/>
  </r>
  <r>
    <n v="3397"/>
    <n v="3739"/>
    <s v="Abel Guzman"/>
    <d v="2018-06-05T00:00:00"/>
    <s v="shot"/>
    <s v="gun"/>
    <n v="55"/>
    <s v="M"/>
    <m/>
    <s v="Pearland"/>
    <s v="TX"/>
    <b v="1"/>
    <s v="attack"/>
    <s v="Not fleeing"/>
    <b v="0"/>
    <x v="0"/>
  </r>
  <r>
    <n v="3398"/>
    <n v="3740"/>
    <s v="Joshua Nash Bryant"/>
    <d v="2018-06-05T00:00:00"/>
    <s v="shot"/>
    <s v="gun"/>
    <n v="20"/>
    <s v="M"/>
    <s v="W"/>
    <s v="Wilmington"/>
    <s v="NC"/>
    <b v="1"/>
    <s v="other"/>
    <s v="Not fleeing"/>
    <b v="0"/>
    <x v="0"/>
  </r>
  <r>
    <n v="3399"/>
    <n v="3755"/>
    <s v="Maurice Granton"/>
    <d v="2018-06-06T00:00:00"/>
    <s v="shot"/>
    <s v="gun"/>
    <n v="24"/>
    <s v="M"/>
    <s v="B"/>
    <s v="Chicago"/>
    <s v="IL"/>
    <b v="0"/>
    <s v="other"/>
    <m/>
    <b v="0"/>
    <x v="0"/>
  </r>
  <r>
    <n v="3400"/>
    <n v="3757"/>
    <s v="Alan Goyano"/>
    <d v="2018-06-06T00:00:00"/>
    <s v="shot"/>
    <s v="undetermined"/>
    <n v="43"/>
    <s v="M"/>
    <s v="H"/>
    <s v="Merrick"/>
    <s v="NY"/>
    <b v="0"/>
    <s v="undetermined"/>
    <m/>
    <b v="0"/>
    <x v="1"/>
  </r>
  <r>
    <n v="3401"/>
    <n v="3758"/>
    <s v="Roger Dale Sims"/>
    <d v="2018-06-06T00:00:00"/>
    <s v="shot"/>
    <s v="gun"/>
    <n v="56"/>
    <s v="M"/>
    <s v="W"/>
    <s v="LaGrange"/>
    <s v="GA"/>
    <b v="1"/>
    <s v="attack"/>
    <s v="Not fleeing"/>
    <b v="0"/>
    <x v="0"/>
  </r>
  <r>
    <n v="3402"/>
    <n v="3805"/>
    <s v="Brian Puskas"/>
    <d v="2018-06-06T00:00:00"/>
    <s v="shot"/>
    <s v="gun"/>
    <n v="47"/>
    <s v="M"/>
    <s v="W"/>
    <s v="Delaware"/>
    <s v="OH"/>
    <b v="1"/>
    <s v="other"/>
    <s v="Not fleeing"/>
    <b v="0"/>
    <x v="0"/>
  </r>
  <r>
    <n v="3403"/>
    <n v="3850"/>
    <s v="Raymond Truitt"/>
    <d v="2018-06-07T00:00:00"/>
    <s v="shot"/>
    <s v="gun"/>
    <n v="28"/>
    <s v="M"/>
    <m/>
    <s v="Gary"/>
    <s v="IN"/>
    <b v="0"/>
    <s v="attack"/>
    <s v="Not fleeing"/>
    <b v="0"/>
    <x v="0"/>
  </r>
  <r>
    <n v="3404"/>
    <n v="3851"/>
    <s v="Douglas Conner"/>
    <d v="2018-06-07T00:00:00"/>
    <s v="shot"/>
    <s v="gun"/>
    <n v="50"/>
    <s v="M"/>
    <s v="W"/>
    <s v="Benton City"/>
    <s v="WA"/>
    <b v="0"/>
    <s v="other"/>
    <s v="Not fleeing"/>
    <b v="0"/>
    <x v="0"/>
  </r>
  <r>
    <n v="3405"/>
    <n v="3754"/>
    <s v="Wes Allen"/>
    <d v="2018-06-07T00:00:00"/>
    <s v="shot"/>
    <s v="gun"/>
    <n v="33"/>
    <s v="M"/>
    <s v="W"/>
    <s v="Albuquerque"/>
    <s v="NM"/>
    <b v="0"/>
    <s v="attack"/>
    <s v="Car"/>
    <b v="0"/>
    <x v="0"/>
  </r>
  <r>
    <n v="3406"/>
    <n v="3756"/>
    <s v="Leslie Yolanda Salazar"/>
    <d v="2018-06-07T00:00:00"/>
    <s v="shot"/>
    <s v="knife"/>
    <n v="20"/>
    <s v="F"/>
    <m/>
    <s v="Austin"/>
    <s v="TX"/>
    <b v="0"/>
    <s v="other"/>
    <m/>
    <b v="1"/>
    <x v="0"/>
  </r>
  <r>
    <n v="3407"/>
    <n v="3849"/>
    <s v="Todd Gregory"/>
    <d v="2018-06-08T00:00:00"/>
    <s v="shot"/>
    <s v="gun"/>
    <n v="47"/>
    <s v="M"/>
    <s v="W"/>
    <s v="Hardwick"/>
    <s v="NJ"/>
    <b v="0"/>
    <s v="attack"/>
    <s v="Car"/>
    <b v="0"/>
    <x v="0"/>
  </r>
  <r>
    <n v="3408"/>
    <n v="3761"/>
    <s v="Michael Renfroe"/>
    <d v="2018-06-08T00:00:00"/>
    <s v="shot"/>
    <s v="unarmed"/>
    <n v="36"/>
    <s v="M"/>
    <s v="W"/>
    <s v="Madison County"/>
    <s v="MS"/>
    <b v="0"/>
    <s v="undetermined"/>
    <s v="Not fleeing"/>
    <b v="0"/>
    <x v="1"/>
  </r>
  <r>
    <n v="3409"/>
    <n v="3760"/>
    <s v="LaShanda Anderson"/>
    <d v="2018-06-09T00:00:00"/>
    <s v="shot"/>
    <m/>
    <n v="36"/>
    <s v="F"/>
    <s v="B"/>
    <s v="Deptford"/>
    <s v="NJ"/>
    <b v="0"/>
    <s v="other"/>
    <s v="Car"/>
    <b v="0"/>
    <x v="1"/>
  </r>
  <r>
    <n v="3410"/>
    <n v="3762"/>
    <s v="Timothy Owen"/>
    <d v="2018-06-09T00:00:00"/>
    <s v="shot"/>
    <s v="gun"/>
    <n v="49"/>
    <s v="M"/>
    <s v="W"/>
    <s v="Temple"/>
    <s v="TX"/>
    <b v="0"/>
    <s v="attack"/>
    <s v="Not fleeing"/>
    <b v="0"/>
    <x v="0"/>
  </r>
  <r>
    <n v="3411"/>
    <n v="3759"/>
    <s v="TK TK"/>
    <d v="2018-06-10T00:00:00"/>
    <s v="shot"/>
    <s v="unknown weapon"/>
    <n v="34"/>
    <s v="M"/>
    <m/>
    <s v="Westminister"/>
    <s v="CO"/>
    <b v="0"/>
    <s v="other"/>
    <s v="Foot"/>
    <b v="0"/>
    <x v="0"/>
  </r>
  <r>
    <n v="3412"/>
    <n v="3763"/>
    <s v="Robert Lawrence White"/>
    <d v="2018-06-11T00:00:00"/>
    <s v="shot"/>
    <s v="unarmed"/>
    <n v="41"/>
    <s v="M"/>
    <s v="B"/>
    <s v="Silver Spring"/>
    <s v="MD"/>
    <b v="1"/>
    <s v="other"/>
    <s v="Not fleeing"/>
    <b v="1"/>
    <x v="1"/>
  </r>
  <r>
    <n v="3413"/>
    <n v="3765"/>
    <s v="Nicolas Moncada"/>
    <d v="2018-06-11T00:00:00"/>
    <s v="shot"/>
    <s v="knife"/>
    <n v="29"/>
    <s v="M"/>
    <s v="H"/>
    <s v="Whittier"/>
    <s v="CA"/>
    <b v="0"/>
    <s v="other"/>
    <s v="Car"/>
    <b v="0"/>
    <x v="0"/>
  </r>
  <r>
    <n v="3414"/>
    <n v="3764"/>
    <s v="DeNathe M. Guilliford"/>
    <d v="2018-06-12T00:00:00"/>
    <s v="shot"/>
    <s v="gun"/>
    <n v="34"/>
    <s v="M"/>
    <s v="B"/>
    <s v="Danville"/>
    <s v="IL"/>
    <b v="0"/>
    <s v="attack"/>
    <s v="Car"/>
    <b v="0"/>
    <x v="0"/>
  </r>
  <r>
    <n v="3415"/>
    <n v="3766"/>
    <s v="Alexandre J. Aldrich"/>
    <d v="2018-06-12T00:00:00"/>
    <s v="shot"/>
    <s v="unarmed"/>
    <n v="34"/>
    <s v="M"/>
    <s v="W"/>
    <s v="Phoenix"/>
    <s v="AZ"/>
    <b v="0"/>
    <s v="other"/>
    <s v="Not fleeing"/>
    <b v="0"/>
    <x v="1"/>
  </r>
  <r>
    <n v="3416"/>
    <n v="3767"/>
    <s v="Marqueese Alston"/>
    <d v="2018-06-12T00:00:00"/>
    <s v="shot"/>
    <s v="gun"/>
    <n v="22"/>
    <s v="M"/>
    <s v="B"/>
    <s v="Washington"/>
    <s v="DC"/>
    <b v="0"/>
    <s v="attack"/>
    <s v="Not fleeing"/>
    <b v="0"/>
    <x v="0"/>
  </r>
  <r>
    <n v="3417"/>
    <n v="3768"/>
    <s v="Chavius Hollis"/>
    <d v="2018-06-12T00:00:00"/>
    <s v="shot"/>
    <s v="gun"/>
    <n v="26"/>
    <s v="M"/>
    <s v="B"/>
    <s v="Monroe"/>
    <s v="GA"/>
    <b v="1"/>
    <s v="attack"/>
    <m/>
    <b v="0"/>
    <x v="0"/>
  </r>
  <r>
    <n v="3418"/>
    <n v="3769"/>
    <s v="Stephen Cogelia"/>
    <d v="2018-06-12T00:00:00"/>
    <s v="shot"/>
    <s v="knife"/>
    <n v="32"/>
    <s v="M"/>
    <s v="W"/>
    <s v="Hardwick"/>
    <s v="NJ"/>
    <b v="0"/>
    <s v="other"/>
    <s v="Not fleeing"/>
    <b v="0"/>
    <x v="0"/>
  </r>
  <r>
    <n v="3419"/>
    <n v="3848"/>
    <s v="Dillan Shane Ezell"/>
    <d v="2018-06-13T00:00:00"/>
    <s v="shot"/>
    <s v="toy weapon"/>
    <n v="21"/>
    <s v="M"/>
    <s v="W"/>
    <s v="Eustis"/>
    <s v="FL"/>
    <b v="1"/>
    <s v="attack"/>
    <s v="Not fleeing"/>
    <b v="0"/>
    <x v="0"/>
  </r>
  <r>
    <n v="3420"/>
    <n v="3771"/>
    <s v="TK TK"/>
    <d v="2018-06-13T00:00:00"/>
    <s v="shot"/>
    <s v="gun"/>
    <m/>
    <s v="M"/>
    <m/>
    <s v="Denver"/>
    <s v="CO"/>
    <b v="0"/>
    <s v="attack"/>
    <s v="Foot"/>
    <b v="0"/>
    <x v="0"/>
  </r>
  <r>
    <n v="3421"/>
    <n v="3774"/>
    <s v="David Arthur"/>
    <d v="2018-06-13T00:00:00"/>
    <s v="shot"/>
    <s v="gun"/>
    <n v="44"/>
    <s v="M"/>
    <s v="W"/>
    <s v="Pike County"/>
    <s v="OH"/>
    <b v="0"/>
    <s v="attack"/>
    <s v="Not fleeing"/>
    <b v="0"/>
    <x v="0"/>
  </r>
  <r>
    <n v="3422"/>
    <n v="3775"/>
    <s v="TK TK"/>
    <d v="2018-06-13T00:00:00"/>
    <s v="shot"/>
    <s v="undetermined"/>
    <m/>
    <s v="M"/>
    <m/>
    <s v="Pike County"/>
    <s v="OH"/>
    <b v="0"/>
    <s v="undetermined"/>
    <s v="Not fleeing"/>
    <b v="0"/>
    <x v="1"/>
  </r>
  <r>
    <n v="3423"/>
    <n v="3770"/>
    <s v="TK TK"/>
    <d v="2018-06-14T00:00:00"/>
    <s v="shot"/>
    <s v="gun"/>
    <m/>
    <s v="F"/>
    <m/>
    <s v="Denver"/>
    <s v="CO"/>
    <b v="0"/>
    <s v="attack"/>
    <s v="Not fleeing"/>
    <b v="0"/>
    <x v="0"/>
  </r>
  <r>
    <n v="3424"/>
    <n v="3772"/>
    <s v="Joseph Villanueva"/>
    <d v="2018-06-14T00:00:00"/>
    <s v="shot"/>
    <s v="gun"/>
    <n v="29"/>
    <s v="M"/>
    <s v="H"/>
    <s v="Hall County"/>
    <s v="GA"/>
    <b v="0"/>
    <s v="attack"/>
    <s v="Foot"/>
    <b v="0"/>
    <x v="0"/>
  </r>
  <r>
    <n v="3425"/>
    <n v="3773"/>
    <s v="Terrence White"/>
    <d v="2018-06-14T00:00:00"/>
    <s v="shot"/>
    <s v="gun and car"/>
    <n v="18"/>
    <s v="M"/>
    <s v="B"/>
    <s v="Las Vegas"/>
    <s v="NV"/>
    <b v="0"/>
    <s v="attack"/>
    <s v="Car"/>
    <b v="0"/>
    <x v="0"/>
  </r>
  <r>
    <n v="3426"/>
    <n v="3776"/>
    <s v="Timothy Mosley"/>
    <d v="2018-06-14T00:00:00"/>
    <s v="shot"/>
    <s v="gun"/>
    <n v="33"/>
    <s v="M"/>
    <s v="B"/>
    <s v="Kansas City"/>
    <s v="MO"/>
    <b v="0"/>
    <s v="attack"/>
    <s v="Not fleeing"/>
    <b v="0"/>
    <x v="0"/>
  </r>
  <r>
    <n v="3427"/>
    <n v="3778"/>
    <s v="Ashley Dean Fulkerson"/>
    <d v="2018-06-14T00:00:00"/>
    <s v="shot"/>
    <s v="sword"/>
    <n v="28"/>
    <s v="F"/>
    <s v="W"/>
    <s v="Kansas City"/>
    <s v="MO"/>
    <b v="0"/>
    <s v="undetermined"/>
    <s v="Not fleeing"/>
    <b v="0"/>
    <x v="0"/>
  </r>
  <r>
    <n v="3428"/>
    <n v="3779"/>
    <s v="Robert A. White"/>
    <d v="2018-06-14T00:00:00"/>
    <s v="shot"/>
    <s v="gun"/>
    <m/>
    <s v="M"/>
    <s v="W"/>
    <s v="Kansas City"/>
    <s v="MO"/>
    <b v="1"/>
    <s v="other"/>
    <s v="Not fleeing"/>
    <b v="0"/>
    <x v="0"/>
  </r>
  <r>
    <n v="3429"/>
    <n v="3780"/>
    <s v="Marcelo Castellano"/>
    <d v="2018-06-14T00:00:00"/>
    <s v="shot"/>
    <s v="gun"/>
    <n v="40"/>
    <s v="M"/>
    <s v="H"/>
    <s v="Kirkland"/>
    <s v="WA"/>
    <b v="0"/>
    <s v="other"/>
    <s v="Not fleeing"/>
    <b v="0"/>
    <x v="0"/>
  </r>
  <r>
    <n v="3430"/>
    <n v="3846"/>
    <s v="David L. Hicks"/>
    <d v="2018-06-15T00:00:00"/>
    <s v="shot"/>
    <s v="undetermined"/>
    <n v="40"/>
    <s v="M"/>
    <m/>
    <s v="Nokomis"/>
    <s v="IL"/>
    <b v="0"/>
    <s v="other"/>
    <s v="Foot"/>
    <b v="0"/>
    <x v="1"/>
  </r>
  <r>
    <n v="3431"/>
    <n v="3781"/>
    <s v="Michael D. Fletcher"/>
    <d v="2018-06-16T00:00:00"/>
    <s v="shot"/>
    <s v="toy weapon"/>
    <n v="53"/>
    <s v="M"/>
    <m/>
    <s v="Mesa"/>
    <s v="AZ"/>
    <b v="0"/>
    <s v="attack"/>
    <s v="Not fleeing"/>
    <b v="0"/>
    <x v="0"/>
  </r>
  <r>
    <n v="3432"/>
    <n v="3782"/>
    <s v="Dwayne Clyburn"/>
    <d v="2018-06-16T00:00:00"/>
    <s v="shot"/>
    <s v="knife"/>
    <n v="37"/>
    <s v="M"/>
    <m/>
    <s v="Warwick"/>
    <s v="NY"/>
    <b v="0"/>
    <s v="other"/>
    <s v="Not fleeing"/>
    <b v="0"/>
    <x v="0"/>
  </r>
  <r>
    <n v="3433"/>
    <n v="3783"/>
    <s v="Richard Rivera"/>
    <d v="2018-06-16T00:00:00"/>
    <s v="shot"/>
    <s v="unarmed"/>
    <n v="47"/>
    <s v="M"/>
    <s v="H"/>
    <s v="Albuquerque"/>
    <s v="NM"/>
    <b v="0"/>
    <s v="attack"/>
    <s v="Car"/>
    <b v="0"/>
    <x v="1"/>
  </r>
  <r>
    <n v="3434"/>
    <n v="3784"/>
    <s v="TK TK"/>
    <d v="2018-06-16T00:00:00"/>
    <s v="shot"/>
    <s v="knife"/>
    <n v="30"/>
    <s v="M"/>
    <m/>
    <s v="Van Nuys"/>
    <s v="CA"/>
    <b v="1"/>
    <s v="attack"/>
    <s v="Not fleeing"/>
    <b v="0"/>
    <x v="0"/>
  </r>
  <r>
    <n v="3435"/>
    <n v="3786"/>
    <s v="Ronald Barney"/>
    <d v="2018-06-16T00:00:00"/>
    <s v="shot"/>
    <s v="gun"/>
    <n v="48"/>
    <s v="M"/>
    <m/>
    <s v="Phoenix"/>
    <s v="AZ"/>
    <b v="0"/>
    <s v="attack"/>
    <s v="Car"/>
    <b v="0"/>
    <x v="0"/>
  </r>
  <r>
    <n v="3436"/>
    <n v="3785"/>
    <s v="Tahaji Wells"/>
    <d v="2018-06-17T00:00:00"/>
    <s v="shot"/>
    <s v="gun"/>
    <n v="33"/>
    <s v="M"/>
    <s v="B"/>
    <s v="Trenton"/>
    <s v="NJ"/>
    <b v="0"/>
    <s v="attack"/>
    <s v="Not fleeing"/>
    <b v="0"/>
    <x v="0"/>
  </r>
  <r>
    <n v="3437"/>
    <n v="3790"/>
    <s v="Abe Martinez"/>
    <d v="2018-06-17T00:00:00"/>
    <s v="shot"/>
    <s v="gun"/>
    <n v="44"/>
    <s v="M"/>
    <s v="H"/>
    <s v="South Salt Lake"/>
    <s v="UT"/>
    <b v="0"/>
    <s v="other"/>
    <s v="Not fleeing"/>
    <b v="0"/>
    <x v="0"/>
  </r>
  <r>
    <n v="3438"/>
    <n v="3787"/>
    <s v="Charles Spillers"/>
    <d v="2018-06-19T00:00:00"/>
    <s v="shot"/>
    <s v="gun"/>
    <n v="65"/>
    <s v="M"/>
    <s v="W"/>
    <s v="Cumming"/>
    <s v="GA"/>
    <b v="0"/>
    <s v="attack"/>
    <s v="Not fleeing"/>
    <b v="0"/>
    <x v="0"/>
  </r>
  <r>
    <n v="3439"/>
    <n v="3788"/>
    <s v="Jonathan Buckley"/>
    <d v="2018-06-19T00:00:00"/>
    <s v="shot"/>
    <s v="gun"/>
    <n v="20"/>
    <s v="M"/>
    <s v="B"/>
    <s v="Stone Mountain"/>
    <s v="GA"/>
    <b v="0"/>
    <s v="attack"/>
    <s v="Not fleeing"/>
    <b v="0"/>
    <x v="0"/>
  </r>
  <r>
    <n v="3440"/>
    <n v="3789"/>
    <s v="Antwon Rose"/>
    <d v="2018-06-19T00:00:00"/>
    <s v="shot"/>
    <s v="unarmed"/>
    <n v="17"/>
    <s v="M"/>
    <s v="B"/>
    <s v="Pittsburgh"/>
    <s v="PA"/>
    <b v="0"/>
    <s v="undetermined"/>
    <s v="Foot"/>
    <b v="0"/>
    <x v="1"/>
  </r>
  <r>
    <n v="3441"/>
    <n v="3791"/>
    <s v="Robert Roybal"/>
    <d v="2018-06-19T00:00:00"/>
    <s v="shot"/>
    <s v="knife"/>
    <n v="55"/>
    <s v="M"/>
    <m/>
    <s v="Tucumcari"/>
    <s v="NM"/>
    <b v="0"/>
    <s v="attack"/>
    <s v="Not fleeing"/>
    <b v="0"/>
    <x v="0"/>
  </r>
  <r>
    <n v="3442"/>
    <n v="3792"/>
    <s v="Anthony Marcell Green"/>
    <d v="2018-06-20T00:00:00"/>
    <s v="shot"/>
    <s v="unarmed"/>
    <n v="33"/>
    <s v="M"/>
    <s v="B"/>
    <s v="Kingsland"/>
    <s v="GA"/>
    <b v="0"/>
    <s v="attack"/>
    <s v="Foot"/>
    <b v="1"/>
    <x v="1"/>
  </r>
  <r>
    <n v="3443"/>
    <n v="3793"/>
    <s v="Jonathan Legg"/>
    <d v="2018-06-20T00:00:00"/>
    <s v="shot"/>
    <s v="gun"/>
    <n v="29"/>
    <s v="M"/>
    <m/>
    <s v="Parma"/>
    <s v="OH"/>
    <b v="0"/>
    <s v="attack"/>
    <s v="Not fleeing"/>
    <b v="0"/>
    <x v="0"/>
  </r>
  <r>
    <n v="3444"/>
    <n v="3794"/>
    <s v="Jesse Wade Powell"/>
    <d v="2018-06-20T00:00:00"/>
    <s v="shot"/>
    <s v="undetermined"/>
    <n v="44"/>
    <s v="M"/>
    <s v="W"/>
    <s v="Bend"/>
    <s v="OR"/>
    <b v="0"/>
    <s v="undetermined"/>
    <m/>
    <b v="0"/>
    <x v="1"/>
  </r>
  <r>
    <n v="3445"/>
    <n v="3842"/>
    <s v="Timothy Deal"/>
    <d v="2018-06-22T00:00:00"/>
    <s v="shot"/>
    <s v="knife"/>
    <n v="32"/>
    <s v="M"/>
    <m/>
    <s v="Atlantic City"/>
    <s v="NJ"/>
    <b v="0"/>
    <s v="attack"/>
    <s v="Not fleeing"/>
    <b v="1"/>
    <x v="0"/>
  </r>
  <r>
    <n v="3446"/>
    <n v="3843"/>
    <s v="Thomas Albun Beall"/>
    <d v="2018-06-22T00:00:00"/>
    <s v="shot"/>
    <s v="knife"/>
    <n v="31"/>
    <s v="M"/>
    <s v="W"/>
    <s v="Harrisonburg"/>
    <s v="VA"/>
    <b v="0"/>
    <s v="attack"/>
    <s v="Not fleeing"/>
    <b v="0"/>
    <x v="0"/>
  </r>
  <r>
    <n v="3447"/>
    <n v="3844"/>
    <s v="TK TK"/>
    <d v="2018-06-22T00:00:00"/>
    <s v="shot"/>
    <s v="toy weapon"/>
    <m/>
    <s v="M"/>
    <m/>
    <s v="Inglewood"/>
    <s v="CA"/>
    <b v="1"/>
    <s v="attack"/>
    <s v="Not fleeing"/>
    <b v="0"/>
    <x v="0"/>
  </r>
  <r>
    <n v="3448"/>
    <n v="3845"/>
    <s v="Schuyler Lake"/>
    <d v="2018-06-22T00:00:00"/>
    <s v="shot"/>
    <s v="knife"/>
    <n v="20"/>
    <s v="M"/>
    <m/>
    <s v="Albany"/>
    <s v="NY"/>
    <b v="1"/>
    <s v="attack"/>
    <s v="Not fleeing"/>
    <b v="0"/>
    <x v="0"/>
  </r>
  <r>
    <n v="3449"/>
    <n v="3795"/>
    <s v="Logan Williamson"/>
    <d v="2018-06-22T00:00:00"/>
    <s v="shot"/>
    <s v="knife"/>
    <n v="37"/>
    <s v="M"/>
    <s v="W"/>
    <s v="Fairfield"/>
    <s v="OH"/>
    <b v="0"/>
    <s v="attack"/>
    <s v="Not fleeing"/>
    <b v="0"/>
    <x v="0"/>
  </r>
  <r>
    <n v="3450"/>
    <n v="3841"/>
    <s v="TK TK"/>
    <d v="2018-06-23T00:00:00"/>
    <s v="shot"/>
    <s v="bow and arrow"/>
    <n v="32"/>
    <s v="M"/>
    <m/>
    <s v="North Shore"/>
    <s v="HI"/>
    <b v="1"/>
    <s v="attack"/>
    <s v="Not fleeing"/>
    <b v="0"/>
    <x v="0"/>
  </r>
  <r>
    <n v="3451"/>
    <n v="3796"/>
    <s v="Thurman Blevins"/>
    <d v="2018-06-23T00:00:00"/>
    <s v="shot"/>
    <s v="gun"/>
    <n v="30"/>
    <s v="M"/>
    <s v="B"/>
    <s v="Minneapolis"/>
    <s v="MN"/>
    <b v="0"/>
    <s v="attack"/>
    <s v="Foot"/>
    <b v="1"/>
    <x v="0"/>
  </r>
  <r>
    <n v="3452"/>
    <n v="3797"/>
    <s v="Detandel Pickens Devon"/>
    <d v="2018-06-23T00:00:00"/>
    <s v="shot"/>
    <s v="knife"/>
    <n v="25"/>
    <s v="M"/>
    <s v="B"/>
    <s v="Monroe"/>
    <s v="LA"/>
    <b v="0"/>
    <s v="attack"/>
    <s v="Not fleeing"/>
    <b v="0"/>
    <x v="0"/>
  </r>
  <r>
    <n v="3453"/>
    <n v="3800"/>
    <s v="TK TK"/>
    <d v="2018-06-23T00:00:00"/>
    <s v="shot"/>
    <s v="gun"/>
    <m/>
    <s v="M"/>
    <m/>
    <s v="San Diego"/>
    <s v="CA"/>
    <b v="0"/>
    <s v="attack"/>
    <s v="Not fleeing"/>
    <b v="0"/>
    <x v="0"/>
  </r>
  <r>
    <n v="3454"/>
    <n v="3801"/>
    <s v="Eric Sweet"/>
    <d v="2018-06-23T00:00:00"/>
    <s v="shot"/>
    <s v="gun"/>
    <m/>
    <s v="M"/>
    <m/>
    <s v="Coos Bay"/>
    <s v="OR"/>
    <b v="0"/>
    <s v="attack"/>
    <s v="Not fleeing"/>
    <b v="0"/>
    <x v="0"/>
  </r>
  <r>
    <n v="3455"/>
    <n v="3802"/>
    <s v="Robert L. Barton"/>
    <d v="2018-06-23T00:00:00"/>
    <s v="shot"/>
    <s v="gun and knife"/>
    <n v="48"/>
    <s v="M"/>
    <s v="W"/>
    <s v="Meridian"/>
    <s v="ID"/>
    <b v="0"/>
    <s v="other"/>
    <s v="Not fleeing"/>
    <b v="0"/>
    <x v="0"/>
  </r>
  <r>
    <n v="3456"/>
    <n v="3804"/>
    <s v="TK TK"/>
    <d v="2018-06-23T00:00:00"/>
    <s v="shot"/>
    <s v="gun"/>
    <m/>
    <s v="M"/>
    <m/>
    <s v="Centennial"/>
    <s v="CO"/>
    <b v="0"/>
    <s v="attack"/>
    <s v="Car"/>
    <b v="0"/>
    <x v="0"/>
  </r>
  <r>
    <n v="3457"/>
    <n v="3840"/>
    <s v="James Sorrentino"/>
    <d v="2018-06-25T00:00:00"/>
    <s v="shot"/>
    <s v="gun"/>
    <n v="36"/>
    <s v="M"/>
    <m/>
    <s v="Prompton"/>
    <s v="PA"/>
    <b v="1"/>
    <s v="attack"/>
    <s v="Not fleeing"/>
    <b v="0"/>
    <x v="0"/>
  </r>
  <r>
    <n v="3458"/>
    <n v="3798"/>
    <s v="Luis Argueta"/>
    <d v="2018-06-25T00:00:00"/>
    <s v="shot"/>
    <s v="unknown weapon"/>
    <n v="18"/>
    <s v="M"/>
    <s v="H"/>
    <s v="Galveston"/>
    <s v="TX"/>
    <b v="0"/>
    <s v="undetermined"/>
    <m/>
    <b v="0"/>
    <x v="0"/>
  </r>
  <r>
    <n v="3459"/>
    <n v="3803"/>
    <s v="Bobby Blade"/>
    <d v="2018-06-25T00:00:00"/>
    <s v="shot"/>
    <s v="gun"/>
    <n v="29"/>
    <s v="M"/>
    <s v="W"/>
    <s v="Garland"/>
    <s v="TX"/>
    <b v="0"/>
    <s v="attack"/>
    <s v="Car"/>
    <b v="0"/>
    <x v="0"/>
  </r>
  <r>
    <n v="3460"/>
    <n v="3838"/>
    <s v="William Shawn Mann"/>
    <d v="2018-06-25T00:00:00"/>
    <s v="shot"/>
    <m/>
    <n v="30"/>
    <s v="M"/>
    <s v="W"/>
    <s v="Grenada"/>
    <s v="MS"/>
    <b v="0"/>
    <s v="other"/>
    <s v="Car"/>
    <b v="0"/>
    <x v="1"/>
  </r>
  <r>
    <n v="3461"/>
    <n v="3807"/>
    <s v="Joey Bronson"/>
    <d v="2018-06-27T00:00:00"/>
    <s v="shot"/>
    <s v="gun"/>
    <n v="39"/>
    <s v="M"/>
    <s v="W"/>
    <s v="Aurora"/>
    <s v="CO"/>
    <b v="0"/>
    <s v="attack"/>
    <s v="Foot"/>
    <b v="0"/>
    <x v="0"/>
  </r>
  <r>
    <n v="3462"/>
    <n v="3808"/>
    <s v="Anthony Sanchez"/>
    <d v="2018-06-29T00:00:00"/>
    <s v="shot"/>
    <s v="undetermined"/>
    <n v="36"/>
    <s v="M"/>
    <m/>
    <s v="Aurora"/>
    <s v="CO"/>
    <b v="0"/>
    <s v="undetermined"/>
    <s v="Car"/>
    <b v="1"/>
    <x v="1"/>
  </r>
  <r>
    <n v="3463"/>
    <n v="3809"/>
    <s v="Joshua Cartwright"/>
    <d v="2018-06-29T00:00:00"/>
    <s v="shot"/>
    <s v="gun"/>
    <n v="36"/>
    <s v="M"/>
    <s v="W"/>
    <s v="Russellville"/>
    <s v="AR"/>
    <b v="0"/>
    <s v="attack"/>
    <s v="Not fleeing"/>
    <b v="0"/>
    <x v="0"/>
  </r>
  <r>
    <n v="3464"/>
    <n v="3811"/>
    <s v="James Palmquist"/>
    <d v="2018-06-29T00:00:00"/>
    <s v="shot"/>
    <s v="gun"/>
    <n v="54"/>
    <s v="M"/>
    <s v="W"/>
    <s v="Dade City"/>
    <s v="FL"/>
    <b v="1"/>
    <s v="attack"/>
    <s v="Not fleeing"/>
    <b v="0"/>
    <x v="0"/>
  </r>
  <r>
    <n v="3465"/>
    <n v="3813"/>
    <s v="Rodney Lee Hunter"/>
    <d v="2018-06-29T00:00:00"/>
    <s v="shot"/>
    <s v="unknown weapon"/>
    <n v="27"/>
    <s v="M"/>
    <m/>
    <s v="Pomona"/>
    <s v="CA"/>
    <b v="0"/>
    <s v="undetermined"/>
    <s v="Car"/>
    <b v="0"/>
    <x v="0"/>
  </r>
  <r>
    <n v="3466"/>
    <n v="3815"/>
    <s v="Jason Washington"/>
    <d v="2018-06-29T00:00:00"/>
    <s v="shot"/>
    <s v="gun"/>
    <n v="45"/>
    <s v="M"/>
    <s v="W"/>
    <s v="Portland"/>
    <s v="OR"/>
    <b v="0"/>
    <s v="undetermined"/>
    <m/>
    <b v="0"/>
    <x v="0"/>
  </r>
  <r>
    <n v="3467"/>
    <n v="3818"/>
    <s v="Chukwumankpam Mbegbu"/>
    <d v="2018-06-29T00:00:00"/>
    <s v="shot"/>
    <s v="gun"/>
    <n v="19"/>
    <s v="M"/>
    <m/>
    <s v="Phoenix"/>
    <s v="AZ"/>
    <b v="0"/>
    <s v="attack"/>
    <s v="Not fleeing"/>
    <b v="0"/>
    <x v="0"/>
  </r>
  <r>
    <n v="3468"/>
    <n v="3819"/>
    <s v="Garry Glenn Lawrence"/>
    <d v="2018-06-29T00:00:00"/>
    <s v="shot"/>
    <s v="ax"/>
    <n v="36"/>
    <s v="M"/>
    <m/>
    <s v="North Pole"/>
    <s v="AK"/>
    <b v="0"/>
    <s v="other"/>
    <m/>
    <b v="0"/>
    <x v="0"/>
  </r>
  <r>
    <n v="3469"/>
    <n v="3820"/>
    <s v="Randy Thomas Groom"/>
    <d v="2018-06-29T00:00:00"/>
    <s v="shot"/>
    <s v="knife"/>
    <n v="33"/>
    <s v="M"/>
    <s v="W"/>
    <s v="Lawrenceburg"/>
    <s v="TN"/>
    <b v="0"/>
    <s v="other"/>
    <s v="Foot"/>
    <b v="0"/>
    <x v="0"/>
  </r>
  <r>
    <n v="3470"/>
    <n v="3836"/>
    <s v="Steve Ballard"/>
    <d v="2018-06-29T00:00:00"/>
    <s v="shot"/>
    <s v="gun"/>
    <n v="56"/>
    <s v="M"/>
    <s v="W"/>
    <s v="Waterford Township"/>
    <s v="MI"/>
    <b v="1"/>
    <s v="attack"/>
    <s v="Car"/>
    <b v="0"/>
    <x v="0"/>
  </r>
  <r>
    <n v="3471"/>
    <n v="3814"/>
    <s v="TK TK"/>
    <d v="2018-07-01T00:00:00"/>
    <s v="shot"/>
    <s v="metal object"/>
    <m/>
    <s v="M"/>
    <m/>
    <s v="Santa Ana"/>
    <s v="CA"/>
    <b v="0"/>
    <s v="undetermined"/>
    <s v="Not fleeing"/>
    <b v="0"/>
    <x v="0"/>
  </r>
  <r>
    <n v="3472"/>
    <n v="3816"/>
    <s v="Daniel Norris"/>
    <d v="2018-07-01T00:00:00"/>
    <s v="shot"/>
    <s v="gun"/>
    <n v="33"/>
    <s v="M"/>
    <s v="W"/>
    <s v="Boise"/>
    <s v="ID"/>
    <b v="0"/>
    <s v="attack"/>
    <s v="Foot"/>
    <b v="0"/>
    <x v="0"/>
  </r>
  <r>
    <n v="3473"/>
    <n v="3817"/>
    <s v="Larry San Nicolas"/>
    <d v="2018-07-01T00:00:00"/>
    <s v="shot"/>
    <s v="sword"/>
    <n v="60"/>
    <s v="M"/>
    <s v="A"/>
    <s v="Grandview"/>
    <s v="MO"/>
    <b v="0"/>
    <s v="other"/>
    <s v="Not fleeing"/>
    <b v="0"/>
    <x v="0"/>
  </r>
  <r>
    <n v="3474"/>
    <n v="3823"/>
    <s v="Joshua B. Reed"/>
    <d v="2018-07-01T00:00:00"/>
    <s v="shot"/>
    <s v="knife"/>
    <n v="26"/>
    <s v="M"/>
    <s v="W"/>
    <s v="Panora"/>
    <s v="IA"/>
    <b v="0"/>
    <s v="other"/>
    <s v="Not fleeing"/>
    <b v="0"/>
    <x v="0"/>
  </r>
  <r>
    <n v="3475"/>
    <n v="3930"/>
    <s v="Lemuel Bunn"/>
    <d v="2018-07-03T00:00:00"/>
    <s v="shot"/>
    <s v="knife"/>
    <n v="40"/>
    <s v="M"/>
    <s v="B"/>
    <s v="Fayetteville"/>
    <s v="NC"/>
    <b v="0"/>
    <s v="attack"/>
    <s v="Not fleeing"/>
    <b v="0"/>
    <x v="0"/>
  </r>
  <r>
    <n v="3476"/>
    <n v="3969"/>
    <s v="Millard Clark"/>
    <d v="2018-07-03T00:00:00"/>
    <s v="shot and Tasered"/>
    <s v="knife"/>
    <n v="41"/>
    <s v="M"/>
    <s v="W"/>
    <s v="Lawton"/>
    <s v="OK"/>
    <b v="0"/>
    <s v="attack"/>
    <s v="Not fleeing"/>
    <b v="0"/>
    <x v="0"/>
  </r>
  <r>
    <n v="3477"/>
    <n v="3970"/>
    <s v="Terrell Eason"/>
    <d v="2018-07-03T00:00:00"/>
    <s v="shot"/>
    <s v="gun"/>
    <n v="33"/>
    <s v="M"/>
    <m/>
    <s v="Chicago"/>
    <s v="IL"/>
    <b v="0"/>
    <s v="other"/>
    <s v="Foot"/>
    <b v="0"/>
    <x v="0"/>
  </r>
  <r>
    <n v="3478"/>
    <n v="3824"/>
    <s v="Frank Dripps"/>
    <d v="2018-07-03T00:00:00"/>
    <s v="shot"/>
    <s v="gun"/>
    <n v="52"/>
    <s v="M"/>
    <s v="W"/>
    <s v="South Elgin"/>
    <s v="IL"/>
    <b v="0"/>
    <s v="attack"/>
    <s v="Not fleeing"/>
    <b v="0"/>
    <x v="0"/>
  </r>
  <r>
    <n v="3479"/>
    <n v="3821"/>
    <s v="Ryan Force"/>
    <d v="2018-07-04T00:00:00"/>
    <s v="shot"/>
    <s v="gun"/>
    <n v="35"/>
    <s v="M"/>
    <m/>
    <s v="Spalding County"/>
    <s v="GA"/>
    <b v="1"/>
    <s v="attack"/>
    <s v="Not fleeing"/>
    <b v="1"/>
    <x v="0"/>
  </r>
  <r>
    <n v="3480"/>
    <n v="3822"/>
    <s v="Emmanuel Bitsuie"/>
    <d v="2018-07-04T00:00:00"/>
    <s v="shot"/>
    <s v="undetermined"/>
    <n v="32"/>
    <s v="M"/>
    <s v="N"/>
    <s v="Pueblo"/>
    <s v="CO"/>
    <b v="0"/>
    <s v="attack"/>
    <m/>
    <b v="0"/>
    <x v="1"/>
  </r>
  <r>
    <n v="3481"/>
    <n v="3834"/>
    <s v="Abraham Noe Flores"/>
    <d v="2018-07-04T00:00:00"/>
    <s v="shot"/>
    <s v="gun"/>
    <n v="34"/>
    <s v="M"/>
    <s v="H"/>
    <s v="Red Bluff"/>
    <s v="CA"/>
    <b v="1"/>
    <s v="attack"/>
    <s v="Not fleeing"/>
    <b v="0"/>
    <x v="0"/>
  </r>
  <r>
    <n v="3482"/>
    <n v="3971"/>
    <s v="Tracy A. Richards"/>
    <d v="2018-07-05T00:00:00"/>
    <s v="shot"/>
    <s v="gun"/>
    <n v="55"/>
    <s v="M"/>
    <m/>
    <s v="Eustis"/>
    <s v="FL"/>
    <b v="1"/>
    <s v="other"/>
    <s v="Not fleeing"/>
    <b v="0"/>
    <x v="0"/>
  </r>
  <r>
    <n v="3483"/>
    <n v="3972"/>
    <s v="John James Corrigan"/>
    <d v="2018-07-05T00:00:00"/>
    <s v="shot"/>
    <s v="toy weapon"/>
    <n v="38"/>
    <s v="M"/>
    <s v="W"/>
    <s v="Calaveras County"/>
    <s v="CA"/>
    <b v="0"/>
    <s v="attack"/>
    <s v="Not fleeing"/>
    <b v="0"/>
    <x v="0"/>
  </r>
  <r>
    <n v="3484"/>
    <n v="3825"/>
    <s v="Daniel A. Fuller"/>
    <d v="2018-07-05T00:00:00"/>
    <s v="shot"/>
    <s v="unarmed"/>
    <n v="26"/>
    <s v="M"/>
    <s v="W"/>
    <s v="Devil's Lake"/>
    <s v="ND"/>
    <b v="0"/>
    <s v="attack"/>
    <s v="Foot"/>
    <b v="1"/>
    <x v="1"/>
  </r>
  <r>
    <n v="3485"/>
    <n v="3826"/>
    <s v="Raad Fakhri Salman"/>
    <d v="2018-07-05T00:00:00"/>
    <s v="shot"/>
    <s v="knife"/>
    <n v="62"/>
    <s v="M"/>
    <m/>
    <s v="Louisville"/>
    <s v="KY"/>
    <b v="0"/>
    <s v="other"/>
    <s v="Not fleeing"/>
    <b v="0"/>
    <x v="0"/>
  </r>
  <r>
    <n v="3486"/>
    <n v="3827"/>
    <s v="Sylvia Marie Bejarano"/>
    <d v="2018-07-05T00:00:00"/>
    <s v="shot"/>
    <s v="gun"/>
    <n v="33"/>
    <s v="F"/>
    <s v="H"/>
    <s v="Tempe"/>
    <s v="AZ"/>
    <b v="0"/>
    <s v="attack"/>
    <s v="Other"/>
    <b v="0"/>
    <x v="0"/>
  </r>
  <r>
    <n v="3487"/>
    <n v="3973"/>
    <s v="Eric Hash"/>
    <d v="2018-07-06T00:00:00"/>
    <s v="shot"/>
    <s v="incendiary device"/>
    <n v="38"/>
    <s v="M"/>
    <s v="A"/>
    <s v="Copper Center"/>
    <s v="AK"/>
    <b v="0"/>
    <s v="other"/>
    <m/>
    <b v="1"/>
    <x v="0"/>
  </r>
  <r>
    <n v="3488"/>
    <n v="3828"/>
    <s v="Charles Webb"/>
    <d v="2018-07-06T00:00:00"/>
    <s v="shot"/>
    <s v="gun"/>
    <n v="43"/>
    <s v="M"/>
    <s v="B"/>
    <s v="Overland Park"/>
    <s v="KS"/>
    <b v="0"/>
    <s v="attack"/>
    <s v="Not fleeing"/>
    <b v="0"/>
    <x v="0"/>
  </r>
  <r>
    <n v="3489"/>
    <n v="3865"/>
    <s v="Rashaun Washington"/>
    <d v="2018-07-07T00:00:00"/>
    <s v="shot"/>
    <s v="unarmed"/>
    <n v="37"/>
    <s v="M"/>
    <s v="B"/>
    <s v="Vineland"/>
    <s v="NJ"/>
    <b v="0"/>
    <s v="undetermined"/>
    <m/>
    <b v="0"/>
    <x v="1"/>
  </r>
  <r>
    <n v="3490"/>
    <n v="3830"/>
    <s v="Kelly Kenneth Sutton"/>
    <d v="2018-07-07T00:00:00"/>
    <s v="shot"/>
    <s v="undetermined"/>
    <n v="27"/>
    <s v="M"/>
    <s v="W"/>
    <s v="Amity"/>
    <s v="OR"/>
    <b v="0"/>
    <s v="undetermined"/>
    <s v="Foot"/>
    <b v="0"/>
    <x v="1"/>
  </r>
  <r>
    <n v="3491"/>
    <n v="3832"/>
    <s v="Harold Kraai"/>
    <d v="2018-07-07T00:00:00"/>
    <s v="shot"/>
    <s v="knife"/>
    <n v="52"/>
    <s v="M"/>
    <s v="W"/>
    <s v="Jacksonville"/>
    <s v="FL"/>
    <b v="1"/>
    <s v="attack"/>
    <s v="Not fleeing"/>
    <b v="0"/>
    <x v="0"/>
  </r>
  <r>
    <n v="3492"/>
    <n v="3835"/>
    <s v="TK TK"/>
    <d v="2018-07-07T00:00:00"/>
    <s v="shot"/>
    <s v="unknown weapon"/>
    <m/>
    <s v="M"/>
    <m/>
    <s v="Adams County"/>
    <s v="CO"/>
    <b v="0"/>
    <s v="attack"/>
    <s v="Other"/>
    <b v="0"/>
    <x v="0"/>
  </r>
  <r>
    <n v="3493"/>
    <n v="3829"/>
    <s v="TK TK"/>
    <d v="2018-07-08T00:00:00"/>
    <s v="shot"/>
    <s v="gun"/>
    <m/>
    <s v="M"/>
    <m/>
    <s v="Westminster"/>
    <s v="CA"/>
    <b v="0"/>
    <s v="other"/>
    <s v="Other"/>
    <b v="0"/>
    <x v="0"/>
  </r>
  <r>
    <n v="3494"/>
    <n v="3831"/>
    <s v="Craig Yelton"/>
    <d v="2018-07-08T00:00:00"/>
    <s v="shot"/>
    <s v="gun"/>
    <n v="34"/>
    <s v="M"/>
    <s v="W"/>
    <s v="Tucson"/>
    <s v="AZ"/>
    <b v="0"/>
    <s v="other"/>
    <s v="Not fleeing"/>
    <b v="0"/>
    <x v="0"/>
  </r>
  <r>
    <n v="3495"/>
    <n v="3833"/>
    <s v="John Francis Murphy"/>
    <d v="2018-07-08T00:00:00"/>
    <s v="shot"/>
    <s v="gun"/>
    <n v="41"/>
    <s v="M"/>
    <s v="W"/>
    <s v="Grand Forks"/>
    <s v="ND"/>
    <b v="1"/>
    <s v="other"/>
    <s v="Not fleeing"/>
    <b v="0"/>
    <x v="0"/>
  </r>
  <r>
    <n v="3496"/>
    <n v="3855"/>
    <s v="Shaun Gates"/>
    <d v="2018-07-10T00:00:00"/>
    <s v="shot"/>
    <s v="knife"/>
    <n v="40"/>
    <s v="M"/>
    <s v="W"/>
    <s v="Garland"/>
    <s v="TX"/>
    <b v="0"/>
    <s v="attack"/>
    <s v="Not fleeing"/>
    <b v="0"/>
    <x v="0"/>
  </r>
  <r>
    <n v="3497"/>
    <n v="3856"/>
    <s v="Leonardo Cano"/>
    <d v="2018-07-10T00:00:00"/>
    <s v="shot"/>
    <s v="gun"/>
    <n v="53"/>
    <s v="M"/>
    <s v="H"/>
    <s v="Miami"/>
    <s v="FL"/>
    <b v="0"/>
    <s v="attack"/>
    <s v="Car"/>
    <b v="0"/>
    <x v="0"/>
  </r>
  <r>
    <n v="3498"/>
    <n v="3976"/>
    <s v="William T. McCollum"/>
    <d v="2018-07-10T00:00:00"/>
    <s v="shot"/>
    <s v="gun"/>
    <n v="21"/>
    <s v="M"/>
    <s v="W"/>
    <s v="Casper"/>
    <s v="WY"/>
    <b v="1"/>
    <s v="other"/>
    <s v="Car"/>
    <b v="0"/>
    <x v="0"/>
  </r>
  <r>
    <n v="3499"/>
    <n v="3852"/>
    <s v="TK TK"/>
    <d v="2018-07-11T00:00:00"/>
    <s v="shot"/>
    <s v="knife"/>
    <m/>
    <s v="F"/>
    <m/>
    <s v="Willis"/>
    <s v="TX"/>
    <b v="0"/>
    <s v="other"/>
    <s v="Not fleeing"/>
    <b v="0"/>
    <x v="0"/>
  </r>
  <r>
    <n v="3500"/>
    <n v="3853"/>
    <s v="Salome Ramirez"/>
    <d v="2018-07-11T00:00:00"/>
    <s v="shot"/>
    <s v="toy weapon"/>
    <n v="34"/>
    <s v="M"/>
    <m/>
    <s v="Los Banos"/>
    <s v="CA"/>
    <b v="0"/>
    <s v="other"/>
    <s v="Not fleeing"/>
    <b v="0"/>
    <x v="0"/>
  </r>
  <r>
    <n v="3501"/>
    <n v="3854"/>
    <s v="Fidel Miranda"/>
    <d v="2018-07-11T00:00:00"/>
    <s v="shot"/>
    <s v="gun"/>
    <n v="22"/>
    <s v="M"/>
    <s v="H"/>
    <s v="Las Vegas"/>
    <s v="NV"/>
    <b v="0"/>
    <s v="attack"/>
    <s v="Car"/>
    <b v="0"/>
    <x v="0"/>
  </r>
  <r>
    <n v="3502"/>
    <n v="3861"/>
    <s v="Archer Amorosi"/>
    <d v="2018-07-13T00:00:00"/>
    <s v="shot and Tasered"/>
    <s v="knife"/>
    <n v="16"/>
    <s v="M"/>
    <s v="W"/>
    <s v="Chanhassen"/>
    <s v="MN"/>
    <b v="1"/>
    <s v="attack"/>
    <s v="Not fleeing"/>
    <b v="0"/>
    <x v="0"/>
  </r>
  <r>
    <n v="3503"/>
    <n v="3862"/>
    <s v="Juan Luna"/>
    <d v="2018-07-13T00:00:00"/>
    <s v="shot"/>
    <s v="gun"/>
    <n v="25"/>
    <s v="M"/>
    <s v="H"/>
    <s v="Dilley"/>
    <s v="TX"/>
    <b v="0"/>
    <s v="attack"/>
    <s v="Not fleeing"/>
    <b v="1"/>
    <x v="0"/>
  </r>
  <r>
    <n v="3504"/>
    <n v="3857"/>
    <s v="Harith Augustus"/>
    <d v="2018-07-14T00:00:00"/>
    <s v="shot"/>
    <s v="gun"/>
    <n v="37"/>
    <s v="M"/>
    <s v="B"/>
    <s v="Chicago"/>
    <s v="IL"/>
    <b v="0"/>
    <s v="other"/>
    <s v="Foot"/>
    <b v="1"/>
    <x v="0"/>
  </r>
  <r>
    <n v="3505"/>
    <n v="3858"/>
    <s v="Jethro Benjamin"/>
    <d v="2018-07-14T00:00:00"/>
    <s v="shot"/>
    <s v="gun"/>
    <n v="68"/>
    <s v="M"/>
    <s v="B"/>
    <s v="Florence"/>
    <s v="SC"/>
    <b v="0"/>
    <s v="attack"/>
    <s v="Not fleeing"/>
    <b v="0"/>
    <x v="0"/>
  </r>
  <r>
    <n v="3506"/>
    <n v="3859"/>
    <s v="Marlin Mack"/>
    <d v="2018-07-15T00:00:00"/>
    <s v="shot"/>
    <s v="gun"/>
    <n v="25"/>
    <s v="M"/>
    <s v="B"/>
    <s v="Kansas City"/>
    <s v="MO"/>
    <b v="0"/>
    <s v="attack"/>
    <s v="Not fleeing"/>
    <b v="0"/>
    <x v="0"/>
  </r>
  <r>
    <n v="3507"/>
    <n v="3860"/>
    <s v="Isaac Chapa"/>
    <d v="2018-07-15T00:00:00"/>
    <s v="shot"/>
    <s v="gun"/>
    <n v="34"/>
    <s v="M"/>
    <s v="W"/>
    <s v="Alvin"/>
    <s v="TX"/>
    <b v="1"/>
    <s v="attack"/>
    <s v="Not fleeing"/>
    <b v="0"/>
    <x v="0"/>
  </r>
  <r>
    <n v="3508"/>
    <n v="3941"/>
    <s v="Jonathan Molina"/>
    <d v="2018-07-15T00:00:00"/>
    <s v="shot"/>
    <s v="gun"/>
    <n v="23"/>
    <s v="M"/>
    <m/>
    <s v="Albuquerque"/>
    <s v="NM"/>
    <b v="0"/>
    <s v="attack"/>
    <s v="Not fleeing"/>
    <b v="0"/>
    <x v="0"/>
  </r>
  <r>
    <n v="3509"/>
    <n v="3864"/>
    <s v="Isaiah Hayes"/>
    <d v="2018-07-17T00:00:00"/>
    <s v="shot"/>
    <s v="undetermined"/>
    <n v="25"/>
    <s v="M"/>
    <s v="W"/>
    <s v="Altoona"/>
    <s v="IA"/>
    <b v="0"/>
    <s v="other"/>
    <s v="Car"/>
    <b v="0"/>
    <x v="1"/>
  </r>
  <r>
    <n v="3510"/>
    <n v="3867"/>
    <s v="Rolando Brizuela"/>
    <d v="2018-07-17T00:00:00"/>
    <s v="shot"/>
    <s v="gun"/>
    <n v="57"/>
    <s v="M"/>
    <m/>
    <s v="Sparks"/>
    <s v="NV"/>
    <b v="0"/>
    <s v="other"/>
    <m/>
    <b v="0"/>
    <x v="0"/>
  </r>
  <r>
    <n v="3511"/>
    <n v="3868"/>
    <s v="Juan Manuel Correa-Leyva"/>
    <d v="2018-07-17T00:00:00"/>
    <s v="shot"/>
    <s v="gun"/>
    <n v="27"/>
    <s v="M"/>
    <s v="H"/>
    <s v="Tucson"/>
    <s v="AZ"/>
    <b v="0"/>
    <s v="attack"/>
    <s v="Car"/>
    <b v="0"/>
    <x v="0"/>
  </r>
  <r>
    <n v="3512"/>
    <n v="3942"/>
    <s v="Kerry Edwin Townsend"/>
    <d v="2018-07-17T00:00:00"/>
    <s v="shot"/>
    <s v="gun"/>
    <n v="51"/>
    <s v="M"/>
    <s v="W"/>
    <s v="Lenoir"/>
    <s v="NC"/>
    <b v="0"/>
    <s v="attack"/>
    <s v="Not fleeing"/>
    <b v="0"/>
    <x v="0"/>
  </r>
  <r>
    <n v="3513"/>
    <n v="3866"/>
    <s v="Arthur Lujan"/>
    <d v="2018-07-18T00:00:00"/>
    <s v="shot"/>
    <s v="gun"/>
    <n v="30"/>
    <s v="M"/>
    <m/>
    <s v="Albuquerque"/>
    <s v="NM"/>
    <b v="0"/>
    <s v="attack"/>
    <s v="Not fleeing"/>
    <b v="0"/>
    <x v="0"/>
  </r>
  <r>
    <n v="3514"/>
    <n v="3869"/>
    <s v="Wesley Shelton"/>
    <d v="2018-07-18T00:00:00"/>
    <s v="shot"/>
    <s v="gun"/>
    <n v="33"/>
    <s v="M"/>
    <s v="W"/>
    <s v="Fletcher"/>
    <s v="NC"/>
    <b v="0"/>
    <s v="attack"/>
    <s v="Not fleeing"/>
    <b v="0"/>
    <x v="0"/>
  </r>
  <r>
    <n v="3515"/>
    <n v="3872"/>
    <s v="Mickey Coy"/>
    <d v="2018-07-18T00:00:00"/>
    <s v="shot"/>
    <s v="gun"/>
    <m/>
    <s v="M"/>
    <s v="W"/>
    <s v="Pattison"/>
    <s v="TX"/>
    <b v="0"/>
    <s v="attack"/>
    <s v="Not fleeing"/>
    <b v="0"/>
    <x v="0"/>
  </r>
  <r>
    <n v="3516"/>
    <n v="3870"/>
    <s v="Luis Cruz"/>
    <d v="2018-07-19T00:00:00"/>
    <s v="shot"/>
    <s v="gun"/>
    <n v="19"/>
    <s v="M"/>
    <m/>
    <s v="Peoria"/>
    <s v="IL"/>
    <b v="0"/>
    <s v="other"/>
    <s v="Foot"/>
    <b v="0"/>
    <x v="0"/>
  </r>
  <r>
    <n v="3517"/>
    <n v="3871"/>
    <s v="Carmen Pizarro"/>
    <d v="2018-07-19T00:00:00"/>
    <s v="shot"/>
    <s v="gun"/>
    <n v="22"/>
    <s v="M"/>
    <s v="H"/>
    <s v="Pico Rivera"/>
    <s v="CA"/>
    <b v="0"/>
    <s v="other"/>
    <s v="Other"/>
    <b v="0"/>
    <x v="0"/>
  </r>
  <r>
    <n v="3518"/>
    <n v="3877"/>
    <s v="Ruben Maya"/>
    <d v="2018-07-20T00:00:00"/>
    <s v="shot"/>
    <s v="toy weapon"/>
    <n v="37"/>
    <s v="M"/>
    <s v="H"/>
    <s v="Fresno"/>
    <s v="CA"/>
    <b v="0"/>
    <s v="attack"/>
    <s v="Not fleeing"/>
    <b v="0"/>
    <x v="0"/>
  </r>
  <r>
    <n v="3519"/>
    <n v="3880"/>
    <s v="Javier Lopez"/>
    <d v="2018-07-20T00:00:00"/>
    <s v="shot"/>
    <s v="gun"/>
    <n v="19"/>
    <s v="M"/>
    <s v="W"/>
    <s v="San Antonio"/>
    <s v="TX"/>
    <b v="0"/>
    <s v="attack"/>
    <s v="Foot"/>
    <b v="0"/>
    <x v="0"/>
  </r>
  <r>
    <n v="3520"/>
    <n v="3944"/>
    <s v="Justin Waiki"/>
    <d v="2018-07-20T00:00:00"/>
    <s v="shot"/>
    <s v="gun"/>
    <n v="33"/>
    <s v="M"/>
    <s v="O"/>
    <s v="Puna"/>
    <s v="HI"/>
    <b v="0"/>
    <s v="attack"/>
    <s v="Car"/>
    <b v="0"/>
    <x v="0"/>
  </r>
  <r>
    <n v="3521"/>
    <n v="3945"/>
    <s v="Anthony Coleman"/>
    <d v="2018-07-20T00:00:00"/>
    <s v="shot"/>
    <s v="gun"/>
    <n v="38"/>
    <s v="M"/>
    <s v="W"/>
    <s v="Lady Lake"/>
    <s v="FL"/>
    <b v="0"/>
    <s v="attack"/>
    <s v="Not fleeing"/>
    <b v="0"/>
    <x v="0"/>
  </r>
  <r>
    <n v="3522"/>
    <n v="3946"/>
    <s v="Arthur Levario"/>
    <d v="2018-07-20T00:00:00"/>
    <s v="shot"/>
    <s v="gun"/>
    <n v="45"/>
    <s v="M"/>
    <m/>
    <s v="Riverside"/>
    <s v="CA"/>
    <b v="0"/>
    <s v="attack"/>
    <s v="Car"/>
    <b v="0"/>
    <x v="0"/>
  </r>
  <r>
    <n v="3523"/>
    <n v="3874"/>
    <s v="Vincent James Ewer"/>
    <d v="2018-07-21T00:00:00"/>
    <s v="shot"/>
    <s v="gun and car"/>
    <n v="39"/>
    <s v="M"/>
    <s v="W"/>
    <s v="Tucson"/>
    <s v="AZ"/>
    <b v="0"/>
    <s v="attack"/>
    <s v="Foot"/>
    <b v="0"/>
    <x v="0"/>
  </r>
  <r>
    <n v="3524"/>
    <n v="3878"/>
    <s v="Anthony C. Lopez"/>
    <d v="2018-07-21T00:00:00"/>
    <s v="shot"/>
    <m/>
    <n v="21"/>
    <s v="M"/>
    <s v="H"/>
    <s v="Mesa"/>
    <s v="AZ"/>
    <b v="0"/>
    <s v="attack"/>
    <s v="Not fleeing"/>
    <b v="0"/>
    <x v="1"/>
  </r>
  <r>
    <n v="3525"/>
    <n v="3879"/>
    <s v="Dale Slocum"/>
    <d v="2018-07-21T00:00:00"/>
    <s v="shot"/>
    <s v="knife"/>
    <n v="56"/>
    <s v="M"/>
    <s v="W"/>
    <s v="Toledo"/>
    <s v="OH"/>
    <b v="0"/>
    <s v="attack"/>
    <s v="Not fleeing"/>
    <b v="0"/>
    <x v="0"/>
  </r>
  <r>
    <n v="3526"/>
    <n v="3895"/>
    <s v="Melyda Marciela Corado"/>
    <d v="2018-07-21T00:00:00"/>
    <s v="shot"/>
    <s v="unarmed"/>
    <n v="27"/>
    <s v="F"/>
    <s v="H"/>
    <s v="Los Angeles"/>
    <s v="CA"/>
    <b v="0"/>
    <s v="other"/>
    <s v="Foot"/>
    <b v="1"/>
    <x v="1"/>
  </r>
  <r>
    <n v="3527"/>
    <n v="3947"/>
    <s v="Eliuth Penaloza Nava"/>
    <d v="2018-07-21T00:00:00"/>
    <s v="shot"/>
    <s v="toy weapon"/>
    <n v="50"/>
    <s v="M"/>
    <m/>
    <s v="Anaheim"/>
    <s v="CA"/>
    <b v="1"/>
    <s v="other"/>
    <s v="Foot"/>
    <b v="0"/>
    <x v="0"/>
  </r>
  <r>
    <n v="3528"/>
    <n v="3873"/>
    <s v="Logan Simpson"/>
    <d v="2018-07-22T00:00:00"/>
    <s v="shot"/>
    <s v="vehicle"/>
    <n v="16"/>
    <s v="M"/>
    <s v="W"/>
    <s v="Bixby"/>
    <s v="OK"/>
    <b v="0"/>
    <s v="attack"/>
    <s v="Car"/>
    <b v="0"/>
    <x v="0"/>
  </r>
  <r>
    <n v="3529"/>
    <n v="3906"/>
    <s v="William Bacorn"/>
    <d v="2018-07-22T00:00:00"/>
    <s v="shot"/>
    <s v="gun"/>
    <n v="18"/>
    <s v="M"/>
    <m/>
    <s v="Hanover"/>
    <s v="CO"/>
    <b v="0"/>
    <s v="attack"/>
    <s v="Not fleeing"/>
    <b v="0"/>
    <x v="0"/>
  </r>
  <r>
    <n v="3530"/>
    <n v="3957"/>
    <s v="Juan Garcia"/>
    <d v="2018-07-22T00:00:00"/>
    <s v="shot"/>
    <s v="unknown weapon"/>
    <n v="38"/>
    <s v="M"/>
    <s v="H"/>
    <s v="Riverside"/>
    <s v="CA"/>
    <b v="0"/>
    <s v="other"/>
    <s v="Not fleeing"/>
    <b v="0"/>
    <x v="0"/>
  </r>
  <r>
    <n v="3531"/>
    <n v="3958"/>
    <s v="Juan Ramon Ramos"/>
    <d v="2018-07-22T00:00:00"/>
    <s v="shot"/>
    <s v="box cutter"/>
    <n v="32"/>
    <s v="M"/>
    <s v="H"/>
    <s v="Highland"/>
    <s v="CA"/>
    <b v="0"/>
    <s v="attack"/>
    <s v="Foot"/>
    <b v="0"/>
    <x v="0"/>
  </r>
  <r>
    <n v="3532"/>
    <n v="3881"/>
    <s v="Rosalio Hernandez Ortega"/>
    <d v="2018-07-23T00:00:00"/>
    <s v="shot"/>
    <s v="machete"/>
    <n v="33"/>
    <s v="M"/>
    <s v="H"/>
    <s v="Burlington"/>
    <s v="NC"/>
    <b v="1"/>
    <s v="other"/>
    <s v="Not fleeing"/>
    <b v="0"/>
    <x v="0"/>
  </r>
  <r>
    <n v="3533"/>
    <n v="3883"/>
    <s v="Paul Meade"/>
    <d v="2018-07-23T00:00:00"/>
    <s v="shot"/>
    <s v="gun"/>
    <n v="71"/>
    <s v="M"/>
    <m/>
    <s v="Bristol"/>
    <s v="VA"/>
    <b v="1"/>
    <s v="attack"/>
    <s v="Not fleeing"/>
    <b v="0"/>
    <x v="0"/>
  </r>
  <r>
    <n v="3534"/>
    <n v="3961"/>
    <s v="John Carlos Natera-Perez"/>
    <d v="2018-07-23T00:00:00"/>
    <s v="shot"/>
    <s v="knife"/>
    <n v="30"/>
    <s v="M"/>
    <s v="H"/>
    <s v="Silver Spring"/>
    <s v="MD"/>
    <b v="1"/>
    <s v="other"/>
    <s v="Not fleeing"/>
    <b v="0"/>
    <x v="0"/>
  </r>
  <r>
    <n v="3535"/>
    <n v="3882"/>
    <s v="Donna Lynn Allen"/>
    <d v="2018-07-24T00:00:00"/>
    <s v="shot"/>
    <s v="vehicle"/>
    <n v="39"/>
    <s v="F"/>
    <s v="W"/>
    <s v="Soddy-Daisy"/>
    <s v="TN"/>
    <b v="0"/>
    <s v="attack"/>
    <s v="Car"/>
    <b v="0"/>
    <x v="0"/>
  </r>
  <r>
    <n v="3536"/>
    <n v="3886"/>
    <s v="Devaughdre Delsha Rogers"/>
    <d v="2018-07-24T00:00:00"/>
    <s v="shot"/>
    <s v="gun"/>
    <n v="19"/>
    <s v="M"/>
    <s v="B"/>
    <s v="Starke"/>
    <s v="FL"/>
    <b v="0"/>
    <s v="other"/>
    <s v="Car"/>
    <b v="0"/>
    <x v="0"/>
  </r>
  <r>
    <n v="3537"/>
    <n v="3887"/>
    <s v="Cashus Dean Case"/>
    <d v="2018-07-24T00:00:00"/>
    <s v="shot"/>
    <s v="gun"/>
    <n v="44"/>
    <s v="M"/>
    <m/>
    <s v="Seaside"/>
    <s v="OR"/>
    <b v="0"/>
    <s v="other"/>
    <s v="Not fleeing"/>
    <b v="1"/>
    <x v="0"/>
  </r>
  <r>
    <n v="3538"/>
    <n v="3885"/>
    <s v="Richard R. Bahr"/>
    <d v="2018-07-25T00:00:00"/>
    <s v="shot"/>
    <s v="vehicle"/>
    <n v="54"/>
    <s v="M"/>
    <m/>
    <s v="Spokane"/>
    <s v="WA"/>
    <b v="0"/>
    <s v="attack"/>
    <s v="Car"/>
    <b v="0"/>
    <x v="0"/>
  </r>
  <r>
    <n v="3539"/>
    <n v="3889"/>
    <s v="Gavalynn Mahuka"/>
    <d v="2018-07-25T00:00:00"/>
    <s v="shot"/>
    <s v="gun"/>
    <n v="53"/>
    <s v="M"/>
    <s v="O"/>
    <s v="Nanakuli"/>
    <s v="HI"/>
    <b v="0"/>
    <s v="attack"/>
    <s v="Not fleeing"/>
    <b v="0"/>
    <x v="0"/>
  </r>
  <r>
    <n v="3540"/>
    <n v="3893"/>
    <s v="DMario Perkins"/>
    <d v="2018-07-25T00:00:00"/>
    <s v="shot"/>
    <s v="gun"/>
    <n v="29"/>
    <s v="M"/>
    <s v="B"/>
    <s v="Memphis"/>
    <s v="TN"/>
    <b v="1"/>
    <s v="attack"/>
    <s v="Not fleeing"/>
    <b v="1"/>
    <x v="0"/>
  </r>
  <r>
    <n v="3541"/>
    <n v="3894"/>
    <s v="Jose Luis Rodriguez"/>
    <d v="2018-07-25T00:00:00"/>
    <s v="shot"/>
    <s v="gun"/>
    <m/>
    <s v="M"/>
    <s v="H"/>
    <s v="Amarillo"/>
    <s v="TX"/>
    <b v="0"/>
    <s v="other"/>
    <s v="Not fleeing"/>
    <b v="0"/>
    <x v="0"/>
  </r>
  <r>
    <n v="3542"/>
    <n v="3959"/>
    <s v="Brent C. Bowdon"/>
    <d v="2018-07-25T00:00:00"/>
    <s v="shot"/>
    <s v="unarmed"/>
    <n v="56"/>
    <s v="M"/>
    <s v="W"/>
    <s v="Havasu"/>
    <s v="AZ"/>
    <b v="1"/>
    <s v="other"/>
    <s v="Not fleeing"/>
    <b v="1"/>
    <x v="1"/>
  </r>
  <r>
    <n v="3543"/>
    <n v="3960"/>
    <s v="Michael Heatherly"/>
    <d v="2018-07-25T00:00:00"/>
    <s v="shot"/>
    <s v="gun"/>
    <n v="64"/>
    <s v="M"/>
    <m/>
    <s v="LaFollette"/>
    <s v="TN"/>
    <b v="1"/>
    <s v="attack"/>
    <s v="Not fleeing"/>
    <b v="0"/>
    <x v="0"/>
  </r>
  <r>
    <n v="3544"/>
    <n v="3888"/>
    <s v="Daniel Hambrick"/>
    <d v="2018-07-26T00:00:00"/>
    <s v="shot"/>
    <s v="gun"/>
    <n v="25"/>
    <s v="M"/>
    <s v="B"/>
    <s v="Nashville"/>
    <s v="TN"/>
    <b v="0"/>
    <s v="other"/>
    <s v="Car"/>
    <b v="1"/>
    <x v="0"/>
  </r>
  <r>
    <n v="3545"/>
    <n v="3890"/>
    <s v="William Earnest Brooks"/>
    <d v="2018-07-26T00:00:00"/>
    <s v="shot"/>
    <s v="gun"/>
    <n v="43"/>
    <s v="M"/>
    <m/>
    <s v="Walton County"/>
    <s v="GA"/>
    <b v="0"/>
    <s v="attack"/>
    <s v="Foot"/>
    <b v="0"/>
    <x v="0"/>
  </r>
  <r>
    <n v="3546"/>
    <n v="3891"/>
    <s v="Jesus Hernandez Murillo"/>
    <d v="2018-07-26T00:00:00"/>
    <s v="shot"/>
    <s v="gun"/>
    <n v="18"/>
    <s v="M"/>
    <s v="H"/>
    <s v="Kent Station"/>
    <s v="WA"/>
    <b v="0"/>
    <s v="other"/>
    <s v="Not fleeing"/>
    <b v="0"/>
    <x v="0"/>
  </r>
  <r>
    <n v="3547"/>
    <n v="3892"/>
    <s v="Kenneth Edwin Martell"/>
    <d v="2018-07-26T00:00:00"/>
    <s v="shot"/>
    <s v="gun"/>
    <n v="36"/>
    <s v="M"/>
    <s v="W"/>
    <s v="Lakemoor"/>
    <s v="IL"/>
    <b v="0"/>
    <s v="other"/>
    <s v="Not fleeing"/>
    <b v="0"/>
    <x v="0"/>
  </r>
  <r>
    <n v="3548"/>
    <n v="3901"/>
    <s v="Sergio Acosta"/>
    <d v="2018-07-26T00:00:00"/>
    <s v="shot"/>
    <s v="toy weapon"/>
    <n v="24"/>
    <s v="M"/>
    <s v="H"/>
    <s v="Redondo Beach"/>
    <s v="CA"/>
    <b v="0"/>
    <s v="undetermined"/>
    <s v="Not fleeing"/>
    <b v="0"/>
    <x v="0"/>
  </r>
  <r>
    <n v="3549"/>
    <n v="3905"/>
    <s v="Iman Joseph Buford"/>
    <d v="2018-07-26T00:00:00"/>
    <s v="shot"/>
    <s v="gun"/>
    <n v="30"/>
    <s v="M"/>
    <m/>
    <s v="Springdale"/>
    <s v="AR"/>
    <b v="0"/>
    <s v="attack"/>
    <s v="Not fleeing"/>
    <b v="0"/>
    <x v="0"/>
  </r>
  <r>
    <n v="3550"/>
    <n v="3962"/>
    <s v="Gavalynn Mahuka"/>
    <d v="2018-07-26T00:00:00"/>
    <s v="shot"/>
    <s v="gun"/>
    <n v="53"/>
    <s v="M"/>
    <m/>
    <s v="Nanakuli"/>
    <s v="HI"/>
    <b v="0"/>
    <s v="attack"/>
    <s v="Not fleeing"/>
    <b v="0"/>
    <x v="0"/>
  </r>
  <r>
    <n v="3551"/>
    <n v="3898"/>
    <s v="Cynthia Fields"/>
    <d v="2018-07-27T00:00:00"/>
    <s v="shot"/>
    <s v="unarmed"/>
    <n v="60"/>
    <s v="F"/>
    <s v="B"/>
    <s v="Savannah"/>
    <s v="GA"/>
    <b v="0"/>
    <s v="other"/>
    <m/>
    <b v="0"/>
    <x v="1"/>
  </r>
  <r>
    <n v="3552"/>
    <n v="4031"/>
    <s v="Richard Mendoza"/>
    <d v="2018-07-27T00:00:00"/>
    <s v="shot"/>
    <s v="gun"/>
    <n v="32"/>
    <s v="M"/>
    <m/>
    <s v="Los Angeles"/>
    <s v="CA"/>
    <b v="0"/>
    <s v="attack"/>
    <s v="Not fleeing"/>
    <b v="1"/>
    <x v="0"/>
  </r>
  <r>
    <n v="3553"/>
    <n v="3896"/>
    <s v="Lamar C. Richardson"/>
    <d v="2018-07-28T00:00:00"/>
    <s v="shot"/>
    <s v="gun"/>
    <n v="25"/>
    <s v="M"/>
    <s v="B"/>
    <s v="Toledo"/>
    <s v="OH"/>
    <b v="0"/>
    <s v="other"/>
    <s v="Foot"/>
    <b v="0"/>
    <x v="0"/>
  </r>
  <r>
    <n v="3554"/>
    <n v="3897"/>
    <s v="Joseph Santos"/>
    <d v="2018-07-28T00:00:00"/>
    <s v="shot"/>
    <s v="undetermined"/>
    <n v="44"/>
    <s v="M"/>
    <s v="H"/>
    <s v="South Whitehall Township"/>
    <s v="PA"/>
    <b v="0"/>
    <s v="undetermined"/>
    <s v="Not fleeing"/>
    <b v="0"/>
    <x v="1"/>
  </r>
  <r>
    <n v="3555"/>
    <n v="3902"/>
    <s v="Michael Neal"/>
    <d v="2018-07-28T00:00:00"/>
    <s v="shot"/>
    <s v="undetermined"/>
    <n v="32"/>
    <s v="M"/>
    <m/>
    <s v="Pineville"/>
    <s v="LA"/>
    <b v="0"/>
    <s v="undetermined"/>
    <s v="Car"/>
    <b v="0"/>
    <x v="1"/>
  </r>
  <r>
    <n v="3556"/>
    <n v="3904"/>
    <s v="Arthur Kenzie Garner"/>
    <d v="2018-07-28T00:00:00"/>
    <s v="shot"/>
    <s v="gun"/>
    <n v="33"/>
    <s v="M"/>
    <s v="W"/>
    <s v="Aberdeen"/>
    <s v="NC"/>
    <b v="0"/>
    <s v="attack"/>
    <s v="Not fleeing"/>
    <b v="0"/>
    <x v="0"/>
  </r>
  <r>
    <n v="3557"/>
    <n v="3900"/>
    <s v="TK TK"/>
    <d v="2018-07-29T00:00:00"/>
    <s v="shot"/>
    <s v="vehicle"/>
    <m/>
    <s v="M"/>
    <m/>
    <s v="Adams County"/>
    <s v="CO"/>
    <b v="0"/>
    <s v="attack"/>
    <s v="Car"/>
    <b v="0"/>
    <x v="0"/>
  </r>
  <r>
    <n v="3558"/>
    <n v="3899"/>
    <s v="Richard Gary Black"/>
    <d v="2018-07-30T00:00:00"/>
    <s v="shot"/>
    <s v="gun"/>
    <m/>
    <s v="M"/>
    <s v="W"/>
    <s v="Aurora"/>
    <s v="CO"/>
    <b v="0"/>
    <s v="other"/>
    <s v="Not fleeing"/>
    <b v="0"/>
    <x v="0"/>
  </r>
  <r>
    <n v="3559"/>
    <n v="3908"/>
    <s v="James Edward Blackmon"/>
    <d v="2018-07-31T00:00:00"/>
    <s v="shot"/>
    <s v="gun"/>
    <n v="35"/>
    <s v="M"/>
    <s v="B"/>
    <s v="Mississippi County"/>
    <s v="AR"/>
    <b v="0"/>
    <s v="attack"/>
    <s v="Foot"/>
    <b v="0"/>
    <x v="0"/>
  </r>
  <r>
    <n v="3560"/>
    <n v="3963"/>
    <s v="Skyler Martin"/>
    <d v="2018-07-31T00:00:00"/>
    <s v="shot"/>
    <s v="gun"/>
    <n v="23"/>
    <s v="M"/>
    <s v="H"/>
    <s v="Glendale"/>
    <s v="AZ"/>
    <b v="0"/>
    <s v="attack"/>
    <s v="Not fleeing"/>
    <b v="0"/>
    <x v="0"/>
  </r>
  <r>
    <n v="3561"/>
    <n v="3907"/>
    <s v="David Edward Hall"/>
    <d v="2018-08-01T00:00:00"/>
    <s v="shot"/>
    <s v="gun"/>
    <n v="27"/>
    <s v="M"/>
    <s v="B"/>
    <s v="Oxon Hill"/>
    <s v="MD"/>
    <b v="0"/>
    <s v="other"/>
    <s v="Foot"/>
    <b v="0"/>
    <x v="0"/>
  </r>
  <r>
    <n v="3562"/>
    <n v="3909"/>
    <s v="David Judge"/>
    <d v="2018-08-01T00:00:00"/>
    <s v="shot"/>
    <s v="gun"/>
    <n v="53"/>
    <s v="M"/>
    <m/>
    <s v="Tucson"/>
    <s v="AZ"/>
    <b v="0"/>
    <s v="other"/>
    <s v="Not fleeing"/>
    <b v="0"/>
    <x v="0"/>
  </r>
  <r>
    <n v="3563"/>
    <n v="3910"/>
    <s v="Jonathan Joey Mendoza"/>
    <d v="2018-08-01T00:00:00"/>
    <s v="shot"/>
    <s v="gun"/>
    <n v="35"/>
    <s v="M"/>
    <m/>
    <s v="Hereford"/>
    <s v="TX"/>
    <b v="0"/>
    <s v="attack"/>
    <s v="Not fleeing"/>
    <b v="0"/>
    <x v="0"/>
  </r>
  <r>
    <n v="3564"/>
    <n v="3911"/>
    <s v="Tramaine Marquese Poole"/>
    <d v="2018-08-01T00:00:00"/>
    <s v="shot"/>
    <s v="gun"/>
    <n v="41"/>
    <s v="M"/>
    <s v="B"/>
    <s v="Sussex County"/>
    <s v="VA"/>
    <b v="0"/>
    <s v="attack"/>
    <s v="Car"/>
    <b v="0"/>
    <x v="0"/>
  </r>
  <r>
    <n v="3565"/>
    <n v="3924"/>
    <s v="Michael Gonzalez"/>
    <d v="2018-08-02T00:00:00"/>
    <s v="shot"/>
    <s v="vehicle"/>
    <n v="57"/>
    <s v="M"/>
    <m/>
    <s v="Westminster"/>
    <s v="CO"/>
    <b v="0"/>
    <s v="attack"/>
    <s v="Car"/>
    <b v="0"/>
    <x v="0"/>
  </r>
  <r>
    <n v="3566"/>
    <n v="3925"/>
    <s v="Landon Christopher Wooten"/>
    <d v="2018-08-02T00:00:00"/>
    <s v="shot"/>
    <s v="toy weapon"/>
    <n v="18"/>
    <s v="M"/>
    <s v="W"/>
    <s v="Apopka"/>
    <s v="FL"/>
    <b v="0"/>
    <s v="attack"/>
    <s v="Not fleeing"/>
    <b v="0"/>
    <x v="0"/>
  </r>
  <r>
    <n v="3567"/>
    <n v="3919"/>
    <s v="Danny Lee"/>
    <d v="2018-08-03T00:00:00"/>
    <s v="shot"/>
    <s v="gun"/>
    <n v="34"/>
    <s v="M"/>
    <m/>
    <s v="Pine Bluff"/>
    <s v="AR"/>
    <b v="0"/>
    <s v="attack"/>
    <s v="Not fleeing"/>
    <b v="0"/>
    <x v="0"/>
  </r>
  <r>
    <n v="3568"/>
    <n v="3920"/>
    <s v="Johnny Kelley"/>
    <d v="2018-08-03T00:00:00"/>
    <s v="shot"/>
    <s v="gun"/>
    <n v="49"/>
    <s v="M"/>
    <s v="W"/>
    <s v="Trumann"/>
    <s v="AR"/>
    <b v="1"/>
    <s v="attack"/>
    <s v="Not fleeing"/>
    <b v="0"/>
    <x v="0"/>
  </r>
  <r>
    <n v="3569"/>
    <n v="3923"/>
    <s v="TK TK"/>
    <d v="2018-08-03T00:00:00"/>
    <s v="shot"/>
    <s v="gun"/>
    <m/>
    <s v="M"/>
    <m/>
    <s v="Deer Park"/>
    <s v="WA"/>
    <b v="1"/>
    <s v="attack"/>
    <s v="Not fleeing"/>
    <b v="0"/>
    <x v="0"/>
  </r>
  <r>
    <n v="3570"/>
    <n v="3926"/>
    <s v="Emmanuel Alquisiras"/>
    <d v="2018-08-03T00:00:00"/>
    <s v="shot"/>
    <s v="Taser"/>
    <n v="29"/>
    <s v="M"/>
    <s v="H"/>
    <s v="Seville"/>
    <s v="FL"/>
    <b v="1"/>
    <s v="other"/>
    <s v="Not fleeing"/>
    <b v="1"/>
    <x v="0"/>
  </r>
  <r>
    <n v="3571"/>
    <n v="3921"/>
    <s v="Eric Benjamen Richards"/>
    <d v="2018-08-04T00:00:00"/>
    <s v="shot"/>
    <s v="gun"/>
    <n v="33"/>
    <s v="M"/>
    <m/>
    <s v="Liberty"/>
    <s v="MO"/>
    <b v="1"/>
    <s v="attack"/>
    <s v="Not fleeing"/>
    <b v="0"/>
    <x v="0"/>
  </r>
  <r>
    <n v="3572"/>
    <n v="3922"/>
    <s v="John Randolph"/>
    <d v="2018-08-04T00:00:00"/>
    <s v="shot"/>
    <s v="gun"/>
    <n v="38"/>
    <s v="M"/>
    <m/>
    <s v="Delray Beach"/>
    <s v="FL"/>
    <b v="1"/>
    <s v="other"/>
    <s v="Not fleeing"/>
    <b v="0"/>
    <x v="0"/>
  </r>
  <r>
    <n v="3573"/>
    <n v="3913"/>
    <s v="William &quot;Billy&quot; James Hughes"/>
    <d v="2018-08-05T00:00:00"/>
    <s v="shot"/>
    <s v="gun"/>
    <n v="43"/>
    <s v="M"/>
    <s v="N"/>
    <s v="St. Paul"/>
    <s v="MN"/>
    <b v="0"/>
    <s v="other"/>
    <s v="Not fleeing"/>
    <b v="1"/>
    <x v="0"/>
  </r>
  <r>
    <n v="3574"/>
    <n v="3914"/>
    <s v="Kevin Rhinehart"/>
    <d v="2018-08-05T00:00:00"/>
    <s v="shot"/>
    <s v="gun"/>
    <n v="58"/>
    <s v="M"/>
    <m/>
    <s v="Hesperia"/>
    <s v="CA"/>
    <b v="0"/>
    <s v="other"/>
    <s v="Not fleeing"/>
    <b v="0"/>
    <x v="0"/>
  </r>
  <r>
    <n v="3575"/>
    <n v="3916"/>
    <s v="James Bishop"/>
    <d v="2018-08-05T00:00:00"/>
    <s v="shot"/>
    <s v="undetermined"/>
    <n v="29"/>
    <s v="M"/>
    <m/>
    <s v="Las Cruces"/>
    <s v="NM"/>
    <b v="1"/>
    <s v="undetermined"/>
    <s v="Not fleeing"/>
    <b v="0"/>
    <x v="1"/>
  </r>
  <r>
    <n v="3576"/>
    <n v="3918"/>
    <s v="Johnny Fisher"/>
    <d v="2018-08-05T00:00:00"/>
    <s v="shot"/>
    <s v="gun"/>
    <n v="68"/>
    <s v="M"/>
    <m/>
    <s v="Van Buren"/>
    <s v="AR"/>
    <b v="0"/>
    <s v="attack"/>
    <s v="Not fleeing"/>
    <b v="0"/>
    <x v="0"/>
  </r>
  <r>
    <n v="3577"/>
    <n v="3912"/>
    <s v="TK TK"/>
    <d v="2018-08-06T00:00:00"/>
    <s v="shot"/>
    <s v="knife"/>
    <m/>
    <s v="M"/>
    <m/>
    <s v="Las Vegas"/>
    <s v="NV"/>
    <b v="1"/>
    <s v="attack"/>
    <s v="Not fleeing"/>
    <b v="0"/>
    <x v="0"/>
  </r>
  <r>
    <n v="3578"/>
    <n v="3927"/>
    <s v="Levester Taylor"/>
    <d v="2018-08-06T00:00:00"/>
    <s v="shot"/>
    <s v="metal pipe"/>
    <n v="39"/>
    <s v="M"/>
    <s v="B"/>
    <s v="Atlanta"/>
    <s v="GA"/>
    <b v="0"/>
    <s v="attack"/>
    <s v="Not fleeing"/>
    <b v="0"/>
    <x v="0"/>
  </r>
  <r>
    <n v="3579"/>
    <n v="3928"/>
    <s v="Ricardo Giddings"/>
    <d v="2018-08-06T00:00:00"/>
    <s v="shot"/>
    <s v="gun"/>
    <n v="59"/>
    <s v="M"/>
    <m/>
    <s v="Philadelphia"/>
    <s v="PA"/>
    <b v="0"/>
    <s v="attack"/>
    <s v="Not fleeing"/>
    <b v="0"/>
    <x v="0"/>
  </r>
  <r>
    <n v="3580"/>
    <n v="3929"/>
    <s v="Daniel Boyer"/>
    <d v="2018-08-07T00:00:00"/>
    <s v="shot"/>
    <s v="gun"/>
    <n v="24"/>
    <s v="M"/>
    <s v="W"/>
    <s v="Monroe County"/>
    <s v="IN"/>
    <b v="0"/>
    <s v="attack"/>
    <s v="Not fleeing"/>
    <b v="1"/>
    <x v="0"/>
  </r>
  <r>
    <n v="3581"/>
    <n v="3932"/>
    <s v="TK TK"/>
    <d v="2018-08-07T00:00:00"/>
    <s v="shot"/>
    <s v="gun"/>
    <n v="70"/>
    <s v="M"/>
    <m/>
    <s v="Los Angeles"/>
    <s v="CA"/>
    <b v="0"/>
    <s v="other"/>
    <m/>
    <b v="0"/>
    <x v="0"/>
  </r>
  <r>
    <n v="3582"/>
    <n v="3933"/>
    <s v="Pedro Lucero"/>
    <d v="2018-08-07T00:00:00"/>
    <s v="shot"/>
    <s v="undetermined"/>
    <n v="42"/>
    <s v="M"/>
    <s v="H"/>
    <s v="Salt River Reservation"/>
    <s v="AZ"/>
    <b v="0"/>
    <s v="undetermined"/>
    <s v="Other"/>
    <b v="0"/>
    <x v="1"/>
  </r>
  <r>
    <n v="3583"/>
    <n v="3934"/>
    <s v="Michael Ducote"/>
    <d v="2018-08-07T00:00:00"/>
    <s v="shot"/>
    <s v="vehicle"/>
    <n v="26"/>
    <s v="M"/>
    <s v="W"/>
    <s v="Shreveport"/>
    <s v="LA"/>
    <b v="0"/>
    <s v="other"/>
    <s v="Car"/>
    <b v="0"/>
    <x v="0"/>
  </r>
  <r>
    <n v="3584"/>
    <n v="3931"/>
    <s v="Joseph Robbins"/>
    <d v="2018-08-08T00:00:00"/>
    <s v="shot"/>
    <s v="vehicle"/>
    <n v="24"/>
    <s v="M"/>
    <m/>
    <s v="Carthage"/>
    <s v="TN"/>
    <b v="0"/>
    <s v="attack"/>
    <s v="Not fleeing"/>
    <b v="0"/>
    <x v="0"/>
  </r>
  <r>
    <n v="3585"/>
    <n v="3936"/>
    <s v="Vaughn Denham"/>
    <d v="2018-08-08T00:00:00"/>
    <s v="shot"/>
    <s v="chain"/>
    <n v="48"/>
    <s v="M"/>
    <s v="B"/>
    <s v="San Diego"/>
    <s v="CA"/>
    <b v="0"/>
    <s v="attack"/>
    <s v="Not fleeing"/>
    <b v="0"/>
    <x v="0"/>
  </r>
  <r>
    <n v="3586"/>
    <n v="3938"/>
    <s v="TK TK"/>
    <d v="2018-08-08T00:00:00"/>
    <s v="shot"/>
    <s v="knife"/>
    <m/>
    <s v="M"/>
    <m/>
    <s v="Las Vegas"/>
    <s v="NV"/>
    <b v="1"/>
    <s v="attack"/>
    <s v="Not fleeing"/>
    <b v="1"/>
    <x v="0"/>
  </r>
  <r>
    <n v="3587"/>
    <n v="3940"/>
    <s v="Stephen L. Caldwell"/>
    <d v="2018-08-08T00:00:00"/>
    <s v="shot"/>
    <s v="knife"/>
    <n v="54"/>
    <s v="M"/>
    <m/>
    <s v="Omaha"/>
    <s v="NE"/>
    <b v="0"/>
    <s v="attack"/>
    <s v="Not fleeing"/>
    <b v="0"/>
    <x v="0"/>
  </r>
  <r>
    <n v="3588"/>
    <n v="3935"/>
    <s v="Charles Meadows"/>
    <d v="2018-08-09T00:00:00"/>
    <s v="shot"/>
    <s v="gun"/>
    <n v="48"/>
    <s v="M"/>
    <m/>
    <s v="Philadelphia"/>
    <s v="PA"/>
    <b v="0"/>
    <s v="attack"/>
    <s v="Foot"/>
    <b v="0"/>
    <x v="0"/>
  </r>
  <r>
    <n v="3589"/>
    <n v="3937"/>
    <s v="Shaun Jeffery Christy"/>
    <d v="2018-08-09T00:00:00"/>
    <s v="shot"/>
    <s v="gun"/>
    <n v="37"/>
    <s v="M"/>
    <m/>
    <s v="Durham"/>
    <s v="NC"/>
    <b v="1"/>
    <s v="attack"/>
    <s v="Not fleeing"/>
    <b v="1"/>
    <x v="0"/>
  </r>
  <r>
    <n v="3590"/>
    <n v="3950"/>
    <s v="Gregory Campfield"/>
    <d v="2018-08-09T00:00:00"/>
    <s v="shot"/>
    <s v="gun"/>
    <n v="40"/>
    <s v="M"/>
    <s v="B"/>
    <s v="Landover"/>
    <s v="MD"/>
    <b v="0"/>
    <s v="other"/>
    <s v="Foot"/>
    <b v="0"/>
    <x v="0"/>
  </r>
  <r>
    <n v="3591"/>
    <n v="3951"/>
    <s v="Montae Shackleford"/>
    <d v="2018-08-09T00:00:00"/>
    <s v="shot"/>
    <s v="gun"/>
    <n v="28"/>
    <s v="M"/>
    <m/>
    <s v="Columbus"/>
    <s v="OH"/>
    <b v="0"/>
    <s v="attack"/>
    <s v="Foot"/>
    <b v="0"/>
    <x v="0"/>
  </r>
  <r>
    <n v="3592"/>
    <n v="3948"/>
    <s v="Jackey Sampson"/>
    <d v="2018-08-10T00:00:00"/>
    <s v="shot"/>
    <s v="gun"/>
    <n v="43"/>
    <s v="M"/>
    <s v="W"/>
    <s v="Denham Springs"/>
    <s v="LA"/>
    <b v="0"/>
    <s v="attack"/>
    <m/>
    <b v="0"/>
    <x v="0"/>
  </r>
  <r>
    <n v="3593"/>
    <n v="3952"/>
    <s v="TK TK"/>
    <d v="2018-08-11T00:00:00"/>
    <s v="shot"/>
    <s v="gun"/>
    <m/>
    <s v="M"/>
    <m/>
    <s v="Akron"/>
    <s v="OH"/>
    <b v="1"/>
    <s v="attack"/>
    <s v="Foot"/>
    <b v="0"/>
    <x v="0"/>
  </r>
  <r>
    <n v="3594"/>
    <n v="3954"/>
    <s v="TK TK"/>
    <d v="2018-08-12T00:00:00"/>
    <s v="shot"/>
    <s v="undetermined"/>
    <m/>
    <s v="M"/>
    <m/>
    <s v="Hawkins"/>
    <s v="WI"/>
    <b v="0"/>
    <s v="undetermined"/>
    <s v="Not fleeing"/>
    <b v="0"/>
    <x v="1"/>
  </r>
  <r>
    <n v="3595"/>
    <n v="3955"/>
    <s v="Anthony Daniel Vargas"/>
    <d v="2018-08-12T00:00:00"/>
    <s v="shot"/>
    <s v="undetermined"/>
    <n v="21"/>
    <s v="M"/>
    <s v="H"/>
    <s v="Los Angeles"/>
    <s v="CA"/>
    <b v="0"/>
    <s v="attack"/>
    <s v="Foot"/>
    <b v="0"/>
    <x v="1"/>
  </r>
  <r>
    <n v="3596"/>
    <n v="3956"/>
    <s v="Anthony Makai Hutchinson"/>
    <d v="2018-08-12T00:00:00"/>
    <s v="shot"/>
    <s v="gun"/>
    <n v="40"/>
    <s v="M"/>
    <m/>
    <s v="Waynesboro"/>
    <s v="VA"/>
    <b v="0"/>
    <s v="attack"/>
    <s v="Car"/>
    <b v="0"/>
    <x v="0"/>
  </r>
  <r>
    <n v="3597"/>
    <n v="3953"/>
    <s v="Christopher Anthony Stone"/>
    <d v="2018-08-13T00:00:00"/>
    <s v="shot"/>
    <s v="gun"/>
    <n v="32"/>
    <s v="M"/>
    <s v="B"/>
    <s v="Oklahoma City"/>
    <s v="OK"/>
    <b v="0"/>
    <s v="attack"/>
    <s v="Foot"/>
    <b v="0"/>
    <x v="0"/>
  </r>
  <r>
    <n v="3598"/>
    <n v="3964"/>
    <s v="TK TK"/>
    <d v="2018-08-13T00:00:00"/>
    <s v="shot"/>
    <s v="gun"/>
    <m/>
    <s v="M"/>
    <m/>
    <s v="Milwaukee"/>
    <s v="WI"/>
    <b v="0"/>
    <s v="other"/>
    <s v="Not fleeing"/>
    <b v="0"/>
    <x v="0"/>
  </r>
  <r>
    <n v="3599"/>
    <n v="3965"/>
    <s v="Mark Harvey"/>
    <d v="2018-08-13T00:00:00"/>
    <s v="shot"/>
    <s v="gun"/>
    <n v="32"/>
    <s v="M"/>
    <m/>
    <s v="Richton Park"/>
    <s v="IL"/>
    <b v="0"/>
    <s v="attack"/>
    <s v="Foot"/>
    <b v="0"/>
    <x v="0"/>
  </r>
  <r>
    <n v="3600"/>
    <n v="3966"/>
    <s v="Chris Cameron"/>
    <d v="2018-08-13T00:00:00"/>
    <s v="shot"/>
    <s v="gun"/>
    <m/>
    <s v="M"/>
    <m/>
    <s v="Creston"/>
    <s v="IA"/>
    <b v="1"/>
    <s v="other"/>
    <s v="Not fleeing"/>
    <b v="0"/>
    <x v="0"/>
  </r>
  <r>
    <n v="3601"/>
    <n v="3967"/>
    <s v="TK TK"/>
    <d v="2018-08-14T00:00:00"/>
    <s v="shot"/>
    <s v="gun and knife"/>
    <m/>
    <s v="M"/>
    <s v="H"/>
    <s v="Fresno"/>
    <s v="CA"/>
    <b v="1"/>
    <s v="attack"/>
    <s v="Not fleeing"/>
    <b v="1"/>
    <x v="0"/>
  </r>
  <r>
    <n v="3602"/>
    <n v="3968"/>
    <s v="Charlie &quot;Lee&quot; Hodges"/>
    <d v="2018-08-16T00:00:00"/>
    <s v="shot"/>
    <s v="gun"/>
    <n v="58"/>
    <s v="M"/>
    <s v="W"/>
    <s v="Olustee"/>
    <s v="FL"/>
    <b v="0"/>
    <s v="attack"/>
    <s v="Not fleeing"/>
    <b v="0"/>
    <x v="0"/>
  </r>
  <r>
    <n v="3603"/>
    <n v="3974"/>
    <s v="Adrian Herron"/>
    <d v="2018-08-16T00:00:00"/>
    <s v="shot"/>
    <s v="knife"/>
    <n v="30"/>
    <s v="M"/>
    <s v="B"/>
    <s v="Wasilla"/>
    <s v="AK"/>
    <b v="0"/>
    <s v="attack"/>
    <s v="Not fleeing"/>
    <b v="0"/>
    <x v="0"/>
  </r>
  <r>
    <n v="3604"/>
    <n v="3975"/>
    <s v="Aquantis Givens"/>
    <d v="2018-08-17T00:00:00"/>
    <s v="shot and Tasered"/>
    <s v="gun"/>
    <n v="21"/>
    <s v="M"/>
    <s v="B"/>
    <s v="Austin"/>
    <s v="TX"/>
    <b v="0"/>
    <s v="attack"/>
    <m/>
    <b v="0"/>
    <x v="0"/>
  </r>
  <r>
    <n v="3605"/>
    <n v="3977"/>
    <s v="Spencer Mendez"/>
    <d v="2018-08-18T00:00:00"/>
    <s v="shot"/>
    <s v="gun"/>
    <n v="15"/>
    <s v="M"/>
    <s v="H"/>
    <s v="Ceres"/>
    <s v="CA"/>
    <b v="0"/>
    <s v="other"/>
    <s v="Other"/>
    <b v="0"/>
    <x v="0"/>
  </r>
  <r>
    <n v="3606"/>
    <n v="3982"/>
    <s v="Andres Arteaga"/>
    <d v="2018-08-18T00:00:00"/>
    <s v="shot and Tasered"/>
    <s v="gun"/>
    <n v="28"/>
    <s v="M"/>
    <m/>
    <s v="Phoenix"/>
    <s v="AZ"/>
    <b v="0"/>
    <s v="other"/>
    <s v="Foot"/>
    <b v="0"/>
    <x v="0"/>
  </r>
  <r>
    <n v="3607"/>
    <n v="3984"/>
    <s v="Michael Harrison"/>
    <d v="2018-08-18T00:00:00"/>
    <s v="shot"/>
    <s v="knife"/>
    <n v="30"/>
    <s v="M"/>
    <m/>
    <s v="Los Angeles"/>
    <s v="CA"/>
    <b v="0"/>
    <s v="other"/>
    <s v="Not fleeing"/>
    <b v="0"/>
    <x v="0"/>
  </r>
  <r>
    <n v="3608"/>
    <n v="3978"/>
    <s v="Christopher Alexander Okamoto"/>
    <d v="2018-08-19T00:00:00"/>
    <s v="shot"/>
    <s v="toy weapon"/>
    <n v="21"/>
    <s v="M"/>
    <m/>
    <s v="Bakersfield"/>
    <s v="CA"/>
    <b v="0"/>
    <s v="other"/>
    <s v="Not fleeing"/>
    <b v="0"/>
    <x v="0"/>
  </r>
  <r>
    <n v="3609"/>
    <n v="3980"/>
    <s v="TK TK"/>
    <d v="2018-08-19T00:00:00"/>
    <s v="shot"/>
    <s v="gun"/>
    <m/>
    <s v="M"/>
    <m/>
    <s v="Spokane"/>
    <s v="WA"/>
    <b v="1"/>
    <s v="attack"/>
    <s v="Not fleeing"/>
    <b v="0"/>
    <x v="0"/>
  </r>
  <r>
    <n v="3610"/>
    <n v="3981"/>
    <s v="Jeremiah Perdue"/>
    <d v="2018-08-19T00:00:00"/>
    <s v="shot"/>
    <s v="gun"/>
    <n v="33"/>
    <s v="M"/>
    <s v="B"/>
    <s v="Atlanta"/>
    <s v="GA"/>
    <b v="0"/>
    <s v="other"/>
    <m/>
    <b v="0"/>
    <x v="0"/>
  </r>
  <r>
    <n v="3611"/>
    <n v="3983"/>
    <s v="Charles Marcotte"/>
    <d v="2018-08-19T00:00:00"/>
    <s v="shot"/>
    <s v="gun"/>
    <m/>
    <s v="M"/>
    <s v="W"/>
    <s v="Great Falls"/>
    <s v="MT"/>
    <b v="0"/>
    <s v="other"/>
    <s v="Not fleeing"/>
    <b v="0"/>
    <x v="0"/>
  </r>
  <r>
    <n v="3612"/>
    <n v="3985"/>
    <s v="Jeffrey Dennis"/>
    <d v="2018-08-20T00:00:00"/>
    <s v="shot"/>
    <s v="vehicle"/>
    <n v="36"/>
    <s v="M"/>
    <s v="B"/>
    <s v="Philadelphia"/>
    <s v="PA"/>
    <b v="0"/>
    <s v="attack"/>
    <s v="Car"/>
    <b v="0"/>
    <x v="0"/>
  </r>
  <r>
    <n v="3613"/>
    <n v="3986"/>
    <s v="Douglas Heath"/>
    <d v="2018-08-20T00:00:00"/>
    <s v="shot"/>
    <s v="gun"/>
    <n v="38"/>
    <s v="M"/>
    <s v="W"/>
    <s v="Gonic"/>
    <s v="NH"/>
    <b v="0"/>
    <s v="attack"/>
    <s v="Not fleeing"/>
    <b v="0"/>
    <x v="0"/>
  </r>
  <r>
    <n v="3614"/>
    <n v="3988"/>
    <s v="Virginia Romero"/>
    <d v="2018-08-23T00:00:00"/>
    <s v="shot"/>
    <s v="vehicle"/>
    <n v="34"/>
    <s v="F"/>
    <m/>
    <s v="Los Lunas"/>
    <s v="NM"/>
    <b v="0"/>
    <s v="other"/>
    <s v="Not fleeing"/>
    <b v="0"/>
    <x v="0"/>
  </r>
  <r>
    <n v="3615"/>
    <n v="3993"/>
    <s v="Donna Castleberry"/>
    <d v="2018-08-23T00:00:00"/>
    <s v="shot"/>
    <s v="sharp object"/>
    <n v="23"/>
    <s v="F"/>
    <s v="W"/>
    <s v="Columbus"/>
    <s v="OH"/>
    <b v="0"/>
    <s v="attack"/>
    <s v="Not fleeing"/>
    <b v="0"/>
    <x v="0"/>
  </r>
  <r>
    <n v="3616"/>
    <n v="3987"/>
    <s v="Jeffery Paul Fabio"/>
    <d v="2018-08-24T00:00:00"/>
    <s v="shot"/>
    <s v="crossbow"/>
    <n v="44"/>
    <s v="M"/>
    <s v="W"/>
    <s v="Enoree"/>
    <s v="SC"/>
    <b v="1"/>
    <s v="attack"/>
    <s v="Not fleeing"/>
    <b v="0"/>
    <x v="0"/>
  </r>
  <r>
    <n v="3617"/>
    <n v="3989"/>
    <s v="TK TK"/>
    <d v="2018-08-24T00:00:00"/>
    <s v="shot"/>
    <s v="gun"/>
    <m/>
    <s v="M"/>
    <m/>
    <s v="Cincinnati"/>
    <s v="OH"/>
    <b v="0"/>
    <s v="attack"/>
    <s v="Not fleeing"/>
    <b v="0"/>
    <x v="0"/>
  </r>
  <r>
    <n v="3618"/>
    <n v="3992"/>
    <s v="Felipe Perez Casas"/>
    <d v="2018-08-24T00:00:00"/>
    <s v="shot"/>
    <s v="knife"/>
    <n v="41"/>
    <s v="M"/>
    <s v="H"/>
    <s v="Bakersfield"/>
    <s v="CA"/>
    <b v="0"/>
    <s v="other"/>
    <m/>
    <b v="0"/>
    <x v="0"/>
  </r>
  <r>
    <n v="3619"/>
    <n v="3994"/>
    <s v="Taylor K.E. Tincher"/>
    <d v="2018-08-25T00:00:00"/>
    <s v="shot"/>
    <s v="gun"/>
    <n v="18"/>
    <s v="M"/>
    <s v="W"/>
    <s v="Montgomery County"/>
    <s v="VA"/>
    <b v="1"/>
    <s v="other"/>
    <s v="Not fleeing"/>
    <b v="0"/>
    <x v="0"/>
  </r>
  <r>
    <n v="3620"/>
    <n v="3995"/>
    <s v="Logan Montgomery"/>
    <d v="2018-08-25T00:00:00"/>
    <s v="shot"/>
    <s v="gun"/>
    <n v="29"/>
    <s v="M"/>
    <s v="W"/>
    <s v="Manchester Township"/>
    <s v="PA"/>
    <b v="0"/>
    <s v="attack"/>
    <s v="Not fleeing"/>
    <b v="0"/>
    <x v="0"/>
  </r>
  <r>
    <n v="3621"/>
    <n v="3998"/>
    <s v="Jennifer Sharp"/>
    <d v="2018-08-25T00:00:00"/>
    <s v="shot"/>
    <s v="gun"/>
    <n v="37"/>
    <s v="F"/>
    <s v="W"/>
    <s v="Alamosa"/>
    <s v="CO"/>
    <b v="0"/>
    <s v="attack"/>
    <s v="Car"/>
    <b v="0"/>
    <x v="0"/>
  </r>
  <r>
    <n v="3622"/>
    <n v="3996"/>
    <s v="Stephanie B. Owens"/>
    <d v="2018-08-26T00:00:00"/>
    <s v="shot"/>
    <s v="gun"/>
    <n v="41"/>
    <s v="F"/>
    <s v="W"/>
    <s v="Blacksburg"/>
    <s v="SC"/>
    <b v="1"/>
    <s v="attack"/>
    <s v="Not fleeing"/>
    <b v="0"/>
    <x v="0"/>
  </r>
  <r>
    <n v="3623"/>
    <n v="3990"/>
    <s v="Fabian Ortiz Adame Adame"/>
    <d v="2018-08-27T00:00:00"/>
    <s v="shot"/>
    <s v="gun and vehicle"/>
    <n v="25"/>
    <s v="M"/>
    <m/>
    <s v="Phoenix"/>
    <s v="AZ"/>
    <b v="0"/>
    <s v="attack"/>
    <s v="Car"/>
    <b v="0"/>
    <x v="0"/>
  </r>
  <r>
    <n v="3624"/>
    <n v="3991"/>
    <s v="Bryce Schenkenberg"/>
    <d v="2018-08-27T00:00:00"/>
    <s v="shot"/>
    <s v="gun"/>
    <n v="20"/>
    <s v="M"/>
    <m/>
    <s v="Phoenix"/>
    <s v="AZ"/>
    <b v="0"/>
    <s v="attack"/>
    <s v="Not fleeing"/>
    <b v="0"/>
    <x v="0"/>
  </r>
  <r>
    <n v="3625"/>
    <n v="4004"/>
    <s v="Eric Jay Hames"/>
    <d v="2018-08-27T00:00:00"/>
    <s v="shot"/>
    <s v="knife"/>
    <n v="34"/>
    <s v="M"/>
    <s v="W"/>
    <s v="Redding"/>
    <s v="CA"/>
    <b v="1"/>
    <s v="other"/>
    <s v="Not fleeing"/>
    <b v="0"/>
    <x v="0"/>
  </r>
  <r>
    <n v="3626"/>
    <n v="3999"/>
    <s v="Sebastian Siney Chamale"/>
    <d v="2018-08-28T00:00:00"/>
    <s v="shot"/>
    <s v="undetermined"/>
    <n v="37"/>
    <s v="M"/>
    <m/>
    <s v="Tarboro"/>
    <s v="NC"/>
    <b v="0"/>
    <s v="other"/>
    <s v="Not fleeing"/>
    <b v="0"/>
    <x v="1"/>
  </r>
  <r>
    <n v="3627"/>
    <n v="4002"/>
    <s v="Tyler Hodge"/>
    <d v="2018-08-28T00:00:00"/>
    <s v="shot"/>
    <s v="gun"/>
    <n v="18"/>
    <s v="M"/>
    <m/>
    <s v="Redlands"/>
    <s v="CA"/>
    <b v="1"/>
    <s v="attack"/>
    <s v="Not fleeing"/>
    <b v="0"/>
    <x v="0"/>
  </r>
  <r>
    <n v="3628"/>
    <n v="4000"/>
    <s v="Randall McKenzie"/>
    <d v="2018-08-29T00:00:00"/>
    <s v="shot"/>
    <s v="gun"/>
    <n v="72"/>
    <s v="M"/>
    <s v="W"/>
    <s v="Washington Court House"/>
    <s v="OH"/>
    <b v="0"/>
    <s v="other"/>
    <s v="Not fleeing"/>
    <b v="0"/>
    <x v="0"/>
  </r>
  <r>
    <n v="3629"/>
    <n v="4001"/>
    <s v="TK TK"/>
    <d v="2018-08-29T00:00:00"/>
    <s v="shot"/>
    <s v="vehicle"/>
    <m/>
    <s v="M"/>
    <m/>
    <s v="Houston"/>
    <s v="TX"/>
    <b v="0"/>
    <s v="attack"/>
    <s v="Car"/>
    <b v="0"/>
    <x v="0"/>
  </r>
  <r>
    <n v="3630"/>
    <n v="4005"/>
    <s v="Jessica Cribbs"/>
    <d v="2018-08-30T00:00:00"/>
    <s v="shot"/>
    <s v="gun"/>
    <n v="45"/>
    <s v="F"/>
    <s v="W"/>
    <s v="Beverly Hills"/>
    <s v="FL"/>
    <b v="0"/>
    <s v="attack"/>
    <s v="Not fleeing"/>
    <b v="0"/>
    <x v="0"/>
  </r>
  <r>
    <n v="3631"/>
    <n v="4006"/>
    <s v="Vanessa Marquez"/>
    <d v="2018-08-30T00:00:00"/>
    <s v="shot"/>
    <s v="toy weapon"/>
    <n v="49"/>
    <s v="F"/>
    <s v="H"/>
    <s v="Pasadena"/>
    <s v="CA"/>
    <b v="1"/>
    <s v="other"/>
    <s v="Not fleeing"/>
    <b v="0"/>
    <x v="0"/>
  </r>
  <r>
    <n v="3632"/>
    <n v="4010"/>
    <s v="Dennis Ray Blalock"/>
    <d v="2018-08-31T00:00:00"/>
    <s v="shot"/>
    <s v="gun"/>
    <n v="64"/>
    <s v="M"/>
    <s v="W"/>
    <s v="Floral City"/>
    <s v="FL"/>
    <b v="1"/>
    <s v="attack"/>
    <s v="Not fleeing"/>
    <b v="0"/>
    <x v="0"/>
  </r>
  <r>
    <n v="3633"/>
    <n v="4012"/>
    <s v="Chase Sullivan"/>
    <d v="2018-08-31T00:00:00"/>
    <s v="shot"/>
    <s v="knife"/>
    <n v="36"/>
    <s v="M"/>
    <s v="W"/>
    <s v="Fairview"/>
    <s v="TN"/>
    <b v="1"/>
    <s v="other"/>
    <s v="Not fleeing"/>
    <b v="0"/>
    <x v="0"/>
  </r>
  <r>
    <n v="3634"/>
    <n v="4044"/>
    <s v="Paul Askins"/>
    <d v="2018-08-31T00:00:00"/>
    <s v="shot"/>
    <s v="gun"/>
    <n v="61"/>
    <s v="M"/>
    <s v="W"/>
    <s v="Sedalia"/>
    <s v="CO"/>
    <b v="0"/>
    <s v="attack"/>
    <s v="Not fleeing"/>
    <b v="1"/>
    <x v="0"/>
  </r>
  <r>
    <n v="3635"/>
    <n v="4011"/>
    <s v="Oshae Terry"/>
    <d v="2018-09-01T00:00:00"/>
    <s v="shot"/>
    <s v="vehicle"/>
    <n v="24"/>
    <s v="M"/>
    <s v="B"/>
    <s v="Arlington"/>
    <s v="TX"/>
    <b v="0"/>
    <s v="attack"/>
    <s v="Car"/>
    <b v="0"/>
    <x v="0"/>
  </r>
  <r>
    <n v="3636"/>
    <n v="4007"/>
    <s v="Fernand &quot;Fred&quot; Lete"/>
    <d v="2018-09-03T00:00:00"/>
    <s v="shot"/>
    <s v="gun"/>
    <n v="70"/>
    <s v="M"/>
    <m/>
    <s v="Bernalillo"/>
    <s v="NM"/>
    <b v="0"/>
    <s v="other"/>
    <m/>
    <b v="0"/>
    <x v="0"/>
  </r>
  <r>
    <n v="3637"/>
    <n v="4008"/>
    <s v="Steve L. Anderson"/>
    <d v="2018-09-03T00:00:00"/>
    <s v="shot"/>
    <s v="knife"/>
    <n v="40"/>
    <s v="M"/>
    <s v="W"/>
    <s v="Cheney"/>
    <s v="WA"/>
    <b v="0"/>
    <s v="other"/>
    <s v="Not fleeing"/>
    <b v="0"/>
    <x v="0"/>
  </r>
  <r>
    <n v="3638"/>
    <n v="4009"/>
    <s v="Aaron Demonta Fleming"/>
    <d v="2018-09-03T00:00:00"/>
    <s v="shot"/>
    <s v="gun"/>
    <n v="21"/>
    <s v="M"/>
    <m/>
    <s v="Covington"/>
    <s v="GA"/>
    <b v="0"/>
    <s v="attack"/>
    <s v="Foot"/>
    <b v="0"/>
    <x v="0"/>
  </r>
  <r>
    <n v="3639"/>
    <n v="4015"/>
    <s v="TK TK"/>
    <d v="2018-09-04T00:00:00"/>
    <s v="shot"/>
    <s v="knife"/>
    <m/>
    <s v="M"/>
    <m/>
    <s v="Westminster"/>
    <s v="CO"/>
    <b v="0"/>
    <s v="attack"/>
    <s v="Not fleeing"/>
    <b v="0"/>
    <x v="0"/>
  </r>
  <r>
    <n v="3640"/>
    <n v="4013"/>
    <s v="James Leatherwood"/>
    <d v="2018-09-05T00:00:00"/>
    <s v="shot"/>
    <s v="undetermined"/>
    <n v="23"/>
    <s v="M"/>
    <m/>
    <s v="Hollywood"/>
    <s v="FL"/>
    <b v="0"/>
    <s v="undetermined"/>
    <m/>
    <b v="0"/>
    <x v="1"/>
  </r>
  <r>
    <n v="3641"/>
    <n v="4014"/>
    <s v="Mitchell Owen Buel"/>
    <d v="2018-09-05T00:00:00"/>
    <s v="shot"/>
    <s v="undetermined"/>
    <n v="33"/>
    <s v="M"/>
    <s v="W"/>
    <s v="Morris"/>
    <s v="AL"/>
    <b v="0"/>
    <s v="undetermined"/>
    <s v="Car"/>
    <b v="0"/>
    <x v="1"/>
  </r>
  <r>
    <n v="3642"/>
    <n v="4018"/>
    <s v="Christopher Sage"/>
    <d v="2018-09-05T00:00:00"/>
    <s v="shot"/>
    <s v="gun"/>
    <n v="45"/>
    <s v="M"/>
    <m/>
    <s v="Jonesville"/>
    <s v="NC"/>
    <b v="0"/>
    <s v="attack"/>
    <s v="Not fleeing"/>
    <b v="0"/>
    <x v="0"/>
  </r>
  <r>
    <n v="3643"/>
    <n v="4017"/>
    <s v="Darell Richards"/>
    <d v="2018-09-06T00:00:00"/>
    <s v="shot"/>
    <s v="toy weapon"/>
    <n v="19"/>
    <s v="M"/>
    <s v="B"/>
    <s v="Sacramento"/>
    <s v="CA"/>
    <b v="0"/>
    <s v="attack"/>
    <s v="Foot"/>
    <b v="0"/>
    <x v="0"/>
  </r>
  <r>
    <n v="3644"/>
    <n v="4023"/>
    <s v="DaShawn Cole"/>
    <d v="2018-09-07T00:00:00"/>
    <s v="shot"/>
    <s v="gun"/>
    <n v="28"/>
    <s v="M"/>
    <s v="B"/>
    <s v="Pawtucket"/>
    <s v="RI"/>
    <b v="0"/>
    <s v="other"/>
    <m/>
    <b v="0"/>
    <x v="0"/>
  </r>
  <r>
    <n v="3645"/>
    <n v="4024"/>
    <s v="Elman Jerald Roberts"/>
    <d v="2018-09-08T00:00:00"/>
    <s v="shot"/>
    <s v="gun"/>
    <n v="63"/>
    <s v="M"/>
    <m/>
    <s v="Citronelle"/>
    <s v="AL"/>
    <b v="0"/>
    <s v="attack"/>
    <s v="Not fleeing"/>
    <b v="0"/>
    <x v="0"/>
  </r>
  <r>
    <n v="3646"/>
    <n v="4020"/>
    <s v="Dereshia Blackwell"/>
    <d v="2018-09-09T00:00:00"/>
    <s v="shot and Tasered"/>
    <s v="gun and knife"/>
    <n v="39"/>
    <s v="F"/>
    <m/>
    <s v="Missouri City"/>
    <s v="TX"/>
    <b v="0"/>
    <s v="other"/>
    <s v="Not fleeing"/>
    <b v="0"/>
    <x v="0"/>
  </r>
  <r>
    <n v="3647"/>
    <n v="4021"/>
    <s v="Brandon Joyner"/>
    <d v="2018-09-09T00:00:00"/>
    <s v="shot"/>
    <s v="gun"/>
    <m/>
    <s v="M"/>
    <s v="B"/>
    <s v="Greenville"/>
    <s v="NC"/>
    <b v="0"/>
    <s v="attack"/>
    <s v="Not fleeing"/>
    <b v="0"/>
    <x v="0"/>
  </r>
  <r>
    <n v="3648"/>
    <n v="4022"/>
    <s v="TK TK"/>
    <d v="2018-09-09T00:00:00"/>
    <s v="shot"/>
    <s v="unknown weapon"/>
    <m/>
    <s v="M"/>
    <m/>
    <s v="Stanwood"/>
    <s v="WA"/>
    <b v="0"/>
    <s v="other"/>
    <s v="Not fleeing"/>
    <b v="0"/>
    <x v="0"/>
  </r>
  <r>
    <n v="3649"/>
    <n v="4019"/>
    <s v="TK TK"/>
    <d v="2018-09-10T00:00:00"/>
    <s v="shot"/>
    <s v="gun"/>
    <m/>
    <s v="M"/>
    <s v="W"/>
    <s v="Spanaway"/>
    <s v="WA"/>
    <b v="0"/>
    <s v="other"/>
    <s v="Foot"/>
    <b v="0"/>
    <x v="0"/>
  </r>
  <r>
    <n v="3650"/>
    <n v="4025"/>
    <s v="Joel R. Andrade"/>
    <d v="2018-09-10T00:00:00"/>
    <s v="shot"/>
    <s v="gun and knife"/>
    <n v="53"/>
    <s v="M"/>
    <m/>
    <s v="Tucson"/>
    <s v="AZ"/>
    <b v="1"/>
    <s v="other"/>
    <s v="Not fleeing"/>
    <b v="0"/>
    <x v="0"/>
  </r>
  <r>
    <n v="3651"/>
    <n v="4027"/>
    <s v="Edward Reynolds"/>
    <d v="2018-09-11T00:00:00"/>
    <s v="shot"/>
    <s v="gun"/>
    <n v="57"/>
    <s v="M"/>
    <s v="W"/>
    <s v="Georgetown"/>
    <s v="KY"/>
    <b v="0"/>
    <s v="attack"/>
    <m/>
    <b v="0"/>
    <x v="0"/>
  </r>
  <r>
    <n v="3652"/>
    <n v="4026"/>
    <s v="Rafael Rivera"/>
    <d v="2018-09-12T00:00:00"/>
    <s v="shot"/>
    <s v="gun"/>
    <n v="32"/>
    <s v="M"/>
    <m/>
    <s v="Buffalo"/>
    <s v="NY"/>
    <b v="0"/>
    <s v="attack"/>
    <s v="Not fleeing"/>
    <b v="1"/>
    <x v="0"/>
  </r>
  <r>
    <n v="3653"/>
    <n v="4029"/>
    <s v="Thomas Watkins"/>
    <d v="2018-09-12T00:00:00"/>
    <s v="shot"/>
    <s v="gun"/>
    <n v="38"/>
    <s v="M"/>
    <m/>
    <s v="Gary"/>
    <s v="IN"/>
    <b v="0"/>
    <s v="attack"/>
    <s v="Not fleeing"/>
    <b v="0"/>
    <x v="0"/>
  </r>
  <r>
    <n v="3654"/>
    <n v="4028"/>
    <s v="TK TK"/>
    <d v="2018-09-13T00:00:00"/>
    <s v="shot"/>
    <s v="box cutter"/>
    <m/>
    <s v="M"/>
    <m/>
    <s v="Henderson"/>
    <s v="NV"/>
    <b v="0"/>
    <s v="attack"/>
    <s v="Not fleeing"/>
    <b v="1"/>
    <x v="0"/>
  </r>
  <r>
    <n v="3655"/>
    <n v="4030"/>
    <s v="TK TK"/>
    <d v="2018-09-14T00:00:00"/>
    <s v="shot"/>
    <s v="gun"/>
    <n v="46"/>
    <s v="M"/>
    <m/>
    <s v="Detroit"/>
    <s v="MI"/>
    <b v="0"/>
    <s v="attack"/>
    <s v="Not fleeing"/>
    <b v="1"/>
    <x v="0"/>
  </r>
  <r>
    <n v="3656"/>
    <n v="4032"/>
    <s v="Garrett Finley Mitchell"/>
    <d v="2018-09-14T00:00:00"/>
    <s v="shot"/>
    <s v="gun"/>
    <n v="31"/>
    <s v="M"/>
    <m/>
    <s v="Cumming"/>
    <s v="GA"/>
    <b v="0"/>
    <s v="attack"/>
    <s v="Not fleeing"/>
    <b v="0"/>
    <x v="0"/>
  </r>
  <r>
    <n v="3657"/>
    <n v="4041"/>
    <s v="David Huffines"/>
    <d v="2018-09-14T00:00:00"/>
    <s v="shot"/>
    <s v="gun"/>
    <n v="40"/>
    <s v="M"/>
    <s v="W"/>
    <s v="Mesa"/>
    <s v="AZ"/>
    <b v="1"/>
    <s v="attack"/>
    <s v="Not fleeing"/>
    <b v="0"/>
    <x v="0"/>
  </r>
  <r>
    <n v="3658"/>
    <n v="4034"/>
    <s v="Christopher Lee Leonard"/>
    <d v="2018-09-15T00:00:00"/>
    <s v="shot"/>
    <s v="gun"/>
    <n v="31"/>
    <s v="M"/>
    <m/>
    <s v="Ankeny"/>
    <s v="IA"/>
    <b v="0"/>
    <s v="attack"/>
    <s v="Not fleeing"/>
    <b v="1"/>
    <x v="0"/>
  </r>
  <r>
    <n v="3659"/>
    <n v="4042"/>
    <s v="Stephen Dove"/>
    <d v="2018-09-15T00:00:00"/>
    <s v="shot"/>
    <s v="knife"/>
    <n v="50"/>
    <s v="M"/>
    <m/>
    <s v="Jacksonville"/>
    <s v="AR"/>
    <b v="0"/>
    <s v="attack"/>
    <s v="Not fleeing"/>
    <b v="1"/>
    <x v="0"/>
  </r>
  <r>
    <n v="3660"/>
    <n v="4035"/>
    <s v="Ricardo Avenia"/>
    <d v="2018-09-16T00:00:00"/>
    <s v="shot"/>
    <s v="gun"/>
    <n v="29"/>
    <s v="M"/>
    <s v="H"/>
    <s v="Lancaster"/>
    <s v="PA"/>
    <b v="0"/>
    <s v="attack"/>
    <s v="Not fleeing"/>
    <b v="0"/>
    <x v="0"/>
  </r>
  <r>
    <n v="3661"/>
    <n v="4036"/>
    <s v="Christopher Adam Borland"/>
    <d v="2018-09-16T00:00:00"/>
    <s v="shot"/>
    <s v="gun"/>
    <n v="40"/>
    <s v="M"/>
    <m/>
    <s v="Walla Walla"/>
    <s v="WA"/>
    <b v="1"/>
    <s v="other"/>
    <s v="Not fleeing"/>
    <b v="0"/>
    <x v="0"/>
  </r>
  <r>
    <n v="3662"/>
    <n v="4037"/>
    <s v="TK TK"/>
    <d v="2018-09-16T00:00:00"/>
    <s v="shot"/>
    <s v="undetermined"/>
    <m/>
    <s v="M"/>
    <m/>
    <s v="Manitowoc"/>
    <s v="WI"/>
    <b v="0"/>
    <s v="other"/>
    <s v="Not fleeing"/>
    <b v="0"/>
    <x v="1"/>
  </r>
  <r>
    <n v="3663"/>
    <n v="4043"/>
    <s v="Jerry Foster"/>
    <d v="2018-09-16T00:00:00"/>
    <s v="shot"/>
    <s v="gun"/>
    <n v="31"/>
    <s v="M"/>
    <m/>
    <s v="Shreveport"/>
    <s v="LA"/>
    <b v="0"/>
    <s v="other"/>
    <s v="Not fleeing"/>
    <b v="0"/>
    <x v="0"/>
  </r>
  <r>
    <n v="3664"/>
    <n v="4038"/>
    <s v="Jose Alvarez"/>
    <d v="2018-09-17T00:00:00"/>
    <s v="shot"/>
    <s v="gun"/>
    <n v="23"/>
    <s v="M"/>
    <s v="H"/>
    <s v="Temple Hills"/>
    <s v="MD"/>
    <b v="0"/>
    <s v="other"/>
    <s v="Foot"/>
    <b v="0"/>
    <x v="0"/>
  </r>
  <r>
    <n v="3665"/>
    <n v="4039"/>
    <s v="Susan Muller"/>
    <d v="2018-09-17T00:00:00"/>
    <s v="shot"/>
    <s v="knife"/>
    <n v="54"/>
    <s v="F"/>
    <m/>
    <s v="Maspeth"/>
    <s v="NY"/>
    <b v="1"/>
    <s v="attack"/>
    <s v="Not fleeing"/>
    <b v="1"/>
    <x v="0"/>
  </r>
  <r>
    <n v="3666"/>
    <n v="4040"/>
    <s v="TK TK"/>
    <d v="2018-09-17T00:00:00"/>
    <s v="shot"/>
    <s v="vehicle"/>
    <m/>
    <s v="M"/>
    <m/>
    <s v="Christian County"/>
    <s v="KY"/>
    <b v="0"/>
    <s v="attack"/>
    <s v="Car"/>
    <b v="0"/>
    <x v="0"/>
  </r>
  <r>
    <n v="3667"/>
    <n v="4033"/>
    <s v="Michael James Murphy"/>
    <d v="2018-09-18T00:00:00"/>
    <s v="shot"/>
    <s v="gun"/>
    <n v="43"/>
    <s v="M"/>
    <s v="W"/>
    <s v="Virginia Beach"/>
    <s v="VA"/>
    <b v="0"/>
    <s v="attack"/>
    <s v="Foot"/>
    <b v="0"/>
    <x v="0"/>
  </r>
  <r>
    <n v="3668"/>
    <n v="4045"/>
    <s v="TK TK"/>
    <d v="2018-09-18T00:00:00"/>
    <s v="shot"/>
    <s v="knife"/>
    <m/>
    <s v="M"/>
    <m/>
    <s v="Marysville"/>
    <s v="WA"/>
    <b v="1"/>
    <s v="attack"/>
    <s v="Not fleeing"/>
    <b v="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668">
  <r>
    <n v="1"/>
    <n v="3"/>
    <s v="Tim Elliot"/>
    <d v="2015-01-02T00:00:00"/>
    <s v="shot"/>
    <x v="0"/>
    <n v="53"/>
    <s v="M"/>
    <s v="A"/>
    <s v="Shelton"/>
    <s v="WA"/>
    <b v="1"/>
    <s v="attack"/>
    <s v="Not fleeing"/>
    <b v="0"/>
    <s v="armed"/>
    <x v="0"/>
  </r>
  <r>
    <n v="2"/>
    <n v="4"/>
    <s v="Lewis Lee Lembke"/>
    <d v="2015-01-02T00:00:00"/>
    <s v="shot"/>
    <x v="0"/>
    <n v="47"/>
    <s v="M"/>
    <s v="W"/>
    <s v="Aloha"/>
    <s v="OR"/>
    <b v="0"/>
    <s v="attack"/>
    <s v="Not fleeing"/>
    <b v="0"/>
    <s v="armed"/>
    <x v="0"/>
  </r>
  <r>
    <n v="3"/>
    <n v="5"/>
    <s v="John Paul Quintero"/>
    <d v="2015-01-03T00:00:00"/>
    <s v="shot and Tasered"/>
    <x v="1"/>
    <n v="23"/>
    <s v="M"/>
    <s v="H"/>
    <s v="Wichita"/>
    <s v="KS"/>
    <b v="0"/>
    <s v="other"/>
    <s v="Not fleeing"/>
    <b v="0"/>
    <s v="unarmed or undetermined or null"/>
    <x v="1"/>
  </r>
  <r>
    <n v="4"/>
    <n v="8"/>
    <s v="Matthew Hoffman"/>
    <d v="2015-01-04T00:00:00"/>
    <s v="shot"/>
    <x v="2"/>
    <n v="32"/>
    <s v="M"/>
    <s v="W"/>
    <s v="San Francisco"/>
    <s v="CA"/>
    <b v="1"/>
    <s v="attack"/>
    <s v="Not fleeing"/>
    <b v="0"/>
    <s v="armed"/>
    <x v="1"/>
  </r>
  <r>
    <n v="5"/>
    <n v="9"/>
    <s v="Michael Rodriguez"/>
    <d v="2015-01-04T00:00:00"/>
    <s v="shot"/>
    <x v="3"/>
    <n v="39"/>
    <s v="M"/>
    <s v="H"/>
    <s v="Evans"/>
    <s v="CO"/>
    <b v="0"/>
    <s v="attack"/>
    <s v="Not fleeing"/>
    <b v="0"/>
    <s v="armed"/>
    <x v="1"/>
  </r>
  <r>
    <n v="6"/>
    <n v="11"/>
    <s v="Kenneth Joe Brown"/>
    <d v="2015-01-04T00:00:00"/>
    <s v="shot"/>
    <x v="0"/>
    <n v="18"/>
    <s v="M"/>
    <s v="W"/>
    <s v="Guthrie"/>
    <s v="OK"/>
    <b v="0"/>
    <s v="attack"/>
    <s v="Not fleeing"/>
    <b v="0"/>
    <s v="armed"/>
    <x v="0"/>
  </r>
  <r>
    <n v="7"/>
    <n v="13"/>
    <s v="Kenneth Arnold Buck"/>
    <d v="2015-01-05T00:00:00"/>
    <s v="shot"/>
    <x v="0"/>
    <n v="22"/>
    <s v="M"/>
    <s v="H"/>
    <s v="Chandler"/>
    <s v="AZ"/>
    <b v="0"/>
    <s v="attack"/>
    <s v="Car"/>
    <b v="0"/>
    <s v="armed"/>
    <x v="0"/>
  </r>
  <r>
    <n v="8"/>
    <n v="15"/>
    <s v="Brock Nichols"/>
    <d v="2015-01-06T00:00:00"/>
    <s v="shot"/>
    <x v="0"/>
    <n v="35"/>
    <s v="M"/>
    <s v="W"/>
    <s v="Assaria"/>
    <s v="KS"/>
    <b v="0"/>
    <s v="attack"/>
    <s v="Not fleeing"/>
    <b v="0"/>
    <s v="armed"/>
    <x v="0"/>
  </r>
  <r>
    <n v="9"/>
    <n v="16"/>
    <s v="Autumn Steele"/>
    <d v="2015-01-06T00:00:00"/>
    <s v="shot"/>
    <x v="1"/>
    <n v="34"/>
    <s v="F"/>
    <s v="W"/>
    <s v="Burlington"/>
    <s v="IA"/>
    <b v="0"/>
    <s v="other"/>
    <s v="Not fleeing"/>
    <b v="1"/>
    <s v="unarmed or undetermined or null"/>
    <x v="1"/>
  </r>
  <r>
    <n v="10"/>
    <n v="17"/>
    <s v="Leslie Sapp III"/>
    <d v="2015-01-06T00:00:00"/>
    <s v="shot"/>
    <x v="2"/>
    <n v="47"/>
    <s v="M"/>
    <s v="B"/>
    <s v="Knoxville"/>
    <s v="PA"/>
    <b v="0"/>
    <s v="attack"/>
    <s v="Not fleeing"/>
    <b v="0"/>
    <s v="armed"/>
    <x v="1"/>
  </r>
  <r>
    <n v="11"/>
    <n v="19"/>
    <s v="Patrick Wetter"/>
    <d v="2015-01-06T00:00:00"/>
    <s v="shot and Tasered"/>
    <x v="4"/>
    <n v="25"/>
    <s v="M"/>
    <s v="W"/>
    <s v="Stockton"/>
    <s v="CA"/>
    <b v="0"/>
    <s v="attack"/>
    <s v="Not fleeing"/>
    <b v="0"/>
    <s v="armed"/>
    <x v="1"/>
  </r>
  <r>
    <n v="12"/>
    <n v="21"/>
    <s v="Ron Sneed"/>
    <d v="2015-01-07T00:00:00"/>
    <s v="shot"/>
    <x v="0"/>
    <n v="31"/>
    <s v="M"/>
    <s v="B"/>
    <s v="Freeport"/>
    <s v="TX"/>
    <b v="0"/>
    <s v="attack"/>
    <s v="Not fleeing"/>
    <b v="0"/>
    <s v="armed"/>
    <x v="0"/>
  </r>
  <r>
    <n v="13"/>
    <n v="22"/>
    <s v="Hashim Hanif Ibn Abdul-Rasheed"/>
    <d v="2015-01-07T00:00:00"/>
    <s v="shot"/>
    <x v="4"/>
    <n v="41"/>
    <s v="M"/>
    <s v="B"/>
    <s v="Columbus"/>
    <s v="OH"/>
    <b v="1"/>
    <s v="other"/>
    <s v="Not fleeing"/>
    <b v="0"/>
    <s v="armed"/>
    <x v="1"/>
  </r>
  <r>
    <n v="14"/>
    <n v="25"/>
    <s v="Nicholas Ryan Brickman"/>
    <d v="2015-01-07T00:00:00"/>
    <s v="shot"/>
    <x v="0"/>
    <n v="30"/>
    <s v="M"/>
    <s v="W"/>
    <s v="Des Moines"/>
    <s v="IA"/>
    <b v="0"/>
    <s v="attack"/>
    <s v="Car"/>
    <b v="0"/>
    <s v="armed"/>
    <x v="0"/>
  </r>
  <r>
    <n v="15"/>
    <n v="27"/>
    <s v="Omarr Julian Maximillian Jackson"/>
    <d v="2015-01-07T00:00:00"/>
    <s v="shot"/>
    <x v="0"/>
    <n v="37"/>
    <s v="M"/>
    <s v="B"/>
    <s v="New Orleans"/>
    <s v="LA"/>
    <b v="0"/>
    <s v="attack"/>
    <s v="Foot"/>
    <b v="1"/>
    <s v="armed"/>
    <x v="0"/>
  </r>
  <r>
    <n v="16"/>
    <n v="29"/>
    <s v="Loren Simpson"/>
    <d v="2015-01-08T00:00:00"/>
    <s v="shot"/>
    <x v="5"/>
    <n v="28"/>
    <s v="M"/>
    <s v="W"/>
    <s v="Huntley"/>
    <s v="MT"/>
    <b v="0"/>
    <s v="undetermined"/>
    <s v="Not fleeing"/>
    <b v="0"/>
    <s v="unarmed or undetermined or null"/>
    <x v="1"/>
  </r>
  <r>
    <n v="17"/>
    <n v="32"/>
    <s v="James Dudley Barker"/>
    <d v="2015-01-08T00:00:00"/>
    <s v="shot"/>
    <x v="6"/>
    <n v="42"/>
    <s v="M"/>
    <s v="W"/>
    <s v="Salt Lake City"/>
    <s v="UT"/>
    <b v="0"/>
    <s v="attack"/>
    <s v="Not fleeing"/>
    <b v="1"/>
    <s v="armed"/>
    <x v="1"/>
  </r>
  <r>
    <n v="18"/>
    <n v="36"/>
    <s v="Artago Damon Howard"/>
    <d v="2015-01-08T00:00:00"/>
    <s v="shot"/>
    <x v="1"/>
    <n v="36"/>
    <s v="M"/>
    <s v="B"/>
    <s v="Strong"/>
    <s v="AR"/>
    <b v="0"/>
    <s v="attack"/>
    <s v="Not fleeing"/>
    <b v="0"/>
    <s v="unarmed or undetermined or null"/>
    <x v="1"/>
  </r>
  <r>
    <n v="19"/>
    <n v="37"/>
    <s v="Thomas Hamby"/>
    <d v="2015-01-08T00:00:00"/>
    <s v="shot"/>
    <x v="0"/>
    <n v="49"/>
    <s v="M"/>
    <s v="W"/>
    <s v="Syracuse"/>
    <s v="UT"/>
    <b v="0"/>
    <s v="attack"/>
    <s v="Not fleeing"/>
    <b v="1"/>
    <s v="armed"/>
    <x v="0"/>
  </r>
  <r>
    <n v="20"/>
    <n v="38"/>
    <s v="Jimmy Foreman"/>
    <d v="2015-01-09T00:00:00"/>
    <s v="shot"/>
    <x v="0"/>
    <n v="71"/>
    <s v="M"/>
    <s v="W"/>
    <s v="England"/>
    <s v="AR"/>
    <b v="0"/>
    <s v="attack"/>
    <s v="Not fleeing"/>
    <b v="0"/>
    <s v="armed"/>
    <x v="0"/>
  </r>
  <r>
    <n v="21"/>
    <n v="325"/>
    <s v="Andy Martinez"/>
    <d v="2015-01-09T00:00:00"/>
    <s v="shot"/>
    <x v="0"/>
    <n v="33"/>
    <s v="M"/>
    <s v="H"/>
    <s v="El Paso"/>
    <s v="TX"/>
    <b v="0"/>
    <s v="attack"/>
    <s v="Not fleeing"/>
    <b v="0"/>
    <s v="armed"/>
    <x v="0"/>
  </r>
  <r>
    <n v="22"/>
    <n v="42"/>
    <s v="Tommy Smith"/>
    <d v="2015-01-11T00:00:00"/>
    <s v="shot"/>
    <x v="0"/>
    <n v="39"/>
    <s v="M"/>
    <s v="W"/>
    <s v="Arcola"/>
    <s v="IL"/>
    <b v="1"/>
    <s v="attack"/>
    <s v="Not fleeing"/>
    <b v="0"/>
    <s v="armed"/>
    <x v="0"/>
  </r>
  <r>
    <n v="23"/>
    <n v="43"/>
    <s v="Brian  Barbosa"/>
    <d v="2015-01-11T00:00:00"/>
    <s v="shot"/>
    <x v="0"/>
    <n v="23"/>
    <s v="M"/>
    <s v="H"/>
    <s v="South Gate"/>
    <s v="CA"/>
    <b v="0"/>
    <s v="attack"/>
    <s v="Not fleeing"/>
    <b v="0"/>
    <s v="armed"/>
    <x v="0"/>
  </r>
  <r>
    <n v="24"/>
    <n v="45"/>
    <s v="Salvador Figueroa"/>
    <d v="2015-01-11T00:00:00"/>
    <s v="shot and Tasered"/>
    <x v="0"/>
    <n v="29"/>
    <s v="M"/>
    <s v="H"/>
    <s v="North Las Vegas"/>
    <s v="NV"/>
    <b v="0"/>
    <s v="attack"/>
    <s v="Foot"/>
    <b v="0"/>
    <s v="armed"/>
    <x v="0"/>
  </r>
  <r>
    <n v="25"/>
    <n v="46"/>
    <s v="John Edward O'Keefe"/>
    <d v="2015-01-13T00:00:00"/>
    <s v="shot"/>
    <x v="0"/>
    <n v="34"/>
    <s v="M"/>
    <s v="W"/>
    <s v="Albuquerque"/>
    <s v="NM"/>
    <b v="0"/>
    <s v="attack"/>
    <s v="Foot"/>
    <b v="1"/>
    <s v="armed"/>
    <x v="0"/>
  </r>
  <r>
    <n v="26"/>
    <n v="48"/>
    <s v="Richard McClendon"/>
    <d v="2015-01-13T00:00:00"/>
    <s v="shot"/>
    <x v="4"/>
    <n v="43"/>
    <s v="M"/>
    <s v="W"/>
    <s v="Jourdanton"/>
    <s v="TX"/>
    <b v="1"/>
    <s v="other"/>
    <s v="Not fleeing"/>
    <b v="0"/>
    <s v="armed"/>
    <x v="1"/>
  </r>
  <r>
    <n v="27"/>
    <n v="49"/>
    <s v="Marcus Golden"/>
    <d v="2015-01-14T00:00:00"/>
    <s v="shot"/>
    <x v="5"/>
    <n v="24"/>
    <s v="M"/>
    <s v="B"/>
    <s v="St. Paul"/>
    <s v="MN"/>
    <b v="0"/>
    <s v="attack"/>
    <s v="Not fleeing"/>
    <b v="0"/>
    <s v="unarmed or undetermined or null"/>
    <x v="1"/>
  </r>
  <r>
    <n v="28"/>
    <n v="50"/>
    <s v="Michael Goebel"/>
    <d v="2015-01-14T00:00:00"/>
    <s v="shot"/>
    <x v="5"/>
    <n v="29"/>
    <s v="M"/>
    <s v="W"/>
    <s v="Franklin County"/>
    <s v="MO"/>
    <b v="0"/>
    <s v="attack"/>
    <s v="Not fleeing"/>
    <b v="0"/>
    <s v="unarmed or undetermined or null"/>
    <x v="1"/>
  </r>
  <r>
    <n v="29"/>
    <n v="51"/>
    <s v="Mario Jordan"/>
    <d v="2015-01-14T00:00:00"/>
    <s v="shot"/>
    <x v="0"/>
    <n v="34"/>
    <s v="M"/>
    <s v="B"/>
    <s v="Chesapeake"/>
    <s v="VA"/>
    <b v="1"/>
    <s v="attack"/>
    <s v="Not fleeing"/>
    <b v="0"/>
    <s v="armed"/>
    <x v="0"/>
  </r>
  <r>
    <n v="30"/>
    <n v="52"/>
    <s v="Talbot Schroeder"/>
    <d v="2015-01-14T00:00:00"/>
    <s v="shot"/>
    <x v="4"/>
    <n v="75"/>
    <s v="M"/>
    <s v="W"/>
    <s v="Old Bridge"/>
    <s v="NJ"/>
    <b v="0"/>
    <s v="attack"/>
    <s v="Not fleeing"/>
    <b v="0"/>
    <s v="armed"/>
    <x v="1"/>
  </r>
  <r>
    <n v="31"/>
    <n v="54"/>
    <s v="Robert Edwards"/>
    <d v="2015-01-14T00:00:00"/>
    <s v="shot"/>
    <x v="0"/>
    <n v="68"/>
    <s v="M"/>
    <s v="W"/>
    <s v="Lake Jackson"/>
    <s v="TX"/>
    <b v="0"/>
    <s v="attack"/>
    <s v="Not fleeing"/>
    <b v="0"/>
    <s v="armed"/>
    <x v="0"/>
  </r>
  <r>
    <n v="32"/>
    <n v="55"/>
    <s v="Jeffrey R. Nielson"/>
    <d v="2015-01-14T00:00:00"/>
    <s v="shot"/>
    <x v="4"/>
    <n v="34"/>
    <s v="M"/>
    <s v="W"/>
    <s v="Draper"/>
    <s v="UT"/>
    <b v="0"/>
    <s v="attack"/>
    <s v="Not fleeing"/>
    <b v="1"/>
    <s v="armed"/>
    <x v="1"/>
  </r>
  <r>
    <n v="33"/>
    <n v="56"/>
    <s v="Donte Sowell"/>
    <d v="2015-01-15T00:00:00"/>
    <s v="shot"/>
    <x v="0"/>
    <n v="27"/>
    <s v="M"/>
    <s v="B"/>
    <s v="Indianapolis"/>
    <s v="IN"/>
    <b v="0"/>
    <s v="attack"/>
    <s v="Foot"/>
    <b v="0"/>
    <s v="armed"/>
    <x v="0"/>
  </r>
  <r>
    <n v="34"/>
    <n v="57"/>
    <s v="Kavonda Earl Payton"/>
    <d v="2015-01-15T00:00:00"/>
    <s v="shot"/>
    <x v="0"/>
    <n v="39"/>
    <s v="M"/>
    <s v="B"/>
    <s v="Aurora"/>
    <s v="CO"/>
    <b v="0"/>
    <s v="attack"/>
    <s v="Not fleeing"/>
    <b v="0"/>
    <s v="armed"/>
    <x v="0"/>
  </r>
  <r>
    <n v="35"/>
    <n v="60"/>
    <s v="Quincy Reed Reindl"/>
    <d v="2015-01-15T00:00:00"/>
    <s v="shot"/>
    <x v="0"/>
    <n v="24"/>
    <s v="M"/>
    <s v="W"/>
    <s v="Bloomington"/>
    <s v="MN"/>
    <b v="1"/>
    <s v="attack"/>
    <s v="Not fleeing"/>
    <b v="0"/>
    <s v="armed"/>
    <x v="0"/>
  </r>
  <r>
    <n v="36"/>
    <n v="63"/>
    <s v="Jose Ceja"/>
    <d v="2015-01-15T00:00:00"/>
    <s v="shot"/>
    <x v="4"/>
    <n v="36"/>
    <s v="M"/>
    <s v="H"/>
    <s v="Fairfield"/>
    <s v="CA"/>
    <b v="1"/>
    <s v="other"/>
    <s v="Not fleeing"/>
    <b v="0"/>
    <s v="armed"/>
    <x v="1"/>
  </r>
  <r>
    <n v="37"/>
    <n v="64"/>
    <s v="Nathan Massey"/>
    <d v="2015-01-15T00:00:00"/>
    <s v="shot"/>
    <x v="0"/>
    <n v="33"/>
    <s v="M"/>
    <s v="W"/>
    <s v="Evangeline Parish"/>
    <s v="LA"/>
    <b v="0"/>
    <s v="attack"/>
    <s v="Not fleeing"/>
    <b v="0"/>
    <s v="armed"/>
    <x v="0"/>
  </r>
  <r>
    <n v="38"/>
    <n v="67"/>
    <s v="Scott Hall"/>
    <d v="2015-01-16T00:00:00"/>
    <s v="shot"/>
    <x v="0"/>
    <n v="41"/>
    <s v="M"/>
    <s v="W"/>
    <s v="Mabank"/>
    <s v="TX"/>
    <b v="0"/>
    <s v="attack"/>
    <s v="Car"/>
    <b v="0"/>
    <s v="armed"/>
    <x v="0"/>
  </r>
  <r>
    <n v="39"/>
    <n v="68"/>
    <s v="Zaki Shinwary"/>
    <d v="2015-01-16T00:00:00"/>
    <s v="shot and Tasered"/>
    <x v="4"/>
    <n v="48"/>
    <s v="M"/>
    <s v="O"/>
    <s v="Fremont"/>
    <s v="CA"/>
    <b v="0"/>
    <s v="other"/>
    <s v="Not fleeing"/>
    <b v="0"/>
    <s v="armed"/>
    <x v="1"/>
  </r>
  <r>
    <n v="40"/>
    <n v="74"/>
    <s v="Terence Walker"/>
    <d v="2015-01-17T00:00:00"/>
    <s v="shot"/>
    <x v="0"/>
    <n v="21"/>
    <s v="M"/>
    <s v="B"/>
    <s v="Muskogee"/>
    <s v="OK"/>
    <b v="0"/>
    <s v="attack"/>
    <s v="Foot"/>
    <b v="1"/>
    <s v="armed"/>
    <x v="0"/>
  </r>
  <r>
    <n v="41"/>
    <n v="75"/>
    <s v="Pablo Meza"/>
    <d v="2015-01-17T00:00:00"/>
    <s v="shot"/>
    <x v="0"/>
    <n v="24"/>
    <s v="M"/>
    <s v="H"/>
    <s v="Los Angeles"/>
    <s v="CA"/>
    <b v="0"/>
    <s v="attack"/>
    <s v="Not fleeing"/>
    <b v="0"/>
    <s v="armed"/>
    <x v="0"/>
  </r>
  <r>
    <n v="42"/>
    <n v="78"/>
    <s v="Daniel Brumley"/>
    <d v="2015-01-17T00:00:00"/>
    <s v="shot"/>
    <x v="4"/>
    <n v="27"/>
    <s v="M"/>
    <s v="H"/>
    <s v="Fort Worth"/>
    <s v="TX"/>
    <b v="0"/>
    <s v="attack"/>
    <s v="Not fleeing"/>
    <b v="0"/>
    <s v="armed"/>
    <x v="1"/>
  </r>
  <r>
    <n v="43"/>
    <n v="80"/>
    <s v="Jonathan Guillory"/>
    <d v="2015-01-18T00:00:00"/>
    <s v="shot"/>
    <x v="0"/>
    <n v="32"/>
    <s v="M"/>
    <s v="W"/>
    <s v="Maricopa"/>
    <s v="AZ"/>
    <b v="1"/>
    <s v="attack"/>
    <s v="Not fleeing"/>
    <b v="0"/>
    <s v="armed"/>
    <x v="0"/>
  </r>
  <r>
    <n v="44"/>
    <n v="83"/>
    <s v="Carter Castle"/>
    <d v="2015-01-18T00:00:00"/>
    <s v="shot and Tasered"/>
    <x v="0"/>
    <n v="67"/>
    <s v="M"/>
    <s v="W"/>
    <s v="Gunlock"/>
    <s v="KY"/>
    <b v="1"/>
    <s v="attack"/>
    <s v="Not fleeing"/>
    <b v="0"/>
    <s v="armed"/>
    <x v="0"/>
  </r>
  <r>
    <n v="45"/>
    <n v="84"/>
    <s v="Paul Campbell"/>
    <d v="2015-01-19T00:00:00"/>
    <s v="shot"/>
    <x v="4"/>
    <n v="49"/>
    <s v="M"/>
    <s v="W"/>
    <s v="Weymouth"/>
    <s v="MA"/>
    <b v="0"/>
    <s v="attack"/>
    <s v="Not fleeing"/>
    <b v="0"/>
    <s v="armed"/>
    <x v="1"/>
  </r>
  <r>
    <n v="46"/>
    <n v="85"/>
    <s v="Dewayne Carr"/>
    <d v="2015-01-20T00:00:00"/>
    <s v="shot"/>
    <x v="5"/>
    <n v="42"/>
    <s v="M"/>
    <s v="B"/>
    <s v="Scottsdale"/>
    <s v="AZ"/>
    <b v="0"/>
    <s v="other"/>
    <s v="Car"/>
    <b v="0"/>
    <s v="unarmed or undetermined or null"/>
    <x v="1"/>
  </r>
  <r>
    <n v="47"/>
    <n v="86"/>
    <s v="Todd Allen Hodge"/>
    <d v="2015-01-21T00:00:00"/>
    <s v="shot"/>
    <x v="0"/>
    <n v="36"/>
    <s v="M"/>
    <s v="W"/>
    <s v="Hemet"/>
    <s v="CA"/>
    <b v="0"/>
    <s v="attack"/>
    <s v="Not fleeing"/>
    <b v="0"/>
    <s v="armed"/>
    <x v="0"/>
  </r>
  <r>
    <n v="48"/>
    <n v="88"/>
    <s v="Miguel Angel de Santos-Rodriguez"/>
    <d v="2015-01-21T00:00:00"/>
    <s v="shot"/>
    <x v="0"/>
    <n v="36"/>
    <s v="M"/>
    <s v="H"/>
    <s v="Chapeno"/>
    <s v="TX"/>
    <b v="0"/>
    <s v="attack"/>
    <s v="Foot"/>
    <b v="0"/>
    <s v="armed"/>
    <x v="0"/>
  </r>
  <r>
    <n v="49"/>
    <n v="90"/>
    <s v="Isaac Holmes"/>
    <d v="2015-01-21T00:00:00"/>
    <s v="shot"/>
    <x v="0"/>
    <n v="19"/>
    <s v="M"/>
    <s v="B"/>
    <s v="St. Louis"/>
    <s v="MO"/>
    <b v="0"/>
    <s v="attack"/>
    <s v="Not fleeing"/>
    <b v="0"/>
    <s v="armed"/>
    <x v="0"/>
  </r>
  <r>
    <n v="50"/>
    <n v="98"/>
    <s v="Andrew Toto"/>
    <d v="2015-01-21T00:00:00"/>
    <s v="shot"/>
    <x v="0"/>
    <n v="54"/>
    <s v="M"/>
    <s v="W"/>
    <s v="Derry"/>
    <s v="NH"/>
    <b v="1"/>
    <s v="attack"/>
    <s v="Not fleeing"/>
    <b v="0"/>
    <s v="armed"/>
    <x v="0"/>
  </r>
  <r>
    <n v="51"/>
    <n v="99"/>
    <s v="Tiano Meton"/>
    <d v="2015-01-22T00:00:00"/>
    <s v="shot"/>
    <x v="2"/>
    <n v="25"/>
    <s v="M"/>
    <s v="B"/>
    <s v="Sierra Blanca"/>
    <s v="TX"/>
    <b v="0"/>
    <s v="attack"/>
    <s v="Car"/>
    <b v="0"/>
    <s v="armed"/>
    <x v="1"/>
  </r>
  <r>
    <n v="52"/>
    <n v="100"/>
    <s v="Kristiana Coignard"/>
    <d v="2015-01-22T00:00:00"/>
    <s v="shot and Tasered"/>
    <x v="4"/>
    <n v="17"/>
    <s v="F"/>
    <s v="W"/>
    <s v="Longview"/>
    <s v="TX"/>
    <b v="1"/>
    <s v="other"/>
    <s v="Not fleeing"/>
    <b v="0"/>
    <s v="armed"/>
    <x v="1"/>
  </r>
  <r>
    <n v="53"/>
    <n v="336"/>
    <s v="Robert Francis Mesch"/>
    <d v="2015-01-23T00:00:00"/>
    <s v="shot"/>
    <x v="0"/>
    <n v="61"/>
    <s v="M"/>
    <s v="W"/>
    <s v="Austin"/>
    <s v="TX"/>
    <b v="1"/>
    <s v="attack"/>
    <s v="Not fleeing"/>
    <b v="0"/>
    <s v="armed"/>
    <x v="0"/>
  </r>
  <r>
    <n v="54"/>
    <n v="101"/>
    <s v="Demaris Turner"/>
    <d v="2015-01-23T00:00:00"/>
    <s v="shot"/>
    <x v="5"/>
    <n v="29"/>
    <s v="M"/>
    <s v="B"/>
    <s v="Fort Lauderdale"/>
    <s v="FL"/>
    <b v="0"/>
    <s v="other"/>
    <s v="Not fleeing"/>
    <b v="0"/>
    <s v="unarmed or undetermined or null"/>
    <x v="1"/>
  </r>
  <r>
    <n v="55"/>
    <n v="102"/>
    <s v="Jose Antonio Espinoza Ruiz"/>
    <d v="2015-01-23T00:00:00"/>
    <s v="shot"/>
    <x v="4"/>
    <n v="56"/>
    <s v="M"/>
    <s v="H"/>
    <s v="Levelland"/>
    <s v="TX"/>
    <b v="0"/>
    <s v="other"/>
    <s v="Not fleeing"/>
    <b v="0"/>
    <s v="armed"/>
    <x v="1"/>
  </r>
  <r>
    <n v="56"/>
    <n v="341"/>
    <s v="Wendell King"/>
    <d v="2015-01-24T00:00:00"/>
    <s v="shot"/>
    <x v="0"/>
    <n v="40"/>
    <s v="M"/>
    <s v="W"/>
    <s v="Fort Worth"/>
    <s v="TX"/>
    <b v="0"/>
    <s v="attack"/>
    <s v="Not fleeing"/>
    <b v="0"/>
    <s v="armed"/>
    <x v="0"/>
  </r>
  <r>
    <n v="57"/>
    <n v="105"/>
    <s v="Daryl Myler"/>
    <d v="2015-01-24T00:00:00"/>
    <s v="shot"/>
    <x v="0"/>
    <n v="45"/>
    <s v="M"/>
    <s v="W"/>
    <s v="Rexburg"/>
    <s v="ID"/>
    <b v="0"/>
    <s v="attack"/>
    <s v="Not fleeing"/>
    <b v="0"/>
    <s v="armed"/>
    <x v="0"/>
  </r>
  <r>
    <n v="58"/>
    <n v="107"/>
    <s v="Darin Hutchins"/>
    <d v="2015-01-24T00:00:00"/>
    <s v="shot"/>
    <x v="4"/>
    <n v="26"/>
    <s v="M"/>
    <s v="B"/>
    <s v="Baltimore"/>
    <s v="MD"/>
    <b v="1"/>
    <s v="other"/>
    <s v="Not fleeing"/>
    <b v="0"/>
    <s v="armed"/>
    <x v="1"/>
  </r>
  <r>
    <n v="59"/>
    <n v="108"/>
    <s v="Orlando Jude Lopez"/>
    <d v="2015-01-25T00:00:00"/>
    <s v="shot"/>
    <x v="0"/>
    <n v="26"/>
    <s v="M"/>
    <s v="H"/>
    <s v="Pueblo"/>
    <s v="CO"/>
    <b v="0"/>
    <s v="attack"/>
    <s v="Car"/>
    <b v="0"/>
    <s v="armed"/>
    <x v="0"/>
  </r>
  <r>
    <n v="60"/>
    <n v="110"/>
    <s v="William Campbell"/>
    <d v="2015-01-25T00:00:00"/>
    <s v="shot"/>
    <x v="0"/>
    <n v="59"/>
    <s v="M"/>
    <m/>
    <s v="Winslow"/>
    <s v="NJ"/>
    <b v="0"/>
    <s v="attack"/>
    <s v="Not fleeing"/>
    <b v="0"/>
    <s v="armed"/>
    <x v="0"/>
  </r>
  <r>
    <n v="61"/>
    <n v="20"/>
    <s v="Jessie Hernandez"/>
    <d v="2015-01-26T00:00:00"/>
    <s v="shot"/>
    <x v="5"/>
    <n v="17"/>
    <s v="F"/>
    <s v="H"/>
    <s v="Denver"/>
    <s v="CO"/>
    <b v="0"/>
    <s v="other"/>
    <s v="Not fleeing"/>
    <b v="0"/>
    <s v="unarmed or undetermined or null"/>
    <x v="1"/>
  </r>
  <r>
    <n v="62"/>
    <n v="324"/>
    <s v="Raymond Kmetz"/>
    <d v="2015-01-26T00:00:00"/>
    <s v="shot"/>
    <x v="0"/>
    <n v="68"/>
    <s v="M"/>
    <s v="W"/>
    <s v="New Hope"/>
    <s v="MN"/>
    <b v="1"/>
    <s v="attack"/>
    <s v="Not fleeing"/>
    <b v="0"/>
    <s v="armed"/>
    <x v="0"/>
  </r>
  <r>
    <n v="63"/>
    <n v="352"/>
    <s v="Joshua Omar Garcia"/>
    <d v="2015-01-26T00:00:00"/>
    <s v="shot"/>
    <x v="1"/>
    <n v="24"/>
    <s v="M"/>
    <s v="H"/>
    <s v="Tahoka"/>
    <s v="TX"/>
    <b v="0"/>
    <s v="other"/>
    <s v="Car"/>
    <b v="0"/>
    <s v="unarmed or undetermined or null"/>
    <x v="1"/>
  </r>
  <r>
    <n v="64"/>
    <n v="353"/>
    <s v="David Garcia"/>
    <d v="2015-01-26T00:00:00"/>
    <s v="shot"/>
    <x v="4"/>
    <n v="34"/>
    <s v="M"/>
    <s v="H"/>
    <s v="Wasco"/>
    <s v="CA"/>
    <b v="1"/>
    <s v="other"/>
    <s v="Not fleeing"/>
    <b v="0"/>
    <s v="armed"/>
    <x v="1"/>
  </r>
  <r>
    <n v="65"/>
    <n v="348"/>
    <s v="Nicolas Leland Tewa"/>
    <d v="2015-01-27T00:00:00"/>
    <s v="shot"/>
    <x v="5"/>
    <n v="26"/>
    <s v="M"/>
    <s v="N"/>
    <s v="Phoenix"/>
    <s v="AZ"/>
    <b v="0"/>
    <s v="other"/>
    <s v="Not fleeing"/>
    <b v="0"/>
    <s v="unarmed or undetermined or null"/>
    <x v="1"/>
  </r>
  <r>
    <n v="66"/>
    <n v="349"/>
    <s v="Chris Ingram"/>
    <d v="2015-01-27T00:00:00"/>
    <s v="shot"/>
    <x v="0"/>
    <n v="29"/>
    <s v="M"/>
    <s v="W"/>
    <s v="Morenci"/>
    <s v="AZ"/>
    <b v="0"/>
    <s v="attack"/>
    <s v="Not fleeing"/>
    <b v="0"/>
    <s v="armed"/>
    <x v="0"/>
  </r>
  <r>
    <n v="67"/>
    <n v="350"/>
    <s v="Jermonte Fletcher"/>
    <d v="2015-01-27T00:00:00"/>
    <s v="shot"/>
    <x v="0"/>
    <n v="33"/>
    <s v="M"/>
    <s v="B"/>
    <s v="Columbus"/>
    <s v="OH"/>
    <b v="0"/>
    <s v="attack"/>
    <s v="Not fleeing"/>
    <b v="0"/>
    <s v="armed"/>
    <x v="0"/>
  </r>
  <r>
    <n v="68"/>
    <n v="111"/>
    <s v="Tiffany Terry"/>
    <d v="2015-01-27T00:00:00"/>
    <s v="shot"/>
    <x v="4"/>
    <n v="39"/>
    <s v="F"/>
    <s v="W"/>
    <s v="Omaha"/>
    <s v="NE"/>
    <b v="1"/>
    <s v="attack"/>
    <s v="Not fleeing"/>
    <b v="0"/>
    <s v="armed"/>
    <x v="1"/>
  </r>
  <r>
    <n v="69"/>
    <n v="345"/>
    <s v="Alan Lance Alverson"/>
    <d v="2015-01-28T00:00:00"/>
    <s v="shot"/>
    <x v="0"/>
    <n v="45"/>
    <s v="M"/>
    <s v="W"/>
    <s v="Sunset"/>
    <s v="TX"/>
    <b v="0"/>
    <s v="attack"/>
    <s v="Not fleeing"/>
    <b v="0"/>
    <s v="armed"/>
    <x v="0"/>
  </r>
  <r>
    <n v="70"/>
    <n v="346"/>
    <s v="Matautu Nuu"/>
    <d v="2015-01-28T00:00:00"/>
    <s v="shot and Tasered"/>
    <x v="7"/>
    <n v="35"/>
    <s v="M"/>
    <s v="A"/>
    <s v="Stockton"/>
    <s v="CA"/>
    <b v="1"/>
    <s v="attack"/>
    <s v="Not fleeing"/>
    <b v="0"/>
    <s v="armed"/>
    <x v="1"/>
  </r>
  <r>
    <n v="71"/>
    <n v="347"/>
    <s v="Cody Karasek"/>
    <d v="2015-01-28T00:00:00"/>
    <s v="shot"/>
    <x v="0"/>
    <n v="26"/>
    <s v="M"/>
    <s v="W"/>
    <s v="Rosenberg"/>
    <s v="TX"/>
    <b v="0"/>
    <s v="attack"/>
    <s v="Not fleeing"/>
    <b v="0"/>
    <s v="armed"/>
    <x v="0"/>
  </r>
  <r>
    <n v="72"/>
    <n v="342"/>
    <s v="Ralph Willis"/>
    <d v="2015-01-29T00:00:00"/>
    <s v="shot"/>
    <x v="1"/>
    <n v="42"/>
    <s v="M"/>
    <s v="W"/>
    <s v="Stillwater"/>
    <s v="OK"/>
    <b v="0"/>
    <s v="other"/>
    <s v="Foot"/>
    <b v="0"/>
    <s v="unarmed or undetermined or null"/>
    <x v="1"/>
  </r>
  <r>
    <n v="73"/>
    <n v="112"/>
    <s v="Alan James"/>
    <d v="2015-01-29T00:00:00"/>
    <s v="shot"/>
    <x v="0"/>
    <n v="31"/>
    <s v="M"/>
    <s v="W"/>
    <s v="Wyoming"/>
    <s v="MI"/>
    <b v="1"/>
    <s v="attack"/>
    <s v="Not fleeing"/>
    <b v="0"/>
    <s v="armed"/>
    <x v="0"/>
  </r>
  <r>
    <n v="74"/>
    <n v="113"/>
    <s v="John Barry Marshall"/>
    <d v="2015-01-30T00:00:00"/>
    <s v="shot"/>
    <x v="0"/>
    <n v="48"/>
    <s v="M"/>
    <s v="W"/>
    <s v="Billings"/>
    <s v="MT"/>
    <b v="0"/>
    <s v="attack"/>
    <s v="Foot"/>
    <b v="0"/>
    <s v="armed"/>
    <x v="0"/>
  </r>
  <r>
    <n v="75"/>
    <n v="338"/>
    <s v="Victor Manuel Reyes"/>
    <d v="2015-01-31T00:00:00"/>
    <s v="shot"/>
    <x v="0"/>
    <n v="31"/>
    <s v="M"/>
    <s v="H"/>
    <s v="Houston"/>
    <s v="TX"/>
    <b v="0"/>
    <s v="attack"/>
    <s v="Not fleeing"/>
    <b v="0"/>
    <s v="armed"/>
    <x v="0"/>
  </r>
  <r>
    <n v="76"/>
    <n v="339"/>
    <s v="Edward Donnell Bright"/>
    <d v="2015-01-31T00:00:00"/>
    <s v="shot and Tasered"/>
    <x v="4"/>
    <n v="54"/>
    <s v="M"/>
    <s v="B"/>
    <s v="Randallstown"/>
    <s v="MD"/>
    <b v="1"/>
    <s v="other"/>
    <s v="Not fleeing"/>
    <b v="0"/>
    <s v="armed"/>
    <x v="1"/>
  </r>
  <r>
    <n v="77"/>
    <n v="528"/>
    <s v="Jacob Haglund"/>
    <d v="2015-02-02T00:00:00"/>
    <s v="shot"/>
    <x v="0"/>
    <n v="17"/>
    <s v="M"/>
    <s v="W"/>
    <s v="Bay City"/>
    <s v="MI"/>
    <b v="0"/>
    <s v="attack"/>
    <s v="Not fleeing"/>
    <b v="0"/>
    <s v="armed"/>
    <x v="0"/>
  </r>
  <r>
    <n v="78"/>
    <n v="114"/>
    <s v="David Kassick"/>
    <d v="2015-02-02T00:00:00"/>
    <s v="shot"/>
    <x v="1"/>
    <n v="59"/>
    <s v="M"/>
    <s v="W"/>
    <s v="Hummelstown"/>
    <s v="PA"/>
    <b v="0"/>
    <s v="other"/>
    <s v="Foot"/>
    <b v="0"/>
    <s v="unarmed or undetermined or null"/>
    <x v="1"/>
  </r>
  <r>
    <n v="79"/>
    <n v="115"/>
    <s v="Francis Murphy Rose III"/>
    <d v="2015-02-02T00:00:00"/>
    <s v="shot"/>
    <x v="0"/>
    <n v="42"/>
    <s v="M"/>
    <s v="W"/>
    <s v="Apple Valley"/>
    <s v="CA"/>
    <b v="1"/>
    <s v="attack"/>
    <s v="Not fleeing"/>
    <b v="0"/>
    <s v="armed"/>
    <x v="0"/>
  </r>
  <r>
    <n v="80"/>
    <n v="117"/>
    <s v="Ledarius D. Williams"/>
    <d v="2015-02-03T00:00:00"/>
    <s v="shot"/>
    <x v="0"/>
    <n v="23"/>
    <s v="M"/>
    <s v="B"/>
    <s v="St. Louis"/>
    <s v="MO"/>
    <b v="0"/>
    <s v="attack"/>
    <s v="Foot"/>
    <b v="0"/>
    <s v="armed"/>
    <x v="0"/>
  </r>
  <r>
    <n v="81"/>
    <n v="118"/>
    <s v="Yuvette Henderson"/>
    <d v="2015-02-03T00:00:00"/>
    <s v="shot"/>
    <x v="0"/>
    <n v="38"/>
    <s v="F"/>
    <s v="B"/>
    <s v="Emeryville"/>
    <s v="CA"/>
    <b v="0"/>
    <s v="attack"/>
    <s v="Car"/>
    <b v="0"/>
    <s v="armed"/>
    <x v="0"/>
  </r>
  <r>
    <n v="82"/>
    <n v="119"/>
    <s v="Dewayne Deshawn Ward"/>
    <d v="2015-02-03T00:00:00"/>
    <s v="shot"/>
    <x v="4"/>
    <n v="29"/>
    <s v="M"/>
    <s v="B"/>
    <s v="Antioch"/>
    <s v="CA"/>
    <b v="1"/>
    <s v="other"/>
    <s v="Not fleeing"/>
    <b v="0"/>
    <s v="armed"/>
    <x v="1"/>
  </r>
  <r>
    <n v="83"/>
    <n v="120"/>
    <s v="Anthony Purvis"/>
    <d v="2015-02-03T00:00:00"/>
    <s v="shot"/>
    <x v="0"/>
    <n v="45"/>
    <s v="M"/>
    <s v="W"/>
    <s v="Douglas"/>
    <s v="GA"/>
    <b v="1"/>
    <s v="attack"/>
    <s v="Not fleeing"/>
    <b v="0"/>
    <s v="armed"/>
    <x v="0"/>
  </r>
  <r>
    <n v="84"/>
    <n v="116"/>
    <s v="Jeremy Lett"/>
    <d v="2015-02-04T00:00:00"/>
    <s v="shot"/>
    <x v="1"/>
    <n v="28"/>
    <s v="M"/>
    <s v="B"/>
    <s v="Tallahassee"/>
    <s v="FL"/>
    <b v="0"/>
    <s v="attack"/>
    <s v="Not fleeing"/>
    <b v="0"/>
    <s v="unarmed or undetermined or null"/>
    <x v="1"/>
  </r>
  <r>
    <n v="85"/>
    <n v="123"/>
    <s v="Izzy Colon"/>
    <d v="2015-02-04T00:00:00"/>
    <s v="shot"/>
    <x v="0"/>
    <n v="37"/>
    <s v="M"/>
    <s v="H"/>
    <s v="Orlando"/>
    <s v="FL"/>
    <b v="0"/>
    <s v="attack"/>
    <s v="Not fleeing"/>
    <b v="0"/>
    <s v="armed"/>
    <x v="0"/>
  </r>
  <r>
    <n v="86"/>
    <n v="124"/>
    <s v="Salvador Muna"/>
    <d v="2015-02-04T00:00:00"/>
    <s v="shot"/>
    <x v="0"/>
    <n v="28"/>
    <s v="M"/>
    <s v="H"/>
    <s v="Tempe"/>
    <s v="AZ"/>
    <b v="0"/>
    <s v="attack"/>
    <s v="Car"/>
    <b v="0"/>
    <s v="armed"/>
    <x v="0"/>
  </r>
  <r>
    <n v="87"/>
    <n v="125"/>
    <s v="Joaquin Hernandez"/>
    <d v="2015-02-04T00:00:00"/>
    <s v="shot"/>
    <x v="1"/>
    <n v="28"/>
    <s v="M"/>
    <s v="H"/>
    <s v="Tempe"/>
    <s v="AZ"/>
    <b v="0"/>
    <s v="other"/>
    <s v="Not fleeing"/>
    <b v="0"/>
    <s v="unarmed or undetermined or null"/>
    <x v="1"/>
  </r>
  <r>
    <n v="88"/>
    <n v="126"/>
    <s v="Jimmy Ray Robinson Jr."/>
    <d v="2015-02-04T00:00:00"/>
    <s v="shot"/>
    <x v="0"/>
    <n v="51"/>
    <s v="M"/>
    <s v="B"/>
    <s v="Lorena"/>
    <s v="TX"/>
    <b v="0"/>
    <s v="attack"/>
    <s v="Car"/>
    <b v="0"/>
    <s v="armed"/>
    <x v="0"/>
  </r>
  <r>
    <n v="89"/>
    <n v="127"/>
    <s v="Markell Atkins"/>
    <d v="2015-02-04T00:00:00"/>
    <s v="shot"/>
    <x v="4"/>
    <n v="36"/>
    <s v="M"/>
    <s v="B"/>
    <s v="Memphis"/>
    <s v="TN"/>
    <b v="0"/>
    <s v="other"/>
    <s v="Not fleeing"/>
    <b v="0"/>
    <s v="armed"/>
    <x v="1"/>
  </r>
  <r>
    <n v="90"/>
    <n v="128"/>
    <s v="Paul Alfred Eugene Johnson"/>
    <d v="2015-02-05T00:00:00"/>
    <s v="shot"/>
    <x v="0"/>
    <n v="59"/>
    <s v="M"/>
    <s v="W"/>
    <s v="Chino"/>
    <s v="CA"/>
    <b v="0"/>
    <s v="other"/>
    <s v="Car"/>
    <b v="0"/>
    <s v="armed"/>
    <x v="0"/>
  </r>
  <r>
    <n v="91"/>
    <n v="129"/>
    <s v="Herbert Hill"/>
    <d v="2015-02-06T00:00:00"/>
    <s v="shot"/>
    <x v="0"/>
    <n v="25"/>
    <s v="M"/>
    <s v="B"/>
    <s v="Oklahoma City"/>
    <s v="OK"/>
    <b v="0"/>
    <s v="attack"/>
    <s v="Not fleeing"/>
    <b v="0"/>
    <s v="armed"/>
    <x v="0"/>
  </r>
  <r>
    <n v="92"/>
    <n v="532"/>
    <s v="John  Sawyer"/>
    <d v="2015-02-07T00:00:00"/>
    <s v="shot"/>
    <x v="2"/>
    <n v="26"/>
    <s v="M"/>
    <s v="W"/>
    <s v="Calimesa"/>
    <s v="CA"/>
    <b v="0"/>
    <s v="attack"/>
    <s v="Not fleeing"/>
    <b v="0"/>
    <s v="armed"/>
    <x v="1"/>
  </r>
  <r>
    <n v="93"/>
    <n v="554"/>
    <s v="James Allen"/>
    <d v="2015-02-07T00:00:00"/>
    <s v="shot"/>
    <x v="0"/>
    <n v="74"/>
    <s v="M"/>
    <s v="B"/>
    <s v="Gastonia"/>
    <s v="NC"/>
    <b v="0"/>
    <s v="attack"/>
    <s v="Not fleeing"/>
    <b v="0"/>
    <s v="armed"/>
    <x v="0"/>
  </r>
  <r>
    <n v="94"/>
    <n v="131"/>
    <s v="John Martin Whittaker"/>
    <d v="2015-02-08T00:00:00"/>
    <s v="shot"/>
    <x v="0"/>
    <n v="33"/>
    <s v="M"/>
    <s v="W"/>
    <s v="Anchorage"/>
    <s v="AK"/>
    <b v="0"/>
    <s v="attack"/>
    <s v="Car"/>
    <b v="0"/>
    <s v="armed"/>
    <x v="0"/>
  </r>
  <r>
    <n v="95"/>
    <n v="132"/>
    <s v="Sawyer Flache"/>
    <d v="2015-02-08T00:00:00"/>
    <s v="shot"/>
    <x v="0"/>
    <n v="27"/>
    <s v="M"/>
    <s v="W"/>
    <s v="Austin"/>
    <s v="TX"/>
    <b v="0"/>
    <s v="attack"/>
    <s v="Not fleeing"/>
    <b v="0"/>
    <s v="armed"/>
    <x v="0"/>
  </r>
  <r>
    <n v="96"/>
    <n v="133"/>
    <s v="Vincent Cordaro"/>
    <d v="2015-02-08T00:00:00"/>
    <s v="shot"/>
    <x v="0"/>
    <n v="57"/>
    <s v="M"/>
    <s v="W"/>
    <s v="New City"/>
    <s v="NY"/>
    <b v="1"/>
    <s v="attack"/>
    <s v="Not fleeing"/>
    <b v="0"/>
    <s v="armed"/>
    <x v="0"/>
  </r>
  <r>
    <n v="97"/>
    <n v="134"/>
    <s v="Joseph Paffen"/>
    <d v="2015-02-08T00:00:00"/>
    <s v="shot"/>
    <x v="0"/>
    <n v="46"/>
    <s v="M"/>
    <s v="W"/>
    <s v="Orange County"/>
    <s v="FL"/>
    <b v="0"/>
    <s v="attack"/>
    <s v="Not fleeing"/>
    <b v="0"/>
    <s v="armed"/>
    <x v="0"/>
  </r>
  <r>
    <n v="98"/>
    <n v="135"/>
    <s v="Larry Hostetter"/>
    <d v="2015-02-08T00:00:00"/>
    <s v="shot"/>
    <x v="0"/>
    <n v="41"/>
    <s v="M"/>
    <s v="W"/>
    <s v="Nocona"/>
    <s v="TX"/>
    <b v="0"/>
    <s v="attack"/>
    <s v="Not fleeing"/>
    <b v="0"/>
    <s v="armed"/>
    <x v="0"/>
  </r>
  <r>
    <n v="99"/>
    <n v="136"/>
    <s v="Kenneth Kreyssig"/>
    <d v="2015-02-09T00:00:00"/>
    <s v="shot"/>
    <x v="0"/>
    <n v="61"/>
    <s v="M"/>
    <s v="W"/>
    <s v="Smyrna"/>
    <s v="ME"/>
    <b v="1"/>
    <s v="undetermined"/>
    <s v="Not fleeing"/>
    <b v="0"/>
    <s v="armed"/>
    <x v="0"/>
  </r>
  <r>
    <n v="100"/>
    <n v="137"/>
    <s v="Desmond Luster"/>
    <d v="2015-02-09T00:00:00"/>
    <s v="shot"/>
    <x v="0"/>
    <n v="45"/>
    <s v="M"/>
    <s v="B"/>
    <s v="Dallas"/>
    <s v="TX"/>
    <b v="0"/>
    <s v="attack"/>
    <s v="Not fleeing"/>
    <b v="0"/>
    <s v="armed"/>
    <x v="0"/>
  </r>
  <r>
    <n v="101"/>
    <n v="138"/>
    <s v="Antonio Zambrano-Montes"/>
    <d v="2015-02-10T00:00:00"/>
    <s v="shot and Tasered"/>
    <x v="1"/>
    <n v="35"/>
    <s v="M"/>
    <s v="H"/>
    <s v="Pasco"/>
    <s v="WA"/>
    <b v="1"/>
    <s v="other"/>
    <s v="Foot"/>
    <b v="0"/>
    <s v="unarmed or undetermined or null"/>
    <x v="1"/>
  </r>
  <r>
    <n v="102"/>
    <n v="139"/>
    <s v="Anthony Bess"/>
    <d v="2015-02-10T00:00:00"/>
    <s v="shot"/>
    <x v="0"/>
    <n v="49"/>
    <s v="M"/>
    <s v="B"/>
    <s v="Whitehaven"/>
    <s v="TN"/>
    <b v="0"/>
    <s v="attack"/>
    <s v="Not fleeing"/>
    <b v="0"/>
    <s v="armed"/>
    <x v="0"/>
  </r>
  <r>
    <n v="103"/>
    <n v="140"/>
    <s v="Brian Fritze"/>
    <d v="2015-02-10T00:00:00"/>
    <s v="shot"/>
    <x v="0"/>
    <n v="45"/>
    <s v="M"/>
    <s v="W"/>
    <s v="New Castle"/>
    <s v="CO"/>
    <b v="1"/>
    <s v="attack"/>
    <s v="Car"/>
    <b v="0"/>
    <s v="armed"/>
    <x v="0"/>
  </r>
  <r>
    <n v="104"/>
    <n v="141"/>
    <s v="Phillip Watkins"/>
    <d v="2015-02-11T00:00:00"/>
    <s v="shot"/>
    <x v="4"/>
    <n v="23"/>
    <s v="M"/>
    <s v="B"/>
    <s v="San Jose"/>
    <s v="CA"/>
    <b v="1"/>
    <s v="other"/>
    <s v="Not fleeing"/>
    <b v="0"/>
    <s v="armed"/>
    <x v="1"/>
  </r>
  <r>
    <n v="105"/>
    <n v="142"/>
    <s v="Fletcher Ray Stewart"/>
    <d v="2015-02-11T00:00:00"/>
    <s v="shot"/>
    <x v="2"/>
    <n v="46"/>
    <s v="M"/>
    <s v="W"/>
    <s v="Dadeville"/>
    <s v="AL"/>
    <b v="1"/>
    <s v="attack"/>
    <s v="Foot"/>
    <b v="1"/>
    <s v="armed"/>
    <x v="1"/>
  </r>
  <r>
    <n v="106"/>
    <n v="145"/>
    <s v="Jonathan Larry Harden"/>
    <d v="2015-02-13T00:00:00"/>
    <s v="shot"/>
    <x v="5"/>
    <n v="23"/>
    <s v="M"/>
    <s v="W"/>
    <s v="San Bernardino"/>
    <s v="CA"/>
    <b v="0"/>
    <s v="attack"/>
    <s v="Car"/>
    <b v="0"/>
    <s v="unarmed or undetermined or null"/>
    <x v="1"/>
  </r>
  <r>
    <n v="107"/>
    <n v="146"/>
    <s v="Andres Lara-Rodriguez"/>
    <d v="2015-02-13T00:00:00"/>
    <s v="shot"/>
    <x v="0"/>
    <n v="21"/>
    <s v="M"/>
    <s v="H"/>
    <s v="Kansas City"/>
    <s v="KS"/>
    <b v="0"/>
    <s v="attack"/>
    <s v="Car"/>
    <b v="0"/>
    <s v="armed"/>
    <x v="0"/>
  </r>
  <r>
    <n v="108"/>
    <n v="147"/>
    <s v="Richard Carlin"/>
    <d v="2015-02-13T00:00:00"/>
    <s v="shot"/>
    <x v="1"/>
    <n v="35"/>
    <s v="M"/>
    <s v="H"/>
    <s v="Reading"/>
    <s v="PA"/>
    <b v="0"/>
    <s v="other"/>
    <s v="Not fleeing"/>
    <b v="0"/>
    <s v="unarmed or undetermined or null"/>
    <x v="1"/>
  </r>
  <r>
    <n v="109"/>
    <n v="148"/>
    <s v="Matthew D. Belk"/>
    <d v="2015-02-13T00:00:00"/>
    <s v="shot"/>
    <x v="0"/>
    <n v="27"/>
    <s v="M"/>
    <s v="W"/>
    <s v="McLemoresville"/>
    <s v="TN"/>
    <b v="0"/>
    <s v="attack"/>
    <s v="Not fleeing"/>
    <b v="0"/>
    <s v="armed"/>
    <x v="0"/>
  </r>
  <r>
    <n v="110"/>
    <n v="154"/>
    <s v="Daniel Mejia"/>
    <d v="2015-02-13T00:00:00"/>
    <s v="shot"/>
    <x v="4"/>
    <n v="37"/>
    <s v="M"/>
    <s v="H"/>
    <s v="San Manuel"/>
    <s v="AZ"/>
    <b v="1"/>
    <s v="other"/>
    <s v="Not fleeing"/>
    <b v="0"/>
    <s v="armed"/>
    <x v="1"/>
  </r>
  <r>
    <n v="111"/>
    <n v="149"/>
    <s v="Jason C. Hendrix"/>
    <d v="2015-02-14T00:00:00"/>
    <s v="shot"/>
    <x v="0"/>
    <n v="16"/>
    <s v="M"/>
    <s v="W"/>
    <s v="Essex"/>
    <s v="MD"/>
    <b v="1"/>
    <s v="attack"/>
    <s v="Car"/>
    <b v="0"/>
    <s v="armed"/>
    <x v="0"/>
  </r>
  <r>
    <n v="112"/>
    <n v="155"/>
    <s v="Roy Joy Day"/>
    <d v="2015-02-14T00:00:00"/>
    <s v="shot"/>
    <x v="0"/>
    <n v="51"/>
    <s v="M"/>
    <s v="W"/>
    <s v="Laredo"/>
    <s v="TX"/>
    <b v="0"/>
    <s v="attack"/>
    <s v="Not fleeing"/>
    <b v="0"/>
    <s v="armed"/>
    <x v="0"/>
  </r>
  <r>
    <n v="113"/>
    <n v="150"/>
    <s v="Lavall Hall"/>
    <d v="2015-02-15T00:00:00"/>
    <s v="shot and Tasered"/>
    <x v="1"/>
    <n v="25"/>
    <s v="M"/>
    <s v="B"/>
    <s v="Miami Gardens"/>
    <s v="FL"/>
    <b v="1"/>
    <s v="other"/>
    <s v="Not fleeing"/>
    <b v="0"/>
    <s v="unarmed or undetermined or null"/>
    <x v="1"/>
  </r>
  <r>
    <n v="114"/>
    <n v="151"/>
    <s v="Howard Brent Means Jr."/>
    <d v="2015-02-15T00:00:00"/>
    <s v="shot"/>
    <x v="0"/>
    <n v="34"/>
    <s v="M"/>
    <s v="W"/>
    <s v="Iuka"/>
    <s v="MS"/>
    <b v="0"/>
    <s v="attack"/>
    <s v="Foot"/>
    <b v="0"/>
    <s v="armed"/>
    <x v="0"/>
  </r>
  <r>
    <n v="115"/>
    <n v="153"/>
    <s v="Bruce Steward"/>
    <d v="2015-02-15T00:00:00"/>
    <s v="shot"/>
    <x v="8"/>
    <n v="34"/>
    <s v="M"/>
    <s v="W"/>
    <s v="Colton"/>
    <s v="OR"/>
    <b v="1"/>
    <s v="other"/>
    <s v="Not fleeing"/>
    <b v="0"/>
    <s v="armed"/>
    <x v="1"/>
  </r>
  <r>
    <n v="116"/>
    <n v="156"/>
    <s v="Lawrence Caldwell"/>
    <d v="2015-02-16T00:00:00"/>
    <s v="shot"/>
    <x v="0"/>
    <n v="56"/>
    <s v="M"/>
    <s v="W"/>
    <s v="Marana"/>
    <s v="AZ"/>
    <b v="0"/>
    <s v="attack"/>
    <s v="Not fleeing"/>
    <b v="0"/>
    <s v="armed"/>
    <x v="0"/>
  </r>
  <r>
    <n v="117"/>
    <n v="157"/>
    <s v="Michael K. Casper"/>
    <d v="2015-02-16T00:00:00"/>
    <s v="shot"/>
    <x v="0"/>
    <n v="26"/>
    <s v="M"/>
    <s v="W"/>
    <s v="Boise"/>
    <s v="ID"/>
    <b v="0"/>
    <s v="attack"/>
    <s v="Not fleeing"/>
    <b v="0"/>
    <s v="armed"/>
    <x v="0"/>
  </r>
  <r>
    <n v="118"/>
    <n v="158"/>
    <s v="Cody Evans"/>
    <d v="2015-02-16T00:00:00"/>
    <s v="shot"/>
    <x v="2"/>
    <n v="24"/>
    <s v="M"/>
    <s v="W"/>
    <s v="Provo"/>
    <s v="UT"/>
    <b v="1"/>
    <s v="attack"/>
    <s v="Not fleeing"/>
    <b v="0"/>
    <s v="armed"/>
    <x v="1"/>
  </r>
  <r>
    <n v="119"/>
    <n v="130"/>
    <s v="Betty Sexton"/>
    <d v="2015-02-17T00:00:00"/>
    <s v="shot"/>
    <x v="0"/>
    <n v="43"/>
    <s v="F"/>
    <s v="W"/>
    <s v="Gaston County"/>
    <s v="NC"/>
    <b v="0"/>
    <s v="attack"/>
    <s v="Not fleeing"/>
    <b v="0"/>
    <s v="armed"/>
    <x v="0"/>
  </r>
  <r>
    <n v="120"/>
    <n v="159"/>
    <s v="Michael Ireland"/>
    <d v="2015-02-17T00:00:00"/>
    <s v="shot"/>
    <x v="1"/>
    <n v="31"/>
    <s v="M"/>
    <s v="W"/>
    <s v="Springfield"/>
    <s v="MO"/>
    <b v="0"/>
    <s v="other"/>
    <s v="Foot"/>
    <b v="0"/>
    <s v="unarmed or undetermined or null"/>
    <x v="1"/>
  </r>
  <r>
    <n v="121"/>
    <n v="160"/>
    <s v="Matthew Lundy"/>
    <d v="2015-02-17T00:00:00"/>
    <s v="shot"/>
    <x v="0"/>
    <n v="32"/>
    <s v="M"/>
    <s v="W"/>
    <s v="Eaton Rapids Township"/>
    <s v="MI"/>
    <b v="0"/>
    <s v="attack"/>
    <s v="Not fleeing"/>
    <b v="0"/>
    <s v="armed"/>
    <x v="0"/>
  </r>
  <r>
    <n v="122"/>
    <n v="161"/>
    <s v="Douglas Sparks"/>
    <d v="2015-02-17T00:00:00"/>
    <s v="shot"/>
    <x v="2"/>
    <n v="30"/>
    <s v="M"/>
    <s v="W"/>
    <s v="Tewksbury"/>
    <s v="MA"/>
    <b v="0"/>
    <s v="attack"/>
    <s v="Foot"/>
    <b v="0"/>
    <s v="armed"/>
    <x v="1"/>
  </r>
  <r>
    <n v="123"/>
    <n v="162"/>
    <s v="Pedro Juan Saldivar"/>
    <d v="2015-02-17T00:00:00"/>
    <s v="shot"/>
    <x v="5"/>
    <n v="50"/>
    <s v="M"/>
    <s v="H"/>
    <s v="Del Rio"/>
    <s v="TX"/>
    <b v="0"/>
    <s v="other"/>
    <s v="Not fleeing"/>
    <b v="0"/>
    <s v="unarmed or undetermined or null"/>
    <x v="1"/>
  </r>
  <r>
    <n v="124"/>
    <n v="163"/>
    <s v="Janisha Fonville"/>
    <d v="2015-02-18T00:00:00"/>
    <s v="shot"/>
    <x v="9"/>
    <n v="20"/>
    <s v="F"/>
    <s v="B"/>
    <s v="Charlotte"/>
    <s v="NC"/>
    <b v="1"/>
    <s v="other"/>
    <s v="Not fleeing"/>
    <b v="0"/>
    <s v="unarmed or undetermined or null"/>
    <x v="1"/>
  </r>
  <r>
    <n v="125"/>
    <n v="584"/>
    <s v="Alejandro Salazar"/>
    <d v="2015-02-20T00:00:00"/>
    <s v="shot"/>
    <x v="0"/>
    <m/>
    <s v="M"/>
    <s v="H"/>
    <s v="Houston"/>
    <s v="TX"/>
    <b v="0"/>
    <s v="attack"/>
    <s v="Car"/>
    <b v="0"/>
    <s v="armed"/>
    <x v="0"/>
  </r>
  <r>
    <n v="126"/>
    <n v="165"/>
    <s v="Ruben Villalpando"/>
    <d v="2015-02-20T00:00:00"/>
    <s v="shot"/>
    <x v="1"/>
    <n v="31"/>
    <s v="M"/>
    <s v="H"/>
    <s v="Euless"/>
    <s v="TX"/>
    <b v="0"/>
    <s v="other"/>
    <s v="Not fleeing"/>
    <b v="0"/>
    <s v="unarmed or undetermined or null"/>
    <x v="1"/>
  </r>
  <r>
    <n v="127"/>
    <n v="166"/>
    <s v="Stanley Lamar Grant"/>
    <d v="2015-02-20T00:00:00"/>
    <s v="shot"/>
    <x v="0"/>
    <n v="38"/>
    <s v="M"/>
    <s v="B"/>
    <s v="Homewood"/>
    <s v="AL"/>
    <b v="0"/>
    <s v="attack"/>
    <s v="Not fleeing"/>
    <b v="0"/>
    <s v="armed"/>
    <x v="0"/>
  </r>
  <r>
    <n v="128"/>
    <n v="255"/>
    <s v="Douglas Harris"/>
    <d v="2015-02-20T00:00:00"/>
    <s v="shot"/>
    <x v="0"/>
    <n v="77"/>
    <s v="M"/>
    <s v="B"/>
    <s v="Birmingham"/>
    <s v="AL"/>
    <b v="1"/>
    <s v="attack"/>
    <s v="Not fleeing"/>
    <b v="0"/>
    <s v="armed"/>
    <x v="0"/>
  </r>
  <r>
    <n v="129"/>
    <n v="167"/>
    <s v="Jason Moncrief Carter"/>
    <d v="2015-02-21T00:00:00"/>
    <s v="shot"/>
    <x v="0"/>
    <n v="41"/>
    <s v="M"/>
    <s v="W"/>
    <s v="Ruidoso"/>
    <s v="NM"/>
    <b v="0"/>
    <s v="attack"/>
    <s v="Not fleeing"/>
    <b v="0"/>
    <s v="armed"/>
    <x v="0"/>
  </r>
  <r>
    <n v="130"/>
    <n v="168"/>
    <s v="Kent Norman"/>
    <d v="2015-02-21T00:00:00"/>
    <s v="shot"/>
    <x v="4"/>
    <n v="51"/>
    <s v="M"/>
    <s v="W"/>
    <s v="Indianapolis"/>
    <s v="IN"/>
    <b v="0"/>
    <s v="attack"/>
    <s v="Not fleeing"/>
    <b v="0"/>
    <s v="armed"/>
    <x v="1"/>
  </r>
  <r>
    <n v="131"/>
    <n v="170"/>
    <s v="Bradford Leonard"/>
    <d v="2015-02-22T00:00:00"/>
    <s v="shot"/>
    <x v="0"/>
    <n v="50"/>
    <s v="M"/>
    <s v="W"/>
    <s v="Palm Bay"/>
    <s v="FL"/>
    <b v="0"/>
    <s v="attack"/>
    <s v="Not fleeing"/>
    <b v="0"/>
    <s v="armed"/>
    <x v="0"/>
  </r>
  <r>
    <n v="132"/>
    <n v="266"/>
    <s v="Jerome Nichols"/>
    <d v="2015-02-23T00:00:00"/>
    <s v="shot and Tasered"/>
    <x v="4"/>
    <n v="42"/>
    <s v="M"/>
    <s v="W"/>
    <s v="Allentown"/>
    <s v="PA"/>
    <b v="0"/>
    <s v="attack"/>
    <s v="Car"/>
    <b v="0"/>
    <s v="armed"/>
    <x v="1"/>
  </r>
  <r>
    <n v="133"/>
    <n v="371"/>
    <s v="Daniel Elrod"/>
    <d v="2015-02-23T00:00:00"/>
    <s v="shot and Tasered"/>
    <x v="1"/>
    <n v="39"/>
    <s v="M"/>
    <s v="W"/>
    <s v="Omaha"/>
    <s v="NE"/>
    <b v="0"/>
    <s v="other"/>
    <s v="Not fleeing"/>
    <b v="0"/>
    <s v="unarmed or undetermined or null"/>
    <x v="1"/>
  </r>
  <r>
    <n v="134"/>
    <n v="172"/>
    <s v="Robert Kohl"/>
    <d v="2015-02-23T00:00:00"/>
    <s v="shot"/>
    <x v="0"/>
    <n v="47"/>
    <s v="M"/>
    <s v="W"/>
    <s v="Denham Springs"/>
    <s v="LA"/>
    <b v="1"/>
    <s v="attack"/>
    <s v="Not fleeing"/>
    <b v="0"/>
    <s v="armed"/>
    <x v="0"/>
  </r>
  <r>
    <n v="135"/>
    <n v="174"/>
    <s v="Michael Wayne Smashey"/>
    <d v="2015-02-23T00:00:00"/>
    <s v="shot"/>
    <x v="4"/>
    <n v="37"/>
    <s v="M"/>
    <s v="W"/>
    <s v="Powder Springs"/>
    <s v="GA"/>
    <b v="0"/>
    <s v="other"/>
    <s v="Not fleeing"/>
    <b v="0"/>
    <s v="armed"/>
    <x v="1"/>
  </r>
  <r>
    <n v="136"/>
    <n v="175"/>
    <s v="Anthony Giaquinta"/>
    <d v="2015-02-23T00:00:00"/>
    <s v="shot"/>
    <x v="0"/>
    <n v="41"/>
    <s v="M"/>
    <s v="W"/>
    <s v="Clarkesville"/>
    <s v="GA"/>
    <b v="0"/>
    <s v="attack"/>
    <s v="Foot"/>
    <b v="0"/>
    <s v="armed"/>
    <x v="0"/>
  </r>
  <r>
    <n v="137"/>
    <n v="176"/>
    <s v="A'Donte Washington"/>
    <d v="2015-02-23T00:00:00"/>
    <s v="shot"/>
    <x v="0"/>
    <n v="16"/>
    <s v="M"/>
    <s v="B"/>
    <s v="Millbrook"/>
    <s v="AL"/>
    <b v="0"/>
    <s v="attack"/>
    <s v="Not fleeing"/>
    <b v="0"/>
    <s v="armed"/>
    <x v="0"/>
  </r>
  <r>
    <n v="138"/>
    <n v="177"/>
    <s v="Joseph Biegert"/>
    <d v="2015-02-24T00:00:00"/>
    <s v="shot and Tasered"/>
    <x v="4"/>
    <n v="30"/>
    <s v="M"/>
    <s v="W"/>
    <s v="Green Bay"/>
    <s v="WI"/>
    <b v="1"/>
    <s v="attack"/>
    <s v="Not fleeing"/>
    <b v="0"/>
    <s v="armed"/>
    <x v="1"/>
  </r>
  <r>
    <n v="139"/>
    <n v="178"/>
    <s v="Glenn Lewis"/>
    <d v="2015-02-25T00:00:00"/>
    <s v="shot"/>
    <x v="5"/>
    <n v="27"/>
    <s v="M"/>
    <s v="B"/>
    <s v="Oklahoma City"/>
    <s v="OK"/>
    <b v="0"/>
    <s v="other"/>
    <s v="Car"/>
    <b v="0"/>
    <s v="unarmed or undetermined or null"/>
    <x v="1"/>
  </r>
  <r>
    <n v="140"/>
    <n v="179"/>
    <s v="Francis Spivey"/>
    <d v="2015-02-25T00:00:00"/>
    <s v="shot"/>
    <x v="0"/>
    <n v="43"/>
    <s v="M"/>
    <s v="W"/>
    <s v="Las Vegas"/>
    <s v="NV"/>
    <b v="1"/>
    <s v="attack"/>
    <s v="Not fleeing"/>
    <b v="0"/>
    <s v="armed"/>
    <x v="0"/>
  </r>
  <r>
    <n v="141"/>
    <n v="180"/>
    <s v="Alexander Phillip Long"/>
    <d v="2015-02-26T00:00:00"/>
    <s v="shot and Tasered"/>
    <x v="1"/>
    <n v="31"/>
    <s v="M"/>
    <s v="W"/>
    <s v="Terre Haute"/>
    <s v="IN"/>
    <b v="0"/>
    <s v="other"/>
    <s v="Not fleeing"/>
    <b v="0"/>
    <s v="unarmed or undetermined or null"/>
    <x v="1"/>
  </r>
  <r>
    <n v="142"/>
    <n v="181"/>
    <s v="David Cuevas"/>
    <d v="2015-02-26T00:00:00"/>
    <s v="shot"/>
    <x v="0"/>
    <n v="42"/>
    <s v="M"/>
    <s v="H"/>
    <s v="Lakeland"/>
    <s v="FL"/>
    <b v="0"/>
    <s v="attack"/>
    <s v="Foot"/>
    <b v="0"/>
    <s v="armed"/>
    <x v="0"/>
  </r>
  <r>
    <n v="143"/>
    <n v="182"/>
    <s v="Amilcar Perez-Lopez"/>
    <d v="2015-02-26T00:00:00"/>
    <s v="shot"/>
    <x v="4"/>
    <n v="21"/>
    <s v="M"/>
    <s v="H"/>
    <s v="San Francisco"/>
    <s v="CA"/>
    <b v="0"/>
    <s v="other"/>
    <s v="Not fleeing"/>
    <b v="0"/>
    <s v="armed"/>
    <x v="1"/>
  </r>
  <r>
    <n v="144"/>
    <n v="183"/>
    <s v="Rodney Biggs"/>
    <d v="2015-02-26T00:00:00"/>
    <s v="shot"/>
    <x v="1"/>
    <n v="49"/>
    <s v="M"/>
    <s v="W"/>
    <s v="Gulfport"/>
    <s v="MS"/>
    <b v="0"/>
    <s v="other"/>
    <s v="Not fleeing"/>
    <b v="0"/>
    <s v="unarmed or undetermined or null"/>
    <x v="1"/>
  </r>
  <r>
    <n v="145"/>
    <n v="184"/>
    <s v="Crystal Lee Miley Harry"/>
    <d v="2015-02-26T00:00:00"/>
    <s v="shot"/>
    <x v="0"/>
    <n v="34"/>
    <s v="F"/>
    <s v="W"/>
    <s v="Sylvester"/>
    <s v="GA"/>
    <b v="0"/>
    <s v="attack"/>
    <s v="Car"/>
    <b v="0"/>
    <s v="armed"/>
    <x v="0"/>
  </r>
  <r>
    <n v="146"/>
    <n v="185"/>
    <s v="Ernesto Javiar Canepa Diaz"/>
    <d v="2015-02-27T00:00:00"/>
    <s v="shot"/>
    <x v="1"/>
    <n v="27"/>
    <s v="M"/>
    <s v="H"/>
    <s v="Santa Ana"/>
    <s v="CA"/>
    <b v="0"/>
    <s v="undetermined"/>
    <s v="Not fleeing"/>
    <b v="0"/>
    <s v="unarmed or undetermined or null"/>
    <x v="1"/>
  </r>
  <r>
    <n v="147"/>
    <n v="186"/>
    <s v="Chazsten Freeman"/>
    <d v="2015-02-28T00:00:00"/>
    <s v="shot"/>
    <x v="0"/>
    <n v="24"/>
    <s v="M"/>
    <s v="W"/>
    <s v="Pelzer"/>
    <s v="SC"/>
    <b v="0"/>
    <s v="attack"/>
    <s v="Not fleeing"/>
    <b v="0"/>
    <s v="armed"/>
    <x v="0"/>
  </r>
  <r>
    <n v="148"/>
    <n v="187"/>
    <s v="Deven Guilford"/>
    <d v="2015-02-28T00:00:00"/>
    <s v="shot and Tasered"/>
    <x v="1"/>
    <n v="17"/>
    <s v="M"/>
    <s v="W"/>
    <s v="Roxand Township"/>
    <s v="MI"/>
    <b v="0"/>
    <s v="attack"/>
    <s v="Not fleeing"/>
    <b v="1"/>
    <s v="unarmed or undetermined or null"/>
    <x v="1"/>
  </r>
  <r>
    <n v="149"/>
    <n v="188"/>
    <s v="Thomas Allen"/>
    <d v="2015-02-28T00:00:00"/>
    <s v="shot"/>
    <x v="1"/>
    <n v="34"/>
    <s v="M"/>
    <s v="B"/>
    <s v="St Louis"/>
    <s v="MO"/>
    <b v="0"/>
    <s v="other"/>
    <s v="Car"/>
    <b v="0"/>
    <s v="unarmed or undetermined or null"/>
    <x v="1"/>
  </r>
  <r>
    <n v="150"/>
    <n v="189"/>
    <s v="Jessica Uribe"/>
    <d v="2015-02-28T00:00:00"/>
    <s v="shot"/>
    <x v="4"/>
    <n v="28"/>
    <s v="F"/>
    <s v="H"/>
    <s v="Tucson"/>
    <s v="AZ"/>
    <b v="0"/>
    <s v="other"/>
    <s v="Not fleeing"/>
    <b v="0"/>
    <s v="armed"/>
    <x v="1"/>
  </r>
  <r>
    <n v="151"/>
    <n v="190"/>
    <s v="Cornelius J. Parker"/>
    <d v="2015-02-28T00:00:00"/>
    <s v="shot"/>
    <x v="0"/>
    <n v="28"/>
    <s v="M"/>
    <s v="B"/>
    <s v="Columbia"/>
    <s v="MO"/>
    <b v="0"/>
    <s v="attack"/>
    <s v="Car"/>
    <b v="0"/>
    <s v="armed"/>
    <x v="0"/>
  </r>
  <r>
    <n v="152"/>
    <n v="191"/>
    <s v="Ian Sherrod"/>
    <d v="2015-02-28T00:00:00"/>
    <s v="shot"/>
    <x v="0"/>
    <n v="40"/>
    <s v="M"/>
    <s v="B"/>
    <s v="Tarboro"/>
    <s v="NC"/>
    <b v="1"/>
    <s v="attack"/>
    <s v="Car"/>
    <b v="0"/>
    <s v="armed"/>
    <x v="0"/>
  </r>
  <r>
    <n v="153"/>
    <n v="192"/>
    <s v="Stephanie Hill"/>
    <d v="2015-02-28T00:00:00"/>
    <s v="shot"/>
    <x v="0"/>
    <n v="37"/>
    <s v="F"/>
    <s v="W"/>
    <s v="La Paz County"/>
    <s v="AZ"/>
    <b v="0"/>
    <s v="attack"/>
    <s v="Car"/>
    <b v="0"/>
    <s v="armed"/>
    <x v="0"/>
  </r>
  <r>
    <n v="154"/>
    <n v="268"/>
    <s v="Donald Lewis Matkins"/>
    <d v="2015-03-01T00:00:00"/>
    <s v="shot"/>
    <x v="0"/>
    <n v="49"/>
    <s v="M"/>
    <s v="W"/>
    <s v="Barton"/>
    <s v="MS"/>
    <b v="0"/>
    <s v="attack"/>
    <s v="Not fleeing"/>
    <b v="0"/>
    <s v="armed"/>
    <x v="0"/>
  </r>
  <r>
    <n v="155"/>
    <n v="194"/>
    <s v="Charly Leundeu Keunang"/>
    <d v="2015-03-01T00:00:00"/>
    <s v="shot and Tasered"/>
    <x v="1"/>
    <n v="43"/>
    <s v="M"/>
    <s v="B"/>
    <s v="Los Angeles"/>
    <s v="CA"/>
    <b v="1"/>
    <s v="attack"/>
    <s v="Not fleeing"/>
    <b v="1"/>
    <s v="unarmed or undetermined or null"/>
    <x v="1"/>
  </r>
  <r>
    <n v="156"/>
    <n v="195"/>
    <s v="Hung Trieu"/>
    <d v="2015-03-01T00:00:00"/>
    <s v="shot"/>
    <x v="0"/>
    <n v="35"/>
    <s v="M"/>
    <s v="A"/>
    <s v="Houston"/>
    <s v="TX"/>
    <b v="0"/>
    <s v="attack"/>
    <s v="Not fleeing"/>
    <b v="0"/>
    <s v="armed"/>
    <x v="0"/>
  </r>
  <r>
    <n v="157"/>
    <n v="196"/>
    <s v="Shaquille Barrow"/>
    <d v="2015-03-02T00:00:00"/>
    <s v="shot"/>
    <x v="0"/>
    <n v="20"/>
    <s v="M"/>
    <s v="B"/>
    <s v="Joilet"/>
    <s v="IL"/>
    <b v="0"/>
    <s v="other"/>
    <s v="Foot"/>
    <b v="0"/>
    <s v="armed"/>
    <x v="0"/>
  </r>
  <r>
    <n v="158"/>
    <n v="197"/>
    <s v="Fednel Rhinvil"/>
    <d v="2015-03-03T00:00:00"/>
    <s v="shot"/>
    <x v="0"/>
    <n v="25"/>
    <s v="M"/>
    <s v="B"/>
    <s v="Salisbury"/>
    <s v="MD"/>
    <b v="0"/>
    <s v="attack"/>
    <s v="Not fleeing"/>
    <b v="0"/>
    <s v="armed"/>
    <x v="0"/>
  </r>
  <r>
    <n v="159"/>
    <n v="198"/>
    <s v="Matthew Metz"/>
    <d v="2015-03-03T00:00:00"/>
    <s v="shot"/>
    <x v="4"/>
    <n v="25"/>
    <s v="M"/>
    <s v="W"/>
    <s v="Tempe"/>
    <s v="AZ"/>
    <b v="0"/>
    <s v="attack"/>
    <s v="Not fleeing"/>
    <b v="0"/>
    <s v="armed"/>
    <x v="1"/>
  </r>
  <r>
    <n v="160"/>
    <n v="199"/>
    <s v="Derek Cruice"/>
    <d v="2015-03-04T00:00:00"/>
    <s v="shot"/>
    <x v="1"/>
    <n v="26"/>
    <s v="M"/>
    <s v="W"/>
    <s v="Deltona"/>
    <s v="FL"/>
    <b v="0"/>
    <s v="other"/>
    <s v="Not fleeing"/>
    <b v="0"/>
    <s v="unarmed or undetermined or null"/>
    <x v="1"/>
  </r>
  <r>
    <n v="161"/>
    <n v="249"/>
    <s v="Carl Lao"/>
    <d v="2015-03-04T00:00:00"/>
    <s v="shot"/>
    <x v="0"/>
    <n v="28"/>
    <s v="M"/>
    <s v="A"/>
    <s v="Stockton"/>
    <s v="CA"/>
    <b v="0"/>
    <s v="attack"/>
    <s v="Not fleeing"/>
    <b v="0"/>
    <s v="armed"/>
    <x v="0"/>
  </r>
  <r>
    <n v="162"/>
    <n v="200"/>
    <s v="Tyrone Ryerson Lawrence"/>
    <d v="2015-03-05T00:00:00"/>
    <s v="shot"/>
    <x v="4"/>
    <n v="45"/>
    <s v="M"/>
    <s v="B"/>
    <s v="Milwaukee"/>
    <s v="WI"/>
    <b v="1"/>
    <s v="other"/>
    <s v="Not fleeing"/>
    <b v="0"/>
    <s v="armed"/>
    <x v="1"/>
  </r>
  <r>
    <n v="163"/>
    <n v="201"/>
    <s v="Sergio Alexander Navas"/>
    <d v="2015-03-05T00:00:00"/>
    <s v="shot"/>
    <x v="1"/>
    <n v="36"/>
    <s v="M"/>
    <s v="H"/>
    <s v="Burbank"/>
    <s v="CA"/>
    <b v="0"/>
    <s v="other"/>
    <s v="Car"/>
    <b v="0"/>
    <s v="unarmed or undetermined or null"/>
    <x v="1"/>
  </r>
  <r>
    <n v="164"/>
    <n v="202"/>
    <s v="Tyson Hubbard"/>
    <d v="2015-03-05T00:00:00"/>
    <s v="shot"/>
    <x v="0"/>
    <n v="34"/>
    <s v="M"/>
    <s v="W"/>
    <s v="Lincoln"/>
    <s v="NE"/>
    <b v="0"/>
    <s v="attack"/>
    <s v="Not fleeing"/>
    <b v="0"/>
    <s v="armed"/>
    <x v="0"/>
  </r>
  <r>
    <n v="165"/>
    <n v="269"/>
    <s v="Naeschylus  Vinzant"/>
    <d v="2015-03-06T00:00:00"/>
    <s v="shot"/>
    <x v="1"/>
    <n v="37"/>
    <s v="M"/>
    <s v="B"/>
    <s v="Aurora"/>
    <s v="CO"/>
    <b v="0"/>
    <s v="undetermined"/>
    <s v="Foot"/>
    <b v="0"/>
    <s v="unarmed or undetermined or null"/>
    <x v="1"/>
  </r>
  <r>
    <n v="166"/>
    <n v="270"/>
    <s v="Andrew Anthony Williams"/>
    <d v="2015-03-06T00:00:00"/>
    <s v="shot"/>
    <x v="5"/>
    <n v="48"/>
    <s v="M"/>
    <s v="B"/>
    <s v="Putnam Hall"/>
    <s v="FL"/>
    <b v="0"/>
    <s v="other"/>
    <s v="Not fleeing"/>
    <b v="0"/>
    <s v="unarmed or undetermined or null"/>
    <x v="1"/>
  </r>
  <r>
    <n v="167"/>
    <n v="203"/>
    <s v="Tony Robinson"/>
    <d v="2015-03-06T00:00:00"/>
    <s v="shot"/>
    <x v="1"/>
    <n v="19"/>
    <s v="M"/>
    <s v="B"/>
    <s v="Madison"/>
    <s v="WI"/>
    <b v="0"/>
    <s v="attack"/>
    <s v="Foot"/>
    <b v="0"/>
    <s v="unarmed or undetermined or null"/>
    <x v="1"/>
  </r>
  <r>
    <n v="168"/>
    <n v="271"/>
    <s v="Adam Reinhart"/>
    <d v="2015-03-07T00:00:00"/>
    <s v="shot"/>
    <x v="0"/>
    <n v="29"/>
    <s v="M"/>
    <s v="W"/>
    <s v="Phoenix"/>
    <s v="AZ"/>
    <b v="0"/>
    <s v="attack"/>
    <s v="Not fleeing"/>
    <b v="0"/>
    <s v="armed"/>
    <x v="0"/>
  </r>
  <r>
    <n v="169"/>
    <n v="272"/>
    <s v="Aurelio Duarte"/>
    <d v="2015-03-08T00:00:00"/>
    <s v="shot"/>
    <x v="0"/>
    <n v="40"/>
    <s v="M"/>
    <s v="H"/>
    <s v="Oklahoma City"/>
    <s v="OK"/>
    <b v="0"/>
    <s v="attack"/>
    <s v="Not fleeing"/>
    <b v="0"/>
    <s v="armed"/>
    <x v="0"/>
  </r>
  <r>
    <n v="170"/>
    <n v="273"/>
    <s v="Michael McKillop"/>
    <d v="2015-03-08T00:00:00"/>
    <s v="shot"/>
    <x v="5"/>
    <n v="35"/>
    <s v="M"/>
    <s v="W"/>
    <s v="Claymont"/>
    <s v="DE"/>
    <b v="0"/>
    <s v="attack"/>
    <s v="Car"/>
    <b v="0"/>
    <s v="unarmed or undetermined or null"/>
    <x v="1"/>
  </r>
  <r>
    <n v="171"/>
    <n v="204"/>
    <s v="Monique Jenee Deckard"/>
    <d v="2015-03-08T00:00:00"/>
    <s v="shot"/>
    <x v="4"/>
    <n v="43"/>
    <s v="F"/>
    <s v="B"/>
    <s v="Anaheim"/>
    <s v="CA"/>
    <b v="1"/>
    <s v="other"/>
    <s v="Not fleeing"/>
    <b v="1"/>
    <s v="armed"/>
    <x v="1"/>
  </r>
  <r>
    <n v="172"/>
    <n v="274"/>
    <s v="Lester Brown"/>
    <d v="2015-03-09T00:00:00"/>
    <s v="shot"/>
    <x v="0"/>
    <n v="58"/>
    <s v="M"/>
    <s v="W"/>
    <s v="Brevard"/>
    <s v="NC"/>
    <b v="0"/>
    <s v="attack"/>
    <s v="Not fleeing"/>
    <b v="0"/>
    <s v="armed"/>
    <x v="0"/>
  </r>
  <r>
    <n v="173"/>
    <n v="275"/>
    <s v="James Brent Damon"/>
    <d v="2015-03-09T00:00:00"/>
    <s v="shot"/>
    <x v="0"/>
    <n v="46"/>
    <s v="M"/>
    <s v="W"/>
    <s v="Dinosaur"/>
    <s v="CO"/>
    <b v="0"/>
    <s v="attack"/>
    <s v="Not fleeing"/>
    <b v="0"/>
    <s v="armed"/>
    <x v="0"/>
  </r>
  <r>
    <n v="174"/>
    <n v="276"/>
    <s v="Cedrick Lamont Bishop"/>
    <d v="2015-03-09T00:00:00"/>
    <s v="shot"/>
    <x v="0"/>
    <n v="30"/>
    <s v="M"/>
    <s v="B"/>
    <s v="Cocoa"/>
    <s v="FL"/>
    <b v="0"/>
    <s v="attack"/>
    <s v="Not fleeing"/>
    <b v="0"/>
    <s v="armed"/>
    <x v="0"/>
  </r>
  <r>
    <n v="175"/>
    <n v="205"/>
    <s v="Anthony Hill"/>
    <d v="2015-03-09T00:00:00"/>
    <s v="shot"/>
    <x v="1"/>
    <n v="27"/>
    <s v="M"/>
    <s v="B"/>
    <s v="Atlanta"/>
    <s v="GA"/>
    <b v="1"/>
    <s v="other"/>
    <s v="Not fleeing"/>
    <b v="0"/>
    <s v="unarmed or undetermined or null"/>
    <x v="1"/>
  </r>
  <r>
    <n v="176"/>
    <n v="278"/>
    <s v="Jamie Croom"/>
    <d v="2015-03-10T00:00:00"/>
    <s v="shot"/>
    <x v="0"/>
    <n v="31"/>
    <s v="M"/>
    <s v="B"/>
    <s v="Baton Rouge"/>
    <s v="LA"/>
    <b v="0"/>
    <s v="attack"/>
    <s v="Not fleeing"/>
    <b v="0"/>
    <s v="armed"/>
    <x v="0"/>
  </r>
  <r>
    <n v="177"/>
    <n v="536"/>
    <s v="Christopher Mitchell"/>
    <d v="2015-03-10T00:00:00"/>
    <s v="shot"/>
    <x v="4"/>
    <n v="23"/>
    <s v="M"/>
    <s v="W"/>
    <s v="Port Wentworth"/>
    <s v="GA"/>
    <b v="0"/>
    <s v="attack"/>
    <s v="Not fleeing"/>
    <b v="1"/>
    <s v="armed"/>
    <x v="1"/>
  </r>
  <r>
    <n v="178"/>
    <n v="883"/>
    <s v="Edixon  Franco"/>
    <d v="2015-03-10T00:00:00"/>
    <s v="shot"/>
    <x v="10"/>
    <n v="37"/>
    <s v="M"/>
    <s v="H"/>
    <s v="Ontario"/>
    <s v="CA"/>
    <b v="1"/>
    <s v="other"/>
    <s v="Car"/>
    <b v="0"/>
    <s v="armed"/>
    <x v="1"/>
  </r>
  <r>
    <n v="179"/>
    <n v="206"/>
    <s v="Theodore Johnson"/>
    <d v="2015-03-10T00:00:00"/>
    <s v="shot"/>
    <x v="0"/>
    <n v="64"/>
    <s v="M"/>
    <s v="B"/>
    <s v="Cleveland"/>
    <s v="OH"/>
    <b v="0"/>
    <s v="attack"/>
    <s v="Not fleeing"/>
    <b v="1"/>
    <s v="armed"/>
    <x v="0"/>
  </r>
  <r>
    <n v="180"/>
    <n v="277"/>
    <s v="James Greenwell"/>
    <d v="2015-03-11T00:00:00"/>
    <s v="shot"/>
    <x v="0"/>
    <n v="31"/>
    <s v="M"/>
    <s v="W"/>
    <s v="Memphis"/>
    <s v="TN"/>
    <b v="1"/>
    <s v="attack"/>
    <s v="Not fleeing"/>
    <b v="0"/>
    <s v="armed"/>
    <x v="0"/>
  </r>
  <r>
    <n v="181"/>
    <n v="279"/>
    <s v="Benito Osorio"/>
    <d v="2015-03-11T00:00:00"/>
    <s v="shot"/>
    <x v="0"/>
    <n v="39"/>
    <s v="M"/>
    <s v="H"/>
    <s v="Santa Ana"/>
    <s v="CA"/>
    <b v="0"/>
    <s v="attack"/>
    <s v="Not fleeing"/>
    <b v="0"/>
    <s v="armed"/>
    <x v="0"/>
  </r>
  <r>
    <n v="182"/>
    <n v="281"/>
    <s v="Ryan Dean Burgess"/>
    <d v="2015-03-11T00:00:00"/>
    <s v="shot"/>
    <x v="2"/>
    <n v="31"/>
    <s v="M"/>
    <s v="W"/>
    <s v="Kingman"/>
    <s v="AZ"/>
    <b v="1"/>
    <s v="attack"/>
    <s v="Not fleeing"/>
    <b v="0"/>
    <s v="armed"/>
    <x v="1"/>
  </r>
  <r>
    <n v="183"/>
    <n v="796"/>
    <s v="Aaron Valdez"/>
    <d v="2015-03-11T00:00:00"/>
    <s v="shot"/>
    <x v="5"/>
    <n v="25"/>
    <s v="M"/>
    <s v="H"/>
    <s v="Los Angeles"/>
    <s v="CA"/>
    <b v="0"/>
    <s v="other"/>
    <s v="Not fleeing"/>
    <b v="0"/>
    <s v="unarmed or undetermined or null"/>
    <x v="1"/>
  </r>
  <r>
    <n v="184"/>
    <n v="307"/>
    <s v="Gilbert Fleury"/>
    <d v="2015-03-11T00:00:00"/>
    <s v="shot"/>
    <x v="0"/>
    <n v="54"/>
    <s v="M"/>
    <s v="W"/>
    <s v="Bay Minette"/>
    <s v="AL"/>
    <b v="0"/>
    <s v="attack"/>
    <s v="Not fleeing"/>
    <b v="0"/>
    <s v="armed"/>
    <x v="0"/>
  </r>
  <r>
    <n v="185"/>
    <n v="581"/>
    <s v="William Russell  Smith"/>
    <d v="2015-03-11T00:00:00"/>
    <s v="shot"/>
    <x v="0"/>
    <n v="53"/>
    <s v="M"/>
    <s v="W"/>
    <s v="Hoover"/>
    <s v="AL"/>
    <b v="1"/>
    <s v="attack"/>
    <s v="Not fleeing"/>
    <b v="0"/>
    <s v="armed"/>
    <x v="0"/>
  </r>
  <r>
    <n v="186"/>
    <n v="248"/>
    <s v="Terry Garnett Jr."/>
    <d v="2015-03-11T00:00:00"/>
    <s v="shot"/>
    <x v="5"/>
    <n v="37"/>
    <s v="M"/>
    <s v="B"/>
    <s v="Elkton"/>
    <s v="MD"/>
    <b v="0"/>
    <s v="other"/>
    <s v="Not fleeing"/>
    <b v="0"/>
    <s v="unarmed or undetermined or null"/>
    <x v="1"/>
  </r>
  <r>
    <n v="187"/>
    <n v="282"/>
    <s v="Bobby Gross"/>
    <d v="2015-03-12T00:00:00"/>
    <s v="shot"/>
    <x v="1"/>
    <n v="35"/>
    <s v="M"/>
    <s v="B"/>
    <s v="Washington"/>
    <s v="DC"/>
    <b v="1"/>
    <s v="other"/>
    <s v="Not fleeing"/>
    <b v="0"/>
    <s v="unarmed or undetermined or null"/>
    <x v="1"/>
  </r>
  <r>
    <n v="188"/>
    <n v="283"/>
    <s v="Fred  Liggett"/>
    <d v="2015-03-13T00:00:00"/>
    <s v="shot"/>
    <x v="0"/>
    <n v="59"/>
    <s v="M"/>
    <s v="W"/>
    <s v="Kansas City"/>
    <s v="MO"/>
    <b v="0"/>
    <s v="attack"/>
    <s v="Not fleeing"/>
    <b v="0"/>
    <s v="armed"/>
    <x v="0"/>
  </r>
  <r>
    <n v="189"/>
    <n v="289"/>
    <s v="Andrew Driver"/>
    <d v="2015-03-13T00:00:00"/>
    <s v="shot"/>
    <x v="4"/>
    <n v="36"/>
    <s v="M"/>
    <s v="W"/>
    <s v="Fontana"/>
    <s v="CA"/>
    <b v="0"/>
    <s v="attack"/>
    <s v="Not fleeing"/>
    <b v="0"/>
    <s v="armed"/>
    <x v="1"/>
  </r>
  <r>
    <n v="190"/>
    <n v="351"/>
    <s v="Antonio Perez"/>
    <d v="2015-03-13T00:00:00"/>
    <s v="shot"/>
    <x v="1"/>
    <n v="32"/>
    <s v="M"/>
    <s v="H"/>
    <s v="Walnut Creek"/>
    <s v="CA"/>
    <b v="0"/>
    <s v="other"/>
    <s v="Foot"/>
    <b v="0"/>
    <s v="unarmed or undetermined or null"/>
    <x v="1"/>
  </r>
  <r>
    <n v="191"/>
    <n v="207"/>
    <s v="James Richard Jimenez"/>
    <d v="2015-03-13T00:00:00"/>
    <s v="shot"/>
    <x v="0"/>
    <n v="41"/>
    <s v="M"/>
    <s v="H"/>
    <s v="Napa"/>
    <s v="CA"/>
    <b v="0"/>
    <s v="other"/>
    <s v="Other"/>
    <b v="0"/>
    <s v="armed"/>
    <x v="0"/>
  </r>
  <r>
    <n v="192"/>
    <n v="287"/>
    <s v="Richard Castilleja"/>
    <d v="2015-03-14T00:00:00"/>
    <s v="shot"/>
    <x v="0"/>
    <n v="29"/>
    <s v="M"/>
    <s v="H"/>
    <s v="San Antonio"/>
    <s v="TX"/>
    <b v="1"/>
    <s v="attack"/>
    <s v="Not fleeing"/>
    <b v="0"/>
    <s v="armed"/>
    <x v="0"/>
  </r>
  <r>
    <n v="193"/>
    <n v="208"/>
    <s v="Clifton Reintzel"/>
    <d v="2015-03-14T00:00:00"/>
    <s v="shot"/>
    <x v="4"/>
    <n v="53"/>
    <s v="M"/>
    <s v="W"/>
    <s v="Follansbee"/>
    <s v="WV"/>
    <b v="0"/>
    <s v="other"/>
    <s v="Not fleeing"/>
    <b v="0"/>
    <s v="armed"/>
    <x v="1"/>
  </r>
  <r>
    <n v="194"/>
    <n v="209"/>
    <s v="Aaron Siler"/>
    <d v="2015-03-14T00:00:00"/>
    <s v="shot"/>
    <x v="0"/>
    <n v="26"/>
    <s v="M"/>
    <s v="W"/>
    <s v="Kenosha"/>
    <s v="WI"/>
    <b v="0"/>
    <s v="attack"/>
    <s v="Car"/>
    <b v="0"/>
    <s v="armed"/>
    <x v="0"/>
  </r>
  <r>
    <n v="195"/>
    <n v="210"/>
    <s v="Troy Ray Boyd"/>
    <d v="2015-03-15T00:00:00"/>
    <s v="shot"/>
    <x v="11"/>
    <n v="27"/>
    <s v="M"/>
    <s v="W"/>
    <s v="Ruth"/>
    <s v="MS"/>
    <b v="0"/>
    <s v="other"/>
    <s v="Not fleeing"/>
    <b v="0"/>
    <s v="armed"/>
    <x v="1"/>
  </r>
  <r>
    <n v="196"/>
    <n v="212"/>
    <s v="Justin Tolkinen"/>
    <d v="2015-03-16T00:00:00"/>
    <s v="shot"/>
    <x v="0"/>
    <n v="28"/>
    <s v="M"/>
    <s v="W"/>
    <s v="St. Paul"/>
    <s v="MN"/>
    <b v="1"/>
    <s v="attack"/>
    <s v="Not fleeing"/>
    <b v="0"/>
    <s v="armed"/>
    <x v="0"/>
  </r>
  <r>
    <n v="197"/>
    <n v="213"/>
    <s v="William Dean Poole"/>
    <d v="2015-03-16T00:00:00"/>
    <s v="shot"/>
    <x v="0"/>
    <n v="52"/>
    <s v="M"/>
    <s v="W"/>
    <s v="Gastonia"/>
    <s v="NC"/>
    <b v="1"/>
    <s v="attack"/>
    <s v="Not fleeing"/>
    <b v="0"/>
    <s v="armed"/>
    <x v="0"/>
  </r>
  <r>
    <n v="198"/>
    <n v="290"/>
    <s v="Eugene Smith"/>
    <d v="2015-03-17T00:00:00"/>
    <s v="shot"/>
    <x v="0"/>
    <n v="20"/>
    <s v="M"/>
    <s v="W"/>
    <s v="Onalaska"/>
    <s v="TX"/>
    <b v="1"/>
    <s v="attack"/>
    <s v="Not fleeing"/>
    <b v="0"/>
    <s v="armed"/>
    <x v="0"/>
  </r>
  <r>
    <n v="199"/>
    <n v="292"/>
    <s v="Roberto Leon"/>
    <d v="2015-03-17T00:00:00"/>
    <s v="shot"/>
    <x v="1"/>
    <n v="22"/>
    <s v="M"/>
    <s v="H"/>
    <s v="Sacramento"/>
    <s v="CA"/>
    <b v="0"/>
    <s v="undetermined"/>
    <s v="Car"/>
    <b v="0"/>
    <s v="unarmed or undetermined or null"/>
    <x v="1"/>
  </r>
  <r>
    <n v="200"/>
    <n v="216"/>
    <s v="Andrew Charles Shipley"/>
    <d v="2015-03-17T00:00:00"/>
    <s v="shot"/>
    <x v="0"/>
    <n v="49"/>
    <s v="M"/>
    <s v="W"/>
    <s v="Medford"/>
    <s v="OR"/>
    <b v="1"/>
    <s v="attack"/>
    <s v="Not fleeing"/>
    <b v="0"/>
    <s v="armed"/>
    <x v="0"/>
  </r>
  <r>
    <n v="201"/>
    <n v="217"/>
    <s v="Declan Owen"/>
    <d v="2015-03-17T00:00:00"/>
    <s v="shot"/>
    <x v="0"/>
    <n v="24"/>
    <s v="M"/>
    <s v="W"/>
    <s v="Dublin"/>
    <s v="NC"/>
    <b v="0"/>
    <s v="attack"/>
    <s v="Foot"/>
    <b v="0"/>
    <s v="armed"/>
    <x v="0"/>
  </r>
  <r>
    <n v="202"/>
    <n v="221"/>
    <s v="Alice Brown"/>
    <d v="2015-03-17T00:00:00"/>
    <s v="shot"/>
    <x v="5"/>
    <n v="24"/>
    <s v="F"/>
    <s v="W"/>
    <s v="San Francisco"/>
    <s v="CA"/>
    <b v="1"/>
    <s v="other"/>
    <s v="Not fleeing"/>
    <b v="0"/>
    <s v="unarmed or undetermined or null"/>
    <x v="1"/>
  </r>
  <r>
    <n v="203"/>
    <n v="294"/>
    <s v="Jeff Alexander"/>
    <d v="2015-03-18T00:00:00"/>
    <s v="shot"/>
    <x v="4"/>
    <n v="47"/>
    <s v="M"/>
    <s v="W"/>
    <s v="Bakersfield"/>
    <s v="CA"/>
    <b v="0"/>
    <s v="other"/>
    <s v="Not fleeing"/>
    <b v="0"/>
    <s v="armed"/>
    <x v="1"/>
  </r>
  <r>
    <n v="204"/>
    <n v="225"/>
    <s v="Kaylene Stone"/>
    <d v="2015-03-18T00:00:00"/>
    <s v="shot"/>
    <x v="0"/>
    <n v="49"/>
    <s v="F"/>
    <s v="W"/>
    <s v="Glendale"/>
    <s v="AZ"/>
    <b v="0"/>
    <s v="attack"/>
    <s v="Not fleeing"/>
    <b v="0"/>
    <s v="armed"/>
    <x v="0"/>
  </r>
  <r>
    <n v="205"/>
    <n v="226"/>
    <s v="Garland Lee Wingo"/>
    <d v="2015-03-18T00:00:00"/>
    <s v="shot"/>
    <x v="0"/>
    <n v="64"/>
    <s v="M"/>
    <s v="W"/>
    <s v="Tallahassee"/>
    <s v="FL"/>
    <b v="0"/>
    <s v="attack"/>
    <s v="Not fleeing"/>
    <b v="0"/>
    <s v="armed"/>
    <x v="0"/>
  </r>
  <r>
    <n v="206"/>
    <n v="265"/>
    <s v="Kendre Alston"/>
    <d v="2015-03-19T00:00:00"/>
    <s v="shot"/>
    <x v="0"/>
    <n v="16"/>
    <s v="M"/>
    <s v="B"/>
    <s v="Jacksonville"/>
    <s v="FL"/>
    <b v="0"/>
    <s v="attack"/>
    <s v="Car"/>
    <b v="0"/>
    <s v="armed"/>
    <x v="0"/>
  </r>
  <r>
    <n v="207"/>
    <n v="295"/>
    <s v="Jamison  Childress"/>
    <d v="2015-03-19T00:00:00"/>
    <s v="shot"/>
    <x v="1"/>
    <n v="20"/>
    <s v="M"/>
    <s v="W"/>
    <s v="Sumas"/>
    <s v="WA"/>
    <b v="1"/>
    <s v="attack"/>
    <s v="Not fleeing"/>
    <b v="0"/>
    <s v="unarmed or undetermined or null"/>
    <x v="1"/>
  </r>
  <r>
    <n v="208"/>
    <n v="306"/>
    <s v="Robert Burdge"/>
    <d v="2015-03-19T00:00:00"/>
    <s v="shot"/>
    <x v="0"/>
    <n v="36"/>
    <s v="M"/>
    <s v="W"/>
    <s v="Bakersfield"/>
    <s v="CA"/>
    <b v="0"/>
    <s v="attack"/>
    <s v="Not fleeing"/>
    <b v="0"/>
    <s v="armed"/>
    <x v="0"/>
  </r>
  <r>
    <n v="209"/>
    <n v="228"/>
    <s v="Shane Watkins"/>
    <d v="2015-03-19T00:00:00"/>
    <s v="shot"/>
    <x v="12"/>
    <n v="39"/>
    <s v="M"/>
    <s v="W"/>
    <s v="Lawrence County"/>
    <s v="AL"/>
    <b v="1"/>
    <s v="other"/>
    <s v="Not fleeing"/>
    <b v="1"/>
    <s v="armed"/>
    <x v="1"/>
  </r>
  <r>
    <n v="210"/>
    <n v="229"/>
    <s v="Brandon Jones"/>
    <d v="2015-03-19T00:00:00"/>
    <s v="shot"/>
    <x v="1"/>
    <n v="18"/>
    <s v="M"/>
    <s v="B"/>
    <s v="Cleveland"/>
    <s v="OH"/>
    <b v="0"/>
    <s v="attack"/>
    <s v="Not fleeing"/>
    <b v="0"/>
    <s v="unarmed or undetermined or null"/>
    <x v="1"/>
  </r>
  <r>
    <n v="211"/>
    <n v="230"/>
    <s v="Brandon Rapp"/>
    <d v="2015-03-19T00:00:00"/>
    <s v="shot"/>
    <x v="0"/>
    <n v="31"/>
    <s v="M"/>
    <s v="W"/>
    <s v="Middleton"/>
    <s v="ID"/>
    <b v="0"/>
    <s v="attack"/>
    <s v="Not fleeing"/>
    <b v="1"/>
    <s v="armed"/>
    <x v="0"/>
  </r>
  <r>
    <n v="212"/>
    <n v="531"/>
    <s v="Justin Fowler"/>
    <d v="2015-03-20T00:00:00"/>
    <s v="shot"/>
    <x v="0"/>
    <n v="24"/>
    <s v="M"/>
    <s v="N"/>
    <s v="Red Valley"/>
    <s v="AZ"/>
    <b v="0"/>
    <s v="attack"/>
    <s v="Car"/>
    <b v="0"/>
    <s v="armed"/>
    <x v="0"/>
  </r>
  <r>
    <n v="213"/>
    <n v="308"/>
    <s v="Richard White"/>
    <d v="2015-03-20T00:00:00"/>
    <s v="shot"/>
    <x v="11"/>
    <n v="63"/>
    <s v="M"/>
    <s v="B"/>
    <s v="New Orleans"/>
    <s v="LA"/>
    <b v="1"/>
    <s v="attack"/>
    <s v="Not fleeing"/>
    <b v="0"/>
    <s v="armed"/>
    <x v="1"/>
  </r>
  <r>
    <n v="214"/>
    <n v="310"/>
    <s v="Tyrel Vick"/>
    <d v="2015-03-20T00:00:00"/>
    <s v="shot"/>
    <x v="0"/>
    <n v="34"/>
    <s v="M"/>
    <s v="W"/>
    <s v="Coal County"/>
    <s v="OK"/>
    <b v="0"/>
    <s v="attack"/>
    <s v="Not fleeing"/>
    <b v="0"/>
    <s v="armed"/>
    <x v="0"/>
  </r>
  <r>
    <n v="215"/>
    <n v="309"/>
    <s v="James Ellis"/>
    <d v="2015-03-21T00:00:00"/>
    <s v="shot"/>
    <x v="0"/>
    <n v="44"/>
    <s v="M"/>
    <s v="W"/>
    <s v="Clarendon"/>
    <s v="NY"/>
    <b v="0"/>
    <s v="attack"/>
    <s v="Car"/>
    <b v="0"/>
    <s v="armed"/>
    <x v="0"/>
  </r>
  <r>
    <n v="216"/>
    <n v="311"/>
    <s v="Gary Page"/>
    <d v="2015-03-21T00:00:00"/>
    <s v="shot"/>
    <x v="0"/>
    <n v="60"/>
    <s v="M"/>
    <s v="W"/>
    <s v="Harmony"/>
    <s v="IN"/>
    <b v="1"/>
    <s v="attack"/>
    <s v="Not fleeing"/>
    <b v="0"/>
    <s v="armed"/>
    <x v="0"/>
  </r>
  <r>
    <n v="217"/>
    <n v="312"/>
    <s v="Jason Smith"/>
    <d v="2015-03-21T00:00:00"/>
    <s v="shot"/>
    <x v="0"/>
    <n v="42"/>
    <s v="M"/>
    <s v="W"/>
    <s v="Columbus"/>
    <s v="OH"/>
    <b v="0"/>
    <s v="attack"/>
    <s v="Not fleeing"/>
    <b v="0"/>
    <s v="armed"/>
    <x v="0"/>
  </r>
  <r>
    <n v="218"/>
    <n v="235"/>
    <s v="Enoch Gaver"/>
    <d v="2015-03-21T00:00:00"/>
    <s v="shot"/>
    <x v="0"/>
    <n v="21"/>
    <s v="M"/>
    <s v="W"/>
    <s v="Cottonwood"/>
    <s v="AZ"/>
    <b v="0"/>
    <s v="attack"/>
    <s v="Not fleeing"/>
    <b v="0"/>
    <s v="armed"/>
    <x v="0"/>
  </r>
  <r>
    <n v="219"/>
    <n v="231"/>
    <s v="Phillip Conley"/>
    <d v="2015-03-22T00:00:00"/>
    <s v="shot"/>
    <x v="4"/>
    <n v="37"/>
    <s v="M"/>
    <s v="W"/>
    <s v="Vallejo"/>
    <s v="CA"/>
    <b v="1"/>
    <s v="other"/>
    <s v="Not fleeing"/>
    <b v="0"/>
    <s v="armed"/>
    <x v="1"/>
  </r>
  <r>
    <n v="220"/>
    <n v="233"/>
    <s v="Christopher Ryan Healy"/>
    <d v="2015-03-22T00:00:00"/>
    <s v="shot and Tasered"/>
    <x v="4"/>
    <n v="36"/>
    <s v="M"/>
    <s v="W"/>
    <s v="Portland"/>
    <s v="OR"/>
    <b v="1"/>
    <s v="other"/>
    <s v="Foot"/>
    <b v="0"/>
    <s v="armed"/>
    <x v="1"/>
  </r>
  <r>
    <n v="221"/>
    <n v="234"/>
    <s v="Denzel Brown"/>
    <d v="2015-03-22T00:00:00"/>
    <s v="shot and Tasered"/>
    <x v="9"/>
    <n v="21"/>
    <s v="M"/>
    <s v="B"/>
    <s v="Islip"/>
    <s v="NY"/>
    <b v="0"/>
    <s v="attack"/>
    <s v="Car"/>
    <b v="0"/>
    <s v="unarmed or undetermined or null"/>
    <x v="1"/>
  </r>
  <r>
    <n v="222"/>
    <n v="237"/>
    <s v="Devin Gates"/>
    <d v="2015-03-23T00:00:00"/>
    <s v="shot"/>
    <x v="0"/>
    <n v="24"/>
    <s v="M"/>
    <s v="B"/>
    <s v="Santa Clara"/>
    <s v="CA"/>
    <b v="0"/>
    <s v="attack"/>
    <s v="Not fleeing"/>
    <b v="0"/>
    <s v="armed"/>
    <x v="0"/>
  </r>
  <r>
    <n v="223"/>
    <n v="313"/>
    <s v="Stephen Snyder"/>
    <d v="2015-03-24T00:00:00"/>
    <s v="shot"/>
    <x v="0"/>
    <n v="38"/>
    <s v="M"/>
    <s v="W"/>
    <s v="Fond du Lac"/>
    <s v="WI"/>
    <b v="0"/>
    <s v="attack"/>
    <s v="Not fleeing"/>
    <b v="0"/>
    <s v="armed"/>
    <x v="0"/>
  </r>
  <r>
    <n v="224"/>
    <n v="238"/>
    <s v="Walter J. Brown III"/>
    <d v="2015-03-24T00:00:00"/>
    <s v="shot"/>
    <x v="0"/>
    <n v="29"/>
    <s v="M"/>
    <s v="B"/>
    <s v="Portsmouth"/>
    <s v="VA"/>
    <b v="1"/>
    <s v="attack"/>
    <s v="Car"/>
    <b v="0"/>
    <s v="armed"/>
    <x v="0"/>
  </r>
  <r>
    <n v="225"/>
    <n v="247"/>
    <s v="Scott Dunham"/>
    <d v="2015-03-24T00:00:00"/>
    <s v="shot"/>
    <x v="0"/>
    <n v="57"/>
    <s v="M"/>
    <s v="W"/>
    <s v="San Jose"/>
    <s v="CA"/>
    <b v="1"/>
    <s v="attack"/>
    <s v="Not fleeing"/>
    <b v="0"/>
    <s v="armed"/>
    <x v="0"/>
  </r>
  <r>
    <n v="226"/>
    <n v="239"/>
    <s v="Nicholas Thomas"/>
    <d v="2015-03-25T00:00:00"/>
    <s v="shot"/>
    <x v="9"/>
    <n v="23"/>
    <s v="M"/>
    <s v="B"/>
    <s v="Smyrna"/>
    <s v="GA"/>
    <b v="0"/>
    <s v="other"/>
    <s v="Car"/>
    <b v="1"/>
    <s v="unarmed or undetermined or null"/>
    <x v="1"/>
  </r>
  <r>
    <n v="227"/>
    <n v="240"/>
    <s v="Jeremy Lorenza Kelly"/>
    <d v="2015-03-25T00:00:00"/>
    <s v="shot"/>
    <x v="0"/>
    <n v="27"/>
    <s v="M"/>
    <s v="B"/>
    <s v="Johnsonville"/>
    <s v="SC"/>
    <b v="0"/>
    <s v="attack"/>
    <s v="Foot"/>
    <b v="0"/>
    <s v="armed"/>
    <x v="0"/>
  </r>
  <r>
    <n v="228"/>
    <n v="241"/>
    <s v="Victor Terrazas"/>
    <d v="2015-03-25T00:00:00"/>
    <s v="shot"/>
    <x v="0"/>
    <n v="28"/>
    <s v="M"/>
    <s v="H"/>
    <s v="South Los Angeles"/>
    <s v="CA"/>
    <b v="0"/>
    <s v="attack"/>
    <s v="Foot"/>
    <b v="0"/>
    <s v="armed"/>
    <x v="0"/>
  </r>
  <r>
    <n v="229"/>
    <n v="242"/>
    <s v="Joseph Tassinari"/>
    <d v="2015-03-25T00:00:00"/>
    <s v="shot and Tasered"/>
    <x v="0"/>
    <n v="63"/>
    <s v="M"/>
    <s v="W"/>
    <s v="Glendale"/>
    <s v="AZ"/>
    <b v="1"/>
    <s v="other"/>
    <s v="Not fleeing"/>
    <b v="0"/>
    <s v="armed"/>
    <x v="0"/>
  </r>
  <r>
    <n v="230"/>
    <n v="246"/>
    <s v="Deanne Choate"/>
    <d v="2015-03-26T00:00:00"/>
    <s v="shot"/>
    <x v="0"/>
    <n v="53"/>
    <s v="F"/>
    <s v="W"/>
    <s v="Gardner"/>
    <s v="KS"/>
    <b v="0"/>
    <s v="attack"/>
    <s v="Not fleeing"/>
    <b v="0"/>
    <s v="armed"/>
    <x v="0"/>
  </r>
  <r>
    <n v="231"/>
    <n v="250"/>
    <s v="Adrian Solis"/>
    <d v="2015-03-26T00:00:00"/>
    <s v="shot"/>
    <x v="4"/>
    <n v="35"/>
    <s v="M"/>
    <s v="H"/>
    <s v="Wilmington"/>
    <s v="CA"/>
    <b v="1"/>
    <s v="other"/>
    <s v="Not fleeing"/>
    <b v="0"/>
    <s v="armed"/>
    <x v="1"/>
  </r>
  <r>
    <n v="232"/>
    <n v="256"/>
    <s v="Gary Kendrick"/>
    <d v="2015-03-27T00:00:00"/>
    <s v="shot"/>
    <x v="0"/>
    <n v="56"/>
    <s v="M"/>
    <s v="W"/>
    <s v="Encinitas"/>
    <s v="CA"/>
    <b v="1"/>
    <s v="attack"/>
    <s v="Not fleeing"/>
    <b v="0"/>
    <s v="armed"/>
    <x v="0"/>
  </r>
  <r>
    <n v="233"/>
    <n v="257"/>
    <s v="Jamalis Hall"/>
    <d v="2015-03-27T00:00:00"/>
    <s v="shot"/>
    <x v="4"/>
    <n v="39"/>
    <s v="M"/>
    <s v="B"/>
    <s v="Fort Pierce"/>
    <s v="FL"/>
    <b v="0"/>
    <s v="other"/>
    <s v="Not fleeing"/>
    <b v="0"/>
    <s v="armed"/>
    <x v="1"/>
  </r>
  <r>
    <n v="234"/>
    <n v="258"/>
    <s v="Adrian Hernandez"/>
    <d v="2015-03-27T00:00:00"/>
    <s v="shot"/>
    <x v="2"/>
    <n v="23"/>
    <s v="M"/>
    <s v="H"/>
    <s v="Bakersfield"/>
    <s v="CA"/>
    <b v="0"/>
    <s v="attack"/>
    <s v="Car"/>
    <b v="0"/>
    <s v="armed"/>
    <x v="1"/>
  </r>
  <r>
    <n v="235"/>
    <n v="316"/>
    <s v="Neil Seifert"/>
    <d v="2015-03-27T00:00:00"/>
    <s v="shot"/>
    <x v="0"/>
    <n v="40"/>
    <s v="M"/>
    <s v="W"/>
    <s v="Webster"/>
    <s v="MA"/>
    <b v="0"/>
    <s v="attack"/>
    <s v="Foot"/>
    <b v="0"/>
    <s v="armed"/>
    <x v="0"/>
  </r>
  <r>
    <n v="236"/>
    <n v="245"/>
    <s v="Megan Hockaday"/>
    <d v="2015-03-27T00:00:00"/>
    <s v="shot"/>
    <x v="4"/>
    <n v="26"/>
    <s v="F"/>
    <s v="B"/>
    <s v="Oxnard"/>
    <s v="CA"/>
    <b v="0"/>
    <s v="other"/>
    <s v="Not fleeing"/>
    <b v="0"/>
    <s v="armed"/>
    <x v="1"/>
  </r>
  <r>
    <n v="237"/>
    <n v="251"/>
    <s v="Harvey Oates"/>
    <d v="2015-03-27T00:00:00"/>
    <s v="shot"/>
    <x v="0"/>
    <n v="42"/>
    <s v="M"/>
    <s v="W"/>
    <s v="Fort Ashby"/>
    <s v="WV"/>
    <b v="0"/>
    <s v="attack"/>
    <s v="Car"/>
    <b v="0"/>
    <s v="armed"/>
    <x v="0"/>
  </r>
  <r>
    <n v="238"/>
    <n v="254"/>
    <s v="Angelo West"/>
    <d v="2015-03-27T00:00:00"/>
    <s v="shot"/>
    <x v="0"/>
    <n v="41"/>
    <s v="M"/>
    <s v="B"/>
    <s v="Boston"/>
    <s v="MA"/>
    <b v="0"/>
    <s v="attack"/>
    <s v="Not fleeing"/>
    <b v="0"/>
    <s v="armed"/>
    <x v="0"/>
  </r>
  <r>
    <n v="239"/>
    <n v="264"/>
    <s v="Robert Rooker"/>
    <d v="2015-03-29T00:00:00"/>
    <s v="shot"/>
    <x v="5"/>
    <n v="26"/>
    <s v="M"/>
    <s v="W"/>
    <s v="Jasper"/>
    <s v="OH"/>
    <b v="0"/>
    <s v="attack"/>
    <s v="Car"/>
    <b v="0"/>
    <s v="unarmed or undetermined or null"/>
    <x v="1"/>
  </r>
  <r>
    <n v="240"/>
    <n v="252"/>
    <s v="Byron Herbert"/>
    <d v="2015-03-29T00:00:00"/>
    <s v="shot"/>
    <x v="0"/>
    <n v="29"/>
    <s v="M"/>
    <s v="B"/>
    <s v="Elizabethtown"/>
    <s v="KY"/>
    <b v="0"/>
    <s v="attack"/>
    <s v="Not fleeing"/>
    <b v="0"/>
    <s v="armed"/>
    <x v="0"/>
  </r>
  <r>
    <n v="241"/>
    <n v="262"/>
    <s v="Brian Babb"/>
    <d v="2015-03-30T00:00:00"/>
    <s v="shot"/>
    <x v="0"/>
    <n v="49"/>
    <s v="M"/>
    <s v="W"/>
    <s v="Eugene"/>
    <s v="OR"/>
    <b v="1"/>
    <s v="attack"/>
    <s v="Not fleeing"/>
    <b v="0"/>
    <s v="armed"/>
    <x v="0"/>
  </r>
  <r>
    <n v="242"/>
    <n v="244"/>
    <s v="John Marcell Allen"/>
    <d v="2015-03-30T00:00:00"/>
    <s v="shot"/>
    <x v="0"/>
    <n v="54"/>
    <s v="M"/>
    <m/>
    <s v="Boulder City"/>
    <s v="NV"/>
    <b v="0"/>
    <s v="attack"/>
    <s v="Not fleeing"/>
    <b v="0"/>
    <s v="armed"/>
    <x v="0"/>
  </r>
  <r>
    <n v="243"/>
    <n v="259"/>
    <s v="Jeremy Anderson"/>
    <d v="2015-03-31T00:00:00"/>
    <s v="shot"/>
    <x v="0"/>
    <n v="36"/>
    <s v="M"/>
    <s v="W"/>
    <s v="Carollwood"/>
    <s v="FL"/>
    <b v="0"/>
    <s v="attack"/>
    <s v="Not fleeing"/>
    <b v="0"/>
    <s v="armed"/>
    <x v="0"/>
  </r>
  <r>
    <n v="244"/>
    <n v="261"/>
    <s v="Benjamin Quezada"/>
    <d v="2015-03-31T00:00:00"/>
    <s v="shot"/>
    <x v="2"/>
    <n v="21"/>
    <s v="M"/>
    <s v="H"/>
    <s v="Baytown"/>
    <s v="TX"/>
    <b v="0"/>
    <s v="attack"/>
    <s v="Not fleeing"/>
    <b v="0"/>
    <s v="armed"/>
    <x v="1"/>
  </r>
  <r>
    <n v="245"/>
    <n v="263"/>
    <s v="Mya Hall"/>
    <d v="2015-03-31T00:00:00"/>
    <s v="shot"/>
    <x v="5"/>
    <n v="27"/>
    <s v="F"/>
    <s v="B"/>
    <s v="Fort Meade"/>
    <s v="MD"/>
    <b v="0"/>
    <s v="other"/>
    <s v="Car"/>
    <b v="0"/>
    <s v="unarmed or undetermined or null"/>
    <x v="1"/>
  </r>
  <r>
    <n v="246"/>
    <n v="267"/>
    <s v="Robert Washington"/>
    <d v="2015-04-01T00:00:00"/>
    <s v="shot"/>
    <x v="0"/>
    <n v="37"/>
    <s v="M"/>
    <s v="B"/>
    <s v="Hawthorne"/>
    <s v="CA"/>
    <b v="0"/>
    <s v="attack"/>
    <s v="Not fleeing"/>
    <b v="0"/>
    <s v="armed"/>
    <x v="0"/>
  </r>
  <r>
    <n v="247"/>
    <n v="533"/>
    <s v="Shawn Clyde"/>
    <d v="2015-04-01T00:00:00"/>
    <s v="shot"/>
    <x v="4"/>
    <n v="36"/>
    <s v="M"/>
    <s v="W"/>
    <s v="Hamilton"/>
    <s v="NJ"/>
    <b v="0"/>
    <s v="attack"/>
    <s v="Not fleeing"/>
    <b v="0"/>
    <s v="armed"/>
    <x v="1"/>
  </r>
  <r>
    <n v="248"/>
    <n v="286"/>
    <s v="Darrin Langford"/>
    <d v="2015-04-02T00:00:00"/>
    <s v="shot"/>
    <x v="0"/>
    <n v="32"/>
    <s v="M"/>
    <s v="B"/>
    <s v="Rock Island"/>
    <s v="IL"/>
    <b v="0"/>
    <s v="attack"/>
    <s v="Foot"/>
    <b v="0"/>
    <s v="armed"/>
    <x v="0"/>
  </r>
  <r>
    <n v="249"/>
    <n v="288"/>
    <s v="Donald Hicks"/>
    <d v="2015-04-02T00:00:00"/>
    <s v="shot and Tasered"/>
    <x v="0"/>
    <n v="63"/>
    <s v="M"/>
    <s v="W"/>
    <s v="Metropolis"/>
    <s v="IL"/>
    <b v="1"/>
    <s v="attack"/>
    <s v="Not fleeing"/>
    <b v="0"/>
    <s v="armed"/>
    <x v="0"/>
  </r>
  <r>
    <n v="250"/>
    <n v="291"/>
    <s v="Eric Harris"/>
    <d v="2015-04-02T00:00:00"/>
    <s v="shot"/>
    <x v="1"/>
    <n v="44"/>
    <s v="M"/>
    <s v="B"/>
    <s v="Tulsa"/>
    <s v="OK"/>
    <b v="0"/>
    <s v="other"/>
    <s v="Not fleeing"/>
    <b v="0"/>
    <s v="unarmed or undetermined or null"/>
    <x v="1"/>
  </r>
  <r>
    <n v="251"/>
    <n v="303"/>
    <s v="Aaron Rutledge"/>
    <d v="2015-04-02T00:00:00"/>
    <s v="shot"/>
    <x v="0"/>
    <n v="27"/>
    <s v="M"/>
    <s v="W"/>
    <s v="Pineville"/>
    <s v="LA"/>
    <b v="1"/>
    <s v="attack"/>
    <s v="Not fleeing"/>
    <b v="0"/>
    <s v="armed"/>
    <x v="0"/>
  </r>
  <r>
    <n v="252"/>
    <n v="299"/>
    <s v="Christopher Prevatt"/>
    <d v="2015-04-03T00:00:00"/>
    <s v="shot"/>
    <x v="4"/>
    <n v="38"/>
    <s v="M"/>
    <s v="W"/>
    <s v="Winchester"/>
    <s v="VA"/>
    <b v="0"/>
    <s v="other"/>
    <s v="Not fleeing"/>
    <b v="1"/>
    <s v="armed"/>
    <x v="1"/>
  </r>
  <r>
    <n v="253"/>
    <n v="296"/>
    <s v="Justus Howell"/>
    <d v="2015-04-04T00:00:00"/>
    <s v="shot"/>
    <x v="0"/>
    <n v="17"/>
    <s v="M"/>
    <s v="B"/>
    <s v="Zion"/>
    <s v="IL"/>
    <b v="0"/>
    <s v="attack"/>
    <s v="Foot"/>
    <b v="0"/>
    <s v="armed"/>
    <x v="0"/>
  </r>
  <r>
    <n v="254"/>
    <n v="297"/>
    <s v="Walter Scott"/>
    <d v="2015-04-04T00:00:00"/>
    <s v="shot and Tasered"/>
    <x v="1"/>
    <n v="50"/>
    <s v="M"/>
    <s v="B"/>
    <s v="North Charleston"/>
    <s v="SC"/>
    <b v="0"/>
    <s v="other"/>
    <s v="Foot"/>
    <b v="0"/>
    <s v="unarmed or undetermined or null"/>
    <x v="1"/>
  </r>
  <r>
    <n v="255"/>
    <n v="300"/>
    <s v="Paul Anderson"/>
    <d v="2015-04-04T00:00:00"/>
    <s v="shot"/>
    <x v="0"/>
    <n v="31"/>
    <s v="M"/>
    <s v="B"/>
    <s v="Orange"/>
    <s v="CA"/>
    <b v="0"/>
    <s v="attack"/>
    <s v="Not fleeing"/>
    <b v="1"/>
    <s v="armed"/>
    <x v="0"/>
  </r>
  <r>
    <n v="256"/>
    <n v="302"/>
    <s v="Ethan Noll"/>
    <d v="2015-04-04T00:00:00"/>
    <s v="shot"/>
    <x v="0"/>
    <n v="34"/>
    <s v="M"/>
    <s v="W"/>
    <s v="Edgewood"/>
    <s v="NM"/>
    <b v="1"/>
    <s v="attack"/>
    <s v="Car"/>
    <b v="0"/>
    <s v="armed"/>
    <x v="0"/>
  </r>
  <r>
    <n v="257"/>
    <n v="301"/>
    <s v="Ken Cockerel"/>
    <d v="2015-04-05T00:00:00"/>
    <s v="shot"/>
    <x v="4"/>
    <n v="51"/>
    <s v="M"/>
    <s v="W"/>
    <s v="Phoenix"/>
    <s v="AZ"/>
    <b v="1"/>
    <s v="other"/>
    <s v="Not fleeing"/>
    <b v="0"/>
    <s v="armed"/>
    <x v="1"/>
  </r>
  <r>
    <n v="258"/>
    <n v="304"/>
    <s v="Richard Hanna"/>
    <d v="2015-04-05T00:00:00"/>
    <s v="shot"/>
    <x v="0"/>
    <n v="56"/>
    <s v="M"/>
    <s v="W"/>
    <s v="Tehachapi"/>
    <s v="CA"/>
    <b v="0"/>
    <s v="attack"/>
    <s v="Not fleeing"/>
    <b v="0"/>
    <s v="armed"/>
    <x v="0"/>
  </r>
  <r>
    <n v="259"/>
    <n v="298"/>
    <s v="Alexander Myers"/>
    <d v="2015-04-06T00:00:00"/>
    <s v="shot"/>
    <x v="0"/>
    <n v="23"/>
    <s v="M"/>
    <s v="W"/>
    <s v="Indianapolis"/>
    <s v="IN"/>
    <b v="1"/>
    <s v="attack"/>
    <s v="Not fleeing"/>
    <b v="0"/>
    <s v="armed"/>
    <x v="0"/>
  </r>
  <r>
    <n v="260"/>
    <n v="318"/>
    <s v="Desmond Willis"/>
    <d v="2015-04-06T00:00:00"/>
    <s v="shot"/>
    <x v="0"/>
    <n v="25"/>
    <s v="M"/>
    <s v="B"/>
    <s v="Harvey"/>
    <s v="LA"/>
    <b v="0"/>
    <s v="attack"/>
    <s v="Foot"/>
    <b v="0"/>
    <s v="armed"/>
    <x v="0"/>
  </r>
  <r>
    <n v="261"/>
    <n v="322"/>
    <s v="Tyrell J. Larsen"/>
    <d v="2015-04-06T00:00:00"/>
    <s v="shot"/>
    <x v="0"/>
    <n v="31"/>
    <s v="M"/>
    <s v="W"/>
    <s v="Jefferson County"/>
    <s v="ID"/>
    <b v="0"/>
    <s v="attack"/>
    <s v="Car"/>
    <b v="0"/>
    <s v="armed"/>
    <x v="0"/>
  </r>
  <r>
    <n v="262"/>
    <n v="319"/>
    <s v="Erick Rose"/>
    <d v="2015-04-07T00:00:00"/>
    <s v="shot"/>
    <x v="0"/>
    <n v="32"/>
    <s v="M"/>
    <s v="W"/>
    <s v="Pottawatomie County"/>
    <s v="OK"/>
    <b v="0"/>
    <s v="attack"/>
    <s v="Car"/>
    <b v="0"/>
    <s v="armed"/>
    <x v="0"/>
  </r>
  <r>
    <n v="263"/>
    <n v="329"/>
    <s v="Douglas Faith"/>
    <d v="2015-04-08T00:00:00"/>
    <s v="shot"/>
    <x v="0"/>
    <n v="60"/>
    <s v="M"/>
    <s v="W"/>
    <s v="San Antonio"/>
    <s v="TX"/>
    <b v="0"/>
    <s v="attack"/>
    <s v="Car"/>
    <b v="0"/>
    <s v="armed"/>
    <x v="0"/>
  </r>
  <r>
    <n v="264"/>
    <n v="330"/>
    <s v="Dexter Pernell Bethea"/>
    <d v="2015-04-08T00:00:00"/>
    <s v="shot"/>
    <x v="5"/>
    <n v="42"/>
    <s v="M"/>
    <s v="B"/>
    <s v="Valdosta"/>
    <s v="GA"/>
    <b v="0"/>
    <s v="attack"/>
    <s v="Car"/>
    <b v="0"/>
    <s v="unarmed or undetermined or null"/>
    <x v="1"/>
  </r>
  <r>
    <n v="265"/>
    <n v="331"/>
    <s v="Roberto Rodriguez"/>
    <d v="2015-04-08T00:00:00"/>
    <s v="shot"/>
    <x v="0"/>
    <n v="39"/>
    <s v="M"/>
    <s v="H"/>
    <s v="Los Angeles"/>
    <s v="CA"/>
    <b v="0"/>
    <s v="attack"/>
    <s v="Foot"/>
    <b v="0"/>
    <s v="armed"/>
    <x v="0"/>
  </r>
  <r>
    <n v="266"/>
    <n v="359"/>
    <s v="Joseph Jeremy Weber"/>
    <d v="2015-04-08T00:00:00"/>
    <s v="shot"/>
    <x v="4"/>
    <n v="28"/>
    <s v="M"/>
    <s v="A"/>
    <s v="Sunnyvale"/>
    <s v="CA"/>
    <b v="1"/>
    <s v="other"/>
    <s v="Not fleeing"/>
    <b v="0"/>
    <s v="armed"/>
    <x v="1"/>
  </r>
  <r>
    <n v="267"/>
    <n v="534"/>
    <s v="Mark Smith"/>
    <d v="2015-04-09T00:00:00"/>
    <s v="shot and Tasered"/>
    <x v="5"/>
    <n v="54"/>
    <s v="M"/>
    <m/>
    <s v="Kellyville"/>
    <s v="OK"/>
    <b v="0"/>
    <s v="attack"/>
    <s v="Other"/>
    <b v="0"/>
    <s v="unarmed or undetermined or null"/>
    <x v="1"/>
  </r>
  <r>
    <n v="268"/>
    <n v="332"/>
    <s v="Gordon Kimbrell"/>
    <d v="2015-04-09T00:00:00"/>
    <s v="shot"/>
    <x v="10"/>
    <n v="22"/>
    <s v="M"/>
    <s v="W"/>
    <s v="Navarre"/>
    <s v="FL"/>
    <b v="0"/>
    <s v="attack"/>
    <s v="Not fleeing"/>
    <b v="0"/>
    <s v="armed"/>
    <x v="1"/>
  </r>
  <r>
    <n v="269"/>
    <n v="333"/>
    <s v="Don Smith"/>
    <d v="2015-04-09T00:00:00"/>
    <s v="shot"/>
    <x v="0"/>
    <n v="29"/>
    <s v="M"/>
    <s v="B"/>
    <s v="Monon"/>
    <s v="IN"/>
    <b v="0"/>
    <s v="attack"/>
    <s v="Car"/>
    <b v="0"/>
    <s v="armed"/>
    <x v="0"/>
  </r>
  <r>
    <n v="270"/>
    <n v="340"/>
    <s v="Jess Leipold"/>
    <d v="2015-04-09T00:00:00"/>
    <s v="shot"/>
    <x v="0"/>
    <n v="31"/>
    <s v="M"/>
    <s v="W"/>
    <s v="Straban Township"/>
    <s v="PA"/>
    <b v="1"/>
    <s v="attack"/>
    <s v="Not fleeing"/>
    <b v="0"/>
    <s v="armed"/>
    <x v="0"/>
  </r>
  <r>
    <n v="271"/>
    <n v="343"/>
    <s v="Phillip Burgess"/>
    <d v="2015-04-09T00:00:00"/>
    <s v="shot"/>
    <x v="0"/>
    <n v="28"/>
    <s v="M"/>
    <s v="W"/>
    <s v="Boiling Springs"/>
    <s v="SC"/>
    <b v="0"/>
    <s v="attack"/>
    <s v="Not fleeing"/>
    <b v="0"/>
    <s v="armed"/>
    <x v="0"/>
  </r>
  <r>
    <n v="272"/>
    <n v="335"/>
    <s v="Angel Cresencio Corona"/>
    <d v="2015-04-10T00:00:00"/>
    <s v="shot"/>
    <x v="4"/>
    <n v="21"/>
    <s v="M"/>
    <s v="H"/>
    <s v="Corning"/>
    <s v="CA"/>
    <b v="0"/>
    <s v="attack"/>
    <s v="Not fleeing"/>
    <b v="0"/>
    <s v="armed"/>
    <x v="1"/>
  </r>
  <r>
    <n v="273"/>
    <n v="377"/>
    <s v="Richard Reed"/>
    <d v="2015-04-10T00:00:00"/>
    <s v="shot"/>
    <x v="0"/>
    <n v="38"/>
    <s v="M"/>
    <s v="W"/>
    <s v="Topeka"/>
    <s v="KS"/>
    <b v="0"/>
    <s v="attack"/>
    <s v="Car"/>
    <b v="0"/>
    <s v="armed"/>
    <x v="0"/>
  </r>
  <r>
    <n v="274"/>
    <n v="358"/>
    <s v="Donald Allen"/>
    <d v="2015-04-11T00:00:00"/>
    <s v="shot"/>
    <x v="0"/>
    <n v="66"/>
    <s v="M"/>
    <s v="W"/>
    <s v="Sand Springs"/>
    <s v="OK"/>
    <b v="1"/>
    <s v="attack"/>
    <s v="Not fleeing"/>
    <b v="1"/>
    <s v="armed"/>
    <x v="0"/>
  </r>
  <r>
    <n v="275"/>
    <n v="355"/>
    <s v="Mack Long"/>
    <d v="2015-04-12T00:00:00"/>
    <s v="shot"/>
    <x v="0"/>
    <n v="36"/>
    <s v="M"/>
    <s v="B"/>
    <s v="Indianapolis"/>
    <s v="IN"/>
    <b v="0"/>
    <s v="attack"/>
    <s v="Foot"/>
    <b v="1"/>
    <s v="armed"/>
    <x v="0"/>
  </r>
  <r>
    <n v="276"/>
    <n v="357"/>
    <s v="Richard Dale Weaver"/>
    <d v="2015-04-12T00:00:00"/>
    <s v="shot"/>
    <x v="11"/>
    <n v="83"/>
    <s v="M"/>
    <s v="W"/>
    <s v="Oklahoma City"/>
    <s v="OK"/>
    <b v="1"/>
    <s v="other"/>
    <s v="Not fleeing"/>
    <b v="0"/>
    <s v="armed"/>
    <x v="1"/>
  </r>
  <r>
    <n v="277"/>
    <n v="362"/>
    <s v="Jason Lee Evans"/>
    <d v="2015-04-12T00:00:00"/>
    <s v="shot"/>
    <x v="0"/>
    <n v="32"/>
    <s v="M"/>
    <s v="W"/>
    <s v="Salemburg"/>
    <s v="NC"/>
    <b v="1"/>
    <s v="attack"/>
    <s v="Car"/>
    <b v="0"/>
    <s v="armed"/>
    <x v="0"/>
  </r>
  <r>
    <n v="278"/>
    <n v="356"/>
    <s v="Isaac Jimenez"/>
    <d v="2015-04-13T00:00:00"/>
    <s v="shot"/>
    <x v="0"/>
    <n v="27"/>
    <s v="M"/>
    <s v="H"/>
    <s v="Alton"/>
    <s v="IL"/>
    <b v="0"/>
    <s v="attack"/>
    <s v="Not fleeing"/>
    <b v="0"/>
    <s v="armed"/>
    <x v="0"/>
  </r>
  <r>
    <n v="279"/>
    <n v="363"/>
    <s v="Colby Robinson"/>
    <d v="2015-04-14T00:00:00"/>
    <s v="shot"/>
    <x v="9"/>
    <n v="26"/>
    <s v="M"/>
    <s v="B"/>
    <s v="DeSoto"/>
    <s v="TX"/>
    <b v="0"/>
    <s v="undetermined"/>
    <s v="Foot"/>
    <b v="0"/>
    <s v="unarmed or undetermined or null"/>
    <x v="1"/>
  </r>
  <r>
    <n v="280"/>
    <n v="364"/>
    <s v="Christopher Grant Finley"/>
    <d v="2015-04-14T00:00:00"/>
    <s v="shot"/>
    <x v="11"/>
    <n v="31"/>
    <s v="M"/>
    <s v="W"/>
    <s v="Jonesboro"/>
    <s v="AR"/>
    <b v="1"/>
    <s v="attack"/>
    <s v="Not fleeing"/>
    <b v="0"/>
    <s v="armed"/>
    <x v="1"/>
  </r>
  <r>
    <n v="281"/>
    <n v="365"/>
    <s v="Tevin Barkley"/>
    <d v="2015-04-15T00:00:00"/>
    <s v="shot"/>
    <x v="0"/>
    <n v="22"/>
    <s v="M"/>
    <s v="B"/>
    <s v="Miami"/>
    <s v="FL"/>
    <b v="0"/>
    <s v="undetermined"/>
    <s v="Foot"/>
    <b v="0"/>
    <s v="armed"/>
    <x v="0"/>
  </r>
  <r>
    <n v="282"/>
    <n v="366"/>
    <s v="Dante Noble"/>
    <d v="2015-04-15T00:00:00"/>
    <s v="shot"/>
    <x v="4"/>
    <n v="41"/>
    <s v="M"/>
    <s v="B"/>
    <s v="Spartanburg"/>
    <s v="SC"/>
    <b v="0"/>
    <s v="attack"/>
    <s v="Not fleeing"/>
    <b v="0"/>
    <s v="armed"/>
    <x v="1"/>
  </r>
  <r>
    <n v="283"/>
    <n v="367"/>
    <s v="Frank Shephard"/>
    <d v="2015-04-15T00:00:00"/>
    <s v="shot"/>
    <x v="1"/>
    <n v="41"/>
    <s v="M"/>
    <s v="B"/>
    <s v="Houston"/>
    <s v="TX"/>
    <b v="0"/>
    <s v="other"/>
    <s v="Car"/>
    <b v="0"/>
    <s v="unarmed or undetermined or null"/>
    <x v="1"/>
  </r>
  <r>
    <n v="284"/>
    <n v="368"/>
    <s v="Mark W. Adair"/>
    <d v="2015-04-15T00:00:00"/>
    <s v="shot"/>
    <x v="2"/>
    <n v="51"/>
    <s v="M"/>
    <s v="W"/>
    <s v="Columbia"/>
    <s v="MO"/>
    <b v="0"/>
    <s v="attack"/>
    <s v="Car"/>
    <b v="1"/>
    <s v="armed"/>
    <x v="1"/>
  </r>
  <r>
    <n v="285"/>
    <n v="369"/>
    <s v="Stanley Watson"/>
    <d v="2015-04-15T00:00:00"/>
    <s v="shot"/>
    <x v="0"/>
    <n v="72"/>
    <s v="M"/>
    <s v="W"/>
    <s v="CaÃ±on City"/>
    <s v="CO"/>
    <b v="1"/>
    <s v="attack"/>
    <s v="Not fleeing"/>
    <b v="0"/>
    <s v="armed"/>
    <x v="0"/>
  </r>
  <r>
    <n v="286"/>
    <n v="374"/>
    <s v="Ernesto Flores"/>
    <d v="2015-04-15T00:00:00"/>
    <s v="shot"/>
    <x v="2"/>
    <n v="52"/>
    <s v="M"/>
    <s v="H"/>
    <s v="Montclair"/>
    <s v="CA"/>
    <b v="1"/>
    <s v="attack"/>
    <s v="Not fleeing"/>
    <b v="0"/>
    <s v="armed"/>
    <x v="1"/>
  </r>
  <r>
    <n v="287"/>
    <n v="373"/>
    <s v="Rodolfo Velazquez"/>
    <d v="2015-04-16T00:00:00"/>
    <s v="shot"/>
    <x v="4"/>
    <n v="47"/>
    <s v="M"/>
    <s v="H"/>
    <s v="Shafter"/>
    <s v="CA"/>
    <b v="0"/>
    <s v="other"/>
    <s v="Not fleeing"/>
    <b v="0"/>
    <s v="armed"/>
    <x v="1"/>
  </r>
  <r>
    <n v="288"/>
    <n v="380"/>
    <s v="Jeffrey Kemp"/>
    <d v="2015-04-17T00:00:00"/>
    <s v="shot"/>
    <x v="0"/>
    <n v="18"/>
    <s v="M"/>
    <s v="B"/>
    <s v="Chicago"/>
    <s v="IL"/>
    <b v="0"/>
    <s v="attack"/>
    <s v="Foot"/>
    <b v="0"/>
    <s v="armed"/>
    <x v="0"/>
  </r>
  <r>
    <n v="289"/>
    <n v="381"/>
    <s v="Elias Cavazos"/>
    <d v="2015-04-17T00:00:00"/>
    <s v="shot"/>
    <x v="0"/>
    <n v="29"/>
    <s v="M"/>
    <s v="H"/>
    <s v="Hemet"/>
    <s v="CA"/>
    <b v="0"/>
    <s v="attack"/>
    <s v="Not fleeing"/>
    <b v="0"/>
    <s v="armed"/>
    <x v="0"/>
  </r>
  <r>
    <n v="290"/>
    <n v="382"/>
    <s v="Thaddeus McCarroll"/>
    <d v="2015-04-17T00:00:00"/>
    <s v="shot"/>
    <x v="4"/>
    <n v="23"/>
    <s v="M"/>
    <s v="B"/>
    <s v="Jennings"/>
    <s v="MO"/>
    <b v="1"/>
    <s v="other"/>
    <s v="Not fleeing"/>
    <b v="1"/>
    <s v="armed"/>
    <x v="1"/>
  </r>
  <r>
    <n v="291"/>
    <n v="376"/>
    <s v="Erik Tellez"/>
    <d v="2015-04-18T00:00:00"/>
    <s v="shot"/>
    <x v="0"/>
    <n v="43"/>
    <s v="M"/>
    <s v="H"/>
    <s v="Phoenix"/>
    <s v="AZ"/>
    <b v="1"/>
    <s v="attack"/>
    <s v="Not fleeing"/>
    <b v="0"/>
    <s v="armed"/>
    <x v="0"/>
  </r>
  <r>
    <n v="292"/>
    <n v="379"/>
    <s v="Grover Sapp"/>
    <d v="2015-04-18T00:00:00"/>
    <s v="shot"/>
    <x v="0"/>
    <n v="45"/>
    <s v="M"/>
    <s v="W"/>
    <s v="Panama City"/>
    <s v="FL"/>
    <b v="0"/>
    <s v="attack"/>
    <s v="Not fleeing"/>
    <b v="0"/>
    <s v="armed"/>
    <x v="0"/>
  </r>
  <r>
    <n v="293"/>
    <n v="378"/>
    <s v="Michael Foster"/>
    <d v="2015-04-19T00:00:00"/>
    <s v="shot"/>
    <x v="0"/>
    <n v="40"/>
    <s v="M"/>
    <s v="W"/>
    <s v="Wilmore"/>
    <s v="KY"/>
    <b v="1"/>
    <s v="attack"/>
    <s v="Not fleeing"/>
    <b v="0"/>
    <s v="armed"/>
    <x v="0"/>
  </r>
  <r>
    <n v="294"/>
    <n v="383"/>
    <s v="Dana Hlavinka"/>
    <d v="2015-04-19T00:00:00"/>
    <s v="shot"/>
    <x v="4"/>
    <n v="44"/>
    <s v="M"/>
    <s v="W"/>
    <s v="Sidney"/>
    <s v="NE"/>
    <b v="0"/>
    <s v="attack"/>
    <s v="Not fleeing"/>
    <b v="0"/>
    <s v="armed"/>
    <x v="1"/>
  </r>
  <r>
    <n v="295"/>
    <n v="399"/>
    <s v="Santos Cortez Hernandez"/>
    <d v="2015-04-20T00:00:00"/>
    <s v="shot"/>
    <x v="0"/>
    <n v="25"/>
    <s v="M"/>
    <s v="H"/>
    <s v="Mission"/>
    <s v="TX"/>
    <b v="0"/>
    <s v="other"/>
    <s v="Not fleeing"/>
    <b v="0"/>
    <s v="armed"/>
    <x v="0"/>
  </r>
  <r>
    <n v="296"/>
    <n v="537"/>
    <s v="Daniel Wolfe"/>
    <d v="2015-04-21T00:00:00"/>
    <s v="shot"/>
    <x v="5"/>
    <n v="35"/>
    <s v="M"/>
    <s v="B"/>
    <s v="Trenton"/>
    <s v="NJ"/>
    <b v="0"/>
    <s v="attack"/>
    <s v="Not fleeing"/>
    <b v="0"/>
    <s v="unarmed or undetermined or null"/>
    <x v="1"/>
  </r>
  <r>
    <n v="297"/>
    <n v="393"/>
    <s v="Daniel Covarrubias"/>
    <d v="2015-04-21T00:00:00"/>
    <s v="shot"/>
    <x v="1"/>
    <n v="37"/>
    <s v="M"/>
    <s v="N"/>
    <s v="Lakewood"/>
    <s v="WA"/>
    <b v="1"/>
    <s v="other"/>
    <s v="Foot"/>
    <b v="0"/>
    <s v="unarmed or undetermined or null"/>
    <x v="1"/>
  </r>
  <r>
    <n v="298"/>
    <n v="398"/>
    <s v="Kimber Key"/>
    <d v="2015-04-21T00:00:00"/>
    <s v="shot"/>
    <x v="4"/>
    <n v="59"/>
    <s v="M"/>
    <s v="W"/>
    <s v="Irmo"/>
    <s v="SC"/>
    <b v="1"/>
    <s v="other"/>
    <s v="Not fleeing"/>
    <b v="0"/>
    <s v="armed"/>
    <x v="1"/>
  </r>
  <r>
    <n v="299"/>
    <n v="495"/>
    <s v="Luis Martinez"/>
    <d v="2015-04-21T00:00:00"/>
    <s v="shot"/>
    <x v="4"/>
    <n v="35"/>
    <s v="M"/>
    <s v="H"/>
    <s v="Los Angeles"/>
    <s v="CA"/>
    <b v="1"/>
    <s v="other"/>
    <s v="Not fleeing"/>
    <b v="0"/>
    <s v="armed"/>
    <x v="1"/>
  </r>
  <r>
    <n v="300"/>
    <n v="391"/>
    <s v="William Chapman"/>
    <d v="2015-04-22T00:00:00"/>
    <s v="shot"/>
    <x v="1"/>
    <n v="18"/>
    <s v="M"/>
    <s v="B"/>
    <s v="Portsmouth"/>
    <s v="VA"/>
    <b v="0"/>
    <s v="undetermined"/>
    <s v="Not fleeing"/>
    <b v="0"/>
    <s v="unarmed or undetermined or null"/>
    <x v="1"/>
  </r>
  <r>
    <n v="301"/>
    <n v="394"/>
    <s v="Carlos Saavedra Ramirez"/>
    <d v="2015-04-22T00:00:00"/>
    <s v="shot"/>
    <x v="4"/>
    <n v="51"/>
    <s v="M"/>
    <s v="H"/>
    <s v="Bisbee"/>
    <s v="AZ"/>
    <b v="0"/>
    <s v="other"/>
    <s v="Not fleeing"/>
    <b v="0"/>
    <s v="armed"/>
    <x v="1"/>
  </r>
  <r>
    <n v="302"/>
    <n v="395"/>
    <s v="Jonathan Efraim"/>
    <d v="2015-04-22T00:00:00"/>
    <s v="shot"/>
    <x v="0"/>
    <n v="30"/>
    <s v="M"/>
    <s v="W"/>
    <s v="Queens"/>
    <s v="NY"/>
    <b v="1"/>
    <s v="attack"/>
    <s v="Foot"/>
    <b v="0"/>
    <s v="armed"/>
    <x v="0"/>
  </r>
  <r>
    <n v="303"/>
    <n v="396"/>
    <s v="Reginald McGregor"/>
    <d v="2015-04-22T00:00:00"/>
    <s v="shot"/>
    <x v="0"/>
    <n v="31"/>
    <s v="M"/>
    <s v="B"/>
    <s v="Fort Worth"/>
    <s v="TX"/>
    <b v="0"/>
    <s v="attack"/>
    <s v="Foot"/>
    <b v="0"/>
    <s v="armed"/>
    <x v="0"/>
  </r>
  <r>
    <n v="304"/>
    <n v="397"/>
    <s v="Lue Vang"/>
    <d v="2015-04-22T00:00:00"/>
    <s v="shot"/>
    <x v="0"/>
    <n v="39"/>
    <s v="M"/>
    <s v="A"/>
    <s v="Eldorado Springs"/>
    <s v="CO"/>
    <b v="0"/>
    <s v="attack"/>
    <s v="Not fleeing"/>
    <b v="0"/>
    <s v="armed"/>
    <x v="0"/>
  </r>
  <r>
    <n v="305"/>
    <n v="392"/>
    <s v="Andrew Valadez"/>
    <d v="2015-04-23T00:00:00"/>
    <s v="shot"/>
    <x v="0"/>
    <n v="26"/>
    <s v="M"/>
    <s v="W"/>
    <s v="Sylmar"/>
    <s v="CA"/>
    <b v="1"/>
    <s v="attack"/>
    <s v="Not fleeing"/>
    <b v="0"/>
    <s v="armed"/>
    <x v="0"/>
  </r>
  <r>
    <n v="306"/>
    <n v="400"/>
    <s v="Joseph Potts"/>
    <d v="2015-04-23T00:00:00"/>
    <s v="shot"/>
    <x v="0"/>
    <n v="51"/>
    <s v="M"/>
    <s v="W"/>
    <s v="Rufe"/>
    <s v="OK"/>
    <b v="0"/>
    <s v="attack"/>
    <s v="Not fleeing"/>
    <b v="0"/>
    <s v="armed"/>
    <x v="0"/>
  </r>
  <r>
    <n v="307"/>
    <n v="409"/>
    <s v="Hector Morejon"/>
    <d v="2015-04-23T00:00:00"/>
    <s v="shot"/>
    <x v="1"/>
    <n v="19"/>
    <s v="M"/>
    <s v="H"/>
    <s v="Long Beach"/>
    <s v="CA"/>
    <b v="0"/>
    <s v="other"/>
    <s v="Not fleeing"/>
    <b v="0"/>
    <s v="unarmed or undetermined or null"/>
    <x v="1"/>
  </r>
  <r>
    <n v="308"/>
    <n v="401"/>
    <s v="Karen Janks"/>
    <d v="2015-04-24T00:00:00"/>
    <s v="shot"/>
    <x v="5"/>
    <n v="46"/>
    <s v="F"/>
    <s v="W"/>
    <s v="Windsor"/>
    <s v="CA"/>
    <b v="0"/>
    <s v="attack"/>
    <s v="Car"/>
    <b v="0"/>
    <s v="unarmed or undetermined or null"/>
    <x v="1"/>
  </r>
  <r>
    <n v="309"/>
    <n v="402"/>
    <s v="Mark Cecil Hawkins"/>
    <d v="2015-04-24T00:00:00"/>
    <s v="shot"/>
    <x v="0"/>
    <n v="49"/>
    <s v="M"/>
    <s v="W"/>
    <s v="Eugene"/>
    <s v="OR"/>
    <b v="0"/>
    <s v="attack"/>
    <s v="Not fleeing"/>
    <b v="0"/>
    <s v="armed"/>
    <x v="0"/>
  </r>
  <r>
    <n v="310"/>
    <n v="403"/>
    <s v="Gary Timmie  Collins"/>
    <d v="2015-04-24T00:00:00"/>
    <s v="shot"/>
    <x v="0"/>
    <n v="63"/>
    <s v="M"/>
    <s v="W"/>
    <s v="Miami"/>
    <s v="OK"/>
    <b v="0"/>
    <s v="attack"/>
    <s v="Car"/>
    <b v="0"/>
    <s v="armed"/>
    <x v="0"/>
  </r>
  <r>
    <n v="311"/>
    <n v="412"/>
    <s v="Todd Jamal Dye"/>
    <d v="2015-04-24T00:00:00"/>
    <s v="shot"/>
    <x v="0"/>
    <n v="20"/>
    <s v="M"/>
    <s v="B"/>
    <s v="Trinidad"/>
    <s v="CO"/>
    <b v="0"/>
    <s v="attack"/>
    <s v="Foot"/>
    <b v="1"/>
    <s v="armed"/>
    <x v="0"/>
  </r>
  <r>
    <n v="312"/>
    <n v="408"/>
    <s v="Brandon Lawrence"/>
    <d v="2015-04-25T00:00:00"/>
    <s v="shot"/>
    <x v="11"/>
    <n v="25"/>
    <s v="M"/>
    <s v="W"/>
    <s v="Victoria"/>
    <s v="TX"/>
    <b v="1"/>
    <s v="other"/>
    <s v="Not fleeing"/>
    <b v="1"/>
    <s v="armed"/>
    <x v="1"/>
  </r>
  <r>
    <n v="313"/>
    <n v="411"/>
    <s v="David Felix"/>
    <d v="2015-04-25T00:00:00"/>
    <s v="shot"/>
    <x v="1"/>
    <n v="24"/>
    <s v="M"/>
    <s v="B"/>
    <s v="New York"/>
    <s v="NY"/>
    <b v="1"/>
    <s v="attack"/>
    <s v="Foot"/>
    <b v="0"/>
    <s v="unarmed or undetermined or null"/>
    <x v="1"/>
  </r>
  <r>
    <n v="314"/>
    <n v="414"/>
    <s v="Daniel Davis"/>
    <d v="2015-04-25T00:00:00"/>
    <s v="shot"/>
    <x v="4"/>
    <n v="58"/>
    <s v="M"/>
    <s v="W"/>
    <s v="Clermont"/>
    <s v="FL"/>
    <b v="1"/>
    <s v="other"/>
    <s v="Not fleeing"/>
    <b v="0"/>
    <s v="armed"/>
    <x v="1"/>
  </r>
  <r>
    <n v="315"/>
    <n v="404"/>
    <s v="Billy Joe Patrick"/>
    <d v="2015-04-26T00:00:00"/>
    <s v="shot"/>
    <x v="1"/>
    <n v="29"/>
    <s v="M"/>
    <s v="W"/>
    <s v="Bunch"/>
    <s v="OK"/>
    <b v="0"/>
    <s v="attack"/>
    <s v="Not fleeing"/>
    <b v="0"/>
    <s v="unarmed or undetermined or null"/>
    <x v="1"/>
  </r>
  <r>
    <n v="316"/>
    <n v="406"/>
    <s v="Albert Hanson"/>
    <d v="2015-04-26T00:00:00"/>
    <s v="shot"/>
    <x v="0"/>
    <n v="76"/>
    <s v="M"/>
    <s v="W"/>
    <s v="Kings County"/>
    <s v="CA"/>
    <b v="0"/>
    <s v="attack"/>
    <s v="Not fleeing"/>
    <b v="0"/>
    <s v="armed"/>
    <x v="0"/>
  </r>
  <r>
    <n v="317"/>
    <n v="407"/>
    <s v="Dean Genova"/>
    <d v="2015-04-26T00:00:00"/>
    <s v="shot"/>
    <x v="0"/>
    <n v="45"/>
    <s v="M"/>
    <s v="W"/>
    <s v="Fountain Valley"/>
    <s v="CA"/>
    <b v="0"/>
    <s v="attack"/>
    <s v="Not fleeing"/>
    <b v="0"/>
    <s v="armed"/>
    <x v="0"/>
  </r>
  <r>
    <n v="318"/>
    <n v="405"/>
    <s v="Terrance  Kellom"/>
    <d v="2015-04-27T00:00:00"/>
    <s v="shot"/>
    <x v="7"/>
    <n v="20"/>
    <s v="M"/>
    <s v="B"/>
    <s v="Detroit"/>
    <s v="MI"/>
    <b v="0"/>
    <s v="other"/>
    <s v="Not fleeing"/>
    <b v="0"/>
    <s v="armed"/>
    <x v="1"/>
  </r>
  <r>
    <n v="319"/>
    <n v="413"/>
    <s v="David Parker"/>
    <d v="2015-04-28T00:00:00"/>
    <s v="shot"/>
    <x v="0"/>
    <n v="58"/>
    <s v="M"/>
    <s v="W"/>
    <s v="Mansfield"/>
    <s v="OH"/>
    <b v="0"/>
    <s v="attack"/>
    <s v="Not fleeing"/>
    <b v="0"/>
    <s v="armed"/>
    <x v="0"/>
  </r>
  <r>
    <n v="320"/>
    <n v="417"/>
    <s v="Jared Johnson"/>
    <d v="2015-04-28T00:00:00"/>
    <s v="shot"/>
    <x v="0"/>
    <n v="21"/>
    <s v="M"/>
    <s v="B"/>
    <s v="New Orleans"/>
    <s v="LA"/>
    <b v="0"/>
    <s v="attack"/>
    <s v="Not fleeing"/>
    <b v="1"/>
    <s v="armed"/>
    <x v="0"/>
  </r>
  <r>
    <n v="321"/>
    <n v="420"/>
    <s v="Joshua Green"/>
    <d v="2015-04-28T00:00:00"/>
    <s v="shot"/>
    <x v="0"/>
    <n v="27"/>
    <s v="M"/>
    <s v="W"/>
    <s v="Marion"/>
    <s v="IL"/>
    <b v="1"/>
    <s v="attack"/>
    <s v="Not fleeing"/>
    <b v="0"/>
    <s v="armed"/>
    <x v="0"/>
  </r>
  <r>
    <n v="322"/>
    <n v="415"/>
    <s v="Andrew Jackson"/>
    <d v="2015-04-29T00:00:00"/>
    <s v="shot"/>
    <x v="4"/>
    <n v="26"/>
    <s v="M"/>
    <s v="W"/>
    <s v="Chickasha"/>
    <s v="OK"/>
    <b v="0"/>
    <s v="other"/>
    <s v="Foot"/>
    <b v="0"/>
    <s v="armed"/>
    <x v="1"/>
  </r>
  <r>
    <n v="323"/>
    <n v="416"/>
    <s v="Joshua Deysie"/>
    <d v="2015-04-29T00:00:00"/>
    <s v="shot"/>
    <x v="0"/>
    <n v="33"/>
    <s v="M"/>
    <s v="H"/>
    <s v="Mesa"/>
    <s v="AZ"/>
    <b v="1"/>
    <s v="attack"/>
    <s v="Not fleeing"/>
    <b v="0"/>
    <s v="armed"/>
    <x v="0"/>
  </r>
  <r>
    <n v="324"/>
    <n v="419"/>
    <s v="Luis Chavez-Diaz"/>
    <d v="2015-04-29T00:00:00"/>
    <s v="shot"/>
    <x v="0"/>
    <n v="27"/>
    <s v="M"/>
    <s v="H"/>
    <s v="Elk Grove"/>
    <s v="CA"/>
    <b v="0"/>
    <s v="attack"/>
    <s v="Not fleeing"/>
    <b v="0"/>
    <s v="armed"/>
    <x v="0"/>
  </r>
  <r>
    <n v="325"/>
    <n v="421"/>
    <s v="Alexia Christian"/>
    <d v="2015-04-29T00:00:00"/>
    <s v="shot"/>
    <x v="0"/>
    <n v="25"/>
    <s v="F"/>
    <s v="B"/>
    <s v="Atlanta"/>
    <s v="GA"/>
    <b v="0"/>
    <s v="attack"/>
    <s v="Not fleeing"/>
    <b v="0"/>
    <s v="armed"/>
    <x v="0"/>
  </r>
  <r>
    <n v="326"/>
    <n v="422"/>
    <s v="Jeffrey Adkins"/>
    <d v="2015-04-29T00:00:00"/>
    <s v="shot"/>
    <x v="0"/>
    <n v="53"/>
    <s v="M"/>
    <s v="B"/>
    <s v="Emporia"/>
    <s v="VA"/>
    <b v="1"/>
    <s v="attack"/>
    <s v="Not fleeing"/>
    <b v="0"/>
    <s v="armed"/>
    <x v="0"/>
  </r>
  <r>
    <n v="327"/>
    <n v="423"/>
    <s v="John Acree"/>
    <d v="2015-04-29T00:00:00"/>
    <s v="shot"/>
    <x v="0"/>
    <n v="53"/>
    <s v="M"/>
    <s v="W"/>
    <s v="Nashville"/>
    <s v="TN"/>
    <b v="1"/>
    <s v="attack"/>
    <s v="Not fleeing"/>
    <b v="0"/>
    <s v="armed"/>
    <x v="0"/>
  </r>
  <r>
    <n v="328"/>
    <n v="418"/>
    <s v="Fridoon Zalbeg Nehad"/>
    <d v="2015-04-30T00:00:00"/>
    <s v="shot"/>
    <x v="1"/>
    <n v="42"/>
    <s v="M"/>
    <s v="O"/>
    <s v="San Diego"/>
    <s v="CA"/>
    <b v="1"/>
    <s v="other"/>
    <s v="Not fleeing"/>
    <b v="1"/>
    <s v="unarmed or undetermined or null"/>
    <x v="1"/>
  </r>
  <r>
    <n v="329"/>
    <n v="424"/>
    <s v="Erick Emmanuel Sanchez"/>
    <d v="2015-04-30T00:00:00"/>
    <s v="shot and Tasered"/>
    <x v="13"/>
    <n v="22"/>
    <s v="M"/>
    <s v="H"/>
    <s v="El Paso"/>
    <s v="TX"/>
    <b v="0"/>
    <s v="other"/>
    <s v="Not fleeing"/>
    <b v="0"/>
    <s v="armed"/>
    <x v="1"/>
  </r>
  <r>
    <n v="330"/>
    <n v="425"/>
    <s v="Kenneth Mathena"/>
    <d v="2015-05-02T00:00:00"/>
    <s v="shot"/>
    <x v="0"/>
    <n v="52"/>
    <s v="M"/>
    <s v="W"/>
    <s v="Smyrna"/>
    <s v="DE"/>
    <b v="0"/>
    <s v="attack"/>
    <s v="Not fleeing"/>
    <b v="1"/>
    <s v="armed"/>
    <x v="0"/>
  </r>
  <r>
    <n v="331"/>
    <n v="426"/>
    <s v="Kevin Vance Norton"/>
    <d v="2015-05-03T00:00:00"/>
    <s v="shot"/>
    <x v="0"/>
    <n v="36"/>
    <s v="M"/>
    <s v="W"/>
    <s v="Roosevelt"/>
    <s v="UT"/>
    <b v="1"/>
    <s v="attack"/>
    <s v="Not fleeing"/>
    <b v="1"/>
    <s v="armed"/>
    <x v="0"/>
  </r>
  <r>
    <n v="332"/>
    <n v="427"/>
    <s v="Elton Simpson"/>
    <d v="2015-05-03T00:00:00"/>
    <s v="shot"/>
    <x v="0"/>
    <n v="30"/>
    <s v="M"/>
    <s v="B"/>
    <s v="Garland"/>
    <s v="TX"/>
    <b v="0"/>
    <s v="attack"/>
    <s v="Not fleeing"/>
    <b v="0"/>
    <s v="armed"/>
    <x v="0"/>
  </r>
  <r>
    <n v="333"/>
    <n v="428"/>
    <s v="Nadir Soofi"/>
    <d v="2015-05-03T00:00:00"/>
    <s v="shot"/>
    <x v="0"/>
    <n v="34"/>
    <s v="M"/>
    <s v="O"/>
    <s v="Garland"/>
    <s v="TX"/>
    <b v="0"/>
    <s v="attack"/>
    <s v="Not fleeing"/>
    <b v="0"/>
    <s v="armed"/>
    <x v="0"/>
  </r>
  <r>
    <n v="334"/>
    <n v="445"/>
    <s v="Billy Grimm"/>
    <d v="2015-05-03T00:00:00"/>
    <s v="shot"/>
    <x v="0"/>
    <n v="44"/>
    <s v="M"/>
    <s v="H"/>
    <s v="Albuquerque"/>
    <s v="NM"/>
    <b v="0"/>
    <s v="attack"/>
    <s v="Not fleeing"/>
    <b v="0"/>
    <s v="armed"/>
    <x v="0"/>
  </r>
  <r>
    <n v="335"/>
    <n v="447"/>
    <s v="Michael Asher"/>
    <d v="2015-05-03T00:00:00"/>
    <s v="shot"/>
    <x v="0"/>
    <n v="53"/>
    <s v="M"/>
    <s v="W"/>
    <s v="Chavies"/>
    <s v="KY"/>
    <b v="0"/>
    <s v="attack"/>
    <s v="Not fleeing"/>
    <b v="0"/>
    <s v="armed"/>
    <x v="0"/>
  </r>
  <r>
    <n v="336"/>
    <n v="431"/>
    <s v="Roark Cook"/>
    <d v="2015-05-04T00:00:00"/>
    <s v="shot"/>
    <x v="2"/>
    <n v="36"/>
    <s v="M"/>
    <s v="W"/>
    <s v="Kennewick"/>
    <s v="WA"/>
    <b v="1"/>
    <s v="attack"/>
    <s v="Not fleeing"/>
    <b v="0"/>
    <s v="armed"/>
    <x v="1"/>
  </r>
  <r>
    <n v="337"/>
    <n v="429"/>
    <s v="Brendon Glenn"/>
    <d v="2015-05-05T00:00:00"/>
    <s v="shot"/>
    <x v="1"/>
    <n v="29"/>
    <s v="M"/>
    <s v="B"/>
    <s v="Venice"/>
    <s v="CA"/>
    <b v="0"/>
    <s v="attack"/>
    <s v="Not fleeing"/>
    <b v="1"/>
    <s v="unarmed or undetermined or null"/>
    <x v="1"/>
  </r>
  <r>
    <n v="338"/>
    <n v="430"/>
    <s v="Thong Kien Ma"/>
    <d v="2015-05-05T00:00:00"/>
    <s v="shot"/>
    <x v="4"/>
    <n v="32"/>
    <s v="M"/>
    <s v="A"/>
    <s v="South El Monte"/>
    <s v="CA"/>
    <b v="0"/>
    <s v="attack"/>
    <s v="Not fleeing"/>
    <b v="0"/>
    <s v="armed"/>
    <x v="1"/>
  </r>
  <r>
    <n v="339"/>
    <n v="434"/>
    <s v="Robert A. Frost"/>
    <d v="2015-05-05T00:00:00"/>
    <s v="shot"/>
    <x v="0"/>
    <n v="46"/>
    <s v="M"/>
    <s v="W"/>
    <s v="Pulaski"/>
    <s v="VA"/>
    <b v="1"/>
    <s v="attack"/>
    <s v="Not fleeing"/>
    <b v="0"/>
    <s v="armed"/>
    <x v="0"/>
  </r>
  <r>
    <n v="340"/>
    <n v="432"/>
    <s v="David William Johnson"/>
    <d v="2015-05-06T00:00:00"/>
    <s v="shot"/>
    <x v="0"/>
    <n v="18"/>
    <s v="M"/>
    <s v="W"/>
    <s v="Wake Forest"/>
    <s v="NC"/>
    <b v="0"/>
    <s v="attack"/>
    <s v="Car"/>
    <b v="0"/>
    <s v="armed"/>
    <x v="0"/>
  </r>
  <r>
    <n v="341"/>
    <n v="433"/>
    <s v="Joseph Roy"/>
    <d v="2015-05-07T00:00:00"/>
    <s v="shot"/>
    <x v="4"/>
    <n v="72"/>
    <s v="M"/>
    <m/>
    <s v="Lawrenceville"/>
    <s v="GA"/>
    <b v="1"/>
    <s v="other"/>
    <s v="Not fleeing"/>
    <b v="0"/>
    <s v="armed"/>
    <x v="1"/>
  </r>
  <r>
    <n v="342"/>
    <n v="435"/>
    <s v="Michael Murphy"/>
    <d v="2015-05-07T00:00:00"/>
    <s v="shot"/>
    <x v="4"/>
    <n v="38"/>
    <s v="M"/>
    <s v="W"/>
    <s v="Beacon"/>
    <s v="NY"/>
    <b v="0"/>
    <s v="other"/>
    <s v="Car"/>
    <b v="0"/>
    <s v="armed"/>
    <x v="1"/>
  </r>
  <r>
    <n v="343"/>
    <n v="436"/>
    <s v="Nephi Arriguin"/>
    <d v="2015-05-07T00:00:00"/>
    <s v="shot"/>
    <x v="5"/>
    <n v="21"/>
    <s v="M"/>
    <s v="B"/>
    <s v="Cerritos"/>
    <s v="CA"/>
    <b v="0"/>
    <s v="attack"/>
    <s v="Car"/>
    <b v="0"/>
    <s v="unarmed or undetermined or null"/>
    <x v="1"/>
  </r>
  <r>
    <n v="344"/>
    <n v="439"/>
    <s v="Shaun Johnson"/>
    <d v="2015-05-08T00:00:00"/>
    <s v="shot"/>
    <x v="10"/>
    <n v="35"/>
    <s v="M"/>
    <s v="W"/>
    <s v="Kearny"/>
    <s v="AZ"/>
    <b v="0"/>
    <s v="attack"/>
    <s v="Not fleeing"/>
    <b v="0"/>
    <s v="armed"/>
    <x v="1"/>
  </r>
  <r>
    <n v="345"/>
    <n v="443"/>
    <s v="David Schwalm"/>
    <d v="2015-05-08T00:00:00"/>
    <s v="shot"/>
    <x v="0"/>
    <n v="58"/>
    <s v="M"/>
    <s v="W"/>
    <s v="Constantia"/>
    <s v="NY"/>
    <b v="1"/>
    <s v="attack"/>
    <s v="Not fleeing"/>
    <b v="0"/>
    <s v="armed"/>
    <x v="0"/>
  </r>
  <r>
    <n v="346"/>
    <n v="451"/>
    <s v="Dedrick Marshall"/>
    <d v="2015-05-08T00:00:00"/>
    <s v="shot"/>
    <x v="0"/>
    <n v="48"/>
    <s v="M"/>
    <s v="B"/>
    <s v="Harvey"/>
    <s v="LA"/>
    <b v="0"/>
    <s v="attack"/>
    <s v="Not fleeing"/>
    <b v="0"/>
    <s v="armed"/>
    <x v="0"/>
  </r>
  <r>
    <n v="347"/>
    <n v="454"/>
    <s v="Sam Holmes"/>
    <d v="2015-05-08T00:00:00"/>
    <s v="shot"/>
    <x v="5"/>
    <n v="31"/>
    <s v="M"/>
    <s v="B"/>
    <s v="Fridley"/>
    <s v="MN"/>
    <b v="0"/>
    <s v="attack"/>
    <s v="Car"/>
    <b v="0"/>
    <s v="unarmed or undetermined or null"/>
    <x v="1"/>
  </r>
  <r>
    <n v="348"/>
    <n v="453"/>
    <s v="Stephen  Cunningham"/>
    <d v="2015-05-10T00:00:00"/>
    <s v="shot"/>
    <x v="0"/>
    <n v="47"/>
    <s v="M"/>
    <s v="W"/>
    <s v="Tacoma"/>
    <s v="WA"/>
    <b v="0"/>
    <s v="attack"/>
    <s v="Not fleeing"/>
    <b v="0"/>
    <s v="armed"/>
    <x v="0"/>
  </r>
  <r>
    <n v="349"/>
    <n v="455"/>
    <s v="Lionel Lorenzo Young"/>
    <d v="2015-05-10T00:00:00"/>
    <s v="shot"/>
    <x v="5"/>
    <n v="34"/>
    <s v="M"/>
    <s v="B"/>
    <s v="Landover"/>
    <s v="MD"/>
    <b v="0"/>
    <s v="other"/>
    <s v="Car"/>
    <b v="0"/>
    <s v="unarmed or undetermined or null"/>
    <x v="1"/>
  </r>
  <r>
    <n v="350"/>
    <n v="437"/>
    <s v="Kelvin Goldston"/>
    <d v="2015-05-11T00:00:00"/>
    <s v="shot"/>
    <x v="5"/>
    <n v="30"/>
    <s v="M"/>
    <s v="B"/>
    <s v="Fort Worth"/>
    <s v="TX"/>
    <b v="0"/>
    <s v="attack"/>
    <s v="Car"/>
    <b v="0"/>
    <s v="unarmed or undetermined or null"/>
    <x v="1"/>
  </r>
  <r>
    <n v="351"/>
    <n v="444"/>
    <s v="Justin Way"/>
    <d v="2015-05-11T00:00:00"/>
    <s v="shot"/>
    <x v="11"/>
    <n v="28"/>
    <s v="M"/>
    <s v="W"/>
    <s v="St. Augustine"/>
    <s v="FL"/>
    <b v="1"/>
    <s v="other"/>
    <s v="Not fleeing"/>
    <b v="0"/>
    <s v="armed"/>
    <x v="1"/>
  </r>
  <r>
    <n v="352"/>
    <n v="441"/>
    <s v="D'Angelo Stallworth"/>
    <d v="2015-05-12T00:00:00"/>
    <s v="shot"/>
    <x v="0"/>
    <n v="28"/>
    <s v="M"/>
    <s v="B"/>
    <s v="Jacksonville"/>
    <s v="FL"/>
    <b v="0"/>
    <s v="other"/>
    <s v="Foot"/>
    <b v="0"/>
    <s v="armed"/>
    <x v="0"/>
  </r>
  <r>
    <n v="353"/>
    <n v="449"/>
    <s v="Bruce Zalonka"/>
    <d v="2015-05-12T00:00:00"/>
    <s v="shot and Tasered"/>
    <x v="0"/>
    <n v="46"/>
    <s v="M"/>
    <s v="O"/>
    <s v="Honolulu"/>
    <s v="HI"/>
    <b v="0"/>
    <s v="attack"/>
    <s v="Not fleeing"/>
    <b v="0"/>
    <s v="armed"/>
    <x v="0"/>
  </r>
  <r>
    <n v="354"/>
    <n v="450"/>
    <s v="Alec Ouzounian"/>
    <d v="2015-05-12T00:00:00"/>
    <s v="shot"/>
    <x v="9"/>
    <n v="40"/>
    <s v="M"/>
    <s v="W"/>
    <s v="Rancho Santa Margarita"/>
    <s v="CA"/>
    <b v="1"/>
    <s v="other"/>
    <s v="Not fleeing"/>
    <b v="0"/>
    <s v="unarmed or undetermined or null"/>
    <x v="1"/>
  </r>
  <r>
    <n v="355"/>
    <n v="456"/>
    <s v="Sean Michael Pelletier"/>
    <d v="2015-05-14T00:00:00"/>
    <s v="shot"/>
    <x v="0"/>
    <n v="37"/>
    <s v="M"/>
    <s v="W"/>
    <s v="Portage"/>
    <s v="MI"/>
    <b v="1"/>
    <s v="attack"/>
    <s v="Car"/>
    <b v="0"/>
    <s v="armed"/>
    <x v="0"/>
  </r>
  <r>
    <n v="356"/>
    <n v="470"/>
    <s v="Cary Martin"/>
    <d v="2015-05-14T00:00:00"/>
    <s v="shot"/>
    <x v="0"/>
    <n v="53"/>
    <s v="M"/>
    <s v="W"/>
    <s v="St. Augustine"/>
    <s v="FL"/>
    <b v="1"/>
    <s v="attack"/>
    <s v="Not fleeing"/>
    <b v="0"/>
    <s v="armed"/>
    <x v="0"/>
  </r>
  <r>
    <n v="357"/>
    <n v="460"/>
    <s v="Mark Farrar"/>
    <d v="2015-05-15T00:00:00"/>
    <s v="shot"/>
    <x v="0"/>
    <n v="41"/>
    <s v="M"/>
    <s v="W"/>
    <s v="Rockford"/>
    <s v="IL"/>
    <b v="1"/>
    <s v="attack"/>
    <s v="Not fleeing"/>
    <b v="0"/>
    <s v="armed"/>
    <x v="0"/>
  </r>
  <r>
    <n v="358"/>
    <n v="462"/>
    <s v="Matt Coates"/>
    <d v="2015-05-15T00:00:00"/>
    <s v="shot"/>
    <x v="2"/>
    <n v="42"/>
    <s v="M"/>
    <s v="W"/>
    <s v="Sacramento"/>
    <s v="CA"/>
    <b v="1"/>
    <s v="attack"/>
    <s v="Not fleeing"/>
    <b v="0"/>
    <s v="armed"/>
    <x v="1"/>
  </r>
  <r>
    <n v="359"/>
    <n v="463"/>
    <s v="Ronell Wade"/>
    <d v="2015-05-16T00:00:00"/>
    <s v="shot"/>
    <x v="0"/>
    <n v="45"/>
    <s v="M"/>
    <s v="B"/>
    <s v="Harvey"/>
    <s v="IL"/>
    <b v="0"/>
    <s v="attack"/>
    <s v="Foot"/>
    <b v="0"/>
    <s v="armed"/>
    <x v="0"/>
  </r>
  <r>
    <n v="360"/>
    <n v="458"/>
    <s v="Dennis  Fiel"/>
    <d v="2015-05-17T00:00:00"/>
    <s v="shot"/>
    <x v="0"/>
    <n v="34"/>
    <s v="M"/>
    <s v="W"/>
    <s v="San Diego"/>
    <s v="CA"/>
    <b v="1"/>
    <s v="attack"/>
    <s v="Foot"/>
    <b v="1"/>
    <s v="armed"/>
    <x v="0"/>
  </r>
  <r>
    <n v="361"/>
    <n v="459"/>
    <s v="Austin Goodner"/>
    <d v="2015-05-17T00:00:00"/>
    <s v="shot"/>
    <x v="0"/>
    <n v="18"/>
    <s v="M"/>
    <s v="W"/>
    <s v="St. Petersburg"/>
    <s v="FL"/>
    <b v="1"/>
    <s v="attack"/>
    <s v="Not fleeing"/>
    <b v="0"/>
    <s v="armed"/>
    <x v="0"/>
  </r>
  <r>
    <n v="362"/>
    <n v="461"/>
    <s v="Timothy Jones"/>
    <d v="2015-05-17T00:00:00"/>
    <s v="shot"/>
    <x v="10"/>
    <n v="27"/>
    <s v="M"/>
    <s v="W"/>
    <s v="Ruidoso"/>
    <s v="NM"/>
    <b v="0"/>
    <s v="other"/>
    <s v="Not fleeing"/>
    <b v="0"/>
    <s v="armed"/>
    <x v="1"/>
  </r>
  <r>
    <n v="363"/>
    <n v="457"/>
    <s v="Alfredo Rials-Torres"/>
    <d v="2015-05-19T00:00:00"/>
    <s v="shot"/>
    <x v="1"/>
    <n v="54"/>
    <s v="M"/>
    <s v="H"/>
    <s v="Arlington"/>
    <s v="VA"/>
    <b v="0"/>
    <s v="attack"/>
    <s v="Not fleeing"/>
    <b v="0"/>
    <s v="unarmed or undetermined or null"/>
    <x v="1"/>
  </r>
  <r>
    <n v="364"/>
    <n v="464"/>
    <s v="Jonathan McIntosh"/>
    <d v="2015-05-19T00:00:00"/>
    <s v="shot"/>
    <x v="0"/>
    <n v="35"/>
    <s v="M"/>
    <s v="W"/>
    <s v="Cabot"/>
    <s v="AR"/>
    <b v="0"/>
    <s v="attack"/>
    <s v="Not fleeing"/>
    <b v="0"/>
    <s v="armed"/>
    <x v="0"/>
  </r>
  <r>
    <n v="365"/>
    <n v="465"/>
    <s v="David  Gaines"/>
    <d v="2015-05-19T00:00:00"/>
    <s v="shot"/>
    <x v="0"/>
    <n v="17"/>
    <s v="M"/>
    <s v="W"/>
    <s v="Grand Junction"/>
    <s v="CO"/>
    <b v="0"/>
    <s v="attack"/>
    <s v="Other"/>
    <b v="0"/>
    <s v="armed"/>
    <x v="0"/>
  </r>
  <r>
    <n v="366"/>
    <n v="466"/>
    <s v="Anthony Gomez"/>
    <d v="2015-05-20T00:00:00"/>
    <s v="shot"/>
    <x v="0"/>
    <n v="29"/>
    <s v="M"/>
    <s v="B"/>
    <s v="Lancaster"/>
    <s v="PA"/>
    <b v="0"/>
    <s v="attack"/>
    <s v="Not fleeing"/>
    <b v="0"/>
    <s v="armed"/>
    <x v="0"/>
  </r>
  <r>
    <n v="367"/>
    <n v="467"/>
    <s v="Jonathan  Colley"/>
    <d v="2015-05-20T00:00:00"/>
    <s v="shot and Tasered"/>
    <x v="4"/>
    <n v="52"/>
    <s v="M"/>
    <s v="W"/>
    <s v="Green"/>
    <s v="OH"/>
    <b v="0"/>
    <s v="other"/>
    <s v="Not fleeing"/>
    <b v="0"/>
    <s v="armed"/>
    <x v="1"/>
  </r>
  <r>
    <n v="368"/>
    <n v="468"/>
    <s v="Chrislon Talbott"/>
    <d v="2015-05-20T00:00:00"/>
    <s v="shot"/>
    <x v="0"/>
    <n v="38"/>
    <s v="M"/>
    <s v="B"/>
    <s v="Owensboro"/>
    <s v="KY"/>
    <b v="0"/>
    <s v="attack"/>
    <s v="Not fleeing"/>
    <b v="0"/>
    <s v="armed"/>
    <x v="0"/>
  </r>
  <r>
    <n v="369"/>
    <n v="486"/>
    <s v="Nikki Jo Burtsfield"/>
    <d v="2015-05-20T00:00:00"/>
    <s v="shot and Tasered"/>
    <x v="4"/>
    <n v="39"/>
    <s v="F"/>
    <s v="W"/>
    <s v="Gillette"/>
    <s v="WY"/>
    <b v="0"/>
    <s v="other"/>
    <s v="Car"/>
    <b v="0"/>
    <s v="armed"/>
    <x v="1"/>
  </r>
  <r>
    <n v="370"/>
    <n v="489"/>
    <s v="Marcus Wheeler"/>
    <d v="2015-05-20T00:00:00"/>
    <s v="shot"/>
    <x v="0"/>
    <n v="26"/>
    <s v="M"/>
    <s v="B"/>
    <s v="Omaha"/>
    <s v="NE"/>
    <b v="0"/>
    <s v="attack"/>
    <s v="Not fleeing"/>
    <b v="0"/>
    <s v="armed"/>
    <x v="0"/>
  </r>
  <r>
    <n v="371"/>
    <n v="469"/>
    <s v="David Alejandro Gandara"/>
    <d v="2015-05-21T00:00:00"/>
    <s v="shot"/>
    <x v="0"/>
    <n v="22"/>
    <s v="M"/>
    <s v="H"/>
    <s v="El Paso"/>
    <s v="TX"/>
    <b v="1"/>
    <s v="undetermined"/>
    <s v="Not fleeing"/>
    <b v="0"/>
    <s v="armed"/>
    <x v="0"/>
  </r>
  <r>
    <n v="372"/>
    <n v="483"/>
    <s v="Javoris Washington"/>
    <d v="2015-05-21T00:00:00"/>
    <s v="shot"/>
    <x v="4"/>
    <n v="29"/>
    <s v="M"/>
    <s v="B"/>
    <s v="Ft. Lauderdale"/>
    <s v="FL"/>
    <b v="0"/>
    <s v="attack"/>
    <s v="Not fleeing"/>
    <b v="0"/>
    <s v="armed"/>
    <x v="1"/>
  </r>
  <r>
    <n v="373"/>
    <n v="484"/>
    <s v="James Anthony Cooper"/>
    <d v="2015-05-21T00:00:00"/>
    <s v="shot"/>
    <x v="4"/>
    <n v="43"/>
    <s v="M"/>
    <s v="W"/>
    <s v="North Charleston"/>
    <s v="SC"/>
    <b v="0"/>
    <s v="attack"/>
    <s v="Not fleeing"/>
    <b v="0"/>
    <s v="armed"/>
    <x v="1"/>
  </r>
  <r>
    <n v="374"/>
    <n v="485"/>
    <s v="Elvin Diaz"/>
    <d v="2015-05-21T00:00:00"/>
    <s v="shot"/>
    <x v="4"/>
    <n v="24"/>
    <s v="M"/>
    <s v="H"/>
    <s v="Hackensack"/>
    <s v="NJ"/>
    <b v="1"/>
    <s v="other"/>
    <s v="Not fleeing"/>
    <b v="0"/>
    <s v="armed"/>
    <x v="1"/>
  </r>
  <r>
    <n v="375"/>
    <n v="487"/>
    <s v="Jerome Caldwell"/>
    <d v="2015-05-21T00:00:00"/>
    <s v="shot"/>
    <x v="0"/>
    <n v="32"/>
    <s v="M"/>
    <s v="B"/>
    <s v="Charleston"/>
    <s v="SC"/>
    <b v="0"/>
    <s v="attack"/>
    <s v="Not fleeing"/>
    <b v="0"/>
    <s v="armed"/>
    <x v="0"/>
  </r>
  <r>
    <n v="376"/>
    <n v="472"/>
    <s v="Michael Lowery"/>
    <d v="2015-05-22T00:00:00"/>
    <s v="shot"/>
    <x v="2"/>
    <n v="40"/>
    <s v="M"/>
    <s v="W"/>
    <s v="Somerset"/>
    <s v="PA"/>
    <b v="0"/>
    <s v="attack"/>
    <s v="Not fleeing"/>
    <b v="0"/>
    <s v="armed"/>
    <x v="1"/>
  </r>
  <r>
    <n v="377"/>
    <n v="529"/>
    <s v="Caso Jackson"/>
    <d v="2015-05-23T00:00:00"/>
    <s v="shot"/>
    <x v="0"/>
    <n v="25"/>
    <s v="M"/>
    <s v="B"/>
    <s v="Detroit"/>
    <s v="MI"/>
    <b v="0"/>
    <s v="attack"/>
    <s v="Not fleeing"/>
    <b v="0"/>
    <s v="armed"/>
    <x v="0"/>
  </r>
  <r>
    <n v="378"/>
    <n v="473"/>
    <s v="James Horn"/>
    <d v="2015-05-23T00:00:00"/>
    <s v="shot"/>
    <x v="0"/>
    <n v="47"/>
    <s v="M"/>
    <s v="W"/>
    <s v="Sedalia"/>
    <s v="MO"/>
    <b v="0"/>
    <s v="attack"/>
    <s v="Not fleeing"/>
    <b v="0"/>
    <s v="armed"/>
    <x v="0"/>
  </r>
  <r>
    <n v="379"/>
    <n v="474"/>
    <s v="Eric Robinson"/>
    <d v="2015-05-23T00:00:00"/>
    <s v="shot"/>
    <x v="0"/>
    <n v="40"/>
    <s v="M"/>
    <s v="W"/>
    <s v="Eagar"/>
    <s v="AZ"/>
    <b v="0"/>
    <s v="attack"/>
    <s v="Car"/>
    <b v="0"/>
    <s v="armed"/>
    <x v="0"/>
  </r>
  <r>
    <n v="380"/>
    <n v="475"/>
    <s v="Cassandra Bolin"/>
    <d v="2015-05-25T00:00:00"/>
    <s v="shot"/>
    <x v="0"/>
    <n v="31"/>
    <s v="F"/>
    <s v="W"/>
    <s v="Austin"/>
    <s v="TX"/>
    <b v="1"/>
    <s v="attack"/>
    <s v="Not fleeing"/>
    <b v="0"/>
    <s v="armed"/>
    <x v="0"/>
  </r>
  <r>
    <n v="381"/>
    <n v="476"/>
    <s v="Anthony Briggs"/>
    <d v="2015-05-25T00:00:00"/>
    <s v="shot"/>
    <x v="4"/>
    <n v="36"/>
    <s v="M"/>
    <s v="B"/>
    <s v="Huntsville"/>
    <s v="AL"/>
    <b v="1"/>
    <s v="attack"/>
    <s v="Not fleeing"/>
    <b v="0"/>
    <s v="armed"/>
    <x v="1"/>
  </r>
  <r>
    <n v="382"/>
    <n v="530"/>
    <s v="Millard Tallant III"/>
    <d v="2015-05-26T00:00:00"/>
    <s v="shot"/>
    <x v="0"/>
    <n v="62"/>
    <s v="M"/>
    <s v="W"/>
    <s v="Snohomish"/>
    <s v="WA"/>
    <b v="1"/>
    <s v="attack"/>
    <s v="Not fleeing"/>
    <b v="0"/>
    <s v="armed"/>
    <x v="0"/>
  </r>
  <r>
    <n v="383"/>
    <n v="477"/>
    <s v="Dalton Branch"/>
    <d v="2015-05-26T00:00:00"/>
    <s v="shot"/>
    <x v="0"/>
    <n v="51"/>
    <s v="M"/>
    <s v="B"/>
    <s v="Queens"/>
    <s v="NY"/>
    <b v="0"/>
    <s v="attack"/>
    <s v="Not fleeing"/>
    <b v="0"/>
    <s v="armed"/>
    <x v="0"/>
  </r>
  <r>
    <n v="384"/>
    <n v="479"/>
    <s v="Jessie  Williams"/>
    <d v="2015-05-26T00:00:00"/>
    <s v="shot"/>
    <x v="9"/>
    <n v="24"/>
    <s v="M"/>
    <s v="W"/>
    <s v="Bossier City"/>
    <s v="LA"/>
    <b v="0"/>
    <s v="attack"/>
    <s v="Not fleeing"/>
    <b v="0"/>
    <s v="unarmed or undetermined or null"/>
    <x v="1"/>
  </r>
  <r>
    <n v="385"/>
    <n v="480"/>
    <s v="Scott McAllister"/>
    <d v="2015-05-27T00:00:00"/>
    <s v="shot"/>
    <x v="4"/>
    <n v="39"/>
    <s v="M"/>
    <s v="W"/>
    <s v="Ideal Beach"/>
    <s v="NJ"/>
    <b v="0"/>
    <s v="attack"/>
    <s v="Not fleeing"/>
    <b v="0"/>
    <s v="armed"/>
    <x v="1"/>
  </r>
  <r>
    <n v="386"/>
    <n v="481"/>
    <s v="Garrett  Sandeno"/>
    <d v="2015-05-27T00:00:00"/>
    <s v="shot"/>
    <x v="2"/>
    <n v="24"/>
    <s v="M"/>
    <s v="W"/>
    <s v="Edmond"/>
    <s v="OK"/>
    <b v="1"/>
    <s v="attack"/>
    <s v="Not fleeing"/>
    <b v="0"/>
    <s v="armed"/>
    <x v="1"/>
  </r>
  <r>
    <n v="387"/>
    <n v="482"/>
    <s v="Harry Davis"/>
    <d v="2015-05-27T00:00:00"/>
    <s v="shot"/>
    <x v="4"/>
    <n v="57"/>
    <s v="M"/>
    <s v="W"/>
    <s v="Rockville"/>
    <s v="GA"/>
    <b v="1"/>
    <s v="attack"/>
    <s v="Not fleeing"/>
    <b v="0"/>
    <s v="armed"/>
    <x v="1"/>
  </r>
  <r>
    <n v="388"/>
    <n v="491"/>
    <s v="Feras Morad"/>
    <d v="2015-05-27T00:00:00"/>
    <s v="shot and Tasered"/>
    <x v="1"/>
    <n v="20"/>
    <s v="M"/>
    <s v="O"/>
    <s v="Long Beach"/>
    <s v="CA"/>
    <b v="0"/>
    <s v="other"/>
    <s v="Not fleeing"/>
    <b v="0"/>
    <s v="unarmed or undetermined or null"/>
    <x v="1"/>
  </r>
  <r>
    <n v="389"/>
    <n v="492"/>
    <s v="Simon Hubble"/>
    <d v="2015-05-27T00:00:00"/>
    <s v="shot and Tasered"/>
    <x v="14"/>
    <n v="33"/>
    <s v="M"/>
    <s v="W"/>
    <s v="Alpine"/>
    <s v="CA"/>
    <b v="1"/>
    <s v="other"/>
    <s v="Not fleeing"/>
    <b v="0"/>
    <s v="armed"/>
    <x v="1"/>
  </r>
  <r>
    <n v="390"/>
    <n v="488"/>
    <s v="Darrell Morgan"/>
    <d v="2015-05-28T00:00:00"/>
    <s v="shot"/>
    <x v="0"/>
    <n v="60"/>
    <s v="M"/>
    <s v="W"/>
    <s v="Lancaster"/>
    <s v="SC"/>
    <b v="0"/>
    <s v="attack"/>
    <s v="Not fleeing"/>
    <b v="0"/>
    <s v="armed"/>
    <x v="0"/>
  </r>
  <r>
    <n v="391"/>
    <n v="490"/>
    <s v="James Strong"/>
    <d v="2015-05-28T00:00:00"/>
    <s v="shot"/>
    <x v="0"/>
    <n v="32"/>
    <s v="M"/>
    <s v="B"/>
    <s v="Northglenn"/>
    <s v="CO"/>
    <b v="0"/>
    <s v="attack"/>
    <s v="Not fleeing"/>
    <b v="0"/>
    <s v="armed"/>
    <x v="0"/>
  </r>
  <r>
    <n v="392"/>
    <n v="493"/>
    <s v="Kenneth Dothard"/>
    <d v="2015-05-28T00:00:00"/>
    <s v="shot"/>
    <x v="0"/>
    <n v="40"/>
    <s v="M"/>
    <s v="B"/>
    <s v="Carrollton"/>
    <s v="GA"/>
    <b v="0"/>
    <s v="attack"/>
    <s v="Not fleeing"/>
    <b v="0"/>
    <s v="armed"/>
    <x v="0"/>
  </r>
  <r>
    <n v="393"/>
    <n v="494"/>
    <s v="Kyle Baker"/>
    <d v="2015-05-28T00:00:00"/>
    <s v="shot and Tasered"/>
    <x v="15"/>
    <n v="18"/>
    <s v="M"/>
    <s v="W"/>
    <s v="Trenton"/>
    <s v="MI"/>
    <b v="0"/>
    <s v="attack"/>
    <s v="Not fleeing"/>
    <b v="0"/>
    <s v="armed"/>
    <x v="1"/>
  </r>
  <r>
    <n v="394"/>
    <n v="497"/>
    <s v="Kevin Allen"/>
    <d v="2015-05-29T00:00:00"/>
    <s v="shot"/>
    <x v="4"/>
    <n v="36"/>
    <s v="M"/>
    <s v="B"/>
    <s v="Lyndhurst"/>
    <s v="NJ"/>
    <b v="0"/>
    <s v="other"/>
    <s v="Not fleeing"/>
    <b v="0"/>
    <s v="armed"/>
    <x v="1"/>
  </r>
  <r>
    <n v="395"/>
    <n v="498"/>
    <s v="Nehemiah Fischer"/>
    <d v="2015-05-29T00:00:00"/>
    <s v="shot"/>
    <x v="0"/>
    <n v="35"/>
    <s v="M"/>
    <s v="W"/>
    <s v="Okmulgee County"/>
    <s v="OK"/>
    <b v="0"/>
    <s v="attack"/>
    <s v="Not fleeing"/>
    <b v="0"/>
    <s v="armed"/>
    <x v="0"/>
  </r>
  <r>
    <n v="396"/>
    <n v="499"/>
    <s v="Robert Box"/>
    <d v="2015-05-29T00:00:00"/>
    <s v="shot"/>
    <x v="0"/>
    <n v="55"/>
    <s v="M"/>
    <s v="W"/>
    <s v="Wilderville"/>
    <s v="OR"/>
    <b v="0"/>
    <s v="attack"/>
    <s v="Not fleeing"/>
    <b v="0"/>
    <s v="armed"/>
    <x v="0"/>
  </r>
  <r>
    <n v="397"/>
    <n v="500"/>
    <s v="Ebin Lamont Proctor"/>
    <d v="2015-05-30T00:00:00"/>
    <s v="shot"/>
    <x v="1"/>
    <n v="19"/>
    <s v="M"/>
    <s v="W"/>
    <s v="Cottonwood"/>
    <s v="AZ"/>
    <b v="0"/>
    <s v="attack"/>
    <s v="Foot"/>
    <b v="0"/>
    <s v="unarmed or undetermined or null"/>
    <x v="1"/>
  </r>
  <r>
    <n v="398"/>
    <n v="501"/>
    <s v="Alexander Tirado Rivera"/>
    <d v="2015-05-30T00:00:00"/>
    <s v="shot"/>
    <x v="2"/>
    <n v="39"/>
    <s v="M"/>
    <s v="H"/>
    <s v="Nashville"/>
    <s v="TN"/>
    <b v="0"/>
    <s v="attack"/>
    <s v="Not fleeing"/>
    <b v="0"/>
    <s v="armed"/>
    <x v="1"/>
  </r>
  <r>
    <n v="399"/>
    <n v="503"/>
    <s v="James Anthony Morris"/>
    <d v="2015-05-31T00:00:00"/>
    <s v="shot"/>
    <x v="0"/>
    <n v="40"/>
    <s v="M"/>
    <m/>
    <s v="Medford"/>
    <s v="OR"/>
    <b v="1"/>
    <s v="attack"/>
    <s v="Not fleeing"/>
    <b v="0"/>
    <s v="armed"/>
    <x v="0"/>
  </r>
  <r>
    <n v="400"/>
    <n v="504"/>
    <s v="James Bushey"/>
    <d v="2015-05-31T00:00:00"/>
    <s v="shot"/>
    <x v="2"/>
    <n v="47"/>
    <s v="M"/>
    <s v="W"/>
    <s v="Palestine"/>
    <s v="TX"/>
    <b v="0"/>
    <s v="attack"/>
    <s v="Not fleeing"/>
    <b v="1"/>
    <s v="armed"/>
    <x v="1"/>
  </r>
  <r>
    <n v="401"/>
    <n v="505"/>
    <s v="Joseph Ladd"/>
    <d v="2015-06-01T00:00:00"/>
    <s v="shot"/>
    <x v="0"/>
    <n v="23"/>
    <s v="M"/>
    <s v="W"/>
    <s v="Greece"/>
    <s v="NY"/>
    <b v="1"/>
    <s v="attack"/>
    <s v="Other"/>
    <b v="0"/>
    <s v="armed"/>
    <x v="0"/>
  </r>
  <r>
    <n v="402"/>
    <n v="507"/>
    <s v="Usaamah Rahim"/>
    <d v="2015-06-02T00:00:00"/>
    <s v="shot"/>
    <x v="4"/>
    <n v="26"/>
    <s v="M"/>
    <s v="B"/>
    <s v="Roslindale"/>
    <s v="MA"/>
    <b v="0"/>
    <s v="other"/>
    <s v="Not fleeing"/>
    <b v="0"/>
    <s v="armed"/>
    <x v="1"/>
  </r>
  <r>
    <n v="403"/>
    <n v="508"/>
    <s v="Kamal Dajani"/>
    <d v="2015-06-02T00:00:00"/>
    <s v="shot"/>
    <x v="4"/>
    <n v="26"/>
    <s v="M"/>
    <s v="W"/>
    <s v="Azle"/>
    <s v="TX"/>
    <b v="1"/>
    <s v="attack"/>
    <s v="Not fleeing"/>
    <b v="0"/>
    <s v="armed"/>
    <x v="1"/>
  </r>
  <r>
    <n v="404"/>
    <n v="512"/>
    <s v="Lorenzo Garza"/>
    <d v="2015-06-03T00:00:00"/>
    <s v="shot"/>
    <x v="0"/>
    <n v="46"/>
    <s v="M"/>
    <s v="H"/>
    <s v="Delano"/>
    <s v="CA"/>
    <b v="0"/>
    <s v="attack"/>
    <s v="Car"/>
    <b v="0"/>
    <s v="armed"/>
    <x v="0"/>
  </r>
  <r>
    <n v="405"/>
    <n v="513"/>
    <s v="Rudy Baca"/>
    <d v="2015-06-03T00:00:00"/>
    <s v="shot and Tasered"/>
    <x v="1"/>
    <n v="36"/>
    <s v="M"/>
    <s v="H"/>
    <s v="Los Lunas"/>
    <s v="NM"/>
    <b v="0"/>
    <s v="attack"/>
    <s v="Not fleeing"/>
    <b v="0"/>
    <s v="unarmed or undetermined or null"/>
    <x v="1"/>
  </r>
  <r>
    <n v="406"/>
    <n v="509"/>
    <s v="Miguel Martinez"/>
    <d v="2015-06-03T00:00:00"/>
    <s v="shot"/>
    <x v="0"/>
    <n v="18"/>
    <s v="M"/>
    <s v="H"/>
    <s v="Ellis County"/>
    <s v="TX"/>
    <b v="1"/>
    <s v="attack"/>
    <s v="Car"/>
    <b v="0"/>
    <s v="armed"/>
    <x v="0"/>
  </r>
  <r>
    <n v="407"/>
    <n v="510"/>
    <s v="Edelmiro Hernandez"/>
    <d v="2015-06-03T00:00:00"/>
    <s v="shot"/>
    <x v="4"/>
    <n v="33"/>
    <s v="M"/>
    <s v="H"/>
    <s v="Fuqua"/>
    <s v="TX"/>
    <b v="0"/>
    <s v="other"/>
    <s v="Car"/>
    <b v="0"/>
    <s v="armed"/>
    <x v="1"/>
  </r>
  <r>
    <n v="408"/>
    <n v="511"/>
    <s v="Ronald Neal"/>
    <d v="2015-06-03T00:00:00"/>
    <s v="shot"/>
    <x v="0"/>
    <n v="56"/>
    <s v="M"/>
    <s v="W"/>
    <s v="Byram"/>
    <s v="NJ"/>
    <b v="1"/>
    <s v="attack"/>
    <s v="Not fleeing"/>
    <b v="0"/>
    <s v="armed"/>
    <x v="0"/>
  </r>
  <r>
    <n v="409"/>
    <n v="520"/>
    <s v="Jesus Quezada Gomez"/>
    <d v="2015-06-05T00:00:00"/>
    <s v="shot"/>
    <x v="0"/>
    <n v="50"/>
    <s v="M"/>
    <s v="H"/>
    <s v="Santa Maria"/>
    <s v="CA"/>
    <b v="0"/>
    <s v="attack"/>
    <s v="Not fleeing"/>
    <b v="0"/>
    <s v="armed"/>
    <x v="0"/>
  </r>
  <r>
    <n v="410"/>
    <n v="521"/>
    <s v="Christie Cathers"/>
    <d v="2015-06-05T00:00:00"/>
    <s v="shot"/>
    <x v="5"/>
    <n v="45"/>
    <s v="F"/>
    <s v="W"/>
    <s v="Morgantown"/>
    <s v="WV"/>
    <b v="0"/>
    <s v="other"/>
    <s v="Car"/>
    <b v="0"/>
    <s v="unarmed or undetermined or null"/>
    <x v="1"/>
  </r>
  <r>
    <n v="411"/>
    <n v="515"/>
    <s v="Demouria Hogg"/>
    <d v="2015-06-06T00:00:00"/>
    <s v="shot and Tasered"/>
    <x v="0"/>
    <n v="30"/>
    <s v="M"/>
    <s v="B"/>
    <s v="Oakland"/>
    <s v="CA"/>
    <b v="0"/>
    <s v="attack"/>
    <s v="Not fleeing"/>
    <b v="1"/>
    <s v="armed"/>
    <x v="0"/>
  </r>
  <r>
    <n v="412"/>
    <n v="516"/>
    <s v="James Smillie"/>
    <d v="2015-06-06T00:00:00"/>
    <s v="shot"/>
    <x v="0"/>
    <n v="53"/>
    <s v="M"/>
    <s v="W"/>
    <s v="North Port"/>
    <s v="FL"/>
    <b v="0"/>
    <s v="attack"/>
    <s v="Not fleeing"/>
    <b v="0"/>
    <s v="armed"/>
    <x v="0"/>
  </r>
  <r>
    <n v="413"/>
    <n v="518"/>
    <s v="Alejandro Campos Fernandez"/>
    <d v="2015-06-06T00:00:00"/>
    <s v="shot"/>
    <x v="0"/>
    <n v="45"/>
    <s v="M"/>
    <s v="H"/>
    <s v="Watsonsville"/>
    <s v="CA"/>
    <b v="0"/>
    <s v="attack"/>
    <s v="Foot"/>
    <b v="0"/>
    <s v="armed"/>
    <x v="0"/>
  </r>
  <r>
    <n v="414"/>
    <n v="519"/>
    <s v="Joe Nevels"/>
    <d v="2015-06-06T00:00:00"/>
    <s v="shot"/>
    <x v="12"/>
    <n v="42"/>
    <s v="M"/>
    <s v="W"/>
    <s v="Midland"/>
    <s v="TX"/>
    <b v="1"/>
    <s v="other"/>
    <s v="Not fleeing"/>
    <b v="0"/>
    <s v="armed"/>
    <x v="1"/>
  </r>
  <r>
    <n v="415"/>
    <n v="522"/>
    <s v="Damien Ramirez"/>
    <d v="2015-06-06T00:00:00"/>
    <s v="shot"/>
    <x v="0"/>
    <n v="27"/>
    <s v="M"/>
    <s v="H"/>
    <s v="Strasburg"/>
    <s v="CO"/>
    <b v="0"/>
    <s v="attack"/>
    <s v="Car"/>
    <b v="0"/>
    <s v="armed"/>
    <x v="0"/>
  </r>
  <r>
    <n v="416"/>
    <n v="514"/>
    <s v="Matthew Wayne McDaniel"/>
    <d v="2015-06-07T00:00:00"/>
    <s v="shot"/>
    <x v="0"/>
    <n v="36"/>
    <s v="M"/>
    <s v="W"/>
    <s v="Melbourne"/>
    <s v="FL"/>
    <b v="0"/>
    <s v="attack"/>
    <s v="Not fleeing"/>
    <b v="0"/>
    <s v="armed"/>
    <x v="0"/>
  </r>
  <r>
    <n v="417"/>
    <n v="517"/>
    <s v="Gene Marshall"/>
    <d v="2015-06-07T00:00:00"/>
    <s v="shot"/>
    <x v="0"/>
    <n v="58"/>
    <s v="M"/>
    <s v="W"/>
    <s v="Woodland"/>
    <s v="WA"/>
    <b v="1"/>
    <s v="attack"/>
    <s v="Not fleeing"/>
    <b v="0"/>
    <s v="armed"/>
    <x v="0"/>
  </r>
  <r>
    <n v="418"/>
    <n v="523"/>
    <s v="James Johnson"/>
    <d v="2015-06-08T00:00:00"/>
    <s v="shot"/>
    <x v="0"/>
    <n v="54"/>
    <s v="M"/>
    <m/>
    <s v="Beech Grove"/>
    <s v="IN"/>
    <b v="1"/>
    <s v="attack"/>
    <s v="Not fleeing"/>
    <b v="0"/>
    <s v="armed"/>
    <x v="0"/>
  </r>
  <r>
    <n v="419"/>
    <n v="524"/>
    <s v="Rene Garcia"/>
    <d v="2015-06-08T00:00:00"/>
    <s v="shot"/>
    <x v="4"/>
    <n v="30"/>
    <s v="M"/>
    <s v="H"/>
    <s v="Anaheim"/>
    <s v="CA"/>
    <b v="1"/>
    <s v="other"/>
    <s v="Not fleeing"/>
    <b v="1"/>
    <s v="armed"/>
    <x v="1"/>
  </r>
  <r>
    <n v="420"/>
    <n v="526"/>
    <s v="Richard Warolf"/>
    <d v="2015-06-08T00:00:00"/>
    <s v="shot"/>
    <x v="0"/>
    <n v="69"/>
    <s v="M"/>
    <s v="W"/>
    <s v="Sun City"/>
    <s v="AZ"/>
    <b v="1"/>
    <s v="attack"/>
    <s v="Not fleeing"/>
    <b v="0"/>
    <s v="armed"/>
    <x v="0"/>
  </r>
  <r>
    <n v="421"/>
    <n v="525"/>
    <s v="Jeremy Linhart"/>
    <d v="2015-06-09T00:00:00"/>
    <s v="shot"/>
    <x v="1"/>
    <n v="30"/>
    <s v="M"/>
    <s v="W"/>
    <s v="Findlay"/>
    <s v="OH"/>
    <b v="0"/>
    <s v="attack"/>
    <s v="Not fleeing"/>
    <b v="0"/>
    <s v="unarmed or undetermined or null"/>
    <x v="1"/>
  </r>
  <r>
    <n v="422"/>
    <n v="535"/>
    <s v="Greg  Hartley"/>
    <d v="2015-06-09T00:00:00"/>
    <s v="shot"/>
    <x v="0"/>
    <n v="45"/>
    <s v="M"/>
    <s v="W"/>
    <s v="Tomball"/>
    <s v="TX"/>
    <b v="0"/>
    <s v="attack"/>
    <s v="Car"/>
    <b v="0"/>
    <s v="armed"/>
    <x v="0"/>
  </r>
  <r>
    <n v="423"/>
    <n v="538"/>
    <s v="QuanDavier Hicks"/>
    <d v="2015-06-09T00:00:00"/>
    <s v="shot"/>
    <x v="0"/>
    <n v="22"/>
    <s v="M"/>
    <s v="B"/>
    <s v="Cincinnati"/>
    <s v="OH"/>
    <b v="0"/>
    <s v="attack"/>
    <s v="Not fleeing"/>
    <b v="0"/>
    <s v="armed"/>
    <x v="0"/>
  </r>
  <r>
    <n v="424"/>
    <n v="539"/>
    <s v="Ryan Bolinger"/>
    <d v="2015-06-09T00:00:00"/>
    <s v="shot"/>
    <x v="1"/>
    <n v="28"/>
    <s v="M"/>
    <s v="W"/>
    <s v="Des Moines"/>
    <s v="IA"/>
    <b v="0"/>
    <s v="other"/>
    <s v="Car"/>
    <b v="0"/>
    <s v="unarmed or undetermined or null"/>
    <x v="1"/>
  </r>
  <r>
    <n v="425"/>
    <n v="540"/>
    <s v="Isiah Hampton"/>
    <d v="2015-06-10T00:00:00"/>
    <s v="shot"/>
    <x v="0"/>
    <n v="19"/>
    <s v="M"/>
    <s v="B"/>
    <s v="Bronx"/>
    <s v="NY"/>
    <b v="0"/>
    <s v="attack"/>
    <s v="Not fleeing"/>
    <b v="0"/>
    <s v="armed"/>
    <x v="0"/>
  </r>
  <r>
    <n v="426"/>
    <n v="541"/>
    <s v="Charles Ziegler"/>
    <d v="2015-06-11T00:00:00"/>
    <s v="shot"/>
    <x v="0"/>
    <n v="40"/>
    <s v="M"/>
    <s v="B"/>
    <s v="Pompano Beach"/>
    <s v="FL"/>
    <b v="0"/>
    <s v="attack"/>
    <s v="Not fleeing"/>
    <b v="0"/>
    <s v="armed"/>
    <x v="0"/>
  </r>
  <r>
    <n v="427"/>
    <n v="542"/>
    <s v="Raymond  Phillips"/>
    <d v="2015-06-11T00:00:00"/>
    <s v="shot"/>
    <x v="0"/>
    <n v="86"/>
    <s v="M"/>
    <m/>
    <s v="Columbia"/>
    <s v="TN"/>
    <b v="1"/>
    <s v="attack"/>
    <s v="Not fleeing"/>
    <b v="0"/>
    <s v="armed"/>
    <x v="0"/>
  </r>
  <r>
    <n v="428"/>
    <n v="543"/>
    <s v="Fritz Severe"/>
    <d v="2015-06-11T00:00:00"/>
    <s v="shot"/>
    <x v="9"/>
    <n v="46"/>
    <s v="M"/>
    <s v="B"/>
    <s v="Miami"/>
    <s v="FL"/>
    <b v="0"/>
    <s v="other"/>
    <s v="Not fleeing"/>
    <b v="0"/>
    <s v="unarmed or undetermined or null"/>
    <x v="1"/>
  </r>
  <r>
    <n v="429"/>
    <n v="544"/>
    <s v="Mark Flores"/>
    <d v="2015-06-11T00:00:00"/>
    <s v="shot"/>
    <x v="0"/>
    <n v="28"/>
    <s v="M"/>
    <s v="H"/>
    <s v="Bexar County"/>
    <s v="TX"/>
    <b v="1"/>
    <s v="attack"/>
    <s v="Not fleeing"/>
    <b v="0"/>
    <s v="armed"/>
    <x v="0"/>
  </r>
  <r>
    <n v="430"/>
    <n v="545"/>
    <s v="Raymond Peralta-Lantigua"/>
    <d v="2015-06-11T00:00:00"/>
    <s v="shot"/>
    <x v="4"/>
    <n v="22"/>
    <s v="M"/>
    <s v="H"/>
    <s v="Hackensack"/>
    <s v="NJ"/>
    <b v="1"/>
    <s v="other"/>
    <s v="Not fleeing"/>
    <b v="0"/>
    <s v="armed"/>
    <x v="1"/>
  </r>
  <r>
    <n v="431"/>
    <n v="553"/>
    <s v="Shelly Haendiges"/>
    <d v="2015-06-12T00:00:00"/>
    <s v="shot"/>
    <x v="2"/>
    <n v="17"/>
    <s v="F"/>
    <s v="W"/>
    <s v="Kokomo"/>
    <s v="IN"/>
    <b v="1"/>
    <s v="attack"/>
    <s v="Not fleeing"/>
    <b v="0"/>
    <s v="armed"/>
    <x v="1"/>
  </r>
  <r>
    <n v="432"/>
    <n v="546"/>
    <s v="Anthony Hodge"/>
    <d v="2015-06-13T00:00:00"/>
    <s v="shot"/>
    <x v="0"/>
    <n v="46"/>
    <s v="M"/>
    <s v="W"/>
    <s v="Fort Wayne"/>
    <s v="IN"/>
    <b v="0"/>
    <s v="attack"/>
    <s v="Not fleeing"/>
    <b v="0"/>
    <s v="armed"/>
    <x v="0"/>
  </r>
  <r>
    <n v="433"/>
    <n v="548"/>
    <s v="Deng Manyoun"/>
    <d v="2015-06-13T00:00:00"/>
    <s v="shot"/>
    <x v="16"/>
    <n v="35"/>
    <s v="M"/>
    <s v="B"/>
    <s v="Louisville"/>
    <s v="KY"/>
    <b v="0"/>
    <s v="other"/>
    <s v="Not fleeing"/>
    <b v="0"/>
    <s v="armed"/>
    <x v="1"/>
  </r>
  <r>
    <n v="434"/>
    <n v="549"/>
    <s v="James Boulware"/>
    <d v="2015-06-13T00:00:00"/>
    <s v="shot"/>
    <x v="17"/>
    <n v="35"/>
    <s v="M"/>
    <s v="W"/>
    <s v="Hutchins"/>
    <s v="TX"/>
    <b v="1"/>
    <s v="attack"/>
    <s v="Not fleeing"/>
    <b v="0"/>
    <s v="armed"/>
    <x v="0"/>
  </r>
  <r>
    <n v="435"/>
    <n v="547"/>
    <s v="Kenneth Garcia"/>
    <d v="2015-06-14T00:00:00"/>
    <s v="shot"/>
    <x v="5"/>
    <n v="28"/>
    <s v="M"/>
    <s v="H"/>
    <s v="Stockton"/>
    <s v="CA"/>
    <b v="0"/>
    <s v="attack"/>
    <s v="Car"/>
    <b v="0"/>
    <s v="unarmed or undetermined or null"/>
    <x v="1"/>
  </r>
  <r>
    <n v="436"/>
    <n v="551"/>
    <s v="Zane Terryn"/>
    <d v="2015-06-14T00:00:00"/>
    <s v="shot"/>
    <x v="0"/>
    <n v="15"/>
    <s v="M"/>
    <s v="W"/>
    <s v="Cocoa"/>
    <s v="FL"/>
    <b v="1"/>
    <s v="attack"/>
    <s v="Not fleeing"/>
    <b v="0"/>
    <s v="armed"/>
    <x v="0"/>
  </r>
  <r>
    <n v="437"/>
    <n v="550"/>
    <s v="Kris Jackson"/>
    <d v="2015-06-15T00:00:00"/>
    <s v="shot"/>
    <x v="1"/>
    <n v="22"/>
    <s v="M"/>
    <s v="B"/>
    <s v="South Lake Tahoe"/>
    <s v="CA"/>
    <b v="0"/>
    <s v="other"/>
    <s v="Foot"/>
    <b v="0"/>
    <s v="unarmed or undetermined or null"/>
    <x v="1"/>
  </r>
  <r>
    <n v="438"/>
    <n v="559"/>
    <s v="Christopher DeLeon"/>
    <d v="2015-06-16T00:00:00"/>
    <s v="shot"/>
    <x v="0"/>
    <n v="28"/>
    <s v="M"/>
    <s v="H"/>
    <s v="Visalia"/>
    <s v="CA"/>
    <b v="0"/>
    <s v="attack"/>
    <s v="Not fleeing"/>
    <b v="0"/>
    <s v="armed"/>
    <x v="0"/>
  </r>
  <r>
    <n v="439"/>
    <n v="563"/>
    <s v="Joe Charboneau"/>
    <d v="2015-06-16T00:00:00"/>
    <s v="shot"/>
    <x v="0"/>
    <n v="31"/>
    <s v="M"/>
    <s v="N"/>
    <s v="Wood Lake"/>
    <s v="ND"/>
    <b v="0"/>
    <s v="attack"/>
    <s v="Not fleeing"/>
    <b v="0"/>
    <s v="armed"/>
    <x v="0"/>
  </r>
  <r>
    <n v="440"/>
    <n v="557"/>
    <s v="Wendy Chappell"/>
    <d v="2015-06-17T00:00:00"/>
    <s v="shot"/>
    <x v="0"/>
    <n v="40"/>
    <s v="F"/>
    <s v="W"/>
    <s v="Clanton"/>
    <s v="AL"/>
    <b v="0"/>
    <s v="attack"/>
    <s v="Car"/>
    <b v="0"/>
    <s v="armed"/>
    <x v="0"/>
  </r>
  <r>
    <n v="441"/>
    <n v="561"/>
    <s v="Kenneth Lanphier"/>
    <d v="2015-06-17T00:00:00"/>
    <s v="shot"/>
    <x v="0"/>
    <n v="48"/>
    <s v="M"/>
    <s v="W"/>
    <s v="Hobbs"/>
    <s v="NM"/>
    <b v="1"/>
    <s v="attack"/>
    <s v="Not fleeing"/>
    <b v="0"/>
    <s v="armed"/>
    <x v="0"/>
  </r>
  <r>
    <n v="442"/>
    <n v="564"/>
    <s v="Oleg Tcherniak"/>
    <d v="2015-06-18T00:00:00"/>
    <s v="shot"/>
    <x v="4"/>
    <n v="58"/>
    <s v="M"/>
    <s v="W"/>
    <s v="Coney Island"/>
    <s v="NY"/>
    <b v="0"/>
    <s v="attack"/>
    <s v="Foot"/>
    <b v="0"/>
    <s v="armed"/>
    <x v="1"/>
  </r>
  <r>
    <n v="443"/>
    <n v="558"/>
    <s v="Santos Laboy"/>
    <d v="2015-06-19T00:00:00"/>
    <s v="shot"/>
    <x v="4"/>
    <n v="44"/>
    <s v="M"/>
    <s v="H"/>
    <s v="Boston"/>
    <s v="MA"/>
    <b v="1"/>
    <s v="other"/>
    <s v="Foot"/>
    <b v="0"/>
    <s v="armed"/>
    <x v="1"/>
  </r>
  <r>
    <n v="444"/>
    <n v="560"/>
    <s v="Trepierre Hummons"/>
    <d v="2015-06-19T00:00:00"/>
    <s v="shot"/>
    <x v="0"/>
    <n v="21"/>
    <s v="M"/>
    <s v="B"/>
    <s v="Cincinnati"/>
    <s v="OH"/>
    <b v="1"/>
    <s v="attack"/>
    <s v="Not fleeing"/>
    <b v="0"/>
    <s v="armed"/>
    <x v="0"/>
  </r>
  <r>
    <n v="445"/>
    <n v="565"/>
    <s v="Louis Atencio"/>
    <d v="2015-06-19T00:00:00"/>
    <s v="shot"/>
    <x v="0"/>
    <n v="50"/>
    <s v="M"/>
    <s v="H"/>
    <s v="Greeley"/>
    <s v="CO"/>
    <b v="0"/>
    <s v="attack"/>
    <s v="Not fleeing"/>
    <b v="0"/>
    <s v="armed"/>
    <x v="0"/>
  </r>
  <r>
    <n v="446"/>
    <n v="582"/>
    <s v="Alfontish Cockerham"/>
    <d v="2015-06-20T00:00:00"/>
    <s v="shot"/>
    <x v="0"/>
    <n v="23"/>
    <s v="M"/>
    <s v="B"/>
    <s v="Chicago"/>
    <s v="IL"/>
    <b v="0"/>
    <s v="attack"/>
    <s v="Foot"/>
    <b v="0"/>
    <s v="armed"/>
    <x v="0"/>
  </r>
  <r>
    <n v="447"/>
    <n v="555"/>
    <s v="Adrian Simental"/>
    <d v="2015-06-21T00:00:00"/>
    <s v="shot"/>
    <x v="1"/>
    <n v="24"/>
    <s v="M"/>
    <s v="H"/>
    <s v="Azusa"/>
    <s v="CA"/>
    <b v="1"/>
    <s v="other"/>
    <s v="Not fleeing"/>
    <b v="0"/>
    <s v="unarmed or undetermined or null"/>
    <x v="1"/>
  </r>
  <r>
    <n v="448"/>
    <n v="556"/>
    <s v="Charles  Marshall"/>
    <d v="2015-06-21T00:00:00"/>
    <s v="shot"/>
    <x v="18"/>
    <n v="49"/>
    <s v="M"/>
    <s v="W"/>
    <s v="Houston"/>
    <s v="TX"/>
    <b v="1"/>
    <s v="other"/>
    <s v="Not fleeing"/>
    <b v="0"/>
    <s v="armed"/>
    <x v="1"/>
  </r>
  <r>
    <n v="449"/>
    <n v="566"/>
    <s v="James Monroe Barrett"/>
    <d v="2015-06-22T00:00:00"/>
    <s v="shot"/>
    <x v="0"/>
    <n v="60"/>
    <s v="M"/>
    <s v="W"/>
    <s v="Ronda"/>
    <s v="NC"/>
    <b v="0"/>
    <s v="attack"/>
    <s v="Foot"/>
    <b v="0"/>
    <s v="armed"/>
    <x v="0"/>
  </r>
  <r>
    <n v="450"/>
    <n v="570"/>
    <s v="Eduardo Reyes"/>
    <d v="2015-06-22T00:00:00"/>
    <s v="shot"/>
    <x v="0"/>
    <n v="35"/>
    <s v="M"/>
    <s v="H"/>
    <s v="Citrus Heights"/>
    <s v="CA"/>
    <b v="0"/>
    <s v="attack"/>
    <s v="Not fleeing"/>
    <b v="0"/>
    <s v="armed"/>
    <x v="0"/>
  </r>
  <r>
    <n v="451"/>
    <n v="573"/>
    <s v="Tyler Wicks"/>
    <d v="2015-06-22T00:00:00"/>
    <s v="shot"/>
    <x v="0"/>
    <n v="29"/>
    <s v="M"/>
    <s v="W"/>
    <s v="Augusta"/>
    <s v="GA"/>
    <b v="1"/>
    <s v="attack"/>
    <s v="Not fleeing"/>
    <b v="0"/>
    <s v="armed"/>
    <x v="0"/>
  </r>
  <r>
    <n v="452"/>
    <n v="576"/>
    <s v="Tyrone Harris"/>
    <d v="2015-06-22T00:00:00"/>
    <s v="shot"/>
    <x v="0"/>
    <n v="20"/>
    <s v="M"/>
    <s v="B"/>
    <s v="Pittsburgh"/>
    <s v="PA"/>
    <b v="0"/>
    <s v="attack"/>
    <s v="Car"/>
    <b v="0"/>
    <s v="armed"/>
    <x v="0"/>
  </r>
  <r>
    <n v="453"/>
    <n v="572"/>
    <s v="Joshua Dyer"/>
    <d v="2015-06-23T00:00:00"/>
    <s v="shot"/>
    <x v="1"/>
    <n v="34"/>
    <s v="M"/>
    <s v="W"/>
    <s v="Indianapolis"/>
    <s v="IN"/>
    <b v="0"/>
    <s v="other"/>
    <s v="Car"/>
    <b v="0"/>
    <s v="unarmed or undetermined or null"/>
    <x v="1"/>
  </r>
  <r>
    <n v="454"/>
    <n v="574"/>
    <s v="Jonathan Wilson"/>
    <d v="2015-06-23T00:00:00"/>
    <s v="shot"/>
    <x v="4"/>
    <n v="22"/>
    <s v="M"/>
    <s v="W"/>
    <s v="Hutchinson"/>
    <s v="KS"/>
    <b v="0"/>
    <s v="attack"/>
    <s v="Not fleeing"/>
    <b v="0"/>
    <s v="armed"/>
    <x v="1"/>
  </r>
  <r>
    <n v="455"/>
    <n v="575"/>
    <s v="Randall Waddel"/>
    <d v="2015-06-23T00:00:00"/>
    <s v="shot"/>
    <x v="4"/>
    <n v="49"/>
    <s v="M"/>
    <s v="W"/>
    <s v="Weatherford"/>
    <s v="TX"/>
    <b v="1"/>
    <s v="other"/>
    <s v="Foot"/>
    <b v="0"/>
    <s v="armed"/>
    <x v="1"/>
  </r>
  <r>
    <n v="456"/>
    <n v="726"/>
    <s v="Taylor Culbertson"/>
    <d v="2015-06-23T00:00:00"/>
    <s v="shot"/>
    <x v="0"/>
    <n v="32"/>
    <s v="M"/>
    <s v="W"/>
    <s v="Omaha"/>
    <s v="NE"/>
    <b v="0"/>
    <s v="attack"/>
    <s v="Not fleeing"/>
    <b v="0"/>
    <s v="armed"/>
    <x v="0"/>
  </r>
  <r>
    <n v="457"/>
    <n v="569"/>
    <s v="Damien A. Harrell"/>
    <d v="2015-06-24T00:00:00"/>
    <s v="shot"/>
    <x v="0"/>
    <n v="26"/>
    <s v="M"/>
    <s v="B"/>
    <s v="York County"/>
    <s v="VA"/>
    <b v="0"/>
    <s v="attack"/>
    <s v="Not fleeing"/>
    <b v="1"/>
    <s v="armed"/>
    <x v="0"/>
  </r>
  <r>
    <n v="458"/>
    <n v="567"/>
    <s v="Spencer McCain"/>
    <d v="2015-06-25T00:00:00"/>
    <s v="shot"/>
    <x v="1"/>
    <n v="41"/>
    <s v="M"/>
    <s v="B"/>
    <s v="Owings Mills"/>
    <s v="MD"/>
    <b v="1"/>
    <s v="other"/>
    <s v="Not fleeing"/>
    <b v="0"/>
    <s v="unarmed or undetermined or null"/>
    <x v="1"/>
  </r>
  <r>
    <n v="459"/>
    <n v="568"/>
    <s v="Gilbert Jake Vanderburgh"/>
    <d v="2015-06-25T00:00:00"/>
    <s v="shot"/>
    <x v="0"/>
    <n v="61"/>
    <s v="M"/>
    <s v="W"/>
    <s v="Fresno"/>
    <s v="CA"/>
    <b v="0"/>
    <s v="attack"/>
    <s v="Not fleeing"/>
    <b v="0"/>
    <s v="armed"/>
    <x v="0"/>
  </r>
  <r>
    <n v="460"/>
    <n v="579"/>
    <s v="Richard Matt"/>
    <d v="2015-06-26T00:00:00"/>
    <s v="shot"/>
    <x v="0"/>
    <n v="49"/>
    <s v="M"/>
    <s v="W"/>
    <s v="Malone"/>
    <s v="NY"/>
    <b v="0"/>
    <s v="attack"/>
    <s v="Other"/>
    <b v="0"/>
    <s v="armed"/>
    <x v="0"/>
  </r>
  <r>
    <n v="461"/>
    <n v="583"/>
    <s v="Joe Angel Cisneros"/>
    <d v="2015-06-26T00:00:00"/>
    <s v="shot"/>
    <x v="0"/>
    <n v="28"/>
    <s v="M"/>
    <s v="H"/>
    <s v="San Antonio"/>
    <s v="TX"/>
    <b v="0"/>
    <s v="other"/>
    <s v="Foot"/>
    <b v="0"/>
    <s v="armed"/>
    <x v="0"/>
  </r>
  <r>
    <n v="462"/>
    <n v="580"/>
    <s v="Joshua Crittenden"/>
    <d v="2015-06-27T00:00:00"/>
    <s v="shot"/>
    <x v="0"/>
    <n v="35"/>
    <s v="M"/>
    <s v="W"/>
    <s v="Tahlequah"/>
    <s v="OK"/>
    <b v="0"/>
    <s v="attack"/>
    <s v="Not fleeing"/>
    <b v="1"/>
    <s v="armed"/>
    <x v="0"/>
  </r>
  <r>
    <n v="463"/>
    <n v="577"/>
    <s v="Alan  Bellew"/>
    <d v="2015-06-28T00:00:00"/>
    <s v="shot"/>
    <x v="2"/>
    <n v="29"/>
    <s v="M"/>
    <s v="W"/>
    <s v="Portland"/>
    <s v="OR"/>
    <b v="0"/>
    <s v="attack"/>
    <s v="Not fleeing"/>
    <b v="0"/>
    <s v="armed"/>
    <x v="1"/>
  </r>
  <r>
    <n v="464"/>
    <n v="585"/>
    <s v="Richard LaPort"/>
    <d v="2015-06-29T00:00:00"/>
    <s v="shot"/>
    <x v="0"/>
    <n v="51"/>
    <s v="M"/>
    <s v="W"/>
    <s v="Edinburg"/>
    <s v="NY"/>
    <b v="1"/>
    <s v="attack"/>
    <s v="Not fleeing"/>
    <b v="0"/>
    <s v="armed"/>
    <x v="0"/>
  </r>
  <r>
    <n v="465"/>
    <n v="586"/>
    <s v="Clay Alan  Lickteig"/>
    <d v="2015-06-30T00:00:00"/>
    <s v="shot"/>
    <x v="0"/>
    <n v="52"/>
    <s v="M"/>
    <s v="W"/>
    <s v="Franklin"/>
    <s v="NC"/>
    <b v="0"/>
    <s v="attack"/>
    <s v="Not fleeing"/>
    <b v="0"/>
    <s v="armed"/>
    <x v="0"/>
  </r>
  <r>
    <n v="466"/>
    <n v="587"/>
    <s v="Kevin Lamont Judson"/>
    <d v="2015-07-01T00:00:00"/>
    <s v="shot"/>
    <x v="5"/>
    <n v="24"/>
    <s v="M"/>
    <s v="B"/>
    <s v="McMinnville"/>
    <s v="OR"/>
    <b v="0"/>
    <s v="attack"/>
    <s v="Foot"/>
    <b v="0"/>
    <s v="unarmed or undetermined or null"/>
    <x v="1"/>
  </r>
  <r>
    <n v="467"/>
    <n v="589"/>
    <s v="Kaleb Landon"/>
    <d v="2015-07-01T00:00:00"/>
    <s v="shot"/>
    <x v="0"/>
    <n v="32"/>
    <s v="M"/>
    <s v="W"/>
    <s v="Josephine County"/>
    <s v="OR"/>
    <b v="0"/>
    <s v="attack"/>
    <s v="Car"/>
    <b v="0"/>
    <s v="armed"/>
    <x v="0"/>
  </r>
  <r>
    <n v="468"/>
    <n v="588"/>
    <s v="Douglas Buckley"/>
    <d v="2015-07-02T00:00:00"/>
    <s v="shot"/>
    <x v="2"/>
    <n v="45"/>
    <s v="M"/>
    <s v="W"/>
    <s v="Brockton"/>
    <s v="MA"/>
    <b v="1"/>
    <s v="attack"/>
    <s v="Not fleeing"/>
    <b v="0"/>
    <s v="armed"/>
    <x v="1"/>
  </r>
  <r>
    <n v="469"/>
    <n v="601"/>
    <s v="Ton Nguyen"/>
    <d v="2015-07-02T00:00:00"/>
    <s v="shot"/>
    <x v="4"/>
    <n v="60"/>
    <s v="M"/>
    <s v="A"/>
    <s v="San Diego"/>
    <s v="CA"/>
    <b v="0"/>
    <s v="other"/>
    <s v="Not fleeing"/>
    <b v="0"/>
    <s v="armed"/>
    <x v="1"/>
  </r>
  <r>
    <n v="470"/>
    <n v="603"/>
    <s v="Victor Emanuel Larosa"/>
    <d v="2015-07-02T00:00:00"/>
    <s v="shot"/>
    <x v="1"/>
    <n v="23"/>
    <s v="M"/>
    <s v="B"/>
    <s v="Jacksonville"/>
    <s v="FL"/>
    <b v="0"/>
    <s v="attack"/>
    <s v="Foot"/>
    <b v="0"/>
    <s v="unarmed or undetermined or null"/>
    <x v="1"/>
  </r>
  <r>
    <n v="471"/>
    <n v="604"/>
    <s v="Brian Johnson"/>
    <d v="2015-07-02T00:00:00"/>
    <s v="shot"/>
    <x v="19"/>
    <n v="59"/>
    <s v="M"/>
    <m/>
    <s v="Meadow Bridge"/>
    <s v="WV"/>
    <b v="1"/>
    <s v="attack"/>
    <s v="Not fleeing"/>
    <b v="0"/>
    <s v="armed"/>
    <x v="1"/>
  </r>
  <r>
    <n v="472"/>
    <n v="597"/>
    <s v="Cesar A. Limon Juarez"/>
    <d v="2015-07-03T00:00:00"/>
    <s v="shot and Tasered"/>
    <x v="4"/>
    <n v="27"/>
    <s v="M"/>
    <s v="H"/>
    <s v="West Covina"/>
    <s v="CA"/>
    <b v="0"/>
    <s v="attack"/>
    <s v="Not fleeing"/>
    <b v="0"/>
    <s v="armed"/>
    <x v="1"/>
  </r>
  <r>
    <n v="473"/>
    <n v="598"/>
    <s v="Arturo Lopez"/>
    <d v="2015-07-03T00:00:00"/>
    <s v="shot"/>
    <x v="0"/>
    <n v="46"/>
    <s v="M"/>
    <s v="H"/>
    <s v="Lancaster"/>
    <s v="CA"/>
    <b v="0"/>
    <s v="attack"/>
    <s v="Not fleeing"/>
    <b v="0"/>
    <s v="armed"/>
    <x v="0"/>
  </r>
  <r>
    <n v="474"/>
    <n v="599"/>
    <s v="Oscar Camacho"/>
    <d v="2015-07-03T00:00:00"/>
    <s v="shot"/>
    <x v="0"/>
    <n v="33"/>
    <s v="M"/>
    <s v="H"/>
    <s v="Camden"/>
    <s v="NJ"/>
    <b v="1"/>
    <s v="attack"/>
    <s v="Not fleeing"/>
    <b v="0"/>
    <s v="armed"/>
    <x v="0"/>
  </r>
  <r>
    <n v="475"/>
    <n v="602"/>
    <s v="Joseph Julian"/>
    <d v="2015-07-03T00:00:00"/>
    <s v="shot"/>
    <x v="0"/>
    <n v="40"/>
    <s v="M"/>
    <s v="W"/>
    <s v="Miami Beach"/>
    <s v="FL"/>
    <b v="0"/>
    <s v="attack"/>
    <s v="Not fleeing"/>
    <b v="0"/>
    <s v="armed"/>
    <x v="0"/>
  </r>
  <r>
    <n v="476"/>
    <n v="591"/>
    <s v="Robert Elando Malone"/>
    <d v="2015-07-04T00:00:00"/>
    <s v="shot"/>
    <x v="0"/>
    <n v="42"/>
    <s v="M"/>
    <s v="B"/>
    <s v="Oklahoma City"/>
    <s v="OK"/>
    <b v="0"/>
    <s v="attack"/>
    <s v="Foot"/>
    <b v="0"/>
    <s v="armed"/>
    <x v="0"/>
  </r>
  <r>
    <n v="477"/>
    <n v="595"/>
    <s v="Michael Shannon Gaby"/>
    <d v="2015-07-04T00:00:00"/>
    <s v="shot"/>
    <x v="0"/>
    <n v="37"/>
    <s v="M"/>
    <s v="W"/>
    <s v="Morristown"/>
    <s v="TN"/>
    <b v="0"/>
    <s v="attack"/>
    <s v="Not fleeing"/>
    <b v="0"/>
    <s v="armed"/>
    <x v="0"/>
  </r>
  <r>
    <n v="478"/>
    <n v="596"/>
    <s v="Kawanza Beaty"/>
    <d v="2015-07-04T00:00:00"/>
    <s v="shot"/>
    <x v="0"/>
    <n v="23"/>
    <s v="M"/>
    <s v="B"/>
    <s v="Newport News"/>
    <s v="VA"/>
    <b v="0"/>
    <s v="attack"/>
    <s v="Foot"/>
    <b v="0"/>
    <s v="armed"/>
    <x v="0"/>
  </r>
  <r>
    <n v="479"/>
    <n v="600"/>
    <s v="Bryan David Bauer"/>
    <d v="2015-07-04T00:00:00"/>
    <s v="shot"/>
    <x v="0"/>
    <n v="36"/>
    <s v="M"/>
    <s v="W"/>
    <s v="Henderson"/>
    <s v="NV"/>
    <b v="0"/>
    <s v="attack"/>
    <s v="Not fleeing"/>
    <b v="0"/>
    <s v="armed"/>
    <x v="0"/>
  </r>
  <r>
    <n v="480"/>
    <n v="592"/>
    <s v="John Deming"/>
    <d v="2015-07-05T00:00:00"/>
    <s v="shot"/>
    <x v="1"/>
    <n v="19"/>
    <s v="M"/>
    <s v="W"/>
    <s v="Pleasanton"/>
    <s v="CA"/>
    <b v="0"/>
    <s v="attack"/>
    <s v="Foot"/>
    <b v="0"/>
    <s v="unarmed or undetermined or null"/>
    <x v="1"/>
  </r>
  <r>
    <n v="481"/>
    <n v="593"/>
    <s v="Michael Holt"/>
    <d v="2015-07-05T00:00:00"/>
    <s v="shot"/>
    <x v="0"/>
    <n v="35"/>
    <s v="M"/>
    <s v="W"/>
    <s v="Austin"/>
    <s v="TX"/>
    <b v="0"/>
    <s v="attack"/>
    <s v="Foot"/>
    <b v="0"/>
    <s v="armed"/>
    <x v="0"/>
  </r>
  <r>
    <n v="482"/>
    <n v="594"/>
    <s v="Richard Munroe"/>
    <d v="2015-07-05T00:00:00"/>
    <s v="shot and Tasered"/>
    <x v="2"/>
    <n v="25"/>
    <s v="M"/>
    <s v="W"/>
    <s v="Austin"/>
    <s v="TX"/>
    <b v="1"/>
    <s v="attack"/>
    <s v="Not fleeing"/>
    <b v="0"/>
    <s v="armed"/>
    <x v="1"/>
  </r>
  <r>
    <n v="483"/>
    <n v="605"/>
    <s v="Johnny Ray Anderson"/>
    <d v="2015-07-05T00:00:00"/>
    <s v="shot"/>
    <x v="1"/>
    <n v="43"/>
    <s v="M"/>
    <s v="W"/>
    <s v="Hawaiian Gardens"/>
    <s v="CA"/>
    <b v="0"/>
    <s v="other"/>
    <s v="Not fleeing"/>
    <b v="0"/>
    <s v="unarmed or undetermined or null"/>
    <x v="1"/>
  </r>
  <r>
    <n v="484"/>
    <n v="590"/>
    <s v="Tyler Rogers"/>
    <d v="2015-07-06T00:00:00"/>
    <s v="shot"/>
    <x v="0"/>
    <n v="20"/>
    <s v="M"/>
    <s v="W"/>
    <s v="Oklahoma City"/>
    <s v="OK"/>
    <b v="0"/>
    <s v="attack"/>
    <s v="Not fleeing"/>
    <b v="0"/>
    <s v="armed"/>
    <x v="0"/>
  </r>
  <r>
    <n v="485"/>
    <n v="606"/>
    <s v="Hagen Esty-Lennon"/>
    <d v="2015-07-06T00:00:00"/>
    <s v="shot"/>
    <x v="4"/>
    <n v="42"/>
    <s v="M"/>
    <s v="W"/>
    <s v="Bath"/>
    <s v="NH"/>
    <b v="1"/>
    <s v="other"/>
    <s v="Not fleeing"/>
    <b v="1"/>
    <s v="armed"/>
    <x v="1"/>
  </r>
  <r>
    <n v="486"/>
    <n v="607"/>
    <s v="David Oliva Sarabia"/>
    <d v="2015-07-06T00:00:00"/>
    <s v="shot and Tasered"/>
    <x v="4"/>
    <n v="42"/>
    <s v="M"/>
    <s v="H"/>
    <s v="Atwater"/>
    <s v="CA"/>
    <b v="0"/>
    <s v="attack"/>
    <s v="Car"/>
    <b v="0"/>
    <s v="armed"/>
    <x v="1"/>
  </r>
  <r>
    <n v="487"/>
    <n v="610"/>
    <s v="John Leonard Berry"/>
    <d v="2015-07-06T00:00:00"/>
    <s v="shot and Tasered"/>
    <x v="5"/>
    <n v="31"/>
    <s v="M"/>
    <s v="W"/>
    <s v="Lakewood"/>
    <s v="CA"/>
    <b v="1"/>
    <s v="attack"/>
    <s v="Other"/>
    <b v="0"/>
    <s v="unarmed or undetermined or null"/>
    <x v="1"/>
  </r>
  <r>
    <n v="488"/>
    <n v="619"/>
    <s v="Jason Hendley"/>
    <d v="2015-07-06T00:00:00"/>
    <s v="shot"/>
    <x v="4"/>
    <n v="29"/>
    <s v="M"/>
    <s v="B"/>
    <s v="Los Angeles"/>
    <s v="CA"/>
    <b v="0"/>
    <s v="attack"/>
    <s v="Not fleeing"/>
    <b v="0"/>
    <s v="armed"/>
    <x v="1"/>
  </r>
  <r>
    <n v="489"/>
    <n v="608"/>
    <s v="Marcellus Jamarcus Burley"/>
    <d v="2015-07-07T00:00:00"/>
    <s v="shot"/>
    <x v="0"/>
    <n v="18"/>
    <s v="M"/>
    <s v="B"/>
    <s v="Houston"/>
    <s v="TX"/>
    <b v="0"/>
    <s v="attack"/>
    <s v="Not fleeing"/>
    <b v="0"/>
    <s v="armed"/>
    <x v="0"/>
  </r>
  <r>
    <n v="490"/>
    <n v="609"/>
    <s v="Adam Dujanovic"/>
    <d v="2015-07-07T00:00:00"/>
    <s v="shot"/>
    <x v="20"/>
    <n v="33"/>
    <s v="M"/>
    <s v="W"/>
    <s v="Mesa"/>
    <s v="AZ"/>
    <b v="0"/>
    <s v="other"/>
    <s v="Not fleeing"/>
    <b v="0"/>
    <s v="armed"/>
    <x v="1"/>
  </r>
  <r>
    <n v="491"/>
    <n v="611"/>
    <s v="Joe Cody"/>
    <d v="2015-07-07T00:00:00"/>
    <s v="shot"/>
    <x v="0"/>
    <n v="59"/>
    <s v="M"/>
    <s v="W"/>
    <s v="Dallas"/>
    <s v="TX"/>
    <b v="0"/>
    <s v="attack"/>
    <s v="Not fleeing"/>
    <b v="0"/>
    <s v="armed"/>
    <x v="0"/>
  </r>
  <r>
    <n v="492"/>
    <n v="614"/>
    <s v="Daniel Hernandez"/>
    <d v="2015-07-07T00:00:00"/>
    <s v="shot"/>
    <x v="0"/>
    <n v="47"/>
    <s v="M"/>
    <s v="H"/>
    <s v="Bakersfield"/>
    <s v="CA"/>
    <b v="0"/>
    <s v="attack"/>
    <s v="Not fleeing"/>
    <b v="0"/>
    <s v="armed"/>
    <x v="0"/>
  </r>
  <r>
    <n v="493"/>
    <n v="615"/>
    <s v="Jose Graciano Lopez"/>
    <d v="2015-07-07T00:00:00"/>
    <s v="shot"/>
    <x v="0"/>
    <n v="39"/>
    <s v="M"/>
    <s v="H"/>
    <s v="Edinburg"/>
    <s v="TX"/>
    <b v="1"/>
    <s v="attack"/>
    <s v="Not fleeing"/>
    <b v="0"/>
    <s v="armed"/>
    <x v="0"/>
  </r>
  <r>
    <n v="494"/>
    <n v="616"/>
    <s v="Tremaine Dantzler"/>
    <d v="2015-07-07T00:00:00"/>
    <s v="shot"/>
    <x v="4"/>
    <n v="37"/>
    <s v="M"/>
    <s v="B"/>
    <s v="Atlantic City"/>
    <s v="NJ"/>
    <b v="0"/>
    <s v="attack"/>
    <s v="Foot"/>
    <b v="0"/>
    <s v="armed"/>
    <x v="1"/>
  </r>
  <r>
    <n v="495"/>
    <n v="617"/>
    <s v="Nicholas Booth"/>
    <d v="2015-07-07T00:00:00"/>
    <s v="shot"/>
    <x v="0"/>
    <n v="35"/>
    <s v="M"/>
    <s v="W"/>
    <s v="Sugar Creek"/>
    <s v="MO"/>
    <b v="0"/>
    <s v="attack"/>
    <s v="Car"/>
    <b v="0"/>
    <s v="armed"/>
    <x v="0"/>
  </r>
  <r>
    <n v="496"/>
    <n v="618"/>
    <s v="Joshua Blough"/>
    <d v="2015-07-07T00:00:00"/>
    <s v="shot"/>
    <x v="4"/>
    <n v="28"/>
    <s v="M"/>
    <s v="W"/>
    <s v="Elizabethtown"/>
    <s v="KY"/>
    <b v="0"/>
    <s v="other"/>
    <s v="Not fleeing"/>
    <b v="0"/>
    <s v="armed"/>
    <x v="1"/>
  </r>
  <r>
    <n v="497"/>
    <n v="620"/>
    <s v="Michael Terence Westrich"/>
    <d v="2015-07-08T00:00:00"/>
    <s v="shot"/>
    <x v="0"/>
    <n v="59"/>
    <s v="M"/>
    <s v="W"/>
    <s v="Beaverton"/>
    <s v="OR"/>
    <b v="0"/>
    <s v="attack"/>
    <s v="Not fleeing"/>
    <b v="0"/>
    <s v="armed"/>
    <x v="0"/>
  </r>
  <r>
    <n v="498"/>
    <n v="621"/>
    <s v="Dallas Shatley"/>
    <d v="2015-07-08T00:00:00"/>
    <s v="shot"/>
    <x v="5"/>
    <n v="62"/>
    <s v="M"/>
    <s v="W"/>
    <s v="Ashe County"/>
    <s v="NC"/>
    <b v="0"/>
    <s v="attack"/>
    <s v="Car"/>
    <b v="1"/>
    <s v="unarmed or undetermined or null"/>
    <x v="1"/>
  </r>
  <r>
    <n v="499"/>
    <n v="622"/>
    <s v="Rocco Joseph Palmisano"/>
    <d v="2015-07-09T00:00:00"/>
    <s v="shot"/>
    <x v="0"/>
    <n v="50"/>
    <s v="M"/>
    <s v="W"/>
    <s v="Parowan"/>
    <s v="UT"/>
    <b v="0"/>
    <s v="attack"/>
    <s v="Not fleeing"/>
    <b v="0"/>
    <s v="armed"/>
    <x v="0"/>
  </r>
  <r>
    <n v="500"/>
    <n v="623"/>
    <s v="Robert Hammonds"/>
    <d v="2015-07-09T00:00:00"/>
    <s v="shot"/>
    <x v="0"/>
    <n v="68"/>
    <s v="M"/>
    <s v="W"/>
    <s v="Phoenix"/>
    <s v="AZ"/>
    <b v="0"/>
    <s v="attack"/>
    <s v="Foot"/>
    <b v="0"/>
    <s v="armed"/>
    <x v="0"/>
  </r>
  <r>
    <n v="501"/>
    <n v="624"/>
    <s v="Martice Milliner"/>
    <d v="2015-07-09T00:00:00"/>
    <s v="shot"/>
    <x v="0"/>
    <n v="27"/>
    <s v="M"/>
    <s v="B"/>
    <s v="Chicago"/>
    <s v="IL"/>
    <b v="0"/>
    <s v="attack"/>
    <s v="Foot"/>
    <b v="0"/>
    <s v="armed"/>
    <x v="0"/>
  </r>
  <r>
    <n v="502"/>
    <n v="625"/>
    <s v="Cyrus Hurtado"/>
    <d v="2015-07-09T00:00:00"/>
    <s v="shot"/>
    <x v="0"/>
    <n v="17"/>
    <s v="M"/>
    <s v="W"/>
    <s v="Boulder Creek"/>
    <s v="CA"/>
    <b v="1"/>
    <s v="attack"/>
    <s v="Not fleeing"/>
    <b v="0"/>
    <s v="armed"/>
    <x v="0"/>
  </r>
  <r>
    <n v="503"/>
    <n v="627"/>
    <s v="Neil White"/>
    <d v="2015-07-09T00:00:00"/>
    <s v="shot and Tasered"/>
    <x v="21"/>
    <n v="38"/>
    <s v="M"/>
    <s v="W"/>
    <s v="Los Angeles"/>
    <s v="CA"/>
    <b v="0"/>
    <s v="attack"/>
    <s v="Other"/>
    <b v="0"/>
    <s v="armed"/>
    <x v="1"/>
  </r>
  <r>
    <n v="504"/>
    <n v="634"/>
    <s v="Javon Hawkins"/>
    <d v="2015-07-09T00:00:00"/>
    <s v="shot"/>
    <x v="10"/>
    <n v="21"/>
    <s v="M"/>
    <s v="B"/>
    <s v="Kansas City"/>
    <s v="MO"/>
    <b v="0"/>
    <s v="other"/>
    <s v="Not fleeing"/>
    <b v="0"/>
    <s v="armed"/>
    <x v="1"/>
  </r>
  <r>
    <n v="505"/>
    <n v="626"/>
    <s v="James Michael Todora"/>
    <d v="2015-07-10T00:00:00"/>
    <s v="shot"/>
    <x v="0"/>
    <n v="54"/>
    <s v="M"/>
    <s v="W"/>
    <s v="Las Vegas"/>
    <s v="NV"/>
    <b v="1"/>
    <s v="attack"/>
    <s v="Not fleeing"/>
    <b v="1"/>
    <s v="armed"/>
    <x v="0"/>
  </r>
  <r>
    <n v="506"/>
    <n v="630"/>
    <s v="Freddie Blue"/>
    <d v="2015-07-10T00:00:00"/>
    <s v="shot"/>
    <x v="0"/>
    <n v="20"/>
    <s v="M"/>
    <s v="B"/>
    <s v="Covington"/>
    <s v="GA"/>
    <b v="0"/>
    <s v="attack"/>
    <s v="Not fleeing"/>
    <b v="0"/>
    <s v="armed"/>
    <x v="0"/>
  </r>
  <r>
    <n v="507"/>
    <n v="1152"/>
    <s v="Eugene McSwain"/>
    <d v="2015-07-10T00:00:00"/>
    <s v="shot"/>
    <x v="0"/>
    <n v="25"/>
    <s v="M"/>
    <s v="B"/>
    <s v="Chicago"/>
    <s v="IL"/>
    <b v="0"/>
    <s v="attack"/>
    <s v="Not fleeing"/>
    <b v="0"/>
    <s v="armed"/>
    <x v="0"/>
  </r>
  <r>
    <n v="508"/>
    <n v="637"/>
    <s v="Billy Maine"/>
    <d v="2015-07-11T00:00:00"/>
    <s v="shot"/>
    <x v="0"/>
    <n v="31"/>
    <s v="M"/>
    <s v="W"/>
    <s v="Olivehurst"/>
    <s v="CA"/>
    <b v="0"/>
    <s v="attack"/>
    <s v="Not fleeing"/>
    <b v="0"/>
    <s v="armed"/>
    <x v="0"/>
  </r>
  <r>
    <n v="509"/>
    <n v="628"/>
    <s v="Paul Castaway"/>
    <d v="2015-07-12T00:00:00"/>
    <s v="shot"/>
    <x v="4"/>
    <n v="35"/>
    <s v="M"/>
    <s v="N"/>
    <s v="Denver"/>
    <s v="CO"/>
    <b v="1"/>
    <s v="other"/>
    <s v="Foot"/>
    <b v="0"/>
    <s v="armed"/>
    <x v="1"/>
  </r>
  <r>
    <n v="510"/>
    <n v="631"/>
    <s v="Salvado Ellswood"/>
    <d v="2015-07-12T00:00:00"/>
    <s v="shot and Tasered"/>
    <x v="1"/>
    <n v="36"/>
    <s v="M"/>
    <s v="B"/>
    <s v="Plantation"/>
    <s v="FL"/>
    <b v="0"/>
    <s v="attack"/>
    <s v="Not fleeing"/>
    <b v="0"/>
    <s v="unarmed or undetermined or null"/>
    <x v="1"/>
  </r>
  <r>
    <n v="511"/>
    <n v="632"/>
    <s v="David Lepine"/>
    <d v="2015-07-12T00:00:00"/>
    <s v="shot"/>
    <x v="0"/>
    <n v="60"/>
    <s v="M"/>
    <s v="W"/>
    <s v="Austin"/>
    <s v="TX"/>
    <b v="0"/>
    <s v="attack"/>
    <s v="Foot"/>
    <b v="0"/>
    <s v="armed"/>
    <x v="0"/>
  </r>
  <r>
    <n v="512"/>
    <n v="633"/>
    <s v="Matthew Watson"/>
    <d v="2015-07-12T00:00:00"/>
    <s v="shot"/>
    <x v="0"/>
    <n v="24"/>
    <s v="M"/>
    <s v="W"/>
    <s v="River Forest"/>
    <s v="IL"/>
    <b v="0"/>
    <s v="attack"/>
    <s v="Not fleeing"/>
    <b v="0"/>
    <s v="armed"/>
    <x v="0"/>
  </r>
  <r>
    <n v="513"/>
    <n v="636"/>
    <s v="Christopher Benton"/>
    <d v="2015-07-12T00:00:00"/>
    <s v="shot"/>
    <x v="0"/>
    <n v="27"/>
    <s v="M"/>
    <s v="W"/>
    <s v="Casper"/>
    <s v="WY"/>
    <b v="0"/>
    <s v="attack"/>
    <s v="Not fleeing"/>
    <b v="0"/>
    <s v="armed"/>
    <x v="0"/>
  </r>
  <r>
    <n v="514"/>
    <n v="629"/>
    <s v="Frederick Farmer"/>
    <d v="2015-07-13T00:00:00"/>
    <s v="shot"/>
    <x v="0"/>
    <n v="20"/>
    <s v="M"/>
    <s v="B"/>
    <s v="Stone Mountain"/>
    <s v="GA"/>
    <b v="0"/>
    <s v="attack"/>
    <s v="Not fleeing"/>
    <b v="0"/>
    <s v="armed"/>
    <x v="0"/>
  </r>
  <r>
    <n v="515"/>
    <n v="635"/>
    <s v="Matthew Ryan Graham"/>
    <d v="2015-07-13T00:00:00"/>
    <s v="shot"/>
    <x v="0"/>
    <n v="24"/>
    <s v="M"/>
    <s v="W"/>
    <s v="Dunsmuir"/>
    <s v="CA"/>
    <b v="0"/>
    <s v="attack"/>
    <s v="Car"/>
    <b v="0"/>
    <s v="armed"/>
    <x v="0"/>
  </r>
  <r>
    <n v="516"/>
    <n v="638"/>
    <s v="Rafael Suazo"/>
    <d v="2015-07-13T00:00:00"/>
    <s v="shot"/>
    <x v="5"/>
    <n v="23"/>
    <s v="M"/>
    <s v="H"/>
    <s v="Lynn"/>
    <s v="MA"/>
    <b v="0"/>
    <s v="attack"/>
    <s v="Not fleeing"/>
    <b v="0"/>
    <s v="unarmed or undetermined or null"/>
    <x v="1"/>
  </r>
  <r>
    <n v="517"/>
    <n v="645"/>
    <s v="Jason Davis"/>
    <d v="2015-07-13T00:00:00"/>
    <s v="shot and Tasered"/>
    <x v="12"/>
    <n v="41"/>
    <s v="M"/>
    <s v="W"/>
    <s v="Los Angeles"/>
    <s v="CA"/>
    <b v="0"/>
    <s v="other"/>
    <s v="Not fleeing"/>
    <b v="0"/>
    <s v="armed"/>
    <x v="1"/>
  </r>
  <r>
    <n v="518"/>
    <n v="639"/>
    <s v="Chacarion Avant"/>
    <d v="2015-07-14T00:00:00"/>
    <s v="shot"/>
    <x v="0"/>
    <n v="20"/>
    <s v="M"/>
    <s v="B"/>
    <s v="Mascotte"/>
    <s v="FL"/>
    <b v="0"/>
    <s v="attack"/>
    <s v="Not fleeing"/>
    <b v="0"/>
    <s v="armed"/>
    <x v="0"/>
  </r>
  <r>
    <n v="519"/>
    <n v="641"/>
    <s v="Charles Crandall"/>
    <d v="2015-07-14T00:00:00"/>
    <s v="shot"/>
    <x v="0"/>
    <n v="76"/>
    <s v="M"/>
    <m/>
    <s v="Southington"/>
    <s v="OH"/>
    <b v="0"/>
    <s v="attack"/>
    <s v="Not fleeing"/>
    <b v="0"/>
    <s v="armed"/>
    <x v="0"/>
  </r>
  <r>
    <n v="520"/>
    <n v="643"/>
    <s v="Eugene Kailing"/>
    <d v="2015-07-15T00:00:00"/>
    <s v="shot and Tasered"/>
    <x v="22"/>
    <n v="43"/>
    <s v="M"/>
    <s v="W"/>
    <s v="Marion"/>
    <s v="MI"/>
    <b v="1"/>
    <s v="other"/>
    <s v="Not fleeing"/>
    <b v="0"/>
    <s v="armed"/>
    <x v="1"/>
  </r>
  <r>
    <n v="521"/>
    <n v="642"/>
    <s v="Anthonie Smith"/>
    <d v="2015-07-16T00:00:00"/>
    <s v="shot and Tasered"/>
    <x v="23"/>
    <n v="25"/>
    <s v="M"/>
    <s v="B"/>
    <s v="Moreno Valley"/>
    <s v="CA"/>
    <b v="1"/>
    <s v="other"/>
    <s v="Not fleeing"/>
    <b v="0"/>
    <s v="armed"/>
    <x v="1"/>
  </r>
  <r>
    <n v="522"/>
    <n v="646"/>
    <s v="Antonio Gonzalez"/>
    <d v="2015-07-16T00:00:00"/>
    <s v="shot"/>
    <x v="10"/>
    <n v="29"/>
    <s v="M"/>
    <s v="H"/>
    <s v="Wauwatosa"/>
    <s v="WI"/>
    <b v="1"/>
    <s v="other"/>
    <s v="Not fleeing"/>
    <b v="0"/>
    <s v="armed"/>
    <x v="1"/>
  </r>
  <r>
    <n v="523"/>
    <n v="647"/>
    <s v="Edward Foster III"/>
    <d v="2015-07-16T00:00:00"/>
    <s v="shot"/>
    <x v="0"/>
    <n v="35"/>
    <s v="M"/>
    <s v="B"/>
    <s v="Homestead"/>
    <s v="FL"/>
    <b v="0"/>
    <s v="attack"/>
    <s v="Not fleeing"/>
    <b v="0"/>
    <s v="armed"/>
    <x v="0"/>
  </r>
  <r>
    <n v="524"/>
    <n v="648"/>
    <s v="Patrick Stephen Pippin"/>
    <d v="2015-07-16T00:00:00"/>
    <s v="shot"/>
    <x v="0"/>
    <n v="30"/>
    <s v="M"/>
    <s v="W"/>
    <s v="Kansas City"/>
    <s v="KS"/>
    <b v="0"/>
    <s v="attack"/>
    <s v="Other"/>
    <b v="0"/>
    <s v="armed"/>
    <x v="0"/>
  </r>
  <r>
    <n v="525"/>
    <n v="649"/>
    <s v="Mohammad Youssef Abdulazeez"/>
    <d v="2015-07-16T00:00:00"/>
    <s v="shot"/>
    <x v="0"/>
    <n v="24"/>
    <s v="M"/>
    <s v="O"/>
    <s v="Chattanooga"/>
    <s v="TN"/>
    <b v="1"/>
    <s v="attack"/>
    <s v="Not fleeing"/>
    <b v="0"/>
    <s v="armed"/>
    <x v="0"/>
  </r>
  <r>
    <n v="526"/>
    <n v="656"/>
    <s v="Saige Hack"/>
    <d v="2015-07-16T00:00:00"/>
    <s v="shot"/>
    <x v="0"/>
    <n v="23"/>
    <s v="M"/>
    <s v="N"/>
    <s v="Cheyenne"/>
    <s v="WY"/>
    <b v="0"/>
    <s v="attack"/>
    <s v="Not fleeing"/>
    <b v="0"/>
    <s v="armed"/>
    <x v="0"/>
  </r>
  <r>
    <n v="527"/>
    <n v="664"/>
    <s v="Pierre Gabriel Koellner"/>
    <d v="2015-07-16T00:00:00"/>
    <s v="shot"/>
    <x v="0"/>
    <n v="29"/>
    <s v="M"/>
    <s v="W"/>
    <s v="Opp"/>
    <s v="AL"/>
    <b v="0"/>
    <s v="attack"/>
    <s v="Foot"/>
    <b v="0"/>
    <s v="armed"/>
    <x v="0"/>
  </r>
  <r>
    <n v="528"/>
    <n v="644"/>
    <s v="Samuel Smith"/>
    <d v="2015-07-17T00:00:00"/>
    <s v="shot"/>
    <x v="4"/>
    <n v="27"/>
    <s v="M"/>
    <s v="W"/>
    <s v="Seattle"/>
    <s v="WA"/>
    <b v="0"/>
    <s v="other"/>
    <s v="Foot"/>
    <b v="0"/>
    <s v="armed"/>
    <x v="1"/>
  </r>
  <r>
    <n v="529"/>
    <n v="651"/>
    <s v="Albert Joseph Davis"/>
    <d v="2015-07-17T00:00:00"/>
    <s v="shot and Tasered"/>
    <x v="1"/>
    <n v="23"/>
    <s v="M"/>
    <s v="B"/>
    <s v="Orlando"/>
    <s v="FL"/>
    <b v="0"/>
    <s v="attack"/>
    <s v="Foot"/>
    <b v="0"/>
    <s v="unarmed or undetermined or null"/>
    <x v="1"/>
  </r>
  <r>
    <n v="530"/>
    <n v="655"/>
    <s v="Jackie Brand"/>
    <d v="2015-07-17T00:00:00"/>
    <s v="shot"/>
    <x v="0"/>
    <n v="50"/>
    <s v="M"/>
    <s v="W"/>
    <s v="Needles"/>
    <s v="CA"/>
    <b v="1"/>
    <s v="attack"/>
    <s v="Not fleeing"/>
    <b v="0"/>
    <s v="armed"/>
    <x v="0"/>
  </r>
  <r>
    <n v="531"/>
    <n v="657"/>
    <s v="Darrius Stewart"/>
    <d v="2015-07-17T00:00:00"/>
    <s v="shot"/>
    <x v="1"/>
    <n v="19"/>
    <s v="M"/>
    <s v="B"/>
    <s v="Memphis"/>
    <s v="TN"/>
    <b v="0"/>
    <s v="attack"/>
    <s v="Foot"/>
    <b v="0"/>
    <s v="unarmed or undetermined or null"/>
    <x v="1"/>
  </r>
  <r>
    <n v="532"/>
    <n v="660"/>
    <s v="Jose Roman Rodriguez"/>
    <d v="2015-07-17T00:00:00"/>
    <s v="shot"/>
    <x v="9"/>
    <n v="24"/>
    <s v="M"/>
    <s v="H"/>
    <s v="Brownsville"/>
    <s v="TX"/>
    <b v="0"/>
    <s v="other"/>
    <s v="Other"/>
    <b v="0"/>
    <s v="unarmed or undetermined or null"/>
    <x v="1"/>
  </r>
  <r>
    <n v="533"/>
    <n v="650"/>
    <s v="David  Wheat Jr."/>
    <d v="2015-07-18T00:00:00"/>
    <s v="shot"/>
    <x v="4"/>
    <n v="22"/>
    <s v="M"/>
    <s v="W"/>
    <s v="Fort Collins"/>
    <s v="CO"/>
    <b v="1"/>
    <s v="attack"/>
    <s v="Not fleeing"/>
    <b v="0"/>
    <s v="armed"/>
    <x v="1"/>
  </r>
  <r>
    <n v="534"/>
    <n v="652"/>
    <s v="Kevin Thomas Snyder"/>
    <d v="2015-07-18T00:00:00"/>
    <s v="shot"/>
    <x v="0"/>
    <n v="46"/>
    <s v="M"/>
    <s v="W"/>
    <s v="Phoenix"/>
    <s v="AZ"/>
    <b v="0"/>
    <s v="attack"/>
    <s v="Not fleeing"/>
    <b v="0"/>
    <s v="armed"/>
    <x v="0"/>
  </r>
  <r>
    <n v="535"/>
    <n v="654"/>
    <s v="Charles Edward Dewey"/>
    <d v="2015-07-18T00:00:00"/>
    <s v="shot"/>
    <x v="0"/>
    <n v="65"/>
    <s v="M"/>
    <s v="W"/>
    <s v="Colby"/>
    <s v="KS"/>
    <b v="0"/>
    <s v="attack"/>
    <s v="Not fleeing"/>
    <b v="0"/>
    <s v="armed"/>
    <x v="0"/>
  </r>
  <r>
    <n v="536"/>
    <n v="653"/>
    <s v="Samuel DuBose"/>
    <d v="2015-07-19T00:00:00"/>
    <s v="shot"/>
    <x v="1"/>
    <n v="43"/>
    <s v="M"/>
    <s v="B"/>
    <s v="Mt. Auburn"/>
    <s v="OH"/>
    <b v="0"/>
    <s v="other"/>
    <s v="Car"/>
    <b v="1"/>
    <s v="unarmed or undetermined or null"/>
    <x v="1"/>
  </r>
  <r>
    <n v="537"/>
    <n v="658"/>
    <s v="Joshua LeBoeuf"/>
    <d v="2015-07-20T00:00:00"/>
    <s v="shot"/>
    <x v="0"/>
    <n v="35"/>
    <s v="M"/>
    <s v="W"/>
    <s v="Winnie"/>
    <s v="TX"/>
    <b v="0"/>
    <s v="attack"/>
    <s v="Other"/>
    <b v="0"/>
    <s v="armed"/>
    <x v="0"/>
  </r>
  <r>
    <n v="538"/>
    <n v="759"/>
    <s v="Troy Francis"/>
    <d v="2015-07-20T00:00:00"/>
    <s v="shot"/>
    <x v="4"/>
    <n v="54"/>
    <s v="M"/>
    <m/>
    <s v="Fremont"/>
    <s v="CA"/>
    <b v="0"/>
    <s v="other"/>
    <s v="Not fleeing"/>
    <b v="0"/>
    <s v="armed"/>
    <x v="1"/>
  </r>
  <r>
    <n v="539"/>
    <n v="661"/>
    <s v="Darren Billy Wilson"/>
    <d v="2015-07-21T00:00:00"/>
    <s v="shot"/>
    <x v="1"/>
    <n v="47"/>
    <s v="M"/>
    <s v="W"/>
    <s v="White"/>
    <s v="GA"/>
    <b v="0"/>
    <s v="other"/>
    <s v="Not fleeing"/>
    <b v="0"/>
    <s v="unarmed or undetermined or null"/>
    <x v="1"/>
  </r>
  <r>
    <n v="540"/>
    <n v="662"/>
    <s v="Joseph Fuller"/>
    <d v="2015-07-21T00:00:00"/>
    <s v="shot"/>
    <x v="0"/>
    <n v="24"/>
    <s v="M"/>
    <s v="W"/>
    <s v="Oakland Park"/>
    <s v="FL"/>
    <b v="0"/>
    <s v="other"/>
    <s v="Car"/>
    <b v="0"/>
    <s v="armed"/>
    <x v="0"/>
  </r>
  <r>
    <n v="541"/>
    <n v="663"/>
    <s v="Jerrod Tyre"/>
    <d v="2015-07-21T00:00:00"/>
    <s v="shot"/>
    <x v="0"/>
    <n v="35"/>
    <s v="M"/>
    <s v="W"/>
    <s v="Jesup"/>
    <s v="GA"/>
    <b v="0"/>
    <s v="attack"/>
    <s v="Not fleeing"/>
    <b v="0"/>
    <s v="armed"/>
    <x v="0"/>
  </r>
  <r>
    <n v="542"/>
    <n v="666"/>
    <s v="Francisco Benitez-Santiago"/>
    <d v="2015-07-22T00:00:00"/>
    <s v="shot"/>
    <x v="0"/>
    <n v="25"/>
    <s v="M"/>
    <s v="H"/>
    <s v="Monroe"/>
    <s v="WI"/>
    <b v="0"/>
    <s v="attack"/>
    <s v="Not fleeing"/>
    <b v="0"/>
    <s v="armed"/>
    <x v="0"/>
  </r>
  <r>
    <n v="543"/>
    <n v="667"/>
    <s v="Andre Dontrell Williams"/>
    <d v="2015-07-22T00:00:00"/>
    <s v="shot and Tasered"/>
    <x v="4"/>
    <n v="26"/>
    <s v="M"/>
    <s v="B"/>
    <s v="Oklahoma City"/>
    <s v="OK"/>
    <b v="0"/>
    <s v="other"/>
    <s v="Other"/>
    <b v="0"/>
    <s v="armed"/>
    <x v="1"/>
  </r>
  <r>
    <n v="544"/>
    <n v="669"/>
    <s v="Devon Guisherd"/>
    <d v="2015-07-22T00:00:00"/>
    <s v="shot"/>
    <x v="0"/>
    <n v="27"/>
    <s v="M"/>
    <s v="B"/>
    <s v="Philadelphia"/>
    <s v="PA"/>
    <b v="0"/>
    <s v="attack"/>
    <s v="Not fleeing"/>
    <b v="0"/>
    <s v="armed"/>
    <x v="0"/>
  </r>
  <r>
    <n v="545"/>
    <n v="668"/>
    <s v="Dontae L. Martin"/>
    <d v="2015-07-23T00:00:00"/>
    <s v="shot"/>
    <x v="0"/>
    <n v="34"/>
    <s v="M"/>
    <s v="B"/>
    <s v="Dayton"/>
    <s v="OH"/>
    <b v="0"/>
    <s v="attack"/>
    <s v="Not fleeing"/>
    <b v="0"/>
    <s v="armed"/>
    <x v="0"/>
  </r>
  <r>
    <n v="546"/>
    <n v="670"/>
    <s v="Derek Wolfsteller"/>
    <d v="2015-07-23T00:00:00"/>
    <s v="shot and Tasered"/>
    <x v="1"/>
    <n v="31"/>
    <s v="M"/>
    <s v="W"/>
    <s v="Plymouth"/>
    <s v="MN"/>
    <b v="1"/>
    <s v="attack"/>
    <s v="Not fleeing"/>
    <b v="0"/>
    <s v="unarmed or undetermined or null"/>
    <x v="1"/>
  </r>
  <r>
    <n v="547"/>
    <n v="671"/>
    <s v="Brian Stortzum"/>
    <d v="2015-07-23T00:00:00"/>
    <s v="shot"/>
    <x v="0"/>
    <n v="32"/>
    <s v="M"/>
    <s v="W"/>
    <s v="Myrtle Beach"/>
    <s v="SC"/>
    <b v="0"/>
    <s v="attack"/>
    <s v="Not fleeing"/>
    <b v="0"/>
    <s v="armed"/>
    <x v="0"/>
  </r>
  <r>
    <n v="548"/>
    <n v="672"/>
    <s v="Robbie Lee Edison"/>
    <d v="2015-07-23T00:00:00"/>
    <s v="shot"/>
    <x v="2"/>
    <n v="47"/>
    <s v="M"/>
    <s v="W"/>
    <s v="Douglas"/>
    <s v="WY"/>
    <b v="0"/>
    <s v="attack"/>
    <s v="Not fleeing"/>
    <b v="0"/>
    <s v="armed"/>
    <x v="1"/>
  </r>
  <r>
    <n v="549"/>
    <n v="673"/>
    <s v="Tamala Satre"/>
    <d v="2015-07-23T00:00:00"/>
    <s v="shot"/>
    <x v="0"/>
    <n v="44"/>
    <s v="F"/>
    <s v="W"/>
    <s v="Meadow Vista"/>
    <s v="CA"/>
    <b v="1"/>
    <s v="attack"/>
    <s v="Not fleeing"/>
    <b v="0"/>
    <s v="armed"/>
    <x v="0"/>
  </r>
  <r>
    <n v="550"/>
    <n v="674"/>
    <s v="Seth Raines"/>
    <d v="2015-07-24T00:00:00"/>
    <s v="shot"/>
    <x v="0"/>
    <n v="44"/>
    <s v="M"/>
    <s v="W"/>
    <s v="Studio City"/>
    <s v="CA"/>
    <b v="0"/>
    <s v="attack"/>
    <s v="Not fleeing"/>
    <b v="0"/>
    <s v="armed"/>
    <x v="0"/>
  </r>
  <r>
    <n v="551"/>
    <n v="675"/>
    <s v="Lee Aaron Gerston"/>
    <d v="2015-07-24T00:00:00"/>
    <s v="shot and Tasered"/>
    <x v="4"/>
    <n v="30"/>
    <s v="M"/>
    <s v="W"/>
    <s v="Pinnacle"/>
    <s v="NC"/>
    <b v="0"/>
    <s v="other"/>
    <s v="Not fleeing"/>
    <b v="0"/>
    <s v="armed"/>
    <x v="1"/>
  </r>
  <r>
    <n v="552"/>
    <n v="676"/>
    <s v="Christopher Olmstead"/>
    <d v="2015-07-25T00:00:00"/>
    <s v="shot"/>
    <x v="24"/>
    <n v="60"/>
    <s v="M"/>
    <s v="W"/>
    <s v="New Orleans"/>
    <s v="LA"/>
    <b v="1"/>
    <s v="attack"/>
    <s v="Car"/>
    <b v="0"/>
    <s v="armed"/>
    <x v="1"/>
  </r>
  <r>
    <n v="553"/>
    <n v="677"/>
    <s v="Roger Braswell"/>
    <d v="2015-07-25T00:00:00"/>
    <s v="shot"/>
    <x v="0"/>
    <n v="50"/>
    <s v="M"/>
    <s v="W"/>
    <s v="Decatur"/>
    <s v="GA"/>
    <b v="1"/>
    <s v="attack"/>
    <s v="Not fleeing"/>
    <b v="0"/>
    <s v="armed"/>
    <x v="0"/>
  </r>
  <r>
    <n v="554"/>
    <n v="678"/>
    <s v="Bryan Keith  Day"/>
    <d v="2015-07-25T00:00:00"/>
    <s v="shot"/>
    <x v="2"/>
    <n v="36"/>
    <s v="M"/>
    <s v="B"/>
    <s v="Las Vegas"/>
    <s v="NV"/>
    <b v="0"/>
    <s v="attack"/>
    <s v="Not fleeing"/>
    <b v="0"/>
    <s v="armed"/>
    <x v="1"/>
  </r>
  <r>
    <n v="555"/>
    <n v="685"/>
    <s v="Earl Jackson"/>
    <d v="2015-07-25T00:00:00"/>
    <s v="shot"/>
    <x v="0"/>
    <n v="59"/>
    <s v="M"/>
    <s v="B"/>
    <s v="Micanopy"/>
    <s v="FL"/>
    <b v="0"/>
    <s v="attack"/>
    <s v="Not fleeing"/>
    <b v="0"/>
    <s v="armed"/>
    <x v="0"/>
  </r>
  <r>
    <n v="556"/>
    <n v="679"/>
    <s v="Khari Westly"/>
    <d v="2015-07-26T00:00:00"/>
    <s v="shot"/>
    <x v="0"/>
    <n v="33"/>
    <s v="M"/>
    <s v="B"/>
    <s v="Shreveport"/>
    <s v="LA"/>
    <b v="0"/>
    <s v="attack"/>
    <s v="Not fleeing"/>
    <b v="0"/>
    <s v="armed"/>
    <x v="0"/>
  </r>
  <r>
    <n v="557"/>
    <n v="680"/>
    <s v="Zachary Hammond"/>
    <d v="2015-07-26T00:00:00"/>
    <s v="shot"/>
    <x v="5"/>
    <n v="19"/>
    <s v="M"/>
    <s v="W"/>
    <s v="Seneca"/>
    <s v="SC"/>
    <b v="0"/>
    <s v="other"/>
    <s v="Other"/>
    <b v="0"/>
    <s v="unarmed or undetermined or null"/>
    <x v="1"/>
  </r>
  <r>
    <n v="558"/>
    <n v="681"/>
    <s v="Timothy Milliken"/>
    <d v="2015-07-27T00:00:00"/>
    <s v="shot"/>
    <x v="4"/>
    <n v="56"/>
    <s v="M"/>
    <s v="W"/>
    <s v="Irmo"/>
    <s v="SC"/>
    <b v="0"/>
    <s v="attack"/>
    <s v="Not fleeing"/>
    <b v="0"/>
    <s v="armed"/>
    <x v="1"/>
  </r>
  <r>
    <n v="559"/>
    <n v="682"/>
    <s v="Jean Paul Falgout"/>
    <d v="2015-07-27T00:00:00"/>
    <s v="shot"/>
    <x v="2"/>
    <n v="45"/>
    <s v="M"/>
    <s v="W"/>
    <s v="Houma"/>
    <s v="LA"/>
    <b v="1"/>
    <s v="attack"/>
    <s v="Car"/>
    <b v="0"/>
    <s v="armed"/>
    <x v="1"/>
  </r>
  <r>
    <n v="560"/>
    <n v="683"/>
    <s v="Samuel Forgy"/>
    <d v="2015-07-27T00:00:00"/>
    <s v="shot and Tasered"/>
    <x v="4"/>
    <n v="22"/>
    <s v="M"/>
    <s v="W"/>
    <s v="Boulder"/>
    <s v="CO"/>
    <b v="0"/>
    <s v="other"/>
    <s v="Not fleeing"/>
    <b v="0"/>
    <s v="armed"/>
    <x v="1"/>
  </r>
  <r>
    <n v="561"/>
    <n v="684"/>
    <s v="Timothy Johnson"/>
    <d v="2015-07-28T00:00:00"/>
    <s v="shot"/>
    <x v="4"/>
    <n v="41"/>
    <s v="M"/>
    <m/>
    <s v="Manila"/>
    <s v="AR"/>
    <b v="0"/>
    <s v="other"/>
    <s v="Not fleeing"/>
    <b v="0"/>
    <s v="armed"/>
    <x v="1"/>
  </r>
  <r>
    <n v="562"/>
    <n v="686"/>
    <s v="Michael Malone"/>
    <d v="2015-07-29T00:00:00"/>
    <s v="shot"/>
    <x v="0"/>
    <n v="34"/>
    <s v="M"/>
    <s v="H"/>
    <s v="Las Cruces"/>
    <s v="NM"/>
    <b v="0"/>
    <s v="undetermined"/>
    <s v="Foot"/>
    <b v="0"/>
    <s v="armed"/>
    <x v="0"/>
  </r>
  <r>
    <n v="563"/>
    <n v="687"/>
    <s v="Roger Darrin Barker"/>
    <d v="2015-07-29T00:00:00"/>
    <s v="shot"/>
    <x v="0"/>
    <n v="53"/>
    <s v="M"/>
    <s v="W"/>
    <s v="Logan"/>
    <s v="UT"/>
    <b v="1"/>
    <s v="attack"/>
    <s v="Not fleeing"/>
    <b v="0"/>
    <s v="armed"/>
    <x v="0"/>
  </r>
  <r>
    <n v="564"/>
    <n v="688"/>
    <s v="Mark Perkins"/>
    <d v="2015-07-30T00:00:00"/>
    <s v="shot"/>
    <x v="0"/>
    <n v="48"/>
    <s v="M"/>
    <s v="W"/>
    <s v="Gardnerville Ranchos"/>
    <s v="NV"/>
    <b v="0"/>
    <s v="attack"/>
    <s v="Not fleeing"/>
    <b v="0"/>
    <s v="armed"/>
    <x v="0"/>
  </r>
  <r>
    <n v="565"/>
    <n v="689"/>
    <s v="Ryan Daniel Vrenon"/>
    <d v="2015-07-30T00:00:00"/>
    <s v="shot"/>
    <x v="0"/>
    <n v="25"/>
    <s v="M"/>
    <s v="W"/>
    <s v="Dunsmuir"/>
    <s v="CA"/>
    <b v="0"/>
    <s v="attack"/>
    <s v="Car"/>
    <b v="0"/>
    <s v="armed"/>
    <x v="0"/>
  </r>
  <r>
    <n v="566"/>
    <n v="690"/>
    <s v="Philip Vallejo"/>
    <d v="2015-07-30T00:00:00"/>
    <s v="shot"/>
    <x v="0"/>
    <n v="30"/>
    <s v="M"/>
    <s v="H"/>
    <s v="Fort Worth"/>
    <s v="TX"/>
    <b v="0"/>
    <s v="attack"/>
    <s v="Not fleeing"/>
    <b v="0"/>
    <s v="armed"/>
    <x v="0"/>
  </r>
  <r>
    <n v="567"/>
    <n v="691"/>
    <s v="Oscar Lotari Romero"/>
    <d v="2015-07-30T00:00:00"/>
    <s v="shot and Tasered"/>
    <x v="25"/>
    <n v="47"/>
    <s v="M"/>
    <s v="H"/>
    <s v="Whittier"/>
    <s v="CA"/>
    <b v="0"/>
    <s v="attack"/>
    <s v="Not fleeing"/>
    <b v="0"/>
    <s v="armed"/>
    <x v="1"/>
  </r>
  <r>
    <n v="568"/>
    <n v="692"/>
    <s v="Rafael Molina"/>
    <d v="2015-07-31T00:00:00"/>
    <s v="shot"/>
    <x v="0"/>
    <n v="33"/>
    <s v="M"/>
    <s v="H"/>
    <s v="Albuquerque"/>
    <s v="NM"/>
    <b v="0"/>
    <s v="attack"/>
    <s v="Not fleeing"/>
    <b v="1"/>
    <s v="armed"/>
    <x v="0"/>
  </r>
  <r>
    <n v="569"/>
    <n v="693"/>
    <s v="Jeremy  Hatch"/>
    <d v="2015-07-31T00:00:00"/>
    <s v="shot"/>
    <x v="0"/>
    <n v="34"/>
    <s v="M"/>
    <s v="W"/>
    <s v="Roswell"/>
    <s v="NM"/>
    <b v="0"/>
    <s v="attack"/>
    <s v="Not fleeing"/>
    <b v="0"/>
    <s v="armed"/>
    <x v="0"/>
  </r>
  <r>
    <n v="570"/>
    <n v="694"/>
    <s v="David  Cook"/>
    <d v="2015-08-01T00:00:00"/>
    <s v="shot"/>
    <x v="0"/>
    <n v="52"/>
    <s v="M"/>
    <m/>
    <s v="Nitro"/>
    <s v="WV"/>
    <b v="0"/>
    <s v="attack"/>
    <s v="Not fleeing"/>
    <b v="0"/>
    <s v="armed"/>
    <x v="0"/>
  </r>
  <r>
    <n v="571"/>
    <n v="696"/>
    <s v="Armando Serrano"/>
    <d v="2015-08-01T00:00:00"/>
    <s v="shot"/>
    <x v="0"/>
    <n v="29"/>
    <s v="M"/>
    <s v="H"/>
    <s v="Tucson"/>
    <s v="AZ"/>
    <b v="0"/>
    <s v="attack"/>
    <s v="Not fleeing"/>
    <b v="0"/>
    <s v="armed"/>
    <x v="0"/>
  </r>
  <r>
    <n v="572"/>
    <n v="695"/>
    <s v="Virgil Reynolds"/>
    <d v="2015-08-02T00:00:00"/>
    <s v="shot"/>
    <x v="5"/>
    <n v="63"/>
    <s v="M"/>
    <s v="W"/>
    <s v="Houston"/>
    <s v="TX"/>
    <b v="1"/>
    <s v="other"/>
    <s v="Not fleeing"/>
    <b v="0"/>
    <s v="unarmed or undetermined or null"/>
    <x v="1"/>
  </r>
  <r>
    <n v="573"/>
    <n v="697"/>
    <s v="Antonio Clements"/>
    <d v="2015-08-03T00:00:00"/>
    <s v="shot"/>
    <x v="0"/>
    <n v="49"/>
    <s v="M"/>
    <s v="B"/>
    <s v="Oakland"/>
    <s v="CA"/>
    <b v="0"/>
    <s v="attack"/>
    <s v="Not fleeing"/>
    <b v="0"/>
    <s v="armed"/>
    <x v="0"/>
  </r>
  <r>
    <n v="574"/>
    <n v="698"/>
    <s v="Joshua Malave"/>
    <d v="2015-08-03T00:00:00"/>
    <s v="shot"/>
    <x v="0"/>
    <n v="18"/>
    <s v="M"/>
    <s v="W"/>
    <s v="Campbelltown"/>
    <s v="PA"/>
    <b v="0"/>
    <s v="attack"/>
    <s v="Foot"/>
    <b v="0"/>
    <s v="armed"/>
    <x v="0"/>
  </r>
  <r>
    <n v="575"/>
    <n v="699"/>
    <s v="Franklin Short"/>
    <d v="2015-08-03T00:00:00"/>
    <s v="shot"/>
    <x v="0"/>
    <n v="71"/>
    <s v="M"/>
    <s v="W"/>
    <s v="Powhatan County"/>
    <s v="VA"/>
    <b v="0"/>
    <s v="attack"/>
    <s v="Not fleeing"/>
    <b v="0"/>
    <s v="armed"/>
    <x v="0"/>
  </r>
  <r>
    <n v="576"/>
    <n v="700"/>
    <s v="Shawn Ruble"/>
    <d v="2015-08-03T00:00:00"/>
    <s v="shot"/>
    <x v="2"/>
    <n v="35"/>
    <s v="M"/>
    <s v="W"/>
    <s v="Muncie"/>
    <s v="IN"/>
    <b v="1"/>
    <s v="attack"/>
    <s v="Not fleeing"/>
    <b v="0"/>
    <s v="armed"/>
    <x v="1"/>
  </r>
  <r>
    <n v="577"/>
    <n v="701"/>
    <s v="Daniel Robert Avila"/>
    <d v="2015-08-04T00:00:00"/>
    <s v="shot"/>
    <x v="9"/>
    <n v="55"/>
    <s v="M"/>
    <s v="H"/>
    <s v="San Diego County"/>
    <s v="CA"/>
    <b v="1"/>
    <s v="other"/>
    <s v="Not fleeing"/>
    <b v="0"/>
    <s v="unarmed or undetermined or null"/>
    <x v="1"/>
  </r>
  <r>
    <n v="578"/>
    <n v="702"/>
    <s v="Darius D. Graves"/>
    <d v="2015-08-04T00:00:00"/>
    <s v="shot"/>
    <x v="0"/>
    <n v="31"/>
    <s v="M"/>
    <s v="B"/>
    <s v="Rantoul"/>
    <s v="IL"/>
    <b v="1"/>
    <s v="undetermined"/>
    <s v="Not fleeing"/>
    <b v="1"/>
    <s v="armed"/>
    <x v="0"/>
  </r>
  <r>
    <n v="579"/>
    <n v="703"/>
    <s v="Tyler Alexander Dattilo"/>
    <d v="2015-08-05T00:00:00"/>
    <s v="shot"/>
    <x v="4"/>
    <n v="18"/>
    <s v="M"/>
    <s v="W"/>
    <s v="Louisville"/>
    <s v="KY"/>
    <b v="0"/>
    <s v="attack"/>
    <s v="Not fleeing"/>
    <b v="0"/>
    <s v="armed"/>
    <x v="1"/>
  </r>
  <r>
    <n v="580"/>
    <n v="704"/>
    <s v="John Dieringer"/>
    <d v="2015-08-05T00:00:00"/>
    <s v="shot"/>
    <x v="4"/>
    <n v="51"/>
    <s v="M"/>
    <s v="W"/>
    <s v="Greenfield"/>
    <s v="WI"/>
    <b v="1"/>
    <s v="other"/>
    <s v="Not fleeing"/>
    <b v="0"/>
    <s v="armed"/>
    <x v="1"/>
  </r>
  <r>
    <n v="581"/>
    <n v="705"/>
    <s v="Raymond Hodge"/>
    <d v="2015-08-05T00:00:00"/>
    <s v="shot"/>
    <x v="0"/>
    <n v="39"/>
    <s v="M"/>
    <s v="B"/>
    <s v="Maui"/>
    <s v="HI"/>
    <b v="0"/>
    <s v="attack"/>
    <s v="Not fleeing"/>
    <b v="0"/>
    <s v="armed"/>
    <x v="0"/>
  </r>
  <r>
    <n v="582"/>
    <n v="706"/>
    <s v="Keshawn Dominique Hargrove"/>
    <d v="2015-08-05T00:00:00"/>
    <s v="shot"/>
    <x v="0"/>
    <n v="20"/>
    <s v="M"/>
    <s v="B"/>
    <s v="Richmond"/>
    <s v="VA"/>
    <b v="0"/>
    <s v="attack"/>
    <s v="Foot"/>
    <b v="0"/>
    <s v="armed"/>
    <x v="0"/>
  </r>
  <r>
    <n v="583"/>
    <n v="707"/>
    <s v="Vincente Montano"/>
    <d v="2015-08-05T00:00:00"/>
    <s v="shot"/>
    <x v="8"/>
    <n v="29"/>
    <s v="M"/>
    <s v="W"/>
    <s v="Antioch"/>
    <s v="TN"/>
    <b v="1"/>
    <s v="attack"/>
    <s v="Not fleeing"/>
    <b v="0"/>
    <s v="armed"/>
    <x v="1"/>
  </r>
  <r>
    <n v="584"/>
    <n v="708"/>
    <s v="Jason Galaviz"/>
    <d v="2015-08-05T00:00:00"/>
    <s v="shot"/>
    <x v="0"/>
    <n v="40"/>
    <s v="M"/>
    <s v="W"/>
    <s v="Tacoma"/>
    <s v="WA"/>
    <b v="0"/>
    <s v="attack"/>
    <s v="Not fleeing"/>
    <b v="0"/>
    <s v="armed"/>
    <x v="0"/>
  </r>
  <r>
    <n v="585"/>
    <n v="710"/>
    <s v="Gustavo Ponce-Galon"/>
    <d v="2015-08-06T00:00:00"/>
    <s v="shot"/>
    <x v="4"/>
    <n v="42"/>
    <s v="M"/>
    <s v="H"/>
    <s v="Elsmere"/>
    <s v="KY"/>
    <b v="0"/>
    <s v="attack"/>
    <s v="Not fleeing"/>
    <b v="0"/>
    <s v="armed"/>
    <x v="1"/>
  </r>
  <r>
    <n v="586"/>
    <n v="737"/>
    <s v="Charles Bertram"/>
    <d v="2015-08-06T00:00:00"/>
    <s v="shot"/>
    <x v="0"/>
    <n v="22"/>
    <s v="M"/>
    <s v="B"/>
    <s v="El Paso"/>
    <s v="TX"/>
    <b v="0"/>
    <s v="attack"/>
    <s v="Car"/>
    <b v="0"/>
    <s v="armed"/>
    <x v="0"/>
  </r>
  <r>
    <n v="587"/>
    <n v="711"/>
    <s v="Christian Taylor"/>
    <d v="2015-08-07T00:00:00"/>
    <s v="shot"/>
    <x v="1"/>
    <n v="19"/>
    <s v="M"/>
    <s v="B"/>
    <s v="Arlington"/>
    <s v="TX"/>
    <b v="0"/>
    <s v="other"/>
    <s v="Not fleeing"/>
    <b v="0"/>
    <s v="unarmed or undetermined or null"/>
    <x v="1"/>
  </r>
  <r>
    <n v="588"/>
    <n v="712"/>
    <s v="Abel Correa"/>
    <d v="2015-08-07T00:00:00"/>
    <s v="shot"/>
    <x v="26"/>
    <n v="24"/>
    <s v="M"/>
    <s v="H"/>
    <s v="Las Vegas"/>
    <s v="NV"/>
    <b v="1"/>
    <s v="other"/>
    <s v="Not fleeing"/>
    <b v="1"/>
    <s v="armed"/>
    <x v="1"/>
  </r>
  <r>
    <n v="589"/>
    <n v="713"/>
    <s v="Aaron Marchese"/>
    <d v="2015-08-07T00:00:00"/>
    <s v="shot"/>
    <x v="2"/>
    <n v="30"/>
    <s v="M"/>
    <s v="W"/>
    <s v="Fresno"/>
    <s v="CA"/>
    <b v="1"/>
    <s v="attack"/>
    <s v="Not fleeing"/>
    <b v="0"/>
    <s v="armed"/>
    <x v="1"/>
  </r>
  <r>
    <n v="590"/>
    <n v="718"/>
    <s v="Mark Keckhafer"/>
    <d v="2015-08-07T00:00:00"/>
    <s v="shot"/>
    <x v="5"/>
    <n v="53"/>
    <s v="M"/>
    <s v="W"/>
    <s v="Superior"/>
    <s v="MT"/>
    <b v="0"/>
    <s v="other"/>
    <s v="Car"/>
    <b v="0"/>
    <s v="unarmed or undetermined or null"/>
    <x v="1"/>
  </r>
  <r>
    <n v="591"/>
    <n v="720"/>
    <s v="Tsombe Clark"/>
    <d v="2015-08-07T00:00:00"/>
    <s v="shot"/>
    <x v="0"/>
    <n v="25"/>
    <s v="M"/>
    <s v="B"/>
    <s v="Greenville"/>
    <s v="NC"/>
    <b v="0"/>
    <s v="attack"/>
    <s v="Not fleeing"/>
    <b v="0"/>
    <s v="armed"/>
    <x v="0"/>
  </r>
  <r>
    <n v="592"/>
    <n v="721"/>
    <s v="Derrick Lee Hunt"/>
    <d v="2015-08-07T00:00:00"/>
    <s v="shot"/>
    <x v="4"/>
    <n v="28"/>
    <s v="M"/>
    <s v="B"/>
    <s v="Long Beach"/>
    <s v="CA"/>
    <b v="0"/>
    <s v="attack"/>
    <s v="Not fleeing"/>
    <b v="0"/>
    <s v="armed"/>
    <x v="1"/>
  </r>
  <r>
    <n v="593"/>
    <n v="716"/>
    <s v="Roderick Burr"/>
    <d v="2015-08-08T00:00:00"/>
    <s v="shot"/>
    <x v="0"/>
    <n v="33"/>
    <s v="M"/>
    <m/>
    <s v="Brookshire"/>
    <s v="TX"/>
    <b v="0"/>
    <s v="attack"/>
    <s v="Not fleeing"/>
    <b v="0"/>
    <s v="armed"/>
    <x v="0"/>
  </r>
  <r>
    <n v="594"/>
    <n v="719"/>
    <s v="Shamir Terrel Palmer"/>
    <d v="2015-08-08T00:00:00"/>
    <s v="shot"/>
    <x v="0"/>
    <n v="24"/>
    <s v="M"/>
    <s v="B"/>
    <s v="Summerville"/>
    <s v="SC"/>
    <b v="0"/>
    <s v="attack"/>
    <s v="Car"/>
    <b v="0"/>
    <s v="armed"/>
    <x v="0"/>
  </r>
  <r>
    <n v="595"/>
    <n v="722"/>
    <s v="Jeffrey Clyde Wilkes"/>
    <d v="2015-08-08T00:00:00"/>
    <s v="shot"/>
    <x v="0"/>
    <n v="59"/>
    <s v="M"/>
    <s v="W"/>
    <s v="Gastonia"/>
    <s v="NC"/>
    <b v="0"/>
    <s v="attack"/>
    <s v="Not fleeing"/>
    <b v="0"/>
    <s v="armed"/>
    <x v="0"/>
  </r>
  <r>
    <n v="596"/>
    <n v="723"/>
    <s v="Kevin McDaniel"/>
    <d v="2015-08-08T00:00:00"/>
    <s v="shot"/>
    <x v="0"/>
    <n v="46"/>
    <s v="M"/>
    <s v="W"/>
    <s v="Spokane"/>
    <s v="WA"/>
    <b v="0"/>
    <s v="attack"/>
    <s v="Not fleeing"/>
    <b v="0"/>
    <s v="armed"/>
    <x v="0"/>
  </r>
  <r>
    <n v="597"/>
    <n v="715"/>
    <s v="Andre Green"/>
    <d v="2015-08-09T00:00:00"/>
    <s v="shot"/>
    <x v="5"/>
    <n v="15"/>
    <s v="M"/>
    <s v="B"/>
    <s v="Indianapolis"/>
    <s v="IN"/>
    <b v="0"/>
    <s v="attack"/>
    <s v="Not fleeing"/>
    <b v="0"/>
    <s v="unarmed or undetermined or null"/>
    <x v="1"/>
  </r>
  <r>
    <n v="598"/>
    <n v="717"/>
    <s v="Eric Tompkins"/>
    <d v="2015-08-09T00:00:00"/>
    <s v="shot"/>
    <x v="0"/>
    <n v="41"/>
    <s v="M"/>
    <s v="W"/>
    <s v="Ardmore"/>
    <s v="OK"/>
    <b v="1"/>
    <s v="attack"/>
    <s v="Not fleeing"/>
    <b v="0"/>
    <s v="armed"/>
    <x v="0"/>
  </r>
  <r>
    <n v="599"/>
    <n v="724"/>
    <s v="Robert Patrick Quinn"/>
    <d v="2015-08-09T00:00:00"/>
    <s v="shot"/>
    <x v="2"/>
    <n v="77"/>
    <s v="M"/>
    <m/>
    <s v="Pittston"/>
    <s v="PA"/>
    <b v="1"/>
    <s v="attack"/>
    <s v="Not fleeing"/>
    <b v="0"/>
    <s v="armed"/>
    <x v="1"/>
  </r>
  <r>
    <n v="600"/>
    <n v="727"/>
    <s v="Edrian Rivera"/>
    <d v="2015-08-09T00:00:00"/>
    <s v="shot"/>
    <x v="27"/>
    <n v="22"/>
    <s v="M"/>
    <s v="H"/>
    <s v="San Jose"/>
    <s v="CA"/>
    <b v="0"/>
    <s v="attack"/>
    <s v="Foot"/>
    <b v="0"/>
    <s v="armed"/>
    <x v="1"/>
  </r>
  <r>
    <n v="601"/>
    <n v="725"/>
    <s v="Richard Tyler Young"/>
    <d v="2015-08-10T00:00:00"/>
    <s v="shot"/>
    <x v="5"/>
    <n v="24"/>
    <s v="M"/>
    <s v="W"/>
    <s v="Gilbert"/>
    <s v="AZ"/>
    <b v="0"/>
    <s v="other"/>
    <s v="Not fleeing"/>
    <b v="0"/>
    <s v="unarmed or undetermined or null"/>
    <x v="1"/>
  </r>
  <r>
    <n v="602"/>
    <n v="728"/>
    <s v="Casey George Alarcon"/>
    <d v="2015-08-11T00:00:00"/>
    <s v="shot"/>
    <x v="0"/>
    <n v="34"/>
    <s v="M"/>
    <s v="W"/>
    <s v="Sandpoint"/>
    <s v="ID"/>
    <b v="0"/>
    <s v="attack"/>
    <s v="Not fleeing"/>
    <b v="0"/>
    <s v="armed"/>
    <x v="0"/>
  </r>
  <r>
    <n v="603"/>
    <n v="730"/>
    <s v="Randall Lance Hughes"/>
    <d v="2015-08-11T00:00:00"/>
    <s v="shot and Tasered"/>
    <x v="4"/>
    <n v="48"/>
    <s v="M"/>
    <s v="W"/>
    <s v="Waco"/>
    <s v="TX"/>
    <b v="0"/>
    <s v="other"/>
    <s v="Not fleeing"/>
    <b v="0"/>
    <s v="armed"/>
    <x v="1"/>
  </r>
  <r>
    <n v="604"/>
    <n v="729"/>
    <s v="Richard Dean Shull Jr."/>
    <d v="2015-08-12T00:00:00"/>
    <s v="shot"/>
    <x v="0"/>
    <n v="24"/>
    <s v="M"/>
    <s v="W"/>
    <s v="Odessa"/>
    <s v="TX"/>
    <b v="0"/>
    <s v="attack"/>
    <s v="Not fleeing"/>
    <b v="0"/>
    <s v="armed"/>
    <x v="0"/>
  </r>
  <r>
    <n v="605"/>
    <n v="731"/>
    <s v="Nathaniel Wilks"/>
    <d v="2015-08-12T00:00:00"/>
    <s v="shot"/>
    <x v="0"/>
    <n v="27"/>
    <s v="M"/>
    <s v="B"/>
    <s v="Oakland"/>
    <s v="CA"/>
    <b v="0"/>
    <s v="attack"/>
    <s v="Car"/>
    <b v="1"/>
    <s v="armed"/>
    <x v="0"/>
  </r>
  <r>
    <n v="606"/>
    <n v="732"/>
    <s v="Redel Jones"/>
    <d v="2015-08-12T00:00:00"/>
    <s v="shot and Tasered"/>
    <x v="4"/>
    <n v="30"/>
    <s v="F"/>
    <s v="B"/>
    <s v="Los Angeles"/>
    <s v="CA"/>
    <b v="0"/>
    <s v="other"/>
    <s v="Not fleeing"/>
    <b v="0"/>
    <s v="armed"/>
    <x v="1"/>
  </r>
  <r>
    <n v="607"/>
    <n v="733"/>
    <s v="Anthony Lorenzo Vallejo"/>
    <d v="2015-08-12T00:00:00"/>
    <s v="shot"/>
    <x v="0"/>
    <n v="27"/>
    <s v="M"/>
    <s v="H"/>
    <s v="Hemet"/>
    <s v="CA"/>
    <b v="0"/>
    <s v="attack"/>
    <s v="Car"/>
    <b v="0"/>
    <s v="armed"/>
    <x v="0"/>
  </r>
  <r>
    <n v="608"/>
    <n v="735"/>
    <s v="Reginald Marshall"/>
    <d v="2015-08-12T00:00:00"/>
    <s v="shot"/>
    <x v="0"/>
    <n v="27"/>
    <s v="M"/>
    <s v="B"/>
    <s v="Toledo"/>
    <s v="OH"/>
    <b v="0"/>
    <s v="attack"/>
    <s v="Car"/>
    <b v="0"/>
    <s v="armed"/>
    <x v="0"/>
  </r>
  <r>
    <n v="609"/>
    <n v="736"/>
    <s v="William Smith"/>
    <d v="2015-08-12T00:00:00"/>
    <s v="shot"/>
    <x v="0"/>
    <n v="49"/>
    <s v="M"/>
    <s v="W"/>
    <s v="Hobbs"/>
    <s v="NM"/>
    <b v="0"/>
    <s v="undetermined"/>
    <s v="Car"/>
    <b v="0"/>
    <s v="armed"/>
    <x v="0"/>
  </r>
  <r>
    <n v="610"/>
    <n v="738"/>
    <s v="Garland Tyree"/>
    <d v="2015-08-14T00:00:00"/>
    <s v="shot"/>
    <x v="0"/>
    <n v="38"/>
    <s v="M"/>
    <s v="B"/>
    <s v="Staten Island"/>
    <s v="NY"/>
    <b v="0"/>
    <s v="attack"/>
    <s v="Not fleeing"/>
    <b v="0"/>
    <s v="armed"/>
    <x v="0"/>
  </r>
  <r>
    <n v="611"/>
    <n v="739"/>
    <s v="Hector Rene Sorriano Gonzalez"/>
    <d v="2015-08-14T00:00:00"/>
    <s v="shot"/>
    <x v="0"/>
    <n v="26"/>
    <s v="M"/>
    <s v="H"/>
    <s v="Boerne"/>
    <s v="TX"/>
    <b v="0"/>
    <s v="attack"/>
    <s v="Not fleeing"/>
    <b v="0"/>
    <s v="armed"/>
    <x v="0"/>
  </r>
  <r>
    <n v="612"/>
    <n v="740"/>
    <s v="Asshams Pharoah Manley"/>
    <d v="2015-08-14T00:00:00"/>
    <s v="shot"/>
    <x v="1"/>
    <n v="30"/>
    <s v="M"/>
    <s v="B"/>
    <s v="District Heights"/>
    <s v="MD"/>
    <b v="1"/>
    <s v="attack"/>
    <s v="Foot"/>
    <b v="0"/>
    <s v="unarmed or undetermined or null"/>
    <x v="1"/>
  </r>
  <r>
    <n v="613"/>
    <n v="750"/>
    <s v="Christopher Anderson"/>
    <d v="2015-08-14T00:00:00"/>
    <s v="shot and Tasered"/>
    <x v="12"/>
    <n v="53"/>
    <s v="M"/>
    <s v="W"/>
    <s v="Bolton"/>
    <s v="CT"/>
    <b v="0"/>
    <s v="attack"/>
    <s v="Car"/>
    <b v="0"/>
    <s v="armed"/>
    <x v="1"/>
  </r>
  <r>
    <n v="614"/>
    <n v="741"/>
    <s v="John Unsworth"/>
    <d v="2015-08-15T00:00:00"/>
    <s v="shot and Tasered"/>
    <x v="1"/>
    <n v="43"/>
    <s v="M"/>
    <s v="W"/>
    <s v="Hanover"/>
    <s v="IN"/>
    <b v="0"/>
    <s v="attack"/>
    <s v="Not fleeing"/>
    <b v="0"/>
    <s v="unarmed or undetermined or null"/>
    <x v="1"/>
  </r>
  <r>
    <n v="615"/>
    <n v="742"/>
    <s v="Allen Matthew Baker"/>
    <d v="2015-08-15T00:00:00"/>
    <s v="shot"/>
    <x v="0"/>
    <n v="23"/>
    <s v="M"/>
    <s v="B"/>
    <s v="Sunnyvale"/>
    <s v="CA"/>
    <b v="0"/>
    <s v="attack"/>
    <s v="Not fleeing"/>
    <b v="0"/>
    <s v="armed"/>
    <x v="0"/>
  </r>
  <r>
    <n v="616"/>
    <n v="743"/>
    <s v="Benjamin Peter Ashley"/>
    <d v="2015-08-15T00:00:00"/>
    <s v="shot"/>
    <x v="5"/>
    <n v="34"/>
    <s v="M"/>
    <s v="B"/>
    <s v="Inyokern"/>
    <s v="CA"/>
    <b v="0"/>
    <s v="attack"/>
    <s v="Not fleeing"/>
    <b v="0"/>
    <s v="unarmed or undetermined or null"/>
    <x v="1"/>
  </r>
  <r>
    <n v="617"/>
    <n v="744"/>
    <s v="Jonathon  Pope"/>
    <d v="2015-08-15T00:00:00"/>
    <s v="shot"/>
    <x v="0"/>
    <n v="30"/>
    <s v="M"/>
    <s v="W"/>
    <s v="Carson City"/>
    <s v="NV"/>
    <b v="0"/>
    <s v="attack"/>
    <s v="Not fleeing"/>
    <b v="0"/>
    <s v="armed"/>
    <x v="0"/>
  </r>
  <r>
    <n v="618"/>
    <n v="745"/>
    <s v="Matthew Castillo"/>
    <d v="2015-08-16T00:00:00"/>
    <s v="shot"/>
    <x v="0"/>
    <n v="29"/>
    <s v="M"/>
    <s v="H"/>
    <s v="San Jose"/>
    <s v="CA"/>
    <b v="0"/>
    <s v="other"/>
    <s v="Not fleeing"/>
    <b v="0"/>
    <s v="armed"/>
    <x v="0"/>
  </r>
  <r>
    <n v="619"/>
    <n v="746"/>
    <s v="Steven B. Norton"/>
    <d v="2015-08-16T00:00:00"/>
    <s v="shot"/>
    <x v="0"/>
    <n v="47"/>
    <s v="M"/>
    <s v="W"/>
    <s v="Kerrville"/>
    <s v="TX"/>
    <b v="0"/>
    <s v="attack"/>
    <s v="Not fleeing"/>
    <b v="0"/>
    <s v="armed"/>
    <x v="0"/>
  </r>
  <r>
    <n v="620"/>
    <n v="748"/>
    <s v="Frederick Roy"/>
    <d v="2015-08-17T00:00:00"/>
    <s v="shot"/>
    <x v="0"/>
    <n v="35"/>
    <s v="M"/>
    <s v="B"/>
    <s v="Houston"/>
    <s v="TX"/>
    <b v="0"/>
    <s v="attack"/>
    <s v="Not fleeing"/>
    <b v="0"/>
    <s v="armed"/>
    <x v="0"/>
  </r>
  <r>
    <n v="621"/>
    <n v="749"/>
    <s v="Richard Jacquez"/>
    <d v="2015-08-17T00:00:00"/>
    <s v="shot"/>
    <x v="1"/>
    <n v="40"/>
    <s v="M"/>
    <s v="H"/>
    <s v="San Jose"/>
    <s v="CA"/>
    <b v="0"/>
    <s v="other"/>
    <s v="Foot"/>
    <b v="0"/>
    <s v="unarmed or undetermined or null"/>
    <x v="1"/>
  </r>
  <r>
    <n v="622"/>
    <n v="751"/>
    <s v="Mansur Ball-Bey"/>
    <d v="2015-08-19T00:00:00"/>
    <s v="shot"/>
    <x v="0"/>
    <n v="18"/>
    <s v="M"/>
    <s v="B"/>
    <s v="St. Louis"/>
    <s v="MO"/>
    <b v="0"/>
    <s v="attack"/>
    <s v="Foot"/>
    <b v="0"/>
    <s v="armed"/>
    <x v="0"/>
  </r>
  <r>
    <n v="623"/>
    <n v="752"/>
    <s v="Deviere Ernel Ransom"/>
    <d v="2015-08-19T00:00:00"/>
    <s v="shot"/>
    <x v="0"/>
    <n v="24"/>
    <s v="M"/>
    <s v="B"/>
    <s v="Bloomfield Township"/>
    <s v="MI"/>
    <b v="0"/>
    <s v="attack"/>
    <s v="Car"/>
    <b v="0"/>
    <s v="armed"/>
    <x v="0"/>
  </r>
  <r>
    <n v="624"/>
    <n v="753"/>
    <s v="Jason Hale"/>
    <d v="2015-08-19T00:00:00"/>
    <s v="shot"/>
    <x v="0"/>
    <n v="29"/>
    <s v="M"/>
    <s v="W"/>
    <s v="Hunters"/>
    <s v="WA"/>
    <b v="1"/>
    <s v="attack"/>
    <s v="Foot"/>
    <b v="0"/>
    <s v="armed"/>
    <x v="0"/>
  </r>
  <r>
    <n v="625"/>
    <n v="754"/>
    <s v="Wade Allen Baker"/>
    <d v="2015-08-19T00:00:00"/>
    <s v="shot"/>
    <x v="0"/>
    <n v="44"/>
    <s v="M"/>
    <s v="W"/>
    <s v="Canton"/>
    <s v="NC"/>
    <b v="1"/>
    <s v="attack"/>
    <s v="Not fleeing"/>
    <b v="0"/>
    <s v="armed"/>
    <x v="0"/>
  </r>
  <r>
    <n v="626"/>
    <n v="881"/>
    <s v="Tyler Gerken"/>
    <d v="2015-08-20T00:00:00"/>
    <s v="shot"/>
    <x v="0"/>
    <n v="19"/>
    <s v="M"/>
    <s v="W"/>
    <s v="Beverly"/>
    <s v="OH"/>
    <b v="1"/>
    <s v="attack"/>
    <s v="Not fleeing"/>
    <b v="0"/>
    <s v="armed"/>
    <x v="0"/>
  </r>
  <r>
    <n v="627"/>
    <n v="755"/>
    <s v="Jeffory Ray Tevis"/>
    <d v="2015-08-20T00:00:00"/>
    <s v="shot and Tasered"/>
    <x v="1"/>
    <n v="50"/>
    <s v="M"/>
    <s v="W"/>
    <s v="Tuscaloosa"/>
    <s v="AL"/>
    <b v="1"/>
    <s v="attack"/>
    <s v="Not fleeing"/>
    <b v="0"/>
    <s v="unarmed or undetermined or null"/>
    <x v="1"/>
  </r>
  <r>
    <n v="628"/>
    <n v="756"/>
    <s v="Raul Herrera"/>
    <d v="2015-08-20T00:00:00"/>
    <s v="shot"/>
    <x v="0"/>
    <n v="17"/>
    <s v="M"/>
    <s v="H"/>
    <s v="Ontario"/>
    <s v="CA"/>
    <b v="1"/>
    <s v="attack"/>
    <s v="Not fleeing"/>
    <b v="0"/>
    <s v="armed"/>
    <x v="0"/>
  </r>
  <r>
    <n v="629"/>
    <n v="758"/>
    <s v="Timmy Walling"/>
    <d v="2015-08-21T00:00:00"/>
    <s v="shot"/>
    <x v="0"/>
    <n v="57"/>
    <s v="M"/>
    <s v="W"/>
    <s v="Grapeview"/>
    <s v="WA"/>
    <b v="1"/>
    <s v="attack"/>
    <s v="Not fleeing"/>
    <b v="0"/>
    <s v="armed"/>
    <x v="0"/>
  </r>
  <r>
    <n v="630"/>
    <n v="760"/>
    <s v="Charles S. Hall"/>
    <d v="2015-08-21T00:00:00"/>
    <s v="shot"/>
    <x v="5"/>
    <n v="30"/>
    <s v="M"/>
    <s v="W"/>
    <s v="North East"/>
    <s v="MD"/>
    <b v="0"/>
    <s v="attack"/>
    <s v="Car"/>
    <b v="0"/>
    <s v="unarmed or undetermined or null"/>
    <x v="1"/>
  </r>
  <r>
    <n v="631"/>
    <n v="761"/>
    <s v="Alan Joseph Rushton"/>
    <d v="2015-08-21T00:00:00"/>
    <s v="shot"/>
    <x v="4"/>
    <n v="38"/>
    <s v="M"/>
    <s v="W"/>
    <s v="Wake Forest"/>
    <s v="NC"/>
    <b v="0"/>
    <s v="other"/>
    <s v="Not fleeing"/>
    <b v="0"/>
    <s v="armed"/>
    <x v="1"/>
  </r>
  <r>
    <n v="632"/>
    <n v="762"/>
    <s v="Adam Schneider"/>
    <d v="2015-08-22T00:00:00"/>
    <s v="shot"/>
    <x v="0"/>
    <n v="31"/>
    <s v="M"/>
    <s v="W"/>
    <s v="Cohasset"/>
    <s v="MN"/>
    <b v="0"/>
    <s v="attack"/>
    <s v="Not fleeing"/>
    <b v="0"/>
    <s v="armed"/>
    <x v="0"/>
  </r>
  <r>
    <n v="633"/>
    <n v="763"/>
    <s v="Thaddeus Faison"/>
    <d v="2015-08-22T00:00:00"/>
    <s v="shot and Tasered"/>
    <x v="0"/>
    <n v="39"/>
    <s v="M"/>
    <s v="B"/>
    <s v="Troy"/>
    <s v="NY"/>
    <b v="0"/>
    <s v="attack"/>
    <s v="Foot"/>
    <b v="0"/>
    <s v="armed"/>
    <x v="0"/>
  </r>
  <r>
    <n v="634"/>
    <n v="764"/>
    <s v="Jason Lee Alderman"/>
    <d v="2015-08-22T00:00:00"/>
    <s v="shot"/>
    <x v="28"/>
    <n v="29"/>
    <s v="M"/>
    <s v="W"/>
    <s v="Bakersfield"/>
    <s v="CA"/>
    <b v="0"/>
    <s v="undetermined"/>
    <s v="Not fleeing"/>
    <b v="0"/>
    <s v="armed"/>
    <x v="1"/>
  </r>
  <r>
    <n v="635"/>
    <n v="765"/>
    <s v="Nicholas Garner"/>
    <d v="2015-08-22T00:00:00"/>
    <s v="shot"/>
    <x v="5"/>
    <n v="26"/>
    <s v="M"/>
    <s v="W"/>
    <s v="Wichita"/>
    <s v="KS"/>
    <b v="0"/>
    <s v="attack"/>
    <s v="Car"/>
    <b v="0"/>
    <s v="unarmed or undetermined or null"/>
    <x v="1"/>
  </r>
  <r>
    <n v="636"/>
    <n v="766"/>
    <s v="Kenneth Henry Morgan"/>
    <d v="2015-08-22T00:00:00"/>
    <s v="shot"/>
    <x v="4"/>
    <n v="64"/>
    <s v="M"/>
    <s v="W"/>
    <s v="King George"/>
    <s v="VA"/>
    <b v="0"/>
    <s v="other"/>
    <s v="Not fleeing"/>
    <b v="0"/>
    <s v="armed"/>
    <x v="1"/>
  </r>
  <r>
    <n v="637"/>
    <n v="768"/>
    <s v="Richard Francis Compo"/>
    <d v="2015-08-23T00:00:00"/>
    <s v="shot"/>
    <x v="0"/>
    <n v="36"/>
    <s v="M"/>
    <s v="W"/>
    <s v="Jacksonville"/>
    <s v="FL"/>
    <b v="1"/>
    <s v="attack"/>
    <s v="Not fleeing"/>
    <b v="0"/>
    <s v="armed"/>
    <x v="0"/>
  </r>
  <r>
    <n v="638"/>
    <n v="769"/>
    <s v="Christopher Ray Tompkins"/>
    <d v="2015-08-23T00:00:00"/>
    <s v="shot"/>
    <x v="0"/>
    <n v="36"/>
    <s v="M"/>
    <s v="W"/>
    <s v="Arab"/>
    <s v="AL"/>
    <b v="0"/>
    <s v="attack"/>
    <s v="Car"/>
    <b v="0"/>
    <s v="armed"/>
    <x v="0"/>
  </r>
  <r>
    <n v="639"/>
    <n v="771"/>
    <s v="Julian Hoffman"/>
    <d v="2015-08-23T00:00:00"/>
    <s v="shot"/>
    <x v="2"/>
    <n v="21"/>
    <s v="M"/>
    <s v="W"/>
    <s v="Brick Township"/>
    <s v="NJ"/>
    <b v="0"/>
    <s v="attack"/>
    <s v="Not fleeing"/>
    <b v="0"/>
    <s v="armed"/>
    <x v="1"/>
  </r>
  <r>
    <n v="640"/>
    <n v="772"/>
    <s v="Bobby Troledge Norris"/>
    <d v="2015-08-23T00:00:00"/>
    <s v="shot"/>
    <x v="0"/>
    <n v="53"/>
    <s v="M"/>
    <s v="B"/>
    <s v="Archdale"/>
    <s v="NC"/>
    <b v="0"/>
    <s v="attack"/>
    <s v="Not fleeing"/>
    <b v="0"/>
    <s v="armed"/>
    <x v="0"/>
  </r>
  <r>
    <n v="641"/>
    <n v="767"/>
    <s v="William Lee Snider"/>
    <d v="2015-08-23T00:00:00"/>
    <s v="shot"/>
    <x v="0"/>
    <n v="57"/>
    <s v="M"/>
    <s v="W"/>
    <s v="Las Vegas"/>
    <s v="NV"/>
    <b v="0"/>
    <s v="attack"/>
    <s v="Not fleeing"/>
    <b v="0"/>
    <s v="armed"/>
    <x v="0"/>
  </r>
  <r>
    <n v="642"/>
    <n v="770"/>
    <s v="Marvin Maestas"/>
    <d v="2015-08-25T00:00:00"/>
    <s v="shot"/>
    <x v="0"/>
    <n v="30"/>
    <s v="M"/>
    <s v="H"/>
    <s v="Santa Fe"/>
    <s v="NM"/>
    <b v="0"/>
    <s v="attack"/>
    <s v="Foot"/>
    <b v="0"/>
    <s v="armed"/>
    <x v="0"/>
  </r>
  <r>
    <n v="643"/>
    <n v="773"/>
    <s v="Curtis Smith"/>
    <d v="2015-08-25T00:00:00"/>
    <s v="shot"/>
    <x v="4"/>
    <n v="34"/>
    <s v="M"/>
    <s v="B"/>
    <s v="West Chester"/>
    <s v="PA"/>
    <b v="0"/>
    <s v="attack"/>
    <s v="Not fleeing"/>
    <b v="0"/>
    <s v="armed"/>
    <x v="1"/>
  </r>
  <r>
    <n v="644"/>
    <n v="774"/>
    <s v="Todd Tomlinson"/>
    <d v="2015-08-25T00:00:00"/>
    <s v="shot"/>
    <x v="0"/>
    <n v="53"/>
    <s v="M"/>
    <s v="W"/>
    <s v="Thonotosassa"/>
    <s v="FL"/>
    <b v="0"/>
    <s v="attack"/>
    <s v="Not fleeing"/>
    <b v="0"/>
    <s v="armed"/>
    <x v="0"/>
  </r>
  <r>
    <n v="645"/>
    <n v="775"/>
    <s v="Shane Rudolph"/>
    <d v="2015-08-25T00:00:00"/>
    <s v="shot"/>
    <x v="0"/>
    <n v="45"/>
    <s v="M"/>
    <s v="W"/>
    <s v="Phoenix"/>
    <s v="AZ"/>
    <b v="0"/>
    <s v="attack"/>
    <s v="Not fleeing"/>
    <b v="0"/>
    <s v="armed"/>
    <x v="0"/>
  </r>
  <r>
    <n v="646"/>
    <n v="779"/>
    <s v="Marvin Arroliga"/>
    <d v="2015-08-25T00:00:00"/>
    <s v="shot"/>
    <x v="0"/>
    <n v="22"/>
    <s v="M"/>
    <s v="H"/>
    <s v="Miami"/>
    <s v="FL"/>
    <b v="0"/>
    <s v="attack"/>
    <s v="Not fleeing"/>
    <b v="0"/>
    <s v="armed"/>
    <x v="0"/>
  </r>
  <r>
    <n v="647"/>
    <n v="776"/>
    <s v="Steven Dodd"/>
    <d v="2015-08-26T00:00:00"/>
    <s v="shot"/>
    <x v="2"/>
    <n v="22"/>
    <s v="M"/>
    <s v="W"/>
    <s v="Hendersonville"/>
    <s v="TN"/>
    <b v="1"/>
    <s v="attack"/>
    <s v="Not fleeing"/>
    <b v="0"/>
    <s v="armed"/>
    <x v="1"/>
  </r>
  <r>
    <n v="648"/>
    <n v="777"/>
    <s v="Brent Pickard"/>
    <d v="2015-08-26T00:00:00"/>
    <s v="shot"/>
    <x v="0"/>
    <n v="46"/>
    <s v="M"/>
    <s v="W"/>
    <s v="Chattanooga"/>
    <s v="TN"/>
    <b v="0"/>
    <s v="attack"/>
    <s v="Car"/>
    <b v="0"/>
    <s v="armed"/>
    <x v="0"/>
  </r>
  <r>
    <n v="649"/>
    <n v="780"/>
    <s v="Kyle Lambrose"/>
    <d v="2015-08-26T00:00:00"/>
    <s v="shot"/>
    <x v="0"/>
    <n v="27"/>
    <s v="M"/>
    <s v="W"/>
    <s v="West Jordan"/>
    <s v="UT"/>
    <b v="1"/>
    <s v="attack"/>
    <s v="Not fleeing"/>
    <b v="0"/>
    <s v="armed"/>
    <x v="0"/>
  </r>
  <r>
    <n v="650"/>
    <n v="781"/>
    <s v="Bertrand Davis"/>
    <d v="2015-08-27T00:00:00"/>
    <s v="shot and Tasered"/>
    <x v="12"/>
    <n v="42"/>
    <s v="M"/>
    <s v="B"/>
    <s v="Dallas"/>
    <s v="TX"/>
    <b v="0"/>
    <s v="attack"/>
    <s v="Not fleeing"/>
    <b v="0"/>
    <s v="armed"/>
    <x v="1"/>
  </r>
  <r>
    <n v="651"/>
    <n v="782"/>
    <s v="Yonas Alehegne"/>
    <d v="2015-08-27T00:00:00"/>
    <s v="shot"/>
    <x v="29"/>
    <n v="30"/>
    <s v="M"/>
    <s v="B"/>
    <s v="Oakland"/>
    <s v="CA"/>
    <b v="0"/>
    <s v="attack"/>
    <s v="Not fleeing"/>
    <b v="1"/>
    <s v="armed"/>
    <x v="1"/>
  </r>
  <r>
    <n v="652"/>
    <n v="783"/>
    <s v="Robert Hober"/>
    <d v="2015-08-27T00:00:00"/>
    <s v="shot"/>
    <x v="12"/>
    <n v="54"/>
    <s v="M"/>
    <s v="W"/>
    <s v="San Diego"/>
    <s v="CA"/>
    <b v="0"/>
    <s v="other"/>
    <s v="Not fleeing"/>
    <b v="1"/>
    <s v="armed"/>
    <x v="1"/>
  </r>
  <r>
    <n v="653"/>
    <n v="784"/>
    <s v="Manuel Soriano"/>
    <d v="2015-08-27T00:00:00"/>
    <s v="shot"/>
    <x v="30"/>
    <n v="29"/>
    <s v="M"/>
    <s v="H"/>
    <s v="Los Angeles"/>
    <s v="CA"/>
    <b v="0"/>
    <s v="attack"/>
    <s v="Not fleeing"/>
    <b v="0"/>
    <s v="armed"/>
    <x v="1"/>
  </r>
  <r>
    <n v="654"/>
    <n v="785"/>
    <s v="Gilbert Flores"/>
    <d v="2015-08-28T00:00:00"/>
    <s v="shot"/>
    <x v="9"/>
    <n v="41"/>
    <s v="M"/>
    <s v="H"/>
    <s v="San Antonio"/>
    <s v="TX"/>
    <b v="1"/>
    <s v="undetermined"/>
    <s v="Not fleeing"/>
    <b v="0"/>
    <s v="unarmed or undetermined or null"/>
    <x v="1"/>
  </r>
  <r>
    <n v="655"/>
    <n v="786"/>
    <s v="William Evans"/>
    <d v="2015-08-28T00:00:00"/>
    <s v="shot"/>
    <x v="0"/>
    <n v="28"/>
    <s v="M"/>
    <s v="W"/>
    <s v="Spanish Fork"/>
    <s v="UT"/>
    <b v="1"/>
    <s v="attack"/>
    <s v="Not fleeing"/>
    <b v="1"/>
    <s v="armed"/>
    <x v="0"/>
  </r>
  <r>
    <n v="656"/>
    <n v="788"/>
    <s v="Felix Kumi"/>
    <d v="2015-08-28T00:00:00"/>
    <s v="shot"/>
    <x v="1"/>
    <n v="61"/>
    <s v="M"/>
    <s v="B"/>
    <s v="Mount Vernon"/>
    <s v="NY"/>
    <b v="0"/>
    <s v="other"/>
    <s v="Not fleeing"/>
    <b v="0"/>
    <s v="unarmed or undetermined or null"/>
    <x v="1"/>
  </r>
  <r>
    <n v="657"/>
    <n v="793"/>
    <s v="Devin Brian Dial"/>
    <d v="2015-08-28T00:00:00"/>
    <s v="shot"/>
    <x v="0"/>
    <n v="23"/>
    <s v="M"/>
    <s v="W"/>
    <s v="Longview"/>
    <s v="TX"/>
    <b v="0"/>
    <s v="attack"/>
    <s v="Not fleeing"/>
    <b v="0"/>
    <s v="armed"/>
    <x v="0"/>
  </r>
  <r>
    <n v="658"/>
    <n v="787"/>
    <s v="James Marcus Brown"/>
    <d v="2015-08-29T00:00:00"/>
    <s v="shot"/>
    <x v="0"/>
    <n v="25"/>
    <s v="M"/>
    <s v="B"/>
    <s v="North Las Vegas"/>
    <s v="NV"/>
    <b v="0"/>
    <s v="attack"/>
    <s v="Foot"/>
    <b v="0"/>
    <s v="armed"/>
    <x v="0"/>
  </r>
  <r>
    <n v="659"/>
    <n v="789"/>
    <s v="Roger Albrecht"/>
    <d v="2015-08-29T00:00:00"/>
    <s v="shot"/>
    <x v="4"/>
    <m/>
    <s v="M"/>
    <s v="W"/>
    <s v="San Antonio"/>
    <s v="TX"/>
    <b v="0"/>
    <s v="other"/>
    <s v="Not fleeing"/>
    <b v="0"/>
    <s v="armed"/>
    <x v="1"/>
  </r>
  <r>
    <n v="660"/>
    <n v="795"/>
    <s v="Rafael Cruz Jr"/>
    <d v="2015-08-29T00:00:00"/>
    <s v="shot"/>
    <x v="1"/>
    <n v="29"/>
    <s v="M"/>
    <s v="H"/>
    <s v="Chicago"/>
    <s v="IL"/>
    <b v="0"/>
    <s v="undetermined"/>
    <s v="Car"/>
    <b v="0"/>
    <s v="unarmed or undetermined or null"/>
    <x v="1"/>
  </r>
  <r>
    <n v="661"/>
    <n v="790"/>
    <s v="Shawn Hall"/>
    <d v="2015-08-30T00:00:00"/>
    <s v="shot"/>
    <x v="0"/>
    <n v="20"/>
    <s v="M"/>
    <s v="W"/>
    <s v="Cushing"/>
    <s v="OK"/>
    <b v="0"/>
    <s v="attack"/>
    <s v="Not fleeing"/>
    <b v="0"/>
    <s v="armed"/>
    <x v="0"/>
  </r>
  <r>
    <n v="662"/>
    <n v="791"/>
    <s v="David M.  Leon"/>
    <d v="2015-08-30T00:00:00"/>
    <s v="shot"/>
    <x v="0"/>
    <n v="40"/>
    <s v="M"/>
    <s v="H"/>
    <s v="Tucson"/>
    <s v="AZ"/>
    <b v="0"/>
    <s v="attack"/>
    <s v="Not fleeing"/>
    <b v="0"/>
    <s v="armed"/>
    <x v="0"/>
  </r>
  <r>
    <n v="663"/>
    <n v="792"/>
    <s v="William Rippley"/>
    <d v="2015-08-31T00:00:00"/>
    <s v="shot"/>
    <x v="4"/>
    <n v="45"/>
    <s v="M"/>
    <s v="W"/>
    <s v="Loveland"/>
    <s v="CO"/>
    <b v="0"/>
    <s v="attack"/>
    <s v="Foot"/>
    <b v="0"/>
    <s v="armed"/>
    <x v="1"/>
  </r>
  <r>
    <n v="664"/>
    <n v="794"/>
    <s v="Cedric Maurice Williams"/>
    <d v="2015-09-01T00:00:00"/>
    <s v="shot"/>
    <x v="17"/>
    <n v="33"/>
    <s v="M"/>
    <s v="B"/>
    <s v="Bluefield"/>
    <s v="WV"/>
    <b v="0"/>
    <s v="attack"/>
    <s v="Foot"/>
    <b v="0"/>
    <s v="armed"/>
    <x v="0"/>
  </r>
  <r>
    <n v="665"/>
    <n v="797"/>
    <s v="Charles Robert Shaw"/>
    <d v="2015-09-01T00:00:00"/>
    <s v="shot"/>
    <x v="0"/>
    <n v="76"/>
    <s v="M"/>
    <s v="W"/>
    <s v="Twinsburg"/>
    <s v="OH"/>
    <b v="0"/>
    <s v="attack"/>
    <s v="Not fleeing"/>
    <b v="0"/>
    <s v="armed"/>
    <x v="0"/>
  </r>
  <r>
    <n v="666"/>
    <n v="798"/>
    <s v="Michael Todd Evans"/>
    <d v="2015-09-01T00:00:00"/>
    <s v="shot"/>
    <x v="0"/>
    <n v="47"/>
    <s v="M"/>
    <s v="W"/>
    <s v="Artesia"/>
    <s v="NM"/>
    <b v="0"/>
    <s v="attack"/>
    <s v="Not fleeing"/>
    <b v="0"/>
    <s v="armed"/>
    <x v="0"/>
  </r>
  <r>
    <n v="667"/>
    <n v="799"/>
    <s v="Arthur Bates"/>
    <d v="2015-09-02T00:00:00"/>
    <s v="shot"/>
    <x v="0"/>
    <n v="45"/>
    <s v="M"/>
    <s v="W"/>
    <s v="Prescott"/>
    <s v="AZ"/>
    <b v="1"/>
    <s v="attack"/>
    <s v="Not fleeing"/>
    <b v="1"/>
    <s v="armed"/>
    <x v="0"/>
  </r>
  <r>
    <n v="668"/>
    <n v="1409"/>
    <s v="Freddy Centeno"/>
    <d v="2015-09-03T00:00:00"/>
    <s v="shot"/>
    <x v="1"/>
    <n v="40"/>
    <s v="M"/>
    <s v="H"/>
    <s v="Fresno"/>
    <s v="CA"/>
    <b v="1"/>
    <s v="attack"/>
    <s v="Not fleeing"/>
    <b v="1"/>
    <s v="unarmed or undetermined or null"/>
    <x v="1"/>
  </r>
  <r>
    <n v="669"/>
    <n v="800"/>
    <s v="Curtis James Meyer"/>
    <d v="2015-09-04T00:00:00"/>
    <s v="shot"/>
    <x v="0"/>
    <n v="37"/>
    <s v="M"/>
    <s v="W"/>
    <s v="Mitchell"/>
    <s v="SD"/>
    <b v="1"/>
    <s v="attack"/>
    <s v="Not fleeing"/>
    <b v="0"/>
    <s v="armed"/>
    <x v="0"/>
  </r>
  <r>
    <n v="670"/>
    <n v="801"/>
    <s v="Jose Ramon Damiani Jr"/>
    <d v="2015-09-04T00:00:00"/>
    <s v="shot and Tasered"/>
    <x v="22"/>
    <n v="49"/>
    <s v="M"/>
    <s v="H"/>
    <s v="French Lick"/>
    <s v="IN"/>
    <b v="0"/>
    <s v="attack"/>
    <s v="Not fleeing"/>
    <b v="0"/>
    <s v="armed"/>
    <x v="1"/>
  </r>
  <r>
    <n v="671"/>
    <n v="802"/>
    <s v="Richard Keith Kelley"/>
    <d v="2015-09-04T00:00:00"/>
    <s v="shot"/>
    <x v="0"/>
    <n v="27"/>
    <s v="M"/>
    <s v="W"/>
    <s v="Weitchpec"/>
    <s v="CA"/>
    <b v="0"/>
    <s v="attack"/>
    <s v="Car"/>
    <b v="0"/>
    <s v="armed"/>
    <x v="0"/>
  </r>
  <r>
    <n v="672"/>
    <n v="803"/>
    <s v="Sully Lanier"/>
    <d v="2015-09-04T00:00:00"/>
    <s v="shot"/>
    <x v="0"/>
    <n v="36"/>
    <s v="M"/>
    <s v="W"/>
    <s v="Springtown"/>
    <s v="TX"/>
    <b v="0"/>
    <s v="attack"/>
    <s v="Not fleeing"/>
    <b v="0"/>
    <s v="armed"/>
    <x v="0"/>
  </r>
  <r>
    <n v="673"/>
    <n v="804"/>
    <s v="Harrison Lambert"/>
    <d v="2015-09-04T00:00:00"/>
    <s v="shot"/>
    <x v="4"/>
    <n v="23"/>
    <s v="M"/>
    <s v="W"/>
    <s v="Merrimack"/>
    <s v="NH"/>
    <b v="1"/>
    <s v="other"/>
    <s v="Not fleeing"/>
    <b v="0"/>
    <s v="armed"/>
    <x v="1"/>
  </r>
  <r>
    <n v="674"/>
    <n v="805"/>
    <s v="La'vante Trevon Biggs"/>
    <d v="2015-09-05T00:00:00"/>
    <s v="shot"/>
    <x v="2"/>
    <n v="21"/>
    <s v="M"/>
    <s v="B"/>
    <s v="Durham"/>
    <s v="NC"/>
    <b v="1"/>
    <s v="attack"/>
    <s v="Not fleeing"/>
    <b v="0"/>
    <s v="armed"/>
    <x v="1"/>
  </r>
  <r>
    <n v="675"/>
    <n v="806"/>
    <s v="Luis Wenceslao"/>
    <d v="2015-09-05T00:00:00"/>
    <s v="shot"/>
    <x v="22"/>
    <n v="32"/>
    <s v="M"/>
    <s v="H"/>
    <s v="Ontario"/>
    <s v="CA"/>
    <b v="1"/>
    <s v="other"/>
    <s v="Not fleeing"/>
    <b v="1"/>
    <s v="armed"/>
    <x v="1"/>
  </r>
  <r>
    <n v="676"/>
    <n v="807"/>
    <s v="Angelo Delano Perry"/>
    <d v="2015-09-05T00:00:00"/>
    <s v="shot"/>
    <x v="0"/>
    <n v="35"/>
    <s v="M"/>
    <s v="B"/>
    <s v="Virginia Beach"/>
    <s v="VA"/>
    <b v="0"/>
    <s v="attack"/>
    <s v="Not fleeing"/>
    <b v="0"/>
    <s v="armed"/>
    <x v="0"/>
  </r>
  <r>
    <n v="677"/>
    <n v="808"/>
    <s v="India Kager"/>
    <d v="2015-09-05T00:00:00"/>
    <s v="shot"/>
    <x v="1"/>
    <n v="28"/>
    <s v="F"/>
    <s v="B"/>
    <s v="Virginia Beach"/>
    <s v="VA"/>
    <b v="0"/>
    <s v="undetermined"/>
    <s v="Not fleeing"/>
    <b v="0"/>
    <s v="unarmed or undetermined or null"/>
    <x v="1"/>
  </r>
  <r>
    <n v="678"/>
    <n v="809"/>
    <s v="Carlos Yero"/>
    <d v="2015-09-06T00:00:00"/>
    <s v="shot"/>
    <x v="0"/>
    <n v="59"/>
    <s v="M"/>
    <s v="H"/>
    <s v="Little Havana"/>
    <s v="FL"/>
    <b v="0"/>
    <s v="attack"/>
    <s v="Car"/>
    <b v="0"/>
    <s v="armed"/>
    <x v="0"/>
  </r>
  <r>
    <n v="679"/>
    <n v="810"/>
    <s v="Mohamed Ibrahim"/>
    <d v="2015-09-06T00:00:00"/>
    <s v="shot"/>
    <x v="0"/>
    <n v="28"/>
    <s v="M"/>
    <s v="B"/>
    <s v="Shreveport"/>
    <s v="LA"/>
    <b v="1"/>
    <s v="attack"/>
    <s v="Car"/>
    <b v="0"/>
    <s v="armed"/>
    <x v="0"/>
  </r>
  <r>
    <n v="680"/>
    <n v="811"/>
    <s v="William Verrett"/>
    <d v="2015-09-06T00:00:00"/>
    <s v="shot"/>
    <x v="0"/>
    <n v="45"/>
    <s v="M"/>
    <s v="W"/>
    <s v="Hobbs"/>
    <s v="NM"/>
    <b v="0"/>
    <s v="attack"/>
    <s v="Not fleeing"/>
    <b v="0"/>
    <s v="armed"/>
    <x v="0"/>
  </r>
  <r>
    <n v="681"/>
    <n v="813"/>
    <s v="Casimero Carlos Casillas"/>
    <d v="2015-09-07T00:00:00"/>
    <s v="shot"/>
    <x v="22"/>
    <n v="45"/>
    <s v="M"/>
    <s v="H"/>
    <s v="Fresno"/>
    <s v="CA"/>
    <b v="0"/>
    <s v="other"/>
    <s v="Foot"/>
    <b v="1"/>
    <s v="armed"/>
    <x v="1"/>
  </r>
  <r>
    <n v="682"/>
    <n v="836"/>
    <s v="Tristan Vent"/>
    <d v="2015-09-08T00:00:00"/>
    <s v="shot"/>
    <x v="0"/>
    <n v="19"/>
    <s v="M"/>
    <s v="N"/>
    <s v="Fairbanks"/>
    <s v="AK"/>
    <b v="0"/>
    <s v="attack"/>
    <s v="Not fleeing"/>
    <b v="0"/>
    <s v="armed"/>
    <x v="0"/>
  </r>
  <r>
    <n v="683"/>
    <n v="812"/>
    <s v="Dustin Kuik"/>
    <d v="2015-09-09T00:00:00"/>
    <s v="shot"/>
    <x v="0"/>
    <n v="25"/>
    <s v="M"/>
    <s v="W"/>
    <s v="Ashwaubenon"/>
    <s v="WI"/>
    <b v="0"/>
    <s v="attack"/>
    <s v="Not fleeing"/>
    <b v="0"/>
    <s v="armed"/>
    <x v="0"/>
  </r>
  <r>
    <n v="684"/>
    <n v="815"/>
    <s v="Tyrone Holman"/>
    <d v="2015-09-09T00:00:00"/>
    <s v="shot"/>
    <x v="17"/>
    <n v="37"/>
    <s v="M"/>
    <s v="B"/>
    <s v="Kansas City"/>
    <s v="MO"/>
    <b v="1"/>
    <s v="other"/>
    <s v="Not fleeing"/>
    <b v="0"/>
    <s v="armed"/>
    <x v="0"/>
  </r>
  <r>
    <n v="685"/>
    <n v="816"/>
    <s v="Vincent J. Perdue"/>
    <d v="2015-09-09T00:00:00"/>
    <s v="shot"/>
    <x v="0"/>
    <n v="33"/>
    <s v="M"/>
    <s v="N"/>
    <s v="Fairbanks"/>
    <s v="AK"/>
    <b v="0"/>
    <s v="attack"/>
    <s v="Car"/>
    <b v="0"/>
    <s v="armed"/>
    <x v="0"/>
  </r>
  <r>
    <n v="686"/>
    <n v="879"/>
    <s v="William Chau"/>
    <d v="2015-09-09T00:00:00"/>
    <s v="shot"/>
    <x v="4"/>
    <n v="59"/>
    <s v="M"/>
    <s v="A"/>
    <s v="El Monte"/>
    <s v="CA"/>
    <b v="0"/>
    <s v="attack"/>
    <s v="Not fleeing"/>
    <b v="0"/>
    <s v="armed"/>
    <x v="1"/>
  </r>
  <r>
    <n v="687"/>
    <n v="817"/>
    <s v="Tian Ma"/>
    <d v="2015-09-10T00:00:00"/>
    <s v="shot"/>
    <x v="4"/>
    <n v="31"/>
    <s v="M"/>
    <s v="A"/>
    <s v="Potsdam"/>
    <s v="NY"/>
    <b v="0"/>
    <s v="attack"/>
    <s v="Not fleeing"/>
    <b v="0"/>
    <s v="armed"/>
    <x v="1"/>
  </r>
  <r>
    <n v="688"/>
    <n v="818"/>
    <s v="Bruce Santino"/>
    <d v="2015-09-10T00:00:00"/>
    <s v="shot"/>
    <x v="4"/>
    <n v="35"/>
    <s v="M"/>
    <m/>
    <s v="Fontana"/>
    <s v="CA"/>
    <b v="1"/>
    <s v="other"/>
    <s v="Not fleeing"/>
    <b v="0"/>
    <s v="armed"/>
    <x v="1"/>
  </r>
  <r>
    <n v="689"/>
    <n v="819"/>
    <s v="Brandon Foy"/>
    <d v="2015-09-10T00:00:00"/>
    <s v="shot"/>
    <x v="0"/>
    <n v="29"/>
    <s v="M"/>
    <s v="B"/>
    <s v="Indianapolis"/>
    <s v="IN"/>
    <b v="0"/>
    <s v="attack"/>
    <s v="Not fleeing"/>
    <b v="0"/>
    <s v="armed"/>
    <x v="0"/>
  </r>
  <r>
    <n v="690"/>
    <n v="820"/>
    <s v=" Austin Wilburly  Reid"/>
    <d v="2015-09-10T00:00:00"/>
    <s v="shot"/>
    <x v="0"/>
    <n v="32"/>
    <s v="M"/>
    <s v="W"/>
    <s v="Lodi"/>
    <s v="CA"/>
    <b v="0"/>
    <s v="attack"/>
    <s v="Foot"/>
    <b v="0"/>
    <s v="armed"/>
    <x v="0"/>
  </r>
  <r>
    <n v="691"/>
    <n v="823"/>
    <s v="Eddie Tapia"/>
    <d v="2015-09-10T00:00:00"/>
    <s v="shot"/>
    <x v="0"/>
    <n v="41"/>
    <s v="M"/>
    <s v="H"/>
    <s v="Downey"/>
    <s v="CA"/>
    <b v="0"/>
    <s v="attack"/>
    <s v="Car"/>
    <b v="0"/>
    <s v="armed"/>
    <x v="0"/>
  </r>
  <r>
    <n v="692"/>
    <n v="824"/>
    <s v="Robert T. Edwards"/>
    <d v="2015-09-11T00:00:00"/>
    <s v="shot"/>
    <x v="0"/>
    <n v="31"/>
    <s v="M"/>
    <s v="W"/>
    <s v="Chester"/>
    <s v="PA"/>
    <b v="0"/>
    <s v="attack"/>
    <s v="Not fleeing"/>
    <b v="0"/>
    <s v="armed"/>
    <x v="0"/>
  </r>
  <r>
    <n v="693"/>
    <n v="831"/>
    <s v="Phillip Pfleghardt"/>
    <d v="2015-09-11T00:00:00"/>
    <s v="shot"/>
    <x v="0"/>
    <n v="44"/>
    <s v="M"/>
    <s v="W"/>
    <s v="Broomfield"/>
    <s v="CO"/>
    <b v="0"/>
    <s v="attack"/>
    <s v="Car"/>
    <b v="0"/>
    <s v="armed"/>
    <x v="0"/>
  </r>
  <r>
    <n v="694"/>
    <n v="822"/>
    <s v="Derick Davis"/>
    <d v="2015-09-12T00:00:00"/>
    <s v="shot"/>
    <x v="9"/>
    <n v="23"/>
    <s v="M"/>
    <s v="W"/>
    <s v="Sylacauga"/>
    <s v="AL"/>
    <b v="0"/>
    <s v="undetermined"/>
    <s v="Other"/>
    <b v="0"/>
    <s v="unarmed or undetermined or null"/>
    <x v="1"/>
  </r>
  <r>
    <n v="695"/>
    <n v="878"/>
    <s v="Jack Stevens Jr."/>
    <d v="2015-09-12T00:00:00"/>
    <s v="shot"/>
    <x v="0"/>
    <n v="45"/>
    <s v="M"/>
    <s v="W"/>
    <s v="West Knox"/>
    <s v="TN"/>
    <b v="0"/>
    <s v="attack"/>
    <s v="Not fleeing"/>
    <b v="0"/>
    <s v="armed"/>
    <x v="0"/>
  </r>
  <r>
    <n v="696"/>
    <n v="821"/>
    <s v="Martin Francis Hammen"/>
    <d v="2015-09-13T00:00:00"/>
    <s v="shot"/>
    <x v="0"/>
    <n v="39"/>
    <s v="M"/>
    <s v="W"/>
    <s v="Wellman"/>
    <s v="IA"/>
    <b v="1"/>
    <s v="attack"/>
    <s v="Not fleeing"/>
    <b v="0"/>
    <s v="armed"/>
    <x v="0"/>
  </r>
  <r>
    <n v="697"/>
    <n v="825"/>
    <s v="Clifford Butler"/>
    <d v="2015-09-13T00:00:00"/>
    <s v="shot"/>
    <x v="0"/>
    <n v="67"/>
    <s v="M"/>
    <s v="B"/>
    <s v="McAlester"/>
    <s v="OK"/>
    <b v="1"/>
    <s v="attack"/>
    <s v="Not fleeing"/>
    <b v="0"/>
    <s v="armed"/>
    <x v="0"/>
  </r>
  <r>
    <n v="698"/>
    <n v="827"/>
    <s v="Jeffrey Eugene Brooks"/>
    <d v="2015-09-13T00:00:00"/>
    <s v="shot"/>
    <x v="0"/>
    <n v="29"/>
    <s v="M"/>
    <s v="W"/>
    <s v="Clute"/>
    <s v="TX"/>
    <b v="0"/>
    <s v="attack"/>
    <s v="Car"/>
    <b v="0"/>
    <s v="armed"/>
    <x v="0"/>
  </r>
  <r>
    <n v="699"/>
    <n v="828"/>
    <s v="Joseph Thompson Johnson-Shanks"/>
    <d v="2015-09-14T00:00:00"/>
    <s v="shot"/>
    <x v="0"/>
    <n v="25"/>
    <s v="M"/>
    <s v="B"/>
    <s v="Princeton"/>
    <s v="KY"/>
    <b v="0"/>
    <s v="attack"/>
    <s v="Car"/>
    <b v="0"/>
    <s v="armed"/>
    <x v="0"/>
  </r>
  <r>
    <n v="700"/>
    <n v="829"/>
    <s v="David Todd Powell"/>
    <d v="2015-09-14T00:00:00"/>
    <s v="shot"/>
    <x v="1"/>
    <n v="28"/>
    <s v="M"/>
    <s v="W"/>
    <s v="Barstow"/>
    <s v="CA"/>
    <b v="1"/>
    <s v="attack"/>
    <s v="Not fleeing"/>
    <b v="0"/>
    <s v="unarmed or undetermined or null"/>
    <x v="1"/>
  </r>
  <r>
    <n v="701"/>
    <n v="830"/>
    <s v="Tyrone Bass"/>
    <d v="2015-09-15T00:00:00"/>
    <s v="shot"/>
    <x v="31"/>
    <n v="21"/>
    <s v="M"/>
    <s v="B"/>
    <s v="Chalmette"/>
    <s v="LA"/>
    <b v="0"/>
    <s v="attack"/>
    <s v="Not fleeing"/>
    <b v="0"/>
    <s v="armed"/>
    <x v="1"/>
  </r>
  <r>
    <n v="702"/>
    <n v="832"/>
    <s v="Florencio Chaidez"/>
    <d v="2015-09-15T00:00:00"/>
    <s v="shot"/>
    <x v="0"/>
    <n v="32"/>
    <s v="M"/>
    <s v="H"/>
    <s v="Panorama City"/>
    <s v="CA"/>
    <b v="0"/>
    <s v="attack"/>
    <s v="Not fleeing"/>
    <b v="1"/>
    <s v="armed"/>
    <x v="0"/>
  </r>
  <r>
    <n v="703"/>
    <n v="833"/>
    <s v="Jorge  Suarez-Ruiz"/>
    <d v="2015-09-15T00:00:00"/>
    <s v="shot"/>
    <x v="0"/>
    <n v="51"/>
    <s v="M"/>
    <s v="H"/>
    <s v="Miami"/>
    <s v="FL"/>
    <b v="1"/>
    <s v="undetermined"/>
    <s v="Car"/>
    <b v="0"/>
    <s v="armed"/>
    <x v="0"/>
  </r>
  <r>
    <n v="704"/>
    <n v="834"/>
    <s v="Carlos Wilhelm"/>
    <d v="2015-09-15T00:00:00"/>
    <s v="shot"/>
    <x v="0"/>
    <n v="39"/>
    <s v="M"/>
    <s v="H"/>
    <s v="Los Angeles"/>
    <s v="CA"/>
    <b v="0"/>
    <s v="attack"/>
    <s v="Not fleeing"/>
    <b v="0"/>
    <s v="armed"/>
    <x v="0"/>
  </r>
  <r>
    <n v="705"/>
    <n v="837"/>
    <s v="Bobby R. Anderson"/>
    <d v="2015-09-15T00:00:00"/>
    <s v="shot"/>
    <x v="0"/>
    <n v="27"/>
    <s v="M"/>
    <s v="B"/>
    <s v="Alexandria"/>
    <s v="LA"/>
    <b v="0"/>
    <s v="other"/>
    <s v="Not fleeing"/>
    <b v="0"/>
    <s v="armed"/>
    <x v="0"/>
  </r>
  <r>
    <n v="706"/>
    <n v="835"/>
    <s v="Rory Lynn Gunderman"/>
    <d v="2015-09-16T00:00:00"/>
    <s v="shot"/>
    <x v="0"/>
    <n v="31"/>
    <s v="M"/>
    <s v="W"/>
    <s v="Lead"/>
    <s v="SD"/>
    <b v="1"/>
    <s v="attack"/>
    <s v="Foot"/>
    <b v="0"/>
    <s v="armed"/>
    <x v="0"/>
  </r>
  <r>
    <n v="707"/>
    <n v="838"/>
    <s v="Mark Gary"/>
    <d v="2015-09-17T00:00:00"/>
    <s v="shot"/>
    <x v="0"/>
    <n v="50"/>
    <s v="M"/>
    <s v="W"/>
    <s v="Beaverton"/>
    <s v="MI"/>
    <b v="0"/>
    <s v="attack"/>
    <s v="Not fleeing"/>
    <b v="0"/>
    <s v="armed"/>
    <x v="0"/>
  </r>
  <r>
    <n v="708"/>
    <n v="839"/>
    <s v="Lawrence Price"/>
    <d v="2015-09-17T00:00:00"/>
    <s v="shot"/>
    <x v="0"/>
    <m/>
    <s v="M"/>
    <s v="W"/>
    <s v="Brodhead"/>
    <s v="KY"/>
    <b v="0"/>
    <s v="attack"/>
    <s v="Not fleeing"/>
    <b v="0"/>
    <s v="armed"/>
    <x v="0"/>
  </r>
  <r>
    <n v="709"/>
    <n v="843"/>
    <s v="Nicholas Alan Johnson"/>
    <d v="2015-09-18T00:00:00"/>
    <s v="shot"/>
    <x v="5"/>
    <n v="32"/>
    <s v="M"/>
    <s v="W"/>
    <s v="San Bernardino"/>
    <s v="CA"/>
    <b v="0"/>
    <s v="undetermined"/>
    <s v="Car"/>
    <b v="0"/>
    <s v="unarmed or undetermined or null"/>
    <x v="1"/>
  </r>
  <r>
    <n v="710"/>
    <n v="844"/>
    <s v="Gregory Herrell"/>
    <d v="2015-09-18T00:00:00"/>
    <s v="shot"/>
    <x v="9"/>
    <n v="47"/>
    <s v="M"/>
    <s v="W"/>
    <s v="Dickson"/>
    <s v="TN"/>
    <b v="0"/>
    <s v="undetermined"/>
    <s v="Not fleeing"/>
    <b v="0"/>
    <s v="unarmed or undetermined or null"/>
    <x v="1"/>
  </r>
  <r>
    <n v="711"/>
    <n v="842"/>
    <s v="Lucien Rolland"/>
    <d v="2015-09-19T00:00:00"/>
    <s v="shot"/>
    <x v="0"/>
    <n v="46"/>
    <s v="M"/>
    <s v="W"/>
    <s v="Slidell"/>
    <s v="LA"/>
    <b v="0"/>
    <s v="attack"/>
    <s v="Car"/>
    <b v="0"/>
    <s v="armed"/>
    <x v="0"/>
  </r>
  <r>
    <n v="712"/>
    <n v="846"/>
    <s v="Scott Beech"/>
    <d v="2015-09-19T00:00:00"/>
    <s v="shot"/>
    <x v="0"/>
    <n v="57"/>
    <s v="M"/>
    <s v="W"/>
    <s v="Washington County"/>
    <s v="AL"/>
    <b v="1"/>
    <s v="attack"/>
    <s v="Not fleeing"/>
    <b v="1"/>
    <s v="armed"/>
    <x v="0"/>
  </r>
  <r>
    <n v="713"/>
    <n v="845"/>
    <s v="Michael Thomas Pierce"/>
    <d v="2015-09-20T00:00:00"/>
    <s v="shot"/>
    <x v="0"/>
    <n v="23"/>
    <s v="M"/>
    <s v="W"/>
    <s v="Harrisonburg"/>
    <s v="VA"/>
    <b v="0"/>
    <s v="attack"/>
    <s v="Not fleeing"/>
    <b v="1"/>
    <s v="armed"/>
    <x v="0"/>
  </r>
  <r>
    <n v="714"/>
    <n v="847"/>
    <s v="Jerrald Wright"/>
    <d v="2015-09-20T00:00:00"/>
    <s v="shot"/>
    <x v="0"/>
    <n v="56"/>
    <s v="M"/>
    <s v="W"/>
    <s v="Shelbyville"/>
    <s v="IN"/>
    <b v="0"/>
    <s v="attack"/>
    <s v="Not fleeing"/>
    <b v="0"/>
    <s v="armed"/>
    <x v="0"/>
  </r>
  <r>
    <n v="715"/>
    <n v="840"/>
    <s v="Gerardo Ramirez"/>
    <d v="2015-09-21T00:00:00"/>
    <s v="shot"/>
    <x v="0"/>
    <n v="24"/>
    <s v="M"/>
    <s v="H"/>
    <s v="Dallas"/>
    <s v="TX"/>
    <b v="1"/>
    <s v="attack"/>
    <s v="Not fleeing"/>
    <b v="0"/>
    <s v="armed"/>
    <x v="0"/>
  </r>
  <r>
    <n v="716"/>
    <n v="848"/>
    <s v="William Spaits"/>
    <d v="2015-09-21T00:00:00"/>
    <s v="shot"/>
    <x v="0"/>
    <n v="27"/>
    <s v="M"/>
    <s v="W"/>
    <s v="Sand City"/>
    <s v="CA"/>
    <b v="0"/>
    <s v="attack"/>
    <s v="Not fleeing"/>
    <b v="0"/>
    <s v="armed"/>
    <x v="0"/>
  </r>
  <r>
    <n v="717"/>
    <n v="849"/>
    <s v="Tina Money"/>
    <d v="2015-09-21T00:00:00"/>
    <s v="shot"/>
    <x v="0"/>
    <n v="23"/>
    <s v="F"/>
    <s v="W"/>
    <s v="Sand City"/>
    <s v="CA"/>
    <b v="0"/>
    <s v="attack"/>
    <s v="Not fleeing"/>
    <b v="0"/>
    <s v="armed"/>
    <x v="0"/>
  </r>
  <r>
    <n v="718"/>
    <n v="850"/>
    <s v="Steven McKenny"/>
    <d v="2015-09-21T00:00:00"/>
    <s v="shot and Tasered"/>
    <x v="1"/>
    <n v="21"/>
    <s v="M"/>
    <s v="W"/>
    <s v="Paris"/>
    <s v="TX"/>
    <b v="0"/>
    <s v="attack"/>
    <s v="Not fleeing"/>
    <b v="0"/>
    <s v="unarmed or undetermined or null"/>
    <x v="1"/>
  </r>
  <r>
    <n v="719"/>
    <n v="851"/>
    <s v="Timothy Wagner"/>
    <d v="2015-09-21T00:00:00"/>
    <s v="shot"/>
    <x v="0"/>
    <n v="26"/>
    <s v="M"/>
    <s v="W"/>
    <s v="Barberville"/>
    <s v="FL"/>
    <b v="0"/>
    <s v="attack"/>
    <s v="Not fleeing"/>
    <b v="0"/>
    <s v="armed"/>
    <x v="0"/>
  </r>
  <r>
    <n v="720"/>
    <n v="852"/>
    <s v="Dominic Fuller"/>
    <d v="2015-09-21T00:00:00"/>
    <s v="shot"/>
    <x v="32"/>
    <n v="34"/>
    <s v="M"/>
    <s v="H"/>
    <s v="Auburndale"/>
    <s v="FL"/>
    <b v="0"/>
    <s v="other"/>
    <s v="Foot"/>
    <b v="0"/>
    <s v="armed"/>
    <x v="1"/>
  </r>
  <r>
    <n v="721"/>
    <n v="853"/>
    <s v="Dante Osborne"/>
    <d v="2015-09-22T00:00:00"/>
    <s v="shot"/>
    <x v="0"/>
    <n v="32"/>
    <s v="M"/>
    <s v="B"/>
    <s v="Oakland"/>
    <s v="CA"/>
    <b v="0"/>
    <s v="attack"/>
    <s v="Car"/>
    <b v="0"/>
    <s v="armed"/>
    <x v="0"/>
  </r>
  <r>
    <n v="722"/>
    <n v="854"/>
    <s v="Joel Dixon Smith"/>
    <d v="2015-09-22T00:00:00"/>
    <s v="shot"/>
    <x v="0"/>
    <n v="33"/>
    <s v="M"/>
    <s v="W"/>
    <s v="Niceville"/>
    <s v="FL"/>
    <b v="1"/>
    <s v="attack"/>
    <s v="Not fleeing"/>
    <b v="0"/>
    <s v="armed"/>
    <x v="0"/>
  </r>
  <r>
    <n v="723"/>
    <n v="855"/>
    <s v="Tim Kyle Torngren"/>
    <d v="2015-09-22T00:00:00"/>
    <s v="shot"/>
    <x v="0"/>
    <n v="55"/>
    <s v="M"/>
    <s v="W"/>
    <s v="Happy Valley"/>
    <s v="CA"/>
    <b v="1"/>
    <s v="attack"/>
    <s v="Not fleeing"/>
    <b v="0"/>
    <s v="armed"/>
    <x v="0"/>
  </r>
  <r>
    <n v="724"/>
    <n v="856"/>
    <s v="Donaven Kyle Anderson"/>
    <d v="2015-09-22T00:00:00"/>
    <s v="shot"/>
    <x v="0"/>
    <n v="26"/>
    <s v="M"/>
    <m/>
    <s v="North Las Vegas"/>
    <s v="NV"/>
    <b v="0"/>
    <s v="attack"/>
    <s v="Not fleeing"/>
    <b v="0"/>
    <s v="armed"/>
    <x v="0"/>
  </r>
  <r>
    <n v="725"/>
    <n v="857"/>
    <s v="Robert Berger"/>
    <d v="2015-09-23T00:00:00"/>
    <s v="shot"/>
    <x v="4"/>
    <n v="48"/>
    <s v="M"/>
    <s v="O"/>
    <s v="Salt Lake City"/>
    <s v="UT"/>
    <b v="0"/>
    <s v="attack"/>
    <s v="Not fleeing"/>
    <b v="0"/>
    <s v="armed"/>
    <x v="1"/>
  </r>
  <r>
    <n v="726"/>
    <n v="858"/>
    <s v="Joseph Khammash"/>
    <d v="2015-09-23T00:00:00"/>
    <s v="shot"/>
    <x v="0"/>
    <n v="35"/>
    <s v="M"/>
    <s v="W"/>
    <s v="McKinney"/>
    <s v="TX"/>
    <b v="0"/>
    <s v="attack"/>
    <s v="Not fleeing"/>
    <b v="0"/>
    <s v="armed"/>
    <x v="0"/>
  </r>
  <r>
    <n v="727"/>
    <n v="859"/>
    <s v="Keith Harrison McLeod"/>
    <d v="2015-09-23T00:00:00"/>
    <s v="shot"/>
    <x v="1"/>
    <n v="19"/>
    <s v="M"/>
    <s v="B"/>
    <s v="Reisterstown"/>
    <s v="MD"/>
    <b v="0"/>
    <s v="other"/>
    <s v="Foot"/>
    <b v="0"/>
    <s v="unarmed or undetermined or null"/>
    <x v="1"/>
  </r>
  <r>
    <n v="728"/>
    <n v="861"/>
    <s v="Kenneth Ray Pinter"/>
    <d v="2015-09-23T00:00:00"/>
    <s v="shot"/>
    <x v="0"/>
    <n v="45"/>
    <s v="M"/>
    <s v="W"/>
    <s v="Grayson County"/>
    <s v="VA"/>
    <b v="0"/>
    <s v="attack"/>
    <s v="Not fleeing"/>
    <b v="0"/>
    <s v="armed"/>
    <x v="0"/>
  </r>
  <r>
    <n v="729"/>
    <n v="862"/>
    <s v="Jeremy McDole"/>
    <d v="2015-09-23T00:00:00"/>
    <s v="shot"/>
    <x v="0"/>
    <n v="28"/>
    <s v="M"/>
    <s v="B"/>
    <s v="Wilmington"/>
    <s v="DE"/>
    <b v="1"/>
    <s v="undetermined"/>
    <s v="Not fleeing"/>
    <b v="0"/>
    <s v="armed"/>
    <x v="0"/>
  </r>
  <r>
    <n v="730"/>
    <n v="860"/>
    <s v="Ernesto Medina Lopez"/>
    <d v="2015-09-24T00:00:00"/>
    <s v="shot"/>
    <x v="4"/>
    <n v="42"/>
    <s v="M"/>
    <s v="H"/>
    <s v="Miami"/>
    <s v="FL"/>
    <b v="0"/>
    <s v="attack"/>
    <s v="Not fleeing"/>
    <b v="0"/>
    <s v="armed"/>
    <x v="1"/>
  </r>
  <r>
    <n v="731"/>
    <n v="863"/>
    <s v="Patrick O'Grady"/>
    <d v="2015-09-24T00:00:00"/>
    <s v="shot"/>
    <x v="0"/>
    <n v="17"/>
    <s v="M"/>
    <s v="W"/>
    <s v="Fountain"/>
    <s v="CO"/>
    <b v="0"/>
    <s v="attack"/>
    <s v="Not fleeing"/>
    <b v="0"/>
    <s v="armed"/>
    <x v="0"/>
  </r>
  <r>
    <n v="732"/>
    <n v="865"/>
    <s v="Philip Quinn"/>
    <d v="2015-09-24T00:00:00"/>
    <s v="shot"/>
    <x v="14"/>
    <n v="30"/>
    <s v="M"/>
    <s v="O"/>
    <s v="St. Paul"/>
    <s v="MN"/>
    <b v="1"/>
    <s v="other"/>
    <s v="Not fleeing"/>
    <b v="0"/>
    <s v="armed"/>
    <x v="1"/>
  </r>
  <r>
    <n v="733"/>
    <n v="866"/>
    <s v="William Lemmon"/>
    <d v="2015-09-25T00:00:00"/>
    <s v="shot"/>
    <x v="1"/>
    <n v="21"/>
    <s v="M"/>
    <s v="W"/>
    <s v="Akron"/>
    <s v="OH"/>
    <b v="1"/>
    <s v="undetermined"/>
    <s v="Other"/>
    <b v="0"/>
    <s v="unarmed or undetermined or null"/>
    <x v="1"/>
  </r>
  <r>
    <n v="734"/>
    <n v="867"/>
    <s v="James Anderson"/>
    <d v="2015-09-25T00:00:00"/>
    <s v="shot and Tasered"/>
    <x v="12"/>
    <n v="33"/>
    <s v="M"/>
    <s v="B"/>
    <s v="Chicago"/>
    <s v="IL"/>
    <b v="0"/>
    <s v="other"/>
    <s v="Not fleeing"/>
    <b v="0"/>
    <s v="armed"/>
    <x v="1"/>
  </r>
  <r>
    <n v="735"/>
    <n v="868"/>
    <s v="Jeffrey Blood"/>
    <d v="2015-09-25T00:00:00"/>
    <s v="shot"/>
    <x v="0"/>
    <n v="45"/>
    <s v="M"/>
    <s v="W"/>
    <s v="Wilhoit"/>
    <s v="AZ"/>
    <b v="0"/>
    <s v="attack"/>
    <s v="Not fleeing"/>
    <b v="0"/>
    <s v="armed"/>
    <x v="0"/>
  </r>
  <r>
    <n v="736"/>
    <n v="869"/>
    <s v="Anthony McKinney"/>
    <d v="2015-09-26T00:00:00"/>
    <s v="shot"/>
    <x v="4"/>
    <n v="46"/>
    <s v="M"/>
    <s v="B"/>
    <s v="Baton Rouge"/>
    <s v="LA"/>
    <b v="0"/>
    <s v="attack"/>
    <s v="Not fleeing"/>
    <b v="0"/>
    <s v="armed"/>
    <x v="1"/>
  </r>
  <r>
    <n v="737"/>
    <n v="870"/>
    <s v="Alejandro Lerma"/>
    <d v="2015-09-26T00:00:00"/>
    <s v="shot"/>
    <x v="0"/>
    <n v="23"/>
    <s v="M"/>
    <s v="H"/>
    <s v="Lovington"/>
    <s v="NM"/>
    <b v="0"/>
    <s v="attack"/>
    <s v="Not fleeing"/>
    <b v="0"/>
    <s v="armed"/>
    <x v="0"/>
  </r>
  <r>
    <n v="738"/>
    <n v="871"/>
    <s v="Norma Angelica Guzman"/>
    <d v="2015-09-27T00:00:00"/>
    <s v="shot"/>
    <x v="4"/>
    <n v="37"/>
    <s v="F"/>
    <s v="H"/>
    <s v="Los Angeles"/>
    <s v="CA"/>
    <b v="1"/>
    <s v="other"/>
    <s v="Not fleeing"/>
    <b v="1"/>
    <s v="armed"/>
    <x v="1"/>
  </r>
  <r>
    <n v="739"/>
    <n v="874"/>
    <s v="Christopher Shell"/>
    <d v="2015-09-27T00:00:00"/>
    <s v="shot"/>
    <x v="0"/>
    <n v="43"/>
    <s v="M"/>
    <s v="W"/>
    <s v="Rossville"/>
    <s v="GA"/>
    <b v="0"/>
    <s v="attack"/>
    <s v="Not fleeing"/>
    <b v="0"/>
    <s v="armed"/>
    <x v="0"/>
  </r>
  <r>
    <n v="740"/>
    <n v="875"/>
    <s v="Victor Oswaldo Coronado-Martinez"/>
    <d v="2015-09-27T00:00:00"/>
    <s v="shot"/>
    <x v="0"/>
    <n v="40"/>
    <s v="M"/>
    <s v="H"/>
    <s v="Ponder"/>
    <s v="TX"/>
    <b v="0"/>
    <s v="attack"/>
    <s v="Not fleeing"/>
    <b v="0"/>
    <s v="armed"/>
    <x v="0"/>
  </r>
  <r>
    <n v="741"/>
    <n v="872"/>
    <s v="Junior Prosper"/>
    <d v="2015-09-28T00:00:00"/>
    <s v="shot and Tasered"/>
    <x v="1"/>
    <n v="31"/>
    <s v="M"/>
    <s v="B"/>
    <s v="Miami"/>
    <s v="FL"/>
    <b v="0"/>
    <s v="attack"/>
    <s v="Foot"/>
    <b v="0"/>
    <s v="unarmed or undetermined or null"/>
    <x v="1"/>
  </r>
  <r>
    <n v="742"/>
    <n v="873"/>
    <s v="Alberto Hernandez"/>
    <d v="2015-09-28T00:00:00"/>
    <s v="shot"/>
    <x v="2"/>
    <n v="59"/>
    <s v="M"/>
    <s v="H"/>
    <s v="San Ysidro"/>
    <s v="CA"/>
    <b v="0"/>
    <s v="attack"/>
    <s v="Not fleeing"/>
    <b v="1"/>
    <s v="armed"/>
    <x v="1"/>
  </r>
  <r>
    <n v="743"/>
    <n v="877"/>
    <s v="Patrick Stephen Lundstrom"/>
    <d v="2015-09-29T00:00:00"/>
    <s v="shot"/>
    <x v="24"/>
    <n v="46"/>
    <s v="M"/>
    <s v="N"/>
    <s v="Rapid City"/>
    <s v="SD"/>
    <b v="0"/>
    <s v="attack"/>
    <s v="Not fleeing"/>
    <b v="0"/>
    <s v="armed"/>
    <x v="1"/>
  </r>
  <r>
    <n v="744"/>
    <n v="880"/>
    <s v="Robert  Christen"/>
    <d v="2015-09-29T00:00:00"/>
    <s v="shot"/>
    <x v="1"/>
    <n v="37"/>
    <s v="M"/>
    <s v="W"/>
    <s v="Mora"/>
    <s v="MN"/>
    <b v="0"/>
    <s v="attack"/>
    <s v="Not fleeing"/>
    <b v="0"/>
    <s v="unarmed or undetermined or null"/>
    <x v="1"/>
  </r>
  <r>
    <n v="745"/>
    <n v="876"/>
    <s v="Brandon Lamar Johnson"/>
    <d v="2015-09-30T00:00:00"/>
    <s v="shot"/>
    <x v="0"/>
    <n v="28"/>
    <s v="M"/>
    <s v="B"/>
    <s v="Beckley"/>
    <s v="WV"/>
    <b v="0"/>
    <s v="attack"/>
    <s v="Car"/>
    <b v="0"/>
    <s v="armed"/>
    <x v="0"/>
  </r>
  <r>
    <n v="746"/>
    <n v="888"/>
    <s v="David M. Diaz"/>
    <d v="2015-10-02T00:00:00"/>
    <s v="shot"/>
    <x v="0"/>
    <n v="28"/>
    <s v="M"/>
    <s v="H"/>
    <s v="Sierra Vista"/>
    <s v="AZ"/>
    <b v="0"/>
    <s v="attack"/>
    <s v="Car"/>
    <b v="0"/>
    <s v="armed"/>
    <x v="0"/>
  </r>
  <r>
    <n v="747"/>
    <n v="889"/>
    <s v="Christian Pena"/>
    <d v="2015-10-02T00:00:00"/>
    <s v="shot and Tasered"/>
    <x v="4"/>
    <n v="26"/>
    <s v="M"/>
    <s v="H"/>
    <s v="Rialto"/>
    <s v="CA"/>
    <b v="0"/>
    <s v="attack"/>
    <s v="Not fleeing"/>
    <b v="0"/>
    <s v="armed"/>
    <x v="1"/>
  </r>
  <r>
    <n v="748"/>
    <n v="890"/>
    <s v="Phyllis Ilene Jepsen"/>
    <d v="2015-10-02T00:00:00"/>
    <s v="shot"/>
    <x v="4"/>
    <n v="55"/>
    <s v="F"/>
    <s v="W"/>
    <s v="Aloha"/>
    <s v="OR"/>
    <b v="1"/>
    <s v="other"/>
    <s v="Not fleeing"/>
    <b v="0"/>
    <s v="armed"/>
    <x v="1"/>
  </r>
  <r>
    <n v="749"/>
    <n v="892"/>
    <s v="Matthew Dobbins"/>
    <d v="2015-10-02T00:00:00"/>
    <s v="shot"/>
    <x v="1"/>
    <n v="29"/>
    <s v="M"/>
    <s v="W"/>
    <s v="Amarillo"/>
    <s v="TX"/>
    <b v="0"/>
    <s v="undetermined"/>
    <s v="Not fleeing"/>
    <b v="0"/>
    <s v="unarmed or undetermined or null"/>
    <x v="1"/>
  </r>
  <r>
    <n v="750"/>
    <n v="886"/>
    <s v="James Joseph Byrd"/>
    <d v="2015-10-04T00:00:00"/>
    <s v="shot"/>
    <x v="33"/>
    <n v="45"/>
    <s v="M"/>
    <m/>
    <s v="Van Nuys"/>
    <s v="CA"/>
    <b v="0"/>
    <s v="undetermined"/>
    <s v="Not fleeing"/>
    <b v="0"/>
    <s v="armed"/>
    <x v="1"/>
  </r>
  <r>
    <n v="751"/>
    <n v="887"/>
    <s v="Eric Edgell"/>
    <d v="2015-10-04T00:00:00"/>
    <s v="shot"/>
    <x v="0"/>
    <n v="27"/>
    <s v="M"/>
    <s v="W"/>
    <s v="Muscle Shoals"/>
    <s v="AL"/>
    <b v="1"/>
    <s v="attack"/>
    <s v="Foot"/>
    <b v="0"/>
    <s v="armed"/>
    <x v="0"/>
  </r>
  <r>
    <n v="752"/>
    <n v="891"/>
    <s v="Jeffery McCallum"/>
    <d v="2015-10-04T00:00:00"/>
    <s v="shot"/>
    <x v="0"/>
    <n v="31"/>
    <s v="M"/>
    <s v="B"/>
    <s v="Chicago"/>
    <s v="IL"/>
    <b v="0"/>
    <s v="attack"/>
    <s v="Not fleeing"/>
    <b v="0"/>
    <s v="armed"/>
    <x v="0"/>
  </r>
  <r>
    <n v="753"/>
    <n v="893"/>
    <s v="James  Dunaway"/>
    <d v="2015-10-05T00:00:00"/>
    <s v="shot"/>
    <x v="0"/>
    <n v="51"/>
    <s v="M"/>
    <s v="W"/>
    <s v="Hurst"/>
    <s v="TX"/>
    <b v="0"/>
    <s v="attack"/>
    <s v="Foot"/>
    <b v="0"/>
    <s v="armed"/>
    <x v="0"/>
  </r>
  <r>
    <n v="754"/>
    <n v="894"/>
    <s v="Rodney Jencsik"/>
    <d v="2015-10-05T00:00:00"/>
    <s v="shot"/>
    <x v="0"/>
    <n v="50"/>
    <s v="M"/>
    <s v="W"/>
    <s v="Woodbridge"/>
    <s v="NJ"/>
    <b v="0"/>
    <s v="attack"/>
    <s v="Not fleeing"/>
    <b v="0"/>
    <s v="armed"/>
    <x v="0"/>
  </r>
  <r>
    <n v="755"/>
    <n v="895"/>
    <s v="Omar Ali"/>
    <d v="2015-10-05T00:00:00"/>
    <s v="shot"/>
    <x v="1"/>
    <n v="27"/>
    <s v="M"/>
    <s v="O"/>
    <s v="Akron"/>
    <s v="OH"/>
    <b v="0"/>
    <s v="other"/>
    <s v="Not fleeing"/>
    <b v="0"/>
    <s v="unarmed or undetermined or null"/>
    <x v="1"/>
  </r>
  <r>
    <n v="756"/>
    <n v="957"/>
    <s v="Charles A. Pettit"/>
    <d v="2015-10-05T00:00:00"/>
    <s v="shot"/>
    <x v="0"/>
    <n v="18"/>
    <s v="M"/>
    <s v="B"/>
    <s v="Midwest City"/>
    <s v="OK"/>
    <b v="0"/>
    <s v="attack"/>
    <s v="Not fleeing"/>
    <b v="0"/>
    <s v="armed"/>
    <x v="0"/>
  </r>
  <r>
    <n v="757"/>
    <n v="896"/>
    <s v="Donald Miller II"/>
    <d v="2015-10-06T00:00:00"/>
    <s v="shot"/>
    <x v="0"/>
    <n v="39"/>
    <s v="M"/>
    <m/>
    <s v="Monterey"/>
    <s v="CA"/>
    <b v="1"/>
    <s v="attack"/>
    <s v="Not fleeing"/>
    <b v="0"/>
    <s v="armed"/>
    <x v="0"/>
  </r>
  <r>
    <n v="758"/>
    <n v="897"/>
    <s v="Amado Lago"/>
    <d v="2015-10-07T00:00:00"/>
    <s v="shot"/>
    <x v="11"/>
    <n v="46"/>
    <s v="M"/>
    <s v="H"/>
    <s v="West Palm Beach"/>
    <s v="FL"/>
    <b v="0"/>
    <s v="attack"/>
    <s v="Not fleeing"/>
    <b v="0"/>
    <s v="armed"/>
    <x v="1"/>
  </r>
  <r>
    <n v="759"/>
    <n v="898"/>
    <s v="Gary Carmona Boitano"/>
    <d v="2015-10-09T00:00:00"/>
    <s v="shot"/>
    <x v="4"/>
    <n v="19"/>
    <s v="M"/>
    <s v="B"/>
    <s v="Columbia"/>
    <s v="MD"/>
    <b v="0"/>
    <s v="other"/>
    <s v="Not fleeing"/>
    <b v="0"/>
    <s v="armed"/>
    <x v="1"/>
  </r>
  <r>
    <n v="760"/>
    <n v="910"/>
    <s v="Margaret Wagner"/>
    <d v="2015-10-09T00:00:00"/>
    <s v="shot"/>
    <x v="0"/>
    <n v="62"/>
    <s v="F"/>
    <m/>
    <s v="Aguanga"/>
    <s v="CA"/>
    <b v="0"/>
    <s v="attack"/>
    <s v="Not fleeing"/>
    <b v="0"/>
    <s v="armed"/>
    <x v="0"/>
  </r>
  <r>
    <n v="761"/>
    <n v="902"/>
    <s v="Christopher Whitmarsh"/>
    <d v="2015-10-10T00:00:00"/>
    <s v="shot"/>
    <x v="5"/>
    <n v="49"/>
    <s v="M"/>
    <s v="W"/>
    <s v="Beverly"/>
    <s v="MA"/>
    <b v="1"/>
    <s v="attack"/>
    <s v="Not fleeing"/>
    <b v="0"/>
    <s v="unarmed or undetermined or null"/>
    <x v="1"/>
  </r>
  <r>
    <n v="762"/>
    <n v="903"/>
    <s v="Richard Love"/>
    <d v="2015-10-10T00:00:00"/>
    <s v="shot"/>
    <x v="0"/>
    <n v="31"/>
    <s v="M"/>
    <s v="W"/>
    <s v="Old Saybrook"/>
    <s v="CT"/>
    <b v="0"/>
    <s v="attack"/>
    <s v="Not fleeing"/>
    <b v="0"/>
    <s v="armed"/>
    <x v="0"/>
  </r>
  <r>
    <n v="763"/>
    <n v="904"/>
    <s v="William Combs"/>
    <d v="2015-10-10T00:00:00"/>
    <s v="shot"/>
    <x v="5"/>
    <n v="38"/>
    <s v="M"/>
    <s v="W"/>
    <s v="Pinion Hills"/>
    <s v="CA"/>
    <b v="1"/>
    <s v="other"/>
    <s v="Car"/>
    <b v="0"/>
    <s v="unarmed or undetermined or null"/>
    <x v="1"/>
  </r>
  <r>
    <n v="764"/>
    <n v="905"/>
    <s v="Travis Quay"/>
    <d v="2015-10-10T00:00:00"/>
    <s v="shot"/>
    <x v="19"/>
    <n v="40"/>
    <s v="M"/>
    <s v="W"/>
    <s v="Cato Township"/>
    <s v="MI"/>
    <b v="0"/>
    <s v="attack"/>
    <s v="Not fleeing"/>
    <b v="0"/>
    <s v="armed"/>
    <x v="1"/>
  </r>
  <r>
    <n v="765"/>
    <n v="906"/>
    <s v="Anthony Aguilar"/>
    <d v="2015-10-10T00:00:00"/>
    <s v="shot and Tasered"/>
    <x v="31"/>
    <n v="35"/>
    <s v="M"/>
    <s v="H"/>
    <s v="Lisle"/>
    <s v="IL"/>
    <b v="0"/>
    <s v="undetermined"/>
    <s v="Not fleeing"/>
    <b v="0"/>
    <s v="armed"/>
    <x v="1"/>
  </r>
  <r>
    <n v="766"/>
    <n v="899"/>
    <s v="Joe Pasquez Ortiz"/>
    <d v="2015-10-11T00:00:00"/>
    <s v="shot"/>
    <x v="9"/>
    <n v="34"/>
    <s v="M"/>
    <s v="H"/>
    <s v="San Bernardino"/>
    <s v="CA"/>
    <b v="0"/>
    <s v="undetermined"/>
    <s v="Other"/>
    <b v="0"/>
    <s v="unarmed or undetermined or null"/>
    <x v="1"/>
  </r>
  <r>
    <n v="767"/>
    <n v="900"/>
    <s v="Kevin Lau"/>
    <d v="2015-10-11T00:00:00"/>
    <s v="shot"/>
    <x v="0"/>
    <n v="44"/>
    <s v="M"/>
    <s v="A"/>
    <s v="Lakes Charles"/>
    <s v="LA"/>
    <b v="0"/>
    <s v="attack"/>
    <s v="Not fleeing"/>
    <b v="0"/>
    <s v="armed"/>
    <x v="0"/>
  </r>
  <r>
    <n v="768"/>
    <n v="901"/>
    <s v="Bernard Brandon Powers"/>
    <d v="2015-10-11T00:00:00"/>
    <s v="shot"/>
    <x v="0"/>
    <n v="23"/>
    <s v="M"/>
    <s v="B"/>
    <s v="Taylors"/>
    <s v="SC"/>
    <b v="0"/>
    <s v="attack"/>
    <s v="Not fleeing"/>
    <b v="0"/>
    <s v="armed"/>
    <x v="0"/>
  </r>
  <r>
    <n v="769"/>
    <n v="907"/>
    <s v="Robert Humberto Medellin"/>
    <d v="2015-10-11T00:00:00"/>
    <s v="shot"/>
    <x v="11"/>
    <n v="43"/>
    <s v="M"/>
    <s v="H"/>
    <s v="West Odessa"/>
    <s v="TX"/>
    <b v="0"/>
    <s v="other"/>
    <s v="Car"/>
    <b v="0"/>
    <s v="armed"/>
    <x v="1"/>
  </r>
  <r>
    <n v="770"/>
    <n v="908"/>
    <s v="Jason Day"/>
    <d v="2015-10-12T00:00:00"/>
    <s v="shot"/>
    <x v="0"/>
    <m/>
    <s v="M"/>
    <s v="B"/>
    <s v="Lawton"/>
    <s v="OK"/>
    <b v="0"/>
    <s v="attack"/>
    <s v="Not fleeing"/>
    <b v="0"/>
    <s v="armed"/>
    <x v="0"/>
  </r>
  <r>
    <n v="771"/>
    <n v="909"/>
    <s v="Rudolph Smith"/>
    <d v="2015-10-12T00:00:00"/>
    <s v="shot"/>
    <x v="0"/>
    <n v="31"/>
    <s v="M"/>
    <s v="W"/>
    <s v="Brookhaven"/>
    <s v="MS"/>
    <b v="0"/>
    <s v="attack"/>
    <s v="Not fleeing"/>
    <b v="0"/>
    <s v="armed"/>
    <x v="0"/>
  </r>
  <r>
    <n v="772"/>
    <n v="912"/>
    <s v="Brent Brannon"/>
    <d v="2015-10-14T00:00:00"/>
    <s v="shot"/>
    <x v="0"/>
    <n v="27"/>
    <s v="M"/>
    <s v="W"/>
    <s v="Cartersville"/>
    <s v="GA"/>
    <b v="0"/>
    <s v="attack"/>
    <s v="Not fleeing"/>
    <b v="0"/>
    <s v="armed"/>
    <x v="0"/>
  </r>
  <r>
    <n v="773"/>
    <n v="913"/>
    <s v="Michelle Marie Burg"/>
    <d v="2015-10-14T00:00:00"/>
    <s v="shot"/>
    <x v="0"/>
    <n v="46"/>
    <s v="F"/>
    <s v="W"/>
    <s v="Naples"/>
    <s v="FL"/>
    <b v="1"/>
    <s v="attack"/>
    <s v="Car"/>
    <b v="0"/>
    <s v="armed"/>
    <x v="0"/>
  </r>
  <r>
    <n v="774"/>
    <n v="914"/>
    <s v="Samuel Villarreal"/>
    <d v="2015-10-14T00:00:00"/>
    <s v="shot"/>
    <x v="5"/>
    <n v="18"/>
    <s v="M"/>
    <s v="H"/>
    <s v="Indio"/>
    <s v="CA"/>
    <b v="0"/>
    <s v="other"/>
    <s v="Car"/>
    <b v="0"/>
    <s v="unarmed or undetermined or null"/>
    <x v="1"/>
  </r>
  <r>
    <n v="775"/>
    <n v="915"/>
    <s v="Michael Donald Clark"/>
    <d v="2015-10-14T00:00:00"/>
    <s v="shot"/>
    <x v="0"/>
    <n v="59"/>
    <s v="M"/>
    <m/>
    <s v="Seaside"/>
    <s v="CA"/>
    <b v="0"/>
    <s v="attack"/>
    <s v="Not fleeing"/>
    <b v="0"/>
    <s v="armed"/>
    <x v="0"/>
  </r>
  <r>
    <n v="776"/>
    <n v="918"/>
    <s v="Leslie Portis"/>
    <d v="2015-10-14T00:00:00"/>
    <s v="shot"/>
    <x v="0"/>
    <n v="57"/>
    <s v="M"/>
    <s v="B"/>
    <s v="Monroeville"/>
    <s v="AL"/>
    <b v="0"/>
    <s v="attack"/>
    <s v="Not fleeing"/>
    <b v="0"/>
    <s v="armed"/>
    <x v="0"/>
  </r>
  <r>
    <n v="777"/>
    <n v="916"/>
    <s v="Jorge Santiago Tapia"/>
    <d v="2015-10-15T00:00:00"/>
    <s v="shot"/>
    <x v="0"/>
    <n v="15"/>
    <s v="M"/>
    <s v="H"/>
    <s v="Miami"/>
    <s v="FL"/>
    <b v="0"/>
    <s v="attack"/>
    <s v="Car"/>
    <b v="0"/>
    <s v="armed"/>
    <x v="0"/>
  </r>
  <r>
    <n v="778"/>
    <n v="917"/>
    <s v="Kaleb Alexander"/>
    <d v="2015-10-15T00:00:00"/>
    <s v="shot"/>
    <x v="0"/>
    <n v="25"/>
    <s v="M"/>
    <s v="B"/>
    <s v="Columbus"/>
    <s v="OH"/>
    <b v="0"/>
    <s v="attack"/>
    <s v="Not fleeing"/>
    <b v="0"/>
    <s v="armed"/>
    <x v="0"/>
  </r>
  <r>
    <n v="779"/>
    <n v="919"/>
    <s v="Linda Lee Lush"/>
    <d v="2015-10-15T00:00:00"/>
    <s v="shot"/>
    <x v="0"/>
    <n v="50"/>
    <s v="F"/>
    <s v="W"/>
    <s v="Las Vegas"/>
    <s v="NV"/>
    <b v="1"/>
    <s v="attack"/>
    <s v="Car"/>
    <b v="0"/>
    <s v="armed"/>
    <x v="0"/>
  </r>
  <r>
    <n v="780"/>
    <n v="920"/>
    <s v="Michael J. Brennan"/>
    <d v="2015-10-15T00:00:00"/>
    <s v="shot"/>
    <x v="2"/>
    <n v="31"/>
    <s v="M"/>
    <s v="W"/>
    <s v="Parma"/>
    <s v="OH"/>
    <b v="0"/>
    <s v="attack"/>
    <s v="Car"/>
    <b v="0"/>
    <s v="armed"/>
    <x v="1"/>
  </r>
  <r>
    <n v="781"/>
    <n v="921"/>
    <s v="Robert Burgess"/>
    <d v="2015-10-15T00:00:00"/>
    <s v="shot"/>
    <x v="0"/>
    <n v="35"/>
    <s v="M"/>
    <s v="W"/>
    <s v="Kirkland"/>
    <s v="WA"/>
    <b v="0"/>
    <s v="attack"/>
    <s v="Foot"/>
    <b v="0"/>
    <s v="armed"/>
    <x v="0"/>
  </r>
  <r>
    <n v="782"/>
    <n v="922"/>
    <s v="Herbert Benitez"/>
    <d v="2015-10-15T00:00:00"/>
    <s v="shot"/>
    <x v="0"/>
    <n v="27"/>
    <s v="M"/>
    <s v="H"/>
    <s v="San Francisco"/>
    <s v="CA"/>
    <b v="0"/>
    <s v="attack"/>
    <s v="Not fleeing"/>
    <b v="0"/>
    <s v="armed"/>
    <x v="0"/>
  </r>
  <r>
    <n v="783"/>
    <n v="923"/>
    <s v="Martin  Ryans Jr."/>
    <d v="2015-10-15T00:00:00"/>
    <s v="shot"/>
    <x v="0"/>
    <n v="20"/>
    <s v="M"/>
    <s v="B"/>
    <s v="Houston"/>
    <s v="TX"/>
    <b v="0"/>
    <s v="attack"/>
    <s v="Not fleeing"/>
    <b v="0"/>
    <s v="armed"/>
    <x v="0"/>
  </r>
  <r>
    <n v="784"/>
    <n v="2868"/>
    <s v="Jeffrey Womack"/>
    <d v="2015-10-16T00:00:00"/>
    <s v="shot"/>
    <x v="0"/>
    <n v="27"/>
    <s v="M"/>
    <s v="W"/>
    <s v="Houston"/>
    <s v="TX"/>
    <b v="1"/>
    <s v="attack"/>
    <s v="Not fleeing"/>
    <b v="0"/>
    <s v="armed"/>
    <x v="0"/>
  </r>
  <r>
    <n v="785"/>
    <n v="924"/>
    <s v="Johnny Angel Rangel"/>
    <d v="2015-10-16T00:00:00"/>
    <s v="shot"/>
    <x v="1"/>
    <n v="27"/>
    <s v="M"/>
    <s v="H"/>
    <s v="Valinda"/>
    <s v="CA"/>
    <b v="0"/>
    <s v="attack"/>
    <s v="Not fleeing"/>
    <b v="0"/>
    <s v="unarmed or undetermined or null"/>
    <x v="1"/>
  </r>
  <r>
    <n v="786"/>
    <n v="926"/>
    <s v="Jason Foreman"/>
    <d v="2015-10-16T00:00:00"/>
    <s v="shot"/>
    <x v="0"/>
    <n v="45"/>
    <s v="M"/>
    <m/>
    <s v="Barrow County"/>
    <s v="GA"/>
    <b v="0"/>
    <s v="attack"/>
    <s v="Not fleeing"/>
    <b v="0"/>
    <s v="armed"/>
    <x v="0"/>
  </r>
  <r>
    <n v="787"/>
    <n v="927"/>
    <s v="Ricky Javenta Ball"/>
    <d v="2015-10-16T00:00:00"/>
    <s v="shot"/>
    <x v="9"/>
    <n v="33"/>
    <s v="M"/>
    <s v="B"/>
    <s v="Columbus"/>
    <s v="MS"/>
    <b v="0"/>
    <s v="undetermined"/>
    <s v="Foot"/>
    <b v="0"/>
    <s v="unarmed or undetermined or null"/>
    <x v="1"/>
  </r>
  <r>
    <n v="788"/>
    <n v="929"/>
    <s v="Gino Paredes"/>
    <d v="2015-10-17T00:00:00"/>
    <s v="shot"/>
    <x v="2"/>
    <n v="22"/>
    <s v="M"/>
    <s v="H"/>
    <s v="Modesto"/>
    <s v="CA"/>
    <b v="0"/>
    <s v="attack"/>
    <s v="Not fleeing"/>
    <b v="0"/>
    <s v="armed"/>
    <x v="1"/>
  </r>
  <r>
    <n v="789"/>
    <n v="930"/>
    <s v="Dequan Williams"/>
    <d v="2015-10-17T00:00:00"/>
    <s v="shot and Tasered"/>
    <x v="4"/>
    <n v="28"/>
    <s v="M"/>
    <s v="B"/>
    <s v="York"/>
    <s v="PA"/>
    <b v="1"/>
    <s v="other"/>
    <s v="Not fleeing"/>
    <b v="0"/>
    <s v="armed"/>
    <x v="1"/>
  </r>
  <r>
    <n v="790"/>
    <n v="931"/>
    <s v="Corey Jones"/>
    <d v="2015-10-18T00:00:00"/>
    <s v="shot"/>
    <x v="0"/>
    <n v="31"/>
    <s v="M"/>
    <s v="B"/>
    <s v="Palm Beach Gardens"/>
    <s v="FL"/>
    <b v="0"/>
    <s v="undetermined"/>
    <s v="Not fleeing"/>
    <b v="0"/>
    <s v="armed"/>
    <x v="0"/>
  </r>
  <r>
    <n v="791"/>
    <n v="932"/>
    <s v="Krikor Ekizian"/>
    <d v="2015-10-18T00:00:00"/>
    <s v="shot"/>
    <x v="4"/>
    <n v="28"/>
    <s v="M"/>
    <s v="W"/>
    <s v="Fresno"/>
    <s v="CA"/>
    <b v="1"/>
    <s v="attack"/>
    <s v="Not fleeing"/>
    <b v="0"/>
    <s v="armed"/>
    <x v="1"/>
  </r>
  <r>
    <n v="792"/>
    <n v="934"/>
    <s v="Dion Lamont Ramirez"/>
    <d v="2015-10-19T00:00:00"/>
    <s v="shot"/>
    <x v="5"/>
    <n v="53"/>
    <s v="M"/>
    <s v="B"/>
    <s v="Los Angeles"/>
    <s v="CA"/>
    <b v="0"/>
    <s v="attack"/>
    <s v="Not fleeing"/>
    <b v="0"/>
    <s v="unarmed or undetermined or null"/>
    <x v="1"/>
  </r>
  <r>
    <n v="793"/>
    <n v="935"/>
    <s v="Roger D.  Hall"/>
    <d v="2015-10-20T00:00:00"/>
    <s v="shot"/>
    <x v="2"/>
    <n v="30"/>
    <s v="M"/>
    <s v="W"/>
    <s v="Louisville"/>
    <s v="KY"/>
    <b v="0"/>
    <s v="attack"/>
    <s v="Not fleeing"/>
    <b v="0"/>
    <s v="armed"/>
    <x v="1"/>
  </r>
  <r>
    <n v="794"/>
    <n v="936"/>
    <s v="Lamontez Jones"/>
    <d v="2015-10-20T00:00:00"/>
    <s v="shot"/>
    <x v="2"/>
    <n v="39"/>
    <s v="M"/>
    <s v="B"/>
    <s v="San Diego"/>
    <s v="CA"/>
    <b v="0"/>
    <s v="attack"/>
    <s v="Not fleeing"/>
    <b v="0"/>
    <s v="armed"/>
    <x v="1"/>
  </r>
  <r>
    <n v="795"/>
    <n v="937"/>
    <s v="Joel Lopes"/>
    <d v="2015-10-20T00:00:00"/>
    <s v="shot"/>
    <x v="0"/>
    <n v="40"/>
    <s v="M"/>
    <s v="H"/>
    <s v="Truth or Consequences"/>
    <s v="NM"/>
    <b v="0"/>
    <s v="attack"/>
    <s v="Not fleeing"/>
    <b v="0"/>
    <s v="armed"/>
    <x v="0"/>
  </r>
  <r>
    <n v="796"/>
    <n v="938"/>
    <s v="Darien Greenwood"/>
    <d v="2015-10-20T00:00:00"/>
    <s v="shot"/>
    <x v="4"/>
    <n v="30"/>
    <s v="M"/>
    <s v="W"/>
    <s v="Mandeville"/>
    <s v="LA"/>
    <b v="0"/>
    <s v="attack"/>
    <s v="Not fleeing"/>
    <b v="0"/>
    <s v="armed"/>
    <x v="1"/>
  </r>
  <r>
    <n v="797"/>
    <n v="939"/>
    <s v="Jonathan Tyler Gossman"/>
    <d v="2015-10-20T00:00:00"/>
    <s v="shot"/>
    <x v="0"/>
    <n v="21"/>
    <s v="M"/>
    <s v="W"/>
    <s v="Cedar Rapids"/>
    <s v="IA"/>
    <b v="0"/>
    <s v="attack"/>
    <s v="Foot"/>
    <b v="0"/>
    <s v="armed"/>
    <x v="0"/>
  </r>
  <r>
    <n v="798"/>
    <n v="940"/>
    <s v="Miguel Angel Marin Galena"/>
    <d v="2015-10-21T00:00:00"/>
    <s v="shot"/>
    <x v="4"/>
    <n v="35"/>
    <s v="M"/>
    <s v="H"/>
    <s v="Calexico"/>
    <s v="CA"/>
    <b v="0"/>
    <s v="other"/>
    <s v="Other"/>
    <b v="0"/>
    <s v="armed"/>
    <x v="1"/>
  </r>
  <r>
    <n v="799"/>
    <n v="941"/>
    <s v="Ryan Christopher Rodriguez"/>
    <d v="2015-10-21T00:00:00"/>
    <s v="shot"/>
    <x v="1"/>
    <n v="21"/>
    <s v="M"/>
    <s v="H"/>
    <s v="West Goshen"/>
    <s v="CA"/>
    <b v="1"/>
    <s v="attack"/>
    <s v="Not fleeing"/>
    <b v="0"/>
    <s v="unarmed or undetermined or null"/>
    <x v="1"/>
  </r>
  <r>
    <n v="800"/>
    <n v="944"/>
    <s v="Timothy Arnold"/>
    <d v="2015-10-21T00:00:00"/>
    <s v="shot"/>
    <x v="0"/>
    <n v="47"/>
    <s v="M"/>
    <s v="W"/>
    <s v="Kentwood"/>
    <s v="MI"/>
    <b v="1"/>
    <s v="attack"/>
    <s v="Not fleeing"/>
    <b v="0"/>
    <s v="armed"/>
    <x v="0"/>
  </r>
  <r>
    <n v="801"/>
    <n v="943"/>
    <s v="Lawrence Green"/>
    <d v="2015-10-22T00:00:00"/>
    <s v="shot"/>
    <x v="4"/>
    <n v="38"/>
    <s v="M"/>
    <s v="B"/>
    <s v="Shreveport"/>
    <s v="LA"/>
    <b v="0"/>
    <s v="attack"/>
    <s v="Not fleeing"/>
    <b v="0"/>
    <s v="armed"/>
    <x v="1"/>
  </r>
  <r>
    <n v="802"/>
    <n v="945"/>
    <s v="Adriene Jamarr Ludd"/>
    <d v="2015-10-22T00:00:00"/>
    <s v="shot"/>
    <x v="0"/>
    <n v="36"/>
    <s v="M"/>
    <s v="B"/>
    <s v="Carmichael"/>
    <s v="CA"/>
    <b v="0"/>
    <s v="attack"/>
    <s v="Car"/>
    <b v="0"/>
    <s v="armed"/>
    <x v="0"/>
  </r>
  <r>
    <n v="803"/>
    <n v="946"/>
    <s v="Stephen H. Brock"/>
    <d v="2015-10-22T00:00:00"/>
    <s v="shot"/>
    <x v="9"/>
    <n v="53"/>
    <s v="M"/>
    <s v="W"/>
    <s v="Pine Top"/>
    <s v="KY"/>
    <b v="0"/>
    <s v="other"/>
    <s v="Not fleeing"/>
    <b v="0"/>
    <s v="unarmed or undetermined or null"/>
    <x v="1"/>
  </r>
  <r>
    <n v="804"/>
    <n v="1283"/>
    <s v="John Tozzi"/>
    <d v="2015-10-24T00:00:00"/>
    <s v="shot"/>
    <x v="0"/>
    <m/>
    <s v="M"/>
    <m/>
    <s v="New Paltz"/>
    <s v="NY"/>
    <b v="0"/>
    <s v="attack"/>
    <s v="Not fleeing"/>
    <b v="0"/>
    <s v="armed"/>
    <x v="0"/>
  </r>
  <r>
    <n v="805"/>
    <n v="947"/>
    <s v="Juan Ulloa"/>
    <d v="2015-10-24T00:00:00"/>
    <s v="shot"/>
    <x v="0"/>
    <n v="34"/>
    <s v="M"/>
    <s v="H"/>
    <s v="Highgrove"/>
    <s v="CA"/>
    <b v="0"/>
    <s v="attack"/>
    <s v="Not fleeing"/>
    <b v="0"/>
    <s v="armed"/>
    <x v="0"/>
  </r>
  <r>
    <n v="806"/>
    <n v="948"/>
    <s v="Rolly Thomas"/>
    <d v="2015-10-24T00:00:00"/>
    <s v="shot"/>
    <x v="0"/>
    <n v="34"/>
    <s v="M"/>
    <s v="B"/>
    <s v="Cape Coral"/>
    <s v="FL"/>
    <b v="0"/>
    <s v="attack"/>
    <s v="Not fleeing"/>
    <b v="1"/>
    <s v="armed"/>
    <x v="0"/>
  </r>
  <r>
    <n v="807"/>
    <n v="950"/>
    <s v="Dominic Hutchinson"/>
    <d v="2015-10-24T00:00:00"/>
    <s v="shot"/>
    <x v="9"/>
    <n v="30"/>
    <s v="M"/>
    <s v="B"/>
    <s v="Cathedral City"/>
    <s v="CA"/>
    <b v="0"/>
    <s v="undetermined"/>
    <s v="Not fleeing"/>
    <b v="0"/>
    <s v="unarmed or undetermined or null"/>
    <x v="1"/>
  </r>
  <r>
    <n v="808"/>
    <n v="951"/>
    <s v="Arthur West"/>
    <d v="2015-10-24T00:00:00"/>
    <s v="shot"/>
    <x v="0"/>
    <n v="28"/>
    <s v="M"/>
    <s v="W"/>
    <s v="Zanesville"/>
    <s v="OH"/>
    <b v="1"/>
    <s v="attack"/>
    <s v="Not fleeing"/>
    <b v="0"/>
    <s v="armed"/>
    <x v="0"/>
  </r>
  <r>
    <n v="809"/>
    <n v="952"/>
    <s v="Darren Myron Fude"/>
    <d v="2015-10-24T00:00:00"/>
    <s v="shot"/>
    <x v="0"/>
    <n v="47"/>
    <s v="M"/>
    <s v="W"/>
    <s v="Paddock Lake"/>
    <s v="WI"/>
    <b v="0"/>
    <s v="attack"/>
    <s v="Not fleeing"/>
    <b v="0"/>
    <s v="armed"/>
    <x v="0"/>
  </r>
  <r>
    <n v="810"/>
    <n v="953"/>
    <s v="Jon Ployhar"/>
    <d v="2015-10-24T00:00:00"/>
    <s v="shot"/>
    <x v="9"/>
    <n v="49"/>
    <s v="M"/>
    <s v="W"/>
    <s v="Kenai Peninsula"/>
    <s v="AK"/>
    <b v="0"/>
    <s v="attack"/>
    <s v="Not fleeing"/>
    <b v="0"/>
    <s v="unarmed or undetermined or null"/>
    <x v="1"/>
  </r>
  <r>
    <n v="811"/>
    <n v="949"/>
    <s v="John Harley Turner"/>
    <d v="2015-10-25T00:00:00"/>
    <s v="shot"/>
    <x v="0"/>
    <n v="36"/>
    <s v="M"/>
    <s v="W"/>
    <s v="Talking Rock"/>
    <s v="GA"/>
    <b v="0"/>
    <s v="attack"/>
    <s v="Not fleeing"/>
    <b v="0"/>
    <s v="armed"/>
    <x v="0"/>
  </r>
  <r>
    <n v="812"/>
    <n v="954"/>
    <s v="Kevin Brunson"/>
    <d v="2015-10-26T00:00:00"/>
    <s v="shot"/>
    <x v="5"/>
    <n v="45"/>
    <s v="M"/>
    <s v="B"/>
    <s v="Frederick"/>
    <s v="MD"/>
    <b v="0"/>
    <s v="other"/>
    <s v="Not fleeing"/>
    <b v="0"/>
    <s v="unarmed or undetermined or null"/>
    <x v="1"/>
  </r>
  <r>
    <n v="813"/>
    <n v="955"/>
    <s v="Marquesha McMillan"/>
    <d v="2015-10-26T00:00:00"/>
    <s v="shot"/>
    <x v="0"/>
    <n v="21"/>
    <s v="F"/>
    <s v="B"/>
    <s v="Washington"/>
    <s v="DC"/>
    <b v="0"/>
    <s v="attack"/>
    <s v="Not fleeing"/>
    <b v="0"/>
    <s v="armed"/>
    <x v="0"/>
  </r>
  <r>
    <n v="814"/>
    <n v="956"/>
    <s v="Kobvey Igbuhay"/>
    <d v="2015-10-26T00:00:00"/>
    <s v="shot"/>
    <x v="1"/>
    <n v="18"/>
    <s v="M"/>
    <s v="O"/>
    <s v="Tampa"/>
    <s v="FL"/>
    <b v="0"/>
    <s v="attack"/>
    <s v="Foot"/>
    <b v="0"/>
    <s v="unarmed or undetermined or null"/>
    <x v="1"/>
  </r>
  <r>
    <n v="815"/>
    <n v="960"/>
    <s v="Tyrie Cuyler"/>
    <d v="2015-10-27T00:00:00"/>
    <s v="shot"/>
    <x v="0"/>
    <n v="25"/>
    <s v="M"/>
    <s v="B"/>
    <s v="Savannah"/>
    <s v="GA"/>
    <b v="0"/>
    <s v="attack"/>
    <s v="Not fleeing"/>
    <b v="1"/>
    <s v="armed"/>
    <x v="0"/>
  </r>
  <r>
    <n v="816"/>
    <n v="958"/>
    <s v="Anthony Ashford"/>
    <d v="2015-10-28T00:00:00"/>
    <s v="shot"/>
    <x v="1"/>
    <n v="29"/>
    <s v="M"/>
    <s v="B"/>
    <s v="Point Loma"/>
    <s v="CA"/>
    <b v="0"/>
    <s v="attack"/>
    <s v="Not fleeing"/>
    <b v="0"/>
    <s v="unarmed or undetermined or null"/>
    <x v="1"/>
  </r>
  <r>
    <n v="817"/>
    <n v="959"/>
    <s v="Ricky Keith Keeton"/>
    <d v="2015-10-28T00:00:00"/>
    <s v="shot"/>
    <x v="0"/>
    <n v="57"/>
    <s v="M"/>
    <s v="W"/>
    <s v="Smithville"/>
    <s v="MS"/>
    <b v="0"/>
    <s v="attack"/>
    <s v="Not fleeing"/>
    <b v="0"/>
    <s v="armed"/>
    <x v="0"/>
  </r>
  <r>
    <n v="818"/>
    <n v="961"/>
    <s v="Jerry Michael Graham Jr."/>
    <d v="2015-10-28T00:00:00"/>
    <s v="shot"/>
    <x v="0"/>
    <n v="34"/>
    <s v="M"/>
    <s v="B"/>
    <s v="Jacksonville"/>
    <s v="FL"/>
    <b v="0"/>
    <s v="attack"/>
    <s v="Not fleeing"/>
    <b v="0"/>
    <s v="armed"/>
    <x v="0"/>
  </r>
  <r>
    <n v="819"/>
    <n v="962"/>
    <s v="Jasper Levi Adams"/>
    <d v="2015-10-28T00:00:00"/>
    <s v="shot"/>
    <x v="0"/>
    <n v="35"/>
    <s v="M"/>
    <s v="W"/>
    <s v="Salem"/>
    <s v="OR"/>
    <b v="0"/>
    <s v="attack"/>
    <s v="Car"/>
    <b v="0"/>
    <s v="armed"/>
    <x v="0"/>
  </r>
  <r>
    <n v="820"/>
    <n v="964"/>
    <s v="Deaunte Lamar Bell"/>
    <d v="2015-10-29T00:00:00"/>
    <s v="shot"/>
    <x v="0"/>
    <m/>
    <s v="M"/>
    <s v="B"/>
    <s v="Columbus"/>
    <s v="OH"/>
    <b v="0"/>
    <s v="other"/>
    <s v="Not fleeing"/>
    <b v="0"/>
    <s v="armed"/>
    <x v="0"/>
  </r>
  <r>
    <n v="821"/>
    <n v="965"/>
    <s v="Allen Quintez Swader"/>
    <d v="2015-10-29T00:00:00"/>
    <s v="shot"/>
    <x v="0"/>
    <n v="18"/>
    <s v="M"/>
    <s v="W"/>
    <s v="Hohenwald"/>
    <s v="TN"/>
    <b v="0"/>
    <s v="attack"/>
    <s v="Not fleeing"/>
    <b v="0"/>
    <s v="armed"/>
    <x v="0"/>
  </r>
  <r>
    <n v="822"/>
    <n v="2867"/>
    <s v="Brian Crawford"/>
    <d v="2015-10-30T00:00:00"/>
    <s v="shot"/>
    <x v="0"/>
    <n v="24"/>
    <s v="M"/>
    <s v="B"/>
    <s v="Houston"/>
    <s v="TX"/>
    <b v="0"/>
    <s v="attack"/>
    <s v="Not fleeing"/>
    <b v="0"/>
    <s v="armed"/>
    <x v="0"/>
  </r>
  <r>
    <n v="823"/>
    <n v="2871"/>
    <s v="Larry Busby"/>
    <d v="2015-10-30T00:00:00"/>
    <s v="shot"/>
    <x v="0"/>
    <n v="52"/>
    <s v="M"/>
    <s v="W"/>
    <s v="Old Town"/>
    <s v="FL"/>
    <b v="0"/>
    <s v="attack"/>
    <s v="Not fleeing"/>
    <b v="0"/>
    <s v="armed"/>
    <x v="0"/>
  </r>
  <r>
    <n v="824"/>
    <n v="966"/>
    <s v="Floyd Ray Cook"/>
    <d v="2015-10-30T00:00:00"/>
    <s v="shot"/>
    <x v="0"/>
    <n v="62"/>
    <s v="M"/>
    <s v="W"/>
    <s v="Burkesville"/>
    <s v="KY"/>
    <b v="0"/>
    <s v="attack"/>
    <s v="Other"/>
    <b v="0"/>
    <s v="armed"/>
    <x v="0"/>
  </r>
  <r>
    <n v="825"/>
    <n v="967"/>
    <s v="Mario Martinez"/>
    <d v="2015-10-30T00:00:00"/>
    <s v="shot"/>
    <x v="0"/>
    <n v="29"/>
    <s v="M"/>
    <s v="H"/>
    <s v="Mesquite"/>
    <s v="TX"/>
    <b v="0"/>
    <s v="attack"/>
    <s v="Car"/>
    <b v="0"/>
    <s v="armed"/>
    <x v="0"/>
  </r>
  <r>
    <n v="826"/>
    <n v="968"/>
    <s v="Tony Berry"/>
    <d v="2015-10-30T00:00:00"/>
    <s v="shot"/>
    <x v="0"/>
    <n v="25"/>
    <s v="M"/>
    <s v="B"/>
    <s v="Houston"/>
    <s v="TX"/>
    <b v="0"/>
    <s v="other"/>
    <s v="Foot"/>
    <b v="0"/>
    <s v="armed"/>
    <x v="0"/>
  </r>
  <r>
    <n v="827"/>
    <n v="971"/>
    <s v="Daniel Nole"/>
    <d v="2015-10-30T00:00:00"/>
    <s v="shot and Tasered"/>
    <x v="4"/>
    <n v="30"/>
    <s v="M"/>
    <s v="W"/>
    <s v="Norwood"/>
    <s v="OK"/>
    <b v="0"/>
    <s v="attack"/>
    <s v="Foot"/>
    <b v="0"/>
    <s v="armed"/>
    <x v="1"/>
  </r>
  <r>
    <n v="828"/>
    <n v="969"/>
    <s v="Noah Harpham"/>
    <d v="2015-10-31T00:00:00"/>
    <s v="shot"/>
    <x v="0"/>
    <n v="33"/>
    <s v="M"/>
    <s v="W"/>
    <s v="Colorado Springs"/>
    <s v="CO"/>
    <b v="0"/>
    <s v="attack"/>
    <s v="Not fleeing"/>
    <b v="0"/>
    <s v="armed"/>
    <x v="0"/>
  </r>
  <r>
    <n v="829"/>
    <n v="970"/>
    <s v="Bennie Lee Tignor"/>
    <d v="2015-10-31T00:00:00"/>
    <s v="shot"/>
    <x v="1"/>
    <n v="56"/>
    <s v="M"/>
    <s v="B"/>
    <s v="Opelika"/>
    <s v="AL"/>
    <b v="0"/>
    <s v="other"/>
    <s v="Car"/>
    <b v="0"/>
    <s v="unarmed or undetermined or null"/>
    <x v="1"/>
  </r>
  <r>
    <n v="830"/>
    <n v="972"/>
    <s v="Luverne Roy Christensen"/>
    <d v="2015-11-01T00:00:00"/>
    <s v="shot"/>
    <x v="0"/>
    <n v="49"/>
    <s v="M"/>
    <s v="W"/>
    <s v="Hutchinson"/>
    <s v="MN"/>
    <b v="0"/>
    <s v="attack"/>
    <s v="Not fleeing"/>
    <b v="0"/>
    <s v="armed"/>
    <x v="0"/>
  </r>
  <r>
    <n v="831"/>
    <n v="973"/>
    <s v="Killian O'Quinn"/>
    <d v="2015-11-01T00:00:00"/>
    <s v="shot"/>
    <x v="0"/>
    <n v="20"/>
    <s v="M"/>
    <s v="W"/>
    <s v="Eureka"/>
    <s v="CA"/>
    <b v="0"/>
    <s v="attack"/>
    <s v="Not fleeing"/>
    <b v="0"/>
    <s v="armed"/>
    <x v="0"/>
  </r>
  <r>
    <n v="832"/>
    <n v="974"/>
    <s v="Jack Yantis"/>
    <d v="2015-11-01T00:00:00"/>
    <s v="shot"/>
    <x v="0"/>
    <n v="62"/>
    <s v="M"/>
    <s v="W"/>
    <s v="Council"/>
    <s v="ID"/>
    <b v="0"/>
    <s v="undetermined"/>
    <s v="Not fleeing"/>
    <b v="1"/>
    <s v="armed"/>
    <x v="0"/>
  </r>
  <r>
    <n v="833"/>
    <n v="975"/>
    <s v="James Covington"/>
    <d v="2015-11-02T00:00:00"/>
    <s v="shot"/>
    <x v="0"/>
    <n v="62"/>
    <s v="M"/>
    <s v="B"/>
    <s v="Washington"/>
    <s v="DC"/>
    <b v="0"/>
    <s v="attack"/>
    <s v="Car"/>
    <b v="0"/>
    <s v="armed"/>
    <x v="0"/>
  </r>
  <r>
    <n v="834"/>
    <n v="980"/>
    <s v="Jeremy Mardis"/>
    <d v="2015-11-03T00:00:00"/>
    <s v="shot"/>
    <x v="1"/>
    <n v="6"/>
    <s v="M"/>
    <s v="W"/>
    <s v="Marksville"/>
    <s v="LA"/>
    <b v="0"/>
    <s v="other"/>
    <s v="Car"/>
    <b v="1"/>
    <s v="unarmed or undetermined or null"/>
    <x v="1"/>
  </r>
  <r>
    <n v="835"/>
    <n v="977"/>
    <s v="Joseph Tyndall"/>
    <d v="2015-11-04T00:00:00"/>
    <s v="shot"/>
    <x v="0"/>
    <n v="30"/>
    <s v="M"/>
    <s v="W"/>
    <s v="Springfield"/>
    <s v="MO"/>
    <b v="0"/>
    <s v="attack"/>
    <s v="Foot"/>
    <b v="0"/>
    <s v="armed"/>
    <x v="0"/>
  </r>
  <r>
    <n v="836"/>
    <n v="978"/>
    <s v="John Allen"/>
    <d v="2015-11-04T00:00:00"/>
    <s v="shot"/>
    <x v="0"/>
    <n v="57"/>
    <s v="M"/>
    <s v="B"/>
    <s v="Houston"/>
    <s v="TX"/>
    <b v="0"/>
    <s v="attack"/>
    <s v="Car"/>
    <b v="0"/>
    <s v="armed"/>
    <x v="0"/>
  </r>
  <r>
    <n v="837"/>
    <n v="979"/>
    <s v="Faisal Mohammad"/>
    <d v="2015-11-04T00:00:00"/>
    <s v="shot"/>
    <x v="4"/>
    <n v="18"/>
    <s v="M"/>
    <s v="O"/>
    <s v="Merced"/>
    <s v="CA"/>
    <b v="0"/>
    <s v="attack"/>
    <s v="Foot"/>
    <b v="0"/>
    <s v="armed"/>
    <x v="1"/>
  </r>
  <r>
    <n v="838"/>
    <n v="981"/>
    <s v="Timothy Gene Smith"/>
    <d v="2015-11-04T00:00:00"/>
    <s v="shot"/>
    <x v="1"/>
    <n v="47"/>
    <s v="M"/>
    <s v="W"/>
    <s v="Pacific Beach"/>
    <s v="CA"/>
    <b v="0"/>
    <s v="other"/>
    <s v="Foot"/>
    <b v="1"/>
    <s v="unarmed or undetermined or null"/>
    <x v="1"/>
  </r>
  <r>
    <n v="839"/>
    <n v="983"/>
    <s v="David  Romanoski"/>
    <d v="2015-11-05T00:00:00"/>
    <s v="shot"/>
    <x v="0"/>
    <n v="48"/>
    <s v="M"/>
    <s v="W"/>
    <s v="Morgantown"/>
    <s v="WV"/>
    <b v="0"/>
    <s v="attack"/>
    <s v="Not fleeing"/>
    <b v="0"/>
    <s v="armed"/>
    <x v="0"/>
  </r>
  <r>
    <n v="840"/>
    <n v="984"/>
    <s v="James Bigley"/>
    <d v="2015-11-05T00:00:00"/>
    <s v="shot"/>
    <x v="0"/>
    <n v="20"/>
    <s v="M"/>
    <s v="W"/>
    <s v="Hominy"/>
    <s v="OK"/>
    <b v="1"/>
    <s v="attack"/>
    <s v="Car"/>
    <b v="0"/>
    <s v="armed"/>
    <x v="0"/>
  </r>
  <r>
    <n v="841"/>
    <n v="985"/>
    <s v="Jacob Hohman"/>
    <d v="2015-11-05T00:00:00"/>
    <s v="shot"/>
    <x v="7"/>
    <n v="30"/>
    <s v="M"/>
    <s v="W"/>
    <s v="Lakeshire"/>
    <s v="MO"/>
    <b v="0"/>
    <s v="attack"/>
    <s v="Not fleeing"/>
    <b v="0"/>
    <s v="armed"/>
    <x v="1"/>
  </r>
  <r>
    <n v="842"/>
    <n v="987"/>
    <s v="Laura Lemieux"/>
    <d v="2015-11-05T00:00:00"/>
    <s v="shot"/>
    <x v="0"/>
    <n v="36"/>
    <s v="F"/>
    <s v="W"/>
    <s v="Goose Creek"/>
    <s v="SC"/>
    <b v="1"/>
    <s v="attack"/>
    <s v="Not fleeing"/>
    <b v="0"/>
    <s v="armed"/>
    <x v="0"/>
  </r>
  <r>
    <n v="843"/>
    <n v="986"/>
    <s v="Michael  Johnson"/>
    <d v="2015-11-06T00:00:00"/>
    <s v="shot"/>
    <x v="0"/>
    <n v="51"/>
    <s v="M"/>
    <s v="W"/>
    <s v="Portland"/>
    <s v="OR"/>
    <b v="1"/>
    <s v="attack"/>
    <s v="Not fleeing"/>
    <b v="0"/>
    <s v="armed"/>
    <x v="0"/>
  </r>
  <r>
    <n v="844"/>
    <n v="988"/>
    <s v="James Francis Smyth"/>
    <d v="2015-11-06T00:00:00"/>
    <s v="shot"/>
    <x v="5"/>
    <n v="55"/>
    <s v="M"/>
    <s v="W"/>
    <s v="Las Vegas"/>
    <s v="NV"/>
    <b v="0"/>
    <s v="other"/>
    <s v="Car"/>
    <b v="0"/>
    <s v="unarmed or undetermined or null"/>
    <x v="1"/>
  </r>
  <r>
    <n v="845"/>
    <n v="992"/>
    <s v="Kim Lee Long"/>
    <d v="2015-11-06T00:00:00"/>
    <s v="shot"/>
    <x v="9"/>
    <n v="48"/>
    <s v="M"/>
    <s v="W"/>
    <s v="Wadesboro"/>
    <s v="NC"/>
    <b v="0"/>
    <s v="undetermined"/>
    <s v="Not fleeing"/>
    <b v="0"/>
    <s v="unarmed or undetermined or null"/>
    <x v="1"/>
  </r>
  <r>
    <n v="846"/>
    <n v="989"/>
    <s v="Delvin Simmons"/>
    <d v="2015-11-09T00:00:00"/>
    <s v="shot"/>
    <x v="5"/>
    <n v="20"/>
    <s v="M"/>
    <s v="B"/>
    <s v="Spartanburg"/>
    <s v="SC"/>
    <b v="0"/>
    <s v="attack"/>
    <s v="Car"/>
    <b v="0"/>
    <s v="unarmed or undetermined or null"/>
    <x v="1"/>
  </r>
  <r>
    <n v="847"/>
    <n v="991"/>
    <s v="Cesar Cuellar"/>
    <d v="2015-11-09T00:00:00"/>
    <s v="shot"/>
    <x v="0"/>
    <n v="25"/>
    <s v="M"/>
    <s v="H"/>
    <s v="North Laredo"/>
    <s v="TX"/>
    <b v="1"/>
    <s v="attack"/>
    <s v="Not fleeing"/>
    <b v="0"/>
    <s v="armed"/>
    <x v="0"/>
  </r>
  <r>
    <n v="848"/>
    <n v="993"/>
    <s v="Dale Maverick Hudson"/>
    <d v="2015-11-09T00:00:00"/>
    <s v="shot"/>
    <x v="0"/>
    <n v="26"/>
    <s v="M"/>
    <s v="W"/>
    <s v="Braxton County"/>
    <s v="WV"/>
    <b v="0"/>
    <s v="attack"/>
    <s v="Not fleeing"/>
    <b v="0"/>
    <s v="armed"/>
    <x v="0"/>
  </r>
  <r>
    <n v="849"/>
    <n v="994"/>
    <s v="Leonel Acevedo"/>
    <d v="2015-11-09T00:00:00"/>
    <s v="shot"/>
    <x v="0"/>
    <n v="45"/>
    <s v="M"/>
    <s v="H"/>
    <s v="San Jose"/>
    <s v="CA"/>
    <b v="0"/>
    <s v="attack"/>
    <s v="Not fleeing"/>
    <b v="0"/>
    <s v="armed"/>
    <x v="0"/>
  </r>
  <r>
    <n v="850"/>
    <n v="1001"/>
    <s v="Miguel Cano"/>
    <d v="2015-11-09T00:00:00"/>
    <s v="shot and Tasered"/>
    <x v="34"/>
    <n v="35"/>
    <s v="M"/>
    <s v="H"/>
    <s v="Los Angeles"/>
    <s v="CA"/>
    <b v="0"/>
    <s v="other"/>
    <s v="Not fleeing"/>
    <b v="0"/>
    <s v="armed"/>
    <x v="1"/>
  </r>
  <r>
    <n v="851"/>
    <n v="1161"/>
    <s v="Dana Bruce Ott"/>
    <d v="2015-11-10T00:00:00"/>
    <s v="shot"/>
    <x v="2"/>
    <n v="63"/>
    <s v="M"/>
    <s v="W"/>
    <s v="Colorado Springs"/>
    <s v="CO"/>
    <b v="1"/>
    <s v="attack"/>
    <s v="Not fleeing"/>
    <b v="0"/>
    <s v="armed"/>
    <x v="1"/>
  </r>
  <r>
    <n v="852"/>
    <n v="995"/>
    <s v="Eddie Gabriel Sanchez"/>
    <d v="2015-11-10T00:00:00"/>
    <s v="shot"/>
    <x v="0"/>
    <n v="34"/>
    <s v="M"/>
    <s v="H"/>
    <s v="Chico"/>
    <s v="CA"/>
    <b v="0"/>
    <s v="attack"/>
    <s v="Not fleeing"/>
    <b v="0"/>
    <s v="armed"/>
    <x v="0"/>
  </r>
  <r>
    <n v="853"/>
    <n v="996"/>
    <s v="Jason Leanard Mesaros"/>
    <d v="2015-11-10T00:00:00"/>
    <s v="shot"/>
    <x v="5"/>
    <n v="36"/>
    <s v="M"/>
    <s v="H"/>
    <s v="Brighton"/>
    <s v="CO"/>
    <b v="0"/>
    <s v="other"/>
    <s v="Car"/>
    <b v="0"/>
    <s v="unarmed or undetermined or null"/>
    <x v="1"/>
  </r>
  <r>
    <n v="854"/>
    <n v="1013"/>
    <s v="Andrew Blake"/>
    <d v="2015-11-10T00:00:00"/>
    <s v="shot"/>
    <x v="0"/>
    <n v="22"/>
    <s v="M"/>
    <s v="W"/>
    <s v="Dillon"/>
    <s v="MT"/>
    <b v="0"/>
    <s v="attack"/>
    <s v="Not fleeing"/>
    <b v="0"/>
    <s v="armed"/>
    <x v="0"/>
  </r>
  <r>
    <n v="855"/>
    <n v="997"/>
    <s v="Joseph Jaramillo"/>
    <d v="2015-11-11T00:00:00"/>
    <s v="shot"/>
    <x v="5"/>
    <n v="31"/>
    <s v="M"/>
    <s v="H"/>
    <s v="Albuquerque"/>
    <s v="NM"/>
    <b v="0"/>
    <s v="other"/>
    <s v="Car"/>
    <b v="0"/>
    <s v="unarmed or undetermined or null"/>
    <x v="1"/>
  </r>
  <r>
    <n v="856"/>
    <n v="998"/>
    <s v="Javier Lopez Garcia"/>
    <d v="2015-11-11T00:00:00"/>
    <s v="shot"/>
    <x v="0"/>
    <n v="25"/>
    <s v="M"/>
    <s v="H"/>
    <s v="San Francisco"/>
    <s v="CA"/>
    <b v="0"/>
    <s v="attack"/>
    <s v="Not fleeing"/>
    <b v="0"/>
    <s v="armed"/>
    <x v="0"/>
  </r>
  <r>
    <n v="857"/>
    <n v="999"/>
    <s v="Brian Gavin"/>
    <d v="2015-11-11T00:00:00"/>
    <s v="shot"/>
    <x v="0"/>
    <n v="57"/>
    <s v="M"/>
    <s v="W"/>
    <s v="Aiken"/>
    <s v="SC"/>
    <b v="0"/>
    <s v="attack"/>
    <s v="Not fleeing"/>
    <b v="0"/>
    <s v="armed"/>
    <x v="0"/>
  </r>
  <r>
    <n v="858"/>
    <n v="1000"/>
    <s v="Ryan Quinn Martin"/>
    <d v="2015-11-11T00:00:00"/>
    <s v="shot"/>
    <x v="0"/>
    <n v="32"/>
    <s v="M"/>
    <s v="B"/>
    <s v="Baltimore"/>
    <s v="MD"/>
    <b v="0"/>
    <s v="attack"/>
    <s v="Not fleeing"/>
    <b v="0"/>
    <s v="armed"/>
    <x v="0"/>
  </r>
  <r>
    <n v="859"/>
    <n v="1002"/>
    <s v="Moises Nero"/>
    <d v="2015-11-12T00:00:00"/>
    <s v="shot"/>
    <x v="4"/>
    <n v="42"/>
    <s v="M"/>
    <s v="B"/>
    <s v="Sunnyvale"/>
    <s v="CA"/>
    <b v="0"/>
    <s v="other"/>
    <s v="Not fleeing"/>
    <b v="0"/>
    <s v="armed"/>
    <x v="1"/>
  </r>
  <r>
    <n v="860"/>
    <n v="1005"/>
    <s v="Michael Joseph Bartkiewicz"/>
    <d v="2015-11-13T00:00:00"/>
    <s v="shot"/>
    <x v="2"/>
    <n v="52"/>
    <s v="M"/>
    <s v="W"/>
    <s v="Gibson County"/>
    <s v="TN"/>
    <b v="0"/>
    <s v="attack"/>
    <s v="Not fleeing"/>
    <b v="0"/>
    <s v="armed"/>
    <x v="1"/>
  </r>
  <r>
    <n v="861"/>
    <n v="1007"/>
    <s v="Ernesto Gamino"/>
    <d v="2015-11-13T00:00:00"/>
    <s v="shot"/>
    <x v="9"/>
    <n v="25"/>
    <s v="M"/>
    <s v="H"/>
    <s v="Jurupa Valley"/>
    <s v="CA"/>
    <b v="0"/>
    <s v="undetermined"/>
    <m/>
    <b v="0"/>
    <s v="unarmed or undetermined or null"/>
    <x v="1"/>
  </r>
  <r>
    <n v="862"/>
    <n v="1008"/>
    <s v="Matthew Coleman"/>
    <d v="2015-11-13T00:00:00"/>
    <s v="shot"/>
    <x v="0"/>
    <n v="25"/>
    <s v="M"/>
    <s v="W"/>
    <s v="Eden"/>
    <s v="GA"/>
    <b v="0"/>
    <s v="attack"/>
    <s v="Foot"/>
    <b v="0"/>
    <s v="armed"/>
    <x v="0"/>
  </r>
  <r>
    <n v="863"/>
    <n v="1006"/>
    <s v="Ramon Salazar"/>
    <d v="2015-11-14T00:00:00"/>
    <s v="shot"/>
    <x v="7"/>
    <n v="31"/>
    <s v="M"/>
    <s v="H"/>
    <s v="Jurupa Valley"/>
    <s v="CA"/>
    <b v="0"/>
    <s v="other"/>
    <s v="Not fleeing"/>
    <b v="0"/>
    <s v="armed"/>
    <x v="1"/>
  </r>
  <r>
    <n v="864"/>
    <n v="1003"/>
    <s v="Richard Perkins"/>
    <d v="2015-11-15T00:00:00"/>
    <s v="shot"/>
    <x v="2"/>
    <n v="39"/>
    <s v="M"/>
    <s v="B"/>
    <s v="Oakland"/>
    <s v="CA"/>
    <b v="0"/>
    <s v="attack"/>
    <s v="Not fleeing"/>
    <b v="0"/>
    <s v="armed"/>
    <x v="1"/>
  </r>
  <r>
    <n v="865"/>
    <n v="1004"/>
    <s v="John David Livingston"/>
    <d v="2015-11-15T00:00:00"/>
    <s v="shot and Tasered"/>
    <x v="21"/>
    <n v="32"/>
    <s v="M"/>
    <s v="W"/>
    <s v="Spring Lake"/>
    <s v="NC"/>
    <b v="0"/>
    <s v="attack"/>
    <s v="Not fleeing"/>
    <b v="0"/>
    <s v="armed"/>
    <x v="1"/>
  </r>
  <r>
    <n v="866"/>
    <n v="1009"/>
    <s v="Shane Whitehead"/>
    <d v="2015-11-15T00:00:00"/>
    <s v="shot"/>
    <x v="31"/>
    <n v="16"/>
    <s v="M"/>
    <s v="B"/>
    <s v="Germantown"/>
    <s v="PA"/>
    <b v="0"/>
    <s v="attack"/>
    <s v="Not fleeing"/>
    <b v="0"/>
    <s v="armed"/>
    <x v="1"/>
  </r>
  <r>
    <n v="867"/>
    <n v="1012"/>
    <s v="Jamar Clark"/>
    <d v="2015-11-15T00:00:00"/>
    <s v="shot"/>
    <x v="1"/>
    <n v="24"/>
    <s v="M"/>
    <s v="B"/>
    <s v="Minneapolis"/>
    <s v="MN"/>
    <b v="0"/>
    <s v="undetermined"/>
    <s v="Not fleeing"/>
    <b v="0"/>
    <s v="unarmed or undetermined or null"/>
    <x v="1"/>
  </r>
  <r>
    <n v="868"/>
    <n v="1228"/>
    <s v="Cameron Davis Long"/>
    <d v="2015-11-16T00:00:00"/>
    <s v="shot"/>
    <x v="5"/>
    <n v="28"/>
    <s v="M"/>
    <s v="W"/>
    <s v="Leon County"/>
    <s v="TX"/>
    <b v="0"/>
    <s v="undetermined"/>
    <s v="Car"/>
    <b v="0"/>
    <s v="unarmed or undetermined or null"/>
    <x v="1"/>
  </r>
  <r>
    <n v="869"/>
    <n v="1014"/>
    <s v="Brent Noblitt"/>
    <d v="2015-11-16T00:00:00"/>
    <s v="shot"/>
    <x v="5"/>
    <n v="25"/>
    <s v="M"/>
    <s v="W"/>
    <s v="Whitfield County"/>
    <s v="GA"/>
    <b v="0"/>
    <s v="other"/>
    <s v="Car"/>
    <b v="0"/>
    <s v="unarmed or undetermined or null"/>
    <x v="1"/>
  </r>
  <r>
    <n v="870"/>
    <n v="1141"/>
    <s v="Michael Tindall"/>
    <d v="2015-11-17T00:00:00"/>
    <s v="shot"/>
    <x v="0"/>
    <n v="41"/>
    <s v="M"/>
    <s v="W"/>
    <s v="Weatherford"/>
    <s v="TX"/>
    <b v="0"/>
    <s v="undetermined"/>
    <s v="Car"/>
    <b v="0"/>
    <s v="armed"/>
    <x v="0"/>
  </r>
  <r>
    <n v="871"/>
    <n v="1010"/>
    <s v="Yohans Leon"/>
    <d v="2015-11-17T00:00:00"/>
    <s v="shot"/>
    <x v="0"/>
    <n v="28"/>
    <s v="M"/>
    <s v="B"/>
    <s v="Miami"/>
    <s v="FL"/>
    <b v="1"/>
    <s v="attack"/>
    <s v="Foot"/>
    <b v="0"/>
    <s v="armed"/>
    <x v="0"/>
  </r>
  <r>
    <n v="872"/>
    <n v="1011"/>
    <s v="Demetrius Bryant"/>
    <d v="2015-11-17T00:00:00"/>
    <s v="shot"/>
    <x v="0"/>
    <n v="21"/>
    <s v="M"/>
    <s v="B"/>
    <s v="Cayce"/>
    <s v="SC"/>
    <b v="0"/>
    <s v="attack"/>
    <s v="Not fleeing"/>
    <b v="0"/>
    <s v="armed"/>
    <x v="0"/>
  </r>
  <r>
    <n v="873"/>
    <n v="1015"/>
    <s v="Jeray Chatham"/>
    <d v="2015-11-17T00:00:00"/>
    <s v="shot"/>
    <x v="5"/>
    <n v="30"/>
    <s v="M"/>
    <s v="B"/>
    <s v="Weatherford"/>
    <s v="TX"/>
    <b v="0"/>
    <s v="other"/>
    <s v="Car"/>
    <b v="0"/>
    <s v="unarmed or undetermined or null"/>
    <x v="1"/>
  </r>
  <r>
    <n v="874"/>
    <n v="1016"/>
    <s v="Derry Touchstone"/>
    <d v="2015-11-17T00:00:00"/>
    <s v="shot"/>
    <x v="1"/>
    <n v="58"/>
    <s v="M"/>
    <s v="W"/>
    <s v="Arlington"/>
    <s v="GA"/>
    <b v="0"/>
    <s v="other"/>
    <s v="Not fleeing"/>
    <b v="0"/>
    <s v="unarmed or undetermined or null"/>
    <x v="1"/>
  </r>
  <r>
    <n v="875"/>
    <n v="1018"/>
    <s v="Francis Hartnett"/>
    <d v="2015-11-17T00:00:00"/>
    <s v="shot"/>
    <x v="0"/>
    <n v="47"/>
    <s v="M"/>
    <s v="W"/>
    <s v="Little Egg Harbor"/>
    <s v="NJ"/>
    <b v="1"/>
    <s v="attack"/>
    <s v="Not fleeing"/>
    <b v="0"/>
    <s v="armed"/>
    <x v="0"/>
  </r>
  <r>
    <n v="876"/>
    <n v="1017"/>
    <s v="Cornelius Brown"/>
    <d v="2015-11-18T00:00:00"/>
    <s v="shot"/>
    <x v="31"/>
    <n v="25"/>
    <s v="M"/>
    <s v="B"/>
    <s v="Opa-Locka"/>
    <s v="FL"/>
    <b v="0"/>
    <s v="other"/>
    <s v="Not fleeing"/>
    <b v="0"/>
    <s v="armed"/>
    <x v="1"/>
  </r>
  <r>
    <n v="877"/>
    <n v="1019"/>
    <s v="Marcus Meridy"/>
    <d v="2015-11-18T00:00:00"/>
    <s v="shot"/>
    <x v="0"/>
    <n v="44"/>
    <s v="M"/>
    <s v="B"/>
    <s v="Berrien County"/>
    <s v="MI"/>
    <b v="0"/>
    <s v="attack"/>
    <s v="Not fleeing"/>
    <b v="0"/>
    <s v="armed"/>
    <x v="0"/>
  </r>
  <r>
    <n v="878"/>
    <n v="1020"/>
    <s v="Randy Allen Smith"/>
    <d v="2015-11-19T00:00:00"/>
    <s v="shot"/>
    <x v="0"/>
    <n v="34"/>
    <s v="M"/>
    <s v="B"/>
    <s v="Manatee"/>
    <s v="FL"/>
    <b v="0"/>
    <s v="attack"/>
    <m/>
    <b v="0"/>
    <s v="armed"/>
    <x v="0"/>
  </r>
  <r>
    <n v="879"/>
    <n v="1021"/>
    <s v="Steve Dormil"/>
    <d v="2015-11-19T00:00:00"/>
    <s v="shot"/>
    <x v="4"/>
    <n v="27"/>
    <s v="M"/>
    <s v="B"/>
    <s v="Fort Pierce"/>
    <s v="FL"/>
    <b v="0"/>
    <s v="attack"/>
    <s v="Not fleeing"/>
    <b v="0"/>
    <s v="armed"/>
    <x v="1"/>
  </r>
  <r>
    <n v="880"/>
    <n v="1022"/>
    <s v="Darick Napper"/>
    <d v="2015-11-19T00:00:00"/>
    <s v="shot"/>
    <x v="4"/>
    <n v="34"/>
    <s v="M"/>
    <s v="B"/>
    <s v="Washington"/>
    <s v="DC"/>
    <b v="0"/>
    <s v="other"/>
    <s v="Not fleeing"/>
    <b v="0"/>
    <s v="armed"/>
    <x v="1"/>
  </r>
  <r>
    <n v="881"/>
    <n v="1024"/>
    <s v="William Tarrant"/>
    <d v="2015-11-20T00:00:00"/>
    <s v="shot"/>
    <x v="0"/>
    <n v="39"/>
    <s v="M"/>
    <s v="W"/>
    <s v="Paulding County"/>
    <s v="GA"/>
    <b v="1"/>
    <s v="attack"/>
    <s v="Not fleeing"/>
    <b v="0"/>
    <s v="armed"/>
    <x v="0"/>
  </r>
  <r>
    <n v="882"/>
    <n v="2870"/>
    <s v="Martin Arturo Rivera"/>
    <d v="2015-11-20T00:00:00"/>
    <s v="shot"/>
    <x v="0"/>
    <n v="50"/>
    <s v="M"/>
    <m/>
    <s v="Fontana"/>
    <s v="CA"/>
    <b v="1"/>
    <s v="other"/>
    <s v="Not fleeing"/>
    <b v="0"/>
    <s v="armed"/>
    <x v="0"/>
  </r>
  <r>
    <n v="883"/>
    <n v="1023"/>
    <s v="Nathaniel Harris Pickett"/>
    <d v="2015-11-20T00:00:00"/>
    <s v="shot"/>
    <x v="1"/>
    <n v="29"/>
    <s v="M"/>
    <s v="B"/>
    <s v="Barstow"/>
    <s v="CA"/>
    <b v="1"/>
    <s v="attack"/>
    <s v="Not fleeing"/>
    <b v="0"/>
    <s v="unarmed or undetermined or null"/>
    <x v="1"/>
  </r>
  <r>
    <n v="884"/>
    <n v="1026"/>
    <s v="Chris Nichols"/>
    <d v="2015-11-21T00:00:00"/>
    <s v="shot"/>
    <x v="1"/>
    <n v="24"/>
    <s v="M"/>
    <s v="W"/>
    <s v="Colbert"/>
    <s v="OK"/>
    <b v="0"/>
    <s v="attack"/>
    <s v="Foot"/>
    <b v="0"/>
    <s v="unarmed or undetermined or null"/>
    <x v="1"/>
  </r>
  <r>
    <n v="885"/>
    <n v="1025"/>
    <s v="James Daniel Hall"/>
    <d v="2015-11-22T00:00:00"/>
    <s v="shot"/>
    <x v="4"/>
    <n v="47"/>
    <s v="M"/>
    <s v="W"/>
    <s v="Fontana"/>
    <s v="CA"/>
    <b v="1"/>
    <s v="attack"/>
    <s v="Not fleeing"/>
    <b v="0"/>
    <s v="armed"/>
    <x v="1"/>
  </r>
  <r>
    <n v="886"/>
    <n v="1027"/>
    <s v="Matthew Grows"/>
    <d v="2015-11-22T00:00:00"/>
    <s v="shot"/>
    <x v="0"/>
    <n v="45"/>
    <s v="M"/>
    <s v="W"/>
    <s v="Reno"/>
    <s v="NV"/>
    <b v="0"/>
    <s v="attack"/>
    <s v="Not fleeing"/>
    <b v="0"/>
    <s v="armed"/>
    <x v="0"/>
  </r>
  <r>
    <n v="887"/>
    <n v="1029"/>
    <s v="Miguel Angel Martinez"/>
    <d v="2015-11-22T00:00:00"/>
    <s v="shot"/>
    <x v="0"/>
    <n v="28"/>
    <s v="M"/>
    <s v="H"/>
    <s v="Denver"/>
    <s v="CO"/>
    <b v="0"/>
    <s v="attack"/>
    <s v="Not fleeing"/>
    <b v="0"/>
    <s v="armed"/>
    <x v="0"/>
  </r>
  <r>
    <n v="888"/>
    <n v="1028"/>
    <s v="Henry Reyna"/>
    <d v="2015-11-23T00:00:00"/>
    <s v="shot and Tasered"/>
    <x v="4"/>
    <n v="49"/>
    <s v="M"/>
    <s v="H"/>
    <s v="Corpus Christi"/>
    <s v="TX"/>
    <b v="0"/>
    <s v="other"/>
    <s v="Not fleeing"/>
    <b v="1"/>
    <s v="armed"/>
    <x v="1"/>
  </r>
  <r>
    <n v="889"/>
    <n v="1030"/>
    <s v="Barry Kirk"/>
    <d v="2015-11-23T00:00:00"/>
    <s v="shot"/>
    <x v="0"/>
    <n v="50"/>
    <s v="M"/>
    <s v="W"/>
    <s v="Columbus"/>
    <s v="OH"/>
    <b v="0"/>
    <s v="attack"/>
    <s v="Not fleeing"/>
    <b v="0"/>
    <s v="armed"/>
    <x v="0"/>
  </r>
  <r>
    <n v="890"/>
    <n v="1031"/>
    <s v="Michael Kirvelay"/>
    <d v="2015-11-24T00:00:00"/>
    <s v="shot"/>
    <x v="2"/>
    <n v="45"/>
    <s v="M"/>
    <s v="W"/>
    <s v="Columbia Heights"/>
    <s v="MN"/>
    <b v="0"/>
    <s v="other"/>
    <s v="Not fleeing"/>
    <b v="0"/>
    <s v="armed"/>
    <x v="1"/>
  </r>
  <r>
    <n v="891"/>
    <n v="1032"/>
    <s v="Thomas Joseph Mceniry"/>
    <d v="2015-11-24T00:00:00"/>
    <s v="shot and Tasered"/>
    <x v="2"/>
    <n v="32"/>
    <s v="M"/>
    <s v="W"/>
    <s v="Las Vegas"/>
    <s v="NV"/>
    <b v="1"/>
    <s v="attack"/>
    <s v="Foot"/>
    <b v="1"/>
    <s v="armed"/>
    <x v="1"/>
  </r>
  <r>
    <n v="892"/>
    <n v="1033"/>
    <s v="Freddy Baez"/>
    <d v="2015-11-24T00:00:00"/>
    <s v="shot"/>
    <x v="0"/>
    <n v="24"/>
    <s v="M"/>
    <s v="B"/>
    <s v="Camden"/>
    <s v="NJ"/>
    <b v="0"/>
    <s v="attack"/>
    <s v="Not fleeing"/>
    <b v="0"/>
    <s v="armed"/>
    <x v="0"/>
  </r>
  <r>
    <n v="893"/>
    <n v="1034"/>
    <s v="Magnum Edgar Phillips"/>
    <d v="2015-11-25T00:00:00"/>
    <s v="shot"/>
    <x v="4"/>
    <n v="23"/>
    <s v="M"/>
    <s v="W"/>
    <s v="Springfield"/>
    <s v="MO"/>
    <b v="0"/>
    <s v="attack"/>
    <s v="Not fleeing"/>
    <b v="0"/>
    <s v="armed"/>
    <x v="1"/>
  </r>
  <r>
    <n v="894"/>
    <n v="1035"/>
    <s v="Douglas R. Slade"/>
    <d v="2015-11-25T00:00:00"/>
    <s v="shot"/>
    <x v="0"/>
    <n v="52"/>
    <s v="M"/>
    <s v="W"/>
    <s v="Eagar"/>
    <s v="AZ"/>
    <b v="0"/>
    <s v="attack"/>
    <s v="Not fleeing"/>
    <b v="0"/>
    <s v="armed"/>
    <x v="0"/>
  </r>
  <r>
    <n v="895"/>
    <n v="1046"/>
    <s v="Somer Speer"/>
    <d v="2015-11-25T00:00:00"/>
    <s v="shot"/>
    <x v="0"/>
    <n v="37"/>
    <s v="F"/>
    <s v="W"/>
    <s v="Ozark"/>
    <s v="MO"/>
    <b v="0"/>
    <s v="attack"/>
    <s v="Not fleeing"/>
    <b v="0"/>
    <s v="armed"/>
    <x v="0"/>
  </r>
  <r>
    <n v="896"/>
    <n v="1104"/>
    <s v="Andrew Thomas"/>
    <d v="2015-11-26T00:00:00"/>
    <s v="shot"/>
    <x v="1"/>
    <n v="26"/>
    <s v="M"/>
    <s v="W"/>
    <s v="Chico"/>
    <s v="CA"/>
    <b v="0"/>
    <s v="other"/>
    <s v="Car"/>
    <b v="1"/>
    <s v="unarmed or undetermined or null"/>
    <x v="1"/>
  </r>
  <r>
    <n v="897"/>
    <n v="1039"/>
    <s v="Rick Gullickson"/>
    <d v="2015-11-27T00:00:00"/>
    <s v="shot"/>
    <x v="0"/>
    <n v="58"/>
    <s v="M"/>
    <s v="W"/>
    <s v="Lampe"/>
    <s v="MO"/>
    <b v="0"/>
    <s v="attack"/>
    <s v="Not fleeing"/>
    <b v="0"/>
    <s v="armed"/>
    <x v="0"/>
  </r>
  <r>
    <n v="898"/>
    <n v="1040"/>
    <s v="Kevin Close"/>
    <d v="2015-11-28T00:00:00"/>
    <s v="shot"/>
    <x v="35"/>
    <n v="50"/>
    <s v="M"/>
    <s v="W"/>
    <s v="Seagoville"/>
    <s v="TX"/>
    <b v="0"/>
    <s v="other"/>
    <s v="Not fleeing"/>
    <b v="0"/>
    <s v="armed"/>
    <x v="1"/>
  </r>
  <r>
    <n v="899"/>
    <n v="1036"/>
    <s v="Justin D. McHenry"/>
    <d v="2015-11-29T00:00:00"/>
    <s v="shot"/>
    <x v="0"/>
    <n v="22"/>
    <s v="M"/>
    <s v="W"/>
    <s v="Celina"/>
    <s v="OH"/>
    <b v="0"/>
    <s v="attack"/>
    <s v="Not fleeing"/>
    <b v="0"/>
    <s v="armed"/>
    <x v="0"/>
  </r>
  <r>
    <n v="900"/>
    <n v="1037"/>
    <s v="Lionel Kerns"/>
    <d v="2015-11-29T00:00:00"/>
    <s v="shot"/>
    <x v="0"/>
    <n v="53"/>
    <s v="M"/>
    <s v="W"/>
    <s v="Maysville"/>
    <s v="MO"/>
    <b v="0"/>
    <s v="attack"/>
    <s v="Not fleeing"/>
    <b v="0"/>
    <s v="armed"/>
    <x v="0"/>
  </r>
  <r>
    <n v="901"/>
    <n v="1038"/>
    <s v="Ralph Aguilar"/>
    <d v="2015-11-29T00:00:00"/>
    <s v="shot"/>
    <x v="0"/>
    <n v="69"/>
    <s v="M"/>
    <s v="H"/>
    <s v="Sun City"/>
    <s v="AZ"/>
    <b v="1"/>
    <s v="attack"/>
    <s v="Not fleeing"/>
    <b v="0"/>
    <s v="armed"/>
    <x v="0"/>
  </r>
  <r>
    <n v="902"/>
    <n v="1041"/>
    <s v="Hugo Fernando Celio"/>
    <d v="2015-11-29T00:00:00"/>
    <s v="shot"/>
    <x v="0"/>
    <n v="23"/>
    <s v="M"/>
    <s v="H"/>
    <s v="Bakersfield"/>
    <s v="CA"/>
    <b v="0"/>
    <s v="attack"/>
    <s v="Foot"/>
    <b v="0"/>
    <s v="armed"/>
    <x v="0"/>
  </r>
  <r>
    <n v="903"/>
    <n v="1042"/>
    <s v="Zachary Grigsby"/>
    <d v="2015-11-29T00:00:00"/>
    <s v="shot"/>
    <x v="0"/>
    <n v="29"/>
    <s v="M"/>
    <s v="W"/>
    <s v="Lincoln"/>
    <s v="NE"/>
    <b v="0"/>
    <s v="attack"/>
    <m/>
    <b v="0"/>
    <s v="armed"/>
    <x v="0"/>
  </r>
  <r>
    <n v="904"/>
    <n v="1043"/>
    <s v="Tuan Hoang"/>
    <d v="2015-11-30T00:00:00"/>
    <s v="shot"/>
    <x v="5"/>
    <n v="25"/>
    <s v="M"/>
    <s v="A"/>
    <s v="Aurora"/>
    <s v="CO"/>
    <b v="0"/>
    <s v="attack"/>
    <s v="Car"/>
    <b v="0"/>
    <s v="unarmed or undetermined or null"/>
    <x v="1"/>
  </r>
  <r>
    <n v="905"/>
    <n v="1044"/>
    <s v="Darius Smith"/>
    <d v="2015-11-30T00:00:00"/>
    <s v="shot"/>
    <x v="0"/>
    <n v="18"/>
    <s v="M"/>
    <s v="B"/>
    <s v="Atlanta"/>
    <s v="GA"/>
    <b v="0"/>
    <s v="attack"/>
    <s v="Foot"/>
    <b v="0"/>
    <s v="armed"/>
    <x v="0"/>
  </r>
  <r>
    <n v="906"/>
    <n v="1227"/>
    <s v="Fernando Sauceda"/>
    <d v="2015-11-30T00:00:00"/>
    <s v="shot"/>
    <x v="9"/>
    <n v="31"/>
    <s v="M"/>
    <s v="H"/>
    <s v="Wink"/>
    <s v="TX"/>
    <b v="0"/>
    <s v="other"/>
    <s v="Not fleeing"/>
    <b v="0"/>
    <s v="unarmed or undetermined or null"/>
    <x v="1"/>
  </r>
  <r>
    <n v="907"/>
    <n v="1045"/>
    <s v="Joshua  Jozefowicz "/>
    <d v="2015-12-01T00:00:00"/>
    <s v="shot"/>
    <x v="0"/>
    <n v="23"/>
    <s v="M"/>
    <s v="W"/>
    <s v="Bangor"/>
    <s v="ME"/>
    <b v="0"/>
    <s v="attack"/>
    <s v="Foot"/>
    <b v="0"/>
    <s v="armed"/>
    <x v="0"/>
  </r>
  <r>
    <n v="908"/>
    <n v="1047"/>
    <s v="John Anthony Gonzalez"/>
    <d v="2015-12-01T00:00:00"/>
    <s v="shot"/>
    <x v="0"/>
    <n v="18"/>
    <s v="M"/>
    <s v="H"/>
    <s v="Norwalk"/>
    <s v="CA"/>
    <b v="0"/>
    <s v="attack"/>
    <s v="Not fleeing"/>
    <b v="0"/>
    <s v="armed"/>
    <x v="0"/>
  </r>
  <r>
    <n v="909"/>
    <n v="1049"/>
    <s v="Phillip Munoz"/>
    <d v="2015-12-02T00:00:00"/>
    <s v="shot"/>
    <x v="0"/>
    <n v="35"/>
    <s v="M"/>
    <s v="H"/>
    <s v="Denver"/>
    <s v="CO"/>
    <b v="0"/>
    <s v="attack"/>
    <s v="Car"/>
    <b v="0"/>
    <s v="armed"/>
    <x v="0"/>
  </r>
  <r>
    <n v="910"/>
    <n v="1050"/>
    <s v="Tashfeen Malik"/>
    <d v="2015-12-02T00:00:00"/>
    <s v="shot"/>
    <x v="0"/>
    <n v="27"/>
    <s v="F"/>
    <s v="O"/>
    <s v="San Bernardino"/>
    <s v="CA"/>
    <b v="0"/>
    <s v="attack"/>
    <s v="Car"/>
    <b v="0"/>
    <s v="armed"/>
    <x v="0"/>
  </r>
  <r>
    <n v="911"/>
    <n v="1051"/>
    <s v="Syed Farook"/>
    <d v="2015-12-02T00:00:00"/>
    <s v="shot"/>
    <x v="0"/>
    <n v="28"/>
    <s v="M"/>
    <s v="O"/>
    <s v="San Bernardino"/>
    <s v="CA"/>
    <b v="0"/>
    <s v="attack"/>
    <s v="Car"/>
    <b v="0"/>
    <s v="armed"/>
    <x v="0"/>
  </r>
  <r>
    <n v="912"/>
    <n v="1052"/>
    <s v="Mario Woods"/>
    <d v="2015-12-02T00:00:00"/>
    <s v="shot"/>
    <x v="4"/>
    <n v="26"/>
    <s v="M"/>
    <s v="B"/>
    <s v="San Francisco"/>
    <s v="CA"/>
    <b v="0"/>
    <s v="other"/>
    <s v="Not fleeing"/>
    <b v="0"/>
    <s v="armed"/>
    <x v="1"/>
  </r>
  <r>
    <n v="913"/>
    <n v="1053"/>
    <s v="Allen Pacheco"/>
    <d v="2015-12-02T00:00:00"/>
    <s v="shot"/>
    <x v="0"/>
    <n v="32"/>
    <s v="M"/>
    <s v="H"/>
    <s v="San Antonio"/>
    <s v="TX"/>
    <b v="0"/>
    <s v="other"/>
    <s v="Not fleeing"/>
    <b v="0"/>
    <s v="armed"/>
    <x v="0"/>
  </r>
  <r>
    <n v="914"/>
    <n v="1054"/>
    <s v="Florencio Lucero"/>
    <d v="2015-12-02T00:00:00"/>
    <s v="shot"/>
    <x v="0"/>
    <n v="36"/>
    <s v="M"/>
    <s v="H"/>
    <s v="Deming"/>
    <s v="NM"/>
    <b v="0"/>
    <s v="attack"/>
    <s v="Not fleeing"/>
    <b v="0"/>
    <s v="armed"/>
    <x v="0"/>
  </r>
  <r>
    <n v="915"/>
    <n v="1055"/>
    <s v="Neil Scott Stretesky"/>
    <d v="2015-12-03T00:00:00"/>
    <s v="shot"/>
    <x v="0"/>
    <n v="66"/>
    <s v="M"/>
    <s v="W"/>
    <s v="Big Springs"/>
    <s v="NE"/>
    <b v="0"/>
    <s v="attack"/>
    <s v="Not fleeing"/>
    <b v="0"/>
    <s v="armed"/>
    <x v="0"/>
  </r>
  <r>
    <n v="916"/>
    <n v="1056"/>
    <s v="Ivan Krstic"/>
    <d v="2015-12-04T00:00:00"/>
    <s v="shot and Tasered"/>
    <x v="25"/>
    <n v="47"/>
    <s v="M"/>
    <s v="W"/>
    <s v="Mesa"/>
    <s v="AZ"/>
    <b v="0"/>
    <s v="other"/>
    <s v="Not fleeing"/>
    <b v="0"/>
    <s v="armed"/>
    <x v="1"/>
  </r>
  <r>
    <n v="917"/>
    <n v="1057"/>
    <s v="Raymone M. Davis"/>
    <d v="2015-12-04T00:00:00"/>
    <s v="shot"/>
    <x v="0"/>
    <n v="21"/>
    <s v="M"/>
    <s v="B"/>
    <s v="Mount Washington"/>
    <s v="PA"/>
    <b v="0"/>
    <s v="attack"/>
    <s v="Not fleeing"/>
    <b v="0"/>
    <s v="armed"/>
    <x v="0"/>
  </r>
  <r>
    <n v="918"/>
    <n v="1058"/>
    <s v="Colten Price Marcellus"/>
    <d v="2015-12-05T00:00:00"/>
    <s v="shot"/>
    <x v="0"/>
    <n v="24"/>
    <s v="M"/>
    <s v="W"/>
    <s v="Irving"/>
    <s v="TX"/>
    <b v="0"/>
    <s v="attack"/>
    <s v="Foot"/>
    <b v="0"/>
    <s v="armed"/>
    <x v="0"/>
  </r>
  <r>
    <n v="919"/>
    <n v="1059"/>
    <s v="David  Winesett"/>
    <d v="2015-12-05T00:00:00"/>
    <s v="shot and Tasered"/>
    <x v="36"/>
    <n v="51"/>
    <s v="M"/>
    <s v="W"/>
    <s v="Miami"/>
    <s v="FL"/>
    <b v="0"/>
    <s v="other"/>
    <s v="Not fleeing"/>
    <b v="1"/>
    <s v="armed"/>
    <x v="1"/>
  </r>
  <r>
    <n v="920"/>
    <n v="1060"/>
    <s v="Michael L. Funk"/>
    <d v="2015-12-05T00:00:00"/>
    <s v="shot"/>
    <x v="0"/>
    <n v="60"/>
    <s v="M"/>
    <s v="W"/>
    <s v="Neenah"/>
    <s v="WI"/>
    <b v="0"/>
    <s v="other"/>
    <s v="Not fleeing"/>
    <b v="0"/>
    <s v="armed"/>
    <x v="0"/>
  </r>
  <r>
    <n v="921"/>
    <n v="1061"/>
    <s v="Sheilah Huck"/>
    <d v="2015-12-05T00:00:00"/>
    <s v="shot"/>
    <x v="0"/>
    <n v="61"/>
    <s v="F"/>
    <s v="W"/>
    <s v="St. Louis"/>
    <s v="MO"/>
    <b v="0"/>
    <s v="attack"/>
    <s v="Not fleeing"/>
    <b v="0"/>
    <s v="armed"/>
    <x v="0"/>
  </r>
  <r>
    <n v="922"/>
    <n v="1062"/>
    <s v="Juan Perez"/>
    <d v="2015-12-05T00:00:00"/>
    <s v="shot"/>
    <x v="0"/>
    <n v="38"/>
    <s v="M"/>
    <s v="H"/>
    <s v="Indio"/>
    <s v="CA"/>
    <b v="0"/>
    <s v="attack"/>
    <s v="Not fleeing"/>
    <b v="0"/>
    <s v="armed"/>
    <x v="0"/>
  </r>
  <r>
    <n v="923"/>
    <n v="1063"/>
    <s v="Raymond Azevedo"/>
    <d v="2015-12-06T00:00:00"/>
    <s v="shot"/>
    <x v="0"/>
    <n v="35"/>
    <s v="M"/>
    <s v="W"/>
    <s v="Seattle"/>
    <s v="WA"/>
    <b v="0"/>
    <s v="attack"/>
    <s v="Car"/>
    <b v="0"/>
    <s v="armed"/>
    <x v="0"/>
  </r>
  <r>
    <n v="924"/>
    <n v="1064"/>
    <s v="Carlumandarlo Zaramo"/>
    <d v="2015-12-06T00:00:00"/>
    <s v="shot"/>
    <x v="0"/>
    <n v="46"/>
    <s v="M"/>
    <s v="B"/>
    <s v="Richmond Heights"/>
    <s v="OH"/>
    <b v="1"/>
    <s v="attack"/>
    <s v="Not fleeing"/>
    <b v="0"/>
    <s v="armed"/>
    <x v="0"/>
  </r>
  <r>
    <n v="925"/>
    <n v="1065"/>
    <s v="John Alan Britton"/>
    <d v="2015-12-06T00:00:00"/>
    <s v="shot"/>
    <x v="4"/>
    <n v="48"/>
    <s v="M"/>
    <s v="W"/>
    <s v="Laramie"/>
    <s v="WY"/>
    <b v="1"/>
    <s v="other"/>
    <s v="Not fleeing"/>
    <b v="0"/>
    <s v="armed"/>
    <x v="1"/>
  </r>
  <r>
    <n v="926"/>
    <n v="1067"/>
    <s v="Miguel Espinal"/>
    <d v="2015-12-08T00:00:00"/>
    <s v="shot"/>
    <x v="1"/>
    <n v="36"/>
    <s v="M"/>
    <s v="B"/>
    <s v="Yonkers"/>
    <s v="NY"/>
    <b v="0"/>
    <s v="other"/>
    <s v="Foot"/>
    <b v="0"/>
    <s v="unarmed or undetermined or null"/>
    <x v="1"/>
  </r>
  <r>
    <n v="927"/>
    <n v="1068"/>
    <s v="Derek Stokes"/>
    <d v="2015-12-08T00:00:00"/>
    <s v="shot"/>
    <x v="0"/>
    <n v="33"/>
    <s v="M"/>
    <s v="B"/>
    <s v="Cleveland"/>
    <s v="OH"/>
    <b v="0"/>
    <s v="attack"/>
    <s v="Not fleeing"/>
    <b v="0"/>
    <s v="armed"/>
    <x v="0"/>
  </r>
  <r>
    <n v="928"/>
    <n v="1069"/>
    <s v="Christopher Higdon"/>
    <d v="2015-12-09T00:00:00"/>
    <s v="shot"/>
    <x v="0"/>
    <n v="66"/>
    <s v="M"/>
    <s v="W"/>
    <s v="Leitchfield"/>
    <s v="KY"/>
    <b v="0"/>
    <s v="attack"/>
    <s v="Not fleeing"/>
    <b v="0"/>
    <s v="armed"/>
    <x v="0"/>
  </r>
  <r>
    <n v="929"/>
    <n v="1070"/>
    <s v="Sammy Monroe Echols"/>
    <d v="2015-12-09T00:00:00"/>
    <s v="shot"/>
    <x v="0"/>
    <n v="51"/>
    <s v="M"/>
    <m/>
    <s v="Pryor"/>
    <s v="OK"/>
    <b v="1"/>
    <s v="attack"/>
    <s v="Not fleeing"/>
    <b v="0"/>
    <s v="armed"/>
    <x v="0"/>
  </r>
  <r>
    <n v="930"/>
    <n v="1071"/>
    <s v="Jason Bryant"/>
    <d v="2015-12-10T00:00:00"/>
    <s v="shot"/>
    <x v="0"/>
    <n v="34"/>
    <s v="M"/>
    <s v="W"/>
    <s v="Indianapolis"/>
    <s v="IN"/>
    <b v="0"/>
    <s v="attack"/>
    <s v="Not fleeing"/>
    <b v="0"/>
    <s v="armed"/>
    <x v="0"/>
  </r>
  <r>
    <n v="931"/>
    <n v="1072"/>
    <s v="Charles Edward Rosemond"/>
    <d v="2015-12-10T00:00:00"/>
    <s v="shot"/>
    <x v="0"/>
    <n v="55"/>
    <s v="M"/>
    <s v="B"/>
    <s v="Taylors"/>
    <s v="SC"/>
    <b v="0"/>
    <s v="attack"/>
    <s v="Not fleeing"/>
    <b v="0"/>
    <s v="armed"/>
    <x v="0"/>
  </r>
  <r>
    <n v="932"/>
    <n v="1073"/>
    <s v="Thomas Arthur Gendreau"/>
    <d v="2015-12-10T00:00:00"/>
    <s v="shot"/>
    <x v="4"/>
    <n v="54"/>
    <s v="M"/>
    <s v="W"/>
    <s v="Marina"/>
    <s v="CA"/>
    <b v="0"/>
    <s v="attack"/>
    <s v="Not fleeing"/>
    <b v="0"/>
    <s v="armed"/>
    <x v="1"/>
  </r>
  <r>
    <n v="933"/>
    <n v="1074"/>
    <s v="TK TK"/>
    <d v="2015-12-10T00:00:00"/>
    <s v="shot"/>
    <x v="0"/>
    <m/>
    <s v="M"/>
    <m/>
    <s v="Hemet"/>
    <s v="CA"/>
    <b v="0"/>
    <s v="attack"/>
    <s v="Not fleeing"/>
    <b v="0"/>
    <s v="armed"/>
    <x v="0"/>
  </r>
  <r>
    <n v="934"/>
    <n v="1075"/>
    <s v="Steven Wickert"/>
    <d v="2015-12-11T00:00:00"/>
    <s v="shot"/>
    <x v="1"/>
    <n v="36"/>
    <s v="M"/>
    <s v="W"/>
    <s v="Tucson"/>
    <s v="AZ"/>
    <b v="0"/>
    <s v="attack"/>
    <s v="Not fleeing"/>
    <b v="0"/>
    <s v="unarmed or undetermined or null"/>
    <x v="1"/>
  </r>
  <r>
    <n v="935"/>
    <n v="1076"/>
    <s v="Christopher Goodlow"/>
    <d v="2015-12-12T00:00:00"/>
    <s v="shot"/>
    <x v="4"/>
    <n v="25"/>
    <s v="M"/>
    <s v="B"/>
    <s v="Indianapolis"/>
    <s v="IN"/>
    <b v="1"/>
    <s v="attack"/>
    <s v="Not fleeing"/>
    <b v="0"/>
    <s v="armed"/>
    <x v="1"/>
  </r>
  <r>
    <n v="936"/>
    <n v="1078"/>
    <s v="Javario Shante Eagle"/>
    <d v="2015-12-12T00:00:00"/>
    <s v="shot"/>
    <x v="37"/>
    <n v="24"/>
    <s v="M"/>
    <s v="B"/>
    <s v="Chattanooga"/>
    <s v="TN"/>
    <b v="0"/>
    <s v="attack"/>
    <s v="Not fleeing"/>
    <b v="0"/>
    <s v="armed"/>
    <x v="0"/>
  </r>
  <r>
    <n v="937"/>
    <n v="1079"/>
    <s v="Nicholas Robertson"/>
    <d v="2015-12-12T00:00:00"/>
    <s v="shot"/>
    <x v="0"/>
    <n v="28"/>
    <s v="M"/>
    <s v="B"/>
    <s v="Lynwood"/>
    <s v="CA"/>
    <b v="0"/>
    <s v="attack"/>
    <s v="Not fleeing"/>
    <b v="0"/>
    <s v="armed"/>
    <x v="0"/>
  </r>
  <r>
    <n v="938"/>
    <n v="1081"/>
    <s v="Jonathan Wardlow"/>
    <d v="2015-12-12T00:00:00"/>
    <s v="shot"/>
    <x v="21"/>
    <n v="36"/>
    <s v="M"/>
    <s v="W"/>
    <s v="Healdton"/>
    <s v="OK"/>
    <b v="0"/>
    <s v="attack"/>
    <s v="Not fleeing"/>
    <b v="0"/>
    <s v="armed"/>
    <x v="1"/>
  </r>
  <r>
    <n v="939"/>
    <n v="1082"/>
    <s v="Andrew Jospeh Todd"/>
    <d v="2015-12-12T00:00:00"/>
    <s v="shot"/>
    <x v="0"/>
    <n v="20"/>
    <s v="M"/>
    <s v="W"/>
    <s v="East Stroudsburg"/>
    <s v="PA"/>
    <b v="1"/>
    <s v="attack"/>
    <s v="Not fleeing"/>
    <b v="0"/>
    <s v="armed"/>
    <x v="0"/>
  </r>
  <r>
    <n v="940"/>
    <n v="1083"/>
    <s v="Roy Carreon"/>
    <d v="2015-12-12T00:00:00"/>
    <s v="shot"/>
    <x v="4"/>
    <n v="49"/>
    <s v="M"/>
    <s v="H"/>
    <s v="San Bernardino"/>
    <s v="CA"/>
    <b v="0"/>
    <s v="attack"/>
    <m/>
    <b v="0"/>
    <s v="armed"/>
    <x v="1"/>
  </r>
  <r>
    <n v="941"/>
    <n v="1086"/>
    <s v="Efrain Villanueva"/>
    <d v="2015-12-12T00:00:00"/>
    <s v="shot"/>
    <x v="31"/>
    <m/>
    <s v="M"/>
    <m/>
    <s v="Aurora"/>
    <s v="CO"/>
    <b v="0"/>
    <s v="attack"/>
    <m/>
    <b v="0"/>
    <s v="armed"/>
    <x v="1"/>
  </r>
  <r>
    <n v="942"/>
    <n v="1077"/>
    <s v="Shirley  Weis"/>
    <d v="2015-12-13T00:00:00"/>
    <s v="shot"/>
    <x v="0"/>
    <n v="51"/>
    <s v="F"/>
    <s v="W"/>
    <s v="Arlington"/>
    <s v="TX"/>
    <b v="1"/>
    <s v="attack"/>
    <s v="Not fleeing"/>
    <b v="0"/>
    <s v="armed"/>
    <x v="0"/>
  </r>
  <r>
    <n v="943"/>
    <n v="1080"/>
    <s v="Ryan McMillan"/>
    <d v="2015-12-13T00:00:00"/>
    <s v="shot"/>
    <x v="38"/>
    <n v="21"/>
    <s v="M"/>
    <s v="W"/>
    <s v="Denton"/>
    <s v="TX"/>
    <b v="1"/>
    <s v="other"/>
    <s v="Not fleeing"/>
    <b v="0"/>
    <s v="armed"/>
    <x v="1"/>
  </r>
  <r>
    <n v="944"/>
    <n v="1084"/>
    <s v="Nephi  Leiataua"/>
    <d v="2015-12-13T00:00:00"/>
    <s v="shot"/>
    <x v="4"/>
    <n v="30"/>
    <s v="M"/>
    <s v="O"/>
    <s v="Thurston County"/>
    <s v="WA"/>
    <b v="0"/>
    <s v="attack"/>
    <s v="Not fleeing"/>
    <b v="0"/>
    <s v="armed"/>
    <x v="1"/>
  </r>
  <r>
    <n v="945"/>
    <n v="1089"/>
    <s v="Enrique Gonzalez"/>
    <d v="2015-12-13T00:00:00"/>
    <s v="shot"/>
    <x v="0"/>
    <n v="32"/>
    <s v="M"/>
    <s v="H"/>
    <s v="Mountain View"/>
    <s v="CO"/>
    <b v="0"/>
    <s v="attack"/>
    <s v="Not fleeing"/>
    <b v="0"/>
    <s v="armed"/>
    <x v="0"/>
  </r>
  <r>
    <n v="946"/>
    <n v="1085"/>
    <s v="Calvin McKinnis"/>
    <d v="2015-12-14T00:00:00"/>
    <s v="shot"/>
    <x v="0"/>
    <n v="33"/>
    <s v="M"/>
    <s v="B"/>
    <s v="New Orleans"/>
    <s v="LA"/>
    <b v="0"/>
    <s v="attack"/>
    <s v="Not fleeing"/>
    <b v="1"/>
    <s v="armed"/>
    <x v="0"/>
  </r>
  <r>
    <n v="947"/>
    <n v="1088"/>
    <s v="Jeffrey Gene Evans"/>
    <d v="2015-12-14T00:00:00"/>
    <s v="shot and Tasered"/>
    <x v="4"/>
    <n v="52"/>
    <s v="M"/>
    <s v="W"/>
    <s v="Middle River"/>
    <s v="MD"/>
    <b v="1"/>
    <s v="other"/>
    <s v="Not fleeing"/>
    <b v="0"/>
    <s v="armed"/>
    <x v="1"/>
  </r>
  <r>
    <n v="948"/>
    <n v="1090"/>
    <s v="Michael  Thomason"/>
    <d v="2015-12-14T00:00:00"/>
    <s v="shot"/>
    <x v="9"/>
    <n v="56"/>
    <s v="M"/>
    <s v="W"/>
    <s v="Humboldt"/>
    <s v="TN"/>
    <b v="0"/>
    <s v="undetermined"/>
    <s v="Not fleeing"/>
    <b v="0"/>
    <s v="unarmed or undetermined or null"/>
    <x v="1"/>
  </r>
  <r>
    <n v="949"/>
    <n v="1091"/>
    <s v="Brenda Dean Kimberling"/>
    <d v="2015-12-14T00:00:00"/>
    <s v="shot"/>
    <x v="0"/>
    <n v="48"/>
    <s v="F"/>
    <s v="W"/>
    <s v="Las Vegas"/>
    <s v="NV"/>
    <b v="1"/>
    <s v="attack"/>
    <s v="Not fleeing"/>
    <b v="0"/>
    <s v="armed"/>
    <x v="0"/>
  </r>
  <r>
    <n v="950"/>
    <n v="1092"/>
    <s v="Mharloun Verdejo  Saycon"/>
    <d v="2015-12-14T00:00:00"/>
    <s v="shot"/>
    <x v="4"/>
    <n v="39"/>
    <s v="M"/>
    <s v="A"/>
    <s v="Long Beach"/>
    <s v="CA"/>
    <b v="0"/>
    <s v="other"/>
    <s v="Not fleeing"/>
    <b v="0"/>
    <s v="armed"/>
    <x v="1"/>
  </r>
  <r>
    <n v="951"/>
    <n v="1093"/>
    <s v="Hector Alvarez"/>
    <d v="2015-12-14T00:00:00"/>
    <s v="shot"/>
    <x v="9"/>
    <n v="19"/>
    <s v="M"/>
    <s v="H"/>
    <s v="Gilroy"/>
    <s v="CA"/>
    <b v="0"/>
    <s v="undetermined"/>
    <m/>
    <b v="1"/>
    <s v="unarmed or undetermined or null"/>
    <x v="1"/>
  </r>
  <r>
    <n v="952"/>
    <n v="1094"/>
    <s v="Roberto Sanchez"/>
    <d v="2015-12-14T00:00:00"/>
    <s v="shot"/>
    <x v="0"/>
    <n v="45"/>
    <s v="M"/>
    <s v="H"/>
    <s v="Las Vegas"/>
    <s v="NV"/>
    <b v="0"/>
    <s v="attack"/>
    <s v="Not fleeing"/>
    <b v="0"/>
    <s v="armed"/>
    <x v="0"/>
  </r>
  <r>
    <n v="953"/>
    <n v="1095"/>
    <s v="Mark Toney"/>
    <d v="2015-12-14T00:00:00"/>
    <s v="shot"/>
    <x v="0"/>
    <n v="33"/>
    <s v="M"/>
    <s v="W"/>
    <s v="Mount Hope"/>
    <s v="WV"/>
    <b v="0"/>
    <s v="attack"/>
    <s v="Not fleeing"/>
    <b v="0"/>
    <s v="armed"/>
    <x v="0"/>
  </r>
  <r>
    <n v="954"/>
    <n v="1096"/>
    <s v="Ronnie Dubose Carter"/>
    <d v="2015-12-15T00:00:00"/>
    <s v="shot"/>
    <x v="5"/>
    <n v="51"/>
    <s v="M"/>
    <s v="B"/>
    <s v="Dallas"/>
    <s v="NC"/>
    <b v="0"/>
    <s v="attack"/>
    <s v="Car"/>
    <b v="0"/>
    <s v="unarmed or undetermined or null"/>
    <x v="1"/>
  </r>
  <r>
    <n v="955"/>
    <n v="1097"/>
    <s v="Bryant Neil Duncan"/>
    <d v="2015-12-16T00:00:00"/>
    <s v="shot"/>
    <x v="4"/>
    <m/>
    <s v="M"/>
    <s v="W"/>
    <s v="Camarillo"/>
    <s v="CA"/>
    <b v="1"/>
    <s v="attack"/>
    <s v="Not fleeing"/>
    <b v="0"/>
    <s v="armed"/>
    <x v="1"/>
  </r>
  <r>
    <n v="956"/>
    <n v="1098"/>
    <s v="Douglas Yon"/>
    <d v="2015-12-17T00:00:00"/>
    <s v="shot"/>
    <x v="11"/>
    <n v="25"/>
    <s v="M"/>
    <s v="W"/>
    <s v="Kent"/>
    <s v="OH"/>
    <b v="1"/>
    <s v="other"/>
    <s v="Not fleeing"/>
    <b v="0"/>
    <s v="armed"/>
    <x v="1"/>
  </r>
  <r>
    <n v="957"/>
    <n v="1099"/>
    <s v="Christopher Fletcher"/>
    <d v="2015-12-17T00:00:00"/>
    <s v="shot"/>
    <x v="0"/>
    <n v="24"/>
    <s v="M"/>
    <s v="W"/>
    <s v="Modesto"/>
    <s v="CA"/>
    <b v="0"/>
    <s v="attack"/>
    <s v="Other"/>
    <b v="0"/>
    <s v="armed"/>
    <x v="0"/>
  </r>
  <r>
    <n v="958"/>
    <n v="1100"/>
    <s v="Erica Lauro"/>
    <d v="2015-12-18T00:00:00"/>
    <s v="shot"/>
    <x v="0"/>
    <n v="22"/>
    <s v="F"/>
    <s v="W"/>
    <s v="Northwood"/>
    <s v="OH"/>
    <b v="0"/>
    <s v="attack"/>
    <s v="Other"/>
    <b v="0"/>
    <s v="armed"/>
    <x v="0"/>
  </r>
  <r>
    <n v="959"/>
    <n v="1101"/>
    <s v="Amos Frerichs"/>
    <d v="2015-12-18T00:00:00"/>
    <s v="shot"/>
    <x v="5"/>
    <n v="32"/>
    <s v="M"/>
    <s v="W"/>
    <s v="Knoxville"/>
    <s v="TN"/>
    <b v="0"/>
    <s v="attack"/>
    <s v="Car"/>
    <b v="0"/>
    <s v="unarmed or undetermined or null"/>
    <x v="1"/>
  </r>
  <r>
    <n v="960"/>
    <n v="1102"/>
    <s v="Robert L. Martinez"/>
    <d v="2015-12-18T00:00:00"/>
    <s v="shot"/>
    <x v="2"/>
    <n v="58"/>
    <s v="M"/>
    <s v="H"/>
    <s v="Taos"/>
    <s v="NM"/>
    <b v="1"/>
    <s v="attack"/>
    <s v="Not fleeing"/>
    <b v="0"/>
    <s v="armed"/>
    <x v="1"/>
  </r>
  <r>
    <n v="961"/>
    <n v="1103"/>
    <s v="Trayvon Scruggs"/>
    <d v="2015-12-19T00:00:00"/>
    <s v="shot"/>
    <x v="0"/>
    <n v="24"/>
    <s v="M"/>
    <s v="B"/>
    <s v="Concord"/>
    <s v="VA"/>
    <b v="0"/>
    <s v="attack"/>
    <m/>
    <b v="0"/>
    <s v="armed"/>
    <x v="0"/>
  </r>
  <r>
    <n v="962"/>
    <n v="1105"/>
    <s v="Ruben Jose Herrera"/>
    <d v="2015-12-19T00:00:00"/>
    <s v="shot"/>
    <x v="9"/>
    <n v="26"/>
    <s v="M"/>
    <s v="H"/>
    <s v="Los Angeles"/>
    <s v="CA"/>
    <b v="1"/>
    <s v="attack"/>
    <s v="Not fleeing"/>
    <b v="0"/>
    <s v="unarmed or undetermined or null"/>
    <x v="1"/>
  </r>
  <r>
    <n v="963"/>
    <n v="1106"/>
    <s v="Leroy Browning"/>
    <d v="2015-12-20T00:00:00"/>
    <s v="shot"/>
    <x v="0"/>
    <n v="30"/>
    <s v="M"/>
    <s v="B"/>
    <s v="Palmdale"/>
    <s v="CA"/>
    <b v="0"/>
    <s v="attack"/>
    <s v="Not fleeing"/>
    <b v="0"/>
    <s v="armed"/>
    <x v="0"/>
  </r>
  <r>
    <n v="964"/>
    <n v="1107"/>
    <s v="Mark  Ramirez"/>
    <d v="2015-12-20T00:00:00"/>
    <s v="shot"/>
    <x v="0"/>
    <n v="31"/>
    <s v="M"/>
    <s v="H"/>
    <s v="Amarillo"/>
    <s v="TX"/>
    <b v="1"/>
    <s v="attack"/>
    <s v="Not fleeing"/>
    <b v="0"/>
    <s v="armed"/>
    <x v="0"/>
  </r>
  <r>
    <n v="965"/>
    <n v="1108"/>
    <s v="Guadalupe Quiroz"/>
    <d v="2015-12-21T00:00:00"/>
    <s v="shot"/>
    <x v="0"/>
    <n v="34"/>
    <s v="M"/>
    <s v="H"/>
    <s v="Hemet"/>
    <s v="CA"/>
    <b v="0"/>
    <s v="attack"/>
    <s v="Not fleeing"/>
    <b v="0"/>
    <s v="armed"/>
    <x v="0"/>
  </r>
  <r>
    <n v="966"/>
    <n v="1109"/>
    <s v="Bobby Daniels"/>
    <d v="2015-12-21T00:00:00"/>
    <s v="shot"/>
    <x v="0"/>
    <n v="48"/>
    <s v="M"/>
    <s v="B"/>
    <s v="Douglasville"/>
    <s v="GA"/>
    <b v="0"/>
    <s v="attack"/>
    <s v="Not fleeing"/>
    <b v="0"/>
    <s v="armed"/>
    <x v="0"/>
  </r>
  <r>
    <n v="967"/>
    <n v="1110"/>
    <s v="Michael Noel"/>
    <d v="2015-12-21T00:00:00"/>
    <s v="shot"/>
    <x v="1"/>
    <m/>
    <s v="M"/>
    <s v="B"/>
    <s v="Breaux Bridge"/>
    <s v="LA"/>
    <b v="1"/>
    <s v="other"/>
    <s v="Not fleeing"/>
    <b v="0"/>
    <s v="unarmed or undetermined or null"/>
    <x v="1"/>
  </r>
  <r>
    <n v="968"/>
    <n v="1111"/>
    <s v="Derek DeGroat"/>
    <d v="2015-12-21T00:00:00"/>
    <s v="shot"/>
    <x v="0"/>
    <n v="21"/>
    <s v="M"/>
    <s v="W"/>
    <s v="Canaan Township"/>
    <s v="PA"/>
    <b v="1"/>
    <s v="attack"/>
    <s v="Not fleeing"/>
    <b v="0"/>
    <s v="armed"/>
    <x v="0"/>
  </r>
  <r>
    <n v="969"/>
    <n v="1112"/>
    <s v="Robert L. Teter"/>
    <d v="2015-12-21T00:00:00"/>
    <s v="shot"/>
    <x v="0"/>
    <n v="39"/>
    <s v="M"/>
    <s v="W"/>
    <s v="Deltona"/>
    <s v="FL"/>
    <b v="0"/>
    <s v="attack"/>
    <s v="Not fleeing"/>
    <b v="0"/>
    <s v="armed"/>
    <x v="0"/>
  </r>
  <r>
    <n v="970"/>
    <n v="1113"/>
    <s v="Chan Leith"/>
    <d v="2015-12-21T00:00:00"/>
    <s v="shot"/>
    <x v="0"/>
    <n v="25"/>
    <s v="M"/>
    <s v="B"/>
    <s v="Aurora"/>
    <s v="CO"/>
    <b v="0"/>
    <s v="attack"/>
    <s v="Not fleeing"/>
    <b v="0"/>
    <s v="armed"/>
    <x v="0"/>
  </r>
  <r>
    <n v="971"/>
    <n v="1119"/>
    <s v="Brandon Barsnick"/>
    <d v="2015-12-21T00:00:00"/>
    <s v="shot"/>
    <x v="0"/>
    <n v="30"/>
    <s v="M"/>
    <s v="W"/>
    <s v="Smartsville"/>
    <s v="CA"/>
    <b v="0"/>
    <s v="attack"/>
    <s v="Not fleeing"/>
    <b v="0"/>
    <s v="armed"/>
    <x v="0"/>
  </r>
  <r>
    <n v="972"/>
    <n v="1114"/>
    <s v="Charles Reynolds"/>
    <d v="2015-12-22T00:00:00"/>
    <s v="shot"/>
    <x v="0"/>
    <n v="61"/>
    <s v="M"/>
    <m/>
    <s v="Ludlow"/>
    <s v="KY"/>
    <b v="0"/>
    <s v="attack"/>
    <s v="Not fleeing"/>
    <b v="1"/>
    <s v="armed"/>
    <x v="0"/>
  </r>
  <r>
    <n v="973"/>
    <n v="1115"/>
    <s v="Kenneth Stephens"/>
    <d v="2015-12-22T00:00:00"/>
    <s v="shot"/>
    <x v="0"/>
    <n v="56"/>
    <s v="M"/>
    <s v="W"/>
    <s v="Burlington"/>
    <s v="VT"/>
    <b v="0"/>
    <s v="attack"/>
    <s v="Not fleeing"/>
    <b v="1"/>
    <s v="armed"/>
    <x v="0"/>
  </r>
  <r>
    <n v="974"/>
    <n v="1116"/>
    <s v="Michael Hilber"/>
    <d v="2015-12-22T00:00:00"/>
    <s v="shot"/>
    <x v="9"/>
    <n v="29"/>
    <s v="M"/>
    <s v="W"/>
    <s v="Brooksville"/>
    <s v="FL"/>
    <b v="0"/>
    <s v="undetermined"/>
    <s v="Car"/>
    <b v="0"/>
    <s v="unarmed or undetermined or null"/>
    <x v="1"/>
  </r>
  <r>
    <n v="975"/>
    <n v="1117"/>
    <s v="Jose  Rodriguez"/>
    <d v="2015-12-22T00:00:00"/>
    <s v="shot"/>
    <x v="0"/>
    <n v="19"/>
    <s v="M"/>
    <s v="H"/>
    <s v="Albuquerque"/>
    <s v="NM"/>
    <b v="0"/>
    <s v="undetermined"/>
    <s v="Foot"/>
    <b v="1"/>
    <s v="armed"/>
    <x v="0"/>
  </r>
  <r>
    <n v="976"/>
    <n v="1118"/>
    <s v="Kevin Matthews"/>
    <d v="2015-12-23T00:00:00"/>
    <s v="shot"/>
    <x v="1"/>
    <n v="35"/>
    <s v="M"/>
    <s v="B"/>
    <s v="Dearborn"/>
    <s v="MI"/>
    <b v="1"/>
    <s v="other"/>
    <s v="Not fleeing"/>
    <b v="0"/>
    <s v="unarmed or undetermined or null"/>
    <x v="1"/>
  </r>
  <r>
    <n v="977"/>
    <n v="1120"/>
    <s v="Schuylar Gunning"/>
    <d v="2015-12-24T00:00:00"/>
    <s v="shot"/>
    <x v="5"/>
    <n v="36"/>
    <s v="M"/>
    <s v="W"/>
    <s v="Winnsboro"/>
    <s v="LA"/>
    <b v="0"/>
    <s v="other"/>
    <s v="Car"/>
    <b v="0"/>
    <s v="unarmed or undetermined or null"/>
    <x v="1"/>
  </r>
  <r>
    <n v="978"/>
    <n v="1122"/>
    <s v="Gregory Sanders"/>
    <d v="2015-12-24T00:00:00"/>
    <s v="shot"/>
    <x v="0"/>
    <n v="54"/>
    <s v="M"/>
    <m/>
    <s v="Pride"/>
    <s v="LA"/>
    <b v="1"/>
    <s v="attack"/>
    <s v="Not fleeing"/>
    <b v="0"/>
    <s v="armed"/>
    <x v="0"/>
  </r>
  <r>
    <n v="979"/>
    <n v="1126"/>
    <s v="Terrozza Tyree Griffin"/>
    <d v="2015-12-24T00:00:00"/>
    <s v="shot"/>
    <x v="0"/>
    <n v="24"/>
    <s v="M"/>
    <s v="B"/>
    <s v="Lansing"/>
    <s v="MI"/>
    <b v="0"/>
    <s v="attack"/>
    <s v="Not fleeing"/>
    <b v="0"/>
    <s v="armed"/>
    <x v="0"/>
  </r>
  <r>
    <n v="980"/>
    <n v="1127"/>
    <s v="Omar Ventura"/>
    <d v="2015-12-24T00:00:00"/>
    <s v="shot"/>
    <x v="4"/>
    <n v="23"/>
    <s v="M"/>
    <s v="H"/>
    <s v="Porterville"/>
    <s v="CA"/>
    <b v="0"/>
    <s v="other"/>
    <s v="Not fleeing"/>
    <b v="0"/>
    <s v="armed"/>
    <x v="1"/>
  </r>
  <r>
    <n v="981"/>
    <n v="1129"/>
    <s v="Daquan Antonio Westbrook"/>
    <d v="2015-12-24T00:00:00"/>
    <s v="shot"/>
    <x v="0"/>
    <n v="18"/>
    <s v="M"/>
    <s v="B"/>
    <s v="Charlotte"/>
    <s v="NC"/>
    <b v="0"/>
    <s v="attack"/>
    <s v="Not fleeing"/>
    <b v="0"/>
    <s v="armed"/>
    <x v="0"/>
  </r>
  <r>
    <n v="982"/>
    <n v="1125"/>
    <s v="William David Raff"/>
    <d v="2015-12-25T00:00:00"/>
    <s v="shot"/>
    <x v="4"/>
    <n v="31"/>
    <s v="M"/>
    <s v="W"/>
    <s v="Palo Alto"/>
    <s v="CA"/>
    <b v="1"/>
    <s v="attack"/>
    <s v="Not fleeing"/>
    <b v="0"/>
    <s v="armed"/>
    <x v="1"/>
  </r>
  <r>
    <n v="983"/>
    <n v="1121"/>
    <s v="Lonnie Niesen"/>
    <d v="2015-12-26T00:00:00"/>
    <s v="shot"/>
    <x v="39"/>
    <n v="41"/>
    <s v="M"/>
    <s v="W"/>
    <s v="Phoenix"/>
    <s v="AZ"/>
    <b v="1"/>
    <s v="other"/>
    <s v="Not fleeing"/>
    <b v="0"/>
    <s v="armed"/>
    <x v="1"/>
  </r>
  <r>
    <n v="984"/>
    <n v="1123"/>
    <s v="Bettie Jones"/>
    <d v="2015-12-26T00:00:00"/>
    <s v="shot"/>
    <x v="1"/>
    <n v="55"/>
    <s v="F"/>
    <s v="B"/>
    <s v="Chicago"/>
    <s v="IL"/>
    <b v="0"/>
    <s v="other"/>
    <m/>
    <b v="0"/>
    <s v="unarmed or undetermined or null"/>
    <x v="1"/>
  </r>
  <r>
    <n v="985"/>
    <n v="1124"/>
    <s v="Quintonio LeGrier"/>
    <d v="2015-12-26T00:00:00"/>
    <s v="shot"/>
    <x v="40"/>
    <n v="19"/>
    <s v="M"/>
    <s v="B"/>
    <s v="Chicago"/>
    <s v="IL"/>
    <b v="1"/>
    <s v="undetermined"/>
    <s v="Not fleeing"/>
    <b v="0"/>
    <s v="armed"/>
    <x v="1"/>
  </r>
  <r>
    <n v="986"/>
    <n v="1151"/>
    <s v="Gilbert Heredia"/>
    <d v="2015-12-26T00:00:00"/>
    <s v="shot"/>
    <x v="0"/>
    <n v="38"/>
    <s v="M"/>
    <s v="H"/>
    <s v="Homedale"/>
    <s v="ID"/>
    <b v="0"/>
    <s v="attack"/>
    <s v="Not fleeing"/>
    <b v="1"/>
    <s v="armed"/>
    <x v="0"/>
  </r>
  <r>
    <n v="987"/>
    <n v="1128"/>
    <s v="Michael Parker"/>
    <d v="2015-12-27T00:00:00"/>
    <s v="shot"/>
    <x v="9"/>
    <n v="36"/>
    <s v="M"/>
    <s v="W"/>
    <s v="Lucedale"/>
    <s v="MS"/>
    <b v="0"/>
    <s v="undetermined"/>
    <s v="Car"/>
    <b v="0"/>
    <s v="unarmed or undetermined or null"/>
    <x v="1"/>
  </r>
  <r>
    <n v="988"/>
    <n v="1132"/>
    <s v="Sean Mould"/>
    <d v="2015-12-27T00:00:00"/>
    <s v="shot"/>
    <x v="4"/>
    <n v="34"/>
    <s v="M"/>
    <s v="W"/>
    <s v="Tempe"/>
    <s v="AZ"/>
    <b v="1"/>
    <s v="other"/>
    <s v="Not fleeing"/>
    <b v="1"/>
    <s v="armed"/>
    <x v="1"/>
  </r>
  <r>
    <n v="989"/>
    <n v="1143"/>
    <s v="Gayneaux Paul Trahan"/>
    <d v="2015-12-27T00:00:00"/>
    <s v="shot"/>
    <x v="9"/>
    <n v="52"/>
    <s v="M"/>
    <s v="W"/>
    <s v="Franklin"/>
    <s v="LA"/>
    <b v="0"/>
    <s v="undetermined"/>
    <s v="Not fleeing"/>
    <b v="0"/>
    <s v="unarmed or undetermined or null"/>
    <x v="1"/>
  </r>
  <r>
    <n v="990"/>
    <n v="1131"/>
    <s v="Corey Jason Achstein"/>
    <d v="2015-12-28T00:00:00"/>
    <s v="shot"/>
    <x v="2"/>
    <n v="28"/>
    <s v="M"/>
    <s v="W"/>
    <s v="Suffolk"/>
    <s v="VA"/>
    <b v="0"/>
    <s v="attack"/>
    <s v="Not fleeing"/>
    <b v="1"/>
    <s v="armed"/>
    <x v="1"/>
  </r>
  <r>
    <n v="991"/>
    <n v="1133"/>
    <s v="Siolosega Velega-Nuufolau"/>
    <d v="2015-12-29T00:00:00"/>
    <s v="shot"/>
    <x v="4"/>
    <n v="50"/>
    <s v="F"/>
    <s v="O"/>
    <s v="Santa Nella"/>
    <s v="CA"/>
    <b v="1"/>
    <s v="other"/>
    <s v="Not fleeing"/>
    <b v="0"/>
    <s v="armed"/>
    <x v="1"/>
  </r>
  <r>
    <n v="992"/>
    <n v="1134"/>
    <s v="Tien Hua"/>
    <d v="2015-12-29T00:00:00"/>
    <s v="shot"/>
    <x v="31"/>
    <m/>
    <s v="M"/>
    <s v="A"/>
    <s v="Rosemead"/>
    <s v="CA"/>
    <b v="0"/>
    <s v="undetermined"/>
    <s v="Not fleeing"/>
    <b v="0"/>
    <s v="armed"/>
    <x v="1"/>
  </r>
  <r>
    <n v="993"/>
    <n v="1135"/>
    <s v="Fred Perez"/>
    <d v="2015-12-30T00:00:00"/>
    <s v="shot"/>
    <x v="4"/>
    <n v="55"/>
    <s v="M"/>
    <s v="H"/>
    <s v="Fresno"/>
    <s v="CA"/>
    <b v="0"/>
    <s v="attack"/>
    <s v="Not fleeing"/>
    <b v="1"/>
    <s v="armed"/>
    <x v="1"/>
  </r>
  <r>
    <n v="994"/>
    <n v="1136"/>
    <s v="John Randell Veach"/>
    <d v="2015-12-30T00:00:00"/>
    <s v="shot"/>
    <x v="9"/>
    <n v="39"/>
    <s v="M"/>
    <m/>
    <s v="Rawlins"/>
    <s v="WY"/>
    <b v="0"/>
    <s v="undetermined"/>
    <m/>
    <b v="0"/>
    <s v="unarmed or undetermined or null"/>
    <x v="1"/>
  </r>
  <r>
    <n v="995"/>
    <n v="1137"/>
    <s v="Keith Childress"/>
    <d v="2015-12-31T00:00:00"/>
    <s v="shot"/>
    <x v="1"/>
    <n v="23"/>
    <s v="M"/>
    <s v="B"/>
    <s v="Las Vegas"/>
    <s v="NV"/>
    <b v="0"/>
    <s v="other"/>
    <s v="Not fleeing"/>
    <b v="1"/>
    <s v="unarmed or undetermined or null"/>
    <x v="1"/>
  </r>
  <r>
    <n v="996"/>
    <n v="1139"/>
    <s v="Joshua Sisson"/>
    <d v="2016-01-01T00:00:00"/>
    <s v="shot"/>
    <x v="4"/>
    <n v="30"/>
    <s v="M"/>
    <s v="W"/>
    <s v="San Diego"/>
    <s v="CA"/>
    <b v="0"/>
    <s v="other"/>
    <s v="Not fleeing"/>
    <b v="1"/>
    <s v="armed"/>
    <x v="1"/>
  </r>
  <r>
    <n v="997"/>
    <n v="1138"/>
    <s v="Sean O'Brien"/>
    <d v="2016-01-02T00:00:00"/>
    <s v="shot and Tasered"/>
    <x v="4"/>
    <n v="37"/>
    <s v="M"/>
    <s v="W"/>
    <s v="Livingston"/>
    <s v="MT"/>
    <b v="0"/>
    <s v="other"/>
    <s v="Not fleeing"/>
    <b v="0"/>
    <s v="armed"/>
    <x v="1"/>
  </r>
  <r>
    <n v="998"/>
    <n v="1195"/>
    <s v="Lance Light"/>
    <d v="2016-01-02T00:00:00"/>
    <s v="shot"/>
    <x v="0"/>
    <n v="54"/>
    <s v="M"/>
    <s v="W"/>
    <s v="Maryneal"/>
    <s v="TX"/>
    <b v="0"/>
    <s v="attack"/>
    <s v="Car"/>
    <b v="0"/>
    <s v="armed"/>
    <x v="0"/>
  </r>
  <r>
    <n v="999"/>
    <n v="1198"/>
    <s v="Lonnie Haskell Powers"/>
    <d v="2016-01-02T00:00:00"/>
    <s v="shot"/>
    <x v="0"/>
    <n v="37"/>
    <s v="M"/>
    <s v="W"/>
    <s v="Sioux Falls"/>
    <s v="SD"/>
    <b v="0"/>
    <s v="attack"/>
    <s v="Not fleeing"/>
    <b v="0"/>
    <s v="armed"/>
    <x v="0"/>
  </r>
  <r>
    <n v="1000"/>
    <n v="1140"/>
    <s v="Germonta Wallace"/>
    <d v="2016-01-03T00:00:00"/>
    <s v="shot"/>
    <x v="0"/>
    <n v="30"/>
    <s v="M"/>
    <s v="B"/>
    <s v="Charlotte"/>
    <s v="NC"/>
    <b v="0"/>
    <s v="attack"/>
    <s v="Not fleeing"/>
    <b v="0"/>
    <s v="armed"/>
    <x v="0"/>
  </r>
  <r>
    <n v="1001"/>
    <n v="1142"/>
    <s v="Eric John Senegal"/>
    <d v="2016-01-04T00:00:00"/>
    <s v="shot"/>
    <x v="9"/>
    <n v="27"/>
    <s v="M"/>
    <s v="B"/>
    <s v="Ragley"/>
    <s v="LA"/>
    <b v="0"/>
    <s v="undetermined"/>
    <s v="Not fleeing"/>
    <b v="0"/>
    <s v="unarmed or undetermined or null"/>
    <x v="1"/>
  </r>
  <r>
    <n v="1002"/>
    <n v="1144"/>
    <s v="Rodney Turner"/>
    <d v="2016-01-04T00:00:00"/>
    <s v="shot"/>
    <x v="0"/>
    <n v="22"/>
    <s v="M"/>
    <s v="B"/>
    <s v="Oklahoma City"/>
    <s v="OK"/>
    <b v="0"/>
    <s v="attack"/>
    <s v="Foot"/>
    <b v="1"/>
    <s v="armed"/>
    <x v="0"/>
  </r>
  <r>
    <n v="1003"/>
    <n v="1145"/>
    <s v="Joel Anthony Nelson"/>
    <d v="2016-01-05T00:00:00"/>
    <s v="shot"/>
    <x v="5"/>
    <n v="29"/>
    <s v="M"/>
    <s v="W"/>
    <s v="Olympia"/>
    <s v="WA"/>
    <b v="0"/>
    <s v="attack"/>
    <s v="Foot"/>
    <b v="0"/>
    <s v="unarmed or undetermined or null"/>
    <x v="1"/>
  </r>
  <r>
    <n v="1004"/>
    <n v="1146"/>
    <s v="James K. Maher"/>
    <d v="2016-01-05T00:00:00"/>
    <s v="shot"/>
    <x v="4"/>
    <n v="39"/>
    <s v="M"/>
    <s v="W"/>
    <s v="Johnson City"/>
    <s v="TN"/>
    <b v="0"/>
    <s v="other"/>
    <s v="Foot"/>
    <b v="0"/>
    <s v="armed"/>
    <x v="1"/>
  </r>
  <r>
    <n v="1005"/>
    <n v="1147"/>
    <s v="Carlton Antonio Murphy"/>
    <d v="2016-01-05T00:00:00"/>
    <s v="shot"/>
    <x v="0"/>
    <n v="33"/>
    <s v="M"/>
    <s v="B"/>
    <s v="Charlotte"/>
    <s v="NC"/>
    <b v="0"/>
    <s v="attack"/>
    <s v="Not fleeing"/>
    <b v="0"/>
    <s v="armed"/>
    <x v="0"/>
  </r>
  <r>
    <n v="1006"/>
    <n v="1148"/>
    <s v="Stephen Bukwich"/>
    <d v="2016-01-05T00:00:00"/>
    <s v="shot"/>
    <x v="0"/>
    <n v="52"/>
    <s v="M"/>
    <s v="W"/>
    <s v="Redding"/>
    <s v="CA"/>
    <b v="1"/>
    <s v="other"/>
    <s v="Not fleeing"/>
    <b v="0"/>
    <s v="armed"/>
    <x v="0"/>
  </r>
  <r>
    <n v="1007"/>
    <n v="1149"/>
    <s v="Albert Thompson"/>
    <d v="2016-01-05T00:00:00"/>
    <s v="shot"/>
    <x v="41"/>
    <n v="28"/>
    <s v="M"/>
    <s v="H"/>
    <s v="Ceres"/>
    <s v="CA"/>
    <b v="0"/>
    <s v="other"/>
    <s v="Foot"/>
    <b v="0"/>
    <s v="armed"/>
    <x v="1"/>
  </r>
  <r>
    <n v="1008"/>
    <n v="1160"/>
    <s v="David Zollo"/>
    <d v="2016-01-05T00:00:00"/>
    <s v="shot and Tasered"/>
    <x v="4"/>
    <n v="54"/>
    <s v="M"/>
    <s v="W"/>
    <s v="Upper Darby"/>
    <s v="PA"/>
    <b v="1"/>
    <s v="other"/>
    <s v="Not fleeing"/>
    <b v="0"/>
    <s v="armed"/>
    <x v="1"/>
  </r>
  <r>
    <n v="1009"/>
    <n v="1150"/>
    <s v="Charles Hollstein"/>
    <d v="2016-01-06T00:00:00"/>
    <s v="shot"/>
    <x v="2"/>
    <n v="38"/>
    <s v="M"/>
    <s v="W"/>
    <s v="Zion"/>
    <s v="IL"/>
    <b v="1"/>
    <s v="other"/>
    <s v="Foot"/>
    <b v="0"/>
    <s v="armed"/>
    <x v="1"/>
  </r>
  <r>
    <n v="1010"/>
    <n v="1153"/>
    <s v="Alan Huberth Franco-Armenta"/>
    <d v="2016-01-06T00:00:00"/>
    <s v="shot"/>
    <x v="0"/>
    <n v="32"/>
    <s v="M"/>
    <s v="H"/>
    <s v="Carrizozo"/>
    <s v="NM"/>
    <b v="1"/>
    <s v="attack"/>
    <s v="Not fleeing"/>
    <b v="0"/>
    <s v="armed"/>
    <x v="0"/>
  </r>
  <r>
    <n v="1011"/>
    <n v="1154"/>
    <s v="Kenneth Clay"/>
    <d v="2016-01-06T00:00:00"/>
    <s v="shot"/>
    <x v="0"/>
    <n v="34"/>
    <s v="M"/>
    <s v="W"/>
    <s v="Daviess County"/>
    <s v="KY"/>
    <b v="0"/>
    <s v="attack"/>
    <s v="Not fleeing"/>
    <b v="0"/>
    <s v="armed"/>
    <x v="0"/>
  </r>
  <r>
    <n v="1012"/>
    <n v="1157"/>
    <s v="Eric C. Olsen"/>
    <d v="2016-01-08T00:00:00"/>
    <s v="shot"/>
    <x v="4"/>
    <n v="26"/>
    <s v="M"/>
    <s v="W"/>
    <s v="Geneva"/>
    <s v="WI"/>
    <b v="0"/>
    <s v="other"/>
    <s v="Not fleeing"/>
    <b v="0"/>
    <s v="armed"/>
    <x v="1"/>
  </r>
  <r>
    <n v="1013"/>
    <n v="1158"/>
    <s v="Andrew Earl Abernathy"/>
    <d v="2016-01-08T00:00:00"/>
    <s v="shot"/>
    <x v="0"/>
    <n v="50"/>
    <s v="M"/>
    <s v="W"/>
    <s v="Acworth"/>
    <s v="GA"/>
    <b v="1"/>
    <s v="attack"/>
    <s v="Not fleeing"/>
    <b v="0"/>
    <s v="armed"/>
    <x v="0"/>
  </r>
  <r>
    <n v="1014"/>
    <n v="1156"/>
    <s v="David Jay Kent"/>
    <d v="2016-01-10T00:00:00"/>
    <s v="shot"/>
    <x v="42"/>
    <n v="37"/>
    <s v="M"/>
    <s v="W"/>
    <s v="Kelso"/>
    <s v="WA"/>
    <b v="1"/>
    <s v="other"/>
    <s v="Not fleeing"/>
    <b v="0"/>
    <s v="armed"/>
    <x v="1"/>
  </r>
  <r>
    <n v="1015"/>
    <n v="1159"/>
    <s v="Christine A. Lucas"/>
    <d v="2016-01-10T00:00:00"/>
    <s v="shot"/>
    <x v="2"/>
    <n v="45"/>
    <s v="F"/>
    <s v="W"/>
    <s v="Rising Sun"/>
    <s v="MD"/>
    <b v="1"/>
    <s v="attack"/>
    <s v="Not fleeing"/>
    <b v="0"/>
    <s v="armed"/>
    <x v="1"/>
  </r>
  <r>
    <n v="1016"/>
    <n v="1162"/>
    <s v="Alan Paul Bartley"/>
    <d v="2016-01-11T00:00:00"/>
    <s v="shot"/>
    <x v="5"/>
    <n v="56"/>
    <s v="M"/>
    <s v="W"/>
    <s v="San Fernando"/>
    <s v="CA"/>
    <b v="0"/>
    <s v="attack"/>
    <s v="Car"/>
    <b v="0"/>
    <s v="unarmed or undetermined or null"/>
    <x v="1"/>
  </r>
  <r>
    <n v="1017"/>
    <n v="1163"/>
    <s v="Robert Tenbrink"/>
    <d v="2016-01-11T00:00:00"/>
    <s v="shot"/>
    <x v="2"/>
    <n v="45"/>
    <s v="M"/>
    <s v="W"/>
    <s v="Cincinnati"/>
    <s v="OH"/>
    <b v="1"/>
    <s v="attack"/>
    <s v="Foot"/>
    <b v="0"/>
    <s v="armed"/>
    <x v="1"/>
  </r>
  <r>
    <n v="1018"/>
    <n v="1164"/>
    <s v="Ramone Lonergan"/>
    <d v="2016-01-11T00:00:00"/>
    <s v="shot"/>
    <x v="0"/>
    <n v="32"/>
    <s v="M"/>
    <s v="W"/>
    <s v="Denver"/>
    <s v="CO"/>
    <b v="0"/>
    <s v="other"/>
    <s v="Not fleeing"/>
    <b v="0"/>
    <s v="armed"/>
    <x v="0"/>
  </r>
  <r>
    <n v="1019"/>
    <n v="1165"/>
    <s v="Ciara Meyer"/>
    <d v="2016-01-11T00:00:00"/>
    <s v="shot"/>
    <x v="1"/>
    <n v="12"/>
    <s v="F"/>
    <s v="W"/>
    <s v="Penn Township"/>
    <s v="PA"/>
    <b v="0"/>
    <s v="other"/>
    <s v="Not fleeing"/>
    <b v="0"/>
    <s v="unarmed or undetermined or null"/>
    <x v="1"/>
  </r>
  <r>
    <n v="1020"/>
    <n v="1166"/>
    <s v="Herman Bean"/>
    <d v="2016-01-12T00:00:00"/>
    <s v="shot"/>
    <x v="4"/>
    <n v="49"/>
    <s v="M"/>
    <s v="N"/>
    <s v="Spenard"/>
    <s v="AK"/>
    <b v="1"/>
    <s v="other"/>
    <s v="Not fleeing"/>
    <b v="0"/>
    <s v="armed"/>
    <x v="1"/>
  </r>
  <r>
    <n v="1021"/>
    <n v="1167"/>
    <s v="Keith Richardson"/>
    <d v="2016-01-12T00:00:00"/>
    <s v="shot"/>
    <x v="0"/>
    <n v="58"/>
    <s v="M"/>
    <s v="W"/>
    <s v="Norfolk"/>
    <s v="VA"/>
    <b v="1"/>
    <s v="attack"/>
    <s v="Not fleeing"/>
    <b v="0"/>
    <s v="armed"/>
    <x v="0"/>
  </r>
  <r>
    <n v="1022"/>
    <n v="1183"/>
    <s v="Brandon Bearden"/>
    <d v="2016-01-13T00:00:00"/>
    <s v="shot"/>
    <x v="0"/>
    <n v="29"/>
    <s v="M"/>
    <s v="W"/>
    <s v="Sevierville"/>
    <s v="TN"/>
    <b v="0"/>
    <s v="other"/>
    <s v="Foot"/>
    <b v="1"/>
    <s v="armed"/>
    <x v="0"/>
  </r>
  <r>
    <n v="1023"/>
    <n v="1197"/>
    <s v="Timothy Meehan"/>
    <d v="2016-01-13T00:00:00"/>
    <s v="shot"/>
    <x v="0"/>
    <n v="60"/>
    <s v="M"/>
    <s v="W"/>
    <s v="Cle Elum"/>
    <s v="WA"/>
    <b v="1"/>
    <s v="attack"/>
    <s v="Not fleeing"/>
    <b v="0"/>
    <s v="armed"/>
    <x v="0"/>
  </r>
  <r>
    <n v="1024"/>
    <n v="1168"/>
    <s v="Willie Holderfield"/>
    <d v="2016-01-14T00:00:00"/>
    <s v="shot"/>
    <x v="0"/>
    <n v="40"/>
    <s v="M"/>
    <s v="W"/>
    <s v="Hurst"/>
    <s v="IL"/>
    <b v="1"/>
    <s v="attack"/>
    <s v="Not fleeing"/>
    <b v="0"/>
    <s v="armed"/>
    <x v="0"/>
  </r>
  <r>
    <n v="1025"/>
    <n v="1169"/>
    <s v="Miguel Hernandez"/>
    <d v="2016-01-14T00:00:00"/>
    <s v="shot"/>
    <x v="4"/>
    <n v="39"/>
    <s v="M"/>
    <s v="H"/>
    <s v="Santa Clarita"/>
    <s v="CA"/>
    <b v="0"/>
    <s v="other"/>
    <s v="Not fleeing"/>
    <b v="0"/>
    <s v="armed"/>
    <x v="1"/>
  </r>
  <r>
    <n v="1026"/>
    <n v="1180"/>
    <s v="William Keith Waldron"/>
    <d v="2016-01-15T00:00:00"/>
    <s v="shot"/>
    <x v="0"/>
    <n v="26"/>
    <s v="M"/>
    <s v="W"/>
    <s v="Elkins"/>
    <s v="WV"/>
    <b v="0"/>
    <s v="attack"/>
    <s v="Not fleeing"/>
    <b v="0"/>
    <s v="armed"/>
    <x v="0"/>
  </r>
  <r>
    <n v="1027"/>
    <n v="1196"/>
    <s v="Rakeem Bentley"/>
    <d v="2016-01-15T00:00:00"/>
    <s v="shot"/>
    <x v="0"/>
    <n v="24"/>
    <s v="M"/>
    <s v="B"/>
    <s v="Southfield"/>
    <s v="MI"/>
    <b v="0"/>
    <s v="attack"/>
    <s v="Not fleeing"/>
    <b v="0"/>
    <s v="armed"/>
    <x v="0"/>
  </r>
  <r>
    <n v="1028"/>
    <n v="1172"/>
    <s v="Alfred Longoria"/>
    <d v="2016-01-16T00:00:00"/>
    <s v="shot"/>
    <x v="2"/>
    <n v="34"/>
    <s v="M"/>
    <s v="H"/>
    <s v="Hollywood Hills"/>
    <s v="CA"/>
    <b v="0"/>
    <s v="other"/>
    <s v="Foot"/>
    <b v="0"/>
    <s v="armed"/>
    <x v="1"/>
  </r>
  <r>
    <n v="1029"/>
    <n v="1173"/>
    <s v="Ashton Lane Morris"/>
    <d v="2016-01-16T00:00:00"/>
    <s v="shot"/>
    <x v="0"/>
    <n v="27"/>
    <s v="M"/>
    <s v="W"/>
    <s v="San Antonio"/>
    <s v="TX"/>
    <b v="0"/>
    <s v="attack"/>
    <s v="Foot"/>
    <b v="0"/>
    <s v="armed"/>
    <x v="0"/>
  </r>
  <r>
    <n v="1030"/>
    <n v="1176"/>
    <s v="Adam Karjalainen"/>
    <d v="2016-01-16T00:00:00"/>
    <s v="shot"/>
    <x v="2"/>
    <n v="44"/>
    <s v="M"/>
    <s v="W"/>
    <s v="Beaverton"/>
    <s v="OR"/>
    <b v="0"/>
    <s v="other"/>
    <s v="Not fleeing"/>
    <b v="0"/>
    <s v="armed"/>
    <x v="1"/>
  </r>
  <r>
    <n v="1031"/>
    <n v="1177"/>
    <s v="Kelsey Rose Hauser"/>
    <d v="2016-01-16T00:00:00"/>
    <s v="shot"/>
    <x v="1"/>
    <n v="25"/>
    <s v="F"/>
    <s v="W"/>
    <s v="El Cajon"/>
    <s v="CA"/>
    <b v="0"/>
    <s v="other"/>
    <s v="Car"/>
    <b v="0"/>
    <s v="unarmed or undetermined or null"/>
    <x v="1"/>
  </r>
  <r>
    <n v="1032"/>
    <n v="1179"/>
    <s v="Clarence Layfield"/>
    <d v="2016-01-16T00:00:00"/>
    <s v="shot"/>
    <x v="5"/>
    <n v="55"/>
    <s v="M"/>
    <s v="W"/>
    <s v="Petroleum"/>
    <s v="WV"/>
    <b v="0"/>
    <s v="other"/>
    <s v="Car"/>
    <b v="0"/>
    <s v="unarmed or undetermined or null"/>
    <x v="1"/>
  </r>
  <r>
    <n v="1033"/>
    <n v="1181"/>
    <s v="Henry Bennett"/>
    <d v="2016-01-16T00:00:00"/>
    <s v="shot"/>
    <x v="0"/>
    <n v="19"/>
    <s v="M"/>
    <s v="B"/>
    <s v="Belle Glade"/>
    <s v="FL"/>
    <b v="0"/>
    <s v="attack"/>
    <s v="Foot"/>
    <b v="0"/>
    <s v="armed"/>
    <x v="0"/>
  </r>
  <r>
    <n v="1034"/>
    <n v="1170"/>
    <s v="Crayton West"/>
    <d v="2016-01-17T00:00:00"/>
    <s v="shot"/>
    <x v="0"/>
    <n v="52"/>
    <s v="M"/>
    <s v="B"/>
    <s v="St. Louis"/>
    <s v="MO"/>
    <b v="0"/>
    <s v="attack"/>
    <s v="Not fleeing"/>
    <b v="0"/>
    <s v="armed"/>
    <x v="0"/>
  </r>
  <r>
    <n v="1035"/>
    <n v="1171"/>
    <s v="Efrain Herrera"/>
    <d v="2016-01-17T00:00:00"/>
    <s v="shot and Tasered"/>
    <x v="4"/>
    <n v="24"/>
    <s v="M"/>
    <s v="H"/>
    <s v="North Hills"/>
    <s v="CA"/>
    <b v="0"/>
    <s v="other"/>
    <s v="Not fleeing"/>
    <b v="0"/>
    <s v="armed"/>
    <x v="1"/>
  </r>
  <r>
    <n v="1036"/>
    <n v="1174"/>
    <s v="Joshua Tate Fielding"/>
    <d v="2016-01-17T00:00:00"/>
    <s v="shot and Tasered"/>
    <x v="0"/>
    <n v="38"/>
    <s v="M"/>
    <s v="W"/>
    <s v="Rainbow City"/>
    <s v="AL"/>
    <b v="0"/>
    <s v="other"/>
    <s v="Not fleeing"/>
    <b v="0"/>
    <s v="armed"/>
    <x v="0"/>
  </r>
  <r>
    <n v="1037"/>
    <n v="1175"/>
    <s v="Corey Lee Henderson"/>
    <d v="2016-01-17T00:00:00"/>
    <s v="shot"/>
    <x v="0"/>
    <n v="31"/>
    <s v="M"/>
    <s v="W"/>
    <s v="Salt Lake City"/>
    <s v="UT"/>
    <b v="0"/>
    <s v="attack"/>
    <s v="Foot"/>
    <b v="1"/>
    <s v="armed"/>
    <x v="0"/>
  </r>
  <r>
    <n v="1038"/>
    <n v="1188"/>
    <s v="Daniel Shaver"/>
    <d v="2016-01-17T00:00:00"/>
    <s v="shot"/>
    <x v="1"/>
    <n v="26"/>
    <s v="M"/>
    <s v="W"/>
    <s v="Mesa"/>
    <s v="AZ"/>
    <b v="0"/>
    <s v="other"/>
    <s v="Not fleeing"/>
    <b v="1"/>
    <s v="unarmed or undetermined or null"/>
    <x v="1"/>
  </r>
  <r>
    <n v="1039"/>
    <n v="1178"/>
    <s v="Jordan Szymanski"/>
    <d v="2016-01-18T00:00:00"/>
    <s v="shot"/>
    <x v="0"/>
    <n v="33"/>
    <s v="M"/>
    <s v="W"/>
    <s v="Tucson"/>
    <s v="AZ"/>
    <b v="1"/>
    <s v="attack"/>
    <s v="Not fleeing"/>
    <b v="0"/>
    <s v="armed"/>
    <x v="0"/>
  </r>
  <r>
    <n v="1040"/>
    <n v="1182"/>
    <s v="Eric Provost"/>
    <d v="2016-01-18T00:00:00"/>
    <s v="shot"/>
    <x v="2"/>
    <n v="28"/>
    <s v="M"/>
    <s v="W"/>
    <s v="Orlando"/>
    <s v="FL"/>
    <b v="0"/>
    <s v="other"/>
    <s v="Not fleeing"/>
    <b v="0"/>
    <s v="armed"/>
    <x v="1"/>
  </r>
  <r>
    <n v="1041"/>
    <n v="1184"/>
    <s v="Timothy Caruthers"/>
    <d v="2016-01-18T00:00:00"/>
    <s v="shot"/>
    <x v="4"/>
    <n v="27"/>
    <s v="M"/>
    <s v="W"/>
    <s v="Medford"/>
    <s v="OR"/>
    <b v="0"/>
    <s v="other"/>
    <s v="Foot"/>
    <b v="0"/>
    <s v="armed"/>
    <x v="1"/>
  </r>
  <r>
    <n v="1042"/>
    <n v="1186"/>
    <s v="Levi Gene Wilson"/>
    <d v="2016-01-18T00:00:00"/>
    <s v="shot"/>
    <x v="0"/>
    <n v="39"/>
    <s v="M"/>
    <s v="W"/>
    <s v="Phoenix"/>
    <s v="AZ"/>
    <b v="1"/>
    <s v="attack"/>
    <s v="Not fleeing"/>
    <b v="0"/>
    <s v="armed"/>
    <x v="0"/>
  </r>
  <r>
    <n v="1043"/>
    <n v="1189"/>
    <s v="Vasilios Alexander Katsouras"/>
    <d v="2016-01-18T00:00:00"/>
    <s v="shot"/>
    <x v="43"/>
    <n v="29"/>
    <s v="M"/>
    <s v="W"/>
    <s v="Union City"/>
    <s v="CA"/>
    <b v="1"/>
    <s v="other"/>
    <s v="Not fleeing"/>
    <b v="1"/>
    <s v="armed"/>
    <x v="1"/>
  </r>
  <r>
    <n v="1044"/>
    <n v="1185"/>
    <s v="Gary Wayne Jones"/>
    <d v="2016-01-19T00:00:00"/>
    <s v="shot"/>
    <x v="0"/>
    <n v="36"/>
    <s v="M"/>
    <s v="W"/>
    <s v="Dallas"/>
    <s v="TX"/>
    <b v="0"/>
    <s v="attack"/>
    <s v="Car"/>
    <b v="0"/>
    <s v="armed"/>
    <x v="0"/>
  </r>
  <r>
    <n v="1045"/>
    <n v="1187"/>
    <s v="Samuel Grady"/>
    <d v="2016-01-19T00:00:00"/>
    <s v="shot"/>
    <x v="4"/>
    <n v="55"/>
    <s v="M"/>
    <s v="W"/>
    <s v="Statesville"/>
    <s v="NC"/>
    <b v="1"/>
    <s v="other"/>
    <s v="Not fleeing"/>
    <b v="0"/>
    <s v="armed"/>
    <x v="1"/>
  </r>
  <r>
    <n v="1046"/>
    <n v="1190"/>
    <s v="Jim Redmond"/>
    <d v="2016-01-19T00:00:00"/>
    <s v="shot"/>
    <x v="0"/>
    <n v="28"/>
    <s v="M"/>
    <s v="W"/>
    <s v="Valdosta"/>
    <s v="GA"/>
    <b v="0"/>
    <s v="attack"/>
    <s v="Not fleeing"/>
    <b v="0"/>
    <s v="armed"/>
    <x v="0"/>
  </r>
  <r>
    <n v="1047"/>
    <n v="1191"/>
    <s v="Timothy Albert"/>
    <d v="2016-01-20T00:00:00"/>
    <s v="shot"/>
    <x v="0"/>
    <n v="40"/>
    <s v="M"/>
    <s v="B"/>
    <s v="Port Barre"/>
    <s v="LA"/>
    <b v="0"/>
    <s v="attack"/>
    <s v="Not fleeing"/>
    <b v="0"/>
    <s v="armed"/>
    <x v="0"/>
  </r>
  <r>
    <n v="1048"/>
    <n v="1194"/>
    <s v="Randy Joe Sanders"/>
    <d v="2016-01-20T00:00:00"/>
    <s v="shot"/>
    <x v="0"/>
    <n v="33"/>
    <s v="M"/>
    <s v="W"/>
    <s v="Meridianville"/>
    <s v="AL"/>
    <b v="0"/>
    <s v="other"/>
    <s v="Foot"/>
    <b v="1"/>
    <s v="armed"/>
    <x v="0"/>
  </r>
  <r>
    <n v="1049"/>
    <n v="1202"/>
    <s v="Michael Clyde Lynch"/>
    <d v="2016-01-20T00:00:00"/>
    <s v="shot"/>
    <x v="4"/>
    <n v="37"/>
    <s v="M"/>
    <s v="W"/>
    <s v="Kerrville"/>
    <s v="TX"/>
    <b v="0"/>
    <s v="other"/>
    <s v="Other"/>
    <b v="0"/>
    <s v="armed"/>
    <x v="1"/>
  </r>
  <r>
    <n v="1050"/>
    <n v="1201"/>
    <s v="Cedric Norris"/>
    <d v="2016-01-21T00:00:00"/>
    <s v="shot"/>
    <x v="0"/>
    <n v="39"/>
    <s v="M"/>
    <s v="B"/>
    <s v="Eufaula"/>
    <s v="OK"/>
    <b v="1"/>
    <s v="attack"/>
    <s v="Car"/>
    <b v="0"/>
    <s v="armed"/>
    <x v="0"/>
  </r>
  <r>
    <n v="1051"/>
    <n v="1200"/>
    <s v="Michael Lamar Robinson"/>
    <d v="2016-01-23T00:00:00"/>
    <s v="shot"/>
    <x v="2"/>
    <n v="43"/>
    <s v="M"/>
    <s v="W"/>
    <s v="Clanton"/>
    <s v="AL"/>
    <b v="0"/>
    <s v="other"/>
    <s v="Not fleeing"/>
    <b v="1"/>
    <s v="armed"/>
    <x v="1"/>
  </r>
  <r>
    <n v="1052"/>
    <n v="1199"/>
    <s v="Sergio Alvarado-Morales"/>
    <d v="2016-01-25T00:00:00"/>
    <s v="shot and Tasered"/>
    <x v="4"/>
    <n v="38"/>
    <s v="M"/>
    <s v="H"/>
    <s v="Reno"/>
    <s v="NV"/>
    <b v="1"/>
    <s v="other"/>
    <s v="Not fleeing"/>
    <b v="0"/>
    <s v="armed"/>
    <x v="1"/>
  </r>
  <r>
    <n v="1053"/>
    <n v="1203"/>
    <s v="Robert &quot;LaVoy&quot; Finicum"/>
    <d v="2016-01-26T00:00:00"/>
    <s v="shot"/>
    <x v="0"/>
    <n v="55"/>
    <s v="M"/>
    <s v="W"/>
    <s v="Burns"/>
    <s v="OR"/>
    <b v="0"/>
    <s v="other"/>
    <s v="Not fleeing"/>
    <b v="0"/>
    <s v="armed"/>
    <x v="0"/>
  </r>
  <r>
    <n v="1054"/>
    <n v="1204"/>
    <s v="Scott Scanlon"/>
    <d v="2016-01-27T00:00:00"/>
    <s v="shot"/>
    <x v="0"/>
    <n v="52"/>
    <s v="M"/>
    <s v="W"/>
    <s v="Mountain Pine"/>
    <s v="AR"/>
    <b v="0"/>
    <s v="attack"/>
    <s v="Not fleeing"/>
    <b v="0"/>
    <s v="armed"/>
    <x v="0"/>
  </r>
  <r>
    <n v="1055"/>
    <n v="1205"/>
    <s v="Johnathan Bratcher"/>
    <d v="2016-01-27T00:00:00"/>
    <s v="shot"/>
    <x v="0"/>
    <n v="32"/>
    <s v="M"/>
    <s v="B"/>
    <s v="Memphis"/>
    <s v="TN"/>
    <b v="0"/>
    <s v="attack"/>
    <s v="Other"/>
    <b v="1"/>
    <s v="armed"/>
    <x v="0"/>
  </r>
  <r>
    <n v="1056"/>
    <n v="1206"/>
    <s v="Herman Flores"/>
    <d v="2016-01-27T00:00:00"/>
    <s v="shot"/>
    <x v="0"/>
    <n v="31"/>
    <s v="M"/>
    <s v="H"/>
    <s v="Santa Fe"/>
    <s v="NM"/>
    <b v="0"/>
    <s v="attack"/>
    <s v="Not fleeing"/>
    <b v="0"/>
    <s v="armed"/>
    <x v="0"/>
  </r>
  <r>
    <n v="1057"/>
    <n v="1207"/>
    <s v="John Wesley Smith"/>
    <d v="2016-01-27T00:00:00"/>
    <s v="shot"/>
    <x v="4"/>
    <n v="27"/>
    <s v="M"/>
    <s v="W"/>
    <s v="Latta"/>
    <s v="SC"/>
    <b v="0"/>
    <s v="other"/>
    <s v="Not fleeing"/>
    <b v="0"/>
    <s v="armed"/>
    <x v="1"/>
  </r>
  <r>
    <n v="1058"/>
    <n v="1208"/>
    <s v="Thongsavanh Vandarack"/>
    <d v="2016-01-27T00:00:00"/>
    <s v="shot"/>
    <x v="2"/>
    <n v="40"/>
    <s v="M"/>
    <s v="A"/>
    <s v="Lenoir City"/>
    <s v="TN"/>
    <b v="1"/>
    <s v="other"/>
    <s v="Not fleeing"/>
    <b v="0"/>
    <s v="armed"/>
    <x v="1"/>
  </r>
  <r>
    <n v="1059"/>
    <n v="1209"/>
    <s v="Janet Wilson"/>
    <d v="2016-01-27T00:00:00"/>
    <s v="shot"/>
    <x v="5"/>
    <n v="31"/>
    <s v="F"/>
    <s v="B"/>
    <s v="Dearborn"/>
    <s v="MI"/>
    <b v="1"/>
    <s v="other"/>
    <s v="Car"/>
    <b v="0"/>
    <s v="unarmed or undetermined or null"/>
    <x v="1"/>
  </r>
  <r>
    <n v="1060"/>
    <n v="1210"/>
    <s v="Nathan Lee Bailey"/>
    <d v="2016-01-27T00:00:00"/>
    <s v="shot"/>
    <x v="0"/>
    <n v="30"/>
    <s v="M"/>
    <s v="W"/>
    <s v="Mansfield"/>
    <s v="TX"/>
    <b v="0"/>
    <s v="attack"/>
    <s v="Car"/>
    <b v="0"/>
    <s v="armed"/>
    <x v="0"/>
  </r>
  <r>
    <n v="1061"/>
    <n v="1212"/>
    <s v="Israel Vladimir Rodriguez"/>
    <d v="2016-01-27T00:00:00"/>
    <s v="shot"/>
    <x v="0"/>
    <n v="26"/>
    <s v="M"/>
    <s v="H"/>
    <s v="Cobb County"/>
    <s v="GA"/>
    <b v="0"/>
    <s v="attack"/>
    <s v="Car"/>
    <b v="0"/>
    <s v="armed"/>
    <x v="0"/>
  </r>
  <r>
    <n v="1062"/>
    <n v="1213"/>
    <s v="Jacqueline D. Salyers"/>
    <d v="2016-01-28T00:00:00"/>
    <s v="shot"/>
    <x v="5"/>
    <n v="32"/>
    <s v="F"/>
    <s v="N"/>
    <s v="Tacoma"/>
    <s v="WA"/>
    <b v="0"/>
    <s v="other"/>
    <s v="Not fleeing"/>
    <b v="0"/>
    <s v="unarmed or undetermined or null"/>
    <x v="1"/>
  </r>
  <r>
    <n v="1063"/>
    <n v="1214"/>
    <s v="William A. Adams"/>
    <d v="2016-01-28T00:00:00"/>
    <s v="shot"/>
    <x v="0"/>
    <n v="33"/>
    <s v="M"/>
    <s v="W"/>
    <s v="Omaha"/>
    <s v="NE"/>
    <b v="1"/>
    <s v="attack"/>
    <s v="Foot"/>
    <b v="0"/>
    <s v="armed"/>
    <x v="0"/>
  </r>
  <r>
    <n v="1064"/>
    <n v="1215"/>
    <s v="Christopher Kalonji"/>
    <d v="2016-01-28T00:00:00"/>
    <s v="shot"/>
    <x v="0"/>
    <n v="19"/>
    <s v="M"/>
    <s v="B"/>
    <s v="Clackamas County"/>
    <s v="OR"/>
    <b v="1"/>
    <s v="other"/>
    <s v="Not fleeing"/>
    <b v="0"/>
    <s v="armed"/>
    <x v="0"/>
  </r>
  <r>
    <n v="1065"/>
    <n v="1216"/>
    <s v="Randolph McClain"/>
    <d v="2016-01-29T00:00:00"/>
    <s v="shot"/>
    <x v="0"/>
    <n v="33"/>
    <s v="M"/>
    <s v="B"/>
    <s v="Lynn"/>
    <s v="MA"/>
    <b v="0"/>
    <s v="attack"/>
    <s v="Other"/>
    <b v="0"/>
    <s v="armed"/>
    <x v="0"/>
  </r>
  <r>
    <n v="1066"/>
    <n v="1218"/>
    <s v="Christopher Michael Dew"/>
    <d v="2016-01-29T00:00:00"/>
    <s v="shot"/>
    <x v="0"/>
    <n v="29"/>
    <s v="M"/>
    <s v="B"/>
    <s v="Irving"/>
    <s v="TX"/>
    <b v="0"/>
    <s v="other"/>
    <s v="Not fleeing"/>
    <b v="0"/>
    <s v="armed"/>
    <x v="0"/>
  </r>
  <r>
    <n v="1067"/>
    <n v="1226"/>
    <s v="Angela Hiatt"/>
    <d v="2016-01-29T00:00:00"/>
    <s v="shot"/>
    <x v="5"/>
    <n v="41"/>
    <s v="F"/>
    <s v="W"/>
    <s v="Phenix City"/>
    <s v="AL"/>
    <b v="0"/>
    <s v="attack"/>
    <s v="Car"/>
    <b v="0"/>
    <s v="unarmed or undetermined or null"/>
    <x v="1"/>
  </r>
  <r>
    <n v="1068"/>
    <n v="1221"/>
    <s v="Charles M. Smith"/>
    <d v="2016-01-30T00:00:00"/>
    <s v="shot"/>
    <x v="0"/>
    <n v="29"/>
    <s v="M"/>
    <s v="B"/>
    <s v="Chicago"/>
    <s v="IL"/>
    <b v="0"/>
    <s v="attack"/>
    <s v="Not fleeing"/>
    <b v="0"/>
    <s v="armed"/>
    <x v="0"/>
  </r>
  <r>
    <n v="1069"/>
    <n v="1222"/>
    <s v="Philip B. Salazar"/>
    <d v="2016-01-30T00:00:00"/>
    <s v="shot"/>
    <x v="44"/>
    <n v="38"/>
    <s v="M"/>
    <s v="H"/>
    <s v="Fort Collins"/>
    <s v="CO"/>
    <b v="0"/>
    <s v="other"/>
    <s v="Not fleeing"/>
    <b v="0"/>
    <s v="armed"/>
    <x v="1"/>
  </r>
  <r>
    <n v="1070"/>
    <n v="1224"/>
    <s v="Jose Alegre"/>
    <d v="2016-01-30T00:00:00"/>
    <s v="shot"/>
    <x v="0"/>
    <n v="64"/>
    <s v="M"/>
    <s v="H"/>
    <s v="Rossville"/>
    <s v="GA"/>
    <b v="1"/>
    <s v="attack"/>
    <s v="Not fleeing"/>
    <b v="0"/>
    <s v="armed"/>
    <x v="0"/>
  </r>
  <r>
    <n v="1071"/>
    <n v="1230"/>
    <s v="Jeremy J. Sinclair"/>
    <d v="2016-01-30T00:00:00"/>
    <s v="shot"/>
    <x v="0"/>
    <n v="42"/>
    <s v="M"/>
    <s v="W"/>
    <s v="Sugar Creek"/>
    <s v="MO"/>
    <b v="0"/>
    <s v="attack"/>
    <s v="Car"/>
    <b v="0"/>
    <s v="armed"/>
    <x v="0"/>
  </r>
  <r>
    <n v="1072"/>
    <n v="1288"/>
    <s v="Joshua Shane Bispo"/>
    <d v="2016-01-31T00:00:00"/>
    <s v="shot"/>
    <x v="0"/>
    <n v="42"/>
    <s v="M"/>
    <s v="W"/>
    <s v="Bakersfield"/>
    <s v="CA"/>
    <b v="0"/>
    <s v="attack"/>
    <s v="Car"/>
    <b v="0"/>
    <s v="armed"/>
    <x v="0"/>
  </r>
  <r>
    <n v="1073"/>
    <n v="1220"/>
    <s v="Bruce Kelley"/>
    <d v="2016-01-31T00:00:00"/>
    <s v="shot and Tasered"/>
    <x v="4"/>
    <n v="37"/>
    <s v="M"/>
    <s v="B"/>
    <s v="Wilkinsburg"/>
    <s v="PA"/>
    <b v="1"/>
    <s v="attack"/>
    <s v="Not fleeing"/>
    <b v="0"/>
    <s v="armed"/>
    <x v="1"/>
  </r>
  <r>
    <n v="1074"/>
    <n v="1223"/>
    <s v="Juan A. Ruiz"/>
    <d v="2016-01-31T00:00:00"/>
    <s v="shot"/>
    <x v="4"/>
    <n v="46"/>
    <s v="M"/>
    <s v="H"/>
    <s v="Immokalee"/>
    <s v="FL"/>
    <b v="0"/>
    <s v="other"/>
    <s v="Not fleeing"/>
    <b v="0"/>
    <s v="armed"/>
    <x v="1"/>
  </r>
  <r>
    <n v="1075"/>
    <n v="1225"/>
    <s v="Michael Brown"/>
    <d v="2016-01-31T00:00:00"/>
    <s v="shot and Tasered"/>
    <x v="1"/>
    <n v="25"/>
    <s v="M"/>
    <s v="W"/>
    <s v="Saginaw"/>
    <s v="TX"/>
    <b v="0"/>
    <s v="attack"/>
    <s v="Not fleeing"/>
    <b v="0"/>
    <s v="unarmed or undetermined or null"/>
    <x v="1"/>
  </r>
  <r>
    <n v="1076"/>
    <n v="1229"/>
    <s v="Jeffry Graves"/>
    <d v="2016-01-31T00:00:00"/>
    <s v="shot"/>
    <x v="0"/>
    <n v="62"/>
    <s v="M"/>
    <m/>
    <s v="Newark"/>
    <s v="CA"/>
    <b v="1"/>
    <s v="attack"/>
    <s v="Not fleeing"/>
    <b v="0"/>
    <s v="armed"/>
    <x v="0"/>
  </r>
  <r>
    <n v="1077"/>
    <n v="1219"/>
    <s v="Peter John"/>
    <d v="2016-02-01T00:00:00"/>
    <s v="shot"/>
    <x v="2"/>
    <n v="36"/>
    <s v="M"/>
    <s v="B"/>
    <s v="Washington"/>
    <s v="DC"/>
    <b v="0"/>
    <s v="attack"/>
    <s v="Foot"/>
    <b v="0"/>
    <s v="armed"/>
    <x v="1"/>
  </r>
  <r>
    <n v="1078"/>
    <n v="1232"/>
    <s v="Edgar Rene Alvarado"/>
    <d v="2016-02-01T00:00:00"/>
    <s v="shot"/>
    <x v="0"/>
    <n v="21"/>
    <s v="M"/>
    <s v="H"/>
    <s v="Albuquerque"/>
    <s v="NM"/>
    <b v="1"/>
    <s v="attack"/>
    <s v="Car"/>
    <b v="1"/>
    <s v="armed"/>
    <x v="0"/>
  </r>
  <r>
    <n v="1079"/>
    <n v="1231"/>
    <s v="Justin Prescott"/>
    <d v="2016-02-02T00:00:00"/>
    <s v="shot and Tasered"/>
    <x v="4"/>
    <n v="30"/>
    <s v="M"/>
    <s v="W"/>
    <s v="Rancho Cordova"/>
    <s v="CA"/>
    <b v="1"/>
    <s v="other"/>
    <s v="Not fleeing"/>
    <b v="0"/>
    <s v="armed"/>
    <x v="1"/>
  </r>
  <r>
    <n v="1080"/>
    <n v="1233"/>
    <s v="John Henry Neuman"/>
    <d v="2016-02-03T00:00:00"/>
    <s v="shot"/>
    <x v="0"/>
    <n v="53"/>
    <s v="M"/>
    <s v="W"/>
    <s v="Schulter"/>
    <s v="OK"/>
    <b v="0"/>
    <s v="attack"/>
    <s v="Not fleeing"/>
    <b v="0"/>
    <s v="armed"/>
    <x v="0"/>
  </r>
  <r>
    <n v="1081"/>
    <n v="1234"/>
    <s v="Cristiaan Oliver Dubrino"/>
    <d v="2016-02-03T00:00:00"/>
    <s v="shot"/>
    <x v="0"/>
    <n v="31"/>
    <s v="M"/>
    <s v="H"/>
    <s v="Ocala"/>
    <s v="FL"/>
    <b v="1"/>
    <s v="attack"/>
    <s v="Not fleeing"/>
    <b v="0"/>
    <s v="armed"/>
    <x v="0"/>
  </r>
  <r>
    <n v="1082"/>
    <n v="1235"/>
    <s v="Raymond Gassman"/>
    <d v="2016-02-03T00:00:00"/>
    <s v="shot"/>
    <x v="0"/>
    <n v="22"/>
    <s v="M"/>
    <s v="N"/>
    <s v="Rosebud"/>
    <s v="SD"/>
    <b v="0"/>
    <s v="attack"/>
    <s v="Not fleeing"/>
    <b v="1"/>
    <s v="armed"/>
    <x v="0"/>
  </r>
  <r>
    <n v="1083"/>
    <n v="1236"/>
    <s v="Kayden Clarke"/>
    <d v="2016-02-04T00:00:00"/>
    <s v="shot"/>
    <x v="4"/>
    <n v="24"/>
    <s v="M"/>
    <s v="W"/>
    <s v="Mesa"/>
    <s v="AZ"/>
    <b v="1"/>
    <s v="other"/>
    <s v="Not fleeing"/>
    <b v="1"/>
    <s v="armed"/>
    <x v="1"/>
  </r>
  <r>
    <n v="1084"/>
    <n v="1237"/>
    <s v="Antronie Scott"/>
    <d v="2016-02-04T00:00:00"/>
    <s v="shot"/>
    <x v="1"/>
    <n v="36"/>
    <s v="M"/>
    <s v="B"/>
    <s v="San Antonio"/>
    <s v="TX"/>
    <b v="0"/>
    <s v="other"/>
    <s v="Not fleeing"/>
    <b v="0"/>
    <s v="unarmed or undetermined or null"/>
    <x v="1"/>
  </r>
  <r>
    <n v="1085"/>
    <n v="1238"/>
    <s v="Scott Harless"/>
    <d v="2016-02-04T00:00:00"/>
    <s v="shot"/>
    <x v="0"/>
    <n v="47"/>
    <s v="M"/>
    <s v="W"/>
    <s v="Kansas City"/>
    <s v="MO"/>
    <b v="0"/>
    <s v="attack"/>
    <s v="Foot"/>
    <b v="0"/>
    <s v="armed"/>
    <x v="0"/>
  </r>
  <r>
    <n v="1086"/>
    <n v="1243"/>
    <s v="Thomas Hirko"/>
    <d v="2016-02-04T00:00:00"/>
    <s v="shot"/>
    <x v="2"/>
    <n v="54"/>
    <s v="M"/>
    <s v="W"/>
    <s v="Perry Township"/>
    <s v="OH"/>
    <b v="0"/>
    <s v="attack"/>
    <s v="Not fleeing"/>
    <b v="0"/>
    <s v="armed"/>
    <x v="1"/>
  </r>
  <r>
    <n v="1087"/>
    <n v="1250"/>
    <s v="Hector Leroy"/>
    <d v="2016-02-04T00:00:00"/>
    <s v="shot"/>
    <x v="0"/>
    <n v="43"/>
    <s v="M"/>
    <s v="H"/>
    <s v="El Paso"/>
    <s v="TX"/>
    <b v="0"/>
    <s v="attack"/>
    <s v="Not fleeing"/>
    <b v="0"/>
    <s v="armed"/>
    <x v="0"/>
  </r>
  <r>
    <n v="1088"/>
    <n v="1242"/>
    <s v="Ronald Barawis"/>
    <d v="2016-02-05T00:00:00"/>
    <s v="shot"/>
    <x v="5"/>
    <n v="38"/>
    <s v="M"/>
    <s v="O"/>
    <s v="Hilo"/>
    <s v="HI"/>
    <b v="0"/>
    <s v="other"/>
    <s v="Car"/>
    <b v="0"/>
    <s v="unarmed or undetermined or null"/>
    <x v="1"/>
  </r>
  <r>
    <n v="1089"/>
    <n v="1246"/>
    <s v="Blake Edward Fitzgerald"/>
    <d v="2016-02-05T00:00:00"/>
    <s v="shot"/>
    <x v="0"/>
    <n v="30"/>
    <s v="M"/>
    <s v="W"/>
    <s v="Milton"/>
    <s v="FL"/>
    <b v="0"/>
    <s v="other"/>
    <s v="Car"/>
    <b v="0"/>
    <s v="armed"/>
    <x v="0"/>
  </r>
  <r>
    <n v="1090"/>
    <n v="1248"/>
    <s v="Vinson Ray Strickland"/>
    <d v="2016-02-05T00:00:00"/>
    <s v="shot"/>
    <x v="0"/>
    <n v="51"/>
    <s v="M"/>
    <s v="W"/>
    <s v="Union Grove"/>
    <s v="NC"/>
    <b v="0"/>
    <s v="attack"/>
    <s v="Foot"/>
    <b v="0"/>
    <s v="armed"/>
    <x v="0"/>
  </r>
  <r>
    <n v="1091"/>
    <n v="1249"/>
    <s v="Phillip Ferry"/>
    <d v="2016-02-05T00:00:00"/>
    <s v="shot"/>
    <x v="0"/>
    <n v="55"/>
    <s v="M"/>
    <s v="W"/>
    <s v="Seaside"/>
    <s v="OR"/>
    <b v="0"/>
    <s v="attack"/>
    <s v="Not fleeing"/>
    <b v="1"/>
    <s v="armed"/>
    <x v="0"/>
  </r>
  <r>
    <n v="1092"/>
    <n v="1240"/>
    <s v="Jose Mendez"/>
    <d v="2016-02-06T00:00:00"/>
    <s v="shot"/>
    <x v="0"/>
    <n v="16"/>
    <s v="M"/>
    <s v="H"/>
    <s v="Los Angeles"/>
    <s v="CA"/>
    <b v="0"/>
    <s v="attack"/>
    <s v="Car"/>
    <b v="1"/>
    <s v="armed"/>
    <x v="0"/>
  </r>
  <r>
    <n v="1093"/>
    <n v="1239"/>
    <s v="Marese V. Collins"/>
    <d v="2016-02-07T00:00:00"/>
    <s v="shot"/>
    <x v="0"/>
    <n v="23"/>
    <s v="M"/>
    <s v="B"/>
    <s v="Columbus"/>
    <s v="OH"/>
    <b v="0"/>
    <s v="other"/>
    <s v="Other"/>
    <b v="0"/>
    <s v="armed"/>
    <x v="0"/>
  </r>
  <r>
    <n v="1094"/>
    <n v="1241"/>
    <s v="Phillip Luchsinger"/>
    <d v="2016-02-07T00:00:00"/>
    <s v="shot"/>
    <x v="0"/>
    <n v="36"/>
    <s v="M"/>
    <s v="W"/>
    <s v="Austin"/>
    <s v="AR"/>
    <b v="0"/>
    <s v="other"/>
    <s v="Not fleeing"/>
    <b v="0"/>
    <s v="armed"/>
    <x v="0"/>
  </r>
  <r>
    <n v="1095"/>
    <n v="1244"/>
    <s v="Michael Laniado"/>
    <d v="2016-02-07T00:00:00"/>
    <s v="shot"/>
    <x v="4"/>
    <n v="27"/>
    <s v="M"/>
    <m/>
    <s v="Manchester"/>
    <s v="NJ"/>
    <b v="0"/>
    <s v="other"/>
    <s v="Not fleeing"/>
    <b v="0"/>
    <s v="armed"/>
    <x v="1"/>
  </r>
  <r>
    <n v="1096"/>
    <n v="1245"/>
    <s v="Shalamar Longer"/>
    <d v="2016-02-08T00:00:00"/>
    <s v="shot"/>
    <x v="0"/>
    <n v="33"/>
    <s v="M"/>
    <s v="B"/>
    <s v="Chester"/>
    <s v="PA"/>
    <b v="0"/>
    <s v="attack"/>
    <s v="Car"/>
    <b v="0"/>
    <s v="armed"/>
    <x v="0"/>
  </r>
  <r>
    <n v="1097"/>
    <n v="1247"/>
    <s v="David Joseph"/>
    <d v="2016-02-08T00:00:00"/>
    <s v="shot"/>
    <x v="1"/>
    <n v="17"/>
    <s v="M"/>
    <s v="B"/>
    <s v="Austin"/>
    <s v="TX"/>
    <b v="0"/>
    <s v="other"/>
    <s v="Not fleeing"/>
    <b v="0"/>
    <s v="unarmed or undetermined or null"/>
    <x v="1"/>
  </r>
  <r>
    <n v="1098"/>
    <n v="1252"/>
    <s v="Eric Harris"/>
    <d v="2016-02-08T00:00:00"/>
    <s v="shot"/>
    <x v="5"/>
    <n v="22"/>
    <s v="M"/>
    <s v="B"/>
    <s v="New Orleans"/>
    <s v="LA"/>
    <b v="0"/>
    <s v="other"/>
    <s v="Car"/>
    <b v="0"/>
    <s v="unarmed or undetermined or null"/>
    <x v="1"/>
  </r>
  <r>
    <n v="1099"/>
    <n v="1251"/>
    <s v="Gustavo Najera"/>
    <d v="2016-02-09T00:00:00"/>
    <s v="shot"/>
    <x v="1"/>
    <n v="22"/>
    <s v="M"/>
    <s v="H"/>
    <s v="Anaheim"/>
    <s v="CA"/>
    <b v="0"/>
    <s v="undetermined"/>
    <s v="Not fleeing"/>
    <b v="1"/>
    <s v="unarmed or undetermined or null"/>
    <x v="1"/>
  </r>
  <r>
    <n v="1100"/>
    <n v="1256"/>
    <s v="Scottie Yanagawa"/>
    <d v="2016-02-09T00:00:00"/>
    <s v="shot"/>
    <x v="0"/>
    <n v="29"/>
    <s v="M"/>
    <s v="O"/>
    <s v="Hilo"/>
    <s v="HI"/>
    <b v="0"/>
    <s v="attack"/>
    <s v="Not fleeing"/>
    <b v="0"/>
    <s v="armed"/>
    <x v="0"/>
  </r>
  <r>
    <n v="1101"/>
    <n v="1253"/>
    <s v="Timothy Vessels"/>
    <d v="2016-02-10T00:00:00"/>
    <s v="shot"/>
    <x v="0"/>
    <n v="41"/>
    <s v="M"/>
    <s v="W"/>
    <s v="Louisville"/>
    <s v="KY"/>
    <b v="0"/>
    <s v="attack"/>
    <s v="Not fleeing"/>
    <b v="0"/>
    <s v="armed"/>
    <x v="0"/>
  </r>
  <r>
    <n v="1102"/>
    <n v="1254"/>
    <s v="David Brian Evans"/>
    <d v="2016-02-10T00:00:00"/>
    <s v="shot"/>
    <x v="0"/>
    <n v="67"/>
    <s v="M"/>
    <s v="W"/>
    <s v="Abingdon"/>
    <s v="MD"/>
    <b v="0"/>
    <s v="attack"/>
    <s v="Not fleeing"/>
    <b v="0"/>
    <s v="armed"/>
    <x v="0"/>
  </r>
  <r>
    <n v="1103"/>
    <n v="1255"/>
    <s v="Vincent Nageak"/>
    <d v="2016-02-10T00:00:00"/>
    <s v="shot"/>
    <x v="0"/>
    <n v="36"/>
    <s v="M"/>
    <s v="N"/>
    <s v="Barrow"/>
    <s v="AK"/>
    <b v="0"/>
    <s v="attack"/>
    <s v="Not fleeing"/>
    <b v="0"/>
    <s v="armed"/>
    <x v="0"/>
  </r>
  <r>
    <n v="1104"/>
    <n v="1257"/>
    <s v="John Birkeland"/>
    <d v="2016-02-10T00:00:00"/>
    <s v="shot"/>
    <x v="4"/>
    <n v="52"/>
    <s v="M"/>
    <s v="W"/>
    <s v="Roseville"/>
    <s v="MN"/>
    <b v="1"/>
    <s v="attack"/>
    <s v="Not fleeing"/>
    <b v="1"/>
    <s v="armed"/>
    <x v="1"/>
  </r>
  <r>
    <n v="1105"/>
    <n v="1260"/>
    <s v="Anthony Bertoni"/>
    <d v="2016-02-10T00:00:00"/>
    <s v="shot"/>
    <x v="0"/>
    <n v="56"/>
    <s v="M"/>
    <s v="O"/>
    <s v="Henderson County"/>
    <s v="TX"/>
    <b v="1"/>
    <s v="attack"/>
    <s v="Not fleeing"/>
    <b v="0"/>
    <s v="armed"/>
    <x v="0"/>
  </r>
  <r>
    <n v="1106"/>
    <n v="1258"/>
    <s v="Alijah Jackson"/>
    <d v="2016-02-11T00:00:00"/>
    <s v="shot"/>
    <x v="4"/>
    <n v="35"/>
    <s v="M"/>
    <s v="W"/>
    <s v="Maiden"/>
    <s v="NC"/>
    <b v="1"/>
    <s v="other"/>
    <s v="Not fleeing"/>
    <b v="0"/>
    <s v="armed"/>
    <x v="1"/>
  </r>
  <r>
    <n v="1107"/>
    <n v="1261"/>
    <s v="Matthew Quinn"/>
    <d v="2016-02-11T00:00:00"/>
    <s v="shot"/>
    <x v="38"/>
    <n v="45"/>
    <s v="M"/>
    <s v="W"/>
    <s v="Lancaster"/>
    <s v="CA"/>
    <b v="0"/>
    <s v="other"/>
    <s v="Not fleeing"/>
    <b v="0"/>
    <s v="armed"/>
    <x v="1"/>
  </r>
  <r>
    <n v="1108"/>
    <n v="1263"/>
    <s v="Mohamed Barry"/>
    <d v="2016-02-11T00:00:00"/>
    <s v="shot"/>
    <x v="11"/>
    <n v="30"/>
    <s v="M"/>
    <s v="B"/>
    <s v="Columbus"/>
    <s v="OH"/>
    <b v="0"/>
    <s v="attack"/>
    <s v="Car"/>
    <b v="0"/>
    <s v="armed"/>
    <x v="1"/>
  </r>
  <r>
    <n v="1109"/>
    <n v="1262"/>
    <s v="Peter Fanfan"/>
    <d v="2016-02-12T00:00:00"/>
    <s v="shot"/>
    <x v="0"/>
    <n v="29"/>
    <s v="M"/>
    <s v="B"/>
    <s v="Boston"/>
    <s v="MA"/>
    <b v="1"/>
    <s v="attack"/>
    <s v="Not fleeing"/>
    <b v="0"/>
    <s v="armed"/>
    <x v="0"/>
  </r>
  <r>
    <n v="1110"/>
    <n v="1273"/>
    <s v="David Glen Watson"/>
    <d v="2016-02-12T00:00:00"/>
    <s v="shot"/>
    <x v="0"/>
    <n v="53"/>
    <s v="M"/>
    <s v="W"/>
    <s v="Fort Worth"/>
    <s v="TX"/>
    <b v="0"/>
    <s v="other"/>
    <s v="Not fleeing"/>
    <b v="0"/>
    <s v="armed"/>
    <x v="0"/>
  </r>
  <r>
    <n v="1111"/>
    <n v="1276"/>
    <s v="Sahlah Ridgeway"/>
    <d v="2016-02-12T00:00:00"/>
    <s v="shot"/>
    <x v="0"/>
    <n v="32"/>
    <s v="F"/>
    <s v="B"/>
    <s v="Syracuse"/>
    <s v="NY"/>
    <b v="1"/>
    <s v="other"/>
    <s v="Not fleeing"/>
    <b v="0"/>
    <s v="armed"/>
    <x v="0"/>
  </r>
  <r>
    <n v="1112"/>
    <n v="1266"/>
    <s v="Calvin Smith"/>
    <d v="2016-02-13T00:00:00"/>
    <s v="shot"/>
    <x v="0"/>
    <n v="22"/>
    <s v="M"/>
    <s v="B"/>
    <s v="Baton Rouge"/>
    <s v="LA"/>
    <b v="1"/>
    <s v="attack"/>
    <s v="Car"/>
    <b v="1"/>
    <s v="armed"/>
    <x v="0"/>
  </r>
  <r>
    <n v="1113"/>
    <n v="1268"/>
    <s v="Ali Eisa Abdalla Yahia"/>
    <d v="2016-02-13T00:00:00"/>
    <s v="shot and Tasered"/>
    <x v="0"/>
    <n v="29"/>
    <s v="M"/>
    <s v="B"/>
    <s v="Urbandale"/>
    <s v="IA"/>
    <b v="0"/>
    <s v="attack"/>
    <s v="Not fleeing"/>
    <b v="1"/>
    <s v="armed"/>
    <x v="0"/>
  </r>
  <r>
    <n v="1114"/>
    <n v="1270"/>
    <s v="Calin Roquemore"/>
    <d v="2016-02-13T00:00:00"/>
    <s v="shot"/>
    <x v="1"/>
    <n v="24"/>
    <s v="M"/>
    <s v="B"/>
    <s v="Beckville"/>
    <s v="TX"/>
    <b v="0"/>
    <s v="other"/>
    <s v="Other"/>
    <b v="0"/>
    <s v="unarmed or undetermined or null"/>
    <x v="1"/>
  </r>
  <r>
    <n v="1115"/>
    <n v="1272"/>
    <s v="Dyzhawn L. Perkins"/>
    <d v="2016-02-13T00:00:00"/>
    <s v="shot"/>
    <x v="1"/>
    <n v="19"/>
    <s v="M"/>
    <s v="B"/>
    <s v="Arvonia"/>
    <s v="VA"/>
    <b v="0"/>
    <s v="attack"/>
    <s v="Not fleeing"/>
    <b v="0"/>
    <s v="unarmed or undetermined or null"/>
    <x v="1"/>
  </r>
  <r>
    <n v="1116"/>
    <n v="1280"/>
    <s v="Rammy Jaradat"/>
    <d v="2016-02-14T00:00:00"/>
    <s v="shot"/>
    <x v="4"/>
    <n v="26"/>
    <s v="M"/>
    <s v="W"/>
    <s v="Van Nuys"/>
    <s v="CA"/>
    <b v="0"/>
    <s v="other"/>
    <s v="Not fleeing"/>
    <b v="0"/>
    <s v="armed"/>
    <x v="1"/>
  </r>
  <r>
    <n v="1117"/>
    <n v="1269"/>
    <s v="Marc Stoddart"/>
    <d v="2016-02-14T00:00:00"/>
    <s v="shot"/>
    <x v="4"/>
    <n v="50"/>
    <s v="M"/>
    <s v="W"/>
    <s v="Bradenton"/>
    <s v="FL"/>
    <b v="1"/>
    <s v="other"/>
    <s v="Not fleeing"/>
    <b v="0"/>
    <s v="armed"/>
    <x v="1"/>
  </r>
  <r>
    <n v="1118"/>
    <n v="1271"/>
    <s v="Eduardo Rodriguez"/>
    <d v="2016-02-14T00:00:00"/>
    <s v="shot"/>
    <x v="0"/>
    <n v="29"/>
    <s v="M"/>
    <s v="H"/>
    <s v="Los Angeles"/>
    <s v="CA"/>
    <b v="0"/>
    <s v="other"/>
    <s v="Not fleeing"/>
    <b v="0"/>
    <s v="armed"/>
    <x v="0"/>
  </r>
  <r>
    <n v="1119"/>
    <n v="1282"/>
    <s v="Guadalupe Sauceda"/>
    <d v="2016-02-15T00:00:00"/>
    <s v="shot"/>
    <x v="0"/>
    <n v="52"/>
    <s v="M"/>
    <s v="H"/>
    <s v="Jal"/>
    <s v="NM"/>
    <b v="0"/>
    <s v="attack"/>
    <s v="Not fleeing"/>
    <b v="0"/>
    <s v="armed"/>
    <x v="0"/>
  </r>
  <r>
    <n v="1120"/>
    <n v="1274"/>
    <s v="Brandon Lee Witt"/>
    <d v="2016-02-15T00:00:00"/>
    <s v="shot"/>
    <x v="9"/>
    <n v="39"/>
    <s v="M"/>
    <s v="W"/>
    <s v="Yorba Linda"/>
    <s v="CA"/>
    <b v="0"/>
    <s v="undetermined"/>
    <s v="Not fleeing"/>
    <b v="0"/>
    <s v="unarmed or undetermined or null"/>
    <x v="1"/>
  </r>
  <r>
    <n v="1121"/>
    <n v="1275"/>
    <s v="Christopher Andrews"/>
    <d v="2016-02-16T00:00:00"/>
    <s v="shot"/>
    <x v="4"/>
    <n v="51"/>
    <s v="M"/>
    <s v="W"/>
    <s v="Fairfield"/>
    <s v="CT"/>
    <b v="1"/>
    <s v="other"/>
    <s v="Not fleeing"/>
    <b v="0"/>
    <s v="armed"/>
    <x v="1"/>
  </r>
  <r>
    <n v="1122"/>
    <n v="1278"/>
    <s v="Destry Meikle"/>
    <d v="2016-02-16T00:00:00"/>
    <s v="shot"/>
    <x v="5"/>
    <n v="48"/>
    <s v="M"/>
    <s v="W"/>
    <s v="Republic"/>
    <s v="MO"/>
    <b v="0"/>
    <s v="attack"/>
    <s v="Car"/>
    <b v="0"/>
    <s v="unarmed or undetermined or null"/>
    <x v="1"/>
  </r>
  <r>
    <n v="1123"/>
    <n v="1279"/>
    <s v="Shawn Henry Allen Dickens"/>
    <d v="2016-02-16T00:00:00"/>
    <s v="shot"/>
    <x v="0"/>
    <n v="30"/>
    <s v="M"/>
    <s v="W"/>
    <s v="Mena"/>
    <s v="AR"/>
    <b v="0"/>
    <s v="other"/>
    <s v="Foot"/>
    <b v="0"/>
    <s v="armed"/>
    <x v="0"/>
  </r>
  <r>
    <n v="1124"/>
    <n v="1281"/>
    <s v="Paul Gaston"/>
    <d v="2016-02-17T00:00:00"/>
    <s v="shot"/>
    <x v="2"/>
    <n v="37"/>
    <s v="M"/>
    <s v="B"/>
    <s v="Cincinnati"/>
    <s v="OH"/>
    <b v="0"/>
    <s v="other"/>
    <s v="Other"/>
    <b v="0"/>
    <s v="armed"/>
    <x v="1"/>
  </r>
  <r>
    <n v="1125"/>
    <n v="1284"/>
    <s v="Joseph Noel"/>
    <d v="2016-02-18T00:00:00"/>
    <s v="shot and Tasered"/>
    <x v="9"/>
    <n v="25"/>
    <s v="M"/>
    <s v="W"/>
    <s v="Commerce"/>
    <s v="GA"/>
    <b v="0"/>
    <s v="other"/>
    <s v="Not fleeing"/>
    <b v="0"/>
    <s v="unarmed or undetermined or null"/>
    <x v="1"/>
  </r>
  <r>
    <n v="1126"/>
    <n v="1285"/>
    <s v="Jose Quintanilla"/>
    <d v="2016-02-18T00:00:00"/>
    <s v="shot"/>
    <x v="9"/>
    <n v="30"/>
    <s v="M"/>
    <s v="H"/>
    <s v="Santa Ana"/>
    <s v="CA"/>
    <b v="0"/>
    <s v="undetermined"/>
    <s v="Not fleeing"/>
    <b v="0"/>
    <s v="unarmed or undetermined or null"/>
    <x v="1"/>
  </r>
  <r>
    <n v="1127"/>
    <n v="1286"/>
    <s v="Oscar Reyes"/>
    <d v="2016-02-18T00:00:00"/>
    <s v="shot"/>
    <x v="9"/>
    <n v="35"/>
    <s v="M"/>
    <s v="H"/>
    <s v="Santa Ana"/>
    <s v="CA"/>
    <b v="0"/>
    <s v="undetermined"/>
    <s v="Not fleeing"/>
    <b v="0"/>
    <s v="unarmed or undetermined or null"/>
    <x v="1"/>
  </r>
  <r>
    <n v="1128"/>
    <n v="1287"/>
    <s v="Ronnie Padron"/>
    <d v="2016-02-18T00:00:00"/>
    <s v="shot"/>
    <x v="0"/>
    <n v="32"/>
    <s v="M"/>
    <s v="H"/>
    <s v="Reno"/>
    <s v="TX"/>
    <b v="0"/>
    <s v="attack"/>
    <s v="Not fleeing"/>
    <b v="0"/>
    <s v="armed"/>
    <x v="0"/>
  </r>
  <r>
    <n v="1129"/>
    <n v="1295"/>
    <s v="Justin Patrick Moses"/>
    <d v="2016-02-19T00:00:00"/>
    <s v="shot"/>
    <x v="4"/>
    <n v="35"/>
    <s v="M"/>
    <s v="W"/>
    <s v="Ogden"/>
    <s v="UT"/>
    <b v="1"/>
    <s v="attack"/>
    <s v="Not fleeing"/>
    <b v="0"/>
    <s v="armed"/>
    <x v="1"/>
  </r>
  <r>
    <n v="1130"/>
    <n v="1297"/>
    <s v="Curtis James Dugger"/>
    <d v="2016-02-19T00:00:00"/>
    <s v="shot"/>
    <x v="0"/>
    <n v="31"/>
    <s v="M"/>
    <s v="W"/>
    <s v="Elizabethton"/>
    <s v="TN"/>
    <b v="0"/>
    <s v="attack"/>
    <s v="Not fleeing"/>
    <b v="0"/>
    <s v="armed"/>
    <x v="0"/>
  </r>
  <r>
    <n v="1131"/>
    <n v="1291"/>
    <s v="Danny Rendon"/>
    <d v="2016-02-20T00:00:00"/>
    <s v="shot"/>
    <x v="0"/>
    <n v="30"/>
    <s v="M"/>
    <s v="H"/>
    <s v="Anaheim"/>
    <s v="CA"/>
    <b v="0"/>
    <s v="attack"/>
    <s v="Car"/>
    <b v="1"/>
    <s v="armed"/>
    <x v="0"/>
  </r>
  <r>
    <n v="1132"/>
    <n v="1294"/>
    <s v="Edgar Camacho-Alvarado"/>
    <d v="2016-02-20T00:00:00"/>
    <s v="shot"/>
    <x v="0"/>
    <n v="23"/>
    <s v="M"/>
    <s v="H"/>
    <s v="Albuquerque"/>
    <s v="NM"/>
    <b v="0"/>
    <s v="attack"/>
    <s v="Foot"/>
    <b v="0"/>
    <s v="armed"/>
    <x v="0"/>
  </r>
  <r>
    <n v="1133"/>
    <n v="1296"/>
    <s v="Marcos Perea"/>
    <d v="2016-02-20T00:00:00"/>
    <s v="shot"/>
    <x v="0"/>
    <n v="41"/>
    <s v="M"/>
    <s v="B"/>
    <s v="Lakewood"/>
    <s v="WA"/>
    <b v="0"/>
    <s v="attack"/>
    <s v="Car"/>
    <b v="0"/>
    <s v="armed"/>
    <x v="0"/>
  </r>
  <r>
    <n v="1134"/>
    <n v="1298"/>
    <s v="Charles Lee Lambert"/>
    <d v="2016-02-20T00:00:00"/>
    <s v="shot"/>
    <x v="0"/>
    <n v="45"/>
    <s v="M"/>
    <s v="W"/>
    <s v="Iuka"/>
    <s v="MS"/>
    <b v="1"/>
    <s v="attack"/>
    <s v="Not fleeing"/>
    <b v="0"/>
    <s v="armed"/>
    <x v="0"/>
  </r>
  <r>
    <n v="1135"/>
    <n v="1289"/>
    <s v="Che Taylor"/>
    <d v="2016-02-21T00:00:00"/>
    <s v="shot"/>
    <x v="9"/>
    <n v="46"/>
    <s v="M"/>
    <s v="B"/>
    <s v="Seattle"/>
    <s v="WA"/>
    <b v="0"/>
    <s v="other"/>
    <s v="Not fleeing"/>
    <b v="0"/>
    <s v="unarmed or undetermined or null"/>
    <x v="1"/>
  </r>
  <r>
    <n v="1136"/>
    <n v="1290"/>
    <s v="Sherrisa Homer"/>
    <d v="2016-02-21T00:00:00"/>
    <s v="shot"/>
    <x v="0"/>
    <n v="36"/>
    <s v="F"/>
    <s v="N"/>
    <s v="Phoenix"/>
    <s v="AZ"/>
    <b v="1"/>
    <s v="attack"/>
    <s v="Foot"/>
    <b v="0"/>
    <s v="armed"/>
    <x v="0"/>
  </r>
  <r>
    <n v="1137"/>
    <n v="1292"/>
    <s v="Kisha Michael"/>
    <d v="2016-02-21T00:00:00"/>
    <s v="shot"/>
    <x v="0"/>
    <n v="31"/>
    <s v="F"/>
    <s v="B"/>
    <s v="Inglewood"/>
    <s v="CA"/>
    <b v="0"/>
    <s v="other"/>
    <s v="Not fleeing"/>
    <b v="0"/>
    <s v="armed"/>
    <x v="0"/>
  </r>
  <r>
    <n v="1138"/>
    <n v="1293"/>
    <s v="Marquintan Sandlin"/>
    <d v="2016-02-21T00:00:00"/>
    <s v="shot"/>
    <x v="9"/>
    <n v="32"/>
    <s v="M"/>
    <s v="B"/>
    <s v="Inglewood"/>
    <s v="CA"/>
    <b v="0"/>
    <s v="other"/>
    <s v="Not fleeing"/>
    <b v="0"/>
    <s v="unarmed or undetermined or null"/>
    <x v="1"/>
  </r>
  <r>
    <n v="1139"/>
    <n v="1305"/>
    <s v="Patricia Kruger"/>
    <d v="2016-02-21T00:00:00"/>
    <s v="shot"/>
    <x v="0"/>
    <n v="38"/>
    <s v="F"/>
    <s v="N"/>
    <s v="Houston"/>
    <s v="AK"/>
    <b v="0"/>
    <s v="attack"/>
    <s v="Not fleeing"/>
    <b v="0"/>
    <s v="armed"/>
    <x v="0"/>
  </r>
  <r>
    <n v="1140"/>
    <n v="1301"/>
    <s v="Gerardino Cayetano Gonzalez"/>
    <d v="2016-02-22T00:00:00"/>
    <s v="shot"/>
    <x v="0"/>
    <n v="33"/>
    <s v="M"/>
    <s v="H"/>
    <s v="Denver"/>
    <s v="CO"/>
    <b v="0"/>
    <s v="attack"/>
    <s v="Other"/>
    <b v="0"/>
    <s v="armed"/>
    <x v="0"/>
  </r>
  <r>
    <n v="1141"/>
    <n v="1302"/>
    <s v="Jamie Clark Long"/>
    <d v="2016-02-22T00:00:00"/>
    <s v="shot"/>
    <x v="4"/>
    <n v="45"/>
    <s v="M"/>
    <s v="W"/>
    <s v="Bakersfield"/>
    <s v="CA"/>
    <b v="0"/>
    <s v="attack"/>
    <s v="Not fleeing"/>
    <b v="0"/>
    <s v="armed"/>
    <x v="1"/>
  </r>
  <r>
    <n v="1142"/>
    <n v="1303"/>
    <s v="David Michael Green"/>
    <d v="2016-02-22T00:00:00"/>
    <s v="shot"/>
    <x v="5"/>
    <n v="38"/>
    <s v="M"/>
    <s v="W"/>
    <s v="Mission"/>
    <s v="TX"/>
    <b v="1"/>
    <s v="other"/>
    <s v="Car"/>
    <b v="0"/>
    <s v="unarmed or undetermined or null"/>
    <x v="1"/>
  </r>
  <r>
    <n v="1143"/>
    <n v="1304"/>
    <s v="Rouven Loch"/>
    <d v="2016-02-22T00:00:00"/>
    <s v="shot"/>
    <x v="2"/>
    <n v="22"/>
    <s v="M"/>
    <s v="W"/>
    <s v="Fairborn"/>
    <s v="OH"/>
    <b v="0"/>
    <s v="other"/>
    <s v="Not fleeing"/>
    <b v="0"/>
    <s v="armed"/>
    <x v="1"/>
  </r>
  <r>
    <n v="1144"/>
    <n v="1306"/>
    <s v="Travis Stevenson"/>
    <d v="2016-02-23T00:00:00"/>
    <s v="shot"/>
    <x v="5"/>
    <n v="48"/>
    <s v="M"/>
    <s v="B"/>
    <s v="Baton Rouge"/>
    <s v="LA"/>
    <b v="1"/>
    <s v="attack"/>
    <s v="Not fleeing"/>
    <b v="0"/>
    <s v="unarmed or undetermined or null"/>
    <x v="1"/>
  </r>
  <r>
    <n v="1145"/>
    <n v="1309"/>
    <s v="Angel Alan Gleason"/>
    <d v="2016-02-23T00:00:00"/>
    <s v="shot"/>
    <x v="0"/>
    <n v="36"/>
    <s v="M"/>
    <s v="H"/>
    <s v="Ripon"/>
    <s v="CA"/>
    <b v="0"/>
    <s v="other"/>
    <s v="Other"/>
    <b v="0"/>
    <s v="armed"/>
    <x v="0"/>
  </r>
  <r>
    <n v="1146"/>
    <n v="1310"/>
    <s v="Baltazar Ramos"/>
    <d v="2016-02-23T00:00:00"/>
    <s v="shot and Tasered"/>
    <x v="11"/>
    <n v="39"/>
    <s v="M"/>
    <s v="H"/>
    <s v="Houston"/>
    <s v="TX"/>
    <b v="1"/>
    <s v="attack"/>
    <s v="Not fleeing"/>
    <b v="0"/>
    <s v="armed"/>
    <x v="1"/>
  </r>
  <r>
    <n v="1147"/>
    <n v="1317"/>
    <s v="Alex Buckner"/>
    <d v="2016-02-23T00:00:00"/>
    <s v="shot"/>
    <x v="0"/>
    <n v="26"/>
    <s v="M"/>
    <s v="W"/>
    <s v="Phoenix"/>
    <s v="AZ"/>
    <b v="1"/>
    <s v="attack"/>
    <s v="Not fleeing"/>
    <b v="0"/>
    <s v="armed"/>
    <x v="0"/>
  </r>
  <r>
    <n v="1148"/>
    <n v="1307"/>
    <s v="Robert Keil"/>
    <d v="2016-02-24T00:00:00"/>
    <s v="shot"/>
    <x v="4"/>
    <n v="16"/>
    <s v="M"/>
    <s v="W"/>
    <s v="Blue Springs"/>
    <s v="MO"/>
    <b v="1"/>
    <s v="other"/>
    <s v="Not fleeing"/>
    <b v="0"/>
    <s v="armed"/>
    <x v="1"/>
  </r>
  <r>
    <n v="1149"/>
    <n v="1313"/>
    <s v="Martin Wirth"/>
    <d v="2016-02-24T00:00:00"/>
    <s v="shot"/>
    <x v="0"/>
    <n v="58"/>
    <s v="M"/>
    <s v="W"/>
    <s v="Bailey"/>
    <s v="CO"/>
    <b v="1"/>
    <s v="attack"/>
    <s v="Not fleeing"/>
    <b v="0"/>
    <s v="armed"/>
    <x v="0"/>
  </r>
  <r>
    <n v="1150"/>
    <n v="1314"/>
    <s v="Victor Rivera"/>
    <d v="2016-02-24T00:00:00"/>
    <s v="shot"/>
    <x v="5"/>
    <n v="27"/>
    <s v="M"/>
    <s v="H"/>
    <s v="Phoenix"/>
    <s v="AZ"/>
    <b v="0"/>
    <s v="other"/>
    <s v="Car"/>
    <b v="0"/>
    <s v="unarmed or undetermined or null"/>
    <x v="1"/>
  </r>
  <r>
    <n v="1151"/>
    <n v="1316"/>
    <s v="Francisco Garcia"/>
    <d v="2016-02-24T00:00:00"/>
    <s v="shot"/>
    <x v="5"/>
    <n v="26"/>
    <s v="M"/>
    <s v="H"/>
    <s v="Cerritos"/>
    <s v="CA"/>
    <b v="0"/>
    <s v="attack"/>
    <s v="Not fleeing"/>
    <b v="0"/>
    <s v="unarmed or undetermined or null"/>
    <x v="1"/>
  </r>
  <r>
    <n v="1152"/>
    <n v="1318"/>
    <s v="Christopher J. Davis"/>
    <d v="2016-02-24T00:00:00"/>
    <s v="shot"/>
    <x v="1"/>
    <n v="21"/>
    <s v="M"/>
    <s v="B"/>
    <s v="East Troy"/>
    <s v="WI"/>
    <b v="0"/>
    <s v="other"/>
    <s v="Car"/>
    <b v="0"/>
    <s v="unarmed or undetermined or null"/>
    <x v="1"/>
  </r>
  <r>
    <n v="1153"/>
    <n v="1312"/>
    <s v="Luke Miller"/>
    <d v="2016-02-25T00:00:00"/>
    <s v="shot"/>
    <x v="0"/>
    <n v="37"/>
    <s v="M"/>
    <s v="W"/>
    <s v="Evans"/>
    <s v="CO"/>
    <b v="0"/>
    <s v="attack"/>
    <s v="Foot"/>
    <b v="1"/>
    <s v="armed"/>
    <x v="0"/>
  </r>
  <r>
    <n v="1154"/>
    <n v="1315"/>
    <s v="Greg Gunn"/>
    <d v="2016-02-25T00:00:00"/>
    <s v="shot"/>
    <x v="45"/>
    <n v="56"/>
    <s v="M"/>
    <s v="B"/>
    <s v="Montgomery"/>
    <s v="AL"/>
    <b v="0"/>
    <s v="undetermined"/>
    <s v="Not fleeing"/>
    <b v="1"/>
    <s v="armed"/>
    <x v="1"/>
  </r>
  <r>
    <n v="1155"/>
    <n v="1319"/>
    <s v="Tristan Conti"/>
    <d v="2016-02-25T00:00:00"/>
    <s v="shot"/>
    <x v="0"/>
    <n v="19"/>
    <s v="M"/>
    <s v="W"/>
    <s v="Silver Springs"/>
    <s v="NV"/>
    <b v="0"/>
    <s v="attack"/>
    <s v="Not fleeing"/>
    <b v="1"/>
    <s v="armed"/>
    <x v="0"/>
  </r>
  <r>
    <n v="1156"/>
    <n v="1320"/>
    <s v="Cedric Ford"/>
    <d v="2016-02-25T00:00:00"/>
    <s v="shot"/>
    <x v="0"/>
    <n v="38"/>
    <s v="M"/>
    <s v="B"/>
    <s v="Hesston"/>
    <s v="KS"/>
    <b v="1"/>
    <s v="attack"/>
    <s v="Not fleeing"/>
    <b v="0"/>
    <s v="armed"/>
    <x v="0"/>
  </r>
  <r>
    <n v="1157"/>
    <n v="1322"/>
    <s v="Kionte Desean Spencer"/>
    <d v="2016-02-26T00:00:00"/>
    <s v="shot"/>
    <x v="2"/>
    <n v="18"/>
    <s v="M"/>
    <s v="B"/>
    <s v="Roanoke"/>
    <s v="VA"/>
    <b v="1"/>
    <s v="other"/>
    <s v="Not fleeing"/>
    <b v="0"/>
    <s v="armed"/>
    <x v="1"/>
  </r>
  <r>
    <n v="1158"/>
    <n v="1324"/>
    <s v="Abraham Mitchell Fryer"/>
    <d v="2016-02-26T00:00:00"/>
    <s v="shot"/>
    <x v="1"/>
    <n v="35"/>
    <s v="M"/>
    <s v="W"/>
    <s v="Rapid Valley"/>
    <s v="SD"/>
    <b v="0"/>
    <s v="attack"/>
    <s v="Not fleeing"/>
    <b v="0"/>
    <s v="unarmed or undetermined or null"/>
    <x v="1"/>
  </r>
  <r>
    <n v="1159"/>
    <n v="1325"/>
    <s v="Fernando Hernandez"/>
    <d v="2016-02-27T00:00:00"/>
    <s v="shot"/>
    <x v="0"/>
    <n v="23"/>
    <s v="M"/>
    <s v="H"/>
    <s v="San Antonio"/>
    <s v="TX"/>
    <b v="0"/>
    <s v="attack"/>
    <s v="Car"/>
    <b v="1"/>
    <s v="armed"/>
    <x v="0"/>
  </r>
  <r>
    <n v="1160"/>
    <n v="1321"/>
    <s v="Nathan Grissom"/>
    <d v="2016-02-28T00:00:00"/>
    <s v="shot"/>
    <x v="0"/>
    <n v="41"/>
    <s v="M"/>
    <s v="W"/>
    <s v="Ashville"/>
    <s v="AL"/>
    <b v="0"/>
    <s v="attack"/>
    <s v="Not fleeing"/>
    <b v="0"/>
    <s v="armed"/>
    <x v="0"/>
  </r>
  <r>
    <n v="1161"/>
    <n v="1323"/>
    <s v="Earl Hicks"/>
    <d v="2016-02-28T00:00:00"/>
    <s v="shot"/>
    <x v="0"/>
    <n v="44"/>
    <s v="M"/>
    <s v="W"/>
    <s v="Rapid City"/>
    <s v="SD"/>
    <b v="1"/>
    <s v="attack"/>
    <s v="Not fleeing"/>
    <b v="0"/>
    <s v="armed"/>
    <x v="0"/>
  </r>
  <r>
    <n v="1162"/>
    <n v="1327"/>
    <s v="Akiel Denkins"/>
    <d v="2016-02-29T00:00:00"/>
    <s v="shot"/>
    <x v="0"/>
    <n v="24"/>
    <s v="M"/>
    <s v="B"/>
    <s v="Raleigh"/>
    <s v="NC"/>
    <b v="0"/>
    <s v="attack"/>
    <s v="Foot"/>
    <b v="0"/>
    <s v="armed"/>
    <x v="0"/>
  </r>
  <r>
    <n v="1163"/>
    <n v="1328"/>
    <s v="Dimitri Corcino"/>
    <d v="2016-03-01T00:00:00"/>
    <s v="shot"/>
    <x v="0"/>
    <n v="39"/>
    <s v="M"/>
    <s v="H"/>
    <s v="Palm Bay"/>
    <s v="FL"/>
    <b v="1"/>
    <s v="attack"/>
    <s v="Not fleeing"/>
    <b v="0"/>
    <s v="armed"/>
    <x v="0"/>
  </r>
  <r>
    <n v="1164"/>
    <n v="1329"/>
    <s v="Jorge Brian Gonzalez"/>
    <d v="2016-03-01T00:00:00"/>
    <s v="shot"/>
    <x v="0"/>
    <n v="22"/>
    <s v="M"/>
    <s v="H"/>
    <s v="Euless"/>
    <s v="TX"/>
    <b v="1"/>
    <s v="attack"/>
    <s v="Not fleeing"/>
    <b v="0"/>
    <s v="armed"/>
    <x v="0"/>
  </r>
  <r>
    <n v="1165"/>
    <n v="1330"/>
    <s v="Mickey Dewayne Sweatt"/>
    <d v="2016-03-01T00:00:00"/>
    <s v="shot"/>
    <x v="0"/>
    <n v="37"/>
    <s v="M"/>
    <s v="W"/>
    <s v="Gautier"/>
    <s v="MS"/>
    <b v="0"/>
    <s v="attack"/>
    <s v="Not fleeing"/>
    <b v="0"/>
    <s v="armed"/>
    <x v="0"/>
  </r>
  <r>
    <n v="1166"/>
    <n v="1331"/>
    <s v="Travis Boyd Bradley"/>
    <d v="2016-03-02T00:00:00"/>
    <s v="shot"/>
    <x v="1"/>
    <n v="36"/>
    <s v="M"/>
    <s v="W"/>
    <s v="Bel Air"/>
    <s v="MD"/>
    <b v="1"/>
    <s v="other"/>
    <s v="Not fleeing"/>
    <b v="0"/>
    <s v="unarmed or undetermined or null"/>
    <x v="1"/>
  </r>
  <r>
    <n v="1167"/>
    <n v="1341"/>
    <s v="Daniel Burkhardt"/>
    <d v="2016-03-02T00:00:00"/>
    <s v="shot and Tasered"/>
    <x v="4"/>
    <n v="41"/>
    <s v="M"/>
    <s v="W"/>
    <s v="Johnstown"/>
    <s v="PA"/>
    <b v="0"/>
    <s v="other"/>
    <s v="Not fleeing"/>
    <b v="0"/>
    <s v="armed"/>
    <x v="1"/>
  </r>
  <r>
    <n v="1168"/>
    <n v="1335"/>
    <s v="Sergio Ochoa"/>
    <d v="2016-03-03T00:00:00"/>
    <s v="shot"/>
    <x v="4"/>
    <n v="27"/>
    <s v="M"/>
    <s v="H"/>
    <s v="Gilbert"/>
    <s v="AZ"/>
    <b v="0"/>
    <s v="other"/>
    <s v="Car"/>
    <b v="0"/>
    <s v="armed"/>
    <x v="1"/>
  </r>
  <r>
    <n v="1169"/>
    <n v="1338"/>
    <s v="John Alan Chamberlain"/>
    <d v="2016-03-04T00:00:00"/>
    <s v="shot"/>
    <x v="9"/>
    <n v="66"/>
    <s v="M"/>
    <m/>
    <s v="Sims"/>
    <s v="AR"/>
    <b v="0"/>
    <s v="undetermined"/>
    <m/>
    <b v="0"/>
    <s v="unarmed or undetermined or null"/>
    <x v="1"/>
  </r>
  <r>
    <n v="1170"/>
    <n v="1342"/>
    <s v="Brandon Stanley"/>
    <d v="2016-03-04T00:00:00"/>
    <s v="shot"/>
    <x v="1"/>
    <n v="30"/>
    <s v="M"/>
    <s v="W"/>
    <s v="East Bernstadt"/>
    <s v="KY"/>
    <b v="0"/>
    <s v="undetermined"/>
    <s v="Not fleeing"/>
    <b v="0"/>
    <s v="unarmed or undetermined or null"/>
    <x v="1"/>
  </r>
  <r>
    <n v="1171"/>
    <n v="1334"/>
    <s v="Darrell Bosell"/>
    <d v="2016-03-05T00:00:00"/>
    <s v="shot"/>
    <x v="0"/>
    <n v="34"/>
    <s v="M"/>
    <s v="W"/>
    <s v="Cheektowaga"/>
    <s v="NY"/>
    <b v="1"/>
    <s v="attack"/>
    <s v="Not fleeing"/>
    <b v="0"/>
    <s v="armed"/>
    <x v="0"/>
  </r>
  <r>
    <n v="1172"/>
    <n v="1336"/>
    <s v="Herbert Ballance"/>
    <d v="2016-03-05T00:00:00"/>
    <s v="shot"/>
    <x v="0"/>
    <n v="22"/>
    <s v="M"/>
    <s v="W"/>
    <s v="Beaumont"/>
    <s v="TX"/>
    <b v="1"/>
    <s v="other"/>
    <s v="Not fleeing"/>
    <b v="0"/>
    <s v="armed"/>
    <x v="0"/>
  </r>
  <r>
    <n v="1173"/>
    <n v="1332"/>
    <s v="Mark Minnick"/>
    <d v="2016-03-06T00:00:00"/>
    <s v="shot"/>
    <x v="0"/>
    <n v="51"/>
    <s v="M"/>
    <s v="W"/>
    <s v="Azle"/>
    <s v="TX"/>
    <b v="1"/>
    <s v="attack"/>
    <s v="Not fleeing"/>
    <b v="0"/>
    <s v="armed"/>
    <x v="0"/>
  </r>
  <r>
    <n v="1174"/>
    <n v="1333"/>
    <s v="James Scott"/>
    <d v="2016-03-06T00:00:00"/>
    <s v="shot"/>
    <x v="1"/>
    <n v="42"/>
    <s v="M"/>
    <s v="W"/>
    <s v="Bismarck"/>
    <s v="ND"/>
    <b v="0"/>
    <s v="other"/>
    <s v="Foot"/>
    <b v="0"/>
    <s v="unarmed or undetermined or null"/>
    <x v="1"/>
  </r>
  <r>
    <n v="1175"/>
    <n v="1340"/>
    <s v="Osvaldo Torres"/>
    <d v="2016-03-06T00:00:00"/>
    <s v="shot"/>
    <x v="0"/>
    <n v="41"/>
    <s v="M"/>
    <s v="H"/>
    <s v="South Gate"/>
    <s v="CA"/>
    <b v="0"/>
    <s v="attack"/>
    <s v="Other"/>
    <b v="0"/>
    <s v="armed"/>
    <x v="0"/>
  </r>
  <r>
    <n v="1176"/>
    <n v="1339"/>
    <s v="Philip Vitullo"/>
    <d v="2016-03-07T00:00:00"/>
    <s v="shot"/>
    <x v="0"/>
    <n v="49"/>
    <s v="M"/>
    <s v="W"/>
    <s v="Rochester"/>
    <s v="NY"/>
    <b v="1"/>
    <s v="attack"/>
    <s v="Not fleeing"/>
    <b v="0"/>
    <s v="armed"/>
    <x v="0"/>
  </r>
  <r>
    <n v="1177"/>
    <n v="1343"/>
    <s v="Bryon Rosas"/>
    <d v="2016-03-07T00:00:00"/>
    <s v="shot"/>
    <x v="4"/>
    <n v="45"/>
    <s v="M"/>
    <s v="W"/>
    <s v="San Jose"/>
    <s v="CA"/>
    <b v="0"/>
    <s v="other"/>
    <s v="Not fleeing"/>
    <b v="0"/>
    <s v="armed"/>
    <x v="1"/>
  </r>
  <r>
    <n v="1178"/>
    <n v="1344"/>
    <s v="Randall J. Selsor"/>
    <d v="2016-03-07T00:00:00"/>
    <s v="shot"/>
    <x v="9"/>
    <n v="45"/>
    <s v="M"/>
    <s v="W"/>
    <s v="Topeka"/>
    <s v="KS"/>
    <b v="0"/>
    <s v="undetermined"/>
    <s v="Not fleeing"/>
    <b v="0"/>
    <s v="unarmed or undetermined or null"/>
    <x v="1"/>
  </r>
  <r>
    <n v="1179"/>
    <n v="1345"/>
    <s v="John Charles &quot;JC&quot; Graham"/>
    <d v="2016-03-07T00:00:00"/>
    <s v="shot"/>
    <x v="0"/>
    <n v="42"/>
    <s v="M"/>
    <s v="W"/>
    <s v="Billings"/>
    <s v="MT"/>
    <b v="0"/>
    <s v="attack"/>
    <s v="Not fleeing"/>
    <b v="0"/>
    <s v="armed"/>
    <x v="0"/>
  </r>
  <r>
    <n v="1180"/>
    <n v="1348"/>
    <s v="Daniel H. Chavez"/>
    <d v="2016-03-07T00:00:00"/>
    <s v="shot"/>
    <x v="5"/>
    <n v="41"/>
    <s v="M"/>
    <s v="H"/>
    <s v="Carlsbad"/>
    <s v="NM"/>
    <b v="0"/>
    <s v="other"/>
    <s v="Car"/>
    <b v="0"/>
    <s v="unarmed or undetermined or null"/>
    <x v="1"/>
  </r>
  <r>
    <n v="1181"/>
    <n v="1347"/>
    <s v="Jeffrey Glen Casale"/>
    <d v="2016-03-08T00:00:00"/>
    <s v="shot"/>
    <x v="2"/>
    <n v="27"/>
    <s v="M"/>
    <s v="W"/>
    <s v="Tampa"/>
    <s v="FL"/>
    <b v="1"/>
    <s v="attack"/>
    <s v="Not fleeing"/>
    <b v="0"/>
    <s v="armed"/>
    <x v="1"/>
  </r>
  <r>
    <n v="1182"/>
    <n v="1349"/>
    <s v="Wesley Sheppard"/>
    <d v="2016-03-10T00:00:00"/>
    <s v="shot"/>
    <x v="2"/>
    <n v="37"/>
    <s v="M"/>
    <s v="W"/>
    <s v="Biloxi"/>
    <s v="MS"/>
    <b v="0"/>
    <s v="other"/>
    <s v="Not fleeing"/>
    <b v="0"/>
    <s v="armed"/>
    <x v="1"/>
  </r>
  <r>
    <n v="1183"/>
    <n v="1351"/>
    <s v="Arteair Porter Jr."/>
    <d v="2016-03-10T00:00:00"/>
    <s v="shot"/>
    <x v="2"/>
    <n v="22"/>
    <s v="M"/>
    <s v="B"/>
    <s v="Reno"/>
    <s v="NV"/>
    <b v="1"/>
    <s v="attack"/>
    <s v="Foot"/>
    <b v="0"/>
    <s v="armed"/>
    <x v="1"/>
  </r>
  <r>
    <n v="1184"/>
    <n v="1352"/>
    <s v="Martin Hurtado"/>
    <d v="2016-03-10T00:00:00"/>
    <s v="shot"/>
    <x v="0"/>
    <n v="21"/>
    <s v="M"/>
    <s v="H"/>
    <s v="Long Beach"/>
    <s v="CA"/>
    <b v="0"/>
    <s v="other"/>
    <s v="Foot"/>
    <b v="0"/>
    <s v="armed"/>
    <x v="0"/>
  </r>
  <r>
    <n v="1185"/>
    <n v="1353"/>
    <s v="Jason Meador"/>
    <d v="2016-03-10T00:00:00"/>
    <s v="shot"/>
    <x v="0"/>
    <n v="50"/>
    <s v="M"/>
    <s v="W"/>
    <s v="Odessa"/>
    <s v="TX"/>
    <b v="1"/>
    <s v="attack"/>
    <s v="Not fleeing"/>
    <b v="0"/>
    <s v="armed"/>
    <x v="0"/>
  </r>
  <r>
    <n v="1186"/>
    <n v="1354"/>
    <s v="German Gonzalez"/>
    <d v="2016-03-10T00:00:00"/>
    <s v="shot"/>
    <x v="5"/>
    <n v="23"/>
    <s v="M"/>
    <s v="H"/>
    <s v="Colorado City"/>
    <s v="CO"/>
    <b v="0"/>
    <s v="attack"/>
    <s v="Car"/>
    <b v="0"/>
    <s v="unarmed or undetermined or null"/>
    <x v="1"/>
  </r>
  <r>
    <n v="1187"/>
    <n v="1350"/>
    <s v="Tyre Privott"/>
    <d v="2016-03-11T00:00:00"/>
    <s v="shot"/>
    <x v="0"/>
    <n v="25"/>
    <s v="M"/>
    <s v="B"/>
    <s v="Norfolk"/>
    <s v="VA"/>
    <b v="0"/>
    <s v="attack"/>
    <s v="Not fleeing"/>
    <b v="1"/>
    <s v="armed"/>
    <x v="0"/>
  </r>
  <r>
    <n v="1188"/>
    <n v="1355"/>
    <s v="Manford &quot;Butch&quot; Moore Jr."/>
    <d v="2016-03-11T00:00:00"/>
    <s v="shot"/>
    <x v="0"/>
    <n v="51"/>
    <s v="M"/>
    <s v="W"/>
    <s v="Rosalia"/>
    <s v="KS"/>
    <b v="1"/>
    <s v="attack"/>
    <s v="Not fleeing"/>
    <b v="1"/>
    <s v="armed"/>
    <x v="0"/>
  </r>
  <r>
    <n v="1189"/>
    <n v="1375"/>
    <s v="Jack Goodman"/>
    <d v="2016-03-11T00:00:00"/>
    <s v="shot"/>
    <x v="4"/>
    <n v="46"/>
    <s v="M"/>
    <s v="W"/>
    <s v="Clinton"/>
    <s v="IL"/>
    <b v="1"/>
    <s v="other"/>
    <s v="Not fleeing"/>
    <b v="0"/>
    <s v="armed"/>
    <x v="1"/>
  </r>
  <r>
    <n v="1190"/>
    <n v="1515"/>
    <s v="Teodoro Valencia"/>
    <d v="2016-03-11T00:00:00"/>
    <s v="shot"/>
    <x v="0"/>
    <n v="23"/>
    <s v="M"/>
    <s v="H"/>
    <s v="Newark"/>
    <s v="CA"/>
    <b v="0"/>
    <s v="attack"/>
    <s v="Foot"/>
    <b v="0"/>
    <s v="armed"/>
    <x v="0"/>
  </r>
  <r>
    <n v="1191"/>
    <n v="1357"/>
    <s v="Peter Gaines"/>
    <d v="2016-03-12T00:00:00"/>
    <s v="shot and Tasered"/>
    <x v="1"/>
    <n v="37"/>
    <s v="M"/>
    <s v="B"/>
    <s v="Houston"/>
    <s v="TX"/>
    <b v="0"/>
    <s v="other"/>
    <s v="Foot"/>
    <b v="0"/>
    <s v="unarmed or undetermined or null"/>
    <x v="1"/>
  </r>
  <r>
    <n v="1192"/>
    <n v="1365"/>
    <s v="Marco Loud"/>
    <d v="2016-03-12T00:00:00"/>
    <s v="shot and Tasered"/>
    <x v="21"/>
    <n v="20"/>
    <s v="M"/>
    <s v="B"/>
    <s v="Houston"/>
    <s v="TX"/>
    <b v="0"/>
    <s v="attack"/>
    <s v="Not fleeing"/>
    <b v="0"/>
    <s v="armed"/>
    <x v="1"/>
  </r>
  <r>
    <n v="1193"/>
    <n v="1476"/>
    <s v="Christopher Michael Tokazowski"/>
    <d v="2016-03-12T00:00:00"/>
    <s v="shot"/>
    <x v="0"/>
    <n v="43"/>
    <s v="M"/>
    <s v="W"/>
    <s v="Greensboro"/>
    <s v="NC"/>
    <b v="1"/>
    <s v="attack"/>
    <s v="Not fleeing"/>
    <b v="1"/>
    <s v="armed"/>
    <x v="0"/>
  </r>
  <r>
    <n v="1194"/>
    <n v="1356"/>
    <s v="Gevork Alachadzhyan"/>
    <d v="2016-03-13T00:00:00"/>
    <s v="shot"/>
    <x v="5"/>
    <n v="45"/>
    <s v="M"/>
    <s v="W"/>
    <s v="Glendale"/>
    <s v="CA"/>
    <b v="1"/>
    <s v="attack"/>
    <s v="Car"/>
    <b v="0"/>
    <s v="unarmed or undetermined or null"/>
    <x v="1"/>
  </r>
  <r>
    <n v="1195"/>
    <n v="1358"/>
    <s v="Jose Raul Cruz"/>
    <d v="2016-03-13T00:00:00"/>
    <s v="shot"/>
    <x v="1"/>
    <n v="16"/>
    <s v="M"/>
    <s v="H"/>
    <s v="Addison"/>
    <s v="TX"/>
    <b v="0"/>
    <s v="undetermined"/>
    <s v="Car"/>
    <b v="0"/>
    <s v="unarmed or undetermined or null"/>
    <x v="1"/>
  </r>
  <r>
    <n v="1196"/>
    <n v="1359"/>
    <s v="Joshua Grubb"/>
    <d v="2016-03-13T00:00:00"/>
    <s v="shot"/>
    <x v="1"/>
    <n v="30"/>
    <s v="M"/>
    <s v="W"/>
    <s v="Lenoir City"/>
    <s v="TN"/>
    <b v="0"/>
    <s v="other"/>
    <s v="Car"/>
    <b v="1"/>
    <s v="unarmed or undetermined or null"/>
    <x v="1"/>
  </r>
  <r>
    <n v="1197"/>
    <n v="1360"/>
    <s v="Wesley Chad Deerman"/>
    <d v="2016-03-13T00:00:00"/>
    <s v="shot"/>
    <x v="0"/>
    <n v="26"/>
    <s v="M"/>
    <s v="W"/>
    <s v="Piedmont"/>
    <s v="AL"/>
    <b v="0"/>
    <s v="attack"/>
    <s v="Car"/>
    <b v="0"/>
    <s v="armed"/>
    <x v="0"/>
  </r>
  <r>
    <n v="1198"/>
    <n v="1361"/>
    <s v="Keith Montgomery Jr."/>
    <d v="2016-03-13T00:00:00"/>
    <s v="shot"/>
    <x v="0"/>
    <n v="24"/>
    <s v="M"/>
    <s v="B"/>
    <s v="Chester"/>
    <s v="PA"/>
    <b v="0"/>
    <s v="attack"/>
    <s v="Not fleeing"/>
    <b v="0"/>
    <s v="armed"/>
    <x v="0"/>
  </r>
  <r>
    <n v="1199"/>
    <n v="1362"/>
    <s v="Amy Jean McCoy"/>
    <d v="2016-03-13T00:00:00"/>
    <s v="shot"/>
    <x v="7"/>
    <n v="38"/>
    <s v="F"/>
    <s v="W"/>
    <s v="Vancouver"/>
    <s v="WA"/>
    <b v="0"/>
    <s v="attack"/>
    <s v="Not fleeing"/>
    <b v="0"/>
    <s v="armed"/>
    <x v="1"/>
  </r>
  <r>
    <n v="1200"/>
    <n v="1379"/>
    <s v="Jacai Colson"/>
    <d v="2016-03-13T00:00:00"/>
    <s v="shot"/>
    <x v="0"/>
    <n v="28"/>
    <s v="M"/>
    <s v="B"/>
    <s v="Landover"/>
    <s v="MD"/>
    <b v="0"/>
    <s v="other"/>
    <s v="Not fleeing"/>
    <b v="0"/>
    <s v="armed"/>
    <x v="0"/>
  </r>
  <r>
    <n v="1201"/>
    <n v="1364"/>
    <s v="Lamar Harris"/>
    <d v="2016-03-14T00:00:00"/>
    <s v="shot"/>
    <x v="0"/>
    <n v="29"/>
    <s v="M"/>
    <s v="B"/>
    <s v="Chicago"/>
    <s v="IL"/>
    <b v="0"/>
    <s v="attack"/>
    <s v="Foot"/>
    <b v="0"/>
    <s v="armed"/>
    <x v="0"/>
  </r>
  <r>
    <n v="1202"/>
    <n v="1366"/>
    <s v="Joseph Harris"/>
    <d v="2016-03-15T00:00:00"/>
    <s v="shot"/>
    <x v="0"/>
    <n v="34"/>
    <s v="M"/>
    <s v="W"/>
    <s v="Russellville"/>
    <s v="KY"/>
    <b v="0"/>
    <s v="other"/>
    <s v="Foot"/>
    <b v="0"/>
    <s v="armed"/>
    <x v="0"/>
  </r>
  <r>
    <n v="1203"/>
    <n v="1369"/>
    <s v="Daniel J. Wooters"/>
    <d v="2016-03-15T00:00:00"/>
    <s v="shot"/>
    <x v="4"/>
    <n v="38"/>
    <s v="M"/>
    <s v="W"/>
    <s v="Evansville"/>
    <s v="IN"/>
    <b v="0"/>
    <s v="other"/>
    <s v="Car"/>
    <b v="1"/>
    <s v="armed"/>
    <x v="1"/>
  </r>
  <r>
    <n v="1204"/>
    <n v="1371"/>
    <s v="Ed Russell McIver"/>
    <d v="2016-03-15T00:00:00"/>
    <s v="shot"/>
    <x v="0"/>
    <n v="43"/>
    <s v="M"/>
    <s v="W"/>
    <s v="Fort Worth"/>
    <s v="TX"/>
    <b v="0"/>
    <s v="other"/>
    <s v="Other"/>
    <b v="1"/>
    <s v="armed"/>
    <x v="0"/>
  </r>
  <r>
    <n v="1205"/>
    <n v="1367"/>
    <s v="Cristian Rene Medina"/>
    <d v="2016-03-16T00:00:00"/>
    <s v="shot"/>
    <x v="1"/>
    <n v="23"/>
    <s v="M"/>
    <s v="H"/>
    <s v="Florence"/>
    <s v="CA"/>
    <b v="1"/>
    <s v="other"/>
    <s v="Not fleeing"/>
    <b v="0"/>
    <s v="unarmed or undetermined or null"/>
    <x v="1"/>
  </r>
  <r>
    <n v="1206"/>
    <n v="1368"/>
    <s v="Eric Hernandez"/>
    <d v="2016-03-16T00:00:00"/>
    <s v="shot"/>
    <x v="0"/>
    <n v="33"/>
    <s v="M"/>
    <s v="H"/>
    <s v="San Antonio"/>
    <s v="TX"/>
    <b v="1"/>
    <s v="attack"/>
    <s v="Not fleeing"/>
    <b v="0"/>
    <s v="armed"/>
    <x v="0"/>
  </r>
  <r>
    <n v="1207"/>
    <n v="1374"/>
    <s v="Dennis Penny"/>
    <d v="2016-03-16T00:00:00"/>
    <s v="shot"/>
    <x v="0"/>
    <n v="40"/>
    <s v="M"/>
    <s v="W"/>
    <s v="Anson County"/>
    <s v="NC"/>
    <b v="1"/>
    <s v="attack"/>
    <s v="Not fleeing"/>
    <b v="0"/>
    <s v="armed"/>
    <x v="0"/>
  </r>
  <r>
    <n v="1208"/>
    <n v="1370"/>
    <s v="Map Kong"/>
    <d v="2016-03-17T00:00:00"/>
    <s v="shot"/>
    <x v="0"/>
    <n v="38"/>
    <s v="M"/>
    <s v="A"/>
    <s v="Burnsville"/>
    <s v="MN"/>
    <b v="1"/>
    <s v="other"/>
    <s v="Not fleeing"/>
    <b v="1"/>
    <s v="armed"/>
    <x v="0"/>
  </r>
  <r>
    <n v="1209"/>
    <n v="1372"/>
    <s v="Sunny Chin"/>
    <d v="2016-03-17T00:00:00"/>
    <s v="shot"/>
    <x v="0"/>
    <n v="53"/>
    <s v="M"/>
    <s v="A"/>
    <s v="Tampa"/>
    <s v="FL"/>
    <b v="0"/>
    <s v="attack"/>
    <s v="Not fleeing"/>
    <b v="0"/>
    <s v="armed"/>
    <x v="0"/>
  </r>
  <r>
    <n v="1210"/>
    <n v="1376"/>
    <s v="Scott Bennett"/>
    <d v="2016-03-17T00:00:00"/>
    <s v="shot"/>
    <x v="0"/>
    <n v="29"/>
    <s v="M"/>
    <s v="B"/>
    <s v="Houston"/>
    <s v="TX"/>
    <b v="0"/>
    <s v="attack"/>
    <m/>
    <b v="0"/>
    <s v="armed"/>
    <x v="0"/>
  </r>
  <r>
    <n v="1211"/>
    <n v="1377"/>
    <s v="Christopher Nelms"/>
    <d v="2016-03-17T00:00:00"/>
    <s v="shot"/>
    <x v="0"/>
    <n v="30"/>
    <s v="M"/>
    <s v="B"/>
    <s v="Houston"/>
    <s v="TX"/>
    <b v="0"/>
    <s v="attack"/>
    <s v="Not fleeing"/>
    <b v="0"/>
    <s v="armed"/>
    <x v="0"/>
  </r>
  <r>
    <n v="1212"/>
    <n v="1386"/>
    <s v="Michael Mallet"/>
    <d v="2016-03-18T00:00:00"/>
    <s v="shot"/>
    <x v="0"/>
    <n v="49"/>
    <s v="M"/>
    <m/>
    <s v="Byron"/>
    <s v="CA"/>
    <b v="1"/>
    <s v="attack"/>
    <s v="Not fleeing"/>
    <b v="0"/>
    <s v="armed"/>
    <x v="0"/>
  </r>
  <r>
    <n v="1213"/>
    <n v="1401"/>
    <s v="David Alma Giles"/>
    <d v="2016-03-18T00:00:00"/>
    <s v="shot"/>
    <x v="0"/>
    <n v="60"/>
    <s v="M"/>
    <s v="W"/>
    <s v="Idaho Falls"/>
    <s v="ID"/>
    <b v="0"/>
    <s v="other"/>
    <s v="Not fleeing"/>
    <b v="0"/>
    <s v="armed"/>
    <x v="0"/>
  </r>
  <r>
    <n v="1214"/>
    <n v="1382"/>
    <s v="India Beaty"/>
    <d v="2016-03-19T00:00:00"/>
    <s v="shot"/>
    <x v="2"/>
    <n v="25"/>
    <s v="F"/>
    <s v="B"/>
    <s v="Norfolk"/>
    <s v="VA"/>
    <b v="0"/>
    <s v="attack"/>
    <s v="Not fleeing"/>
    <b v="0"/>
    <s v="armed"/>
    <x v="1"/>
  </r>
  <r>
    <n v="1215"/>
    <n v="1387"/>
    <s v="Joshua Douglas"/>
    <d v="2016-03-19T00:00:00"/>
    <s v="shot"/>
    <x v="9"/>
    <n v="24"/>
    <s v="M"/>
    <s v="W"/>
    <s v="Covington"/>
    <s v="LA"/>
    <b v="0"/>
    <s v="undetermined"/>
    <s v="Car"/>
    <b v="0"/>
    <s v="unarmed or undetermined or null"/>
    <x v="1"/>
  </r>
  <r>
    <n v="1216"/>
    <n v="1388"/>
    <s v="Thurman Reynolds"/>
    <d v="2016-03-19T00:00:00"/>
    <s v="shot"/>
    <x v="0"/>
    <n v="21"/>
    <s v="M"/>
    <s v="B"/>
    <s v="Chicago"/>
    <s v="IL"/>
    <b v="0"/>
    <s v="attack"/>
    <s v="Foot"/>
    <b v="0"/>
    <s v="armed"/>
    <x v="0"/>
  </r>
  <r>
    <n v="1217"/>
    <n v="1392"/>
    <s v="Dylan R. Whitaker"/>
    <d v="2016-03-19T00:00:00"/>
    <s v="shot"/>
    <x v="0"/>
    <n v="23"/>
    <s v="M"/>
    <s v="W"/>
    <s v="White Plains"/>
    <s v="KY"/>
    <b v="0"/>
    <s v="attack"/>
    <s v="Other"/>
    <b v="0"/>
    <s v="armed"/>
    <x v="0"/>
  </r>
  <r>
    <n v="1218"/>
    <n v="1380"/>
    <s v="Boyd Keith Ballard"/>
    <d v="2016-03-20T00:00:00"/>
    <s v="shot"/>
    <x v="4"/>
    <n v="61"/>
    <s v="M"/>
    <s v="W"/>
    <s v="Hopewell"/>
    <s v="VA"/>
    <b v="1"/>
    <s v="other"/>
    <s v="Not fleeing"/>
    <b v="1"/>
    <s v="armed"/>
    <x v="1"/>
  </r>
  <r>
    <n v="1219"/>
    <n v="1391"/>
    <s v="Clarence Briggs"/>
    <d v="2016-03-20T00:00:00"/>
    <s v="shot"/>
    <x v="0"/>
    <n v="54"/>
    <s v="M"/>
    <s v="W"/>
    <s v="Fort Littleton"/>
    <s v="PA"/>
    <b v="0"/>
    <s v="attack"/>
    <s v="Other"/>
    <b v="0"/>
    <s v="armed"/>
    <x v="0"/>
  </r>
  <r>
    <n v="1220"/>
    <n v="1393"/>
    <s v="Abraham Martinez"/>
    <d v="2016-03-20T00:00:00"/>
    <s v="shot"/>
    <x v="0"/>
    <n v="62"/>
    <s v="M"/>
    <s v="H"/>
    <s v="Fort Wayne"/>
    <s v="IN"/>
    <b v="0"/>
    <s v="attack"/>
    <s v="Foot"/>
    <b v="0"/>
    <s v="armed"/>
    <x v="0"/>
  </r>
  <r>
    <n v="1221"/>
    <n v="1394"/>
    <s v="Robert Dentmond"/>
    <d v="2016-03-20T00:00:00"/>
    <s v="shot"/>
    <x v="2"/>
    <n v="16"/>
    <s v="M"/>
    <s v="B"/>
    <s v="Gainesville"/>
    <s v="FL"/>
    <b v="1"/>
    <s v="other"/>
    <s v="Not fleeing"/>
    <b v="0"/>
    <s v="armed"/>
    <x v="1"/>
  </r>
  <r>
    <n v="1222"/>
    <n v="1395"/>
    <s v="Ralph &quot;Phil&quot; Grenon"/>
    <d v="2016-03-21T00:00:00"/>
    <s v="shot and Tasered"/>
    <x v="4"/>
    <n v="76"/>
    <s v="M"/>
    <s v="W"/>
    <s v="Burlington"/>
    <s v="VT"/>
    <b v="1"/>
    <s v="other"/>
    <s v="Not fleeing"/>
    <b v="1"/>
    <s v="armed"/>
    <x v="1"/>
  </r>
  <r>
    <n v="1223"/>
    <n v="1396"/>
    <s v="Dylan Pape"/>
    <d v="2016-03-21T00:00:00"/>
    <s v="shot"/>
    <x v="2"/>
    <n v="25"/>
    <s v="M"/>
    <s v="W"/>
    <s v="Stamford"/>
    <s v="CT"/>
    <b v="1"/>
    <s v="attack"/>
    <s v="Not fleeing"/>
    <b v="0"/>
    <s v="armed"/>
    <x v="1"/>
  </r>
  <r>
    <n v="1224"/>
    <n v="1397"/>
    <s v="Edward J. Gorinski"/>
    <d v="2016-03-21T00:00:00"/>
    <s v="shot"/>
    <x v="0"/>
    <n v="28"/>
    <s v="M"/>
    <s v="W"/>
    <s v="South Greensburg"/>
    <s v="PA"/>
    <b v="1"/>
    <s v="attack"/>
    <s v="Car"/>
    <b v="0"/>
    <s v="armed"/>
    <x v="0"/>
  </r>
  <r>
    <n v="1225"/>
    <n v="1398"/>
    <s v="Ethan James Rincon"/>
    <d v="2016-03-22T00:00:00"/>
    <s v="shot"/>
    <x v="46"/>
    <n v="25"/>
    <s v="M"/>
    <s v="H"/>
    <s v="Miami"/>
    <s v="FL"/>
    <b v="1"/>
    <s v="other"/>
    <s v="Not fleeing"/>
    <b v="0"/>
    <s v="armed"/>
    <x v="1"/>
  </r>
  <r>
    <n v="1226"/>
    <n v="1399"/>
    <s v="Travis J. Blair"/>
    <d v="2016-03-22T00:00:00"/>
    <s v="shot"/>
    <x v="5"/>
    <n v="33"/>
    <s v="M"/>
    <s v="W"/>
    <s v="Fredericksburg"/>
    <s v="VA"/>
    <b v="0"/>
    <s v="attack"/>
    <s v="Other"/>
    <b v="1"/>
    <s v="unarmed or undetermined or null"/>
    <x v="1"/>
  </r>
  <r>
    <n v="1227"/>
    <n v="1400"/>
    <s v="Daven Scott Hannu"/>
    <d v="2016-03-23T00:00:00"/>
    <s v="shot"/>
    <x v="0"/>
    <n v="51"/>
    <s v="M"/>
    <s v="W"/>
    <s v="Thornton"/>
    <s v="CO"/>
    <b v="0"/>
    <s v="attack"/>
    <s v="Not fleeing"/>
    <b v="0"/>
    <s v="armed"/>
    <x v="0"/>
  </r>
  <r>
    <n v="1228"/>
    <n v="1402"/>
    <s v="Raymond Gonzalez"/>
    <d v="2016-03-23T00:00:00"/>
    <s v="shot"/>
    <x v="0"/>
    <n v="34"/>
    <s v="M"/>
    <s v="H"/>
    <s v="Fresno"/>
    <s v="CA"/>
    <b v="0"/>
    <s v="attack"/>
    <s v="Foot"/>
    <b v="1"/>
    <s v="armed"/>
    <x v="0"/>
  </r>
  <r>
    <n v="1229"/>
    <n v="1403"/>
    <s v="Alexio Allen"/>
    <d v="2016-03-23T00:00:00"/>
    <s v="shot"/>
    <x v="0"/>
    <n v="30"/>
    <s v="M"/>
    <s v="B"/>
    <s v="Raleigh"/>
    <s v="TN"/>
    <b v="1"/>
    <s v="attack"/>
    <s v="Not fleeing"/>
    <b v="0"/>
    <s v="armed"/>
    <x v="0"/>
  </r>
  <r>
    <n v="1230"/>
    <n v="1404"/>
    <s v="Robert L. Dussourd"/>
    <d v="2016-03-24T00:00:00"/>
    <s v="shot"/>
    <x v="4"/>
    <n v="44"/>
    <s v="M"/>
    <s v="W"/>
    <s v="Braintree"/>
    <s v="MA"/>
    <b v="0"/>
    <s v="other"/>
    <s v="Foot"/>
    <b v="0"/>
    <s v="armed"/>
    <x v="1"/>
  </r>
  <r>
    <n v="1231"/>
    <n v="1405"/>
    <s v="Dominique Silva"/>
    <d v="2016-03-24T00:00:00"/>
    <s v="shot"/>
    <x v="2"/>
    <n v="24"/>
    <s v="M"/>
    <s v="B"/>
    <s v="Pawtucket"/>
    <s v="RI"/>
    <b v="0"/>
    <s v="attack"/>
    <s v="Foot"/>
    <b v="0"/>
    <s v="armed"/>
    <x v="1"/>
  </r>
  <r>
    <n v="1232"/>
    <n v="1406"/>
    <s v="Andrew Mike"/>
    <d v="2016-03-24T00:00:00"/>
    <s v="shot"/>
    <x v="0"/>
    <n v="29"/>
    <s v="M"/>
    <s v="W"/>
    <s v="Redlands"/>
    <s v="CA"/>
    <b v="0"/>
    <s v="attack"/>
    <s v="Not fleeing"/>
    <b v="0"/>
    <s v="armed"/>
    <x v="0"/>
  </r>
  <r>
    <n v="1233"/>
    <n v="1407"/>
    <s v="Joel A. Gonzales"/>
    <d v="2016-03-24T00:00:00"/>
    <s v="shot"/>
    <x v="37"/>
    <n v="48"/>
    <s v="M"/>
    <s v="H"/>
    <s v="Pueblo"/>
    <s v="CO"/>
    <b v="0"/>
    <s v="other"/>
    <s v="Not fleeing"/>
    <b v="1"/>
    <s v="armed"/>
    <x v="0"/>
  </r>
  <r>
    <n v="1234"/>
    <n v="1408"/>
    <s v="Mario Sandoval"/>
    <d v="2016-03-24T00:00:00"/>
    <s v="shot"/>
    <x v="0"/>
    <n v="19"/>
    <s v="M"/>
    <s v="H"/>
    <s v="Pueblo of Laguna"/>
    <s v="NM"/>
    <b v="0"/>
    <s v="attack"/>
    <s v="Not fleeing"/>
    <b v="1"/>
    <s v="armed"/>
    <x v="0"/>
  </r>
  <r>
    <n v="1235"/>
    <n v="1415"/>
    <s v="Jermon Seals"/>
    <d v="2016-03-24T00:00:00"/>
    <s v="shot"/>
    <x v="0"/>
    <n v="22"/>
    <s v="M"/>
    <s v="B"/>
    <s v="Blue Springs"/>
    <s v="MO"/>
    <b v="0"/>
    <s v="attack"/>
    <s v="Not fleeing"/>
    <b v="0"/>
    <s v="armed"/>
    <x v="0"/>
  </r>
  <r>
    <n v="1236"/>
    <n v="1412"/>
    <s v="Jose Perez"/>
    <d v="2016-03-26T00:00:00"/>
    <s v="shot"/>
    <x v="27"/>
    <n v="39"/>
    <s v="M"/>
    <s v="H"/>
    <s v="Lowell"/>
    <s v="MA"/>
    <b v="1"/>
    <s v="other"/>
    <s v="Not fleeing"/>
    <b v="0"/>
    <s v="armed"/>
    <x v="1"/>
  </r>
  <r>
    <n v="1237"/>
    <n v="1413"/>
    <s v="Terrence Shane Blackburn"/>
    <d v="2016-03-26T00:00:00"/>
    <s v="shot"/>
    <x v="0"/>
    <n v="36"/>
    <s v="M"/>
    <s v="W"/>
    <s v="Grundy"/>
    <s v="VA"/>
    <b v="1"/>
    <s v="other"/>
    <s v="Not fleeing"/>
    <b v="0"/>
    <s v="armed"/>
    <x v="0"/>
  </r>
  <r>
    <n v="1238"/>
    <n v="1414"/>
    <s v="Donald Andrew White"/>
    <d v="2016-03-26T00:00:00"/>
    <s v="shot"/>
    <x v="0"/>
    <n v="55"/>
    <s v="M"/>
    <s v="W"/>
    <s v="Myrtle Beach"/>
    <s v="SC"/>
    <b v="0"/>
    <s v="attack"/>
    <s v="Not fleeing"/>
    <b v="1"/>
    <s v="armed"/>
    <x v="0"/>
  </r>
  <r>
    <n v="1239"/>
    <n v="1416"/>
    <s v="Patrick Matthew McManamon"/>
    <d v="2016-03-26T00:00:00"/>
    <s v="shot"/>
    <x v="0"/>
    <n v="46"/>
    <s v="M"/>
    <s v="W"/>
    <s v="Tampa"/>
    <s v="FL"/>
    <b v="1"/>
    <s v="attack"/>
    <s v="Not fleeing"/>
    <b v="0"/>
    <s v="armed"/>
    <x v="0"/>
  </r>
  <r>
    <n v="1240"/>
    <n v="1410"/>
    <s v="Jeffrey Lanahan"/>
    <d v="2016-03-27T00:00:00"/>
    <s v="shot"/>
    <x v="4"/>
    <n v="34"/>
    <s v="M"/>
    <s v="W"/>
    <s v="Lee's Summit"/>
    <s v="MO"/>
    <b v="1"/>
    <s v="other"/>
    <s v="Not fleeing"/>
    <b v="0"/>
    <s v="armed"/>
    <x v="1"/>
  </r>
  <r>
    <n v="1241"/>
    <n v="1411"/>
    <s v="Loreal Tsingine"/>
    <d v="2016-03-27T00:00:00"/>
    <s v="shot"/>
    <x v="44"/>
    <n v="27"/>
    <s v="F"/>
    <s v="N"/>
    <s v="Winslow"/>
    <s v="AZ"/>
    <b v="0"/>
    <s v="other"/>
    <s v="Not fleeing"/>
    <b v="1"/>
    <s v="armed"/>
    <x v="1"/>
  </r>
  <r>
    <n v="1242"/>
    <n v="1417"/>
    <s v="Robert D. Guerin"/>
    <d v="2016-03-27T00:00:00"/>
    <s v="shot"/>
    <x v="0"/>
    <n v="33"/>
    <s v="M"/>
    <s v="W"/>
    <s v="Roswell"/>
    <s v="NM"/>
    <b v="1"/>
    <s v="attack"/>
    <s v="Not fleeing"/>
    <b v="1"/>
    <s v="armed"/>
    <x v="0"/>
  </r>
  <r>
    <n v="1243"/>
    <n v="1418"/>
    <s v="Deriante Deon Miller"/>
    <d v="2016-03-27T00:00:00"/>
    <s v="shot"/>
    <x v="0"/>
    <n v="18"/>
    <s v="M"/>
    <s v="B"/>
    <s v="Kinston"/>
    <s v="NC"/>
    <b v="0"/>
    <s v="other"/>
    <s v="Not fleeing"/>
    <b v="0"/>
    <s v="armed"/>
    <x v="0"/>
  </r>
  <r>
    <n v="1244"/>
    <n v="1419"/>
    <s v="Earl Ashby"/>
    <d v="2016-03-27T00:00:00"/>
    <s v="shot"/>
    <x v="0"/>
    <n v="33"/>
    <s v="M"/>
    <s v="W"/>
    <s v="Splendora"/>
    <s v="TX"/>
    <b v="1"/>
    <s v="attack"/>
    <s v="Not fleeing"/>
    <b v="0"/>
    <s v="armed"/>
    <x v="0"/>
  </r>
  <r>
    <n v="1245"/>
    <n v="1420"/>
    <s v="Joseph Louis Melvin"/>
    <d v="2016-03-29T00:00:00"/>
    <s v="shot and Tasered"/>
    <x v="47"/>
    <n v="46"/>
    <s v="M"/>
    <s v="W"/>
    <s v="Clearlake Park"/>
    <s v="CA"/>
    <b v="0"/>
    <s v="attack"/>
    <s v="Not fleeing"/>
    <b v="1"/>
    <s v="armed"/>
    <x v="1"/>
  </r>
  <r>
    <n v="1246"/>
    <n v="1421"/>
    <s v="Robert Morgan Garrison Jr."/>
    <d v="2016-03-29T00:00:00"/>
    <s v="shot"/>
    <x v="0"/>
    <n v="51"/>
    <s v="M"/>
    <s v="W"/>
    <s v="Piedmont"/>
    <s v="SC"/>
    <b v="1"/>
    <s v="attack"/>
    <s v="Not fleeing"/>
    <b v="0"/>
    <s v="armed"/>
    <x v="0"/>
  </r>
  <r>
    <n v="1247"/>
    <n v="1422"/>
    <s v="Denise Fairchild"/>
    <d v="2016-03-29T00:00:00"/>
    <s v="shot"/>
    <x v="0"/>
    <n v="50"/>
    <s v="F"/>
    <s v="W"/>
    <s v="Aitkin"/>
    <s v="MN"/>
    <b v="1"/>
    <s v="attack"/>
    <s v="Not fleeing"/>
    <b v="0"/>
    <s v="armed"/>
    <x v="0"/>
  </r>
  <r>
    <n v="1248"/>
    <n v="1423"/>
    <s v="Angel Montion"/>
    <d v="2016-03-30T00:00:00"/>
    <s v="shot"/>
    <x v="0"/>
    <n v="33"/>
    <s v="M"/>
    <s v="W"/>
    <s v="Los Angeles"/>
    <s v="CA"/>
    <b v="0"/>
    <s v="attack"/>
    <s v="Foot"/>
    <b v="0"/>
    <s v="armed"/>
    <x v="0"/>
  </r>
  <r>
    <n v="1249"/>
    <n v="1436"/>
    <s v="Ruben Cossyleon"/>
    <d v="2016-03-30T00:00:00"/>
    <s v="shot"/>
    <x v="0"/>
    <n v="25"/>
    <s v="M"/>
    <s v="H"/>
    <s v="Glendale"/>
    <s v="AZ"/>
    <b v="0"/>
    <s v="undetermined"/>
    <s v="Not fleeing"/>
    <b v="0"/>
    <s v="armed"/>
    <x v="0"/>
  </r>
  <r>
    <n v="1250"/>
    <n v="1514"/>
    <s v="Thomas Lagano"/>
    <d v="2016-03-30T00:00:00"/>
    <s v="shot"/>
    <x v="0"/>
    <n v="52"/>
    <s v="M"/>
    <s v="W"/>
    <s v="Jackson"/>
    <s v="GA"/>
    <b v="0"/>
    <s v="attack"/>
    <s v="Not fleeing"/>
    <b v="0"/>
    <s v="armed"/>
    <x v="0"/>
  </r>
  <r>
    <n v="1251"/>
    <n v="1846"/>
    <s v="James Craig Simpson"/>
    <d v="2016-03-31T00:00:00"/>
    <s v="shot"/>
    <x v="0"/>
    <n v="31"/>
    <s v="M"/>
    <s v="B"/>
    <s v="Las Vegas"/>
    <s v="NV"/>
    <b v="0"/>
    <s v="attack"/>
    <s v="Foot"/>
    <b v="1"/>
    <s v="armed"/>
    <x v="0"/>
  </r>
  <r>
    <n v="1252"/>
    <n v="1424"/>
    <s v="Kimani Johnson"/>
    <d v="2016-03-31T00:00:00"/>
    <s v="shot"/>
    <x v="0"/>
    <n v="18"/>
    <s v="M"/>
    <s v="B"/>
    <s v="Baltimore"/>
    <s v="MD"/>
    <b v="0"/>
    <s v="attack"/>
    <s v="Not fleeing"/>
    <b v="0"/>
    <s v="armed"/>
    <x v="0"/>
  </r>
  <r>
    <n v="1253"/>
    <n v="1425"/>
    <s v="Matthew Vincent Wood"/>
    <d v="2016-03-31T00:00:00"/>
    <s v="shot"/>
    <x v="0"/>
    <n v="43"/>
    <s v="M"/>
    <s v="B"/>
    <s v="Baltimore"/>
    <s v="MD"/>
    <b v="0"/>
    <s v="attack"/>
    <s v="Not fleeing"/>
    <b v="0"/>
    <s v="armed"/>
    <x v="0"/>
  </r>
  <r>
    <n v="1254"/>
    <n v="1426"/>
    <s v="James Brown III"/>
    <d v="2016-03-31T00:00:00"/>
    <s v="shot"/>
    <x v="0"/>
    <n v="34"/>
    <s v="M"/>
    <s v="B"/>
    <s v="Richmond"/>
    <s v="VA"/>
    <b v="0"/>
    <s v="attack"/>
    <s v="Not fleeing"/>
    <b v="0"/>
    <s v="armed"/>
    <x v="0"/>
  </r>
  <r>
    <n v="1255"/>
    <n v="1427"/>
    <s v="Jesus Juarez"/>
    <d v="2016-04-01T00:00:00"/>
    <s v="shot"/>
    <x v="6"/>
    <n v="65"/>
    <s v="M"/>
    <s v="H"/>
    <s v="Lockhart"/>
    <s v="TX"/>
    <b v="1"/>
    <s v="undetermined"/>
    <s v="Not fleeing"/>
    <b v="0"/>
    <s v="armed"/>
    <x v="1"/>
  </r>
  <r>
    <n v="1256"/>
    <n v="1435"/>
    <s v="Joel Fabela"/>
    <d v="2016-04-01T00:00:00"/>
    <s v="shot"/>
    <x v="0"/>
    <n v="37"/>
    <s v="M"/>
    <s v="H"/>
    <s v="Odessa"/>
    <s v="TX"/>
    <b v="0"/>
    <s v="attack"/>
    <s v="Not fleeing"/>
    <b v="0"/>
    <s v="armed"/>
    <x v="0"/>
  </r>
  <r>
    <n v="1257"/>
    <n v="1432"/>
    <s v="Cameron Gover"/>
    <d v="2016-04-02T00:00:00"/>
    <s v="shot"/>
    <x v="0"/>
    <n v="30"/>
    <s v="M"/>
    <s v="B"/>
    <s v="Indianapolis"/>
    <s v="IN"/>
    <b v="0"/>
    <s v="attack"/>
    <s v="Not fleeing"/>
    <b v="0"/>
    <s v="armed"/>
    <x v="0"/>
  </r>
  <r>
    <n v="1258"/>
    <n v="1845"/>
    <s v="Preston Paul Perez"/>
    <d v="2016-04-03T00:00:00"/>
    <s v="shot"/>
    <x v="9"/>
    <n v="48"/>
    <s v="M"/>
    <s v="W"/>
    <s v="Raceland"/>
    <s v="LA"/>
    <b v="0"/>
    <s v="undetermined"/>
    <m/>
    <b v="0"/>
    <s v="unarmed or undetermined or null"/>
    <x v="1"/>
  </r>
  <r>
    <n v="1259"/>
    <n v="1430"/>
    <s v="Melissa Boarts"/>
    <d v="2016-04-03T00:00:00"/>
    <s v="shot"/>
    <x v="31"/>
    <n v="36"/>
    <s v="F"/>
    <s v="W"/>
    <s v="Macon County"/>
    <s v="AL"/>
    <b v="1"/>
    <s v="other"/>
    <s v="Not fleeing"/>
    <b v="1"/>
    <s v="armed"/>
    <x v="1"/>
  </r>
  <r>
    <n v="1260"/>
    <n v="1431"/>
    <s v="Darrin Andrew Martin"/>
    <d v="2016-04-03T00:00:00"/>
    <s v="shot"/>
    <x v="0"/>
    <n v="25"/>
    <s v="M"/>
    <s v="W"/>
    <s v="Austin"/>
    <s v="TX"/>
    <b v="0"/>
    <s v="attack"/>
    <s v="Foot"/>
    <b v="0"/>
    <s v="armed"/>
    <x v="0"/>
  </r>
  <r>
    <n v="1261"/>
    <n v="1433"/>
    <s v="David Mack"/>
    <d v="2016-04-03T00:00:00"/>
    <s v="shot"/>
    <x v="21"/>
    <n v="69"/>
    <s v="M"/>
    <s v="W"/>
    <s v="Eau Claire"/>
    <s v="WI"/>
    <b v="0"/>
    <s v="attack"/>
    <s v="Not fleeing"/>
    <b v="0"/>
    <s v="armed"/>
    <x v="1"/>
  </r>
  <r>
    <n v="1262"/>
    <n v="1428"/>
    <s v="Raul Salvador Marquez Heraldes"/>
    <d v="2016-04-04T00:00:00"/>
    <s v="shot"/>
    <x v="4"/>
    <n v="50"/>
    <s v="M"/>
    <s v="H"/>
    <s v="Minneapolis"/>
    <s v="MN"/>
    <b v="1"/>
    <s v="attack"/>
    <s v="Not fleeing"/>
    <b v="0"/>
    <s v="armed"/>
    <x v="1"/>
  </r>
  <r>
    <n v="1263"/>
    <n v="1437"/>
    <s v="Peter J. Doherty"/>
    <d v="2016-04-05T00:00:00"/>
    <s v="shot"/>
    <x v="4"/>
    <n v="52"/>
    <s v="M"/>
    <s v="W"/>
    <s v="West Springfield"/>
    <s v="MA"/>
    <b v="1"/>
    <s v="other"/>
    <s v="Not fleeing"/>
    <b v="0"/>
    <s v="armed"/>
    <x v="1"/>
  </r>
  <r>
    <n v="1264"/>
    <n v="1438"/>
    <s v="Kevin Hicks"/>
    <d v="2016-04-05T00:00:00"/>
    <s v="shot"/>
    <x v="1"/>
    <n v="44"/>
    <s v="M"/>
    <s v="B"/>
    <s v="Indianapolis"/>
    <s v="IN"/>
    <b v="0"/>
    <s v="attack"/>
    <s v="Not fleeing"/>
    <b v="1"/>
    <s v="unarmed or undetermined or null"/>
    <x v="1"/>
  </r>
  <r>
    <n v="1265"/>
    <n v="1439"/>
    <s v="Marvin Cremeans"/>
    <d v="2016-04-06T00:00:00"/>
    <s v="shot"/>
    <x v="38"/>
    <n v="60"/>
    <s v="M"/>
    <s v="W"/>
    <s v="Oak Hill"/>
    <s v="OH"/>
    <b v="0"/>
    <s v="other"/>
    <s v="Not fleeing"/>
    <b v="0"/>
    <s v="armed"/>
    <x v="1"/>
  </r>
  <r>
    <n v="1266"/>
    <n v="1441"/>
    <s v="Laronda Sweatt"/>
    <d v="2016-04-06T00:00:00"/>
    <s v="shot"/>
    <x v="38"/>
    <n v="40"/>
    <s v="F"/>
    <s v="B"/>
    <s v="Gallatin"/>
    <s v="TN"/>
    <b v="0"/>
    <s v="attack"/>
    <s v="Not fleeing"/>
    <b v="1"/>
    <s v="armed"/>
    <x v="1"/>
  </r>
  <r>
    <n v="1267"/>
    <n v="1442"/>
    <s v="Cesar Frias"/>
    <d v="2016-04-06T00:00:00"/>
    <s v="shot and Tasered"/>
    <x v="4"/>
    <n v="20"/>
    <s v="M"/>
    <s v="H"/>
    <s v="Sylmar"/>
    <s v="CA"/>
    <b v="1"/>
    <s v="attack"/>
    <s v="Not fleeing"/>
    <b v="0"/>
    <s v="armed"/>
    <x v="1"/>
  </r>
  <r>
    <n v="1268"/>
    <n v="1443"/>
    <s v="Luis Gongora"/>
    <d v="2016-04-07T00:00:00"/>
    <s v="shot"/>
    <x v="4"/>
    <n v="45"/>
    <s v="M"/>
    <s v="H"/>
    <s v="San Francisco"/>
    <s v="CA"/>
    <b v="0"/>
    <s v="other"/>
    <s v="Not fleeing"/>
    <b v="0"/>
    <s v="armed"/>
    <x v="1"/>
  </r>
  <r>
    <n v="1269"/>
    <n v="1445"/>
    <s v="Lance C. McIntire"/>
    <d v="2016-04-07T00:00:00"/>
    <s v="shot"/>
    <x v="5"/>
    <n v="44"/>
    <s v="M"/>
    <s v="W"/>
    <s v="Omaha"/>
    <s v="NE"/>
    <b v="0"/>
    <s v="attack"/>
    <s v="Not fleeing"/>
    <b v="0"/>
    <s v="unarmed or undetermined or null"/>
    <x v="1"/>
  </r>
  <r>
    <n v="1270"/>
    <n v="1444"/>
    <s v="Dazion Flenaugh"/>
    <d v="2016-04-08T00:00:00"/>
    <s v="shot"/>
    <x v="4"/>
    <n v="40"/>
    <s v="M"/>
    <s v="B"/>
    <s v="Sacramento"/>
    <s v="CA"/>
    <b v="1"/>
    <s v="other"/>
    <s v="Foot"/>
    <b v="0"/>
    <s v="armed"/>
    <x v="1"/>
  </r>
  <r>
    <n v="1271"/>
    <n v="1446"/>
    <s v="Melissa M. Abbott"/>
    <d v="2016-04-08T00:00:00"/>
    <s v="shot"/>
    <x v="8"/>
    <n v="25"/>
    <s v="F"/>
    <s v="W"/>
    <s v="Lake Hallie"/>
    <s v="WI"/>
    <b v="1"/>
    <s v="other"/>
    <s v="Not fleeing"/>
    <b v="0"/>
    <s v="armed"/>
    <x v="1"/>
  </r>
  <r>
    <n v="1272"/>
    <n v="1448"/>
    <s v="Lamont Gulley"/>
    <d v="2016-04-08T00:00:00"/>
    <s v="shot"/>
    <x v="4"/>
    <n v="43"/>
    <s v="M"/>
    <s v="B"/>
    <s v="Kentwood"/>
    <s v="MI"/>
    <b v="0"/>
    <s v="other"/>
    <s v="Not fleeing"/>
    <b v="1"/>
    <s v="armed"/>
    <x v="1"/>
  </r>
  <r>
    <n v="1273"/>
    <n v="1447"/>
    <s v="Diahlo Grant"/>
    <d v="2016-04-09T00:00:00"/>
    <s v="shot"/>
    <x v="0"/>
    <n v="27"/>
    <s v="M"/>
    <s v="B"/>
    <s v="New Brunswick"/>
    <s v="NJ"/>
    <b v="0"/>
    <s v="attack"/>
    <s v="Foot"/>
    <b v="0"/>
    <s v="armed"/>
    <x v="0"/>
  </r>
  <r>
    <n v="1274"/>
    <n v="1453"/>
    <s v="Quron Williams"/>
    <d v="2016-04-09T00:00:00"/>
    <s v="shot"/>
    <x v="0"/>
    <n v="19"/>
    <s v="M"/>
    <s v="B"/>
    <s v="Philadelphia"/>
    <s v="PA"/>
    <b v="0"/>
    <s v="attack"/>
    <s v="Foot"/>
    <b v="0"/>
    <s v="armed"/>
    <x v="0"/>
  </r>
  <r>
    <n v="1275"/>
    <n v="1449"/>
    <s v="Lonnie Ball"/>
    <d v="2016-04-10T00:00:00"/>
    <s v="shot"/>
    <x v="0"/>
    <n v="39"/>
    <s v="M"/>
    <s v="W"/>
    <s v="Modesto"/>
    <s v="CA"/>
    <b v="0"/>
    <s v="other"/>
    <s v="Car"/>
    <b v="0"/>
    <s v="armed"/>
    <x v="0"/>
  </r>
  <r>
    <n v="1276"/>
    <n v="1451"/>
    <s v="William Clark"/>
    <d v="2016-04-10T00:00:00"/>
    <s v="shot"/>
    <x v="4"/>
    <n v="30"/>
    <s v="M"/>
    <s v="W"/>
    <s v="Rotterdam"/>
    <s v="NY"/>
    <b v="1"/>
    <s v="attack"/>
    <s v="Not fleeing"/>
    <b v="0"/>
    <s v="armed"/>
    <x v="1"/>
  </r>
  <r>
    <n v="1277"/>
    <n v="1452"/>
    <s v="Arturo Yobani-Torrez Valdez"/>
    <d v="2016-04-10T00:00:00"/>
    <s v="shot"/>
    <x v="4"/>
    <n v="28"/>
    <s v="M"/>
    <s v="H"/>
    <s v="Los Angeles"/>
    <s v="CA"/>
    <b v="0"/>
    <s v="attack"/>
    <s v="Not fleeing"/>
    <b v="0"/>
    <s v="armed"/>
    <x v="1"/>
  </r>
  <r>
    <n v="1278"/>
    <n v="1454"/>
    <s v="Efren Eloy Trujillo"/>
    <d v="2016-04-11T00:00:00"/>
    <s v="shot"/>
    <x v="0"/>
    <n v="22"/>
    <s v="M"/>
    <s v="H"/>
    <s v="Las Vegas"/>
    <s v="NV"/>
    <b v="0"/>
    <s v="attack"/>
    <s v="Not fleeing"/>
    <b v="0"/>
    <s v="armed"/>
    <x v="0"/>
  </r>
  <r>
    <n v="1279"/>
    <n v="1455"/>
    <s v="Pierre Loury"/>
    <d v="2016-04-11T00:00:00"/>
    <s v="shot"/>
    <x v="0"/>
    <n v="16"/>
    <s v="M"/>
    <s v="B"/>
    <s v="Chicago"/>
    <s v="IL"/>
    <b v="0"/>
    <s v="attack"/>
    <s v="Foot"/>
    <b v="0"/>
    <s v="armed"/>
    <x v="0"/>
  </r>
  <r>
    <n v="1280"/>
    <n v="1456"/>
    <s v="Dion Daman"/>
    <d v="2016-04-12T00:00:00"/>
    <s v="shot"/>
    <x v="1"/>
    <n v="40"/>
    <s v="M"/>
    <s v="W"/>
    <s v="Denver"/>
    <s v="CO"/>
    <b v="0"/>
    <s v="other"/>
    <s v="Car"/>
    <b v="0"/>
    <s v="unarmed or undetermined or null"/>
    <x v="1"/>
  </r>
  <r>
    <n v="1281"/>
    <n v="1457"/>
    <s v="Joshua Moreno"/>
    <d v="2016-04-12T00:00:00"/>
    <s v="shot"/>
    <x v="0"/>
    <n v="38"/>
    <s v="M"/>
    <s v="H"/>
    <s v="Benton"/>
    <s v="IL"/>
    <b v="0"/>
    <s v="attack"/>
    <s v="Car"/>
    <b v="0"/>
    <s v="armed"/>
    <x v="0"/>
  </r>
  <r>
    <n v="1282"/>
    <n v="1458"/>
    <s v="Travis Wood"/>
    <d v="2016-04-12T00:00:00"/>
    <s v="shot"/>
    <x v="5"/>
    <n v="20"/>
    <s v="M"/>
    <s v="W"/>
    <s v="Noma"/>
    <s v="FL"/>
    <b v="0"/>
    <s v="other"/>
    <s v="Car"/>
    <b v="1"/>
    <s v="unarmed or undetermined or null"/>
    <x v="1"/>
  </r>
  <r>
    <n v="1283"/>
    <n v="1459"/>
    <s v="Rodney Watts"/>
    <d v="2016-04-13T00:00:00"/>
    <s v="shot"/>
    <x v="9"/>
    <n v="35"/>
    <s v="M"/>
    <s v="B"/>
    <s v="Stockton"/>
    <s v="CA"/>
    <b v="0"/>
    <s v="attack"/>
    <s v="Not fleeing"/>
    <b v="0"/>
    <s v="unarmed or undetermined or null"/>
    <x v="1"/>
  </r>
  <r>
    <n v="1284"/>
    <n v="1460"/>
    <s v="Jeffrey Gray Wise"/>
    <d v="2016-04-13T00:00:00"/>
    <s v="shot"/>
    <x v="0"/>
    <n v="52"/>
    <s v="M"/>
    <s v="W"/>
    <s v="Llano"/>
    <s v="TX"/>
    <b v="0"/>
    <s v="attack"/>
    <s v="Not fleeing"/>
    <b v="0"/>
    <s v="armed"/>
    <x v="0"/>
  </r>
  <r>
    <n v="1285"/>
    <n v="1462"/>
    <s v="Koltlee Whitson"/>
    <d v="2016-04-13T00:00:00"/>
    <s v="shot"/>
    <x v="0"/>
    <n v="26"/>
    <s v="M"/>
    <s v="W"/>
    <s v="Sparta"/>
    <s v="TN"/>
    <b v="0"/>
    <s v="attack"/>
    <s v="Car"/>
    <b v="0"/>
    <s v="armed"/>
    <x v="0"/>
  </r>
  <r>
    <n v="1286"/>
    <n v="1463"/>
    <s v="Jeff Robertson"/>
    <d v="2016-04-14T00:00:00"/>
    <s v="shot and Tasered"/>
    <x v="1"/>
    <n v="54"/>
    <s v="M"/>
    <s v="W"/>
    <s v="McPherson"/>
    <s v="KS"/>
    <b v="1"/>
    <s v="attack"/>
    <s v="Not fleeing"/>
    <b v="0"/>
    <s v="unarmed or undetermined or null"/>
    <x v="1"/>
  </r>
  <r>
    <n v="1287"/>
    <n v="1465"/>
    <s v="Clemente Najera"/>
    <d v="2016-04-15T00:00:00"/>
    <s v="shot"/>
    <x v="40"/>
    <n v="38"/>
    <s v="M"/>
    <s v="H"/>
    <s v="Lake Elsinore"/>
    <s v="CA"/>
    <b v="0"/>
    <s v="other"/>
    <s v="Not fleeing"/>
    <b v="0"/>
    <s v="armed"/>
    <x v="1"/>
  </r>
  <r>
    <n v="1288"/>
    <n v="1469"/>
    <s v="David Swatsky"/>
    <d v="2016-04-15T00:00:00"/>
    <s v="shot"/>
    <x v="0"/>
    <n v="52"/>
    <s v="M"/>
    <s v="W"/>
    <s v="Cache"/>
    <s v="OK"/>
    <b v="1"/>
    <s v="attack"/>
    <s v="Not fleeing"/>
    <b v="0"/>
    <s v="armed"/>
    <x v="0"/>
  </r>
  <r>
    <n v="1289"/>
    <n v="1471"/>
    <s v="Storm Allen Smith"/>
    <d v="2016-04-15T00:00:00"/>
    <s v="shot"/>
    <x v="9"/>
    <n v="26"/>
    <s v="M"/>
    <s v="W"/>
    <s v="Muncie"/>
    <s v="IN"/>
    <b v="0"/>
    <s v="attack"/>
    <s v="Foot"/>
    <b v="1"/>
    <s v="unarmed or undetermined or null"/>
    <x v="1"/>
  </r>
  <r>
    <n v="1290"/>
    <n v="1473"/>
    <s v="Gerald Robert Boyes"/>
    <d v="2016-04-16T00:00:00"/>
    <s v="shot"/>
    <x v="0"/>
    <n v="53"/>
    <s v="M"/>
    <s v="W"/>
    <s v="Antioch"/>
    <s v="IL"/>
    <b v="0"/>
    <s v="attack"/>
    <s v="Not fleeing"/>
    <b v="0"/>
    <s v="armed"/>
    <x v="0"/>
  </r>
  <r>
    <n v="1291"/>
    <n v="1464"/>
    <s v="Kisha Arrone"/>
    <d v="2016-04-17T00:00:00"/>
    <s v="shot"/>
    <x v="0"/>
    <n v="35"/>
    <s v="F"/>
    <s v="B"/>
    <s v="Dayton"/>
    <s v="OH"/>
    <b v="0"/>
    <s v="other"/>
    <s v="Car"/>
    <b v="0"/>
    <s v="armed"/>
    <x v="0"/>
  </r>
  <r>
    <n v="1292"/>
    <n v="1466"/>
    <s v="Eric John Wilson"/>
    <d v="2016-04-17T00:00:00"/>
    <s v="shot"/>
    <x v="1"/>
    <n v="22"/>
    <s v="M"/>
    <s v="W"/>
    <s v="El Paso"/>
    <s v="TX"/>
    <b v="1"/>
    <s v="other"/>
    <s v="Not fleeing"/>
    <b v="0"/>
    <s v="unarmed or undetermined or null"/>
    <x v="1"/>
  </r>
  <r>
    <n v="1293"/>
    <n v="1467"/>
    <s v="Richard Bard Jr."/>
    <d v="2016-04-17T00:00:00"/>
    <s v="shot"/>
    <x v="0"/>
    <n v="31"/>
    <s v="M"/>
    <s v="B"/>
    <s v="Vineland"/>
    <s v="NJ"/>
    <b v="0"/>
    <s v="attack"/>
    <s v="Foot"/>
    <b v="0"/>
    <s v="armed"/>
    <x v="0"/>
  </r>
  <r>
    <n v="1294"/>
    <n v="1470"/>
    <s v="George Tillman"/>
    <d v="2016-04-17T00:00:00"/>
    <s v="shot"/>
    <x v="0"/>
    <n v="32"/>
    <s v="M"/>
    <s v="B"/>
    <s v="New York"/>
    <s v="NY"/>
    <b v="0"/>
    <s v="attack"/>
    <s v="Foot"/>
    <b v="0"/>
    <s v="armed"/>
    <x v="0"/>
  </r>
  <r>
    <n v="1295"/>
    <n v="1472"/>
    <s v="Edson Thevenin"/>
    <d v="2016-04-17T00:00:00"/>
    <s v="shot"/>
    <x v="5"/>
    <n v="37"/>
    <s v="M"/>
    <s v="B"/>
    <s v="Troy"/>
    <s v="NY"/>
    <b v="0"/>
    <s v="attack"/>
    <s v="Car"/>
    <b v="0"/>
    <s v="unarmed or undetermined or null"/>
    <x v="1"/>
  </r>
  <r>
    <n v="1296"/>
    <n v="1475"/>
    <s v="Rico Don Rae Johnson"/>
    <d v="2016-04-18T00:00:00"/>
    <s v="shot"/>
    <x v="0"/>
    <n v="28"/>
    <s v="M"/>
    <s v="B"/>
    <s v="Greenbelt"/>
    <s v="MD"/>
    <b v="0"/>
    <s v="attack"/>
    <s v="Not fleeing"/>
    <b v="0"/>
    <s v="armed"/>
    <x v="0"/>
  </r>
  <r>
    <n v="1297"/>
    <n v="1479"/>
    <s v="Demetrius Dorsey"/>
    <d v="2016-04-18T00:00:00"/>
    <s v="shot"/>
    <x v="0"/>
    <n v="18"/>
    <s v="M"/>
    <s v="B"/>
    <s v="Mableton"/>
    <s v="GA"/>
    <b v="0"/>
    <s v="attack"/>
    <s v="Not fleeing"/>
    <b v="0"/>
    <s v="armed"/>
    <x v="0"/>
  </r>
  <r>
    <n v="1298"/>
    <n v="1474"/>
    <s v="Sylasone Ackhavong"/>
    <d v="2016-04-19T00:00:00"/>
    <s v="shot"/>
    <x v="0"/>
    <n v="41"/>
    <s v="M"/>
    <s v="A"/>
    <s v="Charlotte"/>
    <s v="NC"/>
    <b v="1"/>
    <s v="attack"/>
    <s v="Not fleeing"/>
    <b v="0"/>
    <s v="armed"/>
    <x v="0"/>
  </r>
  <r>
    <n v="1299"/>
    <n v="1477"/>
    <s v="Jorevis Scruggs"/>
    <d v="2016-04-19T00:00:00"/>
    <s v="shot"/>
    <x v="0"/>
    <n v="15"/>
    <s v="M"/>
    <s v="B"/>
    <s v="St. Louis"/>
    <s v="MO"/>
    <b v="0"/>
    <s v="attack"/>
    <s v="Other"/>
    <b v="0"/>
    <s v="armed"/>
    <x v="0"/>
  </r>
  <r>
    <n v="1300"/>
    <n v="1478"/>
    <s v="Daniel Eric Blackmon"/>
    <d v="2016-04-19T00:00:00"/>
    <s v="shot"/>
    <x v="0"/>
    <n v="38"/>
    <s v="M"/>
    <s v="W"/>
    <s v="Brooksville"/>
    <s v="AL"/>
    <b v="0"/>
    <s v="attack"/>
    <s v="Car"/>
    <b v="0"/>
    <s v="armed"/>
    <x v="0"/>
  </r>
  <r>
    <n v="1301"/>
    <n v="1480"/>
    <s v="Francis Scot Dufore"/>
    <d v="2016-04-20T00:00:00"/>
    <s v="shot"/>
    <x v="0"/>
    <n v="41"/>
    <s v="M"/>
    <s v="W"/>
    <s v="Homestead"/>
    <s v="FL"/>
    <b v="0"/>
    <s v="attack"/>
    <s v="Not fleeing"/>
    <b v="0"/>
    <s v="armed"/>
    <x v="0"/>
  </r>
  <r>
    <n v="1302"/>
    <n v="1481"/>
    <s v="Jackie Lee Kirkham"/>
    <d v="2016-04-20T00:00:00"/>
    <s v="shot"/>
    <x v="31"/>
    <n v="52"/>
    <s v="M"/>
    <s v="W"/>
    <s v="Perryville"/>
    <s v="AR"/>
    <b v="0"/>
    <s v="other"/>
    <s v="Not fleeing"/>
    <b v="0"/>
    <s v="armed"/>
    <x v="1"/>
  </r>
  <r>
    <n v="1303"/>
    <n v="1482"/>
    <s v="Mario Mejia Martinez"/>
    <d v="2016-04-21T00:00:00"/>
    <s v="shot"/>
    <x v="4"/>
    <n v="48"/>
    <s v="M"/>
    <s v="H"/>
    <s v="Everett"/>
    <s v="MA"/>
    <b v="0"/>
    <s v="other"/>
    <s v="Not fleeing"/>
    <b v="0"/>
    <s v="armed"/>
    <x v="1"/>
  </r>
  <r>
    <n v="1304"/>
    <n v="1484"/>
    <s v="Tyler Hunkin"/>
    <d v="2016-04-22T00:00:00"/>
    <s v="shot"/>
    <x v="4"/>
    <n v="29"/>
    <s v="M"/>
    <s v="W"/>
    <s v="Austin"/>
    <s v="TX"/>
    <b v="1"/>
    <s v="attack"/>
    <s v="Not fleeing"/>
    <b v="0"/>
    <s v="armed"/>
    <x v="1"/>
  </r>
  <r>
    <n v="1305"/>
    <n v="1485"/>
    <s v="Carl Baranishyn"/>
    <d v="2016-04-22T00:00:00"/>
    <s v="shot"/>
    <x v="4"/>
    <n v="51"/>
    <s v="M"/>
    <s v="W"/>
    <s v="Berne"/>
    <s v="NY"/>
    <b v="1"/>
    <s v="attack"/>
    <s v="Not fleeing"/>
    <b v="0"/>
    <s v="armed"/>
    <x v="1"/>
  </r>
  <r>
    <n v="1306"/>
    <n v="1483"/>
    <s v="Demarcus Semer"/>
    <d v="2016-04-23T00:00:00"/>
    <s v="shot"/>
    <x v="5"/>
    <n v="21"/>
    <s v="M"/>
    <s v="B"/>
    <s v="Fort Pierce"/>
    <s v="FL"/>
    <b v="0"/>
    <s v="attack"/>
    <s v="Car"/>
    <b v="0"/>
    <s v="unarmed or undetermined or null"/>
    <x v="1"/>
  </r>
  <r>
    <n v="1307"/>
    <n v="1486"/>
    <s v="Mitchell Oakley"/>
    <d v="2016-04-23T00:00:00"/>
    <s v="shot"/>
    <x v="0"/>
    <n v="24"/>
    <s v="M"/>
    <s v="W"/>
    <s v="Chandler"/>
    <s v="AZ"/>
    <b v="1"/>
    <s v="attack"/>
    <s v="Not fleeing"/>
    <b v="0"/>
    <s v="armed"/>
    <x v="0"/>
  </r>
  <r>
    <n v="1308"/>
    <n v="1487"/>
    <s v="Jakob E. Wagner"/>
    <d v="2016-04-23T00:00:00"/>
    <s v="shot"/>
    <x v="0"/>
    <n v="18"/>
    <s v="M"/>
    <s v="W"/>
    <s v="Antigo"/>
    <s v="WI"/>
    <b v="0"/>
    <s v="attack"/>
    <s v="Not fleeing"/>
    <b v="0"/>
    <s v="armed"/>
    <x v="0"/>
  </r>
  <r>
    <n v="1309"/>
    <n v="1488"/>
    <s v="Eric C. Wakup"/>
    <d v="2016-04-23T00:00:00"/>
    <s v="shot"/>
    <x v="0"/>
    <n v="30"/>
    <s v="M"/>
    <s v="W"/>
    <s v="Norfolk"/>
    <s v="VA"/>
    <b v="1"/>
    <s v="attack"/>
    <s v="Not fleeing"/>
    <b v="0"/>
    <s v="armed"/>
    <x v="0"/>
  </r>
  <r>
    <n v="1310"/>
    <n v="1527"/>
    <s v="Willie Tillman"/>
    <d v="2016-04-23T00:00:00"/>
    <s v="shot and Tasered"/>
    <x v="5"/>
    <n v="33"/>
    <s v="M"/>
    <s v="B"/>
    <s v="Fayetteville"/>
    <s v="AR"/>
    <b v="0"/>
    <s v="other"/>
    <s v="Car"/>
    <b v="1"/>
    <s v="unarmed or undetermined or null"/>
    <x v="1"/>
  </r>
  <r>
    <n v="1311"/>
    <n v="1489"/>
    <s v="Kay Frances Campbell"/>
    <d v="2016-04-25T00:00:00"/>
    <s v="shot"/>
    <x v="0"/>
    <n v="60"/>
    <s v="F"/>
    <s v="W"/>
    <s v="East Flat Rock"/>
    <s v="NC"/>
    <b v="1"/>
    <s v="attack"/>
    <s v="Not fleeing"/>
    <b v="0"/>
    <s v="armed"/>
    <x v="0"/>
  </r>
  <r>
    <n v="1312"/>
    <n v="1490"/>
    <s v="Robin Barber"/>
    <d v="2016-04-26T00:00:00"/>
    <s v="shot"/>
    <x v="0"/>
    <n v="28"/>
    <s v="M"/>
    <s v="W"/>
    <s v="Lakewood"/>
    <s v="CO"/>
    <b v="0"/>
    <s v="attack"/>
    <s v="Foot"/>
    <b v="0"/>
    <s v="armed"/>
    <x v="0"/>
  </r>
  <r>
    <n v="1313"/>
    <n v="1491"/>
    <s v="Joshua Brooks"/>
    <d v="2016-04-26T00:00:00"/>
    <s v="shot"/>
    <x v="0"/>
    <n v="26"/>
    <s v="M"/>
    <s v="B"/>
    <s v="Chesapeake"/>
    <s v="VA"/>
    <b v="1"/>
    <s v="attack"/>
    <s v="Not fleeing"/>
    <b v="1"/>
    <s v="armed"/>
    <x v="0"/>
  </r>
  <r>
    <n v="1314"/>
    <n v="1492"/>
    <s v="Jacquelyn Burke"/>
    <d v="2016-04-26T00:00:00"/>
    <s v="shot"/>
    <x v="0"/>
    <n v="24"/>
    <s v="F"/>
    <s v="W"/>
    <s v="Albuquerque"/>
    <s v="NM"/>
    <b v="1"/>
    <s v="attack"/>
    <s v="Car"/>
    <b v="0"/>
    <s v="armed"/>
    <x v="0"/>
  </r>
  <r>
    <n v="1315"/>
    <n v="1493"/>
    <s v="Darrel S. Machemehl"/>
    <d v="2016-04-26T00:00:00"/>
    <s v="shot"/>
    <x v="0"/>
    <n v="44"/>
    <s v="M"/>
    <s v="W"/>
    <s v="Kingsbury"/>
    <s v="TX"/>
    <b v="0"/>
    <s v="other"/>
    <s v="Other"/>
    <b v="0"/>
    <s v="armed"/>
    <x v="0"/>
  </r>
  <r>
    <n v="1316"/>
    <n v="1840"/>
    <s v="David Shane Anderson"/>
    <d v="2016-04-27T00:00:00"/>
    <s v="shot"/>
    <x v="0"/>
    <n v="36"/>
    <s v="M"/>
    <s v="W"/>
    <s v="Milcreek"/>
    <s v="UT"/>
    <b v="0"/>
    <s v="attack"/>
    <s v="Not fleeing"/>
    <b v="0"/>
    <s v="armed"/>
    <x v="0"/>
  </r>
  <r>
    <n v="1317"/>
    <n v="1494"/>
    <s v="Cin Lam Mung"/>
    <d v="2016-04-27T00:00:00"/>
    <s v="shot"/>
    <x v="11"/>
    <n v="34"/>
    <s v="M"/>
    <s v="A"/>
    <s v="Atlanta"/>
    <s v="GA"/>
    <b v="0"/>
    <s v="other"/>
    <s v="Not fleeing"/>
    <b v="0"/>
    <s v="armed"/>
    <x v="1"/>
  </r>
  <r>
    <n v="1318"/>
    <n v="1495"/>
    <s v="Damon Blair"/>
    <d v="2016-04-27T00:00:00"/>
    <s v="shot"/>
    <x v="0"/>
    <n v="21"/>
    <s v="M"/>
    <s v="W"/>
    <s v="Westminster"/>
    <s v="CO"/>
    <b v="0"/>
    <s v="attack"/>
    <s v="Not fleeing"/>
    <b v="0"/>
    <s v="armed"/>
    <x v="0"/>
  </r>
  <r>
    <n v="1319"/>
    <n v="1498"/>
    <s v="Kendar del Rosario"/>
    <d v="2016-04-28T00:00:00"/>
    <s v="shot"/>
    <x v="4"/>
    <n v="37"/>
    <s v="M"/>
    <s v="B"/>
    <s v="Miami"/>
    <s v="FL"/>
    <b v="0"/>
    <s v="attack"/>
    <s v="Not fleeing"/>
    <b v="0"/>
    <s v="armed"/>
    <x v="1"/>
  </r>
  <r>
    <n v="1320"/>
    <n v="1499"/>
    <s v="Lee Easter"/>
    <d v="2016-04-28T00:00:00"/>
    <s v="shot"/>
    <x v="0"/>
    <n v="53"/>
    <s v="M"/>
    <s v="W"/>
    <s v="Boise"/>
    <s v="ID"/>
    <b v="1"/>
    <s v="attack"/>
    <s v="Not fleeing"/>
    <b v="1"/>
    <s v="armed"/>
    <x v="0"/>
  </r>
  <r>
    <n v="1321"/>
    <n v="1500"/>
    <s v="Michael Kurtz"/>
    <d v="2016-04-28T00:00:00"/>
    <s v="shot and Tasered"/>
    <x v="4"/>
    <n v="45"/>
    <s v="M"/>
    <s v="W"/>
    <s v="Spokane"/>
    <s v="WA"/>
    <b v="1"/>
    <s v="other"/>
    <s v="Not fleeing"/>
    <b v="1"/>
    <s v="armed"/>
    <x v="1"/>
  </r>
  <r>
    <n v="1322"/>
    <n v="1501"/>
    <s v="Ashtian Barnes"/>
    <d v="2016-04-28T00:00:00"/>
    <s v="shot"/>
    <x v="5"/>
    <n v="24"/>
    <s v="M"/>
    <s v="B"/>
    <s v="Houston"/>
    <s v="TX"/>
    <b v="0"/>
    <s v="other"/>
    <s v="Car"/>
    <b v="0"/>
    <s v="unarmed or undetermined or null"/>
    <x v="1"/>
  </r>
  <r>
    <n v="1323"/>
    <n v="1506"/>
    <s v="Jeffrey Darrell Hobbs"/>
    <d v="2016-04-29T00:00:00"/>
    <s v="shot"/>
    <x v="5"/>
    <n v="48"/>
    <s v="M"/>
    <s v="W"/>
    <s v="Jackson"/>
    <s v="MO"/>
    <b v="0"/>
    <s v="attack"/>
    <s v="Car"/>
    <b v="0"/>
    <s v="unarmed or undetermined or null"/>
    <x v="1"/>
  </r>
  <r>
    <n v="1324"/>
    <n v="1504"/>
    <s v="Oswald Mattner"/>
    <d v="2016-04-30T00:00:00"/>
    <s v="shot"/>
    <x v="4"/>
    <n v="42"/>
    <s v="M"/>
    <s v="W"/>
    <s v="Wausau"/>
    <s v="WI"/>
    <b v="0"/>
    <s v="other"/>
    <s v="Not fleeing"/>
    <b v="0"/>
    <s v="armed"/>
    <x v="1"/>
  </r>
  <r>
    <n v="1325"/>
    <n v="1505"/>
    <s v="Mark Daniel Bess"/>
    <d v="2016-04-30T00:00:00"/>
    <s v="shot"/>
    <x v="4"/>
    <n v="33"/>
    <s v="M"/>
    <s v="W"/>
    <s v="Spanish Fork"/>
    <s v="UT"/>
    <b v="0"/>
    <s v="other"/>
    <s v="Foot"/>
    <b v="0"/>
    <s v="armed"/>
    <x v="1"/>
  </r>
  <r>
    <n v="1326"/>
    <n v="1507"/>
    <s v="Bender Dass"/>
    <d v="2016-04-30T00:00:00"/>
    <s v="shot"/>
    <x v="5"/>
    <n v="55"/>
    <s v="M"/>
    <s v="W"/>
    <s v="Florence"/>
    <s v="AZ"/>
    <b v="0"/>
    <s v="attack"/>
    <s v="Car"/>
    <b v="0"/>
    <s v="unarmed or undetermined or null"/>
    <x v="1"/>
  </r>
  <r>
    <n v="1327"/>
    <n v="1508"/>
    <s v="Marion Habana"/>
    <d v="2016-04-30T00:00:00"/>
    <s v="shot"/>
    <x v="4"/>
    <n v="28"/>
    <s v="M"/>
    <s v="A"/>
    <s v="Los Angeles"/>
    <s v="CA"/>
    <b v="0"/>
    <s v="other"/>
    <s v="Not fleeing"/>
    <b v="1"/>
    <s v="armed"/>
    <x v="1"/>
  </r>
  <r>
    <n v="1328"/>
    <n v="1502"/>
    <s v="Charlin Charles"/>
    <d v="2016-05-01T00:00:00"/>
    <s v="shot"/>
    <x v="2"/>
    <n v="25"/>
    <s v="M"/>
    <s v="B"/>
    <s v="Orlando"/>
    <s v="FL"/>
    <b v="0"/>
    <s v="attack"/>
    <s v="Not fleeing"/>
    <b v="0"/>
    <s v="armed"/>
    <x v="1"/>
  </r>
  <r>
    <n v="1329"/>
    <n v="1503"/>
    <s v="Ronald Branch"/>
    <d v="2016-05-01T00:00:00"/>
    <s v="shot"/>
    <x v="0"/>
    <n v="28"/>
    <s v="M"/>
    <s v="W"/>
    <s v="Alamo"/>
    <s v="TN"/>
    <b v="1"/>
    <s v="other"/>
    <s v="Not fleeing"/>
    <b v="0"/>
    <s v="armed"/>
    <x v="0"/>
  </r>
  <r>
    <n v="1330"/>
    <n v="1842"/>
    <s v="Reginald Darnell Dogan"/>
    <d v="2016-05-02T00:00:00"/>
    <s v="shot"/>
    <x v="0"/>
    <n v="52"/>
    <s v="M"/>
    <s v="B"/>
    <s v="Greenville"/>
    <s v="SC"/>
    <b v="0"/>
    <s v="attack"/>
    <s v="Not fleeing"/>
    <b v="0"/>
    <s v="armed"/>
    <x v="0"/>
  </r>
  <r>
    <n v="1331"/>
    <n v="1510"/>
    <s v="Raymond Hopper"/>
    <d v="2016-05-03T00:00:00"/>
    <s v="shot"/>
    <x v="4"/>
    <n v="59"/>
    <s v="M"/>
    <s v="W"/>
    <s v="Visalia"/>
    <s v="CA"/>
    <b v="0"/>
    <s v="other"/>
    <s v="Not fleeing"/>
    <b v="0"/>
    <s v="armed"/>
    <x v="1"/>
  </r>
  <r>
    <n v="1332"/>
    <n v="1509"/>
    <s v="Richard Ferretti"/>
    <d v="2016-05-04T00:00:00"/>
    <s v="shot"/>
    <x v="5"/>
    <n v="52"/>
    <s v="M"/>
    <s v="W"/>
    <s v="Philadelphia"/>
    <s v="PA"/>
    <b v="0"/>
    <s v="other"/>
    <s v="Not fleeing"/>
    <b v="0"/>
    <s v="unarmed or undetermined or null"/>
    <x v="1"/>
  </r>
  <r>
    <n v="1333"/>
    <n v="1511"/>
    <s v="Cayce A. DiTullio"/>
    <d v="2016-05-04T00:00:00"/>
    <s v="shot"/>
    <x v="0"/>
    <n v="39"/>
    <s v="M"/>
    <s v="W"/>
    <s v="Burien"/>
    <s v="WA"/>
    <b v="0"/>
    <s v="attack"/>
    <s v="Car"/>
    <b v="0"/>
    <s v="armed"/>
    <x v="0"/>
  </r>
  <r>
    <n v="1334"/>
    <n v="1512"/>
    <s v="Matthew Tucker"/>
    <d v="2016-05-04T00:00:00"/>
    <s v="shot"/>
    <x v="4"/>
    <n v="18"/>
    <s v="M"/>
    <m/>
    <s v="Temecula"/>
    <s v="CA"/>
    <b v="0"/>
    <s v="other"/>
    <s v="Not fleeing"/>
    <b v="0"/>
    <s v="armed"/>
    <x v="1"/>
  </r>
  <r>
    <n v="1335"/>
    <n v="1513"/>
    <s v="Gerry J. Thompson"/>
    <d v="2016-05-04T00:00:00"/>
    <s v="shot"/>
    <x v="9"/>
    <n v="40"/>
    <s v="M"/>
    <s v="W"/>
    <s v="Buffalo"/>
    <s v="MO"/>
    <b v="0"/>
    <s v="attack"/>
    <s v="Not fleeing"/>
    <b v="0"/>
    <s v="unarmed or undetermined or null"/>
    <x v="1"/>
  </r>
  <r>
    <n v="1336"/>
    <n v="1516"/>
    <s v="Corey DiGiovanni"/>
    <d v="2016-05-05T00:00:00"/>
    <s v="shot"/>
    <x v="5"/>
    <n v="36"/>
    <s v="M"/>
    <s v="W"/>
    <s v="Gretna"/>
    <s v="LA"/>
    <b v="0"/>
    <s v="attack"/>
    <s v="Car"/>
    <b v="0"/>
    <s v="unarmed or undetermined or null"/>
    <x v="1"/>
  </r>
  <r>
    <n v="1337"/>
    <n v="1517"/>
    <s v="Burt Johnson"/>
    <d v="2016-05-05T00:00:00"/>
    <s v="shot"/>
    <x v="0"/>
    <n v="38"/>
    <s v="M"/>
    <s v="B"/>
    <s v="Milwaukee"/>
    <s v="WI"/>
    <b v="0"/>
    <s v="attack"/>
    <s v="Foot"/>
    <b v="1"/>
    <s v="armed"/>
    <x v="0"/>
  </r>
  <r>
    <n v="1338"/>
    <n v="1518"/>
    <s v="Deresha Armstrong"/>
    <d v="2016-05-05T00:00:00"/>
    <s v="shot"/>
    <x v="0"/>
    <n v="26"/>
    <s v="F"/>
    <s v="B"/>
    <s v="Orlando"/>
    <s v="FL"/>
    <b v="0"/>
    <s v="attack"/>
    <s v="Not fleeing"/>
    <b v="0"/>
    <s v="armed"/>
    <x v="0"/>
  </r>
  <r>
    <n v="1339"/>
    <n v="1519"/>
    <s v="Ronald D. Williams"/>
    <d v="2016-05-06T00:00:00"/>
    <s v="shot"/>
    <x v="0"/>
    <m/>
    <s v="M"/>
    <s v="B"/>
    <s v="Weirton"/>
    <s v="WV"/>
    <b v="1"/>
    <s v="other"/>
    <s v="Not fleeing"/>
    <b v="0"/>
    <s v="armed"/>
    <x v="0"/>
  </r>
  <r>
    <n v="1340"/>
    <n v="1523"/>
    <s v="Nathan Q. Cates"/>
    <d v="2016-05-07T00:00:00"/>
    <s v="shot"/>
    <x v="0"/>
    <n v="29"/>
    <s v="M"/>
    <s v="W"/>
    <s v="Lake Stevens"/>
    <s v="WA"/>
    <b v="1"/>
    <s v="other"/>
    <s v="Not fleeing"/>
    <b v="0"/>
    <s v="armed"/>
    <x v="0"/>
  </r>
  <r>
    <n v="1341"/>
    <n v="1525"/>
    <s v="Alton Fitzgerald Witchard"/>
    <d v="2016-05-07T00:00:00"/>
    <s v="shot"/>
    <x v="0"/>
    <n v="37"/>
    <s v="M"/>
    <s v="B"/>
    <s v="St. Petersburg"/>
    <s v="FL"/>
    <b v="0"/>
    <s v="attack"/>
    <s v="Other"/>
    <b v="0"/>
    <s v="armed"/>
    <x v="0"/>
  </r>
  <r>
    <n v="1342"/>
    <n v="1529"/>
    <s v="Derek J. Sam"/>
    <d v="2016-05-07T00:00:00"/>
    <s v="shot and Tasered"/>
    <x v="4"/>
    <n v="29"/>
    <s v="M"/>
    <s v="O"/>
    <s v="Presque Isle"/>
    <s v="ME"/>
    <b v="0"/>
    <s v="other"/>
    <s v="Not fleeing"/>
    <b v="0"/>
    <s v="armed"/>
    <x v="1"/>
  </r>
  <r>
    <n v="1343"/>
    <n v="1522"/>
    <s v="Lionel Gibson"/>
    <d v="2016-05-08T00:00:00"/>
    <s v="shot"/>
    <x v="2"/>
    <n v="21"/>
    <s v="M"/>
    <s v="B"/>
    <s v="Long Beach"/>
    <s v="CA"/>
    <b v="0"/>
    <s v="other"/>
    <s v="Not fleeing"/>
    <b v="0"/>
    <s v="armed"/>
    <x v="1"/>
  </r>
  <r>
    <n v="1344"/>
    <n v="1844"/>
    <s v="Arthur R. Williams"/>
    <d v="2016-05-09T00:00:00"/>
    <s v="shot"/>
    <x v="2"/>
    <n v="33"/>
    <s v="M"/>
    <s v="B"/>
    <s v="El Paso"/>
    <s v="TX"/>
    <b v="0"/>
    <s v="other"/>
    <s v="Not fleeing"/>
    <b v="0"/>
    <s v="armed"/>
    <x v="1"/>
  </r>
  <r>
    <n v="1345"/>
    <n v="1520"/>
    <s v="Jaffort Smith"/>
    <d v="2016-05-09T00:00:00"/>
    <s v="shot"/>
    <x v="0"/>
    <n v="33"/>
    <s v="M"/>
    <s v="B"/>
    <s v="St. Paul"/>
    <s v="MN"/>
    <b v="0"/>
    <s v="attack"/>
    <s v="Not fleeing"/>
    <b v="0"/>
    <s v="armed"/>
    <x v="0"/>
  </r>
  <r>
    <n v="1346"/>
    <n v="1524"/>
    <s v="Christian Bowman"/>
    <d v="2016-05-09T00:00:00"/>
    <s v="shot"/>
    <x v="1"/>
    <n v="23"/>
    <s v="M"/>
    <s v="W"/>
    <s v="St. Martin"/>
    <s v="MS"/>
    <b v="0"/>
    <s v="attack"/>
    <s v="Not fleeing"/>
    <b v="0"/>
    <s v="unarmed or undetermined or null"/>
    <x v="1"/>
  </r>
  <r>
    <n v="1347"/>
    <n v="1526"/>
    <s v="Michael Johnson"/>
    <d v="2016-05-09T00:00:00"/>
    <s v="shot"/>
    <x v="0"/>
    <n v="26"/>
    <s v="M"/>
    <s v="W"/>
    <s v="Chicago"/>
    <s v="IL"/>
    <b v="0"/>
    <s v="other"/>
    <s v="Foot"/>
    <b v="0"/>
    <s v="armed"/>
    <x v="0"/>
  </r>
  <r>
    <n v="1348"/>
    <n v="1528"/>
    <s v="Joseph Napoli"/>
    <d v="2016-05-09T00:00:00"/>
    <s v="shot"/>
    <x v="0"/>
    <n v="59"/>
    <s v="M"/>
    <m/>
    <s v="Hog Valley"/>
    <s v="FL"/>
    <b v="0"/>
    <s v="attack"/>
    <s v="Not fleeing"/>
    <b v="0"/>
    <s v="armed"/>
    <x v="0"/>
  </r>
  <r>
    <n v="1349"/>
    <n v="1531"/>
    <s v="Jamie Stotts"/>
    <d v="2016-05-09T00:00:00"/>
    <s v="shot"/>
    <x v="0"/>
    <n v="29"/>
    <s v="M"/>
    <s v="W"/>
    <s v="Nacogdoches"/>
    <s v="TX"/>
    <b v="1"/>
    <s v="attack"/>
    <s v="Other"/>
    <b v="0"/>
    <s v="armed"/>
    <x v="0"/>
  </r>
  <r>
    <n v="1350"/>
    <n v="1532"/>
    <s v="Arthur DaRosa"/>
    <d v="2016-05-10T00:00:00"/>
    <s v="shot"/>
    <x v="4"/>
    <n v="28"/>
    <s v="M"/>
    <s v="B"/>
    <s v="Taunton"/>
    <s v="MA"/>
    <b v="1"/>
    <s v="attack"/>
    <s v="Not fleeing"/>
    <b v="0"/>
    <s v="armed"/>
    <x v="1"/>
  </r>
  <r>
    <n v="1351"/>
    <n v="1530"/>
    <s v="Stephen Schuster"/>
    <d v="2016-05-11T00:00:00"/>
    <s v="shot"/>
    <x v="0"/>
    <n v="35"/>
    <s v="M"/>
    <s v="W"/>
    <s v="Aurora"/>
    <s v="CO"/>
    <b v="0"/>
    <s v="attack"/>
    <s v="Car"/>
    <b v="0"/>
    <s v="armed"/>
    <x v="0"/>
  </r>
  <r>
    <n v="1352"/>
    <n v="1533"/>
    <s v="Thongsoune Vilaysane"/>
    <d v="2016-05-11T00:00:00"/>
    <s v="shot"/>
    <x v="5"/>
    <n v="33"/>
    <s v="M"/>
    <s v="A"/>
    <s v="San Diego"/>
    <s v="CA"/>
    <b v="0"/>
    <s v="other"/>
    <s v="Car"/>
    <b v="1"/>
    <s v="unarmed or undetermined or null"/>
    <x v="1"/>
  </r>
  <r>
    <n v="1353"/>
    <n v="1534"/>
    <s v="Sean Ryan Mondragon"/>
    <d v="2016-05-11T00:00:00"/>
    <s v="shot"/>
    <x v="0"/>
    <n v="24"/>
    <s v="M"/>
    <s v="B"/>
    <s v="Greeley"/>
    <s v="CO"/>
    <b v="0"/>
    <s v="attack"/>
    <s v="Car"/>
    <b v="0"/>
    <s v="armed"/>
    <x v="0"/>
  </r>
  <r>
    <n v="1354"/>
    <n v="1535"/>
    <s v="Steve Godfrey"/>
    <d v="2016-05-11T00:00:00"/>
    <s v="shot"/>
    <x v="0"/>
    <m/>
    <s v="M"/>
    <s v="W"/>
    <s v="Byng"/>
    <s v="OK"/>
    <b v="1"/>
    <s v="attack"/>
    <s v="Car"/>
    <b v="0"/>
    <s v="armed"/>
    <x v="0"/>
  </r>
  <r>
    <n v="1355"/>
    <n v="1539"/>
    <s v="Robert Mark Diaz"/>
    <d v="2016-05-13T00:00:00"/>
    <s v="shot"/>
    <x v="0"/>
    <n v="28"/>
    <s v="M"/>
    <s v="H"/>
    <s v="Boyle Heights"/>
    <s v="CA"/>
    <b v="0"/>
    <s v="attack"/>
    <s v="Not fleeing"/>
    <b v="1"/>
    <s v="armed"/>
    <x v="0"/>
  </r>
  <r>
    <n v="1356"/>
    <n v="1536"/>
    <s v="Cody Marsh"/>
    <d v="2016-05-14T00:00:00"/>
    <s v="shot"/>
    <x v="4"/>
    <n v="19"/>
    <s v="M"/>
    <s v="W"/>
    <s v="Jacksonsville"/>
    <s v="FL"/>
    <b v="1"/>
    <s v="other"/>
    <s v="Not fleeing"/>
    <b v="0"/>
    <s v="armed"/>
    <x v="1"/>
  </r>
  <r>
    <n v="1357"/>
    <n v="1537"/>
    <s v="Francis Clark"/>
    <d v="2016-05-14T00:00:00"/>
    <s v="shot"/>
    <x v="0"/>
    <n v="43"/>
    <s v="M"/>
    <s v="N"/>
    <s v="Phoenix"/>
    <s v="AZ"/>
    <b v="0"/>
    <s v="attack"/>
    <s v="Not fleeing"/>
    <b v="1"/>
    <s v="armed"/>
    <x v="0"/>
  </r>
  <r>
    <n v="1358"/>
    <n v="1538"/>
    <s v="Jeffrey Sims"/>
    <d v="2016-05-14T00:00:00"/>
    <s v="shot"/>
    <x v="0"/>
    <n v="59"/>
    <s v="M"/>
    <s v="W"/>
    <s v="Osteen"/>
    <s v="FL"/>
    <b v="0"/>
    <s v="attack"/>
    <s v="Not fleeing"/>
    <b v="0"/>
    <s v="armed"/>
    <x v="0"/>
  </r>
  <r>
    <n v="1359"/>
    <n v="1540"/>
    <s v="Ryan Johnson"/>
    <d v="2016-05-14T00:00:00"/>
    <s v="shot and Tasered"/>
    <x v="0"/>
    <n v="34"/>
    <s v="M"/>
    <s v="W"/>
    <s v="Stockbridge"/>
    <s v="GA"/>
    <b v="1"/>
    <s v="other"/>
    <s v="Not fleeing"/>
    <b v="0"/>
    <s v="armed"/>
    <x v="0"/>
  </r>
  <r>
    <n v="1360"/>
    <n v="1541"/>
    <s v="Dracy &quot;Clint&quot; Pendleton"/>
    <d v="2016-05-15T00:00:00"/>
    <s v="shot"/>
    <x v="0"/>
    <n v="35"/>
    <s v="M"/>
    <s v="W"/>
    <s v="Shawnee National Forest"/>
    <s v="IL"/>
    <b v="0"/>
    <s v="attack"/>
    <s v="Foot"/>
    <b v="0"/>
    <s v="armed"/>
    <x v="0"/>
  </r>
  <r>
    <n v="1361"/>
    <n v="1542"/>
    <s v="Jabril Robinson"/>
    <d v="2016-05-16T00:00:00"/>
    <s v="shot"/>
    <x v="0"/>
    <n v="23"/>
    <s v="M"/>
    <s v="B"/>
    <s v="Riverdale"/>
    <s v="GA"/>
    <b v="0"/>
    <s v="attack"/>
    <s v="Foot"/>
    <b v="0"/>
    <s v="armed"/>
    <x v="0"/>
  </r>
  <r>
    <n v="1362"/>
    <n v="1544"/>
    <s v="Luke Sanders"/>
    <d v="2016-05-17T00:00:00"/>
    <s v="shot"/>
    <x v="38"/>
    <n v="36"/>
    <s v="M"/>
    <s v="W"/>
    <s v="Siskiyou County"/>
    <s v="CA"/>
    <b v="1"/>
    <s v="other"/>
    <s v="Not fleeing"/>
    <b v="0"/>
    <s v="armed"/>
    <x v="1"/>
  </r>
  <r>
    <n v="1363"/>
    <n v="1543"/>
    <s v="Garry Conrad"/>
    <d v="2016-05-18T00:00:00"/>
    <s v="shot"/>
    <x v="4"/>
    <n v="46"/>
    <s v="M"/>
    <s v="W"/>
    <s v="New York"/>
    <s v="NY"/>
    <b v="1"/>
    <s v="other"/>
    <s v="Not fleeing"/>
    <b v="0"/>
    <s v="armed"/>
    <x v="1"/>
  </r>
  <r>
    <n v="1364"/>
    <n v="1545"/>
    <s v="Joseph Weatherby"/>
    <d v="2016-05-18T00:00:00"/>
    <s v="shot"/>
    <x v="0"/>
    <n v="44"/>
    <s v="M"/>
    <s v="W"/>
    <s v="Sullivan"/>
    <s v="MO"/>
    <b v="0"/>
    <s v="attack"/>
    <s v="Other"/>
    <b v="0"/>
    <s v="armed"/>
    <x v="0"/>
  </r>
  <r>
    <n v="1365"/>
    <n v="1546"/>
    <s v="Israel Santos-Banos"/>
    <d v="2016-05-18T00:00:00"/>
    <s v="shot"/>
    <x v="0"/>
    <n v="20"/>
    <s v="M"/>
    <s v="H"/>
    <s v="Phoenix"/>
    <s v="AZ"/>
    <b v="0"/>
    <s v="attack"/>
    <s v="Not fleeing"/>
    <b v="0"/>
    <s v="armed"/>
    <x v="0"/>
  </r>
  <r>
    <n v="1366"/>
    <n v="1547"/>
    <s v="Jeremias Cruz"/>
    <d v="2016-05-19T00:00:00"/>
    <s v="shot"/>
    <x v="1"/>
    <n v="30"/>
    <s v="M"/>
    <s v="H"/>
    <s v="Las Vegas"/>
    <s v="NV"/>
    <b v="0"/>
    <s v="attack"/>
    <s v="Not fleeing"/>
    <b v="0"/>
    <s v="unarmed or undetermined or null"/>
    <x v="1"/>
  </r>
  <r>
    <n v="1367"/>
    <n v="1548"/>
    <s v="Jessica Nelson-Williams"/>
    <d v="2016-05-19T00:00:00"/>
    <s v="shot"/>
    <x v="1"/>
    <n v="29"/>
    <s v="F"/>
    <s v="B"/>
    <s v="San Francisco"/>
    <s v="CA"/>
    <b v="0"/>
    <s v="other"/>
    <s v="Car"/>
    <b v="0"/>
    <s v="unarmed or undetermined or null"/>
    <x v="1"/>
  </r>
  <r>
    <n v="1368"/>
    <n v="1549"/>
    <s v="Jaime Ide"/>
    <d v="2016-05-19T00:00:00"/>
    <s v="shot"/>
    <x v="4"/>
    <n v="35"/>
    <s v="M"/>
    <s v="H"/>
    <s v="Citrus Heights"/>
    <s v="CA"/>
    <b v="0"/>
    <s v="other"/>
    <s v="Not fleeing"/>
    <b v="1"/>
    <s v="armed"/>
    <x v="1"/>
  </r>
  <r>
    <n v="1369"/>
    <n v="1550"/>
    <s v="Timothy Brandon Stacy"/>
    <d v="2016-05-19T00:00:00"/>
    <s v="shot"/>
    <x v="0"/>
    <n v="36"/>
    <s v="M"/>
    <s v="W"/>
    <s v="Fisty"/>
    <s v="KY"/>
    <b v="0"/>
    <s v="attack"/>
    <s v="Not fleeing"/>
    <b v="0"/>
    <s v="armed"/>
    <x v="0"/>
  </r>
  <r>
    <n v="1370"/>
    <n v="1551"/>
    <s v="Kentrill William Carraway"/>
    <d v="2016-05-19T00:00:00"/>
    <s v="shot"/>
    <x v="0"/>
    <n v="22"/>
    <s v="M"/>
    <s v="B"/>
    <s v="Miami"/>
    <s v="FL"/>
    <b v="0"/>
    <s v="other"/>
    <s v="Not fleeing"/>
    <b v="0"/>
    <s v="armed"/>
    <x v="0"/>
  </r>
  <r>
    <n v="1371"/>
    <n v="1559"/>
    <s v="Joshua Beebee"/>
    <d v="2016-05-20T00:00:00"/>
    <s v="shot"/>
    <x v="4"/>
    <n v="31"/>
    <s v="M"/>
    <s v="B"/>
    <s v="Omaha"/>
    <s v="NE"/>
    <b v="0"/>
    <s v="other"/>
    <s v="Foot"/>
    <b v="1"/>
    <s v="armed"/>
    <x v="1"/>
  </r>
  <r>
    <n v="1372"/>
    <n v="1552"/>
    <s v="Norman Campbell"/>
    <d v="2016-05-21T00:00:00"/>
    <s v="shot"/>
    <x v="0"/>
    <n v="63"/>
    <s v="M"/>
    <s v="W"/>
    <s v="Chesterfield County"/>
    <s v="SC"/>
    <b v="0"/>
    <s v="attack"/>
    <s v="Not fleeing"/>
    <b v="0"/>
    <s v="armed"/>
    <x v="0"/>
  </r>
  <r>
    <n v="1373"/>
    <n v="1553"/>
    <s v="Travis Moore"/>
    <d v="2016-05-21T00:00:00"/>
    <s v="shot"/>
    <x v="1"/>
    <n v="38"/>
    <s v="M"/>
    <s v="W"/>
    <s v="Oregon City"/>
    <s v="OR"/>
    <b v="1"/>
    <s v="attack"/>
    <s v="Not fleeing"/>
    <b v="0"/>
    <s v="unarmed or undetermined or null"/>
    <x v="1"/>
  </r>
  <r>
    <n v="1374"/>
    <n v="1556"/>
    <s v="Mark Nelson"/>
    <d v="2016-05-21T00:00:00"/>
    <s v="shot"/>
    <x v="0"/>
    <n v="31"/>
    <s v="M"/>
    <s v="N"/>
    <s v="Flagstaff"/>
    <s v="AZ"/>
    <b v="1"/>
    <s v="attack"/>
    <s v="Not fleeing"/>
    <b v="1"/>
    <s v="armed"/>
    <x v="0"/>
  </r>
  <r>
    <n v="1375"/>
    <n v="1554"/>
    <s v="Michael Eugene Wilson Jr."/>
    <d v="2016-05-22T00:00:00"/>
    <s v="shot"/>
    <x v="1"/>
    <n v="27"/>
    <s v="M"/>
    <s v="B"/>
    <s v="Hallandale Beach"/>
    <s v="FL"/>
    <b v="0"/>
    <s v="other"/>
    <s v="Car"/>
    <b v="1"/>
    <s v="unarmed or undetermined or null"/>
    <x v="1"/>
  </r>
  <r>
    <n v="1376"/>
    <n v="1555"/>
    <s v="Jorge Zambrano"/>
    <d v="2016-05-22T00:00:00"/>
    <s v="shot"/>
    <x v="0"/>
    <n v="35"/>
    <s v="M"/>
    <s v="H"/>
    <s v="Oxford"/>
    <s v="MA"/>
    <b v="0"/>
    <s v="attack"/>
    <s v="Not fleeing"/>
    <b v="0"/>
    <s v="armed"/>
    <x v="0"/>
  </r>
  <r>
    <n v="1377"/>
    <n v="1562"/>
    <s v="Vernell Bing"/>
    <d v="2016-05-22T00:00:00"/>
    <s v="shot"/>
    <x v="1"/>
    <n v="22"/>
    <s v="M"/>
    <s v="B"/>
    <s v="Jacksonville"/>
    <s v="FL"/>
    <b v="0"/>
    <s v="other"/>
    <s v="Car"/>
    <b v="0"/>
    <s v="unarmed or undetermined or null"/>
    <x v="1"/>
  </r>
  <r>
    <n v="1378"/>
    <n v="1563"/>
    <s v="Bryson Fischer"/>
    <d v="2016-05-22T00:00:00"/>
    <s v="shot"/>
    <x v="0"/>
    <n v="28"/>
    <s v="M"/>
    <s v="W"/>
    <s v="Boulder"/>
    <s v="CO"/>
    <b v="1"/>
    <s v="attack"/>
    <s v="Not fleeing"/>
    <b v="0"/>
    <s v="armed"/>
    <x v="0"/>
  </r>
  <r>
    <n v="1379"/>
    <n v="1560"/>
    <s v="Verl Bedonie"/>
    <d v="2016-05-23T00:00:00"/>
    <s v="shot"/>
    <x v="0"/>
    <n v="26"/>
    <s v="M"/>
    <s v="N"/>
    <s v="Flagstaff"/>
    <s v="AZ"/>
    <b v="0"/>
    <s v="attack"/>
    <s v="Foot"/>
    <b v="1"/>
    <s v="armed"/>
    <x v="0"/>
  </r>
  <r>
    <n v="1380"/>
    <n v="1561"/>
    <s v="Bodhi Wilson Dean Phelps"/>
    <d v="2016-05-24T00:00:00"/>
    <s v="shot"/>
    <x v="4"/>
    <n v="22"/>
    <s v="M"/>
    <s v="W"/>
    <s v="Gresham"/>
    <s v="OR"/>
    <b v="0"/>
    <s v="other"/>
    <s v="Not fleeing"/>
    <b v="0"/>
    <s v="armed"/>
    <x v="1"/>
  </r>
  <r>
    <n v="1381"/>
    <n v="1564"/>
    <s v="Leslie Goletz"/>
    <d v="2016-05-24T00:00:00"/>
    <s v="shot"/>
    <x v="21"/>
    <n v="57"/>
    <s v="M"/>
    <m/>
    <s v="Harrisonville"/>
    <s v="MO"/>
    <b v="0"/>
    <s v="other"/>
    <s v="Car"/>
    <b v="0"/>
    <s v="armed"/>
    <x v="1"/>
  </r>
  <r>
    <n v="1382"/>
    <n v="1567"/>
    <s v="Mario Montoya"/>
    <d v="2016-05-24T00:00:00"/>
    <s v="shot"/>
    <x v="0"/>
    <n v="31"/>
    <s v="M"/>
    <s v="H"/>
    <s v="Albuquerque"/>
    <s v="NM"/>
    <b v="0"/>
    <s v="attack"/>
    <s v="Not fleeing"/>
    <b v="0"/>
    <s v="armed"/>
    <x v="0"/>
  </r>
  <r>
    <n v="1383"/>
    <n v="1565"/>
    <s v="Derek Prophet"/>
    <d v="2016-05-25T00:00:00"/>
    <s v="shot"/>
    <x v="4"/>
    <n v="43"/>
    <s v="M"/>
    <s v="W"/>
    <s v="Oklahoma City"/>
    <s v="OK"/>
    <b v="1"/>
    <s v="other"/>
    <s v="Not fleeing"/>
    <b v="0"/>
    <s v="armed"/>
    <x v="1"/>
  </r>
  <r>
    <n v="1384"/>
    <n v="1566"/>
    <s v="Doll Pierre-Louis"/>
    <d v="2016-05-25T00:00:00"/>
    <s v="shot"/>
    <x v="5"/>
    <n v="24"/>
    <s v="M"/>
    <s v="B"/>
    <s v="Miami Gardens"/>
    <s v="FL"/>
    <b v="0"/>
    <s v="other"/>
    <s v="Car"/>
    <b v="0"/>
    <s v="unarmed or undetermined or null"/>
    <x v="1"/>
  </r>
  <r>
    <n v="1385"/>
    <n v="1568"/>
    <s v="Eugene &quot;Geno&quot; Francis Smith"/>
    <d v="2016-05-26T00:00:00"/>
    <s v="shot"/>
    <x v="0"/>
    <n v="29"/>
    <s v="M"/>
    <s v="W"/>
    <s v="St. Paul"/>
    <s v="MN"/>
    <b v="0"/>
    <s v="attack"/>
    <s v="Not fleeing"/>
    <b v="0"/>
    <s v="armed"/>
    <x v="0"/>
  </r>
  <r>
    <n v="1386"/>
    <n v="1569"/>
    <s v="Warren Christian"/>
    <d v="2016-05-26T00:00:00"/>
    <s v="shot"/>
    <x v="0"/>
    <n v="43"/>
    <s v="M"/>
    <s v="W"/>
    <s v="Lansing"/>
    <s v="IL"/>
    <b v="0"/>
    <s v="attack"/>
    <s v="Foot"/>
    <b v="0"/>
    <s v="armed"/>
    <x v="0"/>
  </r>
  <r>
    <n v="1387"/>
    <n v="1570"/>
    <s v="TK Tk"/>
    <d v="2016-05-26T00:00:00"/>
    <s v="shot"/>
    <x v="0"/>
    <m/>
    <s v="M"/>
    <m/>
    <s v="San Antonio"/>
    <s v="TX"/>
    <b v="0"/>
    <s v="other"/>
    <s v="Not fleeing"/>
    <b v="0"/>
    <s v="armed"/>
    <x v="0"/>
  </r>
  <r>
    <n v="1388"/>
    <n v="1571"/>
    <s v="Devonte Gates"/>
    <d v="2016-05-26T00:00:00"/>
    <s v="shot"/>
    <x v="9"/>
    <n v="21"/>
    <s v="M"/>
    <s v="B"/>
    <s v="Washington Park"/>
    <s v="IL"/>
    <b v="0"/>
    <s v="undetermined"/>
    <s v="Foot"/>
    <b v="0"/>
    <s v="unarmed or undetermined or null"/>
    <x v="1"/>
  </r>
  <r>
    <n v="1389"/>
    <n v="1572"/>
    <s v="Fernando Castro"/>
    <d v="2016-05-26T00:00:00"/>
    <s v="shot"/>
    <x v="0"/>
    <n v="19"/>
    <s v="M"/>
    <s v="H"/>
    <s v="Solvang"/>
    <s v="CA"/>
    <b v="0"/>
    <s v="attack"/>
    <s v="Car"/>
    <b v="0"/>
    <s v="armed"/>
    <x v="0"/>
  </r>
  <r>
    <n v="1390"/>
    <n v="1581"/>
    <s v="Tk Tk"/>
    <d v="2016-05-26T00:00:00"/>
    <s v="shot"/>
    <x v="4"/>
    <m/>
    <s v="F"/>
    <m/>
    <s v="Sneads"/>
    <s v="FL"/>
    <b v="0"/>
    <s v="other"/>
    <s v="Not fleeing"/>
    <b v="0"/>
    <s v="armed"/>
    <x v="1"/>
  </r>
  <r>
    <n v="1391"/>
    <n v="1583"/>
    <s v="Angel Daniel Navarro"/>
    <d v="2016-05-26T00:00:00"/>
    <s v="shot"/>
    <x v="0"/>
    <n v="25"/>
    <s v="M"/>
    <s v="H"/>
    <s v="Socorro"/>
    <s v="NM"/>
    <b v="0"/>
    <s v="attack"/>
    <s v="Car"/>
    <b v="0"/>
    <s v="armed"/>
    <x v="0"/>
  </r>
  <r>
    <n v="1392"/>
    <n v="1580"/>
    <s v="Terry Edwards"/>
    <d v="2016-05-27T00:00:00"/>
    <s v="shot"/>
    <x v="0"/>
    <n v="59"/>
    <s v="M"/>
    <s v="W"/>
    <s v="Indianapolis"/>
    <s v="IN"/>
    <b v="0"/>
    <s v="attack"/>
    <s v="Not fleeing"/>
    <b v="0"/>
    <s v="armed"/>
    <x v="0"/>
  </r>
  <r>
    <n v="1393"/>
    <n v="1576"/>
    <s v="Dennis Hudson"/>
    <d v="2016-05-28T00:00:00"/>
    <s v="shot"/>
    <x v="0"/>
    <n v="50"/>
    <s v="M"/>
    <s v="B"/>
    <s v="Eastaboga"/>
    <s v="AL"/>
    <b v="0"/>
    <s v="attack"/>
    <s v="Not fleeing"/>
    <b v="0"/>
    <s v="armed"/>
    <x v="0"/>
  </r>
  <r>
    <n v="1394"/>
    <n v="1582"/>
    <s v="Dennis Humphrey"/>
    <d v="2016-05-28T00:00:00"/>
    <s v="shot"/>
    <x v="0"/>
    <n v="58"/>
    <s v="M"/>
    <s v="W"/>
    <s v="Albuquerque"/>
    <s v="NM"/>
    <b v="0"/>
    <s v="attack"/>
    <s v="Not fleeing"/>
    <b v="1"/>
    <s v="armed"/>
    <x v="0"/>
  </r>
  <r>
    <n v="1395"/>
    <n v="1573"/>
    <s v="Dionisio Augustine Garza III"/>
    <d v="2016-05-29T00:00:00"/>
    <s v="shot"/>
    <x v="0"/>
    <n v="25"/>
    <s v="M"/>
    <s v="H"/>
    <s v="Houston"/>
    <s v="TX"/>
    <b v="1"/>
    <s v="attack"/>
    <s v="Not fleeing"/>
    <b v="0"/>
    <s v="armed"/>
    <x v="0"/>
  </r>
  <r>
    <n v="1396"/>
    <n v="1577"/>
    <s v="Donald Edward Brown III"/>
    <d v="2016-05-29T00:00:00"/>
    <s v="shot"/>
    <x v="4"/>
    <n v="32"/>
    <s v="M"/>
    <s v="W"/>
    <s v="Deland"/>
    <s v="FL"/>
    <b v="0"/>
    <s v="other"/>
    <s v="Not fleeing"/>
    <b v="0"/>
    <s v="armed"/>
    <x v="1"/>
  </r>
  <r>
    <n v="1397"/>
    <n v="1578"/>
    <s v="John Mark Coffey"/>
    <d v="2016-05-29T00:00:00"/>
    <s v="shot"/>
    <x v="0"/>
    <n v="53"/>
    <s v="M"/>
    <s v="W"/>
    <s v="Clinton"/>
    <s v="NC"/>
    <b v="0"/>
    <s v="attack"/>
    <s v="Not fleeing"/>
    <b v="1"/>
    <s v="armed"/>
    <x v="0"/>
  </r>
  <r>
    <n v="1398"/>
    <n v="1579"/>
    <s v="Todd Brent Burroughs"/>
    <d v="2016-05-29T00:00:00"/>
    <s v="shot and Tasered"/>
    <x v="1"/>
    <n v="38"/>
    <s v="M"/>
    <s v="W"/>
    <s v="Stoneville"/>
    <s v="NC"/>
    <b v="0"/>
    <s v="other"/>
    <s v="Car"/>
    <b v="0"/>
    <s v="unarmed or undetermined or null"/>
    <x v="1"/>
  </r>
  <r>
    <n v="1399"/>
    <n v="1574"/>
    <s v="Robert Wickizer"/>
    <d v="2016-05-30T00:00:00"/>
    <s v="shot"/>
    <x v="0"/>
    <n v="70"/>
    <s v="M"/>
    <s v="W"/>
    <s v="Tualatin"/>
    <s v="OR"/>
    <b v="0"/>
    <s v="attack"/>
    <s v="Not fleeing"/>
    <b v="0"/>
    <s v="armed"/>
    <x v="0"/>
  </r>
  <r>
    <n v="1400"/>
    <n v="1575"/>
    <s v="Osee Calix"/>
    <d v="2016-05-30T00:00:00"/>
    <s v="shot"/>
    <x v="0"/>
    <n v="33"/>
    <s v="M"/>
    <s v="B"/>
    <s v="Tucson"/>
    <s v="AZ"/>
    <b v="0"/>
    <s v="attack"/>
    <s v="Not fleeing"/>
    <b v="0"/>
    <s v="armed"/>
    <x v="0"/>
  </r>
  <r>
    <n v="1401"/>
    <n v="1585"/>
    <s v="Nicholas Berger"/>
    <d v="2016-05-31T00:00:00"/>
    <s v="shot"/>
    <x v="4"/>
    <n v="36"/>
    <s v="M"/>
    <s v="W"/>
    <s v="Bend"/>
    <s v="OR"/>
    <b v="0"/>
    <s v="other"/>
    <s v="Not fleeing"/>
    <b v="0"/>
    <s v="armed"/>
    <x v="1"/>
  </r>
  <r>
    <n v="1402"/>
    <n v="1584"/>
    <s v="TK TK"/>
    <d v="2016-06-01T00:00:00"/>
    <s v="shot"/>
    <x v="0"/>
    <m/>
    <s v="M"/>
    <m/>
    <s v="Phoenix"/>
    <s v="AZ"/>
    <b v="0"/>
    <s v="attack"/>
    <s v="Not fleeing"/>
    <b v="0"/>
    <s v="armed"/>
    <x v="0"/>
  </r>
  <r>
    <n v="1403"/>
    <n v="1586"/>
    <s v="Michael Johnson"/>
    <d v="2016-06-01T00:00:00"/>
    <s v="shot"/>
    <x v="0"/>
    <n v="21"/>
    <s v="M"/>
    <s v="B"/>
    <s v="Newnan"/>
    <s v="GA"/>
    <b v="0"/>
    <s v="attack"/>
    <s v="Foot"/>
    <b v="1"/>
    <s v="armed"/>
    <x v="0"/>
  </r>
  <r>
    <n v="1404"/>
    <n v="1587"/>
    <s v="Daniel Pigg"/>
    <d v="2016-06-01T00:00:00"/>
    <s v="shot"/>
    <x v="0"/>
    <n v="51"/>
    <s v="M"/>
    <s v="W"/>
    <s v="Berea"/>
    <s v="KY"/>
    <b v="0"/>
    <s v="attack"/>
    <s v="Foot"/>
    <b v="0"/>
    <s v="armed"/>
    <x v="0"/>
  </r>
  <r>
    <n v="1405"/>
    <n v="1588"/>
    <s v="Willie Demetrius James"/>
    <d v="2016-06-02T00:00:00"/>
    <s v="shot"/>
    <x v="4"/>
    <n v="43"/>
    <s v="M"/>
    <s v="B"/>
    <s v="Norfolk"/>
    <s v="VA"/>
    <b v="1"/>
    <s v="other"/>
    <s v="Not fleeing"/>
    <b v="1"/>
    <s v="armed"/>
    <x v="1"/>
  </r>
  <r>
    <n v="1406"/>
    <n v="1589"/>
    <s v="Rodney Rodriguez Smith"/>
    <d v="2016-06-02T00:00:00"/>
    <s v="shot"/>
    <x v="0"/>
    <n v="18"/>
    <s v="M"/>
    <s v="B"/>
    <s v="Charlotte"/>
    <s v="NC"/>
    <b v="0"/>
    <s v="other"/>
    <s v="Not fleeing"/>
    <b v="1"/>
    <s v="armed"/>
    <x v="0"/>
  </r>
  <r>
    <n v="1407"/>
    <n v="1590"/>
    <s v="Joshua Smith"/>
    <d v="2016-06-03T00:00:00"/>
    <s v="shot"/>
    <x v="4"/>
    <n v="33"/>
    <s v="M"/>
    <s v="W"/>
    <s v="Wasilla"/>
    <s v="AK"/>
    <b v="0"/>
    <s v="other"/>
    <s v="Not fleeing"/>
    <b v="0"/>
    <s v="armed"/>
    <x v="1"/>
  </r>
  <r>
    <n v="1408"/>
    <n v="1591"/>
    <s v="Hubert Thomas Burns, Jr."/>
    <d v="2016-06-03T00:00:00"/>
    <s v="shot"/>
    <x v="4"/>
    <n v="34"/>
    <s v="M"/>
    <s v="N"/>
    <s v="Parker"/>
    <s v="AZ"/>
    <b v="0"/>
    <s v="other"/>
    <s v="Not fleeing"/>
    <b v="0"/>
    <s v="armed"/>
    <x v="1"/>
  </r>
  <r>
    <n v="1409"/>
    <n v="1592"/>
    <s v="Daniel Jonathan Shaham"/>
    <d v="2016-06-04T00:00:00"/>
    <s v="shot"/>
    <x v="9"/>
    <n v="31"/>
    <s v="M"/>
    <m/>
    <s v="Yreka"/>
    <s v="CA"/>
    <b v="0"/>
    <s v="attack"/>
    <s v="Not fleeing"/>
    <b v="0"/>
    <s v="unarmed or undetermined or null"/>
    <x v="1"/>
  </r>
  <r>
    <n v="1410"/>
    <n v="1594"/>
    <s v="Demarco Rhymes"/>
    <d v="2016-06-04T00:00:00"/>
    <s v="shot"/>
    <x v="0"/>
    <n v="35"/>
    <s v="M"/>
    <s v="B"/>
    <s v="Eufaula"/>
    <s v="AL"/>
    <b v="0"/>
    <s v="attack"/>
    <s v="Other"/>
    <b v="1"/>
    <s v="armed"/>
    <x v="0"/>
  </r>
  <r>
    <n v="1411"/>
    <n v="1598"/>
    <s v="Larry Dustin Stepp"/>
    <d v="2016-06-04T00:00:00"/>
    <s v="shot"/>
    <x v="4"/>
    <n v="31"/>
    <s v="M"/>
    <s v="W"/>
    <s v="Muncie"/>
    <s v="IN"/>
    <b v="1"/>
    <s v="other"/>
    <s v="Not fleeing"/>
    <b v="1"/>
    <s v="armed"/>
    <x v="1"/>
  </r>
  <r>
    <n v="1412"/>
    <n v="1593"/>
    <s v="Christopher Michael Moran"/>
    <d v="2016-06-05T00:00:00"/>
    <s v="shot"/>
    <x v="0"/>
    <n v="31"/>
    <s v="M"/>
    <s v="W"/>
    <s v="Cape Coral"/>
    <s v="FL"/>
    <b v="0"/>
    <s v="other"/>
    <s v="Car"/>
    <b v="0"/>
    <s v="armed"/>
    <x v="0"/>
  </r>
  <r>
    <n v="1413"/>
    <n v="1595"/>
    <s v="Henry Green"/>
    <d v="2016-06-06T00:00:00"/>
    <s v="shot"/>
    <x v="0"/>
    <n v="23"/>
    <s v="M"/>
    <s v="B"/>
    <s v="Columbus"/>
    <s v="OH"/>
    <b v="0"/>
    <s v="attack"/>
    <s v="Not fleeing"/>
    <b v="0"/>
    <s v="armed"/>
    <x v="0"/>
  </r>
  <r>
    <n v="1414"/>
    <n v="1597"/>
    <s v="Kalyp Allen Rapoza"/>
    <d v="2016-06-06T00:00:00"/>
    <s v="shot"/>
    <x v="4"/>
    <n v="25"/>
    <s v="M"/>
    <s v="O"/>
    <s v="Hilo"/>
    <s v="HI"/>
    <b v="0"/>
    <s v="other"/>
    <s v="Not fleeing"/>
    <b v="0"/>
    <s v="armed"/>
    <x v="1"/>
  </r>
  <r>
    <n v="1415"/>
    <n v="1596"/>
    <s v="Andrew Henson"/>
    <d v="2016-06-07T00:00:00"/>
    <s v="shot"/>
    <x v="1"/>
    <n v="25"/>
    <s v="M"/>
    <s v="W"/>
    <s v="Wagoner"/>
    <s v="OK"/>
    <b v="0"/>
    <s v="other"/>
    <s v="Car"/>
    <b v="1"/>
    <s v="unarmed or undetermined or null"/>
    <x v="1"/>
  </r>
  <r>
    <n v="1416"/>
    <n v="1599"/>
    <s v="Omar Villagomez"/>
    <d v="2016-06-07T00:00:00"/>
    <s v="shot"/>
    <x v="5"/>
    <n v="21"/>
    <s v="M"/>
    <s v="H"/>
    <s v="Turlock"/>
    <s v="CA"/>
    <b v="0"/>
    <s v="other"/>
    <s v="Not fleeing"/>
    <b v="0"/>
    <s v="unarmed or undetermined or null"/>
    <x v="1"/>
  </r>
  <r>
    <n v="1417"/>
    <n v="1601"/>
    <s v="Willis N. Walker"/>
    <d v="2016-06-07T00:00:00"/>
    <s v="shot"/>
    <x v="0"/>
    <n v="49"/>
    <s v="M"/>
    <s v="B"/>
    <s v="Norman"/>
    <s v="VA"/>
    <b v="0"/>
    <s v="other"/>
    <s v="Not fleeing"/>
    <b v="0"/>
    <s v="armed"/>
    <x v="0"/>
  </r>
  <r>
    <n v="1418"/>
    <n v="1604"/>
    <s v="William David Powell"/>
    <d v="2016-06-07T00:00:00"/>
    <s v="shot"/>
    <x v="0"/>
    <n v="63"/>
    <s v="M"/>
    <s v="W"/>
    <s v="Stockbridge"/>
    <s v="GA"/>
    <b v="0"/>
    <s v="attack"/>
    <s v="Not fleeing"/>
    <b v="0"/>
    <s v="armed"/>
    <x v="0"/>
  </r>
  <r>
    <n v="1419"/>
    <n v="1602"/>
    <s v="Carlos Garcia"/>
    <d v="2016-06-08T00:00:00"/>
    <s v="shot"/>
    <x v="0"/>
    <n v="43"/>
    <s v="M"/>
    <s v="H"/>
    <s v="Kansas City"/>
    <s v="MO"/>
    <b v="0"/>
    <s v="attack"/>
    <s v="Not fleeing"/>
    <b v="0"/>
    <s v="armed"/>
    <x v="0"/>
  </r>
  <r>
    <n v="1420"/>
    <n v="1603"/>
    <s v="William Michael Hollis"/>
    <d v="2016-06-09T00:00:00"/>
    <s v="shot"/>
    <x v="0"/>
    <n v="34"/>
    <s v="M"/>
    <s v="W"/>
    <s v="Birmingham"/>
    <s v="AL"/>
    <b v="0"/>
    <s v="attack"/>
    <s v="Car"/>
    <b v="0"/>
    <s v="armed"/>
    <x v="0"/>
  </r>
  <r>
    <n v="1421"/>
    <n v="1605"/>
    <s v="James Allen Nickol"/>
    <d v="2016-06-09T00:00:00"/>
    <s v="shot"/>
    <x v="0"/>
    <n v="38"/>
    <s v="M"/>
    <s v="W"/>
    <s v="York"/>
    <s v="PA"/>
    <b v="0"/>
    <s v="attack"/>
    <m/>
    <b v="0"/>
    <s v="armed"/>
    <x v="0"/>
  </r>
  <r>
    <n v="1422"/>
    <n v="1606"/>
    <s v="John Michael Brisco"/>
    <d v="2016-06-09T00:00:00"/>
    <s v="shot"/>
    <x v="0"/>
    <n v="52"/>
    <s v="M"/>
    <s v="B"/>
    <s v="Port Arthur"/>
    <s v="TX"/>
    <b v="0"/>
    <s v="other"/>
    <s v="Foot"/>
    <b v="0"/>
    <s v="armed"/>
    <x v="0"/>
  </r>
  <r>
    <n v="1423"/>
    <n v="1607"/>
    <s v="Clifford Tucker"/>
    <d v="2016-06-09T00:00:00"/>
    <s v="shot"/>
    <x v="0"/>
    <n v="68"/>
    <s v="M"/>
    <s v="W"/>
    <s v="Ishpeming Township"/>
    <s v="MI"/>
    <b v="1"/>
    <s v="attack"/>
    <s v="Not fleeing"/>
    <b v="1"/>
    <s v="armed"/>
    <x v="0"/>
  </r>
  <r>
    <n v="1424"/>
    <n v="1615"/>
    <s v="TK TK"/>
    <d v="2016-06-09T00:00:00"/>
    <s v="shot"/>
    <x v="48"/>
    <m/>
    <s v="M"/>
    <m/>
    <s v="Somerton"/>
    <s v="AZ"/>
    <b v="0"/>
    <s v="attack"/>
    <s v="Not fleeing"/>
    <b v="0"/>
    <s v="armed"/>
    <x v="1"/>
  </r>
  <r>
    <n v="1425"/>
    <n v="1838"/>
    <s v="Keith Bursey"/>
    <d v="2016-06-10T00:00:00"/>
    <s v="shot"/>
    <x v="0"/>
    <n v="31"/>
    <s v="M"/>
    <s v="B"/>
    <s v="Los Angeles"/>
    <s v="CA"/>
    <b v="0"/>
    <s v="attack"/>
    <s v="Not fleeing"/>
    <b v="0"/>
    <s v="armed"/>
    <x v="0"/>
  </r>
  <r>
    <n v="1426"/>
    <n v="1611"/>
    <s v="Clayton Millsaps"/>
    <d v="2016-06-10T00:00:00"/>
    <s v="shot"/>
    <x v="40"/>
    <n v="29"/>
    <s v="M"/>
    <s v="W"/>
    <s v="Iredell County"/>
    <s v="NC"/>
    <b v="0"/>
    <s v="other"/>
    <s v="Not fleeing"/>
    <b v="0"/>
    <s v="armed"/>
    <x v="1"/>
  </r>
  <r>
    <n v="1427"/>
    <n v="1613"/>
    <s v="Bobby Sanchez"/>
    <d v="2016-06-10T00:00:00"/>
    <s v="shot"/>
    <x v="0"/>
    <n v="32"/>
    <s v="M"/>
    <s v="H"/>
    <s v="Pueblo"/>
    <s v="CO"/>
    <b v="0"/>
    <s v="attack"/>
    <s v="Foot"/>
    <b v="0"/>
    <s v="armed"/>
    <x v="0"/>
  </r>
  <r>
    <n v="1428"/>
    <n v="1614"/>
    <s v="J. Juan Briseno-Ortega"/>
    <d v="2016-06-10T00:00:00"/>
    <s v="shot"/>
    <x v="0"/>
    <n v="50"/>
    <s v="M"/>
    <s v="H"/>
    <s v="Yakima"/>
    <s v="WA"/>
    <b v="0"/>
    <s v="attack"/>
    <s v="Not fleeing"/>
    <b v="1"/>
    <s v="armed"/>
    <x v="0"/>
  </r>
  <r>
    <n v="1429"/>
    <n v="1612"/>
    <s v="Lyndarius Cortez Witherspoon"/>
    <d v="2016-06-11T00:00:00"/>
    <s v="shot"/>
    <x v="0"/>
    <n v="27"/>
    <s v="M"/>
    <s v="B"/>
    <s v="Tupelo"/>
    <s v="MS"/>
    <b v="0"/>
    <s v="attack"/>
    <s v="Car"/>
    <b v="0"/>
    <s v="armed"/>
    <x v="0"/>
  </r>
  <r>
    <n v="1430"/>
    <n v="1616"/>
    <s v="Jesus Duran"/>
    <d v="2016-06-11T00:00:00"/>
    <s v="shot"/>
    <x v="49"/>
    <n v="31"/>
    <s v="M"/>
    <s v="H"/>
    <s v="Maywood"/>
    <s v="CA"/>
    <b v="0"/>
    <s v="other"/>
    <s v="Not fleeing"/>
    <b v="0"/>
    <s v="armed"/>
    <x v="1"/>
  </r>
  <r>
    <n v="1431"/>
    <n v="1608"/>
    <s v="Omar Mateen"/>
    <d v="2016-06-12T00:00:00"/>
    <s v="shot"/>
    <x v="0"/>
    <n v="29"/>
    <s v="M"/>
    <s v="O"/>
    <s v="Orlando"/>
    <s v="FL"/>
    <b v="1"/>
    <s v="attack"/>
    <s v="Not fleeing"/>
    <b v="1"/>
    <s v="armed"/>
    <x v="0"/>
  </r>
  <r>
    <n v="1432"/>
    <n v="1609"/>
    <s v="Daniel Bennett Edwards"/>
    <d v="2016-06-12T00:00:00"/>
    <s v="shot"/>
    <x v="4"/>
    <n v="23"/>
    <s v="M"/>
    <s v="W"/>
    <s v="Eagle Mountain"/>
    <s v="UT"/>
    <b v="1"/>
    <s v="other"/>
    <s v="Not fleeing"/>
    <b v="0"/>
    <s v="armed"/>
    <x v="1"/>
  </r>
  <r>
    <n v="1433"/>
    <n v="1617"/>
    <s v="John Williams"/>
    <d v="2016-06-12T00:00:00"/>
    <s v="shot"/>
    <x v="0"/>
    <n v="61"/>
    <s v="M"/>
    <s v="B"/>
    <s v="Hiseville"/>
    <s v="KY"/>
    <b v="0"/>
    <s v="attack"/>
    <s v="Car"/>
    <b v="0"/>
    <s v="armed"/>
    <x v="0"/>
  </r>
  <r>
    <n v="1434"/>
    <n v="1619"/>
    <s v="Joshua Sciscm"/>
    <d v="2016-06-13T00:00:00"/>
    <s v="shot"/>
    <x v="0"/>
    <n v="33"/>
    <s v="M"/>
    <s v="W"/>
    <s v="Schenectady"/>
    <s v="NY"/>
    <b v="0"/>
    <s v="attack"/>
    <s v="Not fleeing"/>
    <b v="0"/>
    <s v="armed"/>
    <x v="0"/>
  </r>
  <r>
    <n v="1435"/>
    <n v="1620"/>
    <s v="Michael Moore"/>
    <d v="2016-06-13T00:00:00"/>
    <s v="shot"/>
    <x v="0"/>
    <n v="18"/>
    <s v="M"/>
    <s v="B"/>
    <s v="Mobile"/>
    <s v="AL"/>
    <b v="0"/>
    <s v="other"/>
    <s v="Not fleeing"/>
    <b v="0"/>
    <s v="armed"/>
    <x v="0"/>
  </r>
  <r>
    <n v="1436"/>
    <n v="1621"/>
    <s v="Edward Acquisto"/>
    <d v="2016-06-13T00:00:00"/>
    <s v="shot"/>
    <x v="0"/>
    <n v="80"/>
    <s v="M"/>
    <s v="H"/>
    <s v="Tiverton"/>
    <s v="RI"/>
    <b v="0"/>
    <s v="attack"/>
    <s v="Car"/>
    <b v="0"/>
    <s v="armed"/>
    <x v="0"/>
  </r>
  <r>
    <n v="1437"/>
    <n v="1623"/>
    <s v="Kenneth Allen Pointer"/>
    <d v="2016-06-13T00:00:00"/>
    <s v="shot"/>
    <x v="9"/>
    <n v="43"/>
    <s v="M"/>
    <s v="W"/>
    <s v="Vancouver"/>
    <s v="WA"/>
    <b v="0"/>
    <s v="undetermined"/>
    <s v="Car"/>
    <b v="0"/>
    <s v="unarmed or undetermined or null"/>
    <x v="1"/>
  </r>
  <r>
    <n v="1438"/>
    <n v="1618"/>
    <s v="Noel Rodriguez"/>
    <d v="2016-06-14T00:00:00"/>
    <s v="shot"/>
    <x v="5"/>
    <n v="50"/>
    <s v="M"/>
    <s v="H"/>
    <s v="Boise"/>
    <s v="ID"/>
    <b v="0"/>
    <s v="other"/>
    <s v="Car"/>
    <b v="1"/>
    <s v="unarmed or undetermined or null"/>
    <x v="1"/>
  </r>
  <r>
    <n v="1439"/>
    <n v="1622"/>
    <s v="Nicholas Ferro"/>
    <d v="2016-06-14T00:00:00"/>
    <s v="shot"/>
    <x v="0"/>
    <n v="47"/>
    <s v="M"/>
    <s v="W"/>
    <s v="Odessa"/>
    <s v="MO"/>
    <b v="0"/>
    <s v="attack"/>
    <s v="Not fleeing"/>
    <b v="0"/>
    <s v="armed"/>
    <x v="0"/>
  </r>
  <r>
    <n v="1440"/>
    <n v="1624"/>
    <s v="Mohammad Moghaddam"/>
    <d v="2016-06-14T00:00:00"/>
    <s v="shot"/>
    <x v="0"/>
    <n v="54"/>
    <s v="M"/>
    <s v="O"/>
    <s v="Amarillo"/>
    <s v="TX"/>
    <b v="0"/>
    <s v="attack"/>
    <s v="Not fleeing"/>
    <b v="0"/>
    <s v="armed"/>
    <x v="0"/>
  </r>
  <r>
    <n v="1441"/>
    <n v="1625"/>
    <s v="Fernando Geovanni Llanez"/>
    <d v="2016-06-14T00:00:00"/>
    <s v="shot"/>
    <x v="9"/>
    <n v="22"/>
    <s v="M"/>
    <s v="H"/>
    <s v="Chula Vista"/>
    <s v="CA"/>
    <b v="0"/>
    <s v="attack"/>
    <s v="Not fleeing"/>
    <b v="0"/>
    <s v="unarmed or undetermined or null"/>
    <x v="1"/>
  </r>
  <r>
    <n v="1442"/>
    <n v="1626"/>
    <s v="Russell Rosser"/>
    <d v="2016-06-15T00:00:00"/>
    <s v="shot"/>
    <x v="5"/>
    <n v="43"/>
    <s v="M"/>
    <s v="W"/>
    <s v="Tulsa"/>
    <s v="OK"/>
    <b v="0"/>
    <s v="attack"/>
    <s v="Car"/>
    <b v="0"/>
    <s v="unarmed or undetermined or null"/>
    <x v="1"/>
  </r>
  <r>
    <n v="1443"/>
    <n v="1627"/>
    <s v="Michael Rasmussen"/>
    <d v="2016-06-15T00:00:00"/>
    <s v="shot"/>
    <x v="0"/>
    <n v="38"/>
    <s v="M"/>
    <s v="W"/>
    <s v="Pembine"/>
    <s v="WI"/>
    <b v="1"/>
    <s v="attack"/>
    <s v="Car"/>
    <b v="0"/>
    <s v="armed"/>
    <x v="0"/>
  </r>
  <r>
    <n v="1444"/>
    <n v="1837"/>
    <s v="Ronald Delfino"/>
    <d v="2016-06-16T00:00:00"/>
    <s v="shot"/>
    <x v="0"/>
    <n v="21"/>
    <s v="M"/>
    <s v="H"/>
    <s v="Albuquerque"/>
    <s v="NM"/>
    <b v="0"/>
    <s v="attack"/>
    <s v="Car"/>
    <b v="0"/>
    <s v="armed"/>
    <x v="0"/>
  </r>
  <r>
    <n v="1445"/>
    <n v="1628"/>
    <s v="Peter Grandpre"/>
    <d v="2016-06-16T00:00:00"/>
    <s v="shot"/>
    <x v="0"/>
    <n v="36"/>
    <s v="M"/>
    <s v="W"/>
    <s v="Butte"/>
    <s v="MT"/>
    <b v="0"/>
    <s v="attack"/>
    <s v="Not fleeing"/>
    <b v="1"/>
    <s v="armed"/>
    <x v="0"/>
  </r>
  <r>
    <n v="1446"/>
    <n v="1629"/>
    <s v="Nicholas Damon"/>
    <d v="2016-06-16T00:00:00"/>
    <s v="shot"/>
    <x v="5"/>
    <n v="30"/>
    <s v="M"/>
    <s v="H"/>
    <s v="Westminster"/>
    <s v="CO"/>
    <b v="0"/>
    <s v="attack"/>
    <s v="Car"/>
    <b v="0"/>
    <s v="unarmed or undetermined or null"/>
    <x v="1"/>
  </r>
  <r>
    <n v="1447"/>
    <n v="1630"/>
    <s v="John Anderson"/>
    <d v="2016-06-16T00:00:00"/>
    <s v="shot"/>
    <x v="0"/>
    <n v="59"/>
    <s v="M"/>
    <s v="W"/>
    <s v="Montpelier"/>
    <s v="OH"/>
    <b v="1"/>
    <s v="other"/>
    <s v="Not fleeing"/>
    <b v="0"/>
    <s v="armed"/>
    <x v="0"/>
  </r>
  <r>
    <n v="1448"/>
    <n v="1633"/>
    <s v="William Thomas Hennessey"/>
    <d v="2016-06-18T00:00:00"/>
    <s v="shot"/>
    <x v="2"/>
    <n v="34"/>
    <s v="M"/>
    <s v="W"/>
    <s v="Huntsville"/>
    <s v="AL"/>
    <b v="0"/>
    <s v="attack"/>
    <s v="Not fleeing"/>
    <b v="1"/>
    <s v="armed"/>
    <x v="1"/>
  </r>
  <r>
    <n v="1449"/>
    <n v="1634"/>
    <s v="Sergey Makarenko"/>
    <d v="2016-06-18T00:00:00"/>
    <s v="shot"/>
    <x v="5"/>
    <n v="17"/>
    <s v="M"/>
    <s v="W"/>
    <s v="Carmichael"/>
    <s v="CA"/>
    <b v="0"/>
    <s v="other"/>
    <s v="Car"/>
    <b v="0"/>
    <s v="unarmed or undetermined or null"/>
    <x v="1"/>
  </r>
  <r>
    <n v="1450"/>
    <n v="1637"/>
    <s v="Antwun Shumpert"/>
    <d v="2016-06-18T00:00:00"/>
    <s v="shot"/>
    <x v="1"/>
    <n v="37"/>
    <s v="M"/>
    <s v="B"/>
    <s v="Tupelo"/>
    <s v="MS"/>
    <b v="0"/>
    <s v="attack"/>
    <s v="Foot"/>
    <b v="0"/>
    <s v="unarmed or undetermined or null"/>
    <x v="1"/>
  </r>
  <r>
    <n v="1451"/>
    <n v="1631"/>
    <s v="Rashaun Lloyd"/>
    <d v="2016-06-19T00:00:00"/>
    <s v="shot"/>
    <x v="0"/>
    <n v="25"/>
    <s v="M"/>
    <s v="B"/>
    <s v="New York"/>
    <s v="NY"/>
    <b v="0"/>
    <s v="attack"/>
    <s v="Not fleeing"/>
    <b v="0"/>
    <s v="armed"/>
    <x v="0"/>
  </r>
  <r>
    <n v="1452"/>
    <n v="1635"/>
    <s v="Anthony Ford"/>
    <d v="2016-06-19T00:00:00"/>
    <s v="shot"/>
    <x v="0"/>
    <n v="30"/>
    <s v="M"/>
    <m/>
    <s v="Fort Walton Beach"/>
    <s v="FL"/>
    <b v="0"/>
    <s v="other"/>
    <s v="Not fleeing"/>
    <b v="0"/>
    <s v="armed"/>
    <x v="0"/>
  </r>
  <r>
    <n v="1453"/>
    <n v="1632"/>
    <s v="Raufeal M. Bostick"/>
    <d v="2016-06-20T00:00:00"/>
    <s v="shot"/>
    <x v="0"/>
    <n v="23"/>
    <s v="M"/>
    <s v="B"/>
    <s v="Hardeeville"/>
    <s v="SC"/>
    <b v="0"/>
    <s v="attack"/>
    <s v="Not fleeing"/>
    <b v="0"/>
    <s v="armed"/>
    <x v="0"/>
  </r>
  <r>
    <n v="1454"/>
    <n v="1638"/>
    <s v="Devin Christopher Scott"/>
    <d v="2016-06-20T00:00:00"/>
    <s v="shot and Tasered"/>
    <x v="4"/>
    <n v="20"/>
    <s v="M"/>
    <s v="W"/>
    <s v="Lake Havasu City"/>
    <s v="AZ"/>
    <b v="0"/>
    <s v="other"/>
    <s v="Not fleeing"/>
    <b v="1"/>
    <s v="armed"/>
    <x v="1"/>
  </r>
  <r>
    <n v="1455"/>
    <n v="1640"/>
    <s v="Lane Lesko"/>
    <d v="2016-06-21T00:00:00"/>
    <s v="shot"/>
    <x v="2"/>
    <n v="19"/>
    <s v="M"/>
    <s v="W"/>
    <s v="Peterborough"/>
    <s v="NH"/>
    <b v="1"/>
    <s v="attack"/>
    <s v="Car"/>
    <b v="0"/>
    <s v="armed"/>
    <x v="1"/>
  </r>
  <r>
    <n v="1456"/>
    <n v="1642"/>
    <s v="Jeff Hyde"/>
    <d v="2016-06-21T00:00:00"/>
    <s v="shot"/>
    <x v="0"/>
    <n v="50"/>
    <s v="M"/>
    <s v="W"/>
    <s v="Casper"/>
    <s v="WY"/>
    <b v="1"/>
    <s v="attack"/>
    <s v="Not fleeing"/>
    <b v="0"/>
    <s v="armed"/>
    <x v="0"/>
  </r>
  <r>
    <n v="1457"/>
    <n v="1643"/>
    <s v="Pedro Cruz-Amado"/>
    <d v="2016-06-21T00:00:00"/>
    <s v="shot"/>
    <x v="50"/>
    <n v="24"/>
    <s v="M"/>
    <s v="H"/>
    <s v="Lawndale"/>
    <s v="NC"/>
    <b v="1"/>
    <s v="attack"/>
    <s v="Not fleeing"/>
    <b v="0"/>
    <s v="armed"/>
    <x v="1"/>
  </r>
  <r>
    <n v="1458"/>
    <n v="1641"/>
    <s v="Josiah Williams"/>
    <d v="2016-06-22T00:00:00"/>
    <s v="shot"/>
    <x v="0"/>
    <n v="25"/>
    <s v="M"/>
    <s v="W"/>
    <s v="Colorado Springs"/>
    <s v="CO"/>
    <b v="0"/>
    <s v="attack"/>
    <s v="Not fleeing"/>
    <b v="0"/>
    <s v="armed"/>
    <x v="0"/>
  </r>
  <r>
    <n v="1459"/>
    <n v="1644"/>
    <s v="Isaiah Core"/>
    <d v="2016-06-22T00:00:00"/>
    <s v="shot"/>
    <x v="5"/>
    <n v="20"/>
    <s v="M"/>
    <s v="B"/>
    <s v="Birmingham"/>
    <s v="AL"/>
    <b v="0"/>
    <s v="attack"/>
    <s v="Car"/>
    <b v="0"/>
    <s v="unarmed or undetermined or null"/>
    <x v="1"/>
  </r>
  <r>
    <n v="1460"/>
    <n v="1645"/>
    <s v="Roger Ponce"/>
    <d v="2016-06-22T00:00:00"/>
    <s v="shot"/>
    <x v="4"/>
    <n v="37"/>
    <s v="M"/>
    <s v="W"/>
    <s v="Wellington"/>
    <s v="FL"/>
    <b v="0"/>
    <s v="other"/>
    <s v="Not fleeing"/>
    <b v="0"/>
    <s v="armed"/>
    <x v="1"/>
  </r>
  <r>
    <n v="1461"/>
    <n v="1646"/>
    <s v="Quencezola Maurice Splunge"/>
    <d v="2016-06-22T00:00:00"/>
    <s v="shot"/>
    <x v="0"/>
    <n v="44"/>
    <s v="M"/>
    <s v="B"/>
    <s v="Walls"/>
    <s v="MS"/>
    <b v="0"/>
    <s v="attack"/>
    <s v="Foot"/>
    <b v="0"/>
    <s v="armed"/>
    <x v="0"/>
  </r>
  <r>
    <n v="1462"/>
    <n v="1647"/>
    <s v="Deravis Caine Rogers"/>
    <d v="2016-06-22T00:00:00"/>
    <s v="shot"/>
    <x v="1"/>
    <n v="22"/>
    <s v="M"/>
    <s v="B"/>
    <s v="Atlanta"/>
    <s v="GA"/>
    <b v="0"/>
    <s v="undetermined"/>
    <s v="Other"/>
    <b v="0"/>
    <s v="unarmed or undetermined or null"/>
    <x v="1"/>
  </r>
  <r>
    <n v="1463"/>
    <n v="1651"/>
    <s v="Shaun Trevor Walke"/>
    <d v="2016-06-22T00:00:00"/>
    <s v="shot"/>
    <x v="0"/>
    <n v="31"/>
    <s v="M"/>
    <s v="W"/>
    <s v="Bellville"/>
    <s v="TX"/>
    <b v="0"/>
    <s v="attack"/>
    <s v="Not fleeing"/>
    <b v="1"/>
    <s v="armed"/>
    <x v="0"/>
  </r>
  <r>
    <n v="1464"/>
    <n v="1648"/>
    <s v="Jay Anderson"/>
    <d v="2016-06-23T00:00:00"/>
    <s v="shot"/>
    <x v="0"/>
    <n v="25"/>
    <s v="M"/>
    <s v="B"/>
    <s v="Wauwatosa"/>
    <s v="WI"/>
    <b v="0"/>
    <s v="other"/>
    <s v="Not fleeing"/>
    <b v="1"/>
    <s v="armed"/>
    <x v="0"/>
  </r>
  <r>
    <n v="1465"/>
    <n v="1649"/>
    <s v="Angelo Brown"/>
    <d v="2016-06-23T00:00:00"/>
    <s v="shot"/>
    <x v="0"/>
    <m/>
    <s v="M"/>
    <s v="B"/>
    <s v="Belleville"/>
    <s v="IL"/>
    <b v="0"/>
    <s v="attack"/>
    <s v="Foot"/>
    <b v="0"/>
    <s v="armed"/>
    <x v="0"/>
  </r>
  <r>
    <n v="1466"/>
    <n v="1662"/>
    <s v="Josh Herrera"/>
    <d v="2016-06-23T00:00:00"/>
    <s v="shot"/>
    <x v="0"/>
    <n v="29"/>
    <s v="M"/>
    <m/>
    <s v="Hanover"/>
    <s v="NM"/>
    <b v="0"/>
    <s v="undetermined"/>
    <s v="Not fleeing"/>
    <b v="0"/>
    <s v="armed"/>
    <x v="0"/>
  </r>
  <r>
    <n v="1467"/>
    <n v="1650"/>
    <s v="Ismael Miranda"/>
    <d v="2016-06-24T00:00:00"/>
    <s v="shot"/>
    <x v="0"/>
    <n v="36"/>
    <s v="M"/>
    <s v="B"/>
    <s v="Paterson"/>
    <s v="NJ"/>
    <b v="0"/>
    <s v="attack"/>
    <s v="Not fleeing"/>
    <b v="0"/>
    <s v="armed"/>
    <x v="0"/>
  </r>
  <r>
    <n v="1468"/>
    <n v="1657"/>
    <s v="Randy Blecher"/>
    <d v="2016-06-24T00:00:00"/>
    <s v="shot"/>
    <x v="0"/>
    <n v="50"/>
    <s v="M"/>
    <s v="W"/>
    <s v="Farmington"/>
    <s v="AR"/>
    <b v="0"/>
    <s v="attack"/>
    <s v="Not fleeing"/>
    <b v="0"/>
    <s v="armed"/>
    <x v="0"/>
  </r>
  <r>
    <n v="1469"/>
    <n v="1658"/>
    <s v="Christy Sheats"/>
    <d v="2016-06-24T00:00:00"/>
    <s v="shot"/>
    <x v="0"/>
    <n v="42"/>
    <s v="F"/>
    <s v="W"/>
    <s v="Fulshear"/>
    <s v="TX"/>
    <b v="1"/>
    <s v="attack"/>
    <s v="Not fleeing"/>
    <b v="0"/>
    <s v="armed"/>
    <x v="0"/>
  </r>
  <r>
    <n v="1470"/>
    <n v="1660"/>
    <s v="Miguel Angel Chavez-Angles"/>
    <d v="2016-06-24T00:00:00"/>
    <s v="shot"/>
    <x v="0"/>
    <n v="42"/>
    <s v="M"/>
    <s v="H"/>
    <s v="Oklahoma City"/>
    <s v="OK"/>
    <b v="1"/>
    <s v="other"/>
    <s v="Other"/>
    <b v="0"/>
    <s v="armed"/>
    <x v="0"/>
  </r>
  <r>
    <n v="1471"/>
    <n v="1728"/>
    <s v="Jamil Alejandro Valladares"/>
    <d v="2016-06-24T00:00:00"/>
    <s v="shot"/>
    <x v="0"/>
    <n v="26"/>
    <s v="M"/>
    <s v="H"/>
    <s v="Riverview"/>
    <s v="FL"/>
    <b v="0"/>
    <s v="attack"/>
    <s v="Not fleeing"/>
    <b v="0"/>
    <s v="armed"/>
    <x v="0"/>
  </r>
  <r>
    <n v="1472"/>
    <n v="1653"/>
    <s v="Dylan Noble"/>
    <d v="2016-06-25T00:00:00"/>
    <s v="shot"/>
    <x v="1"/>
    <n v="19"/>
    <s v="M"/>
    <s v="W"/>
    <s v="Fresno"/>
    <s v="CA"/>
    <b v="1"/>
    <s v="other"/>
    <s v="Car"/>
    <b v="1"/>
    <s v="unarmed or undetermined or null"/>
    <x v="1"/>
  </r>
  <r>
    <n v="1473"/>
    <n v="1654"/>
    <s v="Waldemar Bogusiewicz"/>
    <d v="2016-06-25T00:00:00"/>
    <s v="shot"/>
    <x v="0"/>
    <n v="59"/>
    <s v="M"/>
    <s v="W"/>
    <s v="Pinellas Park"/>
    <s v="FL"/>
    <b v="0"/>
    <s v="attack"/>
    <s v="Not fleeing"/>
    <b v="0"/>
    <s v="armed"/>
    <x v="0"/>
  </r>
  <r>
    <n v="1474"/>
    <n v="1661"/>
    <s v="Rodrigo Guardiola"/>
    <d v="2016-06-25T00:00:00"/>
    <s v="shot and Tasered"/>
    <x v="1"/>
    <n v="36"/>
    <s v="M"/>
    <s v="H"/>
    <s v="Gainesville"/>
    <s v="GA"/>
    <b v="0"/>
    <s v="attack"/>
    <s v="Other"/>
    <b v="0"/>
    <s v="unarmed or undetermined or null"/>
    <x v="1"/>
  </r>
  <r>
    <n v="1475"/>
    <n v="1664"/>
    <s v="William Ferguson"/>
    <d v="2016-06-25T00:00:00"/>
    <s v="shot"/>
    <x v="0"/>
    <m/>
    <s v="M"/>
    <m/>
    <s v="Buckeye"/>
    <s v="AZ"/>
    <b v="0"/>
    <s v="attack"/>
    <s v="Not fleeing"/>
    <b v="1"/>
    <s v="armed"/>
    <x v="0"/>
  </r>
  <r>
    <n v="1476"/>
    <n v="1655"/>
    <s v="Terry Lynn Maurer"/>
    <d v="2016-06-26T00:00:00"/>
    <s v="shot"/>
    <x v="40"/>
    <n v="51"/>
    <s v="M"/>
    <s v="W"/>
    <s v="Columbia Township"/>
    <s v="MI"/>
    <b v="1"/>
    <s v="attack"/>
    <s v="Not fleeing"/>
    <b v="0"/>
    <s v="armed"/>
    <x v="1"/>
  </r>
  <r>
    <n v="1477"/>
    <n v="1656"/>
    <s v="Daniel Reyes"/>
    <d v="2016-06-26T00:00:00"/>
    <s v="shot"/>
    <x v="4"/>
    <n v="27"/>
    <s v="M"/>
    <s v="H"/>
    <s v="Thomaston"/>
    <s v="CT"/>
    <b v="0"/>
    <s v="other"/>
    <s v="Not fleeing"/>
    <b v="0"/>
    <s v="armed"/>
    <x v="1"/>
  </r>
  <r>
    <n v="1478"/>
    <n v="1659"/>
    <s v="Germichael Kennedy"/>
    <d v="2016-06-26T00:00:00"/>
    <s v="shot"/>
    <x v="0"/>
    <n v="22"/>
    <s v="M"/>
    <s v="B"/>
    <s v="Lincoln"/>
    <s v="NE"/>
    <b v="0"/>
    <s v="attack"/>
    <s v="Foot"/>
    <b v="0"/>
    <s v="armed"/>
    <x v="0"/>
  </r>
  <r>
    <n v="1479"/>
    <n v="1663"/>
    <s v="Donte L. Johnson"/>
    <d v="2016-06-26T00:00:00"/>
    <s v="shot"/>
    <x v="0"/>
    <n v="30"/>
    <s v="M"/>
    <s v="B"/>
    <s v="Dolton"/>
    <s v="IL"/>
    <b v="0"/>
    <s v="attack"/>
    <s v="Not fleeing"/>
    <b v="0"/>
    <s v="armed"/>
    <x v="0"/>
  </r>
  <r>
    <n v="1480"/>
    <n v="1665"/>
    <s v="Michael Disbrowe"/>
    <d v="2016-06-27T00:00:00"/>
    <s v="shot"/>
    <x v="2"/>
    <n v="28"/>
    <s v="M"/>
    <s v="W"/>
    <s v="Boone"/>
    <s v="IA"/>
    <b v="1"/>
    <s v="attack"/>
    <s v="Not fleeing"/>
    <b v="0"/>
    <s v="armed"/>
    <x v="1"/>
  </r>
  <r>
    <n v="1481"/>
    <n v="1666"/>
    <s v="Sherman Evans"/>
    <d v="2016-06-27T00:00:00"/>
    <s v="shot"/>
    <x v="2"/>
    <n v="63"/>
    <s v="M"/>
    <s v="B"/>
    <s v="Washington"/>
    <s v="DC"/>
    <b v="1"/>
    <s v="attack"/>
    <s v="Not fleeing"/>
    <b v="1"/>
    <s v="armed"/>
    <x v="1"/>
  </r>
  <r>
    <n v="1482"/>
    <n v="1667"/>
    <s v="Blake Peacock"/>
    <d v="2016-06-27T00:00:00"/>
    <s v="shot"/>
    <x v="0"/>
    <n v="32"/>
    <s v="M"/>
    <s v="W"/>
    <s v="Cochran"/>
    <s v="GA"/>
    <b v="0"/>
    <s v="attack"/>
    <s v="Not fleeing"/>
    <b v="0"/>
    <s v="armed"/>
    <x v="0"/>
  </r>
  <r>
    <n v="1483"/>
    <n v="1668"/>
    <s v="Travis Vierra"/>
    <d v="2016-06-27T00:00:00"/>
    <s v="shot"/>
    <x v="0"/>
    <n v="26"/>
    <s v="M"/>
    <s v="W"/>
    <s v="Laguna Pueblo"/>
    <s v="NM"/>
    <b v="0"/>
    <s v="attack"/>
    <s v="Not fleeing"/>
    <b v="0"/>
    <s v="armed"/>
    <x v="0"/>
  </r>
  <r>
    <n v="1484"/>
    <n v="1669"/>
    <s v="Raymond Hutson"/>
    <d v="2016-06-27T00:00:00"/>
    <s v="shot"/>
    <x v="2"/>
    <n v="25"/>
    <s v="M"/>
    <s v="W"/>
    <s v="Frederica"/>
    <s v="DE"/>
    <b v="0"/>
    <s v="other"/>
    <s v="Car"/>
    <b v="0"/>
    <s v="armed"/>
    <x v="1"/>
  </r>
  <r>
    <n v="1485"/>
    <n v="1670"/>
    <s v="Barry Prak"/>
    <d v="2016-06-28T00:00:00"/>
    <s v="shot"/>
    <x v="4"/>
    <n v="27"/>
    <s v="M"/>
    <s v="A"/>
    <s v="Long Beach"/>
    <s v="CA"/>
    <b v="0"/>
    <s v="other"/>
    <s v="Foot"/>
    <b v="0"/>
    <s v="armed"/>
    <x v="1"/>
  </r>
  <r>
    <n v="1486"/>
    <n v="1671"/>
    <s v="Walden Dang"/>
    <d v="2016-06-28T00:00:00"/>
    <s v="shot"/>
    <x v="4"/>
    <n v="61"/>
    <s v="M"/>
    <s v="A"/>
    <s v="Honolulu"/>
    <s v="HI"/>
    <b v="0"/>
    <s v="attack"/>
    <s v="Not fleeing"/>
    <b v="0"/>
    <s v="armed"/>
    <x v="1"/>
  </r>
  <r>
    <n v="1487"/>
    <n v="1672"/>
    <s v="Jessie J. Mills"/>
    <d v="2016-06-29T00:00:00"/>
    <s v="shot"/>
    <x v="9"/>
    <n v="30"/>
    <s v="M"/>
    <s v="W"/>
    <s v="Barbourville"/>
    <s v="KY"/>
    <b v="0"/>
    <s v="attack"/>
    <s v="Not fleeing"/>
    <b v="0"/>
    <s v="unarmed or undetermined or null"/>
    <x v="1"/>
  </r>
  <r>
    <n v="1488"/>
    <n v="1673"/>
    <s v="Tyrone Reado"/>
    <d v="2016-06-29T00:00:00"/>
    <s v="shot"/>
    <x v="0"/>
    <m/>
    <s v="M"/>
    <s v="B"/>
    <s v="Ouachita Parish"/>
    <s v="LA"/>
    <b v="0"/>
    <s v="attack"/>
    <s v="Not fleeing"/>
    <b v="0"/>
    <s v="armed"/>
    <x v="0"/>
  </r>
  <r>
    <n v="1489"/>
    <n v="1674"/>
    <s v="Lafayette Evans"/>
    <d v="2016-06-29T00:00:00"/>
    <s v="shot"/>
    <x v="0"/>
    <n v="37"/>
    <s v="M"/>
    <s v="B"/>
    <s v="Fort Madison"/>
    <s v="IA"/>
    <b v="0"/>
    <s v="attack"/>
    <s v="Foot"/>
    <b v="0"/>
    <s v="armed"/>
    <x v="0"/>
  </r>
  <r>
    <n v="1490"/>
    <n v="1675"/>
    <s v="Michael William Schumacher"/>
    <d v="2016-06-29T00:00:00"/>
    <s v="shot"/>
    <x v="51"/>
    <n v="41"/>
    <s v="M"/>
    <s v="W"/>
    <s v="Madison"/>
    <s v="WI"/>
    <b v="1"/>
    <s v="other"/>
    <s v="Not fleeing"/>
    <b v="0"/>
    <s v="armed"/>
    <x v="1"/>
  </r>
  <r>
    <n v="1491"/>
    <n v="1676"/>
    <s v="Kawme Dejuan Patrick"/>
    <d v="2016-06-30T00:00:00"/>
    <s v="shot"/>
    <x v="0"/>
    <n v="25"/>
    <s v="M"/>
    <s v="B"/>
    <s v="Columbus"/>
    <s v="OH"/>
    <b v="0"/>
    <s v="undetermined"/>
    <m/>
    <b v="0"/>
    <s v="armed"/>
    <x v="0"/>
  </r>
  <r>
    <n v="1492"/>
    <n v="1677"/>
    <s v="Tristan Vilters"/>
    <d v="2016-06-30T00:00:00"/>
    <s v="shot"/>
    <x v="0"/>
    <n v="24"/>
    <s v="M"/>
    <s v="W"/>
    <s v="Park County"/>
    <s v="CO"/>
    <b v="0"/>
    <s v="attack"/>
    <s v="Not fleeing"/>
    <b v="0"/>
    <s v="armed"/>
    <x v="0"/>
  </r>
  <r>
    <n v="1493"/>
    <n v="1678"/>
    <s v="Jasen Scott Ramirez"/>
    <d v="2016-06-30T00:00:00"/>
    <s v="shot"/>
    <x v="9"/>
    <n v="44"/>
    <s v="M"/>
    <s v="H"/>
    <s v="Douglas"/>
    <s v="WY"/>
    <b v="0"/>
    <s v="undetermined"/>
    <s v="Not fleeing"/>
    <b v="0"/>
    <s v="unarmed or undetermined or null"/>
    <x v="1"/>
  </r>
  <r>
    <n v="1494"/>
    <n v="1686"/>
    <s v="Alexis George Mishtowt"/>
    <d v="2016-07-01T00:00:00"/>
    <s v="shot"/>
    <x v="0"/>
    <n v="63"/>
    <s v="M"/>
    <s v="W"/>
    <s v="Landrum"/>
    <s v="SC"/>
    <b v="0"/>
    <s v="attack"/>
    <s v="Not fleeing"/>
    <b v="1"/>
    <s v="armed"/>
    <x v="0"/>
  </r>
  <r>
    <n v="1495"/>
    <n v="1687"/>
    <s v="Steven McQueen"/>
    <d v="2016-07-01T00:00:00"/>
    <s v="shot and Tasered"/>
    <x v="0"/>
    <n v="30"/>
    <s v="M"/>
    <s v="W"/>
    <s v="Cartersville"/>
    <s v="GA"/>
    <b v="0"/>
    <s v="attack"/>
    <s v="Not fleeing"/>
    <b v="0"/>
    <s v="armed"/>
    <x v="0"/>
  </r>
  <r>
    <n v="1496"/>
    <n v="1688"/>
    <s v="Helmut Wihowski"/>
    <d v="2016-07-01T00:00:00"/>
    <s v="shot"/>
    <x v="4"/>
    <n v="58"/>
    <s v="M"/>
    <s v="W"/>
    <s v="Jackson"/>
    <s v="WI"/>
    <b v="0"/>
    <s v="other"/>
    <s v="Not fleeing"/>
    <b v="0"/>
    <s v="armed"/>
    <x v="1"/>
  </r>
  <r>
    <n v="1497"/>
    <n v="1682"/>
    <s v="Jai Lateef Solveig Williams"/>
    <d v="2016-07-02T00:00:00"/>
    <s v="shot"/>
    <x v="0"/>
    <n v="35"/>
    <s v="M"/>
    <s v="B"/>
    <s v="Asheville"/>
    <s v="NC"/>
    <b v="0"/>
    <s v="other"/>
    <s v="Car"/>
    <b v="0"/>
    <s v="armed"/>
    <x v="0"/>
  </r>
  <r>
    <n v="1498"/>
    <n v="1689"/>
    <s v="Jonathan Lane Justiss"/>
    <d v="2016-07-02T00:00:00"/>
    <s v="shot"/>
    <x v="0"/>
    <n v="50"/>
    <s v="M"/>
    <s v="W"/>
    <s v="Bristol"/>
    <s v="TN"/>
    <b v="0"/>
    <s v="attack"/>
    <s v="Not fleeing"/>
    <b v="0"/>
    <s v="armed"/>
    <x v="0"/>
  </r>
  <r>
    <n v="1499"/>
    <n v="1684"/>
    <s v="Shannon Labit"/>
    <d v="2016-07-03T00:00:00"/>
    <s v="shot"/>
    <x v="4"/>
    <n v="40"/>
    <s v="M"/>
    <s v="W"/>
    <s v="New Iberia"/>
    <s v="LA"/>
    <b v="1"/>
    <s v="other"/>
    <s v="Not fleeing"/>
    <b v="0"/>
    <s v="armed"/>
    <x v="1"/>
  </r>
  <r>
    <n v="1500"/>
    <n v="1690"/>
    <s v="Raul Saavedra-Vargas"/>
    <d v="2016-07-03T00:00:00"/>
    <s v="shot"/>
    <x v="5"/>
    <m/>
    <s v="M"/>
    <s v="H"/>
    <s v="Reno"/>
    <s v="NV"/>
    <b v="0"/>
    <s v="other"/>
    <s v="Car"/>
    <b v="0"/>
    <s v="unarmed or undetermined or null"/>
    <x v="1"/>
  </r>
  <r>
    <n v="1501"/>
    <n v="1691"/>
    <s v="Pedro Villanueva"/>
    <d v="2016-07-03T00:00:00"/>
    <s v="shot"/>
    <x v="5"/>
    <n v="19"/>
    <s v="M"/>
    <s v="H"/>
    <s v="Fullerton"/>
    <s v="CA"/>
    <b v="0"/>
    <s v="other"/>
    <s v="Car"/>
    <b v="0"/>
    <s v="unarmed or undetermined or null"/>
    <x v="1"/>
  </r>
  <r>
    <n v="1502"/>
    <n v="1679"/>
    <s v="William Tracy Patterson"/>
    <d v="2016-07-04T00:00:00"/>
    <s v="shot"/>
    <x v="0"/>
    <n v="34"/>
    <s v="M"/>
    <s v="W"/>
    <s v="North Charleston"/>
    <s v="SC"/>
    <b v="0"/>
    <s v="attack"/>
    <s v="Not fleeing"/>
    <b v="1"/>
    <s v="armed"/>
    <x v="0"/>
  </r>
  <r>
    <n v="1503"/>
    <n v="1681"/>
    <s v="Anthony Nunez"/>
    <d v="2016-07-04T00:00:00"/>
    <s v="shot"/>
    <x v="0"/>
    <n v="18"/>
    <s v="M"/>
    <s v="H"/>
    <s v="San Jose"/>
    <s v="CA"/>
    <b v="1"/>
    <s v="other"/>
    <s v="Not fleeing"/>
    <b v="0"/>
    <s v="armed"/>
    <x v="0"/>
  </r>
  <r>
    <n v="1504"/>
    <n v="1683"/>
    <s v="Sidney Washington"/>
    <d v="2016-07-04T00:00:00"/>
    <s v="shot"/>
    <x v="0"/>
    <n v="21"/>
    <s v="M"/>
    <s v="B"/>
    <s v="Washington"/>
    <s v="DC"/>
    <b v="0"/>
    <s v="attack"/>
    <s v="Not fleeing"/>
    <b v="0"/>
    <s v="armed"/>
    <x v="0"/>
  </r>
  <r>
    <n v="1505"/>
    <n v="1685"/>
    <s v="TK TK"/>
    <d v="2016-07-04T00:00:00"/>
    <s v="shot"/>
    <x v="4"/>
    <m/>
    <s v="M"/>
    <m/>
    <s v="Rosser"/>
    <s v="TX"/>
    <b v="0"/>
    <s v="other"/>
    <s v="Not fleeing"/>
    <b v="1"/>
    <s v="armed"/>
    <x v="1"/>
  </r>
  <r>
    <n v="1506"/>
    <n v="1680"/>
    <s v="Alton Sterling"/>
    <d v="2016-07-05T00:00:00"/>
    <s v="shot and Tasered"/>
    <x v="9"/>
    <n v="37"/>
    <s v="M"/>
    <s v="B"/>
    <s v="Baton Rouge"/>
    <s v="LA"/>
    <b v="0"/>
    <s v="undetermined"/>
    <s v="Not fleeing"/>
    <b v="1"/>
    <s v="unarmed or undetermined or null"/>
    <x v="1"/>
  </r>
  <r>
    <n v="1507"/>
    <n v="1692"/>
    <s v="Joshua Bolster"/>
    <d v="2016-07-05T00:00:00"/>
    <s v="shot"/>
    <x v="9"/>
    <n v="29"/>
    <s v="M"/>
    <s v="W"/>
    <s v="Salem"/>
    <s v="OR"/>
    <b v="0"/>
    <s v="undetermined"/>
    <m/>
    <b v="0"/>
    <s v="unarmed or undetermined or null"/>
    <x v="1"/>
  </r>
  <r>
    <n v="1508"/>
    <n v="1693"/>
    <s v="Sam Newby"/>
    <d v="2016-07-05T00:00:00"/>
    <s v="shot"/>
    <x v="9"/>
    <n v="49"/>
    <s v="M"/>
    <s v="W"/>
    <s v="Temecula"/>
    <s v="CA"/>
    <b v="0"/>
    <s v="other"/>
    <s v="Car"/>
    <b v="0"/>
    <s v="unarmed or undetermined or null"/>
    <x v="1"/>
  </r>
  <r>
    <n v="1509"/>
    <n v="1695"/>
    <s v="Melissa Ventura"/>
    <d v="2016-07-05T00:00:00"/>
    <s v="shot"/>
    <x v="4"/>
    <n v="24"/>
    <s v="F"/>
    <s v="H"/>
    <s v="Yuma"/>
    <s v="AZ"/>
    <b v="0"/>
    <s v="other"/>
    <s v="Not fleeing"/>
    <b v="0"/>
    <s v="armed"/>
    <x v="1"/>
  </r>
  <r>
    <n v="1510"/>
    <n v="1694"/>
    <s v="Philando Castile"/>
    <d v="2016-07-06T00:00:00"/>
    <s v="shot"/>
    <x v="0"/>
    <n v="32"/>
    <s v="M"/>
    <s v="B"/>
    <s v="Falcon Heights"/>
    <s v="MN"/>
    <b v="0"/>
    <s v="other"/>
    <s v="Not fleeing"/>
    <b v="1"/>
    <s v="armed"/>
    <x v="0"/>
  </r>
  <r>
    <n v="1511"/>
    <n v="1696"/>
    <s v="Thomas Vandemark"/>
    <d v="2016-07-06T00:00:00"/>
    <s v="shot"/>
    <x v="0"/>
    <n v="65"/>
    <s v="M"/>
    <s v="W"/>
    <s v="Rush Springs"/>
    <s v="OK"/>
    <b v="0"/>
    <s v="other"/>
    <s v="Not fleeing"/>
    <b v="1"/>
    <s v="armed"/>
    <x v="0"/>
  </r>
  <r>
    <n v="1512"/>
    <n v="1697"/>
    <s v="Vinson Lee Ramos"/>
    <d v="2016-07-07T00:00:00"/>
    <s v="shot"/>
    <x v="4"/>
    <n v="37"/>
    <s v="M"/>
    <s v="H"/>
    <s v="Bell"/>
    <s v="CA"/>
    <b v="0"/>
    <s v="other"/>
    <s v="Not fleeing"/>
    <b v="0"/>
    <s v="armed"/>
    <x v="1"/>
  </r>
  <r>
    <n v="1513"/>
    <n v="1698"/>
    <s v="Adam Smith"/>
    <d v="2016-07-07T00:00:00"/>
    <s v="shot"/>
    <x v="5"/>
    <n v="33"/>
    <s v="M"/>
    <s v="W"/>
    <s v="Clovis"/>
    <s v="CA"/>
    <b v="0"/>
    <s v="other"/>
    <s v="Car"/>
    <b v="0"/>
    <s v="unarmed or undetermined or null"/>
    <x v="1"/>
  </r>
  <r>
    <n v="1514"/>
    <n v="1699"/>
    <s v="Earnest Fells"/>
    <d v="2016-07-07T00:00:00"/>
    <s v="shot"/>
    <x v="0"/>
    <n v="63"/>
    <s v="M"/>
    <s v="B"/>
    <s v="Selma"/>
    <s v="AL"/>
    <b v="0"/>
    <s v="attack"/>
    <s v="Not fleeing"/>
    <b v="1"/>
    <s v="armed"/>
    <x v="0"/>
  </r>
  <r>
    <n v="1515"/>
    <n v="1700"/>
    <s v="Abraham Smith"/>
    <d v="2016-07-08T00:00:00"/>
    <s v="shot"/>
    <x v="4"/>
    <n v="30"/>
    <s v="M"/>
    <s v="W"/>
    <s v="Tucson"/>
    <s v="AZ"/>
    <b v="1"/>
    <s v="other"/>
    <s v="Not fleeing"/>
    <b v="0"/>
    <s v="armed"/>
    <x v="1"/>
  </r>
  <r>
    <n v="1516"/>
    <n v="1701"/>
    <s v="Andre Johnson"/>
    <d v="2016-07-09T00:00:00"/>
    <s v="shot"/>
    <x v="0"/>
    <n v="40"/>
    <s v="M"/>
    <s v="B"/>
    <s v="Broken Bow"/>
    <s v="OK"/>
    <b v="0"/>
    <s v="attack"/>
    <s v="Car"/>
    <b v="0"/>
    <s v="armed"/>
    <x v="0"/>
  </r>
  <r>
    <n v="1517"/>
    <n v="1702"/>
    <s v="Alva Burnett Braziel"/>
    <d v="2016-07-10T00:00:00"/>
    <s v="shot"/>
    <x v="0"/>
    <n v="38"/>
    <s v="M"/>
    <s v="B"/>
    <s v="Houston"/>
    <s v="TX"/>
    <b v="0"/>
    <s v="other"/>
    <s v="Not fleeing"/>
    <b v="1"/>
    <s v="armed"/>
    <x v="0"/>
  </r>
  <r>
    <n v="1518"/>
    <n v="1703"/>
    <s v="Joseph Mann"/>
    <d v="2016-07-11T00:00:00"/>
    <s v="shot"/>
    <x v="4"/>
    <n v="50"/>
    <s v="M"/>
    <s v="B"/>
    <s v="Sacramento"/>
    <s v="CA"/>
    <b v="1"/>
    <s v="other"/>
    <s v="Not fleeing"/>
    <b v="1"/>
    <s v="armed"/>
    <x v="1"/>
  </r>
  <r>
    <n v="1519"/>
    <n v="1704"/>
    <s v="Jason Brooks"/>
    <d v="2016-07-11T00:00:00"/>
    <s v="shot"/>
    <x v="0"/>
    <n v="41"/>
    <s v="M"/>
    <s v="B"/>
    <s v="East St. Louis"/>
    <s v="IL"/>
    <b v="0"/>
    <s v="attack"/>
    <s v="Not fleeing"/>
    <b v="0"/>
    <s v="armed"/>
    <x v="0"/>
  </r>
  <r>
    <n v="1520"/>
    <n v="1705"/>
    <s v="Pablo Medina"/>
    <d v="2016-07-11T00:00:00"/>
    <s v="shot"/>
    <x v="0"/>
    <n v="41"/>
    <s v="M"/>
    <s v="H"/>
    <s v="Romulus"/>
    <s v="MI"/>
    <b v="0"/>
    <s v="attack"/>
    <s v="Not fleeing"/>
    <b v="0"/>
    <s v="armed"/>
    <x v="0"/>
  </r>
  <r>
    <n v="1521"/>
    <n v="1706"/>
    <s v="Orville Edwards"/>
    <d v="2016-07-11T00:00:00"/>
    <s v="shot"/>
    <x v="0"/>
    <n v="39"/>
    <s v="M"/>
    <s v="B"/>
    <s v="New York"/>
    <s v="NY"/>
    <b v="0"/>
    <s v="attack"/>
    <s v="Foot"/>
    <b v="0"/>
    <s v="armed"/>
    <x v="0"/>
  </r>
  <r>
    <n v="1522"/>
    <n v="1711"/>
    <s v="Larry Darnell Gordon"/>
    <d v="2016-07-11T00:00:00"/>
    <s v="shot"/>
    <x v="0"/>
    <n v="44"/>
    <s v="M"/>
    <s v="W"/>
    <s v="St. Joseph"/>
    <s v="MI"/>
    <b v="0"/>
    <s v="attack"/>
    <s v="Not fleeing"/>
    <b v="0"/>
    <s v="armed"/>
    <x v="0"/>
  </r>
  <r>
    <n v="1523"/>
    <n v="1707"/>
    <s v="Benjamin Zeckovic"/>
    <d v="2016-07-12T00:00:00"/>
    <s v="shot"/>
    <x v="8"/>
    <n v="23"/>
    <s v="M"/>
    <s v="W"/>
    <s v="Anchorage"/>
    <s v="AK"/>
    <b v="1"/>
    <s v="attack"/>
    <s v="Not fleeing"/>
    <b v="0"/>
    <s v="armed"/>
    <x v="1"/>
  </r>
  <r>
    <n v="1524"/>
    <n v="1708"/>
    <s v="Donald S. Myers"/>
    <d v="2016-07-13T00:00:00"/>
    <s v="shot"/>
    <x v="0"/>
    <n v="32"/>
    <s v="M"/>
    <s v="W"/>
    <s v="Flagstaff"/>
    <s v="AZ"/>
    <b v="0"/>
    <s v="undetermined"/>
    <s v="Foot"/>
    <b v="1"/>
    <s v="armed"/>
    <x v="0"/>
  </r>
  <r>
    <n v="1525"/>
    <n v="1709"/>
    <s v="Richard G. Dinneny"/>
    <d v="2016-07-13T00:00:00"/>
    <s v="shot"/>
    <x v="2"/>
    <n v="56"/>
    <s v="M"/>
    <s v="W"/>
    <s v="Middletown"/>
    <s v="NY"/>
    <b v="1"/>
    <s v="other"/>
    <s v="Not fleeing"/>
    <b v="0"/>
    <s v="armed"/>
    <x v="1"/>
  </r>
  <r>
    <n v="1526"/>
    <n v="1710"/>
    <s v="Dayten Ernest Harper"/>
    <d v="2016-07-14T00:00:00"/>
    <s v="shot"/>
    <x v="0"/>
    <n v="33"/>
    <s v="M"/>
    <s v="B"/>
    <s v="Baltimore"/>
    <s v="MD"/>
    <b v="0"/>
    <s v="attack"/>
    <s v="Not fleeing"/>
    <b v="0"/>
    <s v="armed"/>
    <x v="0"/>
  </r>
  <r>
    <n v="1527"/>
    <n v="1713"/>
    <s v="Bobby Horne"/>
    <d v="2016-07-15T00:00:00"/>
    <s v="shot"/>
    <x v="0"/>
    <n v="63"/>
    <s v="M"/>
    <s v="W"/>
    <s v="Peachland"/>
    <s v="NC"/>
    <b v="1"/>
    <s v="attack"/>
    <s v="Not fleeing"/>
    <b v="0"/>
    <s v="armed"/>
    <x v="0"/>
  </r>
  <r>
    <n v="1528"/>
    <n v="1716"/>
    <s v="Billy D. Smith"/>
    <d v="2016-07-16T00:00:00"/>
    <s v="shot"/>
    <x v="0"/>
    <n v="31"/>
    <s v="M"/>
    <s v="W"/>
    <s v="Lake Asbury"/>
    <s v="FL"/>
    <b v="1"/>
    <s v="attack"/>
    <s v="Not fleeing"/>
    <b v="0"/>
    <s v="armed"/>
    <x v="0"/>
  </r>
  <r>
    <n v="1529"/>
    <n v="1719"/>
    <s v="Cody Wayne Jarrett"/>
    <d v="2016-07-16T00:00:00"/>
    <s v="shot and Tasered"/>
    <x v="0"/>
    <n v="26"/>
    <s v="M"/>
    <s v="W"/>
    <s v="San Bernardino"/>
    <s v="CA"/>
    <b v="0"/>
    <s v="attack"/>
    <s v="Other"/>
    <b v="0"/>
    <s v="armed"/>
    <x v="0"/>
  </r>
  <r>
    <n v="1530"/>
    <n v="1720"/>
    <s v="Patrick Fennell"/>
    <d v="2016-07-16T00:00:00"/>
    <s v="shot"/>
    <x v="0"/>
    <n v="57"/>
    <s v="M"/>
    <s v="W"/>
    <s v="Little Egg Harbor Township"/>
    <s v="NJ"/>
    <b v="0"/>
    <s v="other"/>
    <s v="Foot"/>
    <b v="0"/>
    <s v="armed"/>
    <x v="0"/>
  </r>
  <r>
    <n v="1531"/>
    <n v="1712"/>
    <s v="Kevin Higgins"/>
    <d v="2016-07-17T00:00:00"/>
    <s v="shot"/>
    <x v="0"/>
    <n v="39"/>
    <s v="M"/>
    <s v="W"/>
    <s v="Sheboygan"/>
    <s v="WI"/>
    <b v="0"/>
    <s v="other"/>
    <s v="Not fleeing"/>
    <b v="0"/>
    <s v="armed"/>
    <x v="0"/>
  </r>
  <r>
    <n v="1532"/>
    <n v="1714"/>
    <s v="Michael Ray Ramsey"/>
    <d v="2016-07-17T00:00:00"/>
    <s v="shot and Tasered"/>
    <x v="14"/>
    <n v="43"/>
    <s v="M"/>
    <s v="W"/>
    <s v="Tulsa"/>
    <s v="OK"/>
    <b v="0"/>
    <s v="attack"/>
    <s v="Not fleeing"/>
    <b v="0"/>
    <s v="armed"/>
    <x v="1"/>
  </r>
  <r>
    <n v="1533"/>
    <n v="1717"/>
    <s v="Jermaine Johnson"/>
    <d v="2016-07-17T00:00:00"/>
    <s v="shot"/>
    <x v="0"/>
    <n v="42"/>
    <s v="M"/>
    <s v="B"/>
    <s v="New York"/>
    <s v="NY"/>
    <b v="0"/>
    <s v="attack"/>
    <s v="Not fleeing"/>
    <b v="0"/>
    <s v="armed"/>
    <x v="0"/>
  </r>
  <r>
    <n v="1534"/>
    <n v="1718"/>
    <s v="Gavin Eugene Long"/>
    <d v="2016-07-17T00:00:00"/>
    <s v="shot"/>
    <x v="0"/>
    <n v="29"/>
    <s v="M"/>
    <s v="B"/>
    <s v="Baton Rouge"/>
    <s v="LA"/>
    <b v="1"/>
    <s v="attack"/>
    <s v="Not fleeing"/>
    <b v="0"/>
    <s v="armed"/>
    <x v="0"/>
  </r>
  <r>
    <n v="1535"/>
    <n v="1721"/>
    <s v="Jerry Brimer"/>
    <d v="2016-07-18T00:00:00"/>
    <s v="shot"/>
    <x v="38"/>
    <n v="56"/>
    <s v="M"/>
    <s v="W"/>
    <s v="Tulsa"/>
    <s v="OK"/>
    <b v="1"/>
    <s v="other"/>
    <s v="Not fleeing"/>
    <b v="0"/>
    <s v="armed"/>
    <x v="1"/>
  </r>
  <r>
    <n v="1536"/>
    <n v="1722"/>
    <s v="Javier Garcia Gaona"/>
    <d v="2016-07-20T00:00:00"/>
    <s v="shot"/>
    <x v="4"/>
    <n v="31"/>
    <s v="M"/>
    <s v="H"/>
    <s v="Santa Maria"/>
    <s v="CA"/>
    <b v="1"/>
    <s v="other"/>
    <s v="Not fleeing"/>
    <b v="0"/>
    <s v="armed"/>
    <x v="1"/>
  </r>
  <r>
    <n v="1537"/>
    <n v="1723"/>
    <s v="Derek Love"/>
    <d v="2016-07-21T00:00:00"/>
    <s v="shot"/>
    <x v="0"/>
    <n v="50"/>
    <s v="M"/>
    <s v="B"/>
    <s v="Chicago"/>
    <s v="IL"/>
    <b v="0"/>
    <s v="attack"/>
    <s v="Not fleeing"/>
    <b v="0"/>
    <s v="armed"/>
    <x v="0"/>
  </r>
  <r>
    <n v="1538"/>
    <n v="1724"/>
    <s v="BJ Medeiros"/>
    <d v="2016-07-21T00:00:00"/>
    <s v="shot"/>
    <x v="0"/>
    <n v="36"/>
    <s v="M"/>
    <s v="O"/>
    <s v="Hilo"/>
    <s v="HI"/>
    <b v="1"/>
    <s v="attack"/>
    <s v="Not fleeing"/>
    <b v="0"/>
    <s v="armed"/>
    <x v="0"/>
  </r>
  <r>
    <n v="1539"/>
    <n v="1725"/>
    <s v="Paul Edward Yacabitis"/>
    <d v="2016-07-22T00:00:00"/>
    <s v="shot"/>
    <x v="0"/>
    <n v="50"/>
    <s v="M"/>
    <s v="W"/>
    <s v="Buckhannon"/>
    <s v="WV"/>
    <b v="0"/>
    <s v="attack"/>
    <m/>
    <b v="0"/>
    <s v="armed"/>
    <x v="0"/>
  </r>
  <r>
    <n v="1540"/>
    <n v="1836"/>
    <s v="Steven Alfred Longoria"/>
    <d v="2016-07-23T00:00:00"/>
    <s v="shot"/>
    <x v="0"/>
    <n v="34"/>
    <s v="M"/>
    <s v="H"/>
    <s v="San Antonio"/>
    <s v="TX"/>
    <b v="0"/>
    <s v="attack"/>
    <s v="Not fleeing"/>
    <b v="0"/>
    <s v="armed"/>
    <x v="0"/>
  </r>
  <r>
    <n v="1541"/>
    <n v="1726"/>
    <s v="Austin Jerry Lee Howard"/>
    <d v="2016-07-23T00:00:00"/>
    <s v="shot"/>
    <x v="4"/>
    <n v="49"/>
    <s v="M"/>
    <s v="B"/>
    <s v="Milwaukee"/>
    <s v="WI"/>
    <b v="0"/>
    <s v="attack"/>
    <s v="Not fleeing"/>
    <b v="1"/>
    <s v="armed"/>
    <x v="1"/>
  </r>
  <r>
    <n v="1542"/>
    <n v="1727"/>
    <s v="Bernard Wells"/>
    <d v="2016-07-23T00:00:00"/>
    <s v="shot"/>
    <x v="0"/>
    <n v="31"/>
    <s v="M"/>
    <s v="B"/>
    <s v="Chino"/>
    <s v="CA"/>
    <b v="0"/>
    <s v="attack"/>
    <s v="Foot"/>
    <b v="0"/>
    <s v="armed"/>
    <x v="0"/>
  </r>
  <r>
    <n v="1543"/>
    <n v="1729"/>
    <s v="Robert Lee Lourenco"/>
    <d v="2016-07-24T00:00:00"/>
    <s v="shot"/>
    <x v="52"/>
    <n v="36"/>
    <s v="M"/>
    <s v="W"/>
    <s v="Winchester"/>
    <s v="CA"/>
    <b v="1"/>
    <s v="attack"/>
    <s v="Not fleeing"/>
    <b v="0"/>
    <s v="armed"/>
    <x v="0"/>
  </r>
  <r>
    <n v="1544"/>
    <n v="1730"/>
    <s v="Alvin R. Sylversmythe"/>
    <d v="2016-07-24T00:00:00"/>
    <s v="shot"/>
    <x v="4"/>
    <n v="29"/>
    <s v="M"/>
    <s v="N"/>
    <s v="Gallup"/>
    <s v="NM"/>
    <b v="1"/>
    <s v="other"/>
    <s v="Not fleeing"/>
    <b v="0"/>
    <s v="armed"/>
    <x v="1"/>
  </r>
  <r>
    <n v="1545"/>
    <n v="1731"/>
    <s v="Jeff Cornell Tyson"/>
    <d v="2016-07-25T00:00:00"/>
    <s v="shot"/>
    <x v="0"/>
    <n v="32"/>
    <s v="M"/>
    <s v="B"/>
    <s v="Indianapolis"/>
    <s v="IN"/>
    <b v="0"/>
    <s v="attack"/>
    <s v="Car"/>
    <b v="0"/>
    <s v="armed"/>
    <x v="0"/>
  </r>
  <r>
    <n v="1546"/>
    <n v="1732"/>
    <s v="Richard Risher"/>
    <d v="2016-07-25T00:00:00"/>
    <s v="shot"/>
    <x v="0"/>
    <n v="18"/>
    <s v="M"/>
    <s v="B"/>
    <s v="Los Angeles"/>
    <s v="CA"/>
    <b v="0"/>
    <s v="attack"/>
    <s v="Foot"/>
    <b v="0"/>
    <s v="armed"/>
    <x v="0"/>
  </r>
  <r>
    <n v="1547"/>
    <n v="1733"/>
    <s v="Scot Minard"/>
    <d v="2016-07-26T00:00:00"/>
    <s v="shot"/>
    <x v="0"/>
    <n v="50"/>
    <s v="M"/>
    <s v="W"/>
    <s v="Pine River"/>
    <s v="WI"/>
    <b v="0"/>
    <s v="attack"/>
    <s v="Car"/>
    <b v="0"/>
    <s v="armed"/>
    <x v="0"/>
  </r>
  <r>
    <n v="1548"/>
    <n v="1734"/>
    <s v="Juan Reynaldo Duran"/>
    <d v="2016-07-26T00:00:00"/>
    <s v="shot"/>
    <x v="0"/>
    <n v="36"/>
    <s v="M"/>
    <s v="H"/>
    <s v="Artesia"/>
    <s v="NM"/>
    <b v="0"/>
    <s v="other"/>
    <m/>
    <b v="0"/>
    <s v="armed"/>
    <x v="0"/>
  </r>
  <r>
    <n v="1549"/>
    <n v="1835"/>
    <s v="Michael Adams"/>
    <d v="2016-07-27T00:00:00"/>
    <s v="shot"/>
    <x v="4"/>
    <n v="33"/>
    <s v="M"/>
    <s v="W"/>
    <s v="Estill Springs"/>
    <s v="TN"/>
    <b v="0"/>
    <s v="other"/>
    <s v="Foot"/>
    <b v="1"/>
    <s v="armed"/>
    <x v="1"/>
  </r>
  <r>
    <n v="1550"/>
    <n v="1735"/>
    <s v="Devon Martes"/>
    <d v="2016-07-27T00:00:00"/>
    <s v="shot"/>
    <x v="0"/>
    <n v="17"/>
    <s v="M"/>
    <s v="B"/>
    <s v="Metairie"/>
    <s v="LA"/>
    <b v="0"/>
    <s v="attack"/>
    <s v="Foot"/>
    <b v="0"/>
    <s v="armed"/>
    <x v="0"/>
  </r>
  <r>
    <n v="1551"/>
    <n v="1736"/>
    <s v="Dalvin Hollins"/>
    <d v="2016-07-27T00:00:00"/>
    <s v="shot"/>
    <x v="1"/>
    <n v="19"/>
    <s v="M"/>
    <s v="B"/>
    <s v="Tempe"/>
    <s v="AZ"/>
    <b v="1"/>
    <s v="attack"/>
    <s v="Foot"/>
    <b v="0"/>
    <s v="unarmed or undetermined or null"/>
    <x v="1"/>
  </r>
  <r>
    <n v="1552"/>
    <n v="1739"/>
    <s v="Dylan Liberti"/>
    <d v="2016-07-27T00:00:00"/>
    <s v="shot"/>
    <x v="4"/>
    <n v="24"/>
    <s v="M"/>
    <s v="W"/>
    <s v="Scottsdale"/>
    <s v="AZ"/>
    <b v="0"/>
    <s v="other"/>
    <s v="Foot"/>
    <b v="1"/>
    <s v="armed"/>
    <x v="1"/>
  </r>
  <r>
    <n v="1553"/>
    <n v="1740"/>
    <s v="Saddam Trejeda-Campos"/>
    <d v="2016-07-27T00:00:00"/>
    <s v="shot"/>
    <x v="4"/>
    <n v="24"/>
    <s v="M"/>
    <s v="H"/>
    <s v="San Bernardino"/>
    <s v="CA"/>
    <b v="1"/>
    <s v="other"/>
    <s v="Not fleeing"/>
    <b v="0"/>
    <s v="armed"/>
    <x v="1"/>
  </r>
  <r>
    <n v="1554"/>
    <n v="1746"/>
    <s v="Emil Ambrose Mecklenburg"/>
    <d v="2016-07-27T00:00:00"/>
    <s v="shot"/>
    <x v="4"/>
    <n v="20"/>
    <s v="M"/>
    <s v="W"/>
    <s v="Malta"/>
    <s v="MT"/>
    <b v="0"/>
    <s v="attack"/>
    <s v="Not fleeing"/>
    <b v="0"/>
    <s v="armed"/>
    <x v="1"/>
  </r>
  <r>
    <n v="1555"/>
    <n v="1737"/>
    <s v="Jorge Moreno-Aguirre"/>
    <d v="2016-07-28T00:00:00"/>
    <s v="shot"/>
    <x v="9"/>
    <n v="41"/>
    <s v="M"/>
    <s v="H"/>
    <s v="Sparks"/>
    <s v="NV"/>
    <b v="0"/>
    <s v="undetermined"/>
    <s v="Not fleeing"/>
    <b v="0"/>
    <s v="unarmed or undetermined or null"/>
    <x v="1"/>
  </r>
  <r>
    <n v="1556"/>
    <n v="1741"/>
    <s v="Jeffrey Smith"/>
    <d v="2016-07-28T00:00:00"/>
    <s v="shot"/>
    <x v="9"/>
    <n v="47"/>
    <s v="M"/>
    <s v="B"/>
    <s v="La Quinta"/>
    <s v="CA"/>
    <b v="0"/>
    <s v="other"/>
    <s v="Car"/>
    <b v="0"/>
    <s v="unarmed or undetermined or null"/>
    <x v="1"/>
  </r>
  <r>
    <n v="1557"/>
    <n v="1742"/>
    <s v="Paul O'Neal"/>
    <d v="2016-07-28T00:00:00"/>
    <s v="shot"/>
    <x v="5"/>
    <n v="18"/>
    <s v="M"/>
    <s v="B"/>
    <s v="Chicago"/>
    <s v="IL"/>
    <b v="0"/>
    <s v="other"/>
    <s v="Car"/>
    <b v="1"/>
    <s v="unarmed or undetermined or null"/>
    <x v="1"/>
  </r>
  <r>
    <n v="1558"/>
    <n v="1743"/>
    <s v="Jesus Rael"/>
    <d v="2016-07-28T00:00:00"/>
    <s v="shot"/>
    <x v="0"/>
    <n v="31"/>
    <s v="M"/>
    <s v="H"/>
    <s v="Tucson"/>
    <s v="AZ"/>
    <b v="0"/>
    <s v="attack"/>
    <s v="Other"/>
    <b v="0"/>
    <s v="armed"/>
    <x v="0"/>
  </r>
  <r>
    <n v="1559"/>
    <n v="1744"/>
    <s v="Donnell Thompson"/>
    <d v="2016-07-28T00:00:00"/>
    <s v="shot"/>
    <x v="1"/>
    <n v="27"/>
    <s v="M"/>
    <s v="B"/>
    <s v="Compton"/>
    <s v="CA"/>
    <b v="0"/>
    <s v="attack"/>
    <s v="Other"/>
    <b v="0"/>
    <s v="unarmed or undetermined or null"/>
    <x v="1"/>
  </r>
  <r>
    <n v="1560"/>
    <n v="1745"/>
    <s v="Omar Gonzalez"/>
    <d v="2016-07-28T00:00:00"/>
    <s v="shot"/>
    <x v="9"/>
    <n v="36"/>
    <s v="M"/>
    <s v="H"/>
    <s v="City Terrace"/>
    <s v="CA"/>
    <b v="0"/>
    <s v="other"/>
    <s v="Car"/>
    <b v="1"/>
    <s v="unarmed or undetermined or null"/>
    <x v="1"/>
  </r>
  <r>
    <n v="1561"/>
    <n v="1834"/>
    <s v="Melvin Faison"/>
    <d v="2016-07-29T00:00:00"/>
    <s v="shot"/>
    <x v="0"/>
    <n v="59"/>
    <s v="M"/>
    <s v="W"/>
    <s v="Pleasant Hill"/>
    <s v="NC"/>
    <b v="0"/>
    <s v="attack"/>
    <s v="Not fleeing"/>
    <b v="0"/>
    <s v="armed"/>
    <x v="0"/>
  </r>
  <r>
    <n v="1562"/>
    <n v="1747"/>
    <s v="Amanda Page Bivens"/>
    <d v="2016-07-29T00:00:00"/>
    <s v="shot"/>
    <x v="0"/>
    <n v="40"/>
    <s v="F"/>
    <s v="W"/>
    <s v="Homewood"/>
    <s v="AL"/>
    <b v="0"/>
    <s v="attack"/>
    <s v="Not fleeing"/>
    <b v="0"/>
    <s v="armed"/>
    <x v="0"/>
  </r>
  <r>
    <n v="1563"/>
    <n v="1748"/>
    <s v="John Casey"/>
    <d v="2016-07-31T00:00:00"/>
    <s v="shot"/>
    <x v="53"/>
    <n v="32"/>
    <s v="M"/>
    <s v="W"/>
    <s v="Phelps"/>
    <s v="KY"/>
    <b v="0"/>
    <s v="attack"/>
    <s v="Foot"/>
    <b v="0"/>
    <s v="armed"/>
    <x v="1"/>
  </r>
  <r>
    <n v="1564"/>
    <n v="1749"/>
    <s v="Mario Martinez Torres"/>
    <d v="2016-07-31T00:00:00"/>
    <s v="shot"/>
    <x v="9"/>
    <n v="38"/>
    <s v="M"/>
    <s v="H"/>
    <s v="Wapato"/>
    <s v="WA"/>
    <b v="0"/>
    <s v="undetermined"/>
    <s v="Not fleeing"/>
    <b v="0"/>
    <s v="unarmed or undetermined or null"/>
    <x v="1"/>
  </r>
  <r>
    <n v="1565"/>
    <n v="1752"/>
    <s v="Limichael Shine"/>
    <d v="2016-07-31T00:00:00"/>
    <s v="shot"/>
    <x v="4"/>
    <n v="18"/>
    <s v="M"/>
    <s v="A"/>
    <s v="Manchester"/>
    <s v="NJ"/>
    <b v="1"/>
    <s v="other"/>
    <s v="Not fleeing"/>
    <b v="1"/>
    <s v="armed"/>
    <x v="1"/>
  </r>
  <r>
    <n v="1566"/>
    <n v="2148"/>
    <s v="Richard Swihart"/>
    <d v="2016-08-01T00:00:00"/>
    <s v="shot"/>
    <x v="9"/>
    <n v="32"/>
    <s v="M"/>
    <m/>
    <s v="Santa Ana"/>
    <s v="CA"/>
    <b v="0"/>
    <s v="undetermined"/>
    <s v="Not fleeing"/>
    <b v="0"/>
    <s v="unarmed or undetermined or null"/>
    <x v="1"/>
  </r>
  <r>
    <n v="1567"/>
    <n v="1750"/>
    <s v="Korryn Gaines"/>
    <d v="2016-08-01T00:00:00"/>
    <s v="shot"/>
    <x v="0"/>
    <n v="23"/>
    <s v="F"/>
    <s v="B"/>
    <s v="Randallstown"/>
    <s v="MD"/>
    <b v="0"/>
    <s v="attack"/>
    <s v="Not fleeing"/>
    <b v="0"/>
    <s v="armed"/>
    <x v="0"/>
  </r>
  <r>
    <n v="1568"/>
    <n v="1751"/>
    <s v="Bryan N. Byrd"/>
    <d v="2016-08-01T00:00:00"/>
    <s v="shot"/>
    <x v="5"/>
    <n v="43"/>
    <s v="M"/>
    <s v="W"/>
    <s v="Edmund"/>
    <s v="SC"/>
    <b v="0"/>
    <s v="attack"/>
    <s v="Car"/>
    <b v="0"/>
    <s v="unarmed or undetermined or null"/>
    <x v="1"/>
  </r>
  <r>
    <n v="1569"/>
    <n v="1753"/>
    <s v="Kenneth Eugene Bonanno"/>
    <d v="2016-08-01T00:00:00"/>
    <s v="shot"/>
    <x v="0"/>
    <n v="67"/>
    <s v="M"/>
    <s v="W"/>
    <s v="Stafford"/>
    <s v="VA"/>
    <b v="0"/>
    <s v="attack"/>
    <s v="Not fleeing"/>
    <b v="0"/>
    <s v="armed"/>
    <x v="0"/>
  </r>
  <r>
    <n v="1570"/>
    <n v="1754"/>
    <s v="Richard Lance London"/>
    <d v="2016-08-02T00:00:00"/>
    <s v="shot"/>
    <x v="0"/>
    <n v="22"/>
    <s v="M"/>
    <s v="W"/>
    <s v="Lake City"/>
    <s v="SC"/>
    <b v="0"/>
    <s v="attack"/>
    <s v="Car"/>
    <b v="0"/>
    <s v="armed"/>
    <x v="0"/>
  </r>
  <r>
    <n v="1571"/>
    <n v="1757"/>
    <s v="Adam Jo Klimek"/>
    <d v="2016-08-02T00:00:00"/>
    <s v="shot"/>
    <x v="4"/>
    <n v="31"/>
    <s v="M"/>
    <s v="W"/>
    <s v="Alexandria"/>
    <s v="MN"/>
    <b v="0"/>
    <s v="other"/>
    <s v="Not fleeing"/>
    <b v="0"/>
    <s v="armed"/>
    <x v="1"/>
  </r>
  <r>
    <n v="1572"/>
    <n v="1758"/>
    <s v="DeMarco Newman"/>
    <d v="2016-08-02T00:00:00"/>
    <s v="shot"/>
    <x v="0"/>
    <n v="43"/>
    <s v="M"/>
    <s v="B"/>
    <s v="Palm Bay"/>
    <s v="FL"/>
    <b v="1"/>
    <s v="attack"/>
    <s v="Not fleeing"/>
    <b v="0"/>
    <s v="armed"/>
    <x v="0"/>
  </r>
  <r>
    <n v="1573"/>
    <n v="1759"/>
    <s v="Matthew David Conrad"/>
    <d v="2016-08-02T00:00:00"/>
    <s v="shot"/>
    <x v="0"/>
    <n v="34"/>
    <s v="M"/>
    <s v="W"/>
    <s v="Hammett"/>
    <s v="ID"/>
    <b v="1"/>
    <s v="attack"/>
    <s v="Car"/>
    <b v="0"/>
    <s v="armed"/>
    <x v="0"/>
  </r>
  <r>
    <n v="1574"/>
    <n v="1760"/>
    <s v="William Bowers"/>
    <d v="2016-08-02T00:00:00"/>
    <s v="shot"/>
    <x v="9"/>
    <n v="51"/>
    <s v="M"/>
    <s v="W"/>
    <s v="Castaic"/>
    <s v="CA"/>
    <b v="0"/>
    <s v="other"/>
    <s v="Foot"/>
    <b v="0"/>
    <s v="unarmed or undetermined or null"/>
    <x v="1"/>
  </r>
  <r>
    <n v="1575"/>
    <n v="1755"/>
    <s v="Benjamin William Heaton"/>
    <d v="2016-08-03T00:00:00"/>
    <s v="shot"/>
    <x v="0"/>
    <n v="31"/>
    <s v="M"/>
    <s v="W"/>
    <s v="Clearfield"/>
    <s v="UT"/>
    <b v="0"/>
    <s v="attack"/>
    <s v="Foot"/>
    <b v="0"/>
    <s v="armed"/>
    <x v="0"/>
  </r>
  <r>
    <n v="1576"/>
    <n v="1756"/>
    <s v="Bradley Carey"/>
    <d v="2016-08-03T00:00:00"/>
    <s v="shot"/>
    <x v="4"/>
    <n v="54"/>
    <s v="M"/>
    <s v="W"/>
    <s v="Detroit"/>
    <s v="MI"/>
    <b v="0"/>
    <s v="attack"/>
    <s v="Not fleeing"/>
    <b v="0"/>
    <s v="armed"/>
    <x v="1"/>
  </r>
  <r>
    <n v="1577"/>
    <n v="1761"/>
    <s v="E.J. Walters"/>
    <d v="2016-08-03T00:00:00"/>
    <s v="shot"/>
    <x v="0"/>
    <n v="69"/>
    <s v="M"/>
    <s v="W"/>
    <s v="Scott County"/>
    <s v="VA"/>
    <b v="0"/>
    <s v="other"/>
    <s v="Car"/>
    <b v="0"/>
    <s v="armed"/>
    <x v="0"/>
  </r>
  <r>
    <n v="1578"/>
    <n v="1762"/>
    <s v="Johannes Wood"/>
    <d v="2016-08-05T00:00:00"/>
    <s v="shot"/>
    <x v="4"/>
    <n v="58"/>
    <s v="M"/>
    <s v="W"/>
    <s v="Aldie"/>
    <s v="VA"/>
    <b v="1"/>
    <s v="other"/>
    <s v="Not fleeing"/>
    <b v="0"/>
    <s v="armed"/>
    <x v="1"/>
  </r>
  <r>
    <n v="1579"/>
    <n v="1767"/>
    <s v="Jamarion Rashad Robinson"/>
    <d v="2016-08-05T00:00:00"/>
    <s v="shot"/>
    <x v="0"/>
    <n v="26"/>
    <s v="M"/>
    <s v="B"/>
    <s v="East Point"/>
    <s v="GA"/>
    <b v="1"/>
    <s v="attack"/>
    <s v="Not fleeing"/>
    <b v="0"/>
    <s v="armed"/>
    <x v="0"/>
  </r>
  <r>
    <n v="1580"/>
    <n v="1769"/>
    <s v="David Michael Moya"/>
    <d v="2016-08-05T00:00:00"/>
    <s v="shot"/>
    <x v="19"/>
    <n v="31"/>
    <s v="M"/>
    <m/>
    <s v="Santee"/>
    <s v="CA"/>
    <b v="1"/>
    <s v="attack"/>
    <s v="Not fleeing"/>
    <b v="0"/>
    <s v="armed"/>
    <x v="1"/>
  </r>
  <r>
    <n v="1581"/>
    <n v="1770"/>
    <s v="James Quealy"/>
    <d v="2016-08-05T00:00:00"/>
    <s v="shot"/>
    <x v="0"/>
    <n v="59"/>
    <s v="M"/>
    <s v="W"/>
    <s v="Beaver Dam"/>
    <s v="WI"/>
    <b v="1"/>
    <s v="attack"/>
    <s v="Not fleeing"/>
    <b v="0"/>
    <s v="armed"/>
    <x v="0"/>
  </r>
  <r>
    <n v="1582"/>
    <n v="1763"/>
    <s v="Jawari Porter"/>
    <d v="2016-08-07T00:00:00"/>
    <s v="shot"/>
    <x v="4"/>
    <n v="25"/>
    <s v="M"/>
    <s v="B"/>
    <s v="Cincinnati"/>
    <s v="OH"/>
    <b v="1"/>
    <s v="attack"/>
    <s v="Not fleeing"/>
    <b v="0"/>
    <s v="armed"/>
    <x v="1"/>
  </r>
  <r>
    <n v="1583"/>
    <n v="1764"/>
    <s v="Earl Pinckney"/>
    <d v="2016-08-07T00:00:00"/>
    <s v="shot"/>
    <x v="4"/>
    <n v="20"/>
    <s v="M"/>
    <s v="B"/>
    <s v="Harrisburg"/>
    <s v="PA"/>
    <b v="1"/>
    <s v="other"/>
    <s v="Not fleeing"/>
    <b v="0"/>
    <s v="armed"/>
    <x v="1"/>
  </r>
  <r>
    <n v="1584"/>
    <n v="1833"/>
    <s v="James W. Jennings"/>
    <d v="2016-08-08T00:00:00"/>
    <s v="shot"/>
    <x v="0"/>
    <n v="69"/>
    <s v="M"/>
    <s v="W"/>
    <s v="Little Mountain"/>
    <s v="SC"/>
    <b v="1"/>
    <s v="attack"/>
    <s v="Not fleeing"/>
    <b v="0"/>
    <s v="armed"/>
    <x v="0"/>
  </r>
  <r>
    <n v="1585"/>
    <n v="1766"/>
    <s v="Darnell Wicker"/>
    <d v="2016-08-08T00:00:00"/>
    <s v="shot"/>
    <x v="4"/>
    <n v="57"/>
    <s v="M"/>
    <s v="B"/>
    <s v="Louisville"/>
    <s v="KY"/>
    <b v="0"/>
    <s v="other"/>
    <s v="Not fleeing"/>
    <b v="1"/>
    <s v="armed"/>
    <x v="1"/>
  </r>
  <r>
    <n v="1586"/>
    <n v="1771"/>
    <s v="Michael McClurg"/>
    <d v="2016-08-08T00:00:00"/>
    <s v="shot"/>
    <x v="0"/>
    <n v="56"/>
    <s v="M"/>
    <s v="W"/>
    <s v="Citrus Heights"/>
    <s v="CA"/>
    <b v="0"/>
    <s v="attack"/>
    <s v="Not fleeing"/>
    <b v="0"/>
    <s v="armed"/>
    <x v="0"/>
  </r>
  <r>
    <n v="1587"/>
    <n v="1773"/>
    <s v="James Eugene Burgess"/>
    <d v="2016-08-08T00:00:00"/>
    <s v="shot"/>
    <x v="0"/>
    <n v="64"/>
    <s v="M"/>
    <s v="W"/>
    <s v="Wilkesboro"/>
    <s v="NC"/>
    <b v="0"/>
    <s v="attack"/>
    <s v="Not fleeing"/>
    <b v="0"/>
    <s v="armed"/>
    <x v="0"/>
  </r>
  <r>
    <n v="1588"/>
    <n v="1774"/>
    <s v="Juan J. Godines"/>
    <d v="2016-08-08T00:00:00"/>
    <s v="shot"/>
    <x v="0"/>
    <n v="34"/>
    <s v="M"/>
    <s v="H"/>
    <s v="Georgetown"/>
    <s v="KY"/>
    <b v="0"/>
    <s v="attack"/>
    <s v="Other"/>
    <b v="0"/>
    <s v="armed"/>
    <x v="0"/>
  </r>
  <r>
    <n v="1589"/>
    <n v="1775"/>
    <s v="Ronald Smith"/>
    <d v="2016-08-09T00:00:00"/>
    <s v="shot"/>
    <x v="0"/>
    <n v="45"/>
    <s v="M"/>
    <s v="W"/>
    <s v="Circleville"/>
    <s v="OH"/>
    <b v="1"/>
    <s v="other"/>
    <s v="Not fleeing"/>
    <b v="0"/>
    <s v="armed"/>
    <x v="0"/>
  </r>
  <r>
    <n v="1590"/>
    <n v="1776"/>
    <s v="Jesse James Romero"/>
    <d v="2016-08-09T00:00:00"/>
    <s v="shot"/>
    <x v="0"/>
    <n v="14"/>
    <s v="M"/>
    <s v="H"/>
    <s v="Los Angeles"/>
    <s v="CA"/>
    <b v="0"/>
    <s v="attack"/>
    <s v="Foot"/>
    <b v="1"/>
    <s v="armed"/>
    <x v="0"/>
  </r>
  <r>
    <n v="1591"/>
    <n v="1777"/>
    <s v="Jeffrey Allen Morris"/>
    <d v="2016-08-09T00:00:00"/>
    <s v="shot"/>
    <x v="9"/>
    <n v="44"/>
    <s v="M"/>
    <s v="W"/>
    <s v="Piedmont"/>
    <s v="SC"/>
    <b v="0"/>
    <s v="other"/>
    <s v="Not fleeing"/>
    <b v="0"/>
    <s v="unarmed or undetermined or null"/>
    <x v="1"/>
  </r>
  <r>
    <n v="1592"/>
    <n v="2149"/>
    <s v="Tommy Seneca"/>
    <d v="2016-08-11T00:00:00"/>
    <s v="shot"/>
    <x v="0"/>
    <n v="54"/>
    <s v="M"/>
    <s v="W"/>
    <s v="Plaquemine"/>
    <s v="LA"/>
    <b v="0"/>
    <s v="attack"/>
    <s v="Not fleeing"/>
    <b v="0"/>
    <s v="armed"/>
    <x v="0"/>
  </r>
  <r>
    <n v="1593"/>
    <n v="1778"/>
    <s v="Jeff Martelli"/>
    <d v="2016-08-11T00:00:00"/>
    <s v="shot"/>
    <x v="0"/>
    <n v="59"/>
    <s v="M"/>
    <s v="W"/>
    <s v="Tukwila"/>
    <s v="WA"/>
    <b v="1"/>
    <s v="attack"/>
    <s v="Not fleeing"/>
    <b v="0"/>
    <s v="armed"/>
    <x v="0"/>
  </r>
  <r>
    <n v="1594"/>
    <n v="1785"/>
    <s v="Sergio Daniel Weick"/>
    <d v="2016-08-11T00:00:00"/>
    <s v="shot"/>
    <x v="4"/>
    <n v="33"/>
    <s v="M"/>
    <s v="H"/>
    <s v="Vista"/>
    <s v="CA"/>
    <b v="0"/>
    <s v="undetermined"/>
    <s v="Other"/>
    <b v="0"/>
    <s v="armed"/>
    <x v="1"/>
  </r>
  <r>
    <n v="1595"/>
    <n v="1782"/>
    <s v="Jesus Armando Carillo"/>
    <d v="2016-08-12T00:00:00"/>
    <s v="shot"/>
    <x v="9"/>
    <n v="22"/>
    <s v="M"/>
    <s v="H"/>
    <s v="Mesa"/>
    <s v="AZ"/>
    <b v="0"/>
    <s v="other"/>
    <s v="Car"/>
    <b v="0"/>
    <s v="unarmed or undetermined or null"/>
    <x v="1"/>
  </r>
  <r>
    <n v="1596"/>
    <n v="1783"/>
    <s v="Dominic Rollice"/>
    <d v="2016-08-12T00:00:00"/>
    <s v="shot and Tasered"/>
    <x v="7"/>
    <n v="49"/>
    <s v="M"/>
    <s v="W"/>
    <s v="Tahlequah"/>
    <s v="OK"/>
    <b v="1"/>
    <s v="other"/>
    <s v="Not fleeing"/>
    <b v="1"/>
    <s v="armed"/>
    <x v="1"/>
  </r>
  <r>
    <n v="1597"/>
    <n v="1832"/>
    <s v="Eric Ortega Soto"/>
    <d v="2016-08-13T00:00:00"/>
    <s v="shot"/>
    <x v="5"/>
    <n v="36"/>
    <s v="M"/>
    <s v="H"/>
    <s v="Hayward"/>
    <s v="CA"/>
    <b v="0"/>
    <s v="other"/>
    <s v="Car"/>
    <b v="0"/>
    <s v="unarmed or undetermined or null"/>
    <x v="1"/>
  </r>
  <r>
    <n v="1598"/>
    <n v="1780"/>
    <s v="Sylville Smith"/>
    <d v="2016-08-13T00:00:00"/>
    <s v="shot"/>
    <x v="0"/>
    <n v="23"/>
    <s v="M"/>
    <s v="B"/>
    <s v="Milwaukee"/>
    <s v="WI"/>
    <b v="0"/>
    <s v="other"/>
    <s v="Foot"/>
    <b v="1"/>
    <s v="armed"/>
    <x v="0"/>
  </r>
  <r>
    <n v="1599"/>
    <n v="1781"/>
    <s v="Ruben Horacio Strand Alvear"/>
    <d v="2016-08-13T00:00:00"/>
    <s v="shot"/>
    <x v="4"/>
    <n v="38"/>
    <s v="M"/>
    <s v="H"/>
    <s v="Phoenix"/>
    <s v="AZ"/>
    <b v="1"/>
    <s v="attack"/>
    <s v="Not fleeing"/>
    <b v="0"/>
    <s v="armed"/>
    <x v="1"/>
  </r>
  <r>
    <n v="1600"/>
    <n v="1784"/>
    <s v="Perry Lee Heitman"/>
    <d v="2016-08-13T00:00:00"/>
    <s v="shot"/>
    <x v="0"/>
    <n v="53"/>
    <s v="M"/>
    <s v="W"/>
    <s v="Lakewood"/>
    <s v="CO"/>
    <b v="0"/>
    <s v="other"/>
    <s v="Not fleeing"/>
    <b v="0"/>
    <s v="armed"/>
    <x v="0"/>
  </r>
  <r>
    <n v="1601"/>
    <n v="1786"/>
    <s v="Jovany Martinez"/>
    <d v="2016-08-15T00:00:00"/>
    <s v="shot"/>
    <x v="20"/>
    <n v="29"/>
    <s v="M"/>
    <s v="H"/>
    <s v="Falls Church"/>
    <s v="VA"/>
    <b v="1"/>
    <s v="other"/>
    <s v="Not fleeing"/>
    <b v="0"/>
    <s v="armed"/>
    <x v="1"/>
  </r>
  <r>
    <n v="1602"/>
    <n v="1788"/>
    <s v="Danny Pirtle"/>
    <d v="2016-08-15T00:00:00"/>
    <s v="shot"/>
    <x v="0"/>
    <n v="42"/>
    <s v="M"/>
    <s v="W"/>
    <s v="Counce"/>
    <s v="TN"/>
    <b v="0"/>
    <s v="attack"/>
    <s v="Other"/>
    <b v="0"/>
    <s v="armed"/>
    <x v="0"/>
  </r>
  <r>
    <n v="1603"/>
    <n v="1792"/>
    <s v="Marcos Antonio Gastelum"/>
    <d v="2016-08-16T00:00:00"/>
    <s v="shot"/>
    <x v="1"/>
    <n v="25"/>
    <s v="M"/>
    <s v="H"/>
    <s v="Tucson"/>
    <s v="AZ"/>
    <b v="0"/>
    <s v="attack"/>
    <s v="Not fleeing"/>
    <b v="0"/>
    <s v="unarmed or undetermined or null"/>
    <x v="1"/>
  </r>
  <r>
    <n v="1604"/>
    <n v="1795"/>
    <s v="Kenney Watkins"/>
    <d v="2016-08-16T00:00:00"/>
    <s v="shot"/>
    <x v="0"/>
    <n v="18"/>
    <s v="M"/>
    <s v="B"/>
    <s v="Los Angeles"/>
    <s v="CA"/>
    <b v="0"/>
    <s v="other"/>
    <s v="Foot"/>
    <b v="0"/>
    <s v="armed"/>
    <x v="0"/>
  </r>
  <r>
    <n v="1605"/>
    <n v="2145"/>
    <s v="John O'Handley"/>
    <d v="2016-08-16T00:00:00"/>
    <s v="shot"/>
    <x v="0"/>
    <n v="55"/>
    <s v="M"/>
    <s v="W"/>
    <s v="Augusta"/>
    <s v="WV"/>
    <b v="0"/>
    <s v="other"/>
    <s v="Not fleeing"/>
    <b v="0"/>
    <s v="armed"/>
    <x v="0"/>
  </r>
  <r>
    <n v="1606"/>
    <n v="1787"/>
    <s v="Michael S. Martin"/>
    <d v="2016-08-16T00:00:00"/>
    <s v="shot"/>
    <x v="0"/>
    <n v="36"/>
    <s v="M"/>
    <s v="W"/>
    <s v="Rome"/>
    <s v="OH"/>
    <b v="0"/>
    <s v="other"/>
    <s v="Car"/>
    <b v="0"/>
    <s v="armed"/>
    <x v="0"/>
  </r>
  <r>
    <n v="1607"/>
    <n v="1789"/>
    <s v="Carl Nivens"/>
    <d v="2016-08-16T00:00:00"/>
    <s v="shot"/>
    <x v="0"/>
    <n v="32"/>
    <s v="M"/>
    <s v="W"/>
    <s v="Lenoir"/>
    <s v="NC"/>
    <b v="0"/>
    <s v="attack"/>
    <s v="Foot"/>
    <b v="1"/>
    <s v="armed"/>
    <x v="0"/>
  </r>
  <r>
    <n v="1608"/>
    <n v="1790"/>
    <s v="Larry Eugene Kurtley"/>
    <d v="2016-08-16T00:00:00"/>
    <s v="shot"/>
    <x v="2"/>
    <n v="53"/>
    <s v="M"/>
    <s v="W"/>
    <s v="Apache Junction"/>
    <s v="AZ"/>
    <b v="0"/>
    <s v="other"/>
    <s v="Not fleeing"/>
    <b v="0"/>
    <s v="armed"/>
    <x v="1"/>
  </r>
  <r>
    <n v="1609"/>
    <n v="1791"/>
    <s v="Colby Friday"/>
    <d v="2016-08-16T00:00:00"/>
    <s v="shot"/>
    <x v="0"/>
    <n v="30"/>
    <s v="M"/>
    <s v="B"/>
    <s v="Stockton"/>
    <s v="CA"/>
    <b v="0"/>
    <s v="other"/>
    <s v="Foot"/>
    <b v="1"/>
    <s v="armed"/>
    <x v="0"/>
  </r>
  <r>
    <n v="1610"/>
    <n v="1793"/>
    <s v="Omer Ismail Ali"/>
    <d v="2016-08-17T00:00:00"/>
    <s v="shot"/>
    <x v="54"/>
    <n v="27"/>
    <s v="M"/>
    <s v="B"/>
    <s v="Kelso"/>
    <s v="WA"/>
    <b v="0"/>
    <s v="attack"/>
    <s v="Not fleeing"/>
    <b v="0"/>
    <s v="armed"/>
    <x v="1"/>
  </r>
  <r>
    <n v="1611"/>
    <n v="1794"/>
    <s v="Francisco Villarreal"/>
    <d v="2016-08-18T00:00:00"/>
    <s v="shot"/>
    <x v="0"/>
    <n v="37"/>
    <s v="M"/>
    <s v="H"/>
    <s v="Bakersfield"/>
    <s v="CA"/>
    <b v="0"/>
    <s v="attack"/>
    <s v="Car"/>
    <b v="0"/>
    <s v="armed"/>
    <x v="0"/>
  </r>
  <r>
    <n v="1612"/>
    <n v="1796"/>
    <s v="Daniel Kevin Harris"/>
    <d v="2016-08-18T00:00:00"/>
    <s v="shot"/>
    <x v="1"/>
    <n v="29"/>
    <s v="M"/>
    <s v="W"/>
    <s v="Charlotte"/>
    <s v="NC"/>
    <b v="0"/>
    <s v="other"/>
    <s v="Car"/>
    <b v="1"/>
    <s v="unarmed or undetermined or null"/>
    <x v="1"/>
  </r>
  <r>
    <n v="1613"/>
    <n v="1797"/>
    <s v="Chad Irwin"/>
    <d v="2016-08-18T00:00:00"/>
    <s v="shot"/>
    <x v="4"/>
    <n v="40"/>
    <s v="M"/>
    <s v="W"/>
    <s v="Antelope"/>
    <s v="CA"/>
    <b v="0"/>
    <s v="other"/>
    <s v="Not fleeing"/>
    <b v="0"/>
    <s v="armed"/>
    <x v="1"/>
  </r>
  <r>
    <n v="1614"/>
    <n v="1798"/>
    <s v="Joseph Weber"/>
    <d v="2016-08-18T00:00:00"/>
    <s v="shot"/>
    <x v="9"/>
    <n v="36"/>
    <s v="M"/>
    <s v="W"/>
    <s v="Hays"/>
    <s v="KS"/>
    <b v="0"/>
    <s v="other"/>
    <s v="Car"/>
    <b v="0"/>
    <s v="unarmed or undetermined or null"/>
    <x v="1"/>
  </r>
  <r>
    <n v="1615"/>
    <n v="1801"/>
    <s v="Trenton Lohman"/>
    <d v="2016-08-18T00:00:00"/>
    <s v="shot"/>
    <x v="0"/>
    <n v="38"/>
    <s v="M"/>
    <s v="W"/>
    <s v="Poway"/>
    <s v="CA"/>
    <b v="0"/>
    <s v="attack"/>
    <s v="Car"/>
    <b v="0"/>
    <s v="armed"/>
    <x v="0"/>
  </r>
  <r>
    <n v="1616"/>
    <n v="1807"/>
    <s v="David Klassen"/>
    <d v="2016-08-18T00:00:00"/>
    <s v="shot"/>
    <x v="0"/>
    <n v="29"/>
    <s v="M"/>
    <s v="W"/>
    <s v="Ruidoso"/>
    <s v="NM"/>
    <b v="0"/>
    <s v="other"/>
    <s v="Not fleeing"/>
    <b v="0"/>
    <s v="armed"/>
    <x v="0"/>
  </r>
  <r>
    <n v="1617"/>
    <n v="1831"/>
    <s v="David Fulton"/>
    <d v="2016-08-18T00:00:00"/>
    <s v="shot"/>
    <x v="0"/>
    <n v="59"/>
    <s v="M"/>
    <s v="W"/>
    <s v="McKinneyville"/>
    <s v="CA"/>
    <b v="1"/>
    <s v="attack"/>
    <s v="Not fleeing"/>
    <b v="0"/>
    <s v="armed"/>
    <x v="0"/>
  </r>
  <r>
    <n v="1618"/>
    <n v="1799"/>
    <s v="Marcelo Luna"/>
    <d v="2016-08-19T00:00:00"/>
    <s v="shot"/>
    <x v="55"/>
    <n v="47"/>
    <s v="M"/>
    <s v="H"/>
    <s v="East Hollywood"/>
    <s v="CA"/>
    <b v="1"/>
    <s v="undetermined"/>
    <s v="Not fleeing"/>
    <b v="0"/>
    <s v="armed"/>
    <x v="1"/>
  </r>
  <r>
    <n v="1619"/>
    <n v="1800"/>
    <s v="Jorge Ceniceros"/>
    <d v="2016-08-19T00:00:00"/>
    <s v="shot"/>
    <x v="0"/>
    <n v="22"/>
    <s v="M"/>
    <s v="H"/>
    <s v="Phoenix"/>
    <s v="AZ"/>
    <b v="0"/>
    <s v="attack"/>
    <s v="Not fleeing"/>
    <b v="0"/>
    <s v="armed"/>
    <x v="0"/>
  </r>
  <r>
    <n v="1620"/>
    <n v="1806"/>
    <s v="Kole B. Knight"/>
    <d v="2016-08-19T00:00:00"/>
    <s v="shot"/>
    <x v="2"/>
    <n v="31"/>
    <s v="M"/>
    <s v="W"/>
    <s v="New London"/>
    <s v="WI"/>
    <b v="1"/>
    <s v="attack"/>
    <s v="Not fleeing"/>
    <b v="1"/>
    <s v="armed"/>
    <x v="1"/>
  </r>
  <r>
    <n v="1621"/>
    <n v="1808"/>
    <s v="Kyle Zimbelman"/>
    <d v="2016-08-19T00:00:00"/>
    <s v="shot"/>
    <x v="9"/>
    <n v="29"/>
    <s v="M"/>
    <s v="W"/>
    <s v="Reno"/>
    <s v="NV"/>
    <b v="0"/>
    <s v="undetermined"/>
    <s v="Car"/>
    <b v="0"/>
    <s v="unarmed or undetermined or null"/>
    <x v="1"/>
  </r>
  <r>
    <n v="1622"/>
    <n v="1810"/>
    <s v="Todd P. Browning"/>
    <d v="2016-08-19T00:00:00"/>
    <s v="shot"/>
    <x v="4"/>
    <n v="54"/>
    <s v="M"/>
    <s v="W"/>
    <s v="East Ridge"/>
    <s v="TN"/>
    <b v="0"/>
    <s v="other"/>
    <s v="Not fleeing"/>
    <b v="0"/>
    <s v="armed"/>
    <x v="1"/>
  </r>
  <r>
    <n v="1623"/>
    <n v="1803"/>
    <s v="Pedro Montanez"/>
    <d v="2016-08-20T00:00:00"/>
    <s v="shot"/>
    <x v="4"/>
    <n v="71"/>
    <s v="M"/>
    <s v="H"/>
    <s v="Indio"/>
    <s v="CA"/>
    <b v="0"/>
    <s v="other"/>
    <s v="Not fleeing"/>
    <b v="1"/>
    <s v="armed"/>
    <x v="1"/>
  </r>
  <r>
    <n v="1624"/>
    <n v="1804"/>
    <s v="Juan Gabriel Torres"/>
    <d v="2016-08-21T00:00:00"/>
    <s v="shot"/>
    <x v="4"/>
    <n v="36"/>
    <s v="M"/>
    <s v="H"/>
    <s v="Las Cruces"/>
    <s v="NM"/>
    <b v="0"/>
    <s v="other"/>
    <s v="Not fleeing"/>
    <b v="1"/>
    <s v="armed"/>
    <x v="1"/>
  </r>
  <r>
    <n v="1625"/>
    <n v="1802"/>
    <s v="Kelley Brandon Forte"/>
    <d v="2016-08-22T00:00:00"/>
    <s v="shot"/>
    <x v="4"/>
    <n v="34"/>
    <s v="M"/>
    <s v="B"/>
    <s v="Hamilton"/>
    <s v="OH"/>
    <b v="0"/>
    <s v="attack"/>
    <s v="Not fleeing"/>
    <b v="0"/>
    <s v="armed"/>
    <x v="1"/>
  </r>
  <r>
    <n v="1626"/>
    <n v="1812"/>
    <s v="Bobby Lyn Buck"/>
    <d v="2016-08-23T00:00:00"/>
    <s v="shot"/>
    <x v="0"/>
    <n v="49"/>
    <s v="M"/>
    <s v="W"/>
    <s v="Myra"/>
    <s v="TX"/>
    <b v="0"/>
    <s v="other"/>
    <s v="Car"/>
    <b v="0"/>
    <s v="armed"/>
    <x v="0"/>
  </r>
  <r>
    <n v="1627"/>
    <n v="1811"/>
    <s v="Elias Portillo"/>
    <d v="2016-08-24T00:00:00"/>
    <s v="shot"/>
    <x v="0"/>
    <n v="36"/>
    <s v="M"/>
    <s v="H"/>
    <s v="Oak Cliff"/>
    <s v="TX"/>
    <b v="0"/>
    <s v="attack"/>
    <s v="Foot"/>
    <b v="0"/>
    <s v="armed"/>
    <x v="0"/>
  </r>
  <r>
    <n v="1628"/>
    <n v="1813"/>
    <s v="William Charbonneau"/>
    <d v="2016-08-24T00:00:00"/>
    <s v="shot"/>
    <x v="0"/>
    <n v="43"/>
    <s v="M"/>
    <s v="W"/>
    <s v="Orlando"/>
    <s v="FL"/>
    <b v="1"/>
    <s v="other"/>
    <s v="Not fleeing"/>
    <b v="0"/>
    <s v="armed"/>
    <x v="0"/>
  </r>
  <r>
    <n v="1629"/>
    <n v="1814"/>
    <s v="Jeffrey Darren Hosea"/>
    <d v="2016-08-24T00:00:00"/>
    <s v="shot"/>
    <x v="0"/>
    <n v="53"/>
    <s v="M"/>
    <s v="W"/>
    <s v="Shelbyville"/>
    <s v="TN"/>
    <b v="0"/>
    <s v="attack"/>
    <s v="Not fleeing"/>
    <b v="0"/>
    <s v="armed"/>
    <x v="0"/>
  </r>
  <r>
    <n v="1630"/>
    <n v="1815"/>
    <s v="Jerry Lee Jackson"/>
    <d v="2016-08-25T00:00:00"/>
    <s v="shot and Tasered"/>
    <x v="4"/>
    <n v="63"/>
    <s v="M"/>
    <m/>
    <s v="Fort Collins"/>
    <s v="CO"/>
    <b v="0"/>
    <s v="other"/>
    <s v="Not fleeing"/>
    <b v="1"/>
    <s v="armed"/>
    <x v="1"/>
  </r>
  <r>
    <n v="1631"/>
    <n v="1816"/>
    <s v="Donta Taylor"/>
    <d v="2016-08-25T00:00:00"/>
    <s v="shot"/>
    <x v="0"/>
    <n v="31"/>
    <s v="M"/>
    <s v="B"/>
    <s v="Compton"/>
    <s v="CA"/>
    <b v="0"/>
    <s v="attack"/>
    <s v="Foot"/>
    <b v="0"/>
    <s v="armed"/>
    <x v="0"/>
  </r>
  <r>
    <n v="1632"/>
    <n v="2144"/>
    <s v="David Coborubio"/>
    <d v="2016-08-25T00:00:00"/>
    <s v="shot"/>
    <x v="9"/>
    <n v="32"/>
    <s v="M"/>
    <s v="H"/>
    <s v="Compton"/>
    <s v="CA"/>
    <b v="0"/>
    <s v="undetermined"/>
    <s v="Not fleeing"/>
    <b v="0"/>
    <s v="unarmed or undetermined or null"/>
    <x v="1"/>
  </r>
  <r>
    <n v="1633"/>
    <n v="1817"/>
    <s v="Matthew Gibbon"/>
    <d v="2016-08-26T00:00:00"/>
    <s v="shot"/>
    <x v="0"/>
    <n v="41"/>
    <s v="M"/>
    <s v="W"/>
    <s v="Las Vegas"/>
    <s v="NV"/>
    <b v="0"/>
    <s v="attack"/>
    <s v="Foot"/>
    <b v="0"/>
    <s v="armed"/>
    <x v="0"/>
  </r>
  <r>
    <n v="1634"/>
    <n v="1820"/>
    <s v="Angel Torres Jr."/>
    <d v="2016-08-27T00:00:00"/>
    <s v="shot"/>
    <x v="2"/>
    <n v="26"/>
    <s v="M"/>
    <s v="H"/>
    <s v="Phoenix"/>
    <s v="AZ"/>
    <b v="0"/>
    <s v="attack"/>
    <s v="Not fleeing"/>
    <b v="0"/>
    <s v="armed"/>
    <x v="1"/>
  </r>
  <r>
    <n v="1635"/>
    <n v="1821"/>
    <s v="Terry Salazar"/>
    <d v="2016-08-27T00:00:00"/>
    <s v="shot and Tasered"/>
    <x v="4"/>
    <n v="49"/>
    <s v="M"/>
    <m/>
    <s v="Denver"/>
    <s v="CO"/>
    <b v="0"/>
    <s v="other"/>
    <s v="Not fleeing"/>
    <b v="0"/>
    <s v="armed"/>
    <x v="1"/>
  </r>
  <r>
    <n v="1636"/>
    <n v="1822"/>
    <s v="Darrel Hetrick"/>
    <d v="2016-08-27T00:00:00"/>
    <s v="shot"/>
    <x v="0"/>
    <n v="82"/>
    <s v="M"/>
    <s v="W"/>
    <s v="Morgantown"/>
    <s v="WV"/>
    <b v="0"/>
    <s v="attack"/>
    <s v="Not fleeing"/>
    <b v="1"/>
    <s v="armed"/>
    <x v="0"/>
  </r>
  <r>
    <n v="1637"/>
    <n v="1818"/>
    <s v="Justin Kulhanek-Derks"/>
    <d v="2016-08-28T00:00:00"/>
    <s v="shot"/>
    <x v="0"/>
    <n v="37"/>
    <s v="M"/>
    <s v="W"/>
    <s v="Eagan"/>
    <s v="MN"/>
    <b v="1"/>
    <s v="attack"/>
    <s v="Not fleeing"/>
    <b v="0"/>
    <s v="armed"/>
    <x v="0"/>
  </r>
  <r>
    <n v="1638"/>
    <n v="1823"/>
    <s v="Jaqwan Julius Terry"/>
    <d v="2016-08-29T00:00:00"/>
    <s v="shot"/>
    <x v="0"/>
    <n v="24"/>
    <s v="M"/>
    <s v="B"/>
    <s v="Raleigh"/>
    <s v="NC"/>
    <b v="0"/>
    <s v="attack"/>
    <s v="Foot"/>
    <b v="0"/>
    <s v="armed"/>
    <x v="0"/>
  </r>
  <r>
    <n v="1639"/>
    <n v="1824"/>
    <s v="Michael Peacor"/>
    <d v="2016-08-29T00:00:00"/>
    <s v="shot and Tasered"/>
    <x v="4"/>
    <n v="56"/>
    <s v="M"/>
    <s v="W"/>
    <s v="San Bernardino"/>
    <s v="CA"/>
    <b v="0"/>
    <s v="attack"/>
    <s v="Not fleeing"/>
    <b v="0"/>
    <s v="armed"/>
    <x v="1"/>
  </r>
  <r>
    <n v="1640"/>
    <n v="1826"/>
    <s v="Paula Dell Phillips"/>
    <d v="2016-08-29T00:00:00"/>
    <s v="shot"/>
    <x v="0"/>
    <n v="35"/>
    <s v="F"/>
    <s v="W"/>
    <s v="Kingman"/>
    <s v="AZ"/>
    <b v="0"/>
    <s v="attack"/>
    <s v="Not fleeing"/>
    <b v="0"/>
    <s v="armed"/>
    <x v="0"/>
  </r>
  <r>
    <n v="1641"/>
    <n v="1829"/>
    <s v="James Robert Richards"/>
    <d v="2016-08-29T00:00:00"/>
    <s v="shot and Tasered"/>
    <x v="0"/>
    <n v="28"/>
    <s v="M"/>
    <m/>
    <s v="Fairbanks"/>
    <s v="AK"/>
    <b v="0"/>
    <s v="attack"/>
    <s v="Foot"/>
    <b v="1"/>
    <s v="armed"/>
    <x v="0"/>
  </r>
  <r>
    <n v="1642"/>
    <n v="1825"/>
    <s v="Justin Baker"/>
    <d v="2016-08-30T00:00:00"/>
    <s v="shot and Tasered"/>
    <x v="42"/>
    <n v="36"/>
    <s v="M"/>
    <m/>
    <s v="Graham"/>
    <s v="WA"/>
    <b v="1"/>
    <s v="attack"/>
    <s v="Not fleeing"/>
    <b v="0"/>
    <s v="armed"/>
    <x v="1"/>
  </r>
  <r>
    <n v="1643"/>
    <n v="1827"/>
    <s v="Levonia Riggins"/>
    <d v="2016-08-30T00:00:00"/>
    <s v="shot"/>
    <x v="1"/>
    <n v="22"/>
    <s v="M"/>
    <s v="B"/>
    <s v="Tampa"/>
    <s v="FL"/>
    <b v="0"/>
    <s v="other"/>
    <s v="Not fleeing"/>
    <b v="0"/>
    <s v="unarmed or undetermined or null"/>
    <x v="1"/>
  </r>
  <r>
    <n v="1644"/>
    <n v="1828"/>
    <s v="Lyle Patrick Blanchard"/>
    <d v="2016-08-30T00:00:00"/>
    <s v="shot"/>
    <x v="0"/>
    <n v="59"/>
    <s v="M"/>
    <s v="W"/>
    <s v="Harker Heights"/>
    <s v="TX"/>
    <b v="0"/>
    <s v="attack"/>
    <s v="Other"/>
    <b v="0"/>
    <s v="armed"/>
    <x v="0"/>
  </r>
  <r>
    <n v="1645"/>
    <n v="1830"/>
    <s v="Gregory Mathis"/>
    <d v="2016-08-30T00:00:00"/>
    <s v="shot and Tasered"/>
    <x v="4"/>
    <n v="36"/>
    <s v="M"/>
    <s v="W"/>
    <s v="Weatherford"/>
    <s v="TX"/>
    <b v="0"/>
    <s v="other"/>
    <s v="Not fleeing"/>
    <b v="0"/>
    <s v="armed"/>
    <x v="1"/>
  </r>
  <r>
    <n v="1646"/>
    <n v="1841"/>
    <s v="Michael Ferguson"/>
    <d v="2016-08-31T00:00:00"/>
    <s v="shot"/>
    <x v="0"/>
    <n v="21"/>
    <s v="M"/>
    <s v="W"/>
    <s v="Denver"/>
    <s v="CO"/>
    <b v="0"/>
    <s v="attack"/>
    <s v="Foot"/>
    <b v="0"/>
    <s v="armed"/>
    <x v="0"/>
  </r>
  <r>
    <n v="1647"/>
    <n v="1870"/>
    <s v="Thomas E. Sekscinski"/>
    <d v="2016-08-31T00:00:00"/>
    <s v="shot"/>
    <x v="5"/>
    <n v="38"/>
    <s v="M"/>
    <s v="W"/>
    <s v="McDowell"/>
    <s v="MO"/>
    <b v="0"/>
    <s v="other"/>
    <s v="Car"/>
    <b v="0"/>
    <s v="unarmed or undetermined or null"/>
    <x v="1"/>
  </r>
  <r>
    <n v="1648"/>
    <n v="1839"/>
    <s v="Ed Holup"/>
    <d v="2016-09-01T00:00:00"/>
    <s v="shot"/>
    <x v="5"/>
    <n v="60"/>
    <s v="M"/>
    <s v="W"/>
    <s v="Sylvania Township"/>
    <s v="OH"/>
    <b v="1"/>
    <s v="other"/>
    <s v="Not fleeing"/>
    <b v="0"/>
    <s v="unarmed or undetermined or null"/>
    <x v="1"/>
  </r>
  <r>
    <n v="1649"/>
    <n v="1843"/>
    <s v="Caleb J. Douglas"/>
    <d v="2016-09-01T00:00:00"/>
    <s v="shot"/>
    <x v="0"/>
    <n v="18"/>
    <s v="M"/>
    <s v="W"/>
    <s v="Wichita"/>
    <s v="KS"/>
    <b v="0"/>
    <s v="other"/>
    <s v="Car"/>
    <b v="1"/>
    <s v="armed"/>
    <x v="0"/>
  </r>
  <r>
    <n v="1650"/>
    <n v="1847"/>
    <s v="Joshua Quintero"/>
    <d v="2016-09-01T00:00:00"/>
    <s v="shot"/>
    <x v="0"/>
    <n v="23"/>
    <s v="M"/>
    <s v="H"/>
    <s v="Florence"/>
    <s v="CA"/>
    <b v="0"/>
    <s v="other"/>
    <s v="Foot"/>
    <b v="0"/>
    <s v="armed"/>
    <x v="0"/>
  </r>
  <r>
    <n v="1651"/>
    <n v="1848"/>
    <s v="TK TK"/>
    <d v="2016-09-01T00:00:00"/>
    <s v="shot and Tasered"/>
    <x v="56"/>
    <m/>
    <s v="M"/>
    <s v="H"/>
    <s v="Huntington Park"/>
    <s v="CA"/>
    <b v="0"/>
    <s v="other"/>
    <s v="Not fleeing"/>
    <b v="0"/>
    <s v="armed"/>
    <x v="1"/>
  </r>
  <r>
    <n v="1652"/>
    <n v="1849"/>
    <s v="Joseph Moreno"/>
    <d v="2016-09-02T00:00:00"/>
    <s v="shot"/>
    <x v="0"/>
    <n v="38"/>
    <s v="M"/>
    <s v="H"/>
    <s v="Alamogordo"/>
    <s v="NM"/>
    <b v="0"/>
    <s v="attack"/>
    <s v="Foot"/>
    <b v="1"/>
    <s v="armed"/>
    <x v="0"/>
  </r>
  <r>
    <n v="1653"/>
    <n v="1850"/>
    <s v="Randall Rodick"/>
    <d v="2016-09-02T00:00:00"/>
    <s v="shot"/>
    <x v="0"/>
    <n v="40"/>
    <s v="M"/>
    <m/>
    <s v="Parker"/>
    <s v="CO"/>
    <b v="1"/>
    <s v="attack"/>
    <s v="Car"/>
    <b v="1"/>
    <s v="armed"/>
    <x v="0"/>
  </r>
  <r>
    <n v="1654"/>
    <n v="1853"/>
    <s v="Michael Robert Musson"/>
    <d v="2016-09-02T00:00:00"/>
    <s v="shot"/>
    <x v="57"/>
    <n v="22"/>
    <s v="M"/>
    <s v="W"/>
    <s v="Round Lake"/>
    <s v="IL"/>
    <b v="0"/>
    <s v="other"/>
    <s v="Not fleeing"/>
    <b v="0"/>
    <s v="armed"/>
    <x v="1"/>
  </r>
  <r>
    <n v="1655"/>
    <n v="1856"/>
    <s v="Michael Thompson"/>
    <d v="2016-09-02T00:00:00"/>
    <s v="shot"/>
    <x v="0"/>
    <n v="38"/>
    <s v="M"/>
    <s v="B"/>
    <s v="St. Louis"/>
    <s v="MO"/>
    <b v="0"/>
    <s v="attack"/>
    <s v="Other"/>
    <b v="0"/>
    <s v="armed"/>
    <x v="0"/>
  </r>
  <r>
    <n v="1656"/>
    <n v="1854"/>
    <s v="Jerome Damon"/>
    <d v="2016-09-03T00:00:00"/>
    <s v="shot"/>
    <x v="9"/>
    <n v="25"/>
    <s v="M"/>
    <s v="B"/>
    <s v="Atlantic City"/>
    <s v="NJ"/>
    <b v="0"/>
    <s v="undetermined"/>
    <s v="Foot"/>
    <b v="0"/>
    <s v="unarmed or undetermined or null"/>
    <x v="1"/>
  </r>
  <r>
    <n v="1657"/>
    <n v="1855"/>
    <s v="Cameron Ayers"/>
    <d v="2016-09-03T00:00:00"/>
    <s v="shot"/>
    <x v="9"/>
    <n v="25"/>
    <s v="M"/>
    <s v="W"/>
    <s v="East Wenatchee"/>
    <s v="WA"/>
    <b v="0"/>
    <s v="undetermined"/>
    <s v="Not fleeing"/>
    <b v="0"/>
    <s v="unarmed or undetermined or null"/>
    <x v="1"/>
  </r>
  <r>
    <n v="1658"/>
    <n v="1860"/>
    <s v="Donny Max Daugherty"/>
    <d v="2016-09-03T00:00:00"/>
    <s v="shot"/>
    <x v="0"/>
    <n v="36"/>
    <s v="M"/>
    <s v="W"/>
    <s v="Metropolis"/>
    <s v="IL"/>
    <b v="0"/>
    <s v="undetermined"/>
    <s v="Other"/>
    <b v="0"/>
    <s v="armed"/>
    <x v="0"/>
  </r>
  <r>
    <n v="1659"/>
    <n v="1861"/>
    <s v="Jeremiah Richard Ramirez"/>
    <d v="2016-09-03T00:00:00"/>
    <s v="shot"/>
    <x v="0"/>
    <m/>
    <s v="M"/>
    <m/>
    <s v="Temple"/>
    <s v="TX"/>
    <b v="0"/>
    <s v="attack"/>
    <s v="Car"/>
    <b v="0"/>
    <s v="armed"/>
    <x v="0"/>
  </r>
  <r>
    <n v="1660"/>
    <n v="1852"/>
    <s v="Jose Romero"/>
    <d v="2016-09-04T00:00:00"/>
    <s v="shot"/>
    <x v="4"/>
    <m/>
    <s v="M"/>
    <s v="H"/>
    <s v="Long Beach"/>
    <s v="CA"/>
    <b v="1"/>
    <s v="other"/>
    <s v="Not fleeing"/>
    <b v="0"/>
    <s v="armed"/>
    <x v="1"/>
  </r>
  <r>
    <n v="1661"/>
    <n v="1859"/>
    <s v="Simon Gomez"/>
    <d v="2016-09-04T00:00:00"/>
    <s v="shot"/>
    <x v="4"/>
    <n v="44"/>
    <s v="M"/>
    <s v="H"/>
    <s v="Grand Junction"/>
    <s v="CO"/>
    <b v="1"/>
    <s v="other"/>
    <s v="Not fleeing"/>
    <b v="0"/>
    <s v="armed"/>
    <x v="1"/>
  </r>
  <r>
    <n v="1662"/>
    <n v="1851"/>
    <s v="Moses Ruben"/>
    <d v="2016-09-05T00:00:00"/>
    <s v="shot"/>
    <x v="0"/>
    <n v="36"/>
    <s v="M"/>
    <s v="B"/>
    <s v="Ellis County"/>
    <s v="TX"/>
    <b v="0"/>
    <s v="attack"/>
    <s v="Car"/>
    <b v="0"/>
    <s v="armed"/>
    <x v="0"/>
  </r>
  <r>
    <n v="1663"/>
    <n v="1858"/>
    <s v="Cesar Garcia"/>
    <d v="2016-09-05T00:00:00"/>
    <s v="shot"/>
    <x v="0"/>
    <n v="35"/>
    <s v="M"/>
    <s v="H"/>
    <s v="Austin"/>
    <s v="TX"/>
    <b v="0"/>
    <s v="other"/>
    <s v="Not fleeing"/>
    <b v="0"/>
    <s v="armed"/>
    <x v="0"/>
  </r>
  <r>
    <n v="1664"/>
    <n v="1862"/>
    <s v="David L. Anderson"/>
    <d v="2016-09-06T00:00:00"/>
    <s v="shot"/>
    <x v="5"/>
    <n v="25"/>
    <s v="M"/>
    <s v="W"/>
    <s v="Omaha"/>
    <s v="NE"/>
    <b v="0"/>
    <s v="other"/>
    <s v="Other"/>
    <b v="0"/>
    <s v="unarmed or undetermined or null"/>
    <x v="1"/>
  </r>
  <r>
    <n v="1665"/>
    <n v="1863"/>
    <s v="Bernard Cottrell"/>
    <d v="2016-09-06T00:00:00"/>
    <s v="shot"/>
    <x v="0"/>
    <n v="65"/>
    <s v="M"/>
    <m/>
    <s v="Spencer"/>
    <s v="WV"/>
    <b v="1"/>
    <s v="attack"/>
    <s v="Car"/>
    <b v="0"/>
    <s v="armed"/>
    <x v="0"/>
  </r>
  <r>
    <n v="1666"/>
    <n v="1864"/>
    <s v="Steven Del Rio"/>
    <d v="2016-09-06T00:00:00"/>
    <s v="shot"/>
    <x v="0"/>
    <n v="31"/>
    <s v="M"/>
    <s v="H"/>
    <s v="Phoenix"/>
    <s v="AZ"/>
    <b v="0"/>
    <s v="attack"/>
    <s v="Car"/>
    <b v="0"/>
    <s v="armed"/>
    <x v="0"/>
  </r>
  <r>
    <n v="1667"/>
    <n v="1865"/>
    <s v="Larry Grant Whitehead"/>
    <d v="2016-09-06T00:00:00"/>
    <s v="shot"/>
    <x v="0"/>
    <n v="70"/>
    <s v="M"/>
    <s v="W"/>
    <s v="Gray"/>
    <s v="TN"/>
    <b v="0"/>
    <s v="other"/>
    <s v="Not fleeing"/>
    <b v="1"/>
    <s v="armed"/>
    <x v="0"/>
  </r>
  <r>
    <n v="1668"/>
    <n v="1868"/>
    <s v="Dylan Papa"/>
    <d v="2016-09-06T00:00:00"/>
    <s v="shot"/>
    <x v="10"/>
    <n v="25"/>
    <s v="M"/>
    <s v="W"/>
    <s v="Phoenix"/>
    <s v="AZ"/>
    <b v="1"/>
    <s v="attack"/>
    <s v="Not fleeing"/>
    <b v="0"/>
    <s v="armed"/>
    <x v="1"/>
  </r>
  <r>
    <n v="1669"/>
    <n v="1867"/>
    <s v="Robert Lee Brown"/>
    <d v="2016-09-07T00:00:00"/>
    <s v="shot"/>
    <x v="4"/>
    <n v="55"/>
    <s v="M"/>
    <s v="B"/>
    <s v="Albany"/>
    <s v="GA"/>
    <b v="0"/>
    <s v="attack"/>
    <s v="Not fleeing"/>
    <b v="0"/>
    <s v="armed"/>
    <x v="1"/>
  </r>
  <r>
    <n v="1670"/>
    <n v="1869"/>
    <s v="Jesse Daniel Joynt"/>
    <d v="2016-09-07T00:00:00"/>
    <s v="shot"/>
    <x v="9"/>
    <n v="35"/>
    <s v="M"/>
    <s v="W"/>
    <s v="Titusville"/>
    <s v="FL"/>
    <b v="0"/>
    <s v="undetermined"/>
    <s v="Not fleeing"/>
    <b v="0"/>
    <s v="unarmed or undetermined or null"/>
    <x v="1"/>
  </r>
  <r>
    <n v="1671"/>
    <n v="1871"/>
    <s v="Sadiq Bishara-Abaker Idris"/>
    <d v="2016-09-07T00:00:00"/>
    <s v="shot"/>
    <x v="0"/>
    <n v="25"/>
    <s v="M"/>
    <s v="B"/>
    <s v="Wyoming"/>
    <s v="MI"/>
    <b v="0"/>
    <s v="attack"/>
    <s v="Not fleeing"/>
    <b v="0"/>
    <s v="armed"/>
    <x v="0"/>
  </r>
  <r>
    <n v="1672"/>
    <n v="1872"/>
    <s v="Francis Perry"/>
    <d v="2016-09-08T00:00:00"/>
    <s v="shot"/>
    <x v="0"/>
    <n v="32"/>
    <s v="M"/>
    <s v="W"/>
    <s v="Lakeland"/>
    <s v="FL"/>
    <b v="0"/>
    <s v="attack"/>
    <s v="Not fleeing"/>
    <b v="0"/>
    <s v="armed"/>
    <x v="0"/>
  </r>
  <r>
    <n v="1673"/>
    <n v="1873"/>
    <s v="Jose Torres"/>
    <d v="2016-09-08T00:00:00"/>
    <s v="shot"/>
    <x v="2"/>
    <n v="38"/>
    <s v="M"/>
    <s v="H"/>
    <s v="Delhi"/>
    <s v="CA"/>
    <b v="0"/>
    <s v="attack"/>
    <s v="Not fleeing"/>
    <b v="0"/>
    <s v="armed"/>
    <x v="1"/>
  </r>
  <r>
    <n v="1674"/>
    <n v="1874"/>
    <s v="Ricardo Tenorio"/>
    <d v="2016-09-09T00:00:00"/>
    <s v="shot"/>
    <x v="0"/>
    <n v="32"/>
    <s v="M"/>
    <s v="H"/>
    <s v="Memphis"/>
    <s v="TN"/>
    <b v="0"/>
    <s v="attack"/>
    <s v="Not fleeing"/>
    <b v="0"/>
    <s v="armed"/>
    <x v="0"/>
  </r>
  <r>
    <n v="1675"/>
    <n v="1876"/>
    <s v="Travis Ell"/>
    <d v="2016-09-09T00:00:00"/>
    <s v="shot"/>
    <x v="31"/>
    <n v="64"/>
    <s v="M"/>
    <s v="W"/>
    <s v="Auburn"/>
    <s v="WA"/>
    <b v="1"/>
    <s v="other"/>
    <s v="Not fleeing"/>
    <b v="0"/>
    <s v="armed"/>
    <x v="1"/>
  </r>
  <r>
    <n v="1676"/>
    <n v="1879"/>
    <s v="Gregory Frazier"/>
    <d v="2016-09-09T00:00:00"/>
    <s v="shot"/>
    <x v="4"/>
    <n v="55"/>
    <s v="M"/>
    <s v="B"/>
    <s v="Pompano Beach"/>
    <s v="FL"/>
    <b v="0"/>
    <s v="other"/>
    <s v="Not fleeing"/>
    <b v="0"/>
    <s v="armed"/>
    <x v="1"/>
  </r>
  <r>
    <n v="1677"/>
    <n v="1877"/>
    <s v="Dennis Claude Stanley"/>
    <d v="2016-09-10T00:00:00"/>
    <s v="shot"/>
    <x v="2"/>
    <n v="69"/>
    <s v="M"/>
    <s v="W"/>
    <s v="Montcalm"/>
    <s v="WV"/>
    <b v="1"/>
    <s v="other"/>
    <s v="Not fleeing"/>
    <b v="1"/>
    <s v="armed"/>
    <x v="1"/>
  </r>
  <r>
    <n v="1678"/>
    <n v="1897"/>
    <s v="Adrian Joseph Shaffer"/>
    <d v="2016-09-10T00:00:00"/>
    <s v="shot"/>
    <x v="0"/>
    <n v="37"/>
    <s v="M"/>
    <s v="W"/>
    <s v="Boulder"/>
    <s v="CO"/>
    <b v="0"/>
    <s v="attack"/>
    <s v="Not fleeing"/>
    <b v="1"/>
    <s v="armed"/>
    <x v="0"/>
  </r>
  <r>
    <n v="1679"/>
    <n v="1875"/>
    <s v="Terrence Sterling"/>
    <d v="2016-09-11T00:00:00"/>
    <s v="shot"/>
    <x v="58"/>
    <n v="31"/>
    <s v="M"/>
    <s v="B"/>
    <s v="Washington"/>
    <s v="DC"/>
    <b v="0"/>
    <s v="attack"/>
    <s v="Other"/>
    <b v="0"/>
    <s v="armed"/>
    <x v="1"/>
  </r>
  <r>
    <n v="1680"/>
    <n v="1880"/>
    <s v="Eugene Craig"/>
    <d v="2016-09-12T00:00:00"/>
    <s v="shot"/>
    <x v="0"/>
    <n v="86"/>
    <s v="M"/>
    <m/>
    <s v="Saratoga"/>
    <s v="CA"/>
    <b v="0"/>
    <s v="other"/>
    <s v="Not fleeing"/>
    <b v="0"/>
    <s v="armed"/>
    <x v="0"/>
  </r>
  <r>
    <n v="1681"/>
    <n v="1881"/>
    <s v="Markell Bivins"/>
    <d v="2016-09-12T00:00:00"/>
    <s v="shot"/>
    <x v="4"/>
    <n v="25"/>
    <s v="M"/>
    <s v="B"/>
    <s v="Cedar Rapids"/>
    <s v="IA"/>
    <b v="0"/>
    <s v="attack"/>
    <s v="Not fleeing"/>
    <b v="0"/>
    <s v="armed"/>
    <x v="1"/>
  </r>
  <r>
    <n v="1682"/>
    <n v="1882"/>
    <s v="Christian Vargas"/>
    <d v="2016-09-12T00:00:00"/>
    <s v="shot"/>
    <x v="1"/>
    <n v="25"/>
    <s v="M"/>
    <s v="H"/>
    <s v="Colton"/>
    <s v="CA"/>
    <b v="0"/>
    <s v="other"/>
    <s v="Car"/>
    <b v="0"/>
    <s v="unarmed or undetermined or null"/>
    <x v="1"/>
  </r>
  <r>
    <n v="1683"/>
    <n v="1883"/>
    <s v="Tyre King"/>
    <d v="2016-09-14T00:00:00"/>
    <s v="shot"/>
    <x v="2"/>
    <n v="13"/>
    <s v="M"/>
    <s v="B"/>
    <s v="Columbus"/>
    <s v="OH"/>
    <b v="0"/>
    <s v="other"/>
    <s v="Foot"/>
    <b v="0"/>
    <s v="armed"/>
    <x v="1"/>
  </r>
  <r>
    <n v="1684"/>
    <n v="1884"/>
    <s v="Robert Carrillo"/>
    <d v="2016-09-15T00:00:00"/>
    <s v="shot"/>
    <x v="0"/>
    <n v="32"/>
    <s v="M"/>
    <s v="H"/>
    <s v="Phoenix"/>
    <s v="AZ"/>
    <b v="0"/>
    <s v="other"/>
    <s v="Other"/>
    <b v="0"/>
    <s v="armed"/>
    <x v="0"/>
  </r>
  <r>
    <n v="1685"/>
    <n v="1885"/>
    <s v="Morgan Wayne Crocker"/>
    <d v="2016-09-15T00:00:00"/>
    <s v="shot and Tasered"/>
    <x v="0"/>
    <n v="34"/>
    <s v="M"/>
    <s v="W"/>
    <s v="Austin"/>
    <s v="TX"/>
    <b v="0"/>
    <s v="attack"/>
    <s v="Foot"/>
    <b v="0"/>
    <s v="armed"/>
    <x v="0"/>
  </r>
  <r>
    <n v="1686"/>
    <n v="1886"/>
    <s v="Joseph Allen Schlosser"/>
    <d v="2016-09-15T00:00:00"/>
    <s v="shot"/>
    <x v="0"/>
    <n v="69"/>
    <s v="M"/>
    <s v="W"/>
    <s v="Weeki Wachi"/>
    <s v="FL"/>
    <b v="1"/>
    <s v="other"/>
    <s v="Not fleeing"/>
    <b v="0"/>
    <s v="armed"/>
    <x v="0"/>
  </r>
  <r>
    <n v="1687"/>
    <n v="1887"/>
    <s v="Thomas P. Mone"/>
    <d v="2016-09-16T00:00:00"/>
    <s v="shot"/>
    <x v="0"/>
    <n v="46"/>
    <s v="M"/>
    <m/>
    <s v="Big Bear"/>
    <s v="MO"/>
    <b v="0"/>
    <s v="attack"/>
    <s v="Not fleeing"/>
    <b v="0"/>
    <s v="armed"/>
    <x v="0"/>
  </r>
  <r>
    <n v="1688"/>
    <n v="1888"/>
    <s v="Terence Crutcher"/>
    <d v="2016-09-16T00:00:00"/>
    <s v="shot and Tasered"/>
    <x v="1"/>
    <n v="40"/>
    <s v="M"/>
    <s v="B"/>
    <s v="Tulsa"/>
    <s v="OK"/>
    <b v="0"/>
    <s v="other"/>
    <s v="Not fleeing"/>
    <b v="0"/>
    <s v="unarmed or undetermined or null"/>
    <x v="1"/>
  </r>
  <r>
    <n v="1689"/>
    <n v="1889"/>
    <s v="Jesse Beshaw"/>
    <d v="2016-09-16T00:00:00"/>
    <s v="shot"/>
    <x v="1"/>
    <n v="29"/>
    <s v="M"/>
    <s v="N"/>
    <s v="Winooski"/>
    <s v="VT"/>
    <b v="0"/>
    <s v="other"/>
    <s v="Foot"/>
    <b v="1"/>
    <s v="unarmed or undetermined or null"/>
    <x v="1"/>
  </r>
  <r>
    <n v="1690"/>
    <n v="1893"/>
    <s v="Lucas Anderson"/>
    <d v="2016-09-16T00:00:00"/>
    <s v="shot"/>
    <x v="4"/>
    <n v="29"/>
    <s v="M"/>
    <s v="W"/>
    <s v="Owensboro"/>
    <s v="KY"/>
    <b v="0"/>
    <s v="attack"/>
    <s v="Not fleeing"/>
    <b v="0"/>
    <s v="armed"/>
    <x v="1"/>
  </r>
  <r>
    <n v="1691"/>
    <n v="1890"/>
    <s v="Robert Duh"/>
    <d v="2016-09-17T00:00:00"/>
    <s v="shot"/>
    <x v="8"/>
    <n v="42"/>
    <s v="M"/>
    <s v="W"/>
    <s v="Beaumont"/>
    <s v="CA"/>
    <b v="0"/>
    <s v="other"/>
    <s v="Not fleeing"/>
    <b v="0"/>
    <s v="armed"/>
    <x v="1"/>
  </r>
  <r>
    <n v="1692"/>
    <n v="1894"/>
    <s v="Nicholas Glenn"/>
    <d v="2016-09-17T00:00:00"/>
    <s v="shot"/>
    <x v="0"/>
    <n v="25"/>
    <s v="M"/>
    <s v="B"/>
    <s v="Philadelphia"/>
    <s v="PA"/>
    <b v="0"/>
    <s v="attack"/>
    <s v="Foot"/>
    <b v="0"/>
    <s v="armed"/>
    <x v="0"/>
  </r>
  <r>
    <n v="1693"/>
    <n v="1895"/>
    <s v="Robert Young"/>
    <d v="2016-09-17T00:00:00"/>
    <s v="shot"/>
    <x v="2"/>
    <n v="45"/>
    <s v="M"/>
    <s v="W"/>
    <s v="Huntsville"/>
    <s v="AL"/>
    <b v="0"/>
    <s v="attack"/>
    <s v="Other"/>
    <b v="1"/>
    <s v="armed"/>
    <x v="1"/>
  </r>
  <r>
    <n v="1694"/>
    <n v="1896"/>
    <s v="William Joseph Ryan"/>
    <d v="2016-09-17T00:00:00"/>
    <s v="shot"/>
    <x v="0"/>
    <n v="55"/>
    <s v="M"/>
    <s v="W"/>
    <s v="Rutherfordton"/>
    <s v="NC"/>
    <b v="1"/>
    <s v="attack"/>
    <s v="Not fleeing"/>
    <b v="0"/>
    <s v="armed"/>
    <x v="0"/>
  </r>
  <r>
    <n v="1695"/>
    <n v="1898"/>
    <s v="Dahir Adan"/>
    <d v="2016-09-17T00:00:00"/>
    <s v="shot"/>
    <x v="4"/>
    <n v="22"/>
    <s v="M"/>
    <s v="O"/>
    <s v="St. Cloud"/>
    <s v="MN"/>
    <b v="0"/>
    <s v="attack"/>
    <s v="Not fleeing"/>
    <b v="0"/>
    <s v="armed"/>
    <x v="1"/>
  </r>
  <r>
    <n v="1696"/>
    <n v="1891"/>
    <s v="Philip Hasan"/>
    <d v="2016-09-18T00:00:00"/>
    <s v="shot"/>
    <x v="0"/>
    <n v="61"/>
    <s v="M"/>
    <s v="B"/>
    <s v="Akron"/>
    <s v="OH"/>
    <b v="0"/>
    <s v="other"/>
    <s v="Not fleeing"/>
    <b v="0"/>
    <s v="armed"/>
    <x v="0"/>
  </r>
  <r>
    <n v="1697"/>
    <n v="1900"/>
    <s v="Michelle Miller"/>
    <d v="2016-09-19T00:00:00"/>
    <s v="shot"/>
    <x v="0"/>
    <n v="46"/>
    <s v="F"/>
    <s v="W"/>
    <s v="Spring"/>
    <s v="TX"/>
    <b v="1"/>
    <s v="attack"/>
    <s v="Not fleeing"/>
    <b v="1"/>
    <s v="armed"/>
    <x v="0"/>
  </r>
  <r>
    <n v="1698"/>
    <n v="1902"/>
    <s v="Jeremy Ray Swenson"/>
    <d v="2016-09-19T00:00:00"/>
    <s v="shot"/>
    <x v="31"/>
    <n v="30"/>
    <s v="M"/>
    <s v="W"/>
    <s v="Logan Canyon"/>
    <s v="UT"/>
    <b v="1"/>
    <s v="other"/>
    <s v="Not fleeing"/>
    <b v="0"/>
    <s v="armed"/>
    <x v="1"/>
  </r>
  <r>
    <n v="1699"/>
    <n v="1907"/>
    <s v="Gary Don Lafon"/>
    <d v="2016-09-19T00:00:00"/>
    <s v="shot"/>
    <x v="0"/>
    <n v="56"/>
    <s v="M"/>
    <s v="W"/>
    <s v="Wood County"/>
    <s v="TX"/>
    <b v="1"/>
    <s v="attack"/>
    <s v="Not fleeing"/>
    <b v="0"/>
    <s v="armed"/>
    <x v="0"/>
  </r>
  <r>
    <n v="1700"/>
    <n v="1899"/>
    <s v="Charles Dove"/>
    <d v="2016-09-20T00:00:00"/>
    <s v="shot"/>
    <x v="0"/>
    <n v="35"/>
    <s v="M"/>
    <s v="W"/>
    <s v="Decatur County"/>
    <s v="TN"/>
    <b v="0"/>
    <s v="other"/>
    <s v="Car"/>
    <b v="1"/>
    <s v="armed"/>
    <x v="0"/>
  </r>
  <r>
    <n v="1701"/>
    <n v="1901"/>
    <s v="Joshua Scott"/>
    <d v="2016-09-20T00:00:00"/>
    <s v="shot"/>
    <x v="0"/>
    <n v="22"/>
    <s v="M"/>
    <s v="W"/>
    <s v="Port St. Lucie"/>
    <s v="FL"/>
    <b v="1"/>
    <s v="attack"/>
    <s v="Not fleeing"/>
    <b v="0"/>
    <s v="armed"/>
    <x v="0"/>
  </r>
  <r>
    <n v="1702"/>
    <n v="1903"/>
    <s v="Michael Goodale"/>
    <d v="2016-09-20T00:00:00"/>
    <s v="shot"/>
    <x v="31"/>
    <n v="23"/>
    <s v="M"/>
    <s v="W"/>
    <s v="Mashantucket"/>
    <s v="CT"/>
    <b v="0"/>
    <s v="other"/>
    <s v="Not fleeing"/>
    <b v="0"/>
    <s v="armed"/>
    <x v="1"/>
  </r>
  <r>
    <n v="1703"/>
    <n v="1904"/>
    <s v="Keith Lamont Scott"/>
    <d v="2016-09-20T00:00:00"/>
    <s v="shot"/>
    <x v="0"/>
    <n v="43"/>
    <s v="M"/>
    <s v="B"/>
    <s v="Charlotte"/>
    <s v="NC"/>
    <b v="0"/>
    <s v="other"/>
    <s v="Not fleeing"/>
    <b v="1"/>
    <s v="armed"/>
    <x v="0"/>
  </r>
  <r>
    <n v="1704"/>
    <n v="1905"/>
    <s v="Sandy Joe Duke"/>
    <d v="2016-09-20T00:00:00"/>
    <s v="shot"/>
    <x v="0"/>
    <n v="43"/>
    <s v="M"/>
    <s v="W"/>
    <s v="Nashville"/>
    <s v="TN"/>
    <b v="0"/>
    <s v="attack"/>
    <s v="Not fleeing"/>
    <b v="0"/>
    <s v="armed"/>
    <x v="0"/>
  </r>
  <r>
    <n v="1705"/>
    <n v="1906"/>
    <s v="Thomas Tucker"/>
    <d v="2016-09-20T00:00:00"/>
    <s v="shot"/>
    <x v="0"/>
    <n v="49"/>
    <s v="M"/>
    <s v="W"/>
    <s v="Westminster"/>
    <s v="CO"/>
    <b v="0"/>
    <s v="other"/>
    <s v="Foot"/>
    <b v="0"/>
    <s v="armed"/>
    <x v="0"/>
  </r>
  <r>
    <n v="1706"/>
    <n v="1908"/>
    <s v="Austin M. Baier"/>
    <d v="2016-09-21T00:00:00"/>
    <s v="shot"/>
    <x v="1"/>
    <n v="23"/>
    <s v="M"/>
    <s v="W"/>
    <s v="Louisville"/>
    <s v="NE"/>
    <b v="0"/>
    <s v="other"/>
    <s v="Not fleeing"/>
    <b v="0"/>
    <s v="unarmed or undetermined or null"/>
    <x v="1"/>
  </r>
  <r>
    <n v="1707"/>
    <n v="1909"/>
    <s v="Jesse Ataway"/>
    <d v="2016-09-23T00:00:00"/>
    <s v="shot"/>
    <x v="9"/>
    <n v="41"/>
    <s v="M"/>
    <s v="W"/>
    <s v="Fair Oaks"/>
    <s v="CA"/>
    <b v="0"/>
    <s v="attack"/>
    <s v="Foot"/>
    <b v="0"/>
    <s v="unarmed or undetermined or null"/>
    <x v="1"/>
  </r>
  <r>
    <n v="1708"/>
    <n v="1914"/>
    <s v="Oddis Bernard Colvin"/>
    <d v="2016-09-23T00:00:00"/>
    <s v="shot"/>
    <x v="5"/>
    <n v="33"/>
    <s v="M"/>
    <s v="B"/>
    <s v="Pikesville"/>
    <s v="MD"/>
    <b v="0"/>
    <s v="other"/>
    <s v="Not fleeing"/>
    <b v="1"/>
    <s v="unarmed or undetermined or null"/>
    <x v="1"/>
  </r>
  <r>
    <n v="1709"/>
    <n v="1915"/>
    <s v="Christopher Contreras"/>
    <d v="2016-09-23T00:00:00"/>
    <s v="shot"/>
    <x v="0"/>
    <n v="30"/>
    <s v="M"/>
    <s v="H"/>
    <s v="San Antonio"/>
    <s v="TX"/>
    <b v="0"/>
    <s v="other"/>
    <s v="Foot"/>
    <b v="0"/>
    <s v="armed"/>
    <x v="0"/>
  </r>
  <r>
    <n v="1710"/>
    <n v="1910"/>
    <s v="Cody Lafont"/>
    <d v="2016-09-25T00:00:00"/>
    <s v="shot"/>
    <x v="0"/>
    <n v="25"/>
    <s v="M"/>
    <s v="W"/>
    <s v="Claremont"/>
    <s v="NH"/>
    <b v="1"/>
    <s v="other"/>
    <s v="Not fleeing"/>
    <b v="0"/>
    <s v="armed"/>
    <x v="0"/>
  </r>
  <r>
    <n v="1711"/>
    <n v="1911"/>
    <s v="Anthony Ray Bauer"/>
    <d v="2016-09-26T00:00:00"/>
    <s v="shot"/>
    <x v="0"/>
    <n v="52"/>
    <s v="M"/>
    <s v="W"/>
    <s v="Garden City"/>
    <s v="ID"/>
    <b v="0"/>
    <s v="attack"/>
    <s v="Other"/>
    <b v="0"/>
    <s v="armed"/>
    <x v="0"/>
  </r>
  <r>
    <n v="1712"/>
    <n v="1912"/>
    <s v="Leeland White"/>
    <d v="2016-09-26T00:00:00"/>
    <s v="shot"/>
    <x v="0"/>
    <n v="32"/>
    <s v="M"/>
    <s v="W"/>
    <s v="Little Rock"/>
    <s v="AR"/>
    <b v="1"/>
    <s v="other"/>
    <s v="Not fleeing"/>
    <b v="0"/>
    <s v="armed"/>
    <x v="0"/>
  </r>
  <r>
    <n v="1713"/>
    <n v="1916"/>
    <s v="Nathan DeSai"/>
    <d v="2016-09-26T00:00:00"/>
    <s v="shot"/>
    <x v="0"/>
    <n v="46"/>
    <s v="M"/>
    <s v="W"/>
    <s v="Houston"/>
    <s v="TX"/>
    <b v="0"/>
    <s v="attack"/>
    <s v="Not fleeing"/>
    <b v="1"/>
    <s v="armed"/>
    <x v="0"/>
  </r>
  <r>
    <n v="1714"/>
    <n v="1917"/>
    <s v="Jamie Joseph Lewis"/>
    <d v="2016-09-26T00:00:00"/>
    <s v="shot"/>
    <x v="0"/>
    <n v="48"/>
    <s v="M"/>
    <s v="W"/>
    <s v="Burnsville"/>
    <s v="MN"/>
    <b v="1"/>
    <s v="other"/>
    <s v="Not fleeing"/>
    <b v="1"/>
    <s v="armed"/>
    <x v="0"/>
  </r>
  <r>
    <n v="1715"/>
    <n v="1918"/>
    <s v="Alfred Olango"/>
    <d v="2016-09-27T00:00:00"/>
    <s v="shot"/>
    <x v="1"/>
    <n v="38"/>
    <s v="M"/>
    <s v="B"/>
    <s v="El Cajon"/>
    <s v="CA"/>
    <b v="1"/>
    <s v="attack"/>
    <s v="Not fleeing"/>
    <b v="1"/>
    <s v="unarmed or undetermined or null"/>
    <x v="1"/>
  </r>
  <r>
    <n v="1716"/>
    <n v="1941"/>
    <s v="John Ethan Carpentier"/>
    <d v="2016-09-27T00:00:00"/>
    <s v="shot"/>
    <x v="5"/>
    <n v="26"/>
    <s v="M"/>
    <s v="W"/>
    <s v="Phoenix"/>
    <s v="AZ"/>
    <b v="0"/>
    <s v="other"/>
    <s v="Car"/>
    <b v="0"/>
    <s v="unarmed or undetermined or null"/>
    <x v="1"/>
  </r>
  <r>
    <n v="1717"/>
    <n v="1919"/>
    <s v="Christopher Sowell"/>
    <d v="2016-09-28T00:00:00"/>
    <s v="shot"/>
    <x v="1"/>
    <n v="32"/>
    <s v="M"/>
    <s v="B"/>
    <s v="Philadelphia"/>
    <s v="PA"/>
    <b v="0"/>
    <s v="attack"/>
    <s v="Not fleeing"/>
    <b v="0"/>
    <s v="unarmed or undetermined or null"/>
    <x v="1"/>
  </r>
  <r>
    <n v="1718"/>
    <n v="1920"/>
    <s v="Johnathan Lozano-Murillo"/>
    <d v="2016-09-28T00:00:00"/>
    <s v="shot"/>
    <x v="4"/>
    <n v="28"/>
    <s v="M"/>
    <s v="H"/>
    <s v="Valdosta"/>
    <s v="GA"/>
    <b v="0"/>
    <s v="attack"/>
    <s v="Not fleeing"/>
    <b v="1"/>
    <s v="armed"/>
    <x v="1"/>
  </r>
  <r>
    <n v="1719"/>
    <n v="1921"/>
    <s v="Jeffrey Clair Cave"/>
    <d v="2016-09-29T00:00:00"/>
    <s v="shot"/>
    <x v="0"/>
    <n v="53"/>
    <s v="M"/>
    <s v="W"/>
    <s v="Kingman"/>
    <s v="AZ"/>
    <b v="0"/>
    <s v="attack"/>
    <s v="Not fleeing"/>
    <b v="1"/>
    <s v="armed"/>
    <x v="0"/>
  </r>
  <r>
    <n v="1720"/>
    <n v="1926"/>
    <s v="Clayton Eugene Baker"/>
    <d v="2016-09-30T00:00:00"/>
    <s v="shot"/>
    <x v="5"/>
    <n v="38"/>
    <s v="M"/>
    <s v="W"/>
    <s v="Groveton"/>
    <s v="TX"/>
    <b v="0"/>
    <s v="undetermined"/>
    <s v="Not fleeing"/>
    <b v="0"/>
    <s v="unarmed or undetermined or null"/>
    <x v="1"/>
  </r>
  <r>
    <n v="1721"/>
    <n v="1927"/>
    <s v="George Richards-Meyers"/>
    <d v="2016-09-30T00:00:00"/>
    <s v="shot"/>
    <x v="9"/>
    <n v="18"/>
    <s v="M"/>
    <s v="B"/>
    <s v="Newark"/>
    <s v="NJ"/>
    <b v="0"/>
    <s v="undetermined"/>
    <s v="Not fleeing"/>
    <b v="0"/>
    <s v="unarmed or undetermined or null"/>
    <x v="1"/>
  </r>
  <r>
    <n v="1722"/>
    <n v="1928"/>
    <s v="Douglas Marrickus Rainey"/>
    <d v="2016-09-30T00:00:00"/>
    <s v="shot"/>
    <x v="0"/>
    <n v="32"/>
    <s v="M"/>
    <s v="B"/>
    <s v="Campobello"/>
    <s v="SC"/>
    <b v="0"/>
    <s v="attack"/>
    <s v="Foot"/>
    <b v="0"/>
    <s v="armed"/>
    <x v="0"/>
  </r>
  <r>
    <n v="1723"/>
    <n v="1929"/>
    <s v="Richard Parent"/>
    <d v="2016-09-30T00:00:00"/>
    <s v="shot"/>
    <x v="0"/>
    <n v="37"/>
    <s v="M"/>
    <s v="W"/>
    <s v="Belleville"/>
    <s v="MI"/>
    <b v="0"/>
    <s v="attack"/>
    <s v="Other"/>
    <b v="0"/>
    <s v="armed"/>
    <x v="0"/>
  </r>
  <r>
    <n v="1724"/>
    <n v="1930"/>
    <s v="Najier Salaam"/>
    <d v="2016-09-30T00:00:00"/>
    <s v="shot"/>
    <x v="9"/>
    <n v="18"/>
    <s v="M"/>
    <s v="B"/>
    <s v="Newark"/>
    <s v="NJ"/>
    <b v="0"/>
    <s v="undetermined"/>
    <s v="Not fleeing"/>
    <b v="0"/>
    <s v="unarmed or undetermined or null"/>
    <x v="1"/>
  </r>
  <r>
    <n v="1725"/>
    <n v="1931"/>
    <s v="Jacquarius M. Robinson"/>
    <d v="2016-09-30T00:00:00"/>
    <s v="shot"/>
    <x v="0"/>
    <n v="20"/>
    <s v="M"/>
    <s v="B"/>
    <s v="Columbus"/>
    <s v="OH"/>
    <b v="0"/>
    <s v="other"/>
    <s v="Foot"/>
    <b v="0"/>
    <s v="armed"/>
    <x v="0"/>
  </r>
  <r>
    <n v="1726"/>
    <n v="1923"/>
    <s v="Joshua Allen Perry"/>
    <d v="2016-10-01T00:00:00"/>
    <s v="shot"/>
    <x v="0"/>
    <n v="28"/>
    <s v="M"/>
    <s v="W"/>
    <s v="Hometown"/>
    <s v="WV"/>
    <b v="0"/>
    <s v="attack"/>
    <s v="Foot"/>
    <b v="0"/>
    <s v="armed"/>
    <x v="0"/>
  </r>
  <r>
    <n v="1727"/>
    <n v="1925"/>
    <s v="Carnell Snell"/>
    <d v="2016-10-01T00:00:00"/>
    <s v="shot"/>
    <x v="0"/>
    <n v="18"/>
    <s v="M"/>
    <s v="B"/>
    <s v="Los Angeles"/>
    <s v="CA"/>
    <b v="0"/>
    <s v="undetermined"/>
    <s v="Foot"/>
    <b v="1"/>
    <s v="armed"/>
    <x v="0"/>
  </r>
  <r>
    <n v="1728"/>
    <n v="1922"/>
    <s v="Daniel Perez"/>
    <d v="2016-10-02T00:00:00"/>
    <s v="shot"/>
    <x v="2"/>
    <n v="16"/>
    <s v="M"/>
    <s v="H"/>
    <s v="Los Angeles"/>
    <s v="CA"/>
    <b v="1"/>
    <s v="attack"/>
    <s v="Not fleeing"/>
    <b v="1"/>
    <s v="armed"/>
    <x v="1"/>
  </r>
  <r>
    <n v="1729"/>
    <n v="1924"/>
    <s v="Donte T. Jones"/>
    <d v="2016-10-02T00:00:00"/>
    <s v="shot"/>
    <x v="31"/>
    <n v="36"/>
    <s v="M"/>
    <s v="B"/>
    <s v="Markham"/>
    <s v="IL"/>
    <b v="0"/>
    <s v="other"/>
    <s v="Not fleeing"/>
    <b v="0"/>
    <s v="armed"/>
    <x v="1"/>
  </r>
  <r>
    <n v="1730"/>
    <n v="1932"/>
    <s v="Robert Dapkus"/>
    <d v="2016-10-03T00:00:00"/>
    <s v="shot"/>
    <x v="0"/>
    <n v="57"/>
    <s v="M"/>
    <s v="W"/>
    <s v="Lynn"/>
    <s v="MA"/>
    <b v="0"/>
    <s v="attack"/>
    <s v="Not fleeing"/>
    <b v="0"/>
    <s v="armed"/>
    <x v="0"/>
  </r>
  <r>
    <n v="1731"/>
    <n v="1933"/>
    <s v="John H. Fetter"/>
    <d v="2016-10-03T00:00:00"/>
    <s v="shot"/>
    <x v="0"/>
    <n v="49"/>
    <s v="M"/>
    <s v="W"/>
    <s v="Ventnor"/>
    <s v="NJ"/>
    <b v="0"/>
    <s v="other"/>
    <s v="Not fleeing"/>
    <b v="0"/>
    <s v="armed"/>
    <x v="0"/>
  </r>
  <r>
    <n v="1732"/>
    <n v="1935"/>
    <s v="Isaias Salgado"/>
    <d v="2016-10-04T00:00:00"/>
    <s v="shot"/>
    <x v="39"/>
    <n v="31"/>
    <s v="M"/>
    <s v="H"/>
    <s v="Riverview"/>
    <s v="FL"/>
    <b v="0"/>
    <s v="attack"/>
    <s v="Foot"/>
    <b v="0"/>
    <s v="armed"/>
    <x v="1"/>
  </r>
  <r>
    <n v="1733"/>
    <n v="1936"/>
    <s v="Zachary Sutton"/>
    <d v="2016-10-04T00:00:00"/>
    <s v="shot"/>
    <x v="0"/>
    <n v="26"/>
    <s v="M"/>
    <s v="W"/>
    <s v="Springdale"/>
    <s v="AR"/>
    <b v="0"/>
    <s v="attack"/>
    <s v="Not fleeing"/>
    <b v="0"/>
    <s v="armed"/>
    <x v="0"/>
  </r>
  <r>
    <n v="1734"/>
    <n v="1938"/>
    <s v="Dean Bruning"/>
    <d v="2016-10-04T00:00:00"/>
    <s v="shot"/>
    <x v="0"/>
    <n v="51"/>
    <s v="M"/>
    <s v="W"/>
    <s v="Hessel"/>
    <s v="MI"/>
    <b v="1"/>
    <s v="other"/>
    <s v="Not fleeing"/>
    <b v="0"/>
    <s v="armed"/>
    <x v="0"/>
  </r>
  <r>
    <n v="1735"/>
    <n v="1937"/>
    <s v="Brandon Simmons"/>
    <d v="2016-10-05T00:00:00"/>
    <s v="shot"/>
    <x v="11"/>
    <n v="28"/>
    <s v="M"/>
    <s v="W"/>
    <s v="Boulder"/>
    <s v="CO"/>
    <b v="1"/>
    <s v="other"/>
    <s v="Not fleeing"/>
    <b v="0"/>
    <s v="armed"/>
    <x v="1"/>
  </r>
  <r>
    <n v="1736"/>
    <n v="1939"/>
    <s v="Lucas M. Felkel"/>
    <d v="2016-10-05T00:00:00"/>
    <s v="shot"/>
    <x v="0"/>
    <n v="35"/>
    <s v="M"/>
    <s v="W"/>
    <s v="Moncks Corner"/>
    <s v="SC"/>
    <b v="0"/>
    <s v="attack"/>
    <s v="Car"/>
    <b v="0"/>
    <s v="armed"/>
    <x v="0"/>
  </r>
  <r>
    <n v="1737"/>
    <n v="1944"/>
    <s v="Larry Daniel Matthews"/>
    <d v="2016-10-07T00:00:00"/>
    <s v="shot"/>
    <x v="59"/>
    <n v="57"/>
    <s v="M"/>
    <s v="B"/>
    <s v="Macon"/>
    <s v="GA"/>
    <b v="0"/>
    <s v="other"/>
    <s v="Not fleeing"/>
    <b v="0"/>
    <s v="armed"/>
    <x v="1"/>
  </r>
  <r>
    <n v="1738"/>
    <n v="1945"/>
    <s v="Joseph S. Schroeder"/>
    <d v="2016-10-07T00:00:00"/>
    <s v="shot"/>
    <x v="4"/>
    <n v="36"/>
    <s v="M"/>
    <s v="W"/>
    <s v="Fort Wayne"/>
    <s v="IN"/>
    <b v="0"/>
    <s v="other"/>
    <s v="Not fleeing"/>
    <b v="0"/>
    <s v="armed"/>
    <x v="1"/>
  </r>
  <r>
    <n v="1739"/>
    <n v="1946"/>
    <s v="Eddie Collins"/>
    <d v="2016-10-07T00:00:00"/>
    <s v="shot"/>
    <x v="0"/>
    <n v="42"/>
    <s v="M"/>
    <s v="W"/>
    <s v="Killeen"/>
    <s v="AL"/>
    <b v="0"/>
    <s v="attack"/>
    <s v="Not fleeing"/>
    <b v="0"/>
    <s v="armed"/>
    <x v="0"/>
  </r>
  <r>
    <n v="1740"/>
    <n v="1948"/>
    <s v="Christopher Darnell Shackleford"/>
    <d v="2016-10-07T00:00:00"/>
    <s v="shot"/>
    <x v="0"/>
    <m/>
    <s v="M"/>
    <s v="B"/>
    <s v="Alexandria"/>
    <s v="LA"/>
    <b v="0"/>
    <s v="attack"/>
    <s v="Not fleeing"/>
    <b v="0"/>
    <s v="armed"/>
    <x v="0"/>
  </r>
  <r>
    <n v="1741"/>
    <n v="1953"/>
    <s v="Thomas Jeffery Burns"/>
    <d v="2016-10-07T00:00:00"/>
    <s v="shot"/>
    <x v="2"/>
    <n v="49"/>
    <s v="M"/>
    <s v="W"/>
    <s v="Benton"/>
    <s v="AR"/>
    <b v="0"/>
    <s v="other"/>
    <s v="Not fleeing"/>
    <b v="0"/>
    <s v="armed"/>
    <x v="1"/>
  </r>
  <r>
    <n v="1742"/>
    <n v="2143"/>
    <s v="Charles Antrup"/>
    <d v="2016-10-08T00:00:00"/>
    <s v="shot"/>
    <x v="4"/>
    <n v="62"/>
    <s v="M"/>
    <s v="W"/>
    <s v="Fort Wayne"/>
    <s v="IN"/>
    <b v="0"/>
    <s v="other"/>
    <s v="Not fleeing"/>
    <b v="0"/>
    <s v="armed"/>
    <x v="1"/>
  </r>
  <r>
    <n v="1743"/>
    <n v="1942"/>
    <s v="Ricardo Hernandez"/>
    <d v="2016-10-08T00:00:00"/>
    <s v="shot"/>
    <x v="4"/>
    <n v="21"/>
    <s v="M"/>
    <s v="H"/>
    <s v="Federal Way"/>
    <s v="WA"/>
    <b v="1"/>
    <s v="other"/>
    <s v="Not fleeing"/>
    <b v="0"/>
    <s v="armed"/>
    <x v="1"/>
  </r>
  <r>
    <n v="1744"/>
    <n v="1947"/>
    <s v="Dylan Rogers"/>
    <d v="2016-10-08T00:00:00"/>
    <s v="shot"/>
    <x v="5"/>
    <n v="39"/>
    <s v="M"/>
    <m/>
    <s v="Wetumka"/>
    <s v="OK"/>
    <b v="0"/>
    <s v="other"/>
    <s v="Not fleeing"/>
    <b v="0"/>
    <s v="unarmed or undetermined or null"/>
    <x v="1"/>
  </r>
  <r>
    <n v="1745"/>
    <n v="1956"/>
    <s v="Kim Jackson"/>
    <d v="2016-10-08T00:00:00"/>
    <s v="shot"/>
    <x v="4"/>
    <n v="53"/>
    <s v="F"/>
    <s v="W"/>
    <s v="Modesto"/>
    <s v="CA"/>
    <b v="0"/>
    <s v="attack"/>
    <s v="Not fleeing"/>
    <b v="0"/>
    <s v="armed"/>
    <x v="1"/>
  </r>
  <r>
    <n v="1746"/>
    <n v="1943"/>
    <s v="Deric J. Brown"/>
    <d v="2016-10-09T00:00:00"/>
    <s v="shot"/>
    <x v="0"/>
    <n v="41"/>
    <s v="M"/>
    <s v="B"/>
    <s v="Syracuse"/>
    <s v="NY"/>
    <b v="0"/>
    <s v="attack"/>
    <s v="Not fleeing"/>
    <b v="0"/>
    <s v="armed"/>
    <x v="0"/>
  </r>
  <r>
    <n v="1747"/>
    <n v="1954"/>
    <s v="Luis Michael Hoff"/>
    <d v="2016-10-09T00:00:00"/>
    <s v="shot"/>
    <x v="0"/>
    <n v="40"/>
    <s v="M"/>
    <s v="W"/>
    <s v="Scottsdale"/>
    <s v="AZ"/>
    <b v="1"/>
    <s v="other"/>
    <s v="Car"/>
    <b v="0"/>
    <s v="armed"/>
    <x v="0"/>
  </r>
  <r>
    <n v="1748"/>
    <n v="1949"/>
    <s v="Dennis Hunt"/>
    <d v="2016-10-10T00:00:00"/>
    <s v="shot"/>
    <x v="0"/>
    <n v="50"/>
    <s v="M"/>
    <m/>
    <s v="Lumberton"/>
    <s v="NC"/>
    <b v="0"/>
    <s v="other"/>
    <s v="Not fleeing"/>
    <b v="0"/>
    <s v="armed"/>
    <x v="0"/>
  </r>
  <r>
    <n v="1749"/>
    <n v="1950"/>
    <s v="Maurico Barron"/>
    <d v="2016-10-10T00:00:00"/>
    <s v="shot"/>
    <x v="9"/>
    <n v="27"/>
    <s v="M"/>
    <s v="H"/>
    <s v="Irvine"/>
    <s v="CA"/>
    <b v="1"/>
    <s v="other"/>
    <s v="Not fleeing"/>
    <b v="0"/>
    <s v="unarmed or undetermined or null"/>
    <x v="1"/>
  </r>
  <r>
    <n v="1750"/>
    <n v="1951"/>
    <s v="Kheyanev Littledog"/>
    <d v="2016-10-10T00:00:00"/>
    <s v="shot"/>
    <x v="0"/>
    <n v="19"/>
    <s v="M"/>
    <s v="N"/>
    <s v="Midland"/>
    <s v="TX"/>
    <b v="0"/>
    <s v="other"/>
    <m/>
    <b v="0"/>
    <s v="armed"/>
    <x v="0"/>
  </r>
  <r>
    <n v="1751"/>
    <n v="1952"/>
    <s v="Devan Desnoyers"/>
    <d v="2016-10-10T00:00:00"/>
    <s v="shot"/>
    <x v="5"/>
    <n v="26"/>
    <s v="M"/>
    <s v="W"/>
    <s v="Westlake"/>
    <s v="OH"/>
    <b v="0"/>
    <s v="other"/>
    <s v="Car"/>
    <b v="0"/>
    <s v="unarmed or undetermined or null"/>
    <x v="1"/>
  </r>
  <r>
    <n v="1752"/>
    <n v="1957"/>
    <s v="Michael L. Taylor"/>
    <d v="2016-10-11T00:00:00"/>
    <s v="shot"/>
    <x v="4"/>
    <n v="44"/>
    <s v="M"/>
    <s v="A"/>
    <s v="Seattle"/>
    <s v="WA"/>
    <b v="0"/>
    <s v="other"/>
    <s v="Not fleeing"/>
    <b v="0"/>
    <s v="armed"/>
    <x v="1"/>
  </r>
  <r>
    <n v="1753"/>
    <n v="1958"/>
    <s v="Dominick Musulman"/>
    <d v="2016-10-11T00:00:00"/>
    <s v="shot"/>
    <x v="4"/>
    <n v="30"/>
    <s v="M"/>
    <s v="W"/>
    <s v="Concord"/>
    <s v="CA"/>
    <b v="0"/>
    <s v="other"/>
    <s v="Not fleeing"/>
    <b v="0"/>
    <s v="armed"/>
    <x v="1"/>
  </r>
  <r>
    <n v="1754"/>
    <n v="1959"/>
    <s v="Blaine J. Beason"/>
    <d v="2016-10-12T00:00:00"/>
    <s v="shot"/>
    <x v="0"/>
    <n v="31"/>
    <s v="M"/>
    <s v="W"/>
    <s v="Livingston Parish"/>
    <s v="LA"/>
    <b v="0"/>
    <s v="attack"/>
    <s v="Not fleeing"/>
    <b v="0"/>
    <s v="armed"/>
    <x v="0"/>
  </r>
  <r>
    <n v="1755"/>
    <n v="1960"/>
    <s v="Kirk Figueroa"/>
    <d v="2016-10-12T00:00:00"/>
    <s v="shot"/>
    <x v="0"/>
    <n v="33"/>
    <s v="M"/>
    <s v="B"/>
    <s v="Boston"/>
    <s v="MA"/>
    <b v="0"/>
    <s v="attack"/>
    <s v="Not fleeing"/>
    <b v="0"/>
    <s v="armed"/>
    <x v="0"/>
  </r>
  <r>
    <n v="1756"/>
    <n v="1961"/>
    <s v="Matthew Brewer"/>
    <d v="2016-10-12T00:00:00"/>
    <s v="shot"/>
    <x v="0"/>
    <n v="22"/>
    <s v="M"/>
    <s v="W"/>
    <s v="Morehead"/>
    <s v="KY"/>
    <b v="0"/>
    <s v="attack"/>
    <s v="Not fleeing"/>
    <b v="0"/>
    <s v="armed"/>
    <x v="0"/>
  </r>
  <r>
    <n v="1757"/>
    <n v="1962"/>
    <s v="Rex Vance Wilson"/>
    <d v="2016-10-13T00:00:00"/>
    <s v="shot"/>
    <x v="0"/>
    <n v="50"/>
    <s v="M"/>
    <m/>
    <s v="Las Vegas"/>
    <s v="NV"/>
    <b v="0"/>
    <s v="other"/>
    <s v="Car"/>
    <b v="1"/>
    <s v="armed"/>
    <x v="0"/>
  </r>
  <r>
    <n v="1758"/>
    <n v="1963"/>
    <s v="Shawn Pappe"/>
    <d v="2016-10-13T00:00:00"/>
    <s v="shot and Tasered"/>
    <x v="4"/>
    <n v="46"/>
    <s v="M"/>
    <s v="W"/>
    <s v="Grants Pass"/>
    <s v="OR"/>
    <b v="1"/>
    <s v="other"/>
    <m/>
    <b v="0"/>
    <s v="armed"/>
    <x v="1"/>
  </r>
  <r>
    <n v="1759"/>
    <n v="1964"/>
    <s v="Patrick D. Reddeck"/>
    <d v="2016-10-13T00:00:00"/>
    <s v="shot"/>
    <x v="0"/>
    <n v="38"/>
    <s v="M"/>
    <s v="W"/>
    <s v="Kent"/>
    <s v="WA"/>
    <b v="0"/>
    <s v="other"/>
    <s v="Not fleeing"/>
    <b v="0"/>
    <s v="armed"/>
    <x v="0"/>
  </r>
  <r>
    <n v="1760"/>
    <n v="1965"/>
    <s v="Chaz Logan York"/>
    <d v="2016-10-14T00:00:00"/>
    <s v="shot"/>
    <x v="40"/>
    <n v="23"/>
    <s v="M"/>
    <s v="W"/>
    <s v="Beaumont"/>
    <s v="TX"/>
    <b v="0"/>
    <s v="attack"/>
    <s v="Not fleeing"/>
    <b v="0"/>
    <s v="armed"/>
    <x v="1"/>
  </r>
  <r>
    <n v="1761"/>
    <n v="1969"/>
    <s v="George Zapata"/>
    <d v="2016-10-14T00:00:00"/>
    <s v="shot"/>
    <x v="0"/>
    <n v="24"/>
    <s v="M"/>
    <s v="H"/>
    <s v="Oak Cliff"/>
    <s v="TX"/>
    <b v="0"/>
    <s v="attack"/>
    <s v="Not fleeing"/>
    <b v="0"/>
    <s v="armed"/>
    <x v="0"/>
  </r>
  <r>
    <n v="1762"/>
    <n v="1970"/>
    <s v="Nicholas McWherter"/>
    <d v="2016-10-14T00:00:00"/>
    <s v="shot"/>
    <x v="0"/>
    <n v="26"/>
    <s v="M"/>
    <s v="W"/>
    <s v="San Francisco"/>
    <s v="CA"/>
    <b v="1"/>
    <s v="attack"/>
    <s v="Not fleeing"/>
    <b v="0"/>
    <s v="armed"/>
    <x v="0"/>
  </r>
  <r>
    <n v="1763"/>
    <n v="1968"/>
    <s v="Daniel Richard Murphy"/>
    <d v="2016-10-15T00:00:00"/>
    <s v="shot"/>
    <x v="0"/>
    <n v="38"/>
    <s v="M"/>
    <m/>
    <s v="Phenix City"/>
    <s v="AL"/>
    <b v="0"/>
    <s v="attack"/>
    <s v="Not fleeing"/>
    <b v="0"/>
    <s v="armed"/>
    <x v="0"/>
  </r>
  <r>
    <n v="1764"/>
    <n v="1966"/>
    <s v="Micah Dsheigh Jester"/>
    <d v="2016-10-16T00:00:00"/>
    <s v="shot"/>
    <x v="2"/>
    <n v="26"/>
    <s v="F"/>
    <s v="W"/>
    <s v="Austin"/>
    <s v="TX"/>
    <b v="1"/>
    <s v="attack"/>
    <s v="Not fleeing"/>
    <b v="0"/>
    <s v="armed"/>
    <x v="1"/>
  </r>
  <r>
    <n v="1765"/>
    <n v="1967"/>
    <s v="Sean Arlt"/>
    <d v="2016-10-16T00:00:00"/>
    <s v="shot and Tasered"/>
    <x v="60"/>
    <n v="32"/>
    <s v="M"/>
    <s v="W"/>
    <s v="Santa Cruz"/>
    <s v="CA"/>
    <b v="1"/>
    <s v="attack"/>
    <s v="Not fleeing"/>
    <b v="0"/>
    <s v="armed"/>
    <x v="1"/>
  </r>
  <r>
    <n v="1766"/>
    <n v="1971"/>
    <s v="Rolando Delgado"/>
    <d v="2016-10-17T00:00:00"/>
    <s v="shot"/>
    <x v="10"/>
    <n v="50"/>
    <s v="M"/>
    <s v="H"/>
    <s v="Miami"/>
    <s v="FL"/>
    <b v="1"/>
    <s v="other"/>
    <s v="Not fleeing"/>
    <b v="0"/>
    <s v="armed"/>
    <x v="1"/>
  </r>
  <r>
    <n v="1767"/>
    <n v="1973"/>
    <s v="Keegan Schweikle"/>
    <d v="2016-10-17T00:00:00"/>
    <s v="shot"/>
    <x v="0"/>
    <n v="17"/>
    <s v="M"/>
    <s v="W"/>
    <s v="Benton"/>
    <s v="AR"/>
    <b v="1"/>
    <s v="attack"/>
    <s v="Foot"/>
    <b v="0"/>
    <s v="armed"/>
    <x v="0"/>
  </r>
  <r>
    <n v="1768"/>
    <n v="1974"/>
    <s v="Eric St. Germain"/>
    <d v="2016-10-17T00:00:00"/>
    <s v="shot and Tasered"/>
    <x v="4"/>
    <n v="39"/>
    <s v="M"/>
    <s v="W"/>
    <s v="Holiday"/>
    <s v="FL"/>
    <b v="1"/>
    <s v="other"/>
    <s v="Not fleeing"/>
    <b v="0"/>
    <s v="armed"/>
    <x v="1"/>
  </r>
  <r>
    <n v="1769"/>
    <n v="1972"/>
    <s v="Darius Wimberly"/>
    <d v="2016-10-18T00:00:00"/>
    <s v="shot"/>
    <x v="0"/>
    <n v="28"/>
    <s v="M"/>
    <s v="B"/>
    <s v="Benton Harbor"/>
    <s v="MI"/>
    <b v="0"/>
    <s v="attack"/>
    <s v="Not fleeing"/>
    <b v="1"/>
    <s v="armed"/>
    <x v="0"/>
  </r>
  <r>
    <n v="1770"/>
    <n v="1975"/>
    <s v="Deborah Danner"/>
    <d v="2016-10-18T00:00:00"/>
    <s v="shot"/>
    <x v="40"/>
    <n v="66"/>
    <s v="F"/>
    <s v="B"/>
    <s v="Bronx"/>
    <s v="NY"/>
    <b v="1"/>
    <s v="attack"/>
    <s v="Not fleeing"/>
    <b v="0"/>
    <s v="armed"/>
    <x v="1"/>
  </r>
  <r>
    <n v="1771"/>
    <n v="1976"/>
    <s v="Salvador Reyes"/>
    <d v="2016-10-18T00:00:00"/>
    <s v="shot"/>
    <x v="0"/>
    <n v="42"/>
    <s v="M"/>
    <s v="H"/>
    <s v="Tulsa"/>
    <s v="OK"/>
    <b v="0"/>
    <s v="attack"/>
    <s v="Not fleeing"/>
    <b v="0"/>
    <s v="armed"/>
    <x v="0"/>
  </r>
  <r>
    <n v="1772"/>
    <n v="1979"/>
    <s v="Charles Stidham"/>
    <d v="2016-10-18T00:00:00"/>
    <s v="shot"/>
    <x v="0"/>
    <n v="34"/>
    <s v="M"/>
    <s v="W"/>
    <s v="Paris"/>
    <s v="KY"/>
    <b v="0"/>
    <s v="attack"/>
    <s v="Not fleeing"/>
    <b v="0"/>
    <s v="armed"/>
    <x v="0"/>
  </r>
  <r>
    <n v="1773"/>
    <n v="1977"/>
    <s v="Frank J. Sandor"/>
    <d v="2016-10-19T00:00:00"/>
    <s v="shot"/>
    <x v="5"/>
    <n v="38"/>
    <s v="M"/>
    <s v="W"/>
    <s v="Willoughby"/>
    <s v="OH"/>
    <b v="0"/>
    <s v="undetermined"/>
    <s v="Car"/>
    <b v="0"/>
    <s v="unarmed or undetermined or null"/>
    <x v="1"/>
  </r>
  <r>
    <n v="1774"/>
    <n v="1978"/>
    <s v="Anthony Garcia"/>
    <d v="2016-10-19T00:00:00"/>
    <s v="shot"/>
    <x v="0"/>
    <n v="24"/>
    <s v="M"/>
    <m/>
    <s v="Dallas"/>
    <s v="TX"/>
    <b v="0"/>
    <s v="other"/>
    <s v="Not fleeing"/>
    <b v="0"/>
    <s v="armed"/>
    <x v="0"/>
  </r>
  <r>
    <n v="1775"/>
    <n v="1982"/>
    <s v="Javier Munoz"/>
    <d v="2016-10-19T00:00:00"/>
    <s v="shot"/>
    <x v="9"/>
    <n v="28"/>
    <s v="M"/>
    <s v="H"/>
    <s v="Henderson"/>
    <s v="NV"/>
    <b v="0"/>
    <s v="attack"/>
    <s v="Car"/>
    <b v="0"/>
    <s v="unarmed or undetermined or null"/>
    <x v="1"/>
  </r>
  <r>
    <n v="1776"/>
    <n v="1980"/>
    <s v="Jacob DePetris"/>
    <d v="2016-10-20T00:00:00"/>
    <s v="shot"/>
    <x v="0"/>
    <n v="29"/>
    <s v="M"/>
    <s v="W"/>
    <s v="Jacksonville"/>
    <s v="FL"/>
    <b v="0"/>
    <s v="attack"/>
    <s v="Not fleeing"/>
    <b v="0"/>
    <s v="armed"/>
    <x v="0"/>
  </r>
  <r>
    <n v="1777"/>
    <n v="1983"/>
    <s v="William Frost"/>
    <d v="2016-10-21T00:00:00"/>
    <s v="shot and Tasered"/>
    <x v="4"/>
    <n v="58"/>
    <s v="M"/>
    <s v="W"/>
    <s v="Tulsa"/>
    <s v="OK"/>
    <b v="0"/>
    <s v="other"/>
    <m/>
    <b v="0"/>
    <s v="armed"/>
    <x v="1"/>
  </r>
  <r>
    <n v="1778"/>
    <n v="1988"/>
    <s v="Renee Davis"/>
    <d v="2016-10-21T00:00:00"/>
    <s v="shot"/>
    <x v="0"/>
    <n v="23"/>
    <s v="F"/>
    <s v="N"/>
    <s v="Muckleshoot Indian Reservation"/>
    <s v="WA"/>
    <b v="1"/>
    <s v="other"/>
    <s v="Not fleeing"/>
    <b v="0"/>
    <s v="armed"/>
    <x v="0"/>
  </r>
  <r>
    <n v="1779"/>
    <n v="1986"/>
    <s v="Nathaniel B. Dorough"/>
    <d v="2016-10-22T00:00:00"/>
    <s v="shot"/>
    <x v="31"/>
    <n v="21"/>
    <s v="M"/>
    <s v="W"/>
    <s v="Westover"/>
    <s v="AL"/>
    <b v="1"/>
    <s v="other"/>
    <s v="Not fleeing"/>
    <b v="0"/>
    <s v="armed"/>
    <x v="1"/>
  </r>
  <r>
    <n v="1780"/>
    <n v="1984"/>
    <s v="Kristofer Daniel Youngquist"/>
    <d v="2016-10-23T00:00:00"/>
    <s v="shot"/>
    <x v="2"/>
    <n v="45"/>
    <s v="M"/>
    <s v="W"/>
    <s v="Peterson"/>
    <s v="MN"/>
    <b v="0"/>
    <s v="attack"/>
    <s v="Not fleeing"/>
    <b v="0"/>
    <s v="armed"/>
    <x v="1"/>
  </r>
  <r>
    <n v="1781"/>
    <n v="1985"/>
    <s v="Kenny Tomblin"/>
    <d v="2016-10-23T00:00:00"/>
    <s v="shot"/>
    <x v="0"/>
    <n v="38"/>
    <s v="M"/>
    <s v="W"/>
    <s v="Edmonton"/>
    <s v="KY"/>
    <b v="0"/>
    <s v="attack"/>
    <s v="Not fleeing"/>
    <b v="0"/>
    <s v="armed"/>
    <x v="0"/>
  </r>
  <r>
    <n v="1782"/>
    <n v="1987"/>
    <s v="Demetrius Mac Moore"/>
    <d v="2016-10-23T00:00:00"/>
    <s v="shot"/>
    <x v="0"/>
    <n v="40"/>
    <s v="M"/>
    <s v="B"/>
    <s v="Colorado Springs"/>
    <s v="CO"/>
    <b v="0"/>
    <s v="attack"/>
    <s v="Not fleeing"/>
    <b v="0"/>
    <s v="armed"/>
    <x v="0"/>
  </r>
  <r>
    <n v="1783"/>
    <n v="1989"/>
    <s v="Aaron Marquis Ballard"/>
    <d v="2016-10-24T00:00:00"/>
    <s v="shot"/>
    <x v="0"/>
    <n v="19"/>
    <s v="M"/>
    <s v="B"/>
    <s v="North St. Louis"/>
    <s v="MO"/>
    <b v="0"/>
    <s v="attack"/>
    <s v="Car"/>
    <b v="0"/>
    <s v="armed"/>
    <x v="0"/>
  </r>
  <r>
    <n v="1784"/>
    <n v="1990"/>
    <s v="Roy Lee Richards"/>
    <d v="2016-10-25T00:00:00"/>
    <s v="shot"/>
    <x v="2"/>
    <n v="46"/>
    <s v="M"/>
    <s v="B"/>
    <s v="Little Rock"/>
    <s v="AR"/>
    <b v="0"/>
    <s v="other"/>
    <s v="Not fleeing"/>
    <b v="0"/>
    <s v="armed"/>
    <x v="1"/>
  </r>
  <r>
    <n v="1785"/>
    <n v="1991"/>
    <s v="Brandon Jones"/>
    <d v="2016-10-25T00:00:00"/>
    <s v="shot"/>
    <x v="2"/>
    <n v="25"/>
    <s v="M"/>
    <s v="W"/>
    <s v="Elkton"/>
    <s v="MD"/>
    <b v="1"/>
    <s v="attack"/>
    <s v="Not fleeing"/>
    <b v="0"/>
    <s v="armed"/>
    <x v="1"/>
  </r>
  <r>
    <n v="1786"/>
    <n v="1992"/>
    <s v="Chelsea M. Porter"/>
    <d v="2016-10-25T00:00:00"/>
    <s v="shot"/>
    <x v="2"/>
    <n v="25"/>
    <s v="F"/>
    <s v="W"/>
    <s v="Elkton"/>
    <s v="MD"/>
    <b v="0"/>
    <s v="attack"/>
    <s v="Not fleeing"/>
    <b v="0"/>
    <s v="armed"/>
    <x v="1"/>
  </r>
  <r>
    <n v="1787"/>
    <n v="1993"/>
    <s v="Brandon Millard"/>
    <d v="2016-10-25T00:00:00"/>
    <s v="shot"/>
    <x v="4"/>
    <n v="37"/>
    <s v="M"/>
    <s v="W"/>
    <s v="Lincoln"/>
    <s v="CA"/>
    <b v="1"/>
    <s v="other"/>
    <s v="Not fleeing"/>
    <b v="0"/>
    <s v="armed"/>
    <x v="1"/>
  </r>
  <r>
    <n v="1788"/>
    <n v="1994"/>
    <s v="Malcolm Loren Hickson"/>
    <d v="2016-10-26T00:00:00"/>
    <s v="shot"/>
    <x v="0"/>
    <n v="25"/>
    <s v="M"/>
    <s v="B"/>
    <s v="Carrollton"/>
    <s v="TX"/>
    <b v="0"/>
    <s v="other"/>
    <s v="Not fleeing"/>
    <b v="0"/>
    <s v="armed"/>
    <x v="0"/>
  </r>
  <r>
    <n v="1789"/>
    <n v="1996"/>
    <s v="William Clifford Cole"/>
    <d v="2016-10-26T00:00:00"/>
    <s v="shot and Tasered"/>
    <x v="1"/>
    <n v="36"/>
    <s v="M"/>
    <s v="W"/>
    <s v="Bartlesville"/>
    <s v="OK"/>
    <b v="0"/>
    <s v="attack"/>
    <s v="Not fleeing"/>
    <b v="0"/>
    <s v="unarmed or undetermined or null"/>
    <x v="1"/>
  </r>
  <r>
    <n v="1790"/>
    <n v="1995"/>
    <s v="Kyle Killough"/>
    <d v="2016-10-27T00:00:00"/>
    <s v="shot"/>
    <x v="0"/>
    <n v="32"/>
    <s v="M"/>
    <s v="W"/>
    <s v="Billings"/>
    <s v="MT"/>
    <b v="1"/>
    <s v="other"/>
    <s v="Not fleeing"/>
    <b v="0"/>
    <s v="armed"/>
    <x v="0"/>
  </r>
  <r>
    <n v="1791"/>
    <n v="1997"/>
    <s v="Thad Demarco Hale"/>
    <d v="2016-10-27T00:00:00"/>
    <s v="shot"/>
    <x v="37"/>
    <n v="33"/>
    <s v="M"/>
    <s v="B"/>
    <s v="San Antonio"/>
    <s v="TX"/>
    <b v="0"/>
    <s v="other"/>
    <s v="Not fleeing"/>
    <b v="0"/>
    <s v="armed"/>
    <x v="0"/>
  </r>
  <r>
    <n v="1792"/>
    <n v="1998"/>
    <s v="Edwin Amaya Maldonado"/>
    <d v="2016-10-27T00:00:00"/>
    <s v="shot"/>
    <x v="9"/>
    <n v="24"/>
    <s v="M"/>
    <s v="H"/>
    <s v="Elberton"/>
    <s v="GA"/>
    <b v="0"/>
    <s v="attack"/>
    <s v="Foot"/>
    <b v="0"/>
    <s v="unarmed or undetermined or null"/>
    <x v="1"/>
  </r>
  <r>
    <n v="1793"/>
    <n v="2000"/>
    <s v="Jay Johannes Holmgren"/>
    <d v="2016-10-28T00:00:00"/>
    <s v="shot"/>
    <x v="0"/>
    <n v="37"/>
    <s v="M"/>
    <s v="W"/>
    <s v="Morris"/>
    <s v="MN"/>
    <b v="0"/>
    <s v="attack"/>
    <s v="Other"/>
    <b v="0"/>
    <s v="armed"/>
    <x v="0"/>
  </r>
  <r>
    <n v="1794"/>
    <n v="2001"/>
    <s v="Jason King"/>
    <d v="2016-10-28T00:00:00"/>
    <s v="shot"/>
    <x v="0"/>
    <n v="38"/>
    <s v="M"/>
    <s v="B"/>
    <s v="Sacramento"/>
    <s v="CA"/>
    <b v="1"/>
    <s v="attack"/>
    <s v="Not fleeing"/>
    <b v="0"/>
    <s v="armed"/>
    <x v="0"/>
  </r>
  <r>
    <n v="1795"/>
    <n v="2002"/>
    <s v="Jun Wang"/>
    <d v="2016-10-28T00:00:00"/>
    <s v="shot"/>
    <x v="4"/>
    <n v="45"/>
    <s v="M"/>
    <s v="A"/>
    <s v="North Royalton"/>
    <s v="OH"/>
    <b v="1"/>
    <s v="attack"/>
    <s v="Not fleeing"/>
    <b v="0"/>
    <s v="armed"/>
    <x v="1"/>
  </r>
  <r>
    <n v="1796"/>
    <n v="1999"/>
    <s v="Terrence Coleman"/>
    <d v="2016-10-30T00:00:00"/>
    <s v="shot"/>
    <x v="4"/>
    <n v="31"/>
    <s v="M"/>
    <s v="B"/>
    <s v="Boston"/>
    <s v="MA"/>
    <b v="1"/>
    <s v="other"/>
    <s v="Not fleeing"/>
    <b v="0"/>
    <s v="armed"/>
    <x v="1"/>
  </r>
  <r>
    <n v="1797"/>
    <n v="2003"/>
    <s v="Kenneth Jack Kennedy"/>
    <d v="2016-10-30T00:00:00"/>
    <s v="shot"/>
    <x v="5"/>
    <n v="34"/>
    <s v="M"/>
    <s v="W"/>
    <s v="Kingman"/>
    <s v="AZ"/>
    <b v="0"/>
    <s v="other"/>
    <s v="Car"/>
    <b v="0"/>
    <s v="unarmed or undetermined or null"/>
    <x v="1"/>
  </r>
  <r>
    <n v="1798"/>
    <n v="2004"/>
    <s v="Jordan Gonzales"/>
    <d v="2016-10-30T00:00:00"/>
    <s v="shot"/>
    <x v="0"/>
    <n v="23"/>
    <s v="M"/>
    <s v="H"/>
    <s v="Corpus Christi"/>
    <s v="TX"/>
    <b v="0"/>
    <s v="attack"/>
    <s v="Not fleeing"/>
    <b v="0"/>
    <s v="armed"/>
    <x v="0"/>
  </r>
  <r>
    <n v="1799"/>
    <n v="2005"/>
    <s v="Michael Dale Vance Jr."/>
    <d v="2016-10-30T00:00:00"/>
    <s v="shot"/>
    <x v="0"/>
    <n v="38"/>
    <s v="M"/>
    <m/>
    <s v="Leedey"/>
    <s v="OK"/>
    <b v="0"/>
    <s v="attack"/>
    <s v="Car"/>
    <b v="0"/>
    <s v="armed"/>
    <x v="0"/>
  </r>
  <r>
    <n v="1800"/>
    <n v="2006"/>
    <s v="Michelle Lee Shirley"/>
    <d v="2016-10-31T00:00:00"/>
    <s v="shot"/>
    <x v="5"/>
    <n v="39"/>
    <s v="F"/>
    <s v="B"/>
    <s v="Torrance"/>
    <s v="CA"/>
    <b v="1"/>
    <s v="attack"/>
    <s v="Car"/>
    <b v="0"/>
    <s v="unarmed or undetermined or null"/>
    <x v="1"/>
  </r>
  <r>
    <n v="1801"/>
    <n v="2007"/>
    <s v="Jose Armando Cueva"/>
    <d v="2016-10-31T00:00:00"/>
    <s v="shot"/>
    <x v="4"/>
    <n v="55"/>
    <s v="M"/>
    <s v="H"/>
    <s v="Chatsworth"/>
    <s v="CA"/>
    <b v="0"/>
    <s v="attack"/>
    <s v="Not fleeing"/>
    <b v="0"/>
    <s v="armed"/>
    <x v="1"/>
  </r>
  <r>
    <n v="1802"/>
    <n v="2035"/>
    <s v="Ashley Sides"/>
    <d v="2016-10-31T00:00:00"/>
    <s v="shot"/>
    <x v="0"/>
    <n v="31"/>
    <s v="F"/>
    <s v="W"/>
    <s v="Brookville"/>
    <s v="OH"/>
    <b v="0"/>
    <s v="attack"/>
    <s v="Other"/>
    <b v="0"/>
    <s v="armed"/>
    <x v="0"/>
  </r>
  <r>
    <n v="1803"/>
    <n v="2008"/>
    <s v="Henry Simpson"/>
    <d v="2016-11-01T00:00:00"/>
    <s v="shot"/>
    <x v="0"/>
    <n v="76"/>
    <s v="M"/>
    <s v="W"/>
    <s v="Carson City"/>
    <s v="NV"/>
    <b v="0"/>
    <s v="other"/>
    <s v="Not fleeing"/>
    <b v="0"/>
    <s v="armed"/>
    <x v="0"/>
  </r>
  <r>
    <n v="1804"/>
    <n v="2009"/>
    <s v="Wilton Henry"/>
    <d v="2016-11-02T00:00:00"/>
    <s v="shot"/>
    <x v="0"/>
    <n v="59"/>
    <s v="M"/>
    <s v="W"/>
    <s v="Houma"/>
    <s v="LA"/>
    <b v="1"/>
    <s v="attack"/>
    <s v="Not fleeing"/>
    <b v="1"/>
    <s v="armed"/>
    <x v="0"/>
  </r>
  <r>
    <n v="1805"/>
    <n v="2010"/>
    <s v="Jesse Jay Taylor"/>
    <d v="2016-11-02T00:00:00"/>
    <s v="shot"/>
    <x v="9"/>
    <n v="40"/>
    <s v="M"/>
    <s v="W"/>
    <s v="West Jordan"/>
    <s v="UT"/>
    <b v="0"/>
    <s v="undetermined"/>
    <s v="Other"/>
    <b v="0"/>
    <s v="unarmed or undetermined or null"/>
    <x v="1"/>
  </r>
  <r>
    <n v="1806"/>
    <n v="2011"/>
    <s v="Ferguson Laurent"/>
    <d v="2016-11-03T00:00:00"/>
    <s v="shot"/>
    <x v="0"/>
    <n v="23"/>
    <s v="M"/>
    <s v="B"/>
    <s v="Salisbury"/>
    <s v="NC"/>
    <b v="0"/>
    <s v="attack"/>
    <s v="Not fleeing"/>
    <b v="0"/>
    <s v="armed"/>
    <x v="0"/>
  </r>
  <r>
    <n v="1807"/>
    <n v="2012"/>
    <s v="Dennis Kirk"/>
    <d v="2016-11-03T00:00:00"/>
    <s v="shot"/>
    <x v="4"/>
    <n v="64"/>
    <s v="M"/>
    <m/>
    <s v="Chambersburg"/>
    <s v="PA"/>
    <b v="1"/>
    <s v="attack"/>
    <s v="Not fleeing"/>
    <b v="0"/>
    <s v="armed"/>
    <x v="1"/>
  </r>
  <r>
    <n v="1808"/>
    <n v="2013"/>
    <s v="Rita King"/>
    <d v="2016-11-03T00:00:00"/>
    <s v="shot"/>
    <x v="0"/>
    <n v="56"/>
    <s v="F"/>
    <m/>
    <s v="Loganville"/>
    <s v="GA"/>
    <b v="0"/>
    <s v="attack"/>
    <s v="Not fleeing"/>
    <b v="0"/>
    <s v="armed"/>
    <x v="0"/>
  </r>
  <r>
    <n v="1809"/>
    <n v="2015"/>
    <s v="Abraham Ortiz"/>
    <d v="2016-11-04T00:00:00"/>
    <s v="shot"/>
    <x v="9"/>
    <n v="26"/>
    <s v="M"/>
    <s v="H"/>
    <s v="Palm Springs"/>
    <s v="CA"/>
    <b v="0"/>
    <s v="undetermined"/>
    <s v="Not fleeing"/>
    <b v="0"/>
    <s v="unarmed or undetermined or null"/>
    <x v="1"/>
  </r>
  <r>
    <n v="1810"/>
    <n v="2016"/>
    <s v="Manuel Rosales"/>
    <d v="2016-11-04T00:00:00"/>
    <s v="shot"/>
    <x v="0"/>
    <n v="35"/>
    <s v="M"/>
    <s v="H"/>
    <s v="New York"/>
    <s v="NY"/>
    <b v="1"/>
    <s v="attack"/>
    <s v="Other"/>
    <b v="0"/>
    <s v="armed"/>
    <x v="0"/>
  </r>
  <r>
    <n v="1811"/>
    <n v="2017"/>
    <s v="John F. Zemola"/>
    <d v="2016-11-05T00:00:00"/>
    <s v="shot"/>
    <x v="4"/>
    <n v="49"/>
    <s v="M"/>
    <s v="W"/>
    <s v="Lealman"/>
    <s v="FL"/>
    <b v="1"/>
    <s v="other"/>
    <s v="Not fleeing"/>
    <b v="0"/>
    <s v="armed"/>
    <x v="1"/>
  </r>
  <r>
    <n v="1812"/>
    <n v="2020"/>
    <s v="James Carl Coale"/>
    <d v="2016-11-05T00:00:00"/>
    <s v="shot"/>
    <x v="5"/>
    <n v="36"/>
    <s v="M"/>
    <s v="W"/>
    <s v="Okemah"/>
    <s v="OK"/>
    <b v="0"/>
    <s v="other"/>
    <s v="Car"/>
    <b v="0"/>
    <s v="unarmed or undetermined or null"/>
    <x v="1"/>
  </r>
  <r>
    <n v="1813"/>
    <n v="2021"/>
    <s v="Russell Elswick"/>
    <d v="2016-11-05T00:00:00"/>
    <s v="shot"/>
    <x v="0"/>
    <n v="56"/>
    <s v="M"/>
    <s v="W"/>
    <s v="Clendenin"/>
    <s v="WV"/>
    <b v="0"/>
    <s v="attack"/>
    <s v="Not fleeing"/>
    <b v="0"/>
    <s v="armed"/>
    <x v="0"/>
  </r>
  <r>
    <n v="1814"/>
    <n v="2022"/>
    <s v="Edward Lowell Hills"/>
    <d v="2016-11-05T00:00:00"/>
    <s v="shot"/>
    <x v="0"/>
    <n v="59"/>
    <s v="M"/>
    <m/>
    <s v="Beaver"/>
    <s v="WA"/>
    <b v="0"/>
    <s v="undetermined"/>
    <m/>
    <b v="0"/>
    <s v="armed"/>
    <x v="0"/>
  </r>
  <r>
    <n v="1815"/>
    <n v="2023"/>
    <s v="Patrick Wise"/>
    <d v="2016-11-05T00:00:00"/>
    <s v="shot"/>
    <x v="0"/>
    <n v="34"/>
    <s v="M"/>
    <s v="W"/>
    <s v="Gladewater"/>
    <s v="TX"/>
    <b v="0"/>
    <s v="other"/>
    <s v="Other"/>
    <b v="1"/>
    <s v="armed"/>
    <x v="0"/>
  </r>
  <r>
    <n v="1816"/>
    <n v="2014"/>
    <s v="David Contreras"/>
    <d v="2016-11-06T00:00:00"/>
    <s v="shot and Tasered"/>
    <x v="9"/>
    <n v="33"/>
    <s v="M"/>
    <s v="H"/>
    <s v="Santa Ana"/>
    <s v="CA"/>
    <b v="0"/>
    <s v="undetermined"/>
    <s v="Not fleeing"/>
    <b v="0"/>
    <s v="unarmed or undetermined or null"/>
    <x v="1"/>
  </r>
  <r>
    <n v="1817"/>
    <n v="2018"/>
    <s v="Joel B. Keenan"/>
    <d v="2016-11-06T00:00:00"/>
    <s v="shot"/>
    <x v="0"/>
    <n v="43"/>
    <s v="M"/>
    <s v="W"/>
    <s v="Aiken"/>
    <s v="SC"/>
    <b v="1"/>
    <s v="attack"/>
    <s v="Not fleeing"/>
    <b v="0"/>
    <s v="armed"/>
    <x v="0"/>
  </r>
  <r>
    <n v="1818"/>
    <n v="2019"/>
    <s v="Randy J. Clark"/>
    <d v="2016-11-06T00:00:00"/>
    <s v="shot and Tasered"/>
    <x v="5"/>
    <n v="43"/>
    <s v="M"/>
    <s v="W"/>
    <s v="Bowling Green"/>
    <s v="KY"/>
    <b v="0"/>
    <s v="undetermined"/>
    <s v="Car"/>
    <b v="0"/>
    <s v="unarmed or undetermined or null"/>
    <x v="1"/>
  </r>
  <r>
    <n v="1819"/>
    <n v="2024"/>
    <s v="Jimmy L. Testa"/>
    <d v="2016-11-06T00:00:00"/>
    <s v="shot"/>
    <x v="22"/>
    <n v="31"/>
    <s v="M"/>
    <s v="W"/>
    <s v="Maurice River"/>
    <s v="NJ"/>
    <b v="0"/>
    <s v="other"/>
    <s v="Foot"/>
    <b v="0"/>
    <s v="armed"/>
    <x v="1"/>
  </r>
  <r>
    <n v="1820"/>
    <n v="2025"/>
    <s v="Christian Andrew Redwine"/>
    <d v="2016-11-06T00:00:00"/>
    <s v="shot"/>
    <x v="5"/>
    <n v="17"/>
    <s v="M"/>
    <s v="W"/>
    <s v="Phenix City"/>
    <s v="AL"/>
    <b v="0"/>
    <s v="other"/>
    <s v="Car"/>
    <b v="0"/>
    <s v="unarmed or undetermined or null"/>
    <x v="1"/>
  </r>
  <r>
    <n v="1821"/>
    <n v="2027"/>
    <s v="Joseph Newcomb"/>
    <d v="2016-11-06T00:00:00"/>
    <s v="shot"/>
    <x v="7"/>
    <n v="32"/>
    <s v="M"/>
    <s v="W"/>
    <s v="Hensley"/>
    <s v="WV"/>
    <b v="1"/>
    <s v="other"/>
    <s v="Not fleeing"/>
    <b v="0"/>
    <s v="armed"/>
    <x v="1"/>
  </r>
  <r>
    <n v="1822"/>
    <n v="2026"/>
    <s v="Darryl Chisholm"/>
    <d v="2016-11-07T00:00:00"/>
    <s v="shot"/>
    <x v="0"/>
    <n v="31"/>
    <s v="M"/>
    <s v="B"/>
    <s v="Philadelphia"/>
    <s v="PA"/>
    <b v="0"/>
    <s v="attack"/>
    <s v="Other"/>
    <b v="0"/>
    <s v="armed"/>
    <x v="0"/>
  </r>
  <r>
    <n v="1823"/>
    <n v="2028"/>
    <s v="Kenton Kobza"/>
    <d v="2016-11-08T00:00:00"/>
    <s v="shot and Tasered"/>
    <x v="1"/>
    <n v="19"/>
    <s v="M"/>
    <s v="W"/>
    <s v="Hays"/>
    <s v="KS"/>
    <b v="0"/>
    <s v="attack"/>
    <s v="Car"/>
    <b v="0"/>
    <s v="unarmed or undetermined or null"/>
    <x v="1"/>
  </r>
  <r>
    <n v="1824"/>
    <n v="2031"/>
    <s v="Juan Ramos"/>
    <d v="2016-11-08T00:00:00"/>
    <s v="shot"/>
    <x v="0"/>
    <n v="23"/>
    <s v="M"/>
    <s v="H"/>
    <s v="Denver"/>
    <s v="CO"/>
    <b v="0"/>
    <s v="attack"/>
    <s v="Other"/>
    <b v="0"/>
    <s v="armed"/>
    <x v="0"/>
  </r>
  <r>
    <n v="1825"/>
    <n v="2032"/>
    <s v="Evan Cox"/>
    <d v="2016-11-08T00:00:00"/>
    <s v="shot"/>
    <x v="5"/>
    <n v="26"/>
    <s v="M"/>
    <s v="W"/>
    <s v="Ashtabula"/>
    <s v="OH"/>
    <b v="0"/>
    <s v="attack"/>
    <s v="Car"/>
    <b v="0"/>
    <s v="unarmed or undetermined or null"/>
    <x v="1"/>
  </r>
  <r>
    <n v="1826"/>
    <n v="2033"/>
    <s v="Carlos Mendez"/>
    <d v="2016-11-08T00:00:00"/>
    <s v="shot"/>
    <x v="0"/>
    <n v="45"/>
    <s v="M"/>
    <s v="H"/>
    <s v="Azusa"/>
    <s v="CA"/>
    <b v="0"/>
    <s v="attack"/>
    <s v="Not fleeing"/>
    <b v="0"/>
    <s v="armed"/>
    <x v="0"/>
  </r>
  <r>
    <n v="1827"/>
    <n v="2034"/>
    <s v="Daniel Erickson"/>
    <d v="2016-11-09T00:00:00"/>
    <s v="shot"/>
    <x v="0"/>
    <n v="36"/>
    <s v="M"/>
    <s v="W"/>
    <s v="Show Low"/>
    <s v="AZ"/>
    <b v="0"/>
    <s v="attack"/>
    <s v="Not fleeing"/>
    <b v="0"/>
    <s v="armed"/>
    <x v="0"/>
  </r>
  <r>
    <n v="1828"/>
    <n v="2036"/>
    <s v="George Delacruz"/>
    <d v="2016-11-10T00:00:00"/>
    <s v="shot"/>
    <x v="0"/>
    <n v="41"/>
    <s v="M"/>
    <s v="H"/>
    <s v="San Angelo"/>
    <s v="TX"/>
    <b v="0"/>
    <s v="undetermined"/>
    <m/>
    <b v="0"/>
    <s v="armed"/>
    <x v="0"/>
  </r>
  <r>
    <n v="1829"/>
    <n v="2038"/>
    <s v="John Pacuicrk"/>
    <d v="2016-11-10T00:00:00"/>
    <s v="shot"/>
    <x v="0"/>
    <n v="53"/>
    <s v="M"/>
    <s v="W"/>
    <s v="Lakeland"/>
    <s v="FL"/>
    <b v="0"/>
    <s v="attack"/>
    <s v="Not fleeing"/>
    <b v="0"/>
    <s v="armed"/>
    <x v="0"/>
  </r>
  <r>
    <n v="1830"/>
    <n v="2037"/>
    <s v="Andrew Depeiza"/>
    <d v="2016-11-11T00:00:00"/>
    <s v="shot and Tasered"/>
    <x v="1"/>
    <m/>
    <s v="M"/>
    <s v="B"/>
    <s v="East Point"/>
    <s v="GA"/>
    <b v="0"/>
    <s v="attack"/>
    <s v="Foot"/>
    <b v="0"/>
    <s v="unarmed or undetermined or null"/>
    <x v="1"/>
  </r>
  <r>
    <n v="1831"/>
    <n v="2039"/>
    <s v="Brian Gaither"/>
    <d v="2016-11-11T00:00:00"/>
    <s v="shot"/>
    <x v="5"/>
    <n v="24"/>
    <s v="M"/>
    <s v="W"/>
    <s v="Grand Junction"/>
    <s v="CO"/>
    <b v="0"/>
    <s v="attack"/>
    <s v="Car"/>
    <b v="0"/>
    <s v="unarmed or undetermined or null"/>
    <x v="1"/>
  </r>
  <r>
    <n v="1832"/>
    <n v="2043"/>
    <s v="Marco Romero"/>
    <d v="2016-11-11T00:00:00"/>
    <s v="shot"/>
    <x v="0"/>
    <m/>
    <s v="M"/>
    <s v="H"/>
    <s v="Boise"/>
    <s v="ID"/>
    <b v="0"/>
    <s v="attack"/>
    <s v="Other"/>
    <b v="0"/>
    <s v="armed"/>
    <x v="0"/>
  </r>
  <r>
    <n v="1833"/>
    <n v="2046"/>
    <s v="William Ray Score"/>
    <d v="2016-11-11T00:00:00"/>
    <s v="shot"/>
    <x v="0"/>
    <n v="47"/>
    <s v="M"/>
    <m/>
    <s v="Montrose County"/>
    <s v="CO"/>
    <b v="0"/>
    <s v="attack"/>
    <s v="Not fleeing"/>
    <b v="0"/>
    <s v="armed"/>
    <x v="0"/>
  </r>
  <r>
    <n v="1834"/>
    <n v="2042"/>
    <s v="James Dale Ritchie"/>
    <d v="2016-11-12T00:00:00"/>
    <s v="shot"/>
    <x v="0"/>
    <n v="40"/>
    <s v="M"/>
    <s v="W"/>
    <s v="Anchorage"/>
    <s v="AK"/>
    <b v="0"/>
    <s v="attack"/>
    <s v="Not fleeing"/>
    <b v="0"/>
    <s v="armed"/>
    <x v="0"/>
  </r>
  <r>
    <n v="1835"/>
    <n v="2045"/>
    <s v="Richard T. Herrera"/>
    <d v="2016-11-12T00:00:00"/>
    <s v="shot"/>
    <x v="0"/>
    <n v="29"/>
    <s v="M"/>
    <s v="H"/>
    <s v="Tucson"/>
    <s v="AZ"/>
    <b v="0"/>
    <s v="attack"/>
    <s v="Car"/>
    <b v="0"/>
    <s v="armed"/>
    <x v="0"/>
  </r>
  <r>
    <n v="1836"/>
    <n v="2124"/>
    <s v="Jonathan M. Young"/>
    <d v="2016-11-13T00:00:00"/>
    <s v="shot and Tasered"/>
    <x v="40"/>
    <n v="38"/>
    <s v="M"/>
    <m/>
    <s v="Bloomsburg"/>
    <s v="PA"/>
    <b v="1"/>
    <s v="attack"/>
    <s v="Not fleeing"/>
    <b v="0"/>
    <s v="armed"/>
    <x v="1"/>
  </r>
  <r>
    <n v="1837"/>
    <n v="2040"/>
    <s v="Juan Carlos Fernandez"/>
    <d v="2016-11-13T00:00:00"/>
    <s v="shot"/>
    <x v="0"/>
    <n v="22"/>
    <s v="M"/>
    <s v="H"/>
    <s v="San Diego"/>
    <s v="CA"/>
    <b v="0"/>
    <s v="attack"/>
    <s v="Not fleeing"/>
    <b v="1"/>
    <s v="armed"/>
    <x v="0"/>
  </r>
  <r>
    <n v="1838"/>
    <n v="2041"/>
    <s v="Daniel Laguna"/>
    <d v="2016-11-13T00:00:00"/>
    <s v="shot"/>
    <x v="0"/>
    <n v="21"/>
    <s v="M"/>
    <s v="H"/>
    <s v="Oklahoma City"/>
    <s v="OK"/>
    <b v="0"/>
    <s v="attack"/>
    <s v="Not fleeing"/>
    <b v="0"/>
    <s v="armed"/>
    <x v="0"/>
  </r>
  <r>
    <n v="1839"/>
    <n v="2048"/>
    <s v="Rasheem Singletary"/>
    <d v="2016-11-15T00:00:00"/>
    <s v="shot"/>
    <x v="5"/>
    <n v="25"/>
    <s v="M"/>
    <s v="B"/>
    <s v="York County"/>
    <s v="PA"/>
    <b v="0"/>
    <s v="other"/>
    <s v="Car"/>
    <b v="0"/>
    <s v="unarmed or undetermined or null"/>
    <x v="1"/>
  </r>
  <r>
    <n v="1840"/>
    <n v="2049"/>
    <s v="Robert Daffern"/>
    <d v="2016-11-15T00:00:00"/>
    <s v="shot"/>
    <x v="0"/>
    <n v="37"/>
    <s v="M"/>
    <s v="W"/>
    <s v="Webster"/>
    <s v="TX"/>
    <b v="0"/>
    <s v="attack"/>
    <s v="Not fleeing"/>
    <b v="0"/>
    <s v="armed"/>
    <x v="0"/>
  </r>
  <r>
    <n v="1841"/>
    <n v="2047"/>
    <s v="Michael Cookson"/>
    <d v="2016-11-15T00:00:00"/>
    <s v="shot"/>
    <x v="4"/>
    <n v="48"/>
    <s v="M"/>
    <m/>
    <s v="Temecula"/>
    <s v="CA"/>
    <b v="0"/>
    <s v="other"/>
    <s v="Not fleeing"/>
    <b v="0"/>
    <s v="armed"/>
    <x v="1"/>
  </r>
  <r>
    <n v="1842"/>
    <n v="2050"/>
    <s v="Jose George Anthony Franco"/>
    <d v="2016-11-16T00:00:00"/>
    <s v="shot"/>
    <x v="11"/>
    <n v="37"/>
    <s v="M"/>
    <s v="H"/>
    <s v="Whittier"/>
    <s v="CA"/>
    <b v="0"/>
    <s v="other"/>
    <s v="Not fleeing"/>
    <b v="0"/>
    <s v="armed"/>
    <x v="1"/>
  </r>
  <r>
    <n v="1843"/>
    <n v="2051"/>
    <s v="Edmund Leighty"/>
    <d v="2016-11-16T00:00:00"/>
    <s v="shot"/>
    <x v="0"/>
    <n v="56"/>
    <s v="M"/>
    <s v="W"/>
    <s v="Redding"/>
    <s v="CA"/>
    <b v="0"/>
    <s v="other"/>
    <s v="Not fleeing"/>
    <b v="0"/>
    <s v="armed"/>
    <x v="0"/>
  </r>
  <r>
    <n v="1844"/>
    <n v="2052"/>
    <s v="Joseph Leland Fletcher"/>
    <d v="2016-11-18T00:00:00"/>
    <s v="shot and Tasered"/>
    <x v="0"/>
    <n v="35"/>
    <s v="M"/>
    <s v="W"/>
    <s v="Fort Walton Beach"/>
    <s v="FL"/>
    <b v="1"/>
    <s v="other"/>
    <s v="Not fleeing"/>
    <b v="0"/>
    <s v="armed"/>
    <x v="0"/>
  </r>
  <r>
    <n v="1845"/>
    <n v="2056"/>
    <s v="Samson Fleurant"/>
    <d v="2016-11-18T00:00:00"/>
    <s v="shot and Tasered"/>
    <x v="11"/>
    <n v="25"/>
    <s v="M"/>
    <s v="B"/>
    <s v="Port St. Lucie"/>
    <s v="FL"/>
    <b v="1"/>
    <s v="other"/>
    <s v="Not fleeing"/>
    <b v="0"/>
    <s v="armed"/>
    <x v="1"/>
  </r>
  <r>
    <n v="1846"/>
    <n v="2057"/>
    <s v="Dontrell Montrese Carter"/>
    <d v="2016-11-18T00:00:00"/>
    <s v="shot"/>
    <x v="0"/>
    <n v="25"/>
    <s v="M"/>
    <s v="B"/>
    <s v="Ludowici"/>
    <s v="GA"/>
    <b v="0"/>
    <s v="attack"/>
    <s v="Not fleeing"/>
    <b v="0"/>
    <s v="armed"/>
    <x v="0"/>
  </r>
  <r>
    <n v="1847"/>
    <n v="2058"/>
    <s v="Gabriel Parker"/>
    <d v="2016-11-18T00:00:00"/>
    <s v="shot and Tasered"/>
    <x v="11"/>
    <n v="48"/>
    <s v="M"/>
    <m/>
    <s v="Casa Grande"/>
    <s v="AZ"/>
    <b v="1"/>
    <s v="other"/>
    <s v="Not fleeing"/>
    <b v="0"/>
    <s v="armed"/>
    <x v="1"/>
  </r>
  <r>
    <n v="1848"/>
    <n v="2059"/>
    <s v="Darius Jones"/>
    <d v="2016-11-18T00:00:00"/>
    <s v="shot"/>
    <x v="0"/>
    <n v="26"/>
    <s v="M"/>
    <s v="B"/>
    <s v="Chicago"/>
    <s v="IL"/>
    <b v="0"/>
    <s v="attack"/>
    <s v="Not fleeing"/>
    <b v="0"/>
    <s v="armed"/>
    <x v="0"/>
  </r>
  <r>
    <n v="1849"/>
    <n v="2053"/>
    <s v="Adalid Flores"/>
    <d v="2016-11-19T00:00:00"/>
    <s v="shot"/>
    <x v="5"/>
    <n v="29"/>
    <s v="M"/>
    <s v="H"/>
    <s v="Anaheim"/>
    <s v="CA"/>
    <b v="0"/>
    <s v="attack"/>
    <s v="Foot"/>
    <b v="1"/>
    <s v="unarmed or undetermined or null"/>
    <x v="1"/>
  </r>
  <r>
    <n v="1850"/>
    <n v="2054"/>
    <s v="Luke Smith"/>
    <d v="2016-11-19T00:00:00"/>
    <s v="shot and Tasered"/>
    <x v="4"/>
    <n v="15"/>
    <s v="M"/>
    <s v="A"/>
    <s v="Watsonville"/>
    <s v="CA"/>
    <b v="0"/>
    <s v="other"/>
    <s v="Foot"/>
    <b v="1"/>
    <s v="armed"/>
    <x v="1"/>
  </r>
  <r>
    <n v="1851"/>
    <n v="2055"/>
    <s v="Steve Dwayne Vananda"/>
    <d v="2016-11-19T00:00:00"/>
    <s v="shot"/>
    <x v="0"/>
    <n v="55"/>
    <s v="M"/>
    <m/>
    <s v="Chickasha"/>
    <s v="OK"/>
    <b v="0"/>
    <s v="attack"/>
    <s v="Not fleeing"/>
    <b v="1"/>
    <s v="armed"/>
    <x v="0"/>
  </r>
  <r>
    <n v="1852"/>
    <n v="2062"/>
    <s v="Erickson Brito"/>
    <d v="2016-11-19T00:00:00"/>
    <s v="shot"/>
    <x v="48"/>
    <n v="21"/>
    <s v="M"/>
    <s v="B"/>
    <s v="Brooklyn"/>
    <s v="NY"/>
    <b v="1"/>
    <s v="attack"/>
    <s v="Not fleeing"/>
    <b v="0"/>
    <s v="armed"/>
    <x v="1"/>
  </r>
  <r>
    <n v="1853"/>
    <n v="2061"/>
    <s v="Andrew Moreno"/>
    <d v="2016-11-20T00:00:00"/>
    <s v="shot"/>
    <x v="0"/>
    <n v="24"/>
    <s v="M"/>
    <s v="H"/>
    <s v="San Antonio"/>
    <s v="TX"/>
    <b v="0"/>
    <s v="attack"/>
    <s v="Not fleeing"/>
    <b v="0"/>
    <s v="armed"/>
    <x v="0"/>
  </r>
  <r>
    <n v="1854"/>
    <n v="2063"/>
    <s v="Jacob C. Stevens"/>
    <d v="2016-11-20T00:00:00"/>
    <s v="shot"/>
    <x v="0"/>
    <n v="18"/>
    <s v="M"/>
    <s v="W"/>
    <s v="Kansas City"/>
    <s v="MO"/>
    <b v="0"/>
    <s v="other"/>
    <s v="Foot"/>
    <b v="0"/>
    <s v="armed"/>
    <x v="0"/>
  </r>
  <r>
    <n v="1855"/>
    <n v="2060"/>
    <s v="George Bush III"/>
    <d v="2016-11-21T00:00:00"/>
    <s v="shot"/>
    <x v="0"/>
    <n v="19"/>
    <s v="M"/>
    <s v="B"/>
    <s v="St. Louis"/>
    <s v="MO"/>
    <b v="0"/>
    <s v="attack"/>
    <s v="Foot"/>
    <b v="0"/>
    <s v="armed"/>
    <x v="0"/>
  </r>
  <r>
    <n v="1856"/>
    <n v="2064"/>
    <s v="Michael Giles"/>
    <d v="2016-11-21T00:00:00"/>
    <s v="shot"/>
    <x v="4"/>
    <n v="27"/>
    <s v="M"/>
    <s v="W"/>
    <s v="Lompoc"/>
    <s v="CA"/>
    <b v="1"/>
    <s v="other"/>
    <s v="Foot"/>
    <b v="0"/>
    <s v="armed"/>
    <x v="1"/>
  </r>
  <r>
    <n v="1857"/>
    <n v="2065"/>
    <s v="Mark Daniel Sly"/>
    <d v="2016-11-22T00:00:00"/>
    <s v="shot"/>
    <x v="0"/>
    <n v="45"/>
    <s v="M"/>
    <s v="H"/>
    <s v="La Mirada"/>
    <s v="CA"/>
    <b v="0"/>
    <s v="attack"/>
    <s v="Not fleeing"/>
    <b v="0"/>
    <s v="armed"/>
    <x v="0"/>
  </r>
  <r>
    <n v="1858"/>
    <n v="2066"/>
    <s v="Ivory C. Pantallion"/>
    <d v="2016-11-22T00:00:00"/>
    <s v="shot"/>
    <x v="0"/>
    <n v="36"/>
    <s v="M"/>
    <s v="B"/>
    <s v="Baytown"/>
    <s v="TX"/>
    <b v="0"/>
    <s v="other"/>
    <s v="Car"/>
    <b v="0"/>
    <s v="armed"/>
    <x v="0"/>
  </r>
  <r>
    <n v="1859"/>
    <n v="2067"/>
    <s v="Frank Nathaniel Clark"/>
    <d v="2016-11-22T00:00:00"/>
    <s v="shot"/>
    <x v="9"/>
    <n v="34"/>
    <s v="M"/>
    <s v="B"/>
    <s v="Durham"/>
    <s v="NC"/>
    <b v="0"/>
    <s v="undetermined"/>
    <s v="Not fleeing"/>
    <b v="0"/>
    <s v="unarmed or undetermined or null"/>
    <x v="1"/>
  </r>
  <r>
    <n v="1860"/>
    <n v="2068"/>
    <s v="Talif Scudder"/>
    <d v="2016-11-22T00:00:00"/>
    <s v="shot"/>
    <x v="0"/>
    <n v="23"/>
    <s v="M"/>
    <s v="B"/>
    <s v="Newark"/>
    <s v="NJ"/>
    <b v="0"/>
    <s v="attack"/>
    <s v="Not fleeing"/>
    <b v="0"/>
    <s v="armed"/>
    <x v="0"/>
  </r>
  <r>
    <n v="1861"/>
    <n v="2069"/>
    <s v="William J. Beavers"/>
    <d v="2016-11-23T00:00:00"/>
    <s v="shot"/>
    <x v="4"/>
    <n v="43"/>
    <s v="M"/>
    <s v="W"/>
    <s v="Lealman"/>
    <s v="FL"/>
    <b v="0"/>
    <s v="other"/>
    <s v="Not fleeing"/>
    <b v="0"/>
    <s v="armed"/>
    <x v="1"/>
  </r>
  <r>
    <n v="1862"/>
    <n v="2070"/>
    <s v="David Leroy Thelen"/>
    <d v="2016-11-23T00:00:00"/>
    <s v="shot"/>
    <x v="4"/>
    <n v="43"/>
    <s v="M"/>
    <s v="W"/>
    <s v="Holland Township"/>
    <s v="MI"/>
    <b v="0"/>
    <s v="other"/>
    <s v="Not fleeing"/>
    <b v="0"/>
    <s v="armed"/>
    <x v="1"/>
  </r>
  <r>
    <n v="1863"/>
    <n v="2073"/>
    <s v="Kajuan Raye"/>
    <d v="2016-11-23T00:00:00"/>
    <s v="shot"/>
    <x v="9"/>
    <n v="19"/>
    <s v="M"/>
    <s v="B"/>
    <s v="Chicago"/>
    <s v="IL"/>
    <b v="0"/>
    <s v="undetermined"/>
    <s v="Foot"/>
    <b v="0"/>
    <s v="unarmed or undetermined or null"/>
    <x v="1"/>
  </r>
  <r>
    <n v="1864"/>
    <n v="2074"/>
    <s v="Don Fitzgerald White"/>
    <d v="2016-11-24T00:00:00"/>
    <s v="shot"/>
    <x v="4"/>
    <n v="45"/>
    <s v="M"/>
    <m/>
    <s v="Jackson"/>
    <s v="TN"/>
    <b v="1"/>
    <s v="attack"/>
    <s v="Not fleeing"/>
    <b v="0"/>
    <s v="armed"/>
    <x v="1"/>
  </r>
  <r>
    <n v="1865"/>
    <n v="2071"/>
    <s v="Cleotha Mitchell"/>
    <d v="2016-11-25T00:00:00"/>
    <s v="shot"/>
    <x v="0"/>
    <n v="37"/>
    <s v="M"/>
    <s v="B"/>
    <s v="Chicago"/>
    <s v="IL"/>
    <b v="0"/>
    <s v="attack"/>
    <m/>
    <b v="0"/>
    <s v="armed"/>
    <x v="0"/>
  </r>
  <r>
    <n v="1866"/>
    <n v="2078"/>
    <s v="Jerome Chris Harmon"/>
    <d v="2016-11-25T00:00:00"/>
    <s v="shot"/>
    <x v="0"/>
    <n v="23"/>
    <s v="M"/>
    <s v="B"/>
    <s v="Hattiesburg"/>
    <s v="MS"/>
    <b v="0"/>
    <s v="attack"/>
    <s v="Other"/>
    <b v="0"/>
    <s v="armed"/>
    <x v="0"/>
  </r>
  <r>
    <n v="1867"/>
    <n v="2142"/>
    <s v="Carlos Valencia"/>
    <d v="2016-11-25T00:00:00"/>
    <s v="shot"/>
    <x v="1"/>
    <n v="26"/>
    <s v="M"/>
    <s v="H"/>
    <s v="Tucson"/>
    <s v="AZ"/>
    <b v="0"/>
    <s v="other"/>
    <s v="Not fleeing"/>
    <b v="1"/>
    <s v="unarmed or undetermined or null"/>
    <x v="1"/>
  </r>
  <r>
    <n v="1868"/>
    <n v="2077"/>
    <s v="Derek Adame"/>
    <d v="2016-11-26T00:00:00"/>
    <s v="shot"/>
    <x v="5"/>
    <n v="20"/>
    <s v="M"/>
    <s v="H"/>
    <s v="Surprise"/>
    <s v="AZ"/>
    <b v="0"/>
    <s v="attack"/>
    <s v="Car"/>
    <b v="1"/>
    <s v="unarmed or undetermined or null"/>
    <x v="1"/>
  </r>
  <r>
    <n v="1869"/>
    <n v="2075"/>
    <s v="Walter R. Echols"/>
    <d v="2016-11-27T00:00:00"/>
    <s v="shot and Tasered"/>
    <x v="24"/>
    <n v="50"/>
    <s v="M"/>
    <s v="W"/>
    <s v="Olathe"/>
    <s v="KS"/>
    <b v="0"/>
    <s v="attack"/>
    <s v="Not fleeing"/>
    <b v="0"/>
    <s v="armed"/>
    <x v="1"/>
  </r>
  <r>
    <n v="1870"/>
    <n v="2080"/>
    <s v="Norman J. Strobel"/>
    <d v="2016-11-27T00:00:00"/>
    <s v="shot"/>
    <x v="0"/>
    <n v="59"/>
    <s v="M"/>
    <s v="W"/>
    <s v="Naples"/>
    <s v="ME"/>
    <b v="0"/>
    <s v="attack"/>
    <s v="Not fleeing"/>
    <b v="0"/>
    <s v="armed"/>
    <x v="0"/>
  </r>
  <r>
    <n v="1871"/>
    <n v="2081"/>
    <s v="Richard Grimes"/>
    <d v="2016-11-27T00:00:00"/>
    <s v="shot"/>
    <x v="0"/>
    <n v="33"/>
    <s v="M"/>
    <s v="B"/>
    <s v="Chicago"/>
    <s v="IL"/>
    <b v="0"/>
    <s v="attack"/>
    <s v="Foot"/>
    <b v="0"/>
    <s v="armed"/>
    <x v="0"/>
  </r>
  <r>
    <n v="1872"/>
    <n v="2082"/>
    <s v="Terrell Walker"/>
    <d v="2016-11-27T00:00:00"/>
    <s v="shot"/>
    <x v="0"/>
    <n v="48"/>
    <s v="M"/>
    <s v="B"/>
    <s v="Baton Rouge"/>
    <s v="LA"/>
    <b v="0"/>
    <s v="attack"/>
    <s v="Not fleeing"/>
    <b v="0"/>
    <s v="armed"/>
    <x v="0"/>
  </r>
  <r>
    <n v="1873"/>
    <n v="2083"/>
    <s v="Abdul Razak Ali Artan"/>
    <d v="2016-11-28T00:00:00"/>
    <s v="shot"/>
    <x v="4"/>
    <n v="18"/>
    <s v="M"/>
    <s v="O"/>
    <s v="Columbus"/>
    <s v="OH"/>
    <b v="0"/>
    <s v="attack"/>
    <s v="Not fleeing"/>
    <b v="0"/>
    <s v="armed"/>
    <x v="1"/>
  </r>
  <r>
    <n v="1874"/>
    <n v="2085"/>
    <s v="Pablo Renato Cartagena"/>
    <d v="2016-11-28T00:00:00"/>
    <s v="shot"/>
    <x v="0"/>
    <n v="23"/>
    <s v="M"/>
    <s v="H"/>
    <s v="Los Angeles"/>
    <s v="CA"/>
    <b v="0"/>
    <s v="undetermined"/>
    <s v="Foot"/>
    <b v="0"/>
    <s v="armed"/>
    <x v="0"/>
  </r>
  <r>
    <n v="1875"/>
    <n v="2086"/>
    <s v="Irecas Valentine"/>
    <d v="2016-11-28T00:00:00"/>
    <s v="shot"/>
    <x v="5"/>
    <n v="41"/>
    <s v="M"/>
    <s v="B"/>
    <s v="Hickory"/>
    <s v="NC"/>
    <b v="0"/>
    <s v="other"/>
    <s v="Car"/>
    <b v="0"/>
    <s v="unarmed or undetermined or null"/>
    <x v="1"/>
  </r>
  <r>
    <n v="1876"/>
    <n v="2084"/>
    <s v="Michael McInnis"/>
    <d v="2016-11-29T00:00:00"/>
    <s v="shot"/>
    <x v="0"/>
    <n v="41"/>
    <s v="M"/>
    <s v="W"/>
    <s v="Lynn"/>
    <s v="MA"/>
    <b v="0"/>
    <s v="other"/>
    <s v="Not fleeing"/>
    <b v="0"/>
    <s v="armed"/>
    <x v="0"/>
  </r>
  <r>
    <n v="1877"/>
    <n v="2088"/>
    <s v="Toby Cummins"/>
    <d v="2016-11-29T00:00:00"/>
    <s v="shot"/>
    <x v="53"/>
    <n v="55"/>
    <s v="M"/>
    <s v="W"/>
    <s v="Friendswood"/>
    <s v="TX"/>
    <b v="0"/>
    <s v="other"/>
    <s v="Car"/>
    <b v="1"/>
    <s v="armed"/>
    <x v="1"/>
  </r>
  <r>
    <n v="1878"/>
    <n v="2089"/>
    <s v="Bradley King"/>
    <d v="2016-11-29T00:00:00"/>
    <s v="shot"/>
    <x v="4"/>
    <n v="29"/>
    <s v="M"/>
    <s v="W"/>
    <s v="Avon"/>
    <s v="IN"/>
    <b v="1"/>
    <s v="other"/>
    <s v="Not fleeing"/>
    <b v="0"/>
    <s v="armed"/>
    <x v="1"/>
  </r>
  <r>
    <n v="1879"/>
    <n v="2090"/>
    <s v="Alexander Chance Partain"/>
    <d v="2016-11-29T00:00:00"/>
    <s v="shot"/>
    <x v="9"/>
    <n v="31"/>
    <s v="M"/>
    <s v="W"/>
    <s v="Iva"/>
    <s v="SC"/>
    <b v="0"/>
    <s v="other"/>
    <s v="Foot"/>
    <b v="0"/>
    <s v="unarmed or undetermined or null"/>
    <x v="1"/>
  </r>
  <r>
    <n v="1880"/>
    <n v="2092"/>
    <s v="David K. Crosby-Dowdy"/>
    <d v="2016-11-30T00:00:00"/>
    <s v="shot"/>
    <x v="0"/>
    <n v="25"/>
    <s v="M"/>
    <s v="B"/>
    <s v="Kansas City"/>
    <s v="MO"/>
    <b v="0"/>
    <s v="other"/>
    <s v="Not fleeing"/>
    <b v="0"/>
    <s v="armed"/>
    <x v="0"/>
  </r>
  <r>
    <n v="1881"/>
    <n v="2091"/>
    <s v="Bruce Randall &quot;Zeus&quot; Johnson"/>
    <d v="2016-12-01T00:00:00"/>
    <s v="shot"/>
    <x v="0"/>
    <n v="38"/>
    <s v="M"/>
    <s v="B"/>
    <s v="Tacoma"/>
    <s v="WA"/>
    <b v="0"/>
    <s v="attack"/>
    <s v="Not fleeing"/>
    <b v="0"/>
    <s v="armed"/>
    <x v="0"/>
  </r>
  <r>
    <n v="1882"/>
    <n v="2093"/>
    <s v="Jose N. Barron Gomez"/>
    <d v="2016-12-01T00:00:00"/>
    <s v="shot"/>
    <x v="0"/>
    <m/>
    <s v="M"/>
    <s v="H"/>
    <s v="Tucson"/>
    <s v="AZ"/>
    <b v="0"/>
    <s v="attack"/>
    <m/>
    <b v="0"/>
    <s v="armed"/>
    <x v="0"/>
  </r>
  <r>
    <n v="1883"/>
    <n v="2095"/>
    <s v="Quinton Phillips"/>
    <d v="2016-12-01T00:00:00"/>
    <s v="shot"/>
    <x v="0"/>
    <n v="83"/>
    <s v="M"/>
    <s v="W"/>
    <s v="Dover"/>
    <s v="AR"/>
    <b v="0"/>
    <s v="attack"/>
    <s v="Not fleeing"/>
    <b v="0"/>
    <s v="armed"/>
    <x v="0"/>
  </r>
  <r>
    <n v="1884"/>
    <n v="2096"/>
    <s v="Dylan M. Dalzell"/>
    <d v="2016-12-02T00:00:00"/>
    <s v="shot"/>
    <x v="61"/>
    <n v="22"/>
    <s v="M"/>
    <s v="W"/>
    <s v="Simpsonsville"/>
    <s v="KY"/>
    <b v="0"/>
    <s v="other"/>
    <s v="Not fleeing"/>
    <b v="0"/>
    <s v="armed"/>
    <x v="1"/>
  </r>
  <r>
    <n v="1885"/>
    <n v="2097"/>
    <s v="Derek Lynn Scott"/>
    <d v="2016-12-02T00:00:00"/>
    <s v="shot"/>
    <x v="0"/>
    <n v="33"/>
    <s v="M"/>
    <s v="W"/>
    <s v="Tuscumbia"/>
    <s v="AL"/>
    <b v="0"/>
    <s v="attack"/>
    <s v="Not fleeing"/>
    <b v="0"/>
    <s v="armed"/>
    <x v="0"/>
  </r>
  <r>
    <n v="1886"/>
    <n v="2099"/>
    <s v="Josh Dunne"/>
    <d v="2016-12-02T00:00:00"/>
    <s v="shot"/>
    <x v="9"/>
    <n v="36"/>
    <s v="M"/>
    <s v="W"/>
    <s v="Las Cruces"/>
    <s v="NM"/>
    <b v="1"/>
    <s v="undetermined"/>
    <s v="Not fleeing"/>
    <b v="0"/>
    <s v="unarmed or undetermined or null"/>
    <x v="1"/>
  </r>
  <r>
    <n v="1887"/>
    <n v="2100"/>
    <s v="Isreal Flores"/>
    <d v="2016-12-03T00:00:00"/>
    <s v="shot"/>
    <x v="0"/>
    <n v="38"/>
    <s v="M"/>
    <m/>
    <s v="Metairie"/>
    <s v="LA"/>
    <b v="0"/>
    <s v="attack"/>
    <s v="Foot"/>
    <b v="0"/>
    <s v="armed"/>
    <x v="0"/>
  </r>
  <r>
    <n v="1888"/>
    <n v="2098"/>
    <s v="Saif Nasser Mubarek Alameri"/>
    <d v="2016-12-04T00:00:00"/>
    <s v="shot"/>
    <x v="9"/>
    <n v="26"/>
    <s v="M"/>
    <s v="A"/>
    <s v="Hudson"/>
    <s v="OH"/>
    <b v="0"/>
    <s v="other"/>
    <s v="Foot"/>
    <b v="0"/>
    <s v="unarmed or undetermined or null"/>
    <x v="1"/>
  </r>
  <r>
    <n v="1889"/>
    <n v="2101"/>
    <s v="Norman Gary"/>
    <d v="2016-12-04T00:00:00"/>
    <s v="shot"/>
    <x v="0"/>
    <n v="29"/>
    <s v="M"/>
    <s v="B"/>
    <s v="Elkhart"/>
    <s v="IN"/>
    <b v="0"/>
    <s v="attack"/>
    <s v="Car"/>
    <b v="0"/>
    <s v="armed"/>
    <x v="0"/>
  </r>
  <r>
    <n v="1890"/>
    <n v="2103"/>
    <s v="Richard R. Jones"/>
    <d v="2016-12-06T00:00:00"/>
    <s v="shot"/>
    <x v="0"/>
    <n v="55"/>
    <s v="M"/>
    <s v="W"/>
    <s v="Hutchinson"/>
    <s v="KS"/>
    <b v="0"/>
    <s v="attack"/>
    <s v="Not fleeing"/>
    <b v="0"/>
    <s v="armed"/>
    <x v="0"/>
  </r>
  <r>
    <n v="1891"/>
    <n v="2104"/>
    <s v="Westley Daum"/>
    <d v="2016-12-06T00:00:00"/>
    <s v="shot"/>
    <x v="0"/>
    <n v="47"/>
    <s v="M"/>
    <s v="W"/>
    <s v="Orange City"/>
    <s v="FL"/>
    <b v="0"/>
    <s v="attack"/>
    <s v="Not fleeing"/>
    <b v="0"/>
    <s v="armed"/>
    <x v="0"/>
  </r>
  <r>
    <n v="1892"/>
    <n v="2105"/>
    <s v="Steven Wayne Liffel"/>
    <d v="2016-12-06T00:00:00"/>
    <s v="shot"/>
    <x v="0"/>
    <n v="52"/>
    <s v="M"/>
    <s v="W"/>
    <s v="Portland"/>
    <s v="OR"/>
    <b v="0"/>
    <s v="attack"/>
    <s v="Not fleeing"/>
    <b v="0"/>
    <s v="armed"/>
    <x v="0"/>
  </r>
  <r>
    <n v="1893"/>
    <n v="2106"/>
    <s v="Wayne Donald Dorsey"/>
    <d v="2016-12-06T00:00:00"/>
    <s v="shot and Tasered"/>
    <x v="62"/>
    <n v="49"/>
    <s v="M"/>
    <s v="W"/>
    <s v="Fruitland Park"/>
    <s v="FL"/>
    <b v="0"/>
    <s v="attack"/>
    <s v="Other"/>
    <b v="0"/>
    <s v="armed"/>
    <x v="1"/>
  </r>
  <r>
    <n v="1894"/>
    <n v="2107"/>
    <s v="Mark Anthony Hicks"/>
    <d v="2016-12-07T00:00:00"/>
    <s v="shot and Tasered"/>
    <x v="4"/>
    <n v="31"/>
    <s v="M"/>
    <s v="B"/>
    <s v="Fayetteville"/>
    <s v="NC"/>
    <b v="0"/>
    <s v="other"/>
    <s v="Not fleeing"/>
    <b v="1"/>
    <s v="armed"/>
    <x v="1"/>
  </r>
  <r>
    <n v="1895"/>
    <n v="2108"/>
    <s v="Keelan Charles Murray"/>
    <d v="2016-12-07T00:00:00"/>
    <s v="shot"/>
    <x v="9"/>
    <n v="37"/>
    <s v="M"/>
    <s v="W"/>
    <s v="Dallas"/>
    <s v="TX"/>
    <b v="0"/>
    <s v="undetermined"/>
    <m/>
    <b v="0"/>
    <s v="unarmed or undetermined or null"/>
    <x v="1"/>
  </r>
  <r>
    <n v="1896"/>
    <n v="2109"/>
    <s v="Redrick Jevon Batiste"/>
    <d v="2016-12-07T00:00:00"/>
    <s v="shot"/>
    <x v="0"/>
    <n v="37"/>
    <s v="M"/>
    <s v="B"/>
    <s v="Houston"/>
    <s v="TX"/>
    <b v="0"/>
    <s v="attack"/>
    <s v="Not fleeing"/>
    <b v="0"/>
    <s v="armed"/>
    <x v="0"/>
  </r>
  <r>
    <n v="1897"/>
    <n v="2111"/>
    <s v="Daniel Riedmann"/>
    <d v="2016-12-07T00:00:00"/>
    <s v="shot"/>
    <x v="9"/>
    <n v="36"/>
    <s v="M"/>
    <s v="W"/>
    <s v="Sioux City"/>
    <s v="IA"/>
    <b v="0"/>
    <s v="other"/>
    <s v="Not fleeing"/>
    <b v="0"/>
    <s v="unarmed or undetermined or null"/>
    <x v="1"/>
  </r>
  <r>
    <n v="1898"/>
    <n v="2129"/>
    <s v="Steven Garrett Ward"/>
    <d v="2016-12-07T00:00:00"/>
    <s v="shot"/>
    <x v="4"/>
    <n v="20"/>
    <s v="M"/>
    <m/>
    <s v="Avella"/>
    <s v="PA"/>
    <b v="1"/>
    <s v="attack"/>
    <s v="Not fleeing"/>
    <b v="0"/>
    <s v="armed"/>
    <x v="1"/>
  </r>
  <r>
    <n v="1899"/>
    <n v="2110"/>
    <s v="TK TK"/>
    <d v="2016-12-08T00:00:00"/>
    <s v="shot"/>
    <x v="0"/>
    <m/>
    <s v="M"/>
    <m/>
    <s v="Allen"/>
    <s v="TX"/>
    <b v="0"/>
    <s v="attack"/>
    <s v="Not fleeing"/>
    <b v="0"/>
    <s v="armed"/>
    <x v="0"/>
  </r>
  <r>
    <n v="1900"/>
    <n v="2115"/>
    <s v="Stephen Joshua Whitney"/>
    <d v="2016-12-09T00:00:00"/>
    <s v="shot"/>
    <x v="5"/>
    <n v="30"/>
    <s v="M"/>
    <s v="O"/>
    <s v="Keaau"/>
    <s v="HI"/>
    <b v="0"/>
    <s v="other"/>
    <s v="Not fleeing"/>
    <b v="0"/>
    <s v="unarmed or undetermined or null"/>
    <x v="1"/>
  </r>
  <r>
    <n v="1901"/>
    <n v="2119"/>
    <s v="Brent Quinn"/>
    <d v="2016-12-09T00:00:00"/>
    <s v="shot"/>
    <x v="0"/>
    <m/>
    <s v="M"/>
    <s v="W"/>
    <s v="Leland"/>
    <s v="NC"/>
    <b v="0"/>
    <s v="attack"/>
    <s v="Not fleeing"/>
    <b v="0"/>
    <s v="armed"/>
    <x v="0"/>
  </r>
  <r>
    <n v="1902"/>
    <n v="2122"/>
    <s v="Scott MacIntosh"/>
    <d v="2016-12-09T00:00:00"/>
    <s v="shot"/>
    <x v="63"/>
    <n v="35"/>
    <s v="M"/>
    <s v="W"/>
    <s v="Forks Township"/>
    <s v="PA"/>
    <b v="1"/>
    <s v="other"/>
    <s v="Not fleeing"/>
    <b v="0"/>
    <s v="armed"/>
    <x v="0"/>
  </r>
  <r>
    <n v="1903"/>
    <n v="2113"/>
    <s v="Waltki Williams"/>
    <d v="2016-12-10T00:00:00"/>
    <s v="shot"/>
    <x v="0"/>
    <n v="35"/>
    <s v="M"/>
    <s v="B"/>
    <s v="Sumter"/>
    <s v="SC"/>
    <b v="0"/>
    <s v="attack"/>
    <s v="Foot"/>
    <b v="1"/>
    <s v="armed"/>
    <x v="0"/>
  </r>
  <r>
    <n v="1904"/>
    <n v="2116"/>
    <s v="Samson G. Varner"/>
    <d v="2016-12-10T00:00:00"/>
    <s v="shot"/>
    <x v="4"/>
    <n v="36"/>
    <s v="M"/>
    <s v="W"/>
    <s v="Greenwood"/>
    <s v="IN"/>
    <b v="0"/>
    <s v="other"/>
    <s v="Not fleeing"/>
    <b v="1"/>
    <s v="armed"/>
    <x v="1"/>
  </r>
  <r>
    <n v="1905"/>
    <n v="2112"/>
    <s v="Timothy Case"/>
    <d v="2016-12-11T00:00:00"/>
    <s v="shot and Tasered"/>
    <x v="4"/>
    <n v="53"/>
    <s v="M"/>
    <s v="W"/>
    <s v="York"/>
    <s v="NE"/>
    <b v="1"/>
    <s v="other"/>
    <s v="Not fleeing"/>
    <b v="0"/>
    <s v="armed"/>
    <x v="1"/>
  </r>
  <r>
    <n v="1906"/>
    <n v="2118"/>
    <s v="Randy Lee Cumberledge"/>
    <d v="2016-12-11T00:00:00"/>
    <s v="shot"/>
    <x v="5"/>
    <n v="39"/>
    <s v="M"/>
    <s v="W"/>
    <s v="Fairmont"/>
    <s v="WV"/>
    <b v="0"/>
    <s v="other"/>
    <s v="Not fleeing"/>
    <b v="0"/>
    <s v="unarmed or undetermined or null"/>
    <x v="1"/>
  </r>
  <r>
    <n v="1907"/>
    <n v="2121"/>
    <s v="Jose Angel Vallarta"/>
    <d v="2016-12-11T00:00:00"/>
    <s v="shot"/>
    <x v="4"/>
    <n v="30"/>
    <s v="M"/>
    <s v="H"/>
    <s v="Laredo"/>
    <s v="TX"/>
    <b v="0"/>
    <s v="attack"/>
    <s v="Not fleeing"/>
    <b v="0"/>
    <s v="armed"/>
    <x v="1"/>
  </r>
  <r>
    <n v="1908"/>
    <n v="2123"/>
    <s v="Amber Lewis"/>
    <d v="2016-12-11T00:00:00"/>
    <s v="shot"/>
    <x v="2"/>
    <n v="44"/>
    <s v="F"/>
    <s v="W"/>
    <s v="Bullhead City"/>
    <s v="AZ"/>
    <b v="1"/>
    <s v="attack"/>
    <s v="Not fleeing"/>
    <b v="0"/>
    <s v="armed"/>
    <x v="1"/>
  </r>
  <r>
    <n v="1909"/>
    <n v="2127"/>
    <s v="Gary Leon Herd"/>
    <d v="2016-12-11T00:00:00"/>
    <s v="shot"/>
    <x v="0"/>
    <n v="24"/>
    <s v="M"/>
    <s v="W"/>
    <s v="Medicine Lodge"/>
    <s v="KS"/>
    <b v="0"/>
    <s v="attack"/>
    <s v="Not fleeing"/>
    <b v="0"/>
    <s v="armed"/>
    <x v="0"/>
  </r>
  <r>
    <n v="1910"/>
    <n v="2114"/>
    <s v="Francisco Serna"/>
    <d v="2016-12-12T00:00:00"/>
    <s v="shot"/>
    <x v="1"/>
    <n v="73"/>
    <s v="M"/>
    <s v="H"/>
    <s v="Bakersfield"/>
    <s v="CA"/>
    <b v="0"/>
    <s v="other"/>
    <s v="Not fleeing"/>
    <b v="0"/>
    <s v="unarmed or undetermined or null"/>
    <x v="1"/>
  </r>
  <r>
    <n v="1911"/>
    <n v="2120"/>
    <s v="Rainer Tyler Smith"/>
    <d v="2016-12-12T00:00:00"/>
    <s v="shot"/>
    <x v="0"/>
    <n v="31"/>
    <s v="M"/>
    <s v="W"/>
    <s v="Fort Valley"/>
    <s v="GA"/>
    <b v="0"/>
    <s v="attack"/>
    <s v="Not fleeing"/>
    <b v="0"/>
    <s v="armed"/>
    <x v="0"/>
  </r>
  <r>
    <n v="1912"/>
    <n v="2125"/>
    <s v="Kenneth Robledo"/>
    <d v="2016-12-12T00:00:00"/>
    <s v="shot"/>
    <x v="0"/>
    <n v="28"/>
    <s v="M"/>
    <s v="B"/>
    <s v="Philadelphia"/>
    <s v="PA"/>
    <b v="0"/>
    <s v="attack"/>
    <s v="Not fleeing"/>
    <b v="0"/>
    <s v="armed"/>
    <x v="0"/>
  </r>
  <r>
    <n v="1913"/>
    <n v="2126"/>
    <s v="Lavar Montray Douglas"/>
    <d v="2016-12-13T00:00:00"/>
    <s v="shot"/>
    <x v="0"/>
    <n v="18"/>
    <s v="M"/>
    <s v="B"/>
    <s v="Baltimore"/>
    <s v="MD"/>
    <b v="0"/>
    <s v="attack"/>
    <s v="Not fleeing"/>
    <b v="0"/>
    <s v="armed"/>
    <x v="0"/>
  </r>
  <r>
    <n v="1914"/>
    <n v="2128"/>
    <s v="Earl Labon Eubanks"/>
    <d v="2016-12-13T00:00:00"/>
    <s v="shot and Tasered"/>
    <x v="0"/>
    <n v="32"/>
    <s v="M"/>
    <s v="B"/>
    <s v="Hampton"/>
    <s v="GA"/>
    <b v="1"/>
    <s v="other"/>
    <s v="Not fleeing"/>
    <b v="0"/>
    <s v="armed"/>
    <x v="0"/>
  </r>
  <r>
    <n v="1915"/>
    <n v="2130"/>
    <s v="Robert James Hess"/>
    <d v="2016-12-15T00:00:00"/>
    <s v="shot and Tasered"/>
    <x v="0"/>
    <n v="60"/>
    <s v="M"/>
    <s v="W"/>
    <s v="Hacienda Heights"/>
    <s v="CA"/>
    <b v="0"/>
    <s v="attack"/>
    <s v="Not fleeing"/>
    <b v="0"/>
    <s v="armed"/>
    <x v="0"/>
  </r>
  <r>
    <n v="1916"/>
    <n v="2138"/>
    <s v="Jeremiah N. Anderson"/>
    <d v="2016-12-16T00:00:00"/>
    <s v="shot"/>
    <x v="0"/>
    <n v="36"/>
    <s v="M"/>
    <m/>
    <s v="Dallas"/>
    <s v="OR"/>
    <b v="0"/>
    <s v="attack"/>
    <s v="Not fleeing"/>
    <b v="0"/>
    <s v="armed"/>
    <x v="0"/>
  </r>
  <r>
    <n v="1917"/>
    <n v="2132"/>
    <s v="Jimmy Lee Lawson"/>
    <d v="2016-12-17T00:00:00"/>
    <s v="shot"/>
    <x v="4"/>
    <n v="48"/>
    <s v="M"/>
    <s v="W"/>
    <s v="Arlington"/>
    <s v="TN"/>
    <b v="0"/>
    <s v="undetermined"/>
    <s v="Not fleeing"/>
    <b v="0"/>
    <s v="armed"/>
    <x v="1"/>
  </r>
  <r>
    <n v="1918"/>
    <n v="2134"/>
    <s v="Fidel Barrios"/>
    <d v="2016-12-17T00:00:00"/>
    <s v="shot"/>
    <x v="0"/>
    <n v="33"/>
    <s v="M"/>
    <s v="H"/>
    <s v="Los Angeles"/>
    <s v="CA"/>
    <b v="0"/>
    <s v="other"/>
    <s v="Not fleeing"/>
    <b v="0"/>
    <s v="armed"/>
    <x v="0"/>
  </r>
  <r>
    <n v="1919"/>
    <n v="2137"/>
    <s v="Chassady LeClair"/>
    <d v="2016-12-17T00:00:00"/>
    <s v="shot"/>
    <x v="0"/>
    <n v="44"/>
    <s v="M"/>
    <s v="N"/>
    <s v="Everett"/>
    <s v="WA"/>
    <b v="0"/>
    <s v="other"/>
    <s v="Not fleeing"/>
    <b v="0"/>
    <s v="armed"/>
    <x v="0"/>
  </r>
  <r>
    <n v="1920"/>
    <n v="2133"/>
    <s v="Ryan Joseph"/>
    <d v="2016-12-18T00:00:00"/>
    <s v="shot"/>
    <x v="9"/>
    <n v="20"/>
    <s v="M"/>
    <s v="B"/>
    <s v="Los Angeles"/>
    <s v="CA"/>
    <b v="0"/>
    <s v="undetermined"/>
    <s v="Foot"/>
    <b v="0"/>
    <s v="unarmed or undetermined or null"/>
    <x v="1"/>
  </r>
  <r>
    <n v="1921"/>
    <n v="2135"/>
    <s v="Paul Kolar"/>
    <d v="2016-12-18T00:00:00"/>
    <s v="shot"/>
    <x v="0"/>
    <n v="37"/>
    <s v="M"/>
    <s v="W"/>
    <s v="Ridgefield"/>
    <s v="WA"/>
    <b v="0"/>
    <s v="other"/>
    <s v="Not fleeing"/>
    <b v="0"/>
    <s v="armed"/>
    <x v="0"/>
  </r>
  <r>
    <n v="1922"/>
    <n v="2136"/>
    <s v="Ronald Roy Massengale"/>
    <d v="2016-12-18T00:00:00"/>
    <s v="shot"/>
    <x v="0"/>
    <n v="72"/>
    <s v="M"/>
    <s v="W"/>
    <s v="Tulsa"/>
    <s v="OK"/>
    <b v="1"/>
    <s v="attack"/>
    <s v="Not fleeing"/>
    <b v="0"/>
    <s v="armed"/>
    <x v="0"/>
  </r>
  <r>
    <n v="1923"/>
    <n v="2131"/>
    <s v="Roy Minton"/>
    <d v="2016-12-19T00:00:00"/>
    <s v="shot"/>
    <x v="9"/>
    <n v="52"/>
    <s v="M"/>
    <s v="W"/>
    <s v="Granite Falls"/>
    <s v="NC"/>
    <b v="0"/>
    <s v="undetermined"/>
    <s v="Not fleeing"/>
    <b v="0"/>
    <s v="unarmed or undetermined or null"/>
    <x v="1"/>
  </r>
  <r>
    <n v="1924"/>
    <n v="2139"/>
    <s v="Nick Hamilton"/>
    <d v="2016-12-20T00:00:00"/>
    <s v="shot"/>
    <x v="0"/>
    <n v="31"/>
    <s v="M"/>
    <m/>
    <s v="Hemet"/>
    <s v="CA"/>
    <b v="0"/>
    <s v="other"/>
    <s v="Other"/>
    <b v="0"/>
    <s v="armed"/>
    <x v="0"/>
  </r>
  <r>
    <n v="1925"/>
    <n v="2140"/>
    <s v="Martin Gomez"/>
    <d v="2016-12-20T00:00:00"/>
    <s v="shot"/>
    <x v="4"/>
    <n v="46"/>
    <s v="M"/>
    <s v="H"/>
    <s v="Pharr"/>
    <s v="TX"/>
    <b v="0"/>
    <s v="other"/>
    <s v="Not fleeing"/>
    <b v="0"/>
    <s v="armed"/>
    <x v="1"/>
  </r>
  <r>
    <n v="1926"/>
    <n v="2141"/>
    <s v="TK TK"/>
    <d v="2016-12-20T00:00:00"/>
    <s v="shot"/>
    <x v="4"/>
    <m/>
    <s v="M"/>
    <m/>
    <s v="Brawley"/>
    <s v="CA"/>
    <b v="1"/>
    <s v="other"/>
    <s v="Not fleeing"/>
    <b v="0"/>
    <s v="armed"/>
    <x v="1"/>
  </r>
  <r>
    <n v="1927"/>
    <n v="2146"/>
    <s v="Ian Shea King"/>
    <d v="2016-12-21T00:00:00"/>
    <s v="shot"/>
    <x v="64"/>
    <n v="31"/>
    <s v="M"/>
    <m/>
    <s v="Ponca City"/>
    <s v="OK"/>
    <b v="0"/>
    <s v="other"/>
    <s v="Not fleeing"/>
    <b v="0"/>
    <s v="armed"/>
    <x v="1"/>
  </r>
  <r>
    <n v="1928"/>
    <n v="2147"/>
    <s v="Colton Calaway"/>
    <d v="2016-12-21T00:00:00"/>
    <s v="shot"/>
    <x v="0"/>
    <n v="25"/>
    <s v="M"/>
    <s v="W"/>
    <s v="Burns Flat"/>
    <s v="OK"/>
    <b v="0"/>
    <s v="attack"/>
    <s v="Other"/>
    <b v="0"/>
    <s v="armed"/>
    <x v="0"/>
  </r>
  <r>
    <n v="1929"/>
    <n v="2151"/>
    <s v="William Newman"/>
    <d v="2016-12-21T00:00:00"/>
    <s v="shot"/>
    <x v="5"/>
    <n v="46"/>
    <s v="M"/>
    <m/>
    <s v="Knox"/>
    <s v="IN"/>
    <b v="0"/>
    <s v="other"/>
    <m/>
    <b v="0"/>
    <s v="unarmed or undetermined or null"/>
    <x v="1"/>
  </r>
  <r>
    <n v="1930"/>
    <n v="2152"/>
    <s v="Raymond Salaiz"/>
    <d v="2016-12-21T00:00:00"/>
    <s v="shot"/>
    <x v="5"/>
    <n v="38"/>
    <s v="M"/>
    <s v="H"/>
    <s v="Reno"/>
    <s v="NV"/>
    <b v="0"/>
    <s v="attack"/>
    <s v="Car"/>
    <b v="0"/>
    <s v="unarmed or undetermined or null"/>
    <x v="1"/>
  </r>
  <r>
    <n v="1931"/>
    <n v="2153"/>
    <s v="Benjamin Ortiz"/>
    <d v="2016-12-21T00:00:00"/>
    <s v="shot"/>
    <x v="4"/>
    <n v="25"/>
    <s v="M"/>
    <m/>
    <s v="Fayetteville"/>
    <s v="AR"/>
    <b v="1"/>
    <s v="other"/>
    <s v="Not fleeing"/>
    <b v="0"/>
    <s v="armed"/>
    <x v="1"/>
  </r>
  <r>
    <n v="1932"/>
    <n v="2154"/>
    <s v="TK TK"/>
    <d v="2016-12-21T00:00:00"/>
    <s v="shot"/>
    <x v="4"/>
    <m/>
    <s v="M"/>
    <m/>
    <s v="Stockton"/>
    <s v="CA"/>
    <b v="0"/>
    <s v="undetermined"/>
    <s v="Not fleeing"/>
    <b v="0"/>
    <s v="armed"/>
    <x v="1"/>
  </r>
  <r>
    <n v="1933"/>
    <n v="2156"/>
    <s v="Matthew Blake Richardson"/>
    <d v="2016-12-21T00:00:00"/>
    <s v="shot"/>
    <x v="0"/>
    <n v="27"/>
    <s v="M"/>
    <s v="W"/>
    <s v="Saraland"/>
    <s v="AL"/>
    <b v="0"/>
    <s v="attack"/>
    <s v="Not fleeing"/>
    <b v="0"/>
    <s v="armed"/>
    <x v="0"/>
  </r>
  <r>
    <n v="1934"/>
    <n v="2157"/>
    <s v="Anthony Lovell Eddington"/>
    <d v="2016-12-21T00:00:00"/>
    <s v="shot"/>
    <x v="0"/>
    <n v="24"/>
    <s v="M"/>
    <s v="B"/>
    <s v="Coalinga"/>
    <s v="CA"/>
    <b v="0"/>
    <s v="attack"/>
    <s v="Not fleeing"/>
    <b v="0"/>
    <s v="armed"/>
    <x v="0"/>
  </r>
  <r>
    <n v="1935"/>
    <n v="2150"/>
    <s v="Terrence Thomas"/>
    <d v="2016-12-22T00:00:00"/>
    <s v="shot"/>
    <x v="0"/>
    <n v="19"/>
    <s v="M"/>
    <s v="B"/>
    <s v="Capitol Heights"/>
    <s v="MD"/>
    <b v="0"/>
    <s v="attack"/>
    <s v="Not fleeing"/>
    <b v="0"/>
    <s v="armed"/>
    <x v="0"/>
  </r>
  <r>
    <n v="1936"/>
    <n v="2165"/>
    <s v="Michael Tyler Jacques"/>
    <d v="2016-12-23T00:00:00"/>
    <s v="shot and Tasered"/>
    <x v="9"/>
    <n v="31"/>
    <s v="M"/>
    <s v="W"/>
    <s v="Bend"/>
    <s v="OR"/>
    <b v="1"/>
    <s v="undetermined"/>
    <s v="Not fleeing"/>
    <b v="0"/>
    <s v="unarmed or undetermined or null"/>
    <x v="1"/>
  </r>
  <r>
    <n v="1937"/>
    <n v="2167"/>
    <s v="Stanley Eversol"/>
    <d v="2016-12-23T00:00:00"/>
    <s v="shot"/>
    <x v="19"/>
    <n v="55"/>
    <s v="M"/>
    <m/>
    <s v="Palm Harbor"/>
    <s v="FL"/>
    <b v="0"/>
    <s v="attack"/>
    <s v="Not fleeing"/>
    <b v="0"/>
    <s v="armed"/>
    <x v="1"/>
  </r>
  <r>
    <n v="1938"/>
    <n v="2168"/>
    <s v="TK TK"/>
    <d v="2016-12-23T00:00:00"/>
    <s v="shot"/>
    <x v="5"/>
    <m/>
    <s v="M"/>
    <m/>
    <s v="El Monte"/>
    <s v="CA"/>
    <b v="0"/>
    <s v="other"/>
    <s v="Car"/>
    <b v="0"/>
    <s v="unarmed or undetermined or null"/>
    <x v="1"/>
  </r>
  <r>
    <n v="1939"/>
    <n v="2158"/>
    <s v="Daquan Antonio Westbrook"/>
    <d v="2016-12-24T00:00:00"/>
    <s v="shot"/>
    <x v="0"/>
    <n v="18"/>
    <s v="M"/>
    <s v="B"/>
    <s v="Charlotte"/>
    <s v="NC"/>
    <b v="0"/>
    <s v="undetermined"/>
    <s v="Not fleeing"/>
    <b v="0"/>
    <s v="armed"/>
    <x v="0"/>
  </r>
  <r>
    <n v="1940"/>
    <n v="2163"/>
    <s v="Miriam Ann Savino"/>
    <d v="2016-12-24T00:00:00"/>
    <s v="shot"/>
    <x v="4"/>
    <n v="53"/>
    <s v="F"/>
    <s v="W"/>
    <s v="Lake Wales"/>
    <s v="FL"/>
    <b v="0"/>
    <s v="other"/>
    <s v="Not fleeing"/>
    <b v="0"/>
    <s v="armed"/>
    <x v="1"/>
  </r>
  <r>
    <n v="1941"/>
    <n v="2164"/>
    <s v="Orande Kandie Hayes"/>
    <d v="2016-12-24T00:00:00"/>
    <s v="shot"/>
    <x v="0"/>
    <m/>
    <s v="M"/>
    <m/>
    <s v="Gadsden"/>
    <s v="AL"/>
    <b v="0"/>
    <s v="attack"/>
    <s v="Foot"/>
    <b v="0"/>
    <s v="armed"/>
    <x v="0"/>
  </r>
  <r>
    <n v="1942"/>
    <n v="2166"/>
    <s v="Zhonghua Li"/>
    <d v="2016-12-24T00:00:00"/>
    <s v="shot"/>
    <x v="44"/>
    <n v="48"/>
    <s v="M"/>
    <s v="A"/>
    <s v="Pico Rivera"/>
    <s v="CA"/>
    <b v="1"/>
    <s v="attack"/>
    <s v="Not fleeing"/>
    <b v="0"/>
    <s v="armed"/>
    <x v="1"/>
  </r>
  <r>
    <n v="1943"/>
    <n v="2159"/>
    <s v="Gerald Hall"/>
    <d v="2016-12-25T00:00:00"/>
    <s v="shot"/>
    <x v="4"/>
    <n v="29"/>
    <s v="M"/>
    <s v="B"/>
    <s v="Washington"/>
    <s v="DC"/>
    <b v="0"/>
    <s v="other"/>
    <s v="Not fleeing"/>
    <b v="1"/>
    <s v="armed"/>
    <x v="1"/>
  </r>
  <r>
    <n v="1944"/>
    <n v="2160"/>
    <s v="James Tylka"/>
    <d v="2016-12-25T00:00:00"/>
    <s v="shot"/>
    <x v="0"/>
    <n v="30"/>
    <s v="M"/>
    <s v="W"/>
    <s v="King City"/>
    <s v="OR"/>
    <b v="1"/>
    <s v="attack"/>
    <s v="Car"/>
    <b v="0"/>
    <s v="armed"/>
    <x v="0"/>
  </r>
  <r>
    <n v="1945"/>
    <n v="2161"/>
    <s v="Joseph Garcia"/>
    <d v="2016-12-25T00:00:00"/>
    <s v="shot"/>
    <x v="0"/>
    <n v="33"/>
    <s v="M"/>
    <m/>
    <s v="Desha"/>
    <s v="AR"/>
    <b v="0"/>
    <s v="attack"/>
    <s v="Not fleeing"/>
    <b v="0"/>
    <s v="armed"/>
    <x v="0"/>
  </r>
  <r>
    <n v="1946"/>
    <n v="2162"/>
    <s v="Michael Alan Altice"/>
    <d v="2016-12-25T00:00:00"/>
    <s v="shot"/>
    <x v="0"/>
    <n v="61"/>
    <s v="M"/>
    <s v="W"/>
    <s v="Middleburg"/>
    <s v="FL"/>
    <b v="1"/>
    <s v="attack"/>
    <s v="Not fleeing"/>
    <b v="0"/>
    <s v="armed"/>
    <x v="0"/>
  </r>
  <r>
    <n v="1947"/>
    <n v="2169"/>
    <s v="Dustin Kirk"/>
    <d v="2016-12-27T00:00:00"/>
    <s v="shot"/>
    <x v="0"/>
    <n v="35"/>
    <s v="M"/>
    <m/>
    <s v="Grass Valley"/>
    <s v="CA"/>
    <b v="0"/>
    <s v="attack"/>
    <s v="Not fleeing"/>
    <b v="0"/>
    <s v="armed"/>
    <x v="0"/>
  </r>
  <r>
    <n v="1948"/>
    <n v="2170"/>
    <s v="Judy Boardman"/>
    <d v="2016-12-27T00:00:00"/>
    <s v="shot"/>
    <x v="0"/>
    <n v="71"/>
    <s v="F"/>
    <s v="W"/>
    <s v="Pearland"/>
    <s v="TX"/>
    <b v="0"/>
    <s v="attack"/>
    <s v="Not fleeing"/>
    <b v="0"/>
    <s v="armed"/>
    <x v="0"/>
  </r>
  <r>
    <n v="1949"/>
    <n v="2171"/>
    <s v="Alfonso Lopez"/>
    <d v="2016-12-27T00:00:00"/>
    <s v="shot"/>
    <x v="4"/>
    <n v="41"/>
    <s v="M"/>
    <s v="H"/>
    <s v="North Riverside"/>
    <s v="IL"/>
    <b v="0"/>
    <s v="attack"/>
    <s v="Not fleeing"/>
    <b v="0"/>
    <s v="armed"/>
    <x v="1"/>
  </r>
  <r>
    <n v="1950"/>
    <n v="2172"/>
    <s v="Jake Childers"/>
    <d v="2016-12-27T00:00:00"/>
    <s v="shot"/>
    <x v="0"/>
    <n v="36"/>
    <s v="M"/>
    <s v="W"/>
    <s v="Campbellton"/>
    <s v="TX"/>
    <b v="0"/>
    <s v="attack"/>
    <s v="Other"/>
    <b v="0"/>
    <s v="armed"/>
    <x v="0"/>
  </r>
  <r>
    <n v="1951"/>
    <n v="2175"/>
    <s v="Christopher Blake Tucker"/>
    <d v="2016-12-28T00:00:00"/>
    <s v="shot"/>
    <x v="9"/>
    <n v="28"/>
    <s v="M"/>
    <m/>
    <s v="Spring Hill"/>
    <s v="TN"/>
    <b v="0"/>
    <s v="undetermined"/>
    <s v="Not fleeing"/>
    <b v="0"/>
    <s v="unarmed or undetermined or null"/>
    <x v="1"/>
  </r>
  <r>
    <n v="1952"/>
    <n v="2173"/>
    <s v="James L. Rich"/>
    <d v="2016-12-29T00:00:00"/>
    <s v="shot"/>
    <x v="0"/>
    <n v="52"/>
    <s v="M"/>
    <m/>
    <s v="Chestertown"/>
    <s v="MD"/>
    <b v="0"/>
    <s v="undetermined"/>
    <s v="Not fleeing"/>
    <b v="1"/>
    <s v="armed"/>
    <x v="0"/>
  </r>
  <r>
    <n v="1953"/>
    <n v="2176"/>
    <s v="Jamal Rollins"/>
    <d v="2016-12-30T00:00:00"/>
    <s v="shot"/>
    <x v="0"/>
    <n v="21"/>
    <s v="M"/>
    <s v="B"/>
    <s v="Miami"/>
    <s v="FL"/>
    <b v="0"/>
    <s v="other"/>
    <s v="Car"/>
    <b v="0"/>
    <s v="armed"/>
    <x v="0"/>
  </r>
  <r>
    <n v="1954"/>
    <n v="2182"/>
    <s v="TK TK"/>
    <d v="2016-12-30T00:00:00"/>
    <s v="shot"/>
    <x v="0"/>
    <m/>
    <s v="M"/>
    <m/>
    <s v="Pensacola"/>
    <s v="FL"/>
    <b v="0"/>
    <s v="attack"/>
    <s v="Not fleeing"/>
    <b v="0"/>
    <s v="armed"/>
    <x v="0"/>
  </r>
  <r>
    <n v="1955"/>
    <n v="2186"/>
    <s v="Dustin Selby"/>
    <d v="2016-12-30T00:00:00"/>
    <s v="shot and Tasered"/>
    <x v="4"/>
    <n v="31"/>
    <s v="M"/>
    <m/>
    <s v="Phoenix"/>
    <s v="AZ"/>
    <b v="0"/>
    <s v="other"/>
    <s v="Foot"/>
    <b v="0"/>
    <s v="armed"/>
    <x v="1"/>
  </r>
  <r>
    <n v="1956"/>
    <n v="2179"/>
    <s v="Chase Anthony Tuseth"/>
    <d v="2016-12-31T00:00:00"/>
    <s v="shot and Tasered"/>
    <x v="1"/>
    <n v="33"/>
    <s v="M"/>
    <s v="W"/>
    <s v="Mankato"/>
    <s v="MN"/>
    <b v="0"/>
    <s v="attack"/>
    <s v="Not fleeing"/>
    <b v="0"/>
    <s v="unarmed or undetermined or null"/>
    <x v="1"/>
  </r>
  <r>
    <n v="1957"/>
    <n v="2181"/>
    <s v="Ricky Whidden"/>
    <d v="2016-12-31T00:00:00"/>
    <s v="shot"/>
    <x v="4"/>
    <n v="46"/>
    <s v="M"/>
    <s v="W"/>
    <s v="Loxahatchee"/>
    <s v="FL"/>
    <b v="1"/>
    <s v="attack"/>
    <s v="Not fleeing"/>
    <b v="0"/>
    <s v="armed"/>
    <x v="1"/>
  </r>
  <r>
    <n v="1958"/>
    <n v="2183"/>
    <s v="Jason Michael Robison"/>
    <d v="2016-12-31T00:00:00"/>
    <s v="shot"/>
    <x v="0"/>
    <n v="32"/>
    <s v="M"/>
    <s v="W"/>
    <s v="Huntingdon County"/>
    <s v="PA"/>
    <b v="0"/>
    <s v="attack"/>
    <s v="Other"/>
    <b v="0"/>
    <s v="armed"/>
    <x v="0"/>
  </r>
  <r>
    <n v="1959"/>
    <n v="2177"/>
    <s v="John McLaughlin"/>
    <d v="2017-01-01T00:00:00"/>
    <s v="shot"/>
    <x v="0"/>
    <n v="42"/>
    <s v="M"/>
    <s v="W"/>
    <s v="Springfield"/>
    <s v="OH"/>
    <b v="0"/>
    <s v="other"/>
    <s v="Not fleeing"/>
    <b v="0"/>
    <s v="armed"/>
    <x v="0"/>
  </r>
  <r>
    <n v="1960"/>
    <n v="2178"/>
    <s v="Trevon Johnson"/>
    <d v="2017-01-01T00:00:00"/>
    <s v="shot"/>
    <x v="4"/>
    <n v="17"/>
    <s v="M"/>
    <s v="B"/>
    <s v="Villa Park"/>
    <s v="IL"/>
    <b v="1"/>
    <s v="other"/>
    <s v="Not fleeing"/>
    <b v="0"/>
    <s v="armed"/>
    <x v="1"/>
  </r>
  <r>
    <n v="1961"/>
    <n v="2180"/>
    <s v="James E. Lewis"/>
    <d v="2017-01-01T00:00:00"/>
    <s v="shot and Tasered"/>
    <x v="0"/>
    <n v="44"/>
    <s v="M"/>
    <s v="B"/>
    <s v="Springfield"/>
    <s v="MO"/>
    <b v="1"/>
    <s v="attack"/>
    <s v="Foot"/>
    <b v="0"/>
    <s v="armed"/>
    <x v="0"/>
  </r>
  <r>
    <n v="1962"/>
    <n v="2184"/>
    <s v="Chad Erik Roberts"/>
    <d v="2017-01-01T00:00:00"/>
    <s v="shot"/>
    <x v="0"/>
    <n v="35"/>
    <s v="M"/>
    <s v="W"/>
    <s v="Woodstock"/>
    <s v="GA"/>
    <b v="0"/>
    <s v="attack"/>
    <s v="Car"/>
    <b v="0"/>
    <s v="armed"/>
    <x v="0"/>
  </r>
  <r>
    <n v="1963"/>
    <n v="2185"/>
    <s v="Juan Carlos Cuadra"/>
    <d v="2017-01-01T00:00:00"/>
    <s v="shot"/>
    <x v="0"/>
    <n v="23"/>
    <s v="M"/>
    <s v="H"/>
    <s v="Houston"/>
    <s v="TX"/>
    <b v="0"/>
    <s v="attack"/>
    <s v="Foot"/>
    <b v="0"/>
    <s v="armed"/>
    <x v="0"/>
  </r>
  <r>
    <n v="1964"/>
    <n v="2187"/>
    <s v="Mark Guirguis"/>
    <d v="2017-01-01T00:00:00"/>
    <s v="shot"/>
    <x v="5"/>
    <n v="21"/>
    <s v="M"/>
    <s v="B"/>
    <s v="Allen"/>
    <s v="TX"/>
    <b v="0"/>
    <s v="attack"/>
    <s v="Car"/>
    <b v="0"/>
    <s v="unarmed or undetermined or null"/>
    <x v="1"/>
  </r>
  <r>
    <n v="1965"/>
    <n v="2188"/>
    <s v="Dale Hightower"/>
    <d v="2017-01-03T00:00:00"/>
    <s v="shot"/>
    <x v="0"/>
    <n v="53"/>
    <s v="M"/>
    <s v="W"/>
    <s v="Gilmer"/>
    <s v="TX"/>
    <b v="1"/>
    <s v="attack"/>
    <s v="Not fleeing"/>
    <b v="1"/>
    <s v="armed"/>
    <x v="0"/>
  </r>
  <r>
    <n v="1966"/>
    <n v="2189"/>
    <s v="James Owens"/>
    <d v="2017-01-03T00:00:00"/>
    <s v="shot and Tasered"/>
    <x v="4"/>
    <n v="63"/>
    <s v="M"/>
    <s v="B"/>
    <s v="Brooklyn"/>
    <s v="NY"/>
    <b v="1"/>
    <s v="other"/>
    <s v="Not fleeing"/>
    <b v="0"/>
    <s v="armed"/>
    <x v="1"/>
  </r>
  <r>
    <n v="1967"/>
    <n v="2190"/>
    <s v="Joshua Martino"/>
    <d v="2017-01-04T00:00:00"/>
    <s v="shot"/>
    <x v="0"/>
    <n v="18"/>
    <s v="M"/>
    <s v="W"/>
    <s v="Brooklyn"/>
    <s v="NY"/>
    <b v="0"/>
    <s v="attack"/>
    <s v="Foot"/>
    <b v="0"/>
    <s v="armed"/>
    <x v="0"/>
  </r>
  <r>
    <n v="1968"/>
    <n v="2191"/>
    <s v="Ruben Randolph"/>
    <d v="2017-01-04T00:00:00"/>
    <s v="shot"/>
    <x v="0"/>
    <n v="51"/>
    <s v="M"/>
    <s v="B"/>
    <s v="Pomona"/>
    <s v="CA"/>
    <b v="0"/>
    <s v="attack"/>
    <s v="Foot"/>
    <b v="0"/>
    <s v="armed"/>
    <x v="0"/>
  </r>
  <r>
    <n v="1969"/>
    <n v="2192"/>
    <s v="Welby O'Dell Mullins"/>
    <d v="2017-01-04T00:00:00"/>
    <s v="shot"/>
    <x v="0"/>
    <n v="64"/>
    <s v="M"/>
    <s v="W"/>
    <s v="Lancaster"/>
    <s v="KY"/>
    <b v="0"/>
    <s v="attack"/>
    <s v="Not fleeing"/>
    <b v="0"/>
    <s v="armed"/>
    <x v="0"/>
  </r>
  <r>
    <n v="1970"/>
    <n v="2193"/>
    <s v="Richard A. Jackson"/>
    <d v="2017-01-04T00:00:00"/>
    <s v="shot"/>
    <x v="31"/>
    <n v="45"/>
    <s v="M"/>
    <s v="W"/>
    <s v="English"/>
    <s v="IN"/>
    <b v="0"/>
    <s v="attack"/>
    <s v="Car"/>
    <b v="0"/>
    <s v="armed"/>
    <x v="1"/>
  </r>
  <r>
    <n v="1971"/>
    <n v="2194"/>
    <s v="Luis Vargas"/>
    <d v="2017-01-05T00:00:00"/>
    <s v="shot"/>
    <x v="0"/>
    <n v="20"/>
    <s v="M"/>
    <s v="H"/>
    <s v="Dinuba"/>
    <s v="CA"/>
    <b v="0"/>
    <s v="attack"/>
    <s v="Not fleeing"/>
    <b v="0"/>
    <s v="armed"/>
    <x v="0"/>
  </r>
  <r>
    <n v="1972"/>
    <n v="2195"/>
    <s v="Randy Wayne Cole"/>
    <d v="2017-01-05T00:00:00"/>
    <s v="shot"/>
    <x v="0"/>
    <n v="41"/>
    <s v="M"/>
    <s v="W"/>
    <s v="Monteagle"/>
    <s v="TN"/>
    <b v="1"/>
    <s v="attack"/>
    <s v="Not fleeing"/>
    <b v="0"/>
    <s v="armed"/>
    <x v="0"/>
  </r>
  <r>
    <n v="1973"/>
    <n v="2197"/>
    <s v="Sean Ryan Hake"/>
    <d v="2017-01-06T00:00:00"/>
    <s v="shot"/>
    <x v="4"/>
    <n v="23"/>
    <s v="M"/>
    <s v="W"/>
    <s v="Sharon"/>
    <s v="PA"/>
    <b v="1"/>
    <s v="other"/>
    <s v="Not fleeing"/>
    <b v="0"/>
    <s v="armed"/>
    <x v="1"/>
  </r>
  <r>
    <n v="1974"/>
    <n v="2200"/>
    <s v="Jamal Parks"/>
    <d v="2017-01-06T00:00:00"/>
    <s v="shot"/>
    <x v="0"/>
    <n v="32"/>
    <s v="M"/>
    <s v="B"/>
    <s v="Deerfield"/>
    <s v="IL"/>
    <b v="0"/>
    <s v="attack"/>
    <s v="Other"/>
    <b v="0"/>
    <s v="armed"/>
    <x v="0"/>
  </r>
  <r>
    <n v="1975"/>
    <n v="2196"/>
    <s v="Daniel Scott Giberson"/>
    <d v="2017-01-07T00:00:00"/>
    <s v="shot"/>
    <x v="4"/>
    <n v="25"/>
    <s v="M"/>
    <s v="W"/>
    <s v="Princeton"/>
    <s v="WV"/>
    <b v="0"/>
    <s v="other"/>
    <s v="Car"/>
    <b v="0"/>
    <s v="armed"/>
    <x v="1"/>
  </r>
  <r>
    <n v="1976"/>
    <n v="2198"/>
    <s v="Travis Edward Baker"/>
    <d v="2017-01-07T00:00:00"/>
    <s v="shot"/>
    <x v="0"/>
    <n v="42"/>
    <s v="M"/>
    <s v="W"/>
    <s v="Fairland"/>
    <s v="OK"/>
    <b v="0"/>
    <s v="attack"/>
    <s v="Other"/>
    <b v="0"/>
    <s v="armed"/>
    <x v="0"/>
  </r>
  <r>
    <n v="1977"/>
    <n v="2199"/>
    <s v="William Tucker Mathis"/>
    <d v="2017-01-07T00:00:00"/>
    <s v="shot"/>
    <x v="1"/>
    <n v="41"/>
    <s v="M"/>
    <s v="W"/>
    <s v="Elkridge"/>
    <s v="MD"/>
    <b v="1"/>
    <s v="attack"/>
    <s v="Not fleeing"/>
    <b v="0"/>
    <s v="unarmed or undetermined or null"/>
    <x v="1"/>
  </r>
  <r>
    <n v="1978"/>
    <n v="2201"/>
    <s v="Hector Navarrete"/>
    <d v="2017-01-07T00:00:00"/>
    <s v="shot"/>
    <x v="5"/>
    <n v="31"/>
    <s v="M"/>
    <s v="H"/>
    <s v="Northglenn"/>
    <s v="CO"/>
    <b v="1"/>
    <s v="other"/>
    <s v="Not fleeing"/>
    <b v="0"/>
    <s v="unarmed or undetermined or null"/>
    <x v="1"/>
  </r>
  <r>
    <n v="1979"/>
    <n v="2202"/>
    <s v="Carlos A. Cruz"/>
    <d v="2017-01-07T00:00:00"/>
    <s v="shot"/>
    <x v="0"/>
    <n v="50"/>
    <s v="M"/>
    <s v="H"/>
    <s v="Independence"/>
    <s v="MO"/>
    <b v="1"/>
    <s v="attack"/>
    <s v="Not fleeing"/>
    <b v="0"/>
    <s v="armed"/>
    <x v="0"/>
  </r>
  <r>
    <n v="1980"/>
    <n v="2203"/>
    <s v="Gilbert Zambronio-Lovato"/>
    <d v="2017-01-07T00:00:00"/>
    <s v="shot"/>
    <x v="2"/>
    <n v="38"/>
    <s v="M"/>
    <s v="H"/>
    <s v="Albuquerque"/>
    <s v="NM"/>
    <b v="0"/>
    <s v="other"/>
    <s v="Not fleeing"/>
    <b v="0"/>
    <s v="armed"/>
    <x v="1"/>
  </r>
  <r>
    <n v="1981"/>
    <n v="2204"/>
    <s v="Jason Aldridge"/>
    <d v="2017-01-08T00:00:00"/>
    <s v="shot"/>
    <x v="4"/>
    <n v="44"/>
    <s v="M"/>
    <s v="W"/>
    <s v="Cumming"/>
    <s v="GA"/>
    <b v="1"/>
    <s v="other"/>
    <s v="Not fleeing"/>
    <b v="0"/>
    <s v="armed"/>
    <x v="1"/>
  </r>
  <r>
    <n v="1982"/>
    <n v="2205"/>
    <s v="JR Williams"/>
    <d v="2017-01-09T00:00:00"/>
    <s v="shot"/>
    <x v="1"/>
    <n v="38"/>
    <s v="M"/>
    <s v="B"/>
    <s v="Phoenix"/>
    <s v="AZ"/>
    <b v="0"/>
    <s v="other"/>
    <s v="Foot"/>
    <b v="1"/>
    <s v="unarmed or undetermined or null"/>
    <x v="1"/>
  </r>
  <r>
    <n v="1983"/>
    <n v="2206"/>
    <s v="Davion Henderson"/>
    <d v="2017-01-09T00:00:00"/>
    <s v="shot"/>
    <x v="0"/>
    <n v="21"/>
    <s v="M"/>
    <s v="B"/>
    <s v="St. Louis"/>
    <s v="MO"/>
    <b v="0"/>
    <s v="attack"/>
    <s v="Car"/>
    <b v="0"/>
    <s v="armed"/>
    <x v="0"/>
  </r>
  <r>
    <n v="1984"/>
    <n v="2207"/>
    <s v="Michael Rogers"/>
    <d v="2017-01-10T00:00:00"/>
    <s v="shot"/>
    <x v="4"/>
    <n v="32"/>
    <s v="M"/>
    <s v="W"/>
    <s v="Los Angeles"/>
    <s v="CA"/>
    <b v="0"/>
    <s v="other"/>
    <s v="Not fleeing"/>
    <b v="0"/>
    <s v="armed"/>
    <x v="1"/>
  </r>
  <r>
    <n v="1985"/>
    <n v="2223"/>
    <s v="Darrion Barnhill"/>
    <d v="2017-01-10T00:00:00"/>
    <s v="shot and Tasered"/>
    <x v="1"/>
    <n v="23"/>
    <s v="M"/>
    <s v="B"/>
    <s v="Reagan"/>
    <s v="TN"/>
    <b v="0"/>
    <s v="attack"/>
    <s v="Not fleeing"/>
    <b v="0"/>
    <s v="unarmed or undetermined or null"/>
    <x v="1"/>
  </r>
  <r>
    <n v="1986"/>
    <n v="2209"/>
    <s v="Ronnie Johnson"/>
    <d v="2017-01-11T00:00:00"/>
    <s v="shot"/>
    <x v="65"/>
    <n v="41"/>
    <s v="M"/>
    <s v="W"/>
    <s v="Austin"/>
    <s v="MN"/>
    <b v="0"/>
    <s v="undetermined"/>
    <s v="Not fleeing"/>
    <b v="0"/>
    <s v="armed"/>
    <x v="1"/>
  </r>
  <r>
    <n v="1987"/>
    <n v="2210"/>
    <s v="Hafez Abousamra"/>
    <d v="2017-01-11T00:00:00"/>
    <s v="shot"/>
    <x v="0"/>
    <n v="41"/>
    <s v="M"/>
    <s v="O"/>
    <s v="Lake Elsinore"/>
    <s v="CA"/>
    <b v="0"/>
    <s v="attack"/>
    <s v="Other"/>
    <b v="0"/>
    <s v="armed"/>
    <x v="0"/>
  </r>
  <r>
    <n v="1988"/>
    <n v="2215"/>
    <s v="Jose A. Fernandez-Ventura"/>
    <d v="2017-01-11T00:00:00"/>
    <s v="shot"/>
    <x v="0"/>
    <n v="38"/>
    <s v="M"/>
    <s v="H"/>
    <s v="Camden"/>
    <s v="NJ"/>
    <b v="0"/>
    <s v="attack"/>
    <s v="Not fleeing"/>
    <b v="0"/>
    <s v="armed"/>
    <x v="0"/>
  </r>
  <r>
    <n v="1989"/>
    <n v="2211"/>
    <s v="Kevin Ernest Tree"/>
    <d v="2017-01-12T00:00:00"/>
    <s v="shot"/>
    <x v="0"/>
    <n v="54"/>
    <s v="M"/>
    <s v="W"/>
    <s v="Ocala"/>
    <s v="FL"/>
    <b v="1"/>
    <s v="other"/>
    <s v="Not fleeing"/>
    <b v="0"/>
    <s v="armed"/>
    <x v="0"/>
  </r>
  <r>
    <n v="1990"/>
    <n v="2224"/>
    <s v="Jamison Christopher Anderson"/>
    <d v="2017-01-12T00:00:00"/>
    <s v="shot"/>
    <x v="0"/>
    <n v="20"/>
    <s v="M"/>
    <s v="N"/>
    <s v="Vineland"/>
    <s v="MN"/>
    <b v="0"/>
    <s v="attack"/>
    <s v="Not fleeing"/>
    <b v="0"/>
    <s v="armed"/>
    <x v="0"/>
  </r>
  <r>
    <n v="1991"/>
    <n v="2227"/>
    <s v="Rodney L. Hoback"/>
    <d v="2017-01-12T00:00:00"/>
    <s v="shot"/>
    <x v="4"/>
    <n v="26"/>
    <s v="M"/>
    <s v="W"/>
    <s v="Pearisburg"/>
    <s v="VA"/>
    <b v="1"/>
    <s v="attack"/>
    <s v="Not fleeing"/>
    <b v="0"/>
    <s v="armed"/>
    <x v="1"/>
  </r>
  <r>
    <n v="1992"/>
    <n v="2218"/>
    <s v="Cameron Johnson"/>
    <d v="2017-01-13T00:00:00"/>
    <s v="shot"/>
    <x v="5"/>
    <n v="29"/>
    <s v="M"/>
    <s v="O"/>
    <s v="Kahuku"/>
    <s v="HI"/>
    <b v="0"/>
    <s v="other"/>
    <s v="Car"/>
    <b v="0"/>
    <s v="unarmed or undetermined or null"/>
    <x v="1"/>
  </r>
  <r>
    <n v="1993"/>
    <n v="2221"/>
    <s v="Scott Laurance Gilpin"/>
    <d v="2017-01-14T00:00:00"/>
    <s v="shot"/>
    <x v="0"/>
    <n v="47"/>
    <s v="M"/>
    <s v="W"/>
    <s v="Austin"/>
    <s v="TX"/>
    <b v="0"/>
    <s v="attack"/>
    <s v="Foot"/>
    <b v="0"/>
    <s v="armed"/>
    <x v="0"/>
  </r>
  <r>
    <n v="1994"/>
    <n v="2222"/>
    <s v="Jahlire Nicholson"/>
    <d v="2017-01-14T00:00:00"/>
    <s v="shot and Tasered"/>
    <x v="14"/>
    <n v="28"/>
    <s v="M"/>
    <s v="B"/>
    <s v="New York"/>
    <s v="NY"/>
    <b v="0"/>
    <s v="attack"/>
    <s v="Not fleeing"/>
    <b v="0"/>
    <s v="armed"/>
    <x v="1"/>
  </r>
  <r>
    <n v="1995"/>
    <n v="2216"/>
    <s v="Eric David Anderson"/>
    <d v="2017-01-15T00:00:00"/>
    <s v="shot"/>
    <x v="0"/>
    <n v="48"/>
    <s v="M"/>
    <s v="W"/>
    <s v="Azusa"/>
    <s v="CA"/>
    <b v="0"/>
    <s v="attack"/>
    <s v="Not fleeing"/>
    <b v="0"/>
    <s v="armed"/>
    <x v="0"/>
  </r>
  <r>
    <n v="1996"/>
    <n v="2217"/>
    <s v="Sinuon Pream"/>
    <d v="2017-01-15T00:00:00"/>
    <s v="shot and Tasered"/>
    <x v="4"/>
    <n v="37"/>
    <s v="F"/>
    <s v="A"/>
    <s v="Long Beach"/>
    <s v="CA"/>
    <b v="1"/>
    <s v="other"/>
    <s v="Not fleeing"/>
    <b v="0"/>
    <s v="armed"/>
    <x v="1"/>
  </r>
  <r>
    <n v="1997"/>
    <n v="2219"/>
    <s v="Herbert Johnson"/>
    <d v="2017-01-15T00:00:00"/>
    <s v="shot"/>
    <x v="0"/>
    <n v="34"/>
    <s v="M"/>
    <s v="B"/>
    <s v="Chicago"/>
    <s v="IL"/>
    <b v="0"/>
    <s v="attack"/>
    <s v="Foot"/>
    <b v="0"/>
    <s v="armed"/>
    <x v="0"/>
  </r>
  <r>
    <n v="1998"/>
    <n v="2220"/>
    <s v="Dexter Martin Dumarce"/>
    <d v="2017-01-15T00:00:00"/>
    <s v="shot and Tasered"/>
    <x v="4"/>
    <n v="33"/>
    <s v="M"/>
    <s v="W"/>
    <s v="Spokane"/>
    <s v="WA"/>
    <b v="0"/>
    <s v="other"/>
    <s v="Foot"/>
    <b v="1"/>
    <s v="armed"/>
    <x v="1"/>
  </r>
  <r>
    <n v="1999"/>
    <n v="2212"/>
    <s v="David Wesley Carroll"/>
    <d v="2017-01-16T00:00:00"/>
    <s v="shot"/>
    <x v="0"/>
    <n v="36"/>
    <s v="M"/>
    <s v="W"/>
    <s v="Tyrone"/>
    <s v="GA"/>
    <b v="0"/>
    <s v="attack"/>
    <s v="Other"/>
    <b v="0"/>
    <s v="armed"/>
    <x v="0"/>
  </r>
  <r>
    <n v="2000"/>
    <n v="2213"/>
    <s v="Charles Christopher McClure"/>
    <d v="2017-01-16T00:00:00"/>
    <s v="shot"/>
    <x v="66"/>
    <n v="43"/>
    <s v="M"/>
    <s v="W"/>
    <s v="Fulton"/>
    <s v="KY"/>
    <b v="0"/>
    <s v="other"/>
    <s v="Not fleeing"/>
    <b v="0"/>
    <s v="armed"/>
    <x v="1"/>
  </r>
  <r>
    <n v="2001"/>
    <n v="2214"/>
    <s v="Mohammad Azim Doudzai"/>
    <d v="2017-01-16T00:00:00"/>
    <s v="shot and Tasered"/>
    <x v="37"/>
    <n v="32"/>
    <s v="M"/>
    <s v="A"/>
    <s v="Herndon"/>
    <s v="VA"/>
    <b v="0"/>
    <s v="attack"/>
    <s v="Not fleeing"/>
    <b v="0"/>
    <s v="armed"/>
    <x v="0"/>
  </r>
  <r>
    <n v="2002"/>
    <n v="2226"/>
    <s v="Christopher Dalton Sexton"/>
    <d v="2017-01-17T00:00:00"/>
    <s v="shot"/>
    <x v="0"/>
    <n v="29"/>
    <s v="M"/>
    <s v="W"/>
    <s v="Soddy-Daisy"/>
    <s v="TN"/>
    <b v="1"/>
    <s v="attack"/>
    <s v="Car"/>
    <b v="0"/>
    <s v="armed"/>
    <x v="0"/>
  </r>
  <r>
    <n v="2003"/>
    <n v="2229"/>
    <s v="Dominic Hodges"/>
    <d v="2017-01-17T00:00:00"/>
    <s v="shot"/>
    <x v="0"/>
    <n v="39"/>
    <s v="M"/>
    <s v="H"/>
    <s v="Twentynine Palms"/>
    <s v="CA"/>
    <b v="0"/>
    <s v="attack"/>
    <s v="Not fleeing"/>
    <b v="0"/>
    <s v="armed"/>
    <x v="0"/>
  </r>
  <r>
    <n v="2004"/>
    <n v="2225"/>
    <s v="Marlon Joel Rodas-Sanchez"/>
    <d v="2017-01-18T00:00:00"/>
    <s v="shot and Tasered"/>
    <x v="4"/>
    <n v="16"/>
    <s v="M"/>
    <s v="H"/>
    <s v="Salinas"/>
    <s v="CA"/>
    <b v="0"/>
    <s v="other"/>
    <s v="Not fleeing"/>
    <b v="1"/>
    <s v="armed"/>
    <x v="1"/>
  </r>
  <r>
    <n v="2005"/>
    <n v="2228"/>
    <s v="Stoney McJunkin"/>
    <d v="2017-01-18T00:00:00"/>
    <s v="shot"/>
    <x v="22"/>
    <n v="40"/>
    <s v="M"/>
    <s v="W"/>
    <s v="Watts"/>
    <s v="OK"/>
    <b v="0"/>
    <s v="attack"/>
    <s v="Not fleeing"/>
    <b v="0"/>
    <s v="armed"/>
    <x v="1"/>
  </r>
  <r>
    <n v="2006"/>
    <n v="2231"/>
    <s v="Genevive Dawes"/>
    <d v="2017-01-18T00:00:00"/>
    <s v="shot"/>
    <x v="1"/>
    <n v="21"/>
    <s v="F"/>
    <s v="W"/>
    <s v="Dallas"/>
    <s v="TX"/>
    <b v="0"/>
    <s v="other"/>
    <s v="Car"/>
    <b v="1"/>
    <s v="unarmed or undetermined or null"/>
    <x v="1"/>
  </r>
  <r>
    <n v="2007"/>
    <n v="2232"/>
    <s v="Daniel Darnell Stroughter"/>
    <d v="2017-01-18T00:00:00"/>
    <s v="shot"/>
    <x v="8"/>
    <n v="50"/>
    <s v="M"/>
    <s v="W"/>
    <s v="Los Angeles"/>
    <s v="CA"/>
    <b v="0"/>
    <s v="other"/>
    <s v="Car"/>
    <b v="0"/>
    <s v="armed"/>
    <x v="1"/>
  </r>
  <r>
    <n v="2008"/>
    <n v="2243"/>
    <s v="Marquis Thomas"/>
    <d v="2017-01-18T00:00:00"/>
    <s v="shot"/>
    <x v="0"/>
    <n v="19"/>
    <s v="M"/>
    <s v="B"/>
    <s v="Gary"/>
    <s v="IN"/>
    <b v="0"/>
    <s v="attack"/>
    <s v="Car"/>
    <b v="0"/>
    <s v="armed"/>
    <x v="0"/>
  </r>
  <r>
    <n v="2009"/>
    <n v="2245"/>
    <s v="Melvin DeLong"/>
    <d v="2017-01-18T00:00:00"/>
    <s v="shot"/>
    <x v="0"/>
    <n v="28"/>
    <s v="M"/>
    <s v="N"/>
    <s v="Grand Forks"/>
    <s v="ND"/>
    <b v="0"/>
    <s v="attack"/>
    <s v="Not fleeing"/>
    <b v="0"/>
    <s v="armed"/>
    <x v="0"/>
  </r>
  <r>
    <n v="2010"/>
    <n v="2241"/>
    <s v="Elijah Smith"/>
    <d v="2017-01-19T00:00:00"/>
    <s v="shot and Tasered"/>
    <x v="4"/>
    <n v="25"/>
    <s v="M"/>
    <s v="W"/>
    <s v="Florissant"/>
    <s v="MO"/>
    <b v="1"/>
    <s v="attack"/>
    <s v="Not fleeing"/>
    <b v="0"/>
    <s v="armed"/>
    <x v="1"/>
  </r>
  <r>
    <n v="2011"/>
    <n v="2242"/>
    <s v="William D. Fisher"/>
    <d v="2017-01-19T00:00:00"/>
    <s v="shot"/>
    <x v="0"/>
    <n v="49"/>
    <s v="M"/>
    <s v="W"/>
    <s v="Woodford"/>
    <s v="VA"/>
    <b v="1"/>
    <s v="other"/>
    <s v="Not fleeing"/>
    <b v="0"/>
    <s v="armed"/>
    <x v="0"/>
  </r>
  <r>
    <n v="2012"/>
    <n v="2244"/>
    <s v="Christopher Garza"/>
    <d v="2017-01-19T00:00:00"/>
    <s v="shot"/>
    <x v="0"/>
    <n v="44"/>
    <s v="M"/>
    <s v="H"/>
    <s v="Fritch"/>
    <s v="TX"/>
    <b v="0"/>
    <s v="attack"/>
    <s v="Foot"/>
    <b v="0"/>
    <s v="armed"/>
    <x v="0"/>
  </r>
  <r>
    <n v="2013"/>
    <n v="2240"/>
    <s v="Gino Martin Palazzolo"/>
    <d v="2017-01-20T00:00:00"/>
    <s v="shot"/>
    <x v="0"/>
    <n v="39"/>
    <s v="M"/>
    <s v="W"/>
    <s v="Gainesville"/>
    <s v="FL"/>
    <b v="1"/>
    <s v="attack"/>
    <s v="Not fleeing"/>
    <b v="0"/>
    <s v="armed"/>
    <x v="0"/>
  </r>
  <r>
    <n v="2014"/>
    <n v="2237"/>
    <s v="Ronnie Lee Shorter"/>
    <d v="2017-01-21T00:00:00"/>
    <s v="shot"/>
    <x v="0"/>
    <n v="44"/>
    <s v="M"/>
    <s v="B"/>
    <s v="Greenville"/>
    <s v="MS"/>
    <b v="0"/>
    <s v="attack"/>
    <s v="Not fleeing"/>
    <b v="0"/>
    <s v="armed"/>
    <x v="0"/>
  </r>
  <r>
    <n v="2015"/>
    <n v="2239"/>
    <s v="Paul Carr Palmer"/>
    <d v="2017-01-21T00:00:00"/>
    <s v="shot and Tasered"/>
    <x v="4"/>
    <n v="50"/>
    <s v="M"/>
    <s v="W"/>
    <s v="Jean"/>
    <s v="NV"/>
    <b v="1"/>
    <s v="attack"/>
    <s v="Not fleeing"/>
    <b v="0"/>
    <s v="armed"/>
    <x v="1"/>
  </r>
  <r>
    <n v="2016"/>
    <n v="2233"/>
    <s v="Jon M. Alspaugh"/>
    <d v="2017-01-22T00:00:00"/>
    <s v="shot"/>
    <x v="0"/>
    <n v="57"/>
    <s v="M"/>
    <s v="W"/>
    <s v="Waldoboro"/>
    <s v="ME"/>
    <b v="0"/>
    <s v="attack"/>
    <s v="Not fleeing"/>
    <b v="0"/>
    <s v="armed"/>
    <x v="0"/>
  </r>
  <r>
    <n v="2017"/>
    <n v="2234"/>
    <s v="Christopher Thompkins"/>
    <d v="2017-01-22T00:00:00"/>
    <s v="shot"/>
    <x v="0"/>
    <n v="57"/>
    <s v="M"/>
    <s v="B"/>
    <s v="Pittsburgh"/>
    <s v="PA"/>
    <b v="0"/>
    <s v="attack"/>
    <s v="Not fleeing"/>
    <b v="0"/>
    <s v="armed"/>
    <x v="0"/>
  </r>
  <r>
    <n v="2018"/>
    <n v="2238"/>
    <s v="Jorge Victor"/>
    <d v="2017-01-22T00:00:00"/>
    <s v="shot"/>
    <x v="0"/>
    <n v="33"/>
    <s v="M"/>
    <s v="H"/>
    <s v="Carson"/>
    <s v="CA"/>
    <b v="0"/>
    <s v="other"/>
    <s v="Not fleeing"/>
    <b v="0"/>
    <s v="armed"/>
    <x v="0"/>
  </r>
  <r>
    <n v="2019"/>
    <n v="2235"/>
    <s v="Angel Ramos"/>
    <d v="2017-01-23T00:00:00"/>
    <s v="shot"/>
    <x v="4"/>
    <n v="21"/>
    <s v="M"/>
    <s v="H"/>
    <s v="Vallejo"/>
    <s v="CA"/>
    <b v="0"/>
    <s v="attack"/>
    <s v="Not fleeing"/>
    <b v="1"/>
    <s v="armed"/>
    <x v="1"/>
  </r>
  <r>
    <n v="2020"/>
    <n v="2248"/>
    <s v="Gary Mark Wigley"/>
    <d v="2017-01-23T00:00:00"/>
    <s v="shot"/>
    <x v="0"/>
    <n v="52"/>
    <s v="M"/>
    <s v="W"/>
    <s v="Brooklet"/>
    <s v="GA"/>
    <b v="0"/>
    <s v="attack"/>
    <s v="Foot"/>
    <b v="0"/>
    <s v="armed"/>
    <x v="0"/>
  </r>
  <r>
    <n v="2021"/>
    <n v="2249"/>
    <s v="Daniel D. Rogers"/>
    <d v="2017-01-23T00:00:00"/>
    <s v="shot"/>
    <x v="1"/>
    <n v="27"/>
    <s v="M"/>
    <s v="W"/>
    <s v="Springfield"/>
    <s v="IL"/>
    <b v="1"/>
    <s v="attack"/>
    <s v="Not fleeing"/>
    <b v="1"/>
    <s v="unarmed or undetermined or null"/>
    <x v="1"/>
  </r>
  <r>
    <n v="2022"/>
    <n v="2251"/>
    <s v="Bruce Altenburger"/>
    <d v="2017-01-23T00:00:00"/>
    <s v="shot"/>
    <x v="0"/>
    <n v="60"/>
    <s v="M"/>
    <s v="W"/>
    <s v="Wilmington"/>
    <s v="DE"/>
    <b v="1"/>
    <s v="other"/>
    <s v="Not fleeing"/>
    <b v="0"/>
    <s v="armed"/>
    <x v="0"/>
  </r>
  <r>
    <n v="2023"/>
    <n v="2253"/>
    <s v="Armond Brown"/>
    <d v="2017-01-23T00:00:00"/>
    <s v="shot and Tasered"/>
    <x v="4"/>
    <n v="25"/>
    <s v="M"/>
    <s v="B"/>
    <s v="Kenner"/>
    <s v="LA"/>
    <b v="1"/>
    <s v="other"/>
    <s v="Not fleeing"/>
    <b v="0"/>
    <s v="armed"/>
    <x v="1"/>
  </r>
  <r>
    <n v="2024"/>
    <n v="2246"/>
    <s v="Josue Gallardo"/>
    <d v="2017-01-24T00:00:00"/>
    <s v="shot"/>
    <x v="0"/>
    <n v="34"/>
    <s v="M"/>
    <s v="H"/>
    <s v="Atascadero"/>
    <s v="CA"/>
    <b v="0"/>
    <s v="other"/>
    <s v="Not fleeing"/>
    <b v="0"/>
    <s v="armed"/>
    <x v="0"/>
  </r>
  <r>
    <n v="2025"/>
    <n v="2247"/>
    <s v="Dakota A. Lukecart"/>
    <d v="2017-01-24T00:00:00"/>
    <s v="shot"/>
    <x v="1"/>
    <n v="22"/>
    <s v="M"/>
    <s v="W"/>
    <s v="Sugar Creek"/>
    <s v="MO"/>
    <b v="0"/>
    <s v="other"/>
    <s v="Car"/>
    <b v="0"/>
    <s v="unarmed or undetermined or null"/>
    <x v="1"/>
  </r>
  <r>
    <n v="2026"/>
    <n v="2254"/>
    <s v="Arties Manning"/>
    <d v="2017-01-24T00:00:00"/>
    <s v="shot"/>
    <x v="0"/>
    <n v="26"/>
    <s v="M"/>
    <s v="B"/>
    <s v="New Orleans"/>
    <s v="LA"/>
    <b v="0"/>
    <s v="attack"/>
    <s v="Car"/>
    <b v="1"/>
    <s v="armed"/>
    <x v="0"/>
  </r>
  <r>
    <n v="2027"/>
    <n v="2255"/>
    <s v="Antonio Arturo Perez Garcia"/>
    <d v="2017-01-24T00:00:00"/>
    <s v="shot"/>
    <x v="0"/>
    <n v="27"/>
    <s v="M"/>
    <s v="H"/>
    <s v="Bakersfield"/>
    <s v="CA"/>
    <b v="0"/>
    <s v="attack"/>
    <s v="Other"/>
    <b v="0"/>
    <s v="armed"/>
    <x v="0"/>
  </r>
  <r>
    <n v="2028"/>
    <n v="2256"/>
    <s v="Jeremy Lopez-Robledo"/>
    <d v="2017-01-24T00:00:00"/>
    <s v="shot"/>
    <x v="4"/>
    <n v="29"/>
    <s v="M"/>
    <s v="H"/>
    <s v="Las Cruces"/>
    <s v="NM"/>
    <b v="1"/>
    <s v="attack"/>
    <s v="Foot"/>
    <b v="1"/>
    <s v="armed"/>
    <x v="1"/>
  </r>
  <r>
    <n v="2029"/>
    <n v="2257"/>
    <s v="Jonathan David Sper"/>
    <d v="2017-01-24T00:00:00"/>
    <s v="shot"/>
    <x v="1"/>
    <n v="30"/>
    <s v="M"/>
    <s v="W"/>
    <s v="Algoma Township"/>
    <s v="MI"/>
    <b v="1"/>
    <s v="attack"/>
    <s v="Not fleeing"/>
    <b v="0"/>
    <s v="unarmed or undetermined or null"/>
    <x v="1"/>
  </r>
  <r>
    <n v="2030"/>
    <n v="2258"/>
    <s v="Jose Efrain Rodriguez"/>
    <d v="2017-01-24T00:00:00"/>
    <s v="shot and Tasered"/>
    <x v="0"/>
    <n v="18"/>
    <s v="M"/>
    <s v="H"/>
    <s v="Lancaster City"/>
    <s v="PA"/>
    <b v="0"/>
    <s v="attack"/>
    <s v="Not fleeing"/>
    <b v="0"/>
    <s v="armed"/>
    <x v="0"/>
  </r>
  <r>
    <n v="2031"/>
    <n v="2259"/>
    <s v="Ramon Milanez"/>
    <d v="2017-01-24T00:00:00"/>
    <s v="shot"/>
    <x v="0"/>
    <n v="32"/>
    <s v="M"/>
    <s v="H"/>
    <s v="Kuna"/>
    <s v="ID"/>
    <b v="0"/>
    <s v="attack"/>
    <s v="Car"/>
    <b v="0"/>
    <s v="armed"/>
    <x v="0"/>
  </r>
  <r>
    <n v="2032"/>
    <n v="2260"/>
    <s v="Micah R. Lambert"/>
    <d v="2017-01-25T00:00:00"/>
    <s v="shot"/>
    <x v="5"/>
    <n v="37"/>
    <s v="M"/>
    <s v="W"/>
    <s v="Oxford"/>
    <s v="AL"/>
    <b v="1"/>
    <s v="attack"/>
    <s v="Car"/>
    <b v="0"/>
    <s v="unarmed or undetermined or null"/>
    <x v="1"/>
  </r>
  <r>
    <n v="2033"/>
    <n v="2261"/>
    <s v="Kevin Darnell Washington"/>
    <d v="2017-01-25T00:00:00"/>
    <s v="shot"/>
    <x v="0"/>
    <n v="54"/>
    <s v="M"/>
    <s v="B"/>
    <s v="Southaven"/>
    <s v="MS"/>
    <b v="0"/>
    <s v="attack"/>
    <s v="Not fleeing"/>
    <b v="0"/>
    <s v="armed"/>
    <x v="0"/>
  </r>
  <r>
    <n v="2034"/>
    <n v="2262"/>
    <s v="Donovan Paul Scheurich"/>
    <d v="2017-01-25T00:00:00"/>
    <s v="shot"/>
    <x v="0"/>
    <n v="50"/>
    <s v="M"/>
    <s v="W"/>
    <s v="Millston"/>
    <s v="WI"/>
    <b v="1"/>
    <s v="attack"/>
    <s v="Not fleeing"/>
    <b v="1"/>
    <s v="armed"/>
    <x v="0"/>
  </r>
  <r>
    <n v="2035"/>
    <n v="2265"/>
    <s v="Josue Javier Diaz"/>
    <d v="2017-01-26T00:00:00"/>
    <s v="shot"/>
    <x v="0"/>
    <n v="28"/>
    <s v="M"/>
    <s v="H"/>
    <s v="Charlotte"/>
    <s v="NC"/>
    <b v="0"/>
    <s v="other"/>
    <s v="Car"/>
    <b v="0"/>
    <s v="armed"/>
    <x v="0"/>
  </r>
  <r>
    <n v="2036"/>
    <n v="2266"/>
    <s v="Kerry Lee Coomer"/>
    <d v="2017-01-26T00:00:00"/>
    <s v="shot"/>
    <x v="0"/>
    <n v="59"/>
    <s v="M"/>
    <s v="W"/>
    <s v="Overlea"/>
    <s v="MD"/>
    <b v="1"/>
    <s v="attack"/>
    <s v="Not fleeing"/>
    <b v="1"/>
    <s v="armed"/>
    <x v="0"/>
  </r>
  <r>
    <n v="2037"/>
    <n v="2267"/>
    <s v="Deaundre Phillips"/>
    <d v="2017-01-26T00:00:00"/>
    <s v="shot"/>
    <x v="0"/>
    <n v="24"/>
    <s v="M"/>
    <s v="B"/>
    <s v="Atlanta"/>
    <s v="GA"/>
    <b v="0"/>
    <s v="other"/>
    <s v="Car"/>
    <b v="1"/>
    <s v="armed"/>
    <x v="0"/>
  </r>
  <r>
    <n v="2038"/>
    <n v="2268"/>
    <s v="William Brigham"/>
    <d v="2017-01-26T00:00:00"/>
    <s v="shot"/>
    <x v="22"/>
    <n v="34"/>
    <s v="M"/>
    <s v="W"/>
    <s v="Madison Township"/>
    <s v="OH"/>
    <b v="0"/>
    <s v="other"/>
    <s v="Not fleeing"/>
    <b v="0"/>
    <s v="armed"/>
    <x v="1"/>
  </r>
  <r>
    <n v="2039"/>
    <n v="2272"/>
    <s v="Eduardo Hernandez"/>
    <d v="2017-01-27T00:00:00"/>
    <s v="shot"/>
    <x v="0"/>
    <n v="25"/>
    <s v="M"/>
    <s v="H"/>
    <s v="Alhambra"/>
    <s v="CA"/>
    <b v="1"/>
    <s v="attack"/>
    <s v="Not fleeing"/>
    <b v="1"/>
    <s v="armed"/>
    <x v="0"/>
  </r>
  <r>
    <n v="2040"/>
    <n v="2706"/>
    <s v="Matthew Zank"/>
    <d v="2017-01-28T00:00:00"/>
    <s v="shot"/>
    <x v="2"/>
    <n v="48"/>
    <s v="M"/>
    <s v="W"/>
    <s v="Eau Claire"/>
    <s v="WI"/>
    <b v="1"/>
    <s v="attack"/>
    <s v="Not fleeing"/>
    <b v="0"/>
    <s v="armed"/>
    <x v="1"/>
  </r>
  <r>
    <n v="2041"/>
    <n v="2707"/>
    <s v="Bradley Joseph Szacaks"/>
    <d v="2017-01-28T00:00:00"/>
    <s v="shot"/>
    <x v="0"/>
    <n v="45"/>
    <s v="M"/>
    <s v="W"/>
    <s v="Apache Junction"/>
    <s v="AZ"/>
    <b v="0"/>
    <s v="attack"/>
    <s v="Not fleeing"/>
    <b v="0"/>
    <s v="armed"/>
    <x v="0"/>
  </r>
  <r>
    <n v="2042"/>
    <n v="2273"/>
    <s v="Gerardo Coronado"/>
    <d v="2017-01-28T00:00:00"/>
    <s v="shot"/>
    <x v="0"/>
    <n v="25"/>
    <s v="M"/>
    <s v="H"/>
    <s v="Fort Stockton"/>
    <s v="TX"/>
    <b v="0"/>
    <s v="attack"/>
    <s v="Car"/>
    <b v="0"/>
    <s v="armed"/>
    <x v="0"/>
  </r>
  <r>
    <n v="2043"/>
    <n v="2274"/>
    <s v="Mi'Chance Dunlap-Gittens"/>
    <d v="2017-01-28T00:00:00"/>
    <s v="shot"/>
    <x v="0"/>
    <n v="17"/>
    <s v="M"/>
    <s v="B"/>
    <s v="Des Moines"/>
    <s v="WA"/>
    <b v="0"/>
    <s v="attack"/>
    <s v="Not fleeing"/>
    <b v="0"/>
    <s v="armed"/>
    <x v="0"/>
  </r>
  <r>
    <n v="2044"/>
    <n v="2271"/>
    <s v="Val Thomas"/>
    <d v="2017-01-29T00:00:00"/>
    <s v="shot"/>
    <x v="21"/>
    <n v="53"/>
    <s v="M"/>
    <m/>
    <s v="Oakdale"/>
    <s v="CT"/>
    <b v="1"/>
    <s v="attack"/>
    <s v="Not fleeing"/>
    <b v="0"/>
    <s v="armed"/>
    <x v="1"/>
  </r>
  <r>
    <n v="2045"/>
    <n v="2275"/>
    <s v="Steve Salgado"/>
    <d v="2017-01-29T00:00:00"/>
    <s v="shot"/>
    <x v="1"/>
    <n v="18"/>
    <s v="M"/>
    <s v="H"/>
    <s v="Santa Ana"/>
    <s v="CA"/>
    <b v="0"/>
    <s v="other"/>
    <s v="Foot"/>
    <b v="0"/>
    <s v="unarmed or undetermined or null"/>
    <x v="1"/>
  </r>
  <r>
    <n v="2046"/>
    <n v="2269"/>
    <s v="Marvin Washington"/>
    <d v="2017-01-30T00:00:00"/>
    <s v="shot"/>
    <x v="0"/>
    <n v="50"/>
    <s v="M"/>
    <s v="B"/>
    <s v="Kiowa"/>
    <s v="OK"/>
    <b v="0"/>
    <s v="other"/>
    <s v="Not fleeing"/>
    <b v="0"/>
    <s v="armed"/>
    <x v="0"/>
  </r>
  <r>
    <n v="2047"/>
    <n v="2270"/>
    <s v="Jeremy Dowell"/>
    <d v="2017-01-30T00:00:00"/>
    <s v="shot"/>
    <x v="4"/>
    <n v="36"/>
    <s v="M"/>
    <s v="W"/>
    <s v="Lynnwood"/>
    <s v="WA"/>
    <b v="1"/>
    <s v="other"/>
    <s v="Not fleeing"/>
    <b v="0"/>
    <s v="armed"/>
    <x v="1"/>
  </r>
  <r>
    <n v="2048"/>
    <n v="2276"/>
    <s v="Refugio Alvarez"/>
    <d v="2017-01-30T00:00:00"/>
    <s v="shot and Tasered"/>
    <x v="37"/>
    <n v="45"/>
    <s v="M"/>
    <s v="H"/>
    <s v="Fresno"/>
    <s v="CA"/>
    <b v="1"/>
    <s v="attack"/>
    <s v="Not fleeing"/>
    <b v="0"/>
    <s v="armed"/>
    <x v="0"/>
  </r>
  <r>
    <n v="2049"/>
    <n v="2277"/>
    <s v="Spencer Herckt"/>
    <d v="2017-01-30T00:00:00"/>
    <s v="shot and Tasered"/>
    <x v="33"/>
    <n v="42"/>
    <s v="M"/>
    <s v="W"/>
    <s v="Modesto"/>
    <s v="CA"/>
    <b v="0"/>
    <s v="other"/>
    <s v="Not fleeing"/>
    <b v="0"/>
    <s v="armed"/>
    <x v="1"/>
  </r>
  <r>
    <n v="2050"/>
    <n v="2278"/>
    <s v="TK TK"/>
    <d v="2017-01-31T00:00:00"/>
    <s v="shot and Tasered"/>
    <x v="4"/>
    <m/>
    <s v="M"/>
    <s v="B"/>
    <s v="Hollywood"/>
    <s v="CA"/>
    <b v="1"/>
    <s v="attack"/>
    <s v="Not fleeing"/>
    <b v="0"/>
    <s v="armed"/>
    <x v="1"/>
  </r>
  <r>
    <n v="2051"/>
    <n v="2280"/>
    <s v="Tavis Crane"/>
    <d v="2017-02-01T00:00:00"/>
    <s v="shot"/>
    <x v="5"/>
    <n v="23"/>
    <s v="M"/>
    <s v="B"/>
    <s v="Arlington"/>
    <s v="TX"/>
    <b v="0"/>
    <s v="attack"/>
    <s v="Car"/>
    <b v="0"/>
    <s v="unarmed or undetermined or null"/>
    <x v="1"/>
  </r>
  <r>
    <n v="2052"/>
    <n v="2301"/>
    <s v="Michael Russo"/>
    <d v="2017-02-01T00:00:00"/>
    <s v="shot"/>
    <x v="5"/>
    <n v="31"/>
    <s v="M"/>
    <s v="B"/>
    <s v="Highland"/>
    <s v="CA"/>
    <b v="0"/>
    <s v="attack"/>
    <s v="Car"/>
    <b v="0"/>
    <s v="unarmed or undetermined or null"/>
    <x v="1"/>
  </r>
  <r>
    <n v="2053"/>
    <n v="2708"/>
    <s v="Miguel Angel Silva"/>
    <d v="2017-02-02T00:00:00"/>
    <s v="shot"/>
    <x v="0"/>
    <n v="18"/>
    <s v="M"/>
    <s v="H"/>
    <s v="Wichita Falls"/>
    <s v="TX"/>
    <b v="0"/>
    <s v="undetermined"/>
    <s v="Not fleeing"/>
    <b v="0"/>
    <s v="armed"/>
    <x v="0"/>
  </r>
  <r>
    <n v="2054"/>
    <n v="2282"/>
    <s v="Kris Kristl"/>
    <d v="2017-02-02T00:00:00"/>
    <s v="shot"/>
    <x v="2"/>
    <n v="26"/>
    <s v="M"/>
    <s v="W"/>
    <s v="Geneva"/>
    <s v="WI"/>
    <b v="0"/>
    <s v="other"/>
    <s v="Not fleeing"/>
    <b v="0"/>
    <s v="armed"/>
    <x v="1"/>
  </r>
  <r>
    <n v="2055"/>
    <n v="2302"/>
    <s v="Michael Sword"/>
    <d v="2017-02-02T00:00:00"/>
    <s v="shot"/>
    <x v="0"/>
    <n v="57"/>
    <s v="M"/>
    <s v="W"/>
    <s v="Orange Park"/>
    <s v="FL"/>
    <b v="0"/>
    <s v="other"/>
    <s v="Not fleeing"/>
    <b v="0"/>
    <s v="armed"/>
    <x v="0"/>
  </r>
  <r>
    <n v="2056"/>
    <n v="2281"/>
    <s v="Jose Gonzales Lera"/>
    <d v="2017-02-03T00:00:00"/>
    <s v="shot"/>
    <x v="0"/>
    <n v="27"/>
    <s v="M"/>
    <s v="H"/>
    <s v="Olympic Valley"/>
    <s v="CA"/>
    <b v="0"/>
    <s v="attack"/>
    <s v="Car"/>
    <b v="0"/>
    <s v="armed"/>
    <x v="0"/>
  </r>
  <r>
    <n v="2057"/>
    <n v="2285"/>
    <s v="Yia Lee"/>
    <d v="2017-02-03T00:00:00"/>
    <s v="shot"/>
    <x v="0"/>
    <n v="41"/>
    <s v="M"/>
    <s v="A"/>
    <s v="Panhandle"/>
    <s v="TX"/>
    <b v="0"/>
    <s v="attack"/>
    <s v="Not fleeing"/>
    <b v="0"/>
    <s v="armed"/>
    <x v="0"/>
  </r>
  <r>
    <n v="2058"/>
    <n v="2289"/>
    <s v="William David Whetstone"/>
    <d v="2017-02-03T00:00:00"/>
    <s v="shot"/>
    <x v="0"/>
    <n v="33"/>
    <s v="M"/>
    <s v="W"/>
    <s v="Hickory"/>
    <s v="NC"/>
    <b v="0"/>
    <s v="attack"/>
    <s v="Not fleeing"/>
    <b v="1"/>
    <s v="armed"/>
    <x v="0"/>
  </r>
  <r>
    <n v="2059"/>
    <n v="2294"/>
    <s v="Jamake Cason Thomas"/>
    <d v="2017-02-03T00:00:00"/>
    <s v="shot"/>
    <x v="0"/>
    <n v="22"/>
    <s v="M"/>
    <s v="B"/>
    <s v="Rowland"/>
    <s v="NC"/>
    <b v="0"/>
    <s v="attack"/>
    <s v="Car"/>
    <b v="0"/>
    <s v="armed"/>
    <x v="0"/>
  </r>
  <r>
    <n v="2060"/>
    <n v="2297"/>
    <s v="Daniel McMasters"/>
    <d v="2017-02-03T00:00:00"/>
    <s v="shot"/>
    <x v="0"/>
    <n v="38"/>
    <s v="M"/>
    <s v="W"/>
    <s v="Grafton"/>
    <s v="WV"/>
    <b v="0"/>
    <s v="attack"/>
    <s v="Not fleeing"/>
    <b v="0"/>
    <s v="armed"/>
    <x v="0"/>
  </r>
  <r>
    <n v="2061"/>
    <n v="2298"/>
    <s v="Marco A. Gomez"/>
    <d v="2017-02-03T00:00:00"/>
    <s v="shot"/>
    <x v="5"/>
    <n v="26"/>
    <s v="M"/>
    <s v="H"/>
    <s v="Forest Park"/>
    <s v="IL"/>
    <b v="0"/>
    <s v="other"/>
    <s v="Car"/>
    <b v="0"/>
    <s v="unarmed or undetermined or null"/>
    <x v="1"/>
  </r>
  <r>
    <n v="2062"/>
    <n v="2299"/>
    <s v="Daniel Loren Rucker"/>
    <d v="2017-02-03T00:00:00"/>
    <s v="shot"/>
    <x v="0"/>
    <n v="45"/>
    <s v="M"/>
    <s v="W"/>
    <s v="Irving"/>
    <s v="TX"/>
    <b v="0"/>
    <s v="other"/>
    <s v="Not fleeing"/>
    <b v="0"/>
    <s v="armed"/>
    <x v="0"/>
  </r>
  <r>
    <n v="2063"/>
    <n v="2348"/>
    <s v="Peter Torres"/>
    <d v="2017-02-04T00:00:00"/>
    <s v="shot"/>
    <x v="1"/>
    <n v="23"/>
    <s v="M"/>
    <s v="H"/>
    <s v="Moultrie"/>
    <s v="GA"/>
    <b v="0"/>
    <s v="other"/>
    <s v="Not fleeing"/>
    <b v="0"/>
    <s v="unarmed or undetermined or null"/>
    <x v="1"/>
  </r>
  <r>
    <n v="2064"/>
    <n v="2288"/>
    <s v="Johnnie J. Harris"/>
    <d v="2017-02-04T00:00:00"/>
    <s v="shot"/>
    <x v="0"/>
    <n v="68"/>
    <s v="M"/>
    <s v="B"/>
    <s v="Kansas City"/>
    <s v="MO"/>
    <b v="0"/>
    <s v="attack"/>
    <s v="Not fleeing"/>
    <b v="0"/>
    <s v="armed"/>
    <x v="0"/>
  </r>
  <r>
    <n v="2065"/>
    <n v="2293"/>
    <s v="Thomas Scott Henry"/>
    <d v="2017-02-04T00:00:00"/>
    <s v="shot"/>
    <x v="0"/>
    <n v="56"/>
    <s v="M"/>
    <s v="W"/>
    <s v="DeLand"/>
    <s v="FL"/>
    <b v="1"/>
    <s v="attack"/>
    <s v="Not fleeing"/>
    <b v="0"/>
    <s v="armed"/>
    <x v="0"/>
  </r>
  <r>
    <n v="2066"/>
    <n v="2283"/>
    <s v="Nana Adomako"/>
    <d v="2017-02-05T00:00:00"/>
    <s v="shot"/>
    <x v="1"/>
    <n v="45"/>
    <s v="M"/>
    <s v="B"/>
    <s v="Fremont"/>
    <s v="CA"/>
    <b v="1"/>
    <s v="attack"/>
    <s v="Not fleeing"/>
    <b v="0"/>
    <s v="unarmed or undetermined or null"/>
    <x v="1"/>
  </r>
  <r>
    <n v="2067"/>
    <n v="2286"/>
    <s v="Shelly Porter"/>
    <d v="2017-02-05T00:00:00"/>
    <s v="shot"/>
    <x v="0"/>
    <n v="41"/>
    <s v="M"/>
    <s v="B"/>
    <s v="Englewood"/>
    <s v="OH"/>
    <b v="1"/>
    <s v="attack"/>
    <s v="Not fleeing"/>
    <b v="1"/>
    <s v="armed"/>
    <x v="0"/>
  </r>
  <r>
    <n v="2068"/>
    <n v="2300"/>
    <s v="Andrew Byrd"/>
    <d v="2017-02-05T00:00:00"/>
    <s v="shot"/>
    <x v="5"/>
    <n v="33"/>
    <s v="M"/>
    <s v="H"/>
    <s v="Pueblo"/>
    <s v="CO"/>
    <b v="0"/>
    <s v="other"/>
    <s v="Not fleeing"/>
    <b v="1"/>
    <s v="unarmed or undetermined or null"/>
    <x v="1"/>
  </r>
  <r>
    <n v="2069"/>
    <n v="2305"/>
    <s v="Jerome Allen"/>
    <d v="2017-02-06T00:00:00"/>
    <s v="shot"/>
    <x v="2"/>
    <n v="22"/>
    <s v="M"/>
    <s v="B"/>
    <s v="Jacksonville"/>
    <s v="FL"/>
    <b v="0"/>
    <s v="attack"/>
    <s v="Not fleeing"/>
    <b v="0"/>
    <s v="armed"/>
    <x v="1"/>
  </r>
  <r>
    <n v="2070"/>
    <n v="2306"/>
    <s v="Cole Wooley"/>
    <d v="2017-02-06T00:00:00"/>
    <s v="shot"/>
    <x v="0"/>
    <n v="50"/>
    <s v="M"/>
    <s v="B"/>
    <s v="Commerce City"/>
    <s v="CO"/>
    <b v="1"/>
    <s v="attack"/>
    <s v="Not fleeing"/>
    <b v="0"/>
    <s v="armed"/>
    <x v="0"/>
  </r>
  <r>
    <n v="2071"/>
    <n v="2287"/>
    <s v="Gerardo Vasquez"/>
    <d v="2017-02-06T00:00:00"/>
    <s v="shot and Tasered"/>
    <x v="4"/>
    <n v="52"/>
    <s v="M"/>
    <s v="H"/>
    <s v="Santa Monica"/>
    <s v="CA"/>
    <b v="1"/>
    <s v="attack"/>
    <s v="Foot"/>
    <b v="0"/>
    <s v="armed"/>
    <x v="1"/>
  </r>
  <r>
    <n v="2072"/>
    <n v="2308"/>
    <s v="Alex Christopher Davis"/>
    <d v="2017-02-07T00:00:00"/>
    <s v="shot and Tasered"/>
    <x v="54"/>
    <n v="18"/>
    <s v="M"/>
    <s v="W"/>
    <s v="Jackson County"/>
    <s v="AL"/>
    <b v="0"/>
    <s v="other"/>
    <s v="Not fleeing"/>
    <b v="0"/>
    <s v="armed"/>
    <x v="1"/>
  </r>
  <r>
    <n v="2073"/>
    <n v="2309"/>
    <s v="Bradley Nelson"/>
    <d v="2017-02-07T00:00:00"/>
    <s v="shot"/>
    <x v="0"/>
    <n v="35"/>
    <s v="M"/>
    <s v="W"/>
    <s v="Mt. Pleasant"/>
    <s v="TN"/>
    <b v="1"/>
    <s v="attack"/>
    <s v="Car"/>
    <b v="0"/>
    <s v="armed"/>
    <x v="0"/>
  </r>
  <r>
    <n v="2074"/>
    <n v="2310"/>
    <s v="Curtis Jamal Deal"/>
    <d v="2017-02-07T00:00:00"/>
    <s v="shot"/>
    <x v="0"/>
    <n v="18"/>
    <s v="M"/>
    <s v="B"/>
    <s v="Baltimore"/>
    <s v="MD"/>
    <b v="0"/>
    <s v="other"/>
    <s v="Other"/>
    <b v="1"/>
    <s v="armed"/>
    <x v="0"/>
  </r>
  <r>
    <n v="2075"/>
    <n v="2312"/>
    <s v="Richard Latimer"/>
    <d v="2017-02-07T00:00:00"/>
    <s v="shot"/>
    <x v="0"/>
    <n v="34"/>
    <s v="M"/>
    <s v="W"/>
    <s v="Howland Township"/>
    <s v="OH"/>
    <b v="0"/>
    <s v="attack"/>
    <s v="Not fleeing"/>
    <b v="0"/>
    <s v="armed"/>
    <x v="0"/>
  </r>
  <r>
    <n v="2076"/>
    <n v="2347"/>
    <s v="Kenneth B. Huntzinger"/>
    <d v="2017-02-07T00:00:00"/>
    <s v="shot"/>
    <x v="5"/>
    <n v="51"/>
    <s v="M"/>
    <s v="W"/>
    <s v="Richmond"/>
    <s v="KY"/>
    <b v="0"/>
    <s v="other"/>
    <m/>
    <b v="0"/>
    <s v="unarmed or undetermined or null"/>
    <x v="1"/>
  </r>
  <r>
    <n v="2077"/>
    <n v="2307"/>
    <s v="Donald Parker"/>
    <d v="2017-02-08T00:00:00"/>
    <s v="shot"/>
    <x v="0"/>
    <n v="29"/>
    <s v="M"/>
    <s v="W"/>
    <s v="Brookville"/>
    <s v="IN"/>
    <b v="0"/>
    <s v="other"/>
    <s v="Not fleeing"/>
    <b v="0"/>
    <s v="armed"/>
    <x v="0"/>
  </r>
  <r>
    <n v="2078"/>
    <n v="2314"/>
    <s v="Henry James Hunter"/>
    <d v="2017-02-08T00:00:00"/>
    <s v="shot"/>
    <x v="4"/>
    <n v="34"/>
    <s v="M"/>
    <s v="N"/>
    <s v="Anadarko"/>
    <s v="OK"/>
    <b v="0"/>
    <s v="other"/>
    <m/>
    <b v="0"/>
    <s v="armed"/>
    <x v="1"/>
  </r>
  <r>
    <n v="2079"/>
    <n v="2343"/>
    <s v="Chad Robertson"/>
    <d v="2017-02-08T00:00:00"/>
    <s v="shot"/>
    <x v="1"/>
    <n v="25"/>
    <s v="M"/>
    <s v="B"/>
    <s v="Chicago"/>
    <s v="IL"/>
    <b v="0"/>
    <s v="other"/>
    <s v="Foot"/>
    <b v="0"/>
    <s v="unarmed or undetermined or null"/>
    <x v="1"/>
  </r>
  <r>
    <n v="2080"/>
    <n v="2313"/>
    <s v="Vincent Palma"/>
    <d v="2017-02-09T00:00:00"/>
    <s v="shot and Tasered"/>
    <x v="1"/>
    <n v="26"/>
    <s v="M"/>
    <s v="W"/>
    <s v="Geneva Township"/>
    <s v="OH"/>
    <b v="0"/>
    <s v="other"/>
    <s v="Not fleeing"/>
    <b v="0"/>
    <s v="unarmed or undetermined or null"/>
    <x v="1"/>
  </r>
  <r>
    <n v="2081"/>
    <n v="2315"/>
    <s v="Juan Salinas"/>
    <d v="2017-02-09T00:00:00"/>
    <s v="shot and Tasered"/>
    <x v="4"/>
    <n v="33"/>
    <s v="M"/>
    <s v="H"/>
    <s v="Lake Stevens"/>
    <s v="WA"/>
    <b v="1"/>
    <s v="other"/>
    <s v="Not fleeing"/>
    <b v="0"/>
    <s v="armed"/>
    <x v="1"/>
  </r>
  <r>
    <n v="2082"/>
    <n v="2316"/>
    <s v="Quanice Derrick Hayes"/>
    <d v="2017-02-09T00:00:00"/>
    <s v="shot"/>
    <x v="2"/>
    <n v="17"/>
    <s v="M"/>
    <s v="B"/>
    <s v="Portland"/>
    <s v="OR"/>
    <b v="0"/>
    <s v="undetermined"/>
    <s v="Foot"/>
    <b v="0"/>
    <s v="armed"/>
    <x v="1"/>
  </r>
  <r>
    <n v="2083"/>
    <n v="2319"/>
    <s v="TK TK"/>
    <d v="2017-02-09T00:00:00"/>
    <s v="shot"/>
    <x v="9"/>
    <m/>
    <s v="M"/>
    <m/>
    <s v="Crownpoint"/>
    <s v="NM"/>
    <b v="0"/>
    <s v="undetermined"/>
    <m/>
    <b v="0"/>
    <s v="unarmed or undetermined or null"/>
    <x v="1"/>
  </r>
  <r>
    <n v="2084"/>
    <n v="2317"/>
    <s v="Justin Burton"/>
    <d v="2017-02-10T00:00:00"/>
    <s v="shot"/>
    <x v="4"/>
    <n v="25"/>
    <s v="M"/>
    <s v="W"/>
    <s v="Vancouver"/>
    <s v="WA"/>
    <b v="0"/>
    <s v="other"/>
    <s v="Foot"/>
    <b v="0"/>
    <s v="armed"/>
    <x v="1"/>
  </r>
  <r>
    <n v="2085"/>
    <n v="2322"/>
    <s v="Jocques Scott Clemmons"/>
    <d v="2017-02-10T00:00:00"/>
    <s v="shot"/>
    <x v="0"/>
    <n v="31"/>
    <s v="M"/>
    <s v="B"/>
    <s v="Nashville"/>
    <s v="TN"/>
    <b v="0"/>
    <s v="other"/>
    <s v="Foot"/>
    <b v="0"/>
    <s v="armed"/>
    <x v="0"/>
  </r>
  <r>
    <n v="2086"/>
    <n v="2324"/>
    <s v="Kadhar Bailey"/>
    <d v="2017-02-10T00:00:00"/>
    <s v="shot"/>
    <x v="5"/>
    <n v="25"/>
    <s v="M"/>
    <s v="W"/>
    <s v="Vassalboro"/>
    <s v="ME"/>
    <b v="0"/>
    <s v="other"/>
    <m/>
    <b v="0"/>
    <s v="unarmed or undetermined or null"/>
    <x v="1"/>
  </r>
  <r>
    <n v="2087"/>
    <n v="2325"/>
    <s v="Ambroshia Fagre"/>
    <d v="2017-02-10T00:00:00"/>
    <s v="shot"/>
    <x v="1"/>
    <n v="18"/>
    <s v="F"/>
    <s v="W"/>
    <s v="Vassalboro"/>
    <s v="ME"/>
    <b v="0"/>
    <s v="other"/>
    <m/>
    <b v="0"/>
    <s v="unarmed or undetermined or null"/>
    <x v="1"/>
  </r>
  <r>
    <n v="2088"/>
    <n v="2326"/>
    <s v="Michelle Robey"/>
    <d v="2017-02-10T00:00:00"/>
    <s v="shot and Tasered"/>
    <x v="4"/>
    <n v="55"/>
    <s v="F"/>
    <s v="W"/>
    <s v="Chicago"/>
    <s v="IL"/>
    <b v="1"/>
    <s v="attack"/>
    <s v="Not fleeing"/>
    <b v="0"/>
    <s v="armed"/>
    <x v="1"/>
  </r>
  <r>
    <n v="2089"/>
    <n v="2330"/>
    <s v="James Stephen McMullen"/>
    <d v="2017-02-10T00:00:00"/>
    <s v="shot"/>
    <x v="0"/>
    <n v="45"/>
    <s v="M"/>
    <s v="W"/>
    <s v="Bethany"/>
    <s v="OK"/>
    <b v="0"/>
    <s v="attack"/>
    <s v="Not fleeing"/>
    <b v="0"/>
    <s v="armed"/>
    <x v="0"/>
  </r>
  <r>
    <n v="2090"/>
    <n v="2331"/>
    <s v="Carlos Keith Blackman"/>
    <d v="2017-02-10T00:00:00"/>
    <s v="shot"/>
    <x v="0"/>
    <n v="25"/>
    <s v="M"/>
    <s v="B"/>
    <s v="Greensboro"/>
    <s v="NC"/>
    <b v="0"/>
    <s v="attack"/>
    <s v="Other"/>
    <b v="1"/>
    <s v="armed"/>
    <x v="0"/>
  </r>
  <r>
    <n v="2091"/>
    <n v="2332"/>
    <s v="Darryl L. Fuqua"/>
    <d v="2017-02-10T00:00:00"/>
    <s v="shot"/>
    <x v="0"/>
    <n v="23"/>
    <s v="M"/>
    <s v="B"/>
    <s v="Bridgeton"/>
    <s v="NJ"/>
    <b v="0"/>
    <s v="undetermined"/>
    <s v="Foot"/>
    <b v="0"/>
    <s v="armed"/>
    <x v="0"/>
  </r>
  <r>
    <n v="2092"/>
    <n v="2318"/>
    <s v="Jason Robert Mendez"/>
    <d v="2017-02-11T00:00:00"/>
    <s v="shot"/>
    <x v="0"/>
    <n v="37"/>
    <s v="M"/>
    <s v="W"/>
    <s v="Greenville"/>
    <s v="SC"/>
    <b v="0"/>
    <s v="other"/>
    <s v="Not fleeing"/>
    <b v="0"/>
    <s v="armed"/>
    <x v="0"/>
  </r>
  <r>
    <n v="2093"/>
    <n v="2320"/>
    <s v="Pekelo Sanchez"/>
    <d v="2017-02-11T00:00:00"/>
    <s v="shot"/>
    <x v="5"/>
    <n v="33"/>
    <s v="M"/>
    <s v="A"/>
    <s v="Aiea"/>
    <s v="HI"/>
    <b v="0"/>
    <s v="other"/>
    <s v="Car"/>
    <b v="0"/>
    <s v="unarmed or undetermined or null"/>
    <x v="1"/>
  </r>
  <r>
    <n v="2094"/>
    <n v="2321"/>
    <s v="Alonzo E. Ashley"/>
    <d v="2017-02-11T00:00:00"/>
    <s v="shot"/>
    <x v="0"/>
    <n v="27"/>
    <s v="M"/>
    <s v="B"/>
    <s v="Kansas City"/>
    <s v="MO"/>
    <b v="0"/>
    <s v="attack"/>
    <s v="Not fleeing"/>
    <b v="0"/>
    <s v="armed"/>
    <x v="0"/>
  </r>
  <r>
    <n v="2095"/>
    <n v="2323"/>
    <s v="William A. Young"/>
    <d v="2017-02-11T00:00:00"/>
    <s v="shot"/>
    <x v="25"/>
    <n v="32"/>
    <s v="M"/>
    <s v="W"/>
    <s v="Louisville"/>
    <s v="KY"/>
    <b v="1"/>
    <s v="attack"/>
    <s v="Not fleeing"/>
    <b v="1"/>
    <s v="armed"/>
    <x v="1"/>
  </r>
  <r>
    <n v="2096"/>
    <n v="2328"/>
    <s v="TK TK"/>
    <d v="2017-02-12T00:00:00"/>
    <s v="shot"/>
    <x v="5"/>
    <m/>
    <s v="M"/>
    <m/>
    <s v="Terrell"/>
    <s v="TX"/>
    <b v="0"/>
    <s v="other"/>
    <s v="Other"/>
    <b v="0"/>
    <s v="unarmed or undetermined or null"/>
    <x v="1"/>
  </r>
  <r>
    <n v="2097"/>
    <n v="2329"/>
    <s v="Willard Eugene Scott"/>
    <d v="2017-02-12T00:00:00"/>
    <s v="shot"/>
    <x v="0"/>
    <n v="31"/>
    <s v="M"/>
    <s v="B"/>
    <s v="Durham"/>
    <s v="NC"/>
    <b v="0"/>
    <s v="other"/>
    <s v="Other"/>
    <b v="0"/>
    <s v="armed"/>
    <x v="0"/>
  </r>
  <r>
    <n v="2098"/>
    <n v="2333"/>
    <s v="Bryan Devin Carreno"/>
    <d v="2017-02-12T00:00:00"/>
    <s v="shot"/>
    <x v="4"/>
    <n v="26"/>
    <s v="M"/>
    <s v="H"/>
    <s v="Santa Barbara"/>
    <s v="CA"/>
    <b v="1"/>
    <s v="other"/>
    <s v="Foot"/>
    <b v="0"/>
    <s v="armed"/>
    <x v="1"/>
  </r>
  <r>
    <n v="2099"/>
    <n v="2334"/>
    <s v="Brandon S. Lambert"/>
    <d v="2017-02-13T00:00:00"/>
    <s v="shot"/>
    <x v="5"/>
    <n v="32"/>
    <s v="M"/>
    <s v="W"/>
    <s v="Knoxville"/>
    <s v="TN"/>
    <b v="0"/>
    <s v="attack"/>
    <s v="Car"/>
    <b v="0"/>
    <s v="unarmed or undetermined or null"/>
    <x v="1"/>
  </r>
  <r>
    <n v="2100"/>
    <n v="2335"/>
    <s v="Drey Krause"/>
    <d v="2017-02-13T00:00:00"/>
    <s v="shot"/>
    <x v="0"/>
    <n v="53"/>
    <s v="M"/>
    <s v="W"/>
    <s v="Golden Shores"/>
    <s v="AZ"/>
    <b v="0"/>
    <s v="attack"/>
    <s v="Not fleeing"/>
    <b v="0"/>
    <s v="armed"/>
    <x v="0"/>
  </r>
  <r>
    <n v="2101"/>
    <n v="2337"/>
    <s v="Raynard Burton"/>
    <d v="2017-02-13T00:00:00"/>
    <s v="shot"/>
    <x v="1"/>
    <n v="19"/>
    <s v="M"/>
    <s v="B"/>
    <s v="Detroit"/>
    <s v="MI"/>
    <b v="0"/>
    <s v="attack"/>
    <s v="Other"/>
    <b v="0"/>
    <s v="unarmed or undetermined or null"/>
    <x v="1"/>
  </r>
  <r>
    <n v="2102"/>
    <n v="2338"/>
    <s v="Michael Lee Morris"/>
    <d v="2017-02-14T00:00:00"/>
    <s v="shot"/>
    <x v="4"/>
    <n v="53"/>
    <s v="M"/>
    <s v="W"/>
    <s v="Columbus"/>
    <s v="OH"/>
    <b v="1"/>
    <s v="other"/>
    <s v="Not fleeing"/>
    <b v="0"/>
    <s v="armed"/>
    <x v="1"/>
  </r>
  <r>
    <n v="2103"/>
    <n v="2339"/>
    <s v="David Zimmerman"/>
    <d v="2017-02-14T00:00:00"/>
    <s v="shot"/>
    <x v="5"/>
    <n v="35"/>
    <s v="M"/>
    <s v="W"/>
    <s v="Vincennes"/>
    <s v="IN"/>
    <b v="0"/>
    <s v="other"/>
    <s v="Other"/>
    <b v="0"/>
    <s v="unarmed or undetermined or null"/>
    <x v="1"/>
  </r>
  <r>
    <n v="2104"/>
    <n v="2709"/>
    <s v="Steven C. Oliger"/>
    <d v="2017-02-14T00:00:00"/>
    <s v="shot"/>
    <x v="0"/>
    <n v="64"/>
    <s v="M"/>
    <s v="W"/>
    <s v="Shelbyville"/>
    <s v="IN"/>
    <b v="0"/>
    <s v="attack"/>
    <s v="Not fleeing"/>
    <b v="0"/>
    <s v="armed"/>
    <x v="0"/>
  </r>
  <r>
    <n v="2105"/>
    <n v="2342"/>
    <s v="Kenneth Lee Bailey"/>
    <d v="2017-02-15T00:00:00"/>
    <s v="shot"/>
    <x v="0"/>
    <n v="24"/>
    <s v="M"/>
    <s v="B"/>
    <s v="Durham"/>
    <s v="NC"/>
    <b v="0"/>
    <s v="attack"/>
    <s v="Foot"/>
    <b v="0"/>
    <s v="armed"/>
    <x v="0"/>
  </r>
  <r>
    <n v="2106"/>
    <n v="2344"/>
    <s v="Andrew McClendon"/>
    <d v="2017-02-15T00:00:00"/>
    <s v="shot"/>
    <x v="4"/>
    <n v="33"/>
    <s v="M"/>
    <s v="W"/>
    <s v="Cape Girardeau"/>
    <s v="MO"/>
    <b v="0"/>
    <s v="other"/>
    <s v="Not fleeing"/>
    <b v="0"/>
    <s v="armed"/>
    <x v="1"/>
  </r>
  <r>
    <n v="2107"/>
    <n v="2345"/>
    <s v="Mauro Garnica"/>
    <d v="2017-02-15T00:00:00"/>
    <s v="shot"/>
    <x v="31"/>
    <n v="55"/>
    <s v="M"/>
    <s v="H"/>
    <s v="Newman"/>
    <s v="CA"/>
    <b v="0"/>
    <s v="attack"/>
    <s v="Not fleeing"/>
    <b v="0"/>
    <s v="armed"/>
    <x v="1"/>
  </r>
  <r>
    <n v="2108"/>
    <n v="2346"/>
    <s v="Kadeem Torres"/>
    <d v="2017-02-16T00:00:00"/>
    <s v="shot"/>
    <x v="0"/>
    <n v="17"/>
    <s v="M"/>
    <s v="B"/>
    <s v="Brooklyn"/>
    <s v="NY"/>
    <b v="0"/>
    <s v="attack"/>
    <s v="Foot"/>
    <b v="0"/>
    <s v="armed"/>
    <x v="0"/>
  </r>
  <r>
    <n v="2109"/>
    <n v="2349"/>
    <s v="Joseph Tamayo"/>
    <d v="2017-02-16T00:00:00"/>
    <s v="shot"/>
    <x v="0"/>
    <n v="48"/>
    <s v="M"/>
    <s v="H"/>
    <s v="San Antonio"/>
    <s v="TX"/>
    <b v="0"/>
    <s v="attack"/>
    <s v="Not fleeing"/>
    <b v="0"/>
    <s v="armed"/>
    <x v="0"/>
  </r>
  <r>
    <n v="2110"/>
    <n v="2350"/>
    <s v="Jimmy Briggs"/>
    <d v="2017-02-16T00:00:00"/>
    <s v="shot"/>
    <x v="0"/>
    <n v="21"/>
    <s v="M"/>
    <s v="B"/>
    <s v="Gardena"/>
    <s v="CA"/>
    <b v="0"/>
    <s v="attack"/>
    <s v="Foot"/>
    <b v="0"/>
    <s v="armed"/>
    <x v="0"/>
  </r>
  <r>
    <n v="2111"/>
    <n v="2710"/>
    <s v="Jonathon  Daniel Simmons"/>
    <d v="2017-02-16T00:00:00"/>
    <s v="shot"/>
    <x v="0"/>
    <n v="22"/>
    <s v="M"/>
    <s v="W"/>
    <s v="Douglas City"/>
    <s v="CA"/>
    <b v="0"/>
    <s v="other"/>
    <s v="Not fleeing"/>
    <b v="0"/>
    <s v="armed"/>
    <x v="0"/>
  </r>
  <r>
    <n v="2112"/>
    <n v="2359"/>
    <s v="Joshua Henry"/>
    <d v="2017-02-17T00:00:00"/>
    <s v="shot"/>
    <x v="1"/>
    <n v="30"/>
    <s v="M"/>
    <s v="W"/>
    <s v="Grand Prarie"/>
    <s v="TX"/>
    <b v="1"/>
    <s v="attack"/>
    <s v="Not fleeing"/>
    <b v="1"/>
    <s v="unarmed or undetermined or null"/>
    <x v="1"/>
  </r>
  <r>
    <n v="2113"/>
    <n v="2361"/>
    <s v="David English"/>
    <d v="2017-02-17T00:00:00"/>
    <s v="shot"/>
    <x v="4"/>
    <n v="34"/>
    <s v="M"/>
    <s v="W"/>
    <s v="Tulsa"/>
    <s v="OK"/>
    <b v="1"/>
    <s v="attack"/>
    <s v="Not fleeing"/>
    <b v="0"/>
    <s v="armed"/>
    <x v="1"/>
  </r>
  <r>
    <n v="2114"/>
    <n v="2363"/>
    <s v="Jean R. Valescot"/>
    <d v="2017-02-17T00:00:00"/>
    <s v="shot"/>
    <x v="0"/>
    <n v="35"/>
    <s v="M"/>
    <s v="B"/>
    <s v="Big Lake"/>
    <s v="AK"/>
    <b v="0"/>
    <s v="attack"/>
    <s v="Not fleeing"/>
    <b v="0"/>
    <s v="armed"/>
    <x v="0"/>
  </r>
  <r>
    <n v="2115"/>
    <n v="2364"/>
    <s v="Jesse Enjaian"/>
    <d v="2017-02-17T00:00:00"/>
    <s v="shot"/>
    <x v="0"/>
    <n v="32"/>
    <s v="M"/>
    <s v="W"/>
    <s v="Oakland"/>
    <s v="CA"/>
    <b v="0"/>
    <s v="attack"/>
    <s v="Not fleeing"/>
    <b v="0"/>
    <s v="armed"/>
    <x v="0"/>
  </r>
  <r>
    <n v="2116"/>
    <n v="2351"/>
    <s v="Chance David Baker"/>
    <d v="2017-02-18T00:00:00"/>
    <s v="shot"/>
    <x v="2"/>
    <n v="22"/>
    <s v="M"/>
    <s v="B"/>
    <s v="Portland"/>
    <s v="ME"/>
    <b v="1"/>
    <s v="other"/>
    <s v="Not fleeing"/>
    <b v="0"/>
    <s v="armed"/>
    <x v="1"/>
  </r>
  <r>
    <n v="2117"/>
    <n v="2352"/>
    <s v="Keo Crockett"/>
    <d v="2017-02-18T00:00:00"/>
    <s v="shot"/>
    <x v="0"/>
    <n v="46"/>
    <s v="M"/>
    <s v="B"/>
    <s v="Efland"/>
    <s v="NC"/>
    <b v="0"/>
    <s v="attack"/>
    <s v="Not fleeing"/>
    <b v="0"/>
    <s v="armed"/>
    <x v="0"/>
  </r>
  <r>
    <n v="2118"/>
    <n v="2356"/>
    <s v="Christopher Carter"/>
    <d v="2017-02-19T00:00:00"/>
    <s v="shot"/>
    <x v="4"/>
    <n v="27"/>
    <s v="M"/>
    <s v="B"/>
    <s v="Kent"/>
    <s v="OH"/>
    <b v="0"/>
    <s v="attack"/>
    <s v="Not fleeing"/>
    <b v="0"/>
    <s v="armed"/>
    <x v="1"/>
  </r>
  <r>
    <n v="2119"/>
    <n v="2358"/>
    <s v="Sergio Reyes"/>
    <d v="2017-02-19T00:00:00"/>
    <s v="shot"/>
    <x v="2"/>
    <n v="18"/>
    <s v="M"/>
    <s v="H"/>
    <s v="New York"/>
    <s v="NY"/>
    <b v="0"/>
    <s v="attack"/>
    <s v="Foot"/>
    <b v="0"/>
    <s v="armed"/>
    <x v="1"/>
  </r>
  <r>
    <n v="2120"/>
    <n v="2360"/>
    <s v="Kyle Riggs"/>
    <d v="2017-02-19T00:00:00"/>
    <s v="shot"/>
    <x v="0"/>
    <n v="33"/>
    <s v="M"/>
    <s v="W"/>
    <s v="Bull Shoals"/>
    <s v="AR"/>
    <b v="0"/>
    <s v="attack"/>
    <s v="Not fleeing"/>
    <b v="0"/>
    <s v="armed"/>
    <x v="0"/>
  </r>
  <r>
    <n v="2121"/>
    <n v="2362"/>
    <s v="Manuel Encinas"/>
    <d v="2017-02-19T00:00:00"/>
    <s v="shot"/>
    <x v="0"/>
    <n v="26"/>
    <s v="M"/>
    <s v="H"/>
    <s v="Tucson"/>
    <s v="AZ"/>
    <b v="0"/>
    <s v="attack"/>
    <s v="Not fleeing"/>
    <b v="0"/>
    <s v="armed"/>
    <x v="0"/>
  </r>
  <r>
    <n v="2122"/>
    <n v="2353"/>
    <s v="Jason Fanning"/>
    <d v="2017-02-20T00:00:00"/>
    <s v="shot"/>
    <x v="1"/>
    <n v="27"/>
    <s v="M"/>
    <s v="W"/>
    <s v="St. Joseph"/>
    <s v="MO"/>
    <b v="0"/>
    <s v="attack"/>
    <s v="Not fleeing"/>
    <b v="0"/>
    <s v="unarmed or undetermined or null"/>
    <x v="1"/>
  </r>
  <r>
    <n v="2123"/>
    <n v="2355"/>
    <s v="Taylor Hodge"/>
    <d v="2017-02-20T00:00:00"/>
    <s v="shot and Tasered"/>
    <x v="4"/>
    <n v="26"/>
    <s v="M"/>
    <s v="W"/>
    <s v="Brooksville"/>
    <s v="FL"/>
    <b v="1"/>
    <s v="attack"/>
    <s v="Not fleeing"/>
    <b v="0"/>
    <s v="armed"/>
    <x v="1"/>
  </r>
  <r>
    <n v="2124"/>
    <n v="2357"/>
    <s v="Douglas Michael Smith"/>
    <d v="2017-02-21T00:00:00"/>
    <s v="shot"/>
    <x v="0"/>
    <n v="51"/>
    <s v="M"/>
    <s v="W"/>
    <s v="Beaverton"/>
    <s v="OR"/>
    <b v="1"/>
    <s v="other"/>
    <s v="Not fleeing"/>
    <b v="0"/>
    <s v="armed"/>
    <x v="0"/>
  </r>
  <r>
    <n v="2125"/>
    <n v="2365"/>
    <s v="Don Clark"/>
    <d v="2017-02-21T00:00:00"/>
    <s v="shot"/>
    <x v="0"/>
    <n v="63"/>
    <s v="M"/>
    <s v="B"/>
    <s v="St. Louis"/>
    <s v="MO"/>
    <b v="0"/>
    <s v="attack"/>
    <s v="Not fleeing"/>
    <b v="0"/>
    <s v="armed"/>
    <x v="0"/>
  </r>
  <r>
    <n v="2126"/>
    <n v="2366"/>
    <s v="Nicolas Sanchez"/>
    <d v="2017-02-21T00:00:00"/>
    <s v="shot"/>
    <x v="0"/>
    <n v="38"/>
    <s v="M"/>
    <s v="H"/>
    <s v="Roy"/>
    <s v="UT"/>
    <b v="0"/>
    <s v="attack"/>
    <s v="Not fleeing"/>
    <b v="1"/>
    <s v="armed"/>
    <x v="0"/>
  </r>
  <r>
    <n v="2127"/>
    <n v="2367"/>
    <s v="Bartolo Justice Sambrano"/>
    <d v="2017-02-21T00:00:00"/>
    <s v="shot"/>
    <x v="0"/>
    <n v="25"/>
    <s v="M"/>
    <s v="H"/>
    <s v="Ogden"/>
    <s v="UT"/>
    <b v="0"/>
    <s v="attack"/>
    <s v="Not fleeing"/>
    <b v="1"/>
    <s v="armed"/>
    <x v="0"/>
  </r>
  <r>
    <n v="2128"/>
    <n v="2368"/>
    <s v="Misael Macias Cano"/>
    <d v="2017-02-21T00:00:00"/>
    <s v="shot"/>
    <x v="0"/>
    <n v="39"/>
    <s v="M"/>
    <s v="H"/>
    <s v="Colorado Springs"/>
    <s v="CO"/>
    <b v="0"/>
    <s v="other"/>
    <s v="Other"/>
    <b v="0"/>
    <s v="armed"/>
    <x v="0"/>
  </r>
  <r>
    <n v="2129"/>
    <n v="2369"/>
    <s v="Medger Blake"/>
    <d v="2017-02-22T00:00:00"/>
    <s v="shot"/>
    <x v="4"/>
    <n v="41"/>
    <s v="M"/>
    <s v="B"/>
    <s v="Conroe"/>
    <s v="TX"/>
    <b v="0"/>
    <s v="attack"/>
    <s v="Not fleeing"/>
    <b v="0"/>
    <s v="armed"/>
    <x v="1"/>
  </r>
  <r>
    <n v="2130"/>
    <n v="2371"/>
    <s v="Kyle Copson"/>
    <d v="2017-02-22T00:00:00"/>
    <s v="shot"/>
    <x v="4"/>
    <n v="26"/>
    <s v="M"/>
    <s v="W"/>
    <s v="Princeton"/>
    <s v="WV"/>
    <b v="1"/>
    <s v="other"/>
    <s v="Not fleeing"/>
    <b v="0"/>
    <s v="armed"/>
    <x v="1"/>
  </r>
  <r>
    <n v="2131"/>
    <n v="2372"/>
    <s v="Morgan London Rankins"/>
    <d v="2017-02-22T00:00:00"/>
    <s v="shot"/>
    <x v="4"/>
    <n v="30"/>
    <s v="F"/>
    <s v="B"/>
    <s v="Austin"/>
    <s v="TX"/>
    <b v="1"/>
    <s v="other"/>
    <s v="Car"/>
    <b v="0"/>
    <s v="armed"/>
    <x v="1"/>
  </r>
  <r>
    <n v="2132"/>
    <n v="2370"/>
    <s v="David Lee Montano"/>
    <d v="2017-02-23T00:00:00"/>
    <s v="shot"/>
    <x v="0"/>
    <n v="33"/>
    <s v="M"/>
    <s v="H"/>
    <s v="Newton"/>
    <s v="KS"/>
    <b v="0"/>
    <s v="attack"/>
    <s v="Not fleeing"/>
    <b v="0"/>
    <s v="armed"/>
    <x v="0"/>
  </r>
  <r>
    <n v="2133"/>
    <n v="2373"/>
    <s v="Kenneth Robertson"/>
    <d v="2017-02-23T00:00:00"/>
    <s v="shot"/>
    <x v="0"/>
    <n v="54"/>
    <s v="M"/>
    <m/>
    <s v="Fairfax"/>
    <s v="OK"/>
    <b v="0"/>
    <s v="attack"/>
    <s v="Not fleeing"/>
    <b v="0"/>
    <s v="armed"/>
    <x v="0"/>
  </r>
  <r>
    <n v="2134"/>
    <n v="2375"/>
    <s v="Jimmie Patton"/>
    <d v="2017-02-23T00:00:00"/>
    <s v="shot"/>
    <x v="0"/>
    <n v="38"/>
    <s v="M"/>
    <s v="W"/>
    <s v="Columbus"/>
    <s v="OH"/>
    <b v="0"/>
    <s v="attack"/>
    <s v="Not fleeing"/>
    <b v="0"/>
    <s v="armed"/>
    <x v="0"/>
  </r>
  <r>
    <n v="2135"/>
    <n v="2376"/>
    <s v="Steven Valenzuela"/>
    <d v="2017-02-23T00:00:00"/>
    <s v="shot"/>
    <x v="0"/>
    <n v="24"/>
    <s v="M"/>
    <s v="H"/>
    <s v="Reno"/>
    <s v="NV"/>
    <b v="0"/>
    <s v="other"/>
    <s v="Foot"/>
    <b v="0"/>
    <s v="armed"/>
    <x v="0"/>
  </r>
  <r>
    <n v="2136"/>
    <n v="2377"/>
    <s v="Timothy Lionel Williams"/>
    <d v="2017-02-23T00:00:00"/>
    <s v="shot"/>
    <x v="0"/>
    <n v="47"/>
    <s v="M"/>
    <s v="B"/>
    <s v="Washington"/>
    <s v="DC"/>
    <b v="0"/>
    <s v="attack"/>
    <s v="Foot"/>
    <b v="1"/>
    <s v="armed"/>
    <x v="0"/>
  </r>
  <r>
    <n v="2137"/>
    <n v="2386"/>
    <s v="Michael T. Stoudt"/>
    <d v="2017-02-24T00:00:00"/>
    <s v="shot"/>
    <x v="0"/>
    <n v="62"/>
    <s v="M"/>
    <s v="W"/>
    <s v="Reading"/>
    <s v="PA"/>
    <b v="0"/>
    <s v="attack"/>
    <s v="Not fleeing"/>
    <b v="0"/>
    <s v="armed"/>
    <x v="0"/>
  </r>
  <r>
    <n v="2138"/>
    <n v="2388"/>
    <s v="Joey Isgrigg"/>
    <d v="2017-02-24T00:00:00"/>
    <s v="shot"/>
    <x v="0"/>
    <n v="30"/>
    <s v="M"/>
    <s v="W"/>
    <s v="London"/>
    <s v="KY"/>
    <b v="1"/>
    <s v="attack"/>
    <s v="Not fleeing"/>
    <b v="0"/>
    <s v="armed"/>
    <x v="0"/>
  </r>
  <r>
    <n v="2139"/>
    <n v="2390"/>
    <s v="Jacqueline Cheyanne Johnson"/>
    <d v="2017-02-24T00:00:00"/>
    <s v="shot"/>
    <x v="0"/>
    <n v="33"/>
    <s v="F"/>
    <s v="W"/>
    <s v="Lake Jackson"/>
    <s v="TX"/>
    <b v="0"/>
    <s v="attack"/>
    <s v="Car"/>
    <b v="0"/>
    <s v="armed"/>
    <x v="0"/>
  </r>
  <r>
    <n v="2140"/>
    <n v="2383"/>
    <s v="Lorenzo Antoine Cruz"/>
    <d v="2017-02-25T00:00:00"/>
    <s v="shot"/>
    <x v="2"/>
    <n v="23"/>
    <s v="M"/>
    <s v="B"/>
    <s v="Rocklin"/>
    <s v="CA"/>
    <b v="1"/>
    <s v="attack"/>
    <s v="Foot"/>
    <b v="0"/>
    <s v="armed"/>
    <x v="1"/>
  </r>
  <r>
    <n v="2141"/>
    <n v="2384"/>
    <s v="William Dwayne Darby"/>
    <d v="2017-02-25T00:00:00"/>
    <s v="shot"/>
    <x v="0"/>
    <n v="39"/>
    <s v="M"/>
    <s v="W"/>
    <s v="Lumpkin"/>
    <s v="GA"/>
    <b v="0"/>
    <s v="attack"/>
    <s v="Car"/>
    <b v="0"/>
    <s v="armed"/>
    <x v="0"/>
  </r>
  <r>
    <n v="2142"/>
    <n v="2379"/>
    <s v="Jacob Taulbee"/>
    <d v="2017-02-26T00:00:00"/>
    <s v="shot"/>
    <x v="4"/>
    <n v="41"/>
    <s v="M"/>
    <s v="W"/>
    <s v="Englewood"/>
    <s v="FL"/>
    <b v="0"/>
    <s v="other"/>
    <s v="Not fleeing"/>
    <b v="0"/>
    <s v="armed"/>
    <x v="1"/>
  </r>
  <r>
    <n v="2143"/>
    <n v="2380"/>
    <s v="Evin Sanna Olsen"/>
    <d v="2017-02-26T00:00:00"/>
    <s v="shot"/>
    <x v="5"/>
    <n v="46"/>
    <s v="F"/>
    <s v="W"/>
    <s v="Ripon"/>
    <s v="CA"/>
    <b v="0"/>
    <s v="other"/>
    <s v="Car"/>
    <b v="0"/>
    <s v="unarmed or undetermined or null"/>
    <x v="1"/>
  </r>
  <r>
    <n v="2144"/>
    <n v="2381"/>
    <s v="Barry Michael Zumwalt"/>
    <d v="2017-02-26T00:00:00"/>
    <s v="shot"/>
    <x v="0"/>
    <n v="36"/>
    <s v="M"/>
    <s v="W"/>
    <s v="Aragonite"/>
    <s v="UT"/>
    <b v="1"/>
    <s v="other"/>
    <s v="Not fleeing"/>
    <b v="0"/>
    <s v="armed"/>
    <x v="0"/>
  </r>
  <r>
    <n v="2145"/>
    <n v="2382"/>
    <s v="James Leroy Marker"/>
    <d v="2017-02-26T00:00:00"/>
    <s v="shot"/>
    <x v="0"/>
    <n v="66"/>
    <s v="M"/>
    <s v="W"/>
    <s v="Floral City"/>
    <s v="FL"/>
    <b v="0"/>
    <s v="other"/>
    <s v="Car"/>
    <b v="0"/>
    <s v="armed"/>
    <x v="0"/>
  </r>
  <r>
    <n v="2146"/>
    <n v="2378"/>
    <s v="Joey J. Bridges"/>
    <d v="2017-02-27T00:00:00"/>
    <s v="shot"/>
    <x v="0"/>
    <n v="27"/>
    <s v="M"/>
    <s v="W"/>
    <s v="Shelby"/>
    <s v="NC"/>
    <b v="1"/>
    <s v="attack"/>
    <s v="Foot"/>
    <b v="0"/>
    <s v="armed"/>
    <x v="0"/>
  </r>
  <r>
    <n v="2147"/>
    <n v="2391"/>
    <s v="Shawn M. Igers"/>
    <d v="2017-02-27T00:00:00"/>
    <s v="shot"/>
    <x v="0"/>
    <n v="40"/>
    <s v="M"/>
    <s v="W"/>
    <s v="Corning"/>
    <s v="WI"/>
    <b v="0"/>
    <s v="attack"/>
    <s v="Not fleeing"/>
    <b v="0"/>
    <s v="armed"/>
    <x v="0"/>
  </r>
  <r>
    <n v="2148"/>
    <n v="2393"/>
    <s v="Earl Riley"/>
    <d v="2017-02-28T00:00:00"/>
    <s v="shot"/>
    <x v="0"/>
    <n v="25"/>
    <s v="M"/>
    <s v="B"/>
    <s v="Houston"/>
    <s v="TX"/>
    <b v="0"/>
    <s v="attack"/>
    <s v="Not fleeing"/>
    <b v="0"/>
    <s v="armed"/>
    <x v="0"/>
  </r>
  <r>
    <n v="2149"/>
    <n v="2394"/>
    <s v="Christopher Redding"/>
    <d v="2017-02-28T00:00:00"/>
    <s v="shot"/>
    <x v="0"/>
    <n v="20"/>
    <s v="M"/>
    <s v="B"/>
    <s v="Orlando"/>
    <s v="FL"/>
    <b v="0"/>
    <s v="attack"/>
    <s v="Foot"/>
    <b v="0"/>
    <s v="armed"/>
    <x v="0"/>
  </r>
  <r>
    <n v="2150"/>
    <n v="2711"/>
    <s v="Jose Olivares"/>
    <d v="2017-02-28T00:00:00"/>
    <s v="shot"/>
    <x v="0"/>
    <n v="43"/>
    <s v="M"/>
    <s v="H"/>
    <s v="Houma"/>
    <s v="LA"/>
    <b v="1"/>
    <s v="other"/>
    <s v="Not fleeing"/>
    <b v="0"/>
    <s v="armed"/>
    <x v="0"/>
  </r>
  <r>
    <n v="2151"/>
    <n v="2392"/>
    <s v="Epthen Lamont Johnson"/>
    <d v="2017-03-01T00:00:00"/>
    <s v="shot"/>
    <x v="4"/>
    <n v="40"/>
    <s v="M"/>
    <s v="B"/>
    <s v="Lufkin"/>
    <s v="TX"/>
    <b v="0"/>
    <s v="attack"/>
    <s v="Not fleeing"/>
    <b v="1"/>
    <s v="armed"/>
    <x v="1"/>
  </r>
  <r>
    <n v="2152"/>
    <n v="2395"/>
    <s v="John Hall"/>
    <d v="2017-03-02T00:00:00"/>
    <s v="shot"/>
    <x v="0"/>
    <n v="33"/>
    <s v="M"/>
    <s v="W"/>
    <s v="Rib Mountain"/>
    <s v="WI"/>
    <b v="1"/>
    <s v="attack"/>
    <s v="Not fleeing"/>
    <b v="0"/>
    <s v="armed"/>
    <x v="0"/>
  </r>
  <r>
    <n v="2153"/>
    <n v="2396"/>
    <s v="Isidro Bazan Jr"/>
    <d v="2017-03-02T00:00:00"/>
    <s v="shot"/>
    <x v="40"/>
    <n v="34"/>
    <s v="M"/>
    <s v="H"/>
    <s v="San Marcos"/>
    <s v="CA"/>
    <b v="0"/>
    <s v="other"/>
    <s v="Not fleeing"/>
    <b v="0"/>
    <s v="armed"/>
    <x v="1"/>
  </r>
  <r>
    <n v="2154"/>
    <n v="2397"/>
    <s v="Michael Cisneros"/>
    <d v="2017-03-02T00:00:00"/>
    <s v="shot"/>
    <x v="2"/>
    <n v="27"/>
    <s v="M"/>
    <s v="H"/>
    <s v="Phoenix"/>
    <s v="AZ"/>
    <b v="0"/>
    <s v="attack"/>
    <s v="Not fleeing"/>
    <b v="0"/>
    <s v="armed"/>
    <x v="1"/>
  </r>
  <r>
    <n v="2155"/>
    <n v="2398"/>
    <s v="Rafael Navarro-Garcia"/>
    <d v="2017-03-02T00:00:00"/>
    <s v="shot"/>
    <x v="0"/>
    <n v="25"/>
    <s v="M"/>
    <s v="H"/>
    <s v="Reno"/>
    <s v="NV"/>
    <b v="0"/>
    <s v="attack"/>
    <s v="Not fleeing"/>
    <b v="0"/>
    <s v="armed"/>
    <x v="0"/>
  </r>
  <r>
    <n v="2156"/>
    <n v="2435"/>
    <s v="Ramon Andrade"/>
    <d v="2017-03-02T00:00:00"/>
    <s v="shot"/>
    <x v="4"/>
    <n v="37"/>
    <s v="M"/>
    <s v="H"/>
    <s v="Paterson"/>
    <s v="NJ"/>
    <b v="1"/>
    <s v="other"/>
    <s v="Not fleeing"/>
    <b v="0"/>
    <s v="armed"/>
    <x v="1"/>
  </r>
  <r>
    <n v="2157"/>
    <n v="2401"/>
    <s v="Michael Kocher"/>
    <d v="2017-03-03T00:00:00"/>
    <s v="shot"/>
    <x v="0"/>
    <n v="32"/>
    <s v="M"/>
    <s v="W"/>
    <s v="Englewood"/>
    <s v="CO"/>
    <b v="1"/>
    <s v="other"/>
    <s v="Not fleeing"/>
    <b v="0"/>
    <s v="armed"/>
    <x v="0"/>
  </r>
  <r>
    <n v="2158"/>
    <n v="2403"/>
    <s v="Dave Phoenix"/>
    <d v="2017-03-03T00:00:00"/>
    <s v="shot"/>
    <x v="2"/>
    <n v="25"/>
    <s v="M"/>
    <s v="N"/>
    <s v="Lemoore"/>
    <s v="CA"/>
    <b v="0"/>
    <s v="attack"/>
    <s v="Not fleeing"/>
    <b v="0"/>
    <s v="armed"/>
    <x v="1"/>
  </r>
  <r>
    <n v="2159"/>
    <n v="2399"/>
    <s v="George Lee Seeton"/>
    <d v="2017-03-04T00:00:00"/>
    <s v="shot"/>
    <x v="5"/>
    <n v="38"/>
    <s v="M"/>
    <s v="W"/>
    <s v="Oklahoma City"/>
    <s v="OK"/>
    <b v="0"/>
    <s v="attack"/>
    <s v="Car"/>
    <b v="1"/>
    <s v="unarmed or undetermined or null"/>
    <x v="1"/>
  </r>
  <r>
    <n v="2160"/>
    <n v="2400"/>
    <s v="Joseph Scott Inabinet"/>
    <d v="2017-03-04T00:00:00"/>
    <s v="shot"/>
    <x v="0"/>
    <n v="50"/>
    <s v="M"/>
    <s v="W"/>
    <s v="Fountain Inn"/>
    <s v="SC"/>
    <b v="1"/>
    <s v="attack"/>
    <s v="Not fleeing"/>
    <b v="0"/>
    <s v="armed"/>
    <x v="0"/>
  </r>
  <r>
    <n v="2161"/>
    <n v="2402"/>
    <s v="Alejandro Valencia Mendez"/>
    <d v="2017-03-04T00:00:00"/>
    <s v="shot and Tasered"/>
    <x v="56"/>
    <n v="70"/>
    <s v="M"/>
    <s v="H"/>
    <s v="Los Angeles"/>
    <s v="CA"/>
    <b v="0"/>
    <s v="other"/>
    <s v="Not fleeing"/>
    <b v="0"/>
    <s v="armed"/>
    <x v="1"/>
  </r>
  <r>
    <n v="2162"/>
    <n v="2404"/>
    <s v="Edward Manning"/>
    <d v="2017-03-04T00:00:00"/>
    <s v="shot"/>
    <x v="13"/>
    <n v="26"/>
    <s v="M"/>
    <s v="W"/>
    <s v="Cabazon"/>
    <s v="CA"/>
    <b v="0"/>
    <s v="other"/>
    <s v="Foot"/>
    <b v="0"/>
    <s v="armed"/>
    <x v="1"/>
  </r>
  <r>
    <n v="2163"/>
    <n v="2405"/>
    <s v="Roy Dale Evans"/>
    <d v="2017-03-07T00:00:00"/>
    <s v="shot"/>
    <x v="1"/>
    <n v="38"/>
    <s v="M"/>
    <s v="W"/>
    <s v="Medina"/>
    <s v="OH"/>
    <b v="0"/>
    <s v="other"/>
    <s v="Car"/>
    <b v="0"/>
    <s v="unarmed or undetermined or null"/>
    <x v="1"/>
  </r>
  <r>
    <n v="2164"/>
    <n v="2406"/>
    <s v="Dennis Todd Rogers"/>
    <d v="2017-03-07T00:00:00"/>
    <s v="shot and Tasered"/>
    <x v="26"/>
    <n v="41"/>
    <s v="M"/>
    <s v="B"/>
    <s v="Ladera Heights"/>
    <s v="CA"/>
    <b v="1"/>
    <s v="other"/>
    <s v="Not fleeing"/>
    <b v="0"/>
    <s v="armed"/>
    <x v="1"/>
  </r>
  <r>
    <n v="2165"/>
    <n v="2407"/>
    <s v="Frank W. Wratny"/>
    <d v="2017-03-08T00:00:00"/>
    <s v="shot"/>
    <x v="0"/>
    <n v="91"/>
    <s v="M"/>
    <s v="W"/>
    <s v="Union Township"/>
    <s v="PA"/>
    <b v="0"/>
    <s v="attack"/>
    <s v="Not fleeing"/>
    <b v="0"/>
    <s v="armed"/>
    <x v="0"/>
  </r>
  <r>
    <n v="2166"/>
    <n v="2408"/>
    <s v="TK TK"/>
    <d v="2017-03-08T00:00:00"/>
    <s v="shot"/>
    <x v="4"/>
    <m/>
    <s v="M"/>
    <m/>
    <s v="Riverside"/>
    <s v="CA"/>
    <b v="0"/>
    <s v="other"/>
    <s v="Not fleeing"/>
    <b v="0"/>
    <s v="armed"/>
    <x v="1"/>
  </r>
  <r>
    <n v="2167"/>
    <n v="2409"/>
    <s v="Iaroslav Mosiiuk"/>
    <d v="2017-03-08T00:00:00"/>
    <s v="shot"/>
    <x v="0"/>
    <n v="25"/>
    <s v="M"/>
    <s v="W"/>
    <s v="Charlotte"/>
    <s v="NC"/>
    <b v="1"/>
    <s v="other"/>
    <s v="Not fleeing"/>
    <b v="0"/>
    <s v="armed"/>
    <x v="0"/>
  </r>
  <r>
    <n v="2168"/>
    <n v="2410"/>
    <s v="Jesus Alberto Geney"/>
    <d v="2017-03-09T00:00:00"/>
    <s v="shot and Tasered"/>
    <x v="4"/>
    <n v="24"/>
    <s v="M"/>
    <s v="H"/>
    <s v="Santa Clara"/>
    <s v="CA"/>
    <b v="1"/>
    <s v="other"/>
    <m/>
    <b v="0"/>
    <s v="armed"/>
    <x v="1"/>
  </r>
  <r>
    <n v="2169"/>
    <n v="2411"/>
    <s v="Steven Schiltz"/>
    <d v="2017-03-09T00:00:00"/>
    <s v="shot"/>
    <x v="67"/>
    <n v="29"/>
    <s v="M"/>
    <s v="W"/>
    <s v="Huntington Beach"/>
    <s v="CA"/>
    <b v="1"/>
    <s v="other"/>
    <s v="Not fleeing"/>
    <b v="0"/>
    <s v="armed"/>
    <x v="1"/>
  </r>
  <r>
    <n v="2170"/>
    <n v="2415"/>
    <s v="Damon Seitz"/>
    <d v="2017-03-10T00:00:00"/>
    <s v="shot"/>
    <x v="0"/>
    <n v="40"/>
    <s v="M"/>
    <s v="W"/>
    <s v="Escondido"/>
    <s v="CA"/>
    <b v="1"/>
    <s v="attack"/>
    <s v="Not fleeing"/>
    <b v="0"/>
    <s v="armed"/>
    <x v="0"/>
  </r>
  <r>
    <n v="2171"/>
    <n v="2413"/>
    <s v="Mark Robert Carlberg"/>
    <d v="2017-03-11T00:00:00"/>
    <s v="shot"/>
    <x v="0"/>
    <n v="51"/>
    <s v="M"/>
    <s v="W"/>
    <s v="Midlothian"/>
    <s v="TX"/>
    <b v="0"/>
    <s v="attack"/>
    <s v="Not fleeing"/>
    <b v="0"/>
    <s v="armed"/>
    <x v="0"/>
  </r>
  <r>
    <n v="2172"/>
    <n v="2447"/>
    <s v="Brandon Wiley"/>
    <d v="2017-03-11T00:00:00"/>
    <s v="shot"/>
    <x v="0"/>
    <n v="30"/>
    <s v="M"/>
    <s v="B"/>
    <s v="East Baton Rouge"/>
    <s v="LA"/>
    <b v="0"/>
    <s v="attack"/>
    <m/>
    <b v="0"/>
    <s v="armed"/>
    <x v="0"/>
  </r>
  <r>
    <n v="2173"/>
    <n v="2412"/>
    <s v="Michael Anthony Perez"/>
    <d v="2017-03-12T00:00:00"/>
    <s v="shot and Tasered"/>
    <x v="4"/>
    <n v="33"/>
    <s v="M"/>
    <s v="H"/>
    <s v="Orange"/>
    <s v="CA"/>
    <b v="1"/>
    <s v="other"/>
    <s v="Not fleeing"/>
    <b v="0"/>
    <s v="armed"/>
    <x v="1"/>
  </r>
  <r>
    <n v="2174"/>
    <n v="2414"/>
    <s v="Manuel Gonzalez"/>
    <d v="2017-03-12T00:00:00"/>
    <s v="shot"/>
    <x v="4"/>
    <n v="28"/>
    <s v="M"/>
    <s v="H"/>
    <s v="Bellingham"/>
    <s v="WA"/>
    <b v="0"/>
    <s v="attack"/>
    <s v="Foot"/>
    <b v="1"/>
    <s v="armed"/>
    <x v="1"/>
  </r>
  <r>
    <n v="2175"/>
    <n v="2416"/>
    <s v="Luke O. Stewart"/>
    <d v="2017-03-13T00:00:00"/>
    <s v="shot"/>
    <x v="5"/>
    <n v="23"/>
    <s v="M"/>
    <s v="B"/>
    <s v="Euclid"/>
    <s v="OH"/>
    <b v="0"/>
    <s v="other"/>
    <m/>
    <b v="1"/>
    <s v="unarmed or undetermined or null"/>
    <x v="1"/>
  </r>
  <r>
    <n v="2176"/>
    <n v="2417"/>
    <s v="Noel Aaron Russell"/>
    <d v="2017-03-13T00:00:00"/>
    <s v="shot"/>
    <x v="4"/>
    <n v="23"/>
    <s v="M"/>
    <s v="W"/>
    <s v="Napa"/>
    <s v="CA"/>
    <b v="1"/>
    <s v="other"/>
    <s v="Not fleeing"/>
    <b v="0"/>
    <s v="armed"/>
    <x v="1"/>
  </r>
  <r>
    <n v="2177"/>
    <n v="2421"/>
    <s v="Rashad Daquan Opher"/>
    <d v="2017-03-13T00:00:00"/>
    <s v="shot"/>
    <x v="5"/>
    <n v="20"/>
    <s v="M"/>
    <s v="B"/>
    <s v="Woodlawn"/>
    <s v="MD"/>
    <b v="0"/>
    <s v="other"/>
    <s v="Other"/>
    <b v="1"/>
    <s v="unarmed or undetermined or null"/>
    <x v="1"/>
  </r>
  <r>
    <n v="2178"/>
    <n v="2419"/>
    <s v="Christopher Apostolos"/>
    <d v="2017-03-14T00:00:00"/>
    <s v="shot"/>
    <x v="1"/>
    <n v="56"/>
    <s v="M"/>
    <s v="W"/>
    <s v="Toms River"/>
    <s v="NJ"/>
    <b v="1"/>
    <s v="attack"/>
    <m/>
    <b v="0"/>
    <s v="unarmed or undetermined or null"/>
    <x v="1"/>
  </r>
  <r>
    <n v="2179"/>
    <n v="2422"/>
    <s v="Ryan L. Rosa"/>
    <d v="2017-03-14T00:00:00"/>
    <s v="shot"/>
    <x v="5"/>
    <n v="36"/>
    <s v="M"/>
    <s v="W"/>
    <s v="Fife"/>
    <s v="WA"/>
    <b v="0"/>
    <s v="attack"/>
    <s v="Not fleeing"/>
    <b v="0"/>
    <s v="unarmed or undetermined or null"/>
    <x v="1"/>
  </r>
  <r>
    <n v="2180"/>
    <n v="2423"/>
    <s v="Alexander Meltz"/>
    <d v="2017-03-14T00:00:00"/>
    <s v="shot"/>
    <x v="0"/>
    <n v="18"/>
    <s v="M"/>
    <s v="W"/>
    <s v="Westminster"/>
    <s v="CO"/>
    <b v="0"/>
    <s v="attack"/>
    <s v="Not fleeing"/>
    <b v="0"/>
    <s v="armed"/>
    <x v="0"/>
  </r>
  <r>
    <n v="2181"/>
    <n v="2424"/>
    <s v="Shawn Anthony Dumitras"/>
    <d v="2017-03-14T00:00:00"/>
    <s v="shot"/>
    <x v="0"/>
    <n v="43"/>
    <s v="M"/>
    <s v="W"/>
    <s v="Panama City Beach"/>
    <s v="FL"/>
    <b v="0"/>
    <s v="attack"/>
    <m/>
    <b v="0"/>
    <s v="armed"/>
    <x v="0"/>
  </r>
  <r>
    <n v="2182"/>
    <n v="2426"/>
    <s v="Elena &quot;Ebbie&quot; Mondragon"/>
    <d v="2017-03-14T00:00:00"/>
    <s v="shot"/>
    <x v="1"/>
    <n v="16"/>
    <s v="F"/>
    <s v="H"/>
    <s v="Hayward"/>
    <s v="CA"/>
    <b v="0"/>
    <s v="other"/>
    <m/>
    <b v="0"/>
    <s v="unarmed or undetermined or null"/>
    <x v="1"/>
  </r>
  <r>
    <n v="2183"/>
    <n v="2418"/>
    <s v="Cordale Quinn Handy"/>
    <d v="2017-03-15T00:00:00"/>
    <s v="shot"/>
    <x v="0"/>
    <n v="29"/>
    <s v="M"/>
    <s v="B"/>
    <s v="St. Paul"/>
    <s v="MN"/>
    <b v="0"/>
    <s v="other"/>
    <s v="Not fleeing"/>
    <b v="0"/>
    <s v="armed"/>
    <x v="0"/>
  </r>
  <r>
    <n v="2184"/>
    <n v="2428"/>
    <s v="Todd Munson"/>
    <d v="2017-03-15T00:00:00"/>
    <s v="shot"/>
    <x v="5"/>
    <n v="25"/>
    <s v="M"/>
    <s v="W"/>
    <s v="Phoenix"/>
    <s v="AZ"/>
    <b v="0"/>
    <s v="other"/>
    <s v="Car"/>
    <b v="0"/>
    <s v="unarmed or undetermined or null"/>
    <x v="1"/>
  </r>
  <r>
    <n v="2185"/>
    <n v="2429"/>
    <s v="Frederick Ricardo Brown"/>
    <d v="2017-03-16T00:00:00"/>
    <s v="shot"/>
    <x v="0"/>
    <n v="34"/>
    <s v="M"/>
    <s v="B"/>
    <s v="Warren"/>
    <s v="MI"/>
    <b v="0"/>
    <s v="attack"/>
    <s v="Not fleeing"/>
    <b v="0"/>
    <s v="armed"/>
    <x v="0"/>
  </r>
  <r>
    <n v="2186"/>
    <n v="2431"/>
    <s v="Jermaine Claybrooks"/>
    <d v="2017-03-16T00:00:00"/>
    <s v="shot"/>
    <x v="0"/>
    <n v="32"/>
    <s v="M"/>
    <s v="B"/>
    <s v="Milwaukee"/>
    <s v="WI"/>
    <b v="0"/>
    <s v="other"/>
    <s v="Not fleeing"/>
    <b v="0"/>
    <s v="armed"/>
    <x v="0"/>
  </r>
  <r>
    <n v="2187"/>
    <n v="2432"/>
    <s v="Patrick Earl Gatson"/>
    <d v="2017-03-16T00:00:00"/>
    <s v="shot and Tasered"/>
    <x v="0"/>
    <n v="32"/>
    <s v="M"/>
    <s v="B"/>
    <s v="Fayetteville"/>
    <s v="NC"/>
    <b v="0"/>
    <s v="attack"/>
    <s v="Not fleeing"/>
    <b v="0"/>
    <s v="armed"/>
    <x v="0"/>
  </r>
  <r>
    <n v="2188"/>
    <n v="2433"/>
    <s v="Daniel Donarski"/>
    <d v="2017-03-16T00:00:00"/>
    <s v="shot"/>
    <x v="0"/>
    <n v="58"/>
    <s v="M"/>
    <s v="W"/>
    <s v="Deltona"/>
    <s v="FL"/>
    <b v="1"/>
    <s v="attack"/>
    <s v="Not fleeing"/>
    <b v="0"/>
    <s v="armed"/>
    <x v="0"/>
  </r>
  <r>
    <n v="2189"/>
    <n v="2434"/>
    <s v="Rodney James Hess"/>
    <d v="2017-03-16T00:00:00"/>
    <s v="shot"/>
    <x v="5"/>
    <n v="36"/>
    <s v="M"/>
    <s v="B"/>
    <s v="Alamo"/>
    <s v="TN"/>
    <b v="1"/>
    <s v="attack"/>
    <s v="Not fleeing"/>
    <b v="1"/>
    <s v="unarmed or undetermined or null"/>
    <x v="1"/>
  </r>
  <r>
    <n v="2190"/>
    <n v="2436"/>
    <s v="Brentant M. Lahey"/>
    <d v="2017-03-17T00:00:00"/>
    <s v="shot"/>
    <x v="4"/>
    <n v="25"/>
    <s v="M"/>
    <s v="W"/>
    <s v="Presque Isle"/>
    <s v="ME"/>
    <b v="0"/>
    <s v="other"/>
    <s v="Not fleeing"/>
    <b v="0"/>
    <s v="armed"/>
    <x v="1"/>
  </r>
  <r>
    <n v="2191"/>
    <n v="2439"/>
    <s v="Nancy Jane Lewellyn"/>
    <d v="2017-03-17T00:00:00"/>
    <s v="shot"/>
    <x v="2"/>
    <n v="59"/>
    <s v="F"/>
    <s v="W"/>
    <s v="Lakeland"/>
    <s v="TN"/>
    <b v="1"/>
    <s v="attack"/>
    <s v="Not fleeing"/>
    <b v="0"/>
    <s v="armed"/>
    <x v="1"/>
  </r>
  <r>
    <n v="2192"/>
    <n v="2440"/>
    <s v="Desmond Phillips"/>
    <d v="2017-03-17T00:00:00"/>
    <s v="shot and Tasered"/>
    <x v="4"/>
    <n v="25"/>
    <s v="M"/>
    <s v="B"/>
    <s v="Chico"/>
    <s v="CA"/>
    <b v="1"/>
    <s v="other"/>
    <s v="Not fleeing"/>
    <b v="0"/>
    <s v="armed"/>
    <x v="1"/>
  </r>
  <r>
    <n v="2193"/>
    <n v="2437"/>
    <s v="Kevin C. Perry"/>
    <d v="2017-03-18T00:00:00"/>
    <s v="shot"/>
    <x v="0"/>
    <n v="25"/>
    <s v="M"/>
    <s v="W"/>
    <s v="Wichita"/>
    <s v="KS"/>
    <b v="0"/>
    <s v="attack"/>
    <s v="Not fleeing"/>
    <b v="0"/>
    <s v="armed"/>
    <x v="0"/>
  </r>
  <r>
    <n v="2194"/>
    <n v="2438"/>
    <s v="Benjamin Christian Barnes"/>
    <d v="2017-03-18T00:00:00"/>
    <s v="shot"/>
    <x v="0"/>
    <n v="42"/>
    <s v="M"/>
    <s v="W"/>
    <s v="Boise"/>
    <s v="ID"/>
    <b v="0"/>
    <s v="attack"/>
    <s v="Not fleeing"/>
    <b v="0"/>
    <s v="armed"/>
    <x v="0"/>
  </r>
  <r>
    <n v="2195"/>
    <n v="2446"/>
    <s v="Jason Dennis Watkins"/>
    <d v="2017-03-18T00:00:00"/>
    <s v="shot"/>
    <x v="5"/>
    <n v="36"/>
    <s v="M"/>
    <s v="W"/>
    <s v="Cedartown"/>
    <s v="GA"/>
    <b v="0"/>
    <s v="other"/>
    <s v="Car"/>
    <b v="0"/>
    <s v="unarmed or undetermined or null"/>
    <x v="1"/>
  </r>
  <r>
    <n v="2196"/>
    <n v="2441"/>
    <s v="Clifton Knickmeyer"/>
    <d v="2017-03-19T00:00:00"/>
    <s v="shot"/>
    <x v="0"/>
    <n v="59"/>
    <s v="M"/>
    <s v="W"/>
    <s v="Affton"/>
    <s v="MO"/>
    <b v="0"/>
    <s v="attack"/>
    <s v="Other"/>
    <b v="0"/>
    <s v="armed"/>
    <x v="0"/>
  </r>
  <r>
    <n v="2197"/>
    <n v="2442"/>
    <s v="Alteria Woods"/>
    <d v="2017-03-19T00:00:00"/>
    <s v="shot"/>
    <x v="1"/>
    <n v="21"/>
    <s v="F"/>
    <s v="B"/>
    <s v="Gifford"/>
    <s v="FL"/>
    <b v="0"/>
    <s v="other"/>
    <s v="Not fleeing"/>
    <b v="0"/>
    <s v="unarmed or undetermined or null"/>
    <x v="1"/>
  </r>
  <r>
    <n v="2198"/>
    <n v="2443"/>
    <s v="Trevor Allen Brice Gingras"/>
    <d v="2017-03-19T00:00:00"/>
    <s v="shot"/>
    <x v="0"/>
    <n v="19"/>
    <s v="M"/>
    <s v="W"/>
    <s v="Cape Canaveral"/>
    <s v="FL"/>
    <b v="0"/>
    <s v="attack"/>
    <s v="Foot"/>
    <b v="0"/>
    <s v="armed"/>
    <x v="0"/>
  </r>
  <r>
    <n v="2199"/>
    <n v="2444"/>
    <s v="Mario Simoes"/>
    <d v="2017-03-19T00:00:00"/>
    <s v="shot"/>
    <x v="0"/>
    <n v="45"/>
    <s v="M"/>
    <s v="H"/>
    <s v="DeLand"/>
    <s v="FL"/>
    <b v="1"/>
    <s v="other"/>
    <s v="Car"/>
    <b v="0"/>
    <s v="armed"/>
    <x v="0"/>
  </r>
  <r>
    <n v="2200"/>
    <n v="2445"/>
    <s v="TK Tk"/>
    <d v="2017-03-19T00:00:00"/>
    <s v="shot"/>
    <x v="4"/>
    <m/>
    <s v="M"/>
    <m/>
    <s v="Desert Hot Springs"/>
    <s v="CA"/>
    <b v="0"/>
    <s v="attack"/>
    <s v="Not fleeing"/>
    <b v="0"/>
    <s v="armed"/>
    <x v="1"/>
  </r>
  <r>
    <n v="2201"/>
    <n v="2448"/>
    <s v="Charles Harris"/>
    <d v="2017-03-22T00:00:00"/>
    <s v="shot"/>
    <x v="4"/>
    <n v="42"/>
    <s v="M"/>
    <s v="W"/>
    <s v="Booneville"/>
    <s v="KY"/>
    <b v="0"/>
    <s v="other"/>
    <s v="Not fleeing"/>
    <b v="0"/>
    <s v="armed"/>
    <x v="1"/>
  </r>
  <r>
    <n v="2202"/>
    <n v="2450"/>
    <s v="Don Johnson"/>
    <d v="2017-03-22T00:00:00"/>
    <s v="shot"/>
    <x v="0"/>
    <n v="27"/>
    <s v="M"/>
    <s v="B"/>
    <s v="Crowley"/>
    <s v="LA"/>
    <b v="0"/>
    <s v="attack"/>
    <s v="Not fleeing"/>
    <b v="0"/>
    <s v="armed"/>
    <x v="0"/>
  </r>
  <r>
    <n v="2203"/>
    <n v="2477"/>
    <s v="Nengmy Vang"/>
    <d v="2017-03-22T00:00:00"/>
    <s v="shot"/>
    <x v="0"/>
    <n v="45"/>
    <s v="M"/>
    <s v="A"/>
    <s v="Weston"/>
    <s v="WI"/>
    <b v="0"/>
    <s v="attack"/>
    <m/>
    <b v="0"/>
    <s v="armed"/>
    <x v="0"/>
  </r>
  <r>
    <n v="2204"/>
    <n v="2449"/>
    <s v="William Stokes"/>
    <d v="2017-03-23T00:00:00"/>
    <s v="shot"/>
    <x v="11"/>
    <n v="51"/>
    <s v="M"/>
    <s v="B"/>
    <s v="Des Moines"/>
    <s v="WA"/>
    <b v="1"/>
    <s v="other"/>
    <s v="Not fleeing"/>
    <b v="0"/>
    <s v="armed"/>
    <x v="1"/>
  </r>
  <r>
    <n v="2205"/>
    <n v="2451"/>
    <s v="Eddie Davis"/>
    <d v="2017-03-23T00:00:00"/>
    <s v="shot"/>
    <x v="4"/>
    <n v="42"/>
    <s v="M"/>
    <s v="B"/>
    <s v="Sheridan"/>
    <s v="AR"/>
    <b v="0"/>
    <s v="attack"/>
    <s v="Car"/>
    <b v="0"/>
    <s v="armed"/>
    <x v="1"/>
  </r>
  <r>
    <n v="2206"/>
    <n v="2453"/>
    <s v="Francisco Valdez"/>
    <d v="2017-03-23T00:00:00"/>
    <s v="shot"/>
    <x v="4"/>
    <n v="24"/>
    <s v="M"/>
    <s v="H"/>
    <s v="Phoenix"/>
    <s v="AZ"/>
    <b v="0"/>
    <s v="attack"/>
    <s v="Not fleeing"/>
    <b v="0"/>
    <s v="armed"/>
    <x v="1"/>
  </r>
  <r>
    <n v="2207"/>
    <n v="2452"/>
    <s v="Reno Joseph Owens"/>
    <d v="2017-03-24T00:00:00"/>
    <s v="shot"/>
    <x v="4"/>
    <n v="39"/>
    <s v="M"/>
    <s v="B"/>
    <s v="Baltimore"/>
    <s v="MD"/>
    <b v="1"/>
    <s v="other"/>
    <s v="Not fleeing"/>
    <b v="1"/>
    <s v="armed"/>
    <x v="1"/>
  </r>
  <r>
    <n v="2208"/>
    <n v="2456"/>
    <s v="Austin Tyler Macon"/>
    <d v="2017-03-24T00:00:00"/>
    <s v="shot"/>
    <x v="0"/>
    <n v="18"/>
    <s v="M"/>
    <s v="W"/>
    <s v="Cottonwood"/>
    <s v="CA"/>
    <b v="0"/>
    <s v="attack"/>
    <s v="Not fleeing"/>
    <b v="0"/>
    <s v="armed"/>
    <x v="0"/>
  </r>
  <r>
    <n v="2209"/>
    <n v="2458"/>
    <s v="Matthew Gambaro"/>
    <d v="2017-03-24T00:00:00"/>
    <s v="shot"/>
    <x v="0"/>
    <n v="26"/>
    <s v="M"/>
    <s v="H"/>
    <s v="Cisco"/>
    <s v="TX"/>
    <b v="0"/>
    <s v="other"/>
    <s v="Foot"/>
    <b v="0"/>
    <s v="armed"/>
    <x v="0"/>
  </r>
  <r>
    <n v="2210"/>
    <n v="2454"/>
    <s v="Fred Barragan"/>
    <d v="2017-03-25T00:00:00"/>
    <s v="shot"/>
    <x v="0"/>
    <n v="35"/>
    <s v="M"/>
    <s v="H"/>
    <s v="Los Angeles"/>
    <s v="CA"/>
    <b v="0"/>
    <s v="other"/>
    <s v="Foot"/>
    <b v="0"/>
    <s v="armed"/>
    <x v="0"/>
  </r>
  <r>
    <n v="2211"/>
    <n v="2455"/>
    <s v="Paul Parienlla"/>
    <d v="2017-03-26T00:00:00"/>
    <s v="shot"/>
    <x v="0"/>
    <n v="53"/>
    <s v="M"/>
    <s v="W"/>
    <s v="Anderson"/>
    <s v="CA"/>
    <b v="0"/>
    <s v="attack"/>
    <s v="Not fleeing"/>
    <b v="0"/>
    <s v="armed"/>
    <x v="0"/>
  </r>
  <r>
    <n v="2212"/>
    <n v="2712"/>
    <s v="David Eric Ufferman"/>
    <d v="2017-03-26T00:00:00"/>
    <s v="shot"/>
    <x v="1"/>
    <n v="56"/>
    <s v="M"/>
    <s v="W"/>
    <s v="Delray Beach"/>
    <s v="FL"/>
    <b v="1"/>
    <s v="attack"/>
    <s v="Not fleeing"/>
    <b v="0"/>
    <s v="unarmed or undetermined or null"/>
    <x v="1"/>
  </r>
  <r>
    <n v="2213"/>
    <n v="2457"/>
    <s v="Michael Hornibrook"/>
    <d v="2017-03-26T00:00:00"/>
    <s v="shot"/>
    <x v="0"/>
    <n v="54"/>
    <s v="M"/>
    <s v="W"/>
    <s v="Little Rock"/>
    <s v="AR"/>
    <b v="0"/>
    <s v="attack"/>
    <s v="Foot"/>
    <b v="0"/>
    <s v="armed"/>
    <x v="0"/>
  </r>
  <r>
    <n v="2214"/>
    <n v="2459"/>
    <s v="Justin Quincy Smith"/>
    <d v="2017-03-26T00:00:00"/>
    <s v="shot"/>
    <x v="0"/>
    <n v="36"/>
    <s v="M"/>
    <s v="W"/>
    <s v="Wasilla"/>
    <s v="AK"/>
    <b v="0"/>
    <s v="attack"/>
    <s v="Other"/>
    <b v="0"/>
    <s v="armed"/>
    <x v="0"/>
  </r>
  <r>
    <n v="2215"/>
    <n v="2460"/>
    <s v="Steven Hopwood"/>
    <d v="2017-03-27T00:00:00"/>
    <s v="shot"/>
    <x v="0"/>
    <n v="51"/>
    <s v="M"/>
    <s v="W"/>
    <s v="Lewisburg"/>
    <s v="TN"/>
    <b v="0"/>
    <s v="attack"/>
    <s v="Not fleeing"/>
    <b v="0"/>
    <s v="armed"/>
    <x v="0"/>
  </r>
  <r>
    <n v="2216"/>
    <n v="2461"/>
    <s v="Pryor Spencer Bailey"/>
    <d v="2017-03-27T00:00:00"/>
    <s v="shot"/>
    <x v="0"/>
    <n v="45"/>
    <s v="M"/>
    <s v="W"/>
    <s v="Columbus"/>
    <s v="MS"/>
    <b v="0"/>
    <s v="attack"/>
    <s v="Car"/>
    <b v="0"/>
    <s v="armed"/>
    <x v="0"/>
  </r>
  <r>
    <n v="2217"/>
    <n v="2462"/>
    <s v="Richard Alexander Tilley"/>
    <d v="2017-03-27T00:00:00"/>
    <s v="shot"/>
    <x v="4"/>
    <n v="28"/>
    <s v="M"/>
    <s v="W"/>
    <s v="Montgomery Village"/>
    <s v="MD"/>
    <b v="0"/>
    <s v="other"/>
    <s v="Not fleeing"/>
    <b v="1"/>
    <s v="armed"/>
    <x v="1"/>
  </r>
  <r>
    <n v="2218"/>
    <n v="2463"/>
    <s v="Peter J. Doffin"/>
    <d v="2017-03-28T00:00:00"/>
    <s v="shot"/>
    <x v="0"/>
    <n v="36"/>
    <s v="M"/>
    <s v="W"/>
    <s v="Lafayette"/>
    <s v="IN"/>
    <b v="0"/>
    <s v="attack"/>
    <s v="Car"/>
    <b v="0"/>
    <s v="armed"/>
    <x v="0"/>
  </r>
  <r>
    <n v="2219"/>
    <n v="2467"/>
    <s v="Lee Pat Milks"/>
    <d v="2017-03-28T00:00:00"/>
    <s v="shot"/>
    <x v="0"/>
    <n v="73"/>
    <s v="M"/>
    <s v="W"/>
    <s v="Manistee"/>
    <s v="MI"/>
    <b v="0"/>
    <s v="attack"/>
    <s v="Not fleeing"/>
    <b v="0"/>
    <s v="armed"/>
    <x v="0"/>
  </r>
  <r>
    <n v="2220"/>
    <n v="2466"/>
    <s v="Daniel Hendrix"/>
    <d v="2017-03-29T00:00:00"/>
    <s v="shot"/>
    <x v="0"/>
    <n v="26"/>
    <s v="M"/>
    <s v="W"/>
    <s v="Chattanooga"/>
    <s v="TN"/>
    <b v="0"/>
    <s v="other"/>
    <s v="Not fleeing"/>
    <b v="0"/>
    <s v="armed"/>
    <x v="0"/>
  </r>
  <r>
    <n v="2221"/>
    <n v="2468"/>
    <s v="Troy Boyle"/>
    <d v="2017-03-29T00:00:00"/>
    <s v="shot"/>
    <x v="0"/>
    <n v="41"/>
    <s v="M"/>
    <s v="W"/>
    <s v="Stockton"/>
    <s v="IL"/>
    <b v="0"/>
    <s v="attack"/>
    <s v="Car"/>
    <b v="0"/>
    <s v="armed"/>
    <x v="0"/>
  </r>
  <r>
    <n v="2222"/>
    <n v="2469"/>
    <s v="Doyle Wayne Johnson"/>
    <d v="2017-03-29T00:00:00"/>
    <s v="shot"/>
    <x v="0"/>
    <n v="59"/>
    <s v="M"/>
    <s v="W"/>
    <s v="Byars"/>
    <s v="OK"/>
    <b v="0"/>
    <s v="attack"/>
    <s v="Car"/>
    <b v="0"/>
    <s v="armed"/>
    <x v="0"/>
  </r>
  <r>
    <n v="2223"/>
    <n v="2470"/>
    <s v="Leroy Brown"/>
    <d v="2017-03-29T00:00:00"/>
    <s v="shot"/>
    <x v="9"/>
    <n v="28"/>
    <s v="M"/>
    <s v="B"/>
    <s v="New Castle"/>
    <s v="DE"/>
    <b v="0"/>
    <s v="other"/>
    <s v="Car"/>
    <b v="0"/>
    <s v="unarmed or undetermined or null"/>
    <x v="1"/>
  </r>
  <r>
    <n v="2224"/>
    <n v="2471"/>
    <s v="Fred Ratliff"/>
    <d v="2017-03-29T00:00:00"/>
    <s v="shot"/>
    <x v="0"/>
    <n v="45"/>
    <s v="M"/>
    <s v="W"/>
    <s v="Lawrenceburg"/>
    <s v="KY"/>
    <b v="0"/>
    <s v="attack"/>
    <s v="Not fleeing"/>
    <b v="0"/>
    <s v="armed"/>
    <x v="0"/>
  </r>
  <r>
    <n v="2225"/>
    <n v="2473"/>
    <s v="Dennis Wasson"/>
    <d v="2017-03-29T00:00:00"/>
    <s v="shot"/>
    <x v="5"/>
    <n v="27"/>
    <s v="M"/>
    <s v="W"/>
    <s v="Whitewright"/>
    <s v="TX"/>
    <b v="0"/>
    <s v="other"/>
    <s v="Car"/>
    <b v="0"/>
    <s v="unarmed or undetermined or null"/>
    <x v="1"/>
  </r>
  <r>
    <n v="2226"/>
    <n v="2474"/>
    <s v="Christopher Angelo Pizzichetta"/>
    <d v="2017-03-30T00:00:00"/>
    <s v="shot"/>
    <x v="5"/>
    <n v="46"/>
    <s v="M"/>
    <s v="W"/>
    <s v="Cranbury Township"/>
    <s v="NJ"/>
    <b v="0"/>
    <s v="other"/>
    <s v="Car"/>
    <b v="0"/>
    <s v="unarmed or undetermined or null"/>
    <x v="1"/>
  </r>
  <r>
    <n v="2227"/>
    <n v="2475"/>
    <s v="Marcus Williams"/>
    <d v="2017-04-01T00:00:00"/>
    <s v="shot"/>
    <x v="0"/>
    <n v="34"/>
    <s v="M"/>
    <s v="B"/>
    <s v="Cantonment"/>
    <s v="FL"/>
    <b v="0"/>
    <s v="attack"/>
    <s v="Foot"/>
    <b v="0"/>
    <s v="armed"/>
    <x v="0"/>
  </r>
  <r>
    <n v="2228"/>
    <n v="2476"/>
    <s v="Phosowath Sengphong"/>
    <d v="2017-04-01T00:00:00"/>
    <s v="shot"/>
    <x v="4"/>
    <n v="30"/>
    <s v="M"/>
    <s v="A"/>
    <s v="New Iberia"/>
    <s v="LA"/>
    <b v="0"/>
    <s v="other"/>
    <m/>
    <b v="0"/>
    <s v="armed"/>
    <x v="1"/>
  </r>
  <r>
    <n v="2229"/>
    <n v="2478"/>
    <s v="Jose Antonio Hernandez"/>
    <d v="2017-04-03T00:00:00"/>
    <s v="shot and Tasered"/>
    <x v="0"/>
    <n v="46"/>
    <s v="M"/>
    <s v="H"/>
    <s v="Pendleton"/>
    <s v="SC"/>
    <b v="1"/>
    <s v="other"/>
    <s v="Not fleeing"/>
    <b v="1"/>
    <s v="armed"/>
    <x v="0"/>
  </r>
  <r>
    <n v="2230"/>
    <n v="2479"/>
    <s v="Rogelio Vidal Landa"/>
    <d v="2017-04-04T00:00:00"/>
    <s v="shot"/>
    <x v="1"/>
    <n v="47"/>
    <s v="M"/>
    <s v="H"/>
    <s v="Bakersfield"/>
    <s v="CA"/>
    <b v="0"/>
    <s v="other"/>
    <s v="Foot"/>
    <b v="0"/>
    <s v="unarmed or undetermined or null"/>
    <x v="1"/>
  </r>
  <r>
    <n v="2231"/>
    <n v="2480"/>
    <s v="Michael Maldonado"/>
    <d v="2017-04-04T00:00:00"/>
    <s v="shot"/>
    <x v="5"/>
    <n v="32"/>
    <s v="M"/>
    <s v="H"/>
    <s v="Houston"/>
    <s v="TX"/>
    <b v="0"/>
    <s v="attack"/>
    <s v="Car"/>
    <b v="0"/>
    <s v="unarmed or undetermined or null"/>
    <x v="1"/>
  </r>
  <r>
    <n v="2232"/>
    <n v="2481"/>
    <s v="Stephen Connard Ferry"/>
    <d v="2017-04-04T00:00:00"/>
    <s v="shot"/>
    <x v="0"/>
    <n v="65"/>
    <s v="M"/>
    <s v="W"/>
    <s v="Napa"/>
    <s v="CA"/>
    <b v="0"/>
    <s v="attack"/>
    <s v="Car"/>
    <b v="0"/>
    <s v="armed"/>
    <x v="0"/>
  </r>
  <r>
    <n v="2233"/>
    <n v="2482"/>
    <s v="Michael Alcaraz"/>
    <d v="2017-04-05T00:00:00"/>
    <s v="shot"/>
    <x v="0"/>
    <n v="19"/>
    <s v="M"/>
    <s v="H"/>
    <s v="Goshen"/>
    <s v="IN"/>
    <b v="0"/>
    <s v="attack"/>
    <s v="Car"/>
    <b v="0"/>
    <s v="armed"/>
    <x v="0"/>
  </r>
  <r>
    <n v="2234"/>
    <n v="2483"/>
    <s v="Austin Dakota Snyder"/>
    <d v="2017-04-05T00:00:00"/>
    <s v="shot"/>
    <x v="5"/>
    <n v="22"/>
    <s v="M"/>
    <s v="W"/>
    <s v="Little Rock"/>
    <s v="AR"/>
    <b v="0"/>
    <s v="other"/>
    <m/>
    <b v="0"/>
    <s v="unarmed or undetermined or null"/>
    <x v="1"/>
  </r>
  <r>
    <n v="2235"/>
    <n v="2484"/>
    <s v="Christopher Wade"/>
    <d v="2017-04-06T00:00:00"/>
    <s v="shot"/>
    <x v="2"/>
    <n v="39"/>
    <s v="M"/>
    <s v="B"/>
    <s v="Westerville"/>
    <s v="OH"/>
    <b v="1"/>
    <s v="attack"/>
    <s v="Not fleeing"/>
    <b v="0"/>
    <s v="armed"/>
    <x v="1"/>
  </r>
  <r>
    <n v="2236"/>
    <n v="2485"/>
    <s v="Benjamin Ailstock"/>
    <d v="2017-04-06T00:00:00"/>
    <s v="shot"/>
    <x v="0"/>
    <n v="38"/>
    <s v="M"/>
    <s v="W"/>
    <s v="Madison Township"/>
    <s v="OH"/>
    <b v="1"/>
    <s v="attack"/>
    <s v="Not fleeing"/>
    <b v="0"/>
    <s v="armed"/>
    <x v="0"/>
  </r>
  <r>
    <n v="2237"/>
    <n v="2486"/>
    <s v="Glenn Watenpool"/>
    <d v="2017-04-06T00:00:00"/>
    <s v="shot"/>
    <x v="0"/>
    <n v="68"/>
    <s v="M"/>
    <s v="W"/>
    <s v="Bradenton"/>
    <s v="FL"/>
    <b v="0"/>
    <s v="attack"/>
    <s v="Not fleeing"/>
    <b v="0"/>
    <s v="armed"/>
    <x v="0"/>
  </r>
  <r>
    <n v="2238"/>
    <n v="2487"/>
    <s v="Richard Xavier Summers"/>
    <d v="2017-04-06T00:00:00"/>
    <s v="shot"/>
    <x v="0"/>
    <n v="49"/>
    <s v="M"/>
    <s v="B"/>
    <s v="Largo"/>
    <s v="FL"/>
    <b v="0"/>
    <s v="attack"/>
    <s v="Not fleeing"/>
    <b v="0"/>
    <s v="armed"/>
    <x v="0"/>
  </r>
  <r>
    <n v="2239"/>
    <n v="2488"/>
    <s v="Kenneth Francis"/>
    <d v="2017-04-06T00:00:00"/>
    <s v="shot"/>
    <x v="0"/>
    <n v="37"/>
    <s v="M"/>
    <s v="B"/>
    <s v="Newark"/>
    <s v="NJ"/>
    <b v="0"/>
    <s v="attack"/>
    <s v="Not fleeing"/>
    <b v="0"/>
    <s v="armed"/>
    <x v="0"/>
  </r>
  <r>
    <n v="2240"/>
    <n v="2495"/>
    <s v="Jeffrey Lynn Curry"/>
    <d v="2017-04-07T00:00:00"/>
    <s v="shot"/>
    <x v="0"/>
    <n v="33"/>
    <s v="M"/>
    <s v="A"/>
    <s v="Kyle"/>
    <s v="SD"/>
    <b v="0"/>
    <s v="attack"/>
    <s v="Car"/>
    <b v="0"/>
    <s v="armed"/>
    <x v="0"/>
  </r>
  <r>
    <n v="2241"/>
    <n v="2492"/>
    <s v="Gregory Kever"/>
    <d v="2017-04-08T00:00:00"/>
    <s v="shot"/>
    <x v="4"/>
    <n v="25"/>
    <s v="M"/>
    <s v="W"/>
    <s v="Eau Claire"/>
    <s v="WI"/>
    <b v="0"/>
    <s v="other"/>
    <s v="Not fleeing"/>
    <b v="0"/>
    <s v="armed"/>
    <x v="1"/>
  </r>
  <r>
    <n v="2242"/>
    <n v="2490"/>
    <s v="Jose Gonzales Rendon"/>
    <d v="2017-04-09T00:00:00"/>
    <s v="shot"/>
    <x v="4"/>
    <n v="36"/>
    <s v="M"/>
    <s v="H"/>
    <s v="Santa Paula"/>
    <s v="CA"/>
    <b v="0"/>
    <s v="attack"/>
    <s v="Not fleeing"/>
    <b v="0"/>
    <s v="armed"/>
    <x v="1"/>
  </r>
  <r>
    <n v="2243"/>
    <n v="2491"/>
    <s v="William Baker"/>
    <d v="2017-04-09T00:00:00"/>
    <s v="shot"/>
    <x v="0"/>
    <n v="36"/>
    <s v="M"/>
    <m/>
    <s v="Ontario"/>
    <s v="CA"/>
    <b v="0"/>
    <s v="other"/>
    <s v="Not fleeing"/>
    <b v="0"/>
    <s v="armed"/>
    <x v="0"/>
  </r>
  <r>
    <n v="2244"/>
    <n v="2493"/>
    <s v="Jeffrey Findlay"/>
    <d v="2017-04-10T00:00:00"/>
    <s v="shot"/>
    <x v="0"/>
    <n v="30"/>
    <s v="M"/>
    <s v="W"/>
    <s v="Cleveland"/>
    <s v="OH"/>
    <b v="0"/>
    <s v="other"/>
    <s v="Not fleeing"/>
    <b v="0"/>
    <s v="armed"/>
    <x v="0"/>
  </r>
  <r>
    <n v="2245"/>
    <n v="2494"/>
    <s v="TK TK"/>
    <d v="2017-04-10T00:00:00"/>
    <s v="shot"/>
    <x v="0"/>
    <n v="39"/>
    <s v="M"/>
    <s v="B"/>
    <s v="Houston"/>
    <s v="TX"/>
    <b v="0"/>
    <s v="other"/>
    <s v="Foot"/>
    <b v="1"/>
    <s v="armed"/>
    <x v="0"/>
  </r>
  <r>
    <n v="2246"/>
    <n v="2496"/>
    <s v="Zelalem Eshetu Ewnetu"/>
    <d v="2017-04-12T00:00:00"/>
    <s v="shot"/>
    <x v="0"/>
    <n v="28"/>
    <s v="M"/>
    <s v="B"/>
    <s v="Los Angeles"/>
    <s v="CA"/>
    <b v="0"/>
    <s v="other"/>
    <s v="Not fleeing"/>
    <b v="0"/>
    <s v="armed"/>
    <x v="0"/>
  </r>
  <r>
    <n v="2247"/>
    <n v="2499"/>
    <s v="Erik Pamias"/>
    <d v="2017-04-13T00:00:00"/>
    <s v="shot"/>
    <x v="5"/>
    <n v="28"/>
    <s v="M"/>
    <s v="W"/>
    <s v="Avondale"/>
    <s v="AZ"/>
    <b v="0"/>
    <s v="other"/>
    <s v="Not fleeing"/>
    <b v="0"/>
    <s v="unarmed or undetermined or null"/>
    <x v="1"/>
  </r>
  <r>
    <n v="2248"/>
    <n v="2500"/>
    <s v="Charles Johnston"/>
    <d v="2017-04-13T00:00:00"/>
    <s v="shot"/>
    <x v="0"/>
    <n v="25"/>
    <s v="M"/>
    <s v="W"/>
    <s v="Udall"/>
    <s v="KS"/>
    <b v="0"/>
    <s v="attack"/>
    <s v="Car"/>
    <b v="0"/>
    <s v="armed"/>
    <x v="0"/>
  </r>
  <r>
    <n v="2249"/>
    <n v="2501"/>
    <s v="Thomas Gezotis"/>
    <d v="2017-04-13T00:00:00"/>
    <s v="shot"/>
    <x v="0"/>
    <n v="57"/>
    <s v="M"/>
    <s v="W"/>
    <s v="Suffield"/>
    <s v="CT"/>
    <b v="0"/>
    <s v="other"/>
    <m/>
    <b v="0"/>
    <s v="armed"/>
    <x v="0"/>
  </r>
  <r>
    <n v="2250"/>
    <n v="2502"/>
    <s v="Charles Shands"/>
    <d v="2017-04-14T00:00:00"/>
    <s v="shot"/>
    <x v="0"/>
    <n v="33"/>
    <s v="M"/>
    <s v="W"/>
    <s v="Spanaway"/>
    <s v="WA"/>
    <b v="1"/>
    <s v="other"/>
    <s v="Car"/>
    <b v="0"/>
    <s v="armed"/>
    <x v="0"/>
  </r>
  <r>
    <n v="2251"/>
    <n v="2503"/>
    <s v="Ivan Wilson"/>
    <d v="2017-04-14T00:00:00"/>
    <s v="shot"/>
    <x v="4"/>
    <n v="24"/>
    <s v="M"/>
    <s v="N"/>
    <s v="Mandan"/>
    <s v="ND"/>
    <b v="0"/>
    <s v="other"/>
    <s v="Not fleeing"/>
    <b v="0"/>
    <s v="armed"/>
    <x v="1"/>
  </r>
  <r>
    <n v="2252"/>
    <n v="2505"/>
    <s v="TK TK"/>
    <d v="2017-04-14T00:00:00"/>
    <s v="shot"/>
    <x v="0"/>
    <m/>
    <s v="M"/>
    <m/>
    <s v="Paterson"/>
    <s v="NJ"/>
    <b v="1"/>
    <s v="attack"/>
    <s v="Not fleeing"/>
    <b v="0"/>
    <s v="armed"/>
    <x v="0"/>
  </r>
  <r>
    <n v="2253"/>
    <n v="2506"/>
    <s v="Olugbalah Ridley"/>
    <d v="2017-04-15T00:00:00"/>
    <s v="shot"/>
    <x v="0"/>
    <n v="33"/>
    <s v="M"/>
    <s v="B"/>
    <s v="West Memphis"/>
    <s v="AR"/>
    <b v="0"/>
    <s v="attack"/>
    <m/>
    <b v="0"/>
    <s v="armed"/>
    <x v="0"/>
  </r>
  <r>
    <n v="2254"/>
    <n v="2509"/>
    <s v="David Airth"/>
    <d v="2017-04-15T00:00:00"/>
    <s v="shot"/>
    <x v="4"/>
    <n v="56"/>
    <s v="M"/>
    <s v="W"/>
    <s v="Newport Beach"/>
    <s v="CA"/>
    <b v="0"/>
    <s v="other"/>
    <s v="Not fleeing"/>
    <b v="0"/>
    <s v="armed"/>
    <x v="1"/>
  </r>
  <r>
    <n v="2255"/>
    <n v="2510"/>
    <s v="Frederick H. Hall"/>
    <d v="2017-04-15T00:00:00"/>
    <s v="shot"/>
    <x v="0"/>
    <n v="56"/>
    <s v="M"/>
    <s v="W"/>
    <s v="Colebrook Township"/>
    <s v="OH"/>
    <b v="1"/>
    <s v="attack"/>
    <s v="Not fleeing"/>
    <b v="0"/>
    <s v="armed"/>
    <x v="0"/>
  </r>
  <r>
    <n v="2256"/>
    <n v="2520"/>
    <s v="Isaiah Murrietta-Golding"/>
    <d v="2017-04-15T00:00:00"/>
    <s v="shot"/>
    <x v="1"/>
    <n v="16"/>
    <s v="M"/>
    <s v="H"/>
    <s v="Fresno"/>
    <s v="CA"/>
    <b v="0"/>
    <s v="other"/>
    <s v="Foot"/>
    <b v="1"/>
    <s v="unarmed or undetermined or null"/>
    <x v="1"/>
  </r>
  <r>
    <n v="2257"/>
    <n v="2508"/>
    <s v="Darren Jahnke"/>
    <d v="2017-04-16T00:00:00"/>
    <s v="shot"/>
    <x v="0"/>
    <n v="47"/>
    <s v="M"/>
    <s v="W"/>
    <s v="Vadnais Heights"/>
    <s v="MN"/>
    <b v="0"/>
    <s v="other"/>
    <s v="Not fleeing"/>
    <b v="0"/>
    <s v="armed"/>
    <x v="0"/>
  </r>
  <r>
    <n v="2258"/>
    <n v="2713"/>
    <s v="Michael Zennie Dial II"/>
    <d v="2017-04-17T00:00:00"/>
    <s v="shot"/>
    <x v="5"/>
    <n v="33"/>
    <s v="M"/>
    <s v="W"/>
    <s v="Clarksville"/>
    <s v="TN"/>
    <b v="0"/>
    <s v="other"/>
    <s v="Car"/>
    <b v="0"/>
    <s v="unarmed or undetermined or null"/>
    <x v="1"/>
  </r>
  <r>
    <n v="2259"/>
    <n v="2511"/>
    <s v="Casey Desper"/>
    <d v="2017-04-18T00:00:00"/>
    <s v="shot"/>
    <x v="5"/>
    <n v="32"/>
    <s v="M"/>
    <s v="W"/>
    <s v="Brandywine"/>
    <s v="WV"/>
    <b v="0"/>
    <s v="attack"/>
    <s v="Car"/>
    <b v="0"/>
    <s v="unarmed or undetermined or null"/>
    <x v="1"/>
  </r>
  <r>
    <n v="2260"/>
    <n v="2514"/>
    <s v="Keith Price"/>
    <d v="2017-04-19T00:00:00"/>
    <s v="shot"/>
    <x v="0"/>
    <n v="21"/>
    <s v="M"/>
    <s v="B"/>
    <s v="Wilmington"/>
    <s v="DE"/>
    <b v="0"/>
    <s v="attack"/>
    <s v="Other"/>
    <b v="1"/>
    <s v="armed"/>
    <x v="0"/>
  </r>
  <r>
    <n v="2261"/>
    <n v="2513"/>
    <s v="Marion Lee Holliday"/>
    <d v="2017-04-20T00:00:00"/>
    <s v="shot"/>
    <x v="0"/>
    <n v="64"/>
    <s v="M"/>
    <s v="W"/>
    <s v="Logan County"/>
    <s v="OK"/>
    <b v="1"/>
    <s v="attack"/>
    <s v="Not fleeing"/>
    <b v="0"/>
    <s v="armed"/>
    <x v="0"/>
  </r>
  <r>
    <n v="2262"/>
    <n v="2515"/>
    <s v="Damarius Butts"/>
    <d v="2017-04-20T00:00:00"/>
    <s v="shot"/>
    <x v="0"/>
    <n v="19"/>
    <s v="M"/>
    <s v="B"/>
    <s v="Seattle"/>
    <s v="WA"/>
    <b v="0"/>
    <s v="attack"/>
    <m/>
    <b v="0"/>
    <s v="armed"/>
    <x v="0"/>
  </r>
  <r>
    <n v="2263"/>
    <n v="2516"/>
    <s v="Ray Valdez"/>
    <d v="2017-04-20T00:00:00"/>
    <s v="shot and Tasered"/>
    <x v="4"/>
    <n v="55"/>
    <s v="M"/>
    <s v="H"/>
    <s v="San Antonio"/>
    <s v="TX"/>
    <b v="0"/>
    <s v="other"/>
    <m/>
    <b v="0"/>
    <s v="armed"/>
    <x v="1"/>
  </r>
  <r>
    <n v="2264"/>
    <n v="2517"/>
    <s v="Jose Trejo"/>
    <d v="2017-04-20T00:00:00"/>
    <s v="shot"/>
    <x v="0"/>
    <n v="26"/>
    <s v="M"/>
    <s v="H"/>
    <s v="Hardeeville"/>
    <s v="SC"/>
    <b v="0"/>
    <s v="attack"/>
    <s v="Not fleeing"/>
    <b v="0"/>
    <s v="armed"/>
    <x v="0"/>
  </r>
  <r>
    <n v="2265"/>
    <n v="2518"/>
    <s v="Brandon Pequeno"/>
    <d v="2017-04-20T00:00:00"/>
    <s v="shot"/>
    <x v="5"/>
    <n v="25"/>
    <s v="M"/>
    <s v="H"/>
    <s v="Glendale"/>
    <s v="AZ"/>
    <b v="0"/>
    <s v="other"/>
    <s v="Car"/>
    <b v="0"/>
    <s v="unarmed or undetermined or null"/>
    <x v="1"/>
  </r>
  <r>
    <n v="2266"/>
    <n v="2525"/>
    <s v="Sariah Marie Lane"/>
    <d v="2017-04-20T00:00:00"/>
    <s v="shot"/>
    <x v="1"/>
    <n v="17"/>
    <s v="F"/>
    <s v="W"/>
    <s v="Glendale"/>
    <s v="AZ"/>
    <b v="0"/>
    <s v="other"/>
    <s v="Car"/>
    <b v="0"/>
    <s v="unarmed or undetermined or null"/>
    <x v="1"/>
  </r>
  <r>
    <n v="2267"/>
    <n v="2519"/>
    <s v="Chance Rickie Thompson"/>
    <d v="2017-04-21T00:00:00"/>
    <s v="shot"/>
    <x v="0"/>
    <n v="25"/>
    <s v="M"/>
    <s v="W"/>
    <s v="West Linn"/>
    <s v="OR"/>
    <b v="1"/>
    <s v="other"/>
    <s v="Not fleeing"/>
    <b v="0"/>
    <s v="armed"/>
    <x v="0"/>
  </r>
  <r>
    <n v="2268"/>
    <n v="2521"/>
    <s v="Joseph Sin"/>
    <d v="2017-04-22T00:00:00"/>
    <s v="shot"/>
    <x v="52"/>
    <n v="43"/>
    <s v="M"/>
    <s v="A"/>
    <s v="Yuba City"/>
    <s v="CA"/>
    <b v="0"/>
    <s v="attack"/>
    <s v="Foot"/>
    <b v="0"/>
    <s v="armed"/>
    <x v="0"/>
  </r>
  <r>
    <n v="2269"/>
    <n v="2522"/>
    <s v="William D. Spates"/>
    <d v="2017-04-22T00:00:00"/>
    <s v="shot"/>
    <x v="5"/>
    <n v="39"/>
    <s v="M"/>
    <s v="B"/>
    <s v="Portage"/>
    <s v="IN"/>
    <b v="1"/>
    <s v="other"/>
    <s v="Not fleeing"/>
    <b v="0"/>
    <s v="unarmed or undetermined or null"/>
    <x v="1"/>
  </r>
  <r>
    <n v="2270"/>
    <n v="2523"/>
    <s v="Michael Wilson-Salzl"/>
    <d v="2017-04-22T00:00:00"/>
    <s v="shot"/>
    <x v="4"/>
    <n v="24"/>
    <s v="M"/>
    <s v="W"/>
    <s v="Hamilton"/>
    <s v="OH"/>
    <b v="1"/>
    <s v="other"/>
    <s v="Not fleeing"/>
    <b v="0"/>
    <s v="armed"/>
    <x v="1"/>
  </r>
  <r>
    <n v="2271"/>
    <n v="2526"/>
    <s v="Wayne Noel Simard"/>
    <d v="2017-04-23T00:00:00"/>
    <s v="shot"/>
    <x v="0"/>
    <n v="70"/>
    <s v="M"/>
    <s v="W"/>
    <s v="Prescott"/>
    <s v="AZ"/>
    <b v="0"/>
    <s v="attack"/>
    <s v="Not fleeing"/>
    <b v="0"/>
    <s v="armed"/>
    <x v="0"/>
  </r>
  <r>
    <n v="2272"/>
    <n v="2714"/>
    <s v="Daezion Turner"/>
    <d v="2017-04-24T00:00:00"/>
    <s v="shot"/>
    <x v="0"/>
    <n v="15"/>
    <s v="M"/>
    <s v="B"/>
    <s v="Killeen"/>
    <s v="TX"/>
    <b v="0"/>
    <s v="attack"/>
    <s v="Not fleeing"/>
    <b v="0"/>
    <s v="armed"/>
    <x v="0"/>
  </r>
  <r>
    <n v="2273"/>
    <n v="2524"/>
    <s v="Robert Becker"/>
    <d v="2017-04-24T00:00:00"/>
    <s v="shot"/>
    <x v="0"/>
    <n v="79"/>
    <s v="M"/>
    <s v="W"/>
    <s v="Stewartstown"/>
    <s v="PA"/>
    <b v="1"/>
    <s v="attack"/>
    <s v="Not fleeing"/>
    <b v="0"/>
    <s v="armed"/>
    <x v="0"/>
  </r>
  <r>
    <n v="2274"/>
    <n v="2527"/>
    <s v="Kendell Wilson"/>
    <d v="2017-04-24T00:00:00"/>
    <s v="shot"/>
    <x v="0"/>
    <n v="16"/>
    <s v="M"/>
    <s v="B"/>
    <s v="Houston"/>
    <s v="TX"/>
    <b v="0"/>
    <s v="other"/>
    <s v="Foot"/>
    <b v="1"/>
    <s v="armed"/>
    <x v="0"/>
  </r>
  <r>
    <n v="2275"/>
    <n v="2531"/>
    <s v="Jacy Kevin McManus"/>
    <d v="2017-04-24T00:00:00"/>
    <s v="shot"/>
    <x v="1"/>
    <n v="35"/>
    <s v="M"/>
    <s v="W"/>
    <s v="Wolf Creek"/>
    <s v="OR"/>
    <b v="0"/>
    <s v="attack"/>
    <s v="Not fleeing"/>
    <b v="0"/>
    <s v="unarmed or undetermined or null"/>
    <x v="1"/>
  </r>
  <r>
    <n v="2276"/>
    <n v="2528"/>
    <s v="Hakim McNair"/>
    <d v="2017-04-25T00:00:00"/>
    <s v="shot"/>
    <x v="0"/>
    <n v="23"/>
    <s v="M"/>
    <s v="B"/>
    <s v="Newark"/>
    <s v="NJ"/>
    <b v="0"/>
    <s v="other"/>
    <s v="Car"/>
    <b v="0"/>
    <s v="armed"/>
    <x v="0"/>
  </r>
  <r>
    <n v="2277"/>
    <n v="2529"/>
    <s v="Fred Cardenas"/>
    <d v="2017-04-25T00:00:00"/>
    <s v="shot"/>
    <x v="0"/>
    <n v="53"/>
    <s v="M"/>
    <s v="H"/>
    <s v="Fort Worth"/>
    <s v="TX"/>
    <b v="1"/>
    <s v="attack"/>
    <m/>
    <b v="1"/>
    <s v="armed"/>
    <x v="0"/>
  </r>
  <r>
    <n v="2278"/>
    <n v="2532"/>
    <s v="Juan Manuel Avilla"/>
    <d v="2017-04-25T00:00:00"/>
    <s v="shot"/>
    <x v="5"/>
    <n v="20"/>
    <s v="M"/>
    <s v="H"/>
    <s v="Bellflower"/>
    <s v="CA"/>
    <b v="0"/>
    <s v="other"/>
    <s v="Car"/>
    <b v="0"/>
    <s v="unarmed or undetermined or null"/>
    <x v="1"/>
  </r>
  <r>
    <n v="2279"/>
    <n v="2533"/>
    <s v="Gavin Williams"/>
    <d v="2017-04-25T00:00:00"/>
    <s v="shot and Tasered"/>
    <x v="4"/>
    <n v="27"/>
    <s v="M"/>
    <s v="B"/>
    <s v="Lizella"/>
    <s v="GA"/>
    <b v="0"/>
    <s v="other"/>
    <s v="Not fleeing"/>
    <b v="0"/>
    <s v="armed"/>
    <x v="1"/>
  </r>
  <r>
    <n v="2280"/>
    <n v="2530"/>
    <s v="Selwyn Aubrey Hall"/>
    <d v="2017-04-26T00:00:00"/>
    <s v="shot and Tasered"/>
    <x v="21"/>
    <n v="57"/>
    <s v="M"/>
    <s v="B"/>
    <s v="Jacksonville"/>
    <s v="FL"/>
    <b v="0"/>
    <s v="other"/>
    <s v="Not fleeing"/>
    <b v="0"/>
    <s v="armed"/>
    <x v="1"/>
  </r>
  <r>
    <n v="2281"/>
    <n v="2534"/>
    <s v="Charles Bossinger"/>
    <d v="2017-04-26T00:00:00"/>
    <s v="shot"/>
    <x v="0"/>
    <n v="53"/>
    <s v="M"/>
    <s v="W"/>
    <s v="Lewistown"/>
    <s v="PA"/>
    <b v="1"/>
    <s v="other"/>
    <s v="Not fleeing"/>
    <b v="0"/>
    <s v="armed"/>
    <x v="0"/>
  </r>
  <r>
    <n v="2282"/>
    <n v="2536"/>
    <s v="Jason Thomas Christian"/>
    <d v="2017-04-26T00:00:00"/>
    <s v="shot"/>
    <x v="5"/>
    <n v="32"/>
    <s v="M"/>
    <s v="W"/>
    <s v="Columbus"/>
    <s v="OH"/>
    <b v="0"/>
    <s v="other"/>
    <s v="Car"/>
    <b v="0"/>
    <s v="unarmed or undetermined or null"/>
    <x v="1"/>
  </r>
  <r>
    <n v="2283"/>
    <n v="2535"/>
    <s v="Burgon Sealy"/>
    <d v="2017-04-27T00:00:00"/>
    <s v="shot"/>
    <x v="0"/>
    <n v="26"/>
    <s v="M"/>
    <s v="B"/>
    <s v="Middletown"/>
    <s v="DE"/>
    <b v="0"/>
    <s v="attack"/>
    <s v="Not fleeing"/>
    <b v="0"/>
    <s v="armed"/>
    <x v="0"/>
  </r>
  <r>
    <n v="2284"/>
    <n v="2537"/>
    <s v="Tim A. Holmgren"/>
    <d v="2017-04-27T00:00:00"/>
    <s v="shot"/>
    <x v="0"/>
    <n v="53"/>
    <s v="M"/>
    <s v="W"/>
    <s v="Rapid City"/>
    <s v="SD"/>
    <b v="1"/>
    <s v="attack"/>
    <s v="Not fleeing"/>
    <b v="0"/>
    <s v="armed"/>
    <x v="0"/>
  </r>
  <r>
    <n v="2285"/>
    <n v="2542"/>
    <s v="Avery Richard"/>
    <d v="2017-04-28T00:00:00"/>
    <s v="shot"/>
    <x v="0"/>
    <n v="32"/>
    <s v="M"/>
    <s v="B"/>
    <s v="Atlanta"/>
    <s v="GA"/>
    <b v="0"/>
    <s v="attack"/>
    <s v="Not fleeing"/>
    <b v="0"/>
    <s v="armed"/>
    <x v="0"/>
  </r>
  <r>
    <n v="2286"/>
    <n v="2547"/>
    <s v="Luis Fernando Pacheco"/>
    <d v="2017-04-28T00:00:00"/>
    <s v="shot"/>
    <x v="0"/>
    <n v="25"/>
    <s v="M"/>
    <s v="H"/>
    <s v="San Mateo"/>
    <s v="CA"/>
    <b v="0"/>
    <s v="attack"/>
    <s v="Not fleeing"/>
    <b v="0"/>
    <s v="armed"/>
    <x v="0"/>
  </r>
  <r>
    <n v="2287"/>
    <n v="2538"/>
    <s v="Jordan Edwards"/>
    <d v="2017-04-29T00:00:00"/>
    <s v="shot"/>
    <x v="1"/>
    <n v="15"/>
    <s v="M"/>
    <s v="B"/>
    <s v="Balch Springs"/>
    <s v="TX"/>
    <b v="0"/>
    <s v="undetermined"/>
    <s v="Not fleeing"/>
    <b v="1"/>
    <s v="unarmed or undetermined or null"/>
    <x v="1"/>
  </r>
  <r>
    <n v="2288"/>
    <n v="2539"/>
    <s v="Gene Bernhardt"/>
    <d v="2017-04-29T00:00:00"/>
    <s v="shot"/>
    <x v="19"/>
    <n v="59"/>
    <s v="M"/>
    <s v="W"/>
    <s v="Papaaloa"/>
    <s v="HI"/>
    <b v="0"/>
    <s v="other"/>
    <s v="Not fleeing"/>
    <b v="0"/>
    <s v="armed"/>
    <x v="1"/>
  </r>
  <r>
    <n v="2289"/>
    <n v="2543"/>
    <s v="Caleb Jackson"/>
    <d v="2017-04-29T00:00:00"/>
    <s v="shot"/>
    <x v="0"/>
    <n v="35"/>
    <s v="M"/>
    <s v="B"/>
    <s v="Newport News"/>
    <s v="VA"/>
    <b v="0"/>
    <s v="attack"/>
    <s v="Not fleeing"/>
    <b v="0"/>
    <s v="armed"/>
    <x v="0"/>
  </r>
  <r>
    <n v="2290"/>
    <n v="2546"/>
    <s v="Andrew James Lucero"/>
    <d v="2017-04-29T00:00:00"/>
    <s v="shot"/>
    <x v="5"/>
    <n v="33"/>
    <s v="M"/>
    <s v="H"/>
    <s v="Eldorado"/>
    <s v="NM"/>
    <b v="0"/>
    <s v="attack"/>
    <s v="Not fleeing"/>
    <b v="1"/>
    <s v="unarmed or undetermined or null"/>
    <x v="1"/>
  </r>
  <r>
    <n v="2291"/>
    <n v="2540"/>
    <s v="Devin Hawkins"/>
    <d v="2017-04-30T00:00:00"/>
    <s v="shot"/>
    <x v="0"/>
    <n v="32"/>
    <s v="M"/>
    <s v="W"/>
    <s v="Tom"/>
    <s v="OK"/>
    <b v="1"/>
    <s v="attack"/>
    <s v="Not fleeing"/>
    <b v="0"/>
    <s v="armed"/>
    <x v="0"/>
  </r>
  <r>
    <n v="2292"/>
    <n v="2544"/>
    <s v="Peter Raymond Selis"/>
    <d v="2017-04-30T00:00:00"/>
    <s v="shot"/>
    <x v="0"/>
    <n v="49"/>
    <s v="M"/>
    <s v="W"/>
    <s v="University City"/>
    <s v="CA"/>
    <b v="0"/>
    <s v="attack"/>
    <s v="Not fleeing"/>
    <b v="0"/>
    <s v="armed"/>
    <x v="0"/>
  </r>
  <r>
    <n v="2293"/>
    <n v="2545"/>
    <s v="James Edward Ray"/>
    <d v="2017-04-30T00:00:00"/>
    <s v="shot"/>
    <x v="0"/>
    <n v="46"/>
    <s v="M"/>
    <s v="B"/>
    <s v="Detroit"/>
    <s v="MI"/>
    <b v="0"/>
    <s v="attack"/>
    <s v="Not fleeing"/>
    <b v="0"/>
    <s v="armed"/>
    <x v="0"/>
  </r>
  <r>
    <n v="2294"/>
    <n v="2550"/>
    <s v="Joseph William Alain"/>
    <d v="2017-05-01T00:00:00"/>
    <s v="shot"/>
    <x v="0"/>
    <n v="25"/>
    <s v="M"/>
    <s v="W"/>
    <s v="Conroe"/>
    <s v="TX"/>
    <b v="0"/>
    <s v="attack"/>
    <s v="Not fleeing"/>
    <b v="0"/>
    <s v="armed"/>
    <x v="0"/>
  </r>
  <r>
    <n v="2295"/>
    <n v="2549"/>
    <s v="Rodney Henderson"/>
    <d v="2017-05-02T00:00:00"/>
    <s v="shot and Tasered"/>
    <x v="4"/>
    <n v="48"/>
    <s v="M"/>
    <s v="B"/>
    <s v="Irving"/>
    <s v="TX"/>
    <b v="0"/>
    <s v="attack"/>
    <s v="Not fleeing"/>
    <b v="0"/>
    <s v="armed"/>
    <x v="1"/>
  </r>
  <r>
    <n v="2296"/>
    <n v="2551"/>
    <s v="Jason Sebastian Roque"/>
    <d v="2017-05-02T00:00:00"/>
    <s v="shot"/>
    <x v="0"/>
    <n v="20"/>
    <s v="M"/>
    <s v="H"/>
    <s v="Austin"/>
    <s v="TX"/>
    <b v="1"/>
    <s v="other"/>
    <s v="Not fleeing"/>
    <b v="0"/>
    <s v="armed"/>
    <x v="0"/>
  </r>
  <r>
    <n v="2297"/>
    <n v="2552"/>
    <s v="TK TK"/>
    <d v="2017-05-03T00:00:00"/>
    <s v="shot"/>
    <x v="4"/>
    <m/>
    <s v="M"/>
    <m/>
    <s v="San Jose"/>
    <s v="CA"/>
    <b v="1"/>
    <s v="attack"/>
    <s v="Not fleeing"/>
    <b v="0"/>
    <s v="armed"/>
    <x v="1"/>
  </r>
  <r>
    <n v="2298"/>
    <n v="2553"/>
    <s v="Mirza Tatlic"/>
    <d v="2017-05-03T00:00:00"/>
    <s v="shot"/>
    <x v="0"/>
    <n v="24"/>
    <s v="M"/>
    <s v="W"/>
    <s v="San Jose"/>
    <s v="CA"/>
    <b v="1"/>
    <s v="attack"/>
    <s v="Not fleeing"/>
    <b v="0"/>
    <s v="armed"/>
    <x v="0"/>
  </r>
  <r>
    <n v="2299"/>
    <n v="2554"/>
    <s v="Malik Carey"/>
    <d v="2017-05-03T00:00:00"/>
    <s v="shot"/>
    <x v="0"/>
    <n v="18"/>
    <s v="M"/>
    <s v="B"/>
    <s v="Grand Rapids"/>
    <s v="MI"/>
    <b v="0"/>
    <s v="attack"/>
    <s v="Not fleeing"/>
    <b v="1"/>
    <s v="armed"/>
    <x v="0"/>
  </r>
  <r>
    <n v="2300"/>
    <n v="2555"/>
    <s v="William Dean"/>
    <d v="2017-05-03T00:00:00"/>
    <s v="shot"/>
    <x v="0"/>
    <n v="67"/>
    <s v="M"/>
    <s v="W"/>
    <s v="Peachtree City"/>
    <s v="GA"/>
    <b v="1"/>
    <s v="attack"/>
    <s v="Not fleeing"/>
    <b v="0"/>
    <s v="armed"/>
    <x v="0"/>
  </r>
  <r>
    <n v="2301"/>
    <n v="2556"/>
    <s v="Nicholas Flusche"/>
    <d v="2017-05-03T00:00:00"/>
    <s v="shot"/>
    <x v="4"/>
    <n v="26"/>
    <s v="M"/>
    <s v="W"/>
    <s v="San Francisco"/>
    <s v="CA"/>
    <b v="0"/>
    <s v="attack"/>
    <s v="Not fleeing"/>
    <b v="1"/>
    <s v="armed"/>
    <x v="1"/>
  </r>
  <r>
    <n v="2302"/>
    <n v="2561"/>
    <s v="Lucille Espinosa"/>
    <d v="2017-05-04T00:00:00"/>
    <s v="shot"/>
    <x v="0"/>
    <n v="54"/>
    <s v="F"/>
    <s v="H"/>
    <s v="Katy"/>
    <s v="TX"/>
    <b v="1"/>
    <s v="other"/>
    <s v="Not fleeing"/>
    <b v="0"/>
    <s v="armed"/>
    <x v="0"/>
  </r>
  <r>
    <n v="2303"/>
    <n v="2557"/>
    <s v="Jacob Peterson"/>
    <d v="2017-05-06T00:00:00"/>
    <s v="shot"/>
    <x v="2"/>
    <n v="15"/>
    <s v="M"/>
    <s v="W"/>
    <s v="San Diego"/>
    <s v="CA"/>
    <b v="1"/>
    <s v="attack"/>
    <s v="Not fleeing"/>
    <b v="1"/>
    <s v="armed"/>
    <x v="1"/>
  </r>
  <r>
    <n v="2304"/>
    <n v="2560"/>
    <s v="Steven Price"/>
    <d v="2017-05-07T00:00:00"/>
    <s v="shot"/>
    <x v="38"/>
    <n v="62"/>
    <s v="M"/>
    <s v="W"/>
    <s v="Las Vegas"/>
    <s v="NV"/>
    <b v="1"/>
    <s v="other"/>
    <s v="Not fleeing"/>
    <b v="0"/>
    <s v="armed"/>
    <x v="1"/>
  </r>
  <r>
    <n v="2305"/>
    <n v="2562"/>
    <s v="Landon Nobles"/>
    <d v="2017-05-07T00:00:00"/>
    <s v="shot"/>
    <x v="0"/>
    <n v="24"/>
    <s v="M"/>
    <s v="B"/>
    <s v="Austin"/>
    <s v="TX"/>
    <b v="0"/>
    <s v="attack"/>
    <s v="Foot"/>
    <b v="0"/>
    <s v="armed"/>
    <x v="0"/>
  </r>
  <r>
    <n v="2306"/>
    <n v="2558"/>
    <s v="Cedric Jamal Mifflin"/>
    <d v="2017-05-07T00:00:00"/>
    <s v="shot"/>
    <x v="9"/>
    <n v="27"/>
    <s v="M"/>
    <s v="B"/>
    <s v="Phenix City"/>
    <s v="AL"/>
    <b v="0"/>
    <s v="undetermined"/>
    <s v="Other"/>
    <b v="1"/>
    <s v="unarmed or undetermined or null"/>
    <x v="1"/>
  </r>
  <r>
    <n v="2307"/>
    <n v="2559"/>
    <s v="Jose Hernandez-Rossy"/>
    <d v="2017-05-07T00:00:00"/>
    <s v="shot"/>
    <x v="0"/>
    <n v="26"/>
    <s v="M"/>
    <s v="H"/>
    <s v="Buffalo"/>
    <s v="NY"/>
    <b v="0"/>
    <s v="attack"/>
    <s v="Foot"/>
    <b v="0"/>
    <s v="armed"/>
    <x v="0"/>
  </r>
  <r>
    <n v="2308"/>
    <n v="2567"/>
    <s v="Mikel Laney McIntyre"/>
    <d v="2017-05-08T00:00:00"/>
    <s v="shot"/>
    <x v="53"/>
    <n v="32"/>
    <s v="M"/>
    <s v="B"/>
    <s v="Rancho Cordova"/>
    <s v="CA"/>
    <b v="1"/>
    <s v="attack"/>
    <s v="Foot"/>
    <b v="0"/>
    <s v="armed"/>
    <x v="1"/>
  </r>
  <r>
    <n v="2309"/>
    <n v="2568"/>
    <s v="Anthony David Soderberg"/>
    <d v="2017-05-08T00:00:00"/>
    <s v="shot"/>
    <x v="0"/>
    <n v="29"/>
    <s v="M"/>
    <s v="W"/>
    <s v="Los Angeles"/>
    <s v="CA"/>
    <b v="0"/>
    <s v="attack"/>
    <s v="Not fleeing"/>
    <b v="0"/>
    <s v="armed"/>
    <x v="0"/>
  </r>
  <r>
    <n v="2310"/>
    <n v="2563"/>
    <s v="Jayson Negron"/>
    <d v="2017-05-09T00:00:00"/>
    <s v="shot"/>
    <x v="5"/>
    <n v="16"/>
    <s v="M"/>
    <s v="H"/>
    <s v="Bridgeport"/>
    <s v="CT"/>
    <b v="0"/>
    <s v="undetermined"/>
    <s v="Car"/>
    <b v="0"/>
    <s v="unarmed or undetermined or null"/>
    <x v="1"/>
  </r>
  <r>
    <n v="2311"/>
    <n v="2564"/>
    <s v="Terry Percy Campbell"/>
    <d v="2017-05-09T00:00:00"/>
    <s v="shot"/>
    <x v="0"/>
    <n v="25"/>
    <s v="M"/>
    <s v="B"/>
    <s v="Jacksonville"/>
    <s v="FL"/>
    <b v="1"/>
    <s v="attack"/>
    <s v="Not fleeing"/>
    <b v="0"/>
    <s v="armed"/>
    <x v="0"/>
  </r>
  <r>
    <n v="2312"/>
    <n v="2565"/>
    <s v="Joseph Jaster"/>
    <d v="2017-05-09T00:00:00"/>
    <s v="shot"/>
    <x v="0"/>
    <n v="40"/>
    <s v="M"/>
    <s v="W"/>
    <s v="Westminster"/>
    <s v="CO"/>
    <b v="0"/>
    <s v="attack"/>
    <s v="Not fleeing"/>
    <b v="0"/>
    <s v="armed"/>
    <x v="0"/>
  </r>
  <r>
    <n v="2313"/>
    <n v="2566"/>
    <s v="John Bittle"/>
    <d v="2017-05-09T00:00:00"/>
    <s v="shot"/>
    <x v="1"/>
    <n v="39"/>
    <s v="M"/>
    <s v="W"/>
    <s v="Lexington"/>
    <s v="SC"/>
    <b v="0"/>
    <s v="other"/>
    <s v="Foot"/>
    <b v="0"/>
    <s v="unarmed or undetermined or null"/>
    <x v="1"/>
  </r>
  <r>
    <n v="2314"/>
    <n v="2569"/>
    <s v="Scott N. Bloomfield"/>
    <d v="2017-05-09T00:00:00"/>
    <s v="shot"/>
    <x v="0"/>
    <n v="34"/>
    <s v="M"/>
    <s v="W"/>
    <s v="Tiffin"/>
    <s v="OH"/>
    <b v="0"/>
    <s v="attack"/>
    <s v="Not fleeing"/>
    <b v="0"/>
    <s v="armed"/>
    <x v="0"/>
  </r>
  <r>
    <n v="2315"/>
    <n v="2617"/>
    <s v="Ian Thomas Little"/>
    <d v="2017-05-09T00:00:00"/>
    <s v="shot"/>
    <x v="2"/>
    <n v="36"/>
    <s v="M"/>
    <s v="W"/>
    <s v="Brighton Township"/>
    <s v="MI"/>
    <b v="1"/>
    <s v="attack"/>
    <s v="Not fleeing"/>
    <b v="0"/>
    <s v="armed"/>
    <x v="1"/>
  </r>
  <r>
    <n v="2316"/>
    <n v="2570"/>
    <s v="Terrell Kyreem Johnson"/>
    <d v="2017-05-10T00:00:00"/>
    <s v="shot"/>
    <x v="4"/>
    <n v="24"/>
    <s v="M"/>
    <s v="B"/>
    <s v="Portland"/>
    <s v="OR"/>
    <b v="1"/>
    <s v="other"/>
    <s v="Foot"/>
    <b v="0"/>
    <s v="armed"/>
    <x v="1"/>
  </r>
  <r>
    <n v="2317"/>
    <n v="2571"/>
    <s v="Robin White"/>
    <d v="2017-05-10T00:00:00"/>
    <s v="shot"/>
    <x v="0"/>
    <n v="50"/>
    <s v="F"/>
    <s v="B"/>
    <s v="St. Louis"/>
    <s v="MO"/>
    <b v="0"/>
    <s v="attack"/>
    <s v="Not fleeing"/>
    <b v="0"/>
    <s v="armed"/>
    <x v="0"/>
  </r>
  <r>
    <n v="2318"/>
    <n v="2572"/>
    <s v="Jeroen Peter Koornwinder"/>
    <d v="2017-05-10T00:00:00"/>
    <s v="shot and Tasered"/>
    <x v="5"/>
    <n v="50"/>
    <s v="M"/>
    <s v="W"/>
    <s v="Barona Indian Reservation"/>
    <s v="CA"/>
    <b v="0"/>
    <s v="other"/>
    <s v="Car"/>
    <b v="0"/>
    <s v="unarmed or undetermined or null"/>
    <x v="1"/>
  </r>
  <r>
    <n v="2319"/>
    <n v="2573"/>
    <s v="TK TK"/>
    <d v="2017-05-11T00:00:00"/>
    <s v="shot"/>
    <x v="0"/>
    <m/>
    <s v="M"/>
    <s v="H"/>
    <s v="Arlington"/>
    <s v="TX"/>
    <b v="0"/>
    <s v="attack"/>
    <s v="Not fleeing"/>
    <b v="0"/>
    <s v="armed"/>
    <x v="0"/>
  </r>
  <r>
    <n v="2320"/>
    <n v="2574"/>
    <s v="Ronald Singletary"/>
    <d v="2017-05-12T00:00:00"/>
    <s v="shot and Tasered"/>
    <x v="4"/>
    <n v="51"/>
    <s v="M"/>
    <s v="B"/>
    <s v="Philadelphia"/>
    <s v="PA"/>
    <b v="0"/>
    <s v="other"/>
    <s v="Not fleeing"/>
    <b v="0"/>
    <s v="armed"/>
    <x v="1"/>
  </r>
  <r>
    <n v="2321"/>
    <n v="2575"/>
    <s v="Ryan Lowell"/>
    <d v="2017-05-12T00:00:00"/>
    <s v="shot"/>
    <x v="0"/>
    <n v="30"/>
    <s v="M"/>
    <s v="W"/>
    <s v="Billings"/>
    <s v="MT"/>
    <b v="1"/>
    <s v="attack"/>
    <s v="Not fleeing"/>
    <b v="0"/>
    <s v="armed"/>
    <x v="0"/>
  </r>
  <r>
    <n v="2322"/>
    <n v="2577"/>
    <s v="Jonathan David Victor"/>
    <d v="2017-05-12T00:00:00"/>
    <s v="shot"/>
    <x v="1"/>
    <n v="35"/>
    <s v="M"/>
    <s v="W"/>
    <s v="Baldwin County"/>
    <s v="AL"/>
    <b v="0"/>
    <s v="other"/>
    <s v="Not fleeing"/>
    <b v="0"/>
    <s v="unarmed or undetermined or null"/>
    <x v="1"/>
  </r>
  <r>
    <n v="2323"/>
    <n v="2578"/>
    <s v="Phillip O'Shea"/>
    <d v="2017-05-12T00:00:00"/>
    <s v="shot"/>
    <x v="0"/>
    <n v="46"/>
    <s v="M"/>
    <s v="W"/>
    <s v="Jupiter"/>
    <s v="FL"/>
    <b v="0"/>
    <s v="attack"/>
    <s v="Car"/>
    <b v="0"/>
    <s v="armed"/>
    <x v="0"/>
  </r>
  <r>
    <n v="2324"/>
    <n v="2576"/>
    <s v="Maxwell Holt"/>
    <d v="2017-05-13T00:00:00"/>
    <s v="shot"/>
    <x v="0"/>
    <n v="37"/>
    <s v="M"/>
    <s v="W"/>
    <s v="West Allis"/>
    <s v="WI"/>
    <b v="0"/>
    <s v="attack"/>
    <s v="Foot"/>
    <b v="0"/>
    <s v="armed"/>
    <x v="0"/>
  </r>
  <r>
    <n v="2325"/>
    <n v="2580"/>
    <s v="Clarence E. Coats"/>
    <d v="2017-05-13T00:00:00"/>
    <s v="shot"/>
    <x v="0"/>
    <n v="41"/>
    <s v="M"/>
    <s v="B"/>
    <s v="Columbia"/>
    <s v="MO"/>
    <b v="0"/>
    <s v="attack"/>
    <m/>
    <b v="0"/>
    <s v="armed"/>
    <x v="0"/>
  </r>
  <r>
    <n v="2326"/>
    <n v="2579"/>
    <s v="David Jay Juarez"/>
    <d v="2017-05-14T00:00:00"/>
    <s v="shot"/>
    <x v="0"/>
    <n v="41"/>
    <s v="M"/>
    <s v="H"/>
    <s v="Kingman"/>
    <s v="AZ"/>
    <b v="0"/>
    <s v="attack"/>
    <s v="Car"/>
    <b v="0"/>
    <s v="armed"/>
    <x v="0"/>
  </r>
  <r>
    <n v="2327"/>
    <n v="2715"/>
    <s v="James A. Burton"/>
    <d v="2017-05-14T00:00:00"/>
    <s v="shot"/>
    <x v="0"/>
    <n v="48"/>
    <s v="M"/>
    <s v="W"/>
    <s v="Pulaski"/>
    <s v="VA"/>
    <b v="1"/>
    <s v="attack"/>
    <s v="Not fleeing"/>
    <b v="0"/>
    <s v="armed"/>
    <x v="0"/>
  </r>
  <r>
    <n v="2328"/>
    <n v="2581"/>
    <s v="Jonie Block"/>
    <d v="2017-05-15T00:00:00"/>
    <s v="shot"/>
    <x v="0"/>
    <n v="27"/>
    <s v="F"/>
    <s v="B"/>
    <s v="Phoenix"/>
    <s v="AZ"/>
    <b v="0"/>
    <s v="other"/>
    <s v="Not fleeing"/>
    <b v="0"/>
    <s v="armed"/>
    <x v="0"/>
  </r>
  <r>
    <n v="2329"/>
    <n v="2582"/>
    <s v="Jaison Fitzgerald"/>
    <d v="2017-05-15T00:00:00"/>
    <s v="shot"/>
    <x v="0"/>
    <n v="29"/>
    <s v="M"/>
    <s v="B"/>
    <s v="Richmond"/>
    <s v="VA"/>
    <b v="0"/>
    <s v="other"/>
    <s v="Not fleeing"/>
    <b v="0"/>
    <s v="armed"/>
    <x v="0"/>
  </r>
  <r>
    <n v="2330"/>
    <n v="2583"/>
    <s v="Buford Shane Whitson"/>
    <d v="2017-05-15T00:00:00"/>
    <s v="shot"/>
    <x v="0"/>
    <n v="47"/>
    <s v="M"/>
    <s v="W"/>
    <s v="Johnson City"/>
    <s v="TN"/>
    <b v="1"/>
    <s v="attack"/>
    <s v="Other"/>
    <b v="0"/>
    <s v="armed"/>
    <x v="0"/>
  </r>
  <r>
    <n v="2331"/>
    <n v="2584"/>
    <s v="TK TK"/>
    <d v="2017-05-15T00:00:00"/>
    <s v="shot"/>
    <x v="9"/>
    <m/>
    <s v="M"/>
    <m/>
    <s v="Long Beach"/>
    <s v="CA"/>
    <b v="0"/>
    <s v="attack"/>
    <s v="Other"/>
    <b v="0"/>
    <s v="unarmed or undetermined or null"/>
    <x v="1"/>
  </r>
  <r>
    <n v="2332"/>
    <n v="2585"/>
    <s v="Emmanuel Ibarra"/>
    <d v="2017-05-15T00:00:00"/>
    <s v="shot"/>
    <x v="4"/>
    <n v="34"/>
    <s v="M"/>
    <s v="H"/>
    <s v="Del Mar"/>
    <s v="CA"/>
    <b v="1"/>
    <s v="attack"/>
    <s v="Foot"/>
    <b v="0"/>
    <s v="armed"/>
    <x v="1"/>
  </r>
  <r>
    <n v="2333"/>
    <n v="2589"/>
    <s v="Keith Andrew Chesser"/>
    <d v="2017-05-15T00:00:00"/>
    <s v="shot"/>
    <x v="19"/>
    <n v="48"/>
    <s v="M"/>
    <s v="W"/>
    <s v="Wewoka"/>
    <s v="OK"/>
    <b v="0"/>
    <s v="attack"/>
    <s v="Not fleeing"/>
    <b v="0"/>
    <s v="armed"/>
    <x v="1"/>
  </r>
  <r>
    <n v="2334"/>
    <n v="2586"/>
    <s v="Isabelle Duval"/>
    <d v="2017-05-16T00:00:00"/>
    <s v="shot"/>
    <x v="0"/>
    <n v="41"/>
    <s v="F"/>
    <s v="W"/>
    <s v="Washington"/>
    <s v="DC"/>
    <b v="0"/>
    <s v="attack"/>
    <s v="Not fleeing"/>
    <b v="0"/>
    <s v="armed"/>
    <x v="0"/>
  </r>
  <r>
    <n v="2335"/>
    <n v="2587"/>
    <s v="Tristan Long"/>
    <d v="2017-05-16T00:00:00"/>
    <s v="shot"/>
    <x v="4"/>
    <n v="25"/>
    <s v="M"/>
    <s v="B"/>
    <s v="Tempe"/>
    <s v="AZ"/>
    <b v="0"/>
    <s v="other"/>
    <m/>
    <b v="0"/>
    <s v="armed"/>
    <x v="1"/>
  </r>
  <r>
    <n v="2336"/>
    <n v="2588"/>
    <s v="Edwin Fuentes"/>
    <d v="2017-05-16T00:00:00"/>
    <s v="shot"/>
    <x v="0"/>
    <n v="24"/>
    <s v="M"/>
    <s v="H"/>
    <s v="Tustin"/>
    <s v="CA"/>
    <b v="1"/>
    <s v="attack"/>
    <s v="Not fleeing"/>
    <b v="0"/>
    <s v="armed"/>
    <x v="0"/>
  </r>
  <r>
    <n v="2337"/>
    <n v="2591"/>
    <s v="Marshall Barrus"/>
    <d v="2017-05-16T00:00:00"/>
    <s v="shot"/>
    <x v="0"/>
    <n v="38"/>
    <s v="M"/>
    <s v="W"/>
    <s v="Three Forks"/>
    <s v="MT"/>
    <b v="0"/>
    <s v="attack"/>
    <s v="Car"/>
    <b v="0"/>
    <s v="armed"/>
    <x v="0"/>
  </r>
  <r>
    <n v="2338"/>
    <n v="2590"/>
    <s v="Daniel George Boak"/>
    <d v="2017-05-17T00:00:00"/>
    <s v="shot"/>
    <x v="5"/>
    <n v="28"/>
    <s v="M"/>
    <s v="W"/>
    <s v="Arlington"/>
    <s v="VA"/>
    <b v="0"/>
    <s v="attack"/>
    <s v="Car"/>
    <b v="0"/>
    <s v="unarmed or undetermined or null"/>
    <x v="1"/>
  </r>
  <r>
    <n v="2339"/>
    <n v="2592"/>
    <s v="Anthony Paul Ardo"/>
    <d v="2017-05-20T00:00:00"/>
    <s v="shot"/>
    <x v="68"/>
    <n v="47"/>
    <s v="M"/>
    <s v="W"/>
    <s v="Lower Mount Bethel"/>
    <s v="PA"/>
    <b v="1"/>
    <s v="other"/>
    <s v="Not fleeing"/>
    <b v="0"/>
    <s v="armed"/>
    <x v="1"/>
  </r>
  <r>
    <n v="2340"/>
    <n v="2593"/>
    <s v="Roger Bubar"/>
    <d v="2017-05-20T00:00:00"/>
    <s v="shot"/>
    <x v="0"/>
    <n v="65"/>
    <s v="M"/>
    <s v="W"/>
    <s v="Belgrade"/>
    <s v="ME"/>
    <b v="0"/>
    <s v="attack"/>
    <s v="Not fleeing"/>
    <b v="0"/>
    <s v="armed"/>
    <x v="0"/>
  </r>
  <r>
    <n v="2341"/>
    <n v="2599"/>
    <s v="Shannon Edward Estill"/>
    <d v="2017-05-20T00:00:00"/>
    <s v="shot"/>
    <x v="2"/>
    <n v="58"/>
    <s v="M"/>
    <s v="W"/>
    <s v="Pleasanton"/>
    <s v="CA"/>
    <b v="1"/>
    <s v="attack"/>
    <s v="Not fleeing"/>
    <b v="1"/>
    <s v="armed"/>
    <x v="1"/>
  </r>
  <r>
    <n v="2342"/>
    <n v="2594"/>
    <s v="Jimmie Montel Sanders"/>
    <d v="2017-05-21T00:00:00"/>
    <s v="shot"/>
    <x v="0"/>
    <n v="33"/>
    <s v="M"/>
    <s v="B"/>
    <s v="Appleton"/>
    <s v="WI"/>
    <b v="0"/>
    <s v="attack"/>
    <s v="Not fleeing"/>
    <b v="0"/>
    <s v="armed"/>
    <x v="0"/>
  </r>
  <r>
    <n v="2343"/>
    <n v="2595"/>
    <s v="Joseph M. Hodgin"/>
    <d v="2017-05-21T00:00:00"/>
    <s v="shot"/>
    <x v="0"/>
    <n v="43"/>
    <s v="M"/>
    <s v="W"/>
    <s v="Allentown"/>
    <s v="PA"/>
    <b v="0"/>
    <s v="attack"/>
    <s v="Car"/>
    <b v="0"/>
    <s v="armed"/>
    <x v="0"/>
  </r>
  <r>
    <n v="2344"/>
    <n v="2596"/>
    <s v="Ricco Devante Holden"/>
    <d v="2017-05-21T00:00:00"/>
    <s v="shot"/>
    <x v="1"/>
    <n v="24"/>
    <s v="M"/>
    <s v="B"/>
    <s v="Converse"/>
    <s v="LA"/>
    <b v="0"/>
    <s v="attack"/>
    <s v="Not fleeing"/>
    <b v="0"/>
    <s v="unarmed or undetermined or null"/>
    <x v="1"/>
  </r>
  <r>
    <n v="2345"/>
    <n v="2598"/>
    <s v="Carlos Garcia Petrovich"/>
    <d v="2017-05-21T00:00:00"/>
    <s v="shot"/>
    <x v="1"/>
    <n v="37"/>
    <s v="M"/>
    <s v="H"/>
    <s v="Orlando"/>
    <s v="FL"/>
    <b v="0"/>
    <s v="attack"/>
    <s v="Not fleeing"/>
    <b v="0"/>
    <s v="unarmed or undetermined or null"/>
    <x v="1"/>
  </r>
  <r>
    <n v="2346"/>
    <n v="2600"/>
    <s v="Aaron M. Thompson"/>
    <d v="2017-05-22T00:00:00"/>
    <s v="shot"/>
    <x v="4"/>
    <n v="31"/>
    <s v="M"/>
    <s v="W"/>
    <s v="Mountain Home"/>
    <s v="ID"/>
    <b v="0"/>
    <s v="attack"/>
    <s v="Not fleeing"/>
    <b v="0"/>
    <s v="armed"/>
    <x v="1"/>
  </r>
  <r>
    <n v="2347"/>
    <n v="2601"/>
    <s v="Jorge Alberto Fuentes"/>
    <d v="2017-05-23T00:00:00"/>
    <s v="shot and Tasered"/>
    <x v="0"/>
    <n v="21"/>
    <s v="M"/>
    <s v="H"/>
    <s v="Glendale"/>
    <s v="AZ"/>
    <b v="0"/>
    <s v="attack"/>
    <s v="Other"/>
    <b v="0"/>
    <s v="armed"/>
    <x v="0"/>
  </r>
  <r>
    <n v="2348"/>
    <n v="2602"/>
    <s v="Michael Anthony Bonini"/>
    <d v="2017-05-23T00:00:00"/>
    <s v="shot"/>
    <x v="0"/>
    <n v="65"/>
    <s v="M"/>
    <s v="W"/>
    <s v="Pahrump"/>
    <s v="NV"/>
    <b v="0"/>
    <s v="attack"/>
    <s v="Not fleeing"/>
    <b v="0"/>
    <s v="armed"/>
    <x v="0"/>
  </r>
  <r>
    <n v="2349"/>
    <n v="2603"/>
    <s v="John Eno"/>
    <d v="2017-05-23T00:00:00"/>
    <s v="shot"/>
    <x v="0"/>
    <n v="59"/>
    <s v="M"/>
    <s v="W"/>
    <s v="San Francisco"/>
    <s v="CA"/>
    <b v="0"/>
    <s v="other"/>
    <s v="Not fleeing"/>
    <b v="0"/>
    <s v="armed"/>
    <x v="0"/>
  </r>
  <r>
    <n v="2350"/>
    <n v="2605"/>
    <s v="Albert Gagnier"/>
    <d v="2017-05-23T00:00:00"/>
    <s v="shot"/>
    <x v="0"/>
    <n v="74"/>
    <s v="M"/>
    <s v="W"/>
    <s v="Knoxville"/>
    <s v="TN"/>
    <b v="0"/>
    <s v="attack"/>
    <s v="Not fleeing"/>
    <b v="0"/>
    <s v="armed"/>
    <x v="0"/>
  </r>
  <r>
    <n v="2351"/>
    <n v="2604"/>
    <s v="Hayden J. Stutz"/>
    <d v="2017-05-24T00:00:00"/>
    <s v="shot"/>
    <x v="1"/>
    <n v="24"/>
    <s v="M"/>
    <s v="W"/>
    <s v="Canton"/>
    <s v="OH"/>
    <b v="1"/>
    <s v="attack"/>
    <s v="Not fleeing"/>
    <b v="1"/>
    <s v="unarmed or undetermined or null"/>
    <x v="1"/>
  </r>
  <r>
    <n v="2352"/>
    <n v="2606"/>
    <s v="TK TK"/>
    <d v="2017-05-24T00:00:00"/>
    <s v="shot"/>
    <x v="0"/>
    <m/>
    <s v="M"/>
    <s v="H"/>
    <s v="Los Angeles"/>
    <s v="CA"/>
    <b v="0"/>
    <s v="attack"/>
    <s v="Not fleeing"/>
    <b v="0"/>
    <s v="armed"/>
    <x v="0"/>
  </r>
  <r>
    <n v="2353"/>
    <n v="2618"/>
    <s v="Shawn Buck"/>
    <d v="2017-05-25T00:00:00"/>
    <s v="shot"/>
    <x v="0"/>
    <n v="23"/>
    <s v="M"/>
    <s v="W"/>
    <s v="Fairbanks"/>
    <s v="AK"/>
    <b v="0"/>
    <s v="attack"/>
    <s v="Car"/>
    <b v="0"/>
    <s v="armed"/>
    <x v="0"/>
  </r>
  <r>
    <n v="2354"/>
    <n v="2614"/>
    <s v="Hector Gamboa"/>
    <d v="2017-05-26T00:00:00"/>
    <s v="shot"/>
    <x v="1"/>
    <n v="59"/>
    <s v="M"/>
    <s v="H"/>
    <s v="San Rafael"/>
    <s v="NM"/>
    <b v="0"/>
    <s v="undetermined"/>
    <s v="Not fleeing"/>
    <b v="0"/>
    <s v="unarmed or undetermined or null"/>
    <x v="1"/>
  </r>
  <r>
    <n v="2355"/>
    <n v="2615"/>
    <s v="Jamie J. Robinson"/>
    <d v="2017-05-26T00:00:00"/>
    <s v="shot"/>
    <x v="0"/>
    <n v="33"/>
    <s v="M"/>
    <s v="W"/>
    <s v="St. Louis"/>
    <s v="MO"/>
    <b v="1"/>
    <s v="attack"/>
    <s v="Not fleeing"/>
    <b v="0"/>
    <s v="armed"/>
    <x v="0"/>
  </r>
  <r>
    <n v="2356"/>
    <n v="2616"/>
    <s v="Joseph Zimmerman"/>
    <d v="2017-05-26T00:00:00"/>
    <s v="shot"/>
    <x v="2"/>
    <n v="34"/>
    <s v="M"/>
    <s v="W"/>
    <s v="Tucson"/>
    <s v="AZ"/>
    <b v="1"/>
    <s v="attack"/>
    <s v="Not fleeing"/>
    <b v="0"/>
    <s v="armed"/>
    <x v="1"/>
  </r>
  <r>
    <n v="2357"/>
    <n v="2612"/>
    <s v="Ron Harlan Lewallen"/>
    <d v="2017-05-27T00:00:00"/>
    <s v="shot"/>
    <x v="5"/>
    <n v="30"/>
    <s v="M"/>
    <s v="W"/>
    <s v="Oneida"/>
    <s v="TN"/>
    <b v="0"/>
    <s v="other"/>
    <s v="Car"/>
    <b v="0"/>
    <s v="unarmed or undetermined or null"/>
    <x v="1"/>
  </r>
  <r>
    <n v="2358"/>
    <n v="2613"/>
    <s v="Eduardo Valencia"/>
    <d v="2017-05-27T00:00:00"/>
    <s v="shot"/>
    <x v="0"/>
    <n v="30"/>
    <s v="M"/>
    <m/>
    <s v="Austell"/>
    <s v="GA"/>
    <b v="0"/>
    <s v="attack"/>
    <s v="Not fleeing"/>
    <b v="0"/>
    <s v="armed"/>
    <x v="0"/>
  </r>
  <r>
    <n v="2359"/>
    <n v="2608"/>
    <s v="TK TK"/>
    <d v="2017-05-28T00:00:00"/>
    <s v="shot"/>
    <x v="0"/>
    <m/>
    <s v="M"/>
    <m/>
    <s v="Miami"/>
    <s v="FL"/>
    <b v="0"/>
    <s v="attack"/>
    <s v="Car"/>
    <b v="0"/>
    <s v="armed"/>
    <x v="0"/>
  </r>
  <r>
    <n v="2360"/>
    <n v="2610"/>
    <s v="Shaquian Tyrone Johnson"/>
    <d v="2017-05-28T00:00:00"/>
    <s v="shot"/>
    <x v="0"/>
    <n v="22"/>
    <s v="M"/>
    <s v="B"/>
    <s v="Cary"/>
    <s v="NC"/>
    <b v="0"/>
    <s v="attack"/>
    <s v="Not fleeing"/>
    <b v="0"/>
    <s v="armed"/>
    <x v="0"/>
  </r>
  <r>
    <n v="2361"/>
    <n v="2611"/>
    <s v="Francis de la Cruz"/>
    <d v="2017-05-28T00:00:00"/>
    <s v="shot and Tasered"/>
    <x v="38"/>
    <n v="35"/>
    <s v="M"/>
    <m/>
    <s v="San Jose"/>
    <s v="CA"/>
    <b v="1"/>
    <s v="other"/>
    <s v="Not fleeing"/>
    <b v="0"/>
    <s v="armed"/>
    <x v="1"/>
  </r>
  <r>
    <n v="2362"/>
    <n v="2607"/>
    <s v="Chad Dionne"/>
    <d v="2017-05-29T00:00:00"/>
    <s v="shot"/>
    <x v="0"/>
    <n v="37"/>
    <s v="M"/>
    <s v="W"/>
    <s v="Arundel"/>
    <s v="ME"/>
    <b v="0"/>
    <s v="other"/>
    <s v="Not fleeing"/>
    <b v="0"/>
    <s v="armed"/>
    <x v="0"/>
  </r>
  <r>
    <n v="2363"/>
    <n v="2609"/>
    <s v="Joseph Godinez"/>
    <d v="2017-05-29T00:00:00"/>
    <s v="shot"/>
    <x v="5"/>
    <n v="20"/>
    <s v="M"/>
    <s v="H"/>
    <s v="Vacaville"/>
    <s v="CA"/>
    <b v="0"/>
    <s v="attack"/>
    <s v="Car"/>
    <b v="1"/>
    <s v="unarmed or undetermined or null"/>
    <x v="1"/>
  </r>
  <r>
    <n v="2364"/>
    <n v="2619"/>
    <s v="Larry Warren Kipps"/>
    <d v="2017-05-29T00:00:00"/>
    <s v="shot"/>
    <x v="0"/>
    <n v="62"/>
    <s v="M"/>
    <m/>
    <s v="Gerrardstown"/>
    <s v="WV"/>
    <b v="1"/>
    <s v="attack"/>
    <s v="Not fleeing"/>
    <b v="0"/>
    <s v="armed"/>
    <x v="0"/>
  </r>
  <r>
    <n v="2365"/>
    <n v="2631"/>
    <s v="Roman Jade Carrillo"/>
    <d v="2017-05-30T00:00:00"/>
    <s v="shot"/>
    <x v="0"/>
    <n v="18"/>
    <s v="M"/>
    <s v="H"/>
    <s v="Salt Lake City"/>
    <s v="UT"/>
    <b v="0"/>
    <s v="attack"/>
    <s v="Car"/>
    <b v="0"/>
    <s v="armed"/>
    <x v="0"/>
  </r>
  <r>
    <n v="2366"/>
    <n v="2620"/>
    <s v="James Gleason"/>
    <d v="2017-05-31T00:00:00"/>
    <s v="shot"/>
    <x v="5"/>
    <n v="24"/>
    <s v="M"/>
    <s v="W"/>
    <s v="Hesperia"/>
    <s v="CA"/>
    <b v="0"/>
    <s v="attack"/>
    <m/>
    <b v="0"/>
    <s v="unarmed or undetermined or null"/>
    <x v="1"/>
  </r>
  <r>
    <n v="2367"/>
    <n v="2621"/>
    <s v="James Daniel Hill"/>
    <d v="2017-05-31T00:00:00"/>
    <s v="shot"/>
    <x v="0"/>
    <n v="17"/>
    <s v="M"/>
    <s v="W"/>
    <s v="Centennial"/>
    <s v="CO"/>
    <b v="0"/>
    <s v="other"/>
    <s v="Other"/>
    <b v="0"/>
    <s v="armed"/>
    <x v="0"/>
  </r>
  <r>
    <n v="2368"/>
    <n v="2633"/>
    <s v="Francisco Suarez-Madonado"/>
    <d v="2017-06-01T00:00:00"/>
    <s v="shot"/>
    <x v="0"/>
    <n v="27"/>
    <s v="M"/>
    <s v="H"/>
    <s v="Las Vegas"/>
    <s v="NV"/>
    <b v="1"/>
    <s v="attack"/>
    <s v="Not fleeing"/>
    <b v="0"/>
    <s v="armed"/>
    <x v="0"/>
  </r>
  <r>
    <n v="2369"/>
    <n v="2623"/>
    <s v="Edward Everett Courtenay"/>
    <d v="2017-06-02T00:00:00"/>
    <s v="shot"/>
    <x v="5"/>
    <n v="51"/>
    <s v="M"/>
    <s v="W"/>
    <s v="Yulee"/>
    <s v="FL"/>
    <b v="0"/>
    <s v="attack"/>
    <s v="Car"/>
    <b v="0"/>
    <s v="unarmed or undetermined or null"/>
    <x v="1"/>
  </r>
  <r>
    <n v="2370"/>
    <n v="2624"/>
    <s v="Charles Darnell Baker"/>
    <d v="2017-06-02T00:00:00"/>
    <s v="shot"/>
    <x v="0"/>
    <n v="29"/>
    <s v="M"/>
    <s v="B"/>
    <s v="Abbeville"/>
    <s v="AL"/>
    <b v="0"/>
    <s v="attack"/>
    <s v="Not fleeing"/>
    <b v="0"/>
    <s v="armed"/>
    <x v="0"/>
  </r>
  <r>
    <n v="2371"/>
    <n v="2626"/>
    <s v="Marc Brandon Davis"/>
    <d v="2017-06-02T00:00:00"/>
    <s v="shot"/>
    <x v="1"/>
    <n v="34"/>
    <s v="M"/>
    <s v="B"/>
    <s v="Petal"/>
    <s v="MS"/>
    <b v="0"/>
    <s v="attack"/>
    <s v="Not fleeing"/>
    <b v="0"/>
    <s v="unarmed or undetermined or null"/>
    <x v="1"/>
  </r>
  <r>
    <n v="2372"/>
    <n v="2627"/>
    <s v="Naway Willy"/>
    <d v="2017-06-02T00:00:00"/>
    <s v="shot"/>
    <x v="0"/>
    <n v="18"/>
    <s v="M"/>
    <s v="A"/>
    <s v="Tulsa"/>
    <s v="OK"/>
    <b v="0"/>
    <s v="attack"/>
    <s v="Foot"/>
    <b v="0"/>
    <s v="armed"/>
    <x v="0"/>
  </r>
  <r>
    <n v="2373"/>
    <n v="2628"/>
    <s v="Corsean Lewis"/>
    <d v="2017-06-02T00:00:00"/>
    <s v="shot"/>
    <x v="0"/>
    <n v="17"/>
    <s v="M"/>
    <s v="B"/>
    <s v="Chicago"/>
    <s v="IL"/>
    <b v="0"/>
    <s v="attack"/>
    <s v="Not fleeing"/>
    <b v="0"/>
    <s v="armed"/>
    <x v="0"/>
  </r>
  <r>
    <n v="2374"/>
    <n v="2634"/>
    <s v="Antonio Gerardo Rodriguez"/>
    <d v="2017-06-02T00:00:00"/>
    <s v="shot"/>
    <x v="0"/>
    <n v="55"/>
    <s v="M"/>
    <s v="H"/>
    <s v="Laredo"/>
    <s v="TX"/>
    <b v="0"/>
    <s v="attack"/>
    <s v="Not fleeing"/>
    <b v="0"/>
    <s v="armed"/>
    <x v="0"/>
  </r>
  <r>
    <n v="2375"/>
    <n v="2625"/>
    <s v="Donald Lee Cramer"/>
    <d v="2017-06-03T00:00:00"/>
    <s v="shot"/>
    <x v="0"/>
    <n v="44"/>
    <s v="M"/>
    <s v="W"/>
    <s v="Avondale"/>
    <s v="AZ"/>
    <b v="0"/>
    <s v="attack"/>
    <s v="Not fleeing"/>
    <b v="0"/>
    <s v="armed"/>
    <x v="0"/>
  </r>
  <r>
    <n v="2376"/>
    <n v="2622"/>
    <s v="Jeremy Austin Lindsey"/>
    <d v="2017-06-04T00:00:00"/>
    <s v="shot"/>
    <x v="0"/>
    <n v="27"/>
    <s v="M"/>
    <s v="W"/>
    <s v="Callahan"/>
    <s v="FL"/>
    <b v="0"/>
    <s v="attack"/>
    <m/>
    <b v="0"/>
    <s v="armed"/>
    <x v="0"/>
  </r>
  <r>
    <n v="2377"/>
    <n v="2636"/>
    <s v="Bruce Dawley"/>
    <d v="2017-06-04T00:00:00"/>
    <s v="shot"/>
    <x v="0"/>
    <n v="66"/>
    <s v="M"/>
    <s v="W"/>
    <s v="Campo"/>
    <s v="CA"/>
    <b v="1"/>
    <s v="attack"/>
    <s v="Not fleeing"/>
    <b v="0"/>
    <s v="armed"/>
    <x v="0"/>
  </r>
  <r>
    <n v="2378"/>
    <n v="2632"/>
    <s v="Charles Edgar Mullins"/>
    <d v="2017-06-05T00:00:00"/>
    <s v="shot"/>
    <x v="0"/>
    <n v="45"/>
    <s v="M"/>
    <s v="W"/>
    <s v="Bardstown"/>
    <s v="KY"/>
    <b v="0"/>
    <s v="attack"/>
    <s v="Car"/>
    <b v="0"/>
    <s v="armed"/>
    <x v="0"/>
  </r>
  <r>
    <n v="2379"/>
    <n v="2635"/>
    <s v="John Spaulding"/>
    <d v="2017-06-05T00:00:00"/>
    <s v="shot"/>
    <x v="0"/>
    <n v="47"/>
    <s v="M"/>
    <s v="B"/>
    <s v="Miami"/>
    <s v="FL"/>
    <b v="0"/>
    <s v="other"/>
    <m/>
    <b v="0"/>
    <s v="armed"/>
    <x v="0"/>
  </r>
  <r>
    <n v="2380"/>
    <n v="2637"/>
    <s v="Quentin Louis Case"/>
    <d v="2017-06-05T00:00:00"/>
    <s v="shot"/>
    <x v="0"/>
    <n v="34"/>
    <s v="M"/>
    <s v="W"/>
    <s v="Lakes Wales"/>
    <s v="FL"/>
    <b v="0"/>
    <s v="attack"/>
    <s v="Other"/>
    <b v="0"/>
    <s v="armed"/>
    <x v="0"/>
  </r>
  <r>
    <n v="2381"/>
    <n v="2638"/>
    <s v="Adrian Maurice Hardeman"/>
    <d v="2017-06-05T00:00:00"/>
    <s v="shot"/>
    <x v="0"/>
    <n v="37"/>
    <s v="M"/>
    <s v="B"/>
    <s v="Gonzales County"/>
    <s v="TX"/>
    <b v="0"/>
    <s v="other"/>
    <m/>
    <b v="0"/>
    <s v="armed"/>
    <x v="0"/>
  </r>
  <r>
    <n v="2382"/>
    <n v="2640"/>
    <s v="Mark Ellis"/>
    <d v="2017-06-06T00:00:00"/>
    <s v="shot"/>
    <x v="0"/>
    <n v="54"/>
    <s v="M"/>
    <s v="W"/>
    <s v="Orrington"/>
    <s v="ME"/>
    <b v="0"/>
    <s v="attack"/>
    <s v="Not fleeing"/>
    <b v="0"/>
    <s v="armed"/>
    <x v="0"/>
  </r>
  <r>
    <n v="2383"/>
    <n v="2641"/>
    <s v="David W. Hamilton"/>
    <d v="2017-06-06T00:00:00"/>
    <s v="shot"/>
    <x v="0"/>
    <n v="50"/>
    <s v="M"/>
    <m/>
    <s v="Vancouver"/>
    <s v="WA"/>
    <b v="0"/>
    <s v="attack"/>
    <s v="Car"/>
    <b v="0"/>
    <s v="armed"/>
    <x v="0"/>
  </r>
  <r>
    <n v="2384"/>
    <n v="2639"/>
    <s v="Salvadro Alfredo Pablo Lopez"/>
    <d v="2017-06-07T00:00:00"/>
    <s v="shot"/>
    <x v="0"/>
    <n v="21"/>
    <s v="M"/>
    <s v="H"/>
    <s v="Fresno"/>
    <s v="CA"/>
    <b v="0"/>
    <s v="attack"/>
    <m/>
    <b v="1"/>
    <s v="armed"/>
    <x v="0"/>
  </r>
  <r>
    <n v="2385"/>
    <n v="2642"/>
    <s v="Isaiah M. Hammett"/>
    <d v="2017-06-07T00:00:00"/>
    <s v="shot"/>
    <x v="0"/>
    <n v="21"/>
    <s v="M"/>
    <s v="W"/>
    <s v="St. Louis"/>
    <s v="MO"/>
    <b v="0"/>
    <s v="attack"/>
    <s v="Not fleeing"/>
    <b v="0"/>
    <s v="armed"/>
    <x v="0"/>
  </r>
  <r>
    <n v="2386"/>
    <n v="2644"/>
    <s v="Blaine Robert Erb"/>
    <d v="2017-06-07T00:00:00"/>
    <s v="shot"/>
    <x v="0"/>
    <n v="35"/>
    <s v="M"/>
    <s v="W"/>
    <s v="Dundalk"/>
    <s v="MD"/>
    <b v="0"/>
    <s v="attack"/>
    <s v="Not fleeing"/>
    <b v="1"/>
    <s v="armed"/>
    <x v="0"/>
  </r>
  <r>
    <n v="2387"/>
    <n v="2645"/>
    <s v="Donald Smith"/>
    <d v="2017-06-07T00:00:00"/>
    <s v="shot"/>
    <x v="0"/>
    <n v="75"/>
    <s v="M"/>
    <s v="W"/>
    <s v="Hudson"/>
    <s v="NC"/>
    <b v="1"/>
    <s v="attack"/>
    <s v="Not fleeing"/>
    <b v="0"/>
    <s v="armed"/>
    <x v="0"/>
  </r>
  <r>
    <n v="2388"/>
    <n v="2646"/>
    <s v="Michele Rice"/>
    <d v="2017-06-08T00:00:00"/>
    <s v="shot"/>
    <x v="0"/>
    <n v="33"/>
    <s v="F"/>
    <s v="W"/>
    <s v="Long Beach"/>
    <s v="CA"/>
    <b v="0"/>
    <s v="attack"/>
    <s v="Not fleeing"/>
    <b v="0"/>
    <s v="armed"/>
    <x v="0"/>
  </r>
  <r>
    <n v="2389"/>
    <n v="2647"/>
    <s v="Oscar Junior"/>
    <d v="2017-06-08T00:00:00"/>
    <s v="shot"/>
    <x v="0"/>
    <n v="45"/>
    <s v="M"/>
    <s v="H"/>
    <s v="Bakersfield"/>
    <s v="CA"/>
    <b v="0"/>
    <s v="attack"/>
    <s v="Not fleeing"/>
    <b v="0"/>
    <s v="armed"/>
    <x v="0"/>
  </r>
  <r>
    <n v="2390"/>
    <n v="2648"/>
    <s v="David Jones"/>
    <d v="2017-06-08T00:00:00"/>
    <s v="shot and Tasered"/>
    <x v="0"/>
    <n v="30"/>
    <s v="M"/>
    <s v="B"/>
    <s v="Philadelphia"/>
    <s v="PA"/>
    <b v="0"/>
    <s v="other"/>
    <s v="Foot"/>
    <b v="0"/>
    <s v="armed"/>
    <x v="0"/>
  </r>
  <r>
    <n v="2391"/>
    <n v="2649"/>
    <s v="Stephen Rich"/>
    <d v="2017-06-08T00:00:00"/>
    <s v="shot"/>
    <x v="0"/>
    <n v="48"/>
    <s v="M"/>
    <s v="W"/>
    <s v="Loveland"/>
    <s v="CO"/>
    <b v="0"/>
    <s v="attack"/>
    <m/>
    <b v="0"/>
    <s v="armed"/>
    <x v="0"/>
  </r>
  <r>
    <n v="2392"/>
    <n v="2650"/>
    <s v="Paul Mashburn"/>
    <d v="2017-06-08T00:00:00"/>
    <s v="shot"/>
    <x v="0"/>
    <n v="58"/>
    <s v="M"/>
    <s v="W"/>
    <s v="Roland"/>
    <s v="OK"/>
    <b v="1"/>
    <s v="attack"/>
    <s v="Not fleeing"/>
    <b v="0"/>
    <s v="armed"/>
    <x v="0"/>
  </r>
  <r>
    <n v="2393"/>
    <n v="2651"/>
    <s v="Joshua Barre"/>
    <d v="2017-06-09T00:00:00"/>
    <s v="shot and Tasered"/>
    <x v="4"/>
    <n v="29"/>
    <s v="M"/>
    <s v="B"/>
    <s v="Tulsa"/>
    <s v="OK"/>
    <b v="1"/>
    <s v="other"/>
    <s v="Not fleeing"/>
    <b v="0"/>
    <s v="armed"/>
    <x v="1"/>
  </r>
  <r>
    <n v="2394"/>
    <n v="2652"/>
    <s v="Antonio Juarez"/>
    <d v="2017-06-09T00:00:00"/>
    <s v="shot"/>
    <x v="0"/>
    <n v="44"/>
    <s v="M"/>
    <s v="H"/>
    <s v="Lyons"/>
    <s v="IL"/>
    <b v="0"/>
    <s v="attack"/>
    <s v="Car"/>
    <b v="0"/>
    <s v="armed"/>
    <x v="0"/>
  </r>
  <r>
    <n v="2395"/>
    <n v="2653"/>
    <s v="Theodore Brendecke"/>
    <d v="2017-06-09T00:00:00"/>
    <s v="shot"/>
    <x v="0"/>
    <n v="82"/>
    <s v="M"/>
    <s v="W"/>
    <s v="Miami"/>
    <s v="FL"/>
    <b v="1"/>
    <s v="attack"/>
    <m/>
    <b v="0"/>
    <s v="armed"/>
    <x v="0"/>
  </r>
  <r>
    <n v="2396"/>
    <n v="2654"/>
    <s v="Isaiah Obet"/>
    <d v="2017-06-10T00:00:00"/>
    <s v="shot"/>
    <x v="4"/>
    <n v="25"/>
    <s v="M"/>
    <s v="O"/>
    <s v="Auburn"/>
    <s v="WA"/>
    <b v="0"/>
    <s v="other"/>
    <s v="Car"/>
    <b v="0"/>
    <s v="armed"/>
    <x v="1"/>
  </r>
  <r>
    <n v="2397"/>
    <n v="2655"/>
    <s v="Robin Blaylock"/>
    <d v="2017-06-10T00:00:00"/>
    <s v="shot"/>
    <x v="0"/>
    <n v="53"/>
    <s v="M"/>
    <s v="W"/>
    <s v="North English"/>
    <s v="IA"/>
    <b v="0"/>
    <s v="other"/>
    <s v="Not fleeing"/>
    <b v="0"/>
    <s v="armed"/>
    <x v="0"/>
  </r>
  <r>
    <n v="2398"/>
    <n v="2660"/>
    <s v="Emmett Edward Hall"/>
    <d v="2017-06-10T00:00:00"/>
    <s v="shot"/>
    <x v="4"/>
    <n v="60"/>
    <s v="M"/>
    <s v="W"/>
    <s v="Abilene"/>
    <s v="TX"/>
    <b v="1"/>
    <s v="other"/>
    <s v="Not fleeing"/>
    <b v="0"/>
    <s v="armed"/>
    <x v="1"/>
  </r>
  <r>
    <n v="2399"/>
    <n v="2661"/>
    <s v="Terry Williams"/>
    <d v="2017-06-11T00:00:00"/>
    <s v="shot"/>
    <x v="5"/>
    <n v="19"/>
    <s v="M"/>
    <s v="B"/>
    <s v="Milwaukee"/>
    <s v="WI"/>
    <b v="0"/>
    <s v="other"/>
    <s v="Car"/>
    <b v="0"/>
    <s v="unarmed or undetermined or null"/>
    <x v="1"/>
  </r>
  <r>
    <n v="2400"/>
    <n v="2656"/>
    <s v="Johnny Platas"/>
    <d v="2017-06-12T00:00:00"/>
    <s v="shot and Tasered"/>
    <x v="4"/>
    <n v="45"/>
    <s v="M"/>
    <s v="H"/>
    <s v="Selma"/>
    <s v="CA"/>
    <b v="0"/>
    <s v="other"/>
    <s v="Not fleeing"/>
    <b v="0"/>
    <s v="armed"/>
    <x v="1"/>
  </r>
  <r>
    <n v="2401"/>
    <n v="2658"/>
    <s v="Eleuterio Amaya-Torres"/>
    <d v="2017-06-12T00:00:00"/>
    <s v="shot"/>
    <x v="0"/>
    <n v="63"/>
    <s v="M"/>
    <s v="H"/>
    <s v="Plano"/>
    <s v="TX"/>
    <b v="0"/>
    <s v="attack"/>
    <s v="Not fleeing"/>
    <b v="0"/>
    <s v="armed"/>
    <x v="0"/>
  </r>
  <r>
    <n v="2402"/>
    <n v="2659"/>
    <s v="John Wesley Bays"/>
    <d v="2017-06-12T00:00:00"/>
    <s v="shot"/>
    <x v="0"/>
    <n v="50"/>
    <s v="M"/>
    <s v="W"/>
    <s v="Trosper"/>
    <s v="KY"/>
    <b v="0"/>
    <s v="attack"/>
    <s v="Not fleeing"/>
    <b v="0"/>
    <s v="armed"/>
    <x v="0"/>
  </r>
  <r>
    <n v="2403"/>
    <n v="2663"/>
    <s v="Avery D. Metrejean"/>
    <d v="2017-06-12T00:00:00"/>
    <s v="shot"/>
    <x v="0"/>
    <n v="35"/>
    <s v="M"/>
    <s v="W"/>
    <s v="Cade"/>
    <s v="LA"/>
    <b v="0"/>
    <s v="other"/>
    <s v="Not fleeing"/>
    <b v="0"/>
    <s v="armed"/>
    <x v="0"/>
  </r>
  <r>
    <n v="2404"/>
    <n v="2657"/>
    <s v="Austin Durham"/>
    <d v="2017-06-13T00:00:00"/>
    <s v="shot"/>
    <x v="0"/>
    <n v="24"/>
    <s v="M"/>
    <s v="W"/>
    <s v="Jerseyville"/>
    <s v="IL"/>
    <b v="0"/>
    <s v="attack"/>
    <s v="Foot"/>
    <b v="0"/>
    <s v="armed"/>
    <x v="0"/>
  </r>
  <r>
    <n v="2405"/>
    <n v="2662"/>
    <s v="Barry Jones"/>
    <d v="2017-06-13T00:00:00"/>
    <s v="shot"/>
    <x v="0"/>
    <n v="36"/>
    <s v="M"/>
    <s v="W"/>
    <s v="Hampton"/>
    <s v="NH"/>
    <b v="0"/>
    <s v="other"/>
    <s v="Not fleeing"/>
    <b v="0"/>
    <s v="armed"/>
    <x v="0"/>
  </r>
  <r>
    <n v="2406"/>
    <n v="2664"/>
    <s v="Jordan Frazier"/>
    <d v="2017-06-13T00:00:00"/>
    <s v="shot"/>
    <x v="0"/>
    <n v="35"/>
    <s v="M"/>
    <s v="B"/>
    <s v="Baton Rouge"/>
    <s v="LA"/>
    <b v="0"/>
    <s v="other"/>
    <s v="Not fleeing"/>
    <b v="0"/>
    <s v="armed"/>
    <x v="0"/>
  </r>
  <r>
    <n v="2407"/>
    <n v="2665"/>
    <s v="Chazz Brown"/>
    <d v="2017-06-13T00:00:00"/>
    <s v="shot"/>
    <x v="0"/>
    <n v="33"/>
    <s v="M"/>
    <s v="B"/>
    <s v="St Louis"/>
    <s v="MO"/>
    <b v="0"/>
    <s v="attack"/>
    <s v="Not fleeing"/>
    <b v="0"/>
    <s v="armed"/>
    <x v="0"/>
  </r>
  <r>
    <n v="2408"/>
    <n v="2666"/>
    <s v="Tommy Le"/>
    <d v="2017-06-14T00:00:00"/>
    <s v="shot and Tasered"/>
    <x v="69"/>
    <n v="20"/>
    <s v="M"/>
    <s v="A"/>
    <s v="Burien"/>
    <s v="WA"/>
    <b v="0"/>
    <s v="attack"/>
    <s v="Not fleeing"/>
    <b v="0"/>
    <s v="armed"/>
    <x v="1"/>
  </r>
  <r>
    <n v="2409"/>
    <n v="2667"/>
    <s v="James T. Hodgkinson"/>
    <d v="2017-06-14T00:00:00"/>
    <s v="shot"/>
    <x v="0"/>
    <n v="66"/>
    <s v="M"/>
    <s v="W"/>
    <s v="Alexandria"/>
    <s v="VA"/>
    <b v="0"/>
    <s v="attack"/>
    <s v="Not fleeing"/>
    <b v="0"/>
    <s v="armed"/>
    <x v="0"/>
  </r>
  <r>
    <n v="2410"/>
    <n v="2668"/>
    <s v="Michael Morris"/>
    <d v="2017-06-14T00:00:00"/>
    <s v="shot"/>
    <x v="4"/>
    <n v="54"/>
    <s v="M"/>
    <s v="W"/>
    <s v="Somerville"/>
    <s v="TN"/>
    <b v="1"/>
    <s v="other"/>
    <s v="Not fleeing"/>
    <b v="0"/>
    <s v="armed"/>
    <x v="1"/>
  </r>
  <r>
    <n v="2411"/>
    <n v="2671"/>
    <s v="Michael Brown"/>
    <d v="2017-06-15T00:00:00"/>
    <s v="shot"/>
    <x v="0"/>
    <n v="40"/>
    <s v="M"/>
    <s v="W"/>
    <s v="Newton"/>
    <s v="NH"/>
    <b v="0"/>
    <s v="undetermined"/>
    <s v="Car"/>
    <b v="0"/>
    <s v="armed"/>
    <x v="0"/>
  </r>
  <r>
    <n v="2412"/>
    <n v="2669"/>
    <s v="Robert J. Berube"/>
    <d v="2017-06-16T00:00:00"/>
    <s v="shot"/>
    <x v="0"/>
    <n v="41"/>
    <s v="M"/>
    <s v="W"/>
    <s v="Water Valley"/>
    <s v="MS"/>
    <b v="0"/>
    <s v="attack"/>
    <s v="Car"/>
    <b v="0"/>
    <s v="armed"/>
    <x v="0"/>
  </r>
  <r>
    <n v="2413"/>
    <n v="2670"/>
    <s v="Hector Cisneros Soria"/>
    <d v="2017-06-16T00:00:00"/>
    <s v="shot"/>
    <x v="0"/>
    <n v="30"/>
    <s v="M"/>
    <s v="H"/>
    <s v="Rialto"/>
    <s v="CA"/>
    <b v="0"/>
    <s v="other"/>
    <s v="Not fleeing"/>
    <b v="1"/>
    <s v="armed"/>
    <x v="0"/>
  </r>
  <r>
    <n v="2414"/>
    <n v="2676"/>
    <s v="Sergio Valdovinos"/>
    <d v="2017-06-16T00:00:00"/>
    <s v="shot"/>
    <x v="11"/>
    <n v="32"/>
    <s v="M"/>
    <s v="H"/>
    <s v="Madera"/>
    <s v="CA"/>
    <b v="1"/>
    <s v="other"/>
    <s v="Not fleeing"/>
    <b v="0"/>
    <s v="armed"/>
    <x v="1"/>
  </r>
  <r>
    <n v="2415"/>
    <n v="2677"/>
    <s v="Jamie Dougan"/>
    <d v="2017-06-16T00:00:00"/>
    <s v="shot"/>
    <x v="1"/>
    <n v="24"/>
    <s v="F"/>
    <s v="W"/>
    <s v="Water Valley"/>
    <s v="MS"/>
    <b v="0"/>
    <s v="other"/>
    <s v="Car"/>
    <b v="0"/>
    <s v="unarmed or undetermined or null"/>
    <x v="1"/>
  </r>
  <r>
    <n v="2416"/>
    <n v="2678"/>
    <s v="Nathan Banks"/>
    <d v="2017-06-16T00:00:00"/>
    <s v="shot"/>
    <x v="0"/>
    <n v="37"/>
    <s v="M"/>
    <s v="W"/>
    <s v="Antioch"/>
    <s v="CA"/>
    <b v="0"/>
    <s v="other"/>
    <s v="Foot"/>
    <b v="0"/>
    <s v="armed"/>
    <x v="0"/>
  </r>
  <r>
    <n v="2417"/>
    <n v="2673"/>
    <s v="Samantha Aguilar"/>
    <d v="2017-06-17T00:00:00"/>
    <s v="shot"/>
    <x v="5"/>
    <n v="28"/>
    <s v="F"/>
    <s v="H"/>
    <s v="Montebello"/>
    <s v="CA"/>
    <b v="0"/>
    <s v="other"/>
    <s v="Not fleeing"/>
    <b v="0"/>
    <s v="unarmed or undetermined or null"/>
    <x v="1"/>
  </r>
  <r>
    <n v="2418"/>
    <n v="2674"/>
    <s v="Joseph Paul Hogan"/>
    <d v="2017-06-17T00:00:00"/>
    <s v="shot"/>
    <x v="0"/>
    <n v="48"/>
    <s v="M"/>
    <s v="W"/>
    <s v="Rapid City"/>
    <s v="SD"/>
    <b v="0"/>
    <s v="attack"/>
    <s v="Not fleeing"/>
    <b v="0"/>
    <s v="armed"/>
    <x v="0"/>
  </r>
  <r>
    <n v="2419"/>
    <n v="2672"/>
    <s v="Charleena Lyles"/>
    <d v="2017-06-18T00:00:00"/>
    <s v="shot"/>
    <x v="4"/>
    <n v="30"/>
    <s v="F"/>
    <s v="B"/>
    <s v="Seattle"/>
    <s v="WA"/>
    <b v="1"/>
    <s v="other"/>
    <s v="Not fleeing"/>
    <b v="0"/>
    <s v="armed"/>
    <x v="1"/>
  </r>
  <r>
    <n v="2420"/>
    <n v="2675"/>
    <s v="William Webster"/>
    <d v="2017-06-18T00:00:00"/>
    <s v="shot"/>
    <x v="0"/>
    <n v="64"/>
    <s v="M"/>
    <s v="W"/>
    <s v="Waukesha"/>
    <s v="WI"/>
    <b v="1"/>
    <s v="other"/>
    <s v="Not fleeing"/>
    <b v="0"/>
    <s v="armed"/>
    <x v="0"/>
  </r>
  <r>
    <n v="2421"/>
    <n v="2680"/>
    <s v="Matthew Colton Stover"/>
    <d v="2017-06-19T00:00:00"/>
    <s v="shot"/>
    <x v="0"/>
    <n v="21"/>
    <s v="M"/>
    <s v="N"/>
    <s v="Fairbanks"/>
    <s v="AK"/>
    <b v="1"/>
    <s v="attack"/>
    <s v="Foot"/>
    <b v="0"/>
    <s v="armed"/>
    <x v="0"/>
  </r>
  <r>
    <n v="2422"/>
    <n v="2681"/>
    <s v="Alton Folmar"/>
    <d v="2017-06-19T00:00:00"/>
    <s v="shot"/>
    <x v="0"/>
    <n v="28"/>
    <s v="M"/>
    <s v="W"/>
    <s v="Dallas"/>
    <s v="TX"/>
    <b v="0"/>
    <s v="other"/>
    <s v="Not fleeing"/>
    <b v="0"/>
    <s v="armed"/>
    <x v="0"/>
  </r>
  <r>
    <n v="2423"/>
    <n v="2683"/>
    <s v="Pedro Ramirez"/>
    <d v="2017-06-20T00:00:00"/>
    <s v="shot and Tasered"/>
    <x v="4"/>
    <n v="28"/>
    <s v="M"/>
    <s v="H"/>
    <s v="Las Vegas"/>
    <s v="NV"/>
    <b v="0"/>
    <s v="other"/>
    <s v="Not fleeing"/>
    <b v="1"/>
    <s v="armed"/>
    <x v="1"/>
  </r>
  <r>
    <n v="2424"/>
    <n v="2684"/>
    <s v="David Pacas"/>
    <d v="2017-06-20T00:00:00"/>
    <s v="shot"/>
    <x v="2"/>
    <n v="36"/>
    <s v="M"/>
    <s v="H"/>
    <s v="South Gate"/>
    <s v="CA"/>
    <b v="0"/>
    <s v="attack"/>
    <s v="Other"/>
    <b v="0"/>
    <s v="armed"/>
    <x v="1"/>
  </r>
  <r>
    <n v="2425"/>
    <n v="2685"/>
    <s v="David Bryan Creson"/>
    <d v="2017-06-20T00:00:00"/>
    <s v="shot"/>
    <x v="0"/>
    <n v="40"/>
    <s v="M"/>
    <s v="W"/>
    <s v="Franklin"/>
    <s v="TN"/>
    <b v="0"/>
    <s v="attack"/>
    <s v="Car"/>
    <b v="0"/>
    <s v="armed"/>
    <x v="0"/>
  </r>
  <r>
    <n v="2426"/>
    <n v="2686"/>
    <s v="Jacob Faulkner"/>
    <d v="2017-06-20T00:00:00"/>
    <s v="shot"/>
    <x v="0"/>
    <n v="32"/>
    <s v="M"/>
    <s v="W"/>
    <s v="St. Clair Township"/>
    <s v="OH"/>
    <b v="1"/>
    <s v="attack"/>
    <s v="Other"/>
    <b v="0"/>
    <s v="armed"/>
    <x v="0"/>
  </r>
  <r>
    <n v="2427"/>
    <n v="2687"/>
    <s v="Robb Stewart"/>
    <d v="2017-06-20T00:00:00"/>
    <s v="shot"/>
    <x v="0"/>
    <n v="50"/>
    <s v="M"/>
    <s v="W"/>
    <s v="Lehigh"/>
    <s v="KS"/>
    <b v="1"/>
    <s v="other"/>
    <s v="Not fleeing"/>
    <b v="0"/>
    <s v="armed"/>
    <x v="0"/>
  </r>
  <r>
    <n v="2428"/>
    <n v="2688"/>
    <s v="Brandon D. Lukenbill"/>
    <d v="2017-06-21T00:00:00"/>
    <s v="shot"/>
    <x v="9"/>
    <n v="33"/>
    <s v="M"/>
    <s v="W"/>
    <s v="Nevada"/>
    <s v="MO"/>
    <b v="0"/>
    <s v="undetermined"/>
    <s v="Car"/>
    <b v="0"/>
    <s v="unarmed or undetermined or null"/>
    <x v="1"/>
  </r>
  <r>
    <n v="2429"/>
    <n v="2690"/>
    <s v="Daniel Francisco Valenzuela"/>
    <d v="2017-06-21T00:00:00"/>
    <s v="shot"/>
    <x v="4"/>
    <n v="37"/>
    <s v="M"/>
    <s v="H"/>
    <s v="Millerton"/>
    <s v="OK"/>
    <b v="0"/>
    <s v="other"/>
    <s v="Not fleeing"/>
    <b v="0"/>
    <s v="armed"/>
    <x v="1"/>
  </r>
  <r>
    <n v="2430"/>
    <n v="2691"/>
    <s v="Armando Garcia-Muro"/>
    <d v="2017-06-22T00:00:00"/>
    <s v="shot"/>
    <x v="1"/>
    <n v="17"/>
    <s v="M"/>
    <s v="H"/>
    <s v="Palmdale"/>
    <s v="CA"/>
    <b v="0"/>
    <s v="other"/>
    <s v="Not fleeing"/>
    <b v="0"/>
    <s v="unarmed or undetermined or null"/>
    <x v="1"/>
  </r>
  <r>
    <n v="2431"/>
    <n v="2693"/>
    <s v="Santino Trevino"/>
    <d v="2017-06-23T00:00:00"/>
    <s v="shot"/>
    <x v="0"/>
    <n v="20"/>
    <s v="M"/>
    <s v="H"/>
    <s v="Hollywood Hills"/>
    <s v="CA"/>
    <b v="0"/>
    <s v="attack"/>
    <s v="Not fleeing"/>
    <b v="0"/>
    <s v="armed"/>
    <x v="0"/>
  </r>
  <r>
    <n v="2432"/>
    <n v="2704"/>
    <s v="Jesus Ramon Deltoro"/>
    <d v="2017-06-23T00:00:00"/>
    <s v="shot"/>
    <x v="5"/>
    <n v="34"/>
    <s v="M"/>
    <s v="H"/>
    <s v="Phoenix"/>
    <s v="AZ"/>
    <b v="0"/>
    <s v="attack"/>
    <s v="Car"/>
    <b v="0"/>
    <s v="unarmed or undetermined or null"/>
    <x v="1"/>
  </r>
  <r>
    <n v="2433"/>
    <n v="2699"/>
    <s v="Cameron Ollman"/>
    <d v="2017-06-24T00:00:00"/>
    <s v="shot"/>
    <x v="0"/>
    <n v="37"/>
    <s v="M"/>
    <s v="W"/>
    <s v="Florence"/>
    <s v="OR"/>
    <b v="1"/>
    <s v="attack"/>
    <s v="Car"/>
    <b v="0"/>
    <s v="armed"/>
    <x v="0"/>
  </r>
  <r>
    <n v="2434"/>
    <n v="2701"/>
    <s v="Christopher Michael Murray"/>
    <d v="2017-06-24T00:00:00"/>
    <s v="shot"/>
    <x v="5"/>
    <n v="24"/>
    <s v="M"/>
    <s v="W"/>
    <s v="Deer Park"/>
    <s v="AL"/>
    <b v="0"/>
    <s v="other"/>
    <s v="Not fleeing"/>
    <b v="0"/>
    <s v="unarmed or undetermined or null"/>
    <x v="1"/>
  </r>
  <r>
    <n v="2435"/>
    <n v="2702"/>
    <s v="Jimmie Bevenue"/>
    <d v="2017-06-24T00:00:00"/>
    <s v="shot"/>
    <x v="0"/>
    <n v="47"/>
    <s v="M"/>
    <s v="W"/>
    <s v="Tulsa"/>
    <s v="OK"/>
    <b v="0"/>
    <s v="attack"/>
    <s v="Foot"/>
    <b v="0"/>
    <s v="armed"/>
    <x v="0"/>
  </r>
  <r>
    <n v="2436"/>
    <n v="2703"/>
    <s v="Giovonn Joseph-McDade"/>
    <d v="2017-06-24T00:00:00"/>
    <s v="shot"/>
    <x v="5"/>
    <n v="20"/>
    <s v="M"/>
    <s v="B"/>
    <s v="Kent"/>
    <s v="WA"/>
    <b v="0"/>
    <s v="other"/>
    <s v="Car"/>
    <b v="0"/>
    <s v="unarmed or undetermined or null"/>
    <x v="1"/>
  </r>
  <r>
    <n v="2437"/>
    <n v="2692"/>
    <s v="Lawrence Heyward Jr."/>
    <d v="2017-06-25T00:00:00"/>
    <s v="shot"/>
    <x v="0"/>
    <n v="56"/>
    <s v="M"/>
    <s v="B"/>
    <s v="North Charleston"/>
    <s v="SC"/>
    <b v="0"/>
    <s v="undetermined"/>
    <s v="Foot"/>
    <b v="0"/>
    <s v="armed"/>
    <x v="0"/>
  </r>
  <r>
    <n v="2438"/>
    <n v="2695"/>
    <s v="Deveonte Johnson"/>
    <d v="2017-06-25T00:00:00"/>
    <s v="shot"/>
    <x v="0"/>
    <n v="24"/>
    <s v="M"/>
    <s v="B"/>
    <s v="Oklahoma City"/>
    <s v="OK"/>
    <b v="0"/>
    <s v="attack"/>
    <s v="Not fleeing"/>
    <b v="1"/>
    <s v="armed"/>
    <x v="0"/>
  </r>
  <r>
    <n v="2439"/>
    <n v="2696"/>
    <s v="Nicholas Johnston"/>
    <d v="2017-06-25T00:00:00"/>
    <s v="shot"/>
    <x v="0"/>
    <n v="47"/>
    <s v="M"/>
    <s v="W"/>
    <s v="Phoenix"/>
    <s v="AZ"/>
    <b v="0"/>
    <s v="attack"/>
    <s v="Not fleeing"/>
    <b v="0"/>
    <s v="armed"/>
    <x v="0"/>
  </r>
  <r>
    <n v="2440"/>
    <n v="2698"/>
    <s v="George Tillman"/>
    <d v="2017-06-25T00:00:00"/>
    <s v="shot"/>
    <x v="0"/>
    <n v="56"/>
    <s v="M"/>
    <m/>
    <s v="Las Vegas"/>
    <s v="NV"/>
    <b v="0"/>
    <s v="attack"/>
    <s v="Not fleeing"/>
    <b v="1"/>
    <s v="armed"/>
    <x v="0"/>
  </r>
  <r>
    <n v="2441"/>
    <n v="2694"/>
    <s v="Rip Huntington"/>
    <d v="2017-06-26T00:00:00"/>
    <s v="shot"/>
    <x v="0"/>
    <n v="36"/>
    <s v="M"/>
    <s v="H"/>
    <s v="Rowe"/>
    <s v="NM"/>
    <b v="1"/>
    <s v="attack"/>
    <s v="Not fleeing"/>
    <b v="0"/>
    <s v="armed"/>
    <x v="0"/>
  </r>
  <r>
    <n v="2442"/>
    <n v="2705"/>
    <s v="Jason Magana Herrera"/>
    <d v="2017-06-27T00:00:00"/>
    <s v="shot and Tasered"/>
    <x v="0"/>
    <n v="35"/>
    <s v="M"/>
    <s v="H"/>
    <s v="Amarillo"/>
    <s v="TX"/>
    <b v="0"/>
    <s v="attack"/>
    <s v="Foot"/>
    <b v="0"/>
    <s v="armed"/>
    <x v="0"/>
  </r>
  <r>
    <n v="2443"/>
    <n v="2716"/>
    <s v="TK TK"/>
    <d v="2017-06-28T00:00:00"/>
    <s v="shot"/>
    <x v="0"/>
    <m/>
    <s v="M"/>
    <m/>
    <s v="Los Angeles"/>
    <s v="CA"/>
    <b v="1"/>
    <s v="attack"/>
    <s v="Not fleeing"/>
    <b v="1"/>
    <s v="armed"/>
    <x v="0"/>
  </r>
  <r>
    <n v="2444"/>
    <n v="2718"/>
    <s v="Rodney L. Cole"/>
    <d v="2017-06-28T00:00:00"/>
    <s v="shot"/>
    <x v="14"/>
    <n v="37"/>
    <s v="M"/>
    <s v="B"/>
    <s v="Nashville"/>
    <s v="TN"/>
    <b v="0"/>
    <s v="attack"/>
    <s v="Not fleeing"/>
    <b v="0"/>
    <s v="armed"/>
    <x v="1"/>
  </r>
  <r>
    <n v="2445"/>
    <n v="2717"/>
    <s v="Aaron Bailey"/>
    <d v="2017-06-29T00:00:00"/>
    <s v="shot"/>
    <x v="1"/>
    <n v="45"/>
    <s v="M"/>
    <s v="B"/>
    <s v="Indianapolis"/>
    <s v="IN"/>
    <b v="0"/>
    <s v="other"/>
    <s v="Car"/>
    <b v="0"/>
    <s v="unarmed or undetermined or null"/>
    <x v="1"/>
  </r>
  <r>
    <n v="2446"/>
    <n v="2720"/>
    <s v="Marco Cardoza"/>
    <d v="2017-06-29T00:00:00"/>
    <s v="shot"/>
    <x v="2"/>
    <n v="41"/>
    <s v="M"/>
    <s v="H"/>
    <s v="Burbank"/>
    <s v="CA"/>
    <b v="0"/>
    <s v="attack"/>
    <s v="Not fleeing"/>
    <b v="0"/>
    <s v="armed"/>
    <x v="1"/>
  </r>
  <r>
    <n v="2447"/>
    <n v="2723"/>
    <s v="Joel Gatu Muturi"/>
    <d v="2017-06-29T00:00:00"/>
    <s v="shot"/>
    <x v="5"/>
    <n v="23"/>
    <s v="M"/>
    <s v="B"/>
    <s v="Marietta"/>
    <s v="GA"/>
    <b v="0"/>
    <s v="other"/>
    <s v="Not fleeing"/>
    <b v="0"/>
    <s v="unarmed or undetermined or null"/>
    <x v="1"/>
  </r>
  <r>
    <n v="2448"/>
    <n v="2724"/>
    <s v="Jose Guillermo Flores Colon"/>
    <d v="2017-06-29T00:00:00"/>
    <s v="shot"/>
    <x v="21"/>
    <n v="37"/>
    <s v="M"/>
    <s v="H"/>
    <s v="Deltona"/>
    <s v="FL"/>
    <b v="0"/>
    <s v="other"/>
    <s v="Not fleeing"/>
    <b v="0"/>
    <s v="armed"/>
    <x v="1"/>
  </r>
  <r>
    <n v="2449"/>
    <n v="2721"/>
    <s v="TK TK"/>
    <d v="2017-06-30T00:00:00"/>
    <s v="shot"/>
    <x v="0"/>
    <m/>
    <s v="F"/>
    <m/>
    <s v="Denver"/>
    <s v="CO"/>
    <b v="0"/>
    <s v="attack"/>
    <s v="Car"/>
    <b v="0"/>
    <s v="armed"/>
    <x v="0"/>
  </r>
  <r>
    <n v="2450"/>
    <n v="2725"/>
    <s v="Chet Knuppel"/>
    <d v="2017-06-30T00:00:00"/>
    <s v="shot"/>
    <x v="1"/>
    <n v="23"/>
    <s v="M"/>
    <s v="W"/>
    <s v="Loveland"/>
    <s v="CO"/>
    <b v="0"/>
    <s v="attack"/>
    <s v="Foot"/>
    <b v="0"/>
    <s v="unarmed or undetermined or null"/>
    <x v="1"/>
  </r>
  <r>
    <n v="2451"/>
    <n v="2726"/>
    <s v="Brett Rodriguez"/>
    <d v="2017-06-30T00:00:00"/>
    <s v="shot"/>
    <x v="0"/>
    <n v="33"/>
    <s v="M"/>
    <s v="H"/>
    <s v="Westminster"/>
    <s v="CO"/>
    <b v="0"/>
    <s v="other"/>
    <s v="Foot"/>
    <b v="0"/>
    <s v="armed"/>
    <x v="0"/>
  </r>
  <r>
    <n v="2452"/>
    <n v="2727"/>
    <s v="Patrick Sanchez"/>
    <d v="2017-07-01T00:00:00"/>
    <s v="shot"/>
    <x v="0"/>
    <n v="23"/>
    <s v="M"/>
    <s v="H"/>
    <s v="Glendale"/>
    <s v="AZ"/>
    <b v="0"/>
    <s v="other"/>
    <s v="Not fleeing"/>
    <b v="1"/>
    <s v="armed"/>
    <x v="0"/>
  </r>
  <r>
    <n v="2453"/>
    <n v="2730"/>
    <s v="Quintec Locke"/>
    <d v="2017-07-01T00:00:00"/>
    <s v="shot"/>
    <x v="0"/>
    <n v="37"/>
    <s v="M"/>
    <s v="B"/>
    <s v="Lawndale"/>
    <s v="IL"/>
    <b v="0"/>
    <s v="other"/>
    <s v="Not fleeing"/>
    <b v="1"/>
    <s v="armed"/>
    <x v="0"/>
  </r>
  <r>
    <n v="2454"/>
    <n v="2733"/>
    <s v="Jeremy Holmes"/>
    <d v="2017-07-01T00:00:00"/>
    <s v="shot"/>
    <x v="4"/>
    <n v="19"/>
    <s v="M"/>
    <s v="A"/>
    <s v="Fort Collins"/>
    <s v="CO"/>
    <b v="1"/>
    <s v="other"/>
    <s v="Not fleeing"/>
    <b v="1"/>
    <s v="armed"/>
    <x v="1"/>
  </r>
  <r>
    <n v="2455"/>
    <n v="2728"/>
    <s v="Tyson Williams"/>
    <d v="2017-07-02T00:00:00"/>
    <s v="shot"/>
    <x v="0"/>
    <n v="39"/>
    <s v="M"/>
    <s v="W"/>
    <s v="Norfolk"/>
    <s v="VA"/>
    <b v="1"/>
    <s v="attack"/>
    <s v="Not fleeing"/>
    <b v="0"/>
    <s v="armed"/>
    <x v="0"/>
  </r>
  <r>
    <n v="2456"/>
    <n v="2729"/>
    <s v="Daniel Craven"/>
    <d v="2017-07-03T00:00:00"/>
    <s v="shot"/>
    <x v="0"/>
    <n v="53"/>
    <s v="M"/>
    <s v="W"/>
    <s v="Spokane"/>
    <s v="WA"/>
    <b v="0"/>
    <s v="other"/>
    <s v="Not fleeing"/>
    <b v="1"/>
    <s v="armed"/>
    <x v="0"/>
  </r>
  <r>
    <n v="2457"/>
    <n v="2732"/>
    <s v="John Donadio"/>
    <d v="2017-07-03T00:00:00"/>
    <s v="shot"/>
    <x v="0"/>
    <n v="51"/>
    <s v="M"/>
    <s v="W"/>
    <s v="Fishers"/>
    <s v="IN"/>
    <b v="1"/>
    <s v="attack"/>
    <s v="Not fleeing"/>
    <b v="0"/>
    <s v="armed"/>
    <x v="0"/>
  </r>
  <r>
    <n v="2458"/>
    <n v="2736"/>
    <s v="Holden Gorka"/>
    <d v="2017-07-03T00:00:00"/>
    <s v="shot"/>
    <x v="0"/>
    <n v="25"/>
    <s v="M"/>
    <s v="W"/>
    <s v="Hillsboro"/>
    <s v="OR"/>
    <b v="0"/>
    <s v="attack"/>
    <s v="Foot"/>
    <b v="0"/>
    <s v="armed"/>
    <x v="0"/>
  </r>
  <r>
    <n v="2459"/>
    <n v="2738"/>
    <s v="Christopher Henry Cashell"/>
    <d v="2017-07-03T00:00:00"/>
    <s v="shot"/>
    <x v="0"/>
    <n v="45"/>
    <s v="M"/>
    <s v="W"/>
    <s v="Bonaire"/>
    <s v="GA"/>
    <b v="0"/>
    <s v="undetermined"/>
    <s v="Not fleeing"/>
    <b v="0"/>
    <s v="armed"/>
    <x v="0"/>
  </r>
  <r>
    <n v="2460"/>
    <n v="2926"/>
    <s v="Tyrone Orvy Peabody"/>
    <d v="2017-07-04T00:00:00"/>
    <s v="shot"/>
    <x v="0"/>
    <n v="53"/>
    <s v="M"/>
    <s v="N"/>
    <s v="Pleasant View"/>
    <s v="CO"/>
    <b v="0"/>
    <s v="attack"/>
    <s v="Not fleeing"/>
    <b v="0"/>
    <s v="armed"/>
    <x v="0"/>
  </r>
  <r>
    <n v="2461"/>
    <n v="2927"/>
    <s v="Zepp Crouchet"/>
    <d v="2017-07-04T00:00:00"/>
    <s v="shot"/>
    <x v="0"/>
    <n v="42"/>
    <s v="M"/>
    <s v="B"/>
    <s v="Antioch"/>
    <s v="CA"/>
    <b v="0"/>
    <s v="other"/>
    <s v="Car"/>
    <b v="0"/>
    <s v="armed"/>
    <x v="0"/>
  </r>
  <r>
    <n v="2462"/>
    <n v="2735"/>
    <s v="TK TK"/>
    <d v="2017-07-04T00:00:00"/>
    <s v="shot"/>
    <x v="0"/>
    <m/>
    <s v="M"/>
    <m/>
    <s v="Federal Heights"/>
    <s v="CO"/>
    <b v="0"/>
    <s v="undetermined"/>
    <s v="Not fleeing"/>
    <b v="0"/>
    <s v="armed"/>
    <x v="0"/>
  </r>
  <r>
    <n v="2463"/>
    <n v="2737"/>
    <s v="Miguel Gonzales"/>
    <d v="2017-07-04T00:00:00"/>
    <s v="shot"/>
    <x v="0"/>
    <n v="28"/>
    <s v="M"/>
    <s v="H"/>
    <s v="Albuquerque"/>
    <s v="NM"/>
    <b v="0"/>
    <s v="undetermined"/>
    <s v="Other"/>
    <b v="0"/>
    <s v="armed"/>
    <x v="0"/>
  </r>
  <r>
    <n v="2464"/>
    <n v="2739"/>
    <s v="Dana Dubose"/>
    <d v="2017-07-04T00:00:00"/>
    <s v="shot"/>
    <x v="4"/>
    <n v="36"/>
    <s v="M"/>
    <s v="B"/>
    <s v="Vandalia"/>
    <s v="OH"/>
    <b v="0"/>
    <s v="attack"/>
    <s v="Not fleeing"/>
    <b v="0"/>
    <s v="armed"/>
    <x v="1"/>
  </r>
  <r>
    <n v="2465"/>
    <n v="2740"/>
    <s v="Cody Ray McCray"/>
    <d v="2017-07-04T00:00:00"/>
    <s v="shot"/>
    <x v="5"/>
    <n v="32"/>
    <s v="M"/>
    <s v="H"/>
    <s v="Centerville"/>
    <s v="UT"/>
    <b v="1"/>
    <s v="undetermined"/>
    <s v="Car"/>
    <b v="0"/>
    <s v="unarmed or undetermined or null"/>
    <x v="1"/>
  </r>
  <r>
    <n v="2466"/>
    <n v="2741"/>
    <s v="Donald Martin"/>
    <d v="2017-07-04T00:00:00"/>
    <s v="shot"/>
    <x v="0"/>
    <n v="39"/>
    <s v="M"/>
    <s v="W"/>
    <s v="Belleville"/>
    <s v="IL"/>
    <b v="1"/>
    <s v="attack"/>
    <s v="Not fleeing"/>
    <b v="0"/>
    <s v="armed"/>
    <x v="0"/>
  </r>
  <r>
    <n v="2467"/>
    <n v="2750"/>
    <s v="Douglas West"/>
    <d v="2017-07-04T00:00:00"/>
    <s v="shot"/>
    <x v="0"/>
    <n v="46"/>
    <s v="M"/>
    <s v="W"/>
    <s v="Richland"/>
    <s v="WA"/>
    <b v="0"/>
    <s v="other"/>
    <s v="Not fleeing"/>
    <b v="0"/>
    <s v="armed"/>
    <x v="0"/>
  </r>
  <r>
    <n v="2468"/>
    <n v="2742"/>
    <s v="Alexander Bonds"/>
    <d v="2017-07-05T00:00:00"/>
    <s v="shot"/>
    <x v="0"/>
    <n v="34"/>
    <s v="M"/>
    <s v="B"/>
    <s v="New York"/>
    <s v="NY"/>
    <b v="0"/>
    <s v="attack"/>
    <s v="Foot"/>
    <b v="0"/>
    <s v="armed"/>
    <x v="0"/>
  </r>
  <r>
    <n v="2469"/>
    <n v="2743"/>
    <s v="Tiffany Lynn Potter"/>
    <d v="2017-07-05T00:00:00"/>
    <s v="shot"/>
    <x v="0"/>
    <n v="29"/>
    <s v="F"/>
    <s v="W"/>
    <s v="Des Moines"/>
    <s v="IA"/>
    <b v="0"/>
    <s v="attack"/>
    <s v="Foot"/>
    <b v="1"/>
    <s v="armed"/>
    <x v="0"/>
  </r>
  <r>
    <n v="2470"/>
    <n v="2746"/>
    <s v="Edwin &quot;Beanie&quot; Esker"/>
    <d v="2017-07-05T00:00:00"/>
    <s v="shot"/>
    <x v="70"/>
    <n v="53"/>
    <s v="M"/>
    <s v="W"/>
    <s v="Maeystown"/>
    <s v="IL"/>
    <b v="0"/>
    <s v="other"/>
    <s v="Not fleeing"/>
    <b v="0"/>
    <s v="armed"/>
    <x v="1"/>
  </r>
  <r>
    <n v="2471"/>
    <n v="2747"/>
    <s v="Jamie Huskey"/>
    <d v="2017-07-05T00:00:00"/>
    <s v="shot"/>
    <x v="0"/>
    <n v="45"/>
    <s v="M"/>
    <s v="W"/>
    <s v="Sallisaw"/>
    <s v="OK"/>
    <b v="0"/>
    <s v="attack"/>
    <s v="Not fleeing"/>
    <b v="0"/>
    <s v="armed"/>
    <x v="0"/>
  </r>
  <r>
    <n v="2472"/>
    <n v="2748"/>
    <s v="Jonathan Coronel"/>
    <d v="2017-07-05T00:00:00"/>
    <s v="shot"/>
    <x v="1"/>
    <n v="24"/>
    <s v="M"/>
    <s v="H"/>
    <s v="Vista"/>
    <s v="CA"/>
    <b v="0"/>
    <s v="undetermined"/>
    <s v="Foot"/>
    <b v="0"/>
    <s v="unarmed or undetermined or null"/>
    <x v="1"/>
  </r>
  <r>
    <n v="2473"/>
    <n v="2749"/>
    <s v="Carroll Tuttle"/>
    <d v="2017-07-05T00:00:00"/>
    <s v="shot"/>
    <x v="0"/>
    <n v="51"/>
    <s v="M"/>
    <s v="W"/>
    <s v="Madison"/>
    <s v="ME"/>
    <b v="0"/>
    <s v="attack"/>
    <m/>
    <b v="0"/>
    <s v="armed"/>
    <x v="0"/>
  </r>
  <r>
    <n v="2474"/>
    <n v="2744"/>
    <s v="Jesus Cervantes"/>
    <d v="2017-07-06T00:00:00"/>
    <s v="shot"/>
    <x v="9"/>
    <n v="35"/>
    <s v="M"/>
    <s v="H"/>
    <s v="Plant City"/>
    <s v="FL"/>
    <b v="0"/>
    <s v="other"/>
    <s v="Car"/>
    <b v="0"/>
    <s v="unarmed or undetermined or null"/>
    <x v="1"/>
  </r>
  <r>
    <n v="2475"/>
    <n v="2745"/>
    <s v="Dejuan Guillory"/>
    <d v="2017-07-06T00:00:00"/>
    <s v="shot"/>
    <x v="1"/>
    <n v="27"/>
    <s v="M"/>
    <s v="B"/>
    <s v="Mamou"/>
    <s v="LA"/>
    <b v="0"/>
    <s v="other"/>
    <s v="Not fleeing"/>
    <b v="0"/>
    <s v="unarmed or undetermined or null"/>
    <x v="1"/>
  </r>
  <r>
    <n v="2476"/>
    <n v="2751"/>
    <s v="Brian Easley"/>
    <d v="2017-07-07T00:00:00"/>
    <s v="shot"/>
    <x v="1"/>
    <n v="33"/>
    <s v="M"/>
    <s v="B"/>
    <s v="Marietta"/>
    <s v="GA"/>
    <b v="1"/>
    <s v="attack"/>
    <s v="Not fleeing"/>
    <b v="0"/>
    <s v="unarmed or undetermined or null"/>
    <x v="1"/>
  </r>
  <r>
    <n v="2477"/>
    <n v="2752"/>
    <s v="TK TK"/>
    <d v="2017-07-07T00:00:00"/>
    <s v="shot"/>
    <x v="9"/>
    <n v="16"/>
    <s v="M"/>
    <s v="W"/>
    <s v="Huntsville"/>
    <s v="AL"/>
    <b v="0"/>
    <s v="attack"/>
    <s v="Car"/>
    <b v="0"/>
    <s v="unarmed or undetermined or null"/>
    <x v="1"/>
  </r>
  <r>
    <n v="2478"/>
    <n v="2765"/>
    <s v="Kareem Ali Nadir Jones"/>
    <d v="2017-07-07T00:00:00"/>
    <s v="shot"/>
    <x v="0"/>
    <n v="30"/>
    <s v="M"/>
    <s v="B"/>
    <s v="Columbus"/>
    <s v="OH"/>
    <b v="0"/>
    <s v="undetermined"/>
    <s v="Not fleeing"/>
    <b v="1"/>
    <s v="armed"/>
    <x v="0"/>
  </r>
  <r>
    <n v="2479"/>
    <n v="2757"/>
    <s v="Michael Anthony Rude"/>
    <d v="2017-07-08T00:00:00"/>
    <s v="shot"/>
    <x v="4"/>
    <n v="22"/>
    <s v="M"/>
    <s v="A"/>
    <s v="Lacey"/>
    <s v="WA"/>
    <b v="1"/>
    <s v="other"/>
    <s v="Not fleeing"/>
    <b v="0"/>
    <s v="armed"/>
    <x v="1"/>
  </r>
  <r>
    <n v="2480"/>
    <n v="2758"/>
    <s v="Cardell Vance III"/>
    <d v="2017-07-08T00:00:00"/>
    <s v="shot"/>
    <x v="4"/>
    <n v="23"/>
    <s v="M"/>
    <s v="B"/>
    <s v="Crescent City"/>
    <s v="FL"/>
    <b v="1"/>
    <s v="other"/>
    <s v="Not fleeing"/>
    <b v="0"/>
    <s v="armed"/>
    <x v="1"/>
  </r>
  <r>
    <n v="2481"/>
    <n v="2760"/>
    <s v="Tina Medlin"/>
    <d v="2017-07-08T00:00:00"/>
    <s v="shot"/>
    <x v="0"/>
    <n v="50"/>
    <s v="F"/>
    <s v="W"/>
    <s v="Newton Grove"/>
    <s v="NC"/>
    <b v="0"/>
    <s v="attack"/>
    <s v="Not fleeing"/>
    <b v="0"/>
    <s v="armed"/>
    <x v="0"/>
  </r>
  <r>
    <n v="2482"/>
    <n v="2753"/>
    <s v="Ryan A. Probst"/>
    <d v="2017-07-09T00:00:00"/>
    <s v="shot"/>
    <x v="0"/>
    <n v="28"/>
    <s v="M"/>
    <s v="W"/>
    <s v="Uniontown"/>
    <s v="OH"/>
    <b v="0"/>
    <s v="attack"/>
    <s v="Not fleeing"/>
    <b v="0"/>
    <s v="armed"/>
    <x v="0"/>
  </r>
  <r>
    <n v="2483"/>
    <n v="2754"/>
    <s v="Robert Yeiser"/>
    <d v="2017-07-09T00:00:00"/>
    <s v="shot"/>
    <x v="0"/>
    <n v="34"/>
    <s v="M"/>
    <s v="W"/>
    <s v="Bainbridge Island"/>
    <s v="WA"/>
    <b v="0"/>
    <s v="attack"/>
    <s v="Not fleeing"/>
    <b v="0"/>
    <s v="armed"/>
    <x v="0"/>
  </r>
  <r>
    <n v="2484"/>
    <n v="2755"/>
    <s v="Brayant Alvarez"/>
    <d v="2017-07-09T00:00:00"/>
    <s v="shot"/>
    <x v="0"/>
    <n v="24"/>
    <s v="M"/>
    <s v="H"/>
    <s v="Chicago"/>
    <s v="IL"/>
    <b v="0"/>
    <s v="attack"/>
    <s v="Foot"/>
    <b v="0"/>
    <s v="armed"/>
    <x v="0"/>
  </r>
  <r>
    <n v="2485"/>
    <n v="2761"/>
    <s v="Edward Taylor"/>
    <d v="2017-07-09T00:00:00"/>
    <s v="shot"/>
    <x v="0"/>
    <n v="54"/>
    <s v="M"/>
    <s v="B"/>
    <s v="Akron"/>
    <s v="OH"/>
    <b v="0"/>
    <s v="attack"/>
    <s v="Not fleeing"/>
    <b v="0"/>
    <s v="armed"/>
    <x v="0"/>
  </r>
  <r>
    <n v="2486"/>
    <n v="2762"/>
    <s v="Cody Ethan Mitchell"/>
    <d v="2017-07-10T00:00:00"/>
    <s v="shot"/>
    <x v="5"/>
    <n v="26"/>
    <s v="M"/>
    <s v="W"/>
    <s v="Mt Airy"/>
    <s v="MD"/>
    <b v="0"/>
    <s v="attack"/>
    <s v="Not fleeing"/>
    <b v="0"/>
    <s v="unarmed or undetermined or null"/>
    <x v="1"/>
  </r>
  <r>
    <n v="2487"/>
    <n v="2764"/>
    <s v="Gregory Shawn Thrower"/>
    <d v="2017-07-10T00:00:00"/>
    <s v="shot"/>
    <x v="0"/>
    <n v="39"/>
    <s v="M"/>
    <s v="W"/>
    <s v="North Branch"/>
    <s v="MN"/>
    <b v="0"/>
    <s v="attack"/>
    <s v="Car"/>
    <b v="0"/>
    <s v="armed"/>
    <x v="0"/>
  </r>
  <r>
    <n v="2488"/>
    <n v="2766"/>
    <s v="Randy Engstrom"/>
    <d v="2017-07-11T00:00:00"/>
    <s v="shot"/>
    <x v="0"/>
    <n v="34"/>
    <s v="M"/>
    <s v="W"/>
    <s v="Milwaukee"/>
    <s v="WI"/>
    <b v="1"/>
    <s v="other"/>
    <s v="Car"/>
    <b v="0"/>
    <s v="armed"/>
    <x v="0"/>
  </r>
  <r>
    <n v="2489"/>
    <n v="2767"/>
    <s v="Caleb Edward Blaylock"/>
    <d v="2017-07-11T00:00:00"/>
    <s v="shot"/>
    <x v="4"/>
    <n v="27"/>
    <s v="M"/>
    <s v="W"/>
    <s v="Las Vegas"/>
    <s v="NV"/>
    <b v="1"/>
    <s v="undetermined"/>
    <m/>
    <b v="1"/>
    <s v="armed"/>
    <x v="1"/>
  </r>
  <r>
    <n v="2490"/>
    <n v="2768"/>
    <s v="Steve Scott"/>
    <d v="2017-07-11T00:00:00"/>
    <s v="shot"/>
    <x v="0"/>
    <n v="48"/>
    <s v="M"/>
    <s v="W"/>
    <s v="Poplar Bluff"/>
    <s v="MO"/>
    <b v="0"/>
    <s v="other"/>
    <s v="Not fleeing"/>
    <b v="0"/>
    <s v="armed"/>
    <x v="0"/>
  </r>
  <r>
    <n v="2491"/>
    <n v="2769"/>
    <s v="Antonio Garcia Jr."/>
    <d v="2017-07-11T00:00:00"/>
    <s v="shot"/>
    <x v="4"/>
    <n v="47"/>
    <s v="M"/>
    <s v="B"/>
    <s v="Leavenworth"/>
    <s v="KS"/>
    <b v="0"/>
    <s v="undetermined"/>
    <s v="Not fleeing"/>
    <b v="0"/>
    <s v="armed"/>
    <x v="1"/>
  </r>
  <r>
    <n v="2492"/>
    <n v="2770"/>
    <s v="Silas Andrew Smith"/>
    <d v="2017-07-11T00:00:00"/>
    <s v="shot"/>
    <x v="0"/>
    <n v="54"/>
    <s v="M"/>
    <s v="W"/>
    <s v="Golden Valley"/>
    <s v="AZ"/>
    <b v="0"/>
    <s v="attack"/>
    <s v="Foot"/>
    <b v="0"/>
    <s v="armed"/>
    <x v="0"/>
  </r>
  <r>
    <n v="2493"/>
    <n v="2771"/>
    <s v="Dorsey Glenn Taulbee Jr."/>
    <d v="2017-07-12T00:00:00"/>
    <s v="shot"/>
    <x v="0"/>
    <n v="33"/>
    <s v="M"/>
    <s v="N"/>
    <s v="Oklahoma City"/>
    <s v="OK"/>
    <b v="0"/>
    <s v="attack"/>
    <s v="Not fleeing"/>
    <b v="0"/>
    <s v="armed"/>
    <x v="0"/>
  </r>
  <r>
    <n v="2494"/>
    <n v="2772"/>
    <s v="James Gerald Davis"/>
    <d v="2017-07-12T00:00:00"/>
    <s v="shot"/>
    <x v="9"/>
    <n v="40"/>
    <s v="M"/>
    <s v="W"/>
    <s v="Lake View"/>
    <s v="SC"/>
    <b v="1"/>
    <s v="other"/>
    <s v="Not fleeing"/>
    <b v="0"/>
    <s v="unarmed or undetermined or null"/>
    <x v="1"/>
  </r>
  <r>
    <n v="2495"/>
    <n v="2773"/>
    <s v="Keith Alan Eustace"/>
    <d v="2017-07-12T00:00:00"/>
    <s v="shot"/>
    <x v="24"/>
    <n v="58"/>
    <s v="M"/>
    <s v="W"/>
    <s v="Grover Beach"/>
    <s v="CA"/>
    <b v="0"/>
    <s v="other"/>
    <s v="Not fleeing"/>
    <b v="0"/>
    <s v="armed"/>
    <x v="1"/>
  </r>
  <r>
    <n v="2496"/>
    <n v="2774"/>
    <s v="Chancey Chamblee"/>
    <d v="2017-07-13T00:00:00"/>
    <s v="shot"/>
    <x v="0"/>
    <n v="55"/>
    <s v="M"/>
    <s v="W"/>
    <s v="Pima"/>
    <s v="AZ"/>
    <b v="0"/>
    <s v="undetermined"/>
    <m/>
    <b v="0"/>
    <s v="armed"/>
    <x v="0"/>
  </r>
  <r>
    <n v="2497"/>
    <n v="2775"/>
    <s v="Stephen Steele"/>
    <d v="2017-07-13T00:00:00"/>
    <s v="shot"/>
    <x v="4"/>
    <n v="47"/>
    <s v="M"/>
    <s v="W"/>
    <s v="Crystal Springs"/>
    <s v="FL"/>
    <b v="1"/>
    <s v="other"/>
    <s v="Not fleeing"/>
    <b v="0"/>
    <s v="armed"/>
    <x v="1"/>
  </r>
  <r>
    <n v="2498"/>
    <n v="2776"/>
    <s v="Pedro Rubio"/>
    <d v="2017-07-13T00:00:00"/>
    <s v="shot"/>
    <x v="4"/>
    <n v="42"/>
    <s v="M"/>
    <s v="H"/>
    <s v="Goodyear"/>
    <s v="AZ"/>
    <b v="0"/>
    <s v="attack"/>
    <s v="Not fleeing"/>
    <b v="0"/>
    <s v="armed"/>
    <x v="1"/>
  </r>
  <r>
    <n v="2499"/>
    <n v="2778"/>
    <s v="Gerber Dieguez"/>
    <d v="2017-07-15T00:00:00"/>
    <s v="shot"/>
    <x v="0"/>
    <n v="29"/>
    <s v="M"/>
    <s v="H"/>
    <s v="Los Angeles"/>
    <s v="CA"/>
    <b v="0"/>
    <s v="undetermined"/>
    <s v="Foot"/>
    <b v="0"/>
    <s v="armed"/>
    <x v="0"/>
  </r>
  <r>
    <n v="2500"/>
    <n v="2779"/>
    <s v="Justine Damond"/>
    <d v="2017-07-15T00:00:00"/>
    <s v="shot"/>
    <x v="1"/>
    <n v="40"/>
    <s v="F"/>
    <s v="W"/>
    <s v="Minneapolis"/>
    <s v="MN"/>
    <b v="0"/>
    <s v="undetermined"/>
    <s v="Not fleeing"/>
    <b v="0"/>
    <s v="unarmed or undetermined or null"/>
    <x v="1"/>
  </r>
  <r>
    <n v="2501"/>
    <n v="2780"/>
    <s v="Vaughn Shaw"/>
    <d v="2017-07-15T00:00:00"/>
    <s v="shot"/>
    <x v="0"/>
    <n v="23"/>
    <s v="M"/>
    <s v="B"/>
    <s v="Moreno Valley"/>
    <s v="CA"/>
    <b v="1"/>
    <s v="other"/>
    <s v="Not fleeing"/>
    <b v="0"/>
    <s v="armed"/>
    <x v="0"/>
  </r>
  <r>
    <n v="2502"/>
    <n v="2781"/>
    <s v="Keith Wade"/>
    <d v="2017-07-15T00:00:00"/>
    <s v="shot"/>
    <x v="0"/>
    <n v="23"/>
    <s v="M"/>
    <s v="W"/>
    <s v="Arlington"/>
    <s v="TX"/>
    <b v="0"/>
    <s v="attack"/>
    <s v="Foot"/>
    <b v="0"/>
    <s v="armed"/>
    <x v="0"/>
  </r>
  <r>
    <n v="2503"/>
    <n v="2782"/>
    <s v="India N. Nelson"/>
    <d v="2017-07-17T00:00:00"/>
    <s v="shot"/>
    <x v="0"/>
    <n v="25"/>
    <s v="F"/>
    <s v="B"/>
    <s v="Norfolk"/>
    <s v="VA"/>
    <b v="0"/>
    <s v="attack"/>
    <s v="Not fleeing"/>
    <b v="0"/>
    <s v="armed"/>
    <x v="0"/>
  </r>
  <r>
    <n v="2504"/>
    <n v="2783"/>
    <s v="Ernesto Sedillo"/>
    <d v="2017-07-17T00:00:00"/>
    <s v="shot"/>
    <x v="0"/>
    <n v="52"/>
    <s v="M"/>
    <s v="H"/>
    <s v="Las Cruces"/>
    <s v="NM"/>
    <b v="0"/>
    <s v="attack"/>
    <s v="Not fleeing"/>
    <b v="1"/>
    <s v="armed"/>
    <x v="0"/>
  </r>
  <r>
    <n v="2505"/>
    <n v="2784"/>
    <s v="Eric Wesley Clark"/>
    <d v="2017-07-17T00:00:00"/>
    <s v="shot"/>
    <x v="0"/>
    <n v="43"/>
    <s v="M"/>
    <s v="W"/>
    <s v="Culpeper"/>
    <s v="VA"/>
    <b v="0"/>
    <s v="attack"/>
    <s v="Car"/>
    <b v="0"/>
    <s v="armed"/>
    <x v="0"/>
  </r>
  <r>
    <n v="2506"/>
    <n v="2785"/>
    <s v="Jose Cazares"/>
    <d v="2017-07-17T00:00:00"/>
    <s v="shot"/>
    <x v="0"/>
    <n v="37"/>
    <s v="M"/>
    <s v="H"/>
    <s v="San Antonio"/>
    <s v="TX"/>
    <b v="0"/>
    <s v="attack"/>
    <s v="Not fleeing"/>
    <b v="0"/>
    <s v="armed"/>
    <x v="0"/>
  </r>
  <r>
    <n v="2507"/>
    <n v="2786"/>
    <s v="Daniel Thomas Reid"/>
    <d v="2017-07-18T00:00:00"/>
    <s v="shot"/>
    <x v="0"/>
    <n v="32"/>
    <s v="M"/>
    <s v="W"/>
    <s v="Clay"/>
    <s v="AL"/>
    <b v="1"/>
    <s v="attack"/>
    <s v="Not fleeing"/>
    <b v="0"/>
    <s v="armed"/>
    <x v="0"/>
  </r>
  <r>
    <n v="2508"/>
    <n v="2787"/>
    <s v="Robert Earl Vaughan"/>
    <d v="2017-07-18T00:00:00"/>
    <s v="shot"/>
    <x v="0"/>
    <n v="70"/>
    <s v="M"/>
    <s v="W"/>
    <s v="Springfield"/>
    <s v="OR"/>
    <b v="1"/>
    <s v="other"/>
    <s v="Not fleeing"/>
    <b v="0"/>
    <s v="armed"/>
    <x v="0"/>
  </r>
  <r>
    <n v="2509"/>
    <n v="2788"/>
    <s v="Mark Allan Smith"/>
    <d v="2017-07-18T00:00:00"/>
    <s v="shot"/>
    <x v="0"/>
    <n v="36"/>
    <s v="M"/>
    <m/>
    <s v="Eagar"/>
    <s v="AZ"/>
    <b v="0"/>
    <s v="other"/>
    <s v="Not fleeing"/>
    <b v="0"/>
    <s v="armed"/>
    <x v="0"/>
  </r>
  <r>
    <n v="2510"/>
    <n v="2789"/>
    <s v="Nolan Cornett"/>
    <d v="2017-07-19T00:00:00"/>
    <s v="shot"/>
    <x v="0"/>
    <n v="24"/>
    <s v="M"/>
    <s v="W"/>
    <s v="Fair Oaks"/>
    <s v="CA"/>
    <b v="0"/>
    <s v="attack"/>
    <s v="Not fleeing"/>
    <b v="0"/>
    <s v="armed"/>
    <x v="0"/>
  </r>
  <r>
    <n v="2511"/>
    <n v="2790"/>
    <s v="Anthony Benavidez"/>
    <d v="2017-07-19T00:00:00"/>
    <s v="shot"/>
    <x v="4"/>
    <n v="24"/>
    <s v="M"/>
    <s v="H"/>
    <s v="Santa Fe"/>
    <s v="NM"/>
    <b v="1"/>
    <s v="other"/>
    <s v="Not fleeing"/>
    <b v="1"/>
    <s v="armed"/>
    <x v="1"/>
  </r>
  <r>
    <n v="2512"/>
    <n v="2791"/>
    <s v="Farhad Jabbari"/>
    <d v="2017-07-19T00:00:00"/>
    <s v="shot"/>
    <x v="1"/>
    <n v="38"/>
    <s v="M"/>
    <s v="O"/>
    <s v="Saginaw"/>
    <s v="MI"/>
    <b v="0"/>
    <s v="attack"/>
    <s v="Not fleeing"/>
    <b v="0"/>
    <s v="unarmed or undetermined or null"/>
    <x v="1"/>
  </r>
  <r>
    <n v="2513"/>
    <n v="2792"/>
    <s v="Joshua Daniels"/>
    <d v="2017-07-20T00:00:00"/>
    <s v="shot"/>
    <x v="0"/>
    <n v="52"/>
    <s v="M"/>
    <s v="W"/>
    <s v="Neosho"/>
    <s v="MO"/>
    <b v="0"/>
    <s v="attack"/>
    <s v="Not fleeing"/>
    <b v="0"/>
    <s v="armed"/>
    <x v="0"/>
  </r>
  <r>
    <n v="2514"/>
    <n v="2793"/>
    <s v="Isaiah Perkins"/>
    <d v="2017-07-20T00:00:00"/>
    <s v="shot"/>
    <x v="0"/>
    <n v="27"/>
    <s v="M"/>
    <s v="B"/>
    <s v="St. Louis"/>
    <s v="MO"/>
    <b v="0"/>
    <s v="attack"/>
    <s v="Car"/>
    <b v="0"/>
    <s v="armed"/>
    <x v="0"/>
  </r>
  <r>
    <n v="2515"/>
    <n v="2928"/>
    <s v="Martin Avena"/>
    <d v="2017-07-21T00:00:00"/>
    <s v="shot"/>
    <x v="0"/>
    <n v="70"/>
    <s v="M"/>
    <m/>
    <s v="Paulden"/>
    <s v="AZ"/>
    <b v="0"/>
    <s v="attack"/>
    <s v="Not fleeing"/>
    <b v="1"/>
    <s v="armed"/>
    <x v="0"/>
  </r>
  <r>
    <n v="2516"/>
    <n v="2794"/>
    <s v="Yahir Breito"/>
    <d v="2017-07-21T00:00:00"/>
    <s v="shot"/>
    <x v="4"/>
    <n v="22"/>
    <s v="M"/>
    <s v="H"/>
    <s v="Santa Ana"/>
    <s v="CA"/>
    <b v="0"/>
    <s v="other"/>
    <s v="Not fleeing"/>
    <b v="0"/>
    <s v="armed"/>
    <x v="1"/>
  </r>
  <r>
    <n v="2517"/>
    <n v="2797"/>
    <s v="Vicente Velasquez"/>
    <d v="2017-07-21T00:00:00"/>
    <s v="shot"/>
    <x v="0"/>
    <n v="42"/>
    <s v="M"/>
    <s v="H"/>
    <s v="Mission"/>
    <s v="TX"/>
    <b v="0"/>
    <s v="attack"/>
    <s v="Foot"/>
    <b v="0"/>
    <s v="armed"/>
    <x v="0"/>
  </r>
  <r>
    <n v="2518"/>
    <n v="2795"/>
    <s v="Walter Lynde"/>
    <d v="2017-07-23T00:00:00"/>
    <s v="shot"/>
    <x v="2"/>
    <n v="49"/>
    <s v="M"/>
    <s v="W"/>
    <s v="Spencer"/>
    <s v="MA"/>
    <b v="0"/>
    <s v="attack"/>
    <s v="Car"/>
    <b v="0"/>
    <s v="armed"/>
    <x v="1"/>
  </r>
  <r>
    <n v="2519"/>
    <n v="2796"/>
    <s v="Michael Caponigro"/>
    <d v="2017-07-23T00:00:00"/>
    <s v="shot"/>
    <x v="0"/>
    <n v="59"/>
    <s v="M"/>
    <s v="W"/>
    <s v="Eau Claire"/>
    <s v="WI"/>
    <b v="1"/>
    <s v="attack"/>
    <s v="Not fleeing"/>
    <b v="0"/>
    <s v="armed"/>
    <x v="0"/>
  </r>
  <r>
    <n v="2520"/>
    <n v="2799"/>
    <s v="Ismael Lopez Rodriguez"/>
    <d v="2017-07-23T00:00:00"/>
    <s v="shot"/>
    <x v="0"/>
    <n v="41"/>
    <s v="M"/>
    <s v="H"/>
    <s v="Southaven"/>
    <s v="MS"/>
    <b v="0"/>
    <s v="attack"/>
    <s v="Not fleeing"/>
    <b v="0"/>
    <s v="armed"/>
    <x v="0"/>
  </r>
  <r>
    <n v="2521"/>
    <n v="2800"/>
    <s v="Kyle Scott Rushing"/>
    <d v="2017-07-23T00:00:00"/>
    <s v="shot"/>
    <x v="4"/>
    <n v="34"/>
    <s v="M"/>
    <s v="W"/>
    <s v="Chico"/>
    <s v="CA"/>
    <b v="0"/>
    <s v="attack"/>
    <s v="Not fleeing"/>
    <b v="1"/>
    <s v="armed"/>
    <x v="1"/>
  </r>
  <r>
    <n v="2522"/>
    <n v="2798"/>
    <s v="Jerrod Kershaw"/>
    <d v="2017-07-24T00:00:00"/>
    <s v="shot"/>
    <x v="0"/>
    <n v="31"/>
    <s v="M"/>
    <s v="W"/>
    <s v="St. Louis"/>
    <s v="MO"/>
    <b v="1"/>
    <s v="attack"/>
    <s v="Car"/>
    <b v="0"/>
    <s v="armed"/>
    <x v="0"/>
  </r>
  <r>
    <n v="2523"/>
    <n v="2801"/>
    <s v="Alexander J. Schoessel"/>
    <d v="2017-07-25T00:00:00"/>
    <s v="shot"/>
    <x v="38"/>
    <n v="23"/>
    <s v="M"/>
    <s v="W"/>
    <s v="Richmond"/>
    <s v="VA"/>
    <b v="1"/>
    <s v="other"/>
    <s v="Foot"/>
    <b v="0"/>
    <s v="armed"/>
    <x v="1"/>
  </r>
  <r>
    <n v="2524"/>
    <n v="2802"/>
    <s v="Michael Joseph Harris"/>
    <d v="2017-07-25T00:00:00"/>
    <s v="shot"/>
    <x v="0"/>
    <n v="28"/>
    <s v="M"/>
    <s v="W"/>
    <s v="Jacksonville"/>
    <s v="FL"/>
    <b v="0"/>
    <s v="attack"/>
    <s v="Car"/>
    <b v="0"/>
    <s v="armed"/>
    <x v="0"/>
  </r>
  <r>
    <n v="2525"/>
    <n v="2803"/>
    <s v="Moises Balladares"/>
    <d v="2017-07-25T00:00:00"/>
    <s v="shot"/>
    <x v="0"/>
    <n v="33"/>
    <s v="M"/>
    <s v="H"/>
    <s v="Avondale"/>
    <s v="AZ"/>
    <b v="1"/>
    <s v="attack"/>
    <s v="Not fleeing"/>
    <b v="0"/>
    <s v="armed"/>
    <x v="0"/>
  </r>
  <r>
    <n v="2526"/>
    <n v="2805"/>
    <s v="Aries Clark"/>
    <d v="2017-07-25T00:00:00"/>
    <s v="shot"/>
    <x v="2"/>
    <n v="16"/>
    <s v="M"/>
    <s v="B"/>
    <s v="Marion"/>
    <s v="AR"/>
    <b v="0"/>
    <s v="attack"/>
    <s v="Not fleeing"/>
    <b v="0"/>
    <s v="armed"/>
    <x v="1"/>
  </r>
  <r>
    <n v="2527"/>
    <n v="2804"/>
    <s v="Andrew Collins"/>
    <d v="2017-07-26T00:00:00"/>
    <s v="shot"/>
    <x v="0"/>
    <n v="35"/>
    <s v="M"/>
    <s v="W"/>
    <s v="Phoenix"/>
    <s v="AZ"/>
    <b v="0"/>
    <s v="attack"/>
    <s v="Other"/>
    <b v="0"/>
    <s v="armed"/>
    <x v="0"/>
  </r>
  <r>
    <n v="2528"/>
    <n v="2806"/>
    <s v="Giovani Casiano"/>
    <d v="2017-07-26T00:00:00"/>
    <s v="shot"/>
    <x v="0"/>
    <n v="26"/>
    <s v="M"/>
    <s v="W"/>
    <s v="San Antonio"/>
    <s v="TX"/>
    <b v="0"/>
    <s v="attack"/>
    <s v="Not fleeing"/>
    <b v="0"/>
    <s v="armed"/>
    <x v="0"/>
  </r>
  <r>
    <n v="2529"/>
    <n v="2807"/>
    <s v="Susan Teel"/>
    <d v="2017-07-26T00:00:00"/>
    <s v="shot"/>
    <x v="4"/>
    <n v="62"/>
    <s v="F"/>
    <s v="W"/>
    <s v="Vero Beach"/>
    <s v="FL"/>
    <b v="1"/>
    <s v="attack"/>
    <s v="Not fleeing"/>
    <b v="0"/>
    <s v="armed"/>
    <x v="1"/>
  </r>
  <r>
    <n v="2530"/>
    <n v="2808"/>
    <s v="Kesharn K. Burney"/>
    <d v="2017-07-26T00:00:00"/>
    <s v="shot"/>
    <x v="5"/>
    <n v="25"/>
    <s v="M"/>
    <s v="B"/>
    <s v="Dayton"/>
    <s v="OH"/>
    <b v="0"/>
    <s v="attack"/>
    <s v="Car"/>
    <b v="0"/>
    <s v="unarmed or undetermined or null"/>
    <x v="1"/>
  </r>
  <r>
    <n v="2531"/>
    <n v="2816"/>
    <s v="Jerauld Phillip Hammond II"/>
    <d v="2017-07-27T00:00:00"/>
    <s v="shot"/>
    <x v="0"/>
    <n v="46"/>
    <s v="M"/>
    <s v="W"/>
    <s v="Los Angeles"/>
    <s v="CA"/>
    <b v="0"/>
    <s v="other"/>
    <s v="Not fleeing"/>
    <b v="0"/>
    <s v="armed"/>
    <x v="0"/>
  </r>
  <r>
    <n v="2532"/>
    <n v="2820"/>
    <s v="Deltra Henderson"/>
    <d v="2017-07-27T00:00:00"/>
    <s v="shot"/>
    <x v="0"/>
    <n v="39"/>
    <s v="M"/>
    <s v="B"/>
    <s v="Homer"/>
    <s v="LA"/>
    <b v="0"/>
    <s v="attack"/>
    <s v="Car"/>
    <b v="0"/>
    <s v="armed"/>
    <x v="0"/>
  </r>
  <r>
    <n v="2533"/>
    <n v="2929"/>
    <s v="Michael Fitzgerald"/>
    <d v="2017-07-27T00:00:00"/>
    <s v="shot"/>
    <x v="0"/>
    <n v="26"/>
    <s v="M"/>
    <s v="W"/>
    <s v="Grand Terrace"/>
    <s v="CA"/>
    <b v="0"/>
    <s v="attack"/>
    <s v="Not fleeing"/>
    <b v="0"/>
    <s v="armed"/>
    <x v="0"/>
  </r>
  <r>
    <n v="2534"/>
    <n v="2809"/>
    <s v="Sergio Velasco-Martinez"/>
    <d v="2017-07-27T00:00:00"/>
    <s v="shot"/>
    <x v="24"/>
    <n v="25"/>
    <s v="M"/>
    <s v="H"/>
    <s v="Avenal"/>
    <s v="CA"/>
    <b v="0"/>
    <s v="attack"/>
    <s v="Not fleeing"/>
    <b v="0"/>
    <s v="armed"/>
    <x v="1"/>
  </r>
  <r>
    <n v="2535"/>
    <n v="2811"/>
    <s v="Matthew Folden"/>
    <d v="2017-07-27T00:00:00"/>
    <s v="shot"/>
    <x v="4"/>
    <n v="31"/>
    <s v="M"/>
    <s v="W"/>
    <s v="Wenatchee"/>
    <s v="WA"/>
    <b v="0"/>
    <s v="other"/>
    <s v="Not fleeing"/>
    <b v="0"/>
    <s v="armed"/>
    <x v="1"/>
  </r>
  <r>
    <n v="2536"/>
    <n v="2812"/>
    <s v="Alejandro Alvarado"/>
    <d v="2017-07-27T00:00:00"/>
    <s v="shot"/>
    <x v="4"/>
    <n v="35"/>
    <s v="M"/>
    <s v="H"/>
    <s v="Chowchilla"/>
    <s v="CA"/>
    <b v="0"/>
    <s v="attack"/>
    <s v="Not fleeing"/>
    <b v="0"/>
    <s v="armed"/>
    <x v="1"/>
  </r>
  <r>
    <n v="2537"/>
    <n v="2819"/>
    <s v="Brian J. Skinner"/>
    <d v="2017-07-28T00:00:00"/>
    <s v="shot"/>
    <x v="4"/>
    <n v="32"/>
    <s v="M"/>
    <s v="W"/>
    <s v="Glenville"/>
    <s v="NY"/>
    <b v="1"/>
    <s v="other"/>
    <s v="Not fleeing"/>
    <b v="0"/>
    <s v="armed"/>
    <x v="1"/>
  </r>
  <r>
    <n v="2538"/>
    <n v="2822"/>
    <s v="Rodney E. Jacobs"/>
    <d v="2017-07-28T00:00:00"/>
    <s v="shot"/>
    <x v="0"/>
    <n v="31"/>
    <s v="M"/>
    <s v="B"/>
    <s v="Kansas City"/>
    <s v="MO"/>
    <b v="0"/>
    <s v="attack"/>
    <s v="Not fleeing"/>
    <b v="0"/>
    <s v="armed"/>
    <x v="0"/>
  </r>
  <r>
    <n v="2539"/>
    <n v="2813"/>
    <s v="Raymond Cruz"/>
    <d v="2017-07-28T00:00:00"/>
    <s v="shot"/>
    <x v="5"/>
    <n v="37"/>
    <s v="M"/>
    <s v="H"/>
    <s v="Albuquerque"/>
    <s v="NM"/>
    <b v="0"/>
    <s v="attack"/>
    <s v="Car"/>
    <b v="0"/>
    <s v="unarmed or undetermined or null"/>
    <x v="1"/>
  </r>
  <r>
    <n v="2540"/>
    <n v="2818"/>
    <s v="Dennis W. Robinson"/>
    <d v="2017-07-29T00:00:00"/>
    <s v="shot"/>
    <x v="0"/>
    <n v="48"/>
    <s v="M"/>
    <s v="W"/>
    <s v="Melba"/>
    <s v="ID"/>
    <b v="0"/>
    <s v="attack"/>
    <s v="Car"/>
    <b v="0"/>
    <s v="armed"/>
    <x v="0"/>
  </r>
  <r>
    <n v="2541"/>
    <n v="2930"/>
    <s v="Jashod Arthur Carter"/>
    <d v="2017-07-29T00:00:00"/>
    <s v="shot"/>
    <x v="0"/>
    <n v="29"/>
    <s v="M"/>
    <s v="B"/>
    <s v="Norco"/>
    <s v="CA"/>
    <b v="0"/>
    <s v="attack"/>
    <s v="Car"/>
    <b v="0"/>
    <s v="armed"/>
    <x v="0"/>
  </r>
  <r>
    <n v="2542"/>
    <n v="2817"/>
    <s v="Isaiah Tucker"/>
    <d v="2017-07-31T00:00:00"/>
    <s v="shot"/>
    <x v="1"/>
    <n v="28"/>
    <s v="M"/>
    <s v="B"/>
    <s v="Oshkosh"/>
    <s v="WI"/>
    <b v="0"/>
    <s v="attack"/>
    <s v="Car"/>
    <b v="1"/>
    <s v="unarmed or undetermined or null"/>
    <x v="1"/>
  </r>
  <r>
    <n v="2543"/>
    <n v="2823"/>
    <s v="Robert Savelli"/>
    <d v="2017-07-31T00:00:00"/>
    <s v="shot"/>
    <x v="0"/>
    <n v="43"/>
    <s v="M"/>
    <s v="W"/>
    <s v="Albuquerque"/>
    <s v="NM"/>
    <b v="0"/>
    <s v="attack"/>
    <s v="Not fleeing"/>
    <b v="1"/>
    <s v="armed"/>
    <x v="0"/>
  </r>
  <r>
    <n v="2544"/>
    <n v="2824"/>
    <s v="Norberto Nieblas Reyes"/>
    <d v="2017-07-31T00:00:00"/>
    <s v="shot and Tasered"/>
    <x v="0"/>
    <n v="39"/>
    <s v="M"/>
    <s v="H"/>
    <s v="Los Banos"/>
    <s v="CA"/>
    <b v="1"/>
    <s v="attack"/>
    <s v="Not fleeing"/>
    <b v="0"/>
    <s v="armed"/>
    <x v="0"/>
  </r>
  <r>
    <n v="2545"/>
    <n v="2815"/>
    <s v="Dwayne Jeune"/>
    <d v="2017-07-31T00:00:00"/>
    <s v="shot"/>
    <x v="4"/>
    <n v="32"/>
    <s v="M"/>
    <s v="B"/>
    <s v="Brooklyn"/>
    <s v="NY"/>
    <b v="1"/>
    <s v="attack"/>
    <s v="Not fleeing"/>
    <b v="0"/>
    <s v="armed"/>
    <x v="1"/>
  </r>
  <r>
    <n v="2546"/>
    <n v="2825"/>
    <s v="Kerry Bradley"/>
    <d v="2017-08-01T00:00:00"/>
    <s v="shot"/>
    <x v="5"/>
    <n v="37"/>
    <s v="M"/>
    <s v="B"/>
    <s v="Waco"/>
    <s v="TX"/>
    <b v="0"/>
    <s v="attack"/>
    <s v="Car"/>
    <b v="0"/>
    <s v="unarmed or undetermined or null"/>
    <x v="1"/>
  </r>
  <r>
    <n v="2547"/>
    <n v="2827"/>
    <s v="Franklin Oden"/>
    <d v="2017-08-01T00:00:00"/>
    <s v="shot"/>
    <x v="0"/>
    <n v="39"/>
    <s v="M"/>
    <s v="W"/>
    <s v="Visalia"/>
    <s v="CA"/>
    <b v="0"/>
    <s v="attack"/>
    <s v="Foot"/>
    <b v="0"/>
    <s v="armed"/>
    <x v="0"/>
  </r>
  <r>
    <n v="2548"/>
    <n v="2830"/>
    <s v="Mikle Eugene Dixon"/>
    <d v="2017-08-01T00:00:00"/>
    <s v="shot"/>
    <x v="4"/>
    <n v="42"/>
    <s v="M"/>
    <s v="W"/>
    <s v="Mt. Airy"/>
    <s v="NC"/>
    <b v="0"/>
    <s v="other"/>
    <s v="Not fleeing"/>
    <b v="0"/>
    <s v="armed"/>
    <x v="1"/>
  </r>
  <r>
    <n v="2549"/>
    <n v="2832"/>
    <s v="Mark Anthony Sanchez"/>
    <d v="2017-08-01T00:00:00"/>
    <s v="shot"/>
    <x v="0"/>
    <n v="33"/>
    <s v="M"/>
    <s v="H"/>
    <s v="Yuba City"/>
    <s v="CA"/>
    <b v="0"/>
    <s v="attack"/>
    <s v="Not fleeing"/>
    <b v="0"/>
    <s v="armed"/>
    <x v="0"/>
  </r>
  <r>
    <n v="2550"/>
    <n v="2843"/>
    <s v="Miguel Salas"/>
    <d v="2017-08-01T00:00:00"/>
    <s v="shot"/>
    <x v="0"/>
    <n v="25"/>
    <s v="M"/>
    <s v="H"/>
    <s v="Las Vegas"/>
    <s v="NV"/>
    <b v="1"/>
    <s v="attack"/>
    <s v="Not fleeing"/>
    <b v="1"/>
    <s v="armed"/>
    <x v="0"/>
  </r>
  <r>
    <n v="2551"/>
    <n v="2829"/>
    <s v="Preston Thornton"/>
    <d v="2017-08-02T00:00:00"/>
    <s v="shot"/>
    <x v="0"/>
    <n v="29"/>
    <s v="M"/>
    <s v="B"/>
    <s v="Coushatta"/>
    <s v="LA"/>
    <b v="1"/>
    <s v="attack"/>
    <s v="Not fleeing"/>
    <b v="0"/>
    <s v="armed"/>
    <x v="0"/>
  </r>
  <r>
    <n v="2552"/>
    <n v="2833"/>
    <s v="Jeffrey Barboa"/>
    <d v="2017-08-02T00:00:00"/>
    <s v="shot"/>
    <x v="11"/>
    <n v="45"/>
    <s v="M"/>
    <s v="H"/>
    <s v="Richmond"/>
    <s v="CA"/>
    <b v="0"/>
    <s v="attack"/>
    <s v="Car"/>
    <b v="0"/>
    <s v="armed"/>
    <x v="1"/>
  </r>
  <r>
    <n v="2553"/>
    <n v="2834"/>
    <s v="Quintas Harris"/>
    <d v="2017-08-02T00:00:00"/>
    <s v="shot"/>
    <x v="0"/>
    <n v="27"/>
    <s v="M"/>
    <s v="B"/>
    <s v="Atlanta"/>
    <s v="GA"/>
    <b v="0"/>
    <s v="attack"/>
    <s v="Not fleeing"/>
    <b v="0"/>
    <s v="armed"/>
    <x v="0"/>
  </r>
  <r>
    <n v="2554"/>
    <n v="2854"/>
    <s v="Phillip Rhoades"/>
    <d v="2017-08-02T00:00:00"/>
    <s v="shot"/>
    <x v="5"/>
    <n v="28"/>
    <s v="M"/>
    <s v="W"/>
    <s v="Mannington"/>
    <s v="WV"/>
    <b v="0"/>
    <s v="other"/>
    <s v="Car"/>
    <b v="0"/>
    <s v="unarmed or undetermined or null"/>
    <x v="1"/>
  </r>
  <r>
    <n v="2555"/>
    <n v="2846"/>
    <s v="Keith Burkholder"/>
    <d v="2017-08-03T00:00:00"/>
    <s v="shot"/>
    <x v="0"/>
    <n v="57"/>
    <s v="M"/>
    <s v="W"/>
    <s v="Lima"/>
    <s v="OH"/>
    <b v="0"/>
    <s v="attack"/>
    <s v="Not fleeing"/>
    <b v="0"/>
    <s v="armed"/>
    <x v="0"/>
  </r>
  <r>
    <n v="2556"/>
    <n v="3060"/>
    <s v="Kemonte Cobbs"/>
    <d v="2017-08-03T00:00:00"/>
    <s v="shot"/>
    <x v="0"/>
    <n v="15"/>
    <s v="M"/>
    <s v="B"/>
    <s v="Gary"/>
    <s v="IN"/>
    <b v="0"/>
    <s v="attack"/>
    <s v="Foot"/>
    <b v="0"/>
    <s v="armed"/>
    <x v="0"/>
  </r>
  <r>
    <n v="2557"/>
    <n v="2835"/>
    <s v="Aaron Payne"/>
    <d v="2017-08-04T00:00:00"/>
    <s v="shot"/>
    <x v="0"/>
    <n v="33"/>
    <s v="M"/>
    <s v="W"/>
    <s v="Surfside Beach"/>
    <s v="SC"/>
    <b v="1"/>
    <s v="attack"/>
    <s v="Not fleeing"/>
    <b v="0"/>
    <s v="armed"/>
    <x v="0"/>
  </r>
  <r>
    <n v="2558"/>
    <n v="2836"/>
    <s v="Cory Stephens"/>
    <d v="2017-08-04T00:00:00"/>
    <s v="shot"/>
    <x v="0"/>
    <n v="35"/>
    <s v="M"/>
    <s v="W"/>
    <s v="Spanish Springs"/>
    <s v="NV"/>
    <b v="0"/>
    <s v="other"/>
    <s v="Not fleeing"/>
    <b v="0"/>
    <s v="armed"/>
    <x v="0"/>
  </r>
  <r>
    <n v="2559"/>
    <n v="2837"/>
    <s v="TK TK"/>
    <d v="2017-08-04T00:00:00"/>
    <s v="shot"/>
    <x v="0"/>
    <n v="47"/>
    <s v="M"/>
    <s v="B"/>
    <s v="San Diego"/>
    <s v="CA"/>
    <b v="0"/>
    <s v="other"/>
    <s v="Not fleeing"/>
    <b v="0"/>
    <s v="armed"/>
    <x v="0"/>
  </r>
  <r>
    <n v="2560"/>
    <n v="2838"/>
    <s v="Jeremy Gabrial"/>
    <d v="2017-08-04T00:00:00"/>
    <s v="shot"/>
    <x v="2"/>
    <n v="31"/>
    <s v="M"/>
    <s v="W"/>
    <s v="Lauderdale County"/>
    <s v="MS"/>
    <b v="1"/>
    <s v="attack"/>
    <s v="Not fleeing"/>
    <b v="1"/>
    <s v="armed"/>
    <x v="1"/>
  </r>
  <r>
    <n v="2561"/>
    <n v="2845"/>
    <s v="Melissa Wiseman"/>
    <d v="2017-08-04T00:00:00"/>
    <s v="shot"/>
    <x v="0"/>
    <n v="36"/>
    <s v="F"/>
    <s v="W"/>
    <s v="Marine City"/>
    <s v="MI"/>
    <b v="0"/>
    <s v="other"/>
    <s v="Not fleeing"/>
    <b v="0"/>
    <s v="armed"/>
    <x v="0"/>
  </r>
  <r>
    <n v="2562"/>
    <n v="2847"/>
    <s v="Joseph Miller"/>
    <d v="2017-08-04T00:00:00"/>
    <s v="shot"/>
    <x v="0"/>
    <n v="54"/>
    <s v="M"/>
    <s v="W"/>
    <s v="Mead Township"/>
    <s v="PA"/>
    <b v="0"/>
    <s v="other"/>
    <s v="Not fleeing"/>
    <b v="0"/>
    <s v="armed"/>
    <x v="0"/>
  </r>
  <r>
    <n v="2563"/>
    <n v="2840"/>
    <s v="Timmy Wilson"/>
    <d v="2017-08-05T00:00:00"/>
    <s v="shot"/>
    <x v="0"/>
    <n v="24"/>
    <s v="M"/>
    <s v="W"/>
    <s v="New Straitsville"/>
    <s v="OH"/>
    <b v="0"/>
    <s v="attack"/>
    <s v="Not fleeing"/>
    <b v="0"/>
    <s v="armed"/>
    <x v="0"/>
  </r>
  <r>
    <n v="2564"/>
    <n v="2844"/>
    <s v="Pablo Garcia"/>
    <d v="2017-08-05T00:00:00"/>
    <s v="shot and Tasered"/>
    <x v="4"/>
    <n v="35"/>
    <s v="M"/>
    <s v="H"/>
    <s v="Santa Rosa"/>
    <s v="CA"/>
    <b v="1"/>
    <s v="attack"/>
    <s v="Not fleeing"/>
    <b v="1"/>
    <s v="armed"/>
    <x v="1"/>
  </r>
  <r>
    <n v="2565"/>
    <n v="2839"/>
    <s v="Kyle Andrew Lankford"/>
    <d v="2017-08-06T00:00:00"/>
    <s v="shot"/>
    <x v="4"/>
    <n v="32"/>
    <s v="M"/>
    <s v="W"/>
    <s v="Bon Aqua"/>
    <s v="TN"/>
    <b v="0"/>
    <s v="other"/>
    <s v="Foot"/>
    <b v="0"/>
    <s v="armed"/>
    <x v="1"/>
  </r>
  <r>
    <n v="2566"/>
    <n v="2842"/>
    <s v="Danatae Franklin"/>
    <d v="2017-08-06T00:00:00"/>
    <s v="shot"/>
    <x v="0"/>
    <n v="28"/>
    <s v="M"/>
    <s v="B"/>
    <s v="Kansas City"/>
    <s v="MO"/>
    <b v="0"/>
    <s v="attack"/>
    <s v="Foot"/>
    <b v="0"/>
    <s v="armed"/>
    <x v="0"/>
  </r>
  <r>
    <n v="2567"/>
    <n v="2841"/>
    <s v="Winston Espino Sanchez"/>
    <d v="2017-08-07T00:00:00"/>
    <s v="shot"/>
    <x v="4"/>
    <n v="45"/>
    <s v="M"/>
    <s v="H"/>
    <s v="North Bergen"/>
    <s v="NJ"/>
    <b v="0"/>
    <s v="attack"/>
    <s v="Not fleeing"/>
    <b v="0"/>
    <s v="armed"/>
    <x v="1"/>
  </r>
  <r>
    <n v="2568"/>
    <n v="2848"/>
    <s v="Jose Ortiz"/>
    <d v="2017-08-07T00:00:00"/>
    <s v="shot"/>
    <x v="4"/>
    <n v="29"/>
    <s v="M"/>
    <s v="H"/>
    <s v="Wichita"/>
    <s v="KS"/>
    <b v="0"/>
    <s v="other"/>
    <s v="Not fleeing"/>
    <b v="0"/>
    <s v="armed"/>
    <x v="1"/>
  </r>
  <r>
    <n v="2569"/>
    <n v="2850"/>
    <s v="Christopher K. Sales"/>
    <d v="2017-08-07T00:00:00"/>
    <s v="shot"/>
    <x v="1"/>
    <n v="36"/>
    <s v="M"/>
    <s v="W"/>
    <s v="Blue Summit"/>
    <s v="MO"/>
    <b v="0"/>
    <s v="other"/>
    <s v="Car"/>
    <b v="0"/>
    <s v="unarmed or undetermined or null"/>
    <x v="1"/>
  </r>
  <r>
    <n v="2570"/>
    <n v="2849"/>
    <s v="Peter James Robbins"/>
    <d v="2017-08-08T00:00:00"/>
    <s v="shot"/>
    <x v="0"/>
    <n v="23"/>
    <s v="M"/>
    <s v="W"/>
    <s v="Junction City"/>
    <s v="KS"/>
    <b v="1"/>
    <s v="attack"/>
    <s v="Not fleeing"/>
    <b v="0"/>
    <s v="armed"/>
    <x v="0"/>
  </r>
  <r>
    <n v="2571"/>
    <n v="2852"/>
    <s v="Darreon Neal"/>
    <d v="2017-08-08T00:00:00"/>
    <s v="shot"/>
    <x v="0"/>
    <n v="17"/>
    <s v="M"/>
    <s v="B"/>
    <s v="Dalton"/>
    <s v="IL"/>
    <b v="0"/>
    <s v="other"/>
    <s v="Other"/>
    <b v="0"/>
    <s v="armed"/>
    <x v="0"/>
  </r>
  <r>
    <n v="2572"/>
    <n v="2851"/>
    <s v="Eugene Nelson"/>
    <d v="2017-08-09T00:00:00"/>
    <s v="shot"/>
    <x v="5"/>
    <n v="20"/>
    <s v="M"/>
    <s v="B"/>
    <s v="Kent"/>
    <s v="WA"/>
    <b v="0"/>
    <s v="attack"/>
    <s v="Car"/>
    <b v="0"/>
    <s v="unarmed or undetermined or null"/>
    <x v="1"/>
  </r>
  <r>
    <n v="2573"/>
    <n v="2853"/>
    <s v="Mark P. Coffey"/>
    <d v="2017-08-10T00:00:00"/>
    <s v="shot"/>
    <x v="0"/>
    <n v="33"/>
    <s v="M"/>
    <s v="W"/>
    <s v="Dyer"/>
    <s v="IN"/>
    <b v="0"/>
    <s v="attack"/>
    <m/>
    <b v="0"/>
    <s v="armed"/>
    <x v="0"/>
  </r>
  <r>
    <n v="2574"/>
    <n v="2856"/>
    <s v="Eric Bogart"/>
    <d v="2017-08-10T00:00:00"/>
    <s v="shot"/>
    <x v="0"/>
    <n v="49"/>
    <s v="M"/>
    <s v="W"/>
    <s v="Los Angeles"/>
    <s v="CA"/>
    <b v="0"/>
    <s v="attack"/>
    <s v="Not fleeing"/>
    <b v="0"/>
    <s v="armed"/>
    <x v="0"/>
  </r>
  <r>
    <n v="2575"/>
    <n v="2855"/>
    <s v="TK TK"/>
    <d v="2017-08-11T00:00:00"/>
    <s v="shot"/>
    <x v="0"/>
    <m/>
    <s v="M"/>
    <m/>
    <s v="Channelview"/>
    <s v="TX"/>
    <b v="0"/>
    <s v="attack"/>
    <s v="Not fleeing"/>
    <b v="0"/>
    <s v="armed"/>
    <x v="0"/>
  </r>
  <r>
    <n v="2576"/>
    <n v="2857"/>
    <s v="Tyrease Carlyle"/>
    <d v="2017-08-11T00:00:00"/>
    <s v="shot"/>
    <x v="0"/>
    <n v="31"/>
    <s v="M"/>
    <s v="B"/>
    <s v="Philadelphia"/>
    <s v="PA"/>
    <b v="1"/>
    <s v="other"/>
    <s v="Not fleeing"/>
    <b v="0"/>
    <s v="armed"/>
    <x v="0"/>
  </r>
  <r>
    <n v="2577"/>
    <n v="2858"/>
    <s v="Eduardo Navarrete"/>
    <d v="2017-08-12T00:00:00"/>
    <s v="shot"/>
    <x v="4"/>
    <n v="35"/>
    <s v="M"/>
    <s v="H"/>
    <s v="Frederickstown"/>
    <s v="WA"/>
    <b v="0"/>
    <s v="attack"/>
    <s v="Not fleeing"/>
    <b v="0"/>
    <s v="armed"/>
    <x v="1"/>
  </r>
  <r>
    <n v="2578"/>
    <n v="2859"/>
    <s v="Christopher Collins"/>
    <d v="2017-08-13T00:00:00"/>
    <s v="shot"/>
    <x v="0"/>
    <n v="24"/>
    <s v="M"/>
    <s v="W"/>
    <s v="Habersham"/>
    <s v="GA"/>
    <b v="0"/>
    <s v="other"/>
    <s v="Not fleeing"/>
    <b v="0"/>
    <s v="armed"/>
    <x v="0"/>
  </r>
  <r>
    <n v="2579"/>
    <n v="2860"/>
    <s v="Roger Burzinski"/>
    <d v="2017-08-13T00:00:00"/>
    <s v="shot"/>
    <x v="0"/>
    <n v="54"/>
    <s v="M"/>
    <s v="W"/>
    <s v="La Crosse"/>
    <s v="WI"/>
    <b v="0"/>
    <s v="other"/>
    <s v="Car"/>
    <b v="0"/>
    <s v="armed"/>
    <x v="0"/>
  </r>
  <r>
    <n v="2580"/>
    <n v="2861"/>
    <s v="Carmen William Rongione"/>
    <d v="2017-08-13T00:00:00"/>
    <s v="shot"/>
    <x v="11"/>
    <n v="41"/>
    <s v="M"/>
    <s v="W"/>
    <s v="Cosby"/>
    <s v="TN"/>
    <b v="0"/>
    <s v="attack"/>
    <s v="Foot"/>
    <b v="0"/>
    <s v="armed"/>
    <x v="1"/>
  </r>
  <r>
    <n v="2581"/>
    <n v="2862"/>
    <s v="Patrick Harmon"/>
    <d v="2017-08-13T00:00:00"/>
    <s v="shot"/>
    <x v="4"/>
    <n v="50"/>
    <s v="M"/>
    <s v="B"/>
    <s v="Salt Lake City"/>
    <s v="UT"/>
    <b v="0"/>
    <s v="other"/>
    <s v="Foot"/>
    <b v="1"/>
    <s v="armed"/>
    <x v="1"/>
  </r>
  <r>
    <n v="2582"/>
    <n v="2863"/>
    <s v="Hussein Hassan"/>
    <d v="2017-08-13T00:00:00"/>
    <s v="shot"/>
    <x v="10"/>
    <n v="46"/>
    <s v="M"/>
    <s v="B"/>
    <s v="Kennewick"/>
    <s v="WA"/>
    <b v="1"/>
    <s v="attack"/>
    <s v="Not fleeing"/>
    <b v="0"/>
    <s v="armed"/>
    <x v="1"/>
  </r>
  <r>
    <n v="2583"/>
    <n v="2864"/>
    <s v="Steven James Young"/>
    <d v="2017-08-14T00:00:00"/>
    <s v="shot"/>
    <x v="2"/>
    <n v="45"/>
    <s v="M"/>
    <s v="W"/>
    <s v="Colorado Springs"/>
    <s v="CO"/>
    <b v="0"/>
    <s v="attack"/>
    <s v="Foot"/>
    <b v="0"/>
    <s v="armed"/>
    <x v="1"/>
  </r>
  <r>
    <n v="2584"/>
    <n v="2865"/>
    <s v="Robert Emmett Bracewell Jr."/>
    <d v="2017-08-14T00:00:00"/>
    <s v="shot"/>
    <x v="0"/>
    <n v="20"/>
    <s v="M"/>
    <s v="W"/>
    <s v="Jacksonville"/>
    <s v="FL"/>
    <b v="0"/>
    <s v="attack"/>
    <s v="Not fleeing"/>
    <b v="0"/>
    <s v="armed"/>
    <x v="0"/>
  </r>
  <r>
    <n v="2585"/>
    <n v="2866"/>
    <s v="Herbert Gilbert"/>
    <d v="2017-08-15T00:00:00"/>
    <s v="shot"/>
    <x v="9"/>
    <n v="37"/>
    <s v="M"/>
    <s v="B"/>
    <s v="Thomasville"/>
    <s v="GA"/>
    <b v="0"/>
    <s v="undetermined"/>
    <s v="Not fleeing"/>
    <b v="1"/>
    <s v="unarmed or undetermined or null"/>
    <x v="1"/>
  </r>
  <r>
    <n v="2586"/>
    <n v="2872"/>
    <s v="Kenneth Lewis"/>
    <d v="2017-08-16T00:00:00"/>
    <s v="shot"/>
    <x v="0"/>
    <n v="34"/>
    <s v="M"/>
    <s v="B"/>
    <s v="Los Angeles"/>
    <s v="CA"/>
    <b v="0"/>
    <s v="undetermined"/>
    <s v="Foot"/>
    <b v="0"/>
    <s v="armed"/>
    <x v="0"/>
  </r>
  <r>
    <n v="2587"/>
    <n v="2873"/>
    <s v="James Midkiff"/>
    <d v="2017-08-16T00:00:00"/>
    <s v="shot"/>
    <x v="0"/>
    <n v="54"/>
    <s v="M"/>
    <s v="W"/>
    <s v="Livermore"/>
    <s v="CA"/>
    <b v="1"/>
    <s v="attack"/>
    <s v="Not fleeing"/>
    <b v="0"/>
    <s v="armed"/>
    <x v="0"/>
  </r>
  <r>
    <n v="2588"/>
    <n v="2882"/>
    <s v="Peter Daniel Grima"/>
    <d v="2017-08-17T00:00:00"/>
    <s v="shot"/>
    <x v="9"/>
    <n v="65"/>
    <s v="M"/>
    <s v="W"/>
    <s v="Crenshaw County"/>
    <s v="AL"/>
    <b v="0"/>
    <s v="undetermined"/>
    <s v="Not fleeing"/>
    <b v="0"/>
    <s v="unarmed or undetermined or null"/>
    <x v="1"/>
  </r>
  <r>
    <n v="2589"/>
    <n v="2883"/>
    <s v="Edgar Ramirez Carreto"/>
    <d v="2017-08-17T00:00:00"/>
    <s v="shot"/>
    <x v="4"/>
    <n v="28"/>
    <s v="M"/>
    <s v="H"/>
    <s v="Phoenix"/>
    <s v="AZ"/>
    <b v="1"/>
    <s v="other"/>
    <s v="Not fleeing"/>
    <b v="0"/>
    <s v="armed"/>
    <x v="1"/>
  </r>
  <r>
    <n v="2590"/>
    <n v="2874"/>
    <s v="Leroy Frank"/>
    <d v="2017-08-18T00:00:00"/>
    <s v="shot"/>
    <x v="4"/>
    <n v="60"/>
    <s v="M"/>
    <m/>
    <s v="Bloomfield"/>
    <s v="NJ"/>
    <b v="0"/>
    <s v="other"/>
    <s v="Not fleeing"/>
    <b v="0"/>
    <s v="armed"/>
    <x v="1"/>
  </r>
  <r>
    <n v="2591"/>
    <n v="2879"/>
    <s v="Clarence Belsar III"/>
    <d v="2017-08-18T00:00:00"/>
    <s v="shot"/>
    <x v="0"/>
    <n v="26"/>
    <s v="M"/>
    <s v="W"/>
    <s v="Fairchance"/>
    <s v="PA"/>
    <b v="0"/>
    <s v="attack"/>
    <s v="Not fleeing"/>
    <b v="0"/>
    <s v="armed"/>
    <x v="0"/>
  </r>
  <r>
    <n v="2592"/>
    <n v="2881"/>
    <s v="Derrick Rashard Brabham"/>
    <d v="2017-08-18T00:00:00"/>
    <s v="shot"/>
    <x v="0"/>
    <n v="25"/>
    <s v="M"/>
    <s v="B"/>
    <s v="Jacksonville"/>
    <s v="FL"/>
    <b v="0"/>
    <s v="attack"/>
    <s v="Not fleeing"/>
    <b v="0"/>
    <s v="armed"/>
    <x v="0"/>
  </r>
  <r>
    <n v="2593"/>
    <n v="2875"/>
    <s v="Thomas Justin Walton"/>
    <d v="2017-08-19T00:00:00"/>
    <s v="shot"/>
    <x v="21"/>
    <n v="32"/>
    <s v="M"/>
    <s v="W"/>
    <s v="Homewood"/>
    <s v="AL"/>
    <b v="0"/>
    <s v="attack"/>
    <s v="Not fleeing"/>
    <b v="0"/>
    <s v="armed"/>
    <x v="1"/>
  </r>
  <r>
    <n v="2594"/>
    <n v="2876"/>
    <s v="Jonathan Bolger"/>
    <d v="2017-08-20T00:00:00"/>
    <s v="shot"/>
    <x v="0"/>
    <n v="44"/>
    <s v="M"/>
    <s v="W"/>
    <s v="Yellville"/>
    <s v="AR"/>
    <b v="0"/>
    <s v="other"/>
    <s v="Not fleeing"/>
    <b v="0"/>
    <s v="armed"/>
    <x v="0"/>
  </r>
  <r>
    <n v="2595"/>
    <n v="2877"/>
    <s v="Keshawn Wilson"/>
    <d v="2017-08-20T00:00:00"/>
    <s v="shot"/>
    <x v="0"/>
    <n v="32"/>
    <s v="M"/>
    <s v="B"/>
    <s v="Brick"/>
    <s v="NJ"/>
    <b v="0"/>
    <s v="attack"/>
    <s v="Not fleeing"/>
    <b v="0"/>
    <s v="armed"/>
    <x v="0"/>
  </r>
  <r>
    <n v="2596"/>
    <n v="2878"/>
    <s v="TK TK"/>
    <d v="2017-08-20T00:00:00"/>
    <s v="shot"/>
    <x v="9"/>
    <m/>
    <s v="M"/>
    <m/>
    <s v="Madera"/>
    <s v="CA"/>
    <b v="0"/>
    <s v="other"/>
    <s v="Foot"/>
    <b v="0"/>
    <s v="unarmed or undetermined or null"/>
    <x v="1"/>
  </r>
  <r>
    <n v="2597"/>
    <n v="2884"/>
    <s v="Jeffrey Jacobs"/>
    <d v="2017-08-21T00:00:00"/>
    <s v="shot"/>
    <x v="2"/>
    <n v="42"/>
    <s v="M"/>
    <s v="W"/>
    <s v="Morganton"/>
    <s v="NC"/>
    <b v="0"/>
    <s v="attack"/>
    <s v="Not fleeing"/>
    <b v="0"/>
    <s v="armed"/>
    <x v="1"/>
  </r>
  <r>
    <n v="2598"/>
    <n v="2885"/>
    <s v="Dennia Flowers"/>
    <d v="2017-08-21T00:00:00"/>
    <s v="shot"/>
    <x v="0"/>
    <n v="66"/>
    <s v="M"/>
    <s v="W"/>
    <s v="Colorado City"/>
    <s v="CO"/>
    <b v="0"/>
    <s v="attack"/>
    <s v="Not fleeing"/>
    <b v="0"/>
    <s v="armed"/>
    <x v="0"/>
  </r>
  <r>
    <n v="2599"/>
    <n v="2886"/>
    <s v="Tyler Whitmire"/>
    <d v="2017-08-21T00:00:00"/>
    <s v="shot"/>
    <x v="4"/>
    <n v="22"/>
    <s v="M"/>
    <s v="W"/>
    <s v="Franklin"/>
    <s v="WI"/>
    <b v="1"/>
    <s v="other"/>
    <s v="Other"/>
    <b v="0"/>
    <s v="armed"/>
    <x v="1"/>
  </r>
  <r>
    <n v="2600"/>
    <n v="2888"/>
    <s v="Nathaniel Richmond"/>
    <d v="2017-08-21T00:00:00"/>
    <s v="shot"/>
    <x v="0"/>
    <n v="51"/>
    <s v="M"/>
    <s v="B"/>
    <s v="Steubenville"/>
    <s v="OH"/>
    <b v="0"/>
    <s v="attack"/>
    <s v="Not fleeing"/>
    <b v="0"/>
    <s v="armed"/>
    <x v="0"/>
  </r>
  <r>
    <n v="2601"/>
    <n v="2892"/>
    <s v="Thomas Selje"/>
    <d v="2017-08-21T00:00:00"/>
    <s v="shot"/>
    <x v="0"/>
    <n v="64"/>
    <s v="M"/>
    <s v="W"/>
    <s v="Pardeeville"/>
    <s v="WI"/>
    <b v="0"/>
    <s v="attack"/>
    <s v="Not fleeing"/>
    <b v="0"/>
    <s v="armed"/>
    <x v="0"/>
  </r>
  <r>
    <n v="2602"/>
    <n v="2887"/>
    <s v="Kiwi Herring"/>
    <d v="2017-08-22T00:00:00"/>
    <s v="shot"/>
    <x v="4"/>
    <n v="30"/>
    <s v="F"/>
    <s v="B"/>
    <s v="St. Louis"/>
    <s v="MO"/>
    <b v="0"/>
    <s v="attack"/>
    <s v="Not fleeing"/>
    <b v="0"/>
    <s v="armed"/>
    <x v="1"/>
  </r>
  <r>
    <n v="2603"/>
    <n v="2890"/>
    <s v="Henry Rivera Jr."/>
    <d v="2017-08-22T00:00:00"/>
    <s v="shot"/>
    <x v="5"/>
    <n v="71"/>
    <s v="M"/>
    <s v="H"/>
    <s v="Albuquerque"/>
    <s v="NM"/>
    <b v="0"/>
    <s v="attack"/>
    <s v="Car"/>
    <b v="0"/>
    <s v="unarmed or undetermined or null"/>
    <x v="1"/>
  </r>
  <r>
    <n v="2604"/>
    <n v="2891"/>
    <s v="Robert Earl Adams"/>
    <d v="2017-08-22T00:00:00"/>
    <s v="shot"/>
    <x v="4"/>
    <n v="30"/>
    <s v="M"/>
    <s v="W"/>
    <s v="Orcutt"/>
    <s v="CA"/>
    <b v="0"/>
    <s v="other"/>
    <s v="Foot"/>
    <b v="0"/>
    <s v="armed"/>
    <x v="1"/>
  </r>
  <r>
    <n v="2605"/>
    <n v="2893"/>
    <s v="Konstantin Morozov"/>
    <d v="2017-08-22T00:00:00"/>
    <s v="shot"/>
    <x v="0"/>
    <n v="48"/>
    <s v="M"/>
    <s v="W"/>
    <s v="Los Angeles"/>
    <s v="CA"/>
    <b v="0"/>
    <s v="other"/>
    <s v="Not fleeing"/>
    <b v="0"/>
    <s v="armed"/>
    <x v="0"/>
  </r>
  <r>
    <n v="2606"/>
    <n v="2988"/>
    <s v="Mark Aaron Jensen"/>
    <d v="2017-08-22T00:00:00"/>
    <s v="shot"/>
    <x v="0"/>
    <n v="56"/>
    <s v="M"/>
    <s v="W"/>
    <s v="Durham"/>
    <s v="CA"/>
    <b v="1"/>
    <s v="attack"/>
    <s v="Not fleeing"/>
    <b v="0"/>
    <s v="armed"/>
    <x v="0"/>
  </r>
  <r>
    <n v="2607"/>
    <n v="2894"/>
    <s v="Ciara Howard"/>
    <d v="2017-08-23T00:00:00"/>
    <s v="shot"/>
    <x v="0"/>
    <n v="26"/>
    <s v="F"/>
    <s v="W"/>
    <s v="Olathe"/>
    <s v="KS"/>
    <b v="1"/>
    <s v="other"/>
    <s v="Not fleeing"/>
    <b v="0"/>
    <s v="armed"/>
    <x v="0"/>
  </r>
  <r>
    <n v="2608"/>
    <n v="2895"/>
    <s v="Colton Puckett"/>
    <d v="2017-08-24T00:00:00"/>
    <s v="shot"/>
    <x v="0"/>
    <n v="28"/>
    <s v="M"/>
    <s v="W"/>
    <s v="Waterford Township"/>
    <s v="MI"/>
    <b v="1"/>
    <s v="other"/>
    <s v="Not fleeing"/>
    <b v="0"/>
    <s v="armed"/>
    <x v="0"/>
  </r>
  <r>
    <n v="2609"/>
    <n v="2896"/>
    <s v="Isaias Raziel Ochoa"/>
    <d v="2017-08-24T00:00:00"/>
    <s v="shot"/>
    <x v="0"/>
    <n v="19"/>
    <s v="M"/>
    <s v="H"/>
    <s v="Lemon Grove"/>
    <s v="CA"/>
    <b v="0"/>
    <s v="attack"/>
    <s v="Foot"/>
    <b v="0"/>
    <s v="armed"/>
    <x v="0"/>
  </r>
  <r>
    <n v="2610"/>
    <n v="2898"/>
    <s v="Scott Mayfield"/>
    <d v="2017-08-24T00:00:00"/>
    <s v="shot"/>
    <x v="0"/>
    <n v="24"/>
    <s v="M"/>
    <s v="B"/>
    <s v="Orange"/>
    <s v="NJ"/>
    <b v="0"/>
    <s v="other"/>
    <s v="Foot"/>
    <b v="0"/>
    <s v="armed"/>
    <x v="0"/>
  </r>
  <r>
    <n v="2611"/>
    <n v="2897"/>
    <s v="Daniel Blyler"/>
    <d v="2017-08-25T00:00:00"/>
    <s v="shot"/>
    <x v="0"/>
    <n v="44"/>
    <s v="M"/>
    <s v="W"/>
    <s v="Jacksonville"/>
    <s v="FL"/>
    <b v="0"/>
    <s v="other"/>
    <s v="Not fleeing"/>
    <b v="0"/>
    <s v="armed"/>
    <x v="0"/>
  </r>
  <r>
    <n v="2612"/>
    <n v="2899"/>
    <s v="Kristen Ambury"/>
    <d v="2017-08-25T00:00:00"/>
    <s v="shot"/>
    <x v="0"/>
    <n v="28"/>
    <s v="F"/>
    <s v="W"/>
    <s v="Sunrise"/>
    <s v="FL"/>
    <b v="1"/>
    <s v="undetermined"/>
    <s v="Not fleeing"/>
    <b v="0"/>
    <s v="armed"/>
    <x v="0"/>
  </r>
  <r>
    <n v="2613"/>
    <n v="2900"/>
    <s v="Charles David Robinson"/>
    <d v="2017-08-25T00:00:00"/>
    <s v="shot"/>
    <x v="1"/>
    <n v="47"/>
    <s v="M"/>
    <s v="B"/>
    <s v="Woodville"/>
    <s v="GA"/>
    <b v="0"/>
    <s v="attack"/>
    <s v="Foot"/>
    <b v="0"/>
    <s v="unarmed or undetermined or null"/>
    <x v="1"/>
  </r>
  <r>
    <n v="2614"/>
    <n v="2901"/>
    <s v="Michael Malik Kawon Lee"/>
    <d v="2017-08-26T00:00:00"/>
    <s v="shot"/>
    <x v="0"/>
    <n v="18"/>
    <s v="M"/>
    <s v="B"/>
    <s v="Pine Bluff"/>
    <s v="AR"/>
    <b v="0"/>
    <s v="attack"/>
    <s v="Foot"/>
    <b v="0"/>
    <s v="armed"/>
    <x v="0"/>
  </r>
  <r>
    <n v="2615"/>
    <n v="2902"/>
    <s v="William Wilson"/>
    <d v="2017-08-27T00:00:00"/>
    <s v="shot"/>
    <x v="0"/>
    <n v="26"/>
    <s v="M"/>
    <s v="H"/>
    <s v="Farmington"/>
    <s v="NM"/>
    <b v="0"/>
    <s v="attack"/>
    <s v="Not fleeing"/>
    <b v="0"/>
    <s v="armed"/>
    <x v="0"/>
  </r>
  <r>
    <n v="2616"/>
    <n v="2903"/>
    <s v="Jason Hoops"/>
    <d v="2017-08-27T00:00:00"/>
    <s v="shot"/>
    <x v="0"/>
    <n v="33"/>
    <s v="M"/>
    <s v="W"/>
    <s v="Kettering"/>
    <s v="OH"/>
    <b v="0"/>
    <s v="other"/>
    <s v="Not fleeing"/>
    <b v="0"/>
    <s v="armed"/>
    <x v="0"/>
  </r>
  <r>
    <n v="2617"/>
    <n v="2904"/>
    <s v="Dwayne Martin"/>
    <d v="2017-08-27T00:00:00"/>
    <s v="shot"/>
    <x v="4"/>
    <n v="34"/>
    <s v="M"/>
    <s v="W"/>
    <s v="Sharpsburg"/>
    <s v="KY"/>
    <b v="0"/>
    <s v="attack"/>
    <s v="Foot"/>
    <b v="0"/>
    <s v="armed"/>
    <x v="1"/>
  </r>
  <r>
    <n v="2618"/>
    <n v="2905"/>
    <s v="Kostatinos Sfaelos"/>
    <d v="2017-08-28T00:00:00"/>
    <s v="shot"/>
    <x v="0"/>
    <n v="62"/>
    <s v="M"/>
    <s v="W"/>
    <s v="New Milford"/>
    <s v="CT"/>
    <b v="0"/>
    <s v="attack"/>
    <s v="Foot"/>
    <b v="0"/>
    <s v="armed"/>
    <x v="0"/>
  </r>
  <r>
    <n v="2619"/>
    <n v="2906"/>
    <s v="William Matthew Holmes"/>
    <d v="2017-08-28T00:00:00"/>
    <s v="shot"/>
    <x v="9"/>
    <n v="24"/>
    <s v="M"/>
    <s v="B"/>
    <s v="Newton"/>
    <s v="KS"/>
    <b v="1"/>
    <s v="attack"/>
    <s v="Car"/>
    <b v="1"/>
    <s v="unarmed or undetermined or null"/>
    <x v="1"/>
  </r>
  <r>
    <n v="2620"/>
    <n v="2907"/>
    <s v="Ricky Ard"/>
    <d v="2017-08-29T00:00:00"/>
    <s v="shot"/>
    <x v="40"/>
    <n v="55"/>
    <s v="M"/>
    <s v="B"/>
    <s v="Evansville"/>
    <s v="IN"/>
    <b v="1"/>
    <s v="other"/>
    <s v="Not fleeing"/>
    <b v="1"/>
    <s v="armed"/>
    <x v="1"/>
  </r>
  <r>
    <n v="2621"/>
    <n v="2908"/>
    <s v="Larry Moore Miller"/>
    <d v="2017-08-29T00:00:00"/>
    <s v="shot"/>
    <x v="0"/>
    <n v="68"/>
    <s v="M"/>
    <m/>
    <s v="Jacksonville"/>
    <s v="AL"/>
    <b v="0"/>
    <s v="attack"/>
    <s v="Not fleeing"/>
    <b v="0"/>
    <s v="armed"/>
    <x v="0"/>
  </r>
  <r>
    <n v="2622"/>
    <n v="2909"/>
    <s v="Joshua Mark Cloud"/>
    <d v="2017-08-29T00:00:00"/>
    <s v="shot"/>
    <x v="0"/>
    <n v="22"/>
    <s v="M"/>
    <s v="W"/>
    <s v="Lincoln Parish"/>
    <s v="LA"/>
    <b v="0"/>
    <s v="attack"/>
    <s v="Not fleeing"/>
    <b v="0"/>
    <s v="armed"/>
    <x v="0"/>
  </r>
  <r>
    <n v="2623"/>
    <n v="2910"/>
    <s v="Brandy Caldwell"/>
    <d v="2017-08-29T00:00:00"/>
    <s v="shot"/>
    <x v="0"/>
    <n v="46"/>
    <s v="F"/>
    <s v="W"/>
    <s v="Watagua"/>
    <s v="TX"/>
    <b v="1"/>
    <s v="other"/>
    <s v="Not fleeing"/>
    <b v="0"/>
    <s v="armed"/>
    <x v="0"/>
  </r>
  <r>
    <n v="2624"/>
    <n v="2911"/>
    <s v="Anthony Antonio Ford"/>
    <d v="2017-08-30T00:00:00"/>
    <s v="shot"/>
    <x v="1"/>
    <n v="27"/>
    <s v="M"/>
    <s v="B"/>
    <s v="Miami"/>
    <s v="FL"/>
    <b v="0"/>
    <s v="other"/>
    <s v="Foot"/>
    <b v="0"/>
    <s v="unarmed or undetermined or null"/>
    <x v="1"/>
  </r>
  <r>
    <n v="2625"/>
    <n v="2918"/>
    <s v="Thomas Daniel Littlecloud"/>
    <d v="2017-08-30T00:00:00"/>
    <s v="shot"/>
    <x v="0"/>
    <n v="32"/>
    <s v="M"/>
    <s v="N"/>
    <s v="Sacramento"/>
    <s v="CA"/>
    <b v="0"/>
    <s v="attack"/>
    <s v="Car"/>
    <b v="0"/>
    <s v="armed"/>
    <x v="0"/>
  </r>
  <r>
    <n v="2626"/>
    <n v="2912"/>
    <s v="Issac Cervantes"/>
    <d v="2017-08-31T00:00:00"/>
    <s v="shot"/>
    <x v="0"/>
    <n v="22"/>
    <s v="M"/>
    <s v="H"/>
    <s v="Bakersfield"/>
    <s v="CA"/>
    <b v="0"/>
    <s v="attack"/>
    <s v="Not fleeing"/>
    <b v="0"/>
    <s v="armed"/>
    <x v="0"/>
  </r>
  <r>
    <n v="2627"/>
    <n v="2913"/>
    <s v="Debi Lynn Thorkelson"/>
    <d v="2017-08-31T00:00:00"/>
    <s v="shot"/>
    <x v="0"/>
    <n v="54"/>
    <s v="F"/>
    <s v="W"/>
    <s v="Fort Myers"/>
    <s v="FL"/>
    <b v="0"/>
    <s v="attack"/>
    <s v="Not fleeing"/>
    <b v="0"/>
    <s v="armed"/>
    <x v="0"/>
  </r>
  <r>
    <n v="2628"/>
    <n v="2914"/>
    <s v="Michael Battles"/>
    <d v="2017-09-01T00:00:00"/>
    <s v="shot"/>
    <x v="2"/>
    <n v="32"/>
    <s v="M"/>
    <s v="W"/>
    <s v="Poultney"/>
    <s v="VT"/>
    <b v="1"/>
    <s v="attack"/>
    <s v="Not fleeing"/>
    <b v="0"/>
    <s v="armed"/>
    <x v="1"/>
  </r>
  <r>
    <n v="2629"/>
    <n v="2915"/>
    <s v="Roger Helgerson"/>
    <d v="2017-09-01T00:00:00"/>
    <s v="shot"/>
    <x v="31"/>
    <n v="45"/>
    <s v="M"/>
    <s v="W"/>
    <s v="Mount Hope"/>
    <s v="WI"/>
    <b v="0"/>
    <s v="other"/>
    <s v="Foot"/>
    <b v="0"/>
    <s v="armed"/>
    <x v="1"/>
  </r>
  <r>
    <n v="2630"/>
    <n v="2916"/>
    <s v="Daniel Gillis"/>
    <d v="2017-09-01T00:00:00"/>
    <s v="shot"/>
    <x v="4"/>
    <n v="36"/>
    <s v="M"/>
    <s v="W"/>
    <s v="Pittsfield"/>
    <s v="MA"/>
    <b v="1"/>
    <s v="other"/>
    <s v="Foot"/>
    <b v="0"/>
    <s v="armed"/>
    <x v="1"/>
  </r>
  <r>
    <n v="2631"/>
    <n v="2917"/>
    <s v="TK TK"/>
    <d v="2017-09-02T00:00:00"/>
    <s v="shot"/>
    <x v="0"/>
    <m/>
    <s v="M"/>
    <m/>
    <s v="Beaumont"/>
    <s v="CA"/>
    <b v="0"/>
    <s v="attack"/>
    <s v="Not fleeing"/>
    <b v="0"/>
    <s v="armed"/>
    <x v="0"/>
  </r>
  <r>
    <n v="2632"/>
    <n v="2919"/>
    <s v="Antwon Springer"/>
    <d v="2017-09-03T00:00:00"/>
    <s v="shot"/>
    <x v="0"/>
    <n v="37"/>
    <s v="M"/>
    <s v="B"/>
    <s v="Milwaukee"/>
    <s v="WI"/>
    <b v="0"/>
    <s v="attack"/>
    <s v="Not fleeing"/>
    <b v="0"/>
    <s v="armed"/>
    <x v="0"/>
  </r>
  <r>
    <n v="2633"/>
    <n v="2920"/>
    <s v="Henry Stephen Rakoz"/>
    <d v="2017-09-03T00:00:00"/>
    <s v="shot"/>
    <x v="0"/>
    <n v="47"/>
    <s v="M"/>
    <s v="W"/>
    <s v="Longview"/>
    <s v="WA"/>
    <b v="0"/>
    <s v="other"/>
    <s v="Not fleeing"/>
    <b v="0"/>
    <s v="armed"/>
    <x v="0"/>
  </r>
  <r>
    <n v="2634"/>
    <n v="2921"/>
    <s v="William Porubsky"/>
    <d v="2017-09-03T00:00:00"/>
    <s v="shot"/>
    <x v="1"/>
    <n v="30"/>
    <s v="M"/>
    <s v="W"/>
    <s v="Akron"/>
    <s v="OH"/>
    <b v="1"/>
    <s v="attack"/>
    <s v="Not fleeing"/>
    <b v="1"/>
    <s v="unarmed or undetermined or null"/>
    <x v="1"/>
  </r>
  <r>
    <n v="2635"/>
    <n v="2941"/>
    <s v="Jarvis Hayes"/>
    <d v="2017-09-03T00:00:00"/>
    <s v="shot"/>
    <x v="5"/>
    <n v="31"/>
    <s v="M"/>
    <s v="B"/>
    <s v="Myrtle Beach"/>
    <s v="SC"/>
    <b v="0"/>
    <s v="attack"/>
    <s v="Car"/>
    <b v="0"/>
    <s v="unarmed or undetermined or null"/>
    <x v="1"/>
  </r>
  <r>
    <n v="2636"/>
    <n v="2922"/>
    <s v="James Fuller"/>
    <d v="2017-09-04T00:00:00"/>
    <s v="shot and Tasered"/>
    <x v="50"/>
    <n v="52"/>
    <s v="M"/>
    <s v="W"/>
    <s v="Columbus"/>
    <s v="GA"/>
    <b v="0"/>
    <s v="attack"/>
    <s v="Not fleeing"/>
    <b v="0"/>
    <s v="armed"/>
    <x v="1"/>
  </r>
  <r>
    <n v="2637"/>
    <n v="2923"/>
    <s v="Shane Marsh"/>
    <d v="2017-09-04T00:00:00"/>
    <s v="shot"/>
    <x v="4"/>
    <n v="44"/>
    <s v="M"/>
    <s v="W"/>
    <s v="Toledo"/>
    <s v="OH"/>
    <b v="0"/>
    <s v="attack"/>
    <s v="Not fleeing"/>
    <b v="0"/>
    <s v="armed"/>
    <x v="1"/>
  </r>
  <r>
    <n v="2638"/>
    <n v="2924"/>
    <s v="TK TK"/>
    <d v="2017-09-05T00:00:00"/>
    <s v="shot"/>
    <x v="5"/>
    <m/>
    <s v="F"/>
    <m/>
    <s v="Spring"/>
    <s v="TX"/>
    <b v="0"/>
    <s v="attack"/>
    <s v="Car"/>
    <b v="0"/>
    <s v="unarmed or undetermined or null"/>
    <x v="1"/>
  </r>
  <r>
    <n v="2639"/>
    <n v="2925"/>
    <s v="John Timmons"/>
    <d v="2017-09-05T00:00:00"/>
    <s v="shot"/>
    <x v="0"/>
    <n v="67"/>
    <s v="M"/>
    <m/>
    <s v="Hohenwald"/>
    <s v="TN"/>
    <b v="0"/>
    <s v="other"/>
    <s v="Not fleeing"/>
    <b v="0"/>
    <s v="armed"/>
    <x v="0"/>
  </r>
  <r>
    <n v="2640"/>
    <n v="2934"/>
    <s v="Daniel Wheelock"/>
    <d v="2017-09-05T00:00:00"/>
    <s v="shot"/>
    <x v="4"/>
    <n v="16"/>
    <s v="M"/>
    <s v="W"/>
    <s v="Kendale Lakes"/>
    <s v="FL"/>
    <b v="0"/>
    <s v="attack"/>
    <s v="Not fleeing"/>
    <b v="0"/>
    <s v="armed"/>
    <x v="1"/>
  </r>
  <r>
    <n v="2641"/>
    <n v="2931"/>
    <s v="Rueben Galindo"/>
    <d v="2017-09-06T00:00:00"/>
    <s v="shot"/>
    <x v="0"/>
    <n v="29"/>
    <s v="M"/>
    <s v="H"/>
    <s v="Charlotte"/>
    <s v="NC"/>
    <b v="0"/>
    <s v="other"/>
    <s v="Not fleeing"/>
    <b v="0"/>
    <s v="armed"/>
    <x v="0"/>
  </r>
  <r>
    <n v="2642"/>
    <n v="2932"/>
    <s v="Timothy Elam"/>
    <d v="2017-09-06T00:00:00"/>
    <s v="shot"/>
    <x v="1"/>
    <n v="42"/>
    <s v="M"/>
    <s v="W"/>
    <s v="Los Angeles"/>
    <s v="CA"/>
    <b v="0"/>
    <s v="attack"/>
    <s v="Not fleeing"/>
    <b v="0"/>
    <s v="unarmed or undetermined or null"/>
    <x v="1"/>
  </r>
  <r>
    <n v="2643"/>
    <n v="2933"/>
    <s v="Miguel Richards"/>
    <d v="2017-09-06T00:00:00"/>
    <s v="shot"/>
    <x v="4"/>
    <n v="31"/>
    <s v="M"/>
    <s v="B"/>
    <s v="New York"/>
    <s v="NY"/>
    <b v="1"/>
    <s v="other"/>
    <s v="Not fleeing"/>
    <b v="1"/>
    <s v="armed"/>
    <x v="1"/>
  </r>
  <r>
    <n v="2644"/>
    <n v="2944"/>
    <s v="Eric Dwan Arnold"/>
    <d v="2017-09-07T00:00:00"/>
    <s v="shot"/>
    <x v="0"/>
    <n v="41"/>
    <s v="M"/>
    <s v="B"/>
    <s v="Sacramento"/>
    <s v="CA"/>
    <b v="0"/>
    <s v="attack"/>
    <s v="Car"/>
    <b v="0"/>
    <s v="armed"/>
    <x v="0"/>
  </r>
  <r>
    <n v="2645"/>
    <n v="2942"/>
    <s v="Billy Joe Elmore"/>
    <d v="2017-09-08T00:00:00"/>
    <s v="shot"/>
    <x v="0"/>
    <n v="45"/>
    <s v="M"/>
    <s v="W"/>
    <s v="Amarillo"/>
    <s v="TX"/>
    <b v="0"/>
    <s v="attack"/>
    <s v="Not fleeing"/>
    <b v="0"/>
    <s v="armed"/>
    <x v="0"/>
  </r>
  <r>
    <n v="2646"/>
    <n v="2943"/>
    <s v="Michael Culhane"/>
    <d v="2017-09-08T00:00:00"/>
    <s v="shot"/>
    <x v="9"/>
    <n v="50"/>
    <s v="M"/>
    <s v="W"/>
    <s v="Monett"/>
    <s v="MO"/>
    <b v="1"/>
    <s v="other"/>
    <s v="Not fleeing"/>
    <b v="0"/>
    <s v="unarmed or undetermined or null"/>
    <x v="1"/>
  </r>
  <r>
    <n v="2647"/>
    <n v="2940"/>
    <s v="Ervin Eugene Sweat Jr."/>
    <d v="2017-09-09T00:00:00"/>
    <s v="shot"/>
    <x v="0"/>
    <n v="26"/>
    <s v="M"/>
    <s v="B"/>
    <s v="Arcata"/>
    <s v="CA"/>
    <b v="0"/>
    <s v="attack"/>
    <s v="Not fleeing"/>
    <b v="0"/>
    <s v="armed"/>
    <x v="0"/>
  </r>
  <r>
    <n v="2648"/>
    <n v="2935"/>
    <s v="Erick Perez"/>
    <d v="2017-09-10T00:00:00"/>
    <s v="shot"/>
    <x v="0"/>
    <n v="22"/>
    <s v="M"/>
    <s v="H"/>
    <s v="Youngtown"/>
    <s v="AZ"/>
    <b v="0"/>
    <s v="attack"/>
    <s v="Not fleeing"/>
    <b v="0"/>
    <s v="armed"/>
    <x v="0"/>
  </r>
  <r>
    <n v="2649"/>
    <n v="2936"/>
    <s v="Joseph Charles Cook"/>
    <d v="2017-09-10T00:00:00"/>
    <s v="shot"/>
    <x v="0"/>
    <n v="76"/>
    <s v="M"/>
    <s v="W"/>
    <s v="Huntersville"/>
    <s v="NC"/>
    <b v="0"/>
    <s v="attack"/>
    <s v="Not fleeing"/>
    <b v="0"/>
    <s v="armed"/>
    <x v="0"/>
  </r>
  <r>
    <n v="2650"/>
    <n v="2937"/>
    <s v="Frankie Santos"/>
    <d v="2017-09-10T00:00:00"/>
    <s v="shot"/>
    <x v="0"/>
    <n v="58"/>
    <s v="M"/>
    <s v="H"/>
    <s v="Tacoma"/>
    <s v="WA"/>
    <b v="0"/>
    <s v="attack"/>
    <s v="Not fleeing"/>
    <b v="0"/>
    <s v="armed"/>
    <x v="0"/>
  </r>
  <r>
    <n v="2651"/>
    <n v="2938"/>
    <s v="Spencer Hight"/>
    <d v="2017-09-10T00:00:00"/>
    <s v="shot"/>
    <x v="0"/>
    <n v="32"/>
    <s v="M"/>
    <s v="W"/>
    <s v="Plano"/>
    <s v="TX"/>
    <b v="0"/>
    <s v="attack"/>
    <s v="Not fleeing"/>
    <b v="0"/>
    <s v="armed"/>
    <x v="0"/>
  </r>
  <r>
    <n v="2652"/>
    <n v="2939"/>
    <s v="Juan Flores"/>
    <d v="2017-09-10T00:00:00"/>
    <s v="shot"/>
    <x v="5"/>
    <n v="19"/>
    <s v="M"/>
    <s v="H"/>
    <s v="Chicago"/>
    <s v="IL"/>
    <b v="0"/>
    <s v="attack"/>
    <s v="Not fleeing"/>
    <b v="1"/>
    <s v="unarmed or undetermined or null"/>
    <x v="1"/>
  </r>
  <r>
    <n v="2653"/>
    <n v="2945"/>
    <s v="Thomas Addison"/>
    <d v="2017-09-11T00:00:00"/>
    <s v="shot"/>
    <x v="31"/>
    <n v="25"/>
    <s v="M"/>
    <s v="N"/>
    <s v="Great Falls"/>
    <s v="MT"/>
    <b v="0"/>
    <s v="other"/>
    <s v="Foot"/>
    <b v="0"/>
    <s v="armed"/>
    <x v="1"/>
  </r>
  <r>
    <n v="2654"/>
    <n v="2946"/>
    <s v="Brian Patrick Allen"/>
    <d v="2017-09-11T00:00:00"/>
    <s v="shot"/>
    <x v="0"/>
    <n v="48"/>
    <s v="M"/>
    <s v="W"/>
    <s v="Hixson"/>
    <s v="TN"/>
    <b v="0"/>
    <s v="attack"/>
    <s v="Car"/>
    <b v="0"/>
    <s v="armed"/>
    <x v="0"/>
  </r>
  <r>
    <n v="2655"/>
    <n v="2947"/>
    <s v="Vincent Edward Hernandez Jr"/>
    <d v="2017-09-11T00:00:00"/>
    <s v="shot"/>
    <x v="2"/>
    <n v="39"/>
    <s v="M"/>
    <s v="H"/>
    <s v="Bassett"/>
    <s v="CA"/>
    <b v="0"/>
    <s v="attack"/>
    <s v="Not fleeing"/>
    <b v="0"/>
    <s v="armed"/>
    <x v="1"/>
  </r>
  <r>
    <n v="2656"/>
    <n v="2948"/>
    <s v="Rodolfo Ballardo"/>
    <d v="2017-09-13T00:00:00"/>
    <s v="shot"/>
    <x v="0"/>
    <n v="31"/>
    <s v="M"/>
    <s v="H"/>
    <s v="Quartzsite"/>
    <s v="AZ"/>
    <b v="0"/>
    <s v="attack"/>
    <s v="Car"/>
    <b v="0"/>
    <s v="armed"/>
    <x v="0"/>
  </r>
  <r>
    <n v="2657"/>
    <n v="2955"/>
    <s v="Gary Joe McCourt"/>
    <d v="2017-09-14T00:00:00"/>
    <s v="shot"/>
    <x v="4"/>
    <n v="50"/>
    <s v="M"/>
    <s v="W"/>
    <s v="Frametown"/>
    <s v="WV"/>
    <b v="0"/>
    <s v="attack"/>
    <s v="Not fleeing"/>
    <b v="0"/>
    <s v="armed"/>
    <x v="1"/>
  </r>
  <r>
    <n v="2658"/>
    <n v="2950"/>
    <s v="Ruben Urbina"/>
    <d v="2017-09-15T00:00:00"/>
    <s v="shot"/>
    <x v="61"/>
    <n v="15"/>
    <s v="M"/>
    <s v="H"/>
    <s v="Haymarket"/>
    <s v="VA"/>
    <b v="0"/>
    <s v="other"/>
    <s v="Not fleeing"/>
    <b v="0"/>
    <s v="armed"/>
    <x v="1"/>
  </r>
  <r>
    <n v="2659"/>
    <n v="2954"/>
    <s v="Matthew Michael McTague"/>
    <d v="2017-09-15T00:00:00"/>
    <s v="shot"/>
    <x v="5"/>
    <n v="48"/>
    <s v="M"/>
    <s v="W"/>
    <s v="Hallandale Beach"/>
    <s v="FL"/>
    <b v="1"/>
    <s v="attack"/>
    <s v="Car"/>
    <b v="0"/>
    <s v="unarmed or undetermined or null"/>
    <x v="1"/>
  </r>
  <r>
    <n v="2660"/>
    <n v="2957"/>
    <s v="Jacob Dominguez"/>
    <d v="2017-09-15T00:00:00"/>
    <s v="shot"/>
    <x v="1"/>
    <n v="32"/>
    <s v="M"/>
    <s v="H"/>
    <s v="San Jose"/>
    <s v="CA"/>
    <b v="0"/>
    <s v="other"/>
    <s v="Car"/>
    <b v="0"/>
    <s v="unarmed or undetermined or null"/>
    <x v="1"/>
  </r>
  <r>
    <n v="2661"/>
    <n v="2956"/>
    <s v="Scout Schultz"/>
    <d v="2017-09-16T00:00:00"/>
    <s v="shot"/>
    <x v="4"/>
    <n v="21"/>
    <m/>
    <s v="W"/>
    <s v="Atlanta"/>
    <s v="GA"/>
    <b v="1"/>
    <s v="other"/>
    <s v="Not fleeing"/>
    <b v="0"/>
    <s v="armed"/>
    <x v="1"/>
  </r>
  <r>
    <n v="2662"/>
    <n v="2958"/>
    <s v="Eric Alvarez"/>
    <d v="2017-09-17T00:00:00"/>
    <s v="shot and Tasered"/>
    <x v="4"/>
    <n v="40"/>
    <s v="M"/>
    <s v="H"/>
    <s v="Los Angeles"/>
    <s v="CA"/>
    <b v="0"/>
    <s v="other"/>
    <s v="Not fleeing"/>
    <b v="0"/>
    <s v="armed"/>
    <x v="1"/>
  </r>
  <r>
    <n v="2663"/>
    <n v="2960"/>
    <s v="Nicholas K. Perkins"/>
    <d v="2017-09-17T00:00:00"/>
    <s v="shot"/>
    <x v="0"/>
    <n v="37"/>
    <s v="M"/>
    <s v="W"/>
    <s v="Oak Harbor"/>
    <s v="WA"/>
    <b v="1"/>
    <s v="attack"/>
    <s v="Not fleeing"/>
    <b v="0"/>
    <s v="armed"/>
    <x v="0"/>
  </r>
  <r>
    <n v="2664"/>
    <n v="2961"/>
    <s v="Brian Ziro"/>
    <d v="2017-09-17T00:00:00"/>
    <s v="shot"/>
    <x v="0"/>
    <n v="21"/>
    <s v="M"/>
    <s v="B"/>
    <s v="West Milford"/>
    <s v="WV"/>
    <b v="0"/>
    <s v="attack"/>
    <s v="Foot"/>
    <b v="0"/>
    <s v="armed"/>
    <x v="0"/>
  </r>
  <r>
    <n v="2665"/>
    <n v="2959"/>
    <s v="Jesse VanSipe"/>
    <d v="2017-09-18T00:00:00"/>
    <s v="shot"/>
    <x v="0"/>
    <n v="33"/>
    <s v="M"/>
    <s v="W"/>
    <s v="Piedmont"/>
    <s v="AL"/>
    <b v="1"/>
    <s v="other"/>
    <s v="Not fleeing"/>
    <b v="0"/>
    <s v="armed"/>
    <x v="0"/>
  </r>
  <r>
    <n v="2666"/>
    <n v="2962"/>
    <s v="Joshua Stubbs"/>
    <d v="2017-09-19T00:00:00"/>
    <s v="shot"/>
    <x v="37"/>
    <n v="25"/>
    <s v="M"/>
    <s v="W"/>
    <s v="Monroe"/>
    <s v="NC"/>
    <b v="0"/>
    <s v="attack"/>
    <s v="Car"/>
    <b v="1"/>
    <s v="armed"/>
    <x v="0"/>
  </r>
  <r>
    <n v="2667"/>
    <n v="2963"/>
    <s v="Jimme Knight Smith"/>
    <d v="2017-09-19T00:00:00"/>
    <s v="shot"/>
    <x v="0"/>
    <n v="55"/>
    <s v="M"/>
    <s v="W"/>
    <s v="Independence"/>
    <s v="VA"/>
    <b v="1"/>
    <s v="attack"/>
    <s v="Not fleeing"/>
    <b v="0"/>
    <s v="armed"/>
    <x v="0"/>
  </r>
  <r>
    <n v="2668"/>
    <n v="2964"/>
    <s v="Randall Ross"/>
    <d v="2017-09-19T00:00:00"/>
    <s v="shot"/>
    <x v="9"/>
    <n v="53"/>
    <s v="M"/>
    <s v="W"/>
    <s v="Bernice"/>
    <s v="LA"/>
    <b v="0"/>
    <s v="undetermined"/>
    <m/>
    <b v="0"/>
    <s v="unarmed or undetermined or null"/>
    <x v="1"/>
  </r>
  <r>
    <n v="2669"/>
    <n v="2966"/>
    <s v="TK TK"/>
    <d v="2017-09-19T00:00:00"/>
    <s v="shot"/>
    <x v="0"/>
    <m/>
    <s v="M"/>
    <m/>
    <s v="La Porte"/>
    <s v="TX"/>
    <b v="1"/>
    <s v="attack"/>
    <s v="Not fleeing"/>
    <b v="0"/>
    <s v="armed"/>
    <x v="0"/>
  </r>
  <r>
    <n v="2670"/>
    <n v="2967"/>
    <s v="David Scott"/>
    <d v="2017-09-19T00:00:00"/>
    <s v="shot"/>
    <x v="4"/>
    <n v="27"/>
    <s v="M"/>
    <s v="W"/>
    <s v="Chula Vista"/>
    <s v="CA"/>
    <b v="1"/>
    <s v="attack"/>
    <s v="Not fleeing"/>
    <b v="0"/>
    <s v="armed"/>
    <x v="1"/>
  </r>
  <r>
    <n v="2671"/>
    <n v="2965"/>
    <s v="Magdiel Sanchez"/>
    <d v="2017-09-20T00:00:00"/>
    <s v="shot"/>
    <x v="56"/>
    <n v="35"/>
    <s v="M"/>
    <s v="H"/>
    <s v="Oklahoma City"/>
    <s v="OK"/>
    <b v="0"/>
    <s v="other"/>
    <s v="Not fleeing"/>
    <b v="0"/>
    <s v="armed"/>
    <x v="1"/>
  </r>
  <r>
    <n v="2672"/>
    <n v="2968"/>
    <s v="Eddie Russell Jr."/>
    <d v="2017-09-20T00:00:00"/>
    <s v="shot"/>
    <x v="0"/>
    <n v="25"/>
    <s v="M"/>
    <s v="B"/>
    <s v="Peoria"/>
    <s v="IL"/>
    <b v="1"/>
    <s v="other"/>
    <s v="Not fleeing"/>
    <b v="0"/>
    <s v="armed"/>
    <x v="0"/>
  </r>
  <r>
    <n v="2673"/>
    <n v="2969"/>
    <s v="Haraesheo Rice"/>
    <d v="2017-09-20T00:00:00"/>
    <s v="shot"/>
    <x v="0"/>
    <n v="31"/>
    <s v="M"/>
    <s v="B"/>
    <s v="Huntsville"/>
    <s v="AL"/>
    <b v="1"/>
    <s v="attack"/>
    <s v="Not fleeing"/>
    <b v="0"/>
    <s v="armed"/>
    <x v="0"/>
  </r>
  <r>
    <n v="2674"/>
    <n v="2970"/>
    <s v="Mack Brinkley"/>
    <d v="2017-09-21T00:00:00"/>
    <s v="shot"/>
    <x v="0"/>
    <n v="70"/>
    <s v="M"/>
    <s v="W"/>
    <s v="Boswell"/>
    <s v="OK"/>
    <b v="0"/>
    <s v="attack"/>
    <s v="Car"/>
    <b v="0"/>
    <s v="armed"/>
    <x v="0"/>
  </r>
  <r>
    <n v="2675"/>
    <n v="2972"/>
    <s v="Matthew Wells"/>
    <d v="2017-09-21T00:00:00"/>
    <s v="shot"/>
    <x v="4"/>
    <n v="40"/>
    <s v="M"/>
    <s v="W"/>
    <s v="Tacoma"/>
    <s v="WA"/>
    <b v="1"/>
    <s v="other"/>
    <s v="Not fleeing"/>
    <b v="0"/>
    <s v="armed"/>
    <x v="1"/>
  </r>
  <r>
    <n v="2676"/>
    <n v="2973"/>
    <s v="Austin Dunsmore"/>
    <d v="2017-09-21T00:00:00"/>
    <s v="shot"/>
    <x v="9"/>
    <n v="25"/>
    <s v="M"/>
    <s v="O"/>
    <s v="Denver"/>
    <s v="CO"/>
    <b v="0"/>
    <s v="other"/>
    <s v="Car"/>
    <b v="0"/>
    <s v="unarmed or undetermined or null"/>
    <x v="1"/>
  </r>
  <r>
    <n v="2677"/>
    <n v="2974"/>
    <s v="Jose Felix Reyes"/>
    <d v="2017-09-21T00:00:00"/>
    <s v="shot"/>
    <x v="5"/>
    <n v="38"/>
    <s v="M"/>
    <s v="H"/>
    <s v="Rockwall"/>
    <s v="TX"/>
    <b v="0"/>
    <s v="attack"/>
    <s v="Car"/>
    <b v="0"/>
    <s v="unarmed or undetermined or null"/>
    <x v="1"/>
  </r>
  <r>
    <n v="2678"/>
    <n v="2971"/>
    <s v="Alexander Ochoa"/>
    <d v="2017-09-22T00:00:00"/>
    <s v="shot"/>
    <x v="37"/>
    <n v="26"/>
    <s v="M"/>
    <s v="H"/>
    <s v="Oceanside"/>
    <s v="CA"/>
    <b v="0"/>
    <s v="attack"/>
    <s v="Not fleeing"/>
    <b v="0"/>
    <s v="armed"/>
    <x v="0"/>
  </r>
  <r>
    <n v="2679"/>
    <n v="2977"/>
    <s v="Dillan Tabares"/>
    <d v="2017-09-22T00:00:00"/>
    <s v="shot"/>
    <x v="0"/>
    <n v="27"/>
    <s v="M"/>
    <s v="O"/>
    <s v="Huntington Beach"/>
    <s v="CA"/>
    <b v="1"/>
    <s v="attack"/>
    <s v="Not fleeing"/>
    <b v="0"/>
    <s v="armed"/>
    <x v="0"/>
  </r>
  <r>
    <n v="2680"/>
    <n v="2979"/>
    <s v="TK TK"/>
    <d v="2017-09-22T00:00:00"/>
    <s v="shot"/>
    <x v="9"/>
    <m/>
    <s v="M"/>
    <s v="W"/>
    <s v="Denver"/>
    <s v="CO"/>
    <b v="0"/>
    <s v="other"/>
    <s v="Not fleeing"/>
    <b v="0"/>
    <s v="unarmed or undetermined or null"/>
    <x v="1"/>
  </r>
  <r>
    <n v="2681"/>
    <n v="2980"/>
    <s v="Scott Farnsworth"/>
    <d v="2017-09-22T00:00:00"/>
    <s v="shot"/>
    <x v="0"/>
    <n v="28"/>
    <s v="M"/>
    <s v="W"/>
    <s v="Mesa"/>
    <s v="AZ"/>
    <b v="1"/>
    <s v="attack"/>
    <s v="Not fleeing"/>
    <b v="0"/>
    <s v="armed"/>
    <x v="0"/>
  </r>
  <r>
    <n v="2682"/>
    <n v="2981"/>
    <s v="Bryan Wright"/>
    <d v="2017-09-22T00:00:00"/>
    <s v="shot"/>
    <x v="0"/>
    <n v="40"/>
    <s v="M"/>
    <s v="W"/>
    <s v="Hattiesburg"/>
    <s v="MS"/>
    <b v="0"/>
    <s v="attack"/>
    <s v="Not fleeing"/>
    <b v="0"/>
    <s v="armed"/>
    <x v="0"/>
  </r>
  <r>
    <n v="2683"/>
    <n v="2982"/>
    <s v="Scott Michael Chamberlain"/>
    <d v="2017-09-22T00:00:00"/>
    <s v="shot"/>
    <x v="5"/>
    <n v="44"/>
    <s v="M"/>
    <s v="W"/>
    <s v="Brooksville"/>
    <s v="FL"/>
    <b v="1"/>
    <s v="attack"/>
    <s v="Car"/>
    <b v="0"/>
    <s v="unarmed or undetermined or null"/>
    <x v="1"/>
  </r>
  <r>
    <n v="2684"/>
    <n v="2975"/>
    <s v="Damien Murray"/>
    <d v="2017-09-24T00:00:00"/>
    <s v="shot"/>
    <x v="0"/>
    <n v="39"/>
    <s v="M"/>
    <s v="B"/>
    <s v="San Francisco"/>
    <s v="CA"/>
    <b v="0"/>
    <s v="other"/>
    <s v="Not fleeing"/>
    <b v="0"/>
    <s v="armed"/>
    <x v="0"/>
  </r>
  <r>
    <n v="2685"/>
    <n v="2983"/>
    <s v="Jarred Burke"/>
    <d v="2017-09-24T00:00:00"/>
    <s v="shot"/>
    <x v="0"/>
    <n v="24"/>
    <s v="M"/>
    <s v="W"/>
    <s v="New Castle"/>
    <s v="IN"/>
    <b v="0"/>
    <s v="attack"/>
    <s v="Foot"/>
    <b v="0"/>
    <s v="armed"/>
    <x v="0"/>
  </r>
  <r>
    <n v="2686"/>
    <n v="2976"/>
    <s v="Anthony Robinson"/>
    <d v="2017-09-25T00:00:00"/>
    <s v="shot"/>
    <x v="0"/>
    <n v="32"/>
    <s v="M"/>
    <s v="B"/>
    <s v="Palmetto"/>
    <s v="FL"/>
    <b v="0"/>
    <s v="attack"/>
    <s v="Foot"/>
    <b v="0"/>
    <s v="armed"/>
    <x v="0"/>
  </r>
  <r>
    <n v="2687"/>
    <n v="2978"/>
    <s v="Cody O'Bryan"/>
    <d v="2017-09-25T00:00:00"/>
    <s v="shot"/>
    <x v="21"/>
    <n v="31"/>
    <s v="M"/>
    <s v="W"/>
    <s v="Las Vegas"/>
    <s v="NV"/>
    <b v="1"/>
    <s v="attack"/>
    <s v="Not fleeing"/>
    <b v="1"/>
    <s v="armed"/>
    <x v="1"/>
  </r>
  <r>
    <n v="2688"/>
    <n v="2984"/>
    <s v="Jeffory Hughes"/>
    <d v="2017-09-26T00:00:00"/>
    <s v="shot"/>
    <x v="0"/>
    <n v="50"/>
    <s v="M"/>
    <s v="W"/>
    <s v="Fairview"/>
    <s v="TN"/>
    <b v="0"/>
    <s v="attack"/>
    <s v="Not fleeing"/>
    <b v="0"/>
    <s v="armed"/>
    <x v="0"/>
  </r>
  <r>
    <n v="2689"/>
    <n v="2985"/>
    <s v="Roger Craig Nielsen"/>
    <d v="2017-09-26T00:00:00"/>
    <s v="shot"/>
    <x v="0"/>
    <n v="31"/>
    <s v="M"/>
    <s v="W"/>
    <s v="Eugene"/>
    <s v="OR"/>
    <b v="0"/>
    <s v="attack"/>
    <s v="Not fleeing"/>
    <b v="0"/>
    <s v="armed"/>
    <x v="0"/>
  </r>
  <r>
    <n v="2690"/>
    <n v="2986"/>
    <s v="Craig A. Johnson"/>
    <d v="2017-09-26T00:00:00"/>
    <s v="shot"/>
    <x v="0"/>
    <n v="50"/>
    <s v="M"/>
    <s v="W"/>
    <s v="Coolin"/>
    <s v="ID"/>
    <b v="0"/>
    <s v="other"/>
    <s v="Not fleeing"/>
    <b v="0"/>
    <s v="armed"/>
    <x v="0"/>
  </r>
  <r>
    <n v="2691"/>
    <n v="2987"/>
    <s v="Demilo Trayuon Hodge"/>
    <d v="2017-09-27T00:00:00"/>
    <s v="shot"/>
    <x v="0"/>
    <n v="45"/>
    <s v="M"/>
    <s v="B"/>
    <s v="Emeryville"/>
    <s v="CA"/>
    <b v="0"/>
    <s v="attack"/>
    <s v="Car"/>
    <b v="0"/>
    <s v="armed"/>
    <x v="0"/>
  </r>
  <r>
    <n v="2692"/>
    <n v="2989"/>
    <s v="Anthony Wallace"/>
    <d v="2017-09-27T00:00:00"/>
    <s v="shot"/>
    <x v="0"/>
    <n v="44"/>
    <s v="M"/>
    <s v="W"/>
    <s v="Spring Hill"/>
    <s v="FL"/>
    <b v="0"/>
    <s v="attack"/>
    <s v="Car"/>
    <b v="0"/>
    <s v="armed"/>
    <x v="0"/>
  </r>
  <r>
    <n v="2693"/>
    <n v="2990"/>
    <s v="Guy Lynn Scott"/>
    <d v="2017-09-27T00:00:00"/>
    <s v="shot"/>
    <x v="0"/>
    <n v="48"/>
    <s v="M"/>
    <s v="W"/>
    <s v="Griffin"/>
    <s v="GA"/>
    <b v="1"/>
    <s v="attack"/>
    <s v="Not fleeing"/>
    <b v="0"/>
    <s v="armed"/>
    <x v="0"/>
  </r>
  <r>
    <n v="2694"/>
    <n v="3202"/>
    <s v="Dominique Tyrell White"/>
    <d v="2017-09-28T00:00:00"/>
    <s v="shot"/>
    <x v="0"/>
    <n v="30"/>
    <s v="M"/>
    <s v="N"/>
    <s v="Topeka"/>
    <s v="KS"/>
    <b v="0"/>
    <s v="attack"/>
    <s v="Foot"/>
    <b v="0"/>
    <s v="armed"/>
    <x v="0"/>
  </r>
  <r>
    <n v="2695"/>
    <n v="2991"/>
    <s v="Michael Bruce Peterson"/>
    <d v="2017-09-28T00:00:00"/>
    <s v="shot"/>
    <x v="48"/>
    <n v="39"/>
    <s v="M"/>
    <s v="W"/>
    <s v="Salt Lake City"/>
    <s v="UT"/>
    <b v="0"/>
    <s v="other"/>
    <s v="Not fleeing"/>
    <b v="0"/>
    <s v="armed"/>
    <x v="1"/>
  </r>
  <r>
    <n v="2696"/>
    <n v="2992"/>
    <s v="Quentin Starke"/>
    <d v="2017-09-30T00:00:00"/>
    <s v="shot"/>
    <x v="0"/>
    <n v="44"/>
    <s v="M"/>
    <s v="W"/>
    <s v="Columbua"/>
    <s v="IN"/>
    <b v="0"/>
    <s v="attack"/>
    <s v="Car"/>
    <b v="0"/>
    <s v="armed"/>
    <x v="0"/>
  </r>
  <r>
    <n v="2697"/>
    <n v="2993"/>
    <s v="Tyrell Dewayne Pinkston"/>
    <d v="2017-09-30T00:00:00"/>
    <s v="shot"/>
    <x v="0"/>
    <n v="28"/>
    <s v="M"/>
    <s v="B"/>
    <s v="Palatka"/>
    <s v="FL"/>
    <b v="0"/>
    <s v="other"/>
    <s v="Not fleeing"/>
    <b v="0"/>
    <s v="armed"/>
    <x v="0"/>
  </r>
  <r>
    <n v="2698"/>
    <n v="2994"/>
    <s v="Lester Jesus Machado"/>
    <d v="2017-10-01T00:00:00"/>
    <s v="shot"/>
    <x v="5"/>
    <n v="24"/>
    <s v="M"/>
    <s v="H"/>
    <s v="Hialeah"/>
    <s v="FL"/>
    <b v="0"/>
    <s v="attack"/>
    <s v="Car"/>
    <b v="0"/>
    <s v="unarmed or undetermined or null"/>
    <x v="1"/>
  </r>
  <r>
    <n v="2699"/>
    <n v="2995"/>
    <s v="Marquis &quot;Bubba&quot; Jones"/>
    <d v="2017-10-01T00:00:00"/>
    <s v="shot"/>
    <x v="0"/>
    <n v="27"/>
    <s v="M"/>
    <s v="B"/>
    <s v="West Burlington"/>
    <s v="IA"/>
    <b v="0"/>
    <s v="other"/>
    <s v="Other"/>
    <b v="1"/>
    <s v="armed"/>
    <x v="0"/>
  </r>
  <r>
    <n v="2700"/>
    <n v="2997"/>
    <s v="Anthony Gallo"/>
    <d v="2017-10-01T00:00:00"/>
    <s v="shot"/>
    <x v="4"/>
    <n v="34"/>
    <s v="M"/>
    <s v="W"/>
    <s v="Canton Township"/>
    <s v="PA"/>
    <b v="1"/>
    <s v="other"/>
    <s v="Not fleeing"/>
    <b v="0"/>
    <s v="armed"/>
    <x v="1"/>
  </r>
  <r>
    <n v="2701"/>
    <n v="2998"/>
    <s v="Micah McComas"/>
    <d v="2017-10-01T00:00:00"/>
    <s v="shot"/>
    <x v="1"/>
    <n v="41"/>
    <s v="M"/>
    <s v="W"/>
    <s v="Seward"/>
    <s v="AK"/>
    <b v="0"/>
    <s v="other"/>
    <s v="Car"/>
    <b v="1"/>
    <s v="unarmed or undetermined or null"/>
    <x v="1"/>
  </r>
  <r>
    <n v="2702"/>
    <n v="3000"/>
    <s v="George Randall Newman"/>
    <d v="2017-10-01T00:00:00"/>
    <s v="shot"/>
    <x v="0"/>
    <n v="26"/>
    <s v="M"/>
    <s v="W"/>
    <s v="North Fort Collins"/>
    <s v="CO"/>
    <b v="0"/>
    <s v="attack"/>
    <s v="Not fleeing"/>
    <b v="1"/>
    <s v="armed"/>
    <x v="0"/>
  </r>
  <r>
    <n v="2703"/>
    <n v="3022"/>
    <s v="Joshua Lanflisi"/>
    <d v="2017-10-01T00:00:00"/>
    <s v="shot"/>
    <x v="71"/>
    <n v="38"/>
    <s v="M"/>
    <s v="W"/>
    <s v="St. Louis"/>
    <s v="MO"/>
    <b v="1"/>
    <s v="other"/>
    <s v="Not fleeing"/>
    <b v="0"/>
    <s v="armed"/>
    <x v="0"/>
  </r>
  <r>
    <n v="2704"/>
    <n v="2999"/>
    <s v="Kevin Anthony Battaglia"/>
    <d v="2017-10-02T00:00:00"/>
    <s v="shot"/>
    <x v="0"/>
    <n v="33"/>
    <s v="M"/>
    <s v="W"/>
    <s v="Parkton"/>
    <s v="NC"/>
    <b v="1"/>
    <s v="attack"/>
    <s v="Not fleeing"/>
    <b v="0"/>
    <s v="armed"/>
    <x v="0"/>
  </r>
  <r>
    <n v="2705"/>
    <n v="3001"/>
    <s v="Marquinton T. Brooks"/>
    <d v="2017-10-02T00:00:00"/>
    <s v="shot"/>
    <x v="0"/>
    <n v="22"/>
    <s v="M"/>
    <s v="W"/>
    <s v="West Ouachita"/>
    <s v="LA"/>
    <b v="0"/>
    <s v="other"/>
    <s v="Foot"/>
    <b v="0"/>
    <s v="armed"/>
    <x v="0"/>
  </r>
  <r>
    <n v="2706"/>
    <n v="3002"/>
    <s v="John Loaiza"/>
    <d v="2017-10-03T00:00:00"/>
    <s v="shot"/>
    <x v="56"/>
    <n v="40"/>
    <s v="M"/>
    <s v="W"/>
    <s v="Jefferson City"/>
    <s v="MO"/>
    <b v="0"/>
    <s v="attack"/>
    <s v="Not fleeing"/>
    <b v="0"/>
    <s v="armed"/>
    <x v="1"/>
  </r>
  <r>
    <n v="2707"/>
    <n v="3011"/>
    <s v="Chad Cochell"/>
    <d v="2017-10-04T00:00:00"/>
    <s v="shot"/>
    <x v="5"/>
    <n v="34"/>
    <s v="M"/>
    <s v="W"/>
    <s v="Spokane"/>
    <s v="WA"/>
    <b v="1"/>
    <s v="other"/>
    <s v="Not fleeing"/>
    <b v="0"/>
    <s v="unarmed or undetermined or null"/>
    <x v="1"/>
  </r>
  <r>
    <n v="2708"/>
    <n v="3012"/>
    <s v="Sandy Guardiola"/>
    <d v="2017-10-04T00:00:00"/>
    <s v="shot"/>
    <x v="0"/>
    <n v="48"/>
    <s v="F"/>
    <s v="B"/>
    <s v="Canandaigua"/>
    <s v="NY"/>
    <b v="0"/>
    <s v="attack"/>
    <s v="Not fleeing"/>
    <b v="0"/>
    <s v="armed"/>
    <x v="0"/>
  </r>
  <r>
    <n v="2709"/>
    <n v="3013"/>
    <s v="Jomekia Minter"/>
    <d v="2017-10-04T00:00:00"/>
    <s v="shot"/>
    <x v="0"/>
    <n v="37"/>
    <s v="M"/>
    <s v="B"/>
    <s v="Thomas County"/>
    <s v="GA"/>
    <b v="0"/>
    <s v="attack"/>
    <s v="Not fleeing"/>
    <b v="0"/>
    <s v="armed"/>
    <x v="0"/>
  </r>
  <r>
    <n v="2710"/>
    <n v="3021"/>
    <s v="Michael Ferrell"/>
    <d v="2017-10-04T00:00:00"/>
    <s v="shot"/>
    <x v="0"/>
    <n v="67"/>
    <s v="M"/>
    <s v="W"/>
    <s v="Mesa"/>
    <s v="AZ"/>
    <b v="0"/>
    <s v="other"/>
    <s v="Not fleeing"/>
    <b v="0"/>
    <s v="armed"/>
    <x v="0"/>
  </r>
  <r>
    <n v="2711"/>
    <n v="3009"/>
    <s v="Brandon Lee Bohanon"/>
    <d v="2017-10-05T00:00:00"/>
    <s v="shot"/>
    <x v="1"/>
    <n v="35"/>
    <s v="M"/>
    <s v="W"/>
    <s v="Hiram"/>
    <s v="GA"/>
    <b v="0"/>
    <s v="other"/>
    <s v="Not fleeing"/>
    <b v="0"/>
    <s v="unarmed or undetermined or null"/>
    <x v="1"/>
  </r>
  <r>
    <n v="2712"/>
    <n v="3014"/>
    <s v="Cristino Umana-Garcia"/>
    <d v="2017-10-05T00:00:00"/>
    <s v="shot"/>
    <x v="4"/>
    <n v="29"/>
    <s v="M"/>
    <s v="H"/>
    <s v="Finney County"/>
    <s v="KS"/>
    <b v="1"/>
    <s v="other"/>
    <s v="Not fleeing"/>
    <b v="0"/>
    <s v="armed"/>
    <x v="1"/>
  </r>
  <r>
    <n v="2713"/>
    <n v="3015"/>
    <s v="Phumee Lee"/>
    <d v="2017-10-05T00:00:00"/>
    <s v="shot"/>
    <x v="0"/>
    <n v="28"/>
    <s v="M"/>
    <s v="A"/>
    <s v="St. Paul"/>
    <s v="MN"/>
    <b v="0"/>
    <s v="attack"/>
    <s v="Not fleeing"/>
    <b v="1"/>
    <s v="armed"/>
    <x v="0"/>
  </r>
  <r>
    <n v="2714"/>
    <n v="3018"/>
    <s v="Johnny Ray Leeds"/>
    <d v="2017-10-05T00:00:00"/>
    <s v="shot"/>
    <x v="0"/>
    <n v="40"/>
    <s v="M"/>
    <s v="W"/>
    <s v="Leeds"/>
    <s v="AL"/>
    <b v="0"/>
    <s v="attack"/>
    <m/>
    <b v="0"/>
    <s v="armed"/>
    <x v="0"/>
  </r>
  <r>
    <n v="2715"/>
    <n v="3019"/>
    <s v="German Ornelas"/>
    <d v="2017-10-05T00:00:00"/>
    <s v="shot"/>
    <x v="4"/>
    <n v="31"/>
    <s v="M"/>
    <s v="H"/>
    <s v="Brownsville"/>
    <s v="TX"/>
    <b v="0"/>
    <s v="attack"/>
    <s v="Not fleeing"/>
    <b v="0"/>
    <s v="armed"/>
    <x v="1"/>
  </r>
  <r>
    <n v="2716"/>
    <n v="3204"/>
    <s v="Matthew Jonathan Luis Hurtado"/>
    <d v="2017-10-06T00:00:00"/>
    <s v="shot"/>
    <x v="5"/>
    <n v="28"/>
    <s v="M"/>
    <s v="H"/>
    <s v="Duarte"/>
    <s v="CA"/>
    <b v="0"/>
    <s v="undetermined"/>
    <m/>
    <b v="0"/>
    <s v="unarmed or undetermined or null"/>
    <x v="1"/>
  </r>
  <r>
    <n v="2717"/>
    <n v="3005"/>
    <s v="Dale Sisson"/>
    <d v="2017-10-06T00:00:00"/>
    <s v="shot"/>
    <x v="0"/>
    <n v="51"/>
    <s v="M"/>
    <s v="W"/>
    <s v="Golden"/>
    <s v="CO"/>
    <b v="0"/>
    <s v="attack"/>
    <s v="Car"/>
    <b v="0"/>
    <s v="armed"/>
    <x v="0"/>
  </r>
  <r>
    <n v="2718"/>
    <n v="3010"/>
    <s v="Garrett Hoose"/>
    <d v="2017-10-06T00:00:00"/>
    <s v="shot"/>
    <x v="0"/>
    <n v="47"/>
    <s v="M"/>
    <s v="W"/>
    <s v="Perryopolis"/>
    <s v="PA"/>
    <b v="1"/>
    <s v="other"/>
    <s v="Not fleeing"/>
    <b v="0"/>
    <s v="armed"/>
    <x v="0"/>
  </r>
  <r>
    <n v="2719"/>
    <n v="3016"/>
    <s v="Roberto Callejas"/>
    <d v="2017-10-06T00:00:00"/>
    <s v="shot and Tasered"/>
    <x v="4"/>
    <n v="35"/>
    <s v="M"/>
    <s v="H"/>
    <s v="Orlando"/>
    <s v="FL"/>
    <b v="1"/>
    <s v="attack"/>
    <s v="Not fleeing"/>
    <b v="0"/>
    <s v="armed"/>
    <x v="1"/>
  </r>
  <r>
    <n v="2720"/>
    <n v="3017"/>
    <s v="Ernesto Padron"/>
    <d v="2017-10-06T00:00:00"/>
    <s v="shot"/>
    <x v="0"/>
    <n v="52"/>
    <s v="M"/>
    <s v="H"/>
    <s v="Miami"/>
    <s v="FL"/>
    <b v="0"/>
    <s v="other"/>
    <s v="Foot"/>
    <b v="0"/>
    <s v="armed"/>
    <x v="0"/>
  </r>
  <r>
    <n v="2721"/>
    <n v="3023"/>
    <s v="Samuel David Lanham"/>
    <d v="2017-10-07T00:00:00"/>
    <s v="shot"/>
    <x v="0"/>
    <n v="25"/>
    <s v="M"/>
    <s v="W"/>
    <s v="Charleston"/>
    <s v="WV"/>
    <b v="1"/>
    <s v="attack"/>
    <s v="Car"/>
    <b v="0"/>
    <s v="armed"/>
    <x v="0"/>
  </r>
  <r>
    <n v="2722"/>
    <n v="3003"/>
    <s v="Roberto Avendano"/>
    <d v="2017-10-08T00:00:00"/>
    <s v="shot"/>
    <x v="11"/>
    <m/>
    <s v="M"/>
    <s v="H"/>
    <s v="Abingdon"/>
    <s v="VA"/>
    <b v="0"/>
    <s v="other"/>
    <s v="Foot"/>
    <b v="0"/>
    <s v="armed"/>
    <x v="1"/>
  </r>
  <r>
    <n v="2723"/>
    <n v="3004"/>
    <s v="Sabrina Ann Garcia"/>
    <d v="2017-10-08T00:00:00"/>
    <s v="shot"/>
    <x v="0"/>
    <n v="34"/>
    <s v="F"/>
    <s v="H"/>
    <s v="Mesa"/>
    <s v="AZ"/>
    <b v="1"/>
    <s v="undetermined"/>
    <s v="Foot"/>
    <b v="0"/>
    <s v="armed"/>
    <x v="0"/>
  </r>
  <r>
    <n v="2724"/>
    <n v="3006"/>
    <s v="Albert Garcia"/>
    <d v="2017-10-08T00:00:00"/>
    <s v="shot"/>
    <x v="4"/>
    <n v="58"/>
    <s v="M"/>
    <s v="H"/>
    <s v="San Fernando"/>
    <s v="CA"/>
    <b v="0"/>
    <s v="other"/>
    <s v="Not fleeing"/>
    <b v="0"/>
    <s v="armed"/>
    <x v="1"/>
  </r>
  <r>
    <n v="2725"/>
    <n v="3007"/>
    <s v="Corey Boykin"/>
    <d v="2017-10-08T00:00:00"/>
    <s v="shot"/>
    <x v="0"/>
    <n v="24"/>
    <s v="M"/>
    <s v="B"/>
    <s v="Louisville"/>
    <s v="KY"/>
    <b v="0"/>
    <s v="other"/>
    <s v="Not fleeing"/>
    <b v="1"/>
    <s v="armed"/>
    <x v="0"/>
  </r>
  <r>
    <n v="2726"/>
    <n v="3008"/>
    <s v="Cariann Hithon"/>
    <d v="2017-10-08T00:00:00"/>
    <s v="shot"/>
    <x v="5"/>
    <n v="22"/>
    <s v="F"/>
    <s v="B"/>
    <s v="Miami"/>
    <s v="FL"/>
    <b v="0"/>
    <s v="attack"/>
    <s v="Car"/>
    <b v="0"/>
    <s v="unarmed or undetermined or null"/>
    <x v="1"/>
  </r>
  <r>
    <n v="2727"/>
    <n v="3033"/>
    <s v="Glenn Southwood Jr."/>
    <d v="2017-10-08T00:00:00"/>
    <s v="shot"/>
    <x v="0"/>
    <n v="46"/>
    <s v="M"/>
    <s v="W"/>
    <s v="Pinetop-Lakeside"/>
    <s v="AZ"/>
    <b v="0"/>
    <s v="attack"/>
    <s v="Not fleeing"/>
    <b v="0"/>
    <s v="armed"/>
    <x v="0"/>
  </r>
  <r>
    <n v="2728"/>
    <n v="3026"/>
    <s v="Daniel James"/>
    <d v="2017-10-10T00:00:00"/>
    <s v="shot"/>
    <x v="0"/>
    <n v="55"/>
    <s v="M"/>
    <m/>
    <s v="Rochester"/>
    <s v="WA"/>
    <b v="1"/>
    <s v="attack"/>
    <m/>
    <b v="0"/>
    <s v="armed"/>
    <x v="0"/>
  </r>
  <r>
    <n v="2729"/>
    <n v="3025"/>
    <s v="Vincent Dronet"/>
    <d v="2017-10-11T00:00:00"/>
    <s v="shot"/>
    <x v="5"/>
    <n v="61"/>
    <s v="M"/>
    <s v="W"/>
    <s v="Biloxi"/>
    <s v="MS"/>
    <b v="0"/>
    <s v="attack"/>
    <s v="Car"/>
    <b v="0"/>
    <s v="unarmed or undetermined or null"/>
    <x v="1"/>
  </r>
  <r>
    <n v="2730"/>
    <n v="3027"/>
    <s v="Brandon Wade Rucker"/>
    <d v="2017-10-11T00:00:00"/>
    <s v="shot"/>
    <x v="0"/>
    <n v="43"/>
    <s v="M"/>
    <s v="W"/>
    <s v="Marana"/>
    <s v="AZ"/>
    <b v="0"/>
    <s v="other"/>
    <s v="Not fleeing"/>
    <b v="0"/>
    <s v="armed"/>
    <x v="0"/>
  </r>
  <r>
    <n v="2731"/>
    <n v="3030"/>
    <s v="Kristian Martinez"/>
    <d v="2017-10-11T00:00:00"/>
    <s v="shot"/>
    <x v="1"/>
    <n v="44"/>
    <s v="M"/>
    <s v="H"/>
    <s v="Valdez"/>
    <s v="CO"/>
    <b v="0"/>
    <s v="attack"/>
    <s v="Foot"/>
    <b v="0"/>
    <s v="unarmed or undetermined or null"/>
    <x v="1"/>
  </r>
  <r>
    <n v="2732"/>
    <n v="3029"/>
    <s v="John Robert Payne"/>
    <d v="2017-10-12T00:00:00"/>
    <s v="shot"/>
    <x v="0"/>
    <n v="35"/>
    <s v="M"/>
    <s v="B"/>
    <s v="Homewood"/>
    <s v="AL"/>
    <b v="1"/>
    <s v="attack"/>
    <s v="Foot"/>
    <b v="0"/>
    <s v="armed"/>
    <x v="0"/>
  </r>
  <r>
    <n v="2733"/>
    <n v="3031"/>
    <s v="Sean D. Brady"/>
    <d v="2017-10-12T00:00:00"/>
    <s v="shot"/>
    <x v="0"/>
    <n v="29"/>
    <s v="M"/>
    <s v="W"/>
    <s v="Flagstaff"/>
    <s v="AZ"/>
    <b v="1"/>
    <s v="attack"/>
    <s v="Not fleeing"/>
    <b v="1"/>
    <s v="armed"/>
    <x v="0"/>
  </r>
  <r>
    <n v="2734"/>
    <n v="3036"/>
    <s v="Paul Dolen"/>
    <d v="2017-10-13T00:00:00"/>
    <s v="shot"/>
    <x v="0"/>
    <n v="57"/>
    <s v="M"/>
    <s v="W"/>
    <s v="Wayne County"/>
    <s v="KY"/>
    <b v="0"/>
    <s v="attack"/>
    <s v="Not fleeing"/>
    <b v="0"/>
    <s v="armed"/>
    <x v="0"/>
  </r>
  <r>
    <n v="2735"/>
    <n v="3037"/>
    <s v="J.C. Hawkins"/>
    <d v="2017-10-13T00:00:00"/>
    <s v="shot"/>
    <x v="0"/>
    <n v="42"/>
    <s v="M"/>
    <s v="B"/>
    <s v="Charlottesville"/>
    <s v="VA"/>
    <b v="0"/>
    <s v="attack"/>
    <s v="Foot"/>
    <b v="0"/>
    <s v="armed"/>
    <x v="0"/>
  </r>
  <r>
    <n v="2736"/>
    <n v="3035"/>
    <s v="Michael David Lopez"/>
    <d v="2017-10-14T00:00:00"/>
    <s v="shot"/>
    <x v="9"/>
    <n v="44"/>
    <s v="M"/>
    <s v="H"/>
    <s v="Torrance"/>
    <s v="CA"/>
    <b v="0"/>
    <s v="other"/>
    <s v="Car"/>
    <b v="0"/>
    <s v="unarmed or undetermined or null"/>
    <x v="1"/>
  </r>
  <r>
    <n v="2737"/>
    <n v="3038"/>
    <s v="Eddie Sanders"/>
    <d v="2017-10-14T00:00:00"/>
    <s v="shot"/>
    <x v="0"/>
    <n v="25"/>
    <s v="M"/>
    <m/>
    <s v="Olivehurst"/>
    <s v="CA"/>
    <b v="0"/>
    <s v="other"/>
    <s v="Not fleeing"/>
    <b v="0"/>
    <s v="armed"/>
    <x v="0"/>
  </r>
  <r>
    <n v="2738"/>
    <n v="3034"/>
    <s v="Eric Garrison"/>
    <d v="2017-10-16T00:00:00"/>
    <s v="shot"/>
    <x v="0"/>
    <n v="20"/>
    <s v="M"/>
    <s v="B"/>
    <s v="Baltimore"/>
    <s v="MD"/>
    <b v="0"/>
    <s v="other"/>
    <s v="Foot"/>
    <b v="1"/>
    <s v="armed"/>
    <x v="0"/>
  </r>
  <r>
    <n v="2739"/>
    <n v="3039"/>
    <s v="James Michael Chappell"/>
    <d v="2017-10-16T00:00:00"/>
    <s v="shot"/>
    <x v="0"/>
    <n v="32"/>
    <s v="M"/>
    <s v="W"/>
    <s v="Simpsonville"/>
    <s v="SC"/>
    <b v="0"/>
    <s v="attack"/>
    <s v="Not fleeing"/>
    <b v="0"/>
    <s v="armed"/>
    <x v="0"/>
  </r>
  <r>
    <n v="2740"/>
    <n v="3040"/>
    <s v="Joshua Clayton Johnson"/>
    <d v="2017-10-16T00:00:00"/>
    <s v="shot and Tasered"/>
    <x v="0"/>
    <n v="31"/>
    <s v="M"/>
    <s v="W"/>
    <s v="Kingwood"/>
    <s v="TX"/>
    <b v="0"/>
    <s v="attack"/>
    <s v="Car"/>
    <b v="0"/>
    <s v="armed"/>
    <x v="0"/>
  </r>
  <r>
    <n v="2741"/>
    <n v="3041"/>
    <s v="Luis David Flores"/>
    <d v="2017-10-16T00:00:00"/>
    <s v="shot"/>
    <x v="0"/>
    <n v="34"/>
    <s v="M"/>
    <s v="H"/>
    <s v="Picture Rocks"/>
    <s v="AZ"/>
    <b v="0"/>
    <s v="other"/>
    <s v="Not fleeing"/>
    <b v="0"/>
    <s v="armed"/>
    <x v="0"/>
  </r>
  <r>
    <n v="2742"/>
    <n v="3042"/>
    <s v="Ezekiel Juan Duran"/>
    <d v="2017-10-16T00:00:00"/>
    <s v="shot"/>
    <x v="0"/>
    <n v="18"/>
    <s v="M"/>
    <s v="H"/>
    <s v="Atwater"/>
    <s v="CA"/>
    <b v="0"/>
    <s v="attack"/>
    <s v="Not fleeing"/>
    <b v="0"/>
    <s v="armed"/>
    <x v="0"/>
  </r>
  <r>
    <n v="2743"/>
    <n v="3043"/>
    <s v="DeAndre Bethea"/>
    <d v="2017-10-17T00:00:00"/>
    <s v="shot"/>
    <x v="5"/>
    <n v="24"/>
    <s v="M"/>
    <s v="B"/>
    <s v="Hampton"/>
    <s v="VA"/>
    <b v="0"/>
    <s v="other"/>
    <s v="Not fleeing"/>
    <b v="0"/>
    <s v="unarmed or undetermined or null"/>
    <x v="1"/>
  </r>
  <r>
    <n v="2744"/>
    <n v="3044"/>
    <s v="Daniel Spear"/>
    <d v="2017-10-18T00:00:00"/>
    <s v="shot"/>
    <x v="0"/>
    <n v="35"/>
    <s v="M"/>
    <s v="W"/>
    <s v="Tucson"/>
    <s v="AZ"/>
    <b v="0"/>
    <s v="attack"/>
    <s v="Foot"/>
    <b v="0"/>
    <s v="armed"/>
    <x v="0"/>
  </r>
  <r>
    <n v="2745"/>
    <n v="3045"/>
    <s v="Mitchell Fox"/>
    <d v="2017-10-19T00:00:00"/>
    <s v="shot"/>
    <x v="0"/>
    <n v="34"/>
    <s v="M"/>
    <s v="W"/>
    <s v="Clearwater"/>
    <s v="FL"/>
    <b v="1"/>
    <s v="other"/>
    <s v="Not fleeing"/>
    <b v="0"/>
    <s v="armed"/>
    <x v="0"/>
  </r>
  <r>
    <n v="2746"/>
    <n v="3047"/>
    <s v="Matthew Whitley"/>
    <d v="2017-10-19T00:00:00"/>
    <s v="shot"/>
    <x v="0"/>
    <n v="26"/>
    <s v="M"/>
    <s v="W"/>
    <s v="Kings Mountain"/>
    <s v="NC"/>
    <b v="0"/>
    <s v="attack"/>
    <s v="Other"/>
    <b v="0"/>
    <s v="armed"/>
    <x v="0"/>
  </r>
  <r>
    <n v="2747"/>
    <n v="3049"/>
    <s v="Steven Wayne Truex"/>
    <d v="2017-10-19T00:00:00"/>
    <s v="shot and Tasered"/>
    <x v="0"/>
    <n v="38"/>
    <s v="M"/>
    <s v="W"/>
    <s v="Birmingham"/>
    <s v="AL"/>
    <b v="0"/>
    <s v="other"/>
    <s v="Not fleeing"/>
    <b v="0"/>
    <s v="armed"/>
    <x v="0"/>
  </r>
  <r>
    <n v="2748"/>
    <n v="3050"/>
    <s v="Dewboy Lister"/>
    <d v="2017-10-19T00:00:00"/>
    <s v="shot"/>
    <x v="1"/>
    <n v="55"/>
    <s v="M"/>
    <s v="B"/>
    <s v="Corpus Christi"/>
    <s v="TX"/>
    <b v="0"/>
    <s v="attack"/>
    <s v="Foot"/>
    <b v="1"/>
    <s v="unarmed or undetermined or null"/>
    <x v="1"/>
  </r>
  <r>
    <n v="2749"/>
    <n v="3048"/>
    <s v="Jamarco McShann"/>
    <d v="2017-10-20T00:00:00"/>
    <s v="shot"/>
    <x v="0"/>
    <n v="23"/>
    <s v="M"/>
    <s v="B"/>
    <s v="Moraine"/>
    <s v="OH"/>
    <b v="1"/>
    <s v="attack"/>
    <s v="Not fleeing"/>
    <b v="0"/>
    <s v="armed"/>
    <x v="0"/>
  </r>
  <r>
    <n v="2750"/>
    <n v="3051"/>
    <s v="Jorge Cabrera"/>
    <d v="2017-10-20T00:00:00"/>
    <s v="shot"/>
    <x v="4"/>
    <n v="54"/>
    <s v="M"/>
    <m/>
    <s v="Houston"/>
    <s v="TX"/>
    <b v="0"/>
    <s v="other"/>
    <s v="Not fleeing"/>
    <b v="0"/>
    <s v="armed"/>
    <x v="1"/>
  </r>
  <r>
    <n v="2751"/>
    <n v="3052"/>
    <s v="Phillip Joel Trammell"/>
    <d v="2017-10-20T00:00:00"/>
    <s v="shot"/>
    <x v="4"/>
    <n v="30"/>
    <s v="M"/>
    <s v="W"/>
    <s v="Fort Smith"/>
    <s v="OK"/>
    <b v="0"/>
    <s v="attack"/>
    <s v="Not fleeing"/>
    <b v="1"/>
    <s v="armed"/>
    <x v="1"/>
  </r>
  <r>
    <n v="2752"/>
    <n v="3053"/>
    <s v="Victor Gonzalez"/>
    <d v="2017-10-21T00:00:00"/>
    <s v="shot"/>
    <x v="7"/>
    <n v="44"/>
    <s v="M"/>
    <s v="H"/>
    <s v="Cloverdale"/>
    <s v="CA"/>
    <b v="0"/>
    <s v="other"/>
    <s v="Not fleeing"/>
    <b v="0"/>
    <s v="armed"/>
    <x v="1"/>
  </r>
  <r>
    <n v="2753"/>
    <n v="3054"/>
    <s v="Jason Marble"/>
    <d v="2017-10-21T00:00:00"/>
    <s v="shot"/>
    <x v="0"/>
    <n v="37"/>
    <s v="M"/>
    <s v="W"/>
    <s v="Girard"/>
    <s v="OH"/>
    <b v="0"/>
    <s v="attack"/>
    <s v="Not fleeing"/>
    <b v="0"/>
    <s v="armed"/>
    <x v="0"/>
  </r>
  <r>
    <n v="2754"/>
    <n v="3055"/>
    <s v="Nicholas Pimentel"/>
    <d v="2017-10-22T00:00:00"/>
    <s v="shot"/>
    <x v="1"/>
    <n v="27"/>
    <s v="M"/>
    <s v="H"/>
    <s v="Ceres"/>
    <s v="CA"/>
    <b v="0"/>
    <s v="other"/>
    <s v="Car"/>
    <b v="0"/>
    <s v="unarmed or undetermined or null"/>
    <x v="1"/>
  </r>
  <r>
    <n v="2755"/>
    <n v="3058"/>
    <s v="Johnny Bonta"/>
    <d v="2017-10-22T00:00:00"/>
    <s v="shot"/>
    <x v="0"/>
    <n v="43"/>
    <s v="M"/>
    <s v="N"/>
    <s v="Sparks"/>
    <s v="NV"/>
    <b v="0"/>
    <s v="attack"/>
    <s v="Not fleeing"/>
    <b v="0"/>
    <s v="armed"/>
    <x v="0"/>
  </r>
  <r>
    <n v="2756"/>
    <n v="3059"/>
    <s v="Samantha Hennard"/>
    <d v="2017-10-22T00:00:00"/>
    <s v="shot"/>
    <x v="0"/>
    <n v="25"/>
    <s v="F"/>
    <s v="W"/>
    <s v="St. Joseph"/>
    <s v="MO"/>
    <b v="0"/>
    <s v="attack"/>
    <s v="Foot"/>
    <b v="0"/>
    <s v="armed"/>
    <x v="0"/>
  </r>
  <r>
    <n v="2757"/>
    <n v="3061"/>
    <s v="Dexter David Anthony Baxter"/>
    <d v="2017-10-22T00:00:00"/>
    <s v="shot"/>
    <x v="1"/>
    <n v="30"/>
    <s v="M"/>
    <s v="N"/>
    <s v="Crandon"/>
    <s v="WI"/>
    <b v="0"/>
    <s v="attack"/>
    <s v="Not fleeing"/>
    <b v="0"/>
    <s v="unarmed or undetermined or null"/>
    <x v="1"/>
  </r>
  <r>
    <n v="2758"/>
    <n v="3062"/>
    <s v="Matthew David Palaita"/>
    <d v="2017-10-23T00:00:00"/>
    <s v="shot"/>
    <x v="0"/>
    <n v="35"/>
    <s v="M"/>
    <s v="H"/>
    <s v="Lodi"/>
    <s v="CA"/>
    <b v="0"/>
    <s v="attack"/>
    <s v="Not fleeing"/>
    <b v="0"/>
    <s v="armed"/>
    <x v="0"/>
  </r>
  <r>
    <n v="2759"/>
    <n v="3064"/>
    <s v="Ashleigh Bertucci"/>
    <d v="2017-10-23T00:00:00"/>
    <s v="shot"/>
    <x v="0"/>
    <n v="31"/>
    <s v="F"/>
    <s v="W"/>
    <s v="Shelbyville"/>
    <s v="KY"/>
    <b v="1"/>
    <s v="other"/>
    <s v="Not fleeing"/>
    <b v="1"/>
    <s v="armed"/>
    <x v="0"/>
  </r>
  <r>
    <n v="2760"/>
    <n v="3069"/>
    <s v="George Gipp"/>
    <d v="2017-10-23T00:00:00"/>
    <s v="shot"/>
    <x v="9"/>
    <n v="35"/>
    <s v="M"/>
    <s v="N"/>
    <s v="Standing Rock Reservation"/>
    <s v="ND"/>
    <b v="0"/>
    <s v="other"/>
    <s v="Car"/>
    <b v="0"/>
    <s v="unarmed or undetermined or null"/>
    <x v="1"/>
  </r>
  <r>
    <n v="2761"/>
    <n v="3065"/>
    <s v="David Campos"/>
    <d v="2017-10-24T00:00:00"/>
    <s v="shot and Tasered"/>
    <x v="14"/>
    <n v="34"/>
    <s v="M"/>
    <s v="H"/>
    <s v="Houston"/>
    <s v="TX"/>
    <b v="0"/>
    <s v="other"/>
    <s v="Not fleeing"/>
    <b v="0"/>
    <s v="armed"/>
    <x v="1"/>
  </r>
  <r>
    <n v="2762"/>
    <n v="3066"/>
    <s v="Sean Bohinski"/>
    <d v="2017-10-24T00:00:00"/>
    <s v="shot"/>
    <x v="1"/>
    <n v="37"/>
    <s v="M"/>
    <s v="W"/>
    <s v="Plymouth Township"/>
    <s v="PA"/>
    <b v="0"/>
    <s v="attack"/>
    <s v="Not fleeing"/>
    <b v="0"/>
    <s v="unarmed or undetermined or null"/>
    <x v="1"/>
  </r>
  <r>
    <n v="2763"/>
    <n v="3067"/>
    <s v="Brandon Uzialko"/>
    <d v="2017-10-24T00:00:00"/>
    <s v="shot"/>
    <x v="0"/>
    <n v="25"/>
    <s v="M"/>
    <s v="W"/>
    <s v="Norwich"/>
    <s v="CT"/>
    <b v="0"/>
    <s v="attack"/>
    <s v="Foot"/>
    <b v="0"/>
    <s v="armed"/>
    <x v="0"/>
  </r>
  <r>
    <n v="2764"/>
    <n v="3068"/>
    <s v="Timothy Earl Jackson"/>
    <d v="2017-10-25T00:00:00"/>
    <s v="shot"/>
    <x v="0"/>
    <n v="33"/>
    <s v="M"/>
    <s v="B"/>
    <s v="St. Petersburg"/>
    <s v="FL"/>
    <b v="0"/>
    <s v="attack"/>
    <s v="Not fleeing"/>
    <b v="0"/>
    <s v="armed"/>
    <x v="0"/>
  </r>
  <r>
    <n v="2765"/>
    <n v="3070"/>
    <s v="Antonio Levison"/>
    <d v="2017-10-25T00:00:00"/>
    <s v="shot"/>
    <x v="0"/>
    <n v="33"/>
    <s v="M"/>
    <s v="B"/>
    <s v="Cleveland"/>
    <s v="OH"/>
    <b v="0"/>
    <s v="attack"/>
    <s v="Foot"/>
    <b v="0"/>
    <s v="armed"/>
    <x v="0"/>
  </r>
  <r>
    <n v="2766"/>
    <n v="3072"/>
    <s v="Charles L. Wallace"/>
    <d v="2017-10-26T00:00:00"/>
    <s v="shot"/>
    <x v="5"/>
    <n v="46"/>
    <s v="M"/>
    <m/>
    <s v="Erie"/>
    <s v="PA"/>
    <b v="0"/>
    <s v="other"/>
    <s v="Not fleeing"/>
    <b v="0"/>
    <s v="unarmed or undetermined or null"/>
    <x v="1"/>
  </r>
  <r>
    <n v="2767"/>
    <n v="3073"/>
    <s v="James M. Davis"/>
    <d v="2017-10-26T00:00:00"/>
    <s v="shot"/>
    <x v="0"/>
    <n v="34"/>
    <s v="M"/>
    <s v="W"/>
    <s v="Horseheads"/>
    <s v="NY"/>
    <b v="0"/>
    <s v="attack"/>
    <s v="Car"/>
    <b v="0"/>
    <s v="armed"/>
    <x v="0"/>
  </r>
  <r>
    <n v="2768"/>
    <n v="3071"/>
    <s v="Sanders Surber"/>
    <d v="2017-10-26T00:00:00"/>
    <s v="shot"/>
    <x v="0"/>
    <n v="32"/>
    <s v="M"/>
    <s v="W"/>
    <s v="Fairhope"/>
    <s v="AL"/>
    <b v="0"/>
    <s v="attack"/>
    <s v="Other"/>
    <b v="0"/>
    <s v="armed"/>
    <x v="0"/>
  </r>
  <r>
    <n v="2769"/>
    <n v="3074"/>
    <s v="Jerry Richardson"/>
    <d v="2017-10-27T00:00:00"/>
    <s v="shot"/>
    <x v="11"/>
    <n v="46"/>
    <s v="M"/>
    <s v="B"/>
    <s v="Indiantown"/>
    <s v="FL"/>
    <b v="1"/>
    <s v="other"/>
    <s v="Not fleeing"/>
    <b v="0"/>
    <s v="armed"/>
    <x v="1"/>
  </r>
  <r>
    <n v="2770"/>
    <n v="3075"/>
    <s v="Danny Sanchez"/>
    <d v="2017-10-28T00:00:00"/>
    <s v="shot"/>
    <x v="72"/>
    <n v="40"/>
    <s v="M"/>
    <s v="H"/>
    <s v="Greeley"/>
    <s v="CO"/>
    <b v="0"/>
    <s v="attack"/>
    <s v="Car"/>
    <b v="0"/>
    <s v="armed"/>
    <x v="0"/>
  </r>
  <r>
    <n v="2771"/>
    <n v="3076"/>
    <s v="Lucas DeFord"/>
    <d v="2017-10-28T00:00:00"/>
    <s v="shot"/>
    <x v="0"/>
    <n v="27"/>
    <s v="M"/>
    <s v="N"/>
    <s v="Black River Falls"/>
    <s v="WI"/>
    <b v="0"/>
    <s v="other"/>
    <s v="Car"/>
    <b v="1"/>
    <s v="armed"/>
    <x v="0"/>
  </r>
  <r>
    <n v="2772"/>
    <n v="3077"/>
    <s v="Baltazar Escalona-Baez"/>
    <d v="2017-10-28T00:00:00"/>
    <s v="shot"/>
    <x v="4"/>
    <n v="17"/>
    <s v="M"/>
    <s v="H"/>
    <s v="Polk County"/>
    <s v="OR"/>
    <b v="0"/>
    <s v="other"/>
    <s v="Car"/>
    <b v="0"/>
    <s v="armed"/>
    <x v="1"/>
  </r>
  <r>
    <n v="2773"/>
    <n v="3078"/>
    <s v="Eric Higgs"/>
    <d v="2017-10-29T00:00:00"/>
    <s v="shot"/>
    <x v="0"/>
    <n v="46"/>
    <s v="M"/>
    <s v="B"/>
    <s v="Tate County"/>
    <s v="MS"/>
    <b v="0"/>
    <s v="attack"/>
    <s v="Car"/>
    <b v="0"/>
    <s v="armed"/>
    <x v="0"/>
  </r>
  <r>
    <n v="2774"/>
    <n v="3080"/>
    <s v="Mark Bidon"/>
    <d v="2017-10-29T00:00:00"/>
    <s v="shot"/>
    <x v="0"/>
    <n v="50"/>
    <s v="M"/>
    <s v="W"/>
    <s v="Centennial"/>
    <s v="CO"/>
    <b v="0"/>
    <s v="attack"/>
    <s v="Not fleeing"/>
    <b v="0"/>
    <s v="armed"/>
    <x v="0"/>
  </r>
  <r>
    <n v="2775"/>
    <n v="3107"/>
    <s v="Brandon Lee Flowers"/>
    <d v="2017-10-29T00:00:00"/>
    <s v="shot"/>
    <x v="4"/>
    <n v="41"/>
    <s v="M"/>
    <s v="W"/>
    <s v="New Castle"/>
    <s v="IN"/>
    <b v="0"/>
    <s v="attack"/>
    <s v="Not fleeing"/>
    <b v="0"/>
    <s v="armed"/>
    <x v="1"/>
  </r>
  <r>
    <n v="2776"/>
    <n v="3205"/>
    <s v="Kalin Jackson"/>
    <d v="2017-10-29T00:00:00"/>
    <s v="shot"/>
    <x v="5"/>
    <n v="23"/>
    <s v="M"/>
    <s v="B"/>
    <s v="King of Prussia"/>
    <s v="PA"/>
    <b v="0"/>
    <s v="other"/>
    <s v="Not fleeing"/>
    <b v="0"/>
    <s v="unarmed or undetermined or null"/>
    <x v="1"/>
  </r>
  <r>
    <n v="2777"/>
    <n v="3079"/>
    <s v="Robert James Lightfeather"/>
    <d v="2017-10-30T00:00:00"/>
    <s v="shot"/>
    <x v="0"/>
    <n v="33"/>
    <s v="M"/>
    <s v="N"/>
    <s v="Federal Way"/>
    <s v="WA"/>
    <b v="0"/>
    <s v="attack"/>
    <s v="Not fleeing"/>
    <b v="0"/>
    <s v="armed"/>
    <x v="0"/>
  </r>
  <r>
    <n v="2778"/>
    <n v="3081"/>
    <s v="Jesus Birelas-Contreras"/>
    <d v="2017-10-31T00:00:00"/>
    <s v="shot"/>
    <x v="4"/>
    <n v="25"/>
    <s v="M"/>
    <s v="H"/>
    <s v="Sunnyvale"/>
    <s v="CA"/>
    <b v="0"/>
    <s v="attack"/>
    <s v="Not fleeing"/>
    <b v="0"/>
    <s v="armed"/>
    <x v="1"/>
  </r>
  <r>
    <n v="2779"/>
    <n v="3082"/>
    <s v="Luvelle Kennon"/>
    <d v="2017-10-31T00:00:00"/>
    <s v="shot"/>
    <x v="9"/>
    <n v="27"/>
    <s v="M"/>
    <s v="B"/>
    <s v="Riverside"/>
    <s v="CA"/>
    <b v="0"/>
    <s v="other"/>
    <s v="Not fleeing"/>
    <b v="0"/>
    <s v="unarmed or undetermined or null"/>
    <x v="1"/>
  </r>
  <r>
    <n v="2780"/>
    <n v="3085"/>
    <s v="Paul Landis Gorden"/>
    <d v="2017-10-31T00:00:00"/>
    <s v="shot"/>
    <x v="0"/>
    <n v="39"/>
    <s v="M"/>
    <s v="W"/>
    <s v="Livingston"/>
    <s v="TN"/>
    <b v="0"/>
    <s v="attack"/>
    <s v="Not fleeing"/>
    <b v="0"/>
    <s v="armed"/>
    <x v="0"/>
  </r>
  <r>
    <n v="2781"/>
    <n v="3086"/>
    <s v="Vincent Hall"/>
    <d v="2017-10-31T00:00:00"/>
    <s v="shot"/>
    <x v="0"/>
    <n v="22"/>
    <s v="M"/>
    <s v="B"/>
    <s v="Arlington"/>
    <s v="TX"/>
    <b v="0"/>
    <s v="attack"/>
    <s v="Not fleeing"/>
    <b v="0"/>
    <s v="armed"/>
    <x v="0"/>
  </r>
  <r>
    <n v="2782"/>
    <n v="3087"/>
    <s v="Heather Denean Bubrig"/>
    <d v="2017-10-31T00:00:00"/>
    <s v="shot"/>
    <x v="38"/>
    <n v="37"/>
    <s v="F"/>
    <s v="W"/>
    <s v="Las Cruces"/>
    <s v="NM"/>
    <b v="1"/>
    <s v="other"/>
    <s v="Not fleeing"/>
    <b v="0"/>
    <s v="armed"/>
    <x v="1"/>
  </r>
  <r>
    <n v="2783"/>
    <n v="3088"/>
    <s v="Jamee Almarez"/>
    <d v="2017-11-01T00:00:00"/>
    <s v="shot"/>
    <x v="0"/>
    <n v="27"/>
    <s v="M"/>
    <s v="H"/>
    <s v="Anniston"/>
    <s v="AL"/>
    <b v="0"/>
    <s v="attack"/>
    <s v="Not fleeing"/>
    <b v="0"/>
    <s v="armed"/>
    <x v="0"/>
  </r>
  <r>
    <n v="2784"/>
    <n v="3089"/>
    <s v="Christopher Jacobs"/>
    <d v="2017-11-01T00:00:00"/>
    <s v="shot"/>
    <x v="5"/>
    <n v="28"/>
    <s v="M"/>
    <s v="W"/>
    <s v="Pippa Passes"/>
    <s v="KY"/>
    <b v="0"/>
    <s v="attack"/>
    <s v="Car"/>
    <b v="0"/>
    <s v="unarmed or undetermined or null"/>
    <x v="1"/>
  </r>
  <r>
    <n v="2785"/>
    <n v="3090"/>
    <s v="Wallace Jory"/>
    <d v="2017-11-02T00:00:00"/>
    <s v="shot"/>
    <x v="51"/>
    <n v="56"/>
    <s v="M"/>
    <s v="W"/>
    <s v="Sacramento"/>
    <s v="CA"/>
    <b v="1"/>
    <s v="attack"/>
    <s v="Not fleeing"/>
    <b v="0"/>
    <s v="armed"/>
    <x v="1"/>
  </r>
  <r>
    <n v="2786"/>
    <n v="3091"/>
    <s v="Jerry Roach"/>
    <d v="2017-11-02T00:00:00"/>
    <s v="shot"/>
    <x v="0"/>
    <n v="71"/>
    <s v="M"/>
    <s v="W"/>
    <s v="Lakeland"/>
    <s v="FL"/>
    <b v="1"/>
    <s v="attack"/>
    <s v="Not fleeing"/>
    <b v="0"/>
    <s v="armed"/>
    <x v="0"/>
  </r>
  <r>
    <n v="2787"/>
    <n v="3092"/>
    <s v="TK TK"/>
    <d v="2017-11-02T00:00:00"/>
    <s v="shot"/>
    <x v="0"/>
    <m/>
    <s v="M"/>
    <m/>
    <s v="Inkster"/>
    <s v="MI"/>
    <b v="0"/>
    <s v="attack"/>
    <s v="Not fleeing"/>
    <b v="0"/>
    <s v="armed"/>
    <x v="0"/>
  </r>
  <r>
    <n v="2788"/>
    <n v="3097"/>
    <s v="Robert Powell"/>
    <d v="2017-11-03T00:00:00"/>
    <s v="shot"/>
    <x v="72"/>
    <n v="53"/>
    <s v="M"/>
    <s v="W"/>
    <s v="Port Orange"/>
    <s v="FL"/>
    <b v="0"/>
    <s v="attack"/>
    <s v="Car"/>
    <b v="0"/>
    <s v="armed"/>
    <x v="0"/>
  </r>
  <r>
    <n v="2789"/>
    <n v="3101"/>
    <s v="Jorge Hidalgo"/>
    <d v="2017-11-03T00:00:00"/>
    <s v="shot"/>
    <x v="11"/>
    <n v="43"/>
    <s v="M"/>
    <m/>
    <s v="El Paso"/>
    <s v="TX"/>
    <b v="0"/>
    <s v="other"/>
    <m/>
    <b v="0"/>
    <s v="armed"/>
    <x v="1"/>
  </r>
  <r>
    <n v="2790"/>
    <n v="3104"/>
    <s v="Marvin Stair"/>
    <d v="2017-11-03T00:00:00"/>
    <s v="shot"/>
    <x v="0"/>
    <n v="44"/>
    <s v="M"/>
    <m/>
    <s v="Batesville"/>
    <s v="AR"/>
    <b v="0"/>
    <s v="attack"/>
    <s v="Not fleeing"/>
    <b v="0"/>
    <s v="armed"/>
    <x v="0"/>
  </r>
  <r>
    <n v="2791"/>
    <n v="3105"/>
    <s v="Christopher Edward Loftis"/>
    <d v="2017-11-03T00:00:00"/>
    <s v="shot"/>
    <x v="72"/>
    <n v="39"/>
    <s v="M"/>
    <s v="W"/>
    <s v="Ohatchee"/>
    <s v="AL"/>
    <b v="0"/>
    <s v="attack"/>
    <s v="Car"/>
    <b v="0"/>
    <s v="armed"/>
    <x v="0"/>
  </r>
  <r>
    <n v="2792"/>
    <n v="3093"/>
    <s v="Nyung Kyee"/>
    <d v="2017-11-04T00:00:00"/>
    <s v="shot"/>
    <x v="4"/>
    <n v="56"/>
    <s v="M"/>
    <s v="A"/>
    <s v="Clarksville"/>
    <s v="AR"/>
    <b v="0"/>
    <s v="attack"/>
    <s v="Not fleeing"/>
    <b v="0"/>
    <s v="armed"/>
    <x v="1"/>
  </r>
  <r>
    <n v="2793"/>
    <n v="3096"/>
    <s v="Raymond Davis"/>
    <d v="2017-11-04T00:00:00"/>
    <s v="shot"/>
    <x v="0"/>
    <n v="24"/>
    <s v="M"/>
    <s v="B"/>
    <s v="Columbus"/>
    <s v="MS"/>
    <b v="0"/>
    <s v="other"/>
    <s v="Not fleeing"/>
    <b v="1"/>
    <s v="armed"/>
    <x v="0"/>
  </r>
  <r>
    <n v="2794"/>
    <n v="3099"/>
    <s v="Michael Wayne Marin"/>
    <d v="2017-11-04T00:00:00"/>
    <s v="shot"/>
    <x v="0"/>
    <n v="35"/>
    <s v="M"/>
    <s v="W"/>
    <s v="Parker"/>
    <s v="CO"/>
    <b v="0"/>
    <s v="attack"/>
    <m/>
    <b v="0"/>
    <s v="armed"/>
    <x v="0"/>
  </r>
  <r>
    <n v="2795"/>
    <n v="3100"/>
    <s v="Frank Half"/>
    <d v="2017-11-04T00:00:00"/>
    <s v="shot"/>
    <x v="0"/>
    <n v="30"/>
    <s v="M"/>
    <s v="N"/>
    <s v="Billings"/>
    <s v="MT"/>
    <b v="0"/>
    <s v="attack"/>
    <m/>
    <b v="0"/>
    <s v="armed"/>
    <x v="0"/>
  </r>
  <r>
    <n v="2796"/>
    <n v="3102"/>
    <s v="Mason Johnson"/>
    <d v="2017-11-04T00:00:00"/>
    <s v="shot"/>
    <x v="0"/>
    <n v="31"/>
    <s v="M"/>
    <s v="W"/>
    <s v="Owen County"/>
    <s v="IN"/>
    <b v="1"/>
    <s v="attack"/>
    <s v="Not fleeing"/>
    <b v="0"/>
    <s v="armed"/>
    <x v="0"/>
  </r>
  <r>
    <n v="2797"/>
    <n v="3103"/>
    <s v="Augustus Joshua Crawford"/>
    <d v="2017-11-04T00:00:00"/>
    <s v="shot"/>
    <x v="0"/>
    <n v="20"/>
    <s v="M"/>
    <s v="B"/>
    <s v="Bakersfield"/>
    <s v="CA"/>
    <b v="0"/>
    <s v="undetermined"/>
    <s v="Foot"/>
    <b v="0"/>
    <s v="armed"/>
    <x v="0"/>
  </r>
  <r>
    <n v="2798"/>
    <n v="3095"/>
    <s v="John Quincy Grady"/>
    <d v="2017-11-05T00:00:00"/>
    <s v="shot"/>
    <x v="0"/>
    <n v="35"/>
    <s v="M"/>
    <s v="W"/>
    <s v="Meridian"/>
    <s v="MS"/>
    <b v="0"/>
    <s v="attack"/>
    <s v="Not fleeing"/>
    <b v="0"/>
    <s v="armed"/>
    <x v="0"/>
  </r>
  <r>
    <n v="2799"/>
    <n v="3108"/>
    <s v="Marylsa Sanchez"/>
    <d v="2017-11-05T00:00:00"/>
    <s v="shot"/>
    <x v="5"/>
    <n v="31"/>
    <s v="F"/>
    <s v="H"/>
    <s v="Rudioso"/>
    <s v="NM"/>
    <b v="0"/>
    <s v="attack"/>
    <s v="Not fleeing"/>
    <b v="0"/>
    <s v="unarmed or undetermined or null"/>
    <x v="1"/>
  </r>
  <r>
    <n v="2800"/>
    <n v="3111"/>
    <s v="Eddie Lee Patterson"/>
    <d v="2017-11-05T00:00:00"/>
    <s v="shot"/>
    <x v="5"/>
    <n v="49"/>
    <s v="M"/>
    <s v="B"/>
    <s v="Rockford"/>
    <s v="IL"/>
    <b v="0"/>
    <s v="undetermined"/>
    <s v="Car"/>
    <b v="0"/>
    <s v="unarmed or undetermined or null"/>
    <x v="1"/>
  </r>
  <r>
    <n v="2801"/>
    <n v="3109"/>
    <s v="Pamela Webber"/>
    <d v="2017-11-06T00:00:00"/>
    <s v="shot"/>
    <x v="4"/>
    <n v="54"/>
    <s v="F"/>
    <s v="W"/>
    <s v="Lynchburg"/>
    <s v="VA"/>
    <b v="1"/>
    <s v="other"/>
    <s v="Not fleeing"/>
    <b v="0"/>
    <s v="armed"/>
    <x v="1"/>
  </r>
  <r>
    <n v="2802"/>
    <n v="3112"/>
    <s v="TK TK"/>
    <d v="2017-11-06T00:00:00"/>
    <s v="shot"/>
    <x v="0"/>
    <n v="48"/>
    <s v="M"/>
    <s v="W"/>
    <s v="Barstow"/>
    <s v="CA"/>
    <b v="0"/>
    <s v="attack"/>
    <s v="Car"/>
    <b v="0"/>
    <s v="armed"/>
    <x v="0"/>
  </r>
  <r>
    <n v="2803"/>
    <n v="3106"/>
    <s v="Talathia Brooks"/>
    <d v="2017-11-07T00:00:00"/>
    <s v="shot"/>
    <x v="0"/>
    <n v="32"/>
    <s v="F"/>
    <s v="W"/>
    <s v="Marietta"/>
    <s v="GA"/>
    <b v="1"/>
    <s v="attack"/>
    <s v="Not fleeing"/>
    <b v="0"/>
    <s v="armed"/>
    <x v="0"/>
  </r>
  <r>
    <n v="2804"/>
    <n v="3110"/>
    <s v="Jarrett Varnado"/>
    <d v="2017-11-07T00:00:00"/>
    <s v="shot"/>
    <x v="0"/>
    <n v="35"/>
    <s v="M"/>
    <s v="B"/>
    <s v="Las Vegas"/>
    <s v="NV"/>
    <b v="0"/>
    <s v="attack"/>
    <s v="Not fleeing"/>
    <b v="0"/>
    <s v="armed"/>
    <x v="0"/>
  </r>
  <r>
    <n v="2805"/>
    <n v="3113"/>
    <s v="James Jacob Bailey"/>
    <d v="2017-11-08T00:00:00"/>
    <s v="shot"/>
    <x v="0"/>
    <n v="30"/>
    <s v="M"/>
    <s v="W"/>
    <s v="Forest Park"/>
    <s v="GA"/>
    <b v="0"/>
    <s v="attack"/>
    <s v="Car"/>
    <b v="0"/>
    <s v="armed"/>
    <x v="0"/>
  </r>
  <r>
    <n v="2806"/>
    <n v="3114"/>
    <s v="Roger Raymond York"/>
    <d v="2017-11-08T00:00:00"/>
    <s v="shot"/>
    <x v="0"/>
    <n v="32"/>
    <s v="M"/>
    <s v="W"/>
    <s v="Clinton"/>
    <s v="TN"/>
    <b v="0"/>
    <s v="attack"/>
    <s v="Foot"/>
    <b v="0"/>
    <s v="armed"/>
    <x v="0"/>
  </r>
  <r>
    <n v="2807"/>
    <n v="3115"/>
    <s v="Victor Demetrius Bray"/>
    <d v="2017-11-08T00:00:00"/>
    <s v="shot"/>
    <x v="0"/>
    <n v="31"/>
    <s v="M"/>
    <s v="W"/>
    <s v="Roanoke"/>
    <s v="VA"/>
    <b v="0"/>
    <s v="other"/>
    <s v="Not fleeing"/>
    <b v="0"/>
    <s v="armed"/>
    <x v="0"/>
  </r>
  <r>
    <n v="2808"/>
    <n v="3117"/>
    <s v="Jason Ike Pero"/>
    <d v="2017-11-08T00:00:00"/>
    <s v="shot"/>
    <x v="4"/>
    <n v="14"/>
    <s v="M"/>
    <s v="N"/>
    <s v="Odanah"/>
    <s v="WI"/>
    <b v="0"/>
    <s v="other"/>
    <s v="Not fleeing"/>
    <b v="0"/>
    <s v="armed"/>
    <x v="1"/>
  </r>
  <r>
    <n v="2809"/>
    <n v="3118"/>
    <s v="Paul Jones"/>
    <d v="2017-11-09T00:00:00"/>
    <s v="shot"/>
    <x v="0"/>
    <n v="25"/>
    <s v="M"/>
    <s v="B"/>
    <s v="Salisbury"/>
    <s v="NC"/>
    <b v="0"/>
    <s v="attack"/>
    <s v="Car"/>
    <b v="0"/>
    <s v="armed"/>
    <x v="0"/>
  </r>
  <r>
    <n v="2810"/>
    <n v="3119"/>
    <s v="Joseph Santos"/>
    <d v="2017-11-09T00:00:00"/>
    <s v="shot"/>
    <x v="5"/>
    <n v="32"/>
    <s v="M"/>
    <s v="W"/>
    <s v="Providence"/>
    <s v="RI"/>
    <b v="0"/>
    <s v="attack"/>
    <s v="Car"/>
    <b v="1"/>
    <s v="unarmed or undetermined or null"/>
    <x v="1"/>
  </r>
  <r>
    <n v="2811"/>
    <n v="3120"/>
    <s v="Charles Edwin Nickels"/>
    <d v="2017-11-09T00:00:00"/>
    <s v="shot"/>
    <x v="0"/>
    <n v="35"/>
    <s v="M"/>
    <s v="W"/>
    <s v="Neshoba County"/>
    <s v="MS"/>
    <b v="1"/>
    <s v="attack"/>
    <s v="Not fleeing"/>
    <b v="0"/>
    <s v="armed"/>
    <x v="0"/>
  </r>
  <r>
    <n v="2812"/>
    <n v="3127"/>
    <s v="Kiser L. Sturgell"/>
    <d v="2017-11-09T00:00:00"/>
    <s v="shot"/>
    <x v="0"/>
    <n v="27"/>
    <s v="M"/>
    <s v="W"/>
    <s v="Flatwoods"/>
    <s v="KY"/>
    <b v="0"/>
    <s v="other"/>
    <s v="Car"/>
    <b v="0"/>
    <s v="armed"/>
    <x v="0"/>
  </r>
  <r>
    <n v="2813"/>
    <n v="3128"/>
    <s v="Ashley Jenkins"/>
    <d v="2017-11-09T00:00:00"/>
    <s v="shot"/>
    <x v="1"/>
    <n v="23"/>
    <s v="F"/>
    <s v="W"/>
    <s v="Flatwoods"/>
    <s v="KY"/>
    <b v="0"/>
    <s v="other"/>
    <s v="Car"/>
    <b v="0"/>
    <s v="unarmed or undetermined or null"/>
    <x v="1"/>
  </r>
  <r>
    <n v="2814"/>
    <n v="3125"/>
    <s v="Terry A. Dubois"/>
    <d v="2017-11-10T00:00:00"/>
    <s v="shot"/>
    <x v="0"/>
    <n v="55"/>
    <s v="M"/>
    <s v="W"/>
    <s v="Gibson"/>
    <s v="LA"/>
    <b v="1"/>
    <s v="attack"/>
    <s v="Not fleeing"/>
    <b v="0"/>
    <s v="armed"/>
    <x v="0"/>
  </r>
  <r>
    <n v="2815"/>
    <n v="3126"/>
    <s v="Thomas Aikens"/>
    <d v="2017-11-10T00:00:00"/>
    <s v="shot"/>
    <x v="4"/>
    <n v="43"/>
    <s v="M"/>
    <s v="B"/>
    <s v="Phoenix"/>
    <s v="AZ"/>
    <b v="0"/>
    <s v="attack"/>
    <s v="Not fleeing"/>
    <b v="0"/>
    <s v="armed"/>
    <x v="1"/>
  </r>
  <r>
    <n v="2816"/>
    <n v="3129"/>
    <s v="Ronald L. Klitzka"/>
    <d v="2017-11-10T00:00:00"/>
    <s v="shot"/>
    <x v="0"/>
    <n v="62"/>
    <s v="M"/>
    <s v="W"/>
    <s v="Crystal"/>
    <s v="MN"/>
    <b v="1"/>
    <s v="attack"/>
    <s v="Not fleeing"/>
    <b v="0"/>
    <s v="armed"/>
    <x v="0"/>
  </r>
  <r>
    <n v="2817"/>
    <n v="3130"/>
    <s v="John Bazemore III"/>
    <d v="2017-11-10T00:00:00"/>
    <s v="shot"/>
    <x v="0"/>
    <n v="25"/>
    <s v="M"/>
    <s v="B"/>
    <s v="Denver"/>
    <s v="CO"/>
    <b v="0"/>
    <s v="other"/>
    <s v="Foot"/>
    <b v="0"/>
    <s v="armed"/>
    <x v="0"/>
  </r>
  <r>
    <n v="2818"/>
    <n v="3131"/>
    <s v="TK TK"/>
    <d v="2017-11-10T00:00:00"/>
    <s v="shot"/>
    <x v="5"/>
    <m/>
    <s v="M"/>
    <s v="B"/>
    <s v="Hinds County"/>
    <s v="MS"/>
    <b v="0"/>
    <s v="other"/>
    <s v="Not fleeing"/>
    <b v="0"/>
    <s v="unarmed or undetermined or null"/>
    <x v="1"/>
  </r>
  <r>
    <n v="2819"/>
    <n v="3133"/>
    <s v="Matthew Joseph Scudero"/>
    <d v="2017-11-10T00:00:00"/>
    <s v="shot"/>
    <x v="0"/>
    <n v="50"/>
    <s v="M"/>
    <s v="W"/>
    <s v="Albuquerque"/>
    <s v="NM"/>
    <b v="0"/>
    <s v="attack"/>
    <s v="Not fleeing"/>
    <b v="0"/>
    <s v="armed"/>
    <x v="0"/>
  </r>
  <r>
    <n v="2820"/>
    <n v="3122"/>
    <s v="Shane Jensen"/>
    <d v="2017-11-11T00:00:00"/>
    <s v="shot"/>
    <x v="0"/>
    <n v="19"/>
    <s v="M"/>
    <s v="W"/>
    <s v="Dakota City"/>
    <s v="IA"/>
    <b v="1"/>
    <s v="attack"/>
    <s v="Other"/>
    <b v="0"/>
    <s v="armed"/>
    <x v="0"/>
  </r>
  <r>
    <n v="2821"/>
    <n v="3123"/>
    <s v="Phillip Pitts"/>
    <d v="2017-11-11T00:00:00"/>
    <s v="shot"/>
    <x v="0"/>
    <n v="41"/>
    <s v="M"/>
    <s v="B"/>
    <s v="Las Vegas"/>
    <s v="NV"/>
    <b v="0"/>
    <s v="attack"/>
    <s v="Not fleeing"/>
    <b v="0"/>
    <s v="armed"/>
    <x v="0"/>
  </r>
  <r>
    <n v="2822"/>
    <n v="3132"/>
    <s v="Eddy Longoria"/>
    <d v="2017-11-11T00:00:00"/>
    <s v="shot"/>
    <x v="0"/>
    <n v="55"/>
    <s v="M"/>
    <s v="W"/>
    <s v="St. Tammany Parish"/>
    <s v="LA"/>
    <b v="0"/>
    <s v="attack"/>
    <s v="Not fleeing"/>
    <b v="0"/>
    <s v="armed"/>
    <x v="0"/>
  </r>
  <r>
    <n v="2823"/>
    <n v="3121"/>
    <s v="Larry Ruiz-Barreto"/>
    <d v="2017-11-12T00:00:00"/>
    <s v="shot"/>
    <x v="5"/>
    <n v="19"/>
    <s v="M"/>
    <s v="H"/>
    <s v="Fall River"/>
    <s v="MA"/>
    <b v="0"/>
    <s v="other"/>
    <s v="Car"/>
    <b v="0"/>
    <s v="unarmed or undetermined or null"/>
    <x v="1"/>
  </r>
  <r>
    <n v="2824"/>
    <n v="3134"/>
    <s v="Cornell Lockhart"/>
    <d v="2017-11-13T00:00:00"/>
    <s v="shot"/>
    <x v="4"/>
    <n v="67"/>
    <s v="M"/>
    <s v="B"/>
    <s v="Tremont"/>
    <s v="NY"/>
    <b v="1"/>
    <s v="attack"/>
    <s v="Not fleeing"/>
    <b v="1"/>
    <s v="armed"/>
    <x v="1"/>
  </r>
  <r>
    <n v="2825"/>
    <n v="3135"/>
    <s v="Calvin Toney"/>
    <d v="2017-11-13T00:00:00"/>
    <s v="shot"/>
    <x v="1"/>
    <n v="24"/>
    <s v="M"/>
    <s v="B"/>
    <s v="Baton Rouge"/>
    <s v="LA"/>
    <b v="0"/>
    <s v="attack"/>
    <s v="Foot"/>
    <b v="1"/>
    <s v="unarmed or undetermined or null"/>
    <x v="1"/>
  </r>
  <r>
    <n v="2826"/>
    <n v="3137"/>
    <s v="Kevin J. Neal"/>
    <d v="2017-11-14T00:00:00"/>
    <s v="shot"/>
    <x v="0"/>
    <n v="44"/>
    <s v="M"/>
    <s v="W"/>
    <s v="Rancho Tehama Reserve"/>
    <s v="CA"/>
    <b v="1"/>
    <s v="undetermined"/>
    <m/>
    <b v="0"/>
    <s v="armed"/>
    <x v="0"/>
  </r>
  <r>
    <n v="2827"/>
    <n v="3138"/>
    <s v="Adam Brogdon"/>
    <d v="2017-11-14T00:00:00"/>
    <s v="shot"/>
    <x v="0"/>
    <n v="23"/>
    <s v="M"/>
    <m/>
    <s v="Phoenix"/>
    <s v="AZ"/>
    <b v="0"/>
    <s v="attack"/>
    <s v="Foot"/>
    <b v="0"/>
    <s v="armed"/>
    <x v="0"/>
  </r>
  <r>
    <n v="2828"/>
    <n v="3140"/>
    <s v="Keian Jones"/>
    <d v="2017-11-14T00:00:00"/>
    <s v="shot"/>
    <x v="4"/>
    <n v="51"/>
    <s v="M"/>
    <m/>
    <s v="Stockton"/>
    <s v="CA"/>
    <b v="0"/>
    <s v="other"/>
    <s v="Car"/>
    <b v="0"/>
    <s v="armed"/>
    <x v="1"/>
  </r>
  <r>
    <n v="2829"/>
    <n v="3139"/>
    <s v="Dustin Robert Pigeon"/>
    <d v="2017-11-15T00:00:00"/>
    <s v="shot"/>
    <x v="1"/>
    <n v="29"/>
    <s v="M"/>
    <s v="A"/>
    <s v="Oklahoma City"/>
    <s v="OK"/>
    <b v="1"/>
    <s v="other"/>
    <s v="Not fleeing"/>
    <b v="1"/>
    <s v="unarmed or undetermined or null"/>
    <x v="1"/>
  </r>
  <r>
    <n v="2830"/>
    <n v="3141"/>
    <s v="Thomas Barclay"/>
    <d v="2017-11-15T00:00:00"/>
    <s v="shot"/>
    <x v="0"/>
    <n v="48"/>
    <s v="M"/>
    <s v="W"/>
    <s v="Anchorage"/>
    <s v="AK"/>
    <b v="0"/>
    <s v="attack"/>
    <s v="Car"/>
    <b v="0"/>
    <s v="armed"/>
    <x v="0"/>
  </r>
  <r>
    <n v="2831"/>
    <n v="3142"/>
    <s v="Oscar Anaya"/>
    <d v="2017-11-15T00:00:00"/>
    <s v="shot"/>
    <x v="0"/>
    <n v="22"/>
    <s v="M"/>
    <s v="H"/>
    <s v="Van Nuys"/>
    <s v="CA"/>
    <b v="0"/>
    <s v="attack"/>
    <s v="Car"/>
    <b v="0"/>
    <s v="armed"/>
    <x v="0"/>
  </r>
  <r>
    <n v="2832"/>
    <n v="3143"/>
    <s v="TK TK"/>
    <d v="2017-11-15T00:00:00"/>
    <s v="shot"/>
    <x v="4"/>
    <m/>
    <s v="M"/>
    <s v="B"/>
    <s v="Jackson"/>
    <s v="MS"/>
    <b v="0"/>
    <s v="other"/>
    <s v="Not fleeing"/>
    <b v="0"/>
    <s v="armed"/>
    <x v="1"/>
  </r>
  <r>
    <n v="2833"/>
    <n v="3144"/>
    <s v="Phillip Van Cise"/>
    <d v="2017-11-15T00:00:00"/>
    <s v="shot"/>
    <x v="0"/>
    <n v="59"/>
    <s v="M"/>
    <s v="W"/>
    <s v="Elmira"/>
    <s v="NY"/>
    <b v="1"/>
    <s v="attack"/>
    <s v="Not fleeing"/>
    <b v="0"/>
    <s v="armed"/>
    <x v="0"/>
  </r>
  <r>
    <n v="2834"/>
    <n v="3207"/>
    <s v="Chester Randolph Ward"/>
    <d v="2017-11-16T00:00:00"/>
    <s v="shot"/>
    <x v="0"/>
    <n v="68"/>
    <s v="M"/>
    <s v="B"/>
    <s v="Cedar Lake"/>
    <s v="TX"/>
    <b v="0"/>
    <s v="attack"/>
    <s v="Not fleeing"/>
    <b v="0"/>
    <s v="armed"/>
    <x v="0"/>
  </r>
  <r>
    <n v="2835"/>
    <n v="3145"/>
    <s v="Martin Jim"/>
    <d v="2017-11-17T00:00:00"/>
    <s v="shot"/>
    <x v="1"/>
    <n v="25"/>
    <s v="M"/>
    <s v="W"/>
    <s v="Albuquerque"/>
    <s v="NM"/>
    <b v="0"/>
    <s v="other"/>
    <s v="Car"/>
    <b v="0"/>
    <s v="unarmed or undetermined or null"/>
    <x v="1"/>
  </r>
  <r>
    <n v="2836"/>
    <n v="3146"/>
    <s v="Isaac Padilla"/>
    <d v="2017-11-17T00:00:00"/>
    <s v="shot"/>
    <x v="1"/>
    <n v="23"/>
    <s v="M"/>
    <s v="H"/>
    <s v="Albuquerque"/>
    <s v="NM"/>
    <b v="0"/>
    <s v="other"/>
    <s v="Car"/>
    <b v="0"/>
    <s v="unarmed or undetermined or null"/>
    <x v="1"/>
  </r>
  <r>
    <n v="2837"/>
    <n v="3152"/>
    <s v="Shady Bell"/>
    <d v="2017-11-17T00:00:00"/>
    <s v="shot"/>
    <x v="0"/>
    <n v="46"/>
    <s v="M"/>
    <s v="B"/>
    <s v="West Monroe"/>
    <s v="LA"/>
    <b v="0"/>
    <s v="attack"/>
    <s v="Not fleeing"/>
    <b v="0"/>
    <s v="armed"/>
    <x v="0"/>
  </r>
  <r>
    <n v="2838"/>
    <n v="3167"/>
    <s v="Bijan C. Ghaisar"/>
    <d v="2017-11-17T00:00:00"/>
    <s v="shot"/>
    <x v="1"/>
    <n v="25"/>
    <s v="M"/>
    <s v="W"/>
    <s v="Fairfax"/>
    <s v="VA"/>
    <b v="0"/>
    <s v="undetermined"/>
    <s v="Car"/>
    <b v="0"/>
    <s v="unarmed or undetermined or null"/>
    <x v="1"/>
  </r>
  <r>
    <n v="2839"/>
    <n v="3208"/>
    <s v="Seth Hardwick"/>
    <d v="2017-11-17T00:00:00"/>
    <s v="shot"/>
    <x v="0"/>
    <n v="30"/>
    <s v="M"/>
    <s v="W"/>
    <s v="Charleston"/>
    <s v="WV"/>
    <b v="0"/>
    <s v="attack"/>
    <s v="Not fleeing"/>
    <b v="0"/>
    <s v="armed"/>
    <x v="0"/>
  </r>
  <r>
    <n v="2840"/>
    <n v="3149"/>
    <s v="Lawrence Hawkins"/>
    <d v="2017-11-18T00:00:00"/>
    <s v="shot"/>
    <x v="1"/>
    <n v="56"/>
    <s v="M"/>
    <s v="B"/>
    <s v="Prichard"/>
    <s v="AL"/>
    <b v="0"/>
    <s v="other"/>
    <s v="Car"/>
    <b v="0"/>
    <s v="unarmed or undetermined or null"/>
    <x v="1"/>
  </r>
  <r>
    <n v="2841"/>
    <n v="3150"/>
    <s v="Preston Bell"/>
    <d v="2017-11-18T00:00:00"/>
    <s v="shot"/>
    <x v="5"/>
    <n v="24"/>
    <s v="M"/>
    <s v="N"/>
    <s v="Billings"/>
    <s v="MT"/>
    <b v="0"/>
    <s v="attack"/>
    <s v="Car"/>
    <b v="0"/>
    <s v="unarmed or undetermined or null"/>
    <x v="1"/>
  </r>
  <r>
    <n v="2842"/>
    <n v="3151"/>
    <s v="Brian Calvert"/>
    <d v="2017-11-18T00:00:00"/>
    <s v="shot"/>
    <x v="5"/>
    <n v="18"/>
    <s v="M"/>
    <s v="W"/>
    <s v="Warren County"/>
    <s v="KY"/>
    <b v="0"/>
    <s v="attack"/>
    <s v="Car"/>
    <b v="0"/>
    <s v="unarmed or undetermined or null"/>
    <x v="1"/>
  </r>
  <r>
    <n v="2843"/>
    <n v="3147"/>
    <s v="Geronimo Vicente Santos"/>
    <d v="2017-11-19T00:00:00"/>
    <s v="shot"/>
    <x v="0"/>
    <n v="34"/>
    <s v="M"/>
    <m/>
    <s v="Lompoc"/>
    <s v="CA"/>
    <b v="0"/>
    <s v="attack"/>
    <m/>
    <b v="0"/>
    <s v="armed"/>
    <x v="0"/>
  </r>
  <r>
    <n v="2844"/>
    <n v="3148"/>
    <s v="Jacob McCarty"/>
    <d v="2017-11-19T00:00:00"/>
    <s v="shot"/>
    <x v="0"/>
    <n v="27"/>
    <s v="M"/>
    <s v="W"/>
    <s v="Greenville County"/>
    <s v="SC"/>
    <b v="0"/>
    <s v="attack"/>
    <s v="Car"/>
    <b v="0"/>
    <s v="armed"/>
    <x v="0"/>
  </r>
  <r>
    <n v="2845"/>
    <n v="3153"/>
    <s v="Matthew Donald Tobin"/>
    <d v="2017-11-19T00:00:00"/>
    <s v="shot"/>
    <x v="0"/>
    <n v="26"/>
    <s v="M"/>
    <s v="W"/>
    <s v="Davenport"/>
    <s v="IA"/>
    <b v="0"/>
    <s v="attack"/>
    <s v="Not fleeing"/>
    <b v="0"/>
    <s v="armed"/>
    <x v="0"/>
  </r>
  <r>
    <n v="2846"/>
    <n v="3154"/>
    <s v="Seth William Johnson"/>
    <d v="2017-11-20T00:00:00"/>
    <s v="shot"/>
    <x v="4"/>
    <n v="15"/>
    <s v="M"/>
    <s v="W"/>
    <s v="Gulfport"/>
    <s v="MS"/>
    <b v="0"/>
    <s v="undetermined"/>
    <s v="Not fleeing"/>
    <b v="0"/>
    <s v="armed"/>
    <x v="1"/>
  </r>
  <r>
    <n v="2847"/>
    <n v="3155"/>
    <s v="Emilio John Cruz Hernandez"/>
    <d v="2017-11-23T00:00:00"/>
    <s v="shot"/>
    <x v="0"/>
    <n v="26"/>
    <s v="M"/>
    <s v="H"/>
    <s v="Klamath Falls"/>
    <s v="OR"/>
    <b v="0"/>
    <s v="other"/>
    <s v="Foot"/>
    <b v="0"/>
    <s v="armed"/>
    <x v="0"/>
  </r>
  <r>
    <n v="2848"/>
    <n v="3161"/>
    <s v="Nikolas Wanner"/>
    <d v="2017-11-23T00:00:00"/>
    <s v="shot"/>
    <x v="0"/>
    <n v="32"/>
    <s v="M"/>
    <s v="W"/>
    <s v="Lebanon"/>
    <s v="MO"/>
    <b v="1"/>
    <s v="attack"/>
    <s v="Not fleeing"/>
    <b v="0"/>
    <s v="armed"/>
    <x v="0"/>
  </r>
  <r>
    <n v="2849"/>
    <n v="3162"/>
    <s v="Rehyen Bost-McMurray"/>
    <d v="2017-11-23T00:00:00"/>
    <s v="shot"/>
    <x v="0"/>
    <n v="17"/>
    <s v="M"/>
    <s v="B"/>
    <s v="St. Louis"/>
    <s v="MO"/>
    <b v="0"/>
    <s v="attack"/>
    <m/>
    <b v="0"/>
    <s v="armed"/>
    <x v="0"/>
  </r>
  <r>
    <n v="2850"/>
    <n v="3163"/>
    <s v="Jackie Germaine Ragland"/>
    <d v="2017-11-23T00:00:00"/>
    <s v="shot"/>
    <x v="0"/>
    <n v="32"/>
    <s v="M"/>
    <s v="B"/>
    <s v="Pell City"/>
    <s v="AL"/>
    <b v="0"/>
    <s v="attack"/>
    <s v="Not fleeing"/>
    <b v="0"/>
    <s v="armed"/>
    <x v="0"/>
  </r>
  <r>
    <n v="2851"/>
    <n v="3210"/>
    <s v="David Leroy Thelen"/>
    <d v="2017-11-23T00:00:00"/>
    <s v="shot"/>
    <x v="4"/>
    <n v="43"/>
    <s v="M"/>
    <s v="W"/>
    <s v="Holland Township"/>
    <s v="MI"/>
    <b v="1"/>
    <s v="other"/>
    <s v="Not fleeing"/>
    <b v="0"/>
    <s v="armed"/>
    <x v="1"/>
  </r>
  <r>
    <n v="2852"/>
    <n v="3160"/>
    <s v="Rocky Miles West"/>
    <d v="2017-11-24T00:00:00"/>
    <s v="shot"/>
    <x v="0"/>
    <n v="26"/>
    <s v="M"/>
    <s v="W"/>
    <s v="Wimberley"/>
    <s v="TX"/>
    <b v="1"/>
    <s v="attack"/>
    <s v="Not fleeing"/>
    <b v="0"/>
    <s v="armed"/>
    <x v="0"/>
  </r>
  <r>
    <n v="2853"/>
    <n v="3166"/>
    <s v="Steve Steenhard"/>
    <d v="2017-11-24T00:00:00"/>
    <s v="shot"/>
    <x v="31"/>
    <n v="51"/>
    <s v="M"/>
    <s v="W"/>
    <s v="Yuma"/>
    <s v="AZ"/>
    <b v="0"/>
    <s v="undetermined"/>
    <s v="Not fleeing"/>
    <b v="0"/>
    <s v="armed"/>
    <x v="1"/>
  </r>
  <r>
    <n v="2854"/>
    <n v="3159"/>
    <s v="Nelson F. Rodarte"/>
    <d v="2017-11-25T00:00:00"/>
    <s v="shot"/>
    <x v="0"/>
    <n v="39"/>
    <s v="M"/>
    <s v="H"/>
    <s v="Penasco"/>
    <s v="NM"/>
    <b v="0"/>
    <s v="attack"/>
    <s v="Not fleeing"/>
    <b v="0"/>
    <s v="armed"/>
    <x v="0"/>
  </r>
  <r>
    <n v="2855"/>
    <n v="3156"/>
    <s v="Johnny Castro"/>
    <d v="2017-11-26T00:00:00"/>
    <s v="shot"/>
    <x v="0"/>
    <n v="43"/>
    <s v="M"/>
    <s v="H"/>
    <s v="Lemoore"/>
    <s v="CA"/>
    <b v="0"/>
    <s v="attack"/>
    <s v="Car"/>
    <b v="0"/>
    <s v="armed"/>
    <x v="0"/>
  </r>
  <r>
    <n v="2856"/>
    <n v="3157"/>
    <s v="William Freddy Carter Jr."/>
    <d v="2017-11-26T00:00:00"/>
    <s v="shot"/>
    <x v="0"/>
    <n v="31"/>
    <s v="M"/>
    <s v="W"/>
    <s v="Huntsville"/>
    <s v="AL"/>
    <b v="0"/>
    <s v="attack"/>
    <s v="Not fleeing"/>
    <b v="0"/>
    <s v="armed"/>
    <x v="0"/>
  </r>
  <r>
    <n v="2857"/>
    <n v="3158"/>
    <s v="Daniel Navarro"/>
    <d v="2017-11-26T00:00:00"/>
    <s v="shot"/>
    <x v="4"/>
    <n v="22"/>
    <s v="M"/>
    <s v="H"/>
    <s v="Covina"/>
    <s v="CA"/>
    <b v="0"/>
    <s v="undetermined"/>
    <s v="Not fleeing"/>
    <b v="0"/>
    <s v="armed"/>
    <x v="1"/>
  </r>
  <r>
    <n v="2858"/>
    <n v="3164"/>
    <s v="Christopher Escobedo"/>
    <d v="2017-11-27T00:00:00"/>
    <s v="shot"/>
    <x v="0"/>
    <n v="26"/>
    <s v="M"/>
    <m/>
    <s v="Yakima"/>
    <s v="WA"/>
    <b v="0"/>
    <s v="attack"/>
    <s v="Car"/>
    <b v="0"/>
    <s v="armed"/>
    <x v="0"/>
  </r>
  <r>
    <n v="2859"/>
    <n v="3165"/>
    <s v="Christian Chavez"/>
    <d v="2017-11-27T00:00:00"/>
    <s v="shot"/>
    <x v="0"/>
    <n v="40"/>
    <s v="M"/>
    <s v="H"/>
    <s v="South Gate"/>
    <s v="CA"/>
    <b v="1"/>
    <s v="attack"/>
    <s v="Not fleeing"/>
    <b v="0"/>
    <s v="armed"/>
    <x v="0"/>
  </r>
  <r>
    <n v="2860"/>
    <n v="3168"/>
    <s v="Robert Claude Smith"/>
    <d v="2017-11-28T00:00:00"/>
    <s v="shot"/>
    <x v="5"/>
    <n v="64"/>
    <s v="M"/>
    <s v="W"/>
    <s v="Eaton County"/>
    <s v="MI"/>
    <b v="0"/>
    <s v="attack"/>
    <s v="Car"/>
    <b v="0"/>
    <s v="unarmed or undetermined or null"/>
    <x v="1"/>
  </r>
  <r>
    <n v="2861"/>
    <n v="3169"/>
    <s v="Lucas Stone"/>
    <d v="2017-11-28T00:00:00"/>
    <s v="shot"/>
    <x v="0"/>
    <n v="30"/>
    <s v="M"/>
    <s v="W"/>
    <s v="Reno"/>
    <s v="NV"/>
    <b v="0"/>
    <s v="attack"/>
    <s v="Not fleeing"/>
    <b v="0"/>
    <s v="armed"/>
    <x v="0"/>
  </r>
  <r>
    <n v="2862"/>
    <n v="3170"/>
    <s v="James C. Danforth"/>
    <d v="2017-11-28T00:00:00"/>
    <s v="shot"/>
    <x v="0"/>
    <n v="59"/>
    <s v="M"/>
    <s v="W"/>
    <s v="Hillyard"/>
    <s v="WA"/>
    <b v="0"/>
    <s v="attack"/>
    <s v="Foot"/>
    <b v="0"/>
    <s v="armed"/>
    <x v="0"/>
  </r>
  <r>
    <n v="2863"/>
    <n v="3171"/>
    <s v="TK TK"/>
    <d v="2017-11-29T00:00:00"/>
    <s v="shot"/>
    <x v="9"/>
    <m/>
    <s v="M"/>
    <m/>
    <s v="Three Points"/>
    <s v="AZ"/>
    <b v="0"/>
    <s v="attack"/>
    <m/>
    <b v="0"/>
    <s v="unarmed or undetermined or null"/>
    <x v="1"/>
  </r>
  <r>
    <n v="2864"/>
    <n v="3174"/>
    <s v="Aquoness Cathery"/>
    <d v="2017-11-29T00:00:00"/>
    <s v="shot"/>
    <x v="0"/>
    <n v="24"/>
    <s v="M"/>
    <s v="B"/>
    <s v="Chicago"/>
    <s v="IL"/>
    <b v="0"/>
    <s v="other"/>
    <m/>
    <b v="1"/>
    <s v="armed"/>
    <x v="0"/>
  </r>
  <r>
    <n v="2865"/>
    <n v="3172"/>
    <s v="Rufus Cedric Baker"/>
    <d v="2017-11-30T00:00:00"/>
    <s v="shot"/>
    <x v="0"/>
    <n v="32"/>
    <s v="M"/>
    <s v="B"/>
    <s v="Hendersonville"/>
    <s v="NC"/>
    <b v="0"/>
    <s v="other"/>
    <s v="Foot"/>
    <b v="0"/>
    <s v="armed"/>
    <x v="0"/>
  </r>
  <r>
    <n v="2866"/>
    <n v="3175"/>
    <s v="Juan Andres Barillas"/>
    <d v="2017-11-30T00:00:00"/>
    <s v="shot"/>
    <x v="0"/>
    <n v="37"/>
    <s v="M"/>
    <s v="H"/>
    <s v="North Hollywood"/>
    <s v="CA"/>
    <b v="0"/>
    <s v="other"/>
    <s v="Car"/>
    <b v="0"/>
    <s v="armed"/>
    <x v="0"/>
  </r>
  <r>
    <n v="2867"/>
    <n v="3173"/>
    <s v="Trent Fondren"/>
    <d v="2017-12-01T00:00:00"/>
    <s v="shot"/>
    <x v="4"/>
    <n v="33"/>
    <s v="M"/>
    <s v="W"/>
    <s v="York"/>
    <s v="SC"/>
    <b v="0"/>
    <s v="undetermined"/>
    <m/>
    <b v="1"/>
    <s v="armed"/>
    <x v="1"/>
  </r>
  <r>
    <n v="2868"/>
    <n v="3176"/>
    <s v="Keita O'Neil"/>
    <d v="2017-12-01T00:00:00"/>
    <s v="shot"/>
    <x v="1"/>
    <n v="42"/>
    <s v="M"/>
    <s v="B"/>
    <s v="San Francisco"/>
    <s v="CA"/>
    <b v="0"/>
    <s v="other"/>
    <s v="Car"/>
    <b v="1"/>
    <s v="unarmed or undetermined or null"/>
    <x v="1"/>
  </r>
  <r>
    <n v="2869"/>
    <n v="3177"/>
    <s v="Mario Guevara"/>
    <d v="2017-12-02T00:00:00"/>
    <s v="shot"/>
    <x v="4"/>
    <n v="37"/>
    <s v="M"/>
    <s v="H"/>
    <s v="Colton"/>
    <s v="CA"/>
    <b v="1"/>
    <s v="other"/>
    <s v="Not fleeing"/>
    <b v="0"/>
    <s v="armed"/>
    <x v="1"/>
  </r>
  <r>
    <n v="2870"/>
    <n v="3180"/>
    <s v="Christopher Louis Willard"/>
    <d v="2017-12-02T00:00:00"/>
    <s v="shot"/>
    <x v="0"/>
    <n v="33"/>
    <s v="M"/>
    <s v="W"/>
    <s v="Colorado Springs"/>
    <s v="CO"/>
    <b v="0"/>
    <s v="attack"/>
    <s v="Not fleeing"/>
    <b v="0"/>
    <s v="armed"/>
    <x v="0"/>
  </r>
  <r>
    <n v="2871"/>
    <n v="3178"/>
    <s v="Gregory Ray Ham"/>
    <d v="2017-12-03T00:00:00"/>
    <s v="shot"/>
    <x v="10"/>
    <n v="62"/>
    <s v="M"/>
    <s v="W"/>
    <s v="La Marque"/>
    <s v="TX"/>
    <b v="0"/>
    <s v="attack"/>
    <s v="Not fleeing"/>
    <b v="0"/>
    <s v="armed"/>
    <x v="1"/>
  </r>
  <r>
    <n v="2872"/>
    <n v="3181"/>
    <s v="Jeffrey Scott Cantrell"/>
    <d v="2017-12-04T00:00:00"/>
    <s v="shot"/>
    <x v="0"/>
    <n v="46"/>
    <s v="M"/>
    <s v="W"/>
    <s v="Monticello"/>
    <s v="GA"/>
    <b v="0"/>
    <s v="attack"/>
    <s v="Not fleeing"/>
    <b v="0"/>
    <s v="armed"/>
    <x v="0"/>
  </r>
  <r>
    <n v="2873"/>
    <n v="3182"/>
    <s v="Mario Sanabria"/>
    <d v="2017-12-05T00:00:00"/>
    <s v="shot"/>
    <x v="11"/>
    <n v="69"/>
    <s v="M"/>
    <s v="H"/>
    <s v="Bronx"/>
    <s v="NY"/>
    <b v="0"/>
    <s v="other"/>
    <s v="Not fleeing"/>
    <b v="0"/>
    <s v="armed"/>
    <x v="1"/>
  </r>
  <r>
    <n v="2874"/>
    <n v="3183"/>
    <s v="Johnnie D. Carter"/>
    <d v="2017-12-05T00:00:00"/>
    <s v="shot"/>
    <x v="0"/>
    <n v="24"/>
    <s v="M"/>
    <s v="B"/>
    <s v="Bassett"/>
    <s v="VA"/>
    <b v="0"/>
    <s v="attack"/>
    <s v="Not fleeing"/>
    <b v="0"/>
    <s v="armed"/>
    <x v="0"/>
  </r>
  <r>
    <n v="2875"/>
    <n v="3184"/>
    <s v="Jean Pedro Pierre"/>
    <d v="2017-12-06T00:00:00"/>
    <s v="shot"/>
    <x v="1"/>
    <n v="42"/>
    <s v="M"/>
    <s v="B"/>
    <s v="Lauderdale Lakes"/>
    <s v="FL"/>
    <b v="1"/>
    <s v="attack"/>
    <s v="Not fleeing"/>
    <b v="1"/>
    <s v="unarmed or undetermined or null"/>
    <x v="1"/>
  </r>
  <r>
    <n v="2876"/>
    <n v="3185"/>
    <s v="Robert Page"/>
    <d v="2017-12-06T00:00:00"/>
    <s v="shot"/>
    <x v="0"/>
    <n v="71"/>
    <s v="M"/>
    <m/>
    <s v="Coral Springs"/>
    <s v="FL"/>
    <b v="1"/>
    <s v="undetermined"/>
    <s v="Not fleeing"/>
    <b v="0"/>
    <s v="armed"/>
    <x v="0"/>
  </r>
  <r>
    <n v="2877"/>
    <n v="3186"/>
    <s v="Scott Addison"/>
    <d v="2017-12-06T00:00:00"/>
    <s v="shot"/>
    <x v="0"/>
    <n v="49"/>
    <s v="M"/>
    <s v="W"/>
    <s v="Cheyenne"/>
    <s v="WY"/>
    <b v="0"/>
    <s v="attack"/>
    <s v="Not fleeing"/>
    <b v="0"/>
    <s v="armed"/>
    <x v="0"/>
  </r>
  <r>
    <n v="2878"/>
    <n v="3187"/>
    <s v="Jesse Cole Shuping"/>
    <d v="2017-12-07T00:00:00"/>
    <s v="shot"/>
    <x v="0"/>
    <n v="35"/>
    <s v="M"/>
    <s v="W"/>
    <s v="Peshtigo"/>
    <s v="WI"/>
    <b v="0"/>
    <s v="attack"/>
    <s v="Car"/>
    <b v="0"/>
    <s v="armed"/>
    <x v="0"/>
  </r>
  <r>
    <n v="2879"/>
    <n v="3188"/>
    <s v="Kyler Grabbingbear"/>
    <d v="2017-12-07T00:00:00"/>
    <s v="shot"/>
    <x v="9"/>
    <n v="19"/>
    <s v="M"/>
    <s v="N"/>
    <s v="Denver"/>
    <s v="CO"/>
    <b v="0"/>
    <s v="undetermined"/>
    <s v="Foot"/>
    <b v="0"/>
    <s v="unarmed or undetermined or null"/>
    <x v="1"/>
  </r>
  <r>
    <n v="2880"/>
    <n v="3189"/>
    <s v="John Souder"/>
    <d v="2017-12-07T00:00:00"/>
    <s v="shot"/>
    <x v="0"/>
    <n v="40"/>
    <s v="M"/>
    <s v="W"/>
    <s v="Old Forge"/>
    <s v="PA"/>
    <b v="0"/>
    <s v="attack"/>
    <s v="Car"/>
    <b v="0"/>
    <s v="armed"/>
    <x v="0"/>
  </r>
  <r>
    <n v="2881"/>
    <n v="3190"/>
    <s v="Frederick Douglas Wilburn"/>
    <d v="2017-12-07T00:00:00"/>
    <s v="shot"/>
    <x v="5"/>
    <n v="34"/>
    <s v="M"/>
    <s v="B"/>
    <s v="Tucson"/>
    <s v="AZ"/>
    <b v="0"/>
    <s v="attack"/>
    <s v="Car"/>
    <b v="0"/>
    <s v="unarmed or undetermined or null"/>
    <x v="1"/>
  </r>
  <r>
    <n v="2882"/>
    <n v="3193"/>
    <s v="Vernchoy Saechao"/>
    <d v="2017-12-08T00:00:00"/>
    <s v="shot"/>
    <x v="0"/>
    <n v="22"/>
    <s v="M"/>
    <s v="A"/>
    <s v="Redding"/>
    <s v="CA"/>
    <b v="0"/>
    <s v="attack"/>
    <s v="Not fleeing"/>
    <b v="0"/>
    <s v="armed"/>
    <x v="0"/>
  </r>
  <r>
    <n v="2883"/>
    <n v="3191"/>
    <s v="Juliun Pitcher"/>
    <d v="2017-12-09T00:00:00"/>
    <s v="shot"/>
    <x v="0"/>
    <n v="16"/>
    <s v="M"/>
    <s v="W"/>
    <s v="Dover"/>
    <s v="DE"/>
    <b v="0"/>
    <s v="attack"/>
    <s v="Not fleeing"/>
    <b v="0"/>
    <s v="armed"/>
    <x v="0"/>
  </r>
  <r>
    <n v="2884"/>
    <n v="3197"/>
    <s v="James Newman"/>
    <d v="2017-12-09T00:00:00"/>
    <s v="shot"/>
    <x v="0"/>
    <n v="69"/>
    <s v="M"/>
    <s v="W"/>
    <s v="Rose Bud"/>
    <s v="AR"/>
    <b v="0"/>
    <s v="attack"/>
    <s v="Not fleeing"/>
    <b v="0"/>
    <s v="armed"/>
    <x v="0"/>
  </r>
  <r>
    <n v="2885"/>
    <n v="3192"/>
    <s v="Kyle Zahacefski"/>
    <d v="2017-12-10T00:00:00"/>
    <s v="shot"/>
    <x v="4"/>
    <n v="24"/>
    <s v="M"/>
    <s v="W"/>
    <s v="Point Loma"/>
    <s v="CA"/>
    <b v="0"/>
    <s v="other"/>
    <m/>
    <b v="0"/>
    <s v="armed"/>
    <x v="1"/>
  </r>
  <r>
    <n v="2886"/>
    <n v="3194"/>
    <s v="Kyle Anthony Mihecoby"/>
    <d v="2017-12-10T00:00:00"/>
    <s v="shot"/>
    <x v="21"/>
    <n v="28"/>
    <s v="M"/>
    <s v="N"/>
    <s v="Oklahoma City"/>
    <s v="OK"/>
    <b v="0"/>
    <s v="attack"/>
    <s v="Not fleeing"/>
    <b v="0"/>
    <s v="armed"/>
    <x v="1"/>
  </r>
  <r>
    <n v="2887"/>
    <n v="3195"/>
    <s v="Frank Lopez"/>
    <d v="2017-12-10T00:00:00"/>
    <s v="shot and Tasered"/>
    <x v="4"/>
    <n v="48"/>
    <s v="M"/>
    <m/>
    <s v="Artesia"/>
    <s v="CA"/>
    <b v="0"/>
    <s v="attack"/>
    <s v="Not fleeing"/>
    <b v="0"/>
    <s v="armed"/>
    <x v="1"/>
  </r>
  <r>
    <n v="2888"/>
    <n v="3196"/>
    <s v="Ira Crawford"/>
    <d v="2017-12-10T00:00:00"/>
    <s v="shot"/>
    <x v="4"/>
    <n v="26"/>
    <s v="M"/>
    <m/>
    <s v="Mobile"/>
    <s v="AL"/>
    <b v="0"/>
    <s v="attack"/>
    <s v="Not fleeing"/>
    <b v="0"/>
    <s v="armed"/>
    <x v="1"/>
  </r>
  <r>
    <n v="2889"/>
    <n v="3198"/>
    <s v="TK TK"/>
    <d v="2017-12-11T00:00:00"/>
    <s v="shot"/>
    <x v="0"/>
    <m/>
    <s v="M"/>
    <m/>
    <s v="Seattle"/>
    <s v="WA"/>
    <b v="0"/>
    <s v="attack"/>
    <s v="Car"/>
    <b v="1"/>
    <s v="armed"/>
    <x v="0"/>
  </r>
  <r>
    <n v="2890"/>
    <n v="3199"/>
    <s v="Stacy Micheletti"/>
    <d v="2017-12-11T00:00:00"/>
    <s v="shot"/>
    <x v="31"/>
    <n v="51"/>
    <s v="M"/>
    <s v="W"/>
    <s v="Great Falls"/>
    <s v="MT"/>
    <b v="0"/>
    <s v="other"/>
    <m/>
    <b v="0"/>
    <s v="armed"/>
    <x v="1"/>
  </r>
  <r>
    <n v="2891"/>
    <n v="3201"/>
    <s v="Marcia Metzger Aiken"/>
    <d v="2017-12-12T00:00:00"/>
    <s v="shot"/>
    <x v="9"/>
    <n v="50"/>
    <s v="F"/>
    <m/>
    <s v="Rincon"/>
    <s v="GA"/>
    <b v="1"/>
    <s v="undetermined"/>
    <m/>
    <b v="0"/>
    <s v="unarmed or undetermined or null"/>
    <x v="1"/>
  </r>
  <r>
    <n v="2892"/>
    <n v="3200"/>
    <s v="TK TK"/>
    <d v="2017-12-13T00:00:00"/>
    <s v="shot"/>
    <x v="5"/>
    <m/>
    <m/>
    <m/>
    <s v="Northglenn"/>
    <s v="CO"/>
    <b v="0"/>
    <s v="attack"/>
    <m/>
    <b v="0"/>
    <s v="unarmed or undetermined or null"/>
    <x v="1"/>
  </r>
  <r>
    <n v="2893"/>
    <n v="3211"/>
    <s v="TK TK"/>
    <d v="2017-12-13T00:00:00"/>
    <s v="shot"/>
    <x v="31"/>
    <m/>
    <s v="M"/>
    <m/>
    <s v="Hamilton"/>
    <s v="AL"/>
    <b v="0"/>
    <s v="other"/>
    <s v="Not fleeing"/>
    <b v="0"/>
    <s v="armed"/>
    <x v="1"/>
  </r>
  <r>
    <n v="2894"/>
    <n v="3213"/>
    <s v="Zoe Dowdell"/>
    <d v="2017-12-14T00:00:00"/>
    <s v="shot"/>
    <x v="5"/>
    <n v="20"/>
    <s v="M"/>
    <s v="B"/>
    <s v="New Britain"/>
    <s v="CT"/>
    <b v="0"/>
    <s v="other"/>
    <s v="Car"/>
    <b v="0"/>
    <s v="unarmed or undetermined or null"/>
    <x v="1"/>
  </r>
  <r>
    <n v="2895"/>
    <n v="3212"/>
    <s v="Clifford Keller"/>
    <d v="2017-12-15T00:00:00"/>
    <s v="shot"/>
    <x v="0"/>
    <n v="34"/>
    <s v="M"/>
    <s v="W"/>
    <s v="McMinnville"/>
    <s v="TN"/>
    <b v="0"/>
    <s v="attack"/>
    <s v="Not fleeing"/>
    <b v="0"/>
    <s v="armed"/>
    <x v="0"/>
  </r>
  <r>
    <n v="2896"/>
    <n v="3214"/>
    <s v="Robert Allen Morrison"/>
    <d v="2017-12-15T00:00:00"/>
    <s v="shot"/>
    <x v="0"/>
    <n v="57"/>
    <s v="M"/>
    <m/>
    <s v="Lexington"/>
    <s v="VA"/>
    <b v="0"/>
    <s v="attack"/>
    <s v="Foot"/>
    <b v="0"/>
    <s v="armed"/>
    <x v="0"/>
  </r>
  <r>
    <n v="2897"/>
    <n v="3218"/>
    <s v="Eric Campbell"/>
    <d v="2017-12-15T00:00:00"/>
    <s v="shot"/>
    <x v="0"/>
    <m/>
    <s v="M"/>
    <m/>
    <s v="Yonkers"/>
    <s v="NY"/>
    <b v="0"/>
    <s v="other"/>
    <s v="Car"/>
    <b v="0"/>
    <s v="armed"/>
    <x v="0"/>
  </r>
  <r>
    <n v="2898"/>
    <n v="3219"/>
    <s v="Adam Radcliffe"/>
    <d v="2017-12-15T00:00:00"/>
    <s v="shot"/>
    <x v="5"/>
    <n v="30"/>
    <s v="M"/>
    <m/>
    <s v="Wilmington"/>
    <s v="DE"/>
    <b v="0"/>
    <s v="other"/>
    <s v="Car"/>
    <b v="0"/>
    <s v="unarmed or undetermined or null"/>
    <x v="1"/>
  </r>
  <r>
    <n v="2899"/>
    <n v="3215"/>
    <s v="Michael Wilson"/>
    <d v="2017-12-17T00:00:00"/>
    <s v="shot"/>
    <x v="1"/>
    <n v="27"/>
    <s v="M"/>
    <m/>
    <s v="Hallandale Beach"/>
    <s v="FL"/>
    <b v="0"/>
    <s v="other"/>
    <s v="Car"/>
    <b v="0"/>
    <s v="unarmed or undetermined or null"/>
    <x v="1"/>
  </r>
  <r>
    <n v="2900"/>
    <n v="3216"/>
    <s v="TK TK"/>
    <d v="2017-12-17T00:00:00"/>
    <s v="shot"/>
    <x v="31"/>
    <m/>
    <s v="M"/>
    <m/>
    <s v="Charleston"/>
    <s v="TN"/>
    <b v="0"/>
    <s v="other"/>
    <s v="Foot"/>
    <b v="0"/>
    <s v="armed"/>
    <x v="1"/>
  </r>
  <r>
    <n v="2901"/>
    <n v="3217"/>
    <s v="Willy Floyd McCord"/>
    <d v="2017-12-17T00:00:00"/>
    <s v="shot"/>
    <x v="0"/>
    <n v="52"/>
    <s v="M"/>
    <m/>
    <s v="Bremerton"/>
    <s v="WA"/>
    <b v="0"/>
    <s v="attack"/>
    <s v="Not fleeing"/>
    <b v="0"/>
    <s v="armed"/>
    <x v="0"/>
  </r>
  <r>
    <n v="2902"/>
    <n v="3220"/>
    <s v="Spencer Crumbley"/>
    <d v="2017-12-17T00:00:00"/>
    <s v="shot"/>
    <x v="6"/>
    <n v="52"/>
    <s v="M"/>
    <m/>
    <s v="Valley Head"/>
    <s v="WV"/>
    <b v="0"/>
    <s v="attack"/>
    <s v="Not fleeing"/>
    <b v="0"/>
    <s v="armed"/>
    <x v="1"/>
  </r>
  <r>
    <n v="2903"/>
    <n v="3221"/>
    <s v="Todd A. Stone"/>
    <d v="2017-12-18T00:00:00"/>
    <s v="shot"/>
    <x v="8"/>
    <n v="48"/>
    <s v="M"/>
    <s v="B"/>
    <s v="Oak Park"/>
    <s v="MI"/>
    <b v="0"/>
    <s v="other"/>
    <s v="Not fleeing"/>
    <b v="0"/>
    <s v="armed"/>
    <x v="1"/>
  </r>
  <r>
    <n v="2904"/>
    <n v="3223"/>
    <s v="Tom Heath"/>
    <d v="2017-12-19T00:00:00"/>
    <s v="shot"/>
    <x v="4"/>
    <n v="56"/>
    <s v="M"/>
    <m/>
    <s v="Mulberry"/>
    <s v="AR"/>
    <b v="1"/>
    <s v="other"/>
    <s v="Foot"/>
    <b v="0"/>
    <s v="armed"/>
    <x v="1"/>
  </r>
  <r>
    <n v="2905"/>
    <n v="3224"/>
    <s v="TK TK"/>
    <d v="2017-12-19T00:00:00"/>
    <s v="shot"/>
    <x v="4"/>
    <n v="24"/>
    <s v="M"/>
    <m/>
    <s v="The Colony"/>
    <s v="TX"/>
    <b v="0"/>
    <s v="other"/>
    <s v="Not fleeing"/>
    <b v="0"/>
    <s v="armed"/>
    <x v="1"/>
  </r>
  <r>
    <n v="2906"/>
    <n v="3225"/>
    <s v="TK TK"/>
    <d v="2017-12-19T00:00:00"/>
    <s v="shot"/>
    <x v="0"/>
    <m/>
    <s v="M"/>
    <m/>
    <s v="Kirkland"/>
    <s v="WA"/>
    <b v="0"/>
    <s v="other"/>
    <s v="Not fleeing"/>
    <b v="0"/>
    <s v="armed"/>
    <x v="0"/>
  </r>
  <r>
    <n v="2907"/>
    <n v="3222"/>
    <s v="Robert Edwards"/>
    <d v="2017-12-20T00:00:00"/>
    <s v="shot"/>
    <x v="2"/>
    <n v="33"/>
    <s v="M"/>
    <s v="W"/>
    <s v="Miami Township"/>
    <s v="OH"/>
    <b v="1"/>
    <s v="other"/>
    <s v="Not fleeing"/>
    <b v="0"/>
    <s v="armed"/>
    <x v="1"/>
  </r>
  <r>
    <n v="2908"/>
    <n v="3226"/>
    <s v="Charles McBride"/>
    <d v="2017-12-20T00:00:00"/>
    <s v="shot"/>
    <x v="0"/>
    <n v="56"/>
    <s v="M"/>
    <m/>
    <s v="Anchorage"/>
    <s v="AK"/>
    <b v="0"/>
    <s v="attack"/>
    <s v="Not fleeing"/>
    <b v="0"/>
    <s v="armed"/>
    <x v="0"/>
  </r>
  <r>
    <n v="2909"/>
    <n v="3227"/>
    <s v="Frankie Anchondo"/>
    <d v="2017-12-20T00:00:00"/>
    <s v="shot"/>
    <x v="5"/>
    <n v="35"/>
    <s v="M"/>
    <m/>
    <s v="Farmington"/>
    <s v="NM"/>
    <b v="0"/>
    <s v="other"/>
    <s v="Not fleeing"/>
    <b v="0"/>
    <s v="unarmed or undetermined or null"/>
    <x v="1"/>
  </r>
  <r>
    <n v="2910"/>
    <n v="3228"/>
    <s v="TK TK"/>
    <d v="2017-12-20T00:00:00"/>
    <s v="shot"/>
    <x v="0"/>
    <m/>
    <s v="M"/>
    <m/>
    <s v="Oceanside"/>
    <s v="CA"/>
    <b v="0"/>
    <s v="undetermined"/>
    <s v="Foot"/>
    <b v="0"/>
    <s v="armed"/>
    <x v="0"/>
  </r>
  <r>
    <n v="2911"/>
    <n v="3229"/>
    <s v="Kameron Prescott"/>
    <d v="2017-12-21T00:00:00"/>
    <s v="shot"/>
    <x v="1"/>
    <n v="6"/>
    <s v="M"/>
    <s v="W"/>
    <s v="Schertz"/>
    <s v="TX"/>
    <b v="0"/>
    <s v="other"/>
    <s v="Not fleeing"/>
    <b v="0"/>
    <s v="unarmed or undetermined or null"/>
    <x v="1"/>
  </r>
  <r>
    <n v="2912"/>
    <n v="3230"/>
    <s v="Amanda Lenee Jones"/>
    <d v="2017-12-21T00:00:00"/>
    <s v="shot"/>
    <x v="56"/>
    <n v="30"/>
    <s v="F"/>
    <m/>
    <s v="Schertz"/>
    <s v="TX"/>
    <b v="0"/>
    <s v="other"/>
    <s v="Foot"/>
    <b v="0"/>
    <s v="armed"/>
    <x v="1"/>
  </r>
  <r>
    <n v="2913"/>
    <n v="3239"/>
    <s v="Jose Aguero"/>
    <d v="2017-12-21T00:00:00"/>
    <s v="shot"/>
    <x v="0"/>
    <n v="26"/>
    <s v="M"/>
    <s v="H"/>
    <s v="Greeley"/>
    <s v="CO"/>
    <b v="1"/>
    <s v="other"/>
    <s v="Foot"/>
    <b v="0"/>
    <s v="armed"/>
    <x v="0"/>
  </r>
  <r>
    <n v="2914"/>
    <n v="3236"/>
    <s v="Ahmed Aminamin El-Mofty"/>
    <d v="2017-12-22T00:00:00"/>
    <s v="shot"/>
    <x v="0"/>
    <n v="51"/>
    <s v="M"/>
    <m/>
    <s v="Harrisburg"/>
    <s v="PA"/>
    <b v="0"/>
    <s v="attack"/>
    <s v="Foot"/>
    <b v="0"/>
    <s v="armed"/>
    <x v="0"/>
  </r>
  <r>
    <n v="2915"/>
    <n v="3237"/>
    <s v="Jeffrey John Golnick"/>
    <d v="2017-12-22T00:00:00"/>
    <s v="shot"/>
    <x v="0"/>
    <n v="40"/>
    <s v="M"/>
    <s v="W"/>
    <s v="Gilbert"/>
    <s v="MN"/>
    <b v="0"/>
    <s v="attack"/>
    <s v="Foot"/>
    <b v="0"/>
    <s v="armed"/>
    <x v="0"/>
  </r>
  <r>
    <n v="2916"/>
    <n v="3238"/>
    <s v="Lawrence McClellon"/>
    <d v="2017-12-22T00:00:00"/>
    <s v="shot"/>
    <x v="0"/>
    <n v="62"/>
    <s v="M"/>
    <m/>
    <s v="Pocatello"/>
    <s v="ID"/>
    <b v="0"/>
    <s v="other"/>
    <s v="Not fleeing"/>
    <b v="0"/>
    <s v="armed"/>
    <x v="0"/>
  </r>
  <r>
    <n v="2917"/>
    <n v="3234"/>
    <s v="Jesse Murillo"/>
    <d v="2017-12-23T00:00:00"/>
    <s v="shot"/>
    <x v="13"/>
    <n v="32"/>
    <s v="M"/>
    <m/>
    <s v="Los Angeles"/>
    <s v="CA"/>
    <b v="0"/>
    <s v="other"/>
    <s v="Foot"/>
    <b v="0"/>
    <s v="armed"/>
    <x v="1"/>
  </r>
  <r>
    <n v="2918"/>
    <n v="3235"/>
    <s v="Jesse Champney"/>
    <d v="2017-12-23T00:00:00"/>
    <s v="shot"/>
    <x v="9"/>
    <n v="26"/>
    <s v="M"/>
    <m/>
    <s v="Canaan"/>
    <s v="NH"/>
    <b v="0"/>
    <s v="undetermined"/>
    <s v="Not fleeing"/>
    <b v="0"/>
    <s v="unarmed or undetermined or null"/>
    <x v="1"/>
  </r>
  <r>
    <n v="2919"/>
    <n v="3240"/>
    <s v="Evilio Gomez"/>
    <d v="2017-12-24T00:00:00"/>
    <s v="shot"/>
    <x v="11"/>
    <n v="46"/>
    <s v="M"/>
    <s v="H"/>
    <s v="Progreso"/>
    <s v="TX"/>
    <b v="0"/>
    <s v="other"/>
    <s v="Not fleeing"/>
    <b v="0"/>
    <s v="armed"/>
    <x v="1"/>
  </r>
  <r>
    <n v="2920"/>
    <n v="3265"/>
    <s v="Cody Dalton Eyre"/>
    <d v="2017-12-24T00:00:00"/>
    <s v="shot"/>
    <x v="0"/>
    <n v="20"/>
    <s v="M"/>
    <m/>
    <s v="Fairbanks"/>
    <s v="AK"/>
    <b v="0"/>
    <s v="attack"/>
    <s v="Not fleeing"/>
    <b v="0"/>
    <s v="armed"/>
    <x v="0"/>
  </r>
  <r>
    <n v="2921"/>
    <n v="3266"/>
    <s v="Charlie Joseph Murillo"/>
    <d v="2017-12-24T00:00:00"/>
    <s v="shot"/>
    <x v="4"/>
    <n v="25"/>
    <s v="M"/>
    <m/>
    <s v="Phoenix"/>
    <s v="AZ"/>
    <b v="0"/>
    <s v="other"/>
    <s v="Not fleeing"/>
    <b v="0"/>
    <s v="armed"/>
    <x v="1"/>
  </r>
  <r>
    <n v="2922"/>
    <n v="3231"/>
    <s v="Jacob Craig"/>
    <d v="2017-12-25T00:00:00"/>
    <s v="shot"/>
    <x v="0"/>
    <m/>
    <s v="M"/>
    <m/>
    <s v="Tulsa"/>
    <s v="OK"/>
    <b v="0"/>
    <s v="attack"/>
    <s v="Not fleeing"/>
    <b v="0"/>
    <s v="armed"/>
    <x v="0"/>
  </r>
  <r>
    <n v="2923"/>
    <n v="3232"/>
    <s v="Adrian Escobar"/>
    <d v="2017-12-25T00:00:00"/>
    <s v="shot"/>
    <x v="0"/>
    <n v="28"/>
    <s v="M"/>
    <m/>
    <s v="Yakima"/>
    <s v="WA"/>
    <b v="0"/>
    <s v="attack"/>
    <s v="Not fleeing"/>
    <b v="0"/>
    <s v="armed"/>
    <x v="0"/>
  </r>
  <r>
    <n v="2924"/>
    <n v="3262"/>
    <s v="Nathaniel Fritz Macalevy"/>
    <d v="2017-12-25T00:00:00"/>
    <s v="shot"/>
    <x v="0"/>
    <n v="44"/>
    <s v="M"/>
    <m/>
    <s v="Boring"/>
    <s v="OR"/>
    <b v="0"/>
    <s v="attack"/>
    <s v="Car"/>
    <b v="0"/>
    <s v="armed"/>
    <x v="0"/>
  </r>
  <r>
    <n v="2925"/>
    <n v="3241"/>
    <s v="Jose Garcia"/>
    <d v="2017-12-26T00:00:00"/>
    <s v="shot"/>
    <x v="9"/>
    <n v="31"/>
    <s v="M"/>
    <m/>
    <s v="Yakima"/>
    <s v="WA"/>
    <b v="1"/>
    <s v="undetermined"/>
    <s v="Not fleeing"/>
    <b v="0"/>
    <s v="unarmed or undetermined or null"/>
    <x v="1"/>
  </r>
  <r>
    <n v="2926"/>
    <n v="3242"/>
    <s v="Robert Miller"/>
    <d v="2017-12-26T00:00:00"/>
    <s v="shot"/>
    <x v="0"/>
    <n v="40"/>
    <s v="M"/>
    <m/>
    <s v="Tulare"/>
    <s v="CA"/>
    <b v="0"/>
    <s v="attack"/>
    <s v="Car"/>
    <b v="0"/>
    <s v="armed"/>
    <x v="0"/>
  </r>
  <r>
    <n v="2927"/>
    <n v="3243"/>
    <s v="James Alan Berrones"/>
    <d v="2017-12-26T00:00:00"/>
    <s v="shot"/>
    <x v="0"/>
    <n v="46"/>
    <s v="M"/>
    <m/>
    <s v="Roswell"/>
    <s v="NM"/>
    <b v="0"/>
    <s v="attack"/>
    <m/>
    <b v="0"/>
    <s v="armed"/>
    <x v="0"/>
  </r>
  <r>
    <n v="2928"/>
    <n v="3244"/>
    <s v="Jesse Scarsbrook"/>
    <d v="2017-12-26T00:00:00"/>
    <s v="shot"/>
    <x v="0"/>
    <n v="28"/>
    <s v="M"/>
    <s v="B"/>
    <s v="Lawrence"/>
    <s v="IN"/>
    <b v="0"/>
    <s v="attack"/>
    <s v="Car"/>
    <b v="0"/>
    <s v="armed"/>
    <x v="0"/>
  </r>
  <r>
    <n v="2929"/>
    <n v="3245"/>
    <s v="Robo Raikoglo"/>
    <d v="2017-12-26T00:00:00"/>
    <s v="shot"/>
    <x v="0"/>
    <n v="30"/>
    <s v="M"/>
    <s v="W"/>
    <s v="Desert Hot Springs"/>
    <s v="CA"/>
    <b v="0"/>
    <s v="attack"/>
    <s v="Car"/>
    <b v="0"/>
    <s v="armed"/>
    <x v="0"/>
  </r>
  <r>
    <n v="2930"/>
    <n v="3246"/>
    <s v="Brooke Amelia Camacho"/>
    <d v="2017-12-26T00:00:00"/>
    <s v="shot"/>
    <x v="0"/>
    <n v="38"/>
    <s v="F"/>
    <m/>
    <s v="Farmers Branch"/>
    <s v="TX"/>
    <b v="0"/>
    <s v="attack"/>
    <s v="Not fleeing"/>
    <b v="0"/>
    <s v="armed"/>
    <x v="0"/>
  </r>
  <r>
    <n v="2931"/>
    <n v="3247"/>
    <s v="Salvador Byassee"/>
    <d v="2017-12-26T00:00:00"/>
    <s v="shot"/>
    <x v="4"/>
    <n v="34"/>
    <s v="M"/>
    <m/>
    <s v="300 block of State Line Road"/>
    <s v="TN"/>
    <b v="0"/>
    <s v="other"/>
    <s v="Other"/>
    <b v="0"/>
    <s v="armed"/>
    <x v="1"/>
  </r>
  <r>
    <n v="2932"/>
    <n v="3263"/>
    <s v="Joshua Paul Spottedhorse"/>
    <d v="2017-12-26T00:00:00"/>
    <s v="shot"/>
    <x v="0"/>
    <n v="36"/>
    <s v="M"/>
    <s v="N"/>
    <s v="Spokane"/>
    <s v="WA"/>
    <b v="0"/>
    <s v="attack"/>
    <s v="Foot"/>
    <b v="1"/>
    <s v="armed"/>
    <x v="0"/>
  </r>
  <r>
    <n v="2933"/>
    <n v="3249"/>
    <s v="Dennis Plowden"/>
    <d v="2017-12-27T00:00:00"/>
    <s v="shot"/>
    <x v="5"/>
    <n v="25"/>
    <s v="M"/>
    <s v="B"/>
    <s v="Philadelphia"/>
    <s v="PA"/>
    <b v="0"/>
    <s v="attack"/>
    <s v="Car"/>
    <b v="0"/>
    <s v="unarmed or undetermined or null"/>
    <x v="1"/>
  </r>
  <r>
    <n v="2934"/>
    <n v="3250"/>
    <s v="Andrew Finch"/>
    <d v="2017-12-27T00:00:00"/>
    <s v="shot"/>
    <x v="1"/>
    <n v="28"/>
    <s v="M"/>
    <s v="W"/>
    <s v="Wichita"/>
    <s v="KS"/>
    <b v="0"/>
    <s v="other"/>
    <s v="Not fleeing"/>
    <b v="0"/>
    <s v="unarmed or undetermined or null"/>
    <x v="1"/>
  </r>
  <r>
    <n v="2935"/>
    <n v="3267"/>
    <s v="Kenneth J. Perna-Rutsky"/>
    <d v="2017-12-27T00:00:00"/>
    <s v="shot"/>
    <x v="0"/>
    <n v="38"/>
    <s v="M"/>
    <s v="W"/>
    <s v="Chester"/>
    <s v="VA"/>
    <b v="1"/>
    <s v="attack"/>
    <s v="Not fleeing"/>
    <b v="0"/>
    <s v="armed"/>
    <x v="0"/>
  </r>
  <r>
    <n v="2936"/>
    <n v="3248"/>
    <s v="Isaiah Christian Green"/>
    <d v="2017-12-28T00:00:00"/>
    <s v="shot"/>
    <x v="0"/>
    <n v="20"/>
    <s v="M"/>
    <m/>
    <s v="Dover Township"/>
    <s v="PA"/>
    <b v="0"/>
    <s v="undetermined"/>
    <s v="Not fleeing"/>
    <b v="0"/>
    <s v="armed"/>
    <x v="0"/>
  </r>
  <r>
    <n v="2937"/>
    <n v="3251"/>
    <s v="Christian Chavez"/>
    <d v="2017-12-28T00:00:00"/>
    <s v="shot"/>
    <x v="0"/>
    <n v="40"/>
    <s v="M"/>
    <m/>
    <s v="South Gate"/>
    <s v="CA"/>
    <b v="0"/>
    <s v="attack"/>
    <s v="Foot"/>
    <b v="0"/>
    <s v="armed"/>
    <x v="0"/>
  </r>
  <r>
    <n v="2938"/>
    <n v="3252"/>
    <s v="Christopher Baird"/>
    <d v="2017-12-28T00:00:00"/>
    <s v="shot"/>
    <x v="0"/>
    <n v="37"/>
    <s v="M"/>
    <m/>
    <s v="Birmingham"/>
    <s v="AL"/>
    <b v="0"/>
    <s v="attack"/>
    <s v="Not fleeing"/>
    <b v="0"/>
    <s v="armed"/>
    <x v="0"/>
  </r>
  <r>
    <n v="2939"/>
    <n v="3256"/>
    <s v="Corey Bailey"/>
    <d v="2017-12-28T00:00:00"/>
    <s v="shot"/>
    <x v="0"/>
    <n v="30"/>
    <s v="M"/>
    <s v="B"/>
    <s v="Elkhart"/>
    <s v="IN"/>
    <b v="0"/>
    <s v="attack"/>
    <s v="Car"/>
    <b v="0"/>
    <s v="armed"/>
    <x v="0"/>
  </r>
  <r>
    <n v="2940"/>
    <n v="3258"/>
    <s v="Jarvis Lykes"/>
    <d v="2017-12-29T00:00:00"/>
    <s v="shot"/>
    <x v="9"/>
    <n v="35"/>
    <s v="M"/>
    <m/>
    <s v="Columbus"/>
    <s v="GA"/>
    <b v="0"/>
    <s v="other"/>
    <s v="Car"/>
    <b v="0"/>
    <s v="unarmed or undetermined or null"/>
    <x v="1"/>
  </r>
  <r>
    <n v="2941"/>
    <n v="3255"/>
    <s v="Marco Antonio Carlos"/>
    <d v="2017-12-30T00:00:00"/>
    <s v="shot"/>
    <x v="0"/>
    <n v="31"/>
    <s v="M"/>
    <s v="H"/>
    <s v="Redwood City"/>
    <s v="CA"/>
    <b v="0"/>
    <s v="attack"/>
    <s v="Not fleeing"/>
    <b v="0"/>
    <s v="armed"/>
    <x v="0"/>
  </r>
  <r>
    <n v="2942"/>
    <n v="3257"/>
    <s v="Heath Wayne Hodges"/>
    <d v="2017-12-30T00:00:00"/>
    <s v="shot"/>
    <x v="9"/>
    <n v="36"/>
    <s v="M"/>
    <s v="W"/>
    <s v="Crowell"/>
    <s v="TX"/>
    <b v="0"/>
    <s v="undetermined"/>
    <m/>
    <b v="0"/>
    <s v="unarmed or undetermined or null"/>
    <x v="1"/>
  </r>
  <r>
    <n v="2943"/>
    <n v="3260"/>
    <s v="Oscar Sandoval"/>
    <d v="2017-12-30T00:00:00"/>
    <s v="shot"/>
    <x v="0"/>
    <n v="39"/>
    <s v="M"/>
    <m/>
    <s v="Los Angeles"/>
    <s v="CA"/>
    <b v="0"/>
    <s v="other"/>
    <s v="Not fleeing"/>
    <b v="0"/>
    <s v="armed"/>
    <x v="0"/>
  </r>
  <r>
    <n v="2944"/>
    <n v="3254"/>
    <s v="Matthew Riehl"/>
    <d v="2017-12-31T00:00:00"/>
    <s v="shot"/>
    <x v="0"/>
    <n v="37"/>
    <s v="M"/>
    <m/>
    <s v="Highlands Ranch"/>
    <s v="CO"/>
    <b v="1"/>
    <s v="attack"/>
    <s v="Not fleeing"/>
    <b v="1"/>
    <s v="armed"/>
    <x v="0"/>
  </r>
  <r>
    <n v="2945"/>
    <n v="3261"/>
    <s v="Ernie Macias"/>
    <d v="2017-12-31T00:00:00"/>
    <s v="shot"/>
    <x v="5"/>
    <n v="32"/>
    <s v="M"/>
    <m/>
    <s v="Delano"/>
    <s v="CA"/>
    <b v="0"/>
    <s v="other"/>
    <s v="Car"/>
    <b v="0"/>
    <s v="unarmed or undetermined or null"/>
    <x v="1"/>
  </r>
  <r>
    <n v="2946"/>
    <n v="3275"/>
    <s v="Mark Steven Parkinson"/>
    <d v="2018-01-01T00:00:00"/>
    <s v="shot"/>
    <x v="0"/>
    <n v="65"/>
    <s v="M"/>
    <s v="W"/>
    <s v="Rossville"/>
    <s v="GA"/>
    <b v="1"/>
    <s v="attack"/>
    <s v="Not fleeing"/>
    <b v="0"/>
    <s v="armed"/>
    <x v="0"/>
  </r>
  <r>
    <n v="2947"/>
    <n v="3288"/>
    <s v="Archie Lawhon III"/>
    <d v="2018-01-01T00:00:00"/>
    <s v="shot"/>
    <x v="0"/>
    <n v="42"/>
    <s v="M"/>
    <s v="W"/>
    <s v="Romance"/>
    <s v="AR"/>
    <b v="0"/>
    <s v="attack"/>
    <s v="Not fleeing"/>
    <b v="0"/>
    <s v="armed"/>
    <x v="0"/>
  </r>
  <r>
    <n v="2948"/>
    <n v="3289"/>
    <s v="Gary Johns"/>
    <d v="2018-01-01T00:00:00"/>
    <s v="shot"/>
    <x v="0"/>
    <n v="65"/>
    <s v="M"/>
    <s v="W"/>
    <s v="Edgewater"/>
    <s v="FL"/>
    <b v="0"/>
    <s v="attack"/>
    <s v="Not fleeing"/>
    <b v="1"/>
    <s v="armed"/>
    <x v="0"/>
  </r>
  <r>
    <n v="2949"/>
    <n v="3291"/>
    <s v="Shana Diane Musquiz"/>
    <d v="2018-01-02T00:00:00"/>
    <s v="shot"/>
    <x v="0"/>
    <n v="30"/>
    <s v="F"/>
    <s v="W"/>
    <s v="Camp Wood"/>
    <s v="TX"/>
    <b v="0"/>
    <s v="attack"/>
    <s v="Not fleeing"/>
    <b v="0"/>
    <s v="armed"/>
    <x v="0"/>
  </r>
  <r>
    <n v="2950"/>
    <n v="3292"/>
    <s v="Ronald Elliot"/>
    <d v="2018-01-02T00:00:00"/>
    <s v="shot"/>
    <x v="0"/>
    <n v="49"/>
    <s v="M"/>
    <s v="W"/>
    <s v="Ozark"/>
    <s v="AR"/>
    <b v="1"/>
    <s v="attack"/>
    <s v="Not fleeing"/>
    <b v="0"/>
    <s v="armed"/>
    <x v="0"/>
  </r>
  <r>
    <n v="2951"/>
    <n v="3294"/>
    <s v="Louis C. Miller"/>
    <d v="2018-01-02T00:00:00"/>
    <s v="shot"/>
    <x v="4"/>
    <n v="66"/>
    <s v="M"/>
    <s v="W"/>
    <s v="Joplin"/>
    <s v="MO"/>
    <b v="0"/>
    <s v="attack"/>
    <s v="Not fleeing"/>
    <b v="0"/>
    <s v="armed"/>
    <x v="1"/>
  </r>
  <r>
    <n v="2952"/>
    <n v="3286"/>
    <s v="Shaleem Tindle"/>
    <d v="2018-01-03T00:00:00"/>
    <s v="shot"/>
    <x v="0"/>
    <n v="28"/>
    <s v="M"/>
    <s v="B"/>
    <s v="Oakland"/>
    <s v="CA"/>
    <b v="0"/>
    <s v="attack"/>
    <s v="Not fleeing"/>
    <b v="0"/>
    <s v="armed"/>
    <x v="0"/>
  </r>
  <r>
    <n v="2953"/>
    <n v="3287"/>
    <s v="Robert Hansen"/>
    <d v="2018-01-04T00:00:00"/>
    <s v="shot"/>
    <x v="0"/>
    <n v="27"/>
    <s v="M"/>
    <s v="W"/>
    <s v="Boise"/>
    <s v="ID"/>
    <b v="0"/>
    <s v="attack"/>
    <s v="Not fleeing"/>
    <b v="0"/>
    <s v="armed"/>
    <x v="0"/>
  </r>
  <r>
    <n v="2954"/>
    <n v="3295"/>
    <s v="Brandon O. Cude"/>
    <d v="2018-01-04T00:00:00"/>
    <s v="shot"/>
    <x v="0"/>
    <n v="31"/>
    <s v="M"/>
    <s v="W"/>
    <s v="Crandon"/>
    <s v="WI"/>
    <b v="0"/>
    <s v="attack"/>
    <s v="Not fleeing"/>
    <b v="0"/>
    <s v="armed"/>
    <x v="0"/>
  </r>
  <r>
    <n v="2955"/>
    <n v="3278"/>
    <s v="William B. Oleson"/>
    <d v="2018-01-05T00:00:00"/>
    <s v="shot"/>
    <x v="0"/>
    <n v="46"/>
    <s v="M"/>
    <s v="W"/>
    <s v="Springfield"/>
    <s v="MO"/>
    <b v="0"/>
    <s v="attack"/>
    <s v="Not fleeing"/>
    <b v="0"/>
    <s v="armed"/>
    <x v="0"/>
  </r>
  <r>
    <n v="2956"/>
    <n v="3283"/>
    <s v="Ledarren D. Mixon"/>
    <d v="2018-01-05T00:00:00"/>
    <s v="shot"/>
    <x v="0"/>
    <n v="28"/>
    <s v="M"/>
    <s v="B"/>
    <s v="Whitehall"/>
    <s v="OH"/>
    <b v="0"/>
    <s v="attack"/>
    <s v="Not fleeing"/>
    <b v="0"/>
    <s v="armed"/>
    <x v="0"/>
  </r>
  <r>
    <n v="2957"/>
    <n v="3293"/>
    <s v="Andy Vo"/>
    <d v="2018-01-05T00:00:00"/>
    <s v="shot"/>
    <x v="0"/>
    <n v="35"/>
    <s v="M"/>
    <s v="A"/>
    <s v="Long Beach"/>
    <s v="CA"/>
    <b v="0"/>
    <s v="other"/>
    <s v="Not fleeing"/>
    <b v="0"/>
    <s v="armed"/>
    <x v="0"/>
  </r>
  <r>
    <n v="2958"/>
    <n v="3268"/>
    <s v="Daniel Saavedra-Arreola"/>
    <d v="2018-01-06T00:00:00"/>
    <s v="shot"/>
    <x v="66"/>
    <n v="24"/>
    <s v="M"/>
    <s v="H"/>
    <s v="Albuquerque"/>
    <s v="NM"/>
    <b v="0"/>
    <s v="other"/>
    <s v="Not fleeing"/>
    <b v="0"/>
    <s v="armed"/>
    <x v="1"/>
  </r>
  <r>
    <n v="2959"/>
    <n v="3271"/>
    <s v="Charles Smith Jr."/>
    <d v="2018-01-06T00:00:00"/>
    <s v="shot"/>
    <x v="0"/>
    <n v="17"/>
    <s v="M"/>
    <s v="B"/>
    <s v="Little Rock"/>
    <s v="AR"/>
    <b v="0"/>
    <s v="attack"/>
    <s v="Not fleeing"/>
    <b v="0"/>
    <s v="armed"/>
    <x v="0"/>
  </r>
  <r>
    <n v="2960"/>
    <n v="3272"/>
    <s v="Jonathan William Leroy"/>
    <d v="2018-01-06T00:00:00"/>
    <s v="shot"/>
    <x v="40"/>
    <n v="39"/>
    <s v="M"/>
    <s v="W"/>
    <s v="McLoud"/>
    <s v="OK"/>
    <b v="0"/>
    <s v="other"/>
    <s v="Not fleeing"/>
    <b v="0"/>
    <s v="armed"/>
    <x v="1"/>
  </r>
  <r>
    <n v="2961"/>
    <n v="3274"/>
    <s v="Richard Rangel"/>
    <d v="2018-01-06T00:00:00"/>
    <s v="shot"/>
    <x v="0"/>
    <n v="21"/>
    <s v="M"/>
    <s v="W"/>
    <s v="Round Rock"/>
    <s v="TX"/>
    <b v="0"/>
    <s v="attack"/>
    <s v="Not fleeing"/>
    <b v="0"/>
    <s v="armed"/>
    <x v="0"/>
  </r>
  <r>
    <n v="2962"/>
    <n v="3280"/>
    <s v="Skyler Burnette"/>
    <d v="2018-01-06T00:00:00"/>
    <s v="shot"/>
    <x v="4"/>
    <n v="21"/>
    <s v="M"/>
    <s v="N"/>
    <s v="Sparta"/>
    <s v="WI"/>
    <b v="0"/>
    <s v="other"/>
    <s v="Not fleeing"/>
    <b v="0"/>
    <s v="armed"/>
    <x v="1"/>
  </r>
  <r>
    <n v="2963"/>
    <n v="3281"/>
    <s v="Guillermo Mendoza"/>
    <d v="2018-01-06T00:00:00"/>
    <s v="shot"/>
    <x v="0"/>
    <n v="57"/>
    <s v="M"/>
    <s v="H"/>
    <s v="San Carlos Park"/>
    <s v="FL"/>
    <b v="0"/>
    <s v="attack"/>
    <s v="Not fleeing"/>
    <b v="0"/>
    <s v="armed"/>
    <x v="0"/>
  </r>
  <r>
    <n v="2964"/>
    <n v="3282"/>
    <s v="John Bailon"/>
    <d v="2018-01-06T00:00:00"/>
    <s v="shot"/>
    <x v="9"/>
    <n v="40"/>
    <s v="M"/>
    <s v="B"/>
    <s v="Los Lunas"/>
    <s v="NM"/>
    <b v="0"/>
    <s v="undetermined"/>
    <m/>
    <b v="0"/>
    <s v="unarmed or undetermined or null"/>
    <x v="1"/>
  </r>
  <r>
    <n v="2965"/>
    <n v="3285"/>
    <s v="Gregory Stough"/>
    <d v="2018-01-06T00:00:00"/>
    <s v="shot"/>
    <x v="5"/>
    <n v="27"/>
    <s v="M"/>
    <s v="W"/>
    <s v="Manchester Township"/>
    <s v="PA"/>
    <b v="0"/>
    <s v="other"/>
    <s v="Car"/>
    <b v="0"/>
    <s v="unarmed or undetermined or null"/>
    <x v="1"/>
  </r>
  <r>
    <n v="2966"/>
    <n v="3269"/>
    <s v="Trayvon Mitchell"/>
    <d v="2018-01-07T00:00:00"/>
    <s v="shot"/>
    <x v="0"/>
    <n v="38"/>
    <s v="M"/>
    <s v="B"/>
    <s v="Lauderhill"/>
    <s v="FL"/>
    <b v="0"/>
    <s v="other"/>
    <s v="Foot"/>
    <b v="0"/>
    <s v="armed"/>
    <x v="0"/>
  </r>
  <r>
    <n v="2967"/>
    <n v="3270"/>
    <s v="Alejandro Valdez"/>
    <d v="2018-01-07T00:00:00"/>
    <s v="shot"/>
    <x v="4"/>
    <n v="27"/>
    <s v="M"/>
    <s v="H"/>
    <s v="Santa Maria"/>
    <s v="CA"/>
    <b v="1"/>
    <s v="other"/>
    <s v="Not fleeing"/>
    <b v="0"/>
    <s v="armed"/>
    <x v="1"/>
  </r>
  <r>
    <n v="2968"/>
    <n v="3276"/>
    <s v="Richard R. Towler"/>
    <d v="2018-01-07T00:00:00"/>
    <s v="shot"/>
    <x v="0"/>
    <n v="54"/>
    <s v="M"/>
    <s v="B"/>
    <s v="Danville"/>
    <s v="VA"/>
    <b v="0"/>
    <s v="attack"/>
    <s v="Not fleeing"/>
    <b v="0"/>
    <s v="armed"/>
    <x v="0"/>
  </r>
  <r>
    <n v="2969"/>
    <n v="3277"/>
    <s v="Tyler Miller"/>
    <d v="2018-01-07T00:00:00"/>
    <s v="shot and Tasered"/>
    <x v="1"/>
    <n v="51"/>
    <s v="M"/>
    <s v="W"/>
    <s v="Sedona"/>
    <s v="AZ"/>
    <b v="1"/>
    <s v="other"/>
    <s v="Not fleeing"/>
    <b v="0"/>
    <s v="unarmed or undetermined or null"/>
    <x v="1"/>
  </r>
  <r>
    <n v="2970"/>
    <n v="3290"/>
    <s v="Michael Bender"/>
    <d v="2018-01-07T00:00:00"/>
    <s v="shot"/>
    <x v="0"/>
    <n v="27"/>
    <s v="M"/>
    <s v="W"/>
    <s v="Tacoma"/>
    <s v="WA"/>
    <b v="0"/>
    <s v="attack"/>
    <s v="Not fleeing"/>
    <b v="0"/>
    <s v="armed"/>
    <x v="0"/>
  </r>
  <r>
    <n v="2971"/>
    <n v="3273"/>
    <s v="TK TK"/>
    <d v="2018-01-08T00:00:00"/>
    <s v="shot"/>
    <x v="0"/>
    <m/>
    <s v="M"/>
    <m/>
    <s v="Horn Lake"/>
    <s v="MS"/>
    <b v="0"/>
    <s v="attack"/>
    <s v="Car"/>
    <b v="0"/>
    <s v="armed"/>
    <x v="0"/>
  </r>
  <r>
    <n v="2972"/>
    <n v="3297"/>
    <s v="Eugene Loftis"/>
    <d v="2018-01-08T00:00:00"/>
    <s v="shot"/>
    <x v="0"/>
    <n v="25"/>
    <s v="M"/>
    <s v="W"/>
    <s v="Church Hill"/>
    <s v="TN"/>
    <b v="0"/>
    <s v="other"/>
    <s v="Not fleeing"/>
    <b v="0"/>
    <s v="armed"/>
    <x v="0"/>
  </r>
  <r>
    <n v="2973"/>
    <n v="3298"/>
    <s v="Frank William Pawul"/>
    <d v="2018-01-08T00:00:00"/>
    <s v="shot and Tasered"/>
    <x v="0"/>
    <n v="32"/>
    <s v="M"/>
    <s v="W"/>
    <s v="Kansas City"/>
    <s v="MO"/>
    <b v="0"/>
    <s v="attack"/>
    <s v="Foot"/>
    <b v="0"/>
    <s v="armed"/>
    <x v="0"/>
  </r>
  <r>
    <n v="2974"/>
    <n v="3299"/>
    <s v="Primitivo Macias-Rodriguez"/>
    <d v="2018-01-08T00:00:00"/>
    <s v="shot"/>
    <x v="0"/>
    <n v="46"/>
    <s v="M"/>
    <s v="H"/>
    <s v="Los Angeles"/>
    <s v="CA"/>
    <b v="0"/>
    <s v="other"/>
    <m/>
    <b v="0"/>
    <s v="armed"/>
    <x v="0"/>
  </r>
  <r>
    <n v="2975"/>
    <n v="3300"/>
    <s v="Thompson Nguyen"/>
    <d v="2018-01-09T00:00:00"/>
    <s v="shot"/>
    <x v="38"/>
    <n v="27"/>
    <s v="M"/>
    <s v="A"/>
    <s v="San Jose"/>
    <s v="CA"/>
    <b v="1"/>
    <s v="other"/>
    <s v="Not fleeing"/>
    <b v="1"/>
    <s v="armed"/>
    <x v="1"/>
  </r>
  <r>
    <n v="2976"/>
    <n v="3301"/>
    <s v="Shalun Dique Smith"/>
    <d v="2018-01-10T00:00:00"/>
    <s v="shot"/>
    <x v="31"/>
    <n v="21"/>
    <s v="M"/>
    <s v="B"/>
    <s v="Palmdale"/>
    <s v="CA"/>
    <b v="0"/>
    <s v="other"/>
    <s v="Car"/>
    <b v="0"/>
    <s v="armed"/>
    <x v="1"/>
  </r>
  <r>
    <n v="2977"/>
    <n v="3302"/>
    <s v="Jose Arroyo-Rosales"/>
    <d v="2018-01-11T00:00:00"/>
    <s v="shot"/>
    <x v="0"/>
    <n v="60"/>
    <s v="M"/>
    <s v="H"/>
    <s v="Fort Worth"/>
    <s v="TX"/>
    <b v="0"/>
    <s v="attack"/>
    <m/>
    <b v="0"/>
    <s v="armed"/>
    <x v="0"/>
  </r>
  <r>
    <n v="2978"/>
    <n v="3304"/>
    <s v="Justin Coy Adkins"/>
    <d v="2018-01-11T00:00:00"/>
    <s v="shot"/>
    <x v="0"/>
    <n v="44"/>
    <s v="M"/>
    <s v="W"/>
    <s v="Lexington County"/>
    <s v="SC"/>
    <b v="0"/>
    <s v="attack"/>
    <s v="Car"/>
    <b v="0"/>
    <s v="armed"/>
    <x v="0"/>
  </r>
  <r>
    <n v="2979"/>
    <n v="3308"/>
    <s v="Jared S.R. Williams"/>
    <d v="2018-01-12T00:00:00"/>
    <s v="shot"/>
    <x v="0"/>
    <n v="31"/>
    <s v="M"/>
    <s v="W"/>
    <s v="Elko"/>
    <s v="NV"/>
    <b v="0"/>
    <s v="other"/>
    <s v="Not fleeing"/>
    <b v="0"/>
    <s v="armed"/>
    <x v="0"/>
  </r>
  <r>
    <n v="2980"/>
    <n v="3313"/>
    <s v="Terry Amons"/>
    <d v="2018-01-12T00:00:00"/>
    <s v="shot"/>
    <x v="0"/>
    <n v="43"/>
    <s v="M"/>
    <s v="B"/>
    <s v="Pittsburg"/>
    <s v="CA"/>
    <b v="0"/>
    <s v="other"/>
    <s v="Not fleeing"/>
    <b v="0"/>
    <s v="armed"/>
    <x v="0"/>
  </r>
  <r>
    <n v="2981"/>
    <n v="3314"/>
    <s v="Jason D. Whittemore"/>
    <d v="2018-01-12T00:00:00"/>
    <s v="shot"/>
    <x v="0"/>
    <n v="39"/>
    <s v="M"/>
    <s v="W"/>
    <s v="Scottsville"/>
    <s v="KY"/>
    <b v="0"/>
    <s v="other"/>
    <s v="Not fleeing"/>
    <b v="0"/>
    <s v="armed"/>
    <x v="0"/>
  </r>
  <r>
    <n v="2982"/>
    <n v="3315"/>
    <s v="Remi Sabbe"/>
    <d v="2018-01-12T00:00:00"/>
    <s v="shot"/>
    <x v="0"/>
    <n v="54"/>
    <s v="M"/>
    <s v="W"/>
    <s v="Sherwood"/>
    <s v="OR"/>
    <b v="0"/>
    <s v="attack"/>
    <s v="Car"/>
    <b v="0"/>
    <s v="armed"/>
    <x v="0"/>
  </r>
  <r>
    <n v="2983"/>
    <n v="3316"/>
    <s v="Amanuel Dagebo"/>
    <d v="2018-01-12T00:00:00"/>
    <s v="shot"/>
    <x v="0"/>
    <n v="22"/>
    <s v="M"/>
    <s v="B"/>
    <s v="Columbus"/>
    <s v="OH"/>
    <b v="0"/>
    <s v="other"/>
    <s v="Not fleeing"/>
    <b v="0"/>
    <s v="armed"/>
    <x v="0"/>
  </r>
  <r>
    <n v="2984"/>
    <n v="3317"/>
    <s v="Juan Valencia"/>
    <d v="2018-01-12T00:00:00"/>
    <s v="shot"/>
    <x v="0"/>
    <n v="36"/>
    <s v="M"/>
    <m/>
    <s v="Puyallup"/>
    <s v="WA"/>
    <b v="0"/>
    <s v="attack"/>
    <s v="Car"/>
    <b v="0"/>
    <s v="armed"/>
    <x v="0"/>
  </r>
  <r>
    <n v="2985"/>
    <n v="3307"/>
    <s v="Joseph Hilton"/>
    <d v="2018-01-13T00:00:00"/>
    <s v="shot"/>
    <x v="9"/>
    <n v="42"/>
    <s v="M"/>
    <s v="W"/>
    <s v="Huntersville"/>
    <s v="NC"/>
    <b v="0"/>
    <s v="other"/>
    <s v="Not fleeing"/>
    <b v="0"/>
    <s v="unarmed or undetermined or null"/>
    <x v="1"/>
  </r>
  <r>
    <n v="2986"/>
    <n v="3311"/>
    <s v="Christian Escobedo"/>
    <d v="2018-01-14T00:00:00"/>
    <s v="shot"/>
    <x v="0"/>
    <n v="22"/>
    <s v="M"/>
    <s v="H"/>
    <s v="El Sereno"/>
    <s v="CA"/>
    <b v="0"/>
    <s v="other"/>
    <s v="Not fleeing"/>
    <b v="0"/>
    <s v="armed"/>
    <x v="0"/>
  </r>
  <r>
    <n v="2987"/>
    <n v="3309"/>
    <s v="Robert Martinez"/>
    <d v="2018-01-15T00:00:00"/>
    <s v="shot"/>
    <x v="0"/>
    <n v="42"/>
    <s v="M"/>
    <s v="H"/>
    <s v="Eugene"/>
    <s v="OR"/>
    <b v="0"/>
    <s v="other"/>
    <s v="Not fleeing"/>
    <b v="0"/>
    <s v="armed"/>
    <x v="0"/>
  </r>
  <r>
    <n v="2988"/>
    <n v="3305"/>
    <s v="Nathan Giffin"/>
    <d v="2018-01-16T00:00:00"/>
    <s v="shot"/>
    <x v="0"/>
    <n v="32"/>
    <s v="M"/>
    <s v="W"/>
    <s v="Montpelier"/>
    <s v="VT"/>
    <b v="0"/>
    <s v="undetermined"/>
    <s v="Foot"/>
    <b v="0"/>
    <s v="armed"/>
    <x v="0"/>
  </r>
  <r>
    <n v="2989"/>
    <n v="3306"/>
    <s v="Victor M. Reyes"/>
    <d v="2018-01-16T00:00:00"/>
    <s v="shot"/>
    <x v="9"/>
    <n v="30"/>
    <s v="M"/>
    <s v="H"/>
    <s v="Bedford"/>
    <s v="TX"/>
    <b v="0"/>
    <s v="other"/>
    <s v="Not fleeing"/>
    <b v="0"/>
    <s v="unarmed or undetermined or null"/>
    <x v="1"/>
  </r>
  <r>
    <n v="2990"/>
    <n v="3318"/>
    <s v="Bailey Turner"/>
    <d v="2018-01-16T00:00:00"/>
    <s v="shot and Tasered"/>
    <x v="1"/>
    <n v="27"/>
    <s v="M"/>
    <s v="W"/>
    <s v="Adams County"/>
    <s v="CO"/>
    <b v="0"/>
    <s v="attack"/>
    <s v="Not fleeing"/>
    <b v="0"/>
    <s v="unarmed or undetermined or null"/>
    <x v="1"/>
  </r>
  <r>
    <n v="2991"/>
    <n v="3323"/>
    <s v="Kerry Lee Nield"/>
    <d v="2018-01-16T00:00:00"/>
    <s v="shot"/>
    <x v="0"/>
    <n v="53"/>
    <s v="F"/>
    <s v="W"/>
    <s v="Gooding"/>
    <s v="ID"/>
    <b v="0"/>
    <s v="attack"/>
    <s v="Not fleeing"/>
    <b v="0"/>
    <s v="armed"/>
    <x v="0"/>
  </r>
  <r>
    <n v="2992"/>
    <n v="3319"/>
    <s v="Geraldine Townsend"/>
    <d v="2018-01-17T00:00:00"/>
    <s v="shot"/>
    <x v="73"/>
    <n v="72"/>
    <s v="F"/>
    <s v="B"/>
    <s v="Tulsa"/>
    <s v="OK"/>
    <b v="0"/>
    <s v="attack"/>
    <s v="Not fleeing"/>
    <b v="0"/>
    <s v="armed"/>
    <x v="1"/>
  </r>
  <r>
    <n v="2993"/>
    <n v="3320"/>
    <s v="Jihad Merrick"/>
    <d v="2018-01-17T00:00:00"/>
    <s v="shot"/>
    <x v="0"/>
    <n v="29"/>
    <s v="M"/>
    <s v="B"/>
    <s v="Nashua"/>
    <s v="IA"/>
    <b v="1"/>
    <s v="attack"/>
    <s v="Car"/>
    <b v="0"/>
    <s v="armed"/>
    <x v="0"/>
  </r>
  <r>
    <n v="2994"/>
    <n v="3321"/>
    <s v="Brian Gregory"/>
    <d v="2018-01-17T00:00:00"/>
    <s v="shot"/>
    <x v="0"/>
    <n v="34"/>
    <s v="M"/>
    <s v="B"/>
    <s v="Memphis"/>
    <s v="TN"/>
    <b v="0"/>
    <s v="other"/>
    <s v="Car"/>
    <b v="0"/>
    <s v="armed"/>
    <x v="0"/>
  </r>
  <r>
    <n v="2995"/>
    <n v="3322"/>
    <s v="Donte D. Shannon"/>
    <d v="2018-01-17T00:00:00"/>
    <s v="shot"/>
    <x v="0"/>
    <n v="26"/>
    <s v="M"/>
    <s v="B"/>
    <s v="Racine"/>
    <s v="WI"/>
    <b v="0"/>
    <s v="attack"/>
    <s v="Foot"/>
    <b v="0"/>
    <s v="armed"/>
    <x v="0"/>
  </r>
  <r>
    <n v="2996"/>
    <n v="3324"/>
    <s v="Kevin Sturgis"/>
    <d v="2018-01-18T00:00:00"/>
    <s v="shot"/>
    <x v="0"/>
    <n v="31"/>
    <s v="M"/>
    <s v="B"/>
    <s v="Harrisburg"/>
    <s v="PA"/>
    <b v="0"/>
    <s v="attack"/>
    <s v="Not fleeing"/>
    <b v="0"/>
    <s v="armed"/>
    <x v="0"/>
  </r>
  <r>
    <n v="2997"/>
    <n v="3325"/>
    <s v="Marshall Coleman"/>
    <d v="2018-01-19T00:00:00"/>
    <s v="shot"/>
    <x v="4"/>
    <n v="58"/>
    <s v="M"/>
    <s v="W"/>
    <s v="Boonville"/>
    <s v="IN"/>
    <b v="1"/>
    <s v="attack"/>
    <s v="Not fleeing"/>
    <b v="0"/>
    <s v="armed"/>
    <x v="1"/>
  </r>
  <r>
    <n v="2998"/>
    <n v="3328"/>
    <s v="Shannon Jason Cables"/>
    <d v="2018-01-20T00:00:00"/>
    <s v="shot"/>
    <x v="0"/>
    <n v="46"/>
    <s v="M"/>
    <s v="W"/>
    <s v="Lake Wales"/>
    <s v="FL"/>
    <b v="0"/>
    <s v="attack"/>
    <s v="Not fleeing"/>
    <b v="0"/>
    <s v="armed"/>
    <x v="0"/>
  </r>
  <r>
    <n v="2999"/>
    <n v="3329"/>
    <s v="Arther McAfee Jr."/>
    <d v="2018-01-20T00:00:00"/>
    <s v="shot"/>
    <x v="1"/>
    <n v="61"/>
    <s v="M"/>
    <s v="B"/>
    <s v="Longview"/>
    <s v="TX"/>
    <b v="1"/>
    <s v="other"/>
    <s v="Not fleeing"/>
    <b v="0"/>
    <s v="unarmed or undetermined or null"/>
    <x v="1"/>
  </r>
  <r>
    <n v="3000"/>
    <n v="3330"/>
    <s v="John Albers"/>
    <d v="2018-01-20T00:00:00"/>
    <s v="shot"/>
    <x v="5"/>
    <n v="17"/>
    <s v="M"/>
    <s v="W"/>
    <s v="Overland Park"/>
    <s v="KS"/>
    <b v="1"/>
    <s v="other"/>
    <s v="Car"/>
    <b v="0"/>
    <s v="unarmed or undetermined or null"/>
    <x v="1"/>
  </r>
  <r>
    <n v="3001"/>
    <n v="3326"/>
    <s v="Nicholas Daniel Moore"/>
    <d v="2018-01-20T00:00:00"/>
    <s v="shot"/>
    <x v="4"/>
    <n v="23"/>
    <s v="M"/>
    <s v="W"/>
    <s v="Fairmont"/>
    <s v="MN"/>
    <b v="0"/>
    <s v="other"/>
    <s v="Not fleeing"/>
    <b v="0"/>
    <s v="armed"/>
    <x v="1"/>
  </r>
  <r>
    <n v="3002"/>
    <n v="3327"/>
    <s v="Jason Lappe"/>
    <d v="2018-01-20T00:00:00"/>
    <s v="shot"/>
    <x v="0"/>
    <n v="44"/>
    <s v="M"/>
    <s v="W"/>
    <s v="Dunwoody"/>
    <s v="GA"/>
    <b v="0"/>
    <s v="other"/>
    <s v="Not fleeing"/>
    <b v="0"/>
    <s v="armed"/>
    <x v="0"/>
  </r>
  <r>
    <n v="3003"/>
    <n v="3331"/>
    <s v="Ronald Jay Lawson"/>
    <d v="2018-01-21T00:00:00"/>
    <s v="shot"/>
    <x v="5"/>
    <n v="46"/>
    <s v="M"/>
    <s v="W"/>
    <s v="Rockledge"/>
    <s v="FL"/>
    <b v="0"/>
    <s v="other"/>
    <s v="Car"/>
    <b v="0"/>
    <s v="unarmed or undetermined or null"/>
    <x v="1"/>
  </r>
  <r>
    <n v="3004"/>
    <n v="3332"/>
    <s v="Ilkka O. Hiironen"/>
    <d v="2018-01-21T00:00:00"/>
    <s v="shot"/>
    <x v="31"/>
    <n v="35"/>
    <s v="M"/>
    <s v="W"/>
    <s v="Ebey Island"/>
    <s v="WA"/>
    <b v="1"/>
    <s v="other"/>
    <s v="Not fleeing"/>
    <b v="0"/>
    <s v="armed"/>
    <x v="1"/>
  </r>
  <r>
    <n v="3005"/>
    <n v="3333"/>
    <s v="Joshua Dale Prough"/>
    <d v="2018-01-22T00:00:00"/>
    <s v="shot"/>
    <x v="0"/>
    <n v="36"/>
    <s v="M"/>
    <s v="W"/>
    <s v="Battle Creek"/>
    <s v="MI"/>
    <b v="1"/>
    <s v="other"/>
    <s v="Not fleeing"/>
    <b v="0"/>
    <s v="armed"/>
    <x v="0"/>
  </r>
  <r>
    <n v="3006"/>
    <n v="3334"/>
    <s v="Aaron Olivarez Candanoza"/>
    <d v="2018-01-22T00:00:00"/>
    <s v="shot"/>
    <x v="5"/>
    <n v="28"/>
    <s v="M"/>
    <s v="H"/>
    <s v="Irving"/>
    <s v="TX"/>
    <b v="0"/>
    <s v="other"/>
    <s v="Car"/>
    <b v="0"/>
    <s v="unarmed or undetermined or null"/>
    <x v="1"/>
  </r>
  <r>
    <n v="3007"/>
    <n v="3335"/>
    <s v="Jonathan Duane Atchley"/>
    <d v="2018-01-22T00:00:00"/>
    <s v="shot"/>
    <x v="1"/>
    <n v="37"/>
    <s v="M"/>
    <s v="W"/>
    <s v="Sallisaw"/>
    <s v="OK"/>
    <b v="0"/>
    <s v="other"/>
    <s v="Not fleeing"/>
    <b v="0"/>
    <s v="unarmed or undetermined or null"/>
    <x v="1"/>
  </r>
  <r>
    <n v="3008"/>
    <n v="3336"/>
    <s v="Edward C. Gandy"/>
    <d v="2018-01-22T00:00:00"/>
    <s v="shot"/>
    <x v="74"/>
    <n v="47"/>
    <s v="M"/>
    <s v="W"/>
    <s v="Millville"/>
    <s v="NJ"/>
    <b v="0"/>
    <s v="other"/>
    <m/>
    <b v="0"/>
    <s v="armed"/>
    <x v="1"/>
  </r>
  <r>
    <n v="3009"/>
    <n v="3337"/>
    <s v="Joe Delira-Alires"/>
    <d v="2018-01-22T00:00:00"/>
    <s v="shot"/>
    <x v="0"/>
    <n v="35"/>
    <s v="M"/>
    <s v="H"/>
    <s v="Pueblo"/>
    <s v="CO"/>
    <b v="0"/>
    <s v="attack"/>
    <s v="Other"/>
    <b v="1"/>
    <s v="armed"/>
    <x v="0"/>
  </r>
  <r>
    <n v="3010"/>
    <n v="3339"/>
    <s v="Joseph E. Knight"/>
    <d v="2018-01-22T00:00:00"/>
    <s v="shot"/>
    <x v="0"/>
    <n v="40"/>
    <s v="M"/>
    <s v="W"/>
    <s v="Tulsa"/>
    <s v="OK"/>
    <b v="0"/>
    <s v="other"/>
    <s v="Car"/>
    <b v="0"/>
    <s v="armed"/>
    <x v="0"/>
  </r>
  <r>
    <n v="3011"/>
    <n v="3341"/>
    <s v="Scott Senior"/>
    <d v="2018-01-22T00:00:00"/>
    <s v="shot"/>
    <x v="31"/>
    <n v="38"/>
    <s v="M"/>
    <m/>
    <s v="Crescent City"/>
    <s v="CA"/>
    <b v="0"/>
    <s v="attack"/>
    <m/>
    <b v="0"/>
    <s v="armed"/>
    <x v="1"/>
  </r>
  <r>
    <n v="3012"/>
    <n v="3342"/>
    <s v="Ricky Jerome Boyd"/>
    <d v="2018-01-23T00:00:00"/>
    <s v="shot"/>
    <x v="75"/>
    <n v="24"/>
    <s v="M"/>
    <s v="B"/>
    <s v="Chatham County"/>
    <s v="GA"/>
    <b v="0"/>
    <s v="attack"/>
    <m/>
    <b v="1"/>
    <s v="armed"/>
    <x v="1"/>
  </r>
  <r>
    <n v="3013"/>
    <n v="3343"/>
    <s v="Alvaro Herrera"/>
    <d v="2018-01-23T00:00:00"/>
    <s v="shot"/>
    <x v="56"/>
    <n v="18"/>
    <s v="M"/>
    <s v="H"/>
    <s v="League City"/>
    <s v="TX"/>
    <b v="0"/>
    <s v="attack"/>
    <s v="Foot"/>
    <b v="0"/>
    <s v="armed"/>
    <x v="1"/>
  </r>
  <r>
    <n v="3014"/>
    <n v="3344"/>
    <s v="Corey Mobley"/>
    <d v="2018-01-23T00:00:00"/>
    <s v="shot"/>
    <x v="5"/>
    <n v="38"/>
    <s v="M"/>
    <s v="B"/>
    <s v="Bradenton"/>
    <s v="FL"/>
    <b v="1"/>
    <s v="other"/>
    <s v="Car"/>
    <b v="0"/>
    <s v="unarmed or undetermined or null"/>
    <x v="1"/>
  </r>
  <r>
    <n v="3015"/>
    <n v="3350"/>
    <s v="Shane McVey"/>
    <d v="2018-01-23T00:00:00"/>
    <s v="shot"/>
    <x v="31"/>
    <n v="54"/>
    <s v="M"/>
    <s v="W"/>
    <s v="Idaho Falls"/>
    <s v="ID"/>
    <b v="0"/>
    <s v="other"/>
    <s v="Foot"/>
    <b v="0"/>
    <s v="armed"/>
    <x v="1"/>
  </r>
  <r>
    <n v="3016"/>
    <n v="3346"/>
    <s v="Humberto Vera-Munoz"/>
    <d v="2018-01-24T00:00:00"/>
    <s v="shot"/>
    <x v="31"/>
    <n v="27"/>
    <s v="M"/>
    <s v="H"/>
    <s v="Sparks"/>
    <s v="NV"/>
    <b v="0"/>
    <s v="other"/>
    <s v="Foot"/>
    <b v="0"/>
    <s v="armed"/>
    <x v="1"/>
  </r>
  <r>
    <n v="3017"/>
    <n v="3351"/>
    <s v="David Byron Kidney"/>
    <d v="2018-01-24T00:00:00"/>
    <s v="shot"/>
    <x v="0"/>
    <n v="62"/>
    <s v="M"/>
    <s v="W"/>
    <s v="Union Township"/>
    <s v="MI"/>
    <b v="0"/>
    <s v="attack"/>
    <s v="Not fleeing"/>
    <b v="0"/>
    <s v="armed"/>
    <x v="0"/>
  </r>
  <r>
    <n v="3018"/>
    <n v="3348"/>
    <s v="William Charles Mackenzie"/>
    <d v="2018-01-25T00:00:00"/>
    <s v="shot"/>
    <x v="0"/>
    <n v="66"/>
    <s v="M"/>
    <s v="W"/>
    <s v="Little Orleans"/>
    <s v="MD"/>
    <b v="0"/>
    <s v="attack"/>
    <s v="Not fleeing"/>
    <b v="0"/>
    <s v="armed"/>
    <x v="0"/>
  </r>
  <r>
    <n v="3019"/>
    <n v="3349"/>
    <s v="Ulises Valladares"/>
    <d v="2018-01-25T00:00:00"/>
    <s v="shot"/>
    <x v="1"/>
    <n v="47"/>
    <s v="M"/>
    <s v="H"/>
    <s v="Houston"/>
    <s v="TX"/>
    <b v="0"/>
    <s v="other"/>
    <s v="Not fleeing"/>
    <b v="0"/>
    <s v="unarmed or undetermined or null"/>
    <x v="1"/>
  </r>
  <r>
    <n v="3020"/>
    <n v="3352"/>
    <s v="Dustin Gonzales Castillo"/>
    <d v="2018-01-25T00:00:00"/>
    <s v="shot"/>
    <x v="4"/>
    <n v="19"/>
    <s v="M"/>
    <s v="H"/>
    <s v="San Antonio"/>
    <s v="TX"/>
    <b v="0"/>
    <s v="attack"/>
    <s v="Other"/>
    <b v="0"/>
    <s v="armed"/>
    <x v="1"/>
  </r>
  <r>
    <n v="3021"/>
    <n v="3353"/>
    <s v="Steven Hutchins"/>
    <d v="2018-01-25T00:00:00"/>
    <s v="shot"/>
    <x v="2"/>
    <n v="27"/>
    <s v="M"/>
    <s v="W"/>
    <s v="Buford"/>
    <s v="GA"/>
    <b v="1"/>
    <s v="attack"/>
    <s v="Not fleeing"/>
    <b v="0"/>
    <s v="armed"/>
    <x v="1"/>
  </r>
  <r>
    <n v="3022"/>
    <n v="3345"/>
    <s v="TK TK"/>
    <d v="2018-01-26T00:00:00"/>
    <s v="shot"/>
    <x v="0"/>
    <m/>
    <s v="M"/>
    <m/>
    <s v="Austin"/>
    <s v="TX"/>
    <b v="0"/>
    <s v="attack"/>
    <s v="Car"/>
    <b v="0"/>
    <s v="armed"/>
    <x v="0"/>
  </r>
  <r>
    <n v="3023"/>
    <n v="3347"/>
    <s v="Axell Vivas"/>
    <d v="2018-01-26T00:00:00"/>
    <s v="shot"/>
    <x v="0"/>
    <n v="42"/>
    <s v="M"/>
    <s v="H"/>
    <s v="Las Vegas"/>
    <s v="NV"/>
    <b v="1"/>
    <s v="other"/>
    <m/>
    <b v="0"/>
    <s v="armed"/>
    <x v="0"/>
  </r>
  <r>
    <n v="3024"/>
    <n v="3358"/>
    <s v="Nathaniel T. Edwards"/>
    <d v="2018-01-26T00:00:00"/>
    <s v="shot"/>
    <x v="5"/>
    <n v="43"/>
    <s v="M"/>
    <s v="B"/>
    <s v="Rock Falls"/>
    <s v="IL"/>
    <b v="0"/>
    <s v="attack"/>
    <s v="Car"/>
    <b v="0"/>
    <s v="unarmed or undetermined or null"/>
    <x v="1"/>
  </r>
  <r>
    <n v="3025"/>
    <n v="3361"/>
    <s v="Matthew Zimmerman"/>
    <d v="2018-01-26T00:00:00"/>
    <s v="shot"/>
    <x v="4"/>
    <n v="42"/>
    <s v="M"/>
    <s v="W"/>
    <s v="Alton"/>
    <s v="IL"/>
    <b v="0"/>
    <s v="attack"/>
    <s v="Not fleeing"/>
    <b v="0"/>
    <s v="armed"/>
    <x v="1"/>
  </r>
  <r>
    <n v="3026"/>
    <n v="3357"/>
    <s v="William Pollard"/>
    <d v="2018-01-27T00:00:00"/>
    <s v="shot"/>
    <x v="4"/>
    <n v="45"/>
    <s v="M"/>
    <s v="B"/>
    <s v="Walton"/>
    <s v="IN"/>
    <b v="1"/>
    <s v="other"/>
    <s v="Not fleeing"/>
    <b v="0"/>
    <s v="armed"/>
    <x v="1"/>
  </r>
  <r>
    <n v="3027"/>
    <n v="3359"/>
    <s v="Crystalline Barnes"/>
    <d v="2018-01-27T00:00:00"/>
    <s v="shot"/>
    <x v="5"/>
    <n v="21"/>
    <s v="F"/>
    <s v="B"/>
    <s v="Jackson"/>
    <s v="MS"/>
    <b v="0"/>
    <s v="attack"/>
    <s v="Car"/>
    <b v="0"/>
    <s v="unarmed or undetermined or null"/>
    <x v="1"/>
  </r>
  <r>
    <n v="3028"/>
    <n v="3360"/>
    <s v="Kirsten Kloppe"/>
    <d v="2018-01-27T00:00:00"/>
    <s v="shot"/>
    <x v="0"/>
    <n v="43"/>
    <s v="F"/>
    <s v="W"/>
    <s v="San Antonio"/>
    <s v="TX"/>
    <b v="1"/>
    <s v="attack"/>
    <s v="Not fleeing"/>
    <b v="0"/>
    <s v="armed"/>
    <x v="0"/>
  </r>
  <r>
    <n v="3029"/>
    <n v="3354"/>
    <s v="Anthony S. McDaniel"/>
    <d v="2018-01-28T00:00:00"/>
    <s v="shot"/>
    <x v="0"/>
    <n v="45"/>
    <s v="M"/>
    <s v="W"/>
    <s v="London"/>
    <s v="KY"/>
    <b v="0"/>
    <s v="attack"/>
    <s v="Not fleeing"/>
    <b v="0"/>
    <s v="armed"/>
    <x v="0"/>
  </r>
  <r>
    <n v="3030"/>
    <n v="3355"/>
    <s v="Billy Lewis Rucker"/>
    <d v="2018-01-28T00:00:00"/>
    <s v="shot"/>
    <x v="0"/>
    <n v="33"/>
    <s v="M"/>
    <s v="B"/>
    <s v="Baltimore"/>
    <s v="MD"/>
    <b v="0"/>
    <s v="attack"/>
    <s v="Foot"/>
    <b v="1"/>
    <s v="armed"/>
    <x v="0"/>
  </r>
  <r>
    <n v="3031"/>
    <n v="3356"/>
    <s v="Paul David Johnson"/>
    <d v="2018-01-28T00:00:00"/>
    <s v="shot"/>
    <x v="0"/>
    <n v="38"/>
    <s v="M"/>
    <m/>
    <s v="Chamblee"/>
    <s v="GA"/>
    <b v="0"/>
    <s v="attack"/>
    <s v="Foot"/>
    <b v="0"/>
    <s v="armed"/>
    <x v="0"/>
  </r>
  <r>
    <n v="3032"/>
    <n v="3362"/>
    <s v="Gregory Kocian"/>
    <d v="2018-01-28T00:00:00"/>
    <s v="shot"/>
    <x v="0"/>
    <n v="33"/>
    <s v="M"/>
    <s v="W"/>
    <s v="Conroe"/>
    <s v="TX"/>
    <b v="0"/>
    <s v="attack"/>
    <s v="Car"/>
    <b v="0"/>
    <s v="armed"/>
    <x v="0"/>
  </r>
  <r>
    <n v="3033"/>
    <n v="3364"/>
    <s v="TK TK"/>
    <d v="2018-01-29T00:00:00"/>
    <s v="shot"/>
    <x v="4"/>
    <n v="46"/>
    <s v="M"/>
    <s v="H"/>
    <s v="Houston"/>
    <s v="TX"/>
    <b v="0"/>
    <s v="attack"/>
    <s v="Car"/>
    <b v="0"/>
    <s v="armed"/>
    <x v="1"/>
  </r>
  <r>
    <n v="3034"/>
    <n v="3365"/>
    <s v="Michael Hansford"/>
    <d v="2018-01-29T00:00:00"/>
    <s v="shot"/>
    <x v="4"/>
    <n v="52"/>
    <s v="M"/>
    <s v="B"/>
    <s v="Bronx"/>
    <s v="NY"/>
    <b v="0"/>
    <s v="other"/>
    <s v="Foot"/>
    <b v="1"/>
    <s v="armed"/>
    <x v="1"/>
  </r>
  <r>
    <n v="3035"/>
    <n v="3366"/>
    <s v="Ricky Leon Rusche"/>
    <d v="2018-01-30T00:00:00"/>
    <s v="shot"/>
    <x v="1"/>
    <n v="40"/>
    <s v="M"/>
    <s v="W"/>
    <s v="Pink"/>
    <s v="OK"/>
    <b v="0"/>
    <s v="other"/>
    <s v="Not fleeing"/>
    <b v="0"/>
    <s v="unarmed or undetermined or null"/>
    <x v="1"/>
  </r>
  <r>
    <n v="3036"/>
    <n v="3367"/>
    <s v="Gilbert Salas"/>
    <d v="2018-01-31T00:00:00"/>
    <s v="shot"/>
    <x v="4"/>
    <n v="20"/>
    <s v="M"/>
    <s v="H"/>
    <s v="St. James"/>
    <s v="MN"/>
    <b v="0"/>
    <s v="other"/>
    <s v="Foot"/>
    <b v="0"/>
    <s v="armed"/>
    <x v="1"/>
  </r>
  <r>
    <n v="3037"/>
    <n v="3368"/>
    <s v="Adrian Valdez"/>
    <d v="2018-01-31T00:00:00"/>
    <s v="shot"/>
    <x v="4"/>
    <n v="39"/>
    <s v="M"/>
    <s v="H"/>
    <s v="Arvada"/>
    <s v="CO"/>
    <b v="0"/>
    <s v="other"/>
    <s v="Not fleeing"/>
    <b v="0"/>
    <s v="armed"/>
    <x v="1"/>
  </r>
  <r>
    <n v="3038"/>
    <n v="3369"/>
    <s v="James M. Burks"/>
    <d v="2018-02-01T00:00:00"/>
    <s v="shot"/>
    <x v="1"/>
    <n v="35"/>
    <s v="M"/>
    <s v="W"/>
    <s v="Waverly"/>
    <s v="OH"/>
    <b v="0"/>
    <s v="attack"/>
    <s v="Foot"/>
    <b v="0"/>
    <s v="unarmed or undetermined or null"/>
    <x v="1"/>
  </r>
  <r>
    <n v="3039"/>
    <n v="3370"/>
    <s v="Albert E. Morton"/>
    <d v="2018-02-01T00:00:00"/>
    <s v="shot"/>
    <x v="5"/>
    <n v="31"/>
    <s v="M"/>
    <s v="B"/>
    <s v="Harrisburg"/>
    <s v="PA"/>
    <b v="0"/>
    <s v="attack"/>
    <s v="Not fleeing"/>
    <b v="0"/>
    <s v="unarmed or undetermined or null"/>
    <x v="1"/>
  </r>
  <r>
    <n v="3040"/>
    <n v="3371"/>
    <s v="Daniel O. El"/>
    <d v="2018-02-01T00:00:00"/>
    <s v="shot"/>
    <x v="0"/>
    <n v="32"/>
    <s v="M"/>
    <s v="B"/>
    <s v="Peoria"/>
    <s v="IL"/>
    <b v="0"/>
    <s v="attack"/>
    <s v="Foot"/>
    <b v="0"/>
    <s v="armed"/>
    <x v="0"/>
  </r>
  <r>
    <n v="3041"/>
    <n v="3372"/>
    <s v="William Young"/>
    <d v="2018-02-01T00:00:00"/>
    <s v="shot"/>
    <x v="0"/>
    <n v="56"/>
    <s v="M"/>
    <s v="W"/>
    <s v="Oklahoma City"/>
    <s v="OK"/>
    <b v="0"/>
    <s v="attack"/>
    <s v="Not fleeing"/>
    <b v="0"/>
    <s v="armed"/>
    <x v="0"/>
  </r>
  <r>
    <n v="3042"/>
    <n v="3373"/>
    <s v="Anthony Joe Williams"/>
    <d v="2018-02-01T00:00:00"/>
    <s v="shot"/>
    <x v="0"/>
    <n v="37"/>
    <s v="M"/>
    <s v="B"/>
    <s v="Houston"/>
    <s v="TX"/>
    <b v="0"/>
    <s v="attack"/>
    <s v="Foot"/>
    <b v="0"/>
    <s v="armed"/>
    <x v="0"/>
  </r>
  <r>
    <n v="3043"/>
    <n v="3374"/>
    <s v="Alexander W. Simpson"/>
    <d v="2018-02-01T00:00:00"/>
    <s v="shot"/>
    <x v="0"/>
    <n v="32"/>
    <s v="M"/>
    <s v="W"/>
    <s v="Louisville"/>
    <s v="KY"/>
    <b v="0"/>
    <s v="attack"/>
    <s v="Not fleeing"/>
    <b v="0"/>
    <s v="armed"/>
    <x v="0"/>
  </r>
  <r>
    <n v="3044"/>
    <n v="3375"/>
    <s v="Brett Dontae Bush"/>
    <d v="2018-02-01T00:00:00"/>
    <s v="shot"/>
    <x v="4"/>
    <n v="28"/>
    <s v="M"/>
    <s v="B"/>
    <s v="Clayton"/>
    <s v="GA"/>
    <b v="0"/>
    <s v="other"/>
    <s v="Other"/>
    <b v="0"/>
    <s v="armed"/>
    <x v="1"/>
  </r>
  <r>
    <n v="3045"/>
    <n v="3376"/>
    <s v="Taylor Schnortz"/>
    <d v="2018-02-01T00:00:00"/>
    <s v="shot"/>
    <x v="0"/>
    <n v="26"/>
    <s v="M"/>
    <s v="W"/>
    <s v="Helena"/>
    <s v="MT"/>
    <b v="1"/>
    <s v="other"/>
    <m/>
    <b v="0"/>
    <s v="armed"/>
    <x v="0"/>
  </r>
  <r>
    <n v="3046"/>
    <n v="3377"/>
    <s v="Charlie Shoupe"/>
    <d v="2018-02-02T00:00:00"/>
    <s v="shot"/>
    <x v="4"/>
    <n v="27"/>
    <s v="M"/>
    <s v="W"/>
    <s v="Charlotte"/>
    <s v="NC"/>
    <b v="1"/>
    <s v="other"/>
    <s v="Not fleeing"/>
    <b v="1"/>
    <s v="armed"/>
    <x v="1"/>
  </r>
  <r>
    <n v="3047"/>
    <n v="3380"/>
    <s v="TK TK"/>
    <d v="2018-02-02T00:00:00"/>
    <s v="shot"/>
    <x v="0"/>
    <m/>
    <s v="M"/>
    <m/>
    <s v="Winters"/>
    <s v="TX"/>
    <b v="1"/>
    <s v="attack"/>
    <s v="Not fleeing"/>
    <b v="0"/>
    <s v="armed"/>
    <x v="0"/>
  </r>
  <r>
    <n v="3048"/>
    <n v="3379"/>
    <s v="TK TK"/>
    <d v="2018-02-03T00:00:00"/>
    <s v="shot"/>
    <x v="2"/>
    <m/>
    <s v="M"/>
    <m/>
    <s v="Atlanta"/>
    <s v="GA"/>
    <b v="0"/>
    <s v="attack"/>
    <s v="Foot"/>
    <b v="0"/>
    <s v="armed"/>
    <x v="1"/>
  </r>
  <r>
    <n v="3049"/>
    <n v="3381"/>
    <s v="Alan Greenough"/>
    <d v="2018-02-03T00:00:00"/>
    <s v="shot"/>
    <x v="1"/>
    <n v="43"/>
    <s v="M"/>
    <s v="W"/>
    <s v="Reading"/>
    <s v="MA"/>
    <b v="0"/>
    <s v="other"/>
    <s v="Foot"/>
    <b v="0"/>
    <s v="unarmed or undetermined or null"/>
    <x v="1"/>
  </r>
  <r>
    <n v="3050"/>
    <n v="3383"/>
    <s v="Ernie Lizana"/>
    <d v="2018-02-03T00:00:00"/>
    <s v="shot"/>
    <x v="0"/>
    <n v="49"/>
    <s v="M"/>
    <s v="W"/>
    <s v="Gulfport"/>
    <s v="MS"/>
    <b v="0"/>
    <s v="attack"/>
    <s v="Foot"/>
    <b v="0"/>
    <s v="armed"/>
    <x v="0"/>
  </r>
  <r>
    <n v="3051"/>
    <n v="3382"/>
    <s v="Anthony Jacob Weber"/>
    <d v="2018-02-04T00:00:00"/>
    <s v="shot"/>
    <x v="0"/>
    <n v="16"/>
    <s v="M"/>
    <s v="B"/>
    <s v="Los Angeles"/>
    <s v="CA"/>
    <b v="0"/>
    <s v="other"/>
    <s v="Foot"/>
    <b v="0"/>
    <s v="armed"/>
    <x v="0"/>
  </r>
  <r>
    <n v="3052"/>
    <n v="3384"/>
    <s v="Jason Richard Sienze"/>
    <d v="2018-02-05T00:00:00"/>
    <s v="shot"/>
    <x v="0"/>
    <n v="35"/>
    <s v="M"/>
    <s v="W"/>
    <s v="Nice"/>
    <s v="CA"/>
    <b v="0"/>
    <s v="other"/>
    <s v="Not fleeing"/>
    <b v="0"/>
    <s v="armed"/>
    <x v="0"/>
  </r>
  <r>
    <n v="3053"/>
    <n v="3385"/>
    <s v="Manuel Zetina"/>
    <d v="2018-02-05T00:00:00"/>
    <s v="shot"/>
    <x v="0"/>
    <n v="19"/>
    <s v="M"/>
    <s v="H"/>
    <s v="Colorado Springs"/>
    <s v="CO"/>
    <b v="0"/>
    <s v="attack"/>
    <s v="Not fleeing"/>
    <b v="0"/>
    <s v="armed"/>
    <x v="0"/>
  </r>
  <r>
    <n v="3054"/>
    <n v="3386"/>
    <s v="James Benny Hobbs"/>
    <d v="2018-02-06T00:00:00"/>
    <s v="shot"/>
    <x v="1"/>
    <n v="59"/>
    <s v="M"/>
    <s v="W"/>
    <s v="St. Augustine"/>
    <s v="FL"/>
    <b v="0"/>
    <s v="other"/>
    <s v="Not fleeing"/>
    <b v="0"/>
    <s v="unarmed or undetermined or null"/>
    <x v="1"/>
  </r>
  <r>
    <n v="3055"/>
    <n v="3387"/>
    <s v="Alex Duran"/>
    <d v="2018-02-06T00:00:00"/>
    <s v="shot"/>
    <x v="4"/>
    <n v="29"/>
    <s v="M"/>
    <s v="H"/>
    <s v="Denver"/>
    <s v="CO"/>
    <b v="0"/>
    <s v="other"/>
    <s v="Not fleeing"/>
    <b v="0"/>
    <s v="armed"/>
    <x v="1"/>
  </r>
  <r>
    <n v="3056"/>
    <n v="3388"/>
    <s v="Paul Mono"/>
    <d v="2018-02-06T00:00:00"/>
    <s v="shot"/>
    <x v="0"/>
    <n v="65"/>
    <s v="M"/>
    <m/>
    <s v="Laguna Woods"/>
    <s v="CA"/>
    <b v="0"/>
    <s v="attack"/>
    <s v="Not fleeing"/>
    <b v="0"/>
    <s v="armed"/>
    <x v="0"/>
  </r>
  <r>
    <n v="3057"/>
    <n v="3389"/>
    <s v="Cesar Bautista"/>
    <d v="2018-02-06T00:00:00"/>
    <s v="shot"/>
    <x v="5"/>
    <n v="37"/>
    <s v="M"/>
    <s v="H"/>
    <s v="Los Angeles"/>
    <s v="CA"/>
    <b v="0"/>
    <s v="other"/>
    <s v="Car"/>
    <b v="0"/>
    <s v="unarmed or undetermined or null"/>
    <x v="1"/>
  </r>
  <r>
    <n v="3058"/>
    <n v="3390"/>
    <s v="Hugo Steven Selva"/>
    <d v="2018-02-07T00:00:00"/>
    <s v="shot and Tasered"/>
    <x v="5"/>
    <n v="22"/>
    <s v="M"/>
    <s v="W"/>
    <s v="Lantana"/>
    <s v="FL"/>
    <b v="0"/>
    <s v="attack"/>
    <s v="Car"/>
    <b v="0"/>
    <s v="unarmed or undetermined or null"/>
    <x v="1"/>
  </r>
  <r>
    <n v="3059"/>
    <n v="3392"/>
    <s v="Lloyd Harris"/>
    <d v="2018-02-08T00:00:00"/>
    <s v="shot"/>
    <x v="75"/>
    <n v="40"/>
    <s v="M"/>
    <s v="W"/>
    <s v="Antioch"/>
    <s v="CA"/>
    <b v="0"/>
    <s v="other"/>
    <s v="Not fleeing"/>
    <b v="0"/>
    <s v="armed"/>
    <x v="1"/>
  </r>
  <r>
    <n v="3060"/>
    <n v="3393"/>
    <s v="Ricardo Colon"/>
    <d v="2018-02-08T00:00:00"/>
    <s v="shot"/>
    <x v="4"/>
    <n v="35"/>
    <s v="M"/>
    <s v="H"/>
    <s v="Grant-Valkaria"/>
    <s v="FL"/>
    <b v="1"/>
    <s v="other"/>
    <s v="Not fleeing"/>
    <b v="0"/>
    <s v="armed"/>
    <x v="1"/>
  </r>
  <r>
    <n v="3061"/>
    <n v="3394"/>
    <s v="Tierre Guthrie"/>
    <d v="2018-02-09T00:00:00"/>
    <s v="shot"/>
    <x v="0"/>
    <n v="39"/>
    <s v="M"/>
    <s v="B"/>
    <s v="Locust Grove"/>
    <s v="GA"/>
    <b v="0"/>
    <s v="attack"/>
    <s v="Not fleeing"/>
    <b v="0"/>
    <s v="armed"/>
    <x v="0"/>
  </r>
  <r>
    <n v="3062"/>
    <n v="3395"/>
    <s v="TK TK"/>
    <d v="2018-02-09T00:00:00"/>
    <s v="shot"/>
    <x v="5"/>
    <m/>
    <s v="M"/>
    <m/>
    <s v="Atlanta"/>
    <s v="GA"/>
    <b v="0"/>
    <s v="other"/>
    <s v="Car"/>
    <b v="0"/>
    <s v="unarmed or undetermined or null"/>
    <x v="1"/>
  </r>
  <r>
    <n v="3063"/>
    <n v="3402"/>
    <s v="John Hamilton"/>
    <d v="2018-02-09T00:00:00"/>
    <s v="shot"/>
    <x v="0"/>
    <n v="78"/>
    <s v="M"/>
    <s v="W"/>
    <s v="Flagstaff"/>
    <s v="AZ"/>
    <b v="0"/>
    <s v="other"/>
    <s v="Not fleeing"/>
    <b v="1"/>
    <s v="armed"/>
    <x v="0"/>
  </r>
  <r>
    <n v="3064"/>
    <n v="3397"/>
    <s v="Steven Tyler Reed"/>
    <d v="2018-02-10T00:00:00"/>
    <s v="shot"/>
    <x v="9"/>
    <n v="25"/>
    <s v="M"/>
    <s v="W"/>
    <s v="Columbus"/>
    <s v="OH"/>
    <b v="0"/>
    <s v="undetermined"/>
    <s v="Foot"/>
    <b v="0"/>
    <s v="unarmed or undetermined or null"/>
    <x v="1"/>
  </r>
  <r>
    <n v="3065"/>
    <n v="3398"/>
    <s v="TK TK"/>
    <d v="2018-02-10T00:00:00"/>
    <s v="shot"/>
    <x v="0"/>
    <m/>
    <s v="M"/>
    <m/>
    <s v="Aurora"/>
    <s v="CO"/>
    <b v="0"/>
    <s v="other"/>
    <s v="Not fleeing"/>
    <b v="0"/>
    <s v="armed"/>
    <x v="0"/>
  </r>
  <r>
    <n v="3066"/>
    <n v="3399"/>
    <s v="Sidney T. Richardson"/>
    <d v="2018-02-10T00:00:00"/>
    <s v="shot and Tasered"/>
    <x v="11"/>
    <n v="48"/>
    <s v="M"/>
    <s v="B"/>
    <s v="Tampa"/>
    <s v="FL"/>
    <b v="0"/>
    <s v="other"/>
    <s v="Not fleeing"/>
    <b v="0"/>
    <s v="armed"/>
    <x v="1"/>
  </r>
  <r>
    <n v="3067"/>
    <n v="3404"/>
    <s v="Michael Weber"/>
    <d v="2018-02-10T00:00:00"/>
    <s v="shot"/>
    <x v="0"/>
    <n v="63"/>
    <s v="M"/>
    <s v="W"/>
    <s v="Kingman"/>
    <s v="AZ"/>
    <b v="0"/>
    <s v="attack"/>
    <s v="Not fleeing"/>
    <b v="1"/>
    <s v="armed"/>
    <x v="0"/>
  </r>
  <r>
    <n v="3068"/>
    <n v="3396"/>
    <s v="Benjamin Gregware"/>
    <d v="2018-02-11T00:00:00"/>
    <s v="shot"/>
    <x v="0"/>
    <n v="42"/>
    <s v="M"/>
    <s v="W"/>
    <s v="Bolton"/>
    <s v="VT"/>
    <b v="1"/>
    <s v="other"/>
    <s v="Not fleeing"/>
    <b v="0"/>
    <s v="armed"/>
    <x v="0"/>
  </r>
  <r>
    <n v="3069"/>
    <n v="3400"/>
    <s v="Mark Daniels"/>
    <d v="2018-02-11T00:00:00"/>
    <s v="shot"/>
    <x v="0"/>
    <n v="39"/>
    <s v="M"/>
    <s v="B"/>
    <s v="Pittsburgh"/>
    <s v="PA"/>
    <b v="0"/>
    <s v="attack"/>
    <s v="Foot"/>
    <b v="0"/>
    <s v="armed"/>
    <x v="0"/>
  </r>
  <r>
    <n v="3070"/>
    <n v="3410"/>
    <s v="TK TK"/>
    <d v="2018-02-11T00:00:00"/>
    <s v="shot"/>
    <x v="0"/>
    <m/>
    <s v="M"/>
    <m/>
    <s v="Grant"/>
    <s v="OK"/>
    <b v="0"/>
    <s v="attack"/>
    <s v="Not fleeing"/>
    <b v="0"/>
    <s v="armed"/>
    <x v="0"/>
  </r>
  <r>
    <n v="3071"/>
    <n v="3403"/>
    <s v="Raymond Bishop"/>
    <d v="2018-02-12T00:00:00"/>
    <s v="shot"/>
    <x v="0"/>
    <n v="84"/>
    <s v="M"/>
    <m/>
    <s v="Homestead"/>
    <s v="FL"/>
    <b v="1"/>
    <s v="attack"/>
    <s v="Not fleeing"/>
    <b v="0"/>
    <s v="armed"/>
    <x v="0"/>
  </r>
  <r>
    <n v="3072"/>
    <n v="3405"/>
    <s v="Ronnell Foster"/>
    <d v="2018-02-13T00:00:00"/>
    <s v="shot"/>
    <x v="1"/>
    <n v="33"/>
    <s v="M"/>
    <s v="B"/>
    <s v="Vallejo"/>
    <s v="CA"/>
    <b v="0"/>
    <s v="attack"/>
    <s v="Foot"/>
    <b v="0"/>
    <s v="unarmed or undetermined or null"/>
    <x v="1"/>
  </r>
  <r>
    <n v="3073"/>
    <n v="3411"/>
    <s v="Peter Le"/>
    <d v="2018-02-13T00:00:00"/>
    <s v="shot"/>
    <x v="37"/>
    <n v="52"/>
    <s v="M"/>
    <s v="A"/>
    <s v="Denver"/>
    <s v="CO"/>
    <b v="0"/>
    <s v="other"/>
    <s v="Not fleeing"/>
    <b v="0"/>
    <s v="armed"/>
    <x v="0"/>
  </r>
  <r>
    <n v="3074"/>
    <n v="3409"/>
    <s v="TK TK"/>
    <d v="2018-02-14T00:00:00"/>
    <s v="shot"/>
    <x v="0"/>
    <m/>
    <s v="M"/>
    <m/>
    <s v="Fort Worth"/>
    <s v="TX"/>
    <b v="0"/>
    <s v="attack"/>
    <s v="Foot"/>
    <b v="0"/>
    <s v="armed"/>
    <x v="0"/>
  </r>
  <r>
    <n v="3075"/>
    <n v="3413"/>
    <s v="Jimmy Terry"/>
    <d v="2018-02-14T00:00:00"/>
    <s v="shot"/>
    <x v="4"/>
    <n v="30"/>
    <s v="M"/>
    <s v="B"/>
    <s v="Merrillville"/>
    <s v="IN"/>
    <b v="1"/>
    <s v="attack"/>
    <s v="Not fleeing"/>
    <b v="0"/>
    <s v="armed"/>
    <x v="1"/>
  </r>
  <r>
    <n v="3076"/>
    <n v="3414"/>
    <s v="Travis D. Tucker"/>
    <d v="2018-02-14T00:00:00"/>
    <s v="shot"/>
    <x v="0"/>
    <n v="29"/>
    <s v="M"/>
    <s v="W"/>
    <s v="Kokomo"/>
    <s v="IN"/>
    <b v="0"/>
    <s v="other"/>
    <s v="Not fleeing"/>
    <b v="0"/>
    <s v="armed"/>
    <x v="0"/>
  </r>
  <r>
    <n v="3077"/>
    <n v="3415"/>
    <s v="Preston Ray Holloway"/>
    <d v="2018-02-14T00:00:00"/>
    <s v="shot"/>
    <x v="0"/>
    <n v="27"/>
    <s v="M"/>
    <s v="W"/>
    <s v="Belton"/>
    <s v="MO"/>
    <b v="1"/>
    <s v="attack"/>
    <s v="Other"/>
    <b v="0"/>
    <s v="armed"/>
    <x v="0"/>
  </r>
  <r>
    <n v="3078"/>
    <n v="3416"/>
    <s v="Donald Fulton"/>
    <d v="2018-02-14T00:00:00"/>
    <s v="shot"/>
    <x v="0"/>
    <n v="41"/>
    <s v="M"/>
    <s v="W"/>
    <s v="Mobile"/>
    <s v="AL"/>
    <b v="1"/>
    <s v="attack"/>
    <s v="Not fleeing"/>
    <b v="0"/>
    <s v="armed"/>
    <x v="0"/>
  </r>
  <r>
    <n v="3079"/>
    <n v="3408"/>
    <s v="Arthur Joseph Gonzales"/>
    <d v="2018-02-15T00:00:00"/>
    <s v="shot"/>
    <x v="0"/>
    <n v="57"/>
    <s v="M"/>
    <s v="H"/>
    <s v="Mesa"/>
    <s v="AZ"/>
    <b v="0"/>
    <s v="attack"/>
    <s v="Not fleeing"/>
    <b v="0"/>
    <s v="armed"/>
    <x v="0"/>
  </r>
  <r>
    <n v="3080"/>
    <n v="3417"/>
    <s v="Fordell Hill"/>
    <d v="2018-02-15T00:00:00"/>
    <s v="shot"/>
    <x v="0"/>
    <n v="27"/>
    <s v="M"/>
    <s v="N"/>
    <s v="Montezuma Creek"/>
    <s v="UT"/>
    <b v="0"/>
    <s v="attack"/>
    <s v="Car"/>
    <b v="0"/>
    <s v="armed"/>
    <x v="0"/>
  </r>
  <r>
    <n v="3081"/>
    <n v="3418"/>
    <s v="Wesley Taylor"/>
    <d v="2018-02-15T00:00:00"/>
    <s v="shot"/>
    <x v="0"/>
    <n v="58"/>
    <s v="M"/>
    <s v="W"/>
    <s v="Henderson"/>
    <s v="NC"/>
    <b v="0"/>
    <s v="attack"/>
    <s v="Not fleeing"/>
    <b v="0"/>
    <s v="armed"/>
    <x v="0"/>
  </r>
  <r>
    <n v="3082"/>
    <n v="3420"/>
    <s v="Tim Berger"/>
    <d v="2018-02-16T00:00:00"/>
    <s v="shot"/>
    <x v="31"/>
    <n v="59"/>
    <s v="M"/>
    <s v="W"/>
    <s v="Cocoa Beach"/>
    <s v="FL"/>
    <b v="1"/>
    <s v="undetermined"/>
    <m/>
    <b v="0"/>
    <s v="armed"/>
    <x v="1"/>
  </r>
  <r>
    <n v="3083"/>
    <n v="3421"/>
    <s v="Odrey Paul Reed"/>
    <d v="2018-02-16T00:00:00"/>
    <s v="shot"/>
    <x v="9"/>
    <n v="39"/>
    <s v="M"/>
    <s v="W"/>
    <s v="Sissonville"/>
    <s v="WV"/>
    <b v="1"/>
    <s v="undetermined"/>
    <m/>
    <b v="0"/>
    <s v="unarmed or undetermined or null"/>
    <x v="1"/>
  </r>
  <r>
    <n v="3084"/>
    <n v="3422"/>
    <s v="Lamar Green"/>
    <d v="2018-02-17T00:00:00"/>
    <s v="shot"/>
    <x v="0"/>
    <n v="28"/>
    <s v="M"/>
    <s v="B"/>
    <s v="Inwood"/>
    <s v="WV"/>
    <b v="0"/>
    <s v="attack"/>
    <s v="Not fleeing"/>
    <b v="0"/>
    <s v="armed"/>
    <x v="0"/>
  </r>
  <r>
    <n v="3085"/>
    <n v="3423"/>
    <s v="Ryan Batchelder"/>
    <d v="2018-02-17T00:00:00"/>
    <s v="shot"/>
    <x v="5"/>
    <n v="28"/>
    <s v="M"/>
    <s v="W"/>
    <s v="Hernando"/>
    <s v="FL"/>
    <b v="0"/>
    <s v="other"/>
    <s v="Not fleeing"/>
    <b v="0"/>
    <s v="unarmed or undetermined or null"/>
    <x v="1"/>
  </r>
  <r>
    <n v="3086"/>
    <n v="3424"/>
    <s v="Nathaniel Montoya"/>
    <d v="2018-02-17T00:00:00"/>
    <s v="shot"/>
    <x v="5"/>
    <n v="23"/>
    <s v="M"/>
    <s v="H"/>
    <s v="Las Cruces"/>
    <s v="NM"/>
    <b v="0"/>
    <s v="other"/>
    <s v="Car"/>
    <b v="0"/>
    <s v="unarmed or undetermined or null"/>
    <x v="1"/>
  </r>
  <r>
    <n v="3087"/>
    <n v="3425"/>
    <s v="Paul Stanley Strickland"/>
    <d v="2018-02-17T00:00:00"/>
    <s v="shot"/>
    <x v="0"/>
    <n v="55"/>
    <s v="M"/>
    <s v="W"/>
    <s v="Catoosa"/>
    <s v="OK"/>
    <b v="0"/>
    <s v="attack"/>
    <s v="Not fleeing"/>
    <b v="0"/>
    <s v="armed"/>
    <x v="0"/>
  </r>
  <r>
    <n v="3088"/>
    <n v="3426"/>
    <s v="Ernest Manuel Montelongo"/>
    <d v="2018-02-18T00:00:00"/>
    <s v="shot"/>
    <x v="0"/>
    <n v="33"/>
    <s v="M"/>
    <s v="H"/>
    <s v="Guadalupe County"/>
    <s v="TX"/>
    <b v="0"/>
    <s v="attack"/>
    <s v="Car"/>
    <b v="0"/>
    <s v="armed"/>
    <x v="0"/>
  </r>
  <r>
    <n v="3089"/>
    <n v="3406"/>
    <s v="Jason Seavers"/>
    <d v="2018-02-19T00:00:00"/>
    <s v="shot"/>
    <x v="0"/>
    <n v="41"/>
    <s v="M"/>
    <m/>
    <s v="Seattle"/>
    <s v="WA"/>
    <b v="0"/>
    <s v="attack"/>
    <s v="Not fleeing"/>
    <b v="0"/>
    <s v="armed"/>
    <x v="0"/>
  </r>
  <r>
    <n v="3090"/>
    <n v="3407"/>
    <s v="Thomas Vincent Alvarez"/>
    <d v="2018-02-19T00:00:00"/>
    <s v="shot"/>
    <x v="0"/>
    <n v="23"/>
    <s v="M"/>
    <s v="H"/>
    <s v="Austin"/>
    <s v="TX"/>
    <b v="1"/>
    <s v="attack"/>
    <s v="Other"/>
    <b v="0"/>
    <s v="armed"/>
    <x v="0"/>
  </r>
  <r>
    <n v="3091"/>
    <n v="3412"/>
    <s v="Lawrence Shaw"/>
    <d v="2018-02-19T00:00:00"/>
    <s v="shot"/>
    <x v="4"/>
    <n v="45"/>
    <s v="M"/>
    <s v="B"/>
    <s v="Denton"/>
    <s v="TX"/>
    <b v="0"/>
    <s v="other"/>
    <s v="Foot"/>
    <b v="1"/>
    <s v="armed"/>
    <x v="1"/>
  </r>
  <r>
    <n v="3092"/>
    <n v="3427"/>
    <s v="Glenn Tyndell"/>
    <d v="2018-02-21T00:00:00"/>
    <s v="shot"/>
    <x v="0"/>
    <n v="37"/>
    <s v="M"/>
    <s v="B"/>
    <s v="Fort Washington"/>
    <s v="MD"/>
    <b v="0"/>
    <s v="attack"/>
    <s v="Car"/>
    <b v="0"/>
    <s v="armed"/>
    <x v="0"/>
  </r>
  <r>
    <n v="3093"/>
    <n v="3428"/>
    <s v="Lonnie Smith"/>
    <d v="2018-02-21T00:00:00"/>
    <s v="shot"/>
    <x v="0"/>
    <n v="21"/>
    <s v="M"/>
    <s v="B"/>
    <s v="Montgomery"/>
    <s v="AL"/>
    <b v="0"/>
    <s v="attack"/>
    <s v="Foot"/>
    <b v="0"/>
    <s v="armed"/>
    <x v="0"/>
  </r>
  <r>
    <n v="3094"/>
    <n v="3429"/>
    <s v="Michael Andrew Schieffer"/>
    <d v="2018-02-21T00:00:00"/>
    <s v="shot"/>
    <x v="0"/>
    <n v="27"/>
    <s v="M"/>
    <s v="W"/>
    <s v="Stutsman County"/>
    <s v="ND"/>
    <b v="0"/>
    <s v="attack"/>
    <s v="Car"/>
    <b v="0"/>
    <s v="armed"/>
    <x v="0"/>
  </r>
  <r>
    <n v="3095"/>
    <n v="3430"/>
    <s v="Edward Hallinan"/>
    <d v="2018-02-21T00:00:00"/>
    <s v="shot"/>
    <x v="0"/>
    <n v="39"/>
    <s v="M"/>
    <s v="B"/>
    <s v="Phoenix"/>
    <s v="AZ"/>
    <b v="0"/>
    <s v="attack"/>
    <s v="Car"/>
    <b v="0"/>
    <s v="armed"/>
    <x v="0"/>
  </r>
  <r>
    <n v="3096"/>
    <n v="3440"/>
    <s v="Lee Edward Bonner"/>
    <d v="2018-02-21T00:00:00"/>
    <s v="shot"/>
    <x v="0"/>
    <n v="37"/>
    <s v="M"/>
    <s v="B"/>
    <s v="Jackson"/>
    <s v="MS"/>
    <b v="0"/>
    <s v="attack"/>
    <s v="Foot"/>
    <b v="0"/>
    <s v="armed"/>
    <x v="0"/>
  </r>
  <r>
    <n v="3097"/>
    <n v="3441"/>
    <s v="Darion Baker"/>
    <d v="2018-02-21T00:00:00"/>
    <s v="shot"/>
    <x v="9"/>
    <n v="22"/>
    <s v="M"/>
    <s v="B"/>
    <s v="Stratford"/>
    <s v="TX"/>
    <b v="0"/>
    <s v="undetermined"/>
    <m/>
    <b v="0"/>
    <s v="unarmed or undetermined or null"/>
    <x v="1"/>
  </r>
  <r>
    <n v="3098"/>
    <n v="3431"/>
    <s v="Joshua D. Babb"/>
    <d v="2018-02-22T00:00:00"/>
    <s v="shot"/>
    <x v="0"/>
    <n v="26"/>
    <s v="M"/>
    <s v="B"/>
    <s v="Church Hill"/>
    <s v="TN"/>
    <b v="0"/>
    <s v="other"/>
    <m/>
    <b v="0"/>
    <s v="armed"/>
    <x v="0"/>
  </r>
  <r>
    <n v="3099"/>
    <n v="3432"/>
    <s v="Jacob Uptain"/>
    <d v="2018-02-22T00:00:00"/>
    <s v="shot"/>
    <x v="0"/>
    <n v="27"/>
    <s v="M"/>
    <s v="W"/>
    <s v="Phoenix"/>
    <s v="AZ"/>
    <b v="0"/>
    <s v="other"/>
    <s v="Foot"/>
    <b v="0"/>
    <s v="armed"/>
    <x v="0"/>
  </r>
  <r>
    <n v="3100"/>
    <n v="3434"/>
    <s v="Mario Dantoni Bass"/>
    <d v="2018-02-23T00:00:00"/>
    <s v="shot"/>
    <x v="9"/>
    <n v="37"/>
    <s v="M"/>
    <s v="B"/>
    <s v="Woodbridge"/>
    <s v="VA"/>
    <b v="0"/>
    <s v="other"/>
    <s v="Foot"/>
    <b v="0"/>
    <s v="unarmed or undetermined or null"/>
    <x v="1"/>
  </r>
  <r>
    <n v="3101"/>
    <n v="3435"/>
    <s v="Douglas Kemp"/>
    <d v="2018-02-23T00:00:00"/>
    <s v="shot"/>
    <x v="2"/>
    <n v="58"/>
    <s v="M"/>
    <s v="W"/>
    <s v="Evansville"/>
    <s v="IN"/>
    <b v="0"/>
    <s v="other"/>
    <s v="Not fleeing"/>
    <b v="0"/>
    <s v="armed"/>
    <x v="1"/>
  </r>
  <r>
    <n v="3102"/>
    <n v="3442"/>
    <s v="Haydon Taylor"/>
    <d v="2018-02-25T00:00:00"/>
    <s v="shot"/>
    <x v="4"/>
    <n v="25"/>
    <s v="M"/>
    <s v="B"/>
    <s v="Oklahoma City"/>
    <s v="OK"/>
    <b v="0"/>
    <s v="attack"/>
    <s v="Not fleeing"/>
    <b v="0"/>
    <s v="armed"/>
    <x v="1"/>
  </r>
  <r>
    <n v="3103"/>
    <n v="3444"/>
    <s v="Douglas Oneyear"/>
    <d v="2018-02-25T00:00:00"/>
    <s v="shot"/>
    <x v="10"/>
    <n v="36"/>
    <s v="M"/>
    <s v="W"/>
    <s v="Casper"/>
    <s v="WY"/>
    <b v="0"/>
    <s v="other"/>
    <s v="Foot"/>
    <b v="0"/>
    <s v="armed"/>
    <x v="1"/>
  </r>
  <r>
    <n v="3104"/>
    <n v="3445"/>
    <s v="TK TK"/>
    <d v="2018-02-25T00:00:00"/>
    <s v="shot"/>
    <x v="0"/>
    <m/>
    <s v="M"/>
    <s v="H"/>
    <s v="Los Angeles"/>
    <s v="CA"/>
    <b v="0"/>
    <s v="attack"/>
    <s v="Not fleeing"/>
    <b v="0"/>
    <s v="armed"/>
    <x v="0"/>
  </r>
  <r>
    <n v="3105"/>
    <n v="3437"/>
    <s v="Aaron Clifford Fike"/>
    <d v="2018-02-26T00:00:00"/>
    <s v="shot"/>
    <x v="0"/>
    <n v="27"/>
    <s v="M"/>
    <s v="W"/>
    <s v="Crawford County"/>
    <s v="OH"/>
    <b v="0"/>
    <s v="attack"/>
    <s v="Foot"/>
    <b v="0"/>
    <s v="armed"/>
    <x v="0"/>
  </r>
  <r>
    <n v="3106"/>
    <n v="3438"/>
    <s v="Joshua Kinnard"/>
    <d v="2018-02-26T00:00:00"/>
    <s v="shot"/>
    <x v="0"/>
    <n v="37"/>
    <s v="M"/>
    <s v="W"/>
    <s v="Gilbert"/>
    <s v="AZ"/>
    <b v="0"/>
    <s v="attack"/>
    <m/>
    <b v="0"/>
    <s v="armed"/>
    <x v="0"/>
  </r>
  <r>
    <n v="3107"/>
    <n v="3439"/>
    <s v="Ethan Straub"/>
    <d v="2018-02-26T00:00:00"/>
    <s v="shot"/>
    <x v="0"/>
    <n v="25"/>
    <s v="M"/>
    <s v="W"/>
    <s v="Wamego"/>
    <s v="KS"/>
    <b v="0"/>
    <s v="attack"/>
    <s v="Not fleeing"/>
    <b v="0"/>
    <s v="armed"/>
    <x v="0"/>
  </r>
  <r>
    <n v="3108"/>
    <n v="3443"/>
    <s v="Orbel Nazarians"/>
    <d v="2018-02-26T00:00:00"/>
    <s v="shot and Tasered"/>
    <x v="11"/>
    <n v="22"/>
    <s v="M"/>
    <s v="W"/>
    <s v="Los Angeles"/>
    <s v="CA"/>
    <b v="1"/>
    <s v="other"/>
    <s v="Not fleeing"/>
    <b v="1"/>
    <s v="armed"/>
    <x v="1"/>
  </r>
  <r>
    <n v="3109"/>
    <n v="3446"/>
    <s v="William Watson"/>
    <d v="2018-02-26T00:00:00"/>
    <s v="shot"/>
    <x v="0"/>
    <n v="40"/>
    <s v="M"/>
    <s v="B"/>
    <s v="St. Louis"/>
    <s v="MO"/>
    <b v="0"/>
    <s v="attack"/>
    <s v="Not fleeing"/>
    <b v="0"/>
    <s v="armed"/>
    <x v="0"/>
  </r>
  <r>
    <n v="3110"/>
    <n v="3447"/>
    <s v="Marlon Smith"/>
    <d v="2018-02-27T00:00:00"/>
    <s v="shot"/>
    <x v="0"/>
    <n v="29"/>
    <s v="M"/>
    <s v="B"/>
    <s v="Dallas"/>
    <s v="TX"/>
    <b v="0"/>
    <s v="attack"/>
    <s v="Not fleeing"/>
    <b v="0"/>
    <s v="armed"/>
    <x v="0"/>
  </r>
  <r>
    <n v="3111"/>
    <n v="3448"/>
    <s v="Dustin James Case"/>
    <d v="2018-02-27T00:00:00"/>
    <s v="shot"/>
    <x v="0"/>
    <n v="20"/>
    <s v="M"/>
    <s v="W"/>
    <s v="Chester"/>
    <s v="SC"/>
    <b v="0"/>
    <s v="other"/>
    <s v="Car"/>
    <b v="1"/>
    <s v="armed"/>
    <x v="0"/>
  </r>
  <r>
    <n v="3112"/>
    <n v="3449"/>
    <s v="Curtis Bradley Ware"/>
    <d v="2018-02-27T00:00:00"/>
    <s v="shot"/>
    <x v="0"/>
    <n v="33"/>
    <s v="M"/>
    <s v="W"/>
    <s v="Coeur d'Alene"/>
    <s v="ID"/>
    <b v="0"/>
    <s v="attack"/>
    <s v="Not fleeing"/>
    <b v="0"/>
    <s v="armed"/>
    <x v="0"/>
  </r>
  <r>
    <n v="3113"/>
    <n v="3450"/>
    <s v="Qawi A. Muhammad"/>
    <d v="2018-02-28T00:00:00"/>
    <s v="shot"/>
    <x v="0"/>
    <n v="48"/>
    <s v="M"/>
    <s v="B"/>
    <s v="Orlando"/>
    <s v="FL"/>
    <b v="0"/>
    <s v="attack"/>
    <s v="Not fleeing"/>
    <b v="0"/>
    <s v="armed"/>
    <x v="0"/>
  </r>
  <r>
    <n v="3114"/>
    <n v="3451"/>
    <s v="Timothy M. Gray"/>
    <d v="2018-03-01T00:00:00"/>
    <s v="shot"/>
    <x v="11"/>
    <n v="40"/>
    <s v="M"/>
    <s v="B"/>
    <s v="Henrico"/>
    <s v="VA"/>
    <b v="0"/>
    <s v="other"/>
    <s v="Car"/>
    <b v="0"/>
    <s v="armed"/>
    <x v="1"/>
  </r>
  <r>
    <n v="3115"/>
    <n v="3466"/>
    <s v="Joel Jacobo"/>
    <d v="2018-03-01T00:00:00"/>
    <s v="shot"/>
    <x v="31"/>
    <n v="29"/>
    <s v="M"/>
    <s v="H"/>
    <s v="Tucson"/>
    <s v="AZ"/>
    <b v="0"/>
    <s v="other"/>
    <s v="Not fleeing"/>
    <b v="0"/>
    <s v="armed"/>
    <x v="1"/>
  </r>
  <r>
    <n v="3116"/>
    <n v="3453"/>
    <s v="Jose D. Gomez Burgos"/>
    <d v="2018-03-02T00:00:00"/>
    <s v="shot"/>
    <x v="31"/>
    <n v="29"/>
    <s v="M"/>
    <s v="H"/>
    <s v="Bristol Township"/>
    <s v="PA"/>
    <b v="0"/>
    <s v="other"/>
    <s v="Not fleeing"/>
    <b v="0"/>
    <s v="armed"/>
    <x v="1"/>
  </r>
  <r>
    <n v="3117"/>
    <n v="3454"/>
    <s v="Stephen Hudak"/>
    <d v="2018-03-02T00:00:00"/>
    <s v="shot"/>
    <x v="0"/>
    <n v="44"/>
    <s v="M"/>
    <s v="W"/>
    <s v="Glendale"/>
    <s v="AZ"/>
    <b v="0"/>
    <s v="attack"/>
    <s v="Foot"/>
    <b v="0"/>
    <s v="armed"/>
    <x v="0"/>
  </r>
  <r>
    <n v="3118"/>
    <n v="3458"/>
    <s v="Christopher Race"/>
    <d v="2018-03-02T00:00:00"/>
    <s v="shot"/>
    <x v="4"/>
    <n v="36"/>
    <s v="M"/>
    <s v="W"/>
    <s v="Mesa"/>
    <s v="AZ"/>
    <b v="0"/>
    <s v="other"/>
    <s v="Not fleeing"/>
    <b v="0"/>
    <s v="armed"/>
    <x v="1"/>
  </r>
  <r>
    <n v="3119"/>
    <n v="3459"/>
    <s v="TK TK"/>
    <d v="2018-03-02T00:00:00"/>
    <s v="shot"/>
    <x v="9"/>
    <n v="31"/>
    <s v="M"/>
    <m/>
    <s v="Santa Ana"/>
    <s v="CA"/>
    <b v="0"/>
    <s v="undetermined"/>
    <s v="Not fleeing"/>
    <b v="0"/>
    <s v="unarmed or undetermined or null"/>
    <x v="1"/>
  </r>
  <r>
    <n v="3120"/>
    <n v="3460"/>
    <s v="Erik Dunham"/>
    <d v="2018-03-02T00:00:00"/>
    <s v="shot"/>
    <x v="0"/>
    <n v="48"/>
    <s v="M"/>
    <s v="W"/>
    <s v="Scottsdale"/>
    <s v="AZ"/>
    <b v="0"/>
    <s v="other"/>
    <s v="Not fleeing"/>
    <b v="0"/>
    <s v="armed"/>
    <x v="0"/>
  </r>
  <r>
    <n v="3121"/>
    <n v="3465"/>
    <s v="James Vaughn"/>
    <d v="2018-03-02T00:00:00"/>
    <s v="shot"/>
    <x v="31"/>
    <n v="49"/>
    <s v="M"/>
    <s v="B"/>
    <s v="Clarksville"/>
    <s v="TX"/>
    <b v="0"/>
    <s v="attack"/>
    <s v="Not fleeing"/>
    <b v="1"/>
    <s v="armed"/>
    <x v="1"/>
  </r>
  <r>
    <n v="3122"/>
    <n v="3455"/>
    <s v="Amanda Alvarez"/>
    <d v="2018-03-03T00:00:00"/>
    <s v="shot"/>
    <x v="54"/>
    <n v="38"/>
    <s v="F"/>
    <s v="H"/>
    <s v="Pima County"/>
    <s v="AZ"/>
    <b v="0"/>
    <s v="other"/>
    <s v="Not fleeing"/>
    <b v="0"/>
    <s v="armed"/>
    <x v="1"/>
  </r>
  <r>
    <n v="3123"/>
    <n v="3457"/>
    <s v="Michael McEntee"/>
    <d v="2018-03-03T00:00:00"/>
    <s v="shot"/>
    <x v="0"/>
    <n v="70"/>
    <s v="M"/>
    <m/>
    <s v="Johnson County"/>
    <s v="MO"/>
    <b v="0"/>
    <s v="attack"/>
    <s v="Not fleeing"/>
    <b v="0"/>
    <s v="armed"/>
    <x v="0"/>
  </r>
  <r>
    <n v="3124"/>
    <n v="3467"/>
    <s v="Marvin McMillian"/>
    <d v="2018-03-03T00:00:00"/>
    <s v="shot"/>
    <x v="0"/>
    <n v="41"/>
    <s v="M"/>
    <s v="B"/>
    <s v="Gulfport"/>
    <s v="MS"/>
    <b v="0"/>
    <s v="attack"/>
    <s v="Not fleeing"/>
    <b v="0"/>
    <s v="armed"/>
    <x v="0"/>
  </r>
  <r>
    <n v="3125"/>
    <n v="3462"/>
    <s v="Angel Luis Ortiz"/>
    <d v="2018-03-04T00:00:00"/>
    <s v="shot"/>
    <x v="2"/>
    <m/>
    <s v="M"/>
    <s v="H"/>
    <s v="Abington Township"/>
    <s v="PA"/>
    <b v="0"/>
    <s v="other"/>
    <s v="Not fleeing"/>
    <b v="0"/>
    <s v="armed"/>
    <x v="1"/>
  </r>
  <r>
    <n v="3126"/>
    <n v="3452"/>
    <s v="Brandon Kuhlman"/>
    <d v="2018-03-05T00:00:00"/>
    <s v="shot"/>
    <x v="0"/>
    <n v="28"/>
    <s v="M"/>
    <s v="W"/>
    <s v="Sandpoint"/>
    <s v="ID"/>
    <b v="1"/>
    <s v="attack"/>
    <s v="Not fleeing"/>
    <b v="0"/>
    <s v="armed"/>
    <x v="0"/>
  </r>
  <r>
    <n v="3127"/>
    <n v="3461"/>
    <s v="David Willoughby"/>
    <d v="2018-03-05T00:00:00"/>
    <s v="shot"/>
    <x v="2"/>
    <n v="33"/>
    <s v="M"/>
    <s v="W"/>
    <s v="Carroll County"/>
    <s v="GA"/>
    <b v="0"/>
    <s v="attack"/>
    <s v="Not fleeing"/>
    <b v="0"/>
    <s v="armed"/>
    <x v="1"/>
  </r>
  <r>
    <n v="3128"/>
    <n v="3463"/>
    <s v="Ryan L. Smith"/>
    <d v="2018-03-05T00:00:00"/>
    <s v="shot"/>
    <x v="4"/>
    <n v="44"/>
    <s v="M"/>
    <s v="W"/>
    <s v="Lakeland"/>
    <s v="FL"/>
    <b v="1"/>
    <s v="other"/>
    <s v="Foot"/>
    <b v="0"/>
    <s v="armed"/>
    <x v="1"/>
  </r>
  <r>
    <n v="3129"/>
    <n v="3464"/>
    <s v="Robert Lewis Yates"/>
    <d v="2018-03-05T00:00:00"/>
    <s v="shot"/>
    <x v="0"/>
    <n v="65"/>
    <s v="M"/>
    <s v="W"/>
    <s v="Barnwell"/>
    <s v="AL"/>
    <b v="0"/>
    <s v="attack"/>
    <s v="Not fleeing"/>
    <b v="0"/>
    <s v="armed"/>
    <x v="0"/>
  </r>
  <r>
    <n v="3130"/>
    <n v="3469"/>
    <s v="TK TK"/>
    <d v="2018-03-05T00:00:00"/>
    <s v="shot"/>
    <x v="0"/>
    <m/>
    <s v="M"/>
    <m/>
    <s v="Kansas City"/>
    <s v="MO"/>
    <b v="0"/>
    <s v="attack"/>
    <m/>
    <b v="0"/>
    <s v="armed"/>
    <x v="0"/>
  </r>
  <r>
    <n v="3131"/>
    <n v="3472"/>
    <s v="Steven Dalton"/>
    <d v="2018-03-05T00:00:00"/>
    <s v="shot"/>
    <x v="0"/>
    <n v="35"/>
    <s v="M"/>
    <s v="W"/>
    <s v="Oil Springs"/>
    <s v="KY"/>
    <b v="1"/>
    <s v="attack"/>
    <s v="Not fleeing"/>
    <b v="0"/>
    <s v="armed"/>
    <x v="0"/>
  </r>
  <r>
    <n v="3132"/>
    <n v="3474"/>
    <s v="Andrew Rossi"/>
    <d v="2018-03-05T00:00:00"/>
    <s v="shot"/>
    <x v="4"/>
    <n v="25"/>
    <s v="M"/>
    <s v="W"/>
    <s v="Farmington"/>
    <s v="NM"/>
    <b v="0"/>
    <s v="other"/>
    <s v="Not fleeing"/>
    <b v="0"/>
    <s v="armed"/>
    <x v="1"/>
  </r>
  <r>
    <n v="3133"/>
    <n v="3475"/>
    <s v="Michael Kline"/>
    <d v="2018-03-06T00:00:00"/>
    <s v="shot"/>
    <x v="0"/>
    <n v="40"/>
    <s v="M"/>
    <s v="W"/>
    <s v="North Manchester"/>
    <s v="IN"/>
    <b v="0"/>
    <s v="attack"/>
    <s v="Not fleeing"/>
    <b v="1"/>
    <s v="armed"/>
    <x v="0"/>
  </r>
  <r>
    <n v="3134"/>
    <n v="3476"/>
    <s v="Michael Reynolds"/>
    <d v="2018-03-06T00:00:00"/>
    <s v="shot"/>
    <x v="0"/>
    <n v="36"/>
    <s v="M"/>
    <s v="W"/>
    <s v="Terre Haute"/>
    <s v="IN"/>
    <b v="1"/>
    <s v="attack"/>
    <s v="Not fleeing"/>
    <b v="0"/>
    <s v="armed"/>
    <x v="0"/>
  </r>
  <r>
    <n v="3135"/>
    <n v="3477"/>
    <s v="Steven Peters"/>
    <d v="2018-03-06T00:00:00"/>
    <s v="shot"/>
    <x v="0"/>
    <n v="55"/>
    <s v="M"/>
    <s v="W"/>
    <s v="Pueblo"/>
    <s v="CO"/>
    <b v="0"/>
    <s v="attack"/>
    <s v="Foot"/>
    <b v="0"/>
    <s v="armed"/>
    <x v="0"/>
  </r>
  <r>
    <n v="3136"/>
    <n v="3478"/>
    <s v="Jesus Delgado-Duarte"/>
    <d v="2018-03-06T00:00:00"/>
    <s v="shot"/>
    <x v="0"/>
    <n v="19"/>
    <s v="M"/>
    <s v="H"/>
    <s v="San Francisco"/>
    <s v="CA"/>
    <b v="0"/>
    <s v="attack"/>
    <s v="Not fleeing"/>
    <b v="0"/>
    <s v="armed"/>
    <x v="0"/>
  </r>
  <r>
    <n v="3137"/>
    <n v="3480"/>
    <s v="Louis Troy Risinger"/>
    <d v="2018-03-06T00:00:00"/>
    <s v="shot"/>
    <x v="0"/>
    <n v="70"/>
    <s v="M"/>
    <s v="W"/>
    <s v="Shelbyville"/>
    <s v="TX"/>
    <b v="0"/>
    <s v="other"/>
    <s v="Not fleeing"/>
    <b v="0"/>
    <s v="armed"/>
    <x v="0"/>
  </r>
  <r>
    <n v="3138"/>
    <n v="3481"/>
    <s v="James E. Waters"/>
    <d v="2018-03-06T00:00:00"/>
    <s v="shot"/>
    <x v="0"/>
    <n v="37"/>
    <s v="M"/>
    <s v="B"/>
    <s v="Clinton"/>
    <s v="MO"/>
    <b v="1"/>
    <s v="attack"/>
    <s v="Not fleeing"/>
    <b v="0"/>
    <s v="armed"/>
    <x v="0"/>
  </r>
  <r>
    <n v="3139"/>
    <n v="3479"/>
    <s v="Donald McFarlane"/>
    <d v="2018-03-07T00:00:00"/>
    <s v="shot"/>
    <x v="0"/>
    <n v="53"/>
    <s v="M"/>
    <s v="W"/>
    <s v="Long Beach"/>
    <s v="CA"/>
    <b v="0"/>
    <s v="attack"/>
    <s v="Not fleeing"/>
    <b v="0"/>
    <s v="armed"/>
    <x v="0"/>
  </r>
  <r>
    <n v="3140"/>
    <n v="3482"/>
    <s v="Victor Ancira"/>
    <d v="2018-03-07T00:00:00"/>
    <s v="shot and Tasered"/>
    <x v="46"/>
    <n v="46"/>
    <s v="M"/>
    <s v="H"/>
    <s v="Austin"/>
    <s v="TX"/>
    <b v="1"/>
    <s v="other"/>
    <s v="Not fleeing"/>
    <b v="0"/>
    <s v="armed"/>
    <x v="1"/>
  </r>
  <r>
    <n v="3141"/>
    <n v="3483"/>
    <s v="Jamil Harvey"/>
    <d v="2018-03-08T00:00:00"/>
    <s v="shot"/>
    <x v="0"/>
    <n v="29"/>
    <s v="M"/>
    <s v="B"/>
    <s v="Spotsylvania"/>
    <s v="VA"/>
    <b v="0"/>
    <s v="attack"/>
    <s v="Other"/>
    <b v="0"/>
    <s v="armed"/>
    <x v="0"/>
  </r>
  <r>
    <n v="3142"/>
    <n v="3484"/>
    <s v="TK TK"/>
    <d v="2018-03-08T00:00:00"/>
    <s v="shot"/>
    <x v="9"/>
    <m/>
    <m/>
    <m/>
    <s v="Jurupa Valley"/>
    <s v="CA"/>
    <b v="0"/>
    <s v="undetermined"/>
    <s v="Not fleeing"/>
    <b v="0"/>
    <s v="unarmed or undetermined or null"/>
    <x v="1"/>
  </r>
  <r>
    <n v="3143"/>
    <n v="3493"/>
    <s v="TK TK"/>
    <d v="2018-03-08T00:00:00"/>
    <s v="shot"/>
    <x v="2"/>
    <m/>
    <s v="M"/>
    <m/>
    <s v="Pottstown"/>
    <s v="PA"/>
    <b v="1"/>
    <s v="other"/>
    <s v="Not fleeing"/>
    <b v="0"/>
    <s v="armed"/>
    <x v="1"/>
  </r>
  <r>
    <n v="3144"/>
    <n v="3494"/>
    <s v="Dwight Heckman"/>
    <d v="2018-03-08T00:00:00"/>
    <s v="shot"/>
    <x v="0"/>
    <n v="27"/>
    <s v="M"/>
    <s v="N"/>
    <s v="Pilot Station"/>
    <s v="AK"/>
    <b v="0"/>
    <s v="attack"/>
    <s v="Foot"/>
    <b v="0"/>
    <s v="armed"/>
    <x v="0"/>
  </r>
  <r>
    <n v="3145"/>
    <n v="3485"/>
    <s v="Alkeeta Allena Walker"/>
    <d v="2018-03-09T00:00:00"/>
    <s v="shot"/>
    <x v="4"/>
    <n v="32"/>
    <s v="F"/>
    <s v="W"/>
    <s v="Tarpon Springs"/>
    <s v="FL"/>
    <b v="0"/>
    <s v="other"/>
    <s v="Not fleeing"/>
    <b v="0"/>
    <s v="armed"/>
    <x v="1"/>
  </r>
  <r>
    <n v="3146"/>
    <n v="3492"/>
    <s v="David Gardea"/>
    <d v="2018-03-09T00:00:00"/>
    <s v="shot"/>
    <x v="0"/>
    <n v="27"/>
    <s v="M"/>
    <s v="H"/>
    <s v="Phoenix"/>
    <s v="AZ"/>
    <b v="0"/>
    <s v="attack"/>
    <s v="Foot"/>
    <b v="0"/>
    <s v="armed"/>
    <x v="0"/>
  </r>
  <r>
    <n v="3147"/>
    <n v="3488"/>
    <s v="Daniel Stacey Reynolds"/>
    <d v="2018-03-10T00:00:00"/>
    <s v="shot"/>
    <x v="0"/>
    <n v="20"/>
    <s v="M"/>
    <m/>
    <s v="Hillsboro"/>
    <s v="OR"/>
    <b v="1"/>
    <s v="attack"/>
    <s v="Not fleeing"/>
    <b v="0"/>
    <s v="armed"/>
    <x v="0"/>
  </r>
  <r>
    <n v="3148"/>
    <n v="3491"/>
    <s v="Orion Godbout"/>
    <d v="2018-03-10T00:00:00"/>
    <s v="shot"/>
    <x v="0"/>
    <n v="45"/>
    <s v="M"/>
    <s v="H"/>
    <s v="Fontana"/>
    <s v="CA"/>
    <b v="0"/>
    <s v="attack"/>
    <s v="Not fleeing"/>
    <b v="0"/>
    <s v="armed"/>
    <x v="0"/>
  </r>
  <r>
    <n v="3149"/>
    <n v="3486"/>
    <s v="Joshua Pawlik"/>
    <d v="2018-03-11T00:00:00"/>
    <s v="shot"/>
    <x v="0"/>
    <n v="32"/>
    <s v="M"/>
    <s v="W"/>
    <s v="Oakland"/>
    <s v="CA"/>
    <b v="1"/>
    <s v="attack"/>
    <s v="Not fleeing"/>
    <b v="0"/>
    <s v="armed"/>
    <x v="0"/>
  </r>
  <r>
    <n v="3150"/>
    <n v="3498"/>
    <s v="Andy Lucero"/>
    <d v="2018-03-11T00:00:00"/>
    <s v="shot"/>
    <x v="5"/>
    <n v="48"/>
    <s v="M"/>
    <s v="W"/>
    <s v="Fort Sumner"/>
    <s v="NM"/>
    <b v="0"/>
    <s v="other"/>
    <m/>
    <b v="0"/>
    <s v="unarmed or undetermined or null"/>
    <x v="1"/>
  </r>
  <r>
    <n v="3151"/>
    <n v="3499"/>
    <s v="Juan Garcia Alvarez"/>
    <d v="2018-03-11T00:00:00"/>
    <s v="shot"/>
    <x v="0"/>
    <n v="57"/>
    <s v="M"/>
    <s v="H"/>
    <s v="Midland"/>
    <s v="TX"/>
    <b v="0"/>
    <s v="attack"/>
    <s v="Not fleeing"/>
    <b v="0"/>
    <s v="armed"/>
    <x v="0"/>
  </r>
  <r>
    <n v="3152"/>
    <n v="3487"/>
    <s v="Decynthia Clements"/>
    <d v="2018-03-12T00:00:00"/>
    <s v="shot"/>
    <x v="4"/>
    <n v="34"/>
    <s v="F"/>
    <s v="B"/>
    <s v="Elgin"/>
    <s v="IL"/>
    <b v="0"/>
    <s v="other"/>
    <s v="Car"/>
    <b v="1"/>
    <s v="armed"/>
    <x v="1"/>
  </r>
  <r>
    <n v="3153"/>
    <n v="3489"/>
    <s v="Jaden Marsh"/>
    <d v="2018-03-12T00:00:00"/>
    <s v="shot"/>
    <x v="0"/>
    <n v="16"/>
    <s v="M"/>
    <s v="W"/>
    <s v="Midland"/>
    <s v="MI"/>
    <b v="1"/>
    <s v="attack"/>
    <s v="Foot"/>
    <b v="0"/>
    <s v="armed"/>
    <x v="0"/>
  </r>
  <r>
    <n v="3154"/>
    <n v="3490"/>
    <s v="Kenneth Scott Townley"/>
    <d v="2018-03-12T00:00:00"/>
    <s v="shot"/>
    <x v="0"/>
    <n v="47"/>
    <s v="M"/>
    <s v="W"/>
    <s v="Blackman Township"/>
    <s v="MI"/>
    <b v="0"/>
    <s v="attack"/>
    <s v="Foot"/>
    <b v="0"/>
    <s v="armed"/>
    <x v="0"/>
  </r>
  <r>
    <n v="3155"/>
    <n v="3495"/>
    <s v="Brisco Tim Woodell"/>
    <d v="2018-03-12T00:00:00"/>
    <s v="shot"/>
    <x v="0"/>
    <n v="61"/>
    <s v="M"/>
    <s v="W"/>
    <s v="Lexington"/>
    <s v="NC"/>
    <b v="0"/>
    <s v="attack"/>
    <s v="Not fleeing"/>
    <b v="0"/>
    <s v="armed"/>
    <x v="0"/>
  </r>
  <r>
    <n v="3156"/>
    <n v="3496"/>
    <s v="Justin Lee Dietrich"/>
    <d v="2018-03-12T00:00:00"/>
    <s v="shot"/>
    <x v="5"/>
    <n v="32"/>
    <s v="M"/>
    <s v="W"/>
    <s v="West Fargo"/>
    <s v="ND"/>
    <b v="0"/>
    <s v="attack"/>
    <s v="Car"/>
    <b v="0"/>
    <s v="unarmed or undetermined or null"/>
    <x v="1"/>
  </r>
  <r>
    <n v="3157"/>
    <n v="3497"/>
    <s v="Michael Ward"/>
    <d v="2018-03-12T00:00:00"/>
    <s v="shot and Tasered"/>
    <x v="40"/>
    <n v="46"/>
    <s v="M"/>
    <s v="B"/>
    <s v="Manhasset"/>
    <s v="NY"/>
    <b v="0"/>
    <s v="attack"/>
    <s v="Not fleeing"/>
    <b v="0"/>
    <s v="armed"/>
    <x v="1"/>
  </r>
  <r>
    <n v="3158"/>
    <n v="3503"/>
    <s v="Jontell Reedom"/>
    <d v="2018-03-12T00:00:00"/>
    <s v="shot and Tasered"/>
    <x v="48"/>
    <n v="27"/>
    <s v="M"/>
    <s v="B"/>
    <s v="Tulare"/>
    <s v="CA"/>
    <b v="1"/>
    <s v="attack"/>
    <s v="Foot"/>
    <b v="0"/>
    <s v="armed"/>
    <x v="1"/>
  </r>
  <r>
    <n v="3159"/>
    <n v="3501"/>
    <s v="Bryan Liles"/>
    <d v="2018-03-13T00:00:00"/>
    <s v="shot"/>
    <x v="0"/>
    <n v="31"/>
    <s v="M"/>
    <s v="W"/>
    <s v="Sandy"/>
    <s v="UT"/>
    <b v="0"/>
    <s v="other"/>
    <s v="Not fleeing"/>
    <b v="0"/>
    <s v="armed"/>
    <x v="0"/>
  </r>
  <r>
    <n v="3160"/>
    <n v="3500"/>
    <s v="Ryan Chapman"/>
    <d v="2018-03-14T00:00:00"/>
    <s v="shot"/>
    <x v="5"/>
    <n v="26"/>
    <s v="M"/>
    <s v="W"/>
    <s v="Keizer"/>
    <s v="OR"/>
    <b v="0"/>
    <s v="other"/>
    <s v="Foot"/>
    <b v="0"/>
    <s v="unarmed or undetermined or null"/>
    <x v="1"/>
  </r>
  <r>
    <n v="3161"/>
    <n v="3511"/>
    <s v="Shermichael Ezeff"/>
    <d v="2018-03-14T00:00:00"/>
    <s v="shot"/>
    <x v="1"/>
    <n v="31"/>
    <s v="M"/>
    <s v="B"/>
    <s v="East Baton Rouge"/>
    <s v="LA"/>
    <b v="1"/>
    <s v="attack"/>
    <s v="Not fleeing"/>
    <b v="0"/>
    <s v="unarmed or undetermined or null"/>
    <x v="1"/>
  </r>
  <r>
    <n v="3162"/>
    <n v="3513"/>
    <s v="TK TK"/>
    <d v="2018-03-14T00:00:00"/>
    <s v="shot"/>
    <x v="31"/>
    <m/>
    <s v="M"/>
    <m/>
    <s v="Parmelee"/>
    <s v="SD"/>
    <b v="0"/>
    <s v="other"/>
    <m/>
    <b v="0"/>
    <s v="armed"/>
    <x v="1"/>
  </r>
  <r>
    <n v="3163"/>
    <n v="3514"/>
    <s v="Cameron Hall"/>
    <d v="2018-03-15T00:00:00"/>
    <s v="shot and Tasered"/>
    <x v="1"/>
    <n v="27"/>
    <s v="M"/>
    <s v="B"/>
    <s v="Casa Grande"/>
    <s v="AZ"/>
    <b v="0"/>
    <s v="attack"/>
    <s v="Not fleeing"/>
    <b v="0"/>
    <s v="unarmed or undetermined or null"/>
    <x v="1"/>
  </r>
  <r>
    <n v="3164"/>
    <n v="3507"/>
    <s v="James Alfonso Vaughn"/>
    <d v="2018-03-16T00:00:00"/>
    <s v="shot"/>
    <x v="0"/>
    <n v="49"/>
    <s v="M"/>
    <s v="B"/>
    <s v="Clarksville"/>
    <s v="TN"/>
    <b v="0"/>
    <s v="attack"/>
    <s v="Not fleeing"/>
    <b v="0"/>
    <s v="armed"/>
    <x v="0"/>
  </r>
  <r>
    <n v="3165"/>
    <n v="3508"/>
    <s v="Mark Clinton Harrell"/>
    <d v="2018-03-16T00:00:00"/>
    <s v="shot"/>
    <x v="4"/>
    <n v="26"/>
    <s v="M"/>
    <s v="W"/>
    <s v="Jonesborough"/>
    <s v="TN"/>
    <b v="1"/>
    <s v="other"/>
    <s v="Foot"/>
    <b v="0"/>
    <s v="armed"/>
    <x v="1"/>
  </r>
  <r>
    <n v="3166"/>
    <n v="3510"/>
    <s v="William Langfitt"/>
    <d v="2018-03-16T00:00:00"/>
    <s v="shot"/>
    <x v="4"/>
    <n v="28"/>
    <s v="M"/>
    <s v="W"/>
    <s v="Elk Plain"/>
    <s v="WA"/>
    <b v="1"/>
    <s v="other"/>
    <s v="Not fleeing"/>
    <b v="0"/>
    <s v="armed"/>
    <x v="1"/>
  </r>
  <r>
    <n v="3167"/>
    <n v="3512"/>
    <s v="Bobby Lovin"/>
    <d v="2018-03-16T00:00:00"/>
    <s v="shot"/>
    <x v="38"/>
    <n v="62"/>
    <s v="M"/>
    <s v="W"/>
    <s v="Burnsville"/>
    <s v="NC"/>
    <b v="0"/>
    <s v="other"/>
    <m/>
    <b v="0"/>
    <s v="armed"/>
    <x v="1"/>
  </r>
  <r>
    <n v="3168"/>
    <n v="3504"/>
    <s v="TK TK"/>
    <d v="2018-03-17T00:00:00"/>
    <s v="shot"/>
    <x v="0"/>
    <m/>
    <s v="M"/>
    <s v="H"/>
    <s v="Valley View"/>
    <s v="CA"/>
    <b v="0"/>
    <s v="other"/>
    <s v="Car"/>
    <b v="0"/>
    <s v="armed"/>
    <x v="0"/>
  </r>
  <r>
    <n v="3169"/>
    <n v="3502"/>
    <s v="TK TK"/>
    <d v="2018-03-18T00:00:00"/>
    <s v="shot"/>
    <x v="5"/>
    <m/>
    <s v="M"/>
    <m/>
    <s v="Lancaster"/>
    <s v="TX"/>
    <b v="0"/>
    <s v="attack"/>
    <s v="Car"/>
    <b v="0"/>
    <s v="unarmed or undetermined or null"/>
    <x v="1"/>
  </r>
  <r>
    <n v="3170"/>
    <n v="3506"/>
    <s v="Stephon Clark"/>
    <d v="2018-03-18T00:00:00"/>
    <s v="shot"/>
    <x v="1"/>
    <n v="23"/>
    <s v="M"/>
    <s v="B"/>
    <s v="Sacramento"/>
    <s v="CA"/>
    <b v="0"/>
    <s v="other"/>
    <s v="Foot"/>
    <b v="1"/>
    <s v="unarmed or undetermined or null"/>
    <x v="1"/>
  </r>
  <r>
    <n v="3171"/>
    <n v="3509"/>
    <s v="Manuel Borrego"/>
    <d v="2018-03-18T00:00:00"/>
    <s v="shot"/>
    <x v="4"/>
    <n v="40"/>
    <s v="M"/>
    <s v="H"/>
    <s v="South El Monte"/>
    <s v="CA"/>
    <b v="0"/>
    <s v="other"/>
    <s v="Foot"/>
    <b v="0"/>
    <s v="armed"/>
    <x v="1"/>
  </r>
  <r>
    <n v="3172"/>
    <n v="3515"/>
    <s v="Jermaine Massey"/>
    <d v="2018-03-19T00:00:00"/>
    <s v="shot and Tasered"/>
    <x v="4"/>
    <n v="35"/>
    <s v="M"/>
    <s v="B"/>
    <s v="Greenville"/>
    <s v="SC"/>
    <b v="0"/>
    <s v="other"/>
    <s v="Not fleeing"/>
    <b v="1"/>
    <s v="armed"/>
    <x v="1"/>
  </r>
  <r>
    <n v="3173"/>
    <n v="3516"/>
    <s v="Quintin J. Horner"/>
    <d v="2018-03-19T00:00:00"/>
    <s v="shot"/>
    <x v="0"/>
    <n v="50"/>
    <s v="M"/>
    <s v="N"/>
    <s v="Utica"/>
    <s v="KY"/>
    <b v="0"/>
    <s v="attack"/>
    <s v="Other"/>
    <b v="0"/>
    <s v="armed"/>
    <x v="0"/>
  </r>
  <r>
    <n v="3174"/>
    <n v="3517"/>
    <s v="Michael Lavelle Holliman"/>
    <d v="2018-03-19T00:00:00"/>
    <s v="shot"/>
    <x v="19"/>
    <n v="50"/>
    <s v="M"/>
    <s v="W"/>
    <s v="Lone Rock"/>
    <s v="AR"/>
    <b v="0"/>
    <s v="other"/>
    <s v="Not fleeing"/>
    <b v="0"/>
    <s v="armed"/>
    <x v="1"/>
  </r>
  <r>
    <n v="3175"/>
    <n v="3520"/>
    <s v="Steven Nguyen"/>
    <d v="2018-03-19T00:00:00"/>
    <s v="shot"/>
    <x v="9"/>
    <n v="27"/>
    <s v="M"/>
    <s v="A"/>
    <s v="Denver"/>
    <s v="CO"/>
    <b v="0"/>
    <s v="undetermined"/>
    <s v="Car"/>
    <b v="0"/>
    <s v="unarmed or undetermined or null"/>
    <x v="1"/>
  </r>
  <r>
    <n v="3176"/>
    <n v="3518"/>
    <s v="Joel Pflum"/>
    <d v="2018-03-20T00:00:00"/>
    <s v="shot"/>
    <x v="0"/>
    <n v="32"/>
    <s v="M"/>
    <s v="W"/>
    <s v="Scott County"/>
    <s v="KY"/>
    <b v="0"/>
    <s v="attack"/>
    <s v="Not fleeing"/>
    <b v="0"/>
    <s v="armed"/>
    <x v="0"/>
  </r>
  <r>
    <n v="3177"/>
    <n v="3519"/>
    <s v="Kent Earl Pittman"/>
    <d v="2018-03-20T00:00:00"/>
    <s v="shot"/>
    <x v="0"/>
    <n v="56"/>
    <s v="M"/>
    <s v="W"/>
    <s v="Timberlake"/>
    <s v="NC"/>
    <b v="1"/>
    <s v="attack"/>
    <s v="Not fleeing"/>
    <b v="0"/>
    <s v="armed"/>
    <x v="0"/>
  </r>
  <r>
    <n v="3178"/>
    <n v="3528"/>
    <s v="Chance Christopher Haegele"/>
    <d v="2018-03-20T00:00:00"/>
    <s v="shot"/>
    <x v="0"/>
    <n v="20"/>
    <s v="M"/>
    <s v="W"/>
    <s v="Winter Haven"/>
    <s v="FL"/>
    <b v="1"/>
    <s v="attack"/>
    <s v="Not fleeing"/>
    <b v="0"/>
    <s v="armed"/>
    <x v="0"/>
  </r>
  <r>
    <n v="3179"/>
    <n v="3533"/>
    <s v="Scott Mielentz"/>
    <d v="2018-03-20T00:00:00"/>
    <s v="shot"/>
    <x v="0"/>
    <n v="56"/>
    <s v="M"/>
    <s v="W"/>
    <s v="Princeton"/>
    <s v="NJ"/>
    <b v="0"/>
    <s v="other"/>
    <s v="Not fleeing"/>
    <b v="0"/>
    <s v="armed"/>
    <x v="0"/>
  </r>
  <r>
    <n v="3180"/>
    <n v="3523"/>
    <s v="Duane Preciado"/>
    <d v="2018-03-21T00:00:00"/>
    <s v="shot"/>
    <x v="0"/>
    <n v="39"/>
    <s v="M"/>
    <s v="N"/>
    <s v="Owasso"/>
    <s v="OK"/>
    <b v="1"/>
    <s v="attack"/>
    <s v="Not fleeing"/>
    <b v="1"/>
    <s v="armed"/>
    <x v="0"/>
  </r>
  <r>
    <n v="3181"/>
    <n v="3524"/>
    <s v="Mark Allen Lunn"/>
    <d v="2018-03-21T00:00:00"/>
    <s v="shot"/>
    <x v="4"/>
    <n v="47"/>
    <s v="M"/>
    <s v="W"/>
    <s v="Mannford"/>
    <s v="OK"/>
    <b v="1"/>
    <s v="other"/>
    <s v="Not fleeing"/>
    <b v="0"/>
    <s v="armed"/>
    <x v="1"/>
  </r>
  <r>
    <n v="3182"/>
    <n v="3525"/>
    <s v="Jason M. Raffaeli"/>
    <d v="2018-03-21T00:00:00"/>
    <s v="shot"/>
    <x v="0"/>
    <n v="25"/>
    <s v="M"/>
    <s v="W"/>
    <s v="Amelia Island"/>
    <s v="FL"/>
    <b v="1"/>
    <s v="attack"/>
    <s v="Not fleeing"/>
    <b v="0"/>
    <s v="armed"/>
    <x v="0"/>
  </r>
  <r>
    <n v="3183"/>
    <n v="3532"/>
    <s v="Angel Uolla"/>
    <d v="2018-03-21T00:00:00"/>
    <s v="shot"/>
    <x v="4"/>
    <n v="18"/>
    <s v="M"/>
    <s v="H"/>
    <s v="Littlefield"/>
    <s v="TX"/>
    <b v="0"/>
    <s v="attack"/>
    <s v="Not fleeing"/>
    <b v="0"/>
    <s v="armed"/>
    <x v="1"/>
  </r>
  <r>
    <n v="3184"/>
    <n v="3534"/>
    <s v="Jehad Eid"/>
    <d v="2018-03-21T00:00:00"/>
    <s v="shot"/>
    <x v="0"/>
    <n v="21"/>
    <s v="M"/>
    <s v="A"/>
    <s v="San Francisco"/>
    <s v="CA"/>
    <b v="0"/>
    <s v="attack"/>
    <s v="Not fleeing"/>
    <b v="0"/>
    <s v="armed"/>
    <x v="0"/>
  </r>
  <r>
    <n v="3185"/>
    <n v="3521"/>
    <s v="Santiago Calderon"/>
    <d v="2018-03-22T00:00:00"/>
    <s v="shot"/>
    <x v="0"/>
    <n v="36"/>
    <s v="M"/>
    <s v="H"/>
    <s v="Aurora"/>
    <s v="IL"/>
    <b v="0"/>
    <s v="attack"/>
    <s v="Foot"/>
    <b v="0"/>
    <s v="armed"/>
    <x v="0"/>
  </r>
  <r>
    <n v="3186"/>
    <n v="3529"/>
    <s v="Danny Thomas"/>
    <d v="2018-03-22T00:00:00"/>
    <s v="shot"/>
    <x v="1"/>
    <n v="35"/>
    <s v="M"/>
    <s v="B"/>
    <s v="Greenspoint"/>
    <s v="TX"/>
    <b v="1"/>
    <s v="attack"/>
    <s v="Not fleeing"/>
    <b v="0"/>
    <s v="unarmed or undetermined or null"/>
    <x v="1"/>
  </r>
  <r>
    <n v="3187"/>
    <n v="3522"/>
    <s v="Michael Leroy McGinnis"/>
    <d v="2018-03-23T00:00:00"/>
    <s v="shot"/>
    <x v="0"/>
    <n v="29"/>
    <s v="M"/>
    <s v="W"/>
    <s v="Abilene"/>
    <s v="TX"/>
    <b v="0"/>
    <s v="attack"/>
    <s v="Not fleeing"/>
    <b v="0"/>
    <s v="armed"/>
    <x v="0"/>
  </r>
  <r>
    <n v="3188"/>
    <n v="3526"/>
    <s v="Daniel Allen Young"/>
    <d v="2018-03-23T00:00:00"/>
    <s v="shot"/>
    <x v="9"/>
    <n v="32"/>
    <s v="M"/>
    <m/>
    <s v="Bogalusa"/>
    <s v="LA"/>
    <b v="0"/>
    <s v="attack"/>
    <s v="Not fleeing"/>
    <b v="0"/>
    <s v="unarmed or undetermined or null"/>
    <x v="1"/>
  </r>
  <r>
    <n v="3189"/>
    <n v="3527"/>
    <s v="TK TK"/>
    <d v="2018-03-23T00:00:00"/>
    <s v="shot"/>
    <x v="0"/>
    <m/>
    <s v="M"/>
    <m/>
    <s v="Childress"/>
    <s v="TX"/>
    <b v="0"/>
    <s v="attack"/>
    <s v="Foot"/>
    <b v="0"/>
    <s v="armed"/>
    <x v="0"/>
  </r>
  <r>
    <n v="3190"/>
    <n v="3536"/>
    <s v="Linus F. Phillip"/>
    <d v="2018-03-23T00:00:00"/>
    <s v="shot"/>
    <x v="5"/>
    <n v="30"/>
    <s v="M"/>
    <s v="B"/>
    <s v="Largo"/>
    <s v="FL"/>
    <b v="0"/>
    <s v="attack"/>
    <s v="Not fleeing"/>
    <b v="0"/>
    <s v="unarmed or undetermined or null"/>
    <x v="1"/>
  </r>
  <r>
    <n v="3191"/>
    <n v="3540"/>
    <s v="Kevin Robles"/>
    <d v="2018-03-23T00:00:00"/>
    <s v="shot and Tasered"/>
    <x v="4"/>
    <n v="23"/>
    <s v="M"/>
    <m/>
    <s v="Phoenix"/>
    <s v="AZ"/>
    <b v="0"/>
    <s v="attack"/>
    <s v="Not fleeing"/>
    <b v="0"/>
    <s v="armed"/>
    <x v="1"/>
  </r>
  <r>
    <n v="3192"/>
    <n v="3541"/>
    <s v="Kevin Hall"/>
    <d v="2018-03-23T00:00:00"/>
    <s v="shot"/>
    <x v="31"/>
    <n v="40"/>
    <s v="M"/>
    <s v="W"/>
    <s v="Genesee Township"/>
    <s v="MI"/>
    <b v="0"/>
    <s v="other"/>
    <s v="Car"/>
    <b v="0"/>
    <s v="armed"/>
    <x v="1"/>
  </r>
  <r>
    <n v="3193"/>
    <n v="3542"/>
    <s v="Robert Vega"/>
    <d v="2018-03-23T00:00:00"/>
    <s v="shot"/>
    <x v="76"/>
    <n v="48"/>
    <s v="M"/>
    <s v="H"/>
    <s v="Douglas"/>
    <s v="AZ"/>
    <b v="0"/>
    <s v="other"/>
    <s v="Not fleeing"/>
    <b v="0"/>
    <s v="armed"/>
    <x v="1"/>
  </r>
  <r>
    <n v="3194"/>
    <n v="3569"/>
    <s v="TK TK"/>
    <d v="2018-03-23T00:00:00"/>
    <s v="shot"/>
    <x v="31"/>
    <m/>
    <s v="M"/>
    <m/>
    <s v="Scottsdale"/>
    <s v="AZ"/>
    <b v="0"/>
    <s v="other"/>
    <s v="Not fleeing"/>
    <b v="0"/>
    <s v="armed"/>
    <x v="1"/>
  </r>
  <r>
    <n v="3195"/>
    <n v="3537"/>
    <s v="Nikolai Yakunin"/>
    <d v="2018-03-24T00:00:00"/>
    <s v="shot"/>
    <x v="1"/>
    <n v="42"/>
    <s v="M"/>
    <s v="W"/>
    <s v="Nikolaevsk"/>
    <s v="AK"/>
    <b v="0"/>
    <s v="attack"/>
    <s v="Not fleeing"/>
    <b v="0"/>
    <s v="unarmed or undetermined or null"/>
    <x v="1"/>
  </r>
  <r>
    <n v="3196"/>
    <n v="3538"/>
    <s v="Zander M. Clark"/>
    <d v="2018-03-24T00:00:00"/>
    <s v="shot"/>
    <x v="4"/>
    <n v="20"/>
    <s v="M"/>
    <s v="N"/>
    <s v="Anchorage"/>
    <s v="AK"/>
    <b v="0"/>
    <s v="other"/>
    <s v="Foot"/>
    <b v="0"/>
    <s v="armed"/>
    <x v="1"/>
  </r>
  <r>
    <n v="3197"/>
    <n v="3539"/>
    <s v="Kaitlin Marie Demeo"/>
    <d v="2018-03-24T00:00:00"/>
    <s v="shot"/>
    <x v="0"/>
    <n v="25"/>
    <s v="F"/>
    <s v="W"/>
    <s v="Columbus"/>
    <s v="OH"/>
    <b v="0"/>
    <s v="attack"/>
    <s v="Not fleeing"/>
    <b v="0"/>
    <s v="armed"/>
    <x v="0"/>
  </r>
  <r>
    <n v="3198"/>
    <n v="3535"/>
    <s v="TK TK"/>
    <d v="2018-03-25T00:00:00"/>
    <s v="shot"/>
    <x v="0"/>
    <m/>
    <s v="M"/>
    <m/>
    <s v="Austin"/>
    <s v="TX"/>
    <b v="0"/>
    <s v="attack"/>
    <s v="Not fleeing"/>
    <b v="0"/>
    <s v="armed"/>
    <x v="0"/>
  </r>
  <r>
    <n v="3199"/>
    <n v="3543"/>
    <s v="Nathan C. Castle"/>
    <d v="2018-03-26T00:00:00"/>
    <s v="shot"/>
    <x v="0"/>
    <n v="34"/>
    <s v="M"/>
    <s v="W"/>
    <s v="Wise County"/>
    <s v="VA"/>
    <b v="0"/>
    <s v="other"/>
    <s v="Car"/>
    <b v="0"/>
    <s v="armed"/>
    <x v="0"/>
  </r>
  <r>
    <n v="3200"/>
    <n v="3548"/>
    <s v="Juan Carlos Romero"/>
    <d v="2018-03-27T00:00:00"/>
    <s v="shot"/>
    <x v="0"/>
    <n v="41"/>
    <s v="M"/>
    <s v="H"/>
    <s v="Sanford"/>
    <s v="NC"/>
    <b v="0"/>
    <s v="attack"/>
    <s v="Not fleeing"/>
    <b v="1"/>
    <s v="armed"/>
    <x v="0"/>
  </r>
  <r>
    <n v="3201"/>
    <n v="3551"/>
    <s v="Isaac Michael Scroggie"/>
    <d v="2018-03-27T00:00:00"/>
    <s v="shot"/>
    <x v="1"/>
    <n v="24"/>
    <s v="M"/>
    <s v="W"/>
    <s v="Midway"/>
    <s v="FL"/>
    <b v="1"/>
    <s v="attack"/>
    <s v="Other"/>
    <b v="1"/>
    <s v="unarmed or undetermined or null"/>
    <x v="1"/>
  </r>
  <r>
    <n v="3202"/>
    <n v="3552"/>
    <s v="Evan Bashir"/>
    <d v="2018-03-27T00:00:00"/>
    <s v="shot"/>
    <x v="31"/>
    <n v="29"/>
    <s v="M"/>
    <s v="W"/>
    <s v="Nampa"/>
    <s v="ID"/>
    <b v="0"/>
    <s v="undetermined"/>
    <s v="Not fleeing"/>
    <b v="0"/>
    <s v="armed"/>
    <x v="1"/>
  </r>
  <r>
    <n v="3203"/>
    <n v="3553"/>
    <s v="Holly Knighton"/>
    <d v="2018-03-27T00:00:00"/>
    <s v="shot"/>
    <x v="5"/>
    <m/>
    <s v="F"/>
    <m/>
    <s v="Montgomery"/>
    <s v="AL"/>
    <b v="0"/>
    <s v="attack"/>
    <s v="Car"/>
    <b v="0"/>
    <s v="unarmed or undetermined or null"/>
    <x v="1"/>
  </r>
  <r>
    <n v="3204"/>
    <n v="3554"/>
    <s v="Jose Aaron Gonzalez"/>
    <d v="2018-03-27T00:00:00"/>
    <s v="shot"/>
    <x v="0"/>
    <n v="44"/>
    <s v="M"/>
    <s v="H"/>
    <s v="Phoenix"/>
    <s v="AZ"/>
    <b v="0"/>
    <s v="attack"/>
    <s v="Not fleeing"/>
    <b v="0"/>
    <s v="armed"/>
    <x v="0"/>
  </r>
  <r>
    <n v="3205"/>
    <n v="3544"/>
    <s v="TK TK"/>
    <d v="2018-03-28T00:00:00"/>
    <s v="shot"/>
    <x v="37"/>
    <m/>
    <s v="M"/>
    <s v="W"/>
    <s v="Stillwater"/>
    <s v="OK"/>
    <b v="1"/>
    <s v="other"/>
    <s v="Not fleeing"/>
    <b v="0"/>
    <s v="armed"/>
    <x v="0"/>
  </r>
  <r>
    <n v="3206"/>
    <n v="3545"/>
    <s v="Aaron Ibrahem"/>
    <d v="2018-03-28T00:00:00"/>
    <s v="shot"/>
    <x v="0"/>
    <n v="26"/>
    <s v="M"/>
    <s v="W"/>
    <s v="Lower Macungie Township"/>
    <s v="PA"/>
    <b v="0"/>
    <s v="attack"/>
    <s v="Foot"/>
    <b v="0"/>
    <s v="armed"/>
    <x v="0"/>
  </r>
  <r>
    <n v="3207"/>
    <n v="3546"/>
    <s v="Jesse Kilgus"/>
    <d v="2018-03-28T00:00:00"/>
    <s v="shot"/>
    <x v="0"/>
    <n v="51"/>
    <s v="M"/>
    <s v="W"/>
    <s v="Elizabethtown"/>
    <s v="KY"/>
    <b v="0"/>
    <s v="attack"/>
    <s v="Not fleeing"/>
    <b v="0"/>
    <s v="armed"/>
    <x v="0"/>
  </r>
  <r>
    <n v="3208"/>
    <n v="3547"/>
    <s v="Gerald Richard Johns"/>
    <d v="2018-03-28T00:00:00"/>
    <s v="shot"/>
    <x v="5"/>
    <n v="64"/>
    <s v="M"/>
    <s v="W"/>
    <s v="Sylacauga"/>
    <s v="AL"/>
    <b v="0"/>
    <s v="attack"/>
    <s v="Car"/>
    <b v="0"/>
    <s v="unarmed or undetermined or null"/>
    <x v="1"/>
  </r>
  <r>
    <n v="3209"/>
    <n v="3549"/>
    <s v="Robert B. Shaw"/>
    <d v="2018-03-28T00:00:00"/>
    <s v="shot"/>
    <x v="0"/>
    <n v="29"/>
    <s v="M"/>
    <s v="W"/>
    <s v="Swansea"/>
    <s v="SC"/>
    <b v="1"/>
    <s v="other"/>
    <s v="Car"/>
    <b v="0"/>
    <s v="armed"/>
    <x v="0"/>
  </r>
  <r>
    <n v="3210"/>
    <n v="3550"/>
    <s v="George Pappas"/>
    <d v="2018-03-28T00:00:00"/>
    <s v="shot"/>
    <x v="4"/>
    <n v="61"/>
    <s v="M"/>
    <s v="W"/>
    <s v="Surprise"/>
    <s v="AZ"/>
    <b v="0"/>
    <s v="other"/>
    <s v="Not fleeing"/>
    <b v="0"/>
    <s v="armed"/>
    <x v="1"/>
  </r>
  <r>
    <n v="3211"/>
    <n v="3555"/>
    <s v="Marco Antonio Saavedra"/>
    <d v="2018-03-29T00:00:00"/>
    <s v="shot"/>
    <x v="0"/>
    <n v="44"/>
    <s v="M"/>
    <s v="H"/>
    <s v="Pasadena"/>
    <s v="TX"/>
    <b v="1"/>
    <s v="attack"/>
    <s v="Other"/>
    <b v="1"/>
    <s v="armed"/>
    <x v="0"/>
  </r>
  <r>
    <n v="3212"/>
    <n v="3556"/>
    <s v="Rodney Toler"/>
    <d v="2018-03-29T00:00:00"/>
    <s v="shot"/>
    <x v="0"/>
    <n v="39"/>
    <s v="M"/>
    <s v="B"/>
    <s v="Charleston"/>
    <s v="WV"/>
    <b v="1"/>
    <s v="attack"/>
    <s v="Car"/>
    <b v="0"/>
    <s v="armed"/>
    <x v="0"/>
  </r>
  <r>
    <n v="3213"/>
    <n v="3557"/>
    <s v="Christopher Gatewood"/>
    <d v="2018-03-29T00:00:00"/>
    <s v="shot and Tasered"/>
    <x v="4"/>
    <n v="39"/>
    <s v="M"/>
    <s v="W"/>
    <s v="Las Vegas"/>
    <s v="NV"/>
    <b v="0"/>
    <s v="other"/>
    <s v="Not fleeing"/>
    <b v="1"/>
    <s v="armed"/>
    <x v="1"/>
  </r>
  <r>
    <n v="3214"/>
    <n v="3559"/>
    <s v="James Decoursey"/>
    <d v="2018-03-29T00:00:00"/>
    <s v="shot"/>
    <x v="9"/>
    <n v="35"/>
    <s v="M"/>
    <s v="W"/>
    <s v="Clarksville"/>
    <s v="TN"/>
    <b v="0"/>
    <s v="undetermined"/>
    <s v="Other"/>
    <b v="0"/>
    <s v="unarmed or undetermined or null"/>
    <x v="1"/>
  </r>
  <r>
    <n v="3215"/>
    <n v="3560"/>
    <s v="Edward Van McCrae"/>
    <d v="2018-03-30T00:00:00"/>
    <s v="shot"/>
    <x v="0"/>
    <n v="60"/>
    <s v="M"/>
    <s v="B"/>
    <s v="Winston-Salem"/>
    <s v="NC"/>
    <b v="0"/>
    <s v="other"/>
    <s v="Not fleeing"/>
    <b v="0"/>
    <s v="armed"/>
    <x v="0"/>
  </r>
  <r>
    <n v="3216"/>
    <n v="3568"/>
    <s v="Timothy Breckenridge"/>
    <d v="2018-03-30T00:00:00"/>
    <s v="shot"/>
    <x v="2"/>
    <n v="42"/>
    <s v="M"/>
    <s v="W"/>
    <s v="Atwater"/>
    <s v="CA"/>
    <b v="0"/>
    <s v="other"/>
    <s v="Not fleeing"/>
    <b v="0"/>
    <s v="armed"/>
    <x v="1"/>
  </r>
  <r>
    <n v="3217"/>
    <n v="3567"/>
    <s v="Jason Birt"/>
    <d v="2018-03-31T00:00:00"/>
    <s v="shot"/>
    <x v="11"/>
    <n v="27"/>
    <s v="M"/>
    <s v="W"/>
    <s v="Guthrie"/>
    <s v="OK"/>
    <b v="0"/>
    <s v="attack"/>
    <s v="Not fleeing"/>
    <b v="0"/>
    <s v="armed"/>
    <x v="1"/>
  </r>
  <r>
    <n v="3218"/>
    <n v="3576"/>
    <s v="Nicolas Sedano"/>
    <d v="2018-03-31T00:00:00"/>
    <s v="shot"/>
    <x v="5"/>
    <n v="21"/>
    <s v="M"/>
    <s v="H"/>
    <s v="Reno"/>
    <s v="NV"/>
    <b v="0"/>
    <s v="attack"/>
    <s v="Not fleeing"/>
    <b v="0"/>
    <s v="unarmed or undetermined or null"/>
    <x v="1"/>
  </r>
  <r>
    <n v="3219"/>
    <n v="3561"/>
    <s v="Cresencio Rodriguez"/>
    <d v="2018-04-01T00:00:00"/>
    <s v="shot"/>
    <x v="0"/>
    <n v="33"/>
    <s v="M"/>
    <s v="H"/>
    <s v="San Antonio"/>
    <s v="TX"/>
    <b v="0"/>
    <s v="other"/>
    <s v="Not fleeing"/>
    <b v="0"/>
    <s v="armed"/>
    <x v="0"/>
  </r>
  <r>
    <n v="3220"/>
    <n v="3562"/>
    <s v="Bobby Hinton"/>
    <d v="2018-04-01T00:00:00"/>
    <s v="shot"/>
    <x v="0"/>
    <n v="60"/>
    <s v="M"/>
    <s v="B"/>
    <s v="New Llano"/>
    <s v="LA"/>
    <b v="0"/>
    <s v="attack"/>
    <s v="Not fleeing"/>
    <b v="0"/>
    <s v="armed"/>
    <x v="0"/>
  </r>
  <r>
    <n v="3221"/>
    <n v="3563"/>
    <s v="Joseph Walden Johnson"/>
    <d v="2018-04-01T00:00:00"/>
    <s v="shot"/>
    <x v="0"/>
    <n v="24"/>
    <s v="M"/>
    <s v="W"/>
    <s v="Goodbee"/>
    <s v="LA"/>
    <b v="0"/>
    <s v="attack"/>
    <s v="Car"/>
    <b v="0"/>
    <s v="armed"/>
    <x v="0"/>
  </r>
  <r>
    <n v="3222"/>
    <n v="3564"/>
    <s v="Timothy Wyatt"/>
    <d v="2018-04-01T00:00:00"/>
    <s v="shot"/>
    <x v="0"/>
    <n v="41"/>
    <s v="M"/>
    <s v="B"/>
    <s v="Tampa"/>
    <s v="FL"/>
    <b v="0"/>
    <s v="attack"/>
    <s v="Car"/>
    <b v="0"/>
    <s v="armed"/>
    <x v="0"/>
  </r>
  <r>
    <n v="3223"/>
    <n v="3565"/>
    <s v="Brian Bellamy"/>
    <d v="2018-04-01T00:00:00"/>
    <s v="shot"/>
    <x v="4"/>
    <n v="41"/>
    <s v="M"/>
    <s v="B"/>
    <s v="Greenville"/>
    <s v="NC"/>
    <b v="0"/>
    <s v="other"/>
    <s v="Not fleeing"/>
    <b v="0"/>
    <s v="armed"/>
    <x v="1"/>
  </r>
  <r>
    <n v="3224"/>
    <n v="3566"/>
    <s v="Christopher Hall"/>
    <d v="2018-04-01T00:00:00"/>
    <s v="shot"/>
    <x v="0"/>
    <n v="34"/>
    <s v="M"/>
    <s v="B"/>
    <s v="Jackson"/>
    <s v="MI"/>
    <b v="1"/>
    <s v="attack"/>
    <s v="Not fleeing"/>
    <b v="0"/>
    <s v="armed"/>
    <x v="0"/>
  </r>
  <r>
    <n v="3225"/>
    <n v="3571"/>
    <s v="John Wussler"/>
    <d v="2018-04-01T00:00:00"/>
    <s v="shot"/>
    <x v="0"/>
    <n v="58"/>
    <s v="M"/>
    <s v="W"/>
    <s v="Phoenix"/>
    <s v="AZ"/>
    <b v="0"/>
    <s v="attack"/>
    <s v="Foot"/>
    <b v="0"/>
    <s v="armed"/>
    <x v="0"/>
  </r>
  <r>
    <n v="3226"/>
    <n v="3572"/>
    <s v="Luis Yair Alvarez"/>
    <d v="2018-04-01T00:00:00"/>
    <s v="shot"/>
    <x v="4"/>
    <n v="23"/>
    <s v="M"/>
    <s v="H"/>
    <s v="Brownsville"/>
    <s v="TX"/>
    <b v="1"/>
    <s v="other"/>
    <s v="Not fleeing"/>
    <b v="0"/>
    <s v="armed"/>
    <x v="1"/>
  </r>
  <r>
    <n v="3227"/>
    <n v="3573"/>
    <s v="TK TK"/>
    <d v="2018-04-01T00:00:00"/>
    <s v="shot"/>
    <x v="4"/>
    <n v="38"/>
    <s v="M"/>
    <m/>
    <s v="Belton"/>
    <s v="MO"/>
    <b v="0"/>
    <s v="other"/>
    <m/>
    <b v="0"/>
    <s v="armed"/>
    <x v="1"/>
  </r>
  <r>
    <n v="3228"/>
    <n v="3579"/>
    <s v="Jeffrey Louis Parker"/>
    <d v="2018-04-03T00:00:00"/>
    <s v="shot"/>
    <x v="0"/>
    <n v="49"/>
    <s v="M"/>
    <s v="W"/>
    <s v="Huntsville"/>
    <s v="AL"/>
    <b v="1"/>
    <s v="undetermined"/>
    <s v="Not fleeing"/>
    <b v="1"/>
    <s v="armed"/>
    <x v="0"/>
  </r>
  <r>
    <n v="3229"/>
    <n v="3584"/>
    <s v="Kelvin Baldwin"/>
    <d v="2018-04-04T00:00:00"/>
    <s v="shot"/>
    <x v="0"/>
    <n v="30"/>
    <s v="M"/>
    <s v="W"/>
    <s v="Mesa"/>
    <s v="AZ"/>
    <b v="0"/>
    <s v="attack"/>
    <s v="Foot"/>
    <b v="0"/>
    <s v="armed"/>
    <x v="0"/>
  </r>
  <r>
    <n v="3230"/>
    <n v="3574"/>
    <s v="TK TK"/>
    <d v="2018-04-04T00:00:00"/>
    <s v="shot"/>
    <x v="4"/>
    <m/>
    <s v="M"/>
    <m/>
    <s v="Okmulgee"/>
    <s v="OK"/>
    <b v="1"/>
    <s v="other"/>
    <s v="Not fleeing"/>
    <b v="0"/>
    <s v="armed"/>
    <x v="1"/>
  </r>
  <r>
    <n v="3231"/>
    <n v="3575"/>
    <s v="Adan Rene Marrero"/>
    <d v="2018-04-04T00:00:00"/>
    <s v="shot"/>
    <x v="0"/>
    <n v="34"/>
    <s v="M"/>
    <s v="H"/>
    <s v="Corpus Christi"/>
    <s v="TX"/>
    <b v="0"/>
    <s v="other"/>
    <s v="Foot"/>
    <b v="0"/>
    <s v="armed"/>
    <x v="0"/>
  </r>
  <r>
    <n v="3232"/>
    <n v="3577"/>
    <s v="Saheed Vassell"/>
    <d v="2018-04-04T00:00:00"/>
    <s v="shot"/>
    <x v="22"/>
    <n v="34"/>
    <s v="M"/>
    <s v="B"/>
    <s v="New York"/>
    <s v="NY"/>
    <b v="1"/>
    <s v="attack"/>
    <s v="Not fleeing"/>
    <b v="0"/>
    <s v="armed"/>
    <x v="1"/>
  </r>
  <r>
    <n v="3233"/>
    <n v="3580"/>
    <s v="Grady Parks"/>
    <d v="2018-04-04T00:00:00"/>
    <s v="shot"/>
    <x v="0"/>
    <n v="70"/>
    <s v="M"/>
    <m/>
    <s v="Molena"/>
    <s v="GA"/>
    <b v="0"/>
    <s v="attack"/>
    <s v="Not fleeing"/>
    <b v="0"/>
    <s v="armed"/>
    <x v="0"/>
  </r>
  <r>
    <n v="3234"/>
    <n v="3581"/>
    <s v="Alexis Stinson"/>
    <d v="2018-04-04T00:00:00"/>
    <s v="shot"/>
    <x v="0"/>
    <n v="44"/>
    <s v="F"/>
    <s v="W"/>
    <s v="Phoenix"/>
    <s v="AZ"/>
    <b v="0"/>
    <s v="attack"/>
    <s v="Not fleeing"/>
    <b v="0"/>
    <s v="armed"/>
    <x v="0"/>
  </r>
  <r>
    <n v="3235"/>
    <n v="3586"/>
    <s v="Diante Yarber"/>
    <d v="2018-04-05T00:00:00"/>
    <s v="shot"/>
    <x v="5"/>
    <n v="26"/>
    <s v="M"/>
    <s v="B"/>
    <s v="Barstow"/>
    <s v="CA"/>
    <b v="0"/>
    <s v="attack"/>
    <s v="Not fleeing"/>
    <b v="0"/>
    <s v="unarmed or undetermined or null"/>
    <x v="1"/>
  </r>
  <r>
    <n v="3236"/>
    <n v="3587"/>
    <s v="Nathaniel Prasad"/>
    <d v="2018-04-05T00:00:00"/>
    <s v="shot"/>
    <x v="0"/>
    <n v="18"/>
    <s v="M"/>
    <s v="A"/>
    <s v="Fremont"/>
    <s v="CA"/>
    <b v="0"/>
    <s v="attack"/>
    <s v="Foot"/>
    <b v="0"/>
    <s v="armed"/>
    <x v="0"/>
  </r>
  <r>
    <n v="3237"/>
    <n v="3623"/>
    <s v="Raymond Lyle Bell"/>
    <d v="2018-04-05T00:00:00"/>
    <s v="shot"/>
    <x v="0"/>
    <n v="59"/>
    <s v="M"/>
    <s v="W"/>
    <s v="Reynoldsville"/>
    <s v="WV"/>
    <b v="0"/>
    <s v="other"/>
    <s v="Foot"/>
    <b v="1"/>
    <s v="armed"/>
    <x v="0"/>
  </r>
  <r>
    <n v="3238"/>
    <n v="3578"/>
    <s v="Robert Litolff"/>
    <d v="2018-04-05T00:00:00"/>
    <s v="shot"/>
    <x v="0"/>
    <n v="81"/>
    <s v="M"/>
    <s v="W"/>
    <s v="Greece"/>
    <s v="NY"/>
    <b v="0"/>
    <s v="attack"/>
    <s v="Not fleeing"/>
    <b v="0"/>
    <s v="armed"/>
    <x v="0"/>
  </r>
  <r>
    <n v="3239"/>
    <n v="3582"/>
    <s v="William Frazier"/>
    <d v="2018-04-05T00:00:00"/>
    <s v="shot"/>
    <x v="0"/>
    <n v="40"/>
    <s v="M"/>
    <m/>
    <s v="Volant"/>
    <s v="PA"/>
    <b v="0"/>
    <s v="attack"/>
    <s v="Not fleeing"/>
    <b v="0"/>
    <s v="armed"/>
    <x v="0"/>
  </r>
  <r>
    <n v="3240"/>
    <n v="3583"/>
    <s v="Terrance Eppenger"/>
    <d v="2018-04-05T00:00:00"/>
    <s v="shot"/>
    <x v="4"/>
    <n v="27"/>
    <s v="M"/>
    <m/>
    <s v="South Bend"/>
    <s v="IN"/>
    <b v="0"/>
    <s v="other"/>
    <s v="Not fleeing"/>
    <b v="0"/>
    <s v="armed"/>
    <x v="1"/>
  </r>
  <r>
    <n v="3241"/>
    <n v="3588"/>
    <s v="Jonathan Erick Alexander"/>
    <d v="2018-04-06T00:00:00"/>
    <s v="shot"/>
    <x v="0"/>
    <n v="26"/>
    <s v="M"/>
    <m/>
    <s v="Marysville"/>
    <s v="CA"/>
    <b v="0"/>
    <s v="attack"/>
    <s v="Car"/>
    <b v="0"/>
    <s v="armed"/>
    <x v="0"/>
  </r>
  <r>
    <n v="3242"/>
    <n v="3589"/>
    <s v="Antonio Aquino"/>
    <d v="2018-04-06T00:00:00"/>
    <s v="shot"/>
    <x v="0"/>
    <n v="34"/>
    <s v="M"/>
    <s v="A"/>
    <s v="Las Vegas"/>
    <s v="NV"/>
    <b v="0"/>
    <s v="attack"/>
    <s v="Not fleeing"/>
    <b v="0"/>
    <s v="armed"/>
    <x v="0"/>
  </r>
  <r>
    <n v="3243"/>
    <n v="3590"/>
    <s v="Daniel Allen Yielding"/>
    <d v="2018-04-06T00:00:00"/>
    <s v="shot"/>
    <x v="4"/>
    <n v="23"/>
    <s v="M"/>
    <s v="W"/>
    <s v="Searcy County"/>
    <s v="AR"/>
    <b v="0"/>
    <s v="attack"/>
    <s v="Foot"/>
    <b v="0"/>
    <s v="armed"/>
    <x v="1"/>
  </r>
  <r>
    <n v="3244"/>
    <n v="3591"/>
    <s v="John A. Elifritz"/>
    <d v="2018-04-07T00:00:00"/>
    <s v="shot"/>
    <x v="4"/>
    <n v="48"/>
    <s v="M"/>
    <s v="W"/>
    <s v="Portland"/>
    <s v="OR"/>
    <b v="1"/>
    <s v="other"/>
    <s v="Other"/>
    <b v="0"/>
    <s v="armed"/>
    <x v="1"/>
  </r>
  <r>
    <n v="3245"/>
    <n v="3592"/>
    <s v="Larry Siordia"/>
    <d v="2018-04-07T00:00:00"/>
    <s v="shot"/>
    <x v="0"/>
    <n v="33"/>
    <s v="M"/>
    <m/>
    <s v="Oroville"/>
    <s v="CA"/>
    <b v="0"/>
    <s v="attack"/>
    <s v="Not fleeing"/>
    <b v="0"/>
    <s v="armed"/>
    <x v="0"/>
  </r>
  <r>
    <n v="3246"/>
    <n v="3593"/>
    <s v="Carlos Roman Urias"/>
    <d v="2018-04-08T00:00:00"/>
    <s v="shot"/>
    <x v="2"/>
    <n v="24"/>
    <s v="M"/>
    <m/>
    <s v="Cathedral City"/>
    <s v="CA"/>
    <b v="0"/>
    <s v="attack"/>
    <s v="Not fleeing"/>
    <b v="0"/>
    <s v="armed"/>
    <x v="1"/>
  </r>
  <r>
    <n v="3247"/>
    <n v="3594"/>
    <s v="Juan Markee Jones"/>
    <d v="2018-04-08T00:00:00"/>
    <s v="shot"/>
    <x v="1"/>
    <n v="25"/>
    <s v="M"/>
    <s v="B"/>
    <s v="Danville"/>
    <s v="VA"/>
    <b v="0"/>
    <s v="other"/>
    <s v="Other"/>
    <b v="1"/>
    <s v="unarmed or undetermined or null"/>
    <x v="1"/>
  </r>
  <r>
    <n v="3248"/>
    <n v="3595"/>
    <s v="Elijah James Smith"/>
    <d v="2018-04-08T00:00:00"/>
    <s v="shot"/>
    <x v="9"/>
    <n v="20"/>
    <s v="M"/>
    <s v="B"/>
    <s v="West Valley City"/>
    <s v="UT"/>
    <b v="0"/>
    <s v="other"/>
    <s v="Foot"/>
    <b v="1"/>
    <s v="unarmed or undetermined or null"/>
    <x v="1"/>
  </r>
  <r>
    <n v="3249"/>
    <n v="3596"/>
    <s v="Russell Bowman"/>
    <d v="2018-04-08T00:00:00"/>
    <s v="shot"/>
    <x v="14"/>
    <n v="45"/>
    <s v="M"/>
    <s v="W"/>
    <s v="Louisville"/>
    <s v="KY"/>
    <b v="0"/>
    <s v="other"/>
    <s v="Not fleeing"/>
    <b v="1"/>
    <s v="armed"/>
    <x v="1"/>
  </r>
  <r>
    <n v="3250"/>
    <n v="3597"/>
    <s v="Robert George Issa"/>
    <d v="2018-04-09T00:00:00"/>
    <s v="shot and Tasered"/>
    <x v="4"/>
    <n v="23"/>
    <s v="M"/>
    <s v="W"/>
    <s v="Troy"/>
    <s v="MI"/>
    <b v="0"/>
    <s v="attack"/>
    <s v="Not fleeing"/>
    <b v="0"/>
    <s v="armed"/>
    <x v="1"/>
  </r>
  <r>
    <n v="3251"/>
    <n v="3598"/>
    <s v="Zachary Glen Hoven"/>
    <d v="2018-04-09T00:00:00"/>
    <s v="shot and Tasered"/>
    <x v="4"/>
    <n v="29"/>
    <s v="M"/>
    <s v="W"/>
    <s v="Billings"/>
    <s v="MT"/>
    <b v="0"/>
    <s v="attack"/>
    <s v="Not fleeing"/>
    <b v="1"/>
    <s v="armed"/>
    <x v="1"/>
  </r>
  <r>
    <n v="3252"/>
    <n v="3599"/>
    <s v="Daniel Joseph Carter"/>
    <d v="2018-04-09T00:00:00"/>
    <s v="shot"/>
    <x v="0"/>
    <n v="29"/>
    <s v="M"/>
    <m/>
    <s v="Reseda"/>
    <s v="CA"/>
    <b v="0"/>
    <s v="other"/>
    <s v="Foot"/>
    <b v="1"/>
    <s v="armed"/>
    <x v="0"/>
  </r>
  <r>
    <n v="3253"/>
    <n v="3600"/>
    <s v="Shawn Michael Hubbard"/>
    <d v="2018-04-10T00:00:00"/>
    <s v="shot"/>
    <x v="2"/>
    <n v="44"/>
    <s v="M"/>
    <s v="W"/>
    <s v="Billings"/>
    <s v="MT"/>
    <b v="0"/>
    <s v="other"/>
    <s v="Not fleeing"/>
    <b v="0"/>
    <s v="armed"/>
    <x v="1"/>
  </r>
  <r>
    <n v="3254"/>
    <n v="3601"/>
    <s v="Mark Powell"/>
    <d v="2018-04-10T00:00:00"/>
    <s v="shot"/>
    <x v="0"/>
    <n v="39"/>
    <s v="M"/>
    <m/>
    <s v="Tucson"/>
    <s v="AZ"/>
    <b v="0"/>
    <s v="other"/>
    <s v="Not fleeing"/>
    <b v="0"/>
    <s v="armed"/>
    <x v="0"/>
  </r>
  <r>
    <n v="3255"/>
    <n v="3602"/>
    <s v="Grechario Mack"/>
    <d v="2018-04-10T00:00:00"/>
    <s v="shot"/>
    <x v="4"/>
    <n v="30"/>
    <s v="M"/>
    <s v="B"/>
    <s v="Baldwin Hills"/>
    <s v="CA"/>
    <b v="1"/>
    <s v="other"/>
    <s v="Foot"/>
    <b v="0"/>
    <s v="armed"/>
    <x v="1"/>
  </r>
  <r>
    <n v="3256"/>
    <n v="3603"/>
    <s v="Antonino Thomas Gordon"/>
    <d v="2018-04-10T00:00:00"/>
    <s v="shot"/>
    <x v="5"/>
    <n v="28"/>
    <s v="M"/>
    <s v="W"/>
    <s v="Royal Oak"/>
    <s v="MI"/>
    <b v="0"/>
    <s v="other"/>
    <s v="Car"/>
    <b v="0"/>
    <s v="unarmed or undetermined or null"/>
    <x v="1"/>
  </r>
  <r>
    <n v="3257"/>
    <n v="3605"/>
    <s v="Betty Lemoine"/>
    <d v="2018-04-11T00:00:00"/>
    <s v="shot"/>
    <x v="0"/>
    <n v="71"/>
    <s v="F"/>
    <s v="W"/>
    <s v="Winn Parish"/>
    <s v="LA"/>
    <b v="0"/>
    <s v="attack"/>
    <s v="Not fleeing"/>
    <b v="0"/>
    <s v="armed"/>
    <x v="0"/>
  </r>
  <r>
    <n v="3258"/>
    <n v="3606"/>
    <s v="Kenneth Ross"/>
    <d v="2018-04-11T00:00:00"/>
    <s v="shot"/>
    <x v="0"/>
    <n v="25"/>
    <s v="M"/>
    <s v="B"/>
    <s v="Gardena"/>
    <s v="CA"/>
    <b v="0"/>
    <s v="attack"/>
    <s v="Not fleeing"/>
    <b v="0"/>
    <s v="armed"/>
    <x v="0"/>
  </r>
  <r>
    <n v="3259"/>
    <n v="3607"/>
    <s v="Keith Alan Kent"/>
    <d v="2018-04-11T00:00:00"/>
    <s v="shot"/>
    <x v="0"/>
    <n v="61"/>
    <s v="M"/>
    <m/>
    <s v="Pembroke"/>
    <s v="NY"/>
    <b v="0"/>
    <s v="attack"/>
    <s v="Not fleeing"/>
    <b v="1"/>
    <s v="armed"/>
    <x v="0"/>
  </r>
  <r>
    <n v="3260"/>
    <n v="3613"/>
    <s v="Chad Eric Montgomery"/>
    <d v="2018-04-11T00:00:00"/>
    <s v="shot"/>
    <x v="11"/>
    <n v="39"/>
    <s v="M"/>
    <s v="W"/>
    <s v="Sparta"/>
    <s v="NC"/>
    <b v="0"/>
    <s v="other"/>
    <s v="Not fleeing"/>
    <b v="1"/>
    <s v="armed"/>
    <x v="1"/>
  </r>
  <r>
    <n v="3261"/>
    <n v="3637"/>
    <s v="Kendall Lemoine"/>
    <d v="2018-04-11T00:00:00"/>
    <s v="shot"/>
    <x v="0"/>
    <n v="50"/>
    <s v="M"/>
    <s v="W"/>
    <s v="Winn Parish"/>
    <s v="LA"/>
    <b v="0"/>
    <s v="attack"/>
    <s v="Not fleeing"/>
    <b v="0"/>
    <s v="armed"/>
    <x v="0"/>
  </r>
  <r>
    <n v="3262"/>
    <n v="3608"/>
    <s v="Dashaun Shepard"/>
    <d v="2018-04-12T00:00:00"/>
    <s v="shot"/>
    <x v="0"/>
    <m/>
    <s v="M"/>
    <s v="B"/>
    <s v="Atlanta"/>
    <s v="GA"/>
    <b v="1"/>
    <s v="attack"/>
    <s v="Not fleeing"/>
    <b v="0"/>
    <s v="armed"/>
    <x v="0"/>
  </r>
  <r>
    <n v="3263"/>
    <n v="3609"/>
    <s v="Benjamin Evans"/>
    <d v="2018-04-12T00:00:00"/>
    <s v="shot"/>
    <x v="0"/>
    <n v="23"/>
    <s v="M"/>
    <s v="W"/>
    <s v="Lake Elmo"/>
    <s v="MN"/>
    <b v="1"/>
    <s v="undetermined"/>
    <s v="Not fleeing"/>
    <b v="0"/>
    <s v="armed"/>
    <x v="0"/>
  </r>
  <r>
    <n v="3264"/>
    <n v="3610"/>
    <s v="Rumondale Jones"/>
    <d v="2018-04-12T00:00:00"/>
    <s v="shot"/>
    <x v="4"/>
    <n v="39"/>
    <s v="M"/>
    <s v="B"/>
    <s v="Helena-West Helena"/>
    <s v="AR"/>
    <b v="0"/>
    <s v="attack"/>
    <s v="Not fleeing"/>
    <b v="0"/>
    <s v="armed"/>
    <x v="1"/>
  </r>
  <r>
    <n v="3265"/>
    <n v="3611"/>
    <s v="Steven Brooks"/>
    <d v="2018-04-12T00:00:00"/>
    <s v="shot"/>
    <x v="0"/>
    <n v="45"/>
    <s v="M"/>
    <s v="B"/>
    <s v="Washington"/>
    <s v="PA"/>
    <b v="0"/>
    <s v="attack"/>
    <s v="Other"/>
    <b v="0"/>
    <s v="armed"/>
    <x v="0"/>
  </r>
  <r>
    <n v="3266"/>
    <n v="3614"/>
    <s v="TK TK"/>
    <d v="2018-04-12T00:00:00"/>
    <s v="shot"/>
    <x v="57"/>
    <m/>
    <s v="M"/>
    <m/>
    <s v="Trinidad"/>
    <s v="CO"/>
    <b v="0"/>
    <s v="other"/>
    <s v="Not fleeing"/>
    <b v="0"/>
    <s v="armed"/>
    <x v="1"/>
  </r>
  <r>
    <n v="3267"/>
    <n v="3612"/>
    <s v="Kenneth Warren Resendez"/>
    <d v="2018-04-13T00:00:00"/>
    <s v="shot"/>
    <x v="4"/>
    <n v="34"/>
    <s v="M"/>
    <s v="W"/>
    <s v="Waco"/>
    <s v="TX"/>
    <b v="0"/>
    <s v="other"/>
    <s v="Not fleeing"/>
    <b v="0"/>
    <s v="armed"/>
    <x v="1"/>
  </r>
  <r>
    <n v="3268"/>
    <n v="3621"/>
    <s v="Bruce Arnold Allee"/>
    <d v="2018-04-13T00:00:00"/>
    <s v="shot"/>
    <x v="9"/>
    <n v="31"/>
    <s v="M"/>
    <s v="W"/>
    <s v="Thornton"/>
    <s v="CO"/>
    <b v="0"/>
    <s v="undetermined"/>
    <m/>
    <b v="0"/>
    <s v="unarmed or undetermined or null"/>
    <x v="1"/>
  </r>
  <r>
    <n v="3269"/>
    <n v="3615"/>
    <s v="Richard Rangel"/>
    <d v="2018-04-14T00:00:00"/>
    <s v="shot"/>
    <x v="0"/>
    <n v="21"/>
    <s v="M"/>
    <s v="W"/>
    <s v="Round Rock"/>
    <s v="TX"/>
    <b v="0"/>
    <s v="attack"/>
    <s v="Not fleeing"/>
    <b v="0"/>
    <s v="armed"/>
    <x v="0"/>
  </r>
  <r>
    <n v="3270"/>
    <n v="3617"/>
    <s v="Jose Pietri"/>
    <d v="2018-04-14T00:00:00"/>
    <s v="shot"/>
    <x v="9"/>
    <n v="55"/>
    <s v="M"/>
    <s v="H"/>
    <s v="Millville"/>
    <s v="NJ"/>
    <b v="0"/>
    <s v="other"/>
    <s v="Car"/>
    <b v="0"/>
    <s v="unarmed or undetermined or null"/>
    <x v="1"/>
  </r>
  <r>
    <n v="3271"/>
    <n v="3618"/>
    <s v="Andre Lavance Rippy"/>
    <d v="2018-04-14T00:00:00"/>
    <s v="shot"/>
    <x v="0"/>
    <n v="39"/>
    <s v="M"/>
    <s v="B"/>
    <s v="Phoenix"/>
    <s v="AZ"/>
    <b v="0"/>
    <s v="attack"/>
    <s v="Other"/>
    <b v="0"/>
    <s v="armed"/>
    <x v="0"/>
  </r>
  <r>
    <n v="3272"/>
    <n v="3619"/>
    <s v="Jessie Thedford"/>
    <d v="2018-04-14T00:00:00"/>
    <s v="shot"/>
    <x v="5"/>
    <n v="32"/>
    <s v="M"/>
    <s v="W"/>
    <s v="Carrollton"/>
    <s v="GA"/>
    <b v="0"/>
    <s v="attack"/>
    <s v="Not fleeing"/>
    <b v="0"/>
    <s v="unarmed or undetermined or null"/>
    <x v="1"/>
  </r>
  <r>
    <n v="3273"/>
    <n v="3620"/>
    <s v="Eduardo Andrade"/>
    <d v="2018-04-14T00:00:00"/>
    <s v="shot"/>
    <x v="0"/>
    <n v="44"/>
    <s v="M"/>
    <m/>
    <s v="Phoenix"/>
    <s v="AZ"/>
    <b v="0"/>
    <s v="attack"/>
    <s v="Not fleeing"/>
    <b v="0"/>
    <s v="armed"/>
    <x v="0"/>
  </r>
  <r>
    <n v="3274"/>
    <n v="3616"/>
    <s v="Ruben Stewart"/>
    <d v="2018-04-15T00:00:00"/>
    <s v="shot"/>
    <x v="4"/>
    <n v="36"/>
    <s v="M"/>
    <s v="N"/>
    <s v="Lodge Grass"/>
    <s v="MT"/>
    <b v="0"/>
    <s v="other"/>
    <s v="Not fleeing"/>
    <b v="0"/>
    <s v="armed"/>
    <x v="1"/>
  </r>
  <r>
    <n v="3275"/>
    <n v="3622"/>
    <s v="Lonnie Marcel Bowen"/>
    <d v="2018-04-17T00:00:00"/>
    <s v="shot"/>
    <x v="14"/>
    <n v="41"/>
    <s v="M"/>
    <s v="B"/>
    <s v="Magna"/>
    <s v="UT"/>
    <b v="1"/>
    <s v="attack"/>
    <s v="Car"/>
    <b v="0"/>
    <s v="armed"/>
    <x v="1"/>
  </r>
  <r>
    <n v="3276"/>
    <n v="3624"/>
    <s v="Sanchez Lowe"/>
    <d v="2018-04-17T00:00:00"/>
    <s v="shot"/>
    <x v="5"/>
    <n v="25"/>
    <s v="M"/>
    <s v="B"/>
    <s v="Austell"/>
    <s v="GA"/>
    <b v="0"/>
    <s v="attack"/>
    <s v="Car"/>
    <b v="0"/>
    <s v="unarmed or undetermined or null"/>
    <x v="1"/>
  </r>
  <r>
    <n v="3277"/>
    <n v="3625"/>
    <s v="Justin Monjay"/>
    <d v="2018-04-17T00:00:00"/>
    <s v="shot"/>
    <x v="5"/>
    <n v="39"/>
    <s v="M"/>
    <m/>
    <s v="Tishomingo"/>
    <s v="OK"/>
    <b v="0"/>
    <s v="attack"/>
    <s v="Car"/>
    <b v="0"/>
    <s v="unarmed or undetermined or null"/>
    <x v="1"/>
  </r>
  <r>
    <n v="3278"/>
    <n v="3631"/>
    <s v="Charles Whitley"/>
    <d v="2018-04-17T00:00:00"/>
    <s v="shot"/>
    <x v="5"/>
    <n v="40"/>
    <s v="M"/>
    <s v="W"/>
    <s v="Cumberland County"/>
    <s v="KY"/>
    <b v="0"/>
    <s v="attack"/>
    <s v="Car"/>
    <b v="0"/>
    <s v="unarmed or undetermined or null"/>
    <x v="1"/>
  </r>
  <r>
    <n v="3279"/>
    <n v="3626"/>
    <s v="Justin Oakes"/>
    <d v="2018-04-18T00:00:00"/>
    <s v="shot"/>
    <x v="4"/>
    <n v="32"/>
    <s v="M"/>
    <s v="W"/>
    <s v="Douglasville"/>
    <s v="GA"/>
    <b v="0"/>
    <s v="attack"/>
    <s v="Not fleeing"/>
    <b v="1"/>
    <s v="armed"/>
    <x v="1"/>
  </r>
  <r>
    <n v="3280"/>
    <n v="3627"/>
    <s v="William Ray Simcoe"/>
    <d v="2018-04-18T00:00:00"/>
    <s v="shot"/>
    <x v="0"/>
    <n v="45"/>
    <s v="M"/>
    <s v="W"/>
    <s v="Greene County"/>
    <s v="MO"/>
    <b v="0"/>
    <s v="attack"/>
    <s v="Foot"/>
    <b v="0"/>
    <s v="armed"/>
    <x v="0"/>
  </r>
  <r>
    <n v="3281"/>
    <n v="3628"/>
    <s v="Dytadious Mobley"/>
    <d v="2018-04-18T00:00:00"/>
    <s v="shot"/>
    <x v="0"/>
    <n v="31"/>
    <s v="M"/>
    <s v="B"/>
    <s v="Fort Lauderdale"/>
    <s v="FL"/>
    <b v="0"/>
    <s v="attack"/>
    <s v="Not fleeing"/>
    <b v="0"/>
    <s v="armed"/>
    <x v="0"/>
  </r>
  <r>
    <n v="3282"/>
    <n v="3629"/>
    <s v="Delorean Pikyavit"/>
    <d v="2018-04-18T00:00:00"/>
    <s v="shot"/>
    <x v="9"/>
    <n v="32"/>
    <s v="M"/>
    <s v="N"/>
    <s v="Sugar House"/>
    <s v="UT"/>
    <b v="0"/>
    <s v="other"/>
    <s v="Not fleeing"/>
    <b v="0"/>
    <s v="unarmed or undetermined or null"/>
    <x v="1"/>
  </r>
  <r>
    <n v="3283"/>
    <n v="3630"/>
    <s v="David Teneyuque"/>
    <d v="2018-04-18T00:00:00"/>
    <s v="shot"/>
    <x v="0"/>
    <n v="48"/>
    <s v="M"/>
    <s v="B"/>
    <s v="Pavilion Township"/>
    <s v="MI"/>
    <b v="0"/>
    <s v="attack"/>
    <s v="Not fleeing"/>
    <b v="0"/>
    <s v="armed"/>
    <x v="0"/>
  </r>
  <r>
    <n v="3284"/>
    <n v="3634"/>
    <s v="Lockwood Adrian Gibson"/>
    <d v="2018-04-20T00:00:00"/>
    <s v="shot"/>
    <x v="5"/>
    <n v="49"/>
    <s v="M"/>
    <s v="W"/>
    <s v="Foresthill"/>
    <s v="CA"/>
    <b v="1"/>
    <s v="other"/>
    <s v="Car"/>
    <b v="0"/>
    <s v="unarmed or undetermined or null"/>
    <x v="1"/>
  </r>
  <r>
    <n v="3285"/>
    <n v="3636"/>
    <s v="James Bauduy"/>
    <d v="2018-04-20T00:00:00"/>
    <s v="shot"/>
    <x v="9"/>
    <n v="48"/>
    <s v="M"/>
    <s v="B"/>
    <s v="Orlando"/>
    <s v="FL"/>
    <b v="0"/>
    <s v="other"/>
    <m/>
    <b v="0"/>
    <s v="unarmed or undetermined or null"/>
    <x v="1"/>
  </r>
  <r>
    <n v="3286"/>
    <n v="3638"/>
    <s v="Matthew G. Brown"/>
    <d v="2018-04-20T00:00:00"/>
    <s v="shot"/>
    <x v="0"/>
    <n v="18"/>
    <s v="M"/>
    <s v="W"/>
    <s v="Mackinaw"/>
    <s v="IL"/>
    <b v="0"/>
    <s v="attack"/>
    <s v="Not fleeing"/>
    <b v="0"/>
    <s v="armed"/>
    <x v="0"/>
  </r>
  <r>
    <n v="3287"/>
    <n v="3632"/>
    <s v="Timothy Wayne Anderson"/>
    <d v="2018-04-21T00:00:00"/>
    <s v="shot"/>
    <x v="4"/>
    <n v="48"/>
    <s v="M"/>
    <s v="W"/>
    <s v="Boone"/>
    <s v="IA"/>
    <b v="0"/>
    <s v="other"/>
    <m/>
    <b v="0"/>
    <s v="armed"/>
    <x v="1"/>
  </r>
  <r>
    <n v="3288"/>
    <n v="3633"/>
    <s v="Terrence Carlton"/>
    <d v="2018-04-21T00:00:00"/>
    <s v="shot"/>
    <x v="0"/>
    <n v="25"/>
    <s v="M"/>
    <s v="B"/>
    <s v="Memphis"/>
    <s v="TN"/>
    <b v="0"/>
    <s v="other"/>
    <s v="Foot"/>
    <b v="0"/>
    <s v="armed"/>
    <x v="0"/>
  </r>
  <r>
    <n v="3289"/>
    <n v="3635"/>
    <s v="Matthew Hartman"/>
    <d v="2018-04-22T00:00:00"/>
    <s v="shot"/>
    <x v="0"/>
    <n v="27"/>
    <s v="M"/>
    <s v="W"/>
    <s v="West Olive"/>
    <s v="MI"/>
    <b v="0"/>
    <s v="attack"/>
    <s v="Not fleeing"/>
    <b v="0"/>
    <s v="armed"/>
    <x v="0"/>
  </r>
  <r>
    <n v="3290"/>
    <n v="3639"/>
    <s v="Miguel Escalona Vivas"/>
    <d v="2018-04-22T00:00:00"/>
    <s v="shot"/>
    <x v="0"/>
    <n v="37"/>
    <s v="M"/>
    <s v="H"/>
    <s v="Louisville"/>
    <s v="KY"/>
    <b v="0"/>
    <s v="attack"/>
    <s v="Foot"/>
    <b v="0"/>
    <s v="armed"/>
    <x v="0"/>
  </r>
  <r>
    <n v="3291"/>
    <n v="3640"/>
    <s v="TK TK"/>
    <d v="2018-04-24T00:00:00"/>
    <s v="shot"/>
    <x v="0"/>
    <m/>
    <s v="M"/>
    <m/>
    <s v="San Antonio"/>
    <s v="TX"/>
    <b v="0"/>
    <s v="other"/>
    <s v="Foot"/>
    <b v="0"/>
    <s v="armed"/>
    <x v="0"/>
  </r>
  <r>
    <n v="3292"/>
    <n v="3642"/>
    <s v="Demonjhea Jordan"/>
    <d v="2018-04-24T00:00:00"/>
    <s v="shot"/>
    <x v="0"/>
    <n v="27"/>
    <s v="M"/>
    <s v="B"/>
    <s v="Louisville"/>
    <s v="KY"/>
    <b v="0"/>
    <s v="attack"/>
    <m/>
    <b v="1"/>
    <s v="armed"/>
    <x v="0"/>
  </r>
  <r>
    <n v="3293"/>
    <n v="3645"/>
    <s v="TK TK"/>
    <d v="2018-04-24T00:00:00"/>
    <s v="shot"/>
    <x v="0"/>
    <m/>
    <s v="M"/>
    <m/>
    <s v="Harmony"/>
    <s v="TX"/>
    <b v="1"/>
    <s v="attack"/>
    <s v="Not fleeing"/>
    <b v="0"/>
    <s v="armed"/>
    <x v="0"/>
  </r>
  <r>
    <n v="3294"/>
    <n v="3641"/>
    <s v="Jese Paul Schlegel"/>
    <d v="2018-04-25T00:00:00"/>
    <s v="shot"/>
    <x v="0"/>
    <n v="41"/>
    <s v="M"/>
    <s v="W"/>
    <s v="Colorado Springs"/>
    <s v="CO"/>
    <b v="0"/>
    <s v="attack"/>
    <s v="Foot"/>
    <b v="0"/>
    <s v="armed"/>
    <x v="0"/>
  </r>
  <r>
    <n v="3295"/>
    <n v="3643"/>
    <s v="Isaac Jackson"/>
    <d v="2018-04-25T00:00:00"/>
    <s v="shot"/>
    <x v="4"/>
    <n v="42"/>
    <s v="M"/>
    <s v="B"/>
    <s v="Louisville"/>
    <s v="KY"/>
    <b v="0"/>
    <s v="attack"/>
    <s v="Not fleeing"/>
    <b v="0"/>
    <s v="armed"/>
    <x v="1"/>
  </r>
  <r>
    <n v="3296"/>
    <n v="3644"/>
    <s v="Charles Boeh"/>
    <d v="2018-04-25T00:00:00"/>
    <s v="shot"/>
    <x v="0"/>
    <n v="36"/>
    <s v="M"/>
    <s v="W"/>
    <s v="Denver"/>
    <s v="CO"/>
    <b v="0"/>
    <s v="other"/>
    <s v="Car"/>
    <b v="0"/>
    <s v="armed"/>
    <x v="0"/>
  </r>
  <r>
    <n v="3297"/>
    <n v="3646"/>
    <s v="Anthony Lamar Carter"/>
    <d v="2018-04-26T00:00:00"/>
    <s v="shot"/>
    <x v="4"/>
    <n v="22"/>
    <s v="M"/>
    <m/>
    <s v="Vernon"/>
    <s v="TX"/>
    <b v="0"/>
    <s v="attack"/>
    <s v="Car"/>
    <b v="0"/>
    <s v="armed"/>
    <x v="1"/>
  </r>
  <r>
    <n v="3298"/>
    <n v="3648"/>
    <s v="Myra Lisa Micalizio"/>
    <d v="2018-04-26T00:00:00"/>
    <s v="shot"/>
    <x v="5"/>
    <n v="56"/>
    <s v="F"/>
    <s v="W"/>
    <s v="Palermo"/>
    <s v="CA"/>
    <b v="0"/>
    <s v="attack"/>
    <s v="Car"/>
    <b v="1"/>
    <s v="unarmed or undetermined or null"/>
    <x v="1"/>
  </r>
  <r>
    <n v="3299"/>
    <n v="3649"/>
    <s v="Shukri Ali Said"/>
    <d v="2018-04-28T00:00:00"/>
    <s v="shot"/>
    <x v="4"/>
    <n v="36"/>
    <s v="F"/>
    <s v="A"/>
    <s v="Johns Creek"/>
    <s v="GA"/>
    <b v="1"/>
    <s v="other"/>
    <s v="Not fleeing"/>
    <b v="0"/>
    <s v="armed"/>
    <x v="1"/>
  </r>
  <r>
    <n v="3300"/>
    <n v="3652"/>
    <s v="TK TK"/>
    <d v="2018-04-28T00:00:00"/>
    <s v="shot"/>
    <x v="0"/>
    <m/>
    <s v="M"/>
    <m/>
    <s v="Northglenn"/>
    <s v="CO"/>
    <b v="0"/>
    <s v="other"/>
    <s v="Not fleeing"/>
    <b v="0"/>
    <s v="armed"/>
    <x v="0"/>
  </r>
  <r>
    <n v="3301"/>
    <n v="3653"/>
    <s v="Nolberto Hernandez Leon"/>
    <d v="2018-04-28T00:00:00"/>
    <s v="shot"/>
    <x v="0"/>
    <n v="26"/>
    <s v="M"/>
    <s v="H"/>
    <s v="Elk Grove"/>
    <s v="CA"/>
    <b v="0"/>
    <s v="attack"/>
    <s v="Not fleeing"/>
    <b v="0"/>
    <s v="armed"/>
    <x v="0"/>
  </r>
  <r>
    <n v="3302"/>
    <n v="3750"/>
    <s v="Joseph L. Hoffman"/>
    <d v="2018-04-28T00:00:00"/>
    <s v="shot"/>
    <x v="0"/>
    <n v="41"/>
    <s v="M"/>
    <m/>
    <s v="Casselberry"/>
    <s v="FL"/>
    <b v="0"/>
    <s v="attack"/>
    <s v="Not fleeing"/>
    <b v="0"/>
    <s v="armed"/>
    <x v="0"/>
  </r>
  <r>
    <n v="3303"/>
    <n v="3650"/>
    <s v="Brandon Busher"/>
    <d v="2018-04-29T00:00:00"/>
    <s v="shot"/>
    <x v="1"/>
    <n v="38"/>
    <s v="M"/>
    <s v="W"/>
    <s v="Shreveport"/>
    <s v="LA"/>
    <b v="0"/>
    <s v="attack"/>
    <s v="Foot"/>
    <b v="0"/>
    <s v="unarmed or undetermined or null"/>
    <x v="1"/>
  </r>
  <r>
    <n v="3304"/>
    <n v="3651"/>
    <s v="TK TK"/>
    <d v="2018-04-29T00:00:00"/>
    <s v="shot"/>
    <x v="9"/>
    <m/>
    <s v="M"/>
    <m/>
    <s v="Redlands"/>
    <s v="CA"/>
    <b v="0"/>
    <s v="undetermined"/>
    <s v="Not fleeing"/>
    <b v="0"/>
    <s v="unarmed or undetermined or null"/>
    <x v="1"/>
  </r>
  <r>
    <n v="3305"/>
    <n v="3654"/>
    <s v="Michael Scott Knibbs"/>
    <d v="2018-04-29T00:00:00"/>
    <s v="shot"/>
    <x v="0"/>
    <n v="47"/>
    <s v="M"/>
    <s v="W"/>
    <s v="Franklin"/>
    <s v="NC"/>
    <b v="0"/>
    <s v="attack"/>
    <s v="Not fleeing"/>
    <b v="0"/>
    <s v="armed"/>
    <x v="0"/>
  </r>
  <r>
    <n v="3306"/>
    <n v="3655"/>
    <s v="Joshua Lee Ewing"/>
    <d v="2018-04-29T00:00:00"/>
    <s v="shot"/>
    <x v="0"/>
    <n v="26"/>
    <s v="M"/>
    <s v="W"/>
    <s v="Moorland"/>
    <s v="IA"/>
    <b v="0"/>
    <s v="attack"/>
    <s v="Not fleeing"/>
    <b v="0"/>
    <s v="armed"/>
    <x v="0"/>
  </r>
  <r>
    <n v="3307"/>
    <n v="3656"/>
    <s v="Vigil Wolford"/>
    <d v="2018-04-30T00:00:00"/>
    <s v="shot and Tasered"/>
    <x v="4"/>
    <n v="59"/>
    <s v="M"/>
    <m/>
    <s v="Columbus"/>
    <s v="OH"/>
    <b v="0"/>
    <s v="undetermined"/>
    <m/>
    <b v="0"/>
    <s v="armed"/>
    <x v="1"/>
  </r>
  <r>
    <n v="3308"/>
    <n v="3657"/>
    <s v="TK TK"/>
    <d v="2018-05-01T00:00:00"/>
    <s v="shot"/>
    <x v="0"/>
    <m/>
    <s v="M"/>
    <m/>
    <s v="San Antonio"/>
    <s v="TX"/>
    <b v="0"/>
    <s v="attack"/>
    <s v="Car"/>
    <b v="0"/>
    <s v="armed"/>
    <x v="0"/>
  </r>
  <r>
    <n v="3309"/>
    <n v="3658"/>
    <s v="TK TK"/>
    <d v="2018-05-01T00:00:00"/>
    <s v="shot"/>
    <x v="0"/>
    <m/>
    <s v="M"/>
    <m/>
    <s v="Quartzsite"/>
    <s v="AZ"/>
    <b v="0"/>
    <s v="attack"/>
    <s v="Other"/>
    <b v="0"/>
    <s v="armed"/>
    <x v="0"/>
  </r>
  <r>
    <n v="3310"/>
    <n v="3659"/>
    <s v="Jason Wayne Traversie"/>
    <d v="2018-05-02T00:00:00"/>
    <s v="shot"/>
    <x v="9"/>
    <n v="44"/>
    <s v="M"/>
    <s v="W"/>
    <s v="Box Elder"/>
    <s v="SD"/>
    <b v="0"/>
    <s v="undetermined"/>
    <m/>
    <b v="0"/>
    <s v="unarmed or undetermined or null"/>
    <x v="1"/>
  </r>
  <r>
    <n v="3311"/>
    <n v="3660"/>
    <s v="Billy Carson Pike"/>
    <d v="2018-05-02T00:00:00"/>
    <s v="shot"/>
    <x v="0"/>
    <n v="48"/>
    <s v="M"/>
    <s v="W"/>
    <s v="Liberty"/>
    <s v="NC"/>
    <b v="0"/>
    <s v="attack"/>
    <s v="Not fleeing"/>
    <b v="0"/>
    <s v="armed"/>
    <x v="0"/>
  </r>
  <r>
    <n v="3312"/>
    <n v="3661"/>
    <s v="Manuel G. Palacio"/>
    <d v="2018-05-02T00:00:00"/>
    <s v="shot"/>
    <x v="9"/>
    <n v="27"/>
    <s v="M"/>
    <s v="H"/>
    <s v="Kansas City"/>
    <s v="KS"/>
    <b v="0"/>
    <s v="other"/>
    <m/>
    <b v="0"/>
    <s v="unarmed or undetermined or null"/>
    <x v="1"/>
  </r>
  <r>
    <n v="3313"/>
    <n v="3662"/>
    <s v="Timothy Raye Mayfield"/>
    <d v="2018-05-02T00:00:00"/>
    <s v="shot"/>
    <x v="0"/>
    <n v="67"/>
    <s v="M"/>
    <s v="B"/>
    <s v="Dallas"/>
    <s v="TX"/>
    <b v="0"/>
    <s v="attack"/>
    <s v="Not fleeing"/>
    <b v="0"/>
    <s v="armed"/>
    <x v="0"/>
  </r>
  <r>
    <n v="3314"/>
    <n v="3663"/>
    <s v="Damion Collier"/>
    <d v="2018-05-02T00:00:00"/>
    <s v="shot"/>
    <x v="0"/>
    <n v="24"/>
    <s v="M"/>
    <s v="B"/>
    <s v="Columbus"/>
    <s v="GA"/>
    <b v="0"/>
    <s v="other"/>
    <s v="Car"/>
    <b v="0"/>
    <s v="armed"/>
    <x v="0"/>
  </r>
  <r>
    <n v="3315"/>
    <n v="3664"/>
    <s v="Anthony Trujillo"/>
    <d v="2018-05-03T00:00:00"/>
    <s v="shot"/>
    <x v="11"/>
    <n v="26"/>
    <s v="M"/>
    <s v="H"/>
    <s v="Orosi"/>
    <s v="CA"/>
    <b v="1"/>
    <s v="attack"/>
    <s v="Not fleeing"/>
    <b v="0"/>
    <s v="armed"/>
    <x v="1"/>
  </r>
  <r>
    <n v="3316"/>
    <n v="3666"/>
    <s v="Sean Louis Justin"/>
    <d v="2018-05-03T00:00:00"/>
    <s v="shot"/>
    <x v="4"/>
    <n v="28"/>
    <s v="M"/>
    <s v="W"/>
    <s v="Sandia"/>
    <s v="TX"/>
    <b v="0"/>
    <s v="attack"/>
    <s v="Not fleeing"/>
    <b v="0"/>
    <s v="armed"/>
    <x v="1"/>
  </r>
  <r>
    <n v="3317"/>
    <n v="3742"/>
    <s v="Christopher A. Wolfe"/>
    <d v="2018-05-04T00:00:00"/>
    <s v="shot"/>
    <x v="0"/>
    <n v="21"/>
    <s v="M"/>
    <s v="W"/>
    <s v="Terre Haute"/>
    <s v="IN"/>
    <b v="0"/>
    <s v="attack"/>
    <s v="Car"/>
    <b v="0"/>
    <s v="armed"/>
    <x v="0"/>
  </r>
  <r>
    <n v="3318"/>
    <n v="3744"/>
    <s v="John Corneil"/>
    <d v="2018-05-04T00:00:00"/>
    <s v="shot"/>
    <x v="2"/>
    <n v="54"/>
    <s v="M"/>
    <m/>
    <s v="Oakfield"/>
    <s v="ME"/>
    <b v="0"/>
    <s v="other"/>
    <s v="Not fleeing"/>
    <b v="0"/>
    <s v="armed"/>
    <x v="1"/>
  </r>
  <r>
    <n v="3319"/>
    <n v="3670"/>
    <s v="Mitchell Simmons"/>
    <d v="2018-05-05T00:00:00"/>
    <s v="shot"/>
    <x v="0"/>
    <n v="24"/>
    <s v="M"/>
    <s v="W"/>
    <s v="Kettering"/>
    <s v="OH"/>
    <b v="0"/>
    <s v="attack"/>
    <s v="Not fleeing"/>
    <b v="0"/>
    <s v="armed"/>
    <x v="0"/>
  </r>
  <r>
    <n v="3320"/>
    <n v="3671"/>
    <s v="Stephen Charles Arthur"/>
    <d v="2018-05-05T00:00:00"/>
    <s v="shot"/>
    <x v="0"/>
    <n v="51"/>
    <s v="M"/>
    <m/>
    <s v="Scottsdale"/>
    <s v="AZ"/>
    <b v="0"/>
    <s v="attack"/>
    <s v="Foot"/>
    <b v="0"/>
    <s v="armed"/>
    <x v="0"/>
  </r>
  <r>
    <n v="3321"/>
    <n v="3743"/>
    <s v="Matthew Mathison"/>
    <d v="2018-05-05T00:00:00"/>
    <s v="shot"/>
    <x v="0"/>
    <n v="59"/>
    <s v="M"/>
    <m/>
    <s v="Bexar County"/>
    <s v="TX"/>
    <b v="1"/>
    <s v="attack"/>
    <s v="Foot"/>
    <b v="0"/>
    <s v="armed"/>
    <x v="0"/>
  </r>
  <r>
    <n v="3322"/>
    <n v="3745"/>
    <s v="Savannah Hill"/>
    <d v="2018-05-05T00:00:00"/>
    <s v="shot"/>
    <x v="5"/>
    <n v="21"/>
    <s v="F"/>
    <s v="W"/>
    <s v="Aurora"/>
    <s v="MO"/>
    <b v="0"/>
    <s v="attack"/>
    <s v="Car"/>
    <b v="0"/>
    <s v="unarmed or undetermined or null"/>
    <x v="1"/>
  </r>
  <r>
    <n v="3323"/>
    <n v="3667"/>
    <s v="Dwight Dearth"/>
    <d v="2018-05-06T00:00:00"/>
    <s v="shot"/>
    <x v="0"/>
    <n v="73"/>
    <s v="M"/>
    <m/>
    <s v="Fairview"/>
    <s v="OH"/>
    <b v="1"/>
    <s v="attack"/>
    <s v="Not fleeing"/>
    <b v="0"/>
    <s v="armed"/>
    <x v="0"/>
  </r>
  <r>
    <n v="3324"/>
    <n v="3668"/>
    <s v="Franklin Robert Vaughn"/>
    <d v="2018-05-06T00:00:00"/>
    <s v="shot"/>
    <x v="0"/>
    <n v="39"/>
    <s v="M"/>
    <s v="W"/>
    <s v="Prague"/>
    <s v="OK"/>
    <b v="0"/>
    <s v="attack"/>
    <s v="Car"/>
    <b v="0"/>
    <s v="armed"/>
    <x v="0"/>
  </r>
  <r>
    <n v="3325"/>
    <n v="3669"/>
    <s v="Terence Leslie"/>
    <d v="2018-05-06T00:00:00"/>
    <s v="shot"/>
    <x v="21"/>
    <n v="32"/>
    <s v="M"/>
    <s v="B"/>
    <s v="East Point"/>
    <s v="GA"/>
    <b v="0"/>
    <s v="attack"/>
    <s v="Car"/>
    <b v="0"/>
    <s v="armed"/>
    <x v="1"/>
  </r>
  <r>
    <n v="3326"/>
    <n v="3673"/>
    <s v="David P. Wolosin"/>
    <d v="2018-05-06T00:00:00"/>
    <s v="shot"/>
    <x v="0"/>
    <n v="38"/>
    <s v="M"/>
    <s v="W"/>
    <s v="Casper"/>
    <s v="WY"/>
    <b v="0"/>
    <s v="attack"/>
    <s v="Not fleeing"/>
    <b v="0"/>
    <s v="armed"/>
    <x v="0"/>
  </r>
  <r>
    <n v="3327"/>
    <n v="3672"/>
    <s v="Juan Alberto Silva"/>
    <d v="2018-05-07T00:00:00"/>
    <s v="shot"/>
    <x v="5"/>
    <n v="32"/>
    <s v="M"/>
    <s v="H"/>
    <s v="Orlando"/>
    <s v="FL"/>
    <b v="0"/>
    <s v="attack"/>
    <s v="Car"/>
    <b v="0"/>
    <s v="unarmed or undetermined or null"/>
    <x v="1"/>
  </r>
  <r>
    <n v="3328"/>
    <n v="3674"/>
    <s v="Albert Odom"/>
    <d v="2018-05-07T00:00:00"/>
    <s v="shot"/>
    <x v="0"/>
    <n v="26"/>
    <s v="M"/>
    <s v="W"/>
    <s v="Tulsa"/>
    <s v="OK"/>
    <b v="0"/>
    <s v="other"/>
    <s v="Not fleeing"/>
    <b v="1"/>
    <s v="armed"/>
    <x v="0"/>
  </r>
  <r>
    <n v="3329"/>
    <n v="3675"/>
    <s v="Kimberly McCann"/>
    <d v="2018-05-07T00:00:00"/>
    <s v="shot"/>
    <x v="0"/>
    <n v="55"/>
    <s v="F"/>
    <s v="W"/>
    <s v="Floyd County"/>
    <s v="GA"/>
    <b v="0"/>
    <s v="attack"/>
    <s v="Car"/>
    <b v="0"/>
    <s v="armed"/>
    <x v="0"/>
  </r>
  <r>
    <n v="3330"/>
    <n v="3680"/>
    <s v="David J. Robinson"/>
    <d v="2018-05-07T00:00:00"/>
    <s v="shot"/>
    <x v="0"/>
    <n v="50"/>
    <s v="M"/>
    <s v="W"/>
    <s v="Appleton"/>
    <s v="WI"/>
    <b v="1"/>
    <s v="other"/>
    <s v="Not fleeing"/>
    <b v="1"/>
    <s v="armed"/>
    <x v="0"/>
  </r>
  <r>
    <n v="3331"/>
    <n v="3747"/>
    <s v="Lisa Rivera"/>
    <d v="2018-05-07T00:00:00"/>
    <s v="shot"/>
    <x v="0"/>
    <n v="49"/>
    <s v="F"/>
    <s v="H"/>
    <s v="Yuma"/>
    <s v="AZ"/>
    <b v="0"/>
    <s v="other"/>
    <s v="Not fleeing"/>
    <b v="0"/>
    <s v="armed"/>
    <x v="0"/>
  </r>
  <r>
    <n v="3332"/>
    <n v="3748"/>
    <s v="Peter Boden"/>
    <d v="2018-05-07T00:00:00"/>
    <s v="shot"/>
    <x v="0"/>
    <n v="48"/>
    <s v="M"/>
    <s v="W"/>
    <s v="Hackett"/>
    <s v="AR"/>
    <b v="0"/>
    <s v="attack"/>
    <s v="Not fleeing"/>
    <b v="0"/>
    <s v="armed"/>
    <x v="0"/>
  </r>
  <r>
    <n v="3333"/>
    <n v="3677"/>
    <s v="John Simson"/>
    <d v="2018-05-08T00:00:00"/>
    <s v="shot"/>
    <x v="0"/>
    <n v="65"/>
    <s v="M"/>
    <s v="W"/>
    <s v="Lancaster"/>
    <s v="PA"/>
    <b v="0"/>
    <s v="attack"/>
    <s v="Not fleeing"/>
    <b v="0"/>
    <s v="armed"/>
    <x v="0"/>
  </r>
  <r>
    <n v="3334"/>
    <n v="3678"/>
    <s v="Charles Hutchison"/>
    <d v="2018-05-08T00:00:00"/>
    <s v="shot"/>
    <x v="4"/>
    <n v="37"/>
    <s v="M"/>
    <m/>
    <s v="Tucson"/>
    <s v="AZ"/>
    <b v="0"/>
    <s v="other"/>
    <s v="Foot"/>
    <b v="0"/>
    <s v="armed"/>
    <x v="1"/>
  </r>
  <r>
    <n v="3335"/>
    <n v="3679"/>
    <s v="Phillip Cameron Gibson"/>
    <d v="2018-05-08T00:00:00"/>
    <s v="shot"/>
    <x v="2"/>
    <n v="37"/>
    <s v="M"/>
    <s v="W"/>
    <s v="Glade Spring"/>
    <s v="VA"/>
    <b v="0"/>
    <s v="other"/>
    <s v="Other"/>
    <b v="0"/>
    <s v="armed"/>
    <x v="1"/>
  </r>
  <r>
    <n v="3336"/>
    <n v="3682"/>
    <s v="Elliott Reed"/>
    <d v="2018-05-09T00:00:00"/>
    <s v="shot"/>
    <x v="0"/>
    <n v="33"/>
    <s v="M"/>
    <s v="B"/>
    <s v="Jackson"/>
    <s v="MS"/>
    <b v="0"/>
    <s v="attack"/>
    <s v="Not fleeing"/>
    <b v="0"/>
    <s v="armed"/>
    <x v="0"/>
  </r>
  <r>
    <n v="3337"/>
    <n v="3683"/>
    <s v="Kenneth Carter"/>
    <d v="2018-05-10T00:00:00"/>
    <s v="shot"/>
    <x v="5"/>
    <n v="46"/>
    <s v="M"/>
    <s v="W"/>
    <s v="Morristown"/>
    <s v="TN"/>
    <b v="0"/>
    <s v="attack"/>
    <s v="Not fleeing"/>
    <b v="0"/>
    <s v="unarmed or undetermined or null"/>
    <x v="1"/>
  </r>
  <r>
    <n v="3338"/>
    <n v="3684"/>
    <s v="Michael E. Hutchman"/>
    <d v="2018-05-10T00:00:00"/>
    <s v="shot"/>
    <x v="0"/>
    <n v="33"/>
    <s v="M"/>
    <s v="W"/>
    <s v="Lower Burrell"/>
    <s v="PA"/>
    <b v="0"/>
    <s v="other"/>
    <s v="Not fleeing"/>
    <b v="0"/>
    <s v="armed"/>
    <x v="0"/>
  </r>
  <r>
    <n v="3339"/>
    <n v="3692"/>
    <s v="TK TK"/>
    <d v="2018-05-11T00:00:00"/>
    <s v="shot"/>
    <x v="0"/>
    <m/>
    <s v="M"/>
    <m/>
    <s v="York"/>
    <s v="WI"/>
    <b v="0"/>
    <s v="attack"/>
    <s v="Car"/>
    <b v="0"/>
    <s v="armed"/>
    <x v="0"/>
  </r>
  <r>
    <n v="3340"/>
    <n v="3746"/>
    <s v="Kelly G. Abbott"/>
    <d v="2018-05-11T00:00:00"/>
    <s v="shot"/>
    <x v="0"/>
    <n v="51"/>
    <s v="M"/>
    <m/>
    <s v="Clark County"/>
    <s v="WI"/>
    <b v="0"/>
    <s v="attack"/>
    <s v="Car"/>
    <b v="0"/>
    <s v="armed"/>
    <x v="0"/>
  </r>
  <r>
    <n v="3341"/>
    <n v="3749"/>
    <s v="Benjamin Lee Sellers"/>
    <d v="2018-05-11T00:00:00"/>
    <s v="shot"/>
    <x v="4"/>
    <n v="33"/>
    <s v="M"/>
    <s v="W"/>
    <s v="Haughton"/>
    <s v="LA"/>
    <b v="0"/>
    <s v="other"/>
    <s v="Not fleeing"/>
    <b v="0"/>
    <s v="armed"/>
    <x v="1"/>
  </r>
  <r>
    <n v="3342"/>
    <n v="3751"/>
    <s v="Barry Freeman"/>
    <d v="2018-05-11T00:00:00"/>
    <s v="shot"/>
    <x v="0"/>
    <n v="51"/>
    <s v="M"/>
    <m/>
    <s v="Evansville"/>
    <s v="IN"/>
    <b v="0"/>
    <s v="attack"/>
    <s v="Foot"/>
    <b v="0"/>
    <s v="armed"/>
    <x v="0"/>
  </r>
  <r>
    <n v="3343"/>
    <n v="3752"/>
    <s v="Bradley Daniel Webster"/>
    <d v="2018-05-11T00:00:00"/>
    <s v="shot"/>
    <x v="0"/>
    <n v="52"/>
    <s v="M"/>
    <s v="W"/>
    <s v="Talihina"/>
    <s v="OK"/>
    <b v="0"/>
    <s v="attack"/>
    <s v="Not fleeing"/>
    <b v="0"/>
    <s v="armed"/>
    <x v="0"/>
  </r>
  <r>
    <n v="3344"/>
    <n v="3753"/>
    <s v="Jacob T. Eldridge"/>
    <d v="2018-05-11T00:00:00"/>
    <s v="shot"/>
    <x v="4"/>
    <n v="24"/>
    <s v="M"/>
    <m/>
    <s v="Blackfoot"/>
    <s v="ID"/>
    <b v="0"/>
    <s v="attack"/>
    <s v="Not fleeing"/>
    <b v="0"/>
    <s v="armed"/>
    <x v="1"/>
  </r>
  <r>
    <n v="3345"/>
    <n v="3693"/>
    <s v="Darrell J. Bruffy"/>
    <d v="2018-05-12T00:00:00"/>
    <s v="shot"/>
    <x v="0"/>
    <n v="55"/>
    <s v="M"/>
    <s v="W"/>
    <s v="Columbus"/>
    <s v="OH"/>
    <b v="0"/>
    <s v="attack"/>
    <s v="Car"/>
    <b v="0"/>
    <s v="armed"/>
    <x v="0"/>
  </r>
  <r>
    <n v="3346"/>
    <n v="3686"/>
    <s v="Willie Rogers Marable"/>
    <d v="2018-05-13T00:00:00"/>
    <s v="shot"/>
    <x v="31"/>
    <n v="28"/>
    <s v="M"/>
    <s v="B"/>
    <s v="Portsmouth"/>
    <s v="VA"/>
    <b v="0"/>
    <s v="other"/>
    <s v="Not fleeing"/>
    <b v="0"/>
    <s v="armed"/>
    <x v="1"/>
  </r>
  <r>
    <n v="3347"/>
    <n v="3689"/>
    <s v="Philip Steven McMichael"/>
    <d v="2018-05-13T00:00:00"/>
    <s v="shot"/>
    <x v="0"/>
    <n v="36"/>
    <s v="M"/>
    <m/>
    <s v="Amite"/>
    <s v="LA"/>
    <b v="0"/>
    <s v="undetermined"/>
    <m/>
    <b v="0"/>
    <s v="armed"/>
    <x v="0"/>
  </r>
  <r>
    <n v="3348"/>
    <n v="3690"/>
    <s v="James Brian Kay"/>
    <d v="2018-05-13T00:00:00"/>
    <s v="shot"/>
    <x v="0"/>
    <n v="54"/>
    <s v="M"/>
    <m/>
    <s v="Carnesville"/>
    <s v="GA"/>
    <b v="0"/>
    <s v="attack"/>
    <s v="Not fleeing"/>
    <b v="0"/>
    <s v="armed"/>
    <x v="0"/>
  </r>
  <r>
    <n v="3349"/>
    <n v="3691"/>
    <s v="James Collins"/>
    <d v="2018-05-13T00:00:00"/>
    <s v="shot"/>
    <x v="0"/>
    <n v="38"/>
    <s v="M"/>
    <m/>
    <s v="Dearborn Heights"/>
    <s v="MI"/>
    <b v="0"/>
    <s v="other"/>
    <s v="Not fleeing"/>
    <b v="0"/>
    <s v="armed"/>
    <x v="0"/>
  </r>
  <r>
    <n v="3350"/>
    <n v="3685"/>
    <s v="Anthony Trice"/>
    <d v="2018-05-14T00:00:00"/>
    <s v="shot"/>
    <x v="0"/>
    <n v="24"/>
    <s v="M"/>
    <s v="B"/>
    <s v="Clinton"/>
    <s v="MD"/>
    <b v="0"/>
    <s v="attack"/>
    <s v="Not fleeing"/>
    <b v="0"/>
    <s v="armed"/>
    <x v="0"/>
  </r>
  <r>
    <n v="3351"/>
    <n v="3687"/>
    <s v="Cody Reynolds"/>
    <d v="2018-05-14T00:00:00"/>
    <s v="shot"/>
    <x v="1"/>
    <n v="20"/>
    <s v="M"/>
    <s v="W"/>
    <s v="Royal Oak"/>
    <s v="MI"/>
    <b v="0"/>
    <s v="attack"/>
    <s v="Not fleeing"/>
    <b v="0"/>
    <s v="unarmed or undetermined or null"/>
    <x v="1"/>
  </r>
  <r>
    <n v="3352"/>
    <n v="3688"/>
    <s v="William N. Derick"/>
    <d v="2018-05-14T00:00:00"/>
    <s v="shot"/>
    <x v="0"/>
    <n v="54"/>
    <s v="M"/>
    <m/>
    <s v="Wales"/>
    <s v="ME"/>
    <b v="0"/>
    <s v="attack"/>
    <s v="Not fleeing"/>
    <b v="0"/>
    <s v="armed"/>
    <x v="0"/>
  </r>
  <r>
    <n v="3353"/>
    <n v="3694"/>
    <s v="Rollie J. Davis"/>
    <d v="2018-05-14T00:00:00"/>
    <s v="shot"/>
    <x v="0"/>
    <n v="53"/>
    <s v="M"/>
    <s v="W"/>
    <s v="Quincy"/>
    <s v="IL"/>
    <b v="0"/>
    <s v="other"/>
    <s v="Not fleeing"/>
    <b v="0"/>
    <s v="armed"/>
    <x v="0"/>
  </r>
  <r>
    <n v="3354"/>
    <n v="3695"/>
    <s v="Bob Browning Cruz"/>
    <d v="2018-05-14T00:00:00"/>
    <s v="shot"/>
    <x v="0"/>
    <n v="36"/>
    <s v="M"/>
    <s v="H"/>
    <s v="San Antonio"/>
    <s v="TX"/>
    <b v="0"/>
    <s v="attack"/>
    <s v="Not fleeing"/>
    <b v="0"/>
    <s v="armed"/>
    <x v="0"/>
  </r>
  <r>
    <n v="3355"/>
    <n v="3696"/>
    <s v="Marcus-David L. Peters"/>
    <d v="2018-05-14T00:00:00"/>
    <s v="shot and Tasered"/>
    <x v="1"/>
    <n v="24"/>
    <s v="M"/>
    <s v="B"/>
    <s v="Richmond"/>
    <s v="VA"/>
    <b v="0"/>
    <s v="attack"/>
    <s v="Car"/>
    <b v="1"/>
    <s v="unarmed or undetermined or null"/>
    <x v="1"/>
  </r>
  <r>
    <n v="3356"/>
    <n v="3698"/>
    <s v="David M. Romansky"/>
    <d v="2018-05-15T00:00:00"/>
    <s v="shot"/>
    <x v="0"/>
    <n v="34"/>
    <s v="M"/>
    <s v="W"/>
    <s v="Lake Mary"/>
    <s v="FL"/>
    <b v="0"/>
    <s v="other"/>
    <s v="Car"/>
    <b v="0"/>
    <s v="armed"/>
    <x v="0"/>
  </r>
  <r>
    <n v="3357"/>
    <n v="3705"/>
    <s v="Kevin Nickle"/>
    <d v="2018-05-16T00:00:00"/>
    <s v="shot"/>
    <x v="4"/>
    <n v="59"/>
    <s v="M"/>
    <m/>
    <s v="Martins Ferry"/>
    <s v="OH"/>
    <b v="0"/>
    <s v="other"/>
    <s v="Not fleeing"/>
    <b v="0"/>
    <s v="armed"/>
    <x v="1"/>
  </r>
  <r>
    <n v="3358"/>
    <n v="3708"/>
    <s v="Daniel Timothy Johnson"/>
    <d v="2018-05-17T00:00:00"/>
    <s v="shot"/>
    <x v="0"/>
    <n v="34"/>
    <s v="M"/>
    <s v="W"/>
    <s v="Norman"/>
    <s v="OK"/>
    <b v="0"/>
    <s v="attack"/>
    <s v="Not fleeing"/>
    <b v="0"/>
    <s v="armed"/>
    <x v="0"/>
  </r>
  <r>
    <n v="3359"/>
    <n v="3703"/>
    <s v="TK TK"/>
    <d v="2018-05-18T00:00:00"/>
    <s v="shot"/>
    <x v="0"/>
    <m/>
    <s v="M"/>
    <m/>
    <s v="Plymouth Township"/>
    <s v="MI"/>
    <b v="1"/>
    <s v="attack"/>
    <s v="Foot"/>
    <b v="0"/>
    <s v="armed"/>
    <x v="0"/>
  </r>
  <r>
    <n v="3360"/>
    <n v="3704"/>
    <s v="TK TK"/>
    <d v="2018-05-18T00:00:00"/>
    <s v="shot"/>
    <x v="31"/>
    <m/>
    <s v="M"/>
    <m/>
    <s v="Laredo"/>
    <s v="TX"/>
    <b v="0"/>
    <s v="other"/>
    <m/>
    <b v="0"/>
    <s v="armed"/>
    <x v="1"/>
  </r>
  <r>
    <n v="3361"/>
    <n v="3706"/>
    <s v="Dmitri Bullard"/>
    <d v="2018-05-18T00:00:00"/>
    <s v="shot"/>
    <x v="8"/>
    <n v="24"/>
    <s v="M"/>
    <s v="W"/>
    <s v="Gresham"/>
    <s v="OR"/>
    <b v="0"/>
    <s v="other"/>
    <s v="Car"/>
    <b v="0"/>
    <s v="armed"/>
    <x v="1"/>
  </r>
  <r>
    <n v="3362"/>
    <n v="3700"/>
    <s v="Jimmy Alan Moss"/>
    <d v="2018-05-19T00:00:00"/>
    <s v="shot"/>
    <x v="5"/>
    <n v="77"/>
    <s v="M"/>
    <m/>
    <s v="Sunridge"/>
    <s v="NV"/>
    <b v="0"/>
    <s v="attack"/>
    <m/>
    <b v="0"/>
    <s v="unarmed or undetermined or null"/>
    <x v="1"/>
  </r>
  <r>
    <n v="3363"/>
    <n v="3701"/>
    <s v="Corey Cordova"/>
    <d v="2018-05-19T00:00:00"/>
    <s v="shot"/>
    <x v="0"/>
    <n v="30"/>
    <s v="M"/>
    <s v="W"/>
    <s v="Columbus"/>
    <s v="OH"/>
    <b v="0"/>
    <s v="attack"/>
    <s v="Not fleeing"/>
    <b v="0"/>
    <s v="armed"/>
    <x v="0"/>
  </r>
  <r>
    <n v="3364"/>
    <n v="3702"/>
    <s v="Santiago Evans-Valencia"/>
    <d v="2018-05-19T00:00:00"/>
    <s v="shot"/>
    <x v="0"/>
    <n v="36"/>
    <s v="M"/>
    <s v="H"/>
    <s v="Pueblo"/>
    <s v="CO"/>
    <b v="0"/>
    <s v="attack"/>
    <s v="Not fleeing"/>
    <b v="0"/>
    <s v="armed"/>
    <x v="0"/>
  </r>
  <r>
    <n v="3365"/>
    <n v="3699"/>
    <s v="Bradley J. Grant"/>
    <d v="2018-05-20T00:00:00"/>
    <s v="shot"/>
    <x v="0"/>
    <n v="36"/>
    <s v="M"/>
    <s v="W"/>
    <s v="Baxter"/>
    <s v="KY"/>
    <b v="0"/>
    <s v="other"/>
    <s v="Foot"/>
    <b v="0"/>
    <s v="armed"/>
    <x v="0"/>
  </r>
  <r>
    <n v="3366"/>
    <n v="3707"/>
    <s v="Ray Wyatt"/>
    <d v="2018-05-21T00:00:00"/>
    <s v="shot"/>
    <x v="0"/>
    <n v="58"/>
    <s v="M"/>
    <s v="W"/>
    <s v="Joshua Tree"/>
    <s v="CA"/>
    <b v="1"/>
    <s v="attack"/>
    <s v="Foot"/>
    <b v="0"/>
    <s v="armed"/>
    <x v="0"/>
  </r>
  <r>
    <n v="3367"/>
    <n v="3719"/>
    <s v="Ronald Clinton"/>
    <d v="2018-05-21T00:00:00"/>
    <s v="shot"/>
    <x v="5"/>
    <n v="47"/>
    <s v="M"/>
    <s v="B"/>
    <s v="West Memphis"/>
    <s v="AR"/>
    <b v="0"/>
    <s v="attack"/>
    <s v="Car"/>
    <b v="0"/>
    <s v="unarmed or undetermined or null"/>
    <x v="1"/>
  </r>
  <r>
    <n v="3368"/>
    <n v="3709"/>
    <s v="Martin Sandejo"/>
    <d v="2018-05-22T00:00:00"/>
    <s v="shot"/>
    <x v="4"/>
    <n v="49"/>
    <s v="M"/>
    <s v="H"/>
    <s v="Mathis"/>
    <s v="TX"/>
    <b v="0"/>
    <s v="other"/>
    <s v="Not fleeing"/>
    <b v="0"/>
    <s v="armed"/>
    <x v="1"/>
  </r>
  <r>
    <n v="3369"/>
    <n v="3710"/>
    <s v="Makell Meyerin"/>
    <d v="2018-05-23T00:00:00"/>
    <s v="shot"/>
    <x v="0"/>
    <n v="31"/>
    <s v="F"/>
    <s v="W"/>
    <s v="Gurnee"/>
    <s v="IL"/>
    <b v="0"/>
    <s v="attack"/>
    <s v="Foot"/>
    <b v="0"/>
    <s v="armed"/>
    <x v="0"/>
  </r>
  <r>
    <n v="3370"/>
    <n v="3718"/>
    <s v="Joshua M. Gomoll"/>
    <d v="2018-05-23T00:00:00"/>
    <s v="shot"/>
    <x v="4"/>
    <n v="25"/>
    <s v="M"/>
    <s v="W"/>
    <s v="Fox Crossing"/>
    <s v="WI"/>
    <b v="1"/>
    <s v="other"/>
    <s v="Not fleeing"/>
    <b v="0"/>
    <s v="armed"/>
    <x v="1"/>
  </r>
  <r>
    <n v="3371"/>
    <n v="3720"/>
    <s v="Claudia Patricia Gomez Gonzalez"/>
    <d v="2018-05-23T00:00:00"/>
    <s v="shot"/>
    <x v="1"/>
    <m/>
    <s v="F"/>
    <s v="H"/>
    <s v="Rio Bravo"/>
    <s v="TX"/>
    <b v="0"/>
    <s v="attack"/>
    <s v="Not fleeing"/>
    <b v="0"/>
    <s v="unarmed or undetermined or null"/>
    <x v="1"/>
  </r>
  <r>
    <n v="3372"/>
    <n v="3717"/>
    <s v="Dustin D. Odom"/>
    <d v="2018-05-24T00:00:00"/>
    <s v="shot"/>
    <x v="1"/>
    <n v="30"/>
    <s v="M"/>
    <s v="W"/>
    <s v="Citra"/>
    <s v="FL"/>
    <b v="0"/>
    <s v="attack"/>
    <s v="Foot"/>
    <b v="1"/>
    <s v="unarmed or undetermined or null"/>
    <x v="1"/>
  </r>
  <r>
    <n v="3373"/>
    <n v="3737"/>
    <s v="Brett Luengo"/>
    <d v="2018-05-24T00:00:00"/>
    <s v="shot"/>
    <x v="1"/>
    <n v="33"/>
    <s v="M"/>
    <s v="W"/>
    <s v="Cleveland"/>
    <s v="OH"/>
    <b v="0"/>
    <s v="attack"/>
    <s v="Not fleeing"/>
    <b v="0"/>
    <s v="unarmed or undetermined or null"/>
    <x v="1"/>
  </r>
  <r>
    <n v="3374"/>
    <n v="3715"/>
    <s v="Augustine Oliva"/>
    <d v="2018-05-25T00:00:00"/>
    <s v="shot"/>
    <x v="5"/>
    <n v="29"/>
    <s v="M"/>
    <s v="W"/>
    <s v="Dumas"/>
    <s v="TX"/>
    <b v="0"/>
    <s v="attack"/>
    <s v="Not fleeing"/>
    <b v="0"/>
    <s v="unarmed or undetermined or null"/>
    <x v="1"/>
  </r>
  <r>
    <n v="3375"/>
    <n v="3716"/>
    <s v="TK TK"/>
    <d v="2018-05-25T00:00:00"/>
    <s v="shot"/>
    <x v="4"/>
    <m/>
    <s v="M"/>
    <m/>
    <s v="Mountain Home"/>
    <s v="ID"/>
    <b v="0"/>
    <s v="other"/>
    <s v="Car"/>
    <b v="0"/>
    <s v="armed"/>
    <x v="1"/>
  </r>
  <r>
    <n v="3376"/>
    <n v="3736"/>
    <s v="Dustin Montano"/>
    <d v="2018-05-25T00:00:00"/>
    <s v="shot"/>
    <x v="9"/>
    <n v="31"/>
    <s v="M"/>
    <s v="W"/>
    <s v="Fort Morgan"/>
    <s v="CO"/>
    <b v="1"/>
    <s v="other"/>
    <s v="Not fleeing"/>
    <b v="0"/>
    <s v="unarmed or undetermined or null"/>
    <x v="1"/>
  </r>
  <r>
    <n v="3377"/>
    <n v="3714"/>
    <s v="Homer Woodroe Tyler"/>
    <d v="2018-05-26T00:00:00"/>
    <s v="shot"/>
    <x v="0"/>
    <n v="51"/>
    <s v="M"/>
    <s v="W"/>
    <s v="Silsbee"/>
    <s v="TX"/>
    <b v="0"/>
    <s v="other"/>
    <s v="Not fleeing"/>
    <b v="0"/>
    <s v="armed"/>
    <x v="0"/>
  </r>
  <r>
    <n v="3378"/>
    <n v="3712"/>
    <s v="Raul Rivera"/>
    <d v="2018-05-27T00:00:00"/>
    <s v="shot"/>
    <x v="4"/>
    <n v="42"/>
    <s v="M"/>
    <s v="H"/>
    <s v="San Diego"/>
    <s v="CA"/>
    <b v="1"/>
    <s v="other"/>
    <s v="Not fleeing"/>
    <b v="1"/>
    <s v="armed"/>
    <x v="1"/>
  </r>
  <r>
    <n v="3379"/>
    <n v="3713"/>
    <s v="Eugene Baylis"/>
    <d v="2018-05-27T00:00:00"/>
    <s v="shot"/>
    <x v="0"/>
    <n v="67"/>
    <s v="M"/>
    <s v="W"/>
    <s v="Grand Junction"/>
    <s v="CO"/>
    <b v="0"/>
    <s v="attack"/>
    <s v="Not fleeing"/>
    <b v="0"/>
    <s v="armed"/>
    <x v="0"/>
  </r>
  <r>
    <n v="3380"/>
    <n v="3735"/>
    <s v="TK TK"/>
    <d v="2018-05-27T00:00:00"/>
    <s v="shot"/>
    <x v="4"/>
    <m/>
    <s v="M"/>
    <m/>
    <s v="Everton"/>
    <s v="MO"/>
    <b v="1"/>
    <s v="other"/>
    <s v="Not fleeing"/>
    <b v="0"/>
    <s v="armed"/>
    <x v="1"/>
  </r>
  <r>
    <n v="3381"/>
    <n v="3711"/>
    <s v="Michael Glad"/>
    <d v="2018-05-28T00:00:00"/>
    <s v="shot"/>
    <x v="0"/>
    <n v="23"/>
    <s v="M"/>
    <s v="W"/>
    <s v="West Jordan"/>
    <s v="UT"/>
    <b v="0"/>
    <s v="attack"/>
    <s v="Car"/>
    <b v="0"/>
    <s v="armed"/>
    <x v="0"/>
  </r>
  <r>
    <n v="3382"/>
    <n v="3722"/>
    <s v="Rabi Brown"/>
    <d v="2018-05-29T00:00:00"/>
    <s v="shot"/>
    <x v="0"/>
    <n v="34"/>
    <s v="M"/>
    <s v="N"/>
    <s v="Phoenix"/>
    <s v="AZ"/>
    <b v="0"/>
    <s v="other"/>
    <s v="Not fleeing"/>
    <b v="0"/>
    <s v="armed"/>
    <x v="0"/>
  </r>
  <r>
    <n v="3383"/>
    <n v="3724"/>
    <s v="Armando Osuna"/>
    <d v="2018-05-29T00:00:00"/>
    <s v="shot"/>
    <x v="22"/>
    <n v="51"/>
    <s v="M"/>
    <s v="H"/>
    <s v="Riverbank"/>
    <s v="CA"/>
    <b v="0"/>
    <s v="attack"/>
    <s v="Not fleeing"/>
    <b v="0"/>
    <s v="armed"/>
    <x v="1"/>
  </r>
  <r>
    <n v="3384"/>
    <n v="3733"/>
    <s v="Zane Anthony James"/>
    <d v="2018-05-29T00:00:00"/>
    <s v="shot"/>
    <x v="5"/>
    <n v="19"/>
    <s v="M"/>
    <s v="W"/>
    <s v="Cottonwood Heights"/>
    <s v="UT"/>
    <b v="0"/>
    <s v="undetermined"/>
    <s v="Car"/>
    <b v="0"/>
    <s v="unarmed or undetermined or null"/>
    <x v="1"/>
  </r>
  <r>
    <n v="3385"/>
    <n v="3721"/>
    <s v="Bryan Rodriguez"/>
    <d v="2018-05-30T00:00:00"/>
    <s v="shot"/>
    <x v="46"/>
    <n v="29"/>
    <s v="M"/>
    <s v="H"/>
    <s v="Los Angeles"/>
    <s v="CA"/>
    <b v="0"/>
    <s v="attack"/>
    <s v="Foot"/>
    <b v="1"/>
    <s v="armed"/>
    <x v="1"/>
  </r>
  <r>
    <n v="3386"/>
    <n v="3734"/>
    <s v="Juvan Simon"/>
    <d v="2018-05-30T00:00:00"/>
    <s v="shot"/>
    <x v="0"/>
    <n v="23"/>
    <s v="M"/>
    <s v="B"/>
    <s v="Florida City"/>
    <s v="FL"/>
    <b v="0"/>
    <s v="other"/>
    <s v="Not fleeing"/>
    <b v="0"/>
    <s v="armed"/>
    <x v="0"/>
  </r>
  <r>
    <n v="3387"/>
    <n v="3725"/>
    <s v="Katherine Brazeau"/>
    <d v="2018-05-31T00:00:00"/>
    <s v="shot"/>
    <x v="4"/>
    <n v="46"/>
    <s v="F"/>
    <s v="W"/>
    <s v="Fullerton"/>
    <s v="CA"/>
    <b v="1"/>
    <s v="other"/>
    <s v="Not fleeing"/>
    <b v="0"/>
    <s v="armed"/>
    <x v="1"/>
  </r>
  <r>
    <n v="3388"/>
    <n v="3726"/>
    <s v="Jerick Rasheem Gray"/>
    <d v="2018-05-31T00:00:00"/>
    <s v="shot"/>
    <x v="4"/>
    <n v="42"/>
    <s v="M"/>
    <s v="B"/>
    <s v="Thomasville"/>
    <s v="NC"/>
    <b v="0"/>
    <s v="attack"/>
    <s v="Car"/>
    <b v="0"/>
    <s v="armed"/>
    <x v="1"/>
  </r>
  <r>
    <n v="3389"/>
    <n v="3727"/>
    <s v="Andres Estrada"/>
    <d v="2018-06-01T00:00:00"/>
    <s v="shot"/>
    <x v="5"/>
    <n v="21"/>
    <s v="M"/>
    <s v="H"/>
    <s v="Dundee"/>
    <s v="FL"/>
    <b v="0"/>
    <s v="attack"/>
    <m/>
    <b v="0"/>
    <s v="unarmed or undetermined or null"/>
    <x v="1"/>
  </r>
  <r>
    <n v="3390"/>
    <n v="3731"/>
    <s v="Renie Cablay"/>
    <d v="2018-06-01T00:00:00"/>
    <s v="shot"/>
    <x v="4"/>
    <n v="55"/>
    <s v="M"/>
    <s v="A"/>
    <s v="Honolulu"/>
    <s v="HI"/>
    <b v="1"/>
    <s v="attack"/>
    <s v="Not fleeing"/>
    <b v="0"/>
    <s v="armed"/>
    <x v="1"/>
  </r>
  <r>
    <n v="3391"/>
    <n v="3732"/>
    <s v="TK TK"/>
    <d v="2018-06-01T00:00:00"/>
    <s v="shot"/>
    <x v="4"/>
    <m/>
    <s v="M"/>
    <s v="W"/>
    <s v="Torrance"/>
    <s v="CA"/>
    <b v="0"/>
    <s v="other"/>
    <s v="Not fleeing"/>
    <b v="0"/>
    <s v="armed"/>
    <x v="1"/>
  </r>
  <r>
    <n v="3392"/>
    <n v="3730"/>
    <s v="TK TK"/>
    <d v="2018-06-02T00:00:00"/>
    <s v="shot"/>
    <x v="5"/>
    <m/>
    <s v="M"/>
    <m/>
    <s v="Chicago"/>
    <s v="IL"/>
    <b v="0"/>
    <s v="attack"/>
    <s v="Car"/>
    <b v="0"/>
    <s v="unarmed or undetermined or null"/>
    <x v="1"/>
  </r>
  <r>
    <n v="3393"/>
    <n v="3728"/>
    <s v="Julio Eduardo Hernandez Mata"/>
    <d v="2018-06-03T00:00:00"/>
    <s v="shot"/>
    <x v="9"/>
    <n v="32"/>
    <s v="M"/>
    <s v="H"/>
    <s v="Chickasha"/>
    <s v="OK"/>
    <b v="0"/>
    <s v="other"/>
    <s v="Car"/>
    <b v="0"/>
    <s v="unarmed or undetermined or null"/>
    <x v="1"/>
  </r>
  <r>
    <n v="3394"/>
    <n v="3729"/>
    <s v="TK TK"/>
    <d v="2018-06-03T00:00:00"/>
    <s v="shot"/>
    <x v="38"/>
    <m/>
    <s v="M"/>
    <m/>
    <s v="Mecca"/>
    <s v="CA"/>
    <b v="0"/>
    <s v="other"/>
    <s v="Not fleeing"/>
    <b v="0"/>
    <s v="armed"/>
    <x v="1"/>
  </r>
  <r>
    <n v="3395"/>
    <n v="3741"/>
    <s v="Rudy Molina"/>
    <d v="2018-06-03T00:00:00"/>
    <s v="shot"/>
    <x v="0"/>
    <n v="34"/>
    <s v="M"/>
    <s v="H"/>
    <s v="Jurupa Valley"/>
    <s v="CA"/>
    <b v="0"/>
    <s v="attack"/>
    <s v="Car"/>
    <b v="0"/>
    <s v="armed"/>
    <x v="0"/>
  </r>
  <r>
    <n v="3396"/>
    <n v="3738"/>
    <s v="Joshua S. Stanford"/>
    <d v="2018-06-04T00:00:00"/>
    <s v="shot"/>
    <x v="0"/>
    <n v="40"/>
    <s v="M"/>
    <s v="W"/>
    <s v="Springfield"/>
    <s v="MO"/>
    <b v="0"/>
    <s v="attack"/>
    <s v="Foot"/>
    <b v="0"/>
    <s v="armed"/>
    <x v="0"/>
  </r>
  <r>
    <n v="3397"/>
    <n v="3739"/>
    <s v="Abel Guzman"/>
    <d v="2018-06-05T00:00:00"/>
    <s v="shot"/>
    <x v="0"/>
    <n v="55"/>
    <s v="M"/>
    <m/>
    <s v="Pearland"/>
    <s v="TX"/>
    <b v="1"/>
    <s v="attack"/>
    <s v="Not fleeing"/>
    <b v="0"/>
    <s v="armed"/>
    <x v="0"/>
  </r>
  <r>
    <n v="3398"/>
    <n v="3740"/>
    <s v="Joshua Nash Bryant"/>
    <d v="2018-06-05T00:00:00"/>
    <s v="shot"/>
    <x v="0"/>
    <n v="20"/>
    <s v="M"/>
    <s v="W"/>
    <s v="Wilmington"/>
    <s v="NC"/>
    <b v="1"/>
    <s v="other"/>
    <s v="Not fleeing"/>
    <b v="0"/>
    <s v="armed"/>
    <x v="0"/>
  </r>
  <r>
    <n v="3399"/>
    <n v="3755"/>
    <s v="Maurice Granton"/>
    <d v="2018-06-06T00:00:00"/>
    <s v="shot"/>
    <x v="0"/>
    <n v="24"/>
    <s v="M"/>
    <s v="B"/>
    <s v="Chicago"/>
    <s v="IL"/>
    <b v="0"/>
    <s v="other"/>
    <m/>
    <b v="0"/>
    <s v="armed"/>
    <x v="0"/>
  </r>
  <r>
    <n v="3400"/>
    <n v="3757"/>
    <s v="Alan Goyano"/>
    <d v="2018-06-06T00:00:00"/>
    <s v="shot"/>
    <x v="9"/>
    <n v="43"/>
    <s v="M"/>
    <s v="H"/>
    <s v="Merrick"/>
    <s v="NY"/>
    <b v="0"/>
    <s v="undetermined"/>
    <m/>
    <b v="0"/>
    <s v="unarmed or undetermined or null"/>
    <x v="1"/>
  </r>
  <r>
    <n v="3401"/>
    <n v="3758"/>
    <s v="Roger Dale Sims"/>
    <d v="2018-06-06T00:00:00"/>
    <s v="shot"/>
    <x v="0"/>
    <n v="56"/>
    <s v="M"/>
    <s v="W"/>
    <s v="LaGrange"/>
    <s v="GA"/>
    <b v="1"/>
    <s v="attack"/>
    <s v="Not fleeing"/>
    <b v="0"/>
    <s v="armed"/>
    <x v="0"/>
  </r>
  <r>
    <n v="3402"/>
    <n v="3805"/>
    <s v="Brian Puskas"/>
    <d v="2018-06-06T00:00:00"/>
    <s v="shot"/>
    <x v="0"/>
    <n v="47"/>
    <s v="M"/>
    <s v="W"/>
    <s v="Delaware"/>
    <s v="OH"/>
    <b v="1"/>
    <s v="other"/>
    <s v="Not fleeing"/>
    <b v="0"/>
    <s v="armed"/>
    <x v="0"/>
  </r>
  <r>
    <n v="3403"/>
    <n v="3850"/>
    <s v="Raymond Truitt"/>
    <d v="2018-06-07T00:00:00"/>
    <s v="shot"/>
    <x v="0"/>
    <n v="28"/>
    <s v="M"/>
    <m/>
    <s v="Gary"/>
    <s v="IN"/>
    <b v="0"/>
    <s v="attack"/>
    <s v="Not fleeing"/>
    <b v="0"/>
    <s v="armed"/>
    <x v="0"/>
  </r>
  <r>
    <n v="3404"/>
    <n v="3851"/>
    <s v="Douglas Conner"/>
    <d v="2018-06-07T00:00:00"/>
    <s v="shot"/>
    <x v="0"/>
    <n v="50"/>
    <s v="M"/>
    <s v="W"/>
    <s v="Benton City"/>
    <s v="WA"/>
    <b v="0"/>
    <s v="other"/>
    <s v="Not fleeing"/>
    <b v="0"/>
    <s v="armed"/>
    <x v="0"/>
  </r>
  <r>
    <n v="3405"/>
    <n v="3754"/>
    <s v="Wes Allen"/>
    <d v="2018-06-07T00:00:00"/>
    <s v="shot"/>
    <x v="0"/>
    <n v="33"/>
    <s v="M"/>
    <s v="W"/>
    <s v="Albuquerque"/>
    <s v="NM"/>
    <b v="0"/>
    <s v="attack"/>
    <s v="Car"/>
    <b v="0"/>
    <s v="armed"/>
    <x v="0"/>
  </r>
  <r>
    <n v="3406"/>
    <n v="3756"/>
    <s v="Leslie Yolanda Salazar"/>
    <d v="2018-06-07T00:00:00"/>
    <s v="shot"/>
    <x v="4"/>
    <n v="20"/>
    <s v="F"/>
    <m/>
    <s v="Austin"/>
    <s v="TX"/>
    <b v="0"/>
    <s v="other"/>
    <m/>
    <b v="1"/>
    <s v="armed"/>
    <x v="1"/>
  </r>
  <r>
    <n v="3407"/>
    <n v="3849"/>
    <s v="Todd Gregory"/>
    <d v="2018-06-08T00:00:00"/>
    <s v="shot"/>
    <x v="0"/>
    <n v="47"/>
    <s v="M"/>
    <s v="W"/>
    <s v="Hardwick"/>
    <s v="NJ"/>
    <b v="0"/>
    <s v="attack"/>
    <s v="Car"/>
    <b v="0"/>
    <s v="armed"/>
    <x v="0"/>
  </r>
  <r>
    <n v="3408"/>
    <n v="3761"/>
    <s v="Michael Renfroe"/>
    <d v="2018-06-08T00:00:00"/>
    <s v="shot"/>
    <x v="1"/>
    <n v="36"/>
    <s v="M"/>
    <s v="W"/>
    <s v="Madison County"/>
    <s v="MS"/>
    <b v="0"/>
    <s v="undetermined"/>
    <s v="Not fleeing"/>
    <b v="0"/>
    <s v="unarmed or undetermined or null"/>
    <x v="1"/>
  </r>
  <r>
    <n v="3409"/>
    <n v="3760"/>
    <s v="LaShanda Anderson"/>
    <d v="2018-06-09T00:00:00"/>
    <s v="shot"/>
    <x v="5"/>
    <n v="36"/>
    <s v="F"/>
    <s v="B"/>
    <s v="Deptford"/>
    <s v="NJ"/>
    <b v="0"/>
    <s v="other"/>
    <s v="Car"/>
    <b v="0"/>
    <s v="unarmed or undetermined or null"/>
    <x v="1"/>
  </r>
  <r>
    <n v="3410"/>
    <n v="3762"/>
    <s v="Timothy Owen"/>
    <d v="2018-06-09T00:00:00"/>
    <s v="shot"/>
    <x v="0"/>
    <n v="49"/>
    <s v="M"/>
    <s v="W"/>
    <s v="Temple"/>
    <s v="TX"/>
    <b v="0"/>
    <s v="attack"/>
    <s v="Not fleeing"/>
    <b v="0"/>
    <s v="armed"/>
    <x v="0"/>
  </r>
  <r>
    <n v="3411"/>
    <n v="3759"/>
    <s v="TK TK"/>
    <d v="2018-06-10T00:00:00"/>
    <s v="shot"/>
    <x v="31"/>
    <n v="34"/>
    <s v="M"/>
    <m/>
    <s v="Westminister"/>
    <s v="CO"/>
    <b v="0"/>
    <s v="other"/>
    <s v="Foot"/>
    <b v="0"/>
    <s v="armed"/>
    <x v="1"/>
  </r>
  <r>
    <n v="3412"/>
    <n v="3763"/>
    <s v="Robert Lawrence White"/>
    <d v="2018-06-11T00:00:00"/>
    <s v="shot"/>
    <x v="1"/>
    <n v="41"/>
    <s v="M"/>
    <s v="B"/>
    <s v="Silver Spring"/>
    <s v="MD"/>
    <b v="1"/>
    <s v="other"/>
    <s v="Not fleeing"/>
    <b v="1"/>
    <s v="unarmed or undetermined or null"/>
    <x v="1"/>
  </r>
  <r>
    <n v="3413"/>
    <n v="3765"/>
    <s v="Nicolas Moncada"/>
    <d v="2018-06-11T00:00:00"/>
    <s v="shot"/>
    <x v="4"/>
    <n v="29"/>
    <s v="M"/>
    <s v="H"/>
    <s v="Whittier"/>
    <s v="CA"/>
    <b v="0"/>
    <s v="other"/>
    <s v="Car"/>
    <b v="0"/>
    <s v="armed"/>
    <x v="1"/>
  </r>
  <r>
    <n v="3414"/>
    <n v="3764"/>
    <s v="DeNathe M. Guilliford"/>
    <d v="2018-06-12T00:00:00"/>
    <s v="shot"/>
    <x v="0"/>
    <n v="34"/>
    <s v="M"/>
    <s v="B"/>
    <s v="Danville"/>
    <s v="IL"/>
    <b v="0"/>
    <s v="attack"/>
    <s v="Car"/>
    <b v="0"/>
    <s v="armed"/>
    <x v="0"/>
  </r>
  <r>
    <n v="3415"/>
    <n v="3766"/>
    <s v="Alexandre J. Aldrich"/>
    <d v="2018-06-12T00:00:00"/>
    <s v="shot"/>
    <x v="1"/>
    <n v="34"/>
    <s v="M"/>
    <s v="W"/>
    <s v="Phoenix"/>
    <s v="AZ"/>
    <b v="0"/>
    <s v="other"/>
    <s v="Not fleeing"/>
    <b v="0"/>
    <s v="unarmed or undetermined or null"/>
    <x v="1"/>
  </r>
  <r>
    <n v="3416"/>
    <n v="3767"/>
    <s v="Marqueese Alston"/>
    <d v="2018-06-12T00:00:00"/>
    <s v="shot"/>
    <x v="0"/>
    <n v="22"/>
    <s v="M"/>
    <s v="B"/>
    <s v="Washington"/>
    <s v="DC"/>
    <b v="0"/>
    <s v="attack"/>
    <s v="Not fleeing"/>
    <b v="0"/>
    <s v="armed"/>
    <x v="0"/>
  </r>
  <r>
    <n v="3417"/>
    <n v="3768"/>
    <s v="Chavius Hollis"/>
    <d v="2018-06-12T00:00:00"/>
    <s v="shot"/>
    <x v="0"/>
    <n v="26"/>
    <s v="M"/>
    <s v="B"/>
    <s v="Monroe"/>
    <s v="GA"/>
    <b v="1"/>
    <s v="attack"/>
    <m/>
    <b v="0"/>
    <s v="armed"/>
    <x v="0"/>
  </r>
  <r>
    <n v="3418"/>
    <n v="3769"/>
    <s v="Stephen Cogelia"/>
    <d v="2018-06-12T00:00:00"/>
    <s v="shot"/>
    <x v="4"/>
    <n v="32"/>
    <s v="M"/>
    <s v="W"/>
    <s v="Hardwick"/>
    <s v="NJ"/>
    <b v="0"/>
    <s v="other"/>
    <s v="Not fleeing"/>
    <b v="0"/>
    <s v="armed"/>
    <x v="1"/>
  </r>
  <r>
    <n v="3419"/>
    <n v="3848"/>
    <s v="Dillan Shane Ezell"/>
    <d v="2018-06-13T00:00:00"/>
    <s v="shot"/>
    <x v="2"/>
    <n v="21"/>
    <s v="M"/>
    <s v="W"/>
    <s v="Eustis"/>
    <s v="FL"/>
    <b v="1"/>
    <s v="attack"/>
    <s v="Not fleeing"/>
    <b v="0"/>
    <s v="armed"/>
    <x v="1"/>
  </r>
  <r>
    <n v="3420"/>
    <n v="3771"/>
    <s v="TK TK"/>
    <d v="2018-06-13T00:00:00"/>
    <s v="shot"/>
    <x v="0"/>
    <m/>
    <s v="M"/>
    <m/>
    <s v="Denver"/>
    <s v="CO"/>
    <b v="0"/>
    <s v="attack"/>
    <s v="Foot"/>
    <b v="0"/>
    <s v="armed"/>
    <x v="0"/>
  </r>
  <r>
    <n v="3421"/>
    <n v="3774"/>
    <s v="David Arthur"/>
    <d v="2018-06-13T00:00:00"/>
    <s v="shot"/>
    <x v="0"/>
    <n v="44"/>
    <s v="M"/>
    <s v="W"/>
    <s v="Pike County"/>
    <s v="OH"/>
    <b v="0"/>
    <s v="attack"/>
    <s v="Not fleeing"/>
    <b v="0"/>
    <s v="armed"/>
    <x v="0"/>
  </r>
  <r>
    <n v="3422"/>
    <n v="3775"/>
    <s v="TK TK"/>
    <d v="2018-06-13T00:00:00"/>
    <s v="shot"/>
    <x v="9"/>
    <m/>
    <s v="M"/>
    <m/>
    <s v="Pike County"/>
    <s v="OH"/>
    <b v="0"/>
    <s v="undetermined"/>
    <s v="Not fleeing"/>
    <b v="0"/>
    <s v="unarmed or undetermined or null"/>
    <x v="1"/>
  </r>
  <r>
    <n v="3423"/>
    <n v="3770"/>
    <s v="TK TK"/>
    <d v="2018-06-14T00:00:00"/>
    <s v="shot"/>
    <x v="0"/>
    <m/>
    <s v="F"/>
    <m/>
    <s v="Denver"/>
    <s v="CO"/>
    <b v="0"/>
    <s v="attack"/>
    <s v="Not fleeing"/>
    <b v="0"/>
    <s v="armed"/>
    <x v="0"/>
  </r>
  <r>
    <n v="3424"/>
    <n v="3772"/>
    <s v="Joseph Villanueva"/>
    <d v="2018-06-14T00:00:00"/>
    <s v="shot"/>
    <x v="0"/>
    <n v="29"/>
    <s v="M"/>
    <s v="H"/>
    <s v="Hall County"/>
    <s v="GA"/>
    <b v="0"/>
    <s v="attack"/>
    <s v="Foot"/>
    <b v="0"/>
    <s v="armed"/>
    <x v="0"/>
  </r>
  <r>
    <n v="3425"/>
    <n v="3773"/>
    <s v="Terrence White"/>
    <d v="2018-06-14T00:00:00"/>
    <s v="shot"/>
    <x v="72"/>
    <n v="18"/>
    <s v="M"/>
    <s v="B"/>
    <s v="Las Vegas"/>
    <s v="NV"/>
    <b v="0"/>
    <s v="attack"/>
    <s v="Car"/>
    <b v="0"/>
    <s v="armed"/>
    <x v="0"/>
  </r>
  <r>
    <n v="3426"/>
    <n v="3776"/>
    <s v="Timothy Mosley"/>
    <d v="2018-06-14T00:00:00"/>
    <s v="shot"/>
    <x v="0"/>
    <n v="33"/>
    <s v="M"/>
    <s v="B"/>
    <s v="Kansas City"/>
    <s v="MO"/>
    <b v="0"/>
    <s v="attack"/>
    <s v="Not fleeing"/>
    <b v="0"/>
    <s v="armed"/>
    <x v="0"/>
  </r>
  <r>
    <n v="3427"/>
    <n v="3778"/>
    <s v="Ashley Dean Fulkerson"/>
    <d v="2018-06-14T00:00:00"/>
    <s v="shot"/>
    <x v="10"/>
    <n v="28"/>
    <s v="F"/>
    <s v="W"/>
    <s v="Kansas City"/>
    <s v="MO"/>
    <b v="0"/>
    <s v="undetermined"/>
    <s v="Not fleeing"/>
    <b v="0"/>
    <s v="armed"/>
    <x v="1"/>
  </r>
  <r>
    <n v="3428"/>
    <n v="3779"/>
    <s v="Robert A. White"/>
    <d v="2018-06-14T00:00:00"/>
    <s v="shot"/>
    <x v="0"/>
    <m/>
    <s v="M"/>
    <s v="W"/>
    <s v="Kansas City"/>
    <s v="MO"/>
    <b v="1"/>
    <s v="other"/>
    <s v="Not fleeing"/>
    <b v="0"/>
    <s v="armed"/>
    <x v="0"/>
  </r>
  <r>
    <n v="3429"/>
    <n v="3780"/>
    <s v="Marcelo Castellano"/>
    <d v="2018-06-14T00:00:00"/>
    <s v="shot"/>
    <x v="0"/>
    <n v="40"/>
    <s v="M"/>
    <s v="H"/>
    <s v="Kirkland"/>
    <s v="WA"/>
    <b v="0"/>
    <s v="other"/>
    <s v="Not fleeing"/>
    <b v="0"/>
    <s v="armed"/>
    <x v="0"/>
  </r>
  <r>
    <n v="3430"/>
    <n v="3846"/>
    <s v="David L. Hicks"/>
    <d v="2018-06-15T00:00:00"/>
    <s v="shot"/>
    <x v="9"/>
    <n v="40"/>
    <s v="M"/>
    <m/>
    <s v="Nokomis"/>
    <s v="IL"/>
    <b v="0"/>
    <s v="other"/>
    <s v="Foot"/>
    <b v="0"/>
    <s v="unarmed or undetermined or null"/>
    <x v="1"/>
  </r>
  <r>
    <n v="3431"/>
    <n v="3781"/>
    <s v="Michael D. Fletcher"/>
    <d v="2018-06-16T00:00:00"/>
    <s v="shot"/>
    <x v="2"/>
    <n v="53"/>
    <s v="M"/>
    <m/>
    <s v="Mesa"/>
    <s v="AZ"/>
    <b v="0"/>
    <s v="attack"/>
    <s v="Not fleeing"/>
    <b v="0"/>
    <s v="armed"/>
    <x v="1"/>
  </r>
  <r>
    <n v="3432"/>
    <n v="3782"/>
    <s v="Dwayne Clyburn"/>
    <d v="2018-06-16T00:00:00"/>
    <s v="shot"/>
    <x v="4"/>
    <n v="37"/>
    <s v="M"/>
    <m/>
    <s v="Warwick"/>
    <s v="NY"/>
    <b v="0"/>
    <s v="other"/>
    <s v="Not fleeing"/>
    <b v="0"/>
    <s v="armed"/>
    <x v="1"/>
  </r>
  <r>
    <n v="3433"/>
    <n v="3783"/>
    <s v="Richard Rivera"/>
    <d v="2018-06-16T00:00:00"/>
    <s v="shot"/>
    <x v="1"/>
    <n v="47"/>
    <s v="M"/>
    <s v="H"/>
    <s v="Albuquerque"/>
    <s v="NM"/>
    <b v="0"/>
    <s v="attack"/>
    <s v="Car"/>
    <b v="0"/>
    <s v="unarmed or undetermined or null"/>
    <x v="1"/>
  </r>
  <r>
    <n v="3434"/>
    <n v="3784"/>
    <s v="TK TK"/>
    <d v="2018-06-16T00:00:00"/>
    <s v="shot"/>
    <x v="4"/>
    <n v="30"/>
    <s v="M"/>
    <m/>
    <s v="Van Nuys"/>
    <s v="CA"/>
    <b v="1"/>
    <s v="attack"/>
    <s v="Not fleeing"/>
    <b v="0"/>
    <s v="armed"/>
    <x v="1"/>
  </r>
  <r>
    <n v="3435"/>
    <n v="3786"/>
    <s v="Ronald Barney"/>
    <d v="2018-06-16T00:00:00"/>
    <s v="shot"/>
    <x v="0"/>
    <n v="48"/>
    <s v="M"/>
    <m/>
    <s v="Phoenix"/>
    <s v="AZ"/>
    <b v="0"/>
    <s v="attack"/>
    <s v="Car"/>
    <b v="0"/>
    <s v="armed"/>
    <x v="0"/>
  </r>
  <r>
    <n v="3436"/>
    <n v="3785"/>
    <s v="Tahaji Wells"/>
    <d v="2018-06-17T00:00:00"/>
    <s v="shot"/>
    <x v="0"/>
    <n v="33"/>
    <s v="M"/>
    <s v="B"/>
    <s v="Trenton"/>
    <s v="NJ"/>
    <b v="0"/>
    <s v="attack"/>
    <s v="Not fleeing"/>
    <b v="0"/>
    <s v="armed"/>
    <x v="0"/>
  </r>
  <r>
    <n v="3437"/>
    <n v="3790"/>
    <s v="Abe Martinez"/>
    <d v="2018-06-17T00:00:00"/>
    <s v="shot"/>
    <x v="0"/>
    <n v="44"/>
    <s v="M"/>
    <s v="H"/>
    <s v="South Salt Lake"/>
    <s v="UT"/>
    <b v="0"/>
    <s v="other"/>
    <s v="Not fleeing"/>
    <b v="0"/>
    <s v="armed"/>
    <x v="0"/>
  </r>
  <r>
    <n v="3438"/>
    <n v="3787"/>
    <s v="Charles Spillers"/>
    <d v="2018-06-19T00:00:00"/>
    <s v="shot"/>
    <x v="0"/>
    <n v="65"/>
    <s v="M"/>
    <s v="W"/>
    <s v="Cumming"/>
    <s v="GA"/>
    <b v="0"/>
    <s v="attack"/>
    <s v="Not fleeing"/>
    <b v="0"/>
    <s v="armed"/>
    <x v="0"/>
  </r>
  <r>
    <n v="3439"/>
    <n v="3788"/>
    <s v="Jonathan Buckley"/>
    <d v="2018-06-19T00:00:00"/>
    <s v="shot"/>
    <x v="0"/>
    <n v="20"/>
    <s v="M"/>
    <s v="B"/>
    <s v="Stone Mountain"/>
    <s v="GA"/>
    <b v="0"/>
    <s v="attack"/>
    <s v="Not fleeing"/>
    <b v="0"/>
    <s v="armed"/>
    <x v="0"/>
  </r>
  <r>
    <n v="3440"/>
    <n v="3789"/>
    <s v="Antwon Rose"/>
    <d v="2018-06-19T00:00:00"/>
    <s v="shot"/>
    <x v="1"/>
    <n v="17"/>
    <s v="M"/>
    <s v="B"/>
    <s v="Pittsburgh"/>
    <s v="PA"/>
    <b v="0"/>
    <s v="undetermined"/>
    <s v="Foot"/>
    <b v="0"/>
    <s v="unarmed or undetermined or null"/>
    <x v="1"/>
  </r>
  <r>
    <n v="3441"/>
    <n v="3791"/>
    <s v="Robert Roybal"/>
    <d v="2018-06-19T00:00:00"/>
    <s v="shot"/>
    <x v="4"/>
    <n v="55"/>
    <s v="M"/>
    <m/>
    <s v="Tucumcari"/>
    <s v="NM"/>
    <b v="0"/>
    <s v="attack"/>
    <s v="Not fleeing"/>
    <b v="0"/>
    <s v="armed"/>
    <x v="1"/>
  </r>
  <r>
    <n v="3442"/>
    <n v="3792"/>
    <s v="Anthony Marcell Green"/>
    <d v="2018-06-20T00:00:00"/>
    <s v="shot"/>
    <x v="1"/>
    <n v="33"/>
    <s v="M"/>
    <s v="B"/>
    <s v="Kingsland"/>
    <s v="GA"/>
    <b v="0"/>
    <s v="attack"/>
    <s v="Foot"/>
    <b v="1"/>
    <s v="unarmed or undetermined or null"/>
    <x v="1"/>
  </r>
  <r>
    <n v="3443"/>
    <n v="3793"/>
    <s v="Jonathan Legg"/>
    <d v="2018-06-20T00:00:00"/>
    <s v="shot"/>
    <x v="0"/>
    <n v="29"/>
    <s v="M"/>
    <m/>
    <s v="Parma"/>
    <s v="OH"/>
    <b v="0"/>
    <s v="attack"/>
    <s v="Not fleeing"/>
    <b v="0"/>
    <s v="armed"/>
    <x v="0"/>
  </r>
  <r>
    <n v="3444"/>
    <n v="3794"/>
    <s v="Jesse Wade Powell"/>
    <d v="2018-06-20T00:00:00"/>
    <s v="shot"/>
    <x v="9"/>
    <n v="44"/>
    <s v="M"/>
    <s v="W"/>
    <s v="Bend"/>
    <s v="OR"/>
    <b v="0"/>
    <s v="undetermined"/>
    <m/>
    <b v="0"/>
    <s v="unarmed or undetermined or null"/>
    <x v="1"/>
  </r>
  <r>
    <n v="3445"/>
    <n v="3842"/>
    <s v="Timothy Deal"/>
    <d v="2018-06-22T00:00:00"/>
    <s v="shot"/>
    <x v="4"/>
    <n v="32"/>
    <s v="M"/>
    <m/>
    <s v="Atlantic City"/>
    <s v="NJ"/>
    <b v="0"/>
    <s v="attack"/>
    <s v="Not fleeing"/>
    <b v="1"/>
    <s v="armed"/>
    <x v="1"/>
  </r>
  <r>
    <n v="3446"/>
    <n v="3843"/>
    <s v="Thomas Albun Beall"/>
    <d v="2018-06-22T00:00:00"/>
    <s v="shot"/>
    <x v="4"/>
    <n v="31"/>
    <s v="M"/>
    <s v="W"/>
    <s v="Harrisonburg"/>
    <s v="VA"/>
    <b v="0"/>
    <s v="attack"/>
    <s v="Not fleeing"/>
    <b v="0"/>
    <s v="armed"/>
    <x v="1"/>
  </r>
  <r>
    <n v="3447"/>
    <n v="3844"/>
    <s v="TK TK"/>
    <d v="2018-06-22T00:00:00"/>
    <s v="shot"/>
    <x v="2"/>
    <m/>
    <s v="M"/>
    <m/>
    <s v="Inglewood"/>
    <s v="CA"/>
    <b v="1"/>
    <s v="attack"/>
    <s v="Not fleeing"/>
    <b v="0"/>
    <s v="armed"/>
    <x v="1"/>
  </r>
  <r>
    <n v="3448"/>
    <n v="3845"/>
    <s v="Schuyler Lake"/>
    <d v="2018-06-22T00:00:00"/>
    <s v="shot"/>
    <x v="4"/>
    <n v="20"/>
    <s v="M"/>
    <m/>
    <s v="Albany"/>
    <s v="NY"/>
    <b v="1"/>
    <s v="attack"/>
    <s v="Not fleeing"/>
    <b v="0"/>
    <s v="armed"/>
    <x v="1"/>
  </r>
  <r>
    <n v="3449"/>
    <n v="3795"/>
    <s v="Logan Williamson"/>
    <d v="2018-06-22T00:00:00"/>
    <s v="shot"/>
    <x v="4"/>
    <n v="37"/>
    <s v="M"/>
    <s v="W"/>
    <s v="Fairfield"/>
    <s v="OH"/>
    <b v="0"/>
    <s v="attack"/>
    <s v="Not fleeing"/>
    <b v="0"/>
    <s v="armed"/>
    <x v="1"/>
  </r>
  <r>
    <n v="3450"/>
    <n v="3841"/>
    <s v="TK TK"/>
    <d v="2018-06-23T00:00:00"/>
    <s v="shot"/>
    <x v="77"/>
    <n v="32"/>
    <s v="M"/>
    <m/>
    <s v="North Shore"/>
    <s v="HI"/>
    <b v="1"/>
    <s v="attack"/>
    <s v="Not fleeing"/>
    <b v="0"/>
    <s v="armed"/>
    <x v="1"/>
  </r>
  <r>
    <n v="3451"/>
    <n v="3796"/>
    <s v="Thurman Blevins"/>
    <d v="2018-06-23T00:00:00"/>
    <s v="shot"/>
    <x v="0"/>
    <n v="30"/>
    <s v="M"/>
    <s v="B"/>
    <s v="Minneapolis"/>
    <s v="MN"/>
    <b v="0"/>
    <s v="attack"/>
    <s v="Foot"/>
    <b v="1"/>
    <s v="armed"/>
    <x v="0"/>
  </r>
  <r>
    <n v="3452"/>
    <n v="3797"/>
    <s v="Detandel Pickens Devon"/>
    <d v="2018-06-23T00:00:00"/>
    <s v="shot"/>
    <x v="4"/>
    <n v="25"/>
    <s v="M"/>
    <s v="B"/>
    <s v="Monroe"/>
    <s v="LA"/>
    <b v="0"/>
    <s v="attack"/>
    <s v="Not fleeing"/>
    <b v="0"/>
    <s v="armed"/>
    <x v="1"/>
  </r>
  <r>
    <n v="3453"/>
    <n v="3800"/>
    <s v="TK TK"/>
    <d v="2018-06-23T00:00:00"/>
    <s v="shot"/>
    <x v="0"/>
    <m/>
    <s v="M"/>
    <m/>
    <s v="San Diego"/>
    <s v="CA"/>
    <b v="0"/>
    <s v="attack"/>
    <s v="Not fleeing"/>
    <b v="0"/>
    <s v="armed"/>
    <x v="0"/>
  </r>
  <r>
    <n v="3454"/>
    <n v="3801"/>
    <s v="Eric Sweet"/>
    <d v="2018-06-23T00:00:00"/>
    <s v="shot"/>
    <x v="0"/>
    <m/>
    <s v="M"/>
    <m/>
    <s v="Coos Bay"/>
    <s v="OR"/>
    <b v="0"/>
    <s v="attack"/>
    <s v="Not fleeing"/>
    <b v="0"/>
    <s v="armed"/>
    <x v="0"/>
  </r>
  <r>
    <n v="3455"/>
    <n v="3802"/>
    <s v="Robert L. Barton"/>
    <d v="2018-06-23T00:00:00"/>
    <s v="shot"/>
    <x v="37"/>
    <n v="48"/>
    <s v="M"/>
    <s v="W"/>
    <s v="Meridian"/>
    <s v="ID"/>
    <b v="0"/>
    <s v="other"/>
    <s v="Not fleeing"/>
    <b v="0"/>
    <s v="armed"/>
    <x v="0"/>
  </r>
  <r>
    <n v="3456"/>
    <n v="3804"/>
    <s v="TK TK"/>
    <d v="2018-06-23T00:00:00"/>
    <s v="shot"/>
    <x v="0"/>
    <m/>
    <s v="M"/>
    <m/>
    <s v="Centennial"/>
    <s v="CO"/>
    <b v="0"/>
    <s v="attack"/>
    <s v="Car"/>
    <b v="0"/>
    <s v="armed"/>
    <x v="0"/>
  </r>
  <r>
    <n v="3457"/>
    <n v="3840"/>
    <s v="James Sorrentino"/>
    <d v="2018-06-25T00:00:00"/>
    <s v="shot"/>
    <x v="0"/>
    <n v="36"/>
    <s v="M"/>
    <m/>
    <s v="Prompton"/>
    <s v="PA"/>
    <b v="1"/>
    <s v="attack"/>
    <s v="Not fleeing"/>
    <b v="0"/>
    <s v="armed"/>
    <x v="0"/>
  </r>
  <r>
    <n v="3458"/>
    <n v="3798"/>
    <s v="Luis Argueta"/>
    <d v="2018-06-25T00:00:00"/>
    <s v="shot"/>
    <x v="31"/>
    <n v="18"/>
    <s v="M"/>
    <s v="H"/>
    <s v="Galveston"/>
    <s v="TX"/>
    <b v="0"/>
    <s v="undetermined"/>
    <m/>
    <b v="0"/>
    <s v="armed"/>
    <x v="1"/>
  </r>
  <r>
    <n v="3459"/>
    <n v="3803"/>
    <s v="Bobby Blade"/>
    <d v="2018-06-25T00:00:00"/>
    <s v="shot"/>
    <x v="0"/>
    <n v="29"/>
    <s v="M"/>
    <s v="W"/>
    <s v="Garland"/>
    <s v="TX"/>
    <b v="0"/>
    <s v="attack"/>
    <s v="Car"/>
    <b v="0"/>
    <s v="armed"/>
    <x v="0"/>
  </r>
  <r>
    <n v="3460"/>
    <n v="3838"/>
    <s v="William Shawn Mann"/>
    <d v="2018-06-25T00:00:00"/>
    <s v="shot"/>
    <x v="5"/>
    <n v="30"/>
    <s v="M"/>
    <s v="W"/>
    <s v="Grenada"/>
    <s v="MS"/>
    <b v="0"/>
    <s v="other"/>
    <s v="Car"/>
    <b v="0"/>
    <s v="unarmed or undetermined or null"/>
    <x v="1"/>
  </r>
  <r>
    <n v="3461"/>
    <n v="3807"/>
    <s v="Joey Bronson"/>
    <d v="2018-06-27T00:00:00"/>
    <s v="shot"/>
    <x v="0"/>
    <n v="39"/>
    <s v="M"/>
    <s v="W"/>
    <s v="Aurora"/>
    <s v="CO"/>
    <b v="0"/>
    <s v="attack"/>
    <s v="Foot"/>
    <b v="0"/>
    <s v="armed"/>
    <x v="0"/>
  </r>
  <r>
    <n v="3462"/>
    <n v="3808"/>
    <s v="Anthony Sanchez"/>
    <d v="2018-06-29T00:00:00"/>
    <s v="shot"/>
    <x v="9"/>
    <n v="36"/>
    <s v="M"/>
    <m/>
    <s v="Aurora"/>
    <s v="CO"/>
    <b v="0"/>
    <s v="undetermined"/>
    <s v="Car"/>
    <b v="1"/>
    <s v="unarmed or undetermined or null"/>
    <x v="1"/>
  </r>
  <r>
    <n v="3463"/>
    <n v="3809"/>
    <s v="Joshua Cartwright"/>
    <d v="2018-06-29T00:00:00"/>
    <s v="shot"/>
    <x v="0"/>
    <n v="36"/>
    <s v="M"/>
    <s v="W"/>
    <s v="Russellville"/>
    <s v="AR"/>
    <b v="0"/>
    <s v="attack"/>
    <s v="Not fleeing"/>
    <b v="0"/>
    <s v="armed"/>
    <x v="0"/>
  </r>
  <r>
    <n v="3464"/>
    <n v="3811"/>
    <s v="James Palmquist"/>
    <d v="2018-06-29T00:00:00"/>
    <s v="shot"/>
    <x v="0"/>
    <n v="54"/>
    <s v="M"/>
    <s v="W"/>
    <s v="Dade City"/>
    <s v="FL"/>
    <b v="1"/>
    <s v="attack"/>
    <s v="Not fleeing"/>
    <b v="0"/>
    <s v="armed"/>
    <x v="0"/>
  </r>
  <r>
    <n v="3465"/>
    <n v="3813"/>
    <s v="Rodney Lee Hunter"/>
    <d v="2018-06-29T00:00:00"/>
    <s v="shot"/>
    <x v="31"/>
    <n v="27"/>
    <s v="M"/>
    <m/>
    <s v="Pomona"/>
    <s v="CA"/>
    <b v="0"/>
    <s v="undetermined"/>
    <s v="Car"/>
    <b v="0"/>
    <s v="armed"/>
    <x v="1"/>
  </r>
  <r>
    <n v="3466"/>
    <n v="3815"/>
    <s v="Jason Washington"/>
    <d v="2018-06-29T00:00:00"/>
    <s v="shot"/>
    <x v="0"/>
    <n v="45"/>
    <s v="M"/>
    <s v="W"/>
    <s v="Portland"/>
    <s v="OR"/>
    <b v="0"/>
    <s v="undetermined"/>
    <m/>
    <b v="0"/>
    <s v="armed"/>
    <x v="0"/>
  </r>
  <r>
    <n v="3467"/>
    <n v="3818"/>
    <s v="Chukwumankpam Mbegbu"/>
    <d v="2018-06-29T00:00:00"/>
    <s v="shot"/>
    <x v="0"/>
    <n v="19"/>
    <s v="M"/>
    <m/>
    <s v="Phoenix"/>
    <s v="AZ"/>
    <b v="0"/>
    <s v="attack"/>
    <s v="Not fleeing"/>
    <b v="0"/>
    <s v="armed"/>
    <x v="0"/>
  </r>
  <r>
    <n v="3468"/>
    <n v="3819"/>
    <s v="Garry Glenn Lawrence"/>
    <d v="2018-06-29T00:00:00"/>
    <s v="shot"/>
    <x v="38"/>
    <n v="36"/>
    <s v="M"/>
    <m/>
    <s v="North Pole"/>
    <s v="AK"/>
    <b v="0"/>
    <s v="other"/>
    <m/>
    <b v="0"/>
    <s v="armed"/>
    <x v="1"/>
  </r>
  <r>
    <n v="3469"/>
    <n v="3820"/>
    <s v="Randy Thomas Groom"/>
    <d v="2018-06-29T00:00:00"/>
    <s v="shot"/>
    <x v="4"/>
    <n v="33"/>
    <s v="M"/>
    <s v="W"/>
    <s v="Lawrenceburg"/>
    <s v="TN"/>
    <b v="0"/>
    <s v="other"/>
    <s v="Foot"/>
    <b v="0"/>
    <s v="armed"/>
    <x v="1"/>
  </r>
  <r>
    <n v="3470"/>
    <n v="3836"/>
    <s v="Steve Ballard"/>
    <d v="2018-06-29T00:00:00"/>
    <s v="shot"/>
    <x v="0"/>
    <n v="56"/>
    <s v="M"/>
    <s v="W"/>
    <s v="Waterford Township"/>
    <s v="MI"/>
    <b v="1"/>
    <s v="attack"/>
    <s v="Car"/>
    <b v="0"/>
    <s v="armed"/>
    <x v="0"/>
  </r>
  <r>
    <n v="3471"/>
    <n v="3814"/>
    <s v="TK TK"/>
    <d v="2018-07-01T00:00:00"/>
    <s v="shot"/>
    <x v="13"/>
    <m/>
    <s v="M"/>
    <m/>
    <s v="Santa Ana"/>
    <s v="CA"/>
    <b v="0"/>
    <s v="undetermined"/>
    <s v="Not fleeing"/>
    <b v="0"/>
    <s v="armed"/>
    <x v="1"/>
  </r>
  <r>
    <n v="3472"/>
    <n v="3816"/>
    <s v="Daniel Norris"/>
    <d v="2018-07-01T00:00:00"/>
    <s v="shot"/>
    <x v="0"/>
    <n v="33"/>
    <s v="M"/>
    <s v="W"/>
    <s v="Boise"/>
    <s v="ID"/>
    <b v="0"/>
    <s v="attack"/>
    <s v="Foot"/>
    <b v="0"/>
    <s v="armed"/>
    <x v="0"/>
  </r>
  <r>
    <n v="3473"/>
    <n v="3817"/>
    <s v="Larry San Nicolas"/>
    <d v="2018-07-01T00:00:00"/>
    <s v="shot"/>
    <x v="10"/>
    <n v="60"/>
    <s v="M"/>
    <s v="A"/>
    <s v="Grandview"/>
    <s v="MO"/>
    <b v="0"/>
    <s v="other"/>
    <s v="Not fleeing"/>
    <b v="0"/>
    <s v="armed"/>
    <x v="1"/>
  </r>
  <r>
    <n v="3474"/>
    <n v="3823"/>
    <s v="Joshua B. Reed"/>
    <d v="2018-07-01T00:00:00"/>
    <s v="shot"/>
    <x v="4"/>
    <n v="26"/>
    <s v="M"/>
    <s v="W"/>
    <s v="Panora"/>
    <s v="IA"/>
    <b v="0"/>
    <s v="other"/>
    <s v="Not fleeing"/>
    <b v="0"/>
    <s v="armed"/>
    <x v="1"/>
  </r>
  <r>
    <n v="3475"/>
    <n v="3930"/>
    <s v="Lemuel Bunn"/>
    <d v="2018-07-03T00:00:00"/>
    <s v="shot"/>
    <x v="4"/>
    <n v="40"/>
    <s v="M"/>
    <s v="B"/>
    <s v="Fayetteville"/>
    <s v="NC"/>
    <b v="0"/>
    <s v="attack"/>
    <s v="Not fleeing"/>
    <b v="0"/>
    <s v="armed"/>
    <x v="1"/>
  </r>
  <r>
    <n v="3476"/>
    <n v="3969"/>
    <s v="Millard Clark"/>
    <d v="2018-07-03T00:00:00"/>
    <s v="shot and Tasered"/>
    <x v="4"/>
    <n v="41"/>
    <s v="M"/>
    <s v="W"/>
    <s v="Lawton"/>
    <s v="OK"/>
    <b v="0"/>
    <s v="attack"/>
    <s v="Not fleeing"/>
    <b v="0"/>
    <s v="armed"/>
    <x v="1"/>
  </r>
  <r>
    <n v="3477"/>
    <n v="3970"/>
    <s v="Terrell Eason"/>
    <d v="2018-07-03T00:00:00"/>
    <s v="shot"/>
    <x v="0"/>
    <n v="33"/>
    <s v="M"/>
    <m/>
    <s v="Chicago"/>
    <s v="IL"/>
    <b v="0"/>
    <s v="other"/>
    <s v="Foot"/>
    <b v="0"/>
    <s v="armed"/>
    <x v="0"/>
  </r>
  <r>
    <n v="3478"/>
    <n v="3824"/>
    <s v="Frank Dripps"/>
    <d v="2018-07-03T00:00:00"/>
    <s v="shot"/>
    <x v="0"/>
    <n v="52"/>
    <s v="M"/>
    <s v="W"/>
    <s v="South Elgin"/>
    <s v="IL"/>
    <b v="0"/>
    <s v="attack"/>
    <s v="Not fleeing"/>
    <b v="0"/>
    <s v="armed"/>
    <x v="0"/>
  </r>
  <r>
    <n v="3479"/>
    <n v="3821"/>
    <s v="Ryan Force"/>
    <d v="2018-07-04T00:00:00"/>
    <s v="shot"/>
    <x v="0"/>
    <n v="35"/>
    <s v="M"/>
    <m/>
    <s v="Spalding County"/>
    <s v="GA"/>
    <b v="1"/>
    <s v="attack"/>
    <s v="Not fleeing"/>
    <b v="1"/>
    <s v="armed"/>
    <x v="0"/>
  </r>
  <r>
    <n v="3480"/>
    <n v="3822"/>
    <s v="Emmanuel Bitsuie"/>
    <d v="2018-07-04T00:00:00"/>
    <s v="shot"/>
    <x v="9"/>
    <n v="32"/>
    <s v="M"/>
    <s v="N"/>
    <s v="Pueblo"/>
    <s v="CO"/>
    <b v="0"/>
    <s v="attack"/>
    <m/>
    <b v="0"/>
    <s v="unarmed or undetermined or null"/>
    <x v="1"/>
  </r>
  <r>
    <n v="3481"/>
    <n v="3834"/>
    <s v="Abraham Noe Flores"/>
    <d v="2018-07-04T00:00:00"/>
    <s v="shot"/>
    <x v="0"/>
    <n v="34"/>
    <s v="M"/>
    <s v="H"/>
    <s v="Red Bluff"/>
    <s v="CA"/>
    <b v="1"/>
    <s v="attack"/>
    <s v="Not fleeing"/>
    <b v="0"/>
    <s v="armed"/>
    <x v="0"/>
  </r>
  <r>
    <n v="3482"/>
    <n v="3971"/>
    <s v="Tracy A. Richards"/>
    <d v="2018-07-05T00:00:00"/>
    <s v="shot"/>
    <x v="0"/>
    <n v="55"/>
    <s v="M"/>
    <m/>
    <s v="Eustis"/>
    <s v="FL"/>
    <b v="1"/>
    <s v="other"/>
    <s v="Not fleeing"/>
    <b v="0"/>
    <s v="armed"/>
    <x v="0"/>
  </r>
  <r>
    <n v="3483"/>
    <n v="3972"/>
    <s v="John James Corrigan"/>
    <d v="2018-07-05T00:00:00"/>
    <s v="shot"/>
    <x v="2"/>
    <n v="38"/>
    <s v="M"/>
    <s v="W"/>
    <s v="Calaveras County"/>
    <s v="CA"/>
    <b v="0"/>
    <s v="attack"/>
    <s v="Not fleeing"/>
    <b v="0"/>
    <s v="armed"/>
    <x v="1"/>
  </r>
  <r>
    <n v="3484"/>
    <n v="3825"/>
    <s v="Daniel A. Fuller"/>
    <d v="2018-07-05T00:00:00"/>
    <s v="shot"/>
    <x v="1"/>
    <n v="26"/>
    <s v="M"/>
    <s v="W"/>
    <s v="Devil's Lake"/>
    <s v="ND"/>
    <b v="0"/>
    <s v="attack"/>
    <s v="Foot"/>
    <b v="1"/>
    <s v="unarmed or undetermined or null"/>
    <x v="1"/>
  </r>
  <r>
    <n v="3485"/>
    <n v="3826"/>
    <s v="Raad Fakhri Salman"/>
    <d v="2018-07-05T00:00:00"/>
    <s v="shot"/>
    <x v="4"/>
    <n v="62"/>
    <s v="M"/>
    <m/>
    <s v="Louisville"/>
    <s v="KY"/>
    <b v="0"/>
    <s v="other"/>
    <s v="Not fleeing"/>
    <b v="0"/>
    <s v="armed"/>
    <x v="1"/>
  </r>
  <r>
    <n v="3486"/>
    <n v="3827"/>
    <s v="Sylvia Marie Bejarano"/>
    <d v="2018-07-05T00:00:00"/>
    <s v="shot"/>
    <x v="0"/>
    <n v="33"/>
    <s v="F"/>
    <s v="H"/>
    <s v="Tempe"/>
    <s v="AZ"/>
    <b v="0"/>
    <s v="attack"/>
    <s v="Other"/>
    <b v="0"/>
    <s v="armed"/>
    <x v="0"/>
  </r>
  <r>
    <n v="3487"/>
    <n v="3973"/>
    <s v="Eric Hash"/>
    <d v="2018-07-06T00:00:00"/>
    <s v="shot"/>
    <x v="76"/>
    <n v="38"/>
    <s v="M"/>
    <s v="A"/>
    <s v="Copper Center"/>
    <s v="AK"/>
    <b v="0"/>
    <s v="other"/>
    <m/>
    <b v="1"/>
    <s v="armed"/>
    <x v="1"/>
  </r>
  <r>
    <n v="3488"/>
    <n v="3828"/>
    <s v="Charles Webb"/>
    <d v="2018-07-06T00:00:00"/>
    <s v="shot"/>
    <x v="0"/>
    <n v="43"/>
    <s v="M"/>
    <s v="B"/>
    <s v="Overland Park"/>
    <s v="KS"/>
    <b v="0"/>
    <s v="attack"/>
    <s v="Not fleeing"/>
    <b v="0"/>
    <s v="armed"/>
    <x v="0"/>
  </r>
  <r>
    <n v="3489"/>
    <n v="3865"/>
    <s v="Rashaun Washington"/>
    <d v="2018-07-07T00:00:00"/>
    <s v="shot"/>
    <x v="1"/>
    <n v="37"/>
    <s v="M"/>
    <s v="B"/>
    <s v="Vineland"/>
    <s v="NJ"/>
    <b v="0"/>
    <s v="undetermined"/>
    <m/>
    <b v="0"/>
    <s v="unarmed or undetermined or null"/>
    <x v="1"/>
  </r>
  <r>
    <n v="3490"/>
    <n v="3830"/>
    <s v="Kelly Kenneth Sutton"/>
    <d v="2018-07-07T00:00:00"/>
    <s v="shot"/>
    <x v="9"/>
    <n v="27"/>
    <s v="M"/>
    <s v="W"/>
    <s v="Amity"/>
    <s v="OR"/>
    <b v="0"/>
    <s v="undetermined"/>
    <s v="Foot"/>
    <b v="0"/>
    <s v="unarmed or undetermined or null"/>
    <x v="1"/>
  </r>
  <r>
    <n v="3491"/>
    <n v="3832"/>
    <s v="Harold Kraai"/>
    <d v="2018-07-07T00:00:00"/>
    <s v="shot"/>
    <x v="4"/>
    <n v="52"/>
    <s v="M"/>
    <s v="W"/>
    <s v="Jacksonville"/>
    <s v="FL"/>
    <b v="1"/>
    <s v="attack"/>
    <s v="Not fleeing"/>
    <b v="0"/>
    <s v="armed"/>
    <x v="1"/>
  </r>
  <r>
    <n v="3492"/>
    <n v="3835"/>
    <s v="TK TK"/>
    <d v="2018-07-07T00:00:00"/>
    <s v="shot"/>
    <x v="31"/>
    <m/>
    <s v="M"/>
    <m/>
    <s v="Adams County"/>
    <s v="CO"/>
    <b v="0"/>
    <s v="attack"/>
    <s v="Other"/>
    <b v="0"/>
    <s v="armed"/>
    <x v="1"/>
  </r>
  <r>
    <n v="3493"/>
    <n v="3829"/>
    <s v="TK TK"/>
    <d v="2018-07-08T00:00:00"/>
    <s v="shot"/>
    <x v="0"/>
    <m/>
    <s v="M"/>
    <m/>
    <s v="Westminster"/>
    <s v="CA"/>
    <b v="0"/>
    <s v="other"/>
    <s v="Other"/>
    <b v="0"/>
    <s v="armed"/>
    <x v="0"/>
  </r>
  <r>
    <n v="3494"/>
    <n v="3831"/>
    <s v="Craig Yelton"/>
    <d v="2018-07-08T00:00:00"/>
    <s v="shot"/>
    <x v="0"/>
    <n v="34"/>
    <s v="M"/>
    <s v="W"/>
    <s v="Tucson"/>
    <s v="AZ"/>
    <b v="0"/>
    <s v="other"/>
    <s v="Not fleeing"/>
    <b v="0"/>
    <s v="armed"/>
    <x v="0"/>
  </r>
  <r>
    <n v="3495"/>
    <n v="3833"/>
    <s v="John Francis Murphy"/>
    <d v="2018-07-08T00:00:00"/>
    <s v="shot"/>
    <x v="0"/>
    <n v="41"/>
    <s v="M"/>
    <s v="W"/>
    <s v="Grand Forks"/>
    <s v="ND"/>
    <b v="1"/>
    <s v="other"/>
    <s v="Not fleeing"/>
    <b v="0"/>
    <s v="armed"/>
    <x v="0"/>
  </r>
  <r>
    <n v="3496"/>
    <n v="3855"/>
    <s v="Shaun Gates"/>
    <d v="2018-07-10T00:00:00"/>
    <s v="shot"/>
    <x v="4"/>
    <n v="40"/>
    <s v="M"/>
    <s v="W"/>
    <s v="Garland"/>
    <s v="TX"/>
    <b v="0"/>
    <s v="attack"/>
    <s v="Not fleeing"/>
    <b v="0"/>
    <s v="armed"/>
    <x v="1"/>
  </r>
  <r>
    <n v="3497"/>
    <n v="3856"/>
    <s v="Leonardo Cano"/>
    <d v="2018-07-10T00:00:00"/>
    <s v="shot"/>
    <x v="0"/>
    <n v="53"/>
    <s v="M"/>
    <s v="H"/>
    <s v="Miami"/>
    <s v="FL"/>
    <b v="0"/>
    <s v="attack"/>
    <s v="Car"/>
    <b v="0"/>
    <s v="armed"/>
    <x v="0"/>
  </r>
  <r>
    <n v="3498"/>
    <n v="3976"/>
    <s v="William T. McCollum"/>
    <d v="2018-07-10T00:00:00"/>
    <s v="shot"/>
    <x v="0"/>
    <n v="21"/>
    <s v="M"/>
    <s v="W"/>
    <s v="Casper"/>
    <s v="WY"/>
    <b v="1"/>
    <s v="other"/>
    <s v="Car"/>
    <b v="0"/>
    <s v="armed"/>
    <x v="0"/>
  </r>
  <r>
    <n v="3499"/>
    <n v="3852"/>
    <s v="TK TK"/>
    <d v="2018-07-11T00:00:00"/>
    <s v="shot"/>
    <x v="4"/>
    <m/>
    <s v="F"/>
    <m/>
    <s v="Willis"/>
    <s v="TX"/>
    <b v="0"/>
    <s v="other"/>
    <s v="Not fleeing"/>
    <b v="0"/>
    <s v="armed"/>
    <x v="1"/>
  </r>
  <r>
    <n v="3500"/>
    <n v="3853"/>
    <s v="Salome Ramirez"/>
    <d v="2018-07-11T00:00:00"/>
    <s v="shot"/>
    <x v="2"/>
    <n v="34"/>
    <s v="M"/>
    <m/>
    <s v="Los Banos"/>
    <s v="CA"/>
    <b v="0"/>
    <s v="other"/>
    <s v="Not fleeing"/>
    <b v="0"/>
    <s v="armed"/>
    <x v="1"/>
  </r>
  <r>
    <n v="3501"/>
    <n v="3854"/>
    <s v="Fidel Miranda"/>
    <d v="2018-07-11T00:00:00"/>
    <s v="shot"/>
    <x v="0"/>
    <n v="22"/>
    <s v="M"/>
    <s v="H"/>
    <s v="Las Vegas"/>
    <s v="NV"/>
    <b v="0"/>
    <s v="attack"/>
    <s v="Car"/>
    <b v="0"/>
    <s v="armed"/>
    <x v="0"/>
  </r>
  <r>
    <n v="3502"/>
    <n v="3861"/>
    <s v="Archer Amorosi"/>
    <d v="2018-07-13T00:00:00"/>
    <s v="shot and Tasered"/>
    <x v="4"/>
    <n v="16"/>
    <s v="M"/>
    <s v="W"/>
    <s v="Chanhassen"/>
    <s v="MN"/>
    <b v="1"/>
    <s v="attack"/>
    <s v="Not fleeing"/>
    <b v="0"/>
    <s v="armed"/>
    <x v="1"/>
  </r>
  <r>
    <n v="3503"/>
    <n v="3862"/>
    <s v="Juan Luna"/>
    <d v="2018-07-13T00:00:00"/>
    <s v="shot"/>
    <x v="0"/>
    <n v="25"/>
    <s v="M"/>
    <s v="H"/>
    <s v="Dilley"/>
    <s v="TX"/>
    <b v="0"/>
    <s v="attack"/>
    <s v="Not fleeing"/>
    <b v="1"/>
    <s v="armed"/>
    <x v="0"/>
  </r>
  <r>
    <n v="3504"/>
    <n v="3857"/>
    <s v="Harith Augustus"/>
    <d v="2018-07-14T00:00:00"/>
    <s v="shot"/>
    <x v="0"/>
    <n v="37"/>
    <s v="M"/>
    <s v="B"/>
    <s v="Chicago"/>
    <s v="IL"/>
    <b v="0"/>
    <s v="other"/>
    <s v="Foot"/>
    <b v="1"/>
    <s v="armed"/>
    <x v="0"/>
  </r>
  <r>
    <n v="3505"/>
    <n v="3858"/>
    <s v="Jethro Benjamin"/>
    <d v="2018-07-14T00:00:00"/>
    <s v="shot"/>
    <x v="0"/>
    <n v="68"/>
    <s v="M"/>
    <s v="B"/>
    <s v="Florence"/>
    <s v="SC"/>
    <b v="0"/>
    <s v="attack"/>
    <s v="Not fleeing"/>
    <b v="0"/>
    <s v="armed"/>
    <x v="0"/>
  </r>
  <r>
    <n v="3506"/>
    <n v="3859"/>
    <s v="Marlin Mack"/>
    <d v="2018-07-15T00:00:00"/>
    <s v="shot"/>
    <x v="0"/>
    <n v="25"/>
    <s v="M"/>
    <s v="B"/>
    <s v="Kansas City"/>
    <s v="MO"/>
    <b v="0"/>
    <s v="attack"/>
    <s v="Not fleeing"/>
    <b v="0"/>
    <s v="armed"/>
    <x v="0"/>
  </r>
  <r>
    <n v="3507"/>
    <n v="3860"/>
    <s v="Isaac Chapa"/>
    <d v="2018-07-15T00:00:00"/>
    <s v="shot"/>
    <x v="0"/>
    <n v="34"/>
    <s v="M"/>
    <s v="W"/>
    <s v="Alvin"/>
    <s v="TX"/>
    <b v="1"/>
    <s v="attack"/>
    <s v="Not fleeing"/>
    <b v="0"/>
    <s v="armed"/>
    <x v="0"/>
  </r>
  <r>
    <n v="3508"/>
    <n v="3941"/>
    <s v="Jonathan Molina"/>
    <d v="2018-07-15T00:00:00"/>
    <s v="shot"/>
    <x v="0"/>
    <n v="23"/>
    <s v="M"/>
    <m/>
    <s v="Albuquerque"/>
    <s v="NM"/>
    <b v="0"/>
    <s v="attack"/>
    <s v="Not fleeing"/>
    <b v="0"/>
    <s v="armed"/>
    <x v="0"/>
  </r>
  <r>
    <n v="3509"/>
    <n v="3864"/>
    <s v="Isaiah Hayes"/>
    <d v="2018-07-17T00:00:00"/>
    <s v="shot"/>
    <x v="9"/>
    <n v="25"/>
    <s v="M"/>
    <s v="W"/>
    <s v="Altoona"/>
    <s v="IA"/>
    <b v="0"/>
    <s v="other"/>
    <s v="Car"/>
    <b v="0"/>
    <s v="unarmed or undetermined or null"/>
    <x v="1"/>
  </r>
  <r>
    <n v="3510"/>
    <n v="3867"/>
    <s v="Rolando Brizuela"/>
    <d v="2018-07-17T00:00:00"/>
    <s v="shot"/>
    <x v="0"/>
    <n v="57"/>
    <s v="M"/>
    <m/>
    <s v="Sparks"/>
    <s v="NV"/>
    <b v="0"/>
    <s v="other"/>
    <m/>
    <b v="0"/>
    <s v="armed"/>
    <x v="0"/>
  </r>
  <r>
    <n v="3511"/>
    <n v="3868"/>
    <s v="Juan Manuel Correa-Leyva"/>
    <d v="2018-07-17T00:00:00"/>
    <s v="shot"/>
    <x v="0"/>
    <n v="27"/>
    <s v="M"/>
    <s v="H"/>
    <s v="Tucson"/>
    <s v="AZ"/>
    <b v="0"/>
    <s v="attack"/>
    <s v="Car"/>
    <b v="0"/>
    <s v="armed"/>
    <x v="0"/>
  </r>
  <r>
    <n v="3512"/>
    <n v="3942"/>
    <s v="Kerry Edwin Townsend"/>
    <d v="2018-07-17T00:00:00"/>
    <s v="shot"/>
    <x v="0"/>
    <n v="51"/>
    <s v="M"/>
    <s v="W"/>
    <s v="Lenoir"/>
    <s v="NC"/>
    <b v="0"/>
    <s v="attack"/>
    <s v="Not fleeing"/>
    <b v="0"/>
    <s v="armed"/>
    <x v="0"/>
  </r>
  <r>
    <n v="3513"/>
    <n v="3866"/>
    <s v="Arthur Lujan"/>
    <d v="2018-07-18T00:00:00"/>
    <s v="shot"/>
    <x v="0"/>
    <n v="30"/>
    <s v="M"/>
    <m/>
    <s v="Albuquerque"/>
    <s v="NM"/>
    <b v="0"/>
    <s v="attack"/>
    <s v="Not fleeing"/>
    <b v="0"/>
    <s v="armed"/>
    <x v="0"/>
  </r>
  <r>
    <n v="3514"/>
    <n v="3869"/>
    <s v="Wesley Shelton"/>
    <d v="2018-07-18T00:00:00"/>
    <s v="shot"/>
    <x v="0"/>
    <n v="33"/>
    <s v="M"/>
    <s v="W"/>
    <s v="Fletcher"/>
    <s v="NC"/>
    <b v="0"/>
    <s v="attack"/>
    <s v="Not fleeing"/>
    <b v="0"/>
    <s v="armed"/>
    <x v="0"/>
  </r>
  <r>
    <n v="3515"/>
    <n v="3872"/>
    <s v="Mickey Coy"/>
    <d v="2018-07-18T00:00:00"/>
    <s v="shot"/>
    <x v="0"/>
    <m/>
    <s v="M"/>
    <s v="W"/>
    <s v="Pattison"/>
    <s v="TX"/>
    <b v="0"/>
    <s v="attack"/>
    <s v="Not fleeing"/>
    <b v="0"/>
    <s v="armed"/>
    <x v="0"/>
  </r>
  <r>
    <n v="3516"/>
    <n v="3870"/>
    <s v="Luis Cruz"/>
    <d v="2018-07-19T00:00:00"/>
    <s v="shot"/>
    <x v="0"/>
    <n v="19"/>
    <s v="M"/>
    <m/>
    <s v="Peoria"/>
    <s v="IL"/>
    <b v="0"/>
    <s v="other"/>
    <s v="Foot"/>
    <b v="0"/>
    <s v="armed"/>
    <x v="0"/>
  </r>
  <r>
    <n v="3517"/>
    <n v="3871"/>
    <s v="Carmen Pizarro"/>
    <d v="2018-07-19T00:00:00"/>
    <s v="shot"/>
    <x v="0"/>
    <n v="22"/>
    <s v="M"/>
    <s v="H"/>
    <s v="Pico Rivera"/>
    <s v="CA"/>
    <b v="0"/>
    <s v="other"/>
    <s v="Other"/>
    <b v="0"/>
    <s v="armed"/>
    <x v="0"/>
  </r>
  <r>
    <n v="3518"/>
    <n v="3877"/>
    <s v="Ruben Maya"/>
    <d v="2018-07-20T00:00:00"/>
    <s v="shot"/>
    <x v="2"/>
    <n v="37"/>
    <s v="M"/>
    <s v="H"/>
    <s v="Fresno"/>
    <s v="CA"/>
    <b v="0"/>
    <s v="attack"/>
    <s v="Not fleeing"/>
    <b v="0"/>
    <s v="armed"/>
    <x v="1"/>
  </r>
  <r>
    <n v="3519"/>
    <n v="3880"/>
    <s v="Javier Lopez"/>
    <d v="2018-07-20T00:00:00"/>
    <s v="shot"/>
    <x v="0"/>
    <n v="19"/>
    <s v="M"/>
    <s v="W"/>
    <s v="San Antonio"/>
    <s v="TX"/>
    <b v="0"/>
    <s v="attack"/>
    <s v="Foot"/>
    <b v="0"/>
    <s v="armed"/>
    <x v="0"/>
  </r>
  <r>
    <n v="3520"/>
    <n v="3944"/>
    <s v="Justin Waiki"/>
    <d v="2018-07-20T00:00:00"/>
    <s v="shot"/>
    <x v="0"/>
    <n v="33"/>
    <s v="M"/>
    <s v="O"/>
    <s v="Puna"/>
    <s v="HI"/>
    <b v="0"/>
    <s v="attack"/>
    <s v="Car"/>
    <b v="0"/>
    <s v="armed"/>
    <x v="0"/>
  </r>
  <r>
    <n v="3521"/>
    <n v="3945"/>
    <s v="Anthony Coleman"/>
    <d v="2018-07-20T00:00:00"/>
    <s v="shot"/>
    <x v="0"/>
    <n v="38"/>
    <s v="M"/>
    <s v="W"/>
    <s v="Lady Lake"/>
    <s v="FL"/>
    <b v="0"/>
    <s v="attack"/>
    <s v="Not fleeing"/>
    <b v="0"/>
    <s v="armed"/>
    <x v="0"/>
  </r>
  <r>
    <n v="3522"/>
    <n v="3946"/>
    <s v="Arthur Levario"/>
    <d v="2018-07-20T00:00:00"/>
    <s v="shot"/>
    <x v="0"/>
    <n v="45"/>
    <s v="M"/>
    <m/>
    <s v="Riverside"/>
    <s v="CA"/>
    <b v="0"/>
    <s v="attack"/>
    <s v="Car"/>
    <b v="0"/>
    <s v="armed"/>
    <x v="0"/>
  </r>
  <r>
    <n v="3523"/>
    <n v="3874"/>
    <s v="Vincent James Ewer"/>
    <d v="2018-07-21T00:00:00"/>
    <s v="shot"/>
    <x v="72"/>
    <n v="39"/>
    <s v="M"/>
    <s v="W"/>
    <s v="Tucson"/>
    <s v="AZ"/>
    <b v="0"/>
    <s v="attack"/>
    <s v="Foot"/>
    <b v="0"/>
    <s v="armed"/>
    <x v="0"/>
  </r>
  <r>
    <n v="3524"/>
    <n v="3878"/>
    <s v="Anthony C. Lopez"/>
    <d v="2018-07-21T00:00:00"/>
    <s v="shot"/>
    <x v="5"/>
    <n v="21"/>
    <s v="M"/>
    <s v="H"/>
    <s v="Mesa"/>
    <s v="AZ"/>
    <b v="0"/>
    <s v="attack"/>
    <s v="Not fleeing"/>
    <b v="0"/>
    <s v="unarmed or undetermined or null"/>
    <x v="1"/>
  </r>
  <r>
    <n v="3525"/>
    <n v="3879"/>
    <s v="Dale Slocum"/>
    <d v="2018-07-21T00:00:00"/>
    <s v="shot"/>
    <x v="4"/>
    <n v="56"/>
    <s v="M"/>
    <s v="W"/>
    <s v="Toledo"/>
    <s v="OH"/>
    <b v="0"/>
    <s v="attack"/>
    <s v="Not fleeing"/>
    <b v="0"/>
    <s v="armed"/>
    <x v="1"/>
  </r>
  <r>
    <n v="3526"/>
    <n v="3895"/>
    <s v="Melyda Marciela Corado"/>
    <d v="2018-07-21T00:00:00"/>
    <s v="shot"/>
    <x v="1"/>
    <n v="27"/>
    <s v="F"/>
    <s v="H"/>
    <s v="Los Angeles"/>
    <s v="CA"/>
    <b v="0"/>
    <s v="other"/>
    <s v="Foot"/>
    <b v="1"/>
    <s v="unarmed or undetermined or null"/>
    <x v="1"/>
  </r>
  <r>
    <n v="3527"/>
    <n v="3947"/>
    <s v="Eliuth Penaloza Nava"/>
    <d v="2018-07-21T00:00:00"/>
    <s v="shot"/>
    <x v="2"/>
    <n v="50"/>
    <s v="M"/>
    <m/>
    <s v="Anaheim"/>
    <s v="CA"/>
    <b v="1"/>
    <s v="other"/>
    <s v="Foot"/>
    <b v="0"/>
    <s v="armed"/>
    <x v="1"/>
  </r>
  <r>
    <n v="3528"/>
    <n v="3873"/>
    <s v="Logan Simpson"/>
    <d v="2018-07-22T00:00:00"/>
    <s v="shot"/>
    <x v="78"/>
    <n v="16"/>
    <s v="M"/>
    <s v="W"/>
    <s v="Bixby"/>
    <s v="OK"/>
    <b v="0"/>
    <s v="attack"/>
    <s v="Car"/>
    <b v="0"/>
    <s v="armed"/>
    <x v="1"/>
  </r>
  <r>
    <n v="3529"/>
    <n v="3906"/>
    <s v="William Bacorn"/>
    <d v="2018-07-22T00:00:00"/>
    <s v="shot"/>
    <x v="0"/>
    <n v="18"/>
    <s v="M"/>
    <m/>
    <s v="Hanover"/>
    <s v="CO"/>
    <b v="0"/>
    <s v="attack"/>
    <s v="Not fleeing"/>
    <b v="0"/>
    <s v="armed"/>
    <x v="0"/>
  </r>
  <r>
    <n v="3530"/>
    <n v="3957"/>
    <s v="Juan Garcia"/>
    <d v="2018-07-22T00:00:00"/>
    <s v="shot"/>
    <x v="31"/>
    <n v="38"/>
    <s v="M"/>
    <s v="H"/>
    <s v="Riverside"/>
    <s v="CA"/>
    <b v="0"/>
    <s v="other"/>
    <s v="Not fleeing"/>
    <b v="0"/>
    <s v="armed"/>
    <x v="1"/>
  </r>
  <r>
    <n v="3531"/>
    <n v="3958"/>
    <s v="Juan Ramon Ramos"/>
    <d v="2018-07-22T00:00:00"/>
    <s v="shot"/>
    <x v="12"/>
    <n v="32"/>
    <s v="M"/>
    <s v="H"/>
    <s v="Highland"/>
    <s v="CA"/>
    <b v="0"/>
    <s v="attack"/>
    <s v="Foot"/>
    <b v="0"/>
    <s v="armed"/>
    <x v="1"/>
  </r>
  <r>
    <n v="3532"/>
    <n v="3881"/>
    <s v="Rosalio Hernandez Ortega"/>
    <d v="2018-07-23T00:00:00"/>
    <s v="shot"/>
    <x v="11"/>
    <n v="33"/>
    <s v="M"/>
    <s v="H"/>
    <s v="Burlington"/>
    <s v="NC"/>
    <b v="1"/>
    <s v="other"/>
    <s v="Not fleeing"/>
    <b v="0"/>
    <s v="armed"/>
    <x v="1"/>
  </r>
  <r>
    <n v="3533"/>
    <n v="3883"/>
    <s v="Paul Meade"/>
    <d v="2018-07-23T00:00:00"/>
    <s v="shot"/>
    <x v="0"/>
    <n v="71"/>
    <s v="M"/>
    <m/>
    <s v="Bristol"/>
    <s v="VA"/>
    <b v="1"/>
    <s v="attack"/>
    <s v="Not fleeing"/>
    <b v="0"/>
    <s v="armed"/>
    <x v="0"/>
  </r>
  <r>
    <n v="3534"/>
    <n v="3961"/>
    <s v="John Carlos Natera-Perez"/>
    <d v="2018-07-23T00:00:00"/>
    <s v="shot"/>
    <x v="4"/>
    <n v="30"/>
    <s v="M"/>
    <s v="H"/>
    <s v="Silver Spring"/>
    <s v="MD"/>
    <b v="1"/>
    <s v="other"/>
    <s v="Not fleeing"/>
    <b v="0"/>
    <s v="armed"/>
    <x v="1"/>
  </r>
  <r>
    <n v="3535"/>
    <n v="3882"/>
    <s v="Donna Lynn Allen"/>
    <d v="2018-07-24T00:00:00"/>
    <s v="shot"/>
    <x v="78"/>
    <n v="39"/>
    <s v="F"/>
    <s v="W"/>
    <s v="Soddy-Daisy"/>
    <s v="TN"/>
    <b v="0"/>
    <s v="attack"/>
    <s v="Car"/>
    <b v="0"/>
    <s v="armed"/>
    <x v="1"/>
  </r>
  <r>
    <n v="3536"/>
    <n v="3886"/>
    <s v="Devaughdre Delsha Rogers"/>
    <d v="2018-07-24T00:00:00"/>
    <s v="shot"/>
    <x v="0"/>
    <n v="19"/>
    <s v="M"/>
    <s v="B"/>
    <s v="Starke"/>
    <s v="FL"/>
    <b v="0"/>
    <s v="other"/>
    <s v="Car"/>
    <b v="0"/>
    <s v="armed"/>
    <x v="0"/>
  </r>
  <r>
    <n v="3537"/>
    <n v="3887"/>
    <s v="Cashus Dean Case"/>
    <d v="2018-07-24T00:00:00"/>
    <s v="shot"/>
    <x v="0"/>
    <n v="44"/>
    <s v="M"/>
    <m/>
    <s v="Seaside"/>
    <s v="OR"/>
    <b v="0"/>
    <s v="other"/>
    <s v="Not fleeing"/>
    <b v="1"/>
    <s v="armed"/>
    <x v="0"/>
  </r>
  <r>
    <n v="3538"/>
    <n v="3885"/>
    <s v="Richard R. Bahr"/>
    <d v="2018-07-25T00:00:00"/>
    <s v="shot"/>
    <x v="78"/>
    <n v="54"/>
    <s v="M"/>
    <m/>
    <s v="Spokane"/>
    <s v="WA"/>
    <b v="0"/>
    <s v="attack"/>
    <s v="Car"/>
    <b v="0"/>
    <s v="armed"/>
    <x v="1"/>
  </r>
  <r>
    <n v="3539"/>
    <n v="3889"/>
    <s v="Gavalynn Mahuka"/>
    <d v="2018-07-25T00:00:00"/>
    <s v="shot"/>
    <x v="0"/>
    <n v="53"/>
    <s v="M"/>
    <s v="O"/>
    <s v="Nanakuli"/>
    <s v="HI"/>
    <b v="0"/>
    <s v="attack"/>
    <s v="Not fleeing"/>
    <b v="0"/>
    <s v="armed"/>
    <x v="0"/>
  </r>
  <r>
    <n v="3540"/>
    <n v="3893"/>
    <s v="DMario Perkins"/>
    <d v="2018-07-25T00:00:00"/>
    <s v="shot"/>
    <x v="0"/>
    <n v="29"/>
    <s v="M"/>
    <s v="B"/>
    <s v="Memphis"/>
    <s v="TN"/>
    <b v="1"/>
    <s v="attack"/>
    <s v="Not fleeing"/>
    <b v="1"/>
    <s v="armed"/>
    <x v="0"/>
  </r>
  <r>
    <n v="3541"/>
    <n v="3894"/>
    <s v="Jose Luis Rodriguez"/>
    <d v="2018-07-25T00:00:00"/>
    <s v="shot"/>
    <x v="0"/>
    <m/>
    <s v="M"/>
    <s v="H"/>
    <s v="Amarillo"/>
    <s v="TX"/>
    <b v="0"/>
    <s v="other"/>
    <s v="Not fleeing"/>
    <b v="0"/>
    <s v="armed"/>
    <x v="0"/>
  </r>
  <r>
    <n v="3542"/>
    <n v="3959"/>
    <s v="Brent C. Bowdon"/>
    <d v="2018-07-25T00:00:00"/>
    <s v="shot"/>
    <x v="1"/>
    <n v="56"/>
    <s v="M"/>
    <s v="W"/>
    <s v="Havasu"/>
    <s v="AZ"/>
    <b v="1"/>
    <s v="other"/>
    <s v="Not fleeing"/>
    <b v="1"/>
    <s v="unarmed or undetermined or null"/>
    <x v="1"/>
  </r>
  <r>
    <n v="3543"/>
    <n v="3960"/>
    <s v="Michael Heatherly"/>
    <d v="2018-07-25T00:00:00"/>
    <s v="shot"/>
    <x v="0"/>
    <n v="64"/>
    <s v="M"/>
    <m/>
    <s v="LaFollette"/>
    <s v="TN"/>
    <b v="1"/>
    <s v="attack"/>
    <s v="Not fleeing"/>
    <b v="0"/>
    <s v="armed"/>
    <x v="0"/>
  </r>
  <r>
    <n v="3544"/>
    <n v="3888"/>
    <s v="Daniel Hambrick"/>
    <d v="2018-07-26T00:00:00"/>
    <s v="shot"/>
    <x v="0"/>
    <n v="25"/>
    <s v="M"/>
    <s v="B"/>
    <s v="Nashville"/>
    <s v="TN"/>
    <b v="0"/>
    <s v="other"/>
    <s v="Car"/>
    <b v="1"/>
    <s v="armed"/>
    <x v="0"/>
  </r>
  <r>
    <n v="3545"/>
    <n v="3890"/>
    <s v="William Earnest Brooks"/>
    <d v="2018-07-26T00:00:00"/>
    <s v="shot"/>
    <x v="0"/>
    <n v="43"/>
    <s v="M"/>
    <m/>
    <s v="Walton County"/>
    <s v="GA"/>
    <b v="0"/>
    <s v="attack"/>
    <s v="Foot"/>
    <b v="0"/>
    <s v="armed"/>
    <x v="0"/>
  </r>
  <r>
    <n v="3546"/>
    <n v="3891"/>
    <s v="Jesus Hernandez Murillo"/>
    <d v="2018-07-26T00:00:00"/>
    <s v="shot"/>
    <x v="0"/>
    <n v="18"/>
    <s v="M"/>
    <s v="H"/>
    <s v="Kent Station"/>
    <s v="WA"/>
    <b v="0"/>
    <s v="other"/>
    <s v="Not fleeing"/>
    <b v="0"/>
    <s v="armed"/>
    <x v="0"/>
  </r>
  <r>
    <n v="3547"/>
    <n v="3892"/>
    <s v="Kenneth Edwin Martell"/>
    <d v="2018-07-26T00:00:00"/>
    <s v="shot"/>
    <x v="0"/>
    <n v="36"/>
    <s v="M"/>
    <s v="W"/>
    <s v="Lakemoor"/>
    <s v="IL"/>
    <b v="0"/>
    <s v="other"/>
    <s v="Not fleeing"/>
    <b v="0"/>
    <s v="armed"/>
    <x v="0"/>
  </r>
  <r>
    <n v="3548"/>
    <n v="3901"/>
    <s v="Sergio Acosta"/>
    <d v="2018-07-26T00:00:00"/>
    <s v="shot"/>
    <x v="2"/>
    <n v="24"/>
    <s v="M"/>
    <s v="H"/>
    <s v="Redondo Beach"/>
    <s v="CA"/>
    <b v="0"/>
    <s v="undetermined"/>
    <s v="Not fleeing"/>
    <b v="0"/>
    <s v="armed"/>
    <x v="1"/>
  </r>
  <r>
    <n v="3549"/>
    <n v="3905"/>
    <s v="Iman Joseph Buford"/>
    <d v="2018-07-26T00:00:00"/>
    <s v="shot"/>
    <x v="0"/>
    <n v="30"/>
    <s v="M"/>
    <m/>
    <s v="Springdale"/>
    <s v="AR"/>
    <b v="0"/>
    <s v="attack"/>
    <s v="Not fleeing"/>
    <b v="0"/>
    <s v="armed"/>
    <x v="0"/>
  </r>
  <r>
    <n v="3550"/>
    <n v="3962"/>
    <s v="Gavalynn Mahuka"/>
    <d v="2018-07-26T00:00:00"/>
    <s v="shot"/>
    <x v="0"/>
    <n v="53"/>
    <s v="M"/>
    <m/>
    <s v="Nanakuli"/>
    <s v="HI"/>
    <b v="0"/>
    <s v="attack"/>
    <s v="Not fleeing"/>
    <b v="0"/>
    <s v="armed"/>
    <x v="0"/>
  </r>
  <r>
    <n v="3551"/>
    <n v="3898"/>
    <s v="Cynthia Fields"/>
    <d v="2018-07-27T00:00:00"/>
    <s v="shot"/>
    <x v="1"/>
    <n v="60"/>
    <s v="F"/>
    <s v="B"/>
    <s v="Savannah"/>
    <s v="GA"/>
    <b v="0"/>
    <s v="other"/>
    <m/>
    <b v="0"/>
    <s v="unarmed or undetermined or null"/>
    <x v="1"/>
  </r>
  <r>
    <n v="3552"/>
    <n v="4031"/>
    <s v="Richard Mendoza"/>
    <d v="2018-07-27T00:00:00"/>
    <s v="shot"/>
    <x v="0"/>
    <n v="32"/>
    <s v="M"/>
    <m/>
    <s v="Los Angeles"/>
    <s v="CA"/>
    <b v="0"/>
    <s v="attack"/>
    <s v="Not fleeing"/>
    <b v="1"/>
    <s v="armed"/>
    <x v="0"/>
  </r>
  <r>
    <n v="3553"/>
    <n v="3896"/>
    <s v="Lamar C. Richardson"/>
    <d v="2018-07-28T00:00:00"/>
    <s v="shot"/>
    <x v="0"/>
    <n v="25"/>
    <s v="M"/>
    <s v="B"/>
    <s v="Toledo"/>
    <s v="OH"/>
    <b v="0"/>
    <s v="other"/>
    <s v="Foot"/>
    <b v="0"/>
    <s v="armed"/>
    <x v="0"/>
  </r>
  <r>
    <n v="3554"/>
    <n v="3897"/>
    <s v="Joseph Santos"/>
    <d v="2018-07-28T00:00:00"/>
    <s v="shot"/>
    <x v="9"/>
    <n v="44"/>
    <s v="M"/>
    <s v="H"/>
    <s v="South Whitehall Township"/>
    <s v="PA"/>
    <b v="0"/>
    <s v="undetermined"/>
    <s v="Not fleeing"/>
    <b v="0"/>
    <s v="unarmed or undetermined or null"/>
    <x v="1"/>
  </r>
  <r>
    <n v="3555"/>
    <n v="3902"/>
    <s v="Michael Neal"/>
    <d v="2018-07-28T00:00:00"/>
    <s v="shot"/>
    <x v="9"/>
    <n v="32"/>
    <s v="M"/>
    <m/>
    <s v="Pineville"/>
    <s v="LA"/>
    <b v="0"/>
    <s v="undetermined"/>
    <s v="Car"/>
    <b v="0"/>
    <s v="unarmed or undetermined or null"/>
    <x v="1"/>
  </r>
  <r>
    <n v="3556"/>
    <n v="3904"/>
    <s v="Arthur Kenzie Garner"/>
    <d v="2018-07-28T00:00:00"/>
    <s v="shot"/>
    <x v="0"/>
    <n v="33"/>
    <s v="M"/>
    <s v="W"/>
    <s v="Aberdeen"/>
    <s v="NC"/>
    <b v="0"/>
    <s v="attack"/>
    <s v="Not fleeing"/>
    <b v="0"/>
    <s v="armed"/>
    <x v="0"/>
  </r>
  <r>
    <n v="3557"/>
    <n v="3900"/>
    <s v="TK TK"/>
    <d v="2018-07-29T00:00:00"/>
    <s v="shot"/>
    <x v="78"/>
    <m/>
    <s v="M"/>
    <m/>
    <s v="Adams County"/>
    <s v="CO"/>
    <b v="0"/>
    <s v="attack"/>
    <s v="Car"/>
    <b v="0"/>
    <s v="armed"/>
    <x v="1"/>
  </r>
  <r>
    <n v="3558"/>
    <n v="3899"/>
    <s v="Richard Gary Black"/>
    <d v="2018-07-30T00:00:00"/>
    <s v="shot"/>
    <x v="0"/>
    <m/>
    <s v="M"/>
    <s v="W"/>
    <s v="Aurora"/>
    <s v="CO"/>
    <b v="0"/>
    <s v="other"/>
    <s v="Not fleeing"/>
    <b v="0"/>
    <s v="armed"/>
    <x v="0"/>
  </r>
  <r>
    <n v="3559"/>
    <n v="3908"/>
    <s v="James Edward Blackmon"/>
    <d v="2018-07-31T00:00:00"/>
    <s v="shot"/>
    <x v="0"/>
    <n v="35"/>
    <s v="M"/>
    <s v="B"/>
    <s v="Mississippi County"/>
    <s v="AR"/>
    <b v="0"/>
    <s v="attack"/>
    <s v="Foot"/>
    <b v="0"/>
    <s v="armed"/>
    <x v="0"/>
  </r>
  <r>
    <n v="3560"/>
    <n v="3963"/>
    <s v="Skyler Martin"/>
    <d v="2018-07-31T00:00:00"/>
    <s v="shot"/>
    <x v="0"/>
    <n v="23"/>
    <s v="M"/>
    <s v="H"/>
    <s v="Glendale"/>
    <s v="AZ"/>
    <b v="0"/>
    <s v="attack"/>
    <s v="Not fleeing"/>
    <b v="0"/>
    <s v="armed"/>
    <x v="0"/>
  </r>
  <r>
    <n v="3561"/>
    <n v="3907"/>
    <s v="David Edward Hall"/>
    <d v="2018-08-01T00:00:00"/>
    <s v="shot"/>
    <x v="0"/>
    <n v="27"/>
    <s v="M"/>
    <s v="B"/>
    <s v="Oxon Hill"/>
    <s v="MD"/>
    <b v="0"/>
    <s v="other"/>
    <s v="Foot"/>
    <b v="0"/>
    <s v="armed"/>
    <x v="0"/>
  </r>
  <r>
    <n v="3562"/>
    <n v="3909"/>
    <s v="David Judge"/>
    <d v="2018-08-01T00:00:00"/>
    <s v="shot"/>
    <x v="0"/>
    <n v="53"/>
    <s v="M"/>
    <m/>
    <s v="Tucson"/>
    <s v="AZ"/>
    <b v="0"/>
    <s v="other"/>
    <s v="Not fleeing"/>
    <b v="0"/>
    <s v="armed"/>
    <x v="0"/>
  </r>
  <r>
    <n v="3563"/>
    <n v="3910"/>
    <s v="Jonathan Joey Mendoza"/>
    <d v="2018-08-01T00:00:00"/>
    <s v="shot"/>
    <x v="0"/>
    <n v="35"/>
    <s v="M"/>
    <m/>
    <s v="Hereford"/>
    <s v="TX"/>
    <b v="0"/>
    <s v="attack"/>
    <s v="Not fleeing"/>
    <b v="0"/>
    <s v="armed"/>
    <x v="0"/>
  </r>
  <r>
    <n v="3564"/>
    <n v="3911"/>
    <s v="Tramaine Marquese Poole"/>
    <d v="2018-08-01T00:00:00"/>
    <s v="shot"/>
    <x v="0"/>
    <n v="41"/>
    <s v="M"/>
    <s v="B"/>
    <s v="Sussex County"/>
    <s v="VA"/>
    <b v="0"/>
    <s v="attack"/>
    <s v="Car"/>
    <b v="0"/>
    <s v="armed"/>
    <x v="0"/>
  </r>
  <r>
    <n v="3565"/>
    <n v="3924"/>
    <s v="Michael Gonzalez"/>
    <d v="2018-08-02T00:00:00"/>
    <s v="shot"/>
    <x v="78"/>
    <n v="57"/>
    <s v="M"/>
    <m/>
    <s v="Westminster"/>
    <s v="CO"/>
    <b v="0"/>
    <s v="attack"/>
    <s v="Car"/>
    <b v="0"/>
    <s v="armed"/>
    <x v="1"/>
  </r>
  <r>
    <n v="3566"/>
    <n v="3925"/>
    <s v="Landon Christopher Wooten"/>
    <d v="2018-08-02T00:00:00"/>
    <s v="shot"/>
    <x v="2"/>
    <n v="18"/>
    <s v="M"/>
    <s v="W"/>
    <s v="Apopka"/>
    <s v="FL"/>
    <b v="0"/>
    <s v="attack"/>
    <s v="Not fleeing"/>
    <b v="0"/>
    <s v="armed"/>
    <x v="1"/>
  </r>
  <r>
    <n v="3567"/>
    <n v="3919"/>
    <s v="Danny Lee"/>
    <d v="2018-08-03T00:00:00"/>
    <s v="shot"/>
    <x v="0"/>
    <n v="34"/>
    <s v="M"/>
    <m/>
    <s v="Pine Bluff"/>
    <s v="AR"/>
    <b v="0"/>
    <s v="attack"/>
    <s v="Not fleeing"/>
    <b v="0"/>
    <s v="armed"/>
    <x v="0"/>
  </r>
  <r>
    <n v="3568"/>
    <n v="3920"/>
    <s v="Johnny Kelley"/>
    <d v="2018-08-03T00:00:00"/>
    <s v="shot"/>
    <x v="0"/>
    <n v="49"/>
    <s v="M"/>
    <s v="W"/>
    <s v="Trumann"/>
    <s v="AR"/>
    <b v="1"/>
    <s v="attack"/>
    <s v="Not fleeing"/>
    <b v="0"/>
    <s v="armed"/>
    <x v="0"/>
  </r>
  <r>
    <n v="3569"/>
    <n v="3923"/>
    <s v="TK TK"/>
    <d v="2018-08-03T00:00:00"/>
    <s v="shot"/>
    <x v="0"/>
    <m/>
    <s v="M"/>
    <m/>
    <s v="Deer Park"/>
    <s v="WA"/>
    <b v="1"/>
    <s v="attack"/>
    <s v="Not fleeing"/>
    <b v="0"/>
    <s v="armed"/>
    <x v="0"/>
  </r>
  <r>
    <n v="3570"/>
    <n v="3926"/>
    <s v="Emmanuel Alquisiras"/>
    <d v="2018-08-03T00:00:00"/>
    <s v="shot"/>
    <x v="21"/>
    <n v="29"/>
    <s v="M"/>
    <s v="H"/>
    <s v="Seville"/>
    <s v="FL"/>
    <b v="1"/>
    <s v="other"/>
    <s v="Not fleeing"/>
    <b v="1"/>
    <s v="armed"/>
    <x v="1"/>
  </r>
  <r>
    <n v="3571"/>
    <n v="3921"/>
    <s v="Eric Benjamen Richards"/>
    <d v="2018-08-04T00:00:00"/>
    <s v="shot"/>
    <x v="0"/>
    <n v="33"/>
    <s v="M"/>
    <m/>
    <s v="Liberty"/>
    <s v="MO"/>
    <b v="1"/>
    <s v="attack"/>
    <s v="Not fleeing"/>
    <b v="0"/>
    <s v="armed"/>
    <x v="0"/>
  </r>
  <r>
    <n v="3572"/>
    <n v="3922"/>
    <s v="John Randolph"/>
    <d v="2018-08-04T00:00:00"/>
    <s v="shot"/>
    <x v="0"/>
    <n v="38"/>
    <s v="M"/>
    <m/>
    <s v="Delray Beach"/>
    <s v="FL"/>
    <b v="1"/>
    <s v="other"/>
    <s v="Not fleeing"/>
    <b v="0"/>
    <s v="armed"/>
    <x v="0"/>
  </r>
  <r>
    <n v="3573"/>
    <n v="3913"/>
    <s v="William &quot;Billy&quot; James Hughes"/>
    <d v="2018-08-05T00:00:00"/>
    <s v="shot"/>
    <x v="0"/>
    <n v="43"/>
    <s v="M"/>
    <s v="N"/>
    <s v="St. Paul"/>
    <s v="MN"/>
    <b v="0"/>
    <s v="other"/>
    <s v="Not fleeing"/>
    <b v="1"/>
    <s v="armed"/>
    <x v="0"/>
  </r>
  <r>
    <n v="3574"/>
    <n v="3914"/>
    <s v="Kevin Rhinehart"/>
    <d v="2018-08-05T00:00:00"/>
    <s v="shot"/>
    <x v="0"/>
    <n v="58"/>
    <s v="M"/>
    <m/>
    <s v="Hesperia"/>
    <s v="CA"/>
    <b v="0"/>
    <s v="other"/>
    <s v="Not fleeing"/>
    <b v="0"/>
    <s v="armed"/>
    <x v="0"/>
  </r>
  <r>
    <n v="3575"/>
    <n v="3916"/>
    <s v="James Bishop"/>
    <d v="2018-08-05T00:00:00"/>
    <s v="shot"/>
    <x v="9"/>
    <n v="29"/>
    <s v="M"/>
    <m/>
    <s v="Las Cruces"/>
    <s v="NM"/>
    <b v="1"/>
    <s v="undetermined"/>
    <s v="Not fleeing"/>
    <b v="0"/>
    <s v="unarmed or undetermined or null"/>
    <x v="1"/>
  </r>
  <r>
    <n v="3576"/>
    <n v="3918"/>
    <s v="Johnny Fisher"/>
    <d v="2018-08-05T00:00:00"/>
    <s v="shot"/>
    <x v="0"/>
    <n v="68"/>
    <s v="M"/>
    <m/>
    <s v="Van Buren"/>
    <s v="AR"/>
    <b v="0"/>
    <s v="attack"/>
    <s v="Not fleeing"/>
    <b v="0"/>
    <s v="armed"/>
    <x v="0"/>
  </r>
  <r>
    <n v="3577"/>
    <n v="3912"/>
    <s v="TK TK"/>
    <d v="2018-08-06T00:00:00"/>
    <s v="shot"/>
    <x v="4"/>
    <m/>
    <s v="M"/>
    <m/>
    <s v="Las Vegas"/>
    <s v="NV"/>
    <b v="1"/>
    <s v="attack"/>
    <s v="Not fleeing"/>
    <b v="0"/>
    <s v="armed"/>
    <x v="1"/>
  </r>
  <r>
    <n v="3578"/>
    <n v="3927"/>
    <s v="Levester Taylor"/>
    <d v="2018-08-06T00:00:00"/>
    <s v="shot"/>
    <x v="22"/>
    <n v="39"/>
    <s v="M"/>
    <s v="B"/>
    <s v="Atlanta"/>
    <s v="GA"/>
    <b v="0"/>
    <s v="attack"/>
    <s v="Not fleeing"/>
    <b v="0"/>
    <s v="armed"/>
    <x v="1"/>
  </r>
  <r>
    <n v="3579"/>
    <n v="3928"/>
    <s v="Ricardo Giddings"/>
    <d v="2018-08-06T00:00:00"/>
    <s v="shot"/>
    <x v="0"/>
    <n v="59"/>
    <s v="M"/>
    <m/>
    <s v="Philadelphia"/>
    <s v="PA"/>
    <b v="0"/>
    <s v="attack"/>
    <s v="Not fleeing"/>
    <b v="0"/>
    <s v="armed"/>
    <x v="0"/>
  </r>
  <r>
    <n v="3580"/>
    <n v="3929"/>
    <s v="Daniel Boyer"/>
    <d v="2018-08-07T00:00:00"/>
    <s v="shot"/>
    <x v="0"/>
    <n v="24"/>
    <s v="M"/>
    <s v="W"/>
    <s v="Monroe County"/>
    <s v="IN"/>
    <b v="0"/>
    <s v="attack"/>
    <s v="Not fleeing"/>
    <b v="1"/>
    <s v="armed"/>
    <x v="0"/>
  </r>
  <r>
    <n v="3581"/>
    <n v="3932"/>
    <s v="TK TK"/>
    <d v="2018-08-07T00:00:00"/>
    <s v="shot"/>
    <x v="0"/>
    <n v="70"/>
    <s v="M"/>
    <m/>
    <s v="Los Angeles"/>
    <s v="CA"/>
    <b v="0"/>
    <s v="other"/>
    <m/>
    <b v="0"/>
    <s v="armed"/>
    <x v="0"/>
  </r>
  <r>
    <n v="3582"/>
    <n v="3933"/>
    <s v="Pedro Lucero"/>
    <d v="2018-08-07T00:00:00"/>
    <s v="shot"/>
    <x v="9"/>
    <n v="42"/>
    <s v="M"/>
    <s v="H"/>
    <s v="Salt River Reservation"/>
    <s v="AZ"/>
    <b v="0"/>
    <s v="undetermined"/>
    <s v="Other"/>
    <b v="0"/>
    <s v="unarmed or undetermined or null"/>
    <x v="1"/>
  </r>
  <r>
    <n v="3583"/>
    <n v="3934"/>
    <s v="Michael Ducote"/>
    <d v="2018-08-07T00:00:00"/>
    <s v="shot"/>
    <x v="78"/>
    <n v="26"/>
    <s v="M"/>
    <s v="W"/>
    <s v="Shreveport"/>
    <s v="LA"/>
    <b v="0"/>
    <s v="other"/>
    <s v="Car"/>
    <b v="0"/>
    <s v="armed"/>
    <x v="1"/>
  </r>
  <r>
    <n v="3584"/>
    <n v="3931"/>
    <s v="Joseph Robbins"/>
    <d v="2018-08-08T00:00:00"/>
    <s v="shot"/>
    <x v="78"/>
    <n v="24"/>
    <s v="M"/>
    <m/>
    <s v="Carthage"/>
    <s v="TN"/>
    <b v="0"/>
    <s v="attack"/>
    <s v="Not fleeing"/>
    <b v="0"/>
    <s v="armed"/>
    <x v="1"/>
  </r>
  <r>
    <n v="3585"/>
    <n v="3936"/>
    <s v="Vaughn Denham"/>
    <d v="2018-08-08T00:00:00"/>
    <s v="shot"/>
    <x v="29"/>
    <n v="48"/>
    <s v="M"/>
    <s v="B"/>
    <s v="San Diego"/>
    <s v="CA"/>
    <b v="0"/>
    <s v="attack"/>
    <s v="Not fleeing"/>
    <b v="0"/>
    <s v="armed"/>
    <x v="1"/>
  </r>
  <r>
    <n v="3586"/>
    <n v="3938"/>
    <s v="TK TK"/>
    <d v="2018-08-08T00:00:00"/>
    <s v="shot"/>
    <x v="4"/>
    <m/>
    <s v="M"/>
    <m/>
    <s v="Las Vegas"/>
    <s v="NV"/>
    <b v="1"/>
    <s v="attack"/>
    <s v="Not fleeing"/>
    <b v="1"/>
    <s v="armed"/>
    <x v="1"/>
  </r>
  <r>
    <n v="3587"/>
    <n v="3940"/>
    <s v="Stephen L. Caldwell"/>
    <d v="2018-08-08T00:00:00"/>
    <s v="shot"/>
    <x v="4"/>
    <n v="54"/>
    <s v="M"/>
    <m/>
    <s v="Omaha"/>
    <s v="NE"/>
    <b v="0"/>
    <s v="attack"/>
    <s v="Not fleeing"/>
    <b v="0"/>
    <s v="armed"/>
    <x v="1"/>
  </r>
  <r>
    <n v="3588"/>
    <n v="3935"/>
    <s v="Charles Meadows"/>
    <d v="2018-08-09T00:00:00"/>
    <s v="shot"/>
    <x v="0"/>
    <n v="48"/>
    <s v="M"/>
    <m/>
    <s v="Philadelphia"/>
    <s v="PA"/>
    <b v="0"/>
    <s v="attack"/>
    <s v="Foot"/>
    <b v="0"/>
    <s v="armed"/>
    <x v="0"/>
  </r>
  <r>
    <n v="3589"/>
    <n v="3937"/>
    <s v="Shaun Jeffery Christy"/>
    <d v="2018-08-09T00:00:00"/>
    <s v="shot"/>
    <x v="0"/>
    <n v="37"/>
    <s v="M"/>
    <m/>
    <s v="Durham"/>
    <s v="NC"/>
    <b v="1"/>
    <s v="attack"/>
    <s v="Not fleeing"/>
    <b v="1"/>
    <s v="armed"/>
    <x v="0"/>
  </r>
  <r>
    <n v="3590"/>
    <n v="3950"/>
    <s v="Gregory Campfield"/>
    <d v="2018-08-09T00:00:00"/>
    <s v="shot"/>
    <x v="0"/>
    <n v="40"/>
    <s v="M"/>
    <s v="B"/>
    <s v="Landover"/>
    <s v="MD"/>
    <b v="0"/>
    <s v="other"/>
    <s v="Foot"/>
    <b v="0"/>
    <s v="armed"/>
    <x v="0"/>
  </r>
  <r>
    <n v="3591"/>
    <n v="3951"/>
    <s v="Montae Shackleford"/>
    <d v="2018-08-09T00:00:00"/>
    <s v="shot"/>
    <x v="0"/>
    <n v="28"/>
    <s v="M"/>
    <m/>
    <s v="Columbus"/>
    <s v="OH"/>
    <b v="0"/>
    <s v="attack"/>
    <s v="Foot"/>
    <b v="0"/>
    <s v="armed"/>
    <x v="0"/>
  </r>
  <r>
    <n v="3592"/>
    <n v="3948"/>
    <s v="Jackey Sampson"/>
    <d v="2018-08-10T00:00:00"/>
    <s v="shot"/>
    <x v="0"/>
    <n v="43"/>
    <s v="M"/>
    <s v="W"/>
    <s v="Denham Springs"/>
    <s v="LA"/>
    <b v="0"/>
    <s v="attack"/>
    <m/>
    <b v="0"/>
    <s v="armed"/>
    <x v="0"/>
  </r>
  <r>
    <n v="3593"/>
    <n v="3952"/>
    <s v="TK TK"/>
    <d v="2018-08-11T00:00:00"/>
    <s v="shot"/>
    <x v="0"/>
    <m/>
    <s v="M"/>
    <m/>
    <s v="Akron"/>
    <s v="OH"/>
    <b v="1"/>
    <s v="attack"/>
    <s v="Foot"/>
    <b v="0"/>
    <s v="armed"/>
    <x v="0"/>
  </r>
  <r>
    <n v="3594"/>
    <n v="3954"/>
    <s v="TK TK"/>
    <d v="2018-08-12T00:00:00"/>
    <s v="shot"/>
    <x v="9"/>
    <m/>
    <s v="M"/>
    <m/>
    <s v="Hawkins"/>
    <s v="WI"/>
    <b v="0"/>
    <s v="undetermined"/>
    <s v="Not fleeing"/>
    <b v="0"/>
    <s v="unarmed or undetermined or null"/>
    <x v="1"/>
  </r>
  <r>
    <n v="3595"/>
    <n v="3955"/>
    <s v="Anthony Daniel Vargas"/>
    <d v="2018-08-12T00:00:00"/>
    <s v="shot"/>
    <x v="9"/>
    <n v="21"/>
    <s v="M"/>
    <s v="H"/>
    <s v="Los Angeles"/>
    <s v="CA"/>
    <b v="0"/>
    <s v="attack"/>
    <s v="Foot"/>
    <b v="0"/>
    <s v="unarmed or undetermined or null"/>
    <x v="1"/>
  </r>
  <r>
    <n v="3596"/>
    <n v="3956"/>
    <s v="Anthony Makai Hutchinson"/>
    <d v="2018-08-12T00:00:00"/>
    <s v="shot"/>
    <x v="0"/>
    <n v="40"/>
    <s v="M"/>
    <m/>
    <s v="Waynesboro"/>
    <s v="VA"/>
    <b v="0"/>
    <s v="attack"/>
    <s v="Car"/>
    <b v="0"/>
    <s v="armed"/>
    <x v="0"/>
  </r>
  <r>
    <n v="3597"/>
    <n v="3953"/>
    <s v="Christopher Anthony Stone"/>
    <d v="2018-08-13T00:00:00"/>
    <s v="shot"/>
    <x v="0"/>
    <n v="32"/>
    <s v="M"/>
    <s v="B"/>
    <s v="Oklahoma City"/>
    <s v="OK"/>
    <b v="0"/>
    <s v="attack"/>
    <s v="Foot"/>
    <b v="0"/>
    <s v="armed"/>
    <x v="0"/>
  </r>
  <r>
    <n v="3598"/>
    <n v="3964"/>
    <s v="TK TK"/>
    <d v="2018-08-13T00:00:00"/>
    <s v="shot"/>
    <x v="0"/>
    <m/>
    <s v="M"/>
    <m/>
    <s v="Milwaukee"/>
    <s v="WI"/>
    <b v="0"/>
    <s v="other"/>
    <s v="Not fleeing"/>
    <b v="0"/>
    <s v="armed"/>
    <x v="0"/>
  </r>
  <r>
    <n v="3599"/>
    <n v="3965"/>
    <s v="Mark Harvey"/>
    <d v="2018-08-13T00:00:00"/>
    <s v="shot"/>
    <x v="0"/>
    <n v="32"/>
    <s v="M"/>
    <m/>
    <s v="Richton Park"/>
    <s v="IL"/>
    <b v="0"/>
    <s v="attack"/>
    <s v="Foot"/>
    <b v="0"/>
    <s v="armed"/>
    <x v="0"/>
  </r>
  <r>
    <n v="3600"/>
    <n v="3966"/>
    <s v="Chris Cameron"/>
    <d v="2018-08-13T00:00:00"/>
    <s v="shot"/>
    <x v="0"/>
    <m/>
    <s v="M"/>
    <m/>
    <s v="Creston"/>
    <s v="IA"/>
    <b v="1"/>
    <s v="other"/>
    <s v="Not fleeing"/>
    <b v="0"/>
    <s v="armed"/>
    <x v="0"/>
  </r>
  <r>
    <n v="3601"/>
    <n v="3967"/>
    <s v="TK TK"/>
    <d v="2018-08-14T00:00:00"/>
    <s v="shot"/>
    <x v="37"/>
    <m/>
    <s v="M"/>
    <s v="H"/>
    <s v="Fresno"/>
    <s v="CA"/>
    <b v="1"/>
    <s v="attack"/>
    <s v="Not fleeing"/>
    <b v="1"/>
    <s v="armed"/>
    <x v="0"/>
  </r>
  <r>
    <n v="3602"/>
    <n v="3968"/>
    <s v="Charlie &quot;Lee&quot; Hodges"/>
    <d v="2018-08-16T00:00:00"/>
    <s v="shot"/>
    <x v="0"/>
    <n v="58"/>
    <s v="M"/>
    <s v="W"/>
    <s v="Olustee"/>
    <s v="FL"/>
    <b v="0"/>
    <s v="attack"/>
    <s v="Not fleeing"/>
    <b v="0"/>
    <s v="armed"/>
    <x v="0"/>
  </r>
  <r>
    <n v="3603"/>
    <n v="3974"/>
    <s v="Adrian Herron"/>
    <d v="2018-08-16T00:00:00"/>
    <s v="shot"/>
    <x v="4"/>
    <n v="30"/>
    <s v="M"/>
    <s v="B"/>
    <s v="Wasilla"/>
    <s v="AK"/>
    <b v="0"/>
    <s v="attack"/>
    <s v="Not fleeing"/>
    <b v="0"/>
    <s v="armed"/>
    <x v="1"/>
  </r>
  <r>
    <n v="3604"/>
    <n v="3975"/>
    <s v="Aquantis Givens"/>
    <d v="2018-08-17T00:00:00"/>
    <s v="shot and Tasered"/>
    <x v="0"/>
    <n v="21"/>
    <s v="M"/>
    <s v="B"/>
    <s v="Austin"/>
    <s v="TX"/>
    <b v="0"/>
    <s v="attack"/>
    <m/>
    <b v="0"/>
    <s v="armed"/>
    <x v="0"/>
  </r>
  <r>
    <n v="3605"/>
    <n v="3977"/>
    <s v="Spencer Mendez"/>
    <d v="2018-08-18T00:00:00"/>
    <s v="shot"/>
    <x v="0"/>
    <n v="15"/>
    <s v="M"/>
    <s v="H"/>
    <s v="Ceres"/>
    <s v="CA"/>
    <b v="0"/>
    <s v="other"/>
    <s v="Other"/>
    <b v="0"/>
    <s v="armed"/>
    <x v="0"/>
  </r>
  <r>
    <n v="3606"/>
    <n v="3982"/>
    <s v="Andres Arteaga"/>
    <d v="2018-08-18T00:00:00"/>
    <s v="shot and Tasered"/>
    <x v="0"/>
    <n v="28"/>
    <s v="M"/>
    <m/>
    <s v="Phoenix"/>
    <s v="AZ"/>
    <b v="0"/>
    <s v="other"/>
    <s v="Foot"/>
    <b v="0"/>
    <s v="armed"/>
    <x v="0"/>
  </r>
  <r>
    <n v="3607"/>
    <n v="3984"/>
    <s v="Michael Harrison"/>
    <d v="2018-08-18T00:00:00"/>
    <s v="shot"/>
    <x v="4"/>
    <n v="30"/>
    <s v="M"/>
    <m/>
    <s v="Los Angeles"/>
    <s v="CA"/>
    <b v="0"/>
    <s v="other"/>
    <s v="Not fleeing"/>
    <b v="0"/>
    <s v="armed"/>
    <x v="1"/>
  </r>
  <r>
    <n v="3608"/>
    <n v="3978"/>
    <s v="Christopher Alexander Okamoto"/>
    <d v="2018-08-19T00:00:00"/>
    <s v="shot"/>
    <x v="2"/>
    <n v="21"/>
    <s v="M"/>
    <m/>
    <s v="Bakersfield"/>
    <s v="CA"/>
    <b v="0"/>
    <s v="other"/>
    <s v="Not fleeing"/>
    <b v="0"/>
    <s v="armed"/>
    <x v="1"/>
  </r>
  <r>
    <n v="3609"/>
    <n v="3980"/>
    <s v="TK TK"/>
    <d v="2018-08-19T00:00:00"/>
    <s v="shot"/>
    <x v="0"/>
    <m/>
    <s v="M"/>
    <m/>
    <s v="Spokane"/>
    <s v="WA"/>
    <b v="1"/>
    <s v="attack"/>
    <s v="Not fleeing"/>
    <b v="0"/>
    <s v="armed"/>
    <x v="0"/>
  </r>
  <r>
    <n v="3610"/>
    <n v="3981"/>
    <s v="Jeremiah Perdue"/>
    <d v="2018-08-19T00:00:00"/>
    <s v="shot"/>
    <x v="0"/>
    <n v="33"/>
    <s v="M"/>
    <s v="B"/>
    <s v="Atlanta"/>
    <s v="GA"/>
    <b v="0"/>
    <s v="other"/>
    <m/>
    <b v="0"/>
    <s v="armed"/>
    <x v="0"/>
  </r>
  <r>
    <n v="3611"/>
    <n v="3983"/>
    <s v="Charles Marcotte"/>
    <d v="2018-08-19T00:00:00"/>
    <s v="shot"/>
    <x v="0"/>
    <m/>
    <s v="M"/>
    <s v="W"/>
    <s v="Great Falls"/>
    <s v="MT"/>
    <b v="0"/>
    <s v="other"/>
    <s v="Not fleeing"/>
    <b v="0"/>
    <s v="armed"/>
    <x v="0"/>
  </r>
  <r>
    <n v="3612"/>
    <n v="3985"/>
    <s v="Jeffrey Dennis"/>
    <d v="2018-08-20T00:00:00"/>
    <s v="shot"/>
    <x v="78"/>
    <n v="36"/>
    <s v="M"/>
    <s v="B"/>
    <s v="Philadelphia"/>
    <s v="PA"/>
    <b v="0"/>
    <s v="attack"/>
    <s v="Car"/>
    <b v="0"/>
    <s v="armed"/>
    <x v="1"/>
  </r>
  <r>
    <n v="3613"/>
    <n v="3986"/>
    <s v="Douglas Heath"/>
    <d v="2018-08-20T00:00:00"/>
    <s v="shot"/>
    <x v="0"/>
    <n v="38"/>
    <s v="M"/>
    <s v="W"/>
    <s v="Gonic"/>
    <s v="NH"/>
    <b v="0"/>
    <s v="attack"/>
    <s v="Not fleeing"/>
    <b v="0"/>
    <s v="armed"/>
    <x v="0"/>
  </r>
  <r>
    <n v="3614"/>
    <n v="3988"/>
    <s v="Virginia Romero"/>
    <d v="2018-08-23T00:00:00"/>
    <s v="shot"/>
    <x v="78"/>
    <n v="34"/>
    <s v="F"/>
    <m/>
    <s v="Los Lunas"/>
    <s v="NM"/>
    <b v="0"/>
    <s v="other"/>
    <s v="Not fleeing"/>
    <b v="0"/>
    <s v="armed"/>
    <x v="1"/>
  </r>
  <r>
    <n v="3615"/>
    <n v="3993"/>
    <s v="Donna Castleberry"/>
    <d v="2018-08-23T00:00:00"/>
    <s v="shot"/>
    <x v="26"/>
    <n v="23"/>
    <s v="F"/>
    <s v="W"/>
    <s v="Columbus"/>
    <s v="OH"/>
    <b v="0"/>
    <s v="attack"/>
    <s v="Not fleeing"/>
    <b v="0"/>
    <s v="armed"/>
    <x v="1"/>
  </r>
  <r>
    <n v="3616"/>
    <n v="3987"/>
    <s v="Jeffery Paul Fabio"/>
    <d v="2018-08-24T00:00:00"/>
    <s v="shot"/>
    <x v="19"/>
    <n v="44"/>
    <s v="M"/>
    <s v="W"/>
    <s v="Enoree"/>
    <s v="SC"/>
    <b v="1"/>
    <s v="attack"/>
    <s v="Not fleeing"/>
    <b v="0"/>
    <s v="armed"/>
    <x v="1"/>
  </r>
  <r>
    <n v="3617"/>
    <n v="3989"/>
    <s v="TK TK"/>
    <d v="2018-08-24T00:00:00"/>
    <s v="shot"/>
    <x v="0"/>
    <m/>
    <s v="M"/>
    <m/>
    <s v="Cincinnati"/>
    <s v="OH"/>
    <b v="0"/>
    <s v="attack"/>
    <s v="Not fleeing"/>
    <b v="0"/>
    <s v="armed"/>
    <x v="0"/>
  </r>
  <r>
    <n v="3618"/>
    <n v="3992"/>
    <s v="Felipe Perez Casas"/>
    <d v="2018-08-24T00:00:00"/>
    <s v="shot"/>
    <x v="4"/>
    <n v="41"/>
    <s v="M"/>
    <s v="H"/>
    <s v="Bakersfield"/>
    <s v="CA"/>
    <b v="0"/>
    <s v="other"/>
    <m/>
    <b v="0"/>
    <s v="armed"/>
    <x v="1"/>
  </r>
  <r>
    <n v="3619"/>
    <n v="3994"/>
    <s v="Taylor K.E. Tincher"/>
    <d v="2018-08-25T00:00:00"/>
    <s v="shot"/>
    <x v="0"/>
    <n v="18"/>
    <s v="M"/>
    <s v="W"/>
    <s v="Montgomery County"/>
    <s v="VA"/>
    <b v="1"/>
    <s v="other"/>
    <s v="Not fleeing"/>
    <b v="0"/>
    <s v="armed"/>
    <x v="0"/>
  </r>
  <r>
    <n v="3620"/>
    <n v="3995"/>
    <s v="Logan Montgomery"/>
    <d v="2018-08-25T00:00:00"/>
    <s v="shot"/>
    <x v="0"/>
    <n v="29"/>
    <s v="M"/>
    <s v="W"/>
    <s v="Manchester Township"/>
    <s v="PA"/>
    <b v="0"/>
    <s v="attack"/>
    <s v="Not fleeing"/>
    <b v="0"/>
    <s v="armed"/>
    <x v="0"/>
  </r>
  <r>
    <n v="3621"/>
    <n v="3998"/>
    <s v="Jennifer Sharp"/>
    <d v="2018-08-25T00:00:00"/>
    <s v="shot"/>
    <x v="0"/>
    <n v="37"/>
    <s v="F"/>
    <s v="W"/>
    <s v="Alamosa"/>
    <s v="CO"/>
    <b v="0"/>
    <s v="attack"/>
    <s v="Car"/>
    <b v="0"/>
    <s v="armed"/>
    <x v="0"/>
  </r>
  <r>
    <n v="3622"/>
    <n v="3996"/>
    <s v="Stephanie B. Owens"/>
    <d v="2018-08-26T00:00:00"/>
    <s v="shot"/>
    <x v="0"/>
    <n v="41"/>
    <s v="F"/>
    <s v="W"/>
    <s v="Blacksburg"/>
    <s v="SC"/>
    <b v="1"/>
    <s v="attack"/>
    <s v="Not fleeing"/>
    <b v="0"/>
    <s v="armed"/>
    <x v="0"/>
  </r>
  <r>
    <n v="3623"/>
    <n v="3990"/>
    <s v="Fabian Ortiz Adame Adame"/>
    <d v="2018-08-27T00:00:00"/>
    <s v="shot"/>
    <x v="79"/>
    <n v="25"/>
    <s v="M"/>
    <m/>
    <s v="Phoenix"/>
    <s v="AZ"/>
    <b v="0"/>
    <s v="attack"/>
    <s v="Car"/>
    <b v="0"/>
    <s v="armed"/>
    <x v="0"/>
  </r>
  <r>
    <n v="3624"/>
    <n v="3991"/>
    <s v="Bryce Schenkenberg"/>
    <d v="2018-08-27T00:00:00"/>
    <s v="shot"/>
    <x v="0"/>
    <n v="20"/>
    <s v="M"/>
    <m/>
    <s v="Phoenix"/>
    <s v="AZ"/>
    <b v="0"/>
    <s v="attack"/>
    <s v="Not fleeing"/>
    <b v="0"/>
    <s v="armed"/>
    <x v="0"/>
  </r>
  <r>
    <n v="3625"/>
    <n v="4004"/>
    <s v="Eric Jay Hames"/>
    <d v="2018-08-27T00:00:00"/>
    <s v="shot"/>
    <x v="4"/>
    <n v="34"/>
    <s v="M"/>
    <s v="W"/>
    <s v="Redding"/>
    <s v="CA"/>
    <b v="1"/>
    <s v="other"/>
    <s v="Not fleeing"/>
    <b v="0"/>
    <s v="armed"/>
    <x v="1"/>
  </r>
  <r>
    <n v="3626"/>
    <n v="3999"/>
    <s v="Sebastian Siney Chamale"/>
    <d v="2018-08-28T00:00:00"/>
    <s v="shot"/>
    <x v="9"/>
    <n v="37"/>
    <s v="M"/>
    <m/>
    <s v="Tarboro"/>
    <s v="NC"/>
    <b v="0"/>
    <s v="other"/>
    <s v="Not fleeing"/>
    <b v="0"/>
    <s v="unarmed or undetermined or null"/>
    <x v="1"/>
  </r>
  <r>
    <n v="3627"/>
    <n v="4002"/>
    <s v="Tyler Hodge"/>
    <d v="2018-08-28T00:00:00"/>
    <s v="shot"/>
    <x v="0"/>
    <n v="18"/>
    <s v="M"/>
    <m/>
    <s v="Redlands"/>
    <s v="CA"/>
    <b v="1"/>
    <s v="attack"/>
    <s v="Not fleeing"/>
    <b v="0"/>
    <s v="armed"/>
    <x v="0"/>
  </r>
  <r>
    <n v="3628"/>
    <n v="4000"/>
    <s v="Randall McKenzie"/>
    <d v="2018-08-29T00:00:00"/>
    <s v="shot"/>
    <x v="0"/>
    <n v="72"/>
    <s v="M"/>
    <s v="W"/>
    <s v="Washington Court House"/>
    <s v="OH"/>
    <b v="0"/>
    <s v="other"/>
    <s v="Not fleeing"/>
    <b v="0"/>
    <s v="armed"/>
    <x v="0"/>
  </r>
  <r>
    <n v="3629"/>
    <n v="4001"/>
    <s v="TK TK"/>
    <d v="2018-08-29T00:00:00"/>
    <s v="shot"/>
    <x v="78"/>
    <m/>
    <s v="M"/>
    <m/>
    <s v="Houston"/>
    <s v="TX"/>
    <b v="0"/>
    <s v="attack"/>
    <s v="Car"/>
    <b v="0"/>
    <s v="armed"/>
    <x v="1"/>
  </r>
  <r>
    <n v="3630"/>
    <n v="4005"/>
    <s v="Jessica Cribbs"/>
    <d v="2018-08-30T00:00:00"/>
    <s v="shot"/>
    <x v="0"/>
    <n v="45"/>
    <s v="F"/>
    <s v="W"/>
    <s v="Beverly Hills"/>
    <s v="FL"/>
    <b v="0"/>
    <s v="attack"/>
    <s v="Not fleeing"/>
    <b v="0"/>
    <s v="armed"/>
    <x v="0"/>
  </r>
  <r>
    <n v="3631"/>
    <n v="4006"/>
    <s v="Vanessa Marquez"/>
    <d v="2018-08-30T00:00:00"/>
    <s v="shot"/>
    <x v="2"/>
    <n v="49"/>
    <s v="F"/>
    <s v="H"/>
    <s v="Pasadena"/>
    <s v="CA"/>
    <b v="1"/>
    <s v="other"/>
    <s v="Not fleeing"/>
    <b v="0"/>
    <s v="armed"/>
    <x v="1"/>
  </r>
  <r>
    <n v="3632"/>
    <n v="4010"/>
    <s v="Dennis Ray Blalock"/>
    <d v="2018-08-31T00:00:00"/>
    <s v="shot"/>
    <x v="0"/>
    <n v="64"/>
    <s v="M"/>
    <s v="W"/>
    <s v="Floral City"/>
    <s v="FL"/>
    <b v="1"/>
    <s v="attack"/>
    <s v="Not fleeing"/>
    <b v="0"/>
    <s v="armed"/>
    <x v="0"/>
  </r>
  <r>
    <n v="3633"/>
    <n v="4012"/>
    <s v="Chase Sullivan"/>
    <d v="2018-08-31T00:00:00"/>
    <s v="shot"/>
    <x v="4"/>
    <n v="36"/>
    <s v="M"/>
    <s v="W"/>
    <s v="Fairview"/>
    <s v="TN"/>
    <b v="1"/>
    <s v="other"/>
    <s v="Not fleeing"/>
    <b v="0"/>
    <s v="armed"/>
    <x v="1"/>
  </r>
  <r>
    <n v="3634"/>
    <n v="4044"/>
    <s v="Paul Askins"/>
    <d v="2018-08-31T00:00:00"/>
    <s v="shot"/>
    <x v="0"/>
    <n v="61"/>
    <s v="M"/>
    <s v="W"/>
    <s v="Sedalia"/>
    <s v="CO"/>
    <b v="0"/>
    <s v="attack"/>
    <s v="Not fleeing"/>
    <b v="1"/>
    <s v="armed"/>
    <x v="0"/>
  </r>
  <r>
    <n v="3635"/>
    <n v="4011"/>
    <s v="Oshae Terry"/>
    <d v="2018-09-01T00:00:00"/>
    <s v="shot"/>
    <x v="78"/>
    <n v="24"/>
    <s v="M"/>
    <s v="B"/>
    <s v="Arlington"/>
    <s v="TX"/>
    <b v="0"/>
    <s v="attack"/>
    <s v="Car"/>
    <b v="0"/>
    <s v="armed"/>
    <x v="1"/>
  </r>
  <r>
    <n v="3636"/>
    <n v="4007"/>
    <s v="Fernand &quot;Fred&quot; Lete"/>
    <d v="2018-09-03T00:00:00"/>
    <s v="shot"/>
    <x v="0"/>
    <n v="70"/>
    <s v="M"/>
    <m/>
    <s v="Bernalillo"/>
    <s v="NM"/>
    <b v="0"/>
    <s v="other"/>
    <m/>
    <b v="0"/>
    <s v="armed"/>
    <x v="0"/>
  </r>
  <r>
    <n v="3637"/>
    <n v="4008"/>
    <s v="Steve L. Anderson"/>
    <d v="2018-09-03T00:00:00"/>
    <s v="shot"/>
    <x v="4"/>
    <n v="40"/>
    <s v="M"/>
    <s v="W"/>
    <s v="Cheney"/>
    <s v="WA"/>
    <b v="0"/>
    <s v="other"/>
    <s v="Not fleeing"/>
    <b v="0"/>
    <s v="armed"/>
    <x v="1"/>
  </r>
  <r>
    <n v="3638"/>
    <n v="4009"/>
    <s v="Aaron Demonta Fleming"/>
    <d v="2018-09-03T00:00:00"/>
    <s v="shot"/>
    <x v="0"/>
    <n v="21"/>
    <s v="M"/>
    <m/>
    <s v="Covington"/>
    <s v="GA"/>
    <b v="0"/>
    <s v="attack"/>
    <s v="Foot"/>
    <b v="0"/>
    <s v="armed"/>
    <x v="0"/>
  </r>
  <r>
    <n v="3639"/>
    <n v="4015"/>
    <s v="TK TK"/>
    <d v="2018-09-04T00:00:00"/>
    <s v="shot"/>
    <x v="4"/>
    <m/>
    <s v="M"/>
    <m/>
    <s v="Westminster"/>
    <s v="CO"/>
    <b v="0"/>
    <s v="attack"/>
    <s v="Not fleeing"/>
    <b v="0"/>
    <s v="armed"/>
    <x v="1"/>
  </r>
  <r>
    <n v="3640"/>
    <n v="4013"/>
    <s v="James Leatherwood"/>
    <d v="2018-09-05T00:00:00"/>
    <s v="shot"/>
    <x v="9"/>
    <n v="23"/>
    <s v="M"/>
    <m/>
    <s v="Hollywood"/>
    <s v="FL"/>
    <b v="0"/>
    <s v="undetermined"/>
    <m/>
    <b v="0"/>
    <s v="unarmed or undetermined or null"/>
    <x v="1"/>
  </r>
  <r>
    <n v="3641"/>
    <n v="4014"/>
    <s v="Mitchell Owen Buel"/>
    <d v="2018-09-05T00:00:00"/>
    <s v="shot"/>
    <x v="9"/>
    <n v="33"/>
    <s v="M"/>
    <s v="W"/>
    <s v="Morris"/>
    <s v="AL"/>
    <b v="0"/>
    <s v="undetermined"/>
    <s v="Car"/>
    <b v="0"/>
    <s v="unarmed or undetermined or null"/>
    <x v="1"/>
  </r>
  <r>
    <n v="3642"/>
    <n v="4018"/>
    <s v="Christopher Sage"/>
    <d v="2018-09-05T00:00:00"/>
    <s v="shot"/>
    <x v="0"/>
    <n v="45"/>
    <s v="M"/>
    <m/>
    <s v="Jonesville"/>
    <s v="NC"/>
    <b v="0"/>
    <s v="attack"/>
    <s v="Not fleeing"/>
    <b v="0"/>
    <s v="armed"/>
    <x v="0"/>
  </r>
  <r>
    <n v="3643"/>
    <n v="4017"/>
    <s v="Darell Richards"/>
    <d v="2018-09-06T00:00:00"/>
    <s v="shot"/>
    <x v="2"/>
    <n v="19"/>
    <s v="M"/>
    <s v="B"/>
    <s v="Sacramento"/>
    <s v="CA"/>
    <b v="0"/>
    <s v="attack"/>
    <s v="Foot"/>
    <b v="0"/>
    <s v="armed"/>
    <x v="1"/>
  </r>
  <r>
    <n v="3644"/>
    <n v="4023"/>
    <s v="DaShawn Cole"/>
    <d v="2018-09-07T00:00:00"/>
    <s v="shot"/>
    <x v="0"/>
    <n v="28"/>
    <s v="M"/>
    <s v="B"/>
    <s v="Pawtucket"/>
    <s v="RI"/>
    <b v="0"/>
    <s v="other"/>
    <m/>
    <b v="0"/>
    <s v="armed"/>
    <x v="0"/>
  </r>
  <r>
    <n v="3645"/>
    <n v="4024"/>
    <s v="Elman Jerald Roberts"/>
    <d v="2018-09-08T00:00:00"/>
    <s v="shot"/>
    <x v="0"/>
    <n v="63"/>
    <s v="M"/>
    <m/>
    <s v="Citronelle"/>
    <s v="AL"/>
    <b v="0"/>
    <s v="attack"/>
    <s v="Not fleeing"/>
    <b v="0"/>
    <s v="armed"/>
    <x v="0"/>
  </r>
  <r>
    <n v="3646"/>
    <n v="4020"/>
    <s v="Dereshia Blackwell"/>
    <d v="2018-09-09T00:00:00"/>
    <s v="shot and Tasered"/>
    <x v="37"/>
    <n v="39"/>
    <s v="F"/>
    <m/>
    <s v="Missouri City"/>
    <s v="TX"/>
    <b v="0"/>
    <s v="other"/>
    <s v="Not fleeing"/>
    <b v="0"/>
    <s v="armed"/>
    <x v="0"/>
  </r>
  <r>
    <n v="3647"/>
    <n v="4021"/>
    <s v="Brandon Joyner"/>
    <d v="2018-09-09T00:00:00"/>
    <s v="shot"/>
    <x v="0"/>
    <m/>
    <s v="M"/>
    <s v="B"/>
    <s v="Greenville"/>
    <s v="NC"/>
    <b v="0"/>
    <s v="attack"/>
    <s v="Not fleeing"/>
    <b v="0"/>
    <s v="armed"/>
    <x v="0"/>
  </r>
  <r>
    <n v="3648"/>
    <n v="4022"/>
    <s v="TK TK"/>
    <d v="2018-09-09T00:00:00"/>
    <s v="shot"/>
    <x v="31"/>
    <m/>
    <s v="M"/>
    <m/>
    <s v="Stanwood"/>
    <s v="WA"/>
    <b v="0"/>
    <s v="other"/>
    <s v="Not fleeing"/>
    <b v="0"/>
    <s v="armed"/>
    <x v="1"/>
  </r>
  <r>
    <n v="3649"/>
    <n v="4019"/>
    <s v="TK TK"/>
    <d v="2018-09-10T00:00:00"/>
    <s v="shot"/>
    <x v="0"/>
    <m/>
    <s v="M"/>
    <s v="W"/>
    <s v="Spanaway"/>
    <s v="WA"/>
    <b v="0"/>
    <s v="other"/>
    <s v="Foot"/>
    <b v="0"/>
    <s v="armed"/>
    <x v="0"/>
  </r>
  <r>
    <n v="3650"/>
    <n v="4025"/>
    <s v="Joel R. Andrade"/>
    <d v="2018-09-10T00:00:00"/>
    <s v="shot"/>
    <x v="37"/>
    <n v="53"/>
    <s v="M"/>
    <m/>
    <s v="Tucson"/>
    <s v="AZ"/>
    <b v="1"/>
    <s v="other"/>
    <s v="Not fleeing"/>
    <b v="0"/>
    <s v="armed"/>
    <x v="0"/>
  </r>
  <r>
    <n v="3651"/>
    <n v="4027"/>
    <s v="Edward Reynolds"/>
    <d v="2018-09-11T00:00:00"/>
    <s v="shot"/>
    <x v="0"/>
    <n v="57"/>
    <s v="M"/>
    <s v="W"/>
    <s v="Georgetown"/>
    <s v="KY"/>
    <b v="0"/>
    <s v="attack"/>
    <m/>
    <b v="0"/>
    <s v="armed"/>
    <x v="0"/>
  </r>
  <r>
    <n v="3652"/>
    <n v="4026"/>
    <s v="Rafael Rivera"/>
    <d v="2018-09-12T00:00:00"/>
    <s v="shot"/>
    <x v="0"/>
    <n v="32"/>
    <s v="M"/>
    <m/>
    <s v="Buffalo"/>
    <s v="NY"/>
    <b v="0"/>
    <s v="attack"/>
    <s v="Not fleeing"/>
    <b v="1"/>
    <s v="armed"/>
    <x v="0"/>
  </r>
  <r>
    <n v="3653"/>
    <n v="4029"/>
    <s v="Thomas Watkins"/>
    <d v="2018-09-12T00:00:00"/>
    <s v="shot"/>
    <x v="0"/>
    <n v="38"/>
    <s v="M"/>
    <m/>
    <s v="Gary"/>
    <s v="IN"/>
    <b v="0"/>
    <s v="attack"/>
    <s v="Not fleeing"/>
    <b v="0"/>
    <s v="armed"/>
    <x v="0"/>
  </r>
  <r>
    <n v="3654"/>
    <n v="4028"/>
    <s v="TK TK"/>
    <d v="2018-09-13T00:00:00"/>
    <s v="shot"/>
    <x v="12"/>
    <m/>
    <s v="M"/>
    <m/>
    <s v="Henderson"/>
    <s v="NV"/>
    <b v="0"/>
    <s v="attack"/>
    <s v="Not fleeing"/>
    <b v="1"/>
    <s v="armed"/>
    <x v="1"/>
  </r>
  <r>
    <n v="3655"/>
    <n v="4030"/>
    <s v="TK TK"/>
    <d v="2018-09-14T00:00:00"/>
    <s v="shot"/>
    <x v="0"/>
    <n v="46"/>
    <s v="M"/>
    <m/>
    <s v="Detroit"/>
    <s v="MI"/>
    <b v="0"/>
    <s v="attack"/>
    <s v="Not fleeing"/>
    <b v="1"/>
    <s v="armed"/>
    <x v="0"/>
  </r>
  <r>
    <n v="3656"/>
    <n v="4032"/>
    <s v="Garrett Finley Mitchell"/>
    <d v="2018-09-14T00:00:00"/>
    <s v="shot"/>
    <x v="0"/>
    <n v="31"/>
    <s v="M"/>
    <m/>
    <s v="Cumming"/>
    <s v="GA"/>
    <b v="0"/>
    <s v="attack"/>
    <s v="Not fleeing"/>
    <b v="0"/>
    <s v="armed"/>
    <x v="0"/>
  </r>
  <r>
    <n v="3657"/>
    <n v="4041"/>
    <s v="David Huffines"/>
    <d v="2018-09-14T00:00:00"/>
    <s v="shot"/>
    <x v="0"/>
    <n v="40"/>
    <s v="M"/>
    <s v="W"/>
    <s v="Mesa"/>
    <s v="AZ"/>
    <b v="1"/>
    <s v="attack"/>
    <s v="Not fleeing"/>
    <b v="0"/>
    <s v="armed"/>
    <x v="0"/>
  </r>
  <r>
    <n v="3658"/>
    <n v="4034"/>
    <s v="Christopher Lee Leonard"/>
    <d v="2018-09-15T00:00:00"/>
    <s v="shot"/>
    <x v="0"/>
    <n v="31"/>
    <s v="M"/>
    <m/>
    <s v="Ankeny"/>
    <s v="IA"/>
    <b v="0"/>
    <s v="attack"/>
    <s v="Not fleeing"/>
    <b v="1"/>
    <s v="armed"/>
    <x v="0"/>
  </r>
  <r>
    <n v="3659"/>
    <n v="4042"/>
    <s v="Stephen Dove"/>
    <d v="2018-09-15T00:00:00"/>
    <s v="shot"/>
    <x v="4"/>
    <n v="50"/>
    <s v="M"/>
    <m/>
    <s v="Jacksonville"/>
    <s v="AR"/>
    <b v="0"/>
    <s v="attack"/>
    <s v="Not fleeing"/>
    <b v="1"/>
    <s v="armed"/>
    <x v="1"/>
  </r>
  <r>
    <n v="3660"/>
    <n v="4035"/>
    <s v="Ricardo Avenia"/>
    <d v="2018-09-16T00:00:00"/>
    <s v="shot"/>
    <x v="0"/>
    <n v="29"/>
    <s v="M"/>
    <s v="H"/>
    <s v="Lancaster"/>
    <s v="PA"/>
    <b v="0"/>
    <s v="attack"/>
    <s v="Not fleeing"/>
    <b v="0"/>
    <s v="armed"/>
    <x v="0"/>
  </r>
  <r>
    <n v="3661"/>
    <n v="4036"/>
    <s v="Christopher Adam Borland"/>
    <d v="2018-09-16T00:00:00"/>
    <s v="shot"/>
    <x v="0"/>
    <n v="40"/>
    <s v="M"/>
    <m/>
    <s v="Walla Walla"/>
    <s v="WA"/>
    <b v="1"/>
    <s v="other"/>
    <s v="Not fleeing"/>
    <b v="0"/>
    <s v="armed"/>
    <x v="0"/>
  </r>
  <r>
    <n v="3662"/>
    <n v="4037"/>
    <s v="TK TK"/>
    <d v="2018-09-16T00:00:00"/>
    <s v="shot"/>
    <x v="9"/>
    <m/>
    <s v="M"/>
    <m/>
    <s v="Manitowoc"/>
    <s v="WI"/>
    <b v="0"/>
    <s v="other"/>
    <s v="Not fleeing"/>
    <b v="0"/>
    <s v="unarmed or undetermined or null"/>
    <x v="1"/>
  </r>
  <r>
    <n v="3663"/>
    <n v="4043"/>
    <s v="Jerry Foster"/>
    <d v="2018-09-16T00:00:00"/>
    <s v="shot"/>
    <x v="0"/>
    <n v="31"/>
    <s v="M"/>
    <m/>
    <s v="Shreveport"/>
    <s v="LA"/>
    <b v="0"/>
    <s v="other"/>
    <s v="Not fleeing"/>
    <b v="0"/>
    <s v="armed"/>
    <x v="0"/>
  </r>
  <r>
    <n v="3664"/>
    <n v="4038"/>
    <s v="Jose Alvarez"/>
    <d v="2018-09-17T00:00:00"/>
    <s v="shot"/>
    <x v="0"/>
    <n v="23"/>
    <s v="M"/>
    <s v="H"/>
    <s v="Temple Hills"/>
    <s v="MD"/>
    <b v="0"/>
    <s v="other"/>
    <s v="Foot"/>
    <b v="0"/>
    <s v="armed"/>
    <x v="0"/>
  </r>
  <r>
    <n v="3665"/>
    <n v="4039"/>
    <s v="Susan Muller"/>
    <d v="2018-09-17T00:00:00"/>
    <s v="shot"/>
    <x v="4"/>
    <n v="54"/>
    <s v="F"/>
    <m/>
    <s v="Maspeth"/>
    <s v="NY"/>
    <b v="1"/>
    <s v="attack"/>
    <s v="Not fleeing"/>
    <b v="1"/>
    <s v="armed"/>
    <x v="1"/>
  </r>
  <r>
    <n v="3666"/>
    <n v="4040"/>
    <s v="TK TK"/>
    <d v="2018-09-17T00:00:00"/>
    <s v="shot"/>
    <x v="78"/>
    <m/>
    <s v="M"/>
    <m/>
    <s v="Christian County"/>
    <s v="KY"/>
    <b v="0"/>
    <s v="attack"/>
    <s v="Car"/>
    <b v="0"/>
    <s v="armed"/>
    <x v="1"/>
  </r>
  <r>
    <n v="3667"/>
    <n v="4033"/>
    <s v="Michael James Murphy"/>
    <d v="2018-09-18T00:00:00"/>
    <s v="shot"/>
    <x v="0"/>
    <n v="43"/>
    <s v="M"/>
    <s v="W"/>
    <s v="Virginia Beach"/>
    <s v="VA"/>
    <b v="0"/>
    <s v="attack"/>
    <s v="Foot"/>
    <b v="0"/>
    <s v="armed"/>
    <x v="0"/>
  </r>
  <r>
    <n v="3668"/>
    <n v="4045"/>
    <s v="TK TK"/>
    <d v="2018-09-18T00:00:00"/>
    <s v="shot"/>
    <x v="4"/>
    <m/>
    <s v="M"/>
    <m/>
    <s v="Marysville"/>
    <s v="WA"/>
    <b v="1"/>
    <s v="attack"/>
    <s v="Not fleeing"/>
    <b v="0"/>
    <s v="armed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3669">
  <r>
    <n v="1"/>
    <n v="3"/>
    <s v="Tim Elliot"/>
    <d v="2015-01-02T00:00:00"/>
    <s v="shot"/>
    <s v="gun"/>
    <x v="0"/>
    <x v="0"/>
    <s v="A"/>
    <s v="Shelton"/>
    <s v="WA"/>
    <b v="1"/>
    <s v="attack"/>
    <s v="Not fleeing"/>
    <b v="0"/>
    <s v="armed"/>
    <s v="Gun"/>
  </r>
  <r>
    <n v="2"/>
    <n v="4"/>
    <s v="Lewis Lee Lembke"/>
    <d v="2015-01-02T00:00:00"/>
    <s v="shot"/>
    <s v="gun"/>
    <x v="1"/>
    <x v="0"/>
    <s v="W"/>
    <s v="Aloha"/>
    <s v="OR"/>
    <b v="0"/>
    <s v="attack"/>
    <s v="Not fleeing"/>
    <b v="0"/>
    <s v="armed"/>
    <s v="Gun"/>
  </r>
  <r>
    <n v="3"/>
    <n v="5"/>
    <s v="John Paul Quintero"/>
    <d v="2015-01-03T00:00:00"/>
    <s v="shot and Tasered"/>
    <s v="unarmed"/>
    <x v="2"/>
    <x v="0"/>
    <s v="H"/>
    <s v="Wichita"/>
    <s v="KS"/>
    <b v="0"/>
    <s v="other"/>
    <s v="Not fleeing"/>
    <b v="0"/>
    <s v="unarmed or undetermined or null"/>
    <s v="No Gun"/>
  </r>
  <r>
    <n v="4"/>
    <n v="8"/>
    <s v="Matthew Hoffman"/>
    <d v="2015-01-04T00:00:00"/>
    <s v="shot"/>
    <s v="toy weapon"/>
    <x v="3"/>
    <x v="0"/>
    <s v="W"/>
    <s v="San Francisco"/>
    <s v="CA"/>
    <b v="1"/>
    <s v="attack"/>
    <s v="Not fleeing"/>
    <b v="0"/>
    <s v="armed"/>
    <s v="No Gun"/>
  </r>
  <r>
    <n v="5"/>
    <n v="9"/>
    <s v="Michael Rodriguez"/>
    <d v="2015-01-04T00:00:00"/>
    <s v="shot"/>
    <s v="nail gun"/>
    <x v="4"/>
    <x v="0"/>
    <s v="H"/>
    <s v="Evans"/>
    <s v="CO"/>
    <b v="0"/>
    <s v="attack"/>
    <s v="Not fleeing"/>
    <b v="0"/>
    <s v="armed"/>
    <s v="No Gun"/>
  </r>
  <r>
    <n v="6"/>
    <n v="11"/>
    <s v="Kenneth Joe Brown"/>
    <d v="2015-01-04T00:00:00"/>
    <s v="shot"/>
    <s v="gun"/>
    <x v="5"/>
    <x v="0"/>
    <s v="W"/>
    <s v="Guthrie"/>
    <s v="OK"/>
    <b v="0"/>
    <s v="attack"/>
    <s v="Not fleeing"/>
    <b v="0"/>
    <s v="armed"/>
    <s v="Gun"/>
  </r>
  <r>
    <n v="7"/>
    <n v="13"/>
    <s v="Kenneth Arnold Buck"/>
    <d v="2015-01-05T00:00:00"/>
    <s v="shot"/>
    <s v="gun"/>
    <x v="6"/>
    <x v="0"/>
    <s v="H"/>
    <s v="Chandler"/>
    <s v="AZ"/>
    <b v="0"/>
    <s v="attack"/>
    <s v="Car"/>
    <b v="0"/>
    <s v="armed"/>
    <s v="Gun"/>
  </r>
  <r>
    <n v="8"/>
    <n v="15"/>
    <s v="Brock Nichols"/>
    <d v="2015-01-06T00:00:00"/>
    <s v="shot"/>
    <s v="gun"/>
    <x v="7"/>
    <x v="0"/>
    <s v="W"/>
    <s v="Assaria"/>
    <s v="KS"/>
    <b v="0"/>
    <s v="attack"/>
    <s v="Not fleeing"/>
    <b v="0"/>
    <s v="armed"/>
    <s v="Gun"/>
  </r>
  <r>
    <n v="9"/>
    <n v="16"/>
    <s v="Autumn Steele"/>
    <d v="2015-01-06T00:00:00"/>
    <s v="shot"/>
    <s v="unarmed"/>
    <x v="8"/>
    <x v="1"/>
    <s v="W"/>
    <s v="Burlington"/>
    <s v="IA"/>
    <b v="0"/>
    <s v="other"/>
    <s v="Not fleeing"/>
    <b v="1"/>
    <s v="unarmed or undetermined or null"/>
    <s v="No Gun"/>
  </r>
  <r>
    <n v="10"/>
    <n v="17"/>
    <s v="Leslie Sapp III"/>
    <d v="2015-01-06T00:00:00"/>
    <s v="shot"/>
    <s v="toy weapon"/>
    <x v="1"/>
    <x v="0"/>
    <s v="B"/>
    <s v="Knoxville"/>
    <s v="PA"/>
    <b v="0"/>
    <s v="attack"/>
    <s v="Not fleeing"/>
    <b v="0"/>
    <s v="armed"/>
    <s v="No Gun"/>
  </r>
  <r>
    <n v="11"/>
    <n v="19"/>
    <s v="Patrick Wetter"/>
    <d v="2015-01-06T00:00:00"/>
    <s v="shot and Tasered"/>
    <s v="knife"/>
    <x v="9"/>
    <x v="0"/>
    <s v="W"/>
    <s v="Stockton"/>
    <s v="CA"/>
    <b v="0"/>
    <s v="attack"/>
    <s v="Not fleeing"/>
    <b v="0"/>
    <s v="armed"/>
    <s v="No Gun"/>
  </r>
  <r>
    <n v="12"/>
    <n v="21"/>
    <s v="Ron Sneed"/>
    <d v="2015-01-07T00:00:00"/>
    <s v="shot"/>
    <s v="gun"/>
    <x v="10"/>
    <x v="0"/>
    <s v="B"/>
    <s v="Freeport"/>
    <s v="TX"/>
    <b v="0"/>
    <s v="attack"/>
    <s v="Not fleeing"/>
    <b v="0"/>
    <s v="armed"/>
    <s v="Gun"/>
  </r>
  <r>
    <n v="13"/>
    <n v="22"/>
    <s v="Hashim Hanif Ibn Abdul-Rasheed"/>
    <d v="2015-01-07T00:00:00"/>
    <s v="shot"/>
    <s v="knife"/>
    <x v="11"/>
    <x v="0"/>
    <s v="B"/>
    <s v="Columbus"/>
    <s v="OH"/>
    <b v="1"/>
    <s v="other"/>
    <s v="Not fleeing"/>
    <b v="0"/>
    <s v="armed"/>
    <s v="No Gun"/>
  </r>
  <r>
    <n v="14"/>
    <n v="25"/>
    <s v="Nicholas Ryan Brickman"/>
    <d v="2015-01-07T00:00:00"/>
    <s v="shot"/>
    <s v="gun"/>
    <x v="12"/>
    <x v="0"/>
    <s v="W"/>
    <s v="Des Moines"/>
    <s v="IA"/>
    <b v="0"/>
    <s v="attack"/>
    <s v="Car"/>
    <b v="0"/>
    <s v="armed"/>
    <s v="Gun"/>
  </r>
  <r>
    <n v="15"/>
    <n v="27"/>
    <s v="Omarr Julian Maximillian Jackson"/>
    <d v="2015-01-07T00:00:00"/>
    <s v="shot"/>
    <s v="gun"/>
    <x v="13"/>
    <x v="0"/>
    <s v="B"/>
    <s v="New Orleans"/>
    <s v="LA"/>
    <b v="0"/>
    <s v="attack"/>
    <s v="Foot"/>
    <b v="1"/>
    <s v="armed"/>
    <s v="Gun"/>
  </r>
  <r>
    <n v="16"/>
    <n v="29"/>
    <s v="Loren Simpson"/>
    <d v="2015-01-08T00:00:00"/>
    <s v="shot"/>
    <m/>
    <x v="14"/>
    <x v="0"/>
    <s v="W"/>
    <s v="Huntley"/>
    <s v="MT"/>
    <b v="0"/>
    <s v="undetermined"/>
    <s v="Not fleeing"/>
    <b v="0"/>
    <s v="unarmed or undetermined or null"/>
    <s v="No Gun"/>
  </r>
  <r>
    <n v="17"/>
    <n v="32"/>
    <s v="James Dudley Barker"/>
    <d v="2015-01-08T00:00:00"/>
    <s v="shot"/>
    <s v="shovel"/>
    <x v="15"/>
    <x v="0"/>
    <s v="W"/>
    <s v="Salt Lake City"/>
    <s v="UT"/>
    <b v="0"/>
    <s v="attack"/>
    <s v="Not fleeing"/>
    <b v="1"/>
    <s v="armed"/>
    <s v="No Gun"/>
  </r>
  <r>
    <n v="18"/>
    <n v="36"/>
    <s v="Artago Damon Howard"/>
    <d v="2015-01-08T00:00:00"/>
    <s v="shot"/>
    <s v="unarmed"/>
    <x v="16"/>
    <x v="0"/>
    <s v="B"/>
    <s v="Strong"/>
    <s v="AR"/>
    <b v="0"/>
    <s v="attack"/>
    <s v="Not fleeing"/>
    <b v="0"/>
    <s v="unarmed or undetermined or null"/>
    <s v="No Gun"/>
  </r>
  <r>
    <n v="19"/>
    <n v="37"/>
    <s v="Thomas Hamby"/>
    <d v="2015-01-08T00:00:00"/>
    <s v="shot"/>
    <s v="gun"/>
    <x v="17"/>
    <x v="0"/>
    <s v="W"/>
    <s v="Syracuse"/>
    <s v="UT"/>
    <b v="0"/>
    <s v="attack"/>
    <s v="Not fleeing"/>
    <b v="1"/>
    <s v="armed"/>
    <s v="Gun"/>
  </r>
  <r>
    <n v="20"/>
    <n v="38"/>
    <s v="Jimmy Foreman"/>
    <d v="2015-01-09T00:00:00"/>
    <s v="shot"/>
    <s v="gun"/>
    <x v="18"/>
    <x v="0"/>
    <s v="W"/>
    <s v="England"/>
    <s v="AR"/>
    <b v="0"/>
    <s v="attack"/>
    <s v="Not fleeing"/>
    <b v="0"/>
    <s v="armed"/>
    <s v="Gun"/>
  </r>
  <r>
    <n v="21"/>
    <n v="325"/>
    <s v="Andy Martinez"/>
    <d v="2015-01-09T00:00:00"/>
    <s v="shot"/>
    <s v="gun"/>
    <x v="19"/>
    <x v="0"/>
    <s v="H"/>
    <s v="El Paso"/>
    <s v="TX"/>
    <b v="0"/>
    <s v="attack"/>
    <s v="Not fleeing"/>
    <b v="0"/>
    <s v="armed"/>
    <s v="Gun"/>
  </r>
  <r>
    <n v="22"/>
    <n v="42"/>
    <s v="Tommy Smith"/>
    <d v="2015-01-11T00:00:00"/>
    <s v="shot"/>
    <s v="gun"/>
    <x v="4"/>
    <x v="0"/>
    <s v="W"/>
    <s v="Arcola"/>
    <s v="IL"/>
    <b v="1"/>
    <s v="attack"/>
    <s v="Not fleeing"/>
    <b v="0"/>
    <s v="armed"/>
    <s v="Gun"/>
  </r>
  <r>
    <n v="23"/>
    <n v="43"/>
    <s v="Brian  Barbosa"/>
    <d v="2015-01-11T00:00:00"/>
    <s v="shot"/>
    <s v="gun"/>
    <x v="2"/>
    <x v="0"/>
    <s v="H"/>
    <s v="South Gate"/>
    <s v="CA"/>
    <b v="0"/>
    <s v="attack"/>
    <s v="Not fleeing"/>
    <b v="0"/>
    <s v="armed"/>
    <s v="Gun"/>
  </r>
  <r>
    <n v="24"/>
    <n v="45"/>
    <s v="Salvador Figueroa"/>
    <d v="2015-01-11T00:00:00"/>
    <s v="shot and Tasered"/>
    <s v="gun"/>
    <x v="20"/>
    <x v="0"/>
    <s v="H"/>
    <s v="North Las Vegas"/>
    <s v="NV"/>
    <b v="0"/>
    <s v="attack"/>
    <s v="Foot"/>
    <b v="0"/>
    <s v="armed"/>
    <s v="Gun"/>
  </r>
  <r>
    <n v="25"/>
    <n v="46"/>
    <s v="John Edward O'Keefe"/>
    <d v="2015-01-13T00:00:00"/>
    <s v="shot"/>
    <s v="gun"/>
    <x v="8"/>
    <x v="0"/>
    <s v="W"/>
    <s v="Albuquerque"/>
    <s v="NM"/>
    <b v="0"/>
    <s v="attack"/>
    <s v="Foot"/>
    <b v="1"/>
    <s v="armed"/>
    <s v="Gun"/>
  </r>
  <r>
    <n v="26"/>
    <n v="48"/>
    <s v="Richard McClendon"/>
    <d v="2015-01-13T00:00:00"/>
    <s v="shot"/>
    <s v="knife"/>
    <x v="21"/>
    <x v="0"/>
    <s v="W"/>
    <s v="Jourdanton"/>
    <s v="TX"/>
    <b v="1"/>
    <s v="other"/>
    <s v="Not fleeing"/>
    <b v="0"/>
    <s v="armed"/>
    <s v="No Gun"/>
  </r>
  <r>
    <n v="27"/>
    <n v="49"/>
    <s v="Marcus Golden"/>
    <d v="2015-01-14T00:00:00"/>
    <s v="shot"/>
    <m/>
    <x v="22"/>
    <x v="0"/>
    <s v="B"/>
    <s v="St. Paul"/>
    <s v="MN"/>
    <b v="0"/>
    <s v="attack"/>
    <s v="Not fleeing"/>
    <b v="0"/>
    <s v="unarmed or undetermined or null"/>
    <s v="No Gun"/>
  </r>
  <r>
    <n v="28"/>
    <n v="50"/>
    <s v="Michael Goebel"/>
    <d v="2015-01-14T00:00:00"/>
    <s v="shot"/>
    <m/>
    <x v="20"/>
    <x v="0"/>
    <s v="W"/>
    <s v="Franklin County"/>
    <s v="MO"/>
    <b v="0"/>
    <s v="attack"/>
    <s v="Not fleeing"/>
    <b v="0"/>
    <s v="unarmed or undetermined or null"/>
    <s v="No Gun"/>
  </r>
  <r>
    <n v="29"/>
    <n v="51"/>
    <s v="Mario Jordan"/>
    <d v="2015-01-14T00:00:00"/>
    <s v="shot"/>
    <s v="gun"/>
    <x v="8"/>
    <x v="0"/>
    <s v="B"/>
    <s v="Chesapeake"/>
    <s v="VA"/>
    <b v="1"/>
    <s v="attack"/>
    <s v="Not fleeing"/>
    <b v="0"/>
    <s v="armed"/>
    <s v="Gun"/>
  </r>
  <r>
    <n v="30"/>
    <n v="52"/>
    <s v="Talbot Schroeder"/>
    <d v="2015-01-14T00:00:00"/>
    <s v="shot"/>
    <s v="knife"/>
    <x v="23"/>
    <x v="0"/>
    <s v="W"/>
    <s v="Old Bridge"/>
    <s v="NJ"/>
    <b v="0"/>
    <s v="attack"/>
    <s v="Not fleeing"/>
    <b v="0"/>
    <s v="armed"/>
    <s v="No Gun"/>
  </r>
  <r>
    <n v="31"/>
    <n v="54"/>
    <s v="Robert Edwards"/>
    <d v="2015-01-14T00:00:00"/>
    <s v="shot"/>
    <s v="gun"/>
    <x v="24"/>
    <x v="0"/>
    <s v="W"/>
    <s v="Lake Jackson"/>
    <s v="TX"/>
    <b v="0"/>
    <s v="attack"/>
    <s v="Not fleeing"/>
    <b v="0"/>
    <s v="armed"/>
    <s v="Gun"/>
  </r>
  <r>
    <n v="32"/>
    <n v="55"/>
    <s v="Jeffrey R. Nielson"/>
    <d v="2015-01-14T00:00:00"/>
    <s v="shot"/>
    <s v="knife"/>
    <x v="8"/>
    <x v="0"/>
    <s v="W"/>
    <s v="Draper"/>
    <s v="UT"/>
    <b v="0"/>
    <s v="attack"/>
    <s v="Not fleeing"/>
    <b v="1"/>
    <s v="armed"/>
    <s v="No Gun"/>
  </r>
  <r>
    <n v="33"/>
    <n v="56"/>
    <s v="Donte Sowell"/>
    <d v="2015-01-15T00:00:00"/>
    <s v="shot"/>
    <s v="gun"/>
    <x v="25"/>
    <x v="0"/>
    <s v="B"/>
    <s v="Indianapolis"/>
    <s v="IN"/>
    <b v="0"/>
    <s v="attack"/>
    <s v="Foot"/>
    <b v="0"/>
    <s v="armed"/>
    <s v="Gun"/>
  </r>
  <r>
    <n v="34"/>
    <n v="57"/>
    <s v="Kavonda Earl Payton"/>
    <d v="2015-01-15T00:00:00"/>
    <s v="shot"/>
    <s v="gun"/>
    <x v="4"/>
    <x v="0"/>
    <s v="B"/>
    <s v="Aurora"/>
    <s v="CO"/>
    <b v="0"/>
    <s v="attack"/>
    <s v="Not fleeing"/>
    <b v="0"/>
    <s v="armed"/>
    <s v="Gun"/>
  </r>
  <r>
    <n v="35"/>
    <n v="60"/>
    <s v="Quincy Reed Reindl"/>
    <d v="2015-01-15T00:00:00"/>
    <s v="shot"/>
    <s v="gun"/>
    <x v="22"/>
    <x v="0"/>
    <s v="W"/>
    <s v="Bloomington"/>
    <s v="MN"/>
    <b v="1"/>
    <s v="attack"/>
    <s v="Not fleeing"/>
    <b v="0"/>
    <s v="armed"/>
    <s v="Gun"/>
  </r>
  <r>
    <n v="36"/>
    <n v="63"/>
    <s v="Jose Ceja"/>
    <d v="2015-01-15T00:00:00"/>
    <s v="shot"/>
    <s v="knife"/>
    <x v="16"/>
    <x v="0"/>
    <s v="H"/>
    <s v="Fairfield"/>
    <s v="CA"/>
    <b v="1"/>
    <s v="other"/>
    <s v="Not fleeing"/>
    <b v="0"/>
    <s v="armed"/>
    <s v="No Gun"/>
  </r>
  <r>
    <n v="37"/>
    <n v="64"/>
    <s v="Nathan Massey"/>
    <d v="2015-01-15T00:00:00"/>
    <s v="shot"/>
    <s v="gun"/>
    <x v="19"/>
    <x v="0"/>
    <s v="W"/>
    <s v="Evangeline Parish"/>
    <s v="LA"/>
    <b v="0"/>
    <s v="attack"/>
    <s v="Not fleeing"/>
    <b v="0"/>
    <s v="armed"/>
    <s v="Gun"/>
  </r>
  <r>
    <n v="38"/>
    <n v="67"/>
    <s v="Scott Hall"/>
    <d v="2015-01-16T00:00:00"/>
    <s v="shot"/>
    <s v="gun"/>
    <x v="11"/>
    <x v="0"/>
    <s v="W"/>
    <s v="Mabank"/>
    <s v="TX"/>
    <b v="0"/>
    <s v="attack"/>
    <s v="Car"/>
    <b v="0"/>
    <s v="armed"/>
    <s v="Gun"/>
  </r>
  <r>
    <n v="39"/>
    <n v="68"/>
    <s v="Zaki Shinwary"/>
    <d v="2015-01-16T00:00:00"/>
    <s v="shot and Tasered"/>
    <s v="knife"/>
    <x v="26"/>
    <x v="0"/>
    <s v="O"/>
    <s v="Fremont"/>
    <s v="CA"/>
    <b v="0"/>
    <s v="other"/>
    <s v="Not fleeing"/>
    <b v="0"/>
    <s v="armed"/>
    <s v="No Gun"/>
  </r>
  <r>
    <n v="40"/>
    <n v="74"/>
    <s v="Terence Walker"/>
    <d v="2015-01-17T00:00:00"/>
    <s v="shot"/>
    <s v="gun"/>
    <x v="27"/>
    <x v="0"/>
    <s v="B"/>
    <s v="Muskogee"/>
    <s v="OK"/>
    <b v="0"/>
    <s v="attack"/>
    <s v="Foot"/>
    <b v="1"/>
    <s v="armed"/>
    <s v="Gun"/>
  </r>
  <r>
    <n v="41"/>
    <n v="75"/>
    <s v="Pablo Meza"/>
    <d v="2015-01-17T00:00:00"/>
    <s v="shot"/>
    <s v="gun"/>
    <x v="22"/>
    <x v="0"/>
    <s v="H"/>
    <s v="Los Angeles"/>
    <s v="CA"/>
    <b v="0"/>
    <s v="attack"/>
    <s v="Not fleeing"/>
    <b v="0"/>
    <s v="armed"/>
    <s v="Gun"/>
  </r>
  <r>
    <n v="42"/>
    <n v="78"/>
    <s v="Daniel Brumley"/>
    <d v="2015-01-17T00:00:00"/>
    <s v="shot"/>
    <s v="knife"/>
    <x v="25"/>
    <x v="0"/>
    <s v="H"/>
    <s v="Fort Worth"/>
    <s v="TX"/>
    <b v="0"/>
    <s v="attack"/>
    <s v="Not fleeing"/>
    <b v="0"/>
    <s v="armed"/>
    <s v="No Gun"/>
  </r>
  <r>
    <n v="43"/>
    <n v="80"/>
    <s v="Jonathan Guillory"/>
    <d v="2015-01-18T00:00:00"/>
    <s v="shot"/>
    <s v="gun"/>
    <x v="3"/>
    <x v="0"/>
    <s v="W"/>
    <s v="Maricopa"/>
    <s v="AZ"/>
    <b v="1"/>
    <s v="attack"/>
    <s v="Not fleeing"/>
    <b v="0"/>
    <s v="armed"/>
    <s v="Gun"/>
  </r>
  <r>
    <n v="44"/>
    <n v="83"/>
    <s v="Carter Castle"/>
    <d v="2015-01-18T00:00:00"/>
    <s v="shot and Tasered"/>
    <s v="gun"/>
    <x v="28"/>
    <x v="0"/>
    <s v="W"/>
    <s v="Gunlock"/>
    <s v="KY"/>
    <b v="1"/>
    <s v="attack"/>
    <s v="Not fleeing"/>
    <b v="0"/>
    <s v="armed"/>
    <s v="Gun"/>
  </r>
  <r>
    <n v="45"/>
    <n v="84"/>
    <s v="Paul Campbell"/>
    <d v="2015-01-19T00:00:00"/>
    <s v="shot"/>
    <s v="knife"/>
    <x v="17"/>
    <x v="0"/>
    <s v="W"/>
    <s v="Weymouth"/>
    <s v="MA"/>
    <b v="0"/>
    <s v="attack"/>
    <s v="Not fleeing"/>
    <b v="0"/>
    <s v="armed"/>
    <s v="No Gun"/>
  </r>
  <r>
    <n v="46"/>
    <n v="85"/>
    <s v="Dewayne Carr"/>
    <d v="2015-01-20T00:00:00"/>
    <s v="shot"/>
    <m/>
    <x v="15"/>
    <x v="0"/>
    <s v="B"/>
    <s v="Scottsdale"/>
    <s v="AZ"/>
    <b v="0"/>
    <s v="other"/>
    <s v="Car"/>
    <b v="0"/>
    <s v="unarmed or undetermined or null"/>
    <s v="No Gun"/>
  </r>
  <r>
    <n v="47"/>
    <n v="86"/>
    <s v="Todd Allen Hodge"/>
    <d v="2015-01-21T00:00:00"/>
    <s v="shot"/>
    <s v="gun"/>
    <x v="16"/>
    <x v="0"/>
    <s v="W"/>
    <s v="Hemet"/>
    <s v="CA"/>
    <b v="0"/>
    <s v="attack"/>
    <s v="Not fleeing"/>
    <b v="0"/>
    <s v="armed"/>
    <s v="Gun"/>
  </r>
  <r>
    <n v="48"/>
    <n v="88"/>
    <s v="Miguel Angel de Santos-Rodriguez"/>
    <d v="2015-01-21T00:00:00"/>
    <s v="shot"/>
    <s v="gun"/>
    <x v="16"/>
    <x v="0"/>
    <s v="H"/>
    <s v="Chapeno"/>
    <s v="TX"/>
    <b v="0"/>
    <s v="attack"/>
    <s v="Foot"/>
    <b v="0"/>
    <s v="armed"/>
    <s v="Gun"/>
  </r>
  <r>
    <n v="49"/>
    <n v="90"/>
    <s v="Isaac Holmes"/>
    <d v="2015-01-21T00:00:00"/>
    <s v="shot"/>
    <s v="gun"/>
    <x v="29"/>
    <x v="0"/>
    <s v="B"/>
    <s v="St. Louis"/>
    <s v="MO"/>
    <b v="0"/>
    <s v="attack"/>
    <s v="Not fleeing"/>
    <b v="0"/>
    <s v="armed"/>
    <s v="Gun"/>
  </r>
  <r>
    <n v="50"/>
    <n v="98"/>
    <s v="Andrew Toto"/>
    <d v="2015-01-21T00:00:00"/>
    <s v="shot"/>
    <s v="gun"/>
    <x v="30"/>
    <x v="0"/>
    <s v="W"/>
    <s v="Derry"/>
    <s v="NH"/>
    <b v="1"/>
    <s v="attack"/>
    <s v="Not fleeing"/>
    <b v="0"/>
    <s v="armed"/>
    <s v="Gun"/>
  </r>
  <r>
    <n v="51"/>
    <n v="99"/>
    <s v="Tiano Meton"/>
    <d v="2015-01-22T00:00:00"/>
    <s v="shot"/>
    <s v="toy weapon"/>
    <x v="9"/>
    <x v="0"/>
    <s v="B"/>
    <s v="Sierra Blanca"/>
    <s v="TX"/>
    <b v="0"/>
    <s v="attack"/>
    <s v="Car"/>
    <b v="0"/>
    <s v="armed"/>
    <s v="No Gun"/>
  </r>
  <r>
    <n v="52"/>
    <n v="100"/>
    <s v="Kristiana Coignard"/>
    <d v="2015-01-22T00:00:00"/>
    <s v="shot and Tasered"/>
    <s v="knife"/>
    <x v="31"/>
    <x v="1"/>
    <s v="W"/>
    <s v="Longview"/>
    <s v="TX"/>
    <b v="1"/>
    <s v="other"/>
    <s v="Not fleeing"/>
    <b v="0"/>
    <s v="armed"/>
    <s v="No Gun"/>
  </r>
  <r>
    <n v="53"/>
    <n v="336"/>
    <s v="Robert Francis Mesch"/>
    <d v="2015-01-23T00:00:00"/>
    <s v="shot"/>
    <s v="gun"/>
    <x v="32"/>
    <x v="0"/>
    <s v="W"/>
    <s v="Austin"/>
    <s v="TX"/>
    <b v="1"/>
    <s v="attack"/>
    <s v="Not fleeing"/>
    <b v="0"/>
    <s v="armed"/>
    <s v="Gun"/>
  </r>
  <r>
    <n v="54"/>
    <n v="101"/>
    <s v="Demaris Turner"/>
    <d v="2015-01-23T00:00:00"/>
    <s v="shot"/>
    <m/>
    <x v="20"/>
    <x v="0"/>
    <s v="B"/>
    <s v="Fort Lauderdale"/>
    <s v="FL"/>
    <b v="0"/>
    <s v="other"/>
    <s v="Not fleeing"/>
    <b v="0"/>
    <s v="unarmed or undetermined or null"/>
    <s v="No Gun"/>
  </r>
  <r>
    <n v="55"/>
    <n v="102"/>
    <s v="Jose Antonio Espinoza Ruiz"/>
    <d v="2015-01-23T00:00:00"/>
    <s v="shot"/>
    <s v="knife"/>
    <x v="33"/>
    <x v="0"/>
    <s v="H"/>
    <s v="Levelland"/>
    <s v="TX"/>
    <b v="0"/>
    <s v="other"/>
    <s v="Not fleeing"/>
    <b v="0"/>
    <s v="armed"/>
    <s v="No Gun"/>
  </r>
  <r>
    <n v="56"/>
    <n v="341"/>
    <s v="Wendell King"/>
    <d v="2015-01-24T00:00:00"/>
    <s v="shot"/>
    <s v="gun"/>
    <x v="34"/>
    <x v="0"/>
    <s v="W"/>
    <s v="Fort Worth"/>
    <s v="TX"/>
    <b v="0"/>
    <s v="attack"/>
    <s v="Not fleeing"/>
    <b v="0"/>
    <s v="armed"/>
    <s v="Gun"/>
  </r>
  <r>
    <n v="57"/>
    <n v="105"/>
    <s v="Daryl Myler"/>
    <d v="2015-01-24T00:00:00"/>
    <s v="shot"/>
    <s v="gun"/>
    <x v="35"/>
    <x v="0"/>
    <s v="W"/>
    <s v="Rexburg"/>
    <s v="ID"/>
    <b v="0"/>
    <s v="attack"/>
    <s v="Not fleeing"/>
    <b v="0"/>
    <s v="armed"/>
    <s v="Gun"/>
  </r>
  <r>
    <n v="58"/>
    <n v="107"/>
    <s v="Darin Hutchins"/>
    <d v="2015-01-24T00:00:00"/>
    <s v="shot"/>
    <s v="knife"/>
    <x v="36"/>
    <x v="0"/>
    <s v="B"/>
    <s v="Baltimore"/>
    <s v="MD"/>
    <b v="1"/>
    <s v="other"/>
    <s v="Not fleeing"/>
    <b v="0"/>
    <s v="armed"/>
    <s v="No Gun"/>
  </r>
  <r>
    <n v="59"/>
    <n v="108"/>
    <s v="Orlando Jude Lopez"/>
    <d v="2015-01-25T00:00:00"/>
    <s v="shot"/>
    <s v="gun"/>
    <x v="36"/>
    <x v="0"/>
    <s v="H"/>
    <s v="Pueblo"/>
    <s v="CO"/>
    <b v="0"/>
    <s v="attack"/>
    <s v="Car"/>
    <b v="0"/>
    <s v="armed"/>
    <s v="Gun"/>
  </r>
  <r>
    <n v="60"/>
    <n v="110"/>
    <s v="William Campbell"/>
    <d v="2015-01-25T00:00:00"/>
    <s v="shot"/>
    <s v="gun"/>
    <x v="37"/>
    <x v="0"/>
    <m/>
    <s v="Winslow"/>
    <s v="NJ"/>
    <b v="0"/>
    <s v="attack"/>
    <s v="Not fleeing"/>
    <b v="0"/>
    <s v="armed"/>
    <s v="Gun"/>
  </r>
  <r>
    <n v="61"/>
    <n v="20"/>
    <s v="Jessie Hernandez"/>
    <d v="2015-01-26T00:00:00"/>
    <s v="shot"/>
    <m/>
    <x v="31"/>
    <x v="1"/>
    <s v="H"/>
    <s v="Denver"/>
    <s v="CO"/>
    <b v="0"/>
    <s v="other"/>
    <s v="Not fleeing"/>
    <b v="0"/>
    <s v="unarmed or undetermined or null"/>
    <s v="No Gun"/>
  </r>
  <r>
    <n v="62"/>
    <n v="324"/>
    <s v="Raymond Kmetz"/>
    <d v="2015-01-26T00:00:00"/>
    <s v="shot"/>
    <s v="gun"/>
    <x v="24"/>
    <x v="0"/>
    <s v="W"/>
    <s v="New Hope"/>
    <s v="MN"/>
    <b v="1"/>
    <s v="attack"/>
    <s v="Not fleeing"/>
    <b v="0"/>
    <s v="armed"/>
    <s v="Gun"/>
  </r>
  <r>
    <n v="63"/>
    <n v="352"/>
    <s v="Joshua Omar Garcia"/>
    <d v="2015-01-26T00:00:00"/>
    <s v="shot"/>
    <s v="unarmed"/>
    <x v="22"/>
    <x v="0"/>
    <s v="H"/>
    <s v="Tahoka"/>
    <s v="TX"/>
    <b v="0"/>
    <s v="other"/>
    <s v="Car"/>
    <b v="0"/>
    <s v="unarmed or undetermined or null"/>
    <s v="No Gun"/>
  </r>
  <r>
    <n v="64"/>
    <n v="353"/>
    <s v="David Garcia"/>
    <d v="2015-01-26T00:00:00"/>
    <s v="shot"/>
    <s v="knife"/>
    <x v="8"/>
    <x v="0"/>
    <s v="H"/>
    <s v="Wasco"/>
    <s v="CA"/>
    <b v="1"/>
    <s v="other"/>
    <s v="Not fleeing"/>
    <b v="0"/>
    <s v="armed"/>
    <s v="No Gun"/>
  </r>
  <r>
    <n v="65"/>
    <n v="348"/>
    <s v="Nicolas Leland Tewa"/>
    <d v="2015-01-27T00:00:00"/>
    <s v="shot"/>
    <m/>
    <x v="36"/>
    <x v="0"/>
    <s v="N"/>
    <s v="Phoenix"/>
    <s v="AZ"/>
    <b v="0"/>
    <s v="other"/>
    <s v="Not fleeing"/>
    <b v="0"/>
    <s v="unarmed or undetermined or null"/>
    <s v="No Gun"/>
  </r>
  <r>
    <n v="66"/>
    <n v="349"/>
    <s v="Chris Ingram"/>
    <d v="2015-01-27T00:00:00"/>
    <s v="shot"/>
    <s v="gun"/>
    <x v="20"/>
    <x v="0"/>
    <s v="W"/>
    <s v="Morenci"/>
    <s v="AZ"/>
    <b v="0"/>
    <s v="attack"/>
    <s v="Not fleeing"/>
    <b v="0"/>
    <s v="armed"/>
    <s v="Gun"/>
  </r>
  <r>
    <n v="67"/>
    <n v="350"/>
    <s v="Jermonte Fletcher"/>
    <d v="2015-01-27T00:00:00"/>
    <s v="shot"/>
    <s v="gun"/>
    <x v="19"/>
    <x v="0"/>
    <s v="B"/>
    <s v="Columbus"/>
    <s v="OH"/>
    <b v="0"/>
    <s v="attack"/>
    <s v="Not fleeing"/>
    <b v="0"/>
    <s v="armed"/>
    <s v="Gun"/>
  </r>
  <r>
    <n v="68"/>
    <n v="111"/>
    <s v="Tiffany Terry"/>
    <d v="2015-01-27T00:00:00"/>
    <s v="shot"/>
    <s v="knife"/>
    <x v="4"/>
    <x v="1"/>
    <s v="W"/>
    <s v="Omaha"/>
    <s v="NE"/>
    <b v="1"/>
    <s v="attack"/>
    <s v="Not fleeing"/>
    <b v="0"/>
    <s v="armed"/>
    <s v="No Gun"/>
  </r>
  <r>
    <n v="69"/>
    <n v="345"/>
    <s v="Alan Lance Alverson"/>
    <d v="2015-01-28T00:00:00"/>
    <s v="shot"/>
    <s v="gun"/>
    <x v="35"/>
    <x v="0"/>
    <s v="W"/>
    <s v="Sunset"/>
    <s v="TX"/>
    <b v="0"/>
    <s v="attack"/>
    <s v="Not fleeing"/>
    <b v="0"/>
    <s v="armed"/>
    <s v="Gun"/>
  </r>
  <r>
    <n v="70"/>
    <n v="346"/>
    <s v="Matautu Nuu"/>
    <d v="2015-01-28T00:00:00"/>
    <s v="shot and Tasered"/>
    <s v="hammer"/>
    <x v="7"/>
    <x v="0"/>
    <s v="A"/>
    <s v="Stockton"/>
    <s v="CA"/>
    <b v="1"/>
    <s v="attack"/>
    <s v="Not fleeing"/>
    <b v="0"/>
    <s v="armed"/>
    <s v="No Gun"/>
  </r>
  <r>
    <n v="71"/>
    <n v="347"/>
    <s v="Cody Karasek"/>
    <d v="2015-01-28T00:00:00"/>
    <s v="shot"/>
    <s v="gun"/>
    <x v="36"/>
    <x v="0"/>
    <s v="W"/>
    <s v="Rosenberg"/>
    <s v="TX"/>
    <b v="0"/>
    <s v="attack"/>
    <s v="Not fleeing"/>
    <b v="0"/>
    <s v="armed"/>
    <s v="Gun"/>
  </r>
  <r>
    <n v="72"/>
    <n v="342"/>
    <s v="Ralph Willis"/>
    <d v="2015-01-29T00:00:00"/>
    <s v="shot"/>
    <s v="unarmed"/>
    <x v="15"/>
    <x v="0"/>
    <s v="W"/>
    <s v="Stillwater"/>
    <s v="OK"/>
    <b v="0"/>
    <s v="other"/>
    <s v="Foot"/>
    <b v="0"/>
    <s v="unarmed or undetermined or null"/>
    <s v="No Gun"/>
  </r>
  <r>
    <n v="73"/>
    <n v="112"/>
    <s v="Alan James"/>
    <d v="2015-01-29T00:00:00"/>
    <s v="shot"/>
    <s v="gun"/>
    <x v="10"/>
    <x v="0"/>
    <s v="W"/>
    <s v="Wyoming"/>
    <s v="MI"/>
    <b v="1"/>
    <s v="attack"/>
    <s v="Not fleeing"/>
    <b v="0"/>
    <s v="armed"/>
    <s v="Gun"/>
  </r>
  <r>
    <n v="74"/>
    <n v="113"/>
    <s v="John Barry Marshall"/>
    <d v="2015-01-30T00:00:00"/>
    <s v="shot"/>
    <s v="gun"/>
    <x v="26"/>
    <x v="0"/>
    <s v="W"/>
    <s v="Billings"/>
    <s v="MT"/>
    <b v="0"/>
    <s v="attack"/>
    <s v="Foot"/>
    <b v="0"/>
    <s v="armed"/>
    <s v="Gun"/>
  </r>
  <r>
    <n v="75"/>
    <n v="338"/>
    <s v="Victor Manuel Reyes"/>
    <d v="2015-01-31T00:00:00"/>
    <s v="shot"/>
    <s v="gun"/>
    <x v="10"/>
    <x v="0"/>
    <s v="H"/>
    <s v="Houston"/>
    <s v="TX"/>
    <b v="0"/>
    <s v="attack"/>
    <s v="Not fleeing"/>
    <b v="0"/>
    <s v="armed"/>
    <s v="Gun"/>
  </r>
  <r>
    <n v="76"/>
    <n v="339"/>
    <s v="Edward Donnell Bright"/>
    <d v="2015-01-31T00:00:00"/>
    <s v="shot and Tasered"/>
    <s v="knife"/>
    <x v="30"/>
    <x v="0"/>
    <s v="B"/>
    <s v="Randallstown"/>
    <s v="MD"/>
    <b v="1"/>
    <s v="other"/>
    <s v="Not fleeing"/>
    <b v="0"/>
    <s v="armed"/>
    <s v="No Gun"/>
  </r>
  <r>
    <n v="77"/>
    <n v="528"/>
    <s v="Jacob Haglund"/>
    <d v="2015-02-02T00:00:00"/>
    <s v="shot"/>
    <s v="gun"/>
    <x v="31"/>
    <x v="0"/>
    <s v="W"/>
    <s v="Bay City"/>
    <s v="MI"/>
    <b v="0"/>
    <s v="attack"/>
    <s v="Not fleeing"/>
    <b v="0"/>
    <s v="armed"/>
    <s v="Gun"/>
  </r>
  <r>
    <n v="78"/>
    <n v="114"/>
    <s v="David Kassick"/>
    <d v="2015-02-02T00:00:00"/>
    <s v="shot"/>
    <s v="unarmed"/>
    <x v="37"/>
    <x v="0"/>
    <s v="W"/>
    <s v="Hummelstown"/>
    <s v="PA"/>
    <b v="0"/>
    <s v="other"/>
    <s v="Foot"/>
    <b v="0"/>
    <s v="unarmed or undetermined or null"/>
    <s v="No Gun"/>
  </r>
  <r>
    <n v="79"/>
    <n v="115"/>
    <s v="Francis Murphy Rose III"/>
    <d v="2015-02-02T00:00:00"/>
    <s v="shot"/>
    <s v="gun"/>
    <x v="15"/>
    <x v="0"/>
    <s v="W"/>
    <s v="Apple Valley"/>
    <s v="CA"/>
    <b v="1"/>
    <s v="attack"/>
    <s v="Not fleeing"/>
    <b v="0"/>
    <s v="armed"/>
    <s v="Gun"/>
  </r>
  <r>
    <n v="80"/>
    <n v="117"/>
    <s v="Ledarius D. Williams"/>
    <d v="2015-02-03T00:00:00"/>
    <s v="shot"/>
    <s v="gun"/>
    <x v="2"/>
    <x v="0"/>
    <s v="B"/>
    <s v="St. Louis"/>
    <s v="MO"/>
    <b v="0"/>
    <s v="attack"/>
    <s v="Foot"/>
    <b v="0"/>
    <s v="armed"/>
    <s v="Gun"/>
  </r>
  <r>
    <n v="81"/>
    <n v="118"/>
    <s v="Yuvette Henderson"/>
    <d v="2015-02-03T00:00:00"/>
    <s v="shot"/>
    <s v="gun"/>
    <x v="38"/>
    <x v="1"/>
    <s v="B"/>
    <s v="Emeryville"/>
    <s v="CA"/>
    <b v="0"/>
    <s v="attack"/>
    <s v="Car"/>
    <b v="0"/>
    <s v="armed"/>
    <s v="Gun"/>
  </r>
  <r>
    <n v="82"/>
    <n v="119"/>
    <s v="Dewayne Deshawn Ward"/>
    <d v="2015-02-03T00:00:00"/>
    <s v="shot"/>
    <s v="knife"/>
    <x v="20"/>
    <x v="0"/>
    <s v="B"/>
    <s v="Antioch"/>
    <s v="CA"/>
    <b v="1"/>
    <s v="other"/>
    <s v="Not fleeing"/>
    <b v="0"/>
    <s v="armed"/>
    <s v="No Gun"/>
  </r>
  <r>
    <n v="83"/>
    <n v="120"/>
    <s v="Anthony Purvis"/>
    <d v="2015-02-03T00:00:00"/>
    <s v="shot"/>
    <s v="gun"/>
    <x v="35"/>
    <x v="0"/>
    <s v="W"/>
    <s v="Douglas"/>
    <s v="GA"/>
    <b v="1"/>
    <s v="attack"/>
    <s v="Not fleeing"/>
    <b v="0"/>
    <s v="armed"/>
    <s v="Gun"/>
  </r>
  <r>
    <n v="84"/>
    <n v="116"/>
    <s v="Jeremy Lett"/>
    <d v="2015-02-04T00:00:00"/>
    <s v="shot"/>
    <s v="unarmed"/>
    <x v="14"/>
    <x v="0"/>
    <s v="B"/>
    <s v="Tallahassee"/>
    <s v="FL"/>
    <b v="0"/>
    <s v="attack"/>
    <s v="Not fleeing"/>
    <b v="0"/>
    <s v="unarmed or undetermined or null"/>
    <s v="No Gun"/>
  </r>
  <r>
    <n v="85"/>
    <n v="123"/>
    <s v="Izzy Colon"/>
    <d v="2015-02-04T00:00:00"/>
    <s v="shot"/>
    <s v="gun"/>
    <x v="13"/>
    <x v="0"/>
    <s v="H"/>
    <s v="Orlando"/>
    <s v="FL"/>
    <b v="0"/>
    <s v="attack"/>
    <s v="Not fleeing"/>
    <b v="0"/>
    <s v="armed"/>
    <s v="Gun"/>
  </r>
  <r>
    <n v="86"/>
    <n v="124"/>
    <s v="Salvador Muna"/>
    <d v="2015-02-04T00:00:00"/>
    <s v="shot"/>
    <s v="gun"/>
    <x v="14"/>
    <x v="0"/>
    <s v="H"/>
    <s v="Tempe"/>
    <s v="AZ"/>
    <b v="0"/>
    <s v="attack"/>
    <s v="Car"/>
    <b v="0"/>
    <s v="armed"/>
    <s v="Gun"/>
  </r>
  <r>
    <n v="87"/>
    <n v="125"/>
    <s v="Joaquin Hernandez"/>
    <d v="2015-02-04T00:00:00"/>
    <s v="shot"/>
    <s v="unarmed"/>
    <x v="14"/>
    <x v="0"/>
    <s v="H"/>
    <s v="Tempe"/>
    <s v="AZ"/>
    <b v="0"/>
    <s v="other"/>
    <s v="Not fleeing"/>
    <b v="0"/>
    <s v="unarmed or undetermined or null"/>
    <s v="No Gun"/>
  </r>
  <r>
    <n v="88"/>
    <n v="126"/>
    <s v="Jimmy Ray Robinson Jr."/>
    <d v="2015-02-04T00:00:00"/>
    <s v="shot"/>
    <s v="gun"/>
    <x v="39"/>
    <x v="0"/>
    <s v="B"/>
    <s v="Lorena"/>
    <s v="TX"/>
    <b v="0"/>
    <s v="attack"/>
    <s v="Car"/>
    <b v="0"/>
    <s v="armed"/>
    <s v="Gun"/>
  </r>
  <r>
    <n v="89"/>
    <n v="127"/>
    <s v="Markell Atkins"/>
    <d v="2015-02-04T00:00:00"/>
    <s v="shot"/>
    <s v="knife"/>
    <x v="16"/>
    <x v="0"/>
    <s v="B"/>
    <s v="Memphis"/>
    <s v="TN"/>
    <b v="0"/>
    <s v="other"/>
    <s v="Not fleeing"/>
    <b v="0"/>
    <s v="armed"/>
    <s v="No Gun"/>
  </r>
  <r>
    <n v="90"/>
    <n v="128"/>
    <s v="Paul Alfred Eugene Johnson"/>
    <d v="2015-02-05T00:00:00"/>
    <s v="shot"/>
    <s v="gun"/>
    <x v="37"/>
    <x v="0"/>
    <s v="W"/>
    <s v="Chino"/>
    <s v="CA"/>
    <b v="0"/>
    <s v="other"/>
    <s v="Car"/>
    <b v="0"/>
    <s v="armed"/>
    <s v="Gun"/>
  </r>
  <r>
    <n v="91"/>
    <n v="129"/>
    <s v="Herbert Hill"/>
    <d v="2015-02-06T00:00:00"/>
    <s v="shot"/>
    <s v="gun"/>
    <x v="9"/>
    <x v="0"/>
    <s v="B"/>
    <s v="Oklahoma City"/>
    <s v="OK"/>
    <b v="0"/>
    <s v="attack"/>
    <s v="Not fleeing"/>
    <b v="0"/>
    <s v="armed"/>
    <s v="Gun"/>
  </r>
  <r>
    <n v="92"/>
    <n v="532"/>
    <s v="John  Sawyer"/>
    <d v="2015-02-07T00:00:00"/>
    <s v="shot"/>
    <s v="toy weapon"/>
    <x v="36"/>
    <x v="0"/>
    <s v="W"/>
    <s v="Calimesa"/>
    <s v="CA"/>
    <b v="0"/>
    <s v="attack"/>
    <s v="Not fleeing"/>
    <b v="0"/>
    <s v="armed"/>
    <s v="No Gun"/>
  </r>
  <r>
    <n v="93"/>
    <n v="554"/>
    <s v="James Allen"/>
    <d v="2015-02-07T00:00:00"/>
    <s v="shot"/>
    <s v="gun"/>
    <x v="40"/>
    <x v="0"/>
    <s v="B"/>
    <s v="Gastonia"/>
    <s v="NC"/>
    <b v="0"/>
    <s v="attack"/>
    <s v="Not fleeing"/>
    <b v="0"/>
    <s v="armed"/>
    <s v="Gun"/>
  </r>
  <r>
    <n v="94"/>
    <n v="131"/>
    <s v="John Martin Whittaker"/>
    <d v="2015-02-08T00:00:00"/>
    <s v="shot"/>
    <s v="gun"/>
    <x v="19"/>
    <x v="0"/>
    <s v="W"/>
    <s v="Anchorage"/>
    <s v="AK"/>
    <b v="0"/>
    <s v="attack"/>
    <s v="Car"/>
    <b v="0"/>
    <s v="armed"/>
    <s v="Gun"/>
  </r>
  <r>
    <n v="95"/>
    <n v="132"/>
    <s v="Sawyer Flache"/>
    <d v="2015-02-08T00:00:00"/>
    <s v="shot"/>
    <s v="gun"/>
    <x v="25"/>
    <x v="0"/>
    <s v="W"/>
    <s v="Austin"/>
    <s v="TX"/>
    <b v="0"/>
    <s v="attack"/>
    <s v="Not fleeing"/>
    <b v="0"/>
    <s v="armed"/>
    <s v="Gun"/>
  </r>
  <r>
    <n v="96"/>
    <n v="133"/>
    <s v="Vincent Cordaro"/>
    <d v="2015-02-08T00:00:00"/>
    <s v="shot"/>
    <s v="gun"/>
    <x v="41"/>
    <x v="0"/>
    <s v="W"/>
    <s v="New City"/>
    <s v="NY"/>
    <b v="1"/>
    <s v="attack"/>
    <s v="Not fleeing"/>
    <b v="0"/>
    <s v="armed"/>
    <s v="Gun"/>
  </r>
  <r>
    <n v="97"/>
    <n v="134"/>
    <s v="Joseph Paffen"/>
    <d v="2015-02-08T00:00:00"/>
    <s v="shot"/>
    <s v="gun"/>
    <x v="42"/>
    <x v="0"/>
    <s v="W"/>
    <s v="Orange County"/>
    <s v="FL"/>
    <b v="0"/>
    <s v="attack"/>
    <s v="Not fleeing"/>
    <b v="0"/>
    <s v="armed"/>
    <s v="Gun"/>
  </r>
  <r>
    <n v="98"/>
    <n v="135"/>
    <s v="Larry Hostetter"/>
    <d v="2015-02-08T00:00:00"/>
    <s v="shot"/>
    <s v="gun"/>
    <x v="11"/>
    <x v="0"/>
    <s v="W"/>
    <s v="Nocona"/>
    <s v="TX"/>
    <b v="0"/>
    <s v="attack"/>
    <s v="Not fleeing"/>
    <b v="0"/>
    <s v="armed"/>
    <s v="Gun"/>
  </r>
  <r>
    <n v="99"/>
    <n v="136"/>
    <s v="Kenneth Kreyssig"/>
    <d v="2015-02-09T00:00:00"/>
    <s v="shot"/>
    <s v="gun"/>
    <x v="32"/>
    <x v="0"/>
    <s v="W"/>
    <s v="Smyrna"/>
    <s v="ME"/>
    <b v="1"/>
    <s v="undetermined"/>
    <s v="Not fleeing"/>
    <b v="0"/>
    <s v="armed"/>
    <s v="Gun"/>
  </r>
  <r>
    <n v="100"/>
    <n v="137"/>
    <s v="Desmond Luster"/>
    <d v="2015-02-09T00:00:00"/>
    <s v="shot"/>
    <s v="gun"/>
    <x v="35"/>
    <x v="0"/>
    <s v="B"/>
    <s v="Dallas"/>
    <s v="TX"/>
    <b v="0"/>
    <s v="attack"/>
    <s v="Not fleeing"/>
    <b v="0"/>
    <s v="armed"/>
    <s v="Gun"/>
  </r>
  <r>
    <n v="101"/>
    <n v="138"/>
    <s v="Antonio Zambrano-Montes"/>
    <d v="2015-02-10T00:00:00"/>
    <s v="shot and Tasered"/>
    <s v="unarmed"/>
    <x v="7"/>
    <x v="0"/>
    <s v="H"/>
    <s v="Pasco"/>
    <s v="WA"/>
    <b v="1"/>
    <s v="other"/>
    <s v="Foot"/>
    <b v="0"/>
    <s v="unarmed or undetermined or null"/>
    <s v="No Gun"/>
  </r>
  <r>
    <n v="102"/>
    <n v="139"/>
    <s v="Anthony Bess"/>
    <d v="2015-02-10T00:00:00"/>
    <s v="shot"/>
    <s v="gun"/>
    <x v="17"/>
    <x v="0"/>
    <s v="B"/>
    <s v="Whitehaven"/>
    <s v="TN"/>
    <b v="0"/>
    <s v="attack"/>
    <s v="Not fleeing"/>
    <b v="0"/>
    <s v="armed"/>
    <s v="Gun"/>
  </r>
  <r>
    <n v="103"/>
    <n v="140"/>
    <s v="Brian Fritze"/>
    <d v="2015-02-10T00:00:00"/>
    <s v="shot"/>
    <s v="gun"/>
    <x v="35"/>
    <x v="0"/>
    <s v="W"/>
    <s v="New Castle"/>
    <s v="CO"/>
    <b v="1"/>
    <s v="attack"/>
    <s v="Car"/>
    <b v="0"/>
    <s v="armed"/>
    <s v="Gun"/>
  </r>
  <r>
    <n v="104"/>
    <n v="141"/>
    <s v="Phillip Watkins"/>
    <d v="2015-02-11T00:00:00"/>
    <s v="shot"/>
    <s v="knife"/>
    <x v="2"/>
    <x v="0"/>
    <s v="B"/>
    <s v="San Jose"/>
    <s v="CA"/>
    <b v="1"/>
    <s v="other"/>
    <s v="Not fleeing"/>
    <b v="0"/>
    <s v="armed"/>
    <s v="No Gun"/>
  </r>
  <r>
    <n v="105"/>
    <n v="142"/>
    <s v="Fletcher Ray Stewart"/>
    <d v="2015-02-11T00:00:00"/>
    <s v="shot"/>
    <s v="toy weapon"/>
    <x v="42"/>
    <x v="0"/>
    <s v="W"/>
    <s v="Dadeville"/>
    <s v="AL"/>
    <b v="1"/>
    <s v="attack"/>
    <s v="Foot"/>
    <b v="1"/>
    <s v="armed"/>
    <s v="No Gun"/>
  </r>
  <r>
    <n v="106"/>
    <n v="145"/>
    <s v="Jonathan Larry Harden"/>
    <d v="2015-02-13T00:00:00"/>
    <s v="shot"/>
    <m/>
    <x v="2"/>
    <x v="0"/>
    <s v="W"/>
    <s v="San Bernardino"/>
    <s v="CA"/>
    <b v="0"/>
    <s v="attack"/>
    <s v="Car"/>
    <b v="0"/>
    <s v="unarmed or undetermined or null"/>
    <s v="No Gun"/>
  </r>
  <r>
    <n v="107"/>
    <n v="146"/>
    <s v="Andres Lara-Rodriguez"/>
    <d v="2015-02-13T00:00:00"/>
    <s v="shot"/>
    <s v="gun"/>
    <x v="27"/>
    <x v="0"/>
    <s v="H"/>
    <s v="Kansas City"/>
    <s v="KS"/>
    <b v="0"/>
    <s v="attack"/>
    <s v="Car"/>
    <b v="0"/>
    <s v="armed"/>
    <s v="Gun"/>
  </r>
  <r>
    <n v="108"/>
    <n v="147"/>
    <s v="Richard Carlin"/>
    <d v="2015-02-13T00:00:00"/>
    <s v="shot"/>
    <s v="unarmed"/>
    <x v="7"/>
    <x v="0"/>
    <s v="H"/>
    <s v="Reading"/>
    <s v="PA"/>
    <b v="0"/>
    <s v="other"/>
    <s v="Not fleeing"/>
    <b v="0"/>
    <s v="unarmed or undetermined or null"/>
    <s v="No Gun"/>
  </r>
  <r>
    <n v="109"/>
    <n v="148"/>
    <s v="Matthew D. Belk"/>
    <d v="2015-02-13T00:00:00"/>
    <s v="shot"/>
    <s v="gun"/>
    <x v="25"/>
    <x v="0"/>
    <s v="W"/>
    <s v="McLemoresville"/>
    <s v="TN"/>
    <b v="0"/>
    <s v="attack"/>
    <s v="Not fleeing"/>
    <b v="0"/>
    <s v="armed"/>
    <s v="Gun"/>
  </r>
  <r>
    <n v="110"/>
    <n v="154"/>
    <s v="Daniel Mejia"/>
    <d v="2015-02-13T00:00:00"/>
    <s v="shot"/>
    <s v="knife"/>
    <x v="13"/>
    <x v="0"/>
    <s v="H"/>
    <s v="San Manuel"/>
    <s v="AZ"/>
    <b v="1"/>
    <s v="other"/>
    <s v="Not fleeing"/>
    <b v="0"/>
    <s v="armed"/>
    <s v="No Gun"/>
  </r>
  <r>
    <n v="111"/>
    <n v="149"/>
    <s v="Jason C. Hendrix"/>
    <d v="2015-02-14T00:00:00"/>
    <s v="shot"/>
    <s v="gun"/>
    <x v="43"/>
    <x v="0"/>
    <s v="W"/>
    <s v="Essex"/>
    <s v="MD"/>
    <b v="1"/>
    <s v="attack"/>
    <s v="Car"/>
    <b v="0"/>
    <s v="armed"/>
    <s v="Gun"/>
  </r>
  <r>
    <n v="112"/>
    <n v="155"/>
    <s v="Roy Joy Day"/>
    <d v="2015-02-14T00:00:00"/>
    <s v="shot"/>
    <s v="gun"/>
    <x v="39"/>
    <x v="0"/>
    <s v="W"/>
    <s v="Laredo"/>
    <s v="TX"/>
    <b v="0"/>
    <s v="attack"/>
    <s v="Not fleeing"/>
    <b v="0"/>
    <s v="armed"/>
    <s v="Gun"/>
  </r>
  <r>
    <n v="113"/>
    <n v="150"/>
    <s v="Lavall Hall"/>
    <d v="2015-02-15T00:00:00"/>
    <s v="shot and Tasered"/>
    <s v="unarmed"/>
    <x v="9"/>
    <x v="0"/>
    <s v="B"/>
    <s v="Miami Gardens"/>
    <s v="FL"/>
    <b v="1"/>
    <s v="other"/>
    <s v="Not fleeing"/>
    <b v="0"/>
    <s v="unarmed or undetermined or null"/>
    <s v="No Gun"/>
  </r>
  <r>
    <n v="114"/>
    <n v="151"/>
    <s v="Howard Brent Means Jr."/>
    <d v="2015-02-15T00:00:00"/>
    <s v="shot"/>
    <s v="gun"/>
    <x v="8"/>
    <x v="0"/>
    <s v="W"/>
    <s v="Iuka"/>
    <s v="MS"/>
    <b v="0"/>
    <s v="attack"/>
    <s v="Foot"/>
    <b v="0"/>
    <s v="armed"/>
    <s v="Gun"/>
  </r>
  <r>
    <n v="115"/>
    <n v="153"/>
    <s v="Bruce Steward"/>
    <d v="2015-02-15T00:00:00"/>
    <s v="shot"/>
    <s v="hatchet"/>
    <x v="8"/>
    <x v="0"/>
    <s v="W"/>
    <s v="Colton"/>
    <s v="OR"/>
    <b v="1"/>
    <s v="other"/>
    <s v="Not fleeing"/>
    <b v="0"/>
    <s v="armed"/>
    <s v="No Gun"/>
  </r>
  <r>
    <n v="116"/>
    <n v="156"/>
    <s v="Lawrence Caldwell"/>
    <d v="2015-02-16T00:00:00"/>
    <s v="shot"/>
    <s v="gun"/>
    <x v="33"/>
    <x v="0"/>
    <s v="W"/>
    <s v="Marana"/>
    <s v="AZ"/>
    <b v="0"/>
    <s v="attack"/>
    <s v="Not fleeing"/>
    <b v="0"/>
    <s v="armed"/>
    <s v="Gun"/>
  </r>
  <r>
    <n v="117"/>
    <n v="157"/>
    <s v="Michael K. Casper"/>
    <d v="2015-02-16T00:00:00"/>
    <s v="shot"/>
    <s v="gun"/>
    <x v="36"/>
    <x v="0"/>
    <s v="W"/>
    <s v="Boise"/>
    <s v="ID"/>
    <b v="0"/>
    <s v="attack"/>
    <s v="Not fleeing"/>
    <b v="0"/>
    <s v="armed"/>
    <s v="Gun"/>
  </r>
  <r>
    <n v="118"/>
    <n v="158"/>
    <s v="Cody Evans"/>
    <d v="2015-02-16T00:00:00"/>
    <s v="shot"/>
    <s v="toy weapon"/>
    <x v="22"/>
    <x v="0"/>
    <s v="W"/>
    <s v="Provo"/>
    <s v="UT"/>
    <b v="1"/>
    <s v="attack"/>
    <s v="Not fleeing"/>
    <b v="0"/>
    <s v="armed"/>
    <s v="No Gun"/>
  </r>
  <r>
    <n v="119"/>
    <n v="130"/>
    <s v="Betty Sexton"/>
    <d v="2015-02-17T00:00:00"/>
    <s v="shot"/>
    <s v="gun"/>
    <x v="21"/>
    <x v="1"/>
    <s v="W"/>
    <s v="Gaston County"/>
    <s v="NC"/>
    <b v="0"/>
    <s v="attack"/>
    <s v="Not fleeing"/>
    <b v="0"/>
    <s v="armed"/>
    <s v="Gun"/>
  </r>
  <r>
    <n v="120"/>
    <n v="159"/>
    <s v="Michael Ireland"/>
    <d v="2015-02-17T00:00:00"/>
    <s v="shot"/>
    <s v="unarmed"/>
    <x v="10"/>
    <x v="0"/>
    <s v="W"/>
    <s v="Springfield"/>
    <s v="MO"/>
    <b v="0"/>
    <s v="other"/>
    <s v="Foot"/>
    <b v="0"/>
    <s v="unarmed or undetermined or null"/>
    <s v="No Gun"/>
  </r>
  <r>
    <n v="121"/>
    <n v="160"/>
    <s v="Matthew Lundy"/>
    <d v="2015-02-17T00:00:00"/>
    <s v="shot"/>
    <s v="gun"/>
    <x v="3"/>
    <x v="0"/>
    <s v="W"/>
    <s v="Eaton Rapids Township"/>
    <s v="MI"/>
    <b v="0"/>
    <s v="attack"/>
    <s v="Not fleeing"/>
    <b v="0"/>
    <s v="armed"/>
    <s v="Gun"/>
  </r>
  <r>
    <n v="122"/>
    <n v="161"/>
    <s v="Douglas Sparks"/>
    <d v="2015-02-17T00:00:00"/>
    <s v="shot"/>
    <s v="toy weapon"/>
    <x v="12"/>
    <x v="0"/>
    <s v="W"/>
    <s v="Tewksbury"/>
    <s v="MA"/>
    <b v="0"/>
    <s v="attack"/>
    <s v="Foot"/>
    <b v="0"/>
    <s v="armed"/>
    <s v="No Gun"/>
  </r>
  <r>
    <n v="123"/>
    <n v="162"/>
    <s v="Pedro Juan Saldivar"/>
    <d v="2015-02-17T00:00:00"/>
    <s v="shot"/>
    <m/>
    <x v="44"/>
    <x v="0"/>
    <s v="H"/>
    <s v="Del Rio"/>
    <s v="TX"/>
    <b v="0"/>
    <s v="other"/>
    <s v="Not fleeing"/>
    <b v="0"/>
    <s v="unarmed or undetermined or null"/>
    <s v="No Gun"/>
  </r>
  <r>
    <n v="124"/>
    <n v="163"/>
    <s v="Janisha Fonville"/>
    <d v="2015-02-18T00:00:00"/>
    <s v="shot"/>
    <s v="undetermined"/>
    <x v="45"/>
    <x v="1"/>
    <s v="B"/>
    <s v="Charlotte"/>
    <s v="NC"/>
    <b v="1"/>
    <s v="other"/>
    <s v="Not fleeing"/>
    <b v="0"/>
    <s v="unarmed or undetermined or null"/>
    <s v="No Gun"/>
  </r>
  <r>
    <n v="125"/>
    <n v="584"/>
    <s v="Alejandro Salazar"/>
    <d v="2015-02-20T00:00:00"/>
    <s v="shot"/>
    <s v="gun"/>
    <x v="46"/>
    <x v="0"/>
    <s v="H"/>
    <s v="Houston"/>
    <s v="TX"/>
    <b v="0"/>
    <s v="attack"/>
    <s v="Car"/>
    <b v="0"/>
    <s v="armed"/>
    <s v="Gun"/>
  </r>
  <r>
    <n v="126"/>
    <n v="165"/>
    <s v="Ruben Villalpando"/>
    <d v="2015-02-20T00:00:00"/>
    <s v="shot"/>
    <s v="unarmed"/>
    <x v="10"/>
    <x v="0"/>
    <s v="H"/>
    <s v="Euless"/>
    <s v="TX"/>
    <b v="0"/>
    <s v="other"/>
    <s v="Not fleeing"/>
    <b v="0"/>
    <s v="unarmed or undetermined or null"/>
    <s v="No Gun"/>
  </r>
  <r>
    <n v="127"/>
    <n v="166"/>
    <s v="Stanley Lamar Grant"/>
    <d v="2015-02-20T00:00:00"/>
    <s v="shot"/>
    <s v="gun"/>
    <x v="38"/>
    <x v="0"/>
    <s v="B"/>
    <s v="Homewood"/>
    <s v="AL"/>
    <b v="0"/>
    <s v="attack"/>
    <s v="Not fleeing"/>
    <b v="0"/>
    <s v="armed"/>
    <s v="Gun"/>
  </r>
  <r>
    <n v="128"/>
    <n v="255"/>
    <s v="Douglas Harris"/>
    <d v="2015-02-20T00:00:00"/>
    <s v="shot"/>
    <s v="gun"/>
    <x v="47"/>
    <x v="0"/>
    <s v="B"/>
    <s v="Birmingham"/>
    <s v="AL"/>
    <b v="1"/>
    <s v="attack"/>
    <s v="Not fleeing"/>
    <b v="0"/>
    <s v="armed"/>
    <s v="Gun"/>
  </r>
  <r>
    <n v="129"/>
    <n v="167"/>
    <s v="Jason Moncrief Carter"/>
    <d v="2015-02-21T00:00:00"/>
    <s v="shot"/>
    <s v="gun"/>
    <x v="11"/>
    <x v="0"/>
    <s v="W"/>
    <s v="Ruidoso"/>
    <s v="NM"/>
    <b v="0"/>
    <s v="attack"/>
    <s v="Not fleeing"/>
    <b v="0"/>
    <s v="armed"/>
    <s v="Gun"/>
  </r>
  <r>
    <n v="130"/>
    <n v="168"/>
    <s v="Kent Norman"/>
    <d v="2015-02-21T00:00:00"/>
    <s v="shot"/>
    <s v="knife"/>
    <x v="39"/>
    <x v="0"/>
    <s v="W"/>
    <s v="Indianapolis"/>
    <s v="IN"/>
    <b v="0"/>
    <s v="attack"/>
    <s v="Not fleeing"/>
    <b v="0"/>
    <s v="armed"/>
    <s v="No Gun"/>
  </r>
  <r>
    <n v="131"/>
    <n v="170"/>
    <s v="Bradford Leonard"/>
    <d v="2015-02-22T00:00:00"/>
    <s v="shot"/>
    <s v="gun"/>
    <x v="44"/>
    <x v="0"/>
    <s v="W"/>
    <s v="Palm Bay"/>
    <s v="FL"/>
    <b v="0"/>
    <s v="attack"/>
    <s v="Not fleeing"/>
    <b v="0"/>
    <s v="armed"/>
    <s v="Gun"/>
  </r>
  <r>
    <n v="132"/>
    <n v="266"/>
    <s v="Jerome Nichols"/>
    <d v="2015-02-23T00:00:00"/>
    <s v="shot and Tasered"/>
    <s v="knife"/>
    <x v="15"/>
    <x v="0"/>
    <s v="W"/>
    <s v="Allentown"/>
    <s v="PA"/>
    <b v="0"/>
    <s v="attack"/>
    <s v="Car"/>
    <b v="0"/>
    <s v="armed"/>
    <s v="No Gun"/>
  </r>
  <r>
    <n v="133"/>
    <n v="371"/>
    <s v="Daniel Elrod"/>
    <d v="2015-02-23T00:00:00"/>
    <s v="shot and Tasered"/>
    <s v="unarmed"/>
    <x v="4"/>
    <x v="0"/>
    <s v="W"/>
    <s v="Omaha"/>
    <s v="NE"/>
    <b v="0"/>
    <s v="other"/>
    <s v="Not fleeing"/>
    <b v="0"/>
    <s v="unarmed or undetermined or null"/>
    <s v="No Gun"/>
  </r>
  <r>
    <n v="134"/>
    <n v="172"/>
    <s v="Robert Kohl"/>
    <d v="2015-02-23T00:00:00"/>
    <s v="shot"/>
    <s v="gun"/>
    <x v="1"/>
    <x v="0"/>
    <s v="W"/>
    <s v="Denham Springs"/>
    <s v="LA"/>
    <b v="1"/>
    <s v="attack"/>
    <s v="Not fleeing"/>
    <b v="0"/>
    <s v="armed"/>
    <s v="Gun"/>
  </r>
  <r>
    <n v="135"/>
    <n v="174"/>
    <s v="Michael Wayne Smashey"/>
    <d v="2015-02-23T00:00:00"/>
    <s v="shot"/>
    <s v="knife"/>
    <x v="13"/>
    <x v="0"/>
    <s v="W"/>
    <s v="Powder Springs"/>
    <s v="GA"/>
    <b v="0"/>
    <s v="other"/>
    <s v="Not fleeing"/>
    <b v="0"/>
    <s v="armed"/>
    <s v="No Gun"/>
  </r>
  <r>
    <n v="136"/>
    <n v="175"/>
    <s v="Anthony Giaquinta"/>
    <d v="2015-02-23T00:00:00"/>
    <s v="shot"/>
    <s v="gun"/>
    <x v="11"/>
    <x v="0"/>
    <s v="W"/>
    <s v="Clarkesville"/>
    <s v="GA"/>
    <b v="0"/>
    <s v="attack"/>
    <s v="Foot"/>
    <b v="0"/>
    <s v="armed"/>
    <s v="Gun"/>
  </r>
  <r>
    <n v="137"/>
    <n v="176"/>
    <s v="A'Donte Washington"/>
    <d v="2015-02-23T00:00:00"/>
    <s v="shot"/>
    <s v="gun"/>
    <x v="43"/>
    <x v="0"/>
    <s v="B"/>
    <s v="Millbrook"/>
    <s v="AL"/>
    <b v="0"/>
    <s v="attack"/>
    <s v="Not fleeing"/>
    <b v="0"/>
    <s v="armed"/>
    <s v="Gun"/>
  </r>
  <r>
    <n v="138"/>
    <n v="177"/>
    <s v="Joseph Biegert"/>
    <d v="2015-02-24T00:00:00"/>
    <s v="shot and Tasered"/>
    <s v="knife"/>
    <x v="12"/>
    <x v="0"/>
    <s v="W"/>
    <s v="Green Bay"/>
    <s v="WI"/>
    <b v="1"/>
    <s v="attack"/>
    <s v="Not fleeing"/>
    <b v="0"/>
    <s v="armed"/>
    <s v="No Gun"/>
  </r>
  <r>
    <n v="139"/>
    <n v="178"/>
    <s v="Glenn Lewis"/>
    <d v="2015-02-25T00:00:00"/>
    <s v="shot"/>
    <m/>
    <x v="25"/>
    <x v="0"/>
    <s v="B"/>
    <s v="Oklahoma City"/>
    <s v="OK"/>
    <b v="0"/>
    <s v="other"/>
    <s v="Car"/>
    <b v="0"/>
    <s v="unarmed or undetermined or null"/>
    <s v="No Gun"/>
  </r>
  <r>
    <n v="140"/>
    <n v="179"/>
    <s v="Francis Spivey"/>
    <d v="2015-02-25T00:00:00"/>
    <s v="shot"/>
    <s v="gun"/>
    <x v="21"/>
    <x v="0"/>
    <s v="W"/>
    <s v="Las Vegas"/>
    <s v="NV"/>
    <b v="1"/>
    <s v="attack"/>
    <s v="Not fleeing"/>
    <b v="0"/>
    <s v="armed"/>
    <s v="Gun"/>
  </r>
  <r>
    <n v="141"/>
    <n v="180"/>
    <s v="Alexander Phillip Long"/>
    <d v="2015-02-26T00:00:00"/>
    <s v="shot and Tasered"/>
    <s v="unarmed"/>
    <x v="10"/>
    <x v="0"/>
    <s v="W"/>
    <s v="Terre Haute"/>
    <s v="IN"/>
    <b v="0"/>
    <s v="other"/>
    <s v="Not fleeing"/>
    <b v="0"/>
    <s v="unarmed or undetermined or null"/>
    <s v="No Gun"/>
  </r>
  <r>
    <n v="142"/>
    <n v="181"/>
    <s v="David Cuevas"/>
    <d v="2015-02-26T00:00:00"/>
    <s v="shot"/>
    <s v="gun"/>
    <x v="15"/>
    <x v="0"/>
    <s v="H"/>
    <s v="Lakeland"/>
    <s v="FL"/>
    <b v="0"/>
    <s v="attack"/>
    <s v="Foot"/>
    <b v="0"/>
    <s v="armed"/>
    <s v="Gun"/>
  </r>
  <r>
    <n v="143"/>
    <n v="182"/>
    <s v="Amilcar Perez-Lopez"/>
    <d v="2015-02-26T00:00:00"/>
    <s v="shot"/>
    <s v="knife"/>
    <x v="27"/>
    <x v="0"/>
    <s v="H"/>
    <s v="San Francisco"/>
    <s v="CA"/>
    <b v="0"/>
    <s v="other"/>
    <s v="Not fleeing"/>
    <b v="0"/>
    <s v="armed"/>
    <s v="No Gun"/>
  </r>
  <r>
    <n v="144"/>
    <n v="183"/>
    <s v="Rodney Biggs"/>
    <d v="2015-02-26T00:00:00"/>
    <s v="shot"/>
    <s v="unarmed"/>
    <x v="17"/>
    <x v="0"/>
    <s v="W"/>
    <s v="Gulfport"/>
    <s v="MS"/>
    <b v="0"/>
    <s v="other"/>
    <s v="Not fleeing"/>
    <b v="0"/>
    <s v="unarmed or undetermined or null"/>
    <s v="No Gun"/>
  </r>
  <r>
    <n v="145"/>
    <n v="184"/>
    <s v="Crystal Lee Miley Harry"/>
    <d v="2015-02-26T00:00:00"/>
    <s v="shot"/>
    <s v="gun"/>
    <x v="8"/>
    <x v="1"/>
    <s v="W"/>
    <s v="Sylvester"/>
    <s v="GA"/>
    <b v="0"/>
    <s v="attack"/>
    <s v="Car"/>
    <b v="0"/>
    <s v="armed"/>
    <s v="Gun"/>
  </r>
  <r>
    <n v="146"/>
    <n v="185"/>
    <s v="Ernesto Javiar Canepa Diaz"/>
    <d v="2015-02-27T00:00:00"/>
    <s v="shot"/>
    <s v="unarmed"/>
    <x v="25"/>
    <x v="0"/>
    <s v="H"/>
    <s v="Santa Ana"/>
    <s v="CA"/>
    <b v="0"/>
    <s v="undetermined"/>
    <s v="Not fleeing"/>
    <b v="0"/>
    <s v="unarmed or undetermined or null"/>
    <s v="No Gun"/>
  </r>
  <r>
    <n v="147"/>
    <n v="186"/>
    <s v="Chazsten Freeman"/>
    <d v="2015-02-28T00:00:00"/>
    <s v="shot"/>
    <s v="gun"/>
    <x v="22"/>
    <x v="0"/>
    <s v="W"/>
    <s v="Pelzer"/>
    <s v="SC"/>
    <b v="0"/>
    <s v="attack"/>
    <s v="Not fleeing"/>
    <b v="0"/>
    <s v="armed"/>
    <s v="Gun"/>
  </r>
  <r>
    <n v="148"/>
    <n v="187"/>
    <s v="Deven Guilford"/>
    <d v="2015-02-28T00:00:00"/>
    <s v="shot and Tasered"/>
    <s v="unarmed"/>
    <x v="31"/>
    <x v="0"/>
    <s v="W"/>
    <s v="Roxand Township"/>
    <s v="MI"/>
    <b v="0"/>
    <s v="attack"/>
    <s v="Not fleeing"/>
    <b v="1"/>
    <s v="unarmed or undetermined or null"/>
    <s v="No Gun"/>
  </r>
  <r>
    <n v="149"/>
    <n v="188"/>
    <s v="Thomas Allen"/>
    <d v="2015-02-28T00:00:00"/>
    <s v="shot"/>
    <s v="unarmed"/>
    <x v="8"/>
    <x v="0"/>
    <s v="B"/>
    <s v="St Louis"/>
    <s v="MO"/>
    <b v="0"/>
    <s v="other"/>
    <s v="Car"/>
    <b v="0"/>
    <s v="unarmed or undetermined or null"/>
    <s v="No Gun"/>
  </r>
  <r>
    <n v="150"/>
    <n v="189"/>
    <s v="Jessica Uribe"/>
    <d v="2015-02-28T00:00:00"/>
    <s v="shot"/>
    <s v="knife"/>
    <x v="14"/>
    <x v="1"/>
    <s v="H"/>
    <s v="Tucson"/>
    <s v="AZ"/>
    <b v="0"/>
    <s v="other"/>
    <s v="Not fleeing"/>
    <b v="0"/>
    <s v="armed"/>
    <s v="No Gun"/>
  </r>
  <r>
    <n v="151"/>
    <n v="190"/>
    <s v="Cornelius J. Parker"/>
    <d v="2015-02-28T00:00:00"/>
    <s v="shot"/>
    <s v="gun"/>
    <x v="14"/>
    <x v="0"/>
    <s v="B"/>
    <s v="Columbia"/>
    <s v="MO"/>
    <b v="0"/>
    <s v="attack"/>
    <s v="Car"/>
    <b v="0"/>
    <s v="armed"/>
    <s v="Gun"/>
  </r>
  <r>
    <n v="152"/>
    <n v="191"/>
    <s v="Ian Sherrod"/>
    <d v="2015-02-28T00:00:00"/>
    <s v="shot"/>
    <s v="gun"/>
    <x v="34"/>
    <x v="0"/>
    <s v="B"/>
    <s v="Tarboro"/>
    <s v="NC"/>
    <b v="1"/>
    <s v="attack"/>
    <s v="Car"/>
    <b v="0"/>
    <s v="armed"/>
    <s v="Gun"/>
  </r>
  <r>
    <n v="153"/>
    <n v="192"/>
    <s v="Stephanie Hill"/>
    <d v="2015-02-28T00:00:00"/>
    <s v="shot"/>
    <s v="gun"/>
    <x v="13"/>
    <x v="1"/>
    <s v="W"/>
    <s v="La Paz County"/>
    <s v="AZ"/>
    <b v="0"/>
    <s v="attack"/>
    <s v="Car"/>
    <b v="0"/>
    <s v="armed"/>
    <s v="Gun"/>
  </r>
  <r>
    <n v="154"/>
    <n v="268"/>
    <s v="Donald Lewis Matkins"/>
    <d v="2015-03-01T00:00:00"/>
    <s v="shot"/>
    <s v="gun"/>
    <x v="17"/>
    <x v="0"/>
    <s v="W"/>
    <s v="Barton"/>
    <s v="MS"/>
    <b v="0"/>
    <s v="attack"/>
    <s v="Not fleeing"/>
    <b v="0"/>
    <s v="armed"/>
    <s v="Gun"/>
  </r>
  <r>
    <n v="155"/>
    <n v="194"/>
    <s v="Charly Leundeu Keunang"/>
    <d v="2015-03-01T00:00:00"/>
    <s v="shot and Tasered"/>
    <s v="unarmed"/>
    <x v="21"/>
    <x v="0"/>
    <s v="B"/>
    <s v="Los Angeles"/>
    <s v="CA"/>
    <b v="1"/>
    <s v="attack"/>
    <s v="Not fleeing"/>
    <b v="1"/>
    <s v="unarmed or undetermined or null"/>
    <s v="No Gun"/>
  </r>
  <r>
    <n v="156"/>
    <n v="195"/>
    <s v="Hung Trieu"/>
    <d v="2015-03-01T00:00:00"/>
    <s v="shot"/>
    <s v="gun"/>
    <x v="7"/>
    <x v="0"/>
    <s v="A"/>
    <s v="Houston"/>
    <s v="TX"/>
    <b v="0"/>
    <s v="attack"/>
    <s v="Not fleeing"/>
    <b v="0"/>
    <s v="armed"/>
    <s v="Gun"/>
  </r>
  <r>
    <n v="157"/>
    <n v="196"/>
    <s v="Shaquille Barrow"/>
    <d v="2015-03-02T00:00:00"/>
    <s v="shot"/>
    <s v="gun"/>
    <x v="45"/>
    <x v="0"/>
    <s v="B"/>
    <s v="Joilet"/>
    <s v="IL"/>
    <b v="0"/>
    <s v="other"/>
    <s v="Foot"/>
    <b v="0"/>
    <s v="armed"/>
    <s v="Gun"/>
  </r>
  <r>
    <n v="158"/>
    <n v="197"/>
    <s v="Fednel Rhinvil"/>
    <d v="2015-03-03T00:00:00"/>
    <s v="shot"/>
    <s v="gun"/>
    <x v="9"/>
    <x v="0"/>
    <s v="B"/>
    <s v="Salisbury"/>
    <s v="MD"/>
    <b v="0"/>
    <s v="attack"/>
    <s v="Not fleeing"/>
    <b v="0"/>
    <s v="armed"/>
    <s v="Gun"/>
  </r>
  <r>
    <n v="159"/>
    <n v="198"/>
    <s v="Matthew Metz"/>
    <d v="2015-03-03T00:00:00"/>
    <s v="shot"/>
    <s v="knife"/>
    <x v="9"/>
    <x v="0"/>
    <s v="W"/>
    <s v="Tempe"/>
    <s v="AZ"/>
    <b v="0"/>
    <s v="attack"/>
    <s v="Not fleeing"/>
    <b v="0"/>
    <s v="armed"/>
    <s v="No Gun"/>
  </r>
  <r>
    <n v="160"/>
    <n v="199"/>
    <s v="Derek Cruice"/>
    <d v="2015-03-04T00:00:00"/>
    <s v="shot"/>
    <s v="unarmed"/>
    <x v="36"/>
    <x v="0"/>
    <s v="W"/>
    <s v="Deltona"/>
    <s v="FL"/>
    <b v="0"/>
    <s v="other"/>
    <s v="Not fleeing"/>
    <b v="0"/>
    <s v="unarmed or undetermined or null"/>
    <s v="No Gun"/>
  </r>
  <r>
    <n v="161"/>
    <n v="249"/>
    <s v="Carl Lao"/>
    <d v="2015-03-04T00:00:00"/>
    <s v="shot"/>
    <s v="gun"/>
    <x v="14"/>
    <x v="0"/>
    <s v="A"/>
    <s v="Stockton"/>
    <s v="CA"/>
    <b v="0"/>
    <s v="attack"/>
    <s v="Not fleeing"/>
    <b v="0"/>
    <s v="armed"/>
    <s v="Gun"/>
  </r>
  <r>
    <n v="162"/>
    <n v="200"/>
    <s v="Tyrone Ryerson Lawrence"/>
    <d v="2015-03-05T00:00:00"/>
    <s v="shot"/>
    <s v="knife"/>
    <x v="35"/>
    <x v="0"/>
    <s v="B"/>
    <s v="Milwaukee"/>
    <s v="WI"/>
    <b v="1"/>
    <s v="other"/>
    <s v="Not fleeing"/>
    <b v="0"/>
    <s v="armed"/>
    <s v="No Gun"/>
  </r>
  <r>
    <n v="163"/>
    <n v="201"/>
    <s v="Sergio Alexander Navas"/>
    <d v="2015-03-05T00:00:00"/>
    <s v="shot"/>
    <s v="unarmed"/>
    <x v="16"/>
    <x v="0"/>
    <s v="H"/>
    <s v="Burbank"/>
    <s v="CA"/>
    <b v="0"/>
    <s v="other"/>
    <s v="Car"/>
    <b v="0"/>
    <s v="unarmed or undetermined or null"/>
    <s v="No Gun"/>
  </r>
  <r>
    <n v="164"/>
    <n v="202"/>
    <s v="Tyson Hubbard"/>
    <d v="2015-03-05T00:00:00"/>
    <s v="shot"/>
    <s v="gun"/>
    <x v="8"/>
    <x v="0"/>
    <s v="W"/>
    <s v="Lincoln"/>
    <s v="NE"/>
    <b v="0"/>
    <s v="attack"/>
    <s v="Not fleeing"/>
    <b v="0"/>
    <s v="armed"/>
    <s v="Gun"/>
  </r>
  <r>
    <n v="165"/>
    <n v="269"/>
    <s v="Naeschylus  Vinzant"/>
    <d v="2015-03-06T00:00:00"/>
    <s v="shot"/>
    <s v="unarmed"/>
    <x v="13"/>
    <x v="0"/>
    <s v="B"/>
    <s v="Aurora"/>
    <s v="CO"/>
    <b v="0"/>
    <s v="undetermined"/>
    <s v="Foot"/>
    <b v="0"/>
    <s v="unarmed or undetermined or null"/>
    <s v="No Gun"/>
  </r>
  <r>
    <n v="166"/>
    <n v="270"/>
    <s v="Andrew Anthony Williams"/>
    <d v="2015-03-06T00:00:00"/>
    <s v="shot"/>
    <m/>
    <x v="26"/>
    <x v="0"/>
    <s v="B"/>
    <s v="Putnam Hall"/>
    <s v="FL"/>
    <b v="0"/>
    <s v="other"/>
    <s v="Not fleeing"/>
    <b v="0"/>
    <s v="unarmed or undetermined or null"/>
    <s v="No Gun"/>
  </r>
  <r>
    <n v="167"/>
    <n v="203"/>
    <s v="Tony Robinson"/>
    <d v="2015-03-06T00:00:00"/>
    <s v="shot"/>
    <s v="unarmed"/>
    <x v="29"/>
    <x v="0"/>
    <s v="B"/>
    <s v="Madison"/>
    <s v="WI"/>
    <b v="0"/>
    <s v="attack"/>
    <s v="Foot"/>
    <b v="0"/>
    <s v="unarmed or undetermined or null"/>
    <s v="No Gun"/>
  </r>
  <r>
    <n v="168"/>
    <n v="271"/>
    <s v="Adam Reinhart"/>
    <d v="2015-03-07T00:00:00"/>
    <s v="shot"/>
    <s v="gun"/>
    <x v="20"/>
    <x v="0"/>
    <s v="W"/>
    <s v="Phoenix"/>
    <s v="AZ"/>
    <b v="0"/>
    <s v="attack"/>
    <s v="Not fleeing"/>
    <b v="0"/>
    <s v="armed"/>
    <s v="Gun"/>
  </r>
  <r>
    <n v="169"/>
    <n v="272"/>
    <s v="Aurelio Duarte"/>
    <d v="2015-03-08T00:00:00"/>
    <s v="shot"/>
    <s v="gun"/>
    <x v="34"/>
    <x v="0"/>
    <s v="H"/>
    <s v="Oklahoma City"/>
    <s v="OK"/>
    <b v="0"/>
    <s v="attack"/>
    <s v="Not fleeing"/>
    <b v="0"/>
    <s v="armed"/>
    <s v="Gun"/>
  </r>
  <r>
    <n v="170"/>
    <n v="273"/>
    <s v="Michael McKillop"/>
    <d v="2015-03-08T00:00:00"/>
    <s v="shot"/>
    <m/>
    <x v="7"/>
    <x v="0"/>
    <s v="W"/>
    <s v="Claymont"/>
    <s v="DE"/>
    <b v="0"/>
    <s v="attack"/>
    <s v="Car"/>
    <b v="0"/>
    <s v="unarmed or undetermined or null"/>
    <s v="No Gun"/>
  </r>
  <r>
    <n v="171"/>
    <n v="204"/>
    <s v="Monique Jenee Deckard"/>
    <d v="2015-03-08T00:00:00"/>
    <s v="shot"/>
    <s v="knife"/>
    <x v="21"/>
    <x v="1"/>
    <s v="B"/>
    <s v="Anaheim"/>
    <s v="CA"/>
    <b v="1"/>
    <s v="other"/>
    <s v="Not fleeing"/>
    <b v="1"/>
    <s v="armed"/>
    <s v="No Gun"/>
  </r>
  <r>
    <n v="172"/>
    <n v="274"/>
    <s v="Lester Brown"/>
    <d v="2015-03-09T00:00:00"/>
    <s v="shot"/>
    <s v="gun"/>
    <x v="48"/>
    <x v="0"/>
    <s v="W"/>
    <s v="Brevard"/>
    <s v="NC"/>
    <b v="0"/>
    <s v="attack"/>
    <s v="Not fleeing"/>
    <b v="0"/>
    <s v="armed"/>
    <s v="Gun"/>
  </r>
  <r>
    <n v="173"/>
    <n v="275"/>
    <s v="James Brent Damon"/>
    <d v="2015-03-09T00:00:00"/>
    <s v="shot"/>
    <s v="gun"/>
    <x v="42"/>
    <x v="0"/>
    <s v="W"/>
    <s v="Dinosaur"/>
    <s v="CO"/>
    <b v="0"/>
    <s v="attack"/>
    <s v="Not fleeing"/>
    <b v="0"/>
    <s v="armed"/>
    <s v="Gun"/>
  </r>
  <r>
    <n v="174"/>
    <n v="276"/>
    <s v="Cedrick Lamont Bishop"/>
    <d v="2015-03-09T00:00:00"/>
    <s v="shot"/>
    <s v="gun"/>
    <x v="12"/>
    <x v="0"/>
    <s v="B"/>
    <s v="Cocoa"/>
    <s v="FL"/>
    <b v="0"/>
    <s v="attack"/>
    <s v="Not fleeing"/>
    <b v="0"/>
    <s v="armed"/>
    <s v="Gun"/>
  </r>
  <r>
    <n v="175"/>
    <n v="205"/>
    <s v="Anthony Hill"/>
    <d v="2015-03-09T00:00:00"/>
    <s v="shot"/>
    <s v="unarmed"/>
    <x v="25"/>
    <x v="0"/>
    <s v="B"/>
    <s v="Atlanta"/>
    <s v="GA"/>
    <b v="1"/>
    <s v="other"/>
    <s v="Not fleeing"/>
    <b v="0"/>
    <s v="unarmed or undetermined or null"/>
    <s v="No Gun"/>
  </r>
  <r>
    <n v="176"/>
    <n v="278"/>
    <s v="Jamie Croom"/>
    <d v="2015-03-10T00:00:00"/>
    <s v="shot"/>
    <s v="gun"/>
    <x v="10"/>
    <x v="0"/>
    <s v="B"/>
    <s v="Baton Rouge"/>
    <s v="LA"/>
    <b v="0"/>
    <s v="attack"/>
    <s v="Not fleeing"/>
    <b v="0"/>
    <s v="armed"/>
    <s v="Gun"/>
  </r>
  <r>
    <n v="177"/>
    <n v="536"/>
    <s v="Christopher Mitchell"/>
    <d v="2015-03-10T00:00:00"/>
    <s v="shot"/>
    <s v="knife"/>
    <x v="2"/>
    <x v="0"/>
    <s v="W"/>
    <s v="Port Wentworth"/>
    <s v="GA"/>
    <b v="0"/>
    <s v="attack"/>
    <s v="Not fleeing"/>
    <b v="1"/>
    <s v="armed"/>
    <s v="No Gun"/>
  </r>
  <r>
    <n v="178"/>
    <n v="883"/>
    <s v="Edixon  Franco"/>
    <d v="2015-03-10T00:00:00"/>
    <s v="shot"/>
    <s v="sword"/>
    <x v="13"/>
    <x v="0"/>
    <s v="H"/>
    <s v="Ontario"/>
    <s v="CA"/>
    <b v="1"/>
    <s v="other"/>
    <s v="Car"/>
    <b v="0"/>
    <s v="armed"/>
    <s v="No Gun"/>
  </r>
  <r>
    <n v="179"/>
    <n v="206"/>
    <s v="Theodore Johnson"/>
    <d v="2015-03-10T00:00:00"/>
    <s v="shot"/>
    <s v="gun"/>
    <x v="49"/>
    <x v="0"/>
    <s v="B"/>
    <s v="Cleveland"/>
    <s v="OH"/>
    <b v="0"/>
    <s v="attack"/>
    <s v="Not fleeing"/>
    <b v="1"/>
    <s v="armed"/>
    <s v="Gun"/>
  </r>
  <r>
    <n v="180"/>
    <n v="277"/>
    <s v="James Greenwell"/>
    <d v="2015-03-11T00:00:00"/>
    <s v="shot"/>
    <s v="gun"/>
    <x v="10"/>
    <x v="0"/>
    <s v="W"/>
    <s v="Memphis"/>
    <s v="TN"/>
    <b v="1"/>
    <s v="attack"/>
    <s v="Not fleeing"/>
    <b v="0"/>
    <s v="armed"/>
    <s v="Gun"/>
  </r>
  <r>
    <n v="181"/>
    <n v="279"/>
    <s v="Benito Osorio"/>
    <d v="2015-03-11T00:00:00"/>
    <s v="shot"/>
    <s v="gun"/>
    <x v="4"/>
    <x v="0"/>
    <s v="H"/>
    <s v="Santa Ana"/>
    <s v="CA"/>
    <b v="0"/>
    <s v="attack"/>
    <s v="Not fleeing"/>
    <b v="0"/>
    <s v="armed"/>
    <s v="Gun"/>
  </r>
  <r>
    <n v="182"/>
    <n v="281"/>
    <s v="Ryan Dean Burgess"/>
    <d v="2015-03-11T00:00:00"/>
    <s v="shot"/>
    <s v="toy weapon"/>
    <x v="10"/>
    <x v="0"/>
    <s v="W"/>
    <s v="Kingman"/>
    <s v="AZ"/>
    <b v="1"/>
    <s v="attack"/>
    <s v="Not fleeing"/>
    <b v="0"/>
    <s v="armed"/>
    <s v="No Gun"/>
  </r>
  <r>
    <n v="183"/>
    <n v="796"/>
    <s v="Aaron Valdez"/>
    <d v="2015-03-11T00:00:00"/>
    <s v="shot"/>
    <m/>
    <x v="9"/>
    <x v="0"/>
    <s v="H"/>
    <s v="Los Angeles"/>
    <s v="CA"/>
    <b v="0"/>
    <s v="other"/>
    <s v="Not fleeing"/>
    <b v="0"/>
    <s v="unarmed or undetermined or null"/>
    <s v="No Gun"/>
  </r>
  <r>
    <n v="184"/>
    <n v="307"/>
    <s v="Gilbert Fleury"/>
    <d v="2015-03-11T00:00:00"/>
    <s v="shot"/>
    <s v="gun"/>
    <x v="30"/>
    <x v="0"/>
    <s v="W"/>
    <s v="Bay Minette"/>
    <s v="AL"/>
    <b v="0"/>
    <s v="attack"/>
    <s v="Not fleeing"/>
    <b v="0"/>
    <s v="armed"/>
    <s v="Gun"/>
  </r>
  <r>
    <n v="185"/>
    <n v="581"/>
    <s v="William Russell  Smith"/>
    <d v="2015-03-11T00:00:00"/>
    <s v="shot"/>
    <s v="gun"/>
    <x v="0"/>
    <x v="0"/>
    <s v="W"/>
    <s v="Hoover"/>
    <s v="AL"/>
    <b v="1"/>
    <s v="attack"/>
    <s v="Not fleeing"/>
    <b v="0"/>
    <s v="armed"/>
    <s v="Gun"/>
  </r>
  <r>
    <n v="186"/>
    <n v="248"/>
    <s v="Terry Garnett Jr."/>
    <d v="2015-03-11T00:00:00"/>
    <s v="shot"/>
    <m/>
    <x v="13"/>
    <x v="0"/>
    <s v="B"/>
    <s v="Elkton"/>
    <s v="MD"/>
    <b v="0"/>
    <s v="other"/>
    <s v="Not fleeing"/>
    <b v="0"/>
    <s v="unarmed or undetermined or null"/>
    <s v="No Gun"/>
  </r>
  <r>
    <n v="187"/>
    <n v="282"/>
    <s v="Bobby Gross"/>
    <d v="2015-03-12T00:00:00"/>
    <s v="shot"/>
    <s v="unarmed"/>
    <x v="7"/>
    <x v="0"/>
    <s v="B"/>
    <s v="Washington"/>
    <s v="DC"/>
    <b v="1"/>
    <s v="other"/>
    <s v="Not fleeing"/>
    <b v="0"/>
    <s v="unarmed or undetermined or null"/>
    <s v="No Gun"/>
  </r>
  <r>
    <n v="188"/>
    <n v="283"/>
    <s v="Fred  Liggett"/>
    <d v="2015-03-13T00:00:00"/>
    <s v="shot"/>
    <s v="gun"/>
    <x v="37"/>
    <x v="0"/>
    <s v="W"/>
    <s v="Kansas City"/>
    <s v="MO"/>
    <b v="0"/>
    <s v="attack"/>
    <s v="Not fleeing"/>
    <b v="0"/>
    <s v="armed"/>
    <s v="Gun"/>
  </r>
  <r>
    <n v="189"/>
    <n v="289"/>
    <s v="Andrew Driver"/>
    <d v="2015-03-13T00:00:00"/>
    <s v="shot"/>
    <s v="knife"/>
    <x v="16"/>
    <x v="0"/>
    <s v="W"/>
    <s v="Fontana"/>
    <s v="CA"/>
    <b v="0"/>
    <s v="attack"/>
    <s v="Not fleeing"/>
    <b v="0"/>
    <s v="armed"/>
    <s v="No Gun"/>
  </r>
  <r>
    <n v="190"/>
    <n v="351"/>
    <s v="Antonio Perez"/>
    <d v="2015-03-13T00:00:00"/>
    <s v="shot"/>
    <s v="unarmed"/>
    <x v="3"/>
    <x v="0"/>
    <s v="H"/>
    <s v="Walnut Creek"/>
    <s v="CA"/>
    <b v="0"/>
    <s v="other"/>
    <s v="Foot"/>
    <b v="0"/>
    <s v="unarmed or undetermined or null"/>
    <s v="No Gun"/>
  </r>
  <r>
    <n v="191"/>
    <n v="207"/>
    <s v="James Richard Jimenez"/>
    <d v="2015-03-13T00:00:00"/>
    <s v="shot"/>
    <s v="gun"/>
    <x v="11"/>
    <x v="0"/>
    <s v="H"/>
    <s v="Napa"/>
    <s v="CA"/>
    <b v="0"/>
    <s v="other"/>
    <s v="Other"/>
    <b v="0"/>
    <s v="armed"/>
    <s v="Gun"/>
  </r>
  <r>
    <n v="192"/>
    <n v="287"/>
    <s v="Richard Castilleja"/>
    <d v="2015-03-14T00:00:00"/>
    <s v="shot"/>
    <s v="gun"/>
    <x v="20"/>
    <x v="0"/>
    <s v="H"/>
    <s v="San Antonio"/>
    <s v="TX"/>
    <b v="1"/>
    <s v="attack"/>
    <s v="Not fleeing"/>
    <b v="0"/>
    <s v="armed"/>
    <s v="Gun"/>
  </r>
  <r>
    <n v="193"/>
    <n v="208"/>
    <s v="Clifton Reintzel"/>
    <d v="2015-03-14T00:00:00"/>
    <s v="shot"/>
    <s v="knife"/>
    <x v="0"/>
    <x v="0"/>
    <s v="W"/>
    <s v="Follansbee"/>
    <s v="WV"/>
    <b v="0"/>
    <s v="other"/>
    <s v="Not fleeing"/>
    <b v="0"/>
    <s v="armed"/>
    <s v="No Gun"/>
  </r>
  <r>
    <n v="194"/>
    <n v="209"/>
    <s v="Aaron Siler"/>
    <d v="2015-03-14T00:00:00"/>
    <s v="shot"/>
    <s v="gun"/>
    <x v="36"/>
    <x v="0"/>
    <s v="W"/>
    <s v="Kenosha"/>
    <s v="WI"/>
    <b v="0"/>
    <s v="attack"/>
    <s v="Car"/>
    <b v="0"/>
    <s v="armed"/>
    <s v="Gun"/>
  </r>
  <r>
    <n v="195"/>
    <n v="210"/>
    <s v="Troy Ray Boyd"/>
    <d v="2015-03-15T00:00:00"/>
    <s v="shot"/>
    <s v="machete"/>
    <x v="25"/>
    <x v="0"/>
    <s v="W"/>
    <s v="Ruth"/>
    <s v="MS"/>
    <b v="0"/>
    <s v="other"/>
    <s v="Not fleeing"/>
    <b v="0"/>
    <s v="armed"/>
    <s v="No Gun"/>
  </r>
  <r>
    <n v="196"/>
    <n v="212"/>
    <s v="Justin Tolkinen"/>
    <d v="2015-03-16T00:00:00"/>
    <s v="shot"/>
    <s v="gun"/>
    <x v="14"/>
    <x v="0"/>
    <s v="W"/>
    <s v="St. Paul"/>
    <s v="MN"/>
    <b v="1"/>
    <s v="attack"/>
    <s v="Not fleeing"/>
    <b v="0"/>
    <s v="armed"/>
    <s v="Gun"/>
  </r>
  <r>
    <n v="197"/>
    <n v="213"/>
    <s v="William Dean Poole"/>
    <d v="2015-03-16T00:00:00"/>
    <s v="shot"/>
    <s v="gun"/>
    <x v="50"/>
    <x v="0"/>
    <s v="W"/>
    <s v="Gastonia"/>
    <s v="NC"/>
    <b v="1"/>
    <s v="attack"/>
    <s v="Not fleeing"/>
    <b v="0"/>
    <s v="armed"/>
    <s v="Gun"/>
  </r>
  <r>
    <n v="198"/>
    <n v="290"/>
    <s v="Eugene Smith"/>
    <d v="2015-03-17T00:00:00"/>
    <s v="shot"/>
    <s v="gun"/>
    <x v="45"/>
    <x v="0"/>
    <s v="W"/>
    <s v="Onalaska"/>
    <s v="TX"/>
    <b v="1"/>
    <s v="attack"/>
    <s v="Not fleeing"/>
    <b v="0"/>
    <s v="armed"/>
    <s v="Gun"/>
  </r>
  <r>
    <n v="199"/>
    <n v="292"/>
    <s v="Roberto Leon"/>
    <d v="2015-03-17T00:00:00"/>
    <s v="shot"/>
    <s v="unarmed"/>
    <x v="6"/>
    <x v="0"/>
    <s v="H"/>
    <s v="Sacramento"/>
    <s v="CA"/>
    <b v="0"/>
    <s v="undetermined"/>
    <s v="Car"/>
    <b v="0"/>
    <s v="unarmed or undetermined or null"/>
    <s v="No Gun"/>
  </r>
  <r>
    <n v="200"/>
    <n v="216"/>
    <s v="Andrew Charles Shipley"/>
    <d v="2015-03-17T00:00:00"/>
    <s v="shot"/>
    <s v="gun"/>
    <x v="17"/>
    <x v="0"/>
    <s v="W"/>
    <s v="Medford"/>
    <s v="OR"/>
    <b v="1"/>
    <s v="attack"/>
    <s v="Not fleeing"/>
    <b v="0"/>
    <s v="armed"/>
    <s v="Gun"/>
  </r>
  <r>
    <n v="201"/>
    <n v="217"/>
    <s v="Declan Owen"/>
    <d v="2015-03-17T00:00:00"/>
    <s v="shot"/>
    <s v="gun"/>
    <x v="22"/>
    <x v="0"/>
    <s v="W"/>
    <s v="Dublin"/>
    <s v="NC"/>
    <b v="0"/>
    <s v="attack"/>
    <s v="Foot"/>
    <b v="0"/>
    <s v="armed"/>
    <s v="Gun"/>
  </r>
  <r>
    <n v="202"/>
    <n v="221"/>
    <s v="Alice Brown"/>
    <d v="2015-03-17T00:00:00"/>
    <s v="shot"/>
    <m/>
    <x v="22"/>
    <x v="1"/>
    <s v="W"/>
    <s v="San Francisco"/>
    <s v="CA"/>
    <b v="1"/>
    <s v="other"/>
    <s v="Not fleeing"/>
    <b v="0"/>
    <s v="unarmed or undetermined or null"/>
    <s v="No Gun"/>
  </r>
  <r>
    <n v="203"/>
    <n v="294"/>
    <s v="Jeff Alexander"/>
    <d v="2015-03-18T00:00:00"/>
    <s v="shot"/>
    <s v="knife"/>
    <x v="1"/>
    <x v="0"/>
    <s v="W"/>
    <s v="Bakersfield"/>
    <s v="CA"/>
    <b v="0"/>
    <s v="other"/>
    <s v="Not fleeing"/>
    <b v="0"/>
    <s v="armed"/>
    <s v="No Gun"/>
  </r>
  <r>
    <n v="204"/>
    <n v="225"/>
    <s v="Kaylene Stone"/>
    <d v="2015-03-18T00:00:00"/>
    <s v="shot"/>
    <s v="gun"/>
    <x v="17"/>
    <x v="1"/>
    <s v="W"/>
    <s v="Glendale"/>
    <s v="AZ"/>
    <b v="0"/>
    <s v="attack"/>
    <s v="Not fleeing"/>
    <b v="0"/>
    <s v="armed"/>
    <s v="Gun"/>
  </r>
  <r>
    <n v="205"/>
    <n v="226"/>
    <s v="Garland Lee Wingo"/>
    <d v="2015-03-18T00:00:00"/>
    <s v="shot"/>
    <s v="gun"/>
    <x v="49"/>
    <x v="0"/>
    <s v="W"/>
    <s v="Tallahassee"/>
    <s v="FL"/>
    <b v="0"/>
    <s v="attack"/>
    <s v="Not fleeing"/>
    <b v="0"/>
    <s v="armed"/>
    <s v="Gun"/>
  </r>
  <r>
    <n v="206"/>
    <n v="265"/>
    <s v="Kendre Alston"/>
    <d v="2015-03-19T00:00:00"/>
    <s v="shot"/>
    <s v="gun"/>
    <x v="43"/>
    <x v="0"/>
    <s v="B"/>
    <s v="Jacksonville"/>
    <s v="FL"/>
    <b v="0"/>
    <s v="attack"/>
    <s v="Car"/>
    <b v="0"/>
    <s v="armed"/>
    <s v="Gun"/>
  </r>
  <r>
    <n v="207"/>
    <n v="295"/>
    <s v="Jamison  Childress"/>
    <d v="2015-03-19T00:00:00"/>
    <s v="shot"/>
    <s v="unarmed"/>
    <x v="45"/>
    <x v="0"/>
    <s v="W"/>
    <s v="Sumas"/>
    <s v="WA"/>
    <b v="1"/>
    <s v="attack"/>
    <s v="Not fleeing"/>
    <b v="0"/>
    <s v="unarmed or undetermined or null"/>
    <s v="No Gun"/>
  </r>
  <r>
    <n v="208"/>
    <n v="306"/>
    <s v="Robert Burdge"/>
    <d v="2015-03-19T00:00:00"/>
    <s v="shot"/>
    <s v="gun"/>
    <x v="16"/>
    <x v="0"/>
    <s v="W"/>
    <s v="Bakersfield"/>
    <s v="CA"/>
    <b v="0"/>
    <s v="attack"/>
    <s v="Not fleeing"/>
    <b v="0"/>
    <s v="armed"/>
    <s v="Gun"/>
  </r>
  <r>
    <n v="209"/>
    <n v="228"/>
    <s v="Shane Watkins"/>
    <d v="2015-03-19T00:00:00"/>
    <s v="shot"/>
    <s v="box cutter"/>
    <x v="4"/>
    <x v="0"/>
    <s v="W"/>
    <s v="Lawrence County"/>
    <s v="AL"/>
    <b v="1"/>
    <s v="other"/>
    <s v="Not fleeing"/>
    <b v="1"/>
    <s v="armed"/>
    <s v="No Gun"/>
  </r>
  <r>
    <n v="210"/>
    <n v="229"/>
    <s v="Brandon Jones"/>
    <d v="2015-03-19T00:00:00"/>
    <s v="shot"/>
    <s v="unarmed"/>
    <x v="5"/>
    <x v="0"/>
    <s v="B"/>
    <s v="Cleveland"/>
    <s v="OH"/>
    <b v="0"/>
    <s v="attack"/>
    <s v="Not fleeing"/>
    <b v="0"/>
    <s v="unarmed or undetermined or null"/>
    <s v="No Gun"/>
  </r>
  <r>
    <n v="211"/>
    <n v="230"/>
    <s v="Brandon Rapp"/>
    <d v="2015-03-19T00:00:00"/>
    <s v="shot"/>
    <s v="gun"/>
    <x v="10"/>
    <x v="0"/>
    <s v="W"/>
    <s v="Middleton"/>
    <s v="ID"/>
    <b v="0"/>
    <s v="attack"/>
    <s v="Not fleeing"/>
    <b v="1"/>
    <s v="armed"/>
    <s v="Gun"/>
  </r>
  <r>
    <n v="212"/>
    <n v="531"/>
    <s v="Justin Fowler"/>
    <d v="2015-03-20T00:00:00"/>
    <s v="shot"/>
    <s v="gun"/>
    <x v="22"/>
    <x v="0"/>
    <s v="N"/>
    <s v="Red Valley"/>
    <s v="AZ"/>
    <b v="0"/>
    <s v="attack"/>
    <s v="Car"/>
    <b v="0"/>
    <s v="armed"/>
    <s v="Gun"/>
  </r>
  <r>
    <n v="213"/>
    <n v="308"/>
    <s v="Richard White"/>
    <d v="2015-03-20T00:00:00"/>
    <s v="shot"/>
    <s v="machete"/>
    <x v="51"/>
    <x v="0"/>
    <s v="B"/>
    <s v="New Orleans"/>
    <s v="LA"/>
    <b v="1"/>
    <s v="attack"/>
    <s v="Not fleeing"/>
    <b v="0"/>
    <s v="armed"/>
    <s v="No Gun"/>
  </r>
  <r>
    <n v="214"/>
    <n v="310"/>
    <s v="Tyrel Vick"/>
    <d v="2015-03-20T00:00:00"/>
    <s v="shot"/>
    <s v="gun"/>
    <x v="8"/>
    <x v="0"/>
    <s v="W"/>
    <s v="Coal County"/>
    <s v="OK"/>
    <b v="0"/>
    <s v="attack"/>
    <s v="Not fleeing"/>
    <b v="0"/>
    <s v="armed"/>
    <s v="Gun"/>
  </r>
  <r>
    <n v="215"/>
    <n v="309"/>
    <s v="James Ellis"/>
    <d v="2015-03-21T00:00:00"/>
    <s v="shot"/>
    <s v="gun"/>
    <x v="52"/>
    <x v="0"/>
    <s v="W"/>
    <s v="Clarendon"/>
    <s v="NY"/>
    <b v="0"/>
    <s v="attack"/>
    <s v="Car"/>
    <b v="0"/>
    <s v="armed"/>
    <s v="Gun"/>
  </r>
  <r>
    <n v="216"/>
    <n v="311"/>
    <s v="Gary Page"/>
    <d v="2015-03-21T00:00:00"/>
    <s v="shot"/>
    <s v="gun"/>
    <x v="53"/>
    <x v="0"/>
    <s v="W"/>
    <s v="Harmony"/>
    <s v="IN"/>
    <b v="1"/>
    <s v="attack"/>
    <s v="Not fleeing"/>
    <b v="0"/>
    <s v="armed"/>
    <s v="Gun"/>
  </r>
  <r>
    <n v="217"/>
    <n v="312"/>
    <s v="Jason Smith"/>
    <d v="2015-03-21T00:00:00"/>
    <s v="shot"/>
    <s v="gun"/>
    <x v="15"/>
    <x v="0"/>
    <s v="W"/>
    <s v="Columbus"/>
    <s v="OH"/>
    <b v="0"/>
    <s v="attack"/>
    <s v="Not fleeing"/>
    <b v="0"/>
    <s v="armed"/>
    <s v="Gun"/>
  </r>
  <r>
    <n v="218"/>
    <n v="235"/>
    <s v="Enoch Gaver"/>
    <d v="2015-03-21T00:00:00"/>
    <s v="shot"/>
    <s v="gun"/>
    <x v="27"/>
    <x v="0"/>
    <s v="W"/>
    <s v="Cottonwood"/>
    <s v="AZ"/>
    <b v="0"/>
    <s v="attack"/>
    <s v="Not fleeing"/>
    <b v="0"/>
    <s v="armed"/>
    <s v="Gun"/>
  </r>
  <r>
    <n v="219"/>
    <n v="231"/>
    <s v="Phillip Conley"/>
    <d v="2015-03-22T00:00:00"/>
    <s v="shot"/>
    <s v="knife"/>
    <x v="13"/>
    <x v="0"/>
    <s v="W"/>
    <s v="Vallejo"/>
    <s v="CA"/>
    <b v="1"/>
    <s v="other"/>
    <s v="Not fleeing"/>
    <b v="0"/>
    <s v="armed"/>
    <s v="No Gun"/>
  </r>
  <r>
    <n v="220"/>
    <n v="233"/>
    <s v="Christopher Ryan Healy"/>
    <d v="2015-03-22T00:00:00"/>
    <s v="shot and Tasered"/>
    <s v="knife"/>
    <x v="16"/>
    <x v="0"/>
    <s v="W"/>
    <s v="Portland"/>
    <s v="OR"/>
    <b v="1"/>
    <s v="other"/>
    <s v="Foot"/>
    <b v="0"/>
    <s v="armed"/>
    <s v="No Gun"/>
  </r>
  <r>
    <n v="221"/>
    <n v="234"/>
    <s v="Denzel Brown"/>
    <d v="2015-03-22T00:00:00"/>
    <s v="shot and Tasered"/>
    <s v="undetermined"/>
    <x v="27"/>
    <x v="0"/>
    <s v="B"/>
    <s v="Islip"/>
    <s v="NY"/>
    <b v="0"/>
    <s v="attack"/>
    <s v="Car"/>
    <b v="0"/>
    <s v="unarmed or undetermined or null"/>
    <s v="No Gun"/>
  </r>
  <r>
    <n v="222"/>
    <n v="237"/>
    <s v="Devin Gates"/>
    <d v="2015-03-23T00:00:00"/>
    <s v="shot"/>
    <s v="gun"/>
    <x v="22"/>
    <x v="0"/>
    <s v="B"/>
    <s v="Santa Clara"/>
    <s v="CA"/>
    <b v="0"/>
    <s v="attack"/>
    <s v="Not fleeing"/>
    <b v="0"/>
    <s v="armed"/>
    <s v="Gun"/>
  </r>
  <r>
    <n v="223"/>
    <n v="313"/>
    <s v="Stephen Snyder"/>
    <d v="2015-03-24T00:00:00"/>
    <s v="shot"/>
    <s v="gun"/>
    <x v="38"/>
    <x v="0"/>
    <s v="W"/>
    <s v="Fond du Lac"/>
    <s v="WI"/>
    <b v="0"/>
    <s v="attack"/>
    <s v="Not fleeing"/>
    <b v="0"/>
    <s v="armed"/>
    <s v="Gun"/>
  </r>
  <r>
    <n v="224"/>
    <n v="238"/>
    <s v="Walter J. Brown III"/>
    <d v="2015-03-24T00:00:00"/>
    <s v="shot"/>
    <s v="gun"/>
    <x v="20"/>
    <x v="0"/>
    <s v="B"/>
    <s v="Portsmouth"/>
    <s v="VA"/>
    <b v="1"/>
    <s v="attack"/>
    <s v="Car"/>
    <b v="0"/>
    <s v="armed"/>
    <s v="Gun"/>
  </r>
  <r>
    <n v="225"/>
    <n v="247"/>
    <s v="Scott Dunham"/>
    <d v="2015-03-24T00:00:00"/>
    <s v="shot"/>
    <s v="gun"/>
    <x v="41"/>
    <x v="0"/>
    <s v="W"/>
    <s v="San Jose"/>
    <s v="CA"/>
    <b v="1"/>
    <s v="attack"/>
    <s v="Not fleeing"/>
    <b v="0"/>
    <s v="armed"/>
    <s v="Gun"/>
  </r>
  <r>
    <n v="226"/>
    <n v="239"/>
    <s v="Nicholas Thomas"/>
    <d v="2015-03-25T00:00:00"/>
    <s v="shot"/>
    <s v="undetermined"/>
    <x v="2"/>
    <x v="0"/>
    <s v="B"/>
    <s v="Smyrna"/>
    <s v="GA"/>
    <b v="0"/>
    <s v="other"/>
    <s v="Car"/>
    <b v="1"/>
    <s v="unarmed or undetermined or null"/>
    <s v="No Gun"/>
  </r>
  <r>
    <n v="227"/>
    <n v="240"/>
    <s v="Jeremy Lorenza Kelly"/>
    <d v="2015-03-25T00:00:00"/>
    <s v="shot"/>
    <s v="gun"/>
    <x v="25"/>
    <x v="0"/>
    <s v="B"/>
    <s v="Johnsonville"/>
    <s v="SC"/>
    <b v="0"/>
    <s v="attack"/>
    <s v="Foot"/>
    <b v="0"/>
    <s v="armed"/>
    <s v="Gun"/>
  </r>
  <r>
    <n v="228"/>
    <n v="241"/>
    <s v="Victor Terrazas"/>
    <d v="2015-03-25T00:00:00"/>
    <s v="shot"/>
    <s v="gun"/>
    <x v="14"/>
    <x v="0"/>
    <s v="H"/>
    <s v="South Los Angeles"/>
    <s v="CA"/>
    <b v="0"/>
    <s v="attack"/>
    <s v="Foot"/>
    <b v="0"/>
    <s v="armed"/>
    <s v="Gun"/>
  </r>
  <r>
    <n v="229"/>
    <n v="242"/>
    <s v="Joseph Tassinari"/>
    <d v="2015-03-25T00:00:00"/>
    <s v="shot and Tasered"/>
    <s v="gun"/>
    <x v="51"/>
    <x v="0"/>
    <s v="W"/>
    <s v="Glendale"/>
    <s v="AZ"/>
    <b v="1"/>
    <s v="other"/>
    <s v="Not fleeing"/>
    <b v="0"/>
    <s v="armed"/>
    <s v="Gun"/>
  </r>
  <r>
    <n v="230"/>
    <n v="246"/>
    <s v="Deanne Choate"/>
    <d v="2015-03-26T00:00:00"/>
    <s v="shot"/>
    <s v="gun"/>
    <x v="0"/>
    <x v="1"/>
    <s v="W"/>
    <s v="Gardner"/>
    <s v="KS"/>
    <b v="0"/>
    <s v="attack"/>
    <s v="Not fleeing"/>
    <b v="0"/>
    <s v="armed"/>
    <s v="Gun"/>
  </r>
  <r>
    <n v="231"/>
    <n v="250"/>
    <s v="Adrian Solis"/>
    <d v="2015-03-26T00:00:00"/>
    <s v="shot"/>
    <s v="knife"/>
    <x v="7"/>
    <x v="0"/>
    <s v="H"/>
    <s v="Wilmington"/>
    <s v="CA"/>
    <b v="1"/>
    <s v="other"/>
    <s v="Not fleeing"/>
    <b v="0"/>
    <s v="armed"/>
    <s v="No Gun"/>
  </r>
  <r>
    <n v="232"/>
    <n v="256"/>
    <s v="Gary Kendrick"/>
    <d v="2015-03-27T00:00:00"/>
    <s v="shot"/>
    <s v="gun"/>
    <x v="33"/>
    <x v="0"/>
    <s v="W"/>
    <s v="Encinitas"/>
    <s v="CA"/>
    <b v="1"/>
    <s v="attack"/>
    <s v="Not fleeing"/>
    <b v="0"/>
    <s v="armed"/>
    <s v="Gun"/>
  </r>
  <r>
    <n v="233"/>
    <n v="257"/>
    <s v="Jamalis Hall"/>
    <d v="2015-03-27T00:00:00"/>
    <s v="shot"/>
    <s v="knife"/>
    <x v="4"/>
    <x v="0"/>
    <s v="B"/>
    <s v="Fort Pierce"/>
    <s v="FL"/>
    <b v="0"/>
    <s v="other"/>
    <s v="Not fleeing"/>
    <b v="0"/>
    <s v="armed"/>
    <s v="No Gun"/>
  </r>
  <r>
    <n v="234"/>
    <n v="258"/>
    <s v="Adrian Hernandez"/>
    <d v="2015-03-27T00:00:00"/>
    <s v="shot"/>
    <s v="toy weapon"/>
    <x v="2"/>
    <x v="0"/>
    <s v="H"/>
    <s v="Bakersfield"/>
    <s v="CA"/>
    <b v="0"/>
    <s v="attack"/>
    <s v="Car"/>
    <b v="0"/>
    <s v="armed"/>
    <s v="No Gun"/>
  </r>
  <r>
    <n v="235"/>
    <n v="316"/>
    <s v="Neil Seifert"/>
    <d v="2015-03-27T00:00:00"/>
    <s v="shot"/>
    <s v="gun"/>
    <x v="34"/>
    <x v="0"/>
    <s v="W"/>
    <s v="Webster"/>
    <s v="MA"/>
    <b v="0"/>
    <s v="attack"/>
    <s v="Foot"/>
    <b v="0"/>
    <s v="armed"/>
    <s v="Gun"/>
  </r>
  <r>
    <n v="236"/>
    <n v="245"/>
    <s v="Megan Hockaday"/>
    <d v="2015-03-27T00:00:00"/>
    <s v="shot"/>
    <s v="knife"/>
    <x v="36"/>
    <x v="1"/>
    <s v="B"/>
    <s v="Oxnard"/>
    <s v="CA"/>
    <b v="0"/>
    <s v="other"/>
    <s v="Not fleeing"/>
    <b v="0"/>
    <s v="armed"/>
    <s v="No Gun"/>
  </r>
  <r>
    <n v="237"/>
    <n v="251"/>
    <s v="Harvey Oates"/>
    <d v="2015-03-27T00:00:00"/>
    <s v="shot"/>
    <s v="gun"/>
    <x v="15"/>
    <x v="0"/>
    <s v="W"/>
    <s v="Fort Ashby"/>
    <s v="WV"/>
    <b v="0"/>
    <s v="attack"/>
    <s v="Car"/>
    <b v="0"/>
    <s v="armed"/>
    <s v="Gun"/>
  </r>
  <r>
    <n v="238"/>
    <n v="254"/>
    <s v="Angelo West"/>
    <d v="2015-03-27T00:00:00"/>
    <s v="shot"/>
    <s v="gun"/>
    <x v="11"/>
    <x v="0"/>
    <s v="B"/>
    <s v="Boston"/>
    <s v="MA"/>
    <b v="0"/>
    <s v="attack"/>
    <s v="Not fleeing"/>
    <b v="0"/>
    <s v="armed"/>
    <s v="Gun"/>
  </r>
  <r>
    <n v="239"/>
    <n v="264"/>
    <s v="Robert Rooker"/>
    <d v="2015-03-29T00:00:00"/>
    <s v="shot"/>
    <m/>
    <x v="36"/>
    <x v="0"/>
    <s v="W"/>
    <s v="Jasper"/>
    <s v="OH"/>
    <b v="0"/>
    <s v="attack"/>
    <s v="Car"/>
    <b v="0"/>
    <s v="unarmed or undetermined or null"/>
    <s v="No Gun"/>
  </r>
  <r>
    <n v="240"/>
    <n v="252"/>
    <s v="Byron Herbert"/>
    <d v="2015-03-29T00:00:00"/>
    <s v="shot"/>
    <s v="gun"/>
    <x v="20"/>
    <x v="0"/>
    <s v="B"/>
    <s v="Elizabethtown"/>
    <s v="KY"/>
    <b v="0"/>
    <s v="attack"/>
    <s v="Not fleeing"/>
    <b v="0"/>
    <s v="armed"/>
    <s v="Gun"/>
  </r>
  <r>
    <n v="241"/>
    <n v="262"/>
    <s v="Brian Babb"/>
    <d v="2015-03-30T00:00:00"/>
    <s v="shot"/>
    <s v="gun"/>
    <x v="17"/>
    <x v="0"/>
    <s v="W"/>
    <s v="Eugene"/>
    <s v="OR"/>
    <b v="1"/>
    <s v="attack"/>
    <s v="Not fleeing"/>
    <b v="0"/>
    <s v="armed"/>
    <s v="Gun"/>
  </r>
  <r>
    <n v="242"/>
    <n v="244"/>
    <s v="John Marcell Allen"/>
    <d v="2015-03-30T00:00:00"/>
    <s v="shot"/>
    <s v="gun"/>
    <x v="30"/>
    <x v="0"/>
    <m/>
    <s v="Boulder City"/>
    <s v="NV"/>
    <b v="0"/>
    <s v="attack"/>
    <s v="Not fleeing"/>
    <b v="0"/>
    <s v="armed"/>
    <s v="Gun"/>
  </r>
  <r>
    <n v="243"/>
    <n v="259"/>
    <s v="Jeremy Anderson"/>
    <d v="2015-03-31T00:00:00"/>
    <s v="shot"/>
    <s v="gun"/>
    <x v="16"/>
    <x v="0"/>
    <s v="W"/>
    <s v="Carollwood"/>
    <s v="FL"/>
    <b v="0"/>
    <s v="attack"/>
    <s v="Not fleeing"/>
    <b v="0"/>
    <s v="armed"/>
    <s v="Gun"/>
  </r>
  <r>
    <n v="244"/>
    <n v="261"/>
    <s v="Benjamin Quezada"/>
    <d v="2015-03-31T00:00:00"/>
    <s v="shot"/>
    <s v="toy weapon"/>
    <x v="27"/>
    <x v="0"/>
    <s v="H"/>
    <s v="Baytown"/>
    <s v="TX"/>
    <b v="0"/>
    <s v="attack"/>
    <s v="Not fleeing"/>
    <b v="0"/>
    <s v="armed"/>
    <s v="No Gun"/>
  </r>
  <r>
    <n v="245"/>
    <n v="263"/>
    <s v="Mya Hall"/>
    <d v="2015-03-31T00:00:00"/>
    <s v="shot"/>
    <m/>
    <x v="25"/>
    <x v="1"/>
    <s v="B"/>
    <s v="Fort Meade"/>
    <s v="MD"/>
    <b v="0"/>
    <s v="other"/>
    <s v="Car"/>
    <b v="0"/>
    <s v="unarmed or undetermined or null"/>
    <s v="No Gun"/>
  </r>
  <r>
    <n v="246"/>
    <n v="267"/>
    <s v="Robert Washington"/>
    <d v="2015-04-01T00:00:00"/>
    <s v="shot"/>
    <s v="gun"/>
    <x v="13"/>
    <x v="0"/>
    <s v="B"/>
    <s v="Hawthorne"/>
    <s v="CA"/>
    <b v="0"/>
    <s v="attack"/>
    <s v="Not fleeing"/>
    <b v="0"/>
    <s v="armed"/>
    <s v="Gun"/>
  </r>
  <r>
    <n v="247"/>
    <n v="533"/>
    <s v="Shawn Clyde"/>
    <d v="2015-04-01T00:00:00"/>
    <s v="shot"/>
    <s v="knife"/>
    <x v="16"/>
    <x v="0"/>
    <s v="W"/>
    <s v="Hamilton"/>
    <s v="NJ"/>
    <b v="0"/>
    <s v="attack"/>
    <s v="Not fleeing"/>
    <b v="0"/>
    <s v="armed"/>
    <s v="No Gun"/>
  </r>
  <r>
    <n v="248"/>
    <n v="286"/>
    <s v="Darrin Langford"/>
    <d v="2015-04-02T00:00:00"/>
    <s v="shot"/>
    <s v="gun"/>
    <x v="3"/>
    <x v="0"/>
    <s v="B"/>
    <s v="Rock Island"/>
    <s v="IL"/>
    <b v="0"/>
    <s v="attack"/>
    <s v="Foot"/>
    <b v="0"/>
    <s v="armed"/>
    <s v="Gun"/>
  </r>
  <r>
    <n v="249"/>
    <n v="288"/>
    <s v="Donald Hicks"/>
    <d v="2015-04-02T00:00:00"/>
    <s v="shot and Tasered"/>
    <s v="gun"/>
    <x v="51"/>
    <x v="0"/>
    <s v="W"/>
    <s v="Metropolis"/>
    <s v="IL"/>
    <b v="1"/>
    <s v="attack"/>
    <s v="Not fleeing"/>
    <b v="0"/>
    <s v="armed"/>
    <s v="Gun"/>
  </r>
  <r>
    <n v="250"/>
    <n v="291"/>
    <s v="Eric Harris"/>
    <d v="2015-04-02T00:00:00"/>
    <s v="shot"/>
    <s v="unarmed"/>
    <x v="52"/>
    <x v="0"/>
    <s v="B"/>
    <s v="Tulsa"/>
    <s v="OK"/>
    <b v="0"/>
    <s v="other"/>
    <s v="Not fleeing"/>
    <b v="0"/>
    <s v="unarmed or undetermined or null"/>
    <s v="No Gun"/>
  </r>
  <r>
    <n v="251"/>
    <n v="303"/>
    <s v="Aaron Rutledge"/>
    <d v="2015-04-02T00:00:00"/>
    <s v="shot"/>
    <s v="gun"/>
    <x v="25"/>
    <x v="0"/>
    <s v="W"/>
    <s v="Pineville"/>
    <s v="LA"/>
    <b v="1"/>
    <s v="attack"/>
    <s v="Not fleeing"/>
    <b v="0"/>
    <s v="armed"/>
    <s v="Gun"/>
  </r>
  <r>
    <n v="252"/>
    <n v="299"/>
    <s v="Christopher Prevatt"/>
    <d v="2015-04-03T00:00:00"/>
    <s v="shot"/>
    <s v="knife"/>
    <x v="38"/>
    <x v="0"/>
    <s v="W"/>
    <s v="Winchester"/>
    <s v="VA"/>
    <b v="0"/>
    <s v="other"/>
    <s v="Not fleeing"/>
    <b v="1"/>
    <s v="armed"/>
    <s v="No Gun"/>
  </r>
  <r>
    <n v="253"/>
    <n v="296"/>
    <s v="Justus Howell"/>
    <d v="2015-04-04T00:00:00"/>
    <s v="shot"/>
    <s v="gun"/>
    <x v="31"/>
    <x v="0"/>
    <s v="B"/>
    <s v="Zion"/>
    <s v="IL"/>
    <b v="0"/>
    <s v="attack"/>
    <s v="Foot"/>
    <b v="0"/>
    <s v="armed"/>
    <s v="Gun"/>
  </r>
  <r>
    <n v="254"/>
    <n v="297"/>
    <s v="Walter Scott"/>
    <d v="2015-04-04T00:00:00"/>
    <s v="shot and Tasered"/>
    <s v="unarmed"/>
    <x v="44"/>
    <x v="0"/>
    <s v="B"/>
    <s v="North Charleston"/>
    <s v="SC"/>
    <b v="0"/>
    <s v="other"/>
    <s v="Foot"/>
    <b v="0"/>
    <s v="unarmed or undetermined or null"/>
    <s v="No Gun"/>
  </r>
  <r>
    <n v="255"/>
    <n v="300"/>
    <s v="Paul Anderson"/>
    <d v="2015-04-04T00:00:00"/>
    <s v="shot"/>
    <s v="gun"/>
    <x v="10"/>
    <x v="0"/>
    <s v="B"/>
    <s v="Orange"/>
    <s v="CA"/>
    <b v="0"/>
    <s v="attack"/>
    <s v="Not fleeing"/>
    <b v="1"/>
    <s v="armed"/>
    <s v="Gun"/>
  </r>
  <r>
    <n v="256"/>
    <n v="302"/>
    <s v="Ethan Noll"/>
    <d v="2015-04-04T00:00:00"/>
    <s v="shot"/>
    <s v="gun"/>
    <x v="8"/>
    <x v="0"/>
    <s v="W"/>
    <s v="Edgewood"/>
    <s v="NM"/>
    <b v="1"/>
    <s v="attack"/>
    <s v="Car"/>
    <b v="0"/>
    <s v="armed"/>
    <s v="Gun"/>
  </r>
  <r>
    <n v="257"/>
    <n v="301"/>
    <s v="Ken Cockerel"/>
    <d v="2015-04-05T00:00:00"/>
    <s v="shot"/>
    <s v="knife"/>
    <x v="39"/>
    <x v="0"/>
    <s v="W"/>
    <s v="Phoenix"/>
    <s v="AZ"/>
    <b v="1"/>
    <s v="other"/>
    <s v="Not fleeing"/>
    <b v="0"/>
    <s v="armed"/>
    <s v="No Gun"/>
  </r>
  <r>
    <n v="258"/>
    <n v="304"/>
    <s v="Richard Hanna"/>
    <d v="2015-04-05T00:00:00"/>
    <s v="shot"/>
    <s v="gun"/>
    <x v="33"/>
    <x v="0"/>
    <s v="W"/>
    <s v="Tehachapi"/>
    <s v="CA"/>
    <b v="0"/>
    <s v="attack"/>
    <s v="Not fleeing"/>
    <b v="0"/>
    <s v="armed"/>
    <s v="Gun"/>
  </r>
  <r>
    <n v="259"/>
    <n v="298"/>
    <s v="Alexander Myers"/>
    <d v="2015-04-06T00:00:00"/>
    <s v="shot"/>
    <s v="gun"/>
    <x v="2"/>
    <x v="0"/>
    <s v="W"/>
    <s v="Indianapolis"/>
    <s v="IN"/>
    <b v="1"/>
    <s v="attack"/>
    <s v="Not fleeing"/>
    <b v="0"/>
    <s v="armed"/>
    <s v="Gun"/>
  </r>
  <r>
    <n v="260"/>
    <n v="318"/>
    <s v="Desmond Willis"/>
    <d v="2015-04-06T00:00:00"/>
    <s v="shot"/>
    <s v="gun"/>
    <x v="9"/>
    <x v="0"/>
    <s v="B"/>
    <s v="Harvey"/>
    <s v="LA"/>
    <b v="0"/>
    <s v="attack"/>
    <s v="Foot"/>
    <b v="0"/>
    <s v="armed"/>
    <s v="Gun"/>
  </r>
  <r>
    <n v="261"/>
    <n v="322"/>
    <s v="Tyrell J. Larsen"/>
    <d v="2015-04-06T00:00:00"/>
    <s v="shot"/>
    <s v="gun"/>
    <x v="10"/>
    <x v="0"/>
    <s v="W"/>
    <s v="Jefferson County"/>
    <s v="ID"/>
    <b v="0"/>
    <s v="attack"/>
    <s v="Car"/>
    <b v="0"/>
    <s v="armed"/>
    <s v="Gun"/>
  </r>
  <r>
    <n v="262"/>
    <n v="319"/>
    <s v="Erick Rose"/>
    <d v="2015-04-07T00:00:00"/>
    <s v="shot"/>
    <s v="gun"/>
    <x v="3"/>
    <x v="0"/>
    <s v="W"/>
    <s v="Pottawatomie County"/>
    <s v="OK"/>
    <b v="0"/>
    <s v="attack"/>
    <s v="Car"/>
    <b v="0"/>
    <s v="armed"/>
    <s v="Gun"/>
  </r>
  <r>
    <n v="263"/>
    <n v="329"/>
    <s v="Douglas Faith"/>
    <d v="2015-04-08T00:00:00"/>
    <s v="shot"/>
    <s v="gun"/>
    <x v="53"/>
    <x v="0"/>
    <s v="W"/>
    <s v="San Antonio"/>
    <s v="TX"/>
    <b v="0"/>
    <s v="attack"/>
    <s v="Car"/>
    <b v="0"/>
    <s v="armed"/>
    <s v="Gun"/>
  </r>
  <r>
    <n v="264"/>
    <n v="330"/>
    <s v="Dexter Pernell Bethea"/>
    <d v="2015-04-08T00:00:00"/>
    <s v="shot"/>
    <m/>
    <x v="15"/>
    <x v="0"/>
    <s v="B"/>
    <s v="Valdosta"/>
    <s v="GA"/>
    <b v="0"/>
    <s v="attack"/>
    <s v="Car"/>
    <b v="0"/>
    <s v="unarmed or undetermined or null"/>
    <s v="No Gun"/>
  </r>
  <r>
    <n v="265"/>
    <n v="331"/>
    <s v="Roberto Rodriguez"/>
    <d v="2015-04-08T00:00:00"/>
    <s v="shot"/>
    <s v="gun"/>
    <x v="4"/>
    <x v="0"/>
    <s v="H"/>
    <s v="Los Angeles"/>
    <s v="CA"/>
    <b v="0"/>
    <s v="attack"/>
    <s v="Foot"/>
    <b v="0"/>
    <s v="armed"/>
    <s v="Gun"/>
  </r>
  <r>
    <n v="266"/>
    <n v="359"/>
    <s v="Joseph Jeremy Weber"/>
    <d v="2015-04-08T00:00:00"/>
    <s v="shot"/>
    <s v="knife"/>
    <x v="14"/>
    <x v="0"/>
    <s v="A"/>
    <s v="Sunnyvale"/>
    <s v="CA"/>
    <b v="1"/>
    <s v="other"/>
    <s v="Not fleeing"/>
    <b v="0"/>
    <s v="armed"/>
    <s v="No Gun"/>
  </r>
  <r>
    <n v="267"/>
    <n v="534"/>
    <s v="Mark Smith"/>
    <d v="2015-04-09T00:00:00"/>
    <s v="shot and Tasered"/>
    <m/>
    <x v="30"/>
    <x v="0"/>
    <m/>
    <s v="Kellyville"/>
    <s v="OK"/>
    <b v="0"/>
    <s v="attack"/>
    <s v="Other"/>
    <b v="0"/>
    <s v="unarmed or undetermined or null"/>
    <s v="No Gun"/>
  </r>
  <r>
    <n v="268"/>
    <n v="332"/>
    <s v="Gordon Kimbrell"/>
    <d v="2015-04-09T00:00:00"/>
    <s v="shot"/>
    <s v="sword"/>
    <x v="6"/>
    <x v="0"/>
    <s v="W"/>
    <s v="Navarre"/>
    <s v="FL"/>
    <b v="0"/>
    <s v="attack"/>
    <s v="Not fleeing"/>
    <b v="0"/>
    <s v="armed"/>
    <s v="No Gun"/>
  </r>
  <r>
    <n v="269"/>
    <n v="333"/>
    <s v="Don Smith"/>
    <d v="2015-04-09T00:00:00"/>
    <s v="shot"/>
    <s v="gun"/>
    <x v="20"/>
    <x v="0"/>
    <s v="B"/>
    <s v="Monon"/>
    <s v="IN"/>
    <b v="0"/>
    <s v="attack"/>
    <s v="Car"/>
    <b v="0"/>
    <s v="armed"/>
    <s v="Gun"/>
  </r>
  <r>
    <n v="270"/>
    <n v="340"/>
    <s v="Jess Leipold"/>
    <d v="2015-04-09T00:00:00"/>
    <s v="shot"/>
    <s v="gun"/>
    <x v="10"/>
    <x v="0"/>
    <s v="W"/>
    <s v="Straban Township"/>
    <s v="PA"/>
    <b v="1"/>
    <s v="attack"/>
    <s v="Not fleeing"/>
    <b v="0"/>
    <s v="armed"/>
    <s v="Gun"/>
  </r>
  <r>
    <n v="271"/>
    <n v="343"/>
    <s v="Phillip Burgess"/>
    <d v="2015-04-09T00:00:00"/>
    <s v="shot"/>
    <s v="gun"/>
    <x v="14"/>
    <x v="0"/>
    <s v="W"/>
    <s v="Boiling Springs"/>
    <s v="SC"/>
    <b v="0"/>
    <s v="attack"/>
    <s v="Not fleeing"/>
    <b v="0"/>
    <s v="armed"/>
    <s v="Gun"/>
  </r>
  <r>
    <n v="272"/>
    <n v="335"/>
    <s v="Angel Cresencio Corona"/>
    <d v="2015-04-10T00:00:00"/>
    <s v="shot"/>
    <s v="knife"/>
    <x v="27"/>
    <x v="0"/>
    <s v="H"/>
    <s v="Corning"/>
    <s v="CA"/>
    <b v="0"/>
    <s v="attack"/>
    <s v="Not fleeing"/>
    <b v="0"/>
    <s v="armed"/>
    <s v="No Gun"/>
  </r>
  <r>
    <n v="273"/>
    <n v="377"/>
    <s v="Richard Reed"/>
    <d v="2015-04-10T00:00:00"/>
    <s v="shot"/>
    <s v="gun"/>
    <x v="38"/>
    <x v="0"/>
    <s v="W"/>
    <s v="Topeka"/>
    <s v="KS"/>
    <b v="0"/>
    <s v="attack"/>
    <s v="Car"/>
    <b v="0"/>
    <s v="armed"/>
    <s v="Gun"/>
  </r>
  <r>
    <n v="274"/>
    <n v="358"/>
    <s v="Donald Allen"/>
    <d v="2015-04-11T00:00:00"/>
    <s v="shot"/>
    <s v="gun"/>
    <x v="54"/>
    <x v="0"/>
    <s v="W"/>
    <s v="Sand Springs"/>
    <s v="OK"/>
    <b v="1"/>
    <s v="attack"/>
    <s v="Not fleeing"/>
    <b v="1"/>
    <s v="armed"/>
    <s v="Gun"/>
  </r>
  <r>
    <n v="275"/>
    <n v="355"/>
    <s v="Mack Long"/>
    <d v="2015-04-12T00:00:00"/>
    <s v="shot"/>
    <s v="gun"/>
    <x v="16"/>
    <x v="0"/>
    <s v="B"/>
    <s v="Indianapolis"/>
    <s v="IN"/>
    <b v="0"/>
    <s v="attack"/>
    <s v="Foot"/>
    <b v="1"/>
    <s v="armed"/>
    <s v="Gun"/>
  </r>
  <r>
    <n v="276"/>
    <n v="357"/>
    <s v="Richard Dale Weaver"/>
    <d v="2015-04-12T00:00:00"/>
    <s v="shot"/>
    <s v="machete"/>
    <x v="55"/>
    <x v="0"/>
    <s v="W"/>
    <s v="Oklahoma City"/>
    <s v="OK"/>
    <b v="1"/>
    <s v="other"/>
    <s v="Not fleeing"/>
    <b v="0"/>
    <s v="armed"/>
    <s v="No Gun"/>
  </r>
  <r>
    <n v="277"/>
    <n v="362"/>
    <s v="Jason Lee Evans"/>
    <d v="2015-04-12T00:00:00"/>
    <s v="shot"/>
    <s v="gun"/>
    <x v="3"/>
    <x v="0"/>
    <s v="W"/>
    <s v="Salemburg"/>
    <s v="NC"/>
    <b v="1"/>
    <s v="attack"/>
    <s v="Car"/>
    <b v="0"/>
    <s v="armed"/>
    <s v="Gun"/>
  </r>
  <r>
    <n v="278"/>
    <n v="356"/>
    <s v="Isaac Jimenez"/>
    <d v="2015-04-13T00:00:00"/>
    <s v="shot"/>
    <s v="gun"/>
    <x v="25"/>
    <x v="0"/>
    <s v="H"/>
    <s v="Alton"/>
    <s v="IL"/>
    <b v="0"/>
    <s v="attack"/>
    <s v="Not fleeing"/>
    <b v="0"/>
    <s v="armed"/>
    <s v="Gun"/>
  </r>
  <r>
    <n v="279"/>
    <n v="363"/>
    <s v="Colby Robinson"/>
    <d v="2015-04-14T00:00:00"/>
    <s v="shot"/>
    <s v="undetermined"/>
    <x v="36"/>
    <x v="0"/>
    <s v="B"/>
    <s v="DeSoto"/>
    <s v="TX"/>
    <b v="0"/>
    <s v="undetermined"/>
    <s v="Foot"/>
    <b v="0"/>
    <s v="unarmed or undetermined or null"/>
    <s v="No Gun"/>
  </r>
  <r>
    <n v="280"/>
    <n v="364"/>
    <s v="Christopher Grant Finley"/>
    <d v="2015-04-14T00:00:00"/>
    <s v="shot"/>
    <s v="machete"/>
    <x v="10"/>
    <x v="0"/>
    <s v="W"/>
    <s v="Jonesboro"/>
    <s v="AR"/>
    <b v="1"/>
    <s v="attack"/>
    <s v="Not fleeing"/>
    <b v="0"/>
    <s v="armed"/>
    <s v="No Gun"/>
  </r>
  <r>
    <n v="281"/>
    <n v="365"/>
    <s v="Tevin Barkley"/>
    <d v="2015-04-15T00:00:00"/>
    <s v="shot"/>
    <s v="gun"/>
    <x v="6"/>
    <x v="0"/>
    <s v="B"/>
    <s v="Miami"/>
    <s v="FL"/>
    <b v="0"/>
    <s v="undetermined"/>
    <s v="Foot"/>
    <b v="0"/>
    <s v="armed"/>
    <s v="Gun"/>
  </r>
  <r>
    <n v="282"/>
    <n v="366"/>
    <s v="Dante Noble"/>
    <d v="2015-04-15T00:00:00"/>
    <s v="shot"/>
    <s v="knife"/>
    <x v="11"/>
    <x v="0"/>
    <s v="B"/>
    <s v="Spartanburg"/>
    <s v="SC"/>
    <b v="0"/>
    <s v="attack"/>
    <s v="Not fleeing"/>
    <b v="0"/>
    <s v="armed"/>
    <s v="No Gun"/>
  </r>
  <r>
    <n v="283"/>
    <n v="367"/>
    <s v="Frank Shephard"/>
    <d v="2015-04-15T00:00:00"/>
    <s v="shot"/>
    <s v="unarmed"/>
    <x v="11"/>
    <x v="0"/>
    <s v="B"/>
    <s v="Houston"/>
    <s v="TX"/>
    <b v="0"/>
    <s v="other"/>
    <s v="Car"/>
    <b v="0"/>
    <s v="unarmed or undetermined or null"/>
    <s v="No Gun"/>
  </r>
  <r>
    <n v="284"/>
    <n v="368"/>
    <s v="Mark W. Adair"/>
    <d v="2015-04-15T00:00:00"/>
    <s v="shot"/>
    <s v="toy weapon"/>
    <x v="39"/>
    <x v="0"/>
    <s v="W"/>
    <s v="Columbia"/>
    <s v="MO"/>
    <b v="0"/>
    <s v="attack"/>
    <s v="Car"/>
    <b v="1"/>
    <s v="armed"/>
    <s v="No Gun"/>
  </r>
  <r>
    <n v="285"/>
    <n v="369"/>
    <s v="Stanley Watson"/>
    <d v="2015-04-15T00:00:00"/>
    <s v="shot"/>
    <s v="gun"/>
    <x v="56"/>
    <x v="0"/>
    <s v="W"/>
    <s v="CaÃ±on City"/>
    <s v="CO"/>
    <b v="1"/>
    <s v="attack"/>
    <s v="Not fleeing"/>
    <b v="0"/>
    <s v="armed"/>
    <s v="Gun"/>
  </r>
  <r>
    <n v="286"/>
    <n v="374"/>
    <s v="Ernesto Flores"/>
    <d v="2015-04-15T00:00:00"/>
    <s v="shot"/>
    <s v="toy weapon"/>
    <x v="50"/>
    <x v="0"/>
    <s v="H"/>
    <s v="Montclair"/>
    <s v="CA"/>
    <b v="1"/>
    <s v="attack"/>
    <s v="Not fleeing"/>
    <b v="0"/>
    <s v="armed"/>
    <s v="No Gun"/>
  </r>
  <r>
    <n v="287"/>
    <n v="373"/>
    <s v="Rodolfo Velazquez"/>
    <d v="2015-04-16T00:00:00"/>
    <s v="shot"/>
    <s v="knife"/>
    <x v="1"/>
    <x v="0"/>
    <s v="H"/>
    <s v="Shafter"/>
    <s v="CA"/>
    <b v="0"/>
    <s v="other"/>
    <s v="Not fleeing"/>
    <b v="0"/>
    <s v="armed"/>
    <s v="No Gun"/>
  </r>
  <r>
    <n v="288"/>
    <n v="380"/>
    <s v="Jeffrey Kemp"/>
    <d v="2015-04-17T00:00:00"/>
    <s v="shot"/>
    <s v="gun"/>
    <x v="5"/>
    <x v="0"/>
    <s v="B"/>
    <s v="Chicago"/>
    <s v="IL"/>
    <b v="0"/>
    <s v="attack"/>
    <s v="Foot"/>
    <b v="0"/>
    <s v="armed"/>
    <s v="Gun"/>
  </r>
  <r>
    <n v="289"/>
    <n v="381"/>
    <s v="Elias Cavazos"/>
    <d v="2015-04-17T00:00:00"/>
    <s v="shot"/>
    <s v="gun"/>
    <x v="20"/>
    <x v="0"/>
    <s v="H"/>
    <s v="Hemet"/>
    <s v="CA"/>
    <b v="0"/>
    <s v="attack"/>
    <s v="Not fleeing"/>
    <b v="0"/>
    <s v="armed"/>
    <s v="Gun"/>
  </r>
  <r>
    <n v="290"/>
    <n v="382"/>
    <s v="Thaddeus McCarroll"/>
    <d v="2015-04-17T00:00:00"/>
    <s v="shot"/>
    <s v="knife"/>
    <x v="2"/>
    <x v="0"/>
    <s v="B"/>
    <s v="Jennings"/>
    <s v="MO"/>
    <b v="1"/>
    <s v="other"/>
    <s v="Not fleeing"/>
    <b v="1"/>
    <s v="armed"/>
    <s v="No Gun"/>
  </r>
  <r>
    <n v="291"/>
    <n v="376"/>
    <s v="Erik Tellez"/>
    <d v="2015-04-18T00:00:00"/>
    <s v="shot"/>
    <s v="gun"/>
    <x v="21"/>
    <x v="0"/>
    <s v="H"/>
    <s v="Phoenix"/>
    <s v="AZ"/>
    <b v="1"/>
    <s v="attack"/>
    <s v="Not fleeing"/>
    <b v="0"/>
    <s v="armed"/>
    <s v="Gun"/>
  </r>
  <r>
    <n v="292"/>
    <n v="379"/>
    <s v="Grover Sapp"/>
    <d v="2015-04-18T00:00:00"/>
    <s v="shot"/>
    <s v="gun"/>
    <x v="35"/>
    <x v="0"/>
    <s v="W"/>
    <s v="Panama City"/>
    <s v="FL"/>
    <b v="0"/>
    <s v="attack"/>
    <s v="Not fleeing"/>
    <b v="0"/>
    <s v="armed"/>
    <s v="Gun"/>
  </r>
  <r>
    <n v="293"/>
    <n v="378"/>
    <s v="Michael Foster"/>
    <d v="2015-04-19T00:00:00"/>
    <s v="shot"/>
    <s v="gun"/>
    <x v="34"/>
    <x v="0"/>
    <s v="W"/>
    <s v="Wilmore"/>
    <s v="KY"/>
    <b v="1"/>
    <s v="attack"/>
    <s v="Not fleeing"/>
    <b v="0"/>
    <s v="armed"/>
    <s v="Gun"/>
  </r>
  <r>
    <n v="294"/>
    <n v="383"/>
    <s v="Dana Hlavinka"/>
    <d v="2015-04-19T00:00:00"/>
    <s v="shot"/>
    <s v="knife"/>
    <x v="52"/>
    <x v="0"/>
    <s v="W"/>
    <s v="Sidney"/>
    <s v="NE"/>
    <b v="0"/>
    <s v="attack"/>
    <s v="Not fleeing"/>
    <b v="0"/>
    <s v="armed"/>
    <s v="No Gun"/>
  </r>
  <r>
    <n v="295"/>
    <n v="399"/>
    <s v="Santos Cortez Hernandez"/>
    <d v="2015-04-20T00:00:00"/>
    <s v="shot"/>
    <s v="gun"/>
    <x v="9"/>
    <x v="0"/>
    <s v="H"/>
    <s v="Mission"/>
    <s v="TX"/>
    <b v="0"/>
    <s v="other"/>
    <s v="Not fleeing"/>
    <b v="0"/>
    <s v="armed"/>
    <s v="Gun"/>
  </r>
  <r>
    <n v="296"/>
    <n v="537"/>
    <s v="Daniel Wolfe"/>
    <d v="2015-04-21T00:00:00"/>
    <s v="shot"/>
    <m/>
    <x v="7"/>
    <x v="0"/>
    <s v="B"/>
    <s v="Trenton"/>
    <s v="NJ"/>
    <b v="0"/>
    <s v="attack"/>
    <s v="Not fleeing"/>
    <b v="0"/>
    <s v="unarmed or undetermined or null"/>
    <s v="No Gun"/>
  </r>
  <r>
    <n v="297"/>
    <n v="393"/>
    <s v="Daniel Covarrubias"/>
    <d v="2015-04-21T00:00:00"/>
    <s v="shot"/>
    <s v="unarmed"/>
    <x v="13"/>
    <x v="0"/>
    <s v="N"/>
    <s v="Lakewood"/>
    <s v="WA"/>
    <b v="1"/>
    <s v="other"/>
    <s v="Foot"/>
    <b v="0"/>
    <s v="unarmed or undetermined or null"/>
    <s v="No Gun"/>
  </r>
  <r>
    <n v="298"/>
    <n v="398"/>
    <s v="Kimber Key"/>
    <d v="2015-04-21T00:00:00"/>
    <s v="shot"/>
    <s v="knife"/>
    <x v="37"/>
    <x v="0"/>
    <s v="W"/>
    <s v="Irmo"/>
    <s v="SC"/>
    <b v="1"/>
    <s v="other"/>
    <s v="Not fleeing"/>
    <b v="0"/>
    <s v="armed"/>
    <s v="No Gun"/>
  </r>
  <r>
    <n v="299"/>
    <n v="495"/>
    <s v="Luis Martinez"/>
    <d v="2015-04-21T00:00:00"/>
    <s v="shot"/>
    <s v="knife"/>
    <x v="7"/>
    <x v="0"/>
    <s v="H"/>
    <s v="Los Angeles"/>
    <s v="CA"/>
    <b v="1"/>
    <s v="other"/>
    <s v="Not fleeing"/>
    <b v="0"/>
    <s v="armed"/>
    <s v="No Gun"/>
  </r>
  <r>
    <n v="300"/>
    <n v="391"/>
    <s v="William Chapman"/>
    <d v="2015-04-22T00:00:00"/>
    <s v="shot"/>
    <s v="unarmed"/>
    <x v="5"/>
    <x v="0"/>
    <s v="B"/>
    <s v="Portsmouth"/>
    <s v="VA"/>
    <b v="0"/>
    <s v="undetermined"/>
    <s v="Not fleeing"/>
    <b v="0"/>
    <s v="unarmed or undetermined or null"/>
    <s v="No Gun"/>
  </r>
  <r>
    <n v="301"/>
    <n v="394"/>
    <s v="Carlos Saavedra Ramirez"/>
    <d v="2015-04-22T00:00:00"/>
    <s v="shot"/>
    <s v="knife"/>
    <x v="39"/>
    <x v="0"/>
    <s v="H"/>
    <s v="Bisbee"/>
    <s v="AZ"/>
    <b v="0"/>
    <s v="other"/>
    <s v="Not fleeing"/>
    <b v="0"/>
    <s v="armed"/>
    <s v="No Gun"/>
  </r>
  <r>
    <n v="302"/>
    <n v="395"/>
    <s v="Jonathan Efraim"/>
    <d v="2015-04-22T00:00:00"/>
    <s v="shot"/>
    <s v="gun"/>
    <x v="12"/>
    <x v="0"/>
    <s v="W"/>
    <s v="Queens"/>
    <s v="NY"/>
    <b v="1"/>
    <s v="attack"/>
    <s v="Foot"/>
    <b v="0"/>
    <s v="armed"/>
    <s v="Gun"/>
  </r>
  <r>
    <n v="303"/>
    <n v="396"/>
    <s v="Reginald McGregor"/>
    <d v="2015-04-22T00:00:00"/>
    <s v="shot"/>
    <s v="gun"/>
    <x v="10"/>
    <x v="0"/>
    <s v="B"/>
    <s v="Fort Worth"/>
    <s v="TX"/>
    <b v="0"/>
    <s v="attack"/>
    <s v="Foot"/>
    <b v="0"/>
    <s v="armed"/>
    <s v="Gun"/>
  </r>
  <r>
    <n v="304"/>
    <n v="397"/>
    <s v="Lue Vang"/>
    <d v="2015-04-22T00:00:00"/>
    <s v="shot"/>
    <s v="gun"/>
    <x v="4"/>
    <x v="0"/>
    <s v="A"/>
    <s v="Eldorado Springs"/>
    <s v="CO"/>
    <b v="0"/>
    <s v="attack"/>
    <s v="Not fleeing"/>
    <b v="0"/>
    <s v="armed"/>
    <s v="Gun"/>
  </r>
  <r>
    <n v="305"/>
    <n v="392"/>
    <s v="Andrew Valadez"/>
    <d v="2015-04-23T00:00:00"/>
    <s v="shot"/>
    <s v="gun"/>
    <x v="36"/>
    <x v="0"/>
    <s v="W"/>
    <s v="Sylmar"/>
    <s v="CA"/>
    <b v="1"/>
    <s v="attack"/>
    <s v="Not fleeing"/>
    <b v="0"/>
    <s v="armed"/>
    <s v="Gun"/>
  </r>
  <r>
    <n v="306"/>
    <n v="400"/>
    <s v="Joseph Potts"/>
    <d v="2015-04-23T00:00:00"/>
    <s v="shot"/>
    <s v="gun"/>
    <x v="39"/>
    <x v="0"/>
    <s v="W"/>
    <s v="Rufe"/>
    <s v="OK"/>
    <b v="0"/>
    <s v="attack"/>
    <s v="Not fleeing"/>
    <b v="0"/>
    <s v="armed"/>
    <s v="Gun"/>
  </r>
  <r>
    <n v="307"/>
    <n v="409"/>
    <s v="Hector Morejon"/>
    <d v="2015-04-23T00:00:00"/>
    <s v="shot"/>
    <s v="unarmed"/>
    <x v="29"/>
    <x v="0"/>
    <s v="H"/>
    <s v="Long Beach"/>
    <s v="CA"/>
    <b v="0"/>
    <s v="other"/>
    <s v="Not fleeing"/>
    <b v="0"/>
    <s v="unarmed or undetermined or null"/>
    <s v="No Gun"/>
  </r>
  <r>
    <n v="308"/>
    <n v="401"/>
    <s v="Karen Janks"/>
    <d v="2015-04-24T00:00:00"/>
    <s v="shot"/>
    <m/>
    <x v="42"/>
    <x v="1"/>
    <s v="W"/>
    <s v="Windsor"/>
    <s v="CA"/>
    <b v="0"/>
    <s v="attack"/>
    <s v="Car"/>
    <b v="0"/>
    <s v="unarmed or undetermined or null"/>
    <s v="No Gun"/>
  </r>
  <r>
    <n v="309"/>
    <n v="402"/>
    <s v="Mark Cecil Hawkins"/>
    <d v="2015-04-24T00:00:00"/>
    <s v="shot"/>
    <s v="gun"/>
    <x v="17"/>
    <x v="0"/>
    <s v="W"/>
    <s v="Eugene"/>
    <s v="OR"/>
    <b v="0"/>
    <s v="attack"/>
    <s v="Not fleeing"/>
    <b v="0"/>
    <s v="armed"/>
    <s v="Gun"/>
  </r>
  <r>
    <n v="310"/>
    <n v="403"/>
    <s v="Gary Timmie  Collins"/>
    <d v="2015-04-24T00:00:00"/>
    <s v="shot"/>
    <s v="gun"/>
    <x v="51"/>
    <x v="0"/>
    <s v="W"/>
    <s v="Miami"/>
    <s v="OK"/>
    <b v="0"/>
    <s v="attack"/>
    <s v="Car"/>
    <b v="0"/>
    <s v="armed"/>
    <s v="Gun"/>
  </r>
  <r>
    <n v="311"/>
    <n v="412"/>
    <s v="Todd Jamal Dye"/>
    <d v="2015-04-24T00:00:00"/>
    <s v="shot"/>
    <s v="gun"/>
    <x v="45"/>
    <x v="0"/>
    <s v="B"/>
    <s v="Trinidad"/>
    <s v="CO"/>
    <b v="0"/>
    <s v="attack"/>
    <s v="Foot"/>
    <b v="1"/>
    <s v="armed"/>
    <s v="Gun"/>
  </r>
  <r>
    <n v="312"/>
    <n v="408"/>
    <s v="Brandon Lawrence"/>
    <d v="2015-04-25T00:00:00"/>
    <s v="shot"/>
    <s v="machete"/>
    <x v="9"/>
    <x v="0"/>
    <s v="W"/>
    <s v="Victoria"/>
    <s v="TX"/>
    <b v="1"/>
    <s v="other"/>
    <s v="Not fleeing"/>
    <b v="1"/>
    <s v="armed"/>
    <s v="No Gun"/>
  </r>
  <r>
    <n v="313"/>
    <n v="411"/>
    <s v="David Felix"/>
    <d v="2015-04-25T00:00:00"/>
    <s v="shot"/>
    <s v="unarmed"/>
    <x v="22"/>
    <x v="0"/>
    <s v="B"/>
    <s v="New York"/>
    <s v="NY"/>
    <b v="1"/>
    <s v="attack"/>
    <s v="Foot"/>
    <b v="0"/>
    <s v="unarmed or undetermined or null"/>
    <s v="No Gun"/>
  </r>
  <r>
    <n v="314"/>
    <n v="414"/>
    <s v="Daniel Davis"/>
    <d v="2015-04-25T00:00:00"/>
    <s v="shot"/>
    <s v="knife"/>
    <x v="48"/>
    <x v="0"/>
    <s v="W"/>
    <s v="Clermont"/>
    <s v="FL"/>
    <b v="1"/>
    <s v="other"/>
    <s v="Not fleeing"/>
    <b v="0"/>
    <s v="armed"/>
    <s v="No Gun"/>
  </r>
  <r>
    <n v="315"/>
    <n v="404"/>
    <s v="Billy Joe Patrick"/>
    <d v="2015-04-26T00:00:00"/>
    <s v="shot"/>
    <s v="unarmed"/>
    <x v="20"/>
    <x v="0"/>
    <s v="W"/>
    <s v="Bunch"/>
    <s v="OK"/>
    <b v="0"/>
    <s v="attack"/>
    <s v="Not fleeing"/>
    <b v="0"/>
    <s v="unarmed or undetermined or null"/>
    <s v="No Gun"/>
  </r>
  <r>
    <n v="316"/>
    <n v="406"/>
    <s v="Albert Hanson"/>
    <d v="2015-04-26T00:00:00"/>
    <s v="shot"/>
    <s v="gun"/>
    <x v="57"/>
    <x v="0"/>
    <s v="W"/>
    <s v="Kings County"/>
    <s v="CA"/>
    <b v="0"/>
    <s v="attack"/>
    <s v="Not fleeing"/>
    <b v="0"/>
    <s v="armed"/>
    <s v="Gun"/>
  </r>
  <r>
    <n v="317"/>
    <n v="407"/>
    <s v="Dean Genova"/>
    <d v="2015-04-26T00:00:00"/>
    <s v="shot"/>
    <s v="gun"/>
    <x v="35"/>
    <x v="0"/>
    <s v="W"/>
    <s v="Fountain Valley"/>
    <s v="CA"/>
    <b v="0"/>
    <s v="attack"/>
    <s v="Not fleeing"/>
    <b v="0"/>
    <s v="armed"/>
    <s v="Gun"/>
  </r>
  <r>
    <n v="318"/>
    <n v="405"/>
    <s v="Terrance  Kellom"/>
    <d v="2015-04-27T00:00:00"/>
    <s v="shot"/>
    <s v="hammer"/>
    <x v="45"/>
    <x v="0"/>
    <s v="B"/>
    <s v="Detroit"/>
    <s v="MI"/>
    <b v="0"/>
    <s v="other"/>
    <s v="Not fleeing"/>
    <b v="0"/>
    <s v="armed"/>
    <s v="No Gun"/>
  </r>
  <r>
    <n v="319"/>
    <n v="413"/>
    <s v="David Parker"/>
    <d v="2015-04-28T00:00:00"/>
    <s v="shot"/>
    <s v="gun"/>
    <x v="48"/>
    <x v="0"/>
    <s v="W"/>
    <s v="Mansfield"/>
    <s v="OH"/>
    <b v="0"/>
    <s v="attack"/>
    <s v="Not fleeing"/>
    <b v="0"/>
    <s v="armed"/>
    <s v="Gun"/>
  </r>
  <r>
    <n v="320"/>
    <n v="417"/>
    <s v="Jared Johnson"/>
    <d v="2015-04-28T00:00:00"/>
    <s v="shot"/>
    <s v="gun"/>
    <x v="27"/>
    <x v="0"/>
    <s v="B"/>
    <s v="New Orleans"/>
    <s v="LA"/>
    <b v="0"/>
    <s v="attack"/>
    <s v="Not fleeing"/>
    <b v="1"/>
    <s v="armed"/>
    <s v="Gun"/>
  </r>
  <r>
    <n v="321"/>
    <n v="420"/>
    <s v="Joshua Green"/>
    <d v="2015-04-28T00:00:00"/>
    <s v="shot"/>
    <s v="gun"/>
    <x v="25"/>
    <x v="0"/>
    <s v="W"/>
    <s v="Marion"/>
    <s v="IL"/>
    <b v="1"/>
    <s v="attack"/>
    <s v="Not fleeing"/>
    <b v="0"/>
    <s v="armed"/>
    <s v="Gun"/>
  </r>
  <r>
    <n v="322"/>
    <n v="415"/>
    <s v="Andrew Jackson"/>
    <d v="2015-04-29T00:00:00"/>
    <s v="shot"/>
    <s v="knife"/>
    <x v="36"/>
    <x v="0"/>
    <s v="W"/>
    <s v="Chickasha"/>
    <s v="OK"/>
    <b v="0"/>
    <s v="other"/>
    <s v="Foot"/>
    <b v="0"/>
    <s v="armed"/>
    <s v="No Gun"/>
  </r>
  <r>
    <n v="323"/>
    <n v="416"/>
    <s v="Joshua Deysie"/>
    <d v="2015-04-29T00:00:00"/>
    <s v="shot"/>
    <s v="gun"/>
    <x v="19"/>
    <x v="0"/>
    <s v="H"/>
    <s v="Mesa"/>
    <s v="AZ"/>
    <b v="1"/>
    <s v="attack"/>
    <s v="Not fleeing"/>
    <b v="0"/>
    <s v="armed"/>
    <s v="Gun"/>
  </r>
  <r>
    <n v="324"/>
    <n v="419"/>
    <s v="Luis Chavez-Diaz"/>
    <d v="2015-04-29T00:00:00"/>
    <s v="shot"/>
    <s v="gun"/>
    <x v="25"/>
    <x v="0"/>
    <s v="H"/>
    <s v="Elk Grove"/>
    <s v="CA"/>
    <b v="0"/>
    <s v="attack"/>
    <s v="Not fleeing"/>
    <b v="0"/>
    <s v="armed"/>
    <s v="Gun"/>
  </r>
  <r>
    <n v="325"/>
    <n v="421"/>
    <s v="Alexia Christian"/>
    <d v="2015-04-29T00:00:00"/>
    <s v="shot"/>
    <s v="gun"/>
    <x v="9"/>
    <x v="1"/>
    <s v="B"/>
    <s v="Atlanta"/>
    <s v="GA"/>
    <b v="0"/>
    <s v="attack"/>
    <s v="Not fleeing"/>
    <b v="0"/>
    <s v="armed"/>
    <s v="Gun"/>
  </r>
  <r>
    <n v="326"/>
    <n v="422"/>
    <s v="Jeffrey Adkins"/>
    <d v="2015-04-29T00:00:00"/>
    <s v="shot"/>
    <s v="gun"/>
    <x v="0"/>
    <x v="0"/>
    <s v="B"/>
    <s v="Emporia"/>
    <s v="VA"/>
    <b v="1"/>
    <s v="attack"/>
    <s v="Not fleeing"/>
    <b v="0"/>
    <s v="armed"/>
    <s v="Gun"/>
  </r>
  <r>
    <n v="327"/>
    <n v="423"/>
    <s v="John Acree"/>
    <d v="2015-04-29T00:00:00"/>
    <s v="shot"/>
    <s v="gun"/>
    <x v="0"/>
    <x v="0"/>
    <s v="W"/>
    <s v="Nashville"/>
    <s v="TN"/>
    <b v="1"/>
    <s v="attack"/>
    <s v="Not fleeing"/>
    <b v="0"/>
    <s v="armed"/>
    <s v="Gun"/>
  </r>
  <r>
    <n v="328"/>
    <n v="418"/>
    <s v="Fridoon Zalbeg Nehad"/>
    <d v="2015-04-30T00:00:00"/>
    <s v="shot"/>
    <s v="unarmed"/>
    <x v="15"/>
    <x v="0"/>
    <s v="O"/>
    <s v="San Diego"/>
    <s v="CA"/>
    <b v="1"/>
    <s v="other"/>
    <s v="Not fleeing"/>
    <b v="1"/>
    <s v="unarmed or undetermined or null"/>
    <s v="No Gun"/>
  </r>
  <r>
    <n v="329"/>
    <n v="424"/>
    <s v="Erick Emmanuel Sanchez"/>
    <d v="2015-04-30T00:00:00"/>
    <s v="shot and Tasered"/>
    <s v="metal object"/>
    <x v="6"/>
    <x v="0"/>
    <s v="H"/>
    <s v="El Paso"/>
    <s v="TX"/>
    <b v="0"/>
    <s v="other"/>
    <s v="Not fleeing"/>
    <b v="0"/>
    <s v="armed"/>
    <s v="No Gun"/>
  </r>
  <r>
    <n v="330"/>
    <n v="425"/>
    <s v="Kenneth Mathena"/>
    <d v="2015-05-02T00:00:00"/>
    <s v="shot"/>
    <s v="gun"/>
    <x v="50"/>
    <x v="0"/>
    <s v="W"/>
    <s v="Smyrna"/>
    <s v="DE"/>
    <b v="0"/>
    <s v="attack"/>
    <s v="Not fleeing"/>
    <b v="1"/>
    <s v="armed"/>
    <s v="Gun"/>
  </r>
  <r>
    <n v="331"/>
    <n v="426"/>
    <s v="Kevin Vance Norton"/>
    <d v="2015-05-03T00:00:00"/>
    <s v="shot"/>
    <s v="gun"/>
    <x v="16"/>
    <x v="0"/>
    <s v="W"/>
    <s v="Roosevelt"/>
    <s v="UT"/>
    <b v="1"/>
    <s v="attack"/>
    <s v="Not fleeing"/>
    <b v="1"/>
    <s v="armed"/>
    <s v="Gun"/>
  </r>
  <r>
    <n v="332"/>
    <n v="427"/>
    <s v="Elton Simpson"/>
    <d v="2015-05-03T00:00:00"/>
    <s v="shot"/>
    <s v="gun"/>
    <x v="12"/>
    <x v="0"/>
    <s v="B"/>
    <s v="Garland"/>
    <s v="TX"/>
    <b v="0"/>
    <s v="attack"/>
    <s v="Not fleeing"/>
    <b v="0"/>
    <s v="armed"/>
    <s v="Gun"/>
  </r>
  <r>
    <n v="333"/>
    <n v="428"/>
    <s v="Nadir Soofi"/>
    <d v="2015-05-03T00:00:00"/>
    <s v="shot"/>
    <s v="gun"/>
    <x v="8"/>
    <x v="0"/>
    <s v="O"/>
    <s v="Garland"/>
    <s v="TX"/>
    <b v="0"/>
    <s v="attack"/>
    <s v="Not fleeing"/>
    <b v="0"/>
    <s v="armed"/>
    <s v="Gun"/>
  </r>
  <r>
    <n v="334"/>
    <n v="445"/>
    <s v="Billy Grimm"/>
    <d v="2015-05-03T00:00:00"/>
    <s v="shot"/>
    <s v="gun"/>
    <x v="52"/>
    <x v="0"/>
    <s v="H"/>
    <s v="Albuquerque"/>
    <s v="NM"/>
    <b v="0"/>
    <s v="attack"/>
    <s v="Not fleeing"/>
    <b v="0"/>
    <s v="armed"/>
    <s v="Gun"/>
  </r>
  <r>
    <n v="335"/>
    <n v="447"/>
    <s v="Michael Asher"/>
    <d v="2015-05-03T00:00:00"/>
    <s v="shot"/>
    <s v="gun"/>
    <x v="0"/>
    <x v="0"/>
    <s v="W"/>
    <s v="Chavies"/>
    <s v="KY"/>
    <b v="0"/>
    <s v="attack"/>
    <s v="Not fleeing"/>
    <b v="0"/>
    <s v="armed"/>
    <s v="Gun"/>
  </r>
  <r>
    <n v="336"/>
    <n v="431"/>
    <s v="Roark Cook"/>
    <d v="2015-05-04T00:00:00"/>
    <s v="shot"/>
    <s v="toy weapon"/>
    <x v="16"/>
    <x v="0"/>
    <s v="W"/>
    <s v="Kennewick"/>
    <s v="WA"/>
    <b v="1"/>
    <s v="attack"/>
    <s v="Not fleeing"/>
    <b v="0"/>
    <s v="armed"/>
    <s v="No Gun"/>
  </r>
  <r>
    <n v="337"/>
    <n v="429"/>
    <s v="Brendon Glenn"/>
    <d v="2015-05-05T00:00:00"/>
    <s v="shot"/>
    <s v="unarmed"/>
    <x v="20"/>
    <x v="0"/>
    <s v="B"/>
    <s v="Venice"/>
    <s v="CA"/>
    <b v="0"/>
    <s v="attack"/>
    <s v="Not fleeing"/>
    <b v="1"/>
    <s v="unarmed or undetermined or null"/>
    <s v="No Gun"/>
  </r>
  <r>
    <n v="338"/>
    <n v="430"/>
    <s v="Thong Kien Ma"/>
    <d v="2015-05-05T00:00:00"/>
    <s v="shot"/>
    <s v="knife"/>
    <x v="3"/>
    <x v="0"/>
    <s v="A"/>
    <s v="South El Monte"/>
    <s v="CA"/>
    <b v="0"/>
    <s v="attack"/>
    <s v="Not fleeing"/>
    <b v="0"/>
    <s v="armed"/>
    <s v="No Gun"/>
  </r>
  <r>
    <n v="339"/>
    <n v="434"/>
    <s v="Robert A. Frost"/>
    <d v="2015-05-05T00:00:00"/>
    <s v="shot"/>
    <s v="gun"/>
    <x v="42"/>
    <x v="0"/>
    <s v="W"/>
    <s v="Pulaski"/>
    <s v="VA"/>
    <b v="1"/>
    <s v="attack"/>
    <s v="Not fleeing"/>
    <b v="0"/>
    <s v="armed"/>
    <s v="Gun"/>
  </r>
  <r>
    <n v="340"/>
    <n v="432"/>
    <s v="David William Johnson"/>
    <d v="2015-05-06T00:00:00"/>
    <s v="shot"/>
    <s v="gun"/>
    <x v="5"/>
    <x v="0"/>
    <s v="W"/>
    <s v="Wake Forest"/>
    <s v="NC"/>
    <b v="0"/>
    <s v="attack"/>
    <s v="Car"/>
    <b v="0"/>
    <s v="armed"/>
    <s v="Gun"/>
  </r>
  <r>
    <n v="341"/>
    <n v="433"/>
    <s v="Joseph Roy"/>
    <d v="2015-05-07T00:00:00"/>
    <s v="shot"/>
    <s v="knife"/>
    <x v="56"/>
    <x v="0"/>
    <m/>
    <s v="Lawrenceville"/>
    <s v="GA"/>
    <b v="1"/>
    <s v="other"/>
    <s v="Not fleeing"/>
    <b v="0"/>
    <s v="armed"/>
    <s v="No Gun"/>
  </r>
  <r>
    <n v="342"/>
    <n v="435"/>
    <s v="Michael Murphy"/>
    <d v="2015-05-07T00:00:00"/>
    <s v="shot"/>
    <s v="knife"/>
    <x v="38"/>
    <x v="0"/>
    <s v="W"/>
    <s v="Beacon"/>
    <s v="NY"/>
    <b v="0"/>
    <s v="other"/>
    <s v="Car"/>
    <b v="0"/>
    <s v="armed"/>
    <s v="No Gun"/>
  </r>
  <r>
    <n v="343"/>
    <n v="436"/>
    <s v="Nephi Arriguin"/>
    <d v="2015-05-07T00:00:00"/>
    <s v="shot"/>
    <m/>
    <x v="27"/>
    <x v="0"/>
    <s v="B"/>
    <s v="Cerritos"/>
    <s v="CA"/>
    <b v="0"/>
    <s v="attack"/>
    <s v="Car"/>
    <b v="0"/>
    <s v="unarmed or undetermined or null"/>
    <s v="No Gun"/>
  </r>
  <r>
    <n v="344"/>
    <n v="439"/>
    <s v="Shaun Johnson"/>
    <d v="2015-05-08T00:00:00"/>
    <s v="shot"/>
    <s v="sword"/>
    <x v="7"/>
    <x v="0"/>
    <s v="W"/>
    <s v="Kearny"/>
    <s v="AZ"/>
    <b v="0"/>
    <s v="attack"/>
    <s v="Not fleeing"/>
    <b v="0"/>
    <s v="armed"/>
    <s v="No Gun"/>
  </r>
  <r>
    <n v="345"/>
    <n v="443"/>
    <s v="David Schwalm"/>
    <d v="2015-05-08T00:00:00"/>
    <s v="shot"/>
    <s v="gun"/>
    <x v="48"/>
    <x v="0"/>
    <s v="W"/>
    <s v="Constantia"/>
    <s v="NY"/>
    <b v="1"/>
    <s v="attack"/>
    <s v="Not fleeing"/>
    <b v="0"/>
    <s v="armed"/>
    <s v="Gun"/>
  </r>
  <r>
    <n v="346"/>
    <n v="451"/>
    <s v="Dedrick Marshall"/>
    <d v="2015-05-08T00:00:00"/>
    <s v="shot"/>
    <s v="gun"/>
    <x v="26"/>
    <x v="0"/>
    <s v="B"/>
    <s v="Harvey"/>
    <s v="LA"/>
    <b v="0"/>
    <s v="attack"/>
    <s v="Not fleeing"/>
    <b v="0"/>
    <s v="armed"/>
    <s v="Gun"/>
  </r>
  <r>
    <n v="347"/>
    <n v="454"/>
    <s v="Sam Holmes"/>
    <d v="2015-05-08T00:00:00"/>
    <s v="shot"/>
    <m/>
    <x v="10"/>
    <x v="0"/>
    <s v="B"/>
    <s v="Fridley"/>
    <s v="MN"/>
    <b v="0"/>
    <s v="attack"/>
    <s v="Car"/>
    <b v="0"/>
    <s v="unarmed or undetermined or null"/>
    <s v="No Gun"/>
  </r>
  <r>
    <n v="348"/>
    <n v="453"/>
    <s v="Stephen  Cunningham"/>
    <d v="2015-05-10T00:00:00"/>
    <s v="shot"/>
    <s v="gun"/>
    <x v="1"/>
    <x v="0"/>
    <s v="W"/>
    <s v="Tacoma"/>
    <s v="WA"/>
    <b v="0"/>
    <s v="attack"/>
    <s v="Not fleeing"/>
    <b v="0"/>
    <s v="armed"/>
    <s v="Gun"/>
  </r>
  <r>
    <n v="349"/>
    <n v="455"/>
    <s v="Lionel Lorenzo Young"/>
    <d v="2015-05-10T00:00:00"/>
    <s v="shot"/>
    <m/>
    <x v="8"/>
    <x v="0"/>
    <s v="B"/>
    <s v="Landover"/>
    <s v="MD"/>
    <b v="0"/>
    <s v="other"/>
    <s v="Car"/>
    <b v="0"/>
    <s v="unarmed or undetermined or null"/>
    <s v="No Gun"/>
  </r>
  <r>
    <n v="350"/>
    <n v="437"/>
    <s v="Kelvin Goldston"/>
    <d v="2015-05-11T00:00:00"/>
    <s v="shot"/>
    <m/>
    <x v="12"/>
    <x v="0"/>
    <s v="B"/>
    <s v="Fort Worth"/>
    <s v="TX"/>
    <b v="0"/>
    <s v="attack"/>
    <s v="Car"/>
    <b v="0"/>
    <s v="unarmed or undetermined or null"/>
    <s v="No Gun"/>
  </r>
  <r>
    <n v="351"/>
    <n v="444"/>
    <s v="Justin Way"/>
    <d v="2015-05-11T00:00:00"/>
    <s v="shot"/>
    <s v="machete"/>
    <x v="14"/>
    <x v="0"/>
    <s v="W"/>
    <s v="St. Augustine"/>
    <s v="FL"/>
    <b v="1"/>
    <s v="other"/>
    <s v="Not fleeing"/>
    <b v="0"/>
    <s v="armed"/>
    <s v="No Gun"/>
  </r>
  <r>
    <n v="352"/>
    <n v="441"/>
    <s v="D'Angelo Stallworth"/>
    <d v="2015-05-12T00:00:00"/>
    <s v="shot"/>
    <s v="gun"/>
    <x v="14"/>
    <x v="0"/>
    <s v="B"/>
    <s v="Jacksonville"/>
    <s v="FL"/>
    <b v="0"/>
    <s v="other"/>
    <s v="Foot"/>
    <b v="0"/>
    <s v="armed"/>
    <s v="Gun"/>
  </r>
  <r>
    <n v="353"/>
    <n v="449"/>
    <s v="Bruce Zalonka"/>
    <d v="2015-05-12T00:00:00"/>
    <s v="shot and Tasered"/>
    <s v="gun"/>
    <x v="42"/>
    <x v="0"/>
    <s v="O"/>
    <s v="Honolulu"/>
    <s v="HI"/>
    <b v="0"/>
    <s v="attack"/>
    <s v="Not fleeing"/>
    <b v="0"/>
    <s v="armed"/>
    <s v="Gun"/>
  </r>
  <r>
    <n v="354"/>
    <n v="450"/>
    <s v="Alec Ouzounian"/>
    <d v="2015-05-12T00:00:00"/>
    <s v="shot"/>
    <s v="undetermined"/>
    <x v="34"/>
    <x v="0"/>
    <s v="W"/>
    <s v="Rancho Santa Margarita"/>
    <s v="CA"/>
    <b v="1"/>
    <s v="other"/>
    <s v="Not fleeing"/>
    <b v="0"/>
    <s v="unarmed or undetermined or null"/>
    <s v="No Gun"/>
  </r>
  <r>
    <n v="355"/>
    <n v="456"/>
    <s v="Sean Michael Pelletier"/>
    <d v="2015-05-14T00:00:00"/>
    <s v="shot"/>
    <s v="gun"/>
    <x v="13"/>
    <x v="0"/>
    <s v="W"/>
    <s v="Portage"/>
    <s v="MI"/>
    <b v="1"/>
    <s v="attack"/>
    <s v="Car"/>
    <b v="0"/>
    <s v="armed"/>
    <s v="Gun"/>
  </r>
  <r>
    <n v="356"/>
    <n v="470"/>
    <s v="Cary Martin"/>
    <d v="2015-05-14T00:00:00"/>
    <s v="shot"/>
    <s v="gun"/>
    <x v="0"/>
    <x v="0"/>
    <s v="W"/>
    <s v="St. Augustine"/>
    <s v="FL"/>
    <b v="1"/>
    <s v="attack"/>
    <s v="Not fleeing"/>
    <b v="0"/>
    <s v="armed"/>
    <s v="Gun"/>
  </r>
  <r>
    <n v="357"/>
    <n v="460"/>
    <s v="Mark Farrar"/>
    <d v="2015-05-15T00:00:00"/>
    <s v="shot"/>
    <s v="gun"/>
    <x v="11"/>
    <x v="0"/>
    <s v="W"/>
    <s v="Rockford"/>
    <s v="IL"/>
    <b v="1"/>
    <s v="attack"/>
    <s v="Not fleeing"/>
    <b v="0"/>
    <s v="armed"/>
    <s v="Gun"/>
  </r>
  <r>
    <n v="358"/>
    <n v="462"/>
    <s v="Matt Coates"/>
    <d v="2015-05-15T00:00:00"/>
    <s v="shot"/>
    <s v="toy weapon"/>
    <x v="15"/>
    <x v="0"/>
    <s v="W"/>
    <s v="Sacramento"/>
    <s v="CA"/>
    <b v="1"/>
    <s v="attack"/>
    <s v="Not fleeing"/>
    <b v="0"/>
    <s v="armed"/>
    <s v="No Gun"/>
  </r>
  <r>
    <n v="359"/>
    <n v="463"/>
    <s v="Ronell Wade"/>
    <d v="2015-05-16T00:00:00"/>
    <s v="shot"/>
    <s v="gun"/>
    <x v="35"/>
    <x v="0"/>
    <s v="B"/>
    <s v="Harvey"/>
    <s v="IL"/>
    <b v="0"/>
    <s v="attack"/>
    <s v="Foot"/>
    <b v="0"/>
    <s v="armed"/>
    <s v="Gun"/>
  </r>
  <r>
    <n v="360"/>
    <n v="458"/>
    <s v="Dennis  Fiel"/>
    <d v="2015-05-17T00:00:00"/>
    <s v="shot"/>
    <s v="gun"/>
    <x v="8"/>
    <x v="0"/>
    <s v="W"/>
    <s v="San Diego"/>
    <s v="CA"/>
    <b v="1"/>
    <s v="attack"/>
    <s v="Foot"/>
    <b v="1"/>
    <s v="armed"/>
    <s v="Gun"/>
  </r>
  <r>
    <n v="361"/>
    <n v="459"/>
    <s v="Austin Goodner"/>
    <d v="2015-05-17T00:00:00"/>
    <s v="shot"/>
    <s v="gun"/>
    <x v="5"/>
    <x v="0"/>
    <s v="W"/>
    <s v="St. Petersburg"/>
    <s v="FL"/>
    <b v="1"/>
    <s v="attack"/>
    <s v="Not fleeing"/>
    <b v="0"/>
    <s v="armed"/>
    <s v="Gun"/>
  </r>
  <r>
    <n v="362"/>
    <n v="461"/>
    <s v="Timothy Jones"/>
    <d v="2015-05-17T00:00:00"/>
    <s v="shot"/>
    <s v="sword"/>
    <x v="25"/>
    <x v="0"/>
    <s v="W"/>
    <s v="Ruidoso"/>
    <s v="NM"/>
    <b v="0"/>
    <s v="other"/>
    <s v="Not fleeing"/>
    <b v="0"/>
    <s v="armed"/>
    <s v="No Gun"/>
  </r>
  <r>
    <n v="363"/>
    <n v="457"/>
    <s v="Alfredo Rials-Torres"/>
    <d v="2015-05-19T00:00:00"/>
    <s v="shot"/>
    <s v="unarmed"/>
    <x v="30"/>
    <x v="0"/>
    <s v="H"/>
    <s v="Arlington"/>
    <s v="VA"/>
    <b v="0"/>
    <s v="attack"/>
    <s v="Not fleeing"/>
    <b v="0"/>
    <s v="unarmed or undetermined or null"/>
    <s v="No Gun"/>
  </r>
  <r>
    <n v="364"/>
    <n v="464"/>
    <s v="Jonathan McIntosh"/>
    <d v="2015-05-19T00:00:00"/>
    <s v="shot"/>
    <s v="gun"/>
    <x v="7"/>
    <x v="0"/>
    <s v="W"/>
    <s v="Cabot"/>
    <s v="AR"/>
    <b v="0"/>
    <s v="attack"/>
    <s v="Not fleeing"/>
    <b v="0"/>
    <s v="armed"/>
    <s v="Gun"/>
  </r>
  <r>
    <n v="365"/>
    <n v="465"/>
    <s v="David  Gaines"/>
    <d v="2015-05-19T00:00:00"/>
    <s v="shot"/>
    <s v="gun"/>
    <x v="31"/>
    <x v="0"/>
    <s v="W"/>
    <s v="Grand Junction"/>
    <s v="CO"/>
    <b v="0"/>
    <s v="attack"/>
    <s v="Other"/>
    <b v="0"/>
    <s v="armed"/>
    <s v="Gun"/>
  </r>
  <r>
    <n v="366"/>
    <n v="466"/>
    <s v="Anthony Gomez"/>
    <d v="2015-05-20T00:00:00"/>
    <s v="shot"/>
    <s v="gun"/>
    <x v="20"/>
    <x v="0"/>
    <s v="B"/>
    <s v="Lancaster"/>
    <s v="PA"/>
    <b v="0"/>
    <s v="attack"/>
    <s v="Not fleeing"/>
    <b v="0"/>
    <s v="armed"/>
    <s v="Gun"/>
  </r>
  <r>
    <n v="367"/>
    <n v="467"/>
    <s v="Jonathan  Colley"/>
    <d v="2015-05-20T00:00:00"/>
    <s v="shot and Tasered"/>
    <s v="knife"/>
    <x v="50"/>
    <x v="0"/>
    <s v="W"/>
    <s v="Green"/>
    <s v="OH"/>
    <b v="0"/>
    <s v="other"/>
    <s v="Not fleeing"/>
    <b v="0"/>
    <s v="armed"/>
    <s v="No Gun"/>
  </r>
  <r>
    <n v="368"/>
    <n v="468"/>
    <s v="Chrislon Talbott"/>
    <d v="2015-05-20T00:00:00"/>
    <s v="shot"/>
    <s v="gun"/>
    <x v="38"/>
    <x v="0"/>
    <s v="B"/>
    <s v="Owensboro"/>
    <s v="KY"/>
    <b v="0"/>
    <s v="attack"/>
    <s v="Not fleeing"/>
    <b v="0"/>
    <s v="armed"/>
    <s v="Gun"/>
  </r>
  <r>
    <n v="369"/>
    <n v="486"/>
    <s v="Nikki Jo Burtsfield"/>
    <d v="2015-05-20T00:00:00"/>
    <s v="shot and Tasered"/>
    <s v="knife"/>
    <x v="4"/>
    <x v="1"/>
    <s v="W"/>
    <s v="Gillette"/>
    <s v="WY"/>
    <b v="0"/>
    <s v="other"/>
    <s v="Car"/>
    <b v="0"/>
    <s v="armed"/>
    <s v="No Gun"/>
  </r>
  <r>
    <n v="370"/>
    <n v="489"/>
    <s v="Marcus Wheeler"/>
    <d v="2015-05-20T00:00:00"/>
    <s v="shot"/>
    <s v="gun"/>
    <x v="36"/>
    <x v="0"/>
    <s v="B"/>
    <s v="Omaha"/>
    <s v="NE"/>
    <b v="0"/>
    <s v="attack"/>
    <s v="Not fleeing"/>
    <b v="0"/>
    <s v="armed"/>
    <s v="Gun"/>
  </r>
  <r>
    <n v="371"/>
    <n v="469"/>
    <s v="David Alejandro Gandara"/>
    <d v="2015-05-21T00:00:00"/>
    <s v="shot"/>
    <s v="gun"/>
    <x v="6"/>
    <x v="0"/>
    <s v="H"/>
    <s v="El Paso"/>
    <s v="TX"/>
    <b v="1"/>
    <s v="undetermined"/>
    <s v="Not fleeing"/>
    <b v="0"/>
    <s v="armed"/>
    <s v="Gun"/>
  </r>
  <r>
    <n v="372"/>
    <n v="483"/>
    <s v="Javoris Washington"/>
    <d v="2015-05-21T00:00:00"/>
    <s v="shot"/>
    <s v="knife"/>
    <x v="20"/>
    <x v="0"/>
    <s v="B"/>
    <s v="Ft. Lauderdale"/>
    <s v="FL"/>
    <b v="0"/>
    <s v="attack"/>
    <s v="Not fleeing"/>
    <b v="0"/>
    <s v="armed"/>
    <s v="No Gun"/>
  </r>
  <r>
    <n v="373"/>
    <n v="484"/>
    <s v="James Anthony Cooper"/>
    <d v="2015-05-21T00:00:00"/>
    <s v="shot"/>
    <s v="knife"/>
    <x v="21"/>
    <x v="0"/>
    <s v="W"/>
    <s v="North Charleston"/>
    <s v="SC"/>
    <b v="0"/>
    <s v="attack"/>
    <s v="Not fleeing"/>
    <b v="0"/>
    <s v="armed"/>
    <s v="No Gun"/>
  </r>
  <r>
    <n v="374"/>
    <n v="485"/>
    <s v="Elvin Diaz"/>
    <d v="2015-05-21T00:00:00"/>
    <s v="shot"/>
    <s v="knife"/>
    <x v="22"/>
    <x v="0"/>
    <s v="H"/>
    <s v="Hackensack"/>
    <s v="NJ"/>
    <b v="1"/>
    <s v="other"/>
    <s v="Not fleeing"/>
    <b v="0"/>
    <s v="armed"/>
    <s v="No Gun"/>
  </r>
  <r>
    <n v="375"/>
    <n v="487"/>
    <s v="Jerome Caldwell"/>
    <d v="2015-05-21T00:00:00"/>
    <s v="shot"/>
    <s v="gun"/>
    <x v="3"/>
    <x v="0"/>
    <s v="B"/>
    <s v="Charleston"/>
    <s v="SC"/>
    <b v="0"/>
    <s v="attack"/>
    <s v="Not fleeing"/>
    <b v="0"/>
    <s v="armed"/>
    <s v="Gun"/>
  </r>
  <r>
    <n v="376"/>
    <n v="472"/>
    <s v="Michael Lowery"/>
    <d v="2015-05-22T00:00:00"/>
    <s v="shot"/>
    <s v="toy weapon"/>
    <x v="34"/>
    <x v="0"/>
    <s v="W"/>
    <s v="Somerset"/>
    <s v="PA"/>
    <b v="0"/>
    <s v="attack"/>
    <s v="Not fleeing"/>
    <b v="0"/>
    <s v="armed"/>
    <s v="No Gun"/>
  </r>
  <r>
    <n v="377"/>
    <n v="529"/>
    <s v="Caso Jackson"/>
    <d v="2015-05-23T00:00:00"/>
    <s v="shot"/>
    <s v="gun"/>
    <x v="9"/>
    <x v="0"/>
    <s v="B"/>
    <s v="Detroit"/>
    <s v="MI"/>
    <b v="0"/>
    <s v="attack"/>
    <s v="Not fleeing"/>
    <b v="0"/>
    <s v="armed"/>
    <s v="Gun"/>
  </r>
  <r>
    <n v="378"/>
    <n v="473"/>
    <s v="James Horn"/>
    <d v="2015-05-23T00:00:00"/>
    <s v="shot"/>
    <s v="gun"/>
    <x v="1"/>
    <x v="0"/>
    <s v="W"/>
    <s v="Sedalia"/>
    <s v="MO"/>
    <b v="0"/>
    <s v="attack"/>
    <s v="Not fleeing"/>
    <b v="0"/>
    <s v="armed"/>
    <s v="Gun"/>
  </r>
  <r>
    <n v="379"/>
    <n v="474"/>
    <s v="Eric Robinson"/>
    <d v="2015-05-23T00:00:00"/>
    <s v="shot"/>
    <s v="gun"/>
    <x v="34"/>
    <x v="0"/>
    <s v="W"/>
    <s v="Eagar"/>
    <s v="AZ"/>
    <b v="0"/>
    <s v="attack"/>
    <s v="Car"/>
    <b v="0"/>
    <s v="armed"/>
    <s v="Gun"/>
  </r>
  <r>
    <n v="380"/>
    <n v="475"/>
    <s v="Cassandra Bolin"/>
    <d v="2015-05-25T00:00:00"/>
    <s v="shot"/>
    <s v="gun"/>
    <x v="10"/>
    <x v="1"/>
    <s v="W"/>
    <s v="Austin"/>
    <s v="TX"/>
    <b v="1"/>
    <s v="attack"/>
    <s v="Not fleeing"/>
    <b v="0"/>
    <s v="armed"/>
    <s v="Gun"/>
  </r>
  <r>
    <n v="381"/>
    <n v="476"/>
    <s v="Anthony Briggs"/>
    <d v="2015-05-25T00:00:00"/>
    <s v="shot"/>
    <s v="knife"/>
    <x v="16"/>
    <x v="0"/>
    <s v="B"/>
    <s v="Huntsville"/>
    <s v="AL"/>
    <b v="1"/>
    <s v="attack"/>
    <s v="Not fleeing"/>
    <b v="0"/>
    <s v="armed"/>
    <s v="No Gun"/>
  </r>
  <r>
    <n v="382"/>
    <n v="530"/>
    <s v="Millard Tallant III"/>
    <d v="2015-05-26T00:00:00"/>
    <s v="shot"/>
    <s v="gun"/>
    <x v="58"/>
    <x v="0"/>
    <s v="W"/>
    <s v="Snohomish"/>
    <s v="WA"/>
    <b v="1"/>
    <s v="attack"/>
    <s v="Not fleeing"/>
    <b v="0"/>
    <s v="armed"/>
    <s v="Gun"/>
  </r>
  <r>
    <n v="383"/>
    <n v="477"/>
    <s v="Dalton Branch"/>
    <d v="2015-05-26T00:00:00"/>
    <s v="shot"/>
    <s v="gun"/>
    <x v="39"/>
    <x v="0"/>
    <s v="B"/>
    <s v="Queens"/>
    <s v="NY"/>
    <b v="0"/>
    <s v="attack"/>
    <s v="Not fleeing"/>
    <b v="0"/>
    <s v="armed"/>
    <s v="Gun"/>
  </r>
  <r>
    <n v="384"/>
    <n v="479"/>
    <s v="Jessie  Williams"/>
    <d v="2015-05-26T00:00:00"/>
    <s v="shot"/>
    <s v="undetermined"/>
    <x v="22"/>
    <x v="0"/>
    <s v="W"/>
    <s v="Bossier City"/>
    <s v="LA"/>
    <b v="0"/>
    <s v="attack"/>
    <s v="Not fleeing"/>
    <b v="0"/>
    <s v="unarmed or undetermined or null"/>
    <s v="No Gun"/>
  </r>
  <r>
    <n v="385"/>
    <n v="480"/>
    <s v="Scott McAllister"/>
    <d v="2015-05-27T00:00:00"/>
    <s v="shot"/>
    <s v="knife"/>
    <x v="4"/>
    <x v="0"/>
    <s v="W"/>
    <s v="Ideal Beach"/>
    <s v="NJ"/>
    <b v="0"/>
    <s v="attack"/>
    <s v="Not fleeing"/>
    <b v="0"/>
    <s v="armed"/>
    <s v="No Gun"/>
  </r>
  <r>
    <n v="386"/>
    <n v="481"/>
    <s v="Garrett  Sandeno"/>
    <d v="2015-05-27T00:00:00"/>
    <s v="shot"/>
    <s v="toy weapon"/>
    <x v="22"/>
    <x v="0"/>
    <s v="W"/>
    <s v="Edmond"/>
    <s v="OK"/>
    <b v="1"/>
    <s v="attack"/>
    <s v="Not fleeing"/>
    <b v="0"/>
    <s v="armed"/>
    <s v="No Gun"/>
  </r>
  <r>
    <n v="387"/>
    <n v="482"/>
    <s v="Harry Davis"/>
    <d v="2015-05-27T00:00:00"/>
    <s v="shot"/>
    <s v="knife"/>
    <x v="41"/>
    <x v="0"/>
    <s v="W"/>
    <s v="Rockville"/>
    <s v="GA"/>
    <b v="1"/>
    <s v="attack"/>
    <s v="Not fleeing"/>
    <b v="0"/>
    <s v="armed"/>
    <s v="No Gun"/>
  </r>
  <r>
    <n v="388"/>
    <n v="491"/>
    <s v="Feras Morad"/>
    <d v="2015-05-27T00:00:00"/>
    <s v="shot and Tasered"/>
    <s v="unarmed"/>
    <x v="45"/>
    <x v="0"/>
    <s v="O"/>
    <s v="Long Beach"/>
    <s v="CA"/>
    <b v="0"/>
    <s v="other"/>
    <s v="Not fleeing"/>
    <b v="0"/>
    <s v="unarmed or undetermined or null"/>
    <s v="No Gun"/>
  </r>
  <r>
    <n v="389"/>
    <n v="492"/>
    <s v="Simon Hubble"/>
    <d v="2015-05-27T00:00:00"/>
    <s v="shot and Tasered"/>
    <s v="screwdriver"/>
    <x v="19"/>
    <x v="0"/>
    <s v="W"/>
    <s v="Alpine"/>
    <s v="CA"/>
    <b v="1"/>
    <s v="other"/>
    <s v="Not fleeing"/>
    <b v="0"/>
    <s v="armed"/>
    <s v="No Gun"/>
  </r>
  <r>
    <n v="390"/>
    <n v="488"/>
    <s v="Darrell Morgan"/>
    <d v="2015-05-28T00:00:00"/>
    <s v="shot"/>
    <s v="gun"/>
    <x v="53"/>
    <x v="0"/>
    <s v="W"/>
    <s v="Lancaster"/>
    <s v="SC"/>
    <b v="0"/>
    <s v="attack"/>
    <s v="Not fleeing"/>
    <b v="0"/>
    <s v="armed"/>
    <s v="Gun"/>
  </r>
  <r>
    <n v="391"/>
    <n v="490"/>
    <s v="James Strong"/>
    <d v="2015-05-28T00:00:00"/>
    <s v="shot"/>
    <s v="gun"/>
    <x v="3"/>
    <x v="0"/>
    <s v="B"/>
    <s v="Northglenn"/>
    <s v="CO"/>
    <b v="0"/>
    <s v="attack"/>
    <s v="Not fleeing"/>
    <b v="0"/>
    <s v="armed"/>
    <s v="Gun"/>
  </r>
  <r>
    <n v="392"/>
    <n v="493"/>
    <s v="Kenneth Dothard"/>
    <d v="2015-05-28T00:00:00"/>
    <s v="shot"/>
    <s v="gun"/>
    <x v="34"/>
    <x v="0"/>
    <s v="B"/>
    <s v="Carrollton"/>
    <s v="GA"/>
    <b v="0"/>
    <s v="attack"/>
    <s v="Not fleeing"/>
    <b v="0"/>
    <s v="armed"/>
    <s v="Gun"/>
  </r>
  <r>
    <n v="393"/>
    <n v="494"/>
    <s v="Kyle Baker"/>
    <d v="2015-05-28T00:00:00"/>
    <s v="shot and Tasered"/>
    <s v="lawn mower blade"/>
    <x v="5"/>
    <x v="0"/>
    <s v="W"/>
    <s v="Trenton"/>
    <s v="MI"/>
    <b v="0"/>
    <s v="attack"/>
    <s v="Not fleeing"/>
    <b v="0"/>
    <s v="armed"/>
    <s v="No Gun"/>
  </r>
  <r>
    <n v="394"/>
    <n v="497"/>
    <s v="Kevin Allen"/>
    <d v="2015-05-29T00:00:00"/>
    <s v="shot"/>
    <s v="knife"/>
    <x v="16"/>
    <x v="0"/>
    <s v="B"/>
    <s v="Lyndhurst"/>
    <s v="NJ"/>
    <b v="0"/>
    <s v="other"/>
    <s v="Not fleeing"/>
    <b v="0"/>
    <s v="armed"/>
    <s v="No Gun"/>
  </r>
  <r>
    <n v="395"/>
    <n v="498"/>
    <s v="Nehemiah Fischer"/>
    <d v="2015-05-29T00:00:00"/>
    <s v="shot"/>
    <s v="gun"/>
    <x v="7"/>
    <x v="0"/>
    <s v="W"/>
    <s v="Okmulgee County"/>
    <s v="OK"/>
    <b v="0"/>
    <s v="attack"/>
    <s v="Not fleeing"/>
    <b v="0"/>
    <s v="armed"/>
    <s v="Gun"/>
  </r>
  <r>
    <n v="396"/>
    <n v="499"/>
    <s v="Robert Box"/>
    <d v="2015-05-29T00:00:00"/>
    <s v="shot"/>
    <s v="gun"/>
    <x v="59"/>
    <x v="0"/>
    <s v="W"/>
    <s v="Wilderville"/>
    <s v="OR"/>
    <b v="0"/>
    <s v="attack"/>
    <s v="Not fleeing"/>
    <b v="0"/>
    <s v="armed"/>
    <s v="Gun"/>
  </r>
  <r>
    <n v="397"/>
    <n v="500"/>
    <s v="Ebin Lamont Proctor"/>
    <d v="2015-05-30T00:00:00"/>
    <s v="shot"/>
    <s v="unarmed"/>
    <x v="29"/>
    <x v="0"/>
    <s v="W"/>
    <s v="Cottonwood"/>
    <s v="AZ"/>
    <b v="0"/>
    <s v="attack"/>
    <s v="Foot"/>
    <b v="0"/>
    <s v="unarmed or undetermined or null"/>
    <s v="No Gun"/>
  </r>
  <r>
    <n v="398"/>
    <n v="501"/>
    <s v="Alexander Tirado Rivera"/>
    <d v="2015-05-30T00:00:00"/>
    <s v="shot"/>
    <s v="toy weapon"/>
    <x v="4"/>
    <x v="0"/>
    <s v="H"/>
    <s v="Nashville"/>
    <s v="TN"/>
    <b v="0"/>
    <s v="attack"/>
    <s v="Not fleeing"/>
    <b v="0"/>
    <s v="armed"/>
    <s v="No Gun"/>
  </r>
  <r>
    <n v="399"/>
    <n v="503"/>
    <s v="James Anthony Morris"/>
    <d v="2015-05-31T00:00:00"/>
    <s v="shot"/>
    <s v="gun"/>
    <x v="34"/>
    <x v="0"/>
    <m/>
    <s v="Medford"/>
    <s v="OR"/>
    <b v="1"/>
    <s v="attack"/>
    <s v="Not fleeing"/>
    <b v="0"/>
    <s v="armed"/>
    <s v="Gun"/>
  </r>
  <r>
    <n v="400"/>
    <n v="504"/>
    <s v="James Bushey"/>
    <d v="2015-05-31T00:00:00"/>
    <s v="shot"/>
    <s v="toy weapon"/>
    <x v="1"/>
    <x v="0"/>
    <s v="W"/>
    <s v="Palestine"/>
    <s v="TX"/>
    <b v="0"/>
    <s v="attack"/>
    <s v="Not fleeing"/>
    <b v="1"/>
    <s v="armed"/>
    <s v="No Gun"/>
  </r>
  <r>
    <n v="401"/>
    <n v="505"/>
    <s v="Joseph Ladd"/>
    <d v="2015-06-01T00:00:00"/>
    <s v="shot"/>
    <s v="gun"/>
    <x v="2"/>
    <x v="0"/>
    <s v="W"/>
    <s v="Greece"/>
    <s v="NY"/>
    <b v="1"/>
    <s v="attack"/>
    <s v="Other"/>
    <b v="0"/>
    <s v="armed"/>
    <s v="Gun"/>
  </r>
  <r>
    <n v="402"/>
    <n v="507"/>
    <s v="Usaamah Rahim"/>
    <d v="2015-06-02T00:00:00"/>
    <s v="shot"/>
    <s v="knife"/>
    <x v="36"/>
    <x v="0"/>
    <s v="B"/>
    <s v="Roslindale"/>
    <s v="MA"/>
    <b v="0"/>
    <s v="other"/>
    <s v="Not fleeing"/>
    <b v="0"/>
    <s v="armed"/>
    <s v="No Gun"/>
  </r>
  <r>
    <n v="403"/>
    <n v="508"/>
    <s v="Kamal Dajani"/>
    <d v="2015-06-02T00:00:00"/>
    <s v="shot"/>
    <s v="knife"/>
    <x v="36"/>
    <x v="0"/>
    <s v="W"/>
    <s v="Azle"/>
    <s v="TX"/>
    <b v="1"/>
    <s v="attack"/>
    <s v="Not fleeing"/>
    <b v="0"/>
    <s v="armed"/>
    <s v="No Gun"/>
  </r>
  <r>
    <n v="404"/>
    <n v="512"/>
    <s v="Lorenzo Garza"/>
    <d v="2015-06-03T00:00:00"/>
    <s v="shot"/>
    <s v="gun"/>
    <x v="42"/>
    <x v="0"/>
    <s v="H"/>
    <s v="Delano"/>
    <s v="CA"/>
    <b v="0"/>
    <s v="attack"/>
    <s v="Car"/>
    <b v="0"/>
    <s v="armed"/>
    <s v="Gun"/>
  </r>
  <r>
    <n v="405"/>
    <n v="513"/>
    <s v="Rudy Baca"/>
    <d v="2015-06-03T00:00:00"/>
    <s v="shot and Tasered"/>
    <s v="unarmed"/>
    <x v="16"/>
    <x v="0"/>
    <s v="H"/>
    <s v="Los Lunas"/>
    <s v="NM"/>
    <b v="0"/>
    <s v="attack"/>
    <s v="Not fleeing"/>
    <b v="0"/>
    <s v="unarmed or undetermined or null"/>
    <s v="No Gun"/>
  </r>
  <r>
    <n v="406"/>
    <n v="509"/>
    <s v="Miguel Martinez"/>
    <d v="2015-06-03T00:00:00"/>
    <s v="shot"/>
    <s v="gun"/>
    <x v="5"/>
    <x v="0"/>
    <s v="H"/>
    <s v="Ellis County"/>
    <s v="TX"/>
    <b v="1"/>
    <s v="attack"/>
    <s v="Car"/>
    <b v="0"/>
    <s v="armed"/>
    <s v="Gun"/>
  </r>
  <r>
    <n v="407"/>
    <n v="510"/>
    <s v="Edelmiro Hernandez"/>
    <d v="2015-06-03T00:00:00"/>
    <s v="shot"/>
    <s v="knife"/>
    <x v="19"/>
    <x v="0"/>
    <s v="H"/>
    <s v="Fuqua"/>
    <s v="TX"/>
    <b v="0"/>
    <s v="other"/>
    <s v="Car"/>
    <b v="0"/>
    <s v="armed"/>
    <s v="No Gun"/>
  </r>
  <r>
    <n v="408"/>
    <n v="511"/>
    <s v="Ronald Neal"/>
    <d v="2015-06-03T00:00:00"/>
    <s v="shot"/>
    <s v="gun"/>
    <x v="33"/>
    <x v="0"/>
    <s v="W"/>
    <s v="Byram"/>
    <s v="NJ"/>
    <b v="1"/>
    <s v="attack"/>
    <s v="Not fleeing"/>
    <b v="0"/>
    <s v="armed"/>
    <s v="Gun"/>
  </r>
  <r>
    <n v="409"/>
    <n v="520"/>
    <s v="Jesus Quezada Gomez"/>
    <d v="2015-06-05T00:00:00"/>
    <s v="shot"/>
    <s v="gun"/>
    <x v="44"/>
    <x v="0"/>
    <s v="H"/>
    <s v="Santa Maria"/>
    <s v="CA"/>
    <b v="0"/>
    <s v="attack"/>
    <s v="Not fleeing"/>
    <b v="0"/>
    <s v="armed"/>
    <s v="Gun"/>
  </r>
  <r>
    <n v="410"/>
    <n v="521"/>
    <s v="Christie Cathers"/>
    <d v="2015-06-05T00:00:00"/>
    <s v="shot"/>
    <m/>
    <x v="35"/>
    <x v="1"/>
    <s v="W"/>
    <s v="Morgantown"/>
    <s v="WV"/>
    <b v="0"/>
    <s v="other"/>
    <s v="Car"/>
    <b v="0"/>
    <s v="unarmed or undetermined or null"/>
    <s v="No Gun"/>
  </r>
  <r>
    <n v="411"/>
    <n v="515"/>
    <s v="Demouria Hogg"/>
    <d v="2015-06-06T00:00:00"/>
    <s v="shot and Tasered"/>
    <s v="gun"/>
    <x v="12"/>
    <x v="0"/>
    <s v="B"/>
    <s v="Oakland"/>
    <s v="CA"/>
    <b v="0"/>
    <s v="attack"/>
    <s v="Not fleeing"/>
    <b v="1"/>
    <s v="armed"/>
    <s v="Gun"/>
  </r>
  <r>
    <n v="412"/>
    <n v="516"/>
    <s v="James Smillie"/>
    <d v="2015-06-06T00:00:00"/>
    <s v="shot"/>
    <s v="gun"/>
    <x v="0"/>
    <x v="0"/>
    <s v="W"/>
    <s v="North Port"/>
    <s v="FL"/>
    <b v="0"/>
    <s v="attack"/>
    <s v="Not fleeing"/>
    <b v="0"/>
    <s v="armed"/>
    <s v="Gun"/>
  </r>
  <r>
    <n v="413"/>
    <n v="518"/>
    <s v="Alejandro Campos Fernandez"/>
    <d v="2015-06-06T00:00:00"/>
    <s v="shot"/>
    <s v="gun"/>
    <x v="35"/>
    <x v="0"/>
    <s v="H"/>
    <s v="Watsonsville"/>
    <s v="CA"/>
    <b v="0"/>
    <s v="attack"/>
    <s v="Foot"/>
    <b v="0"/>
    <s v="armed"/>
    <s v="Gun"/>
  </r>
  <r>
    <n v="414"/>
    <n v="519"/>
    <s v="Joe Nevels"/>
    <d v="2015-06-06T00:00:00"/>
    <s v="shot"/>
    <s v="box cutter"/>
    <x v="15"/>
    <x v="0"/>
    <s v="W"/>
    <s v="Midland"/>
    <s v="TX"/>
    <b v="1"/>
    <s v="other"/>
    <s v="Not fleeing"/>
    <b v="0"/>
    <s v="armed"/>
    <s v="No Gun"/>
  </r>
  <r>
    <n v="415"/>
    <n v="522"/>
    <s v="Damien Ramirez"/>
    <d v="2015-06-06T00:00:00"/>
    <s v="shot"/>
    <s v="gun"/>
    <x v="25"/>
    <x v="0"/>
    <s v="H"/>
    <s v="Strasburg"/>
    <s v="CO"/>
    <b v="0"/>
    <s v="attack"/>
    <s v="Car"/>
    <b v="0"/>
    <s v="armed"/>
    <s v="Gun"/>
  </r>
  <r>
    <n v="416"/>
    <n v="514"/>
    <s v="Matthew Wayne McDaniel"/>
    <d v="2015-06-07T00:00:00"/>
    <s v="shot"/>
    <s v="gun"/>
    <x v="16"/>
    <x v="0"/>
    <s v="W"/>
    <s v="Melbourne"/>
    <s v="FL"/>
    <b v="0"/>
    <s v="attack"/>
    <s v="Not fleeing"/>
    <b v="0"/>
    <s v="armed"/>
    <s v="Gun"/>
  </r>
  <r>
    <n v="417"/>
    <n v="517"/>
    <s v="Gene Marshall"/>
    <d v="2015-06-07T00:00:00"/>
    <s v="shot"/>
    <s v="gun"/>
    <x v="48"/>
    <x v="0"/>
    <s v="W"/>
    <s v="Woodland"/>
    <s v="WA"/>
    <b v="1"/>
    <s v="attack"/>
    <s v="Not fleeing"/>
    <b v="0"/>
    <s v="armed"/>
    <s v="Gun"/>
  </r>
  <r>
    <n v="418"/>
    <n v="523"/>
    <s v="James Johnson"/>
    <d v="2015-06-08T00:00:00"/>
    <s v="shot"/>
    <s v="gun"/>
    <x v="30"/>
    <x v="0"/>
    <m/>
    <s v="Beech Grove"/>
    <s v="IN"/>
    <b v="1"/>
    <s v="attack"/>
    <s v="Not fleeing"/>
    <b v="0"/>
    <s v="armed"/>
    <s v="Gun"/>
  </r>
  <r>
    <n v="419"/>
    <n v="524"/>
    <s v="Rene Garcia"/>
    <d v="2015-06-08T00:00:00"/>
    <s v="shot"/>
    <s v="knife"/>
    <x v="12"/>
    <x v="0"/>
    <s v="H"/>
    <s v="Anaheim"/>
    <s v="CA"/>
    <b v="1"/>
    <s v="other"/>
    <s v="Not fleeing"/>
    <b v="1"/>
    <s v="armed"/>
    <s v="No Gun"/>
  </r>
  <r>
    <n v="420"/>
    <n v="526"/>
    <s v="Richard Warolf"/>
    <d v="2015-06-08T00:00:00"/>
    <s v="shot"/>
    <s v="gun"/>
    <x v="60"/>
    <x v="0"/>
    <s v="W"/>
    <s v="Sun City"/>
    <s v="AZ"/>
    <b v="1"/>
    <s v="attack"/>
    <s v="Not fleeing"/>
    <b v="0"/>
    <s v="armed"/>
    <s v="Gun"/>
  </r>
  <r>
    <n v="421"/>
    <n v="525"/>
    <s v="Jeremy Linhart"/>
    <d v="2015-06-09T00:00:00"/>
    <s v="shot"/>
    <s v="unarmed"/>
    <x v="12"/>
    <x v="0"/>
    <s v="W"/>
    <s v="Findlay"/>
    <s v="OH"/>
    <b v="0"/>
    <s v="attack"/>
    <s v="Not fleeing"/>
    <b v="0"/>
    <s v="unarmed or undetermined or null"/>
    <s v="No Gun"/>
  </r>
  <r>
    <n v="422"/>
    <n v="535"/>
    <s v="Greg  Hartley"/>
    <d v="2015-06-09T00:00:00"/>
    <s v="shot"/>
    <s v="gun"/>
    <x v="35"/>
    <x v="0"/>
    <s v="W"/>
    <s v="Tomball"/>
    <s v="TX"/>
    <b v="0"/>
    <s v="attack"/>
    <s v="Car"/>
    <b v="0"/>
    <s v="armed"/>
    <s v="Gun"/>
  </r>
  <r>
    <n v="423"/>
    <n v="538"/>
    <s v="QuanDavier Hicks"/>
    <d v="2015-06-09T00:00:00"/>
    <s v="shot"/>
    <s v="gun"/>
    <x v="6"/>
    <x v="0"/>
    <s v="B"/>
    <s v="Cincinnati"/>
    <s v="OH"/>
    <b v="0"/>
    <s v="attack"/>
    <s v="Not fleeing"/>
    <b v="0"/>
    <s v="armed"/>
    <s v="Gun"/>
  </r>
  <r>
    <n v="424"/>
    <n v="539"/>
    <s v="Ryan Bolinger"/>
    <d v="2015-06-09T00:00:00"/>
    <s v="shot"/>
    <s v="unarmed"/>
    <x v="14"/>
    <x v="0"/>
    <s v="W"/>
    <s v="Des Moines"/>
    <s v="IA"/>
    <b v="0"/>
    <s v="other"/>
    <s v="Car"/>
    <b v="0"/>
    <s v="unarmed or undetermined or null"/>
    <s v="No Gun"/>
  </r>
  <r>
    <n v="425"/>
    <n v="540"/>
    <s v="Isiah Hampton"/>
    <d v="2015-06-10T00:00:00"/>
    <s v="shot"/>
    <s v="gun"/>
    <x v="29"/>
    <x v="0"/>
    <s v="B"/>
    <s v="Bronx"/>
    <s v="NY"/>
    <b v="0"/>
    <s v="attack"/>
    <s v="Not fleeing"/>
    <b v="0"/>
    <s v="armed"/>
    <s v="Gun"/>
  </r>
  <r>
    <n v="426"/>
    <n v="541"/>
    <s v="Charles Ziegler"/>
    <d v="2015-06-11T00:00:00"/>
    <s v="shot"/>
    <s v="gun"/>
    <x v="34"/>
    <x v="0"/>
    <s v="B"/>
    <s v="Pompano Beach"/>
    <s v="FL"/>
    <b v="0"/>
    <s v="attack"/>
    <s v="Not fleeing"/>
    <b v="0"/>
    <s v="armed"/>
    <s v="Gun"/>
  </r>
  <r>
    <n v="427"/>
    <n v="542"/>
    <s v="Raymond  Phillips"/>
    <d v="2015-06-11T00:00:00"/>
    <s v="shot"/>
    <s v="gun"/>
    <x v="61"/>
    <x v="0"/>
    <m/>
    <s v="Columbia"/>
    <s v="TN"/>
    <b v="1"/>
    <s v="attack"/>
    <s v="Not fleeing"/>
    <b v="0"/>
    <s v="armed"/>
    <s v="Gun"/>
  </r>
  <r>
    <n v="428"/>
    <n v="543"/>
    <s v="Fritz Severe"/>
    <d v="2015-06-11T00:00:00"/>
    <s v="shot"/>
    <s v="undetermined"/>
    <x v="42"/>
    <x v="0"/>
    <s v="B"/>
    <s v="Miami"/>
    <s v="FL"/>
    <b v="0"/>
    <s v="other"/>
    <s v="Not fleeing"/>
    <b v="0"/>
    <s v="unarmed or undetermined or null"/>
    <s v="No Gun"/>
  </r>
  <r>
    <n v="429"/>
    <n v="544"/>
    <s v="Mark Flores"/>
    <d v="2015-06-11T00:00:00"/>
    <s v="shot"/>
    <s v="gun"/>
    <x v="14"/>
    <x v="0"/>
    <s v="H"/>
    <s v="Bexar County"/>
    <s v="TX"/>
    <b v="1"/>
    <s v="attack"/>
    <s v="Not fleeing"/>
    <b v="0"/>
    <s v="armed"/>
    <s v="Gun"/>
  </r>
  <r>
    <n v="430"/>
    <n v="545"/>
    <s v="Raymond Peralta-Lantigua"/>
    <d v="2015-06-11T00:00:00"/>
    <s v="shot"/>
    <s v="knife"/>
    <x v="6"/>
    <x v="0"/>
    <s v="H"/>
    <s v="Hackensack"/>
    <s v="NJ"/>
    <b v="1"/>
    <s v="other"/>
    <s v="Not fleeing"/>
    <b v="0"/>
    <s v="armed"/>
    <s v="No Gun"/>
  </r>
  <r>
    <n v="431"/>
    <n v="553"/>
    <s v="Shelly Haendiges"/>
    <d v="2015-06-12T00:00:00"/>
    <s v="shot"/>
    <s v="toy weapon"/>
    <x v="31"/>
    <x v="1"/>
    <s v="W"/>
    <s v="Kokomo"/>
    <s v="IN"/>
    <b v="1"/>
    <s v="attack"/>
    <s v="Not fleeing"/>
    <b v="0"/>
    <s v="armed"/>
    <s v="No Gun"/>
  </r>
  <r>
    <n v="432"/>
    <n v="546"/>
    <s v="Anthony Hodge"/>
    <d v="2015-06-13T00:00:00"/>
    <s v="shot"/>
    <s v="gun"/>
    <x v="42"/>
    <x v="0"/>
    <s v="W"/>
    <s v="Fort Wayne"/>
    <s v="IN"/>
    <b v="0"/>
    <s v="attack"/>
    <s v="Not fleeing"/>
    <b v="0"/>
    <s v="armed"/>
    <s v="Gun"/>
  </r>
  <r>
    <n v="433"/>
    <n v="548"/>
    <s v="Deng Manyoun"/>
    <d v="2015-06-13T00:00:00"/>
    <s v="shot"/>
    <s v="flagpole"/>
    <x v="7"/>
    <x v="0"/>
    <s v="B"/>
    <s v="Louisville"/>
    <s v="KY"/>
    <b v="0"/>
    <s v="other"/>
    <s v="Not fleeing"/>
    <b v="0"/>
    <s v="armed"/>
    <s v="No Gun"/>
  </r>
  <r>
    <n v="434"/>
    <n v="549"/>
    <s v="James Boulware"/>
    <d v="2015-06-13T00:00:00"/>
    <s v="shot"/>
    <s v="guns and explosives"/>
    <x v="7"/>
    <x v="0"/>
    <s v="W"/>
    <s v="Hutchins"/>
    <s v="TX"/>
    <b v="1"/>
    <s v="attack"/>
    <s v="Not fleeing"/>
    <b v="0"/>
    <s v="armed"/>
    <s v="Gun"/>
  </r>
  <r>
    <n v="435"/>
    <n v="547"/>
    <s v="Kenneth Garcia"/>
    <d v="2015-06-14T00:00:00"/>
    <s v="shot"/>
    <m/>
    <x v="14"/>
    <x v="0"/>
    <s v="H"/>
    <s v="Stockton"/>
    <s v="CA"/>
    <b v="0"/>
    <s v="attack"/>
    <s v="Car"/>
    <b v="0"/>
    <s v="unarmed or undetermined or null"/>
    <s v="No Gun"/>
  </r>
  <r>
    <n v="436"/>
    <n v="551"/>
    <s v="Zane Terryn"/>
    <d v="2015-06-14T00:00:00"/>
    <s v="shot"/>
    <s v="gun"/>
    <x v="62"/>
    <x v="0"/>
    <s v="W"/>
    <s v="Cocoa"/>
    <s v="FL"/>
    <b v="1"/>
    <s v="attack"/>
    <s v="Not fleeing"/>
    <b v="0"/>
    <s v="armed"/>
    <s v="Gun"/>
  </r>
  <r>
    <n v="437"/>
    <n v="550"/>
    <s v="Kris Jackson"/>
    <d v="2015-06-15T00:00:00"/>
    <s v="shot"/>
    <s v="unarmed"/>
    <x v="6"/>
    <x v="0"/>
    <s v="B"/>
    <s v="South Lake Tahoe"/>
    <s v="CA"/>
    <b v="0"/>
    <s v="other"/>
    <s v="Foot"/>
    <b v="0"/>
    <s v="unarmed or undetermined or null"/>
    <s v="No Gun"/>
  </r>
  <r>
    <n v="438"/>
    <n v="559"/>
    <s v="Christopher DeLeon"/>
    <d v="2015-06-16T00:00:00"/>
    <s v="shot"/>
    <s v="gun"/>
    <x v="14"/>
    <x v="0"/>
    <s v="H"/>
    <s v="Visalia"/>
    <s v="CA"/>
    <b v="0"/>
    <s v="attack"/>
    <s v="Not fleeing"/>
    <b v="0"/>
    <s v="armed"/>
    <s v="Gun"/>
  </r>
  <r>
    <n v="439"/>
    <n v="563"/>
    <s v="Joe Charboneau"/>
    <d v="2015-06-16T00:00:00"/>
    <s v="shot"/>
    <s v="gun"/>
    <x v="10"/>
    <x v="0"/>
    <s v="N"/>
    <s v="Wood Lake"/>
    <s v="ND"/>
    <b v="0"/>
    <s v="attack"/>
    <s v="Not fleeing"/>
    <b v="0"/>
    <s v="armed"/>
    <s v="Gun"/>
  </r>
  <r>
    <n v="440"/>
    <n v="557"/>
    <s v="Wendy Chappell"/>
    <d v="2015-06-17T00:00:00"/>
    <s v="shot"/>
    <s v="gun"/>
    <x v="34"/>
    <x v="1"/>
    <s v="W"/>
    <s v="Clanton"/>
    <s v="AL"/>
    <b v="0"/>
    <s v="attack"/>
    <s v="Car"/>
    <b v="0"/>
    <s v="armed"/>
    <s v="Gun"/>
  </r>
  <r>
    <n v="441"/>
    <n v="561"/>
    <s v="Kenneth Lanphier"/>
    <d v="2015-06-17T00:00:00"/>
    <s v="shot"/>
    <s v="gun"/>
    <x v="26"/>
    <x v="0"/>
    <s v="W"/>
    <s v="Hobbs"/>
    <s v="NM"/>
    <b v="1"/>
    <s v="attack"/>
    <s v="Not fleeing"/>
    <b v="0"/>
    <s v="armed"/>
    <s v="Gun"/>
  </r>
  <r>
    <n v="442"/>
    <n v="564"/>
    <s v="Oleg Tcherniak"/>
    <d v="2015-06-18T00:00:00"/>
    <s v="shot"/>
    <s v="knife"/>
    <x v="48"/>
    <x v="0"/>
    <s v="W"/>
    <s v="Coney Island"/>
    <s v="NY"/>
    <b v="0"/>
    <s v="attack"/>
    <s v="Foot"/>
    <b v="0"/>
    <s v="armed"/>
    <s v="No Gun"/>
  </r>
  <r>
    <n v="443"/>
    <n v="558"/>
    <s v="Santos Laboy"/>
    <d v="2015-06-19T00:00:00"/>
    <s v="shot"/>
    <s v="knife"/>
    <x v="52"/>
    <x v="0"/>
    <s v="H"/>
    <s v="Boston"/>
    <s v="MA"/>
    <b v="1"/>
    <s v="other"/>
    <s v="Foot"/>
    <b v="0"/>
    <s v="armed"/>
    <s v="No Gun"/>
  </r>
  <r>
    <n v="444"/>
    <n v="560"/>
    <s v="Trepierre Hummons"/>
    <d v="2015-06-19T00:00:00"/>
    <s v="shot"/>
    <s v="gun"/>
    <x v="27"/>
    <x v="0"/>
    <s v="B"/>
    <s v="Cincinnati"/>
    <s v="OH"/>
    <b v="1"/>
    <s v="attack"/>
    <s v="Not fleeing"/>
    <b v="0"/>
    <s v="armed"/>
    <s v="Gun"/>
  </r>
  <r>
    <n v="445"/>
    <n v="565"/>
    <s v="Louis Atencio"/>
    <d v="2015-06-19T00:00:00"/>
    <s v="shot"/>
    <s v="gun"/>
    <x v="44"/>
    <x v="0"/>
    <s v="H"/>
    <s v="Greeley"/>
    <s v="CO"/>
    <b v="0"/>
    <s v="attack"/>
    <s v="Not fleeing"/>
    <b v="0"/>
    <s v="armed"/>
    <s v="Gun"/>
  </r>
  <r>
    <n v="446"/>
    <n v="582"/>
    <s v="Alfontish Cockerham"/>
    <d v="2015-06-20T00:00:00"/>
    <s v="shot"/>
    <s v="gun"/>
    <x v="2"/>
    <x v="0"/>
    <s v="B"/>
    <s v="Chicago"/>
    <s v="IL"/>
    <b v="0"/>
    <s v="attack"/>
    <s v="Foot"/>
    <b v="0"/>
    <s v="armed"/>
    <s v="Gun"/>
  </r>
  <r>
    <n v="447"/>
    <n v="555"/>
    <s v="Adrian Simental"/>
    <d v="2015-06-21T00:00:00"/>
    <s v="shot"/>
    <s v="unarmed"/>
    <x v="22"/>
    <x v="0"/>
    <s v="H"/>
    <s v="Azusa"/>
    <s v="CA"/>
    <b v="1"/>
    <s v="other"/>
    <s v="Not fleeing"/>
    <b v="0"/>
    <s v="unarmed or undetermined or null"/>
    <s v="No Gun"/>
  </r>
  <r>
    <n v="448"/>
    <n v="556"/>
    <s v="Charles  Marshall"/>
    <d v="2015-06-21T00:00:00"/>
    <s v="shot"/>
    <s v="cordless drill"/>
    <x v="17"/>
    <x v="0"/>
    <s v="W"/>
    <s v="Houston"/>
    <s v="TX"/>
    <b v="1"/>
    <s v="other"/>
    <s v="Not fleeing"/>
    <b v="0"/>
    <s v="armed"/>
    <s v="No Gun"/>
  </r>
  <r>
    <n v="449"/>
    <n v="566"/>
    <s v="James Monroe Barrett"/>
    <d v="2015-06-22T00:00:00"/>
    <s v="shot"/>
    <s v="gun"/>
    <x v="53"/>
    <x v="0"/>
    <s v="W"/>
    <s v="Ronda"/>
    <s v="NC"/>
    <b v="0"/>
    <s v="attack"/>
    <s v="Foot"/>
    <b v="0"/>
    <s v="armed"/>
    <s v="Gun"/>
  </r>
  <r>
    <n v="450"/>
    <n v="570"/>
    <s v="Eduardo Reyes"/>
    <d v="2015-06-22T00:00:00"/>
    <s v="shot"/>
    <s v="gun"/>
    <x v="7"/>
    <x v="0"/>
    <s v="H"/>
    <s v="Citrus Heights"/>
    <s v="CA"/>
    <b v="0"/>
    <s v="attack"/>
    <s v="Not fleeing"/>
    <b v="0"/>
    <s v="armed"/>
    <s v="Gun"/>
  </r>
  <r>
    <n v="451"/>
    <n v="573"/>
    <s v="Tyler Wicks"/>
    <d v="2015-06-22T00:00:00"/>
    <s v="shot"/>
    <s v="gun"/>
    <x v="20"/>
    <x v="0"/>
    <s v="W"/>
    <s v="Augusta"/>
    <s v="GA"/>
    <b v="1"/>
    <s v="attack"/>
    <s v="Not fleeing"/>
    <b v="0"/>
    <s v="armed"/>
    <s v="Gun"/>
  </r>
  <r>
    <n v="452"/>
    <n v="576"/>
    <s v="Tyrone Harris"/>
    <d v="2015-06-22T00:00:00"/>
    <s v="shot"/>
    <s v="gun"/>
    <x v="45"/>
    <x v="0"/>
    <s v="B"/>
    <s v="Pittsburgh"/>
    <s v="PA"/>
    <b v="0"/>
    <s v="attack"/>
    <s v="Car"/>
    <b v="0"/>
    <s v="armed"/>
    <s v="Gun"/>
  </r>
  <r>
    <n v="453"/>
    <n v="572"/>
    <s v="Joshua Dyer"/>
    <d v="2015-06-23T00:00:00"/>
    <s v="shot"/>
    <s v="unarmed"/>
    <x v="8"/>
    <x v="0"/>
    <s v="W"/>
    <s v="Indianapolis"/>
    <s v="IN"/>
    <b v="0"/>
    <s v="other"/>
    <s v="Car"/>
    <b v="0"/>
    <s v="unarmed or undetermined or null"/>
    <s v="No Gun"/>
  </r>
  <r>
    <n v="454"/>
    <n v="574"/>
    <s v="Jonathan Wilson"/>
    <d v="2015-06-23T00:00:00"/>
    <s v="shot"/>
    <s v="knife"/>
    <x v="6"/>
    <x v="0"/>
    <s v="W"/>
    <s v="Hutchinson"/>
    <s v="KS"/>
    <b v="0"/>
    <s v="attack"/>
    <s v="Not fleeing"/>
    <b v="0"/>
    <s v="armed"/>
    <s v="No Gun"/>
  </r>
  <r>
    <n v="455"/>
    <n v="575"/>
    <s v="Randall Waddel"/>
    <d v="2015-06-23T00:00:00"/>
    <s v="shot"/>
    <s v="knife"/>
    <x v="17"/>
    <x v="0"/>
    <s v="W"/>
    <s v="Weatherford"/>
    <s v="TX"/>
    <b v="1"/>
    <s v="other"/>
    <s v="Foot"/>
    <b v="0"/>
    <s v="armed"/>
    <s v="No Gun"/>
  </r>
  <r>
    <n v="456"/>
    <n v="726"/>
    <s v="Taylor Culbertson"/>
    <d v="2015-06-23T00:00:00"/>
    <s v="shot"/>
    <s v="gun"/>
    <x v="3"/>
    <x v="0"/>
    <s v="W"/>
    <s v="Omaha"/>
    <s v="NE"/>
    <b v="0"/>
    <s v="attack"/>
    <s v="Not fleeing"/>
    <b v="0"/>
    <s v="armed"/>
    <s v="Gun"/>
  </r>
  <r>
    <n v="457"/>
    <n v="569"/>
    <s v="Damien A. Harrell"/>
    <d v="2015-06-24T00:00:00"/>
    <s v="shot"/>
    <s v="gun"/>
    <x v="36"/>
    <x v="0"/>
    <s v="B"/>
    <s v="York County"/>
    <s v="VA"/>
    <b v="0"/>
    <s v="attack"/>
    <s v="Not fleeing"/>
    <b v="1"/>
    <s v="armed"/>
    <s v="Gun"/>
  </r>
  <r>
    <n v="458"/>
    <n v="567"/>
    <s v="Spencer McCain"/>
    <d v="2015-06-25T00:00:00"/>
    <s v="shot"/>
    <s v="unarmed"/>
    <x v="11"/>
    <x v="0"/>
    <s v="B"/>
    <s v="Owings Mills"/>
    <s v="MD"/>
    <b v="1"/>
    <s v="other"/>
    <s v="Not fleeing"/>
    <b v="0"/>
    <s v="unarmed or undetermined or null"/>
    <s v="No Gun"/>
  </r>
  <r>
    <n v="459"/>
    <n v="568"/>
    <s v="Gilbert Jake Vanderburgh"/>
    <d v="2015-06-25T00:00:00"/>
    <s v="shot"/>
    <s v="gun"/>
    <x v="32"/>
    <x v="0"/>
    <s v="W"/>
    <s v="Fresno"/>
    <s v="CA"/>
    <b v="0"/>
    <s v="attack"/>
    <s v="Not fleeing"/>
    <b v="0"/>
    <s v="armed"/>
    <s v="Gun"/>
  </r>
  <r>
    <n v="460"/>
    <n v="579"/>
    <s v="Richard Matt"/>
    <d v="2015-06-26T00:00:00"/>
    <s v="shot"/>
    <s v="gun"/>
    <x v="17"/>
    <x v="0"/>
    <s v="W"/>
    <s v="Malone"/>
    <s v="NY"/>
    <b v="0"/>
    <s v="attack"/>
    <s v="Other"/>
    <b v="0"/>
    <s v="armed"/>
    <s v="Gun"/>
  </r>
  <r>
    <n v="461"/>
    <n v="583"/>
    <s v="Joe Angel Cisneros"/>
    <d v="2015-06-26T00:00:00"/>
    <s v="shot"/>
    <s v="gun"/>
    <x v="14"/>
    <x v="0"/>
    <s v="H"/>
    <s v="San Antonio"/>
    <s v="TX"/>
    <b v="0"/>
    <s v="other"/>
    <s v="Foot"/>
    <b v="0"/>
    <s v="armed"/>
    <s v="Gun"/>
  </r>
  <r>
    <n v="462"/>
    <n v="580"/>
    <s v="Joshua Crittenden"/>
    <d v="2015-06-27T00:00:00"/>
    <s v="shot"/>
    <s v="gun"/>
    <x v="7"/>
    <x v="0"/>
    <s v="W"/>
    <s v="Tahlequah"/>
    <s v="OK"/>
    <b v="0"/>
    <s v="attack"/>
    <s v="Not fleeing"/>
    <b v="1"/>
    <s v="armed"/>
    <s v="Gun"/>
  </r>
  <r>
    <n v="463"/>
    <n v="577"/>
    <s v="Alan  Bellew"/>
    <d v="2015-06-28T00:00:00"/>
    <s v="shot"/>
    <s v="toy weapon"/>
    <x v="20"/>
    <x v="0"/>
    <s v="W"/>
    <s v="Portland"/>
    <s v="OR"/>
    <b v="0"/>
    <s v="attack"/>
    <s v="Not fleeing"/>
    <b v="0"/>
    <s v="armed"/>
    <s v="No Gun"/>
  </r>
  <r>
    <n v="464"/>
    <n v="585"/>
    <s v="Richard LaPort"/>
    <d v="2015-06-29T00:00:00"/>
    <s v="shot"/>
    <s v="gun"/>
    <x v="39"/>
    <x v="0"/>
    <s v="W"/>
    <s v="Edinburg"/>
    <s v="NY"/>
    <b v="1"/>
    <s v="attack"/>
    <s v="Not fleeing"/>
    <b v="0"/>
    <s v="armed"/>
    <s v="Gun"/>
  </r>
  <r>
    <n v="465"/>
    <n v="586"/>
    <s v="Clay Alan  Lickteig"/>
    <d v="2015-06-30T00:00:00"/>
    <s v="shot"/>
    <s v="gun"/>
    <x v="50"/>
    <x v="0"/>
    <s v="W"/>
    <s v="Franklin"/>
    <s v="NC"/>
    <b v="0"/>
    <s v="attack"/>
    <s v="Not fleeing"/>
    <b v="0"/>
    <s v="armed"/>
    <s v="Gun"/>
  </r>
  <r>
    <n v="466"/>
    <n v="587"/>
    <s v="Kevin Lamont Judson"/>
    <d v="2015-07-01T00:00:00"/>
    <s v="shot"/>
    <m/>
    <x v="22"/>
    <x v="0"/>
    <s v="B"/>
    <s v="McMinnville"/>
    <s v="OR"/>
    <b v="0"/>
    <s v="attack"/>
    <s v="Foot"/>
    <b v="0"/>
    <s v="unarmed or undetermined or null"/>
    <s v="No Gun"/>
  </r>
  <r>
    <n v="467"/>
    <n v="589"/>
    <s v="Kaleb Landon"/>
    <d v="2015-07-01T00:00:00"/>
    <s v="shot"/>
    <s v="gun"/>
    <x v="3"/>
    <x v="0"/>
    <s v="W"/>
    <s v="Josephine County"/>
    <s v="OR"/>
    <b v="0"/>
    <s v="attack"/>
    <s v="Car"/>
    <b v="0"/>
    <s v="armed"/>
    <s v="Gun"/>
  </r>
  <r>
    <n v="468"/>
    <n v="588"/>
    <s v="Douglas Buckley"/>
    <d v="2015-07-02T00:00:00"/>
    <s v="shot"/>
    <s v="toy weapon"/>
    <x v="35"/>
    <x v="0"/>
    <s v="W"/>
    <s v="Brockton"/>
    <s v="MA"/>
    <b v="1"/>
    <s v="attack"/>
    <s v="Not fleeing"/>
    <b v="0"/>
    <s v="armed"/>
    <s v="No Gun"/>
  </r>
  <r>
    <n v="469"/>
    <n v="601"/>
    <s v="Ton Nguyen"/>
    <d v="2015-07-02T00:00:00"/>
    <s v="shot"/>
    <s v="knife"/>
    <x v="53"/>
    <x v="0"/>
    <s v="A"/>
    <s v="San Diego"/>
    <s v="CA"/>
    <b v="0"/>
    <s v="other"/>
    <s v="Not fleeing"/>
    <b v="0"/>
    <s v="armed"/>
    <s v="No Gun"/>
  </r>
  <r>
    <n v="470"/>
    <n v="603"/>
    <s v="Victor Emanuel Larosa"/>
    <d v="2015-07-02T00:00:00"/>
    <s v="shot"/>
    <s v="unarmed"/>
    <x v="2"/>
    <x v="0"/>
    <s v="B"/>
    <s v="Jacksonville"/>
    <s v="FL"/>
    <b v="0"/>
    <s v="attack"/>
    <s v="Foot"/>
    <b v="0"/>
    <s v="unarmed or undetermined or null"/>
    <s v="No Gun"/>
  </r>
  <r>
    <n v="471"/>
    <n v="604"/>
    <s v="Brian Johnson"/>
    <d v="2015-07-02T00:00:00"/>
    <s v="shot"/>
    <s v="crossbow"/>
    <x v="37"/>
    <x v="0"/>
    <m/>
    <s v="Meadow Bridge"/>
    <s v="WV"/>
    <b v="1"/>
    <s v="attack"/>
    <s v="Not fleeing"/>
    <b v="0"/>
    <s v="armed"/>
    <s v="No Gun"/>
  </r>
  <r>
    <n v="472"/>
    <n v="597"/>
    <s v="Cesar A. Limon Juarez"/>
    <d v="2015-07-03T00:00:00"/>
    <s v="shot and Tasered"/>
    <s v="knife"/>
    <x v="25"/>
    <x v="0"/>
    <s v="H"/>
    <s v="West Covina"/>
    <s v="CA"/>
    <b v="0"/>
    <s v="attack"/>
    <s v="Not fleeing"/>
    <b v="0"/>
    <s v="armed"/>
    <s v="No Gun"/>
  </r>
  <r>
    <n v="473"/>
    <n v="598"/>
    <s v="Arturo Lopez"/>
    <d v="2015-07-03T00:00:00"/>
    <s v="shot"/>
    <s v="gun"/>
    <x v="42"/>
    <x v="0"/>
    <s v="H"/>
    <s v="Lancaster"/>
    <s v="CA"/>
    <b v="0"/>
    <s v="attack"/>
    <s v="Not fleeing"/>
    <b v="0"/>
    <s v="armed"/>
    <s v="Gun"/>
  </r>
  <r>
    <n v="474"/>
    <n v="599"/>
    <s v="Oscar Camacho"/>
    <d v="2015-07-03T00:00:00"/>
    <s v="shot"/>
    <s v="gun"/>
    <x v="19"/>
    <x v="0"/>
    <s v="H"/>
    <s v="Camden"/>
    <s v="NJ"/>
    <b v="1"/>
    <s v="attack"/>
    <s v="Not fleeing"/>
    <b v="0"/>
    <s v="armed"/>
    <s v="Gun"/>
  </r>
  <r>
    <n v="475"/>
    <n v="602"/>
    <s v="Joseph Julian"/>
    <d v="2015-07-03T00:00:00"/>
    <s v="shot"/>
    <s v="gun"/>
    <x v="34"/>
    <x v="0"/>
    <s v="W"/>
    <s v="Miami Beach"/>
    <s v="FL"/>
    <b v="0"/>
    <s v="attack"/>
    <s v="Not fleeing"/>
    <b v="0"/>
    <s v="armed"/>
    <s v="Gun"/>
  </r>
  <r>
    <n v="476"/>
    <n v="591"/>
    <s v="Robert Elando Malone"/>
    <d v="2015-07-04T00:00:00"/>
    <s v="shot"/>
    <s v="gun"/>
    <x v="15"/>
    <x v="0"/>
    <s v="B"/>
    <s v="Oklahoma City"/>
    <s v="OK"/>
    <b v="0"/>
    <s v="attack"/>
    <s v="Foot"/>
    <b v="0"/>
    <s v="armed"/>
    <s v="Gun"/>
  </r>
  <r>
    <n v="477"/>
    <n v="595"/>
    <s v="Michael Shannon Gaby"/>
    <d v="2015-07-04T00:00:00"/>
    <s v="shot"/>
    <s v="gun"/>
    <x v="13"/>
    <x v="0"/>
    <s v="W"/>
    <s v="Morristown"/>
    <s v="TN"/>
    <b v="0"/>
    <s v="attack"/>
    <s v="Not fleeing"/>
    <b v="0"/>
    <s v="armed"/>
    <s v="Gun"/>
  </r>
  <r>
    <n v="478"/>
    <n v="596"/>
    <s v="Kawanza Beaty"/>
    <d v="2015-07-04T00:00:00"/>
    <s v="shot"/>
    <s v="gun"/>
    <x v="2"/>
    <x v="0"/>
    <s v="B"/>
    <s v="Newport News"/>
    <s v="VA"/>
    <b v="0"/>
    <s v="attack"/>
    <s v="Foot"/>
    <b v="0"/>
    <s v="armed"/>
    <s v="Gun"/>
  </r>
  <r>
    <n v="479"/>
    <n v="600"/>
    <s v="Bryan David Bauer"/>
    <d v="2015-07-04T00:00:00"/>
    <s v="shot"/>
    <s v="gun"/>
    <x v="16"/>
    <x v="0"/>
    <s v="W"/>
    <s v="Henderson"/>
    <s v="NV"/>
    <b v="0"/>
    <s v="attack"/>
    <s v="Not fleeing"/>
    <b v="0"/>
    <s v="armed"/>
    <s v="Gun"/>
  </r>
  <r>
    <n v="480"/>
    <n v="592"/>
    <s v="John Deming"/>
    <d v="2015-07-05T00:00:00"/>
    <s v="shot"/>
    <s v="unarmed"/>
    <x v="29"/>
    <x v="0"/>
    <s v="W"/>
    <s v="Pleasanton"/>
    <s v="CA"/>
    <b v="0"/>
    <s v="attack"/>
    <s v="Foot"/>
    <b v="0"/>
    <s v="unarmed or undetermined or null"/>
    <s v="No Gun"/>
  </r>
  <r>
    <n v="481"/>
    <n v="593"/>
    <s v="Michael Holt"/>
    <d v="2015-07-05T00:00:00"/>
    <s v="shot"/>
    <s v="gun"/>
    <x v="7"/>
    <x v="0"/>
    <s v="W"/>
    <s v="Austin"/>
    <s v="TX"/>
    <b v="0"/>
    <s v="attack"/>
    <s v="Foot"/>
    <b v="0"/>
    <s v="armed"/>
    <s v="Gun"/>
  </r>
  <r>
    <n v="482"/>
    <n v="594"/>
    <s v="Richard Munroe"/>
    <d v="2015-07-05T00:00:00"/>
    <s v="shot and Tasered"/>
    <s v="toy weapon"/>
    <x v="9"/>
    <x v="0"/>
    <s v="W"/>
    <s v="Austin"/>
    <s v="TX"/>
    <b v="1"/>
    <s v="attack"/>
    <s v="Not fleeing"/>
    <b v="0"/>
    <s v="armed"/>
    <s v="No Gun"/>
  </r>
  <r>
    <n v="483"/>
    <n v="605"/>
    <s v="Johnny Ray Anderson"/>
    <d v="2015-07-05T00:00:00"/>
    <s v="shot"/>
    <s v="unarmed"/>
    <x v="21"/>
    <x v="0"/>
    <s v="W"/>
    <s v="Hawaiian Gardens"/>
    <s v="CA"/>
    <b v="0"/>
    <s v="other"/>
    <s v="Not fleeing"/>
    <b v="0"/>
    <s v="unarmed or undetermined or null"/>
    <s v="No Gun"/>
  </r>
  <r>
    <n v="484"/>
    <n v="590"/>
    <s v="Tyler Rogers"/>
    <d v="2015-07-06T00:00:00"/>
    <s v="shot"/>
    <s v="gun"/>
    <x v="45"/>
    <x v="0"/>
    <s v="W"/>
    <s v="Oklahoma City"/>
    <s v="OK"/>
    <b v="0"/>
    <s v="attack"/>
    <s v="Not fleeing"/>
    <b v="0"/>
    <s v="armed"/>
    <s v="Gun"/>
  </r>
  <r>
    <n v="485"/>
    <n v="606"/>
    <s v="Hagen Esty-Lennon"/>
    <d v="2015-07-06T00:00:00"/>
    <s v="shot"/>
    <s v="knife"/>
    <x v="15"/>
    <x v="0"/>
    <s v="W"/>
    <s v="Bath"/>
    <s v="NH"/>
    <b v="1"/>
    <s v="other"/>
    <s v="Not fleeing"/>
    <b v="1"/>
    <s v="armed"/>
    <s v="No Gun"/>
  </r>
  <r>
    <n v="486"/>
    <n v="607"/>
    <s v="David Oliva Sarabia"/>
    <d v="2015-07-06T00:00:00"/>
    <s v="shot and Tasered"/>
    <s v="knife"/>
    <x v="15"/>
    <x v="0"/>
    <s v="H"/>
    <s v="Atwater"/>
    <s v="CA"/>
    <b v="0"/>
    <s v="attack"/>
    <s v="Car"/>
    <b v="0"/>
    <s v="armed"/>
    <s v="No Gun"/>
  </r>
  <r>
    <n v="487"/>
    <n v="610"/>
    <s v="John Leonard Berry"/>
    <d v="2015-07-06T00:00:00"/>
    <s v="shot and Tasered"/>
    <m/>
    <x v="10"/>
    <x v="0"/>
    <s v="W"/>
    <s v="Lakewood"/>
    <s v="CA"/>
    <b v="1"/>
    <s v="attack"/>
    <s v="Other"/>
    <b v="0"/>
    <s v="unarmed or undetermined or null"/>
    <s v="No Gun"/>
  </r>
  <r>
    <n v="488"/>
    <n v="619"/>
    <s v="Jason Hendley"/>
    <d v="2015-07-06T00:00:00"/>
    <s v="shot"/>
    <s v="knife"/>
    <x v="20"/>
    <x v="0"/>
    <s v="B"/>
    <s v="Los Angeles"/>
    <s v="CA"/>
    <b v="0"/>
    <s v="attack"/>
    <s v="Not fleeing"/>
    <b v="0"/>
    <s v="armed"/>
    <s v="No Gun"/>
  </r>
  <r>
    <n v="489"/>
    <n v="608"/>
    <s v="Marcellus Jamarcus Burley"/>
    <d v="2015-07-07T00:00:00"/>
    <s v="shot"/>
    <s v="gun"/>
    <x v="5"/>
    <x v="0"/>
    <s v="B"/>
    <s v="Houston"/>
    <s v="TX"/>
    <b v="0"/>
    <s v="attack"/>
    <s v="Not fleeing"/>
    <b v="0"/>
    <s v="armed"/>
    <s v="Gun"/>
  </r>
  <r>
    <n v="490"/>
    <n v="609"/>
    <s v="Adam Dujanovic"/>
    <d v="2015-07-07T00:00:00"/>
    <s v="shot"/>
    <s v="metal pole"/>
    <x v="19"/>
    <x v="0"/>
    <s v="W"/>
    <s v="Mesa"/>
    <s v="AZ"/>
    <b v="0"/>
    <s v="other"/>
    <s v="Not fleeing"/>
    <b v="0"/>
    <s v="armed"/>
    <s v="No Gun"/>
  </r>
  <r>
    <n v="491"/>
    <n v="611"/>
    <s v="Joe Cody"/>
    <d v="2015-07-07T00:00:00"/>
    <s v="shot"/>
    <s v="gun"/>
    <x v="37"/>
    <x v="0"/>
    <s v="W"/>
    <s v="Dallas"/>
    <s v="TX"/>
    <b v="0"/>
    <s v="attack"/>
    <s v="Not fleeing"/>
    <b v="0"/>
    <s v="armed"/>
    <s v="Gun"/>
  </r>
  <r>
    <n v="492"/>
    <n v="614"/>
    <s v="Daniel Hernandez"/>
    <d v="2015-07-07T00:00:00"/>
    <s v="shot"/>
    <s v="gun"/>
    <x v="1"/>
    <x v="0"/>
    <s v="H"/>
    <s v="Bakersfield"/>
    <s v="CA"/>
    <b v="0"/>
    <s v="attack"/>
    <s v="Not fleeing"/>
    <b v="0"/>
    <s v="armed"/>
    <s v="Gun"/>
  </r>
  <r>
    <n v="493"/>
    <n v="615"/>
    <s v="Jose Graciano Lopez"/>
    <d v="2015-07-07T00:00:00"/>
    <s v="shot"/>
    <s v="gun"/>
    <x v="4"/>
    <x v="0"/>
    <s v="H"/>
    <s v="Edinburg"/>
    <s v="TX"/>
    <b v="1"/>
    <s v="attack"/>
    <s v="Not fleeing"/>
    <b v="0"/>
    <s v="armed"/>
    <s v="Gun"/>
  </r>
  <r>
    <n v="494"/>
    <n v="616"/>
    <s v="Tremaine Dantzler"/>
    <d v="2015-07-07T00:00:00"/>
    <s v="shot"/>
    <s v="knife"/>
    <x v="13"/>
    <x v="0"/>
    <s v="B"/>
    <s v="Atlantic City"/>
    <s v="NJ"/>
    <b v="0"/>
    <s v="attack"/>
    <s v="Foot"/>
    <b v="0"/>
    <s v="armed"/>
    <s v="No Gun"/>
  </r>
  <r>
    <n v="495"/>
    <n v="617"/>
    <s v="Nicholas Booth"/>
    <d v="2015-07-07T00:00:00"/>
    <s v="shot"/>
    <s v="gun"/>
    <x v="7"/>
    <x v="0"/>
    <s v="W"/>
    <s v="Sugar Creek"/>
    <s v="MO"/>
    <b v="0"/>
    <s v="attack"/>
    <s v="Car"/>
    <b v="0"/>
    <s v="armed"/>
    <s v="Gun"/>
  </r>
  <r>
    <n v="496"/>
    <n v="618"/>
    <s v="Joshua Blough"/>
    <d v="2015-07-07T00:00:00"/>
    <s v="shot"/>
    <s v="knife"/>
    <x v="14"/>
    <x v="0"/>
    <s v="W"/>
    <s v="Elizabethtown"/>
    <s v="KY"/>
    <b v="0"/>
    <s v="other"/>
    <s v="Not fleeing"/>
    <b v="0"/>
    <s v="armed"/>
    <s v="No Gun"/>
  </r>
  <r>
    <n v="497"/>
    <n v="620"/>
    <s v="Michael Terence Westrich"/>
    <d v="2015-07-08T00:00:00"/>
    <s v="shot"/>
    <s v="gun"/>
    <x v="37"/>
    <x v="0"/>
    <s v="W"/>
    <s v="Beaverton"/>
    <s v="OR"/>
    <b v="0"/>
    <s v="attack"/>
    <s v="Not fleeing"/>
    <b v="0"/>
    <s v="armed"/>
    <s v="Gun"/>
  </r>
  <r>
    <n v="498"/>
    <n v="621"/>
    <s v="Dallas Shatley"/>
    <d v="2015-07-08T00:00:00"/>
    <s v="shot"/>
    <m/>
    <x v="58"/>
    <x v="0"/>
    <s v="W"/>
    <s v="Ashe County"/>
    <s v="NC"/>
    <b v="0"/>
    <s v="attack"/>
    <s v="Car"/>
    <b v="1"/>
    <s v="unarmed or undetermined or null"/>
    <s v="No Gun"/>
  </r>
  <r>
    <n v="499"/>
    <n v="622"/>
    <s v="Rocco Joseph Palmisano"/>
    <d v="2015-07-09T00:00:00"/>
    <s v="shot"/>
    <s v="gun"/>
    <x v="44"/>
    <x v="0"/>
    <s v="W"/>
    <s v="Parowan"/>
    <s v="UT"/>
    <b v="0"/>
    <s v="attack"/>
    <s v="Not fleeing"/>
    <b v="0"/>
    <s v="armed"/>
    <s v="Gun"/>
  </r>
  <r>
    <n v="500"/>
    <n v="623"/>
    <s v="Robert Hammonds"/>
    <d v="2015-07-09T00:00:00"/>
    <s v="shot"/>
    <s v="gun"/>
    <x v="24"/>
    <x v="0"/>
    <s v="W"/>
    <s v="Phoenix"/>
    <s v="AZ"/>
    <b v="0"/>
    <s v="attack"/>
    <s v="Foot"/>
    <b v="0"/>
    <s v="armed"/>
    <s v="Gun"/>
  </r>
  <r>
    <n v="501"/>
    <n v="624"/>
    <s v="Martice Milliner"/>
    <d v="2015-07-09T00:00:00"/>
    <s v="shot"/>
    <s v="gun"/>
    <x v="25"/>
    <x v="0"/>
    <s v="B"/>
    <s v="Chicago"/>
    <s v="IL"/>
    <b v="0"/>
    <s v="attack"/>
    <s v="Foot"/>
    <b v="0"/>
    <s v="armed"/>
    <s v="Gun"/>
  </r>
  <r>
    <n v="502"/>
    <n v="625"/>
    <s v="Cyrus Hurtado"/>
    <d v="2015-07-09T00:00:00"/>
    <s v="shot"/>
    <s v="gun"/>
    <x v="31"/>
    <x v="0"/>
    <s v="W"/>
    <s v="Boulder Creek"/>
    <s v="CA"/>
    <b v="1"/>
    <s v="attack"/>
    <s v="Not fleeing"/>
    <b v="0"/>
    <s v="armed"/>
    <s v="Gun"/>
  </r>
  <r>
    <n v="503"/>
    <n v="627"/>
    <s v="Neil White"/>
    <d v="2015-07-09T00:00:00"/>
    <s v="shot and Tasered"/>
    <s v="Taser"/>
    <x v="38"/>
    <x v="0"/>
    <s v="W"/>
    <s v="Los Angeles"/>
    <s v="CA"/>
    <b v="0"/>
    <s v="attack"/>
    <s v="Other"/>
    <b v="0"/>
    <s v="armed"/>
    <s v="No Gun"/>
  </r>
  <r>
    <n v="504"/>
    <n v="634"/>
    <s v="Javon Hawkins"/>
    <d v="2015-07-09T00:00:00"/>
    <s v="shot"/>
    <s v="sword"/>
    <x v="27"/>
    <x v="0"/>
    <s v="B"/>
    <s v="Kansas City"/>
    <s v="MO"/>
    <b v="0"/>
    <s v="other"/>
    <s v="Not fleeing"/>
    <b v="0"/>
    <s v="armed"/>
    <s v="No Gun"/>
  </r>
  <r>
    <n v="505"/>
    <n v="626"/>
    <s v="James Michael Todora"/>
    <d v="2015-07-10T00:00:00"/>
    <s v="shot"/>
    <s v="gun"/>
    <x v="30"/>
    <x v="0"/>
    <s v="W"/>
    <s v="Las Vegas"/>
    <s v="NV"/>
    <b v="1"/>
    <s v="attack"/>
    <s v="Not fleeing"/>
    <b v="1"/>
    <s v="armed"/>
    <s v="Gun"/>
  </r>
  <r>
    <n v="506"/>
    <n v="630"/>
    <s v="Freddie Blue"/>
    <d v="2015-07-10T00:00:00"/>
    <s v="shot"/>
    <s v="gun"/>
    <x v="45"/>
    <x v="0"/>
    <s v="B"/>
    <s v="Covington"/>
    <s v="GA"/>
    <b v="0"/>
    <s v="attack"/>
    <s v="Not fleeing"/>
    <b v="0"/>
    <s v="armed"/>
    <s v="Gun"/>
  </r>
  <r>
    <n v="507"/>
    <n v="1152"/>
    <s v="Eugene McSwain"/>
    <d v="2015-07-10T00:00:00"/>
    <s v="shot"/>
    <s v="gun"/>
    <x v="9"/>
    <x v="0"/>
    <s v="B"/>
    <s v="Chicago"/>
    <s v="IL"/>
    <b v="0"/>
    <s v="attack"/>
    <s v="Not fleeing"/>
    <b v="0"/>
    <s v="armed"/>
    <s v="Gun"/>
  </r>
  <r>
    <n v="508"/>
    <n v="637"/>
    <s v="Billy Maine"/>
    <d v="2015-07-11T00:00:00"/>
    <s v="shot"/>
    <s v="gun"/>
    <x v="10"/>
    <x v="0"/>
    <s v="W"/>
    <s v="Olivehurst"/>
    <s v="CA"/>
    <b v="0"/>
    <s v="attack"/>
    <s v="Not fleeing"/>
    <b v="0"/>
    <s v="armed"/>
    <s v="Gun"/>
  </r>
  <r>
    <n v="509"/>
    <n v="628"/>
    <s v="Paul Castaway"/>
    <d v="2015-07-12T00:00:00"/>
    <s v="shot"/>
    <s v="knife"/>
    <x v="7"/>
    <x v="0"/>
    <s v="N"/>
    <s v="Denver"/>
    <s v="CO"/>
    <b v="1"/>
    <s v="other"/>
    <s v="Foot"/>
    <b v="0"/>
    <s v="armed"/>
    <s v="No Gun"/>
  </r>
  <r>
    <n v="510"/>
    <n v="631"/>
    <s v="Salvado Ellswood"/>
    <d v="2015-07-12T00:00:00"/>
    <s v="shot and Tasered"/>
    <s v="unarmed"/>
    <x v="16"/>
    <x v="0"/>
    <s v="B"/>
    <s v="Plantation"/>
    <s v="FL"/>
    <b v="0"/>
    <s v="attack"/>
    <s v="Not fleeing"/>
    <b v="0"/>
    <s v="unarmed or undetermined or null"/>
    <s v="No Gun"/>
  </r>
  <r>
    <n v="511"/>
    <n v="632"/>
    <s v="David Lepine"/>
    <d v="2015-07-12T00:00:00"/>
    <s v="shot"/>
    <s v="gun"/>
    <x v="53"/>
    <x v="0"/>
    <s v="W"/>
    <s v="Austin"/>
    <s v="TX"/>
    <b v="0"/>
    <s v="attack"/>
    <s v="Foot"/>
    <b v="0"/>
    <s v="armed"/>
    <s v="Gun"/>
  </r>
  <r>
    <n v="512"/>
    <n v="633"/>
    <s v="Matthew Watson"/>
    <d v="2015-07-12T00:00:00"/>
    <s v="shot"/>
    <s v="gun"/>
    <x v="22"/>
    <x v="0"/>
    <s v="W"/>
    <s v="River Forest"/>
    <s v="IL"/>
    <b v="0"/>
    <s v="attack"/>
    <s v="Not fleeing"/>
    <b v="0"/>
    <s v="armed"/>
    <s v="Gun"/>
  </r>
  <r>
    <n v="513"/>
    <n v="636"/>
    <s v="Christopher Benton"/>
    <d v="2015-07-12T00:00:00"/>
    <s v="shot"/>
    <s v="gun"/>
    <x v="25"/>
    <x v="0"/>
    <s v="W"/>
    <s v="Casper"/>
    <s v="WY"/>
    <b v="0"/>
    <s v="attack"/>
    <s v="Not fleeing"/>
    <b v="0"/>
    <s v="armed"/>
    <s v="Gun"/>
  </r>
  <r>
    <n v="514"/>
    <n v="629"/>
    <s v="Frederick Farmer"/>
    <d v="2015-07-13T00:00:00"/>
    <s v="shot"/>
    <s v="gun"/>
    <x v="45"/>
    <x v="0"/>
    <s v="B"/>
    <s v="Stone Mountain"/>
    <s v="GA"/>
    <b v="0"/>
    <s v="attack"/>
    <s v="Not fleeing"/>
    <b v="0"/>
    <s v="armed"/>
    <s v="Gun"/>
  </r>
  <r>
    <n v="515"/>
    <n v="635"/>
    <s v="Matthew Ryan Graham"/>
    <d v="2015-07-13T00:00:00"/>
    <s v="shot"/>
    <s v="gun"/>
    <x v="22"/>
    <x v="0"/>
    <s v="W"/>
    <s v="Dunsmuir"/>
    <s v="CA"/>
    <b v="0"/>
    <s v="attack"/>
    <s v="Car"/>
    <b v="0"/>
    <s v="armed"/>
    <s v="Gun"/>
  </r>
  <r>
    <n v="516"/>
    <n v="638"/>
    <s v="Rafael Suazo"/>
    <d v="2015-07-13T00:00:00"/>
    <s v="shot"/>
    <m/>
    <x v="2"/>
    <x v="0"/>
    <s v="H"/>
    <s v="Lynn"/>
    <s v="MA"/>
    <b v="0"/>
    <s v="attack"/>
    <s v="Not fleeing"/>
    <b v="0"/>
    <s v="unarmed or undetermined or null"/>
    <s v="No Gun"/>
  </r>
  <r>
    <n v="517"/>
    <n v="645"/>
    <s v="Jason Davis"/>
    <d v="2015-07-13T00:00:00"/>
    <s v="shot and Tasered"/>
    <s v="box cutter"/>
    <x v="11"/>
    <x v="0"/>
    <s v="W"/>
    <s v="Los Angeles"/>
    <s v="CA"/>
    <b v="0"/>
    <s v="other"/>
    <s v="Not fleeing"/>
    <b v="0"/>
    <s v="armed"/>
    <s v="No Gun"/>
  </r>
  <r>
    <n v="518"/>
    <n v="639"/>
    <s v="Chacarion Avant"/>
    <d v="2015-07-14T00:00:00"/>
    <s v="shot"/>
    <s v="gun"/>
    <x v="45"/>
    <x v="0"/>
    <s v="B"/>
    <s v="Mascotte"/>
    <s v="FL"/>
    <b v="0"/>
    <s v="attack"/>
    <s v="Not fleeing"/>
    <b v="0"/>
    <s v="armed"/>
    <s v="Gun"/>
  </r>
  <r>
    <n v="519"/>
    <n v="641"/>
    <s v="Charles Crandall"/>
    <d v="2015-07-14T00:00:00"/>
    <s v="shot"/>
    <s v="gun"/>
    <x v="57"/>
    <x v="0"/>
    <m/>
    <s v="Southington"/>
    <s v="OH"/>
    <b v="0"/>
    <s v="attack"/>
    <s v="Not fleeing"/>
    <b v="0"/>
    <s v="armed"/>
    <s v="Gun"/>
  </r>
  <r>
    <n v="520"/>
    <n v="643"/>
    <s v="Eugene Kailing"/>
    <d v="2015-07-15T00:00:00"/>
    <s v="shot and Tasered"/>
    <s v="metal pipe"/>
    <x v="21"/>
    <x v="0"/>
    <s v="W"/>
    <s v="Marion"/>
    <s v="MI"/>
    <b v="1"/>
    <s v="other"/>
    <s v="Not fleeing"/>
    <b v="0"/>
    <s v="armed"/>
    <s v="No Gun"/>
  </r>
  <r>
    <n v="521"/>
    <n v="642"/>
    <s v="Anthonie Smith"/>
    <d v="2015-07-16T00:00:00"/>
    <s v="shot and Tasered"/>
    <s v="metal hand tool"/>
    <x v="9"/>
    <x v="0"/>
    <s v="B"/>
    <s v="Moreno Valley"/>
    <s v="CA"/>
    <b v="1"/>
    <s v="other"/>
    <s v="Not fleeing"/>
    <b v="0"/>
    <s v="armed"/>
    <s v="No Gun"/>
  </r>
  <r>
    <n v="522"/>
    <n v="646"/>
    <s v="Antonio Gonzalez"/>
    <d v="2015-07-16T00:00:00"/>
    <s v="shot"/>
    <s v="sword"/>
    <x v="20"/>
    <x v="0"/>
    <s v="H"/>
    <s v="Wauwatosa"/>
    <s v="WI"/>
    <b v="1"/>
    <s v="other"/>
    <s v="Not fleeing"/>
    <b v="0"/>
    <s v="armed"/>
    <s v="No Gun"/>
  </r>
  <r>
    <n v="523"/>
    <n v="647"/>
    <s v="Edward Foster III"/>
    <d v="2015-07-16T00:00:00"/>
    <s v="shot"/>
    <s v="gun"/>
    <x v="7"/>
    <x v="0"/>
    <s v="B"/>
    <s v="Homestead"/>
    <s v="FL"/>
    <b v="0"/>
    <s v="attack"/>
    <s v="Not fleeing"/>
    <b v="0"/>
    <s v="armed"/>
    <s v="Gun"/>
  </r>
  <r>
    <n v="524"/>
    <n v="648"/>
    <s v="Patrick Stephen Pippin"/>
    <d v="2015-07-16T00:00:00"/>
    <s v="shot"/>
    <s v="gun"/>
    <x v="12"/>
    <x v="0"/>
    <s v="W"/>
    <s v="Kansas City"/>
    <s v="KS"/>
    <b v="0"/>
    <s v="attack"/>
    <s v="Other"/>
    <b v="0"/>
    <s v="armed"/>
    <s v="Gun"/>
  </r>
  <r>
    <n v="525"/>
    <n v="649"/>
    <s v="Mohammad Youssef Abdulazeez"/>
    <d v="2015-07-16T00:00:00"/>
    <s v="shot"/>
    <s v="gun"/>
    <x v="22"/>
    <x v="0"/>
    <s v="O"/>
    <s v="Chattanooga"/>
    <s v="TN"/>
    <b v="1"/>
    <s v="attack"/>
    <s v="Not fleeing"/>
    <b v="0"/>
    <s v="armed"/>
    <s v="Gun"/>
  </r>
  <r>
    <n v="526"/>
    <n v="656"/>
    <s v="Saige Hack"/>
    <d v="2015-07-16T00:00:00"/>
    <s v="shot"/>
    <s v="gun"/>
    <x v="2"/>
    <x v="0"/>
    <s v="N"/>
    <s v="Cheyenne"/>
    <s v="WY"/>
    <b v="0"/>
    <s v="attack"/>
    <s v="Not fleeing"/>
    <b v="0"/>
    <s v="armed"/>
    <s v="Gun"/>
  </r>
  <r>
    <n v="527"/>
    <n v="664"/>
    <s v="Pierre Gabriel Koellner"/>
    <d v="2015-07-16T00:00:00"/>
    <s v="shot"/>
    <s v="gun"/>
    <x v="20"/>
    <x v="0"/>
    <s v="W"/>
    <s v="Opp"/>
    <s v="AL"/>
    <b v="0"/>
    <s v="attack"/>
    <s v="Foot"/>
    <b v="0"/>
    <s v="armed"/>
    <s v="Gun"/>
  </r>
  <r>
    <n v="528"/>
    <n v="644"/>
    <s v="Samuel Smith"/>
    <d v="2015-07-17T00:00:00"/>
    <s v="shot"/>
    <s v="knife"/>
    <x v="25"/>
    <x v="0"/>
    <s v="W"/>
    <s v="Seattle"/>
    <s v="WA"/>
    <b v="0"/>
    <s v="other"/>
    <s v="Foot"/>
    <b v="0"/>
    <s v="armed"/>
    <s v="No Gun"/>
  </r>
  <r>
    <n v="529"/>
    <n v="651"/>
    <s v="Albert Joseph Davis"/>
    <d v="2015-07-17T00:00:00"/>
    <s v="shot and Tasered"/>
    <s v="unarmed"/>
    <x v="2"/>
    <x v="0"/>
    <s v="B"/>
    <s v="Orlando"/>
    <s v="FL"/>
    <b v="0"/>
    <s v="attack"/>
    <s v="Foot"/>
    <b v="0"/>
    <s v="unarmed or undetermined or null"/>
    <s v="No Gun"/>
  </r>
  <r>
    <n v="530"/>
    <n v="655"/>
    <s v="Jackie Brand"/>
    <d v="2015-07-17T00:00:00"/>
    <s v="shot"/>
    <s v="gun"/>
    <x v="44"/>
    <x v="0"/>
    <s v="W"/>
    <s v="Needles"/>
    <s v="CA"/>
    <b v="1"/>
    <s v="attack"/>
    <s v="Not fleeing"/>
    <b v="0"/>
    <s v="armed"/>
    <s v="Gun"/>
  </r>
  <r>
    <n v="531"/>
    <n v="657"/>
    <s v="Darrius Stewart"/>
    <d v="2015-07-17T00:00:00"/>
    <s v="shot"/>
    <s v="unarmed"/>
    <x v="29"/>
    <x v="0"/>
    <s v="B"/>
    <s v="Memphis"/>
    <s v="TN"/>
    <b v="0"/>
    <s v="attack"/>
    <s v="Foot"/>
    <b v="0"/>
    <s v="unarmed or undetermined or null"/>
    <s v="No Gun"/>
  </r>
  <r>
    <n v="532"/>
    <n v="660"/>
    <s v="Jose Roman Rodriguez"/>
    <d v="2015-07-17T00:00:00"/>
    <s v="shot"/>
    <s v="undetermined"/>
    <x v="22"/>
    <x v="0"/>
    <s v="H"/>
    <s v="Brownsville"/>
    <s v="TX"/>
    <b v="0"/>
    <s v="other"/>
    <s v="Other"/>
    <b v="0"/>
    <s v="unarmed or undetermined or null"/>
    <s v="No Gun"/>
  </r>
  <r>
    <n v="533"/>
    <n v="650"/>
    <s v="David  Wheat Jr."/>
    <d v="2015-07-18T00:00:00"/>
    <s v="shot"/>
    <s v="knife"/>
    <x v="6"/>
    <x v="0"/>
    <s v="W"/>
    <s v="Fort Collins"/>
    <s v="CO"/>
    <b v="1"/>
    <s v="attack"/>
    <s v="Not fleeing"/>
    <b v="0"/>
    <s v="armed"/>
    <s v="No Gun"/>
  </r>
  <r>
    <n v="534"/>
    <n v="652"/>
    <s v="Kevin Thomas Snyder"/>
    <d v="2015-07-18T00:00:00"/>
    <s v="shot"/>
    <s v="gun"/>
    <x v="42"/>
    <x v="0"/>
    <s v="W"/>
    <s v="Phoenix"/>
    <s v="AZ"/>
    <b v="0"/>
    <s v="attack"/>
    <s v="Not fleeing"/>
    <b v="0"/>
    <s v="armed"/>
    <s v="Gun"/>
  </r>
  <r>
    <n v="535"/>
    <n v="654"/>
    <s v="Charles Edward Dewey"/>
    <d v="2015-07-18T00:00:00"/>
    <s v="shot"/>
    <s v="gun"/>
    <x v="63"/>
    <x v="0"/>
    <s v="W"/>
    <s v="Colby"/>
    <s v="KS"/>
    <b v="0"/>
    <s v="attack"/>
    <s v="Not fleeing"/>
    <b v="0"/>
    <s v="armed"/>
    <s v="Gun"/>
  </r>
  <r>
    <n v="536"/>
    <n v="653"/>
    <s v="Samuel DuBose"/>
    <d v="2015-07-19T00:00:00"/>
    <s v="shot"/>
    <s v="unarmed"/>
    <x v="21"/>
    <x v="0"/>
    <s v="B"/>
    <s v="Mt. Auburn"/>
    <s v="OH"/>
    <b v="0"/>
    <s v="other"/>
    <s v="Car"/>
    <b v="1"/>
    <s v="unarmed or undetermined or null"/>
    <s v="No Gun"/>
  </r>
  <r>
    <n v="537"/>
    <n v="658"/>
    <s v="Joshua LeBoeuf"/>
    <d v="2015-07-20T00:00:00"/>
    <s v="shot"/>
    <s v="gun"/>
    <x v="7"/>
    <x v="0"/>
    <s v="W"/>
    <s v="Winnie"/>
    <s v="TX"/>
    <b v="0"/>
    <s v="attack"/>
    <s v="Other"/>
    <b v="0"/>
    <s v="armed"/>
    <s v="Gun"/>
  </r>
  <r>
    <n v="538"/>
    <n v="759"/>
    <s v="Troy Francis"/>
    <d v="2015-07-20T00:00:00"/>
    <s v="shot"/>
    <s v="knife"/>
    <x v="30"/>
    <x v="0"/>
    <m/>
    <s v="Fremont"/>
    <s v="CA"/>
    <b v="0"/>
    <s v="other"/>
    <s v="Not fleeing"/>
    <b v="0"/>
    <s v="armed"/>
    <s v="No Gun"/>
  </r>
  <r>
    <n v="539"/>
    <n v="661"/>
    <s v="Darren Billy Wilson"/>
    <d v="2015-07-21T00:00:00"/>
    <s v="shot"/>
    <s v="unarmed"/>
    <x v="1"/>
    <x v="0"/>
    <s v="W"/>
    <s v="White"/>
    <s v="GA"/>
    <b v="0"/>
    <s v="other"/>
    <s v="Not fleeing"/>
    <b v="0"/>
    <s v="unarmed or undetermined or null"/>
    <s v="No Gun"/>
  </r>
  <r>
    <n v="540"/>
    <n v="662"/>
    <s v="Joseph Fuller"/>
    <d v="2015-07-21T00:00:00"/>
    <s v="shot"/>
    <s v="gun"/>
    <x v="22"/>
    <x v="0"/>
    <s v="W"/>
    <s v="Oakland Park"/>
    <s v="FL"/>
    <b v="0"/>
    <s v="other"/>
    <s v="Car"/>
    <b v="0"/>
    <s v="armed"/>
    <s v="Gun"/>
  </r>
  <r>
    <n v="541"/>
    <n v="663"/>
    <s v="Jerrod Tyre"/>
    <d v="2015-07-21T00:00:00"/>
    <s v="shot"/>
    <s v="gun"/>
    <x v="7"/>
    <x v="0"/>
    <s v="W"/>
    <s v="Jesup"/>
    <s v="GA"/>
    <b v="0"/>
    <s v="attack"/>
    <s v="Not fleeing"/>
    <b v="0"/>
    <s v="armed"/>
    <s v="Gun"/>
  </r>
  <r>
    <n v="542"/>
    <n v="666"/>
    <s v="Francisco Benitez-Santiago"/>
    <d v="2015-07-22T00:00:00"/>
    <s v="shot"/>
    <s v="gun"/>
    <x v="9"/>
    <x v="0"/>
    <s v="H"/>
    <s v="Monroe"/>
    <s v="WI"/>
    <b v="0"/>
    <s v="attack"/>
    <s v="Not fleeing"/>
    <b v="0"/>
    <s v="armed"/>
    <s v="Gun"/>
  </r>
  <r>
    <n v="543"/>
    <n v="667"/>
    <s v="Andre Dontrell Williams"/>
    <d v="2015-07-22T00:00:00"/>
    <s v="shot and Tasered"/>
    <s v="knife"/>
    <x v="36"/>
    <x v="0"/>
    <s v="B"/>
    <s v="Oklahoma City"/>
    <s v="OK"/>
    <b v="0"/>
    <s v="other"/>
    <s v="Other"/>
    <b v="0"/>
    <s v="armed"/>
    <s v="No Gun"/>
  </r>
  <r>
    <n v="544"/>
    <n v="669"/>
    <s v="Devon Guisherd"/>
    <d v="2015-07-22T00:00:00"/>
    <s v="shot"/>
    <s v="gun"/>
    <x v="25"/>
    <x v="0"/>
    <s v="B"/>
    <s v="Philadelphia"/>
    <s v="PA"/>
    <b v="0"/>
    <s v="attack"/>
    <s v="Not fleeing"/>
    <b v="0"/>
    <s v="armed"/>
    <s v="Gun"/>
  </r>
  <r>
    <n v="545"/>
    <n v="668"/>
    <s v="Dontae L. Martin"/>
    <d v="2015-07-23T00:00:00"/>
    <s v="shot"/>
    <s v="gun"/>
    <x v="8"/>
    <x v="0"/>
    <s v="B"/>
    <s v="Dayton"/>
    <s v="OH"/>
    <b v="0"/>
    <s v="attack"/>
    <s v="Not fleeing"/>
    <b v="0"/>
    <s v="armed"/>
    <s v="Gun"/>
  </r>
  <r>
    <n v="546"/>
    <n v="670"/>
    <s v="Derek Wolfsteller"/>
    <d v="2015-07-23T00:00:00"/>
    <s v="shot and Tasered"/>
    <s v="unarmed"/>
    <x v="10"/>
    <x v="0"/>
    <s v="W"/>
    <s v="Plymouth"/>
    <s v="MN"/>
    <b v="1"/>
    <s v="attack"/>
    <s v="Not fleeing"/>
    <b v="0"/>
    <s v="unarmed or undetermined or null"/>
    <s v="No Gun"/>
  </r>
  <r>
    <n v="547"/>
    <n v="671"/>
    <s v="Brian Stortzum"/>
    <d v="2015-07-23T00:00:00"/>
    <s v="shot"/>
    <s v="gun"/>
    <x v="3"/>
    <x v="0"/>
    <s v="W"/>
    <s v="Myrtle Beach"/>
    <s v="SC"/>
    <b v="0"/>
    <s v="attack"/>
    <s v="Not fleeing"/>
    <b v="0"/>
    <s v="armed"/>
    <s v="Gun"/>
  </r>
  <r>
    <n v="548"/>
    <n v="672"/>
    <s v="Robbie Lee Edison"/>
    <d v="2015-07-23T00:00:00"/>
    <s v="shot"/>
    <s v="toy weapon"/>
    <x v="1"/>
    <x v="0"/>
    <s v="W"/>
    <s v="Douglas"/>
    <s v="WY"/>
    <b v="0"/>
    <s v="attack"/>
    <s v="Not fleeing"/>
    <b v="0"/>
    <s v="armed"/>
    <s v="No Gun"/>
  </r>
  <r>
    <n v="549"/>
    <n v="673"/>
    <s v="Tamala Satre"/>
    <d v="2015-07-23T00:00:00"/>
    <s v="shot"/>
    <s v="gun"/>
    <x v="52"/>
    <x v="1"/>
    <s v="W"/>
    <s v="Meadow Vista"/>
    <s v="CA"/>
    <b v="1"/>
    <s v="attack"/>
    <s v="Not fleeing"/>
    <b v="0"/>
    <s v="armed"/>
    <s v="Gun"/>
  </r>
  <r>
    <n v="550"/>
    <n v="674"/>
    <s v="Seth Raines"/>
    <d v="2015-07-24T00:00:00"/>
    <s v="shot"/>
    <s v="gun"/>
    <x v="52"/>
    <x v="0"/>
    <s v="W"/>
    <s v="Studio City"/>
    <s v="CA"/>
    <b v="0"/>
    <s v="attack"/>
    <s v="Not fleeing"/>
    <b v="0"/>
    <s v="armed"/>
    <s v="Gun"/>
  </r>
  <r>
    <n v="551"/>
    <n v="675"/>
    <s v="Lee Aaron Gerston"/>
    <d v="2015-07-24T00:00:00"/>
    <s v="shot and Tasered"/>
    <s v="knife"/>
    <x v="12"/>
    <x v="0"/>
    <s v="W"/>
    <s v="Pinnacle"/>
    <s v="NC"/>
    <b v="0"/>
    <s v="other"/>
    <s v="Not fleeing"/>
    <b v="0"/>
    <s v="armed"/>
    <s v="No Gun"/>
  </r>
  <r>
    <n v="552"/>
    <n v="676"/>
    <s v="Christopher Olmstead"/>
    <d v="2015-07-25T00:00:00"/>
    <s v="shot"/>
    <s v="blunt object"/>
    <x v="53"/>
    <x v="0"/>
    <s v="W"/>
    <s v="New Orleans"/>
    <s v="LA"/>
    <b v="1"/>
    <s v="attack"/>
    <s v="Car"/>
    <b v="0"/>
    <s v="armed"/>
    <s v="No Gun"/>
  </r>
  <r>
    <n v="553"/>
    <n v="677"/>
    <s v="Roger Braswell"/>
    <d v="2015-07-25T00:00:00"/>
    <s v="shot"/>
    <s v="gun"/>
    <x v="44"/>
    <x v="0"/>
    <s v="W"/>
    <s v="Decatur"/>
    <s v="GA"/>
    <b v="1"/>
    <s v="attack"/>
    <s v="Not fleeing"/>
    <b v="0"/>
    <s v="armed"/>
    <s v="Gun"/>
  </r>
  <r>
    <n v="554"/>
    <n v="678"/>
    <s v="Bryan Keith  Day"/>
    <d v="2015-07-25T00:00:00"/>
    <s v="shot"/>
    <s v="toy weapon"/>
    <x v="16"/>
    <x v="0"/>
    <s v="B"/>
    <s v="Las Vegas"/>
    <s v="NV"/>
    <b v="0"/>
    <s v="attack"/>
    <s v="Not fleeing"/>
    <b v="0"/>
    <s v="armed"/>
    <s v="No Gun"/>
  </r>
  <r>
    <n v="555"/>
    <n v="685"/>
    <s v="Earl Jackson"/>
    <d v="2015-07-25T00:00:00"/>
    <s v="shot"/>
    <s v="gun"/>
    <x v="37"/>
    <x v="0"/>
    <s v="B"/>
    <s v="Micanopy"/>
    <s v="FL"/>
    <b v="0"/>
    <s v="attack"/>
    <s v="Not fleeing"/>
    <b v="0"/>
    <s v="armed"/>
    <s v="Gun"/>
  </r>
  <r>
    <n v="556"/>
    <n v="679"/>
    <s v="Khari Westly"/>
    <d v="2015-07-26T00:00:00"/>
    <s v="shot"/>
    <s v="gun"/>
    <x v="19"/>
    <x v="0"/>
    <s v="B"/>
    <s v="Shreveport"/>
    <s v="LA"/>
    <b v="0"/>
    <s v="attack"/>
    <s v="Not fleeing"/>
    <b v="0"/>
    <s v="armed"/>
    <s v="Gun"/>
  </r>
  <r>
    <n v="557"/>
    <n v="680"/>
    <s v="Zachary Hammond"/>
    <d v="2015-07-26T00:00:00"/>
    <s v="shot"/>
    <m/>
    <x v="29"/>
    <x v="0"/>
    <s v="W"/>
    <s v="Seneca"/>
    <s v="SC"/>
    <b v="0"/>
    <s v="other"/>
    <s v="Other"/>
    <b v="0"/>
    <s v="unarmed or undetermined or null"/>
    <s v="No Gun"/>
  </r>
  <r>
    <n v="558"/>
    <n v="681"/>
    <s v="Timothy Milliken"/>
    <d v="2015-07-27T00:00:00"/>
    <s v="shot"/>
    <s v="knife"/>
    <x v="33"/>
    <x v="0"/>
    <s v="W"/>
    <s v="Irmo"/>
    <s v="SC"/>
    <b v="0"/>
    <s v="attack"/>
    <s v="Not fleeing"/>
    <b v="0"/>
    <s v="armed"/>
    <s v="No Gun"/>
  </r>
  <r>
    <n v="559"/>
    <n v="682"/>
    <s v="Jean Paul Falgout"/>
    <d v="2015-07-27T00:00:00"/>
    <s v="shot"/>
    <s v="toy weapon"/>
    <x v="35"/>
    <x v="0"/>
    <s v="W"/>
    <s v="Houma"/>
    <s v="LA"/>
    <b v="1"/>
    <s v="attack"/>
    <s v="Car"/>
    <b v="0"/>
    <s v="armed"/>
    <s v="No Gun"/>
  </r>
  <r>
    <n v="560"/>
    <n v="683"/>
    <s v="Samuel Forgy"/>
    <d v="2015-07-27T00:00:00"/>
    <s v="shot and Tasered"/>
    <s v="knife"/>
    <x v="6"/>
    <x v="0"/>
    <s v="W"/>
    <s v="Boulder"/>
    <s v="CO"/>
    <b v="0"/>
    <s v="other"/>
    <s v="Not fleeing"/>
    <b v="0"/>
    <s v="armed"/>
    <s v="No Gun"/>
  </r>
  <r>
    <n v="561"/>
    <n v="684"/>
    <s v="Timothy Johnson"/>
    <d v="2015-07-28T00:00:00"/>
    <s v="shot"/>
    <s v="knife"/>
    <x v="11"/>
    <x v="0"/>
    <m/>
    <s v="Manila"/>
    <s v="AR"/>
    <b v="0"/>
    <s v="other"/>
    <s v="Not fleeing"/>
    <b v="0"/>
    <s v="armed"/>
    <s v="No Gun"/>
  </r>
  <r>
    <n v="562"/>
    <n v="686"/>
    <s v="Michael Malone"/>
    <d v="2015-07-29T00:00:00"/>
    <s v="shot"/>
    <s v="gun"/>
    <x v="8"/>
    <x v="0"/>
    <s v="H"/>
    <s v="Las Cruces"/>
    <s v="NM"/>
    <b v="0"/>
    <s v="undetermined"/>
    <s v="Foot"/>
    <b v="0"/>
    <s v="armed"/>
    <s v="Gun"/>
  </r>
  <r>
    <n v="563"/>
    <n v="687"/>
    <s v="Roger Darrin Barker"/>
    <d v="2015-07-29T00:00:00"/>
    <s v="shot"/>
    <s v="gun"/>
    <x v="0"/>
    <x v="0"/>
    <s v="W"/>
    <s v="Logan"/>
    <s v="UT"/>
    <b v="1"/>
    <s v="attack"/>
    <s v="Not fleeing"/>
    <b v="0"/>
    <s v="armed"/>
    <s v="Gun"/>
  </r>
  <r>
    <n v="564"/>
    <n v="688"/>
    <s v="Mark Perkins"/>
    <d v="2015-07-30T00:00:00"/>
    <s v="shot"/>
    <s v="gun"/>
    <x v="26"/>
    <x v="0"/>
    <s v="W"/>
    <s v="Gardnerville Ranchos"/>
    <s v="NV"/>
    <b v="0"/>
    <s v="attack"/>
    <s v="Not fleeing"/>
    <b v="0"/>
    <s v="armed"/>
    <s v="Gun"/>
  </r>
  <r>
    <n v="565"/>
    <n v="689"/>
    <s v="Ryan Daniel Vrenon"/>
    <d v="2015-07-30T00:00:00"/>
    <s v="shot"/>
    <s v="gun"/>
    <x v="9"/>
    <x v="0"/>
    <s v="W"/>
    <s v="Dunsmuir"/>
    <s v="CA"/>
    <b v="0"/>
    <s v="attack"/>
    <s v="Car"/>
    <b v="0"/>
    <s v="armed"/>
    <s v="Gun"/>
  </r>
  <r>
    <n v="566"/>
    <n v="690"/>
    <s v="Philip Vallejo"/>
    <d v="2015-07-30T00:00:00"/>
    <s v="shot"/>
    <s v="gun"/>
    <x v="12"/>
    <x v="0"/>
    <s v="H"/>
    <s v="Fort Worth"/>
    <s v="TX"/>
    <b v="0"/>
    <s v="attack"/>
    <s v="Not fleeing"/>
    <b v="0"/>
    <s v="armed"/>
    <s v="Gun"/>
  </r>
  <r>
    <n v="567"/>
    <n v="691"/>
    <s v="Oscar Lotari Romero"/>
    <d v="2015-07-30T00:00:00"/>
    <s v="shot and Tasered"/>
    <s v="metal stick"/>
    <x v="1"/>
    <x v="0"/>
    <s v="H"/>
    <s v="Whittier"/>
    <s v="CA"/>
    <b v="0"/>
    <s v="attack"/>
    <s v="Not fleeing"/>
    <b v="0"/>
    <s v="armed"/>
    <s v="No Gun"/>
  </r>
  <r>
    <n v="568"/>
    <n v="692"/>
    <s v="Rafael Molina"/>
    <d v="2015-07-31T00:00:00"/>
    <s v="shot"/>
    <s v="gun"/>
    <x v="19"/>
    <x v="0"/>
    <s v="H"/>
    <s v="Albuquerque"/>
    <s v="NM"/>
    <b v="0"/>
    <s v="attack"/>
    <s v="Not fleeing"/>
    <b v="1"/>
    <s v="armed"/>
    <s v="Gun"/>
  </r>
  <r>
    <n v="569"/>
    <n v="693"/>
    <s v="Jeremy  Hatch"/>
    <d v="2015-07-31T00:00:00"/>
    <s v="shot"/>
    <s v="gun"/>
    <x v="8"/>
    <x v="0"/>
    <s v="W"/>
    <s v="Roswell"/>
    <s v="NM"/>
    <b v="0"/>
    <s v="attack"/>
    <s v="Not fleeing"/>
    <b v="0"/>
    <s v="armed"/>
    <s v="Gun"/>
  </r>
  <r>
    <n v="570"/>
    <n v="694"/>
    <s v="David  Cook"/>
    <d v="2015-08-01T00:00:00"/>
    <s v="shot"/>
    <s v="gun"/>
    <x v="50"/>
    <x v="0"/>
    <m/>
    <s v="Nitro"/>
    <s v="WV"/>
    <b v="0"/>
    <s v="attack"/>
    <s v="Not fleeing"/>
    <b v="0"/>
    <s v="armed"/>
    <s v="Gun"/>
  </r>
  <r>
    <n v="571"/>
    <n v="696"/>
    <s v="Armando Serrano"/>
    <d v="2015-08-01T00:00:00"/>
    <s v="shot"/>
    <s v="gun"/>
    <x v="20"/>
    <x v="0"/>
    <s v="H"/>
    <s v="Tucson"/>
    <s v="AZ"/>
    <b v="0"/>
    <s v="attack"/>
    <s v="Not fleeing"/>
    <b v="0"/>
    <s v="armed"/>
    <s v="Gun"/>
  </r>
  <r>
    <n v="572"/>
    <n v="695"/>
    <s v="Virgil Reynolds"/>
    <d v="2015-08-02T00:00:00"/>
    <s v="shot"/>
    <m/>
    <x v="51"/>
    <x v="0"/>
    <s v="W"/>
    <s v="Houston"/>
    <s v="TX"/>
    <b v="1"/>
    <s v="other"/>
    <s v="Not fleeing"/>
    <b v="0"/>
    <s v="unarmed or undetermined or null"/>
    <s v="No Gun"/>
  </r>
  <r>
    <n v="573"/>
    <n v="697"/>
    <s v="Antonio Clements"/>
    <d v="2015-08-03T00:00:00"/>
    <s v="shot"/>
    <s v="gun"/>
    <x v="17"/>
    <x v="0"/>
    <s v="B"/>
    <s v="Oakland"/>
    <s v="CA"/>
    <b v="0"/>
    <s v="attack"/>
    <s v="Not fleeing"/>
    <b v="0"/>
    <s v="armed"/>
    <s v="Gun"/>
  </r>
  <r>
    <n v="574"/>
    <n v="698"/>
    <s v="Joshua Malave"/>
    <d v="2015-08-03T00:00:00"/>
    <s v="shot"/>
    <s v="gun"/>
    <x v="5"/>
    <x v="0"/>
    <s v="W"/>
    <s v="Campbelltown"/>
    <s v="PA"/>
    <b v="0"/>
    <s v="attack"/>
    <s v="Foot"/>
    <b v="0"/>
    <s v="armed"/>
    <s v="Gun"/>
  </r>
  <r>
    <n v="575"/>
    <n v="699"/>
    <s v="Franklin Short"/>
    <d v="2015-08-03T00:00:00"/>
    <s v="shot"/>
    <s v="gun"/>
    <x v="18"/>
    <x v="0"/>
    <s v="W"/>
    <s v="Powhatan County"/>
    <s v="VA"/>
    <b v="0"/>
    <s v="attack"/>
    <s v="Not fleeing"/>
    <b v="0"/>
    <s v="armed"/>
    <s v="Gun"/>
  </r>
  <r>
    <n v="576"/>
    <n v="700"/>
    <s v="Shawn Ruble"/>
    <d v="2015-08-03T00:00:00"/>
    <s v="shot"/>
    <s v="toy weapon"/>
    <x v="7"/>
    <x v="0"/>
    <s v="W"/>
    <s v="Muncie"/>
    <s v="IN"/>
    <b v="1"/>
    <s v="attack"/>
    <s v="Not fleeing"/>
    <b v="0"/>
    <s v="armed"/>
    <s v="No Gun"/>
  </r>
  <r>
    <n v="577"/>
    <n v="701"/>
    <s v="Daniel Robert Avila"/>
    <d v="2015-08-04T00:00:00"/>
    <s v="shot"/>
    <s v="undetermined"/>
    <x v="59"/>
    <x v="0"/>
    <s v="H"/>
    <s v="San Diego County"/>
    <s v="CA"/>
    <b v="1"/>
    <s v="other"/>
    <s v="Not fleeing"/>
    <b v="0"/>
    <s v="unarmed or undetermined or null"/>
    <s v="No Gun"/>
  </r>
  <r>
    <n v="578"/>
    <n v="702"/>
    <s v="Darius D. Graves"/>
    <d v="2015-08-04T00:00:00"/>
    <s v="shot"/>
    <s v="gun"/>
    <x v="10"/>
    <x v="0"/>
    <s v="B"/>
    <s v="Rantoul"/>
    <s v="IL"/>
    <b v="1"/>
    <s v="undetermined"/>
    <s v="Not fleeing"/>
    <b v="1"/>
    <s v="armed"/>
    <s v="Gun"/>
  </r>
  <r>
    <n v="579"/>
    <n v="703"/>
    <s v="Tyler Alexander Dattilo"/>
    <d v="2015-08-05T00:00:00"/>
    <s v="shot"/>
    <s v="knife"/>
    <x v="5"/>
    <x v="0"/>
    <s v="W"/>
    <s v="Louisville"/>
    <s v="KY"/>
    <b v="0"/>
    <s v="attack"/>
    <s v="Not fleeing"/>
    <b v="0"/>
    <s v="armed"/>
    <s v="No Gun"/>
  </r>
  <r>
    <n v="580"/>
    <n v="704"/>
    <s v="John Dieringer"/>
    <d v="2015-08-05T00:00:00"/>
    <s v="shot"/>
    <s v="knife"/>
    <x v="39"/>
    <x v="0"/>
    <s v="W"/>
    <s v="Greenfield"/>
    <s v="WI"/>
    <b v="1"/>
    <s v="other"/>
    <s v="Not fleeing"/>
    <b v="0"/>
    <s v="armed"/>
    <s v="No Gun"/>
  </r>
  <r>
    <n v="581"/>
    <n v="705"/>
    <s v="Raymond Hodge"/>
    <d v="2015-08-05T00:00:00"/>
    <s v="shot"/>
    <s v="gun"/>
    <x v="4"/>
    <x v="0"/>
    <s v="B"/>
    <s v="Maui"/>
    <s v="HI"/>
    <b v="0"/>
    <s v="attack"/>
    <s v="Not fleeing"/>
    <b v="0"/>
    <s v="armed"/>
    <s v="Gun"/>
  </r>
  <r>
    <n v="582"/>
    <n v="706"/>
    <s v="Keshawn Dominique Hargrove"/>
    <d v="2015-08-05T00:00:00"/>
    <s v="shot"/>
    <s v="gun"/>
    <x v="45"/>
    <x v="0"/>
    <s v="B"/>
    <s v="Richmond"/>
    <s v="VA"/>
    <b v="0"/>
    <s v="attack"/>
    <s v="Foot"/>
    <b v="0"/>
    <s v="armed"/>
    <s v="Gun"/>
  </r>
  <r>
    <n v="583"/>
    <n v="707"/>
    <s v="Vincente Montano"/>
    <d v="2015-08-05T00:00:00"/>
    <s v="shot"/>
    <s v="hatchet"/>
    <x v="20"/>
    <x v="0"/>
    <s v="W"/>
    <s v="Antioch"/>
    <s v="TN"/>
    <b v="1"/>
    <s v="attack"/>
    <s v="Not fleeing"/>
    <b v="0"/>
    <s v="armed"/>
    <s v="No Gun"/>
  </r>
  <r>
    <n v="584"/>
    <n v="708"/>
    <s v="Jason Galaviz"/>
    <d v="2015-08-05T00:00:00"/>
    <s v="shot"/>
    <s v="gun"/>
    <x v="34"/>
    <x v="0"/>
    <s v="W"/>
    <s v="Tacoma"/>
    <s v="WA"/>
    <b v="0"/>
    <s v="attack"/>
    <s v="Not fleeing"/>
    <b v="0"/>
    <s v="armed"/>
    <s v="Gun"/>
  </r>
  <r>
    <n v="585"/>
    <n v="710"/>
    <s v="Gustavo Ponce-Galon"/>
    <d v="2015-08-06T00:00:00"/>
    <s v="shot"/>
    <s v="knife"/>
    <x v="15"/>
    <x v="0"/>
    <s v="H"/>
    <s v="Elsmere"/>
    <s v="KY"/>
    <b v="0"/>
    <s v="attack"/>
    <s v="Not fleeing"/>
    <b v="0"/>
    <s v="armed"/>
    <s v="No Gun"/>
  </r>
  <r>
    <n v="586"/>
    <n v="737"/>
    <s v="Charles Bertram"/>
    <d v="2015-08-06T00:00:00"/>
    <s v="shot"/>
    <s v="gun"/>
    <x v="6"/>
    <x v="0"/>
    <s v="B"/>
    <s v="El Paso"/>
    <s v="TX"/>
    <b v="0"/>
    <s v="attack"/>
    <s v="Car"/>
    <b v="0"/>
    <s v="armed"/>
    <s v="Gun"/>
  </r>
  <r>
    <n v="587"/>
    <n v="711"/>
    <s v="Christian Taylor"/>
    <d v="2015-08-07T00:00:00"/>
    <s v="shot"/>
    <s v="unarmed"/>
    <x v="29"/>
    <x v="0"/>
    <s v="B"/>
    <s v="Arlington"/>
    <s v="TX"/>
    <b v="0"/>
    <s v="other"/>
    <s v="Not fleeing"/>
    <b v="0"/>
    <s v="unarmed or undetermined or null"/>
    <s v="No Gun"/>
  </r>
  <r>
    <n v="588"/>
    <n v="712"/>
    <s v="Abel Correa"/>
    <d v="2015-08-07T00:00:00"/>
    <s v="shot"/>
    <s v="sharp object"/>
    <x v="22"/>
    <x v="0"/>
    <s v="H"/>
    <s v="Las Vegas"/>
    <s v="NV"/>
    <b v="1"/>
    <s v="other"/>
    <s v="Not fleeing"/>
    <b v="1"/>
    <s v="armed"/>
    <s v="No Gun"/>
  </r>
  <r>
    <n v="589"/>
    <n v="713"/>
    <s v="Aaron Marchese"/>
    <d v="2015-08-07T00:00:00"/>
    <s v="shot"/>
    <s v="toy weapon"/>
    <x v="12"/>
    <x v="0"/>
    <s v="W"/>
    <s v="Fresno"/>
    <s v="CA"/>
    <b v="1"/>
    <s v="attack"/>
    <s v="Not fleeing"/>
    <b v="0"/>
    <s v="armed"/>
    <s v="No Gun"/>
  </r>
  <r>
    <n v="590"/>
    <n v="718"/>
    <s v="Mark Keckhafer"/>
    <d v="2015-08-07T00:00:00"/>
    <s v="shot"/>
    <m/>
    <x v="0"/>
    <x v="0"/>
    <s v="W"/>
    <s v="Superior"/>
    <s v="MT"/>
    <b v="0"/>
    <s v="other"/>
    <s v="Car"/>
    <b v="0"/>
    <s v="unarmed or undetermined or null"/>
    <s v="No Gun"/>
  </r>
  <r>
    <n v="591"/>
    <n v="720"/>
    <s v="Tsombe Clark"/>
    <d v="2015-08-07T00:00:00"/>
    <s v="shot"/>
    <s v="gun"/>
    <x v="9"/>
    <x v="0"/>
    <s v="B"/>
    <s v="Greenville"/>
    <s v="NC"/>
    <b v="0"/>
    <s v="attack"/>
    <s v="Not fleeing"/>
    <b v="0"/>
    <s v="armed"/>
    <s v="Gun"/>
  </r>
  <r>
    <n v="592"/>
    <n v="721"/>
    <s v="Derrick Lee Hunt"/>
    <d v="2015-08-07T00:00:00"/>
    <s v="shot"/>
    <s v="knife"/>
    <x v="14"/>
    <x v="0"/>
    <s v="B"/>
    <s v="Long Beach"/>
    <s v="CA"/>
    <b v="0"/>
    <s v="attack"/>
    <s v="Not fleeing"/>
    <b v="0"/>
    <s v="armed"/>
    <s v="No Gun"/>
  </r>
  <r>
    <n v="593"/>
    <n v="716"/>
    <s v="Roderick Burr"/>
    <d v="2015-08-08T00:00:00"/>
    <s v="shot"/>
    <s v="gun"/>
    <x v="19"/>
    <x v="0"/>
    <m/>
    <s v="Brookshire"/>
    <s v="TX"/>
    <b v="0"/>
    <s v="attack"/>
    <s v="Not fleeing"/>
    <b v="0"/>
    <s v="armed"/>
    <s v="Gun"/>
  </r>
  <r>
    <n v="594"/>
    <n v="719"/>
    <s v="Shamir Terrel Palmer"/>
    <d v="2015-08-08T00:00:00"/>
    <s v="shot"/>
    <s v="gun"/>
    <x v="22"/>
    <x v="0"/>
    <s v="B"/>
    <s v="Summerville"/>
    <s v="SC"/>
    <b v="0"/>
    <s v="attack"/>
    <s v="Car"/>
    <b v="0"/>
    <s v="armed"/>
    <s v="Gun"/>
  </r>
  <r>
    <n v="595"/>
    <n v="722"/>
    <s v="Jeffrey Clyde Wilkes"/>
    <d v="2015-08-08T00:00:00"/>
    <s v="shot"/>
    <s v="gun"/>
    <x v="37"/>
    <x v="0"/>
    <s v="W"/>
    <s v="Gastonia"/>
    <s v="NC"/>
    <b v="0"/>
    <s v="attack"/>
    <s v="Not fleeing"/>
    <b v="0"/>
    <s v="armed"/>
    <s v="Gun"/>
  </r>
  <r>
    <n v="596"/>
    <n v="723"/>
    <s v="Kevin McDaniel"/>
    <d v="2015-08-08T00:00:00"/>
    <s v="shot"/>
    <s v="gun"/>
    <x v="42"/>
    <x v="0"/>
    <s v="W"/>
    <s v="Spokane"/>
    <s v="WA"/>
    <b v="0"/>
    <s v="attack"/>
    <s v="Not fleeing"/>
    <b v="0"/>
    <s v="armed"/>
    <s v="Gun"/>
  </r>
  <r>
    <n v="597"/>
    <n v="715"/>
    <s v="Andre Green"/>
    <d v="2015-08-09T00:00:00"/>
    <s v="shot"/>
    <m/>
    <x v="62"/>
    <x v="0"/>
    <s v="B"/>
    <s v="Indianapolis"/>
    <s v="IN"/>
    <b v="0"/>
    <s v="attack"/>
    <s v="Not fleeing"/>
    <b v="0"/>
    <s v="unarmed or undetermined or null"/>
    <s v="No Gun"/>
  </r>
  <r>
    <n v="598"/>
    <n v="717"/>
    <s v="Eric Tompkins"/>
    <d v="2015-08-09T00:00:00"/>
    <s v="shot"/>
    <s v="gun"/>
    <x v="11"/>
    <x v="0"/>
    <s v="W"/>
    <s v="Ardmore"/>
    <s v="OK"/>
    <b v="1"/>
    <s v="attack"/>
    <s v="Not fleeing"/>
    <b v="0"/>
    <s v="armed"/>
    <s v="Gun"/>
  </r>
  <r>
    <n v="599"/>
    <n v="724"/>
    <s v="Robert Patrick Quinn"/>
    <d v="2015-08-09T00:00:00"/>
    <s v="shot"/>
    <s v="toy weapon"/>
    <x v="47"/>
    <x v="0"/>
    <m/>
    <s v="Pittston"/>
    <s v="PA"/>
    <b v="1"/>
    <s v="attack"/>
    <s v="Not fleeing"/>
    <b v="0"/>
    <s v="armed"/>
    <s v="No Gun"/>
  </r>
  <r>
    <n v="600"/>
    <n v="727"/>
    <s v="Edrian Rivera"/>
    <d v="2015-08-09T00:00:00"/>
    <s v="shot"/>
    <s v="meat cleaver"/>
    <x v="6"/>
    <x v="0"/>
    <s v="H"/>
    <s v="San Jose"/>
    <s v="CA"/>
    <b v="0"/>
    <s v="attack"/>
    <s v="Foot"/>
    <b v="0"/>
    <s v="armed"/>
    <s v="No Gun"/>
  </r>
  <r>
    <n v="601"/>
    <n v="725"/>
    <s v="Richard Tyler Young"/>
    <d v="2015-08-10T00:00:00"/>
    <s v="shot"/>
    <m/>
    <x v="22"/>
    <x v="0"/>
    <s v="W"/>
    <s v="Gilbert"/>
    <s v="AZ"/>
    <b v="0"/>
    <s v="other"/>
    <s v="Not fleeing"/>
    <b v="0"/>
    <s v="unarmed or undetermined or null"/>
    <s v="No Gun"/>
  </r>
  <r>
    <n v="602"/>
    <n v="728"/>
    <s v="Casey George Alarcon"/>
    <d v="2015-08-11T00:00:00"/>
    <s v="shot"/>
    <s v="gun"/>
    <x v="8"/>
    <x v="0"/>
    <s v="W"/>
    <s v="Sandpoint"/>
    <s v="ID"/>
    <b v="0"/>
    <s v="attack"/>
    <s v="Not fleeing"/>
    <b v="0"/>
    <s v="armed"/>
    <s v="Gun"/>
  </r>
  <r>
    <n v="603"/>
    <n v="730"/>
    <s v="Randall Lance Hughes"/>
    <d v="2015-08-11T00:00:00"/>
    <s v="shot and Tasered"/>
    <s v="knife"/>
    <x v="26"/>
    <x v="0"/>
    <s v="W"/>
    <s v="Waco"/>
    <s v="TX"/>
    <b v="0"/>
    <s v="other"/>
    <s v="Not fleeing"/>
    <b v="0"/>
    <s v="armed"/>
    <s v="No Gun"/>
  </r>
  <r>
    <n v="604"/>
    <n v="729"/>
    <s v="Richard Dean Shull Jr."/>
    <d v="2015-08-12T00:00:00"/>
    <s v="shot"/>
    <s v="gun"/>
    <x v="22"/>
    <x v="0"/>
    <s v="W"/>
    <s v="Odessa"/>
    <s v="TX"/>
    <b v="0"/>
    <s v="attack"/>
    <s v="Not fleeing"/>
    <b v="0"/>
    <s v="armed"/>
    <s v="Gun"/>
  </r>
  <r>
    <n v="605"/>
    <n v="731"/>
    <s v="Nathaniel Wilks"/>
    <d v="2015-08-12T00:00:00"/>
    <s v="shot"/>
    <s v="gun"/>
    <x v="25"/>
    <x v="0"/>
    <s v="B"/>
    <s v="Oakland"/>
    <s v="CA"/>
    <b v="0"/>
    <s v="attack"/>
    <s v="Car"/>
    <b v="1"/>
    <s v="armed"/>
    <s v="Gun"/>
  </r>
  <r>
    <n v="606"/>
    <n v="732"/>
    <s v="Redel Jones"/>
    <d v="2015-08-12T00:00:00"/>
    <s v="shot and Tasered"/>
    <s v="knife"/>
    <x v="12"/>
    <x v="1"/>
    <s v="B"/>
    <s v="Los Angeles"/>
    <s v="CA"/>
    <b v="0"/>
    <s v="other"/>
    <s v="Not fleeing"/>
    <b v="0"/>
    <s v="armed"/>
    <s v="No Gun"/>
  </r>
  <r>
    <n v="607"/>
    <n v="733"/>
    <s v="Anthony Lorenzo Vallejo"/>
    <d v="2015-08-12T00:00:00"/>
    <s v="shot"/>
    <s v="gun"/>
    <x v="25"/>
    <x v="0"/>
    <s v="H"/>
    <s v="Hemet"/>
    <s v="CA"/>
    <b v="0"/>
    <s v="attack"/>
    <s v="Car"/>
    <b v="0"/>
    <s v="armed"/>
    <s v="Gun"/>
  </r>
  <r>
    <n v="608"/>
    <n v="735"/>
    <s v="Reginald Marshall"/>
    <d v="2015-08-12T00:00:00"/>
    <s v="shot"/>
    <s v="gun"/>
    <x v="25"/>
    <x v="0"/>
    <s v="B"/>
    <s v="Toledo"/>
    <s v="OH"/>
    <b v="0"/>
    <s v="attack"/>
    <s v="Car"/>
    <b v="0"/>
    <s v="armed"/>
    <s v="Gun"/>
  </r>
  <r>
    <n v="609"/>
    <n v="736"/>
    <s v="William Smith"/>
    <d v="2015-08-12T00:00:00"/>
    <s v="shot"/>
    <s v="gun"/>
    <x v="17"/>
    <x v="0"/>
    <s v="W"/>
    <s v="Hobbs"/>
    <s v="NM"/>
    <b v="0"/>
    <s v="undetermined"/>
    <s v="Car"/>
    <b v="0"/>
    <s v="armed"/>
    <s v="Gun"/>
  </r>
  <r>
    <n v="610"/>
    <n v="738"/>
    <s v="Garland Tyree"/>
    <d v="2015-08-14T00:00:00"/>
    <s v="shot"/>
    <s v="gun"/>
    <x v="38"/>
    <x v="0"/>
    <s v="B"/>
    <s v="Staten Island"/>
    <s v="NY"/>
    <b v="0"/>
    <s v="attack"/>
    <s v="Not fleeing"/>
    <b v="0"/>
    <s v="armed"/>
    <s v="Gun"/>
  </r>
  <r>
    <n v="611"/>
    <n v="739"/>
    <s v="Hector Rene Sorriano Gonzalez"/>
    <d v="2015-08-14T00:00:00"/>
    <s v="shot"/>
    <s v="gun"/>
    <x v="36"/>
    <x v="0"/>
    <s v="H"/>
    <s v="Boerne"/>
    <s v="TX"/>
    <b v="0"/>
    <s v="attack"/>
    <s v="Not fleeing"/>
    <b v="0"/>
    <s v="armed"/>
    <s v="Gun"/>
  </r>
  <r>
    <n v="612"/>
    <n v="740"/>
    <s v="Asshams Pharoah Manley"/>
    <d v="2015-08-14T00:00:00"/>
    <s v="shot"/>
    <s v="unarmed"/>
    <x v="12"/>
    <x v="0"/>
    <s v="B"/>
    <s v="District Heights"/>
    <s v="MD"/>
    <b v="1"/>
    <s v="attack"/>
    <s v="Foot"/>
    <b v="0"/>
    <s v="unarmed or undetermined or null"/>
    <s v="No Gun"/>
  </r>
  <r>
    <n v="613"/>
    <n v="750"/>
    <s v="Christopher Anderson"/>
    <d v="2015-08-14T00:00:00"/>
    <s v="shot and Tasered"/>
    <s v="box cutter"/>
    <x v="0"/>
    <x v="0"/>
    <s v="W"/>
    <s v="Bolton"/>
    <s v="CT"/>
    <b v="0"/>
    <s v="attack"/>
    <s v="Car"/>
    <b v="0"/>
    <s v="armed"/>
    <s v="No Gun"/>
  </r>
  <r>
    <n v="614"/>
    <n v="741"/>
    <s v="John Unsworth"/>
    <d v="2015-08-15T00:00:00"/>
    <s v="shot and Tasered"/>
    <s v="unarmed"/>
    <x v="21"/>
    <x v="0"/>
    <s v="W"/>
    <s v="Hanover"/>
    <s v="IN"/>
    <b v="0"/>
    <s v="attack"/>
    <s v="Not fleeing"/>
    <b v="0"/>
    <s v="unarmed or undetermined or null"/>
    <s v="No Gun"/>
  </r>
  <r>
    <n v="615"/>
    <n v="742"/>
    <s v="Allen Matthew Baker"/>
    <d v="2015-08-15T00:00:00"/>
    <s v="shot"/>
    <s v="gun"/>
    <x v="2"/>
    <x v="0"/>
    <s v="B"/>
    <s v="Sunnyvale"/>
    <s v="CA"/>
    <b v="0"/>
    <s v="attack"/>
    <s v="Not fleeing"/>
    <b v="0"/>
    <s v="armed"/>
    <s v="Gun"/>
  </r>
  <r>
    <n v="616"/>
    <n v="743"/>
    <s v="Benjamin Peter Ashley"/>
    <d v="2015-08-15T00:00:00"/>
    <s v="shot"/>
    <m/>
    <x v="8"/>
    <x v="0"/>
    <s v="B"/>
    <s v="Inyokern"/>
    <s v="CA"/>
    <b v="0"/>
    <s v="attack"/>
    <s v="Not fleeing"/>
    <b v="0"/>
    <s v="unarmed or undetermined or null"/>
    <s v="No Gun"/>
  </r>
  <r>
    <n v="617"/>
    <n v="744"/>
    <s v="Jonathon  Pope"/>
    <d v="2015-08-15T00:00:00"/>
    <s v="shot"/>
    <s v="gun"/>
    <x v="12"/>
    <x v="0"/>
    <s v="W"/>
    <s v="Carson City"/>
    <s v="NV"/>
    <b v="0"/>
    <s v="attack"/>
    <s v="Not fleeing"/>
    <b v="0"/>
    <s v="armed"/>
    <s v="Gun"/>
  </r>
  <r>
    <n v="618"/>
    <n v="745"/>
    <s v="Matthew Castillo"/>
    <d v="2015-08-16T00:00:00"/>
    <s v="shot"/>
    <s v="gun"/>
    <x v="20"/>
    <x v="0"/>
    <s v="H"/>
    <s v="San Jose"/>
    <s v="CA"/>
    <b v="0"/>
    <s v="other"/>
    <s v="Not fleeing"/>
    <b v="0"/>
    <s v="armed"/>
    <s v="Gun"/>
  </r>
  <r>
    <n v="619"/>
    <n v="746"/>
    <s v="Steven B. Norton"/>
    <d v="2015-08-16T00:00:00"/>
    <s v="shot"/>
    <s v="gun"/>
    <x v="1"/>
    <x v="0"/>
    <s v="W"/>
    <s v="Kerrville"/>
    <s v="TX"/>
    <b v="0"/>
    <s v="attack"/>
    <s v="Not fleeing"/>
    <b v="0"/>
    <s v="armed"/>
    <s v="Gun"/>
  </r>
  <r>
    <n v="620"/>
    <n v="748"/>
    <s v="Frederick Roy"/>
    <d v="2015-08-17T00:00:00"/>
    <s v="shot"/>
    <s v="gun"/>
    <x v="7"/>
    <x v="0"/>
    <s v="B"/>
    <s v="Houston"/>
    <s v="TX"/>
    <b v="0"/>
    <s v="attack"/>
    <s v="Not fleeing"/>
    <b v="0"/>
    <s v="armed"/>
    <s v="Gun"/>
  </r>
  <r>
    <n v="621"/>
    <n v="749"/>
    <s v="Richard Jacquez"/>
    <d v="2015-08-17T00:00:00"/>
    <s v="shot"/>
    <s v="unarmed"/>
    <x v="34"/>
    <x v="0"/>
    <s v="H"/>
    <s v="San Jose"/>
    <s v="CA"/>
    <b v="0"/>
    <s v="other"/>
    <s v="Foot"/>
    <b v="0"/>
    <s v="unarmed or undetermined or null"/>
    <s v="No Gun"/>
  </r>
  <r>
    <n v="622"/>
    <n v="751"/>
    <s v="Mansur Ball-Bey"/>
    <d v="2015-08-19T00:00:00"/>
    <s v="shot"/>
    <s v="gun"/>
    <x v="5"/>
    <x v="0"/>
    <s v="B"/>
    <s v="St. Louis"/>
    <s v="MO"/>
    <b v="0"/>
    <s v="attack"/>
    <s v="Foot"/>
    <b v="0"/>
    <s v="armed"/>
    <s v="Gun"/>
  </r>
  <r>
    <n v="623"/>
    <n v="752"/>
    <s v="Deviere Ernel Ransom"/>
    <d v="2015-08-19T00:00:00"/>
    <s v="shot"/>
    <s v="gun"/>
    <x v="22"/>
    <x v="0"/>
    <s v="B"/>
    <s v="Bloomfield Township"/>
    <s v="MI"/>
    <b v="0"/>
    <s v="attack"/>
    <s v="Car"/>
    <b v="0"/>
    <s v="armed"/>
    <s v="Gun"/>
  </r>
  <r>
    <n v="624"/>
    <n v="753"/>
    <s v="Jason Hale"/>
    <d v="2015-08-19T00:00:00"/>
    <s v="shot"/>
    <s v="gun"/>
    <x v="20"/>
    <x v="0"/>
    <s v="W"/>
    <s v="Hunters"/>
    <s v="WA"/>
    <b v="1"/>
    <s v="attack"/>
    <s v="Foot"/>
    <b v="0"/>
    <s v="armed"/>
    <s v="Gun"/>
  </r>
  <r>
    <n v="625"/>
    <n v="754"/>
    <s v="Wade Allen Baker"/>
    <d v="2015-08-19T00:00:00"/>
    <s v="shot"/>
    <s v="gun"/>
    <x v="52"/>
    <x v="0"/>
    <s v="W"/>
    <s v="Canton"/>
    <s v="NC"/>
    <b v="1"/>
    <s v="attack"/>
    <s v="Not fleeing"/>
    <b v="0"/>
    <s v="armed"/>
    <s v="Gun"/>
  </r>
  <r>
    <n v="626"/>
    <n v="881"/>
    <s v="Tyler Gerken"/>
    <d v="2015-08-20T00:00:00"/>
    <s v="shot"/>
    <s v="gun"/>
    <x v="29"/>
    <x v="0"/>
    <s v="W"/>
    <s v="Beverly"/>
    <s v="OH"/>
    <b v="1"/>
    <s v="attack"/>
    <s v="Not fleeing"/>
    <b v="0"/>
    <s v="armed"/>
    <s v="Gun"/>
  </r>
  <r>
    <n v="627"/>
    <n v="755"/>
    <s v="Jeffory Ray Tevis"/>
    <d v="2015-08-20T00:00:00"/>
    <s v="shot and Tasered"/>
    <s v="unarmed"/>
    <x v="44"/>
    <x v="0"/>
    <s v="W"/>
    <s v="Tuscaloosa"/>
    <s v="AL"/>
    <b v="1"/>
    <s v="attack"/>
    <s v="Not fleeing"/>
    <b v="0"/>
    <s v="unarmed or undetermined or null"/>
    <s v="No Gun"/>
  </r>
  <r>
    <n v="628"/>
    <n v="756"/>
    <s v="Raul Herrera"/>
    <d v="2015-08-20T00:00:00"/>
    <s v="shot"/>
    <s v="gun"/>
    <x v="31"/>
    <x v="0"/>
    <s v="H"/>
    <s v="Ontario"/>
    <s v="CA"/>
    <b v="1"/>
    <s v="attack"/>
    <s v="Not fleeing"/>
    <b v="0"/>
    <s v="armed"/>
    <s v="Gun"/>
  </r>
  <r>
    <n v="629"/>
    <n v="758"/>
    <s v="Timmy Walling"/>
    <d v="2015-08-21T00:00:00"/>
    <s v="shot"/>
    <s v="gun"/>
    <x v="41"/>
    <x v="0"/>
    <s v="W"/>
    <s v="Grapeview"/>
    <s v="WA"/>
    <b v="1"/>
    <s v="attack"/>
    <s v="Not fleeing"/>
    <b v="0"/>
    <s v="armed"/>
    <s v="Gun"/>
  </r>
  <r>
    <n v="630"/>
    <n v="760"/>
    <s v="Charles S. Hall"/>
    <d v="2015-08-21T00:00:00"/>
    <s v="shot"/>
    <m/>
    <x v="12"/>
    <x v="0"/>
    <s v="W"/>
    <s v="North East"/>
    <s v="MD"/>
    <b v="0"/>
    <s v="attack"/>
    <s v="Car"/>
    <b v="0"/>
    <s v="unarmed or undetermined or null"/>
    <s v="No Gun"/>
  </r>
  <r>
    <n v="631"/>
    <n v="761"/>
    <s v="Alan Joseph Rushton"/>
    <d v="2015-08-21T00:00:00"/>
    <s v="shot"/>
    <s v="knife"/>
    <x v="38"/>
    <x v="0"/>
    <s v="W"/>
    <s v="Wake Forest"/>
    <s v="NC"/>
    <b v="0"/>
    <s v="other"/>
    <s v="Not fleeing"/>
    <b v="0"/>
    <s v="armed"/>
    <s v="No Gun"/>
  </r>
  <r>
    <n v="632"/>
    <n v="762"/>
    <s v="Adam Schneider"/>
    <d v="2015-08-22T00:00:00"/>
    <s v="shot"/>
    <s v="gun"/>
    <x v="10"/>
    <x v="0"/>
    <s v="W"/>
    <s v="Cohasset"/>
    <s v="MN"/>
    <b v="0"/>
    <s v="attack"/>
    <s v="Not fleeing"/>
    <b v="0"/>
    <s v="armed"/>
    <s v="Gun"/>
  </r>
  <r>
    <n v="633"/>
    <n v="763"/>
    <s v="Thaddeus Faison"/>
    <d v="2015-08-22T00:00:00"/>
    <s v="shot and Tasered"/>
    <s v="gun"/>
    <x v="4"/>
    <x v="0"/>
    <s v="B"/>
    <s v="Troy"/>
    <s v="NY"/>
    <b v="0"/>
    <s v="attack"/>
    <s v="Foot"/>
    <b v="0"/>
    <s v="armed"/>
    <s v="Gun"/>
  </r>
  <r>
    <n v="634"/>
    <n v="764"/>
    <s v="Jason Lee Alderman"/>
    <d v="2015-08-22T00:00:00"/>
    <s v="shot"/>
    <s v="carjack"/>
    <x v="20"/>
    <x v="0"/>
    <s v="W"/>
    <s v="Bakersfield"/>
    <s v="CA"/>
    <b v="0"/>
    <s v="undetermined"/>
    <s v="Not fleeing"/>
    <b v="0"/>
    <s v="armed"/>
    <s v="No Gun"/>
  </r>
  <r>
    <n v="635"/>
    <n v="765"/>
    <s v="Nicholas Garner"/>
    <d v="2015-08-22T00:00:00"/>
    <s v="shot"/>
    <m/>
    <x v="36"/>
    <x v="0"/>
    <s v="W"/>
    <s v="Wichita"/>
    <s v="KS"/>
    <b v="0"/>
    <s v="attack"/>
    <s v="Car"/>
    <b v="0"/>
    <s v="unarmed or undetermined or null"/>
    <s v="No Gun"/>
  </r>
  <r>
    <n v="636"/>
    <n v="766"/>
    <s v="Kenneth Henry Morgan"/>
    <d v="2015-08-22T00:00:00"/>
    <s v="shot"/>
    <s v="knife"/>
    <x v="49"/>
    <x v="0"/>
    <s v="W"/>
    <s v="King George"/>
    <s v="VA"/>
    <b v="0"/>
    <s v="other"/>
    <s v="Not fleeing"/>
    <b v="0"/>
    <s v="armed"/>
    <s v="No Gun"/>
  </r>
  <r>
    <n v="637"/>
    <n v="768"/>
    <s v="Richard Francis Compo"/>
    <d v="2015-08-23T00:00:00"/>
    <s v="shot"/>
    <s v="gun"/>
    <x v="16"/>
    <x v="0"/>
    <s v="W"/>
    <s v="Jacksonville"/>
    <s v="FL"/>
    <b v="1"/>
    <s v="attack"/>
    <s v="Not fleeing"/>
    <b v="0"/>
    <s v="armed"/>
    <s v="Gun"/>
  </r>
  <r>
    <n v="638"/>
    <n v="769"/>
    <s v="Christopher Ray Tompkins"/>
    <d v="2015-08-23T00:00:00"/>
    <s v="shot"/>
    <s v="gun"/>
    <x v="16"/>
    <x v="0"/>
    <s v="W"/>
    <s v="Arab"/>
    <s v="AL"/>
    <b v="0"/>
    <s v="attack"/>
    <s v="Car"/>
    <b v="0"/>
    <s v="armed"/>
    <s v="Gun"/>
  </r>
  <r>
    <n v="639"/>
    <n v="771"/>
    <s v="Julian Hoffman"/>
    <d v="2015-08-23T00:00:00"/>
    <s v="shot"/>
    <s v="toy weapon"/>
    <x v="27"/>
    <x v="0"/>
    <s v="W"/>
    <s v="Brick Township"/>
    <s v="NJ"/>
    <b v="0"/>
    <s v="attack"/>
    <s v="Not fleeing"/>
    <b v="0"/>
    <s v="armed"/>
    <s v="No Gun"/>
  </r>
  <r>
    <n v="640"/>
    <n v="772"/>
    <s v="Bobby Troledge Norris"/>
    <d v="2015-08-23T00:00:00"/>
    <s v="shot"/>
    <s v="gun"/>
    <x v="0"/>
    <x v="0"/>
    <s v="B"/>
    <s v="Archdale"/>
    <s v="NC"/>
    <b v="0"/>
    <s v="attack"/>
    <s v="Not fleeing"/>
    <b v="0"/>
    <s v="armed"/>
    <s v="Gun"/>
  </r>
  <r>
    <n v="641"/>
    <n v="767"/>
    <s v="William Lee Snider"/>
    <d v="2015-08-23T00:00:00"/>
    <s v="shot"/>
    <s v="gun"/>
    <x v="41"/>
    <x v="0"/>
    <s v="W"/>
    <s v="Las Vegas"/>
    <s v="NV"/>
    <b v="0"/>
    <s v="attack"/>
    <s v="Not fleeing"/>
    <b v="0"/>
    <s v="armed"/>
    <s v="Gun"/>
  </r>
  <r>
    <n v="642"/>
    <n v="770"/>
    <s v="Marvin Maestas"/>
    <d v="2015-08-25T00:00:00"/>
    <s v="shot"/>
    <s v="gun"/>
    <x v="12"/>
    <x v="0"/>
    <s v="H"/>
    <s v="Santa Fe"/>
    <s v="NM"/>
    <b v="0"/>
    <s v="attack"/>
    <s v="Foot"/>
    <b v="0"/>
    <s v="armed"/>
    <s v="Gun"/>
  </r>
  <r>
    <n v="643"/>
    <n v="773"/>
    <s v="Curtis Smith"/>
    <d v="2015-08-25T00:00:00"/>
    <s v="shot"/>
    <s v="knife"/>
    <x v="8"/>
    <x v="0"/>
    <s v="B"/>
    <s v="West Chester"/>
    <s v="PA"/>
    <b v="0"/>
    <s v="attack"/>
    <s v="Not fleeing"/>
    <b v="0"/>
    <s v="armed"/>
    <s v="No Gun"/>
  </r>
  <r>
    <n v="644"/>
    <n v="774"/>
    <s v="Todd Tomlinson"/>
    <d v="2015-08-25T00:00:00"/>
    <s v="shot"/>
    <s v="gun"/>
    <x v="0"/>
    <x v="0"/>
    <s v="W"/>
    <s v="Thonotosassa"/>
    <s v="FL"/>
    <b v="0"/>
    <s v="attack"/>
    <s v="Not fleeing"/>
    <b v="0"/>
    <s v="armed"/>
    <s v="Gun"/>
  </r>
  <r>
    <n v="645"/>
    <n v="775"/>
    <s v="Shane Rudolph"/>
    <d v="2015-08-25T00:00:00"/>
    <s v="shot"/>
    <s v="gun"/>
    <x v="35"/>
    <x v="0"/>
    <s v="W"/>
    <s v="Phoenix"/>
    <s v="AZ"/>
    <b v="0"/>
    <s v="attack"/>
    <s v="Not fleeing"/>
    <b v="0"/>
    <s v="armed"/>
    <s v="Gun"/>
  </r>
  <r>
    <n v="646"/>
    <n v="779"/>
    <s v="Marvin Arroliga"/>
    <d v="2015-08-25T00:00:00"/>
    <s v="shot"/>
    <s v="gun"/>
    <x v="6"/>
    <x v="0"/>
    <s v="H"/>
    <s v="Miami"/>
    <s v="FL"/>
    <b v="0"/>
    <s v="attack"/>
    <s v="Not fleeing"/>
    <b v="0"/>
    <s v="armed"/>
    <s v="Gun"/>
  </r>
  <r>
    <n v="647"/>
    <n v="776"/>
    <s v="Steven Dodd"/>
    <d v="2015-08-26T00:00:00"/>
    <s v="shot"/>
    <s v="toy weapon"/>
    <x v="6"/>
    <x v="0"/>
    <s v="W"/>
    <s v="Hendersonville"/>
    <s v="TN"/>
    <b v="1"/>
    <s v="attack"/>
    <s v="Not fleeing"/>
    <b v="0"/>
    <s v="armed"/>
    <s v="No Gun"/>
  </r>
  <r>
    <n v="648"/>
    <n v="777"/>
    <s v="Brent Pickard"/>
    <d v="2015-08-26T00:00:00"/>
    <s v="shot"/>
    <s v="gun"/>
    <x v="42"/>
    <x v="0"/>
    <s v="W"/>
    <s v="Chattanooga"/>
    <s v="TN"/>
    <b v="0"/>
    <s v="attack"/>
    <s v="Car"/>
    <b v="0"/>
    <s v="armed"/>
    <s v="Gun"/>
  </r>
  <r>
    <n v="649"/>
    <n v="780"/>
    <s v="Kyle Lambrose"/>
    <d v="2015-08-26T00:00:00"/>
    <s v="shot"/>
    <s v="gun"/>
    <x v="25"/>
    <x v="0"/>
    <s v="W"/>
    <s v="West Jordan"/>
    <s v="UT"/>
    <b v="1"/>
    <s v="attack"/>
    <s v="Not fleeing"/>
    <b v="0"/>
    <s v="armed"/>
    <s v="Gun"/>
  </r>
  <r>
    <n v="650"/>
    <n v="781"/>
    <s v="Bertrand Davis"/>
    <d v="2015-08-27T00:00:00"/>
    <s v="shot and Tasered"/>
    <s v="box cutter"/>
    <x v="15"/>
    <x v="0"/>
    <s v="B"/>
    <s v="Dallas"/>
    <s v="TX"/>
    <b v="0"/>
    <s v="attack"/>
    <s v="Not fleeing"/>
    <b v="0"/>
    <s v="armed"/>
    <s v="No Gun"/>
  </r>
  <r>
    <n v="651"/>
    <n v="782"/>
    <s v="Yonas Alehegne"/>
    <d v="2015-08-27T00:00:00"/>
    <s v="shot"/>
    <s v="chain"/>
    <x v="12"/>
    <x v="0"/>
    <s v="B"/>
    <s v="Oakland"/>
    <s v="CA"/>
    <b v="0"/>
    <s v="attack"/>
    <s v="Not fleeing"/>
    <b v="1"/>
    <s v="armed"/>
    <s v="No Gun"/>
  </r>
  <r>
    <n v="652"/>
    <n v="783"/>
    <s v="Robert Hober"/>
    <d v="2015-08-27T00:00:00"/>
    <s v="shot"/>
    <s v="box cutter"/>
    <x v="30"/>
    <x v="0"/>
    <s v="W"/>
    <s v="San Diego"/>
    <s v="CA"/>
    <b v="0"/>
    <s v="other"/>
    <s v="Not fleeing"/>
    <b v="1"/>
    <s v="armed"/>
    <s v="No Gun"/>
  </r>
  <r>
    <n v="653"/>
    <n v="784"/>
    <s v="Manuel Soriano"/>
    <d v="2015-08-27T00:00:00"/>
    <s v="shot"/>
    <s v="contractor's level"/>
    <x v="20"/>
    <x v="0"/>
    <s v="H"/>
    <s v="Los Angeles"/>
    <s v="CA"/>
    <b v="0"/>
    <s v="attack"/>
    <s v="Not fleeing"/>
    <b v="0"/>
    <s v="armed"/>
    <s v="No Gun"/>
  </r>
  <r>
    <n v="654"/>
    <n v="785"/>
    <s v="Gilbert Flores"/>
    <d v="2015-08-28T00:00:00"/>
    <s v="shot"/>
    <s v="undetermined"/>
    <x v="11"/>
    <x v="0"/>
    <s v="H"/>
    <s v="San Antonio"/>
    <s v="TX"/>
    <b v="1"/>
    <s v="undetermined"/>
    <s v="Not fleeing"/>
    <b v="0"/>
    <s v="unarmed or undetermined or null"/>
    <s v="No Gun"/>
  </r>
  <r>
    <n v="655"/>
    <n v="786"/>
    <s v="William Evans"/>
    <d v="2015-08-28T00:00:00"/>
    <s v="shot"/>
    <s v="gun"/>
    <x v="14"/>
    <x v="0"/>
    <s v="W"/>
    <s v="Spanish Fork"/>
    <s v="UT"/>
    <b v="1"/>
    <s v="attack"/>
    <s v="Not fleeing"/>
    <b v="1"/>
    <s v="armed"/>
    <s v="Gun"/>
  </r>
  <r>
    <n v="656"/>
    <n v="788"/>
    <s v="Felix Kumi"/>
    <d v="2015-08-28T00:00:00"/>
    <s v="shot"/>
    <s v="unarmed"/>
    <x v="32"/>
    <x v="0"/>
    <s v="B"/>
    <s v="Mount Vernon"/>
    <s v="NY"/>
    <b v="0"/>
    <s v="other"/>
    <s v="Not fleeing"/>
    <b v="0"/>
    <s v="unarmed or undetermined or null"/>
    <s v="No Gun"/>
  </r>
  <r>
    <n v="657"/>
    <n v="793"/>
    <s v="Devin Brian Dial"/>
    <d v="2015-08-28T00:00:00"/>
    <s v="shot"/>
    <s v="gun"/>
    <x v="2"/>
    <x v="0"/>
    <s v="W"/>
    <s v="Longview"/>
    <s v="TX"/>
    <b v="0"/>
    <s v="attack"/>
    <s v="Not fleeing"/>
    <b v="0"/>
    <s v="armed"/>
    <s v="Gun"/>
  </r>
  <r>
    <n v="658"/>
    <n v="787"/>
    <s v="James Marcus Brown"/>
    <d v="2015-08-29T00:00:00"/>
    <s v="shot"/>
    <s v="gun"/>
    <x v="9"/>
    <x v="0"/>
    <s v="B"/>
    <s v="North Las Vegas"/>
    <s v="NV"/>
    <b v="0"/>
    <s v="attack"/>
    <s v="Foot"/>
    <b v="0"/>
    <s v="armed"/>
    <s v="Gun"/>
  </r>
  <r>
    <n v="659"/>
    <n v="789"/>
    <s v="Roger Albrecht"/>
    <d v="2015-08-29T00:00:00"/>
    <s v="shot"/>
    <s v="knife"/>
    <x v="46"/>
    <x v="0"/>
    <s v="W"/>
    <s v="San Antonio"/>
    <s v="TX"/>
    <b v="0"/>
    <s v="other"/>
    <s v="Not fleeing"/>
    <b v="0"/>
    <s v="armed"/>
    <s v="No Gun"/>
  </r>
  <r>
    <n v="660"/>
    <n v="795"/>
    <s v="Rafael Cruz Jr"/>
    <d v="2015-08-29T00:00:00"/>
    <s v="shot"/>
    <s v="unarmed"/>
    <x v="20"/>
    <x v="0"/>
    <s v="H"/>
    <s v="Chicago"/>
    <s v="IL"/>
    <b v="0"/>
    <s v="undetermined"/>
    <s v="Car"/>
    <b v="0"/>
    <s v="unarmed or undetermined or null"/>
    <s v="No Gun"/>
  </r>
  <r>
    <n v="661"/>
    <n v="790"/>
    <s v="Shawn Hall"/>
    <d v="2015-08-30T00:00:00"/>
    <s v="shot"/>
    <s v="gun"/>
    <x v="45"/>
    <x v="0"/>
    <s v="W"/>
    <s v="Cushing"/>
    <s v="OK"/>
    <b v="0"/>
    <s v="attack"/>
    <s v="Not fleeing"/>
    <b v="0"/>
    <s v="armed"/>
    <s v="Gun"/>
  </r>
  <r>
    <n v="662"/>
    <n v="791"/>
    <s v="David M.  Leon"/>
    <d v="2015-08-30T00:00:00"/>
    <s v="shot"/>
    <s v="gun"/>
    <x v="34"/>
    <x v="0"/>
    <s v="H"/>
    <s v="Tucson"/>
    <s v="AZ"/>
    <b v="0"/>
    <s v="attack"/>
    <s v="Not fleeing"/>
    <b v="0"/>
    <s v="armed"/>
    <s v="Gun"/>
  </r>
  <r>
    <n v="663"/>
    <n v="792"/>
    <s v="William Rippley"/>
    <d v="2015-08-31T00:00:00"/>
    <s v="shot"/>
    <s v="knife"/>
    <x v="35"/>
    <x v="0"/>
    <s v="W"/>
    <s v="Loveland"/>
    <s v="CO"/>
    <b v="0"/>
    <s v="attack"/>
    <s v="Foot"/>
    <b v="0"/>
    <s v="armed"/>
    <s v="No Gun"/>
  </r>
  <r>
    <n v="664"/>
    <n v="794"/>
    <s v="Cedric Maurice Williams"/>
    <d v="2015-09-01T00:00:00"/>
    <s v="shot"/>
    <s v="guns and explosives"/>
    <x v="19"/>
    <x v="0"/>
    <s v="B"/>
    <s v="Bluefield"/>
    <s v="WV"/>
    <b v="0"/>
    <s v="attack"/>
    <s v="Foot"/>
    <b v="0"/>
    <s v="armed"/>
    <s v="Gun"/>
  </r>
  <r>
    <n v="665"/>
    <n v="797"/>
    <s v="Charles Robert Shaw"/>
    <d v="2015-09-01T00:00:00"/>
    <s v="shot"/>
    <s v="gun"/>
    <x v="57"/>
    <x v="0"/>
    <s v="W"/>
    <s v="Twinsburg"/>
    <s v="OH"/>
    <b v="0"/>
    <s v="attack"/>
    <s v="Not fleeing"/>
    <b v="0"/>
    <s v="armed"/>
    <s v="Gun"/>
  </r>
  <r>
    <n v="666"/>
    <n v="798"/>
    <s v="Michael Todd Evans"/>
    <d v="2015-09-01T00:00:00"/>
    <s v="shot"/>
    <s v="gun"/>
    <x v="1"/>
    <x v="0"/>
    <s v="W"/>
    <s v="Artesia"/>
    <s v="NM"/>
    <b v="0"/>
    <s v="attack"/>
    <s v="Not fleeing"/>
    <b v="0"/>
    <s v="armed"/>
    <s v="Gun"/>
  </r>
  <r>
    <n v="667"/>
    <n v="799"/>
    <s v="Arthur Bates"/>
    <d v="2015-09-02T00:00:00"/>
    <s v="shot"/>
    <s v="gun"/>
    <x v="35"/>
    <x v="0"/>
    <s v="W"/>
    <s v="Prescott"/>
    <s v="AZ"/>
    <b v="1"/>
    <s v="attack"/>
    <s v="Not fleeing"/>
    <b v="1"/>
    <s v="armed"/>
    <s v="Gun"/>
  </r>
  <r>
    <n v="668"/>
    <n v="1409"/>
    <s v="Freddy Centeno"/>
    <d v="2015-09-03T00:00:00"/>
    <s v="shot"/>
    <s v="unarmed"/>
    <x v="34"/>
    <x v="0"/>
    <s v="H"/>
    <s v="Fresno"/>
    <s v="CA"/>
    <b v="1"/>
    <s v="attack"/>
    <s v="Not fleeing"/>
    <b v="1"/>
    <s v="unarmed or undetermined or null"/>
    <s v="No Gun"/>
  </r>
  <r>
    <n v="669"/>
    <n v="800"/>
    <s v="Curtis James Meyer"/>
    <d v="2015-09-04T00:00:00"/>
    <s v="shot"/>
    <s v="gun"/>
    <x v="13"/>
    <x v="0"/>
    <s v="W"/>
    <s v="Mitchell"/>
    <s v="SD"/>
    <b v="1"/>
    <s v="attack"/>
    <s v="Not fleeing"/>
    <b v="0"/>
    <s v="armed"/>
    <s v="Gun"/>
  </r>
  <r>
    <n v="670"/>
    <n v="801"/>
    <s v="Jose Ramon Damiani Jr"/>
    <d v="2015-09-04T00:00:00"/>
    <s v="shot and Tasered"/>
    <s v="metal pipe"/>
    <x v="17"/>
    <x v="0"/>
    <s v="H"/>
    <s v="French Lick"/>
    <s v="IN"/>
    <b v="0"/>
    <s v="attack"/>
    <s v="Not fleeing"/>
    <b v="0"/>
    <s v="armed"/>
    <s v="No Gun"/>
  </r>
  <r>
    <n v="671"/>
    <n v="802"/>
    <s v="Richard Keith Kelley"/>
    <d v="2015-09-04T00:00:00"/>
    <s v="shot"/>
    <s v="gun"/>
    <x v="25"/>
    <x v="0"/>
    <s v="W"/>
    <s v="Weitchpec"/>
    <s v="CA"/>
    <b v="0"/>
    <s v="attack"/>
    <s v="Car"/>
    <b v="0"/>
    <s v="armed"/>
    <s v="Gun"/>
  </r>
  <r>
    <n v="672"/>
    <n v="803"/>
    <s v="Sully Lanier"/>
    <d v="2015-09-04T00:00:00"/>
    <s v="shot"/>
    <s v="gun"/>
    <x v="16"/>
    <x v="0"/>
    <s v="W"/>
    <s v="Springtown"/>
    <s v="TX"/>
    <b v="0"/>
    <s v="attack"/>
    <s v="Not fleeing"/>
    <b v="0"/>
    <s v="armed"/>
    <s v="Gun"/>
  </r>
  <r>
    <n v="673"/>
    <n v="804"/>
    <s v="Harrison Lambert"/>
    <d v="2015-09-04T00:00:00"/>
    <s v="shot"/>
    <s v="knife"/>
    <x v="2"/>
    <x v="0"/>
    <s v="W"/>
    <s v="Merrimack"/>
    <s v="NH"/>
    <b v="1"/>
    <s v="other"/>
    <s v="Not fleeing"/>
    <b v="0"/>
    <s v="armed"/>
    <s v="No Gun"/>
  </r>
  <r>
    <n v="674"/>
    <n v="805"/>
    <s v="La'vante Trevon Biggs"/>
    <d v="2015-09-05T00:00:00"/>
    <s v="shot"/>
    <s v="toy weapon"/>
    <x v="27"/>
    <x v="0"/>
    <s v="B"/>
    <s v="Durham"/>
    <s v="NC"/>
    <b v="1"/>
    <s v="attack"/>
    <s v="Not fleeing"/>
    <b v="0"/>
    <s v="armed"/>
    <s v="No Gun"/>
  </r>
  <r>
    <n v="675"/>
    <n v="806"/>
    <s v="Luis Wenceslao"/>
    <d v="2015-09-05T00:00:00"/>
    <s v="shot"/>
    <s v="metal pipe"/>
    <x v="3"/>
    <x v="0"/>
    <s v="H"/>
    <s v="Ontario"/>
    <s v="CA"/>
    <b v="1"/>
    <s v="other"/>
    <s v="Not fleeing"/>
    <b v="1"/>
    <s v="armed"/>
    <s v="No Gun"/>
  </r>
  <r>
    <n v="676"/>
    <n v="807"/>
    <s v="Angelo Delano Perry"/>
    <d v="2015-09-05T00:00:00"/>
    <s v="shot"/>
    <s v="gun"/>
    <x v="7"/>
    <x v="0"/>
    <s v="B"/>
    <s v="Virginia Beach"/>
    <s v="VA"/>
    <b v="0"/>
    <s v="attack"/>
    <s v="Not fleeing"/>
    <b v="0"/>
    <s v="armed"/>
    <s v="Gun"/>
  </r>
  <r>
    <n v="677"/>
    <n v="808"/>
    <s v="India Kager"/>
    <d v="2015-09-05T00:00:00"/>
    <s v="shot"/>
    <s v="unarmed"/>
    <x v="14"/>
    <x v="1"/>
    <s v="B"/>
    <s v="Virginia Beach"/>
    <s v="VA"/>
    <b v="0"/>
    <s v="undetermined"/>
    <s v="Not fleeing"/>
    <b v="0"/>
    <s v="unarmed or undetermined or null"/>
    <s v="No Gun"/>
  </r>
  <r>
    <n v="678"/>
    <n v="809"/>
    <s v="Carlos Yero"/>
    <d v="2015-09-06T00:00:00"/>
    <s v="shot"/>
    <s v="gun"/>
    <x v="37"/>
    <x v="0"/>
    <s v="H"/>
    <s v="Little Havana"/>
    <s v="FL"/>
    <b v="0"/>
    <s v="attack"/>
    <s v="Car"/>
    <b v="0"/>
    <s v="armed"/>
    <s v="Gun"/>
  </r>
  <r>
    <n v="679"/>
    <n v="810"/>
    <s v="Mohamed Ibrahim"/>
    <d v="2015-09-06T00:00:00"/>
    <s v="shot"/>
    <s v="gun"/>
    <x v="14"/>
    <x v="0"/>
    <s v="B"/>
    <s v="Shreveport"/>
    <s v="LA"/>
    <b v="1"/>
    <s v="attack"/>
    <s v="Car"/>
    <b v="0"/>
    <s v="armed"/>
    <s v="Gun"/>
  </r>
  <r>
    <n v="680"/>
    <n v="811"/>
    <s v="William Verrett"/>
    <d v="2015-09-06T00:00:00"/>
    <s v="shot"/>
    <s v="gun"/>
    <x v="35"/>
    <x v="0"/>
    <s v="W"/>
    <s v="Hobbs"/>
    <s v="NM"/>
    <b v="0"/>
    <s v="attack"/>
    <s v="Not fleeing"/>
    <b v="0"/>
    <s v="armed"/>
    <s v="Gun"/>
  </r>
  <r>
    <n v="681"/>
    <n v="813"/>
    <s v="Casimero Carlos Casillas"/>
    <d v="2015-09-07T00:00:00"/>
    <s v="shot"/>
    <s v="metal pipe"/>
    <x v="35"/>
    <x v="0"/>
    <s v="H"/>
    <s v="Fresno"/>
    <s v="CA"/>
    <b v="0"/>
    <s v="other"/>
    <s v="Foot"/>
    <b v="1"/>
    <s v="armed"/>
    <s v="No Gun"/>
  </r>
  <r>
    <n v="682"/>
    <n v="836"/>
    <s v="Tristan Vent"/>
    <d v="2015-09-08T00:00:00"/>
    <s v="shot"/>
    <s v="gun"/>
    <x v="29"/>
    <x v="0"/>
    <s v="N"/>
    <s v="Fairbanks"/>
    <s v="AK"/>
    <b v="0"/>
    <s v="attack"/>
    <s v="Not fleeing"/>
    <b v="0"/>
    <s v="armed"/>
    <s v="Gun"/>
  </r>
  <r>
    <n v="683"/>
    <n v="812"/>
    <s v="Dustin Kuik"/>
    <d v="2015-09-09T00:00:00"/>
    <s v="shot"/>
    <s v="gun"/>
    <x v="9"/>
    <x v="0"/>
    <s v="W"/>
    <s v="Ashwaubenon"/>
    <s v="WI"/>
    <b v="0"/>
    <s v="attack"/>
    <s v="Not fleeing"/>
    <b v="0"/>
    <s v="armed"/>
    <s v="Gun"/>
  </r>
  <r>
    <n v="684"/>
    <n v="815"/>
    <s v="Tyrone Holman"/>
    <d v="2015-09-09T00:00:00"/>
    <s v="shot"/>
    <s v="guns and explosives"/>
    <x v="13"/>
    <x v="0"/>
    <s v="B"/>
    <s v="Kansas City"/>
    <s v="MO"/>
    <b v="1"/>
    <s v="other"/>
    <s v="Not fleeing"/>
    <b v="0"/>
    <s v="armed"/>
    <s v="Gun"/>
  </r>
  <r>
    <n v="685"/>
    <n v="816"/>
    <s v="Vincent J. Perdue"/>
    <d v="2015-09-09T00:00:00"/>
    <s v="shot"/>
    <s v="gun"/>
    <x v="19"/>
    <x v="0"/>
    <s v="N"/>
    <s v="Fairbanks"/>
    <s v="AK"/>
    <b v="0"/>
    <s v="attack"/>
    <s v="Car"/>
    <b v="0"/>
    <s v="armed"/>
    <s v="Gun"/>
  </r>
  <r>
    <n v="686"/>
    <n v="879"/>
    <s v="William Chau"/>
    <d v="2015-09-09T00:00:00"/>
    <s v="shot"/>
    <s v="knife"/>
    <x v="37"/>
    <x v="0"/>
    <s v="A"/>
    <s v="El Monte"/>
    <s v="CA"/>
    <b v="0"/>
    <s v="attack"/>
    <s v="Not fleeing"/>
    <b v="0"/>
    <s v="armed"/>
    <s v="No Gun"/>
  </r>
  <r>
    <n v="687"/>
    <n v="817"/>
    <s v="Tian Ma"/>
    <d v="2015-09-10T00:00:00"/>
    <s v="shot"/>
    <s v="knife"/>
    <x v="10"/>
    <x v="0"/>
    <s v="A"/>
    <s v="Potsdam"/>
    <s v="NY"/>
    <b v="0"/>
    <s v="attack"/>
    <s v="Not fleeing"/>
    <b v="0"/>
    <s v="armed"/>
    <s v="No Gun"/>
  </r>
  <r>
    <n v="688"/>
    <n v="818"/>
    <s v="Bruce Santino"/>
    <d v="2015-09-10T00:00:00"/>
    <s v="shot"/>
    <s v="knife"/>
    <x v="7"/>
    <x v="0"/>
    <m/>
    <s v="Fontana"/>
    <s v="CA"/>
    <b v="1"/>
    <s v="other"/>
    <s v="Not fleeing"/>
    <b v="0"/>
    <s v="armed"/>
    <s v="No Gun"/>
  </r>
  <r>
    <n v="689"/>
    <n v="819"/>
    <s v="Brandon Foy"/>
    <d v="2015-09-10T00:00:00"/>
    <s v="shot"/>
    <s v="gun"/>
    <x v="20"/>
    <x v="0"/>
    <s v="B"/>
    <s v="Indianapolis"/>
    <s v="IN"/>
    <b v="0"/>
    <s v="attack"/>
    <s v="Not fleeing"/>
    <b v="0"/>
    <s v="armed"/>
    <s v="Gun"/>
  </r>
  <r>
    <n v="690"/>
    <n v="820"/>
    <s v=" Austin Wilburly  Reid"/>
    <d v="2015-09-10T00:00:00"/>
    <s v="shot"/>
    <s v="gun"/>
    <x v="3"/>
    <x v="0"/>
    <s v="W"/>
    <s v="Lodi"/>
    <s v="CA"/>
    <b v="0"/>
    <s v="attack"/>
    <s v="Foot"/>
    <b v="0"/>
    <s v="armed"/>
    <s v="Gun"/>
  </r>
  <r>
    <n v="691"/>
    <n v="823"/>
    <s v="Eddie Tapia"/>
    <d v="2015-09-10T00:00:00"/>
    <s v="shot"/>
    <s v="gun"/>
    <x v="11"/>
    <x v="0"/>
    <s v="H"/>
    <s v="Downey"/>
    <s v="CA"/>
    <b v="0"/>
    <s v="attack"/>
    <s v="Car"/>
    <b v="0"/>
    <s v="armed"/>
    <s v="Gun"/>
  </r>
  <r>
    <n v="692"/>
    <n v="824"/>
    <s v="Robert T. Edwards"/>
    <d v="2015-09-11T00:00:00"/>
    <s v="shot"/>
    <s v="gun"/>
    <x v="10"/>
    <x v="0"/>
    <s v="W"/>
    <s v="Chester"/>
    <s v="PA"/>
    <b v="0"/>
    <s v="attack"/>
    <s v="Not fleeing"/>
    <b v="0"/>
    <s v="armed"/>
    <s v="Gun"/>
  </r>
  <r>
    <n v="693"/>
    <n v="831"/>
    <s v="Phillip Pfleghardt"/>
    <d v="2015-09-11T00:00:00"/>
    <s v="shot"/>
    <s v="gun"/>
    <x v="52"/>
    <x v="0"/>
    <s v="W"/>
    <s v="Broomfield"/>
    <s v="CO"/>
    <b v="0"/>
    <s v="attack"/>
    <s v="Car"/>
    <b v="0"/>
    <s v="armed"/>
    <s v="Gun"/>
  </r>
  <r>
    <n v="694"/>
    <n v="822"/>
    <s v="Derick Davis"/>
    <d v="2015-09-12T00:00:00"/>
    <s v="shot"/>
    <s v="undetermined"/>
    <x v="2"/>
    <x v="0"/>
    <s v="W"/>
    <s v="Sylacauga"/>
    <s v="AL"/>
    <b v="0"/>
    <s v="undetermined"/>
    <s v="Other"/>
    <b v="0"/>
    <s v="unarmed or undetermined or null"/>
    <s v="No Gun"/>
  </r>
  <r>
    <n v="695"/>
    <n v="878"/>
    <s v="Jack Stevens Jr."/>
    <d v="2015-09-12T00:00:00"/>
    <s v="shot"/>
    <s v="gun"/>
    <x v="35"/>
    <x v="0"/>
    <s v="W"/>
    <s v="West Knox"/>
    <s v="TN"/>
    <b v="0"/>
    <s v="attack"/>
    <s v="Not fleeing"/>
    <b v="0"/>
    <s v="armed"/>
    <s v="Gun"/>
  </r>
  <r>
    <n v="696"/>
    <n v="821"/>
    <s v="Martin Francis Hammen"/>
    <d v="2015-09-13T00:00:00"/>
    <s v="shot"/>
    <s v="gun"/>
    <x v="4"/>
    <x v="0"/>
    <s v="W"/>
    <s v="Wellman"/>
    <s v="IA"/>
    <b v="1"/>
    <s v="attack"/>
    <s v="Not fleeing"/>
    <b v="0"/>
    <s v="armed"/>
    <s v="Gun"/>
  </r>
  <r>
    <n v="697"/>
    <n v="825"/>
    <s v="Clifford Butler"/>
    <d v="2015-09-13T00:00:00"/>
    <s v="shot"/>
    <s v="gun"/>
    <x v="28"/>
    <x v="0"/>
    <s v="B"/>
    <s v="McAlester"/>
    <s v="OK"/>
    <b v="1"/>
    <s v="attack"/>
    <s v="Not fleeing"/>
    <b v="0"/>
    <s v="armed"/>
    <s v="Gun"/>
  </r>
  <r>
    <n v="698"/>
    <n v="827"/>
    <s v="Jeffrey Eugene Brooks"/>
    <d v="2015-09-13T00:00:00"/>
    <s v="shot"/>
    <s v="gun"/>
    <x v="20"/>
    <x v="0"/>
    <s v="W"/>
    <s v="Clute"/>
    <s v="TX"/>
    <b v="0"/>
    <s v="attack"/>
    <s v="Car"/>
    <b v="0"/>
    <s v="armed"/>
    <s v="Gun"/>
  </r>
  <r>
    <n v="699"/>
    <n v="828"/>
    <s v="Joseph Thompson Johnson-Shanks"/>
    <d v="2015-09-14T00:00:00"/>
    <s v="shot"/>
    <s v="gun"/>
    <x v="9"/>
    <x v="0"/>
    <s v="B"/>
    <s v="Princeton"/>
    <s v="KY"/>
    <b v="0"/>
    <s v="attack"/>
    <s v="Car"/>
    <b v="0"/>
    <s v="armed"/>
    <s v="Gun"/>
  </r>
  <r>
    <n v="700"/>
    <n v="829"/>
    <s v="David Todd Powell"/>
    <d v="2015-09-14T00:00:00"/>
    <s v="shot"/>
    <s v="unarmed"/>
    <x v="14"/>
    <x v="0"/>
    <s v="W"/>
    <s v="Barstow"/>
    <s v="CA"/>
    <b v="1"/>
    <s v="attack"/>
    <s v="Not fleeing"/>
    <b v="0"/>
    <s v="unarmed or undetermined or null"/>
    <s v="No Gun"/>
  </r>
  <r>
    <n v="701"/>
    <n v="830"/>
    <s v="Tyrone Bass"/>
    <d v="2015-09-15T00:00:00"/>
    <s v="shot"/>
    <s v="unknown weapon"/>
    <x v="27"/>
    <x v="0"/>
    <s v="B"/>
    <s v="Chalmette"/>
    <s v="LA"/>
    <b v="0"/>
    <s v="attack"/>
    <s v="Not fleeing"/>
    <b v="0"/>
    <s v="armed"/>
    <s v="No Gun"/>
  </r>
  <r>
    <n v="702"/>
    <n v="832"/>
    <s v="Florencio Chaidez"/>
    <d v="2015-09-15T00:00:00"/>
    <s v="shot"/>
    <s v="gun"/>
    <x v="3"/>
    <x v="0"/>
    <s v="H"/>
    <s v="Panorama City"/>
    <s v="CA"/>
    <b v="0"/>
    <s v="attack"/>
    <s v="Not fleeing"/>
    <b v="1"/>
    <s v="armed"/>
    <s v="Gun"/>
  </r>
  <r>
    <n v="703"/>
    <n v="833"/>
    <s v="Jorge  Suarez-Ruiz"/>
    <d v="2015-09-15T00:00:00"/>
    <s v="shot"/>
    <s v="gun"/>
    <x v="39"/>
    <x v="0"/>
    <s v="H"/>
    <s v="Miami"/>
    <s v="FL"/>
    <b v="1"/>
    <s v="undetermined"/>
    <s v="Car"/>
    <b v="0"/>
    <s v="armed"/>
    <s v="Gun"/>
  </r>
  <r>
    <n v="704"/>
    <n v="834"/>
    <s v="Carlos Wilhelm"/>
    <d v="2015-09-15T00:00:00"/>
    <s v="shot"/>
    <s v="gun"/>
    <x v="4"/>
    <x v="0"/>
    <s v="H"/>
    <s v="Los Angeles"/>
    <s v="CA"/>
    <b v="0"/>
    <s v="attack"/>
    <s v="Not fleeing"/>
    <b v="0"/>
    <s v="armed"/>
    <s v="Gun"/>
  </r>
  <r>
    <n v="705"/>
    <n v="837"/>
    <s v="Bobby R. Anderson"/>
    <d v="2015-09-15T00:00:00"/>
    <s v="shot"/>
    <s v="gun"/>
    <x v="25"/>
    <x v="0"/>
    <s v="B"/>
    <s v="Alexandria"/>
    <s v="LA"/>
    <b v="0"/>
    <s v="other"/>
    <s v="Not fleeing"/>
    <b v="0"/>
    <s v="armed"/>
    <s v="Gun"/>
  </r>
  <r>
    <n v="706"/>
    <n v="835"/>
    <s v="Rory Lynn Gunderman"/>
    <d v="2015-09-16T00:00:00"/>
    <s v="shot"/>
    <s v="gun"/>
    <x v="10"/>
    <x v="0"/>
    <s v="W"/>
    <s v="Lead"/>
    <s v="SD"/>
    <b v="1"/>
    <s v="attack"/>
    <s v="Foot"/>
    <b v="0"/>
    <s v="armed"/>
    <s v="Gun"/>
  </r>
  <r>
    <n v="707"/>
    <n v="838"/>
    <s v="Mark Gary"/>
    <d v="2015-09-17T00:00:00"/>
    <s v="shot"/>
    <s v="gun"/>
    <x v="44"/>
    <x v="0"/>
    <s v="W"/>
    <s v="Beaverton"/>
    <s v="MI"/>
    <b v="0"/>
    <s v="attack"/>
    <s v="Not fleeing"/>
    <b v="0"/>
    <s v="armed"/>
    <s v="Gun"/>
  </r>
  <r>
    <n v="708"/>
    <n v="839"/>
    <s v="Lawrence Price"/>
    <d v="2015-09-17T00:00:00"/>
    <s v="shot"/>
    <s v="gun"/>
    <x v="46"/>
    <x v="0"/>
    <s v="W"/>
    <s v="Brodhead"/>
    <s v="KY"/>
    <b v="0"/>
    <s v="attack"/>
    <s v="Not fleeing"/>
    <b v="0"/>
    <s v="armed"/>
    <s v="Gun"/>
  </r>
  <r>
    <n v="709"/>
    <n v="843"/>
    <s v="Nicholas Alan Johnson"/>
    <d v="2015-09-18T00:00:00"/>
    <s v="shot"/>
    <m/>
    <x v="3"/>
    <x v="0"/>
    <s v="W"/>
    <s v="San Bernardino"/>
    <s v="CA"/>
    <b v="0"/>
    <s v="undetermined"/>
    <s v="Car"/>
    <b v="0"/>
    <s v="unarmed or undetermined or null"/>
    <s v="No Gun"/>
  </r>
  <r>
    <n v="710"/>
    <n v="844"/>
    <s v="Gregory Herrell"/>
    <d v="2015-09-18T00:00:00"/>
    <s v="shot"/>
    <s v="undetermined"/>
    <x v="1"/>
    <x v="0"/>
    <s v="W"/>
    <s v="Dickson"/>
    <s v="TN"/>
    <b v="0"/>
    <s v="undetermined"/>
    <s v="Not fleeing"/>
    <b v="0"/>
    <s v="unarmed or undetermined or null"/>
    <s v="No Gun"/>
  </r>
  <r>
    <n v="711"/>
    <n v="842"/>
    <s v="Lucien Rolland"/>
    <d v="2015-09-19T00:00:00"/>
    <s v="shot"/>
    <s v="gun"/>
    <x v="42"/>
    <x v="0"/>
    <s v="W"/>
    <s v="Slidell"/>
    <s v="LA"/>
    <b v="0"/>
    <s v="attack"/>
    <s v="Car"/>
    <b v="0"/>
    <s v="armed"/>
    <s v="Gun"/>
  </r>
  <r>
    <n v="712"/>
    <n v="846"/>
    <s v="Scott Beech"/>
    <d v="2015-09-19T00:00:00"/>
    <s v="shot"/>
    <s v="gun"/>
    <x v="41"/>
    <x v="0"/>
    <s v="W"/>
    <s v="Washington County"/>
    <s v="AL"/>
    <b v="1"/>
    <s v="attack"/>
    <s v="Not fleeing"/>
    <b v="1"/>
    <s v="armed"/>
    <s v="Gun"/>
  </r>
  <r>
    <n v="713"/>
    <n v="845"/>
    <s v="Michael Thomas Pierce"/>
    <d v="2015-09-20T00:00:00"/>
    <s v="shot"/>
    <s v="gun"/>
    <x v="2"/>
    <x v="0"/>
    <s v="W"/>
    <s v="Harrisonburg"/>
    <s v="VA"/>
    <b v="0"/>
    <s v="attack"/>
    <s v="Not fleeing"/>
    <b v="1"/>
    <s v="armed"/>
    <s v="Gun"/>
  </r>
  <r>
    <n v="714"/>
    <n v="847"/>
    <s v="Jerrald Wright"/>
    <d v="2015-09-20T00:00:00"/>
    <s v="shot"/>
    <s v="gun"/>
    <x v="33"/>
    <x v="0"/>
    <s v="W"/>
    <s v="Shelbyville"/>
    <s v="IN"/>
    <b v="0"/>
    <s v="attack"/>
    <s v="Not fleeing"/>
    <b v="0"/>
    <s v="armed"/>
    <s v="Gun"/>
  </r>
  <r>
    <n v="715"/>
    <n v="840"/>
    <s v="Gerardo Ramirez"/>
    <d v="2015-09-21T00:00:00"/>
    <s v="shot"/>
    <s v="gun"/>
    <x v="22"/>
    <x v="0"/>
    <s v="H"/>
    <s v="Dallas"/>
    <s v="TX"/>
    <b v="1"/>
    <s v="attack"/>
    <s v="Not fleeing"/>
    <b v="0"/>
    <s v="armed"/>
    <s v="Gun"/>
  </r>
  <r>
    <n v="716"/>
    <n v="848"/>
    <s v="William Spaits"/>
    <d v="2015-09-21T00:00:00"/>
    <s v="shot"/>
    <s v="gun"/>
    <x v="25"/>
    <x v="0"/>
    <s v="W"/>
    <s v="Sand City"/>
    <s v="CA"/>
    <b v="0"/>
    <s v="attack"/>
    <s v="Not fleeing"/>
    <b v="0"/>
    <s v="armed"/>
    <s v="Gun"/>
  </r>
  <r>
    <n v="717"/>
    <n v="849"/>
    <s v="Tina Money"/>
    <d v="2015-09-21T00:00:00"/>
    <s v="shot"/>
    <s v="gun"/>
    <x v="2"/>
    <x v="1"/>
    <s v="W"/>
    <s v="Sand City"/>
    <s v="CA"/>
    <b v="0"/>
    <s v="attack"/>
    <s v="Not fleeing"/>
    <b v="0"/>
    <s v="armed"/>
    <s v="Gun"/>
  </r>
  <r>
    <n v="718"/>
    <n v="850"/>
    <s v="Steven McKenny"/>
    <d v="2015-09-21T00:00:00"/>
    <s v="shot and Tasered"/>
    <s v="unarmed"/>
    <x v="27"/>
    <x v="0"/>
    <s v="W"/>
    <s v="Paris"/>
    <s v="TX"/>
    <b v="0"/>
    <s v="attack"/>
    <s v="Not fleeing"/>
    <b v="0"/>
    <s v="unarmed or undetermined or null"/>
    <s v="No Gun"/>
  </r>
  <r>
    <n v="719"/>
    <n v="851"/>
    <s v="Timothy Wagner"/>
    <d v="2015-09-21T00:00:00"/>
    <s v="shot"/>
    <s v="gun"/>
    <x v="36"/>
    <x v="0"/>
    <s v="W"/>
    <s v="Barberville"/>
    <s v="FL"/>
    <b v="0"/>
    <s v="attack"/>
    <s v="Not fleeing"/>
    <b v="0"/>
    <s v="armed"/>
    <s v="Gun"/>
  </r>
  <r>
    <n v="720"/>
    <n v="852"/>
    <s v="Dominic Fuller"/>
    <d v="2015-09-21T00:00:00"/>
    <s v="shot"/>
    <s v="stapler"/>
    <x v="8"/>
    <x v="0"/>
    <s v="H"/>
    <s v="Auburndale"/>
    <s v="FL"/>
    <b v="0"/>
    <s v="other"/>
    <s v="Foot"/>
    <b v="0"/>
    <s v="armed"/>
    <s v="No Gun"/>
  </r>
  <r>
    <n v="721"/>
    <n v="853"/>
    <s v="Dante Osborne"/>
    <d v="2015-09-22T00:00:00"/>
    <s v="shot"/>
    <s v="gun"/>
    <x v="3"/>
    <x v="0"/>
    <s v="B"/>
    <s v="Oakland"/>
    <s v="CA"/>
    <b v="0"/>
    <s v="attack"/>
    <s v="Car"/>
    <b v="0"/>
    <s v="armed"/>
    <s v="Gun"/>
  </r>
  <r>
    <n v="722"/>
    <n v="854"/>
    <s v="Joel Dixon Smith"/>
    <d v="2015-09-22T00:00:00"/>
    <s v="shot"/>
    <s v="gun"/>
    <x v="19"/>
    <x v="0"/>
    <s v="W"/>
    <s v="Niceville"/>
    <s v="FL"/>
    <b v="1"/>
    <s v="attack"/>
    <s v="Not fleeing"/>
    <b v="0"/>
    <s v="armed"/>
    <s v="Gun"/>
  </r>
  <r>
    <n v="723"/>
    <n v="855"/>
    <s v="Tim Kyle Torngren"/>
    <d v="2015-09-22T00:00:00"/>
    <s v="shot"/>
    <s v="gun"/>
    <x v="59"/>
    <x v="0"/>
    <s v="W"/>
    <s v="Happy Valley"/>
    <s v="CA"/>
    <b v="1"/>
    <s v="attack"/>
    <s v="Not fleeing"/>
    <b v="0"/>
    <s v="armed"/>
    <s v="Gun"/>
  </r>
  <r>
    <n v="724"/>
    <n v="856"/>
    <s v="Donaven Kyle Anderson"/>
    <d v="2015-09-22T00:00:00"/>
    <s v="shot"/>
    <s v="gun"/>
    <x v="36"/>
    <x v="0"/>
    <m/>
    <s v="North Las Vegas"/>
    <s v="NV"/>
    <b v="0"/>
    <s v="attack"/>
    <s v="Not fleeing"/>
    <b v="0"/>
    <s v="armed"/>
    <s v="Gun"/>
  </r>
  <r>
    <n v="725"/>
    <n v="857"/>
    <s v="Robert Berger"/>
    <d v="2015-09-23T00:00:00"/>
    <s v="shot"/>
    <s v="knife"/>
    <x v="26"/>
    <x v="0"/>
    <s v="O"/>
    <s v="Salt Lake City"/>
    <s v="UT"/>
    <b v="0"/>
    <s v="attack"/>
    <s v="Not fleeing"/>
    <b v="0"/>
    <s v="armed"/>
    <s v="No Gun"/>
  </r>
  <r>
    <n v="726"/>
    <n v="858"/>
    <s v="Joseph Khammash"/>
    <d v="2015-09-23T00:00:00"/>
    <s v="shot"/>
    <s v="gun"/>
    <x v="7"/>
    <x v="0"/>
    <s v="W"/>
    <s v="McKinney"/>
    <s v="TX"/>
    <b v="0"/>
    <s v="attack"/>
    <s v="Not fleeing"/>
    <b v="0"/>
    <s v="armed"/>
    <s v="Gun"/>
  </r>
  <r>
    <n v="727"/>
    <n v="859"/>
    <s v="Keith Harrison McLeod"/>
    <d v="2015-09-23T00:00:00"/>
    <s v="shot"/>
    <s v="unarmed"/>
    <x v="29"/>
    <x v="0"/>
    <s v="B"/>
    <s v="Reisterstown"/>
    <s v="MD"/>
    <b v="0"/>
    <s v="other"/>
    <s v="Foot"/>
    <b v="0"/>
    <s v="unarmed or undetermined or null"/>
    <s v="No Gun"/>
  </r>
  <r>
    <n v="728"/>
    <n v="861"/>
    <s v="Kenneth Ray Pinter"/>
    <d v="2015-09-23T00:00:00"/>
    <s v="shot"/>
    <s v="gun"/>
    <x v="35"/>
    <x v="0"/>
    <s v="W"/>
    <s v="Grayson County"/>
    <s v="VA"/>
    <b v="0"/>
    <s v="attack"/>
    <s v="Not fleeing"/>
    <b v="0"/>
    <s v="armed"/>
    <s v="Gun"/>
  </r>
  <r>
    <n v="729"/>
    <n v="862"/>
    <s v="Jeremy McDole"/>
    <d v="2015-09-23T00:00:00"/>
    <s v="shot"/>
    <s v="gun"/>
    <x v="14"/>
    <x v="0"/>
    <s v="B"/>
    <s v="Wilmington"/>
    <s v="DE"/>
    <b v="1"/>
    <s v="undetermined"/>
    <s v="Not fleeing"/>
    <b v="0"/>
    <s v="armed"/>
    <s v="Gun"/>
  </r>
  <r>
    <n v="730"/>
    <n v="860"/>
    <s v="Ernesto Medina Lopez"/>
    <d v="2015-09-24T00:00:00"/>
    <s v="shot"/>
    <s v="knife"/>
    <x v="15"/>
    <x v="0"/>
    <s v="H"/>
    <s v="Miami"/>
    <s v="FL"/>
    <b v="0"/>
    <s v="attack"/>
    <s v="Not fleeing"/>
    <b v="0"/>
    <s v="armed"/>
    <s v="No Gun"/>
  </r>
  <r>
    <n v="731"/>
    <n v="863"/>
    <s v="Patrick O'Grady"/>
    <d v="2015-09-24T00:00:00"/>
    <s v="shot"/>
    <s v="gun"/>
    <x v="31"/>
    <x v="0"/>
    <s v="W"/>
    <s v="Fountain"/>
    <s v="CO"/>
    <b v="0"/>
    <s v="attack"/>
    <s v="Not fleeing"/>
    <b v="0"/>
    <s v="armed"/>
    <s v="Gun"/>
  </r>
  <r>
    <n v="732"/>
    <n v="865"/>
    <s v="Philip Quinn"/>
    <d v="2015-09-24T00:00:00"/>
    <s v="shot"/>
    <s v="screwdriver"/>
    <x v="12"/>
    <x v="0"/>
    <s v="O"/>
    <s v="St. Paul"/>
    <s v="MN"/>
    <b v="1"/>
    <s v="other"/>
    <s v="Not fleeing"/>
    <b v="0"/>
    <s v="armed"/>
    <s v="No Gun"/>
  </r>
  <r>
    <n v="733"/>
    <n v="866"/>
    <s v="William Lemmon"/>
    <d v="2015-09-25T00:00:00"/>
    <s v="shot"/>
    <s v="unarmed"/>
    <x v="27"/>
    <x v="0"/>
    <s v="W"/>
    <s v="Akron"/>
    <s v="OH"/>
    <b v="1"/>
    <s v="undetermined"/>
    <s v="Other"/>
    <b v="0"/>
    <s v="unarmed or undetermined or null"/>
    <s v="No Gun"/>
  </r>
  <r>
    <n v="734"/>
    <n v="867"/>
    <s v="James Anderson"/>
    <d v="2015-09-25T00:00:00"/>
    <s v="shot and Tasered"/>
    <s v="box cutter"/>
    <x v="19"/>
    <x v="0"/>
    <s v="B"/>
    <s v="Chicago"/>
    <s v="IL"/>
    <b v="0"/>
    <s v="other"/>
    <s v="Not fleeing"/>
    <b v="0"/>
    <s v="armed"/>
    <s v="No Gun"/>
  </r>
  <r>
    <n v="735"/>
    <n v="868"/>
    <s v="Jeffrey Blood"/>
    <d v="2015-09-25T00:00:00"/>
    <s v="shot"/>
    <s v="gun"/>
    <x v="35"/>
    <x v="0"/>
    <s v="W"/>
    <s v="Wilhoit"/>
    <s v="AZ"/>
    <b v="0"/>
    <s v="attack"/>
    <s v="Not fleeing"/>
    <b v="0"/>
    <s v="armed"/>
    <s v="Gun"/>
  </r>
  <r>
    <n v="736"/>
    <n v="869"/>
    <s v="Anthony McKinney"/>
    <d v="2015-09-26T00:00:00"/>
    <s v="shot"/>
    <s v="knife"/>
    <x v="42"/>
    <x v="0"/>
    <s v="B"/>
    <s v="Baton Rouge"/>
    <s v="LA"/>
    <b v="0"/>
    <s v="attack"/>
    <s v="Not fleeing"/>
    <b v="0"/>
    <s v="armed"/>
    <s v="No Gun"/>
  </r>
  <r>
    <n v="737"/>
    <n v="870"/>
    <s v="Alejandro Lerma"/>
    <d v="2015-09-26T00:00:00"/>
    <s v="shot"/>
    <s v="gun"/>
    <x v="2"/>
    <x v="0"/>
    <s v="H"/>
    <s v="Lovington"/>
    <s v="NM"/>
    <b v="0"/>
    <s v="attack"/>
    <s v="Not fleeing"/>
    <b v="0"/>
    <s v="armed"/>
    <s v="Gun"/>
  </r>
  <r>
    <n v="738"/>
    <n v="871"/>
    <s v="Norma Angelica Guzman"/>
    <d v="2015-09-27T00:00:00"/>
    <s v="shot"/>
    <s v="knife"/>
    <x v="13"/>
    <x v="1"/>
    <s v="H"/>
    <s v="Los Angeles"/>
    <s v="CA"/>
    <b v="1"/>
    <s v="other"/>
    <s v="Not fleeing"/>
    <b v="1"/>
    <s v="armed"/>
    <s v="No Gun"/>
  </r>
  <r>
    <n v="739"/>
    <n v="874"/>
    <s v="Christopher Shell"/>
    <d v="2015-09-27T00:00:00"/>
    <s v="shot"/>
    <s v="gun"/>
    <x v="21"/>
    <x v="0"/>
    <s v="W"/>
    <s v="Rossville"/>
    <s v="GA"/>
    <b v="0"/>
    <s v="attack"/>
    <s v="Not fleeing"/>
    <b v="0"/>
    <s v="armed"/>
    <s v="Gun"/>
  </r>
  <r>
    <n v="740"/>
    <n v="875"/>
    <s v="Victor Oswaldo Coronado-Martinez"/>
    <d v="2015-09-27T00:00:00"/>
    <s v="shot"/>
    <s v="gun"/>
    <x v="34"/>
    <x v="0"/>
    <s v="H"/>
    <s v="Ponder"/>
    <s v="TX"/>
    <b v="0"/>
    <s v="attack"/>
    <s v="Not fleeing"/>
    <b v="0"/>
    <s v="armed"/>
    <s v="Gun"/>
  </r>
  <r>
    <n v="741"/>
    <n v="872"/>
    <s v="Junior Prosper"/>
    <d v="2015-09-28T00:00:00"/>
    <s v="shot and Tasered"/>
    <s v="unarmed"/>
    <x v="10"/>
    <x v="0"/>
    <s v="B"/>
    <s v="Miami"/>
    <s v="FL"/>
    <b v="0"/>
    <s v="attack"/>
    <s v="Foot"/>
    <b v="0"/>
    <s v="unarmed or undetermined or null"/>
    <s v="No Gun"/>
  </r>
  <r>
    <n v="742"/>
    <n v="873"/>
    <s v="Alberto Hernandez"/>
    <d v="2015-09-28T00:00:00"/>
    <s v="shot"/>
    <s v="toy weapon"/>
    <x v="37"/>
    <x v="0"/>
    <s v="H"/>
    <s v="San Ysidro"/>
    <s v="CA"/>
    <b v="0"/>
    <s v="attack"/>
    <s v="Not fleeing"/>
    <b v="1"/>
    <s v="armed"/>
    <s v="No Gun"/>
  </r>
  <r>
    <n v="743"/>
    <n v="877"/>
    <s v="Patrick Stephen Lundstrom"/>
    <d v="2015-09-29T00:00:00"/>
    <s v="shot"/>
    <s v="blunt object"/>
    <x v="42"/>
    <x v="0"/>
    <s v="N"/>
    <s v="Rapid City"/>
    <s v="SD"/>
    <b v="0"/>
    <s v="attack"/>
    <s v="Not fleeing"/>
    <b v="0"/>
    <s v="armed"/>
    <s v="No Gun"/>
  </r>
  <r>
    <n v="744"/>
    <n v="880"/>
    <s v="Robert  Christen"/>
    <d v="2015-09-29T00:00:00"/>
    <s v="shot"/>
    <s v="unarmed"/>
    <x v="13"/>
    <x v="0"/>
    <s v="W"/>
    <s v="Mora"/>
    <s v="MN"/>
    <b v="0"/>
    <s v="attack"/>
    <s v="Not fleeing"/>
    <b v="0"/>
    <s v="unarmed or undetermined or null"/>
    <s v="No Gun"/>
  </r>
  <r>
    <n v="745"/>
    <n v="876"/>
    <s v="Brandon Lamar Johnson"/>
    <d v="2015-09-30T00:00:00"/>
    <s v="shot"/>
    <s v="gun"/>
    <x v="14"/>
    <x v="0"/>
    <s v="B"/>
    <s v="Beckley"/>
    <s v="WV"/>
    <b v="0"/>
    <s v="attack"/>
    <s v="Car"/>
    <b v="0"/>
    <s v="armed"/>
    <s v="Gun"/>
  </r>
  <r>
    <n v="746"/>
    <n v="888"/>
    <s v="David M. Diaz"/>
    <d v="2015-10-02T00:00:00"/>
    <s v="shot"/>
    <s v="gun"/>
    <x v="14"/>
    <x v="0"/>
    <s v="H"/>
    <s v="Sierra Vista"/>
    <s v="AZ"/>
    <b v="0"/>
    <s v="attack"/>
    <s v="Car"/>
    <b v="0"/>
    <s v="armed"/>
    <s v="Gun"/>
  </r>
  <r>
    <n v="747"/>
    <n v="889"/>
    <s v="Christian Pena"/>
    <d v="2015-10-02T00:00:00"/>
    <s v="shot and Tasered"/>
    <s v="knife"/>
    <x v="36"/>
    <x v="0"/>
    <s v="H"/>
    <s v="Rialto"/>
    <s v="CA"/>
    <b v="0"/>
    <s v="attack"/>
    <s v="Not fleeing"/>
    <b v="0"/>
    <s v="armed"/>
    <s v="No Gun"/>
  </r>
  <r>
    <n v="748"/>
    <n v="890"/>
    <s v="Phyllis Ilene Jepsen"/>
    <d v="2015-10-02T00:00:00"/>
    <s v="shot"/>
    <s v="knife"/>
    <x v="59"/>
    <x v="1"/>
    <s v="W"/>
    <s v="Aloha"/>
    <s v="OR"/>
    <b v="1"/>
    <s v="other"/>
    <s v="Not fleeing"/>
    <b v="0"/>
    <s v="armed"/>
    <s v="No Gun"/>
  </r>
  <r>
    <n v="749"/>
    <n v="892"/>
    <s v="Matthew Dobbins"/>
    <d v="2015-10-02T00:00:00"/>
    <s v="shot"/>
    <s v="unarmed"/>
    <x v="20"/>
    <x v="0"/>
    <s v="W"/>
    <s v="Amarillo"/>
    <s v="TX"/>
    <b v="0"/>
    <s v="undetermined"/>
    <s v="Not fleeing"/>
    <b v="0"/>
    <s v="unarmed or undetermined or null"/>
    <s v="No Gun"/>
  </r>
  <r>
    <n v="750"/>
    <n v="886"/>
    <s v="James Joseph Byrd"/>
    <d v="2015-10-04T00:00:00"/>
    <s v="shot"/>
    <s v="beer bottle"/>
    <x v="35"/>
    <x v="0"/>
    <m/>
    <s v="Van Nuys"/>
    <s v="CA"/>
    <b v="0"/>
    <s v="undetermined"/>
    <s v="Not fleeing"/>
    <b v="0"/>
    <s v="armed"/>
    <s v="No Gun"/>
  </r>
  <r>
    <n v="751"/>
    <n v="887"/>
    <s v="Eric Edgell"/>
    <d v="2015-10-04T00:00:00"/>
    <s v="shot"/>
    <s v="gun"/>
    <x v="25"/>
    <x v="0"/>
    <s v="W"/>
    <s v="Muscle Shoals"/>
    <s v="AL"/>
    <b v="1"/>
    <s v="attack"/>
    <s v="Foot"/>
    <b v="0"/>
    <s v="armed"/>
    <s v="Gun"/>
  </r>
  <r>
    <n v="752"/>
    <n v="891"/>
    <s v="Jeffery McCallum"/>
    <d v="2015-10-04T00:00:00"/>
    <s v="shot"/>
    <s v="gun"/>
    <x v="10"/>
    <x v="0"/>
    <s v="B"/>
    <s v="Chicago"/>
    <s v="IL"/>
    <b v="0"/>
    <s v="attack"/>
    <s v="Not fleeing"/>
    <b v="0"/>
    <s v="armed"/>
    <s v="Gun"/>
  </r>
  <r>
    <n v="753"/>
    <n v="893"/>
    <s v="James  Dunaway"/>
    <d v="2015-10-05T00:00:00"/>
    <s v="shot"/>
    <s v="gun"/>
    <x v="39"/>
    <x v="0"/>
    <s v="W"/>
    <s v="Hurst"/>
    <s v="TX"/>
    <b v="0"/>
    <s v="attack"/>
    <s v="Foot"/>
    <b v="0"/>
    <s v="armed"/>
    <s v="Gun"/>
  </r>
  <r>
    <n v="754"/>
    <n v="894"/>
    <s v="Rodney Jencsik"/>
    <d v="2015-10-05T00:00:00"/>
    <s v="shot"/>
    <s v="gun"/>
    <x v="44"/>
    <x v="0"/>
    <s v="W"/>
    <s v="Woodbridge"/>
    <s v="NJ"/>
    <b v="0"/>
    <s v="attack"/>
    <s v="Not fleeing"/>
    <b v="0"/>
    <s v="armed"/>
    <s v="Gun"/>
  </r>
  <r>
    <n v="755"/>
    <n v="895"/>
    <s v="Omar Ali"/>
    <d v="2015-10-05T00:00:00"/>
    <s v="shot"/>
    <s v="unarmed"/>
    <x v="25"/>
    <x v="0"/>
    <s v="O"/>
    <s v="Akron"/>
    <s v="OH"/>
    <b v="0"/>
    <s v="other"/>
    <s v="Not fleeing"/>
    <b v="0"/>
    <s v="unarmed or undetermined or null"/>
    <s v="No Gun"/>
  </r>
  <r>
    <n v="756"/>
    <n v="957"/>
    <s v="Charles A. Pettit"/>
    <d v="2015-10-05T00:00:00"/>
    <s v="shot"/>
    <s v="gun"/>
    <x v="5"/>
    <x v="0"/>
    <s v="B"/>
    <s v="Midwest City"/>
    <s v="OK"/>
    <b v="0"/>
    <s v="attack"/>
    <s v="Not fleeing"/>
    <b v="0"/>
    <s v="armed"/>
    <s v="Gun"/>
  </r>
  <r>
    <n v="757"/>
    <n v="896"/>
    <s v="Donald Miller II"/>
    <d v="2015-10-06T00:00:00"/>
    <s v="shot"/>
    <s v="gun"/>
    <x v="4"/>
    <x v="0"/>
    <m/>
    <s v="Monterey"/>
    <s v="CA"/>
    <b v="1"/>
    <s v="attack"/>
    <s v="Not fleeing"/>
    <b v="0"/>
    <s v="armed"/>
    <s v="Gun"/>
  </r>
  <r>
    <n v="758"/>
    <n v="897"/>
    <s v="Amado Lago"/>
    <d v="2015-10-07T00:00:00"/>
    <s v="shot"/>
    <s v="machete"/>
    <x v="42"/>
    <x v="0"/>
    <s v="H"/>
    <s v="West Palm Beach"/>
    <s v="FL"/>
    <b v="0"/>
    <s v="attack"/>
    <s v="Not fleeing"/>
    <b v="0"/>
    <s v="armed"/>
    <s v="No Gun"/>
  </r>
  <r>
    <n v="759"/>
    <n v="898"/>
    <s v="Gary Carmona Boitano"/>
    <d v="2015-10-09T00:00:00"/>
    <s v="shot"/>
    <s v="knife"/>
    <x v="29"/>
    <x v="0"/>
    <s v="B"/>
    <s v="Columbia"/>
    <s v="MD"/>
    <b v="0"/>
    <s v="other"/>
    <s v="Not fleeing"/>
    <b v="0"/>
    <s v="armed"/>
    <s v="No Gun"/>
  </r>
  <r>
    <n v="760"/>
    <n v="910"/>
    <s v="Margaret Wagner"/>
    <d v="2015-10-09T00:00:00"/>
    <s v="shot"/>
    <s v="gun"/>
    <x v="58"/>
    <x v="1"/>
    <m/>
    <s v="Aguanga"/>
    <s v="CA"/>
    <b v="0"/>
    <s v="attack"/>
    <s v="Not fleeing"/>
    <b v="0"/>
    <s v="armed"/>
    <s v="Gun"/>
  </r>
  <r>
    <n v="761"/>
    <n v="902"/>
    <s v="Christopher Whitmarsh"/>
    <d v="2015-10-10T00:00:00"/>
    <s v="shot"/>
    <m/>
    <x v="17"/>
    <x v="0"/>
    <s v="W"/>
    <s v="Beverly"/>
    <s v="MA"/>
    <b v="1"/>
    <s v="attack"/>
    <s v="Not fleeing"/>
    <b v="0"/>
    <s v="unarmed or undetermined or null"/>
    <s v="No Gun"/>
  </r>
  <r>
    <n v="762"/>
    <n v="903"/>
    <s v="Richard Love"/>
    <d v="2015-10-10T00:00:00"/>
    <s v="shot"/>
    <s v="gun"/>
    <x v="10"/>
    <x v="0"/>
    <s v="W"/>
    <s v="Old Saybrook"/>
    <s v="CT"/>
    <b v="0"/>
    <s v="attack"/>
    <s v="Not fleeing"/>
    <b v="0"/>
    <s v="armed"/>
    <s v="Gun"/>
  </r>
  <r>
    <n v="763"/>
    <n v="904"/>
    <s v="William Combs"/>
    <d v="2015-10-10T00:00:00"/>
    <s v="shot"/>
    <m/>
    <x v="38"/>
    <x v="0"/>
    <s v="W"/>
    <s v="Pinion Hills"/>
    <s v="CA"/>
    <b v="1"/>
    <s v="other"/>
    <s v="Car"/>
    <b v="0"/>
    <s v="unarmed or undetermined or null"/>
    <s v="No Gun"/>
  </r>
  <r>
    <n v="764"/>
    <n v="905"/>
    <s v="Travis Quay"/>
    <d v="2015-10-10T00:00:00"/>
    <s v="shot"/>
    <s v="crossbow"/>
    <x v="34"/>
    <x v="0"/>
    <s v="W"/>
    <s v="Cato Township"/>
    <s v="MI"/>
    <b v="0"/>
    <s v="attack"/>
    <s v="Not fleeing"/>
    <b v="0"/>
    <s v="armed"/>
    <s v="No Gun"/>
  </r>
  <r>
    <n v="765"/>
    <n v="906"/>
    <s v="Anthony Aguilar"/>
    <d v="2015-10-10T00:00:00"/>
    <s v="shot and Tasered"/>
    <s v="unknown weapon"/>
    <x v="7"/>
    <x v="0"/>
    <s v="H"/>
    <s v="Lisle"/>
    <s v="IL"/>
    <b v="0"/>
    <s v="undetermined"/>
    <s v="Not fleeing"/>
    <b v="0"/>
    <s v="armed"/>
    <s v="No Gun"/>
  </r>
  <r>
    <n v="766"/>
    <n v="899"/>
    <s v="Joe Pasquez Ortiz"/>
    <d v="2015-10-11T00:00:00"/>
    <s v="shot"/>
    <s v="undetermined"/>
    <x v="8"/>
    <x v="0"/>
    <s v="H"/>
    <s v="San Bernardino"/>
    <s v="CA"/>
    <b v="0"/>
    <s v="undetermined"/>
    <s v="Other"/>
    <b v="0"/>
    <s v="unarmed or undetermined or null"/>
    <s v="No Gun"/>
  </r>
  <r>
    <n v="767"/>
    <n v="900"/>
    <s v="Kevin Lau"/>
    <d v="2015-10-11T00:00:00"/>
    <s v="shot"/>
    <s v="gun"/>
    <x v="52"/>
    <x v="0"/>
    <s v="A"/>
    <s v="Lakes Charles"/>
    <s v="LA"/>
    <b v="0"/>
    <s v="attack"/>
    <s v="Not fleeing"/>
    <b v="0"/>
    <s v="armed"/>
    <s v="Gun"/>
  </r>
  <r>
    <n v="768"/>
    <n v="901"/>
    <s v="Bernard Brandon Powers"/>
    <d v="2015-10-11T00:00:00"/>
    <s v="shot"/>
    <s v="gun"/>
    <x v="2"/>
    <x v="0"/>
    <s v="B"/>
    <s v="Taylors"/>
    <s v="SC"/>
    <b v="0"/>
    <s v="attack"/>
    <s v="Not fleeing"/>
    <b v="0"/>
    <s v="armed"/>
    <s v="Gun"/>
  </r>
  <r>
    <n v="769"/>
    <n v="907"/>
    <s v="Robert Humberto Medellin"/>
    <d v="2015-10-11T00:00:00"/>
    <s v="shot"/>
    <s v="machete"/>
    <x v="21"/>
    <x v="0"/>
    <s v="H"/>
    <s v="West Odessa"/>
    <s v="TX"/>
    <b v="0"/>
    <s v="other"/>
    <s v="Car"/>
    <b v="0"/>
    <s v="armed"/>
    <s v="No Gun"/>
  </r>
  <r>
    <n v="770"/>
    <n v="908"/>
    <s v="Jason Day"/>
    <d v="2015-10-12T00:00:00"/>
    <s v="shot"/>
    <s v="gun"/>
    <x v="46"/>
    <x v="0"/>
    <s v="B"/>
    <s v="Lawton"/>
    <s v="OK"/>
    <b v="0"/>
    <s v="attack"/>
    <s v="Not fleeing"/>
    <b v="0"/>
    <s v="armed"/>
    <s v="Gun"/>
  </r>
  <r>
    <n v="771"/>
    <n v="909"/>
    <s v="Rudolph Smith"/>
    <d v="2015-10-12T00:00:00"/>
    <s v="shot"/>
    <s v="gun"/>
    <x v="10"/>
    <x v="0"/>
    <s v="W"/>
    <s v="Brookhaven"/>
    <s v="MS"/>
    <b v="0"/>
    <s v="attack"/>
    <s v="Not fleeing"/>
    <b v="0"/>
    <s v="armed"/>
    <s v="Gun"/>
  </r>
  <r>
    <n v="772"/>
    <n v="912"/>
    <s v="Brent Brannon"/>
    <d v="2015-10-14T00:00:00"/>
    <s v="shot"/>
    <s v="gun"/>
    <x v="25"/>
    <x v="0"/>
    <s v="W"/>
    <s v="Cartersville"/>
    <s v="GA"/>
    <b v="0"/>
    <s v="attack"/>
    <s v="Not fleeing"/>
    <b v="0"/>
    <s v="armed"/>
    <s v="Gun"/>
  </r>
  <r>
    <n v="773"/>
    <n v="913"/>
    <s v="Michelle Marie Burg"/>
    <d v="2015-10-14T00:00:00"/>
    <s v="shot"/>
    <s v="gun"/>
    <x v="42"/>
    <x v="1"/>
    <s v="W"/>
    <s v="Naples"/>
    <s v="FL"/>
    <b v="1"/>
    <s v="attack"/>
    <s v="Car"/>
    <b v="0"/>
    <s v="armed"/>
    <s v="Gun"/>
  </r>
  <r>
    <n v="774"/>
    <n v="914"/>
    <s v="Samuel Villarreal"/>
    <d v="2015-10-14T00:00:00"/>
    <s v="shot"/>
    <m/>
    <x v="5"/>
    <x v="0"/>
    <s v="H"/>
    <s v="Indio"/>
    <s v="CA"/>
    <b v="0"/>
    <s v="other"/>
    <s v="Car"/>
    <b v="0"/>
    <s v="unarmed or undetermined or null"/>
    <s v="No Gun"/>
  </r>
  <r>
    <n v="775"/>
    <n v="915"/>
    <s v="Michael Donald Clark"/>
    <d v="2015-10-14T00:00:00"/>
    <s v="shot"/>
    <s v="gun"/>
    <x v="37"/>
    <x v="0"/>
    <m/>
    <s v="Seaside"/>
    <s v="CA"/>
    <b v="0"/>
    <s v="attack"/>
    <s v="Not fleeing"/>
    <b v="0"/>
    <s v="armed"/>
    <s v="Gun"/>
  </r>
  <r>
    <n v="776"/>
    <n v="918"/>
    <s v="Leslie Portis"/>
    <d v="2015-10-14T00:00:00"/>
    <s v="shot"/>
    <s v="gun"/>
    <x v="41"/>
    <x v="0"/>
    <s v="B"/>
    <s v="Monroeville"/>
    <s v="AL"/>
    <b v="0"/>
    <s v="attack"/>
    <s v="Not fleeing"/>
    <b v="0"/>
    <s v="armed"/>
    <s v="Gun"/>
  </r>
  <r>
    <n v="777"/>
    <n v="916"/>
    <s v="Jorge Santiago Tapia"/>
    <d v="2015-10-15T00:00:00"/>
    <s v="shot"/>
    <s v="gun"/>
    <x v="62"/>
    <x v="0"/>
    <s v="H"/>
    <s v="Miami"/>
    <s v="FL"/>
    <b v="0"/>
    <s v="attack"/>
    <s v="Car"/>
    <b v="0"/>
    <s v="armed"/>
    <s v="Gun"/>
  </r>
  <r>
    <n v="778"/>
    <n v="917"/>
    <s v="Kaleb Alexander"/>
    <d v="2015-10-15T00:00:00"/>
    <s v="shot"/>
    <s v="gun"/>
    <x v="9"/>
    <x v="0"/>
    <s v="B"/>
    <s v="Columbus"/>
    <s v="OH"/>
    <b v="0"/>
    <s v="attack"/>
    <s v="Not fleeing"/>
    <b v="0"/>
    <s v="armed"/>
    <s v="Gun"/>
  </r>
  <r>
    <n v="779"/>
    <n v="919"/>
    <s v="Linda Lee Lush"/>
    <d v="2015-10-15T00:00:00"/>
    <s v="shot"/>
    <s v="gun"/>
    <x v="44"/>
    <x v="1"/>
    <s v="W"/>
    <s v="Las Vegas"/>
    <s v="NV"/>
    <b v="1"/>
    <s v="attack"/>
    <s v="Car"/>
    <b v="0"/>
    <s v="armed"/>
    <s v="Gun"/>
  </r>
  <r>
    <n v="780"/>
    <n v="920"/>
    <s v="Michael J. Brennan"/>
    <d v="2015-10-15T00:00:00"/>
    <s v="shot"/>
    <s v="toy weapon"/>
    <x v="10"/>
    <x v="0"/>
    <s v="W"/>
    <s v="Parma"/>
    <s v="OH"/>
    <b v="0"/>
    <s v="attack"/>
    <s v="Car"/>
    <b v="0"/>
    <s v="armed"/>
    <s v="No Gun"/>
  </r>
  <r>
    <n v="781"/>
    <n v="921"/>
    <s v="Robert Burgess"/>
    <d v="2015-10-15T00:00:00"/>
    <s v="shot"/>
    <s v="gun"/>
    <x v="7"/>
    <x v="0"/>
    <s v="W"/>
    <s v="Kirkland"/>
    <s v="WA"/>
    <b v="0"/>
    <s v="attack"/>
    <s v="Foot"/>
    <b v="0"/>
    <s v="armed"/>
    <s v="Gun"/>
  </r>
  <r>
    <n v="782"/>
    <n v="922"/>
    <s v="Herbert Benitez"/>
    <d v="2015-10-15T00:00:00"/>
    <s v="shot"/>
    <s v="gun"/>
    <x v="25"/>
    <x v="0"/>
    <s v="H"/>
    <s v="San Francisco"/>
    <s v="CA"/>
    <b v="0"/>
    <s v="attack"/>
    <s v="Not fleeing"/>
    <b v="0"/>
    <s v="armed"/>
    <s v="Gun"/>
  </r>
  <r>
    <n v="783"/>
    <n v="923"/>
    <s v="Martin  Ryans Jr."/>
    <d v="2015-10-15T00:00:00"/>
    <s v="shot"/>
    <s v="gun"/>
    <x v="45"/>
    <x v="0"/>
    <s v="B"/>
    <s v="Houston"/>
    <s v="TX"/>
    <b v="0"/>
    <s v="attack"/>
    <s v="Not fleeing"/>
    <b v="0"/>
    <s v="armed"/>
    <s v="Gun"/>
  </r>
  <r>
    <n v="784"/>
    <n v="2868"/>
    <s v="Jeffrey Womack"/>
    <d v="2015-10-16T00:00:00"/>
    <s v="shot"/>
    <s v="gun"/>
    <x v="25"/>
    <x v="0"/>
    <s v="W"/>
    <s v="Houston"/>
    <s v="TX"/>
    <b v="1"/>
    <s v="attack"/>
    <s v="Not fleeing"/>
    <b v="0"/>
    <s v="armed"/>
    <s v="Gun"/>
  </r>
  <r>
    <n v="785"/>
    <n v="924"/>
    <s v="Johnny Angel Rangel"/>
    <d v="2015-10-16T00:00:00"/>
    <s v="shot"/>
    <s v="unarmed"/>
    <x v="25"/>
    <x v="0"/>
    <s v="H"/>
    <s v="Valinda"/>
    <s v="CA"/>
    <b v="0"/>
    <s v="attack"/>
    <s v="Not fleeing"/>
    <b v="0"/>
    <s v="unarmed or undetermined or null"/>
    <s v="No Gun"/>
  </r>
  <r>
    <n v="786"/>
    <n v="926"/>
    <s v="Jason Foreman"/>
    <d v="2015-10-16T00:00:00"/>
    <s v="shot"/>
    <s v="gun"/>
    <x v="35"/>
    <x v="0"/>
    <m/>
    <s v="Barrow County"/>
    <s v="GA"/>
    <b v="0"/>
    <s v="attack"/>
    <s v="Not fleeing"/>
    <b v="0"/>
    <s v="armed"/>
    <s v="Gun"/>
  </r>
  <r>
    <n v="787"/>
    <n v="927"/>
    <s v="Ricky Javenta Ball"/>
    <d v="2015-10-16T00:00:00"/>
    <s v="shot"/>
    <s v="undetermined"/>
    <x v="19"/>
    <x v="0"/>
    <s v="B"/>
    <s v="Columbus"/>
    <s v="MS"/>
    <b v="0"/>
    <s v="undetermined"/>
    <s v="Foot"/>
    <b v="0"/>
    <s v="unarmed or undetermined or null"/>
    <s v="No Gun"/>
  </r>
  <r>
    <n v="788"/>
    <n v="929"/>
    <s v="Gino Paredes"/>
    <d v="2015-10-17T00:00:00"/>
    <s v="shot"/>
    <s v="toy weapon"/>
    <x v="6"/>
    <x v="0"/>
    <s v="H"/>
    <s v="Modesto"/>
    <s v="CA"/>
    <b v="0"/>
    <s v="attack"/>
    <s v="Not fleeing"/>
    <b v="0"/>
    <s v="armed"/>
    <s v="No Gun"/>
  </r>
  <r>
    <n v="789"/>
    <n v="930"/>
    <s v="Dequan Williams"/>
    <d v="2015-10-17T00:00:00"/>
    <s v="shot and Tasered"/>
    <s v="knife"/>
    <x v="14"/>
    <x v="0"/>
    <s v="B"/>
    <s v="York"/>
    <s v="PA"/>
    <b v="1"/>
    <s v="other"/>
    <s v="Not fleeing"/>
    <b v="0"/>
    <s v="armed"/>
    <s v="No Gun"/>
  </r>
  <r>
    <n v="790"/>
    <n v="931"/>
    <s v="Corey Jones"/>
    <d v="2015-10-18T00:00:00"/>
    <s v="shot"/>
    <s v="gun"/>
    <x v="10"/>
    <x v="0"/>
    <s v="B"/>
    <s v="Palm Beach Gardens"/>
    <s v="FL"/>
    <b v="0"/>
    <s v="undetermined"/>
    <s v="Not fleeing"/>
    <b v="0"/>
    <s v="armed"/>
    <s v="Gun"/>
  </r>
  <r>
    <n v="791"/>
    <n v="932"/>
    <s v="Krikor Ekizian"/>
    <d v="2015-10-18T00:00:00"/>
    <s v="shot"/>
    <s v="knife"/>
    <x v="14"/>
    <x v="0"/>
    <s v="W"/>
    <s v="Fresno"/>
    <s v="CA"/>
    <b v="1"/>
    <s v="attack"/>
    <s v="Not fleeing"/>
    <b v="0"/>
    <s v="armed"/>
    <s v="No Gun"/>
  </r>
  <r>
    <n v="792"/>
    <n v="934"/>
    <s v="Dion Lamont Ramirez"/>
    <d v="2015-10-19T00:00:00"/>
    <s v="shot"/>
    <m/>
    <x v="0"/>
    <x v="0"/>
    <s v="B"/>
    <s v="Los Angeles"/>
    <s v="CA"/>
    <b v="0"/>
    <s v="attack"/>
    <s v="Not fleeing"/>
    <b v="0"/>
    <s v="unarmed or undetermined or null"/>
    <s v="No Gun"/>
  </r>
  <r>
    <n v="793"/>
    <n v="935"/>
    <s v="Roger D.  Hall"/>
    <d v="2015-10-20T00:00:00"/>
    <s v="shot"/>
    <s v="toy weapon"/>
    <x v="12"/>
    <x v="0"/>
    <s v="W"/>
    <s v="Louisville"/>
    <s v="KY"/>
    <b v="0"/>
    <s v="attack"/>
    <s v="Not fleeing"/>
    <b v="0"/>
    <s v="armed"/>
    <s v="No Gun"/>
  </r>
  <r>
    <n v="794"/>
    <n v="936"/>
    <s v="Lamontez Jones"/>
    <d v="2015-10-20T00:00:00"/>
    <s v="shot"/>
    <s v="toy weapon"/>
    <x v="4"/>
    <x v="0"/>
    <s v="B"/>
    <s v="San Diego"/>
    <s v="CA"/>
    <b v="0"/>
    <s v="attack"/>
    <s v="Not fleeing"/>
    <b v="0"/>
    <s v="armed"/>
    <s v="No Gun"/>
  </r>
  <r>
    <n v="795"/>
    <n v="937"/>
    <s v="Joel Lopes"/>
    <d v="2015-10-20T00:00:00"/>
    <s v="shot"/>
    <s v="gun"/>
    <x v="34"/>
    <x v="0"/>
    <s v="H"/>
    <s v="Truth or Consequences"/>
    <s v="NM"/>
    <b v="0"/>
    <s v="attack"/>
    <s v="Not fleeing"/>
    <b v="0"/>
    <s v="armed"/>
    <s v="Gun"/>
  </r>
  <r>
    <n v="796"/>
    <n v="938"/>
    <s v="Darien Greenwood"/>
    <d v="2015-10-20T00:00:00"/>
    <s v="shot"/>
    <s v="knife"/>
    <x v="12"/>
    <x v="0"/>
    <s v="W"/>
    <s v="Mandeville"/>
    <s v="LA"/>
    <b v="0"/>
    <s v="attack"/>
    <s v="Not fleeing"/>
    <b v="0"/>
    <s v="armed"/>
    <s v="No Gun"/>
  </r>
  <r>
    <n v="797"/>
    <n v="939"/>
    <s v="Jonathan Tyler Gossman"/>
    <d v="2015-10-20T00:00:00"/>
    <s v="shot"/>
    <s v="gun"/>
    <x v="27"/>
    <x v="0"/>
    <s v="W"/>
    <s v="Cedar Rapids"/>
    <s v="IA"/>
    <b v="0"/>
    <s v="attack"/>
    <s v="Foot"/>
    <b v="0"/>
    <s v="armed"/>
    <s v="Gun"/>
  </r>
  <r>
    <n v="798"/>
    <n v="940"/>
    <s v="Miguel Angel Marin Galena"/>
    <d v="2015-10-21T00:00:00"/>
    <s v="shot"/>
    <s v="knife"/>
    <x v="7"/>
    <x v="0"/>
    <s v="H"/>
    <s v="Calexico"/>
    <s v="CA"/>
    <b v="0"/>
    <s v="other"/>
    <s v="Other"/>
    <b v="0"/>
    <s v="armed"/>
    <s v="No Gun"/>
  </r>
  <r>
    <n v="799"/>
    <n v="941"/>
    <s v="Ryan Christopher Rodriguez"/>
    <d v="2015-10-21T00:00:00"/>
    <s v="shot"/>
    <s v="unarmed"/>
    <x v="27"/>
    <x v="0"/>
    <s v="H"/>
    <s v="West Goshen"/>
    <s v="CA"/>
    <b v="1"/>
    <s v="attack"/>
    <s v="Not fleeing"/>
    <b v="0"/>
    <s v="unarmed or undetermined or null"/>
    <s v="No Gun"/>
  </r>
  <r>
    <n v="800"/>
    <n v="944"/>
    <s v="Timothy Arnold"/>
    <d v="2015-10-21T00:00:00"/>
    <s v="shot"/>
    <s v="gun"/>
    <x v="1"/>
    <x v="0"/>
    <s v="W"/>
    <s v="Kentwood"/>
    <s v="MI"/>
    <b v="1"/>
    <s v="attack"/>
    <s v="Not fleeing"/>
    <b v="0"/>
    <s v="armed"/>
    <s v="Gun"/>
  </r>
  <r>
    <n v="801"/>
    <n v="943"/>
    <s v="Lawrence Green"/>
    <d v="2015-10-22T00:00:00"/>
    <s v="shot"/>
    <s v="knife"/>
    <x v="38"/>
    <x v="0"/>
    <s v="B"/>
    <s v="Shreveport"/>
    <s v="LA"/>
    <b v="0"/>
    <s v="attack"/>
    <s v="Not fleeing"/>
    <b v="0"/>
    <s v="armed"/>
    <s v="No Gun"/>
  </r>
  <r>
    <n v="802"/>
    <n v="945"/>
    <s v="Adriene Jamarr Ludd"/>
    <d v="2015-10-22T00:00:00"/>
    <s v="shot"/>
    <s v="gun"/>
    <x v="16"/>
    <x v="0"/>
    <s v="B"/>
    <s v="Carmichael"/>
    <s v="CA"/>
    <b v="0"/>
    <s v="attack"/>
    <s v="Car"/>
    <b v="0"/>
    <s v="armed"/>
    <s v="Gun"/>
  </r>
  <r>
    <n v="803"/>
    <n v="946"/>
    <s v="Stephen H. Brock"/>
    <d v="2015-10-22T00:00:00"/>
    <s v="shot"/>
    <s v="undetermined"/>
    <x v="0"/>
    <x v="0"/>
    <s v="W"/>
    <s v="Pine Top"/>
    <s v="KY"/>
    <b v="0"/>
    <s v="other"/>
    <s v="Not fleeing"/>
    <b v="0"/>
    <s v="unarmed or undetermined or null"/>
    <s v="No Gun"/>
  </r>
  <r>
    <n v="804"/>
    <n v="1283"/>
    <s v="John Tozzi"/>
    <d v="2015-10-24T00:00:00"/>
    <s v="shot"/>
    <s v="gun"/>
    <x v="46"/>
    <x v="0"/>
    <m/>
    <s v="New Paltz"/>
    <s v="NY"/>
    <b v="0"/>
    <s v="attack"/>
    <s v="Not fleeing"/>
    <b v="0"/>
    <s v="armed"/>
    <s v="Gun"/>
  </r>
  <r>
    <n v="805"/>
    <n v="947"/>
    <s v="Juan Ulloa"/>
    <d v="2015-10-24T00:00:00"/>
    <s v="shot"/>
    <s v="gun"/>
    <x v="8"/>
    <x v="0"/>
    <s v="H"/>
    <s v="Highgrove"/>
    <s v="CA"/>
    <b v="0"/>
    <s v="attack"/>
    <s v="Not fleeing"/>
    <b v="0"/>
    <s v="armed"/>
    <s v="Gun"/>
  </r>
  <r>
    <n v="806"/>
    <n v="948"/>
    <s v="Rolly Thomas"/>
    <d v="2015-10-24T00:00:00"/>
    <s v="shot"/>
    <s v="gun"/>
    <x v="8"/>
    <x v="0"/>
    <s v="B"/>
    <s v="Cape Coral"/>
    <s v="FL"/>
    <b v="0"/>
    <s v="attack"/>
    <s v="Not fleeing"/>
    <b v="1"/>
    <s v="armed"/>
    <s v="Gun"/>
  </r>
  <r>
    <n v="807"/>
    <n v="950"/>
    <s v="Dominic Hutchinson"/>
    <d v="2015-10-24T00:00:00"/>
    <s v="shot"/>
    <s v="undetermined"/>
    <x v="12"/>
    <x v="0"/>
    <s v="B"/>
    <s v="Cathedral City"/>
    <s v="CA"/>
    <b v="0"/>
    <s v="undetermined"/>
    <s v="Not fleeing"/>
    <b v="0"/>
    <s v="unarmed or undetermined or null"/>
    <s v="No Gun"/>
  </r>
  <r>
    <n v="808"/>
    <n v="951"/>
    <s v="Arthur West"/>
    <d v="2015-10-24T00:00:00"/>
    <s v="shot"/>
    <s v="gun"/>
    <x v="14"/>
    <x v="0"/>
    <s v="W"/>
    <s v="Zanesville"/>
    <s v="OH"/>
    <b v="1"/>
    <s v="attack"/>
    <s v="Not fleeing"/>
    <b v="0"/>
    <s v="armed"/>
    <s v="Gun"/>
  </r>
  <r>
    <n v="809"/>
    <n v="952"/>
    <s v="Darren Myron Fude"/>
    <d v="2015-10-24T00:00:00"/>
    <s v="shot"/>
    <s v="gun"/>
    <x v="1"/>
    <x v="0"/>
    <s v="W"/>
    <s v="Paddock Lake"/>
    <s v="WI"/>
    <b v="0"/>
    <s v="attack"/>
    <s v="Not fleeing"/>
    <b v="0"/>
    <s v="armed"/>
    <s v="Gun"/>
  </r>
  <r>
    <n v="810"/>
    <n v="953"/>
    <s v="Jon Ployhar"/>
    <d v="2015-10-24T00:00:00"/>
    <s v="shot"/>
    <s v="undetermined"/>
    <x v="17"/>
    <x v="0"/>
    <s v="W"/>
    <s v="Kenai Peninsula"/>
    <s v="AK"/>
    <b v="0"/>
    <s v="attack"/>
    <s v="Not fleeing"/>
    <b v="0"/>
    <s v="unarmed or undetermined or null"/>
    <s v="No Gun"/>
  </r>
  <r>
    <n v="811"/>
    <n v="949"/>
    <s v="John Harley Turner"/>
    <d v="2015-10-25T00:00:00"/>
    <s v="shot"/>
    <s v="gun"/>
    <x v="16"/>
    <x v="0"/>
    <s v="W"/>
    <s v="Talking Rock"/>
    <s v="GA"/>
    <b v="0"/>
    <s v="attack"/>
    <s v="Not fleeing"/>
    <b v="0"/>
    <s v="armed"/>
    <s v="Gun"/>
  </r>
  <r>
    <n v="812"/>
    <n v="954"/>
    <s v="Kevin Brunson"/>
    <d v="2015-10-26T00:00:00"/>
    <s v="shot"/>
    <m/>
    <x v="35"/>
    <x v="0"/>
    <s v="B"/>
    <s v="Frederick"/>
    <s v="MD"/>
    <b v="0"/>
    <s v="other"/>
    <s v="Not fleeing"/>
    <b v="0"/>
    <s v="unarmed or undetermined or null"/>
    <s v="No Gun"/>
  </r>
  <r>
    <n v="813"/>
    <n v="955"/>
    <s v="Marquesha McMillan"/>
    <d v="2015-10-26T00:00:00"/>
    <s v="shot"/>
    <s v="gun"/>
    <x v="27"/>
    <x v="1"/>
    <s v="B"/>
    <s v="Washington"/>
    <s v="DC"/>
    <b v="0"/>
    <s v="attack"/>
    <s v="Not fleeing"/>
    <b v="0"/>
    <s v="armed"/>
    <s v="Gun"/>
  </r>
  <r>
    <n v="814"/>
    <n v="956"/>
    <s v="Kobvey Igbuhay"/>
    <d v="2015-10-26T00:00:00"/>
    <s v="shot"/>
    <s v="unarmed"/>
    <x v="5"/>
    <x v="0"/>
    <s v="O"/>
    <s v="Tampa"/>
    <s v="FL"/>
    <b v="0"/>
    <s v="attack"/>
    <s v="Foot"/>
    <b v="0"/>
    <s v="unarmed or undetermined or null"/>
    <s v="No Gun"/>
  </r>
  <r>
    <n v="815"/>
    <n v="960"/>
    <s v="Tyrie Cuyler"/>
    <d v="2015-10-27T00:00:00"/>
    <s v="shot"/>
    <s v="gun"/>
    <x v="9"/>
    <x v="0"/>
    <s v="B"/>
    <s v="Savannah"/>
    <s v="GA"/>
    <b v="0"/>
    <s v="attack"/>
    <s v="Not fleeing"/>
    <b v="1"/>
    <s v="armed"/>
    <s v="Gun"/>
  </r>
  <r>
    <n v="816"/>
    <n v="958"/>
    <s v="Anthony Ashford"/>
    <d v="2015-10-28T00:00:00"/>
    <s v="shot"/>
    <s v="unarmed"/>
    <x v="20"/>
    <x v="0"/>
    <s v="B"/>
    <s v="Point Loma"/>
    <s v="CA"/>
    <b v="0"/>
    <s v="attack"/>
    <s v="Not fleeing"/>
    <b v="0"/>
    <s v="unarmed or undetermined or null"/>
    <s v="No Gun"/>
  </r>
  <r>
    <n v="817"/>
    <n v="959"/>
    <s v="Ricky Keith Keeton"/>
    <d v="2015-10-28T00:00:00"/>
    <s v="shot"/>
    <s v="gun"/>
    <x v="41"/>
    <x v="0"/>
    <s v="W"/>
    <s v="Smithville"/>
    <s v="MS"/>
    <b v="0"/>
    <s v="attack"/>
    <s v="Not fleeing"/>
    <b v="0"/>
    <s v="armed"/>
    <s v="Gun"/>
  </r>
  <r>
    <n v="818"/>
    <n v="961"/>
    <s v="Jerry Michael Graham Jr."/>
    <d v="2015-10-28T00:00:00"/>
    <s v="shot"/>
    <s v="gun"/>
    <x v="8"/>
    <x v="0"/>
    <s v="B"/>
    <s v="Jacksonville"/>
    <s v="FL"/>
    <b v="0"/>
    <s v="attack"/>
    <s v="Not fleeing"/>
    <b v="0"/>
    <s v="armed"/>
    <s v="Gun"/>
  </r>
  <r>
    <n v="819"/>
    <n v="962"/>
    <s v="Jasper Levi Adams"/>
    <d v="2015-10-28T00:00:00"/>
    <s v="shot"/>
    <s v="gun"/>
    <x v="7"/>
    <x v="0"/>
    <s v="W"/>
    <s v="Salem"/>
    <s v="OR"/>
    <b v="0"/>
    <s v="attack"/>
    <s v="Car"/>
    <b v="0"/>
    <s v="armed"/>
    <s v="Gun"/>
  </r>
  <r>
    <n v="820"/>
    <n v="964"/>
    <s v="Deaunte Lamar Bell"/>
    <d v="2015-10-29T00:00:00"/>
    <s v="shot"/>
    <s v="gun"/>
    <x v="46"/>
    <x v="0"/>
    <s v="B"/>
    <s v="Columbus"/>
    <s v="OH"/>
    <b v="0"/>
    <s v="other"/>
    <s v="Not fleeing"/>
    <b v="0"/>
    <s v="armed"/>
    <s v="Gun"/>
  </r>
  <r>
    <n v="821"/>
    <n v="965"/>
    <s v="Allen Quintez Swader"/>
    <d v="2015-10-29T00:00:00"/>
    <s v="shot"/>
    <s v="gun"/>
    <x v="5"/>
    <x v="0"/>
    <s v="W"/>
    <s v="Hohenwald"/>
    <s v="TN"/>
    <b v="0"/>
    <s v="attack"/>
    <s v="Not fleeing"/>
    <b v="0"/>
    <s v="armed"/>
    <s v="Gun"/>
  </r>
  <r>
    <n v="822"/>
    <n v="2867"/>
    <s v="Brian Crawford"/>
    <d v="2015-10-30T00:00:00"/>
    <s v="shot"/>
    <s v="gun"/>
    <x v="22"/>
    <x v="0"/>
    <s v="B"/>
    <s v="Houston"/>
    <s v="TX"/>
    <b v="0"/>
    <s v="attack"/>
    <s v="Not fleeing"/>
    <b v="0"/>
    <s v="armed"/>
    <s v="Gun"/>
  </r>
  <r>
    <n v="823"/>
    <n v="2871"/>
    <s v="Larry Busby"/>
    <d v="2015-10-30T00:00:00"/>
    <s v="shot"/>
    <s v="gun"/>
    <x v="50"/>
    <x v="0"/>
    <s v="W"/>
    <s v="Old Town"/>
    <s v="FL"/>
    <b v="0"/>
    <s v="attack"/>
    <s v="Not fleeing"/>
    <b v="0"/>
    <s v="armed"/>
    <s v="Gun"/>
  </r>
  <r>
    <n v="824"/>
    <n v="966"/>
    <s v="Floyd Ray Cook"/>
    <d v="2015-10-30T00:00:00"/>
    <s v="shot"/>
    <s v="gun"/>
    <x v="58"/>
    <x v="0"/>
    <s v="W"/>
    <s v="Burkesville"/>
    <s v="KY"/>
    <b v="0"/>
    <s v="attack"/>
    <s v="Other"/>
    <b v="0"/>
    <s v="armed"/>
    <s v="Gun"/>
  </r>
  <r>
    <n v="825"/>
    <n v="967"/>
    <s v="Mario Martinez"/>
    <d v="2015-10-30T00:00:00"/>
    <s v="shot"/>
    <s v="gun"/>
    <x v="20"/>
    <x v="0"/>
    <s v="H"/>
    <s v="Mesquite"/>
    <s v="TX"/>
    <b v="0"/>
    <s v="attack"/>
    <s v="Car"/>
    <b v="0"/>
    <s v="armed"/>
    <s v="Gun"/>
  </r>
  <r>
    <n v="826"/>
    <n v="968"/>
    <s v="Tony Berry"/>
    <d v="2015-10-30T00:00:00"/>
    <s v="shot"/>
    <s v="gun"/>
    <x v="9"/>
    <x v="0"/>
    <s v="B"/>
    <s v="Houston"/>
    <s v="TX"/>
    <b v="0"/>
    <s v="other"/>
    <s v="Foot"/>
    <b v="0"/>
    <s v="armed"/>
    <s v="Gun"/>
  </r>
  <r>
    <n v="827"/>
    <n v="971"/>
    <s v="Daniel Nole"/>
    <d v="2015-10-30T00:00:00"/>
    <s v="shot and Tasered"/>
    <s v="knife"/>
    <x v="12"/>
    <x v="0"/>
    <s v="W"/>
    <s v="Norwood"/>
    <s v="OK"/>
    <b v="0"/>
    <s v="attack"/>
    <s v="Foot"/>
    <b v="0"/>
    <s v="armed"/>
    <s v="No Gun"/>
  </r>
  <r>
    <n v="828"/>
    <n v="969"/>
    <s v="Noah Harpham"/>
    <d v="2015-10-31T00:00:00"/>
    <s v="shot"/>
    <s v="gun"/>
    <x v="19"/>
    <x v="0"/>
    <s v="W"/>
    <s v="Colorado Springs"/>
    <s v="CO"/>
    <b v="0"/>
    <s v="attack"/>
    <s v="Not fleeing"/>
    <b v="0"/>
    <s v="armed"/>
    <s v="Gun"/>
  </r>
  <r>
    <n v="829"/>
    <n v="970"/>
    <s v="Bennie Lee Tignor"/>
    <d v="2015-10-31T00:00:00"/>
    <s v="shot"/>
    <s v="unarmed"/>
    <x v="33"/>
    <x v="0"/>
    <s v="B"/>
    <s v="Opelika"/>
    <s v="AL"/>
    <b v="0"/>
    <s v="other"/>
    <s v="Car"/>
    <b v="0"/>
    <s v="unarmed or undetermined or null"/>
    <s v="No Gun"/>
  </r>
  <r>
    <n v="830"/>
    <n v="972"/>
    <s v="Luverne Roy Christensen"/>
    <d v="2015-11-01T00:00:00"/>
    <s v="shot"/>
    <s v="gun"/>
    <x v="17"/>
    <x v="0"/>
    <s v="W"/>
    <s v="Hutchinson"/>
    <s v="MN"/>
    <b v="0"/>
    <s v="attack"/>
    <s v="Not fleeing"/>
    <b v="0"/>
    <s v="armed"/>
    <s v="Gun"/>
  </r>
  <r>
    <n v="831"/>
    <n v="973"/>
    <s v="Killian O'Quinn"/>
    <d v="2015-11-01T00:00:00"/>
    <s v="shot"/>
    <s v="gun"/>
    <x v="45"/>
    <x v="0"/>
    <s v="W"/>
    <s v="Eureka"/>
    <s v="CA"/>
    <b v="0"/>
    <s v="attack"/>
    <s v="Not fleeing"/>
    <b v="0"/>
    <s v="armed"/>
    <s v="Gun"/>
  </r>
  <r>
    <n v="832"/>
    <n v="974"/>
    <s v="Jack Yantis"/>
    <d v="2015-11-01T00:00:00"/>
    <s v="shot"/>
    <s v="gun"/>
    <x v="58"/>
    <x v="0"/>
    <s v="W"/>
    <s v="Council"/>
    <s v="ID"/>
    <b v="0"/>
    <s v="undetermined"/>
    <s v="Not fleeing"/>
    <b v="1"/>
    <s v="armed"/>
    <s v="Gun"/>
  </r>
  <r>
    <n v="833"/>
    <n v="975"/>
    <s v="James Covington"/>
    <d v="2015-11-02T00:00:00"/>
    <s v="shot"/>
    <s v="gun"/>
    <x v="58"/>
    <x v="0"/>
    <s v="B"/>
    <s v="Washington"/>
    <s v="DC"/>
    <b v="0"/>
    <s v="attack"/>
    <s v="Car"/>
    <b v="0"/>
    <s v="armed"/>
    <s v="Gun"/>
  </r>
  <r>
    <n v="834"/>
    <n v="980"/>
    <s v="Jeremy Mardis"/>
    <d v="2015-11-03T00:00:00"/>
    <s v="shot"/>
    <s v="unarmed"/>
    <x v="64"/>
    <x v="0"/>
    <s v="W"/>
    <s v="Marksville"/>
    <s v="LA"/>
    <b v="0"/>
    <s v="other"/>
    <s v="Car"/>
    <b v="1"/>
    <s v="unarmed or undetermined or null"/>
    <s v="No Gun"/>
  </r>
  <r>
    <n v="835"/>
    <n v="977"/>
    <s v="Joseph Tyndall"/>
    <d v="2015-11-04T00:00:00"/>
    <s v="shot"/>
    <s v="gun"/>
    <x v="12"/>
    <x v="0"/>
    <s v="W"/>
    <s v="Springfield"/>
    <s v="MO"/>
    <b v="0"/>
    <s v="attack"/>
    <s v="Foot"/>
    <b v="0"/>
    <s v="armed"/>
    <s v="Gun"/>
  </r>
  <r>
    <n v="836"/>
    <n v="978"/>
    <s v="John Allen"/>
    <d v="2015-11-04T00:00:00"/>
    <s v="shot"/>
    <s v="gun"/>
    <x v="41"/>
    <x v="0"/>
    <s v="B"/>
    <s v="Houston"/>
    <s v="TX"/>
    <b v="0"/>
    <s v="attack"/>
    <s v="Car"/>
    <b v="0"/>
    <s v="armed"/>
    <s v="Gun"/>
  </r>
  <r>
    <n v="837"/>
    <n v="979"/>
    <s v="Faisal Mohammad"/>
    <d v="2015-11-04T00:00:00"/>
    <s v="shot"/>
    <s v="knife"/>
    <x v="5"/>
    <x v="0"/>
    <s v="O"/>
    <s v="Merced"/>
    <s v="CA"/>
    <b v="0"/>
    <s v="attack"/>
    <s v="Foot"/>
    <b v="0"/>
    <s v="armed"/>
    <s v="No Gun"/>
  </r>
  <r>
    <n v="838"/>
    <n v="981"/>
    <s v="Timothy Gene Smith"/>
    <d v="2015-11-04T00:00:00"/>
    <s v="shot"/>
    <s v="unarmed"/>
    <x v="1"/>
    <x v="0"/>
    <s v="W"/>
    <s v="Pacific Beach"/>
    <s v="CA"/>
    <b v="0"/>
    <s v="other"/>
    <s v="Foot"/>
    <b v="1"/>
    <s v="unarmed or undetermined or null"/>
    <s v="No Gun"/>
  </r>
  <r>
    <n v="839"/>
    <n v="983"/>
    <s v="David  Romanoski"/>
    <d v="2015-11-05T00:00:00"/>
    <s v="shot"/>
    <s v="gun"/>
    <x v="26"/>
    <x v="0"/>
    <s v="W"/>
    <s v="Morgantown"/>
    <s v="WV"/>
    <b v="0"/>
    <s v="attack"/>
    <s v="Not fleeing"/>
    <b v="0"/>
    <s v="armed"/>
    <s v="Gun"/>
  </r>
  <r>
    <n v="840"/>
    <n v="984"/>
    <s v="James Bigley"/>
    <d v="2015-11-05T00:00:00"/>
    <s v="shot"/>
    <s v="gun"/>
    <x v="45"/>
    <x v="0"/>
    <s v="W"/>
    <s v="Hominy"/>
    <s v="OK"/>
    <b v="1"/>
    <s v="attack"/>
    <s v="Car"/>
    <b v="0"/>
    <s v="armed"/>
    <s v="Gun"/>
  </r>
  <r>
    <n v="841"/>
    <n v="985"/>
    <s v="Jacob Hohman"/>
    <d v="2015-11-05T00:00:00"/>
    <s v="shot"/>
    <s v="hammer"/>
    <x v="12"/>
    <x v="0"/>
    <s v="W"/>
    <s v="Lakeshire"/>
    <s v="MO"/>
    <b v="0"/>
    <s v="attack"/>
    <s v="Not fleeing"/>
    <b v="0"/>
    <s v="armed"/>
    <s v="No Gun"/>
  </r>
  <r>
    <n v="842"/>
    <n v="987"/>
    <s v="Laura Lemieux"/>
    <d v="2015-11-05T00:00:00"/>
    <s v="shot"/>
    <s v="gun"/>
    <x v="16"/>
    <x v="1"/>
    <s v="W"/>
    <s v="Goose Creek"/>
    <s v="SC"/>
    <b v="1"/>
    <s v="attack"/>
    <s v="Not fleeing"/>
    <b v="0"/>
    <s v="armed"/>
    <s v="Gun"/>
  </r>
  <r>
    <n v="843"/>
    <n v="986"/>
    <s v="Michael  Johnson"/>
    <d v="2015-11-06T00:00:00"/>
    <s v="shot"/>
    <s v="gun"/>
    <x v="39"/>
    <x v="0"/>
    <s v="W"/>
    <s v="Portland"/>
    <s v="OR"/>
    <b v="1"/>
    <s v="attack"/>
    <s v="Not fleeing"/>
    <b v="0"/>
    <s v="armed"/>
    <s v="Gun"/>
  </r>
  <r>
    <n v="844"/>
    <n v="988"/>
    <s v="James Francis Smyth"/>
    <d v="2015-11-06T00:00:00"/>
    <s v="shot"/>
    <m/>
    <x v="59"/>
    <x v="0"/>
    <s v="W"/>
    <s v="Las Vegas"/>
    <s v="NV"/>
    <b v="0"/>
    <s v="other"/>
    <s v="Car"/>
    <b v="0"/>
    <s v="unarmed or undetermined or null"/>
    <s v="No Gun"/>
  </r>
  <r>
    <n v="845"/>
    <n v="992"/>
    <s v="Kim Lee Long"/>
    <d v="2015-11-06T00:00:00"/>
    <s v="shot"/>
    <s v="undetermined"/>
    <x v="26"/>
    <x v="0"/>
    <s v="W"/>
    <s v="Wadesboro"/>
    <s v="NC"/>
    <b v="0"/>
    <s v="undetermined"/>
    <s v="Not fleeing"/>
    <b v="0"/>
    <s v="unarmed or undetermined or null"/>
    <s v="No Gun"/>
  </r>
  <r>
    <n v="846"/>
    <n v="989"/>
    <s v="Delvin Simmons"/>
    <d v="2015-11-09T00:00:00"/>
    <s v="shot"/>
    <m/>
    <x v="45"/>
    <x v="0"/>
    <s v="B"/>
    <s v="Spartanburg"/>
    <s v="SC"/>
    <b v="0"/>
    <s v="attack"/>
    <s v="Car"/>
    <b v="0"/>
    <s v="unarmed or undetermined or null"/>
    <s v="No Gun"/>
  </r>
  <r>
    <n v="847"/>
    <n v="991"/>
    <s v="Cesar Cuellar"/>
    <d v="2015-11-09T00:00:00"/>
    <s v="shot"/>
    <s v="gun"/>
    <x v="9"/>
    <x v="0"/>
    <s v="H"/>
    <s v="North Laredo"/>
    <s v="TX"/>
    <b v="1"/>
    <s v="attack"/>
    <s v="Not fleeing"/>
    <b v="0"/>
    <s v="armed"/>
    <s v="Gun"/>
  </r>
  <r>
    <n v="848"/>
    <n v="993"/>
    <s v="Dale Maverick Hudson"/>
    <d v="2015-11-09T00:00:00"/>
    <s v="shot"/>
    <s v="gun"/>
    <x v="36"/>
    <x v="0"/>
    <s v="W"/>
    <s v="Braxton County"/>
    <s v="WV"/>
    <b v="0"/>
    <s v="attack"/>
    <s v="Not fleeing"/>
    <b v="0"/>
    <s v="armed"/>
    <s v="Gun"/>
  </r>
  <r>
    <n v="849"/>
    <n v="994"/>
    <s v="Leonel Acevedo"/>
    <d v="2015-11-09T00:00:00"/>
    <s v="shot"/>
    <s v="gun"/>
    <x v="35"/>
    <x v="0"/>
    <s v="H"/>
    <s v="San Jose"/>
    <s v="CA"/>
    <b v="0"/>
    <s v="attack"/>
    <s v="Not fleeing"/>
    <b v="0"/>
    <s v="armed"/>
    <s v="Gun"/>
  </r>
  <r>
    <n v="850"/>
    <n v="1001"/>
    <s v="Miguel Cano"/>
    <d v="2015-11-09T00:00:00"/>
    <s v="shot and Tasered"/>
    <s v="bean-bag gun"/>
    <x v="7"/>
    <x v="0"/>
    <s v="H"/>
    <s v="Los Angeles"/>
    <s v="CA"/>
    <b v="0"/>
    <s v="other"/>
    <s v="Not fleeing"/>
    <b v="0"/>
    <s v="armed"/>
    <s v="No Gun"/>
  </r>
  <r>
    <n v="851"/>
    <n v="1161"/>
    <s v="Dana Bruce Ott"/>
    <d v="2015-11-10T00:00:00"/>
    <s v="shot"/>
    <s v="toy weapon"/>
    <x v="51"/>
    <x v="0"/>
    <s v="W"/>
    <s v="Colorado Springs"/>
    <s v="CO"/>
    <b v="1"/>
    <s v="attack"/>
    <s v="Not fleeing"/>
    <b v="0"/>
    <s v="armed"/>
    <s v="No Gun"/>
  </r>
  <r>
    <n v="852"/>
    <n v="995"/>
    <s v="Eddie Gabriel Sanchez"/>
    <d v="2015-11-10T00:00:00"/>
    <s v="shot"/>
    <s v="gun"/>
    <x v="8"/>
    <x v="0"/>
    <s v="H"/>
    <s v="Chico"/>
    <s v="CA"/>
    <b v="0"/>
    <s v="attack"/>
    <s v="Not fleeing"/>
    <b v="0"/>
    <s v="armed"/>
    <s v="Gun"/>
  </r>
  <r>
    <n v="853"/>
    <n v="996"/>
    <s v="Jason Leanard Mesaros"/>
    <d v="2015-11-10T00:00:00"/>
    <s v="shot"/>
    <m/>
    <x v="16"/>
    <x v="0"/>
    <s v="H"/>
    <s v="Brighton"/>
    <s v="CO"/>
    <b v="0"/>
    <s v="other"/>
    <s v="Car"/>
    <b v="0"/>
    <s v="unarmed or undetermined or null"/>
    <s v="No Gun"/>
  </r>
  <r>
    <n v="854"/>
    <n v="1013"/>
    <s v="Andrew Blake"/>
    <d v="2015-11-10T00:00:00"/>
    <s v="shot"/>
    <s v="gun"/>
    <x v="6"/>
    <x v="0"/>
    <s v="W"/>
    <s v="Dillon"/>
    <s v="MT"/>
    <b v="0"/>
    <s v="attack"/>
    <s v="Not fleeing"/>
    <b v="0"/>
    <s v="armed"/>
    <s v="Gun"/>
  </r>
  <r>
    <n v="855"/>
    <n v="997"/>
    <s v="Joseph Jaramillo"/>
    <d v="2015-11-11T00:00:00"/>
    <s v="shot"/>
    <m/>
    <x v="10"/>
    <x v="0"/>
    <s v="H"/>
    <s v="Albuquerque"/>
    <s v="NM"/>
    <b v="0"/>
    <s v="other"/>
    <s v="Car"/>
    <b v="0"/>
    <s v="unarmed or undetermined or null"/>
    <s v="No Gun"/>
  </r>
  <r>
    <n v="856"/>
    <n v="998"/>
    <s v="Javier Lopez Garcia"/>
    <d v="2015-11-11T00:00:00"/>
    <s v="shot"/>
    <s v="gun"/>
    <x v="9"/>
    <x v="0"/>
    <s v="H"/>
    <s v="San Francisco"/>
    <s v="CA"/>
    <b v="0"/>
    <s v="attack"/>
    <s v="Not fleeing"/>
    <b v="0"/>
    <s v="armed"/>
    <s v="Gun"/>
  </r>
  <r>
    <n v="857"/>
    <n v="999"/>
    <s v="Brian Gavin"/>
    <d v="2015-11-11T00:00:00"/>
    <s v="shot"/>
    <s v="gun"/>
    <x v="41"/>
    <x v="0"/>
    <s v="W"/>
    <s v="Aiken"/>
    <s v="SC"/>
    <b v="0"/>
    <s v="attack"/>
    <s v="Not fleeing"/>
    <b v="0"/>
    <s v="armed"/>
    <s v="Gun"/>
  </r>
  <r>
    <n v="858"/>
    <n v="1000"/>
    <s v="Ryan Quinn Martin"/>
    <d v="2015-11-11T00:00:00"/>
    <s v="shot"/>
    <s v="gun"/>
    <x v="3"/>
    <x v="0"/>
    <s v="B"/>
    <s v="Baltimore"/>
    <s v="MD"/>
    <b v="0"/>
    <s v="attack"/>
    <s v="Not fleeing"/>
    <b v="0"/>
    <s v="armed"/>
    <s v="Gun"/>
  </r>
  <r>
    <n v="859"/>
    <n v="1002"/>
    <s v="Moises Nero"/>
    <d v="2015-11-12T00:00:00"/>
    <s v="shot"/>
    <s v="knife"/>
    <x v="15"/>
    <x v="0"/>
    <s v="B"/>
    <s v="Sunnyvale"/>
    <s v="CA"/>
    <b v="0"/>
    <s v="other"/>
    <s v="Not fleeing"/>
    <b v="0"/>
    <s v="armed"/>
    <s v="No Gun"/>
  </r>
  <r>
    <n v="860"/>
    <n v="1005"/>
    <s v="Michael Joseph Bartkiewicz"/>
    <d v="2015-11-13T00:00:00"/>
    <s v="shot"/>
    <s v="toy weapon"/>
    <x v="50"/>
    <x v="0"/>
    <s v="W"/>
    <s v="Gibson County"/>
    <s v="TN"/>
    <b v="0"/>
    <s v="attack"/>
    <s v="Not fleeing"/>
    <b v="0"/>
    <s v="armed"/>
    <s v="No Gun"/>
  </r>
  <r>
    <n v="861"/>
    <n v="1007"/>
    <s v="Ernesto Gamino"/>
    <d v="2015-11-13T00:00:00"/>
    <s v="shot"/>
    <s v="undetermined"/>
    <x v="9"/>
    <x v="0"/>
    <s v="H"/>
    <s v="Jurupa Valley"/>
    <s v="CA"/>
    <b v="0"/>
    <s v="undetermined"/>
    <m/>
    <b v="0"/>
    <s v="unarmed or undetermined or null"/>
    <s v="No Gun"/>
  </r>
  <r>
    <n v="862"/>
    <n v="1008"/>
    <s v="Matthew Coleman"/>
    <d v="2015-11-13T00:00:00"/>
    <s v="shot"/>
    <s v="gun"/>
    <x v="9"/>
    <x v="0"/>
    <s v="W"/>
    <s v="Eden"/>
    <s v="GA"/>
    <b v="0"/>
    <s v="attack"/>
    <s v="Foot"/>
    <b v="0"/>
    <s v="armed"/>
    <s v="Gun"/>
  </r>
  <r>
    <n v="863"/>
    <n v="1006"/>
    <s v="Ramon Salazar"/>
    <d v="2015-11-14T00:00:00"/>
    <s v="shot"/>
    <s v="hammer"/>
    <x v="10"/>
    <x v="0"/>
    <s v="H"/>
    <s v="Jurupa Valley"/>
    <s v="CA"/>
    <b v="0"/>
    <s v="other"/>
    <s v="Not fleeing"/>
    <b v="0"/>
    <s v="armed"/>
    <s v="No Gun"/>
  </r>
  <r>
    <n v="864"/>
    <n v="1003"/>
    <s v="Richard Perkins"/>
    <d v="2015-11-15T00:00:00"/>
    <s v="shot"/>
    <s v="toy weapon"/>
    <x v="4"/>
    <x v="0"/>
    <s v="B"/>
    <s v="Oakland"/>
    <s v="CA"/>
    <b v="0"/>
    <s v="attack"/>
    <s v="Not fleeing"/>
    <b v="0"/>
    <s v="armed"/>
    <s v="No Gun"/>
  </r>
  <r>
    <n v="865"/>
    <n v="1004"/>
    <s v="John David Livingston"/>
    <d v="2015-11-15T00:00:00"/>
    <s v="shot and Tasered"/>
    <s v="Taser"/>
    <x v="3"/>
    <x v="0"/>
    <s v="W"/>
    <s v="Spring Lake"/>
    <s v="NC"/>
    <b v="0"/>
    <s v="attack"/>
    <s v="Not fleeing"/>
    <b v="0"/>
    <s v="armed"/>
    <s v="No Gun"/>
  </r>
  <r>
    <n v="866"/>
    <n v="1009"/>
    <s v="Shane Whitehead"/>
    <d v="2015-11-15T00:00:00"/>
    <s v="shot"/>
    <s v="unknown weapon"/>
    <x v="43"/>
    <x v="0"/>
    <s v="B"/>
    <s v="Germantown"/>
    <s v="PA"/>
    <b v="0"/>
    <s v="attack"/>
    <s v="Not fleeing"/>
    <b v="0"/>
    <s v="armed"/>
    <s v="No Gun"/>
  </r>
  <r>
    <n v="867"/>
    <n v="1012"/>
    <s v="Jamar Clark"/>
    <d v="2015-11-15T00:00:00"/>
    <s v="shot"/>
    <s v="unarmed"/>
    <x v="22"/>
    <x v="0"/>
    <s v="B"/>
    <s v="Minneapolis"/>
    <s v="MN"/>
    <b v="0"/>
    <s v="undetermined"/>
    <s v="Not fleeing"/>
    <b v="0"/>
    <s v="unarmed or undetermined or null"/>
    <s v="No Gun"/>
  </r>
  <r>
    <n v="868"/>
    <n v="1228"/>
    <s v="Cameron Davis Long"/>
    <d v="2015-11-16T00:00:00"/>
    <s v="shot"/>
    <m/>
    <x v="14"/>
    <x v="0"/>
    <s v="W"/>
    <s v="Leon County"/>
    <s v="TX"/>
    <b v="0"/>
    <s v="undetermined"/>
    <s v="Car"/>
    <b v="0"/>
    <s v="unarmed or undetermined or null"/>
    <s v="No Gun"/>
  </r>
  <r>
    <n v="869"/>
    <n v="1014"/>
    <s v="Brent Noblitt"/>
    <d v="2015-11-16T00:00:00"/>
    <s v="shot"/>
    <m/>
    <x v="9"/>
    <x v="0"/>
    <s v="W"/>
    <s v="Whitfield County"/>
    <s v="GA"/>
    <b v="0"/>
    <s v="other"/>
    <s v="Car"/>
    <b v="0"/>
    <s v="unarmed or undetermined or null"/>
    <s v="No Gun"/>
  </r>
  <r>
    <n v="870"/>
    <n v="1141"/>
    <s v="Michael Tindall"/>
    <d v="2015-11-17T00:00:00"/>
    <s v="shot"/>
    <s v="gun"/>
    <x v="11"/>
    <x v="0"/>
    <s v="W"/>
    <s v="Weatherford"/>
    <s v="TX"/>
    <b v="0"/>
    <s v="undetermined"/>
    <s v="Car"/>
    <b v="0"/>
    <s v="armed"/>
    <s v="Gun"/>
  </r>
  <r>
    <n v="871"/>
    <n v="1010"/>
    <s v="Yohans Leon"/>
    <d v="2015-11-17T00:00:00"/>
    <s v="shot"/>
    <s v="gun"/>
    <x v="14"/>
    <x v="0"/>
    <s v="B"/>
    <s v="Miami"/>
    <s v="FL"/>
    <b v="1"/>
    <s v="attack"/>
    <s v="Foot"/>
    <b v="0"/>
    <s v="armed"/>
    <s v="Gun"/>
  </r>
  <r>
    <n v="872"/>
    <n v="1011"/>
    <s v="Demetrius Bryant"/>
    <d v="2015-11-17T00:00:00"/>
    <s v="shot"/>
    <s v="gun"/>
    <x v="27"/>
    <x v="0"/>
    <s v="B"/>
    <s v="Cayce"/>
    <s v="SC"/>
    <b v="0"/>
    <s v="attack"/>
    <s v="Not fleeing"/>
    <b v="0"/>
    <s v="armed"/>
    <s v="Gun"/>
  </r>
  <r>
    <n v="873"/>
    <n v="1015"/>
    <s v="Jeray Chatham"/>
    <d v="2015-11-17T00:00:00"/>
    <s v="shot"/>
    <m/>
    <x v="12"/>
    <x v="0"/>
    <s v="B"/>
    <s v="Weatherford"/>
    <s v="TX"/>
    <b v="0"/>
    <s v="other"/>
    <s v="Car"/>
    <b v="0"/>
    <s v="unarmed or undetermined or null"/>
    <s v="No Gun"/>
  </r>
  <r>
    <n v="874"/>
    <n v="1016"/>
    <s v="Derry Touchstone"/>
    <d v="2015-11-17T00:00:00"/>
    <s v="shot"/>
    <s v="unarmed"/>
    <x v="48"/>
    <x v="0"/>
    <s v="W"/>
    <s v="Arlington"/>
    <s v="GA"/>
    <b v="0"/>
    <s v="other"/>
    <s v="Not fleeing"/>
    <b v="0"/>
    <s v="unarmed or undetermined or null"/>
    <s v="No Gun"/>
  </r>
  <r>
    <n v="875"/>
    <n v="1018"/>
    <s v="Francis Hartnett"/>
    <d v="2015-11-17T00:00:00"/>
    <s v="shot"/>
    <s v="gun"/>
    <x v="1"/>
    <x v="0"/>
    <s v="W"/>
    <s v="Little Egg Harbor"/>
    <s v="NJ"/>
    <b v="1"/>
    <s v="attack"/>
    <s v="Not fleeing"/>
    <b v="0"/>
    <s v="armed"/>
    <s v="Gun"/>
  </r>
  <r>
    <n v="876"/>
    <n v="1017"/>
    <s v="Cornelius Brown"/>
    <d v="2015-11-18T00:00:00"/>
    <s v="shot"/>
    <s v="unknown weapon"/>
    <x v="9"/>
    <x v="0"/>
    <s v="B"/>
    <s v="Opa-Locka"/>
    <s v="FL"/>
    <b v="0"/>
    <s v="other"/>
    <s v="Not fleeing"/>
    <b v="0"/>
    <s v="armed"/>
    <s v="No Gun"/>
  </r>
  <r>
    <n v="877"/>
    <n v="1019"/>
    <s v="Marcus Meridy"/>
    <d v="2015-11-18T00:00:00"/>
    <s v="shot"/>
    <s v="gun"/>
    <x v="52"/>
    <x v="0"/>
    <s v="B"/>
    <s v="Berrien County"/>
    <s v="MI"/>
    <b v="0"/>
    <s v="attack"/>
    <s v="Not fleeing"/>
    <b v="0"/>
    <s v="armed"/>
    <s v="Gun"/>
  </r>
  <r>
    <n v="878"/>
    <n v="1020"/>
    <s v="Randy Allen Smith"/>
    <d v="2015-11-19T00:00:00"/>
    <s v="shot"/>
    <s v="gun"/>
    <x v="8"/>
    <x v="0"/>
    <s v="B"/>
    <s v="Manatee"/>
    <s v="FL"/>
    <b v="0"/>
    <s v="attack"/>
    <m/>
    <b v="0"/>
    <s v="armed"/>
    <s v="Gun"/>
  </r>
  <r>
    <n v="879"/>
    <n v="1021"/>
    <s v="Steve Dormil"/>
    <d v="2015-11-19T00:00:00"/>
    <s v="shot"/>
    <s v="knife"/>
    <x v="25"/>
    <x v="0"/>
    <s v="B"/>
    <s v="Fort Pierce"/>
    <s v="FL"/>
    <b v="0"/>
    <s v="attack"/>
    <s v="Not fleeing"/>
    <b v="0"/>
    <s v="armed"/>
    <s v="No Gun"/>
  </r>
  <r>
    <n v="880"/>
    <n v="1022"/>
    <s v="Darick Napper"/>
    <d v="2015-11-19T00:00:00"/>
    <s v="shot"/>
    <s v="knife"/>
    <x v="8"/>
    <x v="0"/>
    <s v="B"/>
    <s v="Washington"/>
    <s v="DC"/>
    <b v="0"/>
    <s v="other"/>
    <s v="Not fleeing"/>
    <b v="0"/>
    <s v="armed"/>
    <s v="No Gun"/>
  </r>
  <r>
    <n v="881"/>
    <n v="1024"/>
    <s v="William Tarrant"/>
    <d v="2015-11-20T00:00:00"/>
    <s v="shot"/>
    <s v="gun"/>
    <x v="4"/>
    <x v="0"/>
    <s v="W"/>
    <s v="Paulding County"/>
    <s v="GA"/>
    <b v="1"/>
    <s v="attack"/>
    <s v="Not fleeing"/>
    <b v="0"/>
    <s v="armed"/>
    <s v="Gun"/>
  </r>
  <r>
    <n v="882"/>
    <n v="2870"/>
    <s v="Martin Arturo Rivera"/>
    <d v="2015-11-20T00:00:00"/>
    <s v="shot"/>
    <s v="gun"/>
    <x v="44"/>
    <x v="0"/>
    <m/>
    <s v="Fontana"/>
    <s v="CA"/>
    <b v="1"/>
    <s v="other"/>
    <s v="Not fleeing"/>
    <b v="0"/>
    <s v="armed"/>
    <s v="Gun"/>
  </r>
  <r>
    <n v="883"/>
    <n v="1023"/>
    <s v="Nathaniel Harris Pickett"/>
    <d v="2015-11-20T00:00:00"/>
    <s v="shot"/>
    <s v="unarmed"/>
    <x v="20"/>
    <x v="0"/>
    <s v="B"/>
    <s v="Barstow"/>
    <s v="CA"/>
    <b v="1"/>
    <s v="attack"/>
    <s v="Not fleeing"/>
    <b v="0"/>
    <s v="unarmed or undetermined or null"/>
    <s v="No Gun"/>
  </r>
  <r>
    <n v="884"/>
    <n v="1026"/>
    <s v="Chris Nichols"/>
    <d v="2015-11-21T00:00:00"/>
    <s v="shot"/>
    <s v="unarmed"/>
    <x v="22"/>
    <x v="0"/>
    <s v="W"/>
    <s v="Colbert"/>
    <s v="OK"/>
    <b v="0"/>
    <s v="attack"/>
    <s v="Foot"/>
    <b v="0"/>
    <s v="unarmed or undetermined or null"/>
    <s v="No Gun"/>
  </r>
  <r>
    <n v="885"/>
    <n v="1025"/>
    <s v="James Daniel Hall"/>
    <d v="2015-11-22T00:00:00"/>
    <s v="shot"/>
    <s v="knife"/>
    <x v="1"/>
    <x v="0"/>
    <s v="W"/>
    <s v="Fontana"/>
    <s v="CA"/>
    <b v="1"/>
    <s v="attack"/>
    <s v="Not fleeing"/>
    <b v="0"/>
    <s v="armed"/>
    <s v="No Gun"/>
  </r>
  <r>
    <n v="886"/>
    <n v="1027"/>
    <s v="Matthew Grows"/>
    <d v="2015-11-22T00:00:00"/>
    <s v="shot"/>
    <s v="gun"/>
    <x v="35"/>
    <x v="0"/>
    <s v="W"/>
    <s v="Reno"/>
    <s v="NV"/>
    <b v="0"/>
    <s v="attack"/>
    <s v="Not fleeing"/>
    <b v="0"/>
    <s v="armed"/>
    <s v="Gun"/>
  </r>
  <r>
    <n v="887"/>
    <n v="1029"/>
    <s v="Miguel Angel Martinez"/>
    <d v="2015-11-22T00:00:00"/>
    <s v="shot"/>
    <s v="gun"/>
    <x v="14"/>
    <x v="0"/>
    <s v="H"/>
    <s v="Denver"/>
    <s v="CO"/>
    <b v="0"/>
    <s v="attack"/>
    <s v="Not fleeing"/>
    <b v="0"/>
    <s v="armed"/>
    <s v="Gun"/>
  </r>
  <r>
    <n v="888"/>
    <n v="1028"/>
    <s v="Henry Reyna"/>
    <d v="2015-11-23T00:00:00"/>
    <s v="shot and Tasered"/>
    <s v="knife"/>
    <x v="17"/>
    <x v="0"/>
    <s v="H"/>
    <s v="Corpus Christi"/>
    <s v="TX"/>
    <b v="0"/>
    <s v="other"/>
    <s v="Not fleeing"/>
    <b v="1"/>
    <s v="armed"/>
    <s v="No Gun"/>
  </r>
  <r>
    <n v="889"/>
    <n v="1030"/>
    <s v="Barry Kirk"/>
    <d v="2015-11-23T00:00:00"/>
    <s v="shot"/>
    <s v="gun"/>
    <x v="44"/>
    <x v="0"/>
    <s v="W"/>
    <s v="Columbus"/>
    <s v="OH"/>
    <b v="0"/>
    <s v="attack"/>
    <s v="Not fleeing"/>
    <b v="0"/>
    <s v="armed"/>
    <s v="Gun"/>
  </r>
  <r>
    <n v="890"/>
    <n v="1031"/>
    <s v="Michael Kirvelay"/>
    <d v="2015-11-24T00:00:00"/>
    <s v="shot"/>
    <s v="toy weapon"/>
    <x v="35"/>
    <x v="0"/>
    <s v="W"/>
    <s v="Columbia Heights"/>
    <s v="MN"/>
    <b v="0"/>
    <s v="other"/>
    <s v="Not fleeing"/>
    <b v="0"/>
    <s v="armed"/>
    <s v="No Gun"/>
  </r>
  <r>
    <n v="891"/>
    <n v="1032"/>
    <s v="Thomas Joseph Mceniry"/>
    <d v="2015-11-24T00:00:00"/>
    <s v="shot and Tasered"/>
    <s v="toy weapon"/>
    <x v="3"/>
    <x v="0"/>
    <s v="W"/>
    <s v="Las Vegas"/>
    <s v="NV"/>
    <b v="1"/>
    <s v="attack"/>
    <s v="Foot"/>
    <b v="1"/>
    <s v="armed"/>
    <s v="No Gun"/>
  </r>
  <r>
    <n v="892"/>
    <n v="1033"/>
    <s v="Freddy Baez"/>
    <d v="2015-11-24T00:00:00"/>
    <s v="shot"/>
    <s v="gun"/>
    <x v="22"/>
    <x v="0"/>
    <s v="B"/>
    <s v="Camden"/>
    <s v="NJ"/>
    <b v="0"/>
    <s v="attack"/>
    <s v="Not fleeing"/>
    <b v="0"/>
    <s v="armed"/>
    <s v="Gun"/>
  </r>
  <r>
    <n v="893"/>
    <n v="1034"/>
    <s v="Magnum Edgar Phillips"/>
    <d v="2015-11-25T00:00:00"/>
    <s v="shot"/>
    <s v="knife"/>
    <x v="2"/>
    <x v="0"/>
    <s v="W"/>
    <s v="Springfield"/>
    <s v="MO"/>
    <b v="0"/>
    <s v="attack"/>
    <s v="Not fleeing"/>
    <b v="0"/>
    <s v="armed"/>
    <s v="No Gun"/>
  </r>
  <r>
    <n v="894"/>
    <n v="1035"/>
    <s v="Douglas R. Slade"/>
    <d v="2015-11-25T00:00:00"/>
    <s v="shot"/>
    <s v="gun"/>
    <x v="50"/>
    <x v="0"/>
    <s v="W"/>
    <s v="Eagar"/>
    <s v="AZ"/>
    <b v="0"/>
    <s v="attack"/>
    <s v="Not fleeing"/>
    <b v="0"/>
    <s v="armed"/>
    <s v="Gun"/>
  </r>
  <r>
    <n v="895"/>
    <n v="1046"/>
    <s v="Somer Speer"/>
    <d v="2015-11-25T00:00:00"/>
    <s v="shot"/>
    <s v="gun"/>
    <x v="13"/>
    <x v="1"/>
    <s v="W"/>
    <s v="Ozark"/>
    <s v="MO"/>
    <b v="0"/>
    <s v="attack"/>
    <s v="Not fleeing"/>
    <b v="0"/>
    <s v="armed"/>
    <s v="Gun"/>
  </r>
  <r>
    <n v="896"/>
    <n v="1104"/>
    <s v="Andrew Thomas"/>
    <d v="2015-11-26T00:00:00"/>
    <s v="shot"/>
    <s v="unarmed"/>
    <x v="36"/>
    <x v="0"/>
    <s v="W"/>
    <s v="Chico"/>
    <s v="CA"/>
    <b v="0"/>
    <s v="other"/>
    <s v="Car"/>
    <b v="1"/>
    <s v="unarmed or undetermined or null"/>
    <s v="No Gun"/>
  </r>
  <r>
    <n v="897"/>
    <n v="1039"/>
    <s v="Rick Gullickson"/>
    <d v="2015-11-27T00:00:00"/>
    <s v="shot"/>
    <s v="gun"/>
    <x v="48"/>
    <x v="0"/>
    <s v="W"/>
    <s v="Lampe"/>
    <s v="MO"/>
    <b v="0"/>
    <s v="attack"/>
    <s v="Not fleeing"/>
    <b v="0"/>
    <s v="armed"/>
    <s v="Gun"/>
  </r>
  <r>
    <n v="898"/>
    <n v="1040"/>
    <s v="Kevin Close"/>
    <d v="2015-11-28T00:00:00"/>
    <s v="shot"/>
    <s v="baseball bat and fireplace poker"/>
    <x v="44"/>
    <x v="0"/>
    <s v="W"/>
    <s v="Seagoville"/>
    <s v="TX"/>
    <b v="0"/>
    <s v="other"/>
    <s v="Not fleeing"/>
    <b v="0"/>
    <s v="armed"/>
    <s v="No Gun"/>
  </r>
  <r>
    <n v="899"/>
    <n v="1036"/>
    <s v="Justin D. McHenry"/>
    <d v="2015-11-29T00:00:00"/>
    <s v="shot"/>
    <s v="gun"/>
    <x v="6"/>
    <x v="0"/>
    <s v="W"/>
    <s v="Celina"/>
    <s v="OH"/>
    <b v="0"/>
    <s v="attack"/>
    <s v="Not fleeing"/>
    <b v="0"/>
    <s v="armed"/>
    <s v="Gun"/>
  </r>
  <r>
    <n v="900"/>
    <n v="1037"/>
    <s v="Lionel Kerns"/>
    <d v="2015-11-29T00:00:00"/>
    <s v="shot"/>
    <s v="gun"/>
    <x v="0"/>
    <x v="0"/>
    <s v="W"/>
    <s v="Maysville"/>
    <s v="MO"/>
    <b v="0"/>
    <s v="attack"/>
    <s v="Not fleeing"/>
    <b v="0"/>
    <s v="armed"/>
    <s v="Gun"/>
  </r>
  <r>
    <n v="901"/>
    <n v="1038"/>
    <s v="Ralph Aguilar"/>
    <d v="2015-11-29T00:00:00"/>
    <s v="shot"/>
    <s v="gun"/>
    <x v="60"/>
    <x v="0"/>
    <s v="H"/>
    <s v="Sun City"/>
    <s v="AZ"/>
    <b v="1"/>
    <s v="attack"/>
    <s v="Not fleeing"/>
    <b v="0"/>
    <s v="armed"/>
    <s v="Gun"/>
  </r>
  <r>
    <n v="902"/>
    <n v="1041"/>
    <s v="Hugo Fernando Celio"/>
    <d v="2015-11-29T00:00:00"/>
    <s v="shot"/>
    <s v="gun"/>
    <x v="2"/>
    <x v="0"/>
    <s v="H"/>
    <s v="Bakersfield"/>
    <s v="CA"/>
    <b v="0"/>
    <s v="attack"/>
    <s v="Foot"/>
    <b v="0"/>
    <s v="armed"/>
    <s v="Gun"/>
  </r>
  <r>
    <n v="903"/>
    <n v="1042"/>
    <s v="Zachary Grigsby"/>
    <d v="2015-11-29T00:00:00"/>
    <s v="shot"/>
    <s v="gun"/>
    <x v="20"/>
    <x v="0"/>
    <s v="W"/>
    <s v="Lincoln"/>
    <s v="NE"/>
    <b v="0"/>
    <s v="attack"/>
    <m/>
    <b v="0"/>
    <s v="armed"/>
    <s v="Gun"/>
  </r>
  <r>
    <n v="904"/>
    <n v="1043"/>
    <s v="Tuan Hoang"/>
    <d v="2015-11-30T00:00:00"/>
    <s v="shot"/>
    <m/>
    <x v="9"/>
    <x v="0"/>
    <s v="A"/>
    <s v="Aurora"/>
    <s v="CO"/>
    <b v="0"/>
    <s v="attack"/>
    <s v="Car"/>
    <b v="0"/>
    <s v="unarmed or undetermined or null"/>
    <s v="No Gun"/>
  </r>
  <r>
    <n v="905"/>
    <n v="1044"/>
    <s v="Darius Smith"/>
    <d v="2015-11-30T00:00:00"/>
    <s v="shot"/>
    <s v="gun"/>
    <x v="5"/>
    <x v="0"/>
    <s v="B"/>
    <s v="Atlanta"/>
    <s v="GA"/>
    <b v="0"/>
    <s v="attack"/>
    <s v="Foot"/>
    <b v="0"/>
    <s v="armed"/>
    <s v="Gun"/>
  </r>
  <r>
    <n v="906"/>
    <n v="1227"/>
    <s v="Fernando Sauceda"/>
    <d v="2015-11-30T00:00:00"/>
    <s v="shot"/>
    <s v="undetermined"/>
    <x v="10"/>
    <x v="0"/>
    <s v="H"/>
    <s v="Wink"/>
    <s v="TX"/>
    <b v="0"/>
    <s v="other"/>
    <s v="Not fleeing"/>
    <b v="0"/>
    <s v="unarmed or undetermined or null"/>
    <s v="No Gun"/>
  </r>
  <r>
    <n v="907"/>
    <n v="1045"/>
    <s v="Joshua  Jozefowicz "/>
    <d v="2015-12-01T00:00:00"/>
    <s v="shot"/>
    <s v="gun"/>
    <x v="2"/>
    <x v="0"/>
    <s v="W"/>
    <s v="Bangor"/>
    <s v="ME"/>
    <b v="0"/>
    <s v="attack"/>
    <s v="Foot"/>
    <b v="0"/>
    <s v="armed"/>
    <s v="Gun"/>
  </r>
  <r>
    <n v="908"/>
    <n v="1047"/>
    <s v="John Anthony Gonzalez"/>
    <d v="2015-12-01T00:00:00"/>
    <s v="shot"/>
    <s v="gun"/>
    <x v="5"/>
    <x v="0"/>
    <s v="H"/>
    <s v="Norwalk"/>
    <s v="CA"/>
    <b v="0"/>
    <s v="attack"/>
    <s v="Not fleeing"/>
    <b v="0"/>
    <s v="armed"/>
    <s v="Gun"/>
  </r>
  <r>
    <n v="909"/>
    <n v="1049"/>
    <s v="Phillip Munoz"/>
    <d v="2015-12-02T00:00:00"/>
    <s v="shot"/>
    <s v="gun"/>
    <x v="7"/>
    <x v="0"/>
    <s v="H"/>
    <s v="Denver"/>
    <s v="CO"/>
    <b v="0"/>
    <s v="attack"/>
    <s v="Car"/>
    <b v="0"/>
    <s v="armed"/>
    <s v="Gun"/>
  </r>
  <r>
    <n v="910"/>
    <n v="1050"/>
    <s v="Tashfeen Malik"/>
    <d v="2015-12-02T00:00:00"/>
    <s v="shot"/>
    <s v="gun"/>
    <x v="25"/>
    <x v="1"/>
    <s v="O"/>
    <s v="San Bernardino"/>
    <s v="CA"/>
    <b v="0"/>
    <s v="attack"/>
    <s v="Car"/>
    <b v="0"/>
    <s v="armed"/>
    <s v="Gun"/>
  </r>
  <r>
    <n v="911"/>
    <n v="1051"/>
    <s v="Syed Farook"/>
    <d v="2015-12-02T00:00:00"/>
    <s v="shot"/>
    <s v="gun"/>
    <x v="14"/>
    <x v="0"/>
    <s v="O"/>
    <s v="San Bernardino"/>
    <s v="CA"/>
    <b v="0"/>
    <s v="attack"/>
    <s v="Car"/>
    <b v="0"/>
    <s v="armed"/>
    <s v="Gun"/>
  </r>
  <r>
    <n v="912"/>
    <n v="1052"/>
    <s v="Mario Woods"/>
    <d v="2015-12-02T00:00:00"/>
    <s v="shot"/>
    <s v="knife"/>
    <x v="36"/>
    <x v="0"/>
    <s v="B"/>
    <s v="San Francisco"/>
    <s v="CA"/>
    <b v="0"/>
    <s v="other"/>
    <s v="Not fleeing"/>
    <b v="0"/>
    <s v="armed"/>
    <s v="No Gun"/>
  </r>
  <r>
    <n v="913"/>
    <n v="1053"/>
    <s v="Allen Pacheco"/>
    <d v="2015-12-02T00:00:00"/>
    <s v="shot"/>
    <s v="gun"/>
    <x v="3"/>
    <x v="0"/>
    <s v="H"/>
    <s v="San Antonio"/>
    <s v="TX"/>
    <b v="0"/>
    <s v="other"/>
    <s v="Not fleeing"/>
    <b v="0"/>
    <s v="armed"/>
    <s v="Gun"/>
  </r>
  <r>
    <n v="914"/>
    <n v="1054"/>
    <s v="Florencio Lucero"/>
    <d v="2015-12-02T00:00:00"/>
    <s v="shot"/>
    <s v="gun"/>
    <x v="16"/>
    <x v="0"/>
    <s v="H"/>
    <s v="Deming"/>
    <s v="NM"/>
    <b v="0"/>
    <s v="attack"/>
    <s v="Not fleeing"/>
    <b v="0"/>
    <s v="armed"/>
    <s v="Gun"/>
  </r>
  <r>
    <n v="915"/>
    <n v="1055"/>
    <s v="Neil Scott Stretesky"/>
    <d v="2015-12-03T00:00:00"/>
    <s v="shot"/>
    <s v="gun"/>
    <x v="54"/>
    <x v="0"/>
    <s v="W"/>
    <s v="Big Springs"/>
    <s v="NE"/>
    <b v="0"/>
    <s v="attack"/>
    <s v="Not fleeing"/>
    <b v="0"/>
    <s v="armed"/>
    <s v="Gun"/>
  </r>
  <r>
    <n v="916"/>
    <n v="1056"/>
    <s v="Ivan Krstic"/>
    <d v="2015-12-04T00:00:00"/>
    <s v="shot and Tasered"/>
    <s v="metal stick"/>
    <x v="1"/>
    <x v="0"/>
    <s v="W"/>
    <s v="Mesa"/>
    <s v="AZ"/>
    <b v="0"/>
    <s v="other"/>
    <s v="Not fleeing"/>
    <b v="0"/>
    <s v="armed"/>
    <s v="No Gun"/>
  </r>
  <r>
    <n v="917"/>
    <n v="1057"/>
    <s v="Raymone M. Davis"/>
    <d v="2015-12-04T00:00:00"/>
    <s v="shot"/>
    <s v="gun"/>
    <x v="27"/>
    <x v="0"/>
    <s v="B"/>
    <s v="Mount Washington"/>
    <s v="PA"/>
    <b v="0"/>
    <s v="attack"/>
    <s v="Not fleeing"/>
    <b v="0"/>
    <s v="armed"/>
    <s v="Gun"/>
  </r>
  <r>
    <n v="918"/>
    <n v="1058"/>
    <s v="Colten Price Marcellus"/>
    <d v="2015-12-05T00:00:00"/>
    <s v="shot"/>
    <s v="gun"/>
    <x v="22"/>
    <x v="0"/>
    <s v="W"/>
    <s v="Irving"/>
    <s v="TX"/>
    <b v="0"/>
    <s v="attack"/>
    <s v="Foot"/>
    <b v="0"/>
    <s v="armed"/>
    <s v="Gun"/>
  </r>
  <r>
    <n v="919"/>
    <n v="1059"/>
    <s v="David  Winesett"/>
    <d v="2015-12-05T00:00:00"/>
    <s v="shot and Tasered"/>
    <s v="straight edge razor"/>
    <x v="39"/>
    <x v="0"/>
    <s v="W"/>
    <s v="Miami"/>
    <s v="FL"/>
    <b v="0"/>
    <s v="other"/>
    <s v="Not fleeing"/>
    <b v="1"/>
    <s v="armed"/>
    <s v="No Gun"/>
  </r>
  <r>
    <n v="920"/>
    <n v="1060"/>
    <s v="Michael L. Funk"/>
    <d v="2015-12-05T00:00:00"/>
    <s v="shot"/>
    <s v="gun"/>
    <x v="53"/>
    <x v="0"/>
    <s v="W"/>
    <s v="Neenah"/>
    <s v="WI"/>
    <b v="0"/>
    <s v="other"/>
    <s v="Not fleeing"/>
    <b v="0"/>
    <s v="armed"/>
    <s v="Gun"/>
  </r>
  <r>
    <n v="921"/>
    <n v="1061"/>
    <s v="Sheilah Huck"/>
    <d v="2015-12-05T00:00:00"/>
    <s v="shot"/>
    <s v="gun"/>
    <x v="32"/>
    <x v="1"/>
    <s v="W"/>
    <s v="St. Louis"/>
    <s v="MO"/>
    <b v="0"/>
    <s v="attack"/>
    <s v="Not fleeing"/>
    <b v="0"/>
    <s v="armed"/>
    <s v="Gun"/>
  </r>
  <r>
    <n v="922"/>
    <n v="1062"/>
    <s v="Juan Perez"/>
    <d v="2015-12-05T00:00:00"/>
    <s v="shot"/>
    <s v="gun"/>
    <x v="38"/>
    <x v="0"/>
    <s v="H"/>
    <s v="Indio"/>
    <s v="CA"/>
    <b v="0"/>
    <s v="attack"/>
    <s v="Not fleeing"/>
    <b v="0"/>
    <s v="armed"/>
    <s v="Gun"/>
  </r>
  <r>
    <n v="923"/>
    <n v="1063"/>
    <s v="Raymond Azevedo"/>
    <d v="2015-12-06T00:00:00"/>
    <s v="shot"/>
    <s v="gun"/>
    <x v="7"/>
    <x v="0"/>
    <s v="W"/>
    <s v="Seattle"/>
    <s v="WA"/>
    <b v="0"/>
    <s v="attack"/>
    <s v="Car"/>
    <b v="0"/>
    <s v="armed"/>
    <s v="Gun"/>
  </r>
  <r>
    <n v="924"/>
    <n v="1064"/>
    <s v="Carlumandarlo Zaramo"/>
    <d v="2015-12-06T00:00:00"/>
    <s v="shot"/>
    <s v="gun"/>
    <x v="42"/>
    <x v="0"/>
    <s v="B"/>
    <s v="Richmond Heights"/>
    <s v="OH"/>
    <b v="1"/>
    <s v="attack"/>
    <s v="Not fleeing"/>
    <b v="0"/>
    <s v="armed"/>
    <s v="Gun"/>
  </r>
  <r>
    <n v="925"/>
    <n v="1065"/>
    <s v="John Alan Britton"/>
    <d v="2015-12-06T00:00:00"/>
    <s v="shot"/>
    <s v="knife"/>
    <x v="26"/>
    <x v="0"/>
    <s v="W"/>
    <s v="Laramie"/>
    <s v="WY"/>
    <b v="1"/>
    <s v="other"/>
    <s v="Not fleeing"/>
    <b v="0"/>
    <s v="armed"/>
    <s v="No Gun"/>
  </r>
  <r>
    <n v="926"/>
    <n v="1067"/>
    <s v="Miguel Espinal"/>
    <d v="2015-12-08T00:00:00"/>
    <s v="shot"/>
    <s v="unarmed"/>
    <x v="16"/>
    <x v="0"/>
    <s v="B"/>
    <s v="Yonkers"/>
    <s v="NY"/>
    <b v="0"/>
    <s v="other"/>
    <s v="Foot"/>
    <b v="0"/>
    <s v="unarmed or undetermined or null"/>
    <s v="No Gun"/>
  </r>
  <r>
    <n v="927"/>
    <n v="1068"/>
    <s v="Derek Stokes"/>
    <d v="2015-12-08T00:00:00"/>
    <s v="shot"/>
    <s v="gun"/>
    <x v="19"/>
    <x v="0"/>
    <s v="B"/>
    <s v="Cleveland"/>
    <s v="OH"/>
    <b v="0"/>
    <s v="attack"/>
    <s v="Not fleeing"/>
    <b v="0"/>
    <s v="armed"/>
    <s v="Gun"/>
  </r>
  <r>
    <n v="928"/>
    <n v="1069"/>
    <s v="Christopher Higdon"/>
    <d v="2015-12-09T00:00:00"/>
    <s v="shot"/>
    <s v="gun"/>
    <x v="54"/>
    <x v="0"/>
    <s v="W"/>
    <s v="Leitchfield"/>
    <s v="KY"/>
    <b v="0"/>
    <s v="attack"/>
    <s v="Not fleeing"/>
    <b v="0"/>
    <s v="armed"/>
    <s v="Gun"/>
  </r>
  <r>
    <n v="929"/>
    <n v="1070"/>
    <s v="Sammy Monroe Echols"/>
    <d v="2015-12-09T00:00:00"/>
    <s v="shot"/>
    <s v="gun"/>
    <x v="39"/>
    <x v="0"/>
    <m/>
    <s v="Pryor"/>
    <s v="OK"/>
    <b v="1"/>
    <s v="attack"/>
    <s v="Not fleeing"/>
    <b v="0"/>
    <s v="armed"/>
    <s v="Gun"/>
  </r>
  <r>
    <n v="930"/>
    <n v="1071"/>
    <s v="Jason Bryant"/>
    <d v="2015-12-10T00:00:00"/>
    <s v="shot"/>
    <s v="gun"/>
    <x v="8"/>
    <x v="0"/>
    <s v="W"/>
    <s v="Indianapolis"/>
    <s v="IN"/>
    <b v="0"/>
    <s v="attack"/>
    <s v="Not fleeing"/>
    <b v="0"/>
    <s v="armed"/>
    <s v="Gun"/>
  </r>
  <r>
    <n v="931"/>
    <n v="1072"/>
    <s v="Charles Edward Rosemond"/>
    <d v="2015-12-10T00:00:00"/>
    <s v="shot"/>
    <s v="gun"/>
    <x v="59"/>
    <x v="0"/>
    <s v="B"/>
    <s v="Taylors"/>
    <s v="SC"/>
    <b v="0"/>
    <s v="attack"/>
    <s v="Not fleeing"/>
    <b v="0"/>
    <s v="armed"/>
    <s v="Gun"/>
  </r>
  <r>
    <n v="932"/>
    <n v="1073"/>
    <s v="Thomas Arthur Gendreau"/>
    <d v="2015-12-10T00:00:00"/>
    <s v="shot"/>
    <s v="knife"/>
    <x v="30"/>
    <x v="0"/>
    <s v="W"/>
    <s v="Marina"/>
    <s v="CA"/>
    <b v="0"/>
    <s v="attack"/>
    <s v="Not fleeing"/>
    <b v="0"/>
    <s v="armed"/>
    <s v="No Gun"/>
  </r>
  <r>
    <n v="933"/>
    <n v="1074"/>
    <s v="TK TK"/>
    <d v="2015-12-10T00:00:00"/>
    <s v="shot"/>
    <s v="gun"/>
    <x v="46"/>
    <x v="0"/>
    <m/>
    <s v="Hemet"/>
    <s v="CA"/>
    <b v="0"/>
    <s v="attack"/>
    <s v="Not fleeing"/>
    <b v="0"/>
    <s v="armed"/>
    <s v="Gun"/>
  </r>
  <r>
    <n v="934"/>
    <n v="1075"/>
    <s v="Steven Wickert"/>
    <d v="2015-12-11T00:00:00"/>
    <s v="shot"/>
    <s v="unarmed"/>
    <x v="16"/>
    <x v="0"/>
    <s v="W"/>
    <s v="Tucson"/>
    <s v="AZ"/>
    <b v="0"/>
    <s v="attack"/>
    <s v="Not fleeing"/>
    <b v="0"/>
    <s v="unarmed or undetermined or null"/>
    <s v="No Gun"/>
  </r>
  <r>
    <n v="935"/>
    <n v="1076"/>
    <s v="Christopher Goodlow"/>
    <d v="2015-12-12T00:00:00"/>
    <s v="shot"/>
    <s v="knife"/>
    <x v="9"/>
    <x v="0"/>
    <s v="B"/>
    <s v="Indianapolis"/>
    <s v="IN"/>
    <b v="1"/>
    <s v="attack"/>
    <s v="Not fleeing"/>
    <b v="0"/>
    <s v="armed"/>
    <s v="No Gun"/>
  </r>
  <r>
    <n v="936"/>
    <n v="1078"/>
    <s v="Javario Shante Eagle"/>
    <d v="2015-12-12T00:00:00"/>
    <s v="shot"/>
    <s v="gun and knife"/>
    <x v="22"/>
    <x v="0"/>
    <s v="B"/>
    <s v="Chattanooga"/>
    <s v="TN"/>
    <b v="0"/>
    <s v="attack"/>
    <s v="Not fleeing"/>
    <b v="0"/>
    <s v="armed"/>
    <s v="Gun"/>
  </r>
  <r>
    <n v="937"/>
    <n v="1079"/>
    <s v="Nicholas Robertson"/>
    <d v="2015-12-12T00:00:00"/>
    <s v="shot"/>
    <s v="gun"/>
    <x v="14"/>
    <x v="0"/>
    <s v="B"/>
    <s v="Lynwood"/>
    <s v="CA"/>
    <b v="0"/>
    <s v="attack"/>
    <s v="Not fleeing"/>
    <b v="0"/>
    <s v="armed"/>
    <s v="Gun"/>
  </r>
  <r>
    <n v="938"/>
    <n v="1081"/>
    <s v="Jonathan Wardlow"/>
    <d v="2015-12-12T00:00:00"/>
    <s v="shot"/>
    <s v="Taser"/>
    <x v="16"/>
    <x v="0"/>
    <s v="W"/>
    <s v="Healdton"/>
    <s v="OK"/>
    <b v="0"/>
    <s v="attack"/>
    <s v="Not fleeing"/>
    <b v="0"/>
    <s v="armed"/>
    <s v="No Gun"/>
  </r>
  <r>
    <n v="939"/>
    <n v="1082"/>
    <s v="Andrew Jospeh Todd"/>
    <d v="2015-12-12T00:00:00"/>
    <s v="shot"/>
    <s v="gun"/>
    <x v="45"/>
    <x v="0"/>
    <s v="W"/>
    <s v="East Stroudsburg"/>
    <s v="PA"/>
    <b v="1"/>
    <s v="attack"/>
    <s v="Not fleeing"/>
    <b v="0"/>
    <s v="armed"/>
    <s v="Gun"/>
  </r>
  <r>
    <n v="940"/>
    <n v="1083"/>
    <s v="Roy Carreon"/>
    <d v="2015-12-12T00:00:00"/>
    <s v="shot"/>
    <s v="knife"/>
    <x v="17"/>
    <x v="0"/>
    <s v="H"/>
    <s v="San Bernardino"/>
    <s v="CA"/>
    <b v="0"/>
    <s v="attack"/>
    <m/>
    <b v="0"/>
    <s v="armed"/>
    <s v="No Gun"/>
  </r>
  <r>
    <n v="941"/>
    <n v="1086"/>
    <s v="Efrain Villanueva"/>
    <d v="2015-12-12T00:00:00"/>
    <s v="shot"/>
    <s v="unknown weapon"/>
    <x v="46"/>
    <x v="0"/>
    <m/>
    <s v="Aurora"/>
    <s v="CO"/>
    <b v="0"/>
    <s v="attack"/>
    <m/>
    <b v="0"/>
    <s v="armed"/>
    <s v="No Gun"/>
  </r>
  <r>
    <n v="942"/>
    <n v="1077"/>
    <s v="Shirley  Weis"/>
    <d v="2015-12-13T00:00:00"/>
    <s v="shot"/>
    <s v="gun"/>
    <x v="39"/>
    <x v="1"/>
    <s v="W"/>
    <s v="Arlington"/>
    <s v="TX"/>
    <b v="1"/>
    <s v="attack"/>
    <s v="Not fleeing"/>
    <b v="0"/>
    <s v="armed"/>
    <s v="Gun"/>
  </r>
  <r>
    <n v="943"/>
    <n v="1080"/>
    <s v="Ryan McMillan"/>
    <d v="2015-12-13T00:00:00"/>
    <s v="shot"/>
    <s v="ax"/>
    <x v="27"/>
    <x v="0"/>
    <s v="W"/>
    <s v="Denton"/>
    <s v="TX"/>
    <b v="1"/>
    <s v="other"/>
    <s v="Not fleeing"/>
    <b v="0"/>
    <s v="armed"/>
    <s v="No Gun"/>
  </r>
  <r>
    <n v="944"/>
    <n v="1084"/>
    <s v="Nephi  Leiataua"/>
    <d v="2015-12-13T00:00:00"/>
    <s v="shot"/>
    <s v="knife"/>
    <x v="12"/>
    <x v="0"/>
    <s v="O"/>
    <s v="Thurston County"/>
    <s v="WA"/>
    <b v="0"/>
    <s v="attack"/>
    <s v="Not fleeing"/>
    <b v="0"/>
    <s v="armed"/>
    <s v="No Gun"/>
  </r>
  <r>
    <n v="945"/>
    <n v="1089"/>
    <s v="Enrique Gonzalez"/>
    <d v="2015-12-13T00:00:00"/>
    <s v="shot"/>
    <s v="gun"/>
    <x v="3"/>
    <x v="0"/>
    <s v="H"/>
    <s v="Mountain View"/>
    <s v="CO"/>
    <b v="0"/>
    <s v="attack"/>
    <s v="Not fleeing"/>
    <b v="0"/>
    <s v="armed"/>
    <s v="Gun"/>
  </r>
  <r>
    <n v="946"/>
    <n v="1085"/>
    <s v="Calvin McKinnis"/>
    <d v="2015-12-14T00:00:00"/>
    <s v="shot"/>
    <s v="gun"/>
    <x v="19"/>
    <x v="0"/>
    <s v="B"/>
    <s v="New Orleans"/>
    <s v="LA"/>
    <b v="0"/>
    <s v="attack"/>
    <s v="Not fleeing"/>
    <b v="1"/>
    <s v="armed"/>
    <s v="Gun"/>
  </r>
  <r>
    <n v="947"/>
    <n v="1088"/>
    <s v="Jeffrey Gene Evans"/>
    <d v="2015-12-14T00:00:00"/>
    <s v="shot and Tasered"/>
    <s v="knife"/>
    <x v="50"/>
    <x v="0"/>
    <s v="W"/>
    <s v="Middle River"/>
    <s v="MD"/>
    <b v="1"/>
    <s v="other"/>
    <s v="Not fleeing"/>
    <b v="0"/>
    <s v="armed"/>
    <s v="No Gun"/>
  </r>
  <r>
    <n v="948"/>
    <n v="1090"/>
    <s v="Michael  Thomason"/>
    <d v="2015-12-14T00:00:00"/>
    <s v="shot"/>
    <s v="undetermined"/>
    <x v="33"/>
    <x v="0"/>
    <s v="W"/>
    <s v="Humboldt"/>
    <s v="TN"/>
    <b v="0"/>
    <s v="undetermined"/>
    <s v="Not fleeing"/>
    <b v="0"/>
    <s v="unarmed or undetermined or null"/>
    <s v="No Gun"/>
  </r>
  <r>
    <n v="949"/>
    <n v="1091"/>
    <s v="Brenda Dean Kimberling"/>
    <d v="2015-12-14T00:00:00"/>
    <s v="shot"/>
    <s v="gun"/>
    <x v="26"/>
    <x v="1"/>
    <s v="W"/>
    <s v="Las Vegas"/>
    <s v="NV"/>
    <b v="1"/>
    <s v="attack"/>
    <s v="Not fleeing"/>
    <b v="0"/>
    <s v="armed"/>
    <s v="Gun"/>
  </r>
  <r>
    <n v="950"/>
    <n v="1092"/>
    <s v="Mharloun Verdejo  Saycon"/>
    <d v="2015-12-14T00:00:00"/>
    <s v="shot"/>
    <s v="knife"/>
    <x v="4"/>
    <x v="0"/>
    <s v="A"/>
    <s v="Long Beach"/>
    <s v="CA"/>
    <b v="0"/>
    <s v="other"/>
    <s v="Not fleeing"/>
    <b v="0"/>
    <s v="armed"/>
    <s v="No Gun"/>
  </r>
  <r>
    <n v="951"/>
    <n v="1093"/>
    <s v="Hector Alvarez"/>
    <d v="2015-12-14T00:00:00"/>
    <s v="shot"/>
    <s v="undetermined"/>
    <x v="29"/>
    <x v="0"/>
    <s v="H"/>
    <s v="Gilroy"/>
    <s v="CA"/>
    <b v="0"/>
    <s v="undetermined"/>
    <m/>
    <b v="1"/>
    <s v="unarmed or undetermined or null"/>
    <s v="No Gun"/>
  </r>
  <r>
    <n v="952"/>
    <n v="1094"/>
    <s v="Roberto Sanchez"/>
    <d v="2015-12-14T00:00:00"/>
    <s v="shot"/>
    <s v="gun"/>
    <x v="35"/>
    <x v="0"/>
    <s v="H"/>
    <s v="Las Vegas"/>
    <s v="NV"/>
    <b v="0"/>
    <s v="attack"/>
    <s v="Not fleeing"/>
    <b v="0"/>
    <s v="armed"/>
    <s v="Gun"/>
  </r>
  <r>
    <n v="953"/>
    <n v="1095"/>
    <s v="Mark Toney"/>
    <d v="2015-12-14T00:00:00"/>
    <s v="shot"/>
    <s v="gun"/>
    <x v="19"/>
    <x v="0"/>
    <s v="W"/>
    <s v="Mount Hope"/>
    <s v="WV"/>
    <b v="0"/>
    <s v="attack"/>
    <s v="Not fleeing"/>
    <b v="0"/>
    <s v="armed"/>
    <s v="Gun"/>
  </r>
  <r>
    <n v="954"/>
    <n v="1096"/>
    <s v="Ronnie Dubose Carter"/>
    <d v="2015-12-15T00:00:00"/>
    <s v="shot"/>
    <m/>
    <x v="39"/>
    <x v="0"/>
    <s v="B"/>
    <s v="Dallas"/>
    <s v="NC"/>
    <b v="0"/>
    <s v="attack"/>
    <s v="Car"/>
    <b v="0"/>
    <s v="unarmed or undetermined or null"/>
    <s v="No Gun"/>
  </r>
  <r>
    <n v="955"/>
    <n v="1097"/>
    <s v="Bryant Neil Duncan"/>
    <d v="2015-12-16T00:00:00"/>
    <s v="shot"/>
    <s v="knife"/>
    <x v="46"/>
    <x v="0"/>
    <s v="W"/>
    <s v="Camarillo"/>
    <s v="CA"/>
    <b v="1"/>
    <s v="attack"/>
    <s v="Not fleeing"/>
    <b v="0"/>
    <s v="armed"/>
    <s v="No Gun"/>
  </r>
  <r>
    <n v="956"/>
    <n v="1098"/>
    <s v="Douglas Yon"/>
    <d v="2015-12-17T00:00:00"/>
    <s v="shot"/>
    <s v="machete"/>
    <x v="9"/>
    <x v="0"/>
    <s v="W"/>
    <s v="Kent"/>
    <s v="OH"/>
    <b v="1"/>
    <s v="other"/>
    <s v="Not fleeing"/>
    <b v="0"/>
    <s v="armed"/>
    <s v="No Gun"/>
  </r>
  <r>
    <n v="957"/>
    <n v="1099"/>
    <s v="Christopher Fletcher"/>
    <d v="2015-12-17T00:00:00"/>
    <s v="shot"/>
    <s v="gun"/>
    <x v="22"/>
    <x v="0"/>
    <s v="W"/>
    <s v="Modesto"/>
    <s v="CA"/>
    <b v="0"/>
    <s v="attack"/>
    <s v="Other"/>
    <b v="0"/>
    <s v="armed"/>
    <s v="Gun"/>
  </r>
  <r>
    <n v="958"/>
    <n v="1100"/>
    <s v="Erica Lauro"/>
    <d v="2015-12-18T00:00:00"/>
    <s v="shot"/>
    <s v="gun"/>
    <x v="6"/>
    <x v="1"/>
    <s v="W"/>
    <s v="Northwood"/>
    <s v="OH"/>
    <b v="0"/>
    <s v="attack"/>
    <s v="Other"/>
    <b v="0"/>
    <s v="armed"/>
    <s v="Gun"/>
  </r>
  <r>
    <n v="959"/>
    <n v="1101"/>
    <s v="Amos Frerichs"/>
    <d v="2015-12-18T00:00:00"/>
    <s v="shot"/>
    <m/>
    <x v="3"/>
    <x v="0"/>
    <s v="W"/>
    <s v="Knoxville"/>
    <s v="TN"/>
    <b v="0"/>
    <s v="attack"/>
    <s v="Car"/>
    <b v="0"/>
    <s v="unarmed or undetermined or null"/>
    <s v="No Gun"/>
  </r>
  <r>
    <n v="960"/>
    <n v="1102"/>
    <s v="Robert L. Martinez"/>
    <d v="2015-12-18T00:00:00"/>
    <s v="shot"/>
    <s v="toy weapon"/>
    <x v="48"/>
    <x v="0"/>
    <s v="H"/>
    <s v="Taos"/>
    <s v="NM"/>
    <b v="1"/>
    <s v="attack"/>
    <s v="Not fleeing"/>
    <b v="0"/>
    <s v="armed"/>
    <s v="No Gun"/>
  </r>
  <r>
    <n v="961"/>
    <n v="1103"/>
    <s v="Trayvon Scruggs"/>
    <d v="2015-12-19T00:00:00"/>
    <s v="shot"/>
    <s v="gun"/>
    <x v="22"/>
    <x v="0"/>
    <s v="B"/>
    <s v="Concord"/>
    <s v="VA"/>
    <b v="0"/>
    <s v="attack"/>
    <m/>
    <b v="0"/>
    <s v="armed"/>
    <s v="Gun"/>
  </r>
  <r>
    <n v="962"/>
    <n v="1105"/>
    <s v="Ruben Jose Herrera"/>
    <d v="2015-12-19T00:00:00"/>
    <s v="shot"/>
    <s v="undetermined"/>
    <x v="36"/>
    <x v="0"/>
    <s v="H"/>
    <s v="Los Angeles"/>
    <s v="CA"/>
    <b v="1"/>
    <s v="attack"/>
    <s v="Not fleeing"/>
    <b v="0"/>
    <s v="unarmed or undetermined or null"/>
    <s v="No Gun"/>
  </r>
  <r>
    <n v="963"/>
    <n v="1106"/>
    <s v="Leroy Browning"/>
    <d v="2015-12-20T00:00:00"/>
    <s v="shot"/>
    <s v="gun"/>
    <x v="12"/>
    <x v="0"/>
    <s v="B"/>
    <s v="Palmdale"/>
    <s v="CA"/>
    <b v="0"/>
    <s v="attack"/>
    <s v="Not fleeing"/>
    <b v="0"/>
    <s v="armed"/>
    <s v="Gun"/>
  </r>
  <r>
    <n v="964"/>
    <n v="1107"/>
    <s v="Mark  Ramirez"/>
    <d v="2015-12-20T00:00:00"/>
    <s v="shot"/>
    <s v="gun"/>
    <x v="10"/>
    <x v="0"/>
    <s v="H"/>
    <s v="Amarillo"/>
    <s v="TX"/>
    <b v="1"/>
    <s v="attack"/>
    <s v="Not fleeing"/>
    <b v="0"/>
    <s v="armed"/>
    <s v="Gun"/>
  </r>
  <r>
    <n v="965"/>
    <n v="1108"/>
    <s v="Guadalupe Quiroz"/>
    <d v="2015-12-21T00:00:00"/>
    <s v="shot"/>
    <s v="gun"/>
    <x v="8"/>
    <x v="0"/>
    <s v="H"/>
    <s v="Hemet"/>
    <s v="CA"/>
    <b v="0"/>
    <s v="attack"/>
    <s v="Not fleeing"/>
    <b v="0"/>
    <s v="armed"/>
    <s v="Gun"/>
  </r>
  <r>
    <n v="966"/>
    <n v="1109"/>
    <s v="Bobby Daniels"/>
    <d v="2015-12-21T00:00:00"/>
    <s v="shot"/>
    <s v="gun"/>
    <x v="26"/>
    <x v="0"/>
    <s v="B"/>
    <s v="Douglasville"/>
    <s v="GA"/>
    <b v="0"/>
    <s v="attack"/>
    <s v="Not fleeing"/>
    <b v="0"/>
    <s v="armed"/>
    <s v="Gun"/>
  </r>
  <r>
    <n v="967"/>
    <n v="1110"/>
    <s v="Michael Noel"/>
    <d v="2015-12-21T00:00:00"/>
    <s v="shot"/>
    <s v="unarmed"/>
    <x v="46"/>
    <x v="0"/>
    <s v="B"/>
    <s v="Breaux Bridge"/>
    <s v="LA"/>
    <b v="1"/>
    <s v="other"/>
    <s v="Not fleeing"/>
    <b v="0"/>
    <s v="unarmed or undetermined or null"/>
    <s v="No Gun"/>
  </r>
  <r>
    <n v="968"/>
    <n v="1111"/>
    <s v="Derek DeGroat"/>
    <d v="2015-12-21T00:00:00"/>
    <s v="shot"/>
    <s v="gun"/>
    <x v="27"/>
    <x v="0"/>
    <s v="W"/>
    <s v="Canaan Township"/>
    <s v="PA"/>
    <b v="1"/>
    <s v="attack"/>
    <s v="Not fleeing"/>
    <b v="0"/>
    <s v="armed"/>
    <s v="Gun"/>
  </r>
  <r>
    <n v="969"/>
    <n v="1112"/>
    <s v="Robert L. Teter"/>
    <d v="2015-12-21T00:00:00"/>
    <s v="shot"/>
    <s v="gun"/>
    <x v="4"/>
    <x v="0"/>
    <s v="W"/>
    <s v="Deltona"/>
    <s v="FL"/>
    <b v="0"/>
    <s v="attack"/>
    <s v="Not fleeing"/>
    <b v="0"/>
    <s v="armed"/>
    <s v="Gun"/>
  </r>
  <r>
    <n v="970"/>
    <n v="1113"/>
    <s v="Chan Leith"/>
    <d v="2015-12-21T00:00:00"/>
    <s v="shot"/>
    <s v="gun"/>
    <x v="9"/>
    <x v="0"/>
    <s v="B"/>
    <s v="Aurora"/>
    <s v="CO"/>
    <b v="0"/>
    <s v="attack"/>
    <s v="Not fleeing"/>
    <b v="0"/>
    <s v="armed"/>
    <s v="Gun"/>
  </r>
  <r>
    <n v="971"/>
    <n v="1119"/>
    <s v="Brandon Barsnick"/>
    <d v="2015-12-21T00:00:00"/>
    <s v="shot"/>
    <s v="gun"/>
    <x v="12"/>
    <x v="0"/>
    <s v="W"/>
    <s v="Smartsville"/>
    <s v="CA"/>
    <b v="0"/>
    <s v="attack"/>
    <s v="Not fleeing"/>
    <b v="0"/>
    <s v="armed"/>
    <s v="Gun"/>
  </r>
  <r>
    <n v="972"/>
    <n v="1114"/>
    <s v="Charles Reynolds"/>
    <d v="2015-12-22T00:00:00"/>
    <s v="shot"/>
    <s v="gun"/>
    <x v="32"/>
    <x v="0"/>
    <m/>
    <s v="Ludlow"/>
    <s v="KY"/>
    <b v="0"/>
    <s v="attack"/>
    <s v="Not fleeing"/>
    <b v="1"/>
    <s v="armed"/>
    <s v="Gun"/>
  </r>
  <r>
    <n v="973"/>
    <n v="1115"/>
    <s v="Kenneth Stephens"/>
    <d v="2015-12-22T00:00:00"/>
    <s v="shot"/>
    <s v="gun"/>
    <x v="33"/>
    <x v="0"/>
    <s v="W"/>
    <s v="Burlington"/>
    <s v="VT"/>
    <b v="0"/>
    <s v="attack"/>
    <s v="Not fleeing"/>
    <b v="1"/>
    <s v="armed"/>
    <s v="Gun"/>
  </r>
  <r>
    <n v="974"/>
    <n v="1116"/>
    <s v="Michael Hilber"/>
    <d v="2015-12-22T00:00:00"/>
    <s v="shot"/>
    <s v="undetermined"/>
    <x v="20"/>
    <x v="0"/>
    <s v="W"/>
    <s v="Brooksville"/>
    <s v="FL"/>
    <b v="0"/>
    <s v="undetermined"/>
    <s v="Car"/>
    <b v="0"/>
    <s v="unarmed or undetermined or null"/>
    <s v="No Gun"/>
  </r>
  <r>
    <n v="975"/>
    <n v="1117"/>
    <s v="Jose  Rodriguez"/>
    <d v="2015-12-22T00:00:00"/>
    <s v="shot"/>
    <s v="gun"/>
    <x v="29"/>
    <x v="0"/>
    <s v="H"/>
    <s v="Albuquerque"/>
    <s v="NM"/>
    <b v="0"/>
    <s v="undetermined"/>
    <s v="Foot"/>
    <b v="1"/>
    <s v="armed"/>
    <s v="Gun"/>
  </r>
  <r>
    <n v="976"/>
    <n v="1118"/>
    <s v="Kevin Matthews"/>
    <d v="2015-12-23T00:00:00"/>
    <s v="shot"/>
    <s v="unarmed"/>
    <x v="7"/>
    <x v="0"/>
    <s v="B"/>
    <s v="Dearborn"/>
    <s v="MI"/>
    <b v="1"/>
    <s v="other"/>
    <s v="Not fleeing"/>
    <b v="0"/>
    <s v="unarmed or undetermined or null"/>
    <s v="No Gun"/>
  </r>
  <r>
    <n v="977"/>
    <n v="1120"/>
    <s v="Schuylar Gunning"/>
    <d v="2015-12-24T00:00:00"/>
    <s v="shot"/>
    <m/>
    <x v="16"/>
    <x v="0"/>
    <s v="W"/>
    <s v="Winnsboro"/>
    <s v="LA"/>
    <b v="0"/>
    <s v="other"/>
    <s v="Car"/>
    <b v="0"/>
    <s v="unarmed or undetermined or null"/>
    <s v="No Gun"/>
  </r>
  <r>
    <n v="978"/>
    <n v="1122"/>
    <s v="Gregory Sanders"/>
    <d v="2015-12-24T00:00:00"/>
    <s v="shot"/>
    <s v="gun"/>
    <x v="30"/>
    <x v="0"/>
    <m/>
    <s v="Pride"/>
    <s v="LA"/>
    <b v="1"/>
    <s v="attack"/>
    <s v="Not fleeing"/>
    <b v="0"/>
    <s v="armed"/>
    <s v="Gun"/>
  </r>
  <r>
    <n v="979"/>
    <n v="1126"/>
    <s v="Terrozza Tyree Griffin"/>
    <d v="2015-12-24T00:00:00"/>
    <s v="shot"/>
    <s v="gun"/>
    <x v="22"/>
    <x v="0"/>
    <s v="B"/>
    <s v="Lansing"/>
    <s v="MI"/>
    <b v="0"/>
    <s v="attack"/>
    <s v="Not fleeing"/>
    <b v="0"/>
    <s v="armed"/>
    <s v="Gun"/>
  </r>
  <r>
    <n v="980"/>
    <n v="1127"/>
    <s v="Omar Ventura"/>
    <d v="2015-12-24T00:00:00"/>
    <s v="shot"/>
    <s v="knife"/>
    <x v="2"/>
    <x v="0"/>
    <s v="H"/>
    <s v="Porterville"/>
    <s v="CA"/>
    <b v="0"/>
    <s v="other"/>
    <s v="Not fleeing"/>
    <b v="0"/>
    <s v="armed"/>
    <s v="No Gun"/>
  </r>
  <r>
    <n v="981"/>
    <n v="1129"/>
    <s v="Daquan Antonio Westbrook"/>
    <d v="2015-12-24T00:00:00"/>
    <s v="shot"/>
    <s v="gun"/>
    <x v="5"/>
    <x v="0"/>
    <s v="B"/>
    <s v="Charlotte"/>
    <s v="NC"/>
    <b v="0"/>
    <s v="attack"/>
    <s v="Not fleeing"/>
    <b v="0"/>
    <s v="armed"/>
    <s v="Gun"/>
  </r>
  <r>
    <n v="982"/>
    <n v="1125"/>
    <s v="William David Raff"/>
    <d v="2015-12-25T00:00:00"/>
    <s v="shot"/>
    <s v="knife"/>
    <x v="10"/>
    <x v="0"/>
    <s v="W"/>
    <s v="Palo Alto"/>
    <s v="CA"/>
    <b v="1"/>
    <s v="attack"/>
    <s v="Not fleeing"/>
    <b v="0"/>
    <s v="armed"/>
    <s v="No Gun"/>
  </r>
  <r>
    <n v="983"/>
    <n v="1121"/>
    <s v="Lonnie Niesen"/>
    <d v="2015-12-26T00:00:00"/>
    <s v="shot"/>
    <s v="brick"/>
    <x v="11"/>
    <x v="0"/>
    <s v="W"/>
    <s v="Phoenix"/>
    <s v="AZ"/>
    <b v="1"/>
    <s v="other"/>
    <s v="Not fleeing"/>
    <b v="0"/>
    <s v="armed"/>
    <s v="No Gun"/>
  </r>
  <r>
    <n v="984"/>
    <n v="1123"/>
    <s v="Bettie Jones"/>
    <d v="2015-12-26T00:00:00"/>
    <s v="shot"/>
    <s v="unarmed"/>
    <x v="59"/>
    <x v="1"/>
    <s v="B"/>
    <s v="Chicago"/>
    <s v="IL"/>
    <b v="0"/>
    <s v="other"/>
    <m/>
    <b v="0"/>
    <s v="unarmed or undetermined or null"/>
    <s v="No Gun"/>
  </r>
  <r>
    <n v="985"/>
    <n v="1124"/>
    <s v="Quintonio LeGrier"/>
    <d v="2015-12-26T00:00:00"/>
    <s v="shot"/>
    <s v="baseball bat"/>
    <x v="29"/>
    <x v="0"/>
    <s v="B"/>
    <s v="Chicago"/>
    <s v="IL"/>
    <b v="1"/>
    <s v="undetermined"/>
    <s v="Not fleeing"/>
    <b v="0"/>
    <s v="armed"/>
    <s v="No Gun"/>
  </r>
  <r>
    <n v="986"/>
    <n v="1151"/>
    <s v="Gilbert Heredia"/>
    <d v="2015-12-26T00:00:00"/>
    <s v="shot"/>
    <s v="gun"/>
    <x v="38"/>
    <x v="0"/>
    <s v="H"/>
    <s v="Homedale"/>
    <s v="ID"/>
    <b v="0"/>
    <s v="attack"/>
    <s v="Not fleeing"/>
    <b v="1"/>
    <s v="armed"/>
    <s v="Gun"/>
  </r>
  <r>
    <n v="987"/>
    <n v="1128"/>
    <s v="Michael Parker"/>
    <d v="2015-12-27T00:00:00"/>
    <s v="shot"/>
    <s v="undetermined"/>
    <x v="16"/>
    <x v="0"/>
    <s v="W"/>
    <s v="Lucedale"/>
    <s v="MS"/>
    <b v="0"/>
    <s v="undetermined"/>
    <s v="Car"/>
    <b v="0"/>
    <s v="unarmed or undetermined or null"/>
    <s v="No Gun"/>
  </r>
  <r>
    <n v="988"/>
    <n v="1132"/>
    <s v="Sean Mould"/>
    <d v="2015-12-27T00:00:00"/>
    <s v="shot"/>
    <s v="knife"/>
    <x v="8"/>
    <x v="0"/>
    <s v="W"/>
    <s v="Tempe"/>
    <s v="AZ"/>
    <b v="1"/>
    <s v="other"/>
    <s v="Not fleeing"/>
    <b v="1"/>
    <s v="armed"/>
    <s v="No Gun"/>
  </r>
  <r>
    <n v="989"/>
    <n v="1143"/>
    <s v="Gayneaux Paul Trahan"/>
    <d v="2015-12-27T00:00:00"/>
    <s v="shot"/>
    <s v="undetermined"/>
    <x v="50"/>
    <x v="0"/>
    <s v="W"/>
    <s v="Franklin"/>
    <s v="LA"/>
    <b v="0"/>
    <s v="undetermined"/>
    <s v="Not fleeing"/>
    <b v="0"/>
    <s v="unarmed or undetermined or null"/>
    <s v="No Gun"/>
  </r>
  <r>
    <n v="990"/>
    <n v="1131"/>
    <s v="Corey Jason Achstein"/>
    <d v="2015-12-28T00:00:00"/>
    <s v="shot"/>
    <s v="toy weapon"/>
    <x v="14"/>
    <x v="0"/>
    <s v="W"/>
    <s v="Suffolk"/>
    <s v="VA"/>
    <b v="0"/>
    <s v="attack"/>
    <s v="Not fleeing"/>
    <b v="1"/>
    <s v="armed"/>
    <s v="No Gun"/>
  </r>
  <r>
    <n v="991"/>
    <n v="1133"/>
    <s v="Siolosega Velega-Nuufolau"/>
    <d v="2015-12-29T00:00:00"/>
    <s v="shot"/>
    <s v="knife"/>
    <x v="44"/>
    <x v="1"/>
    <s v="O"/>
    <s v="Santa Nella"/>
    <s v="CA"/>
    <b v="1"/>
    <s v="other"/>
    <s v="Not fleeing"/>
    <b v="0"/>
    <s v="armed"/>
    <s v="No Gun"/>
  </r>
  <r>
    <n v="992"/>
    <n v="1134"/>
    <s v="Tien Hua"/>
    <d v="2015-12-29T00:00:00"/>
    <s v="shot"/>
    <s v="unknown weapon"/>
    <x v="46"/>
    <x v="0"/>
    <s v="A"/>
    <s v="Rosemead"/>
    <s v="CA"/>
    <b v="0"/>
    <s v="undetermined"/>
    <s v="Not fleeing"/>
    <b v="0"/>
    <s v="armed"/>
    <s v="No Gun"/>
  </r>
  <r>
    <n v="993"/>
    <n v="1135"/>
    <s v="Fred Perez"/>
    <d v="2015-12-30T00:00:00"/>
    <s v="shot"/>
    <s v="knife"/>
    <x v="59"/>
    <x v="0"/>
    <s v="H"/>
    <s v="Fresno"/>
    <s v="CA"/>
    <b v="0"/>
    <s v="attack"/>
    <s v="Not fleeing"/>
    <b v="1"/>
    <s v="armed"/>
    <s v="No Gun"/>
  </r>
  <r>
    <n v="994"/>
    <n v="1136"/>
    <s v="John Randell Veach"/>
    <d v="2015-12-30T00:00:00"/>
    <s v="shot"/>
    <s v="undetermined"/>
    <x v="4"/>
    <x v="0"/>
    <m/>
    <s v="Rawlins"/>
    <s v="WY"/>
    <b v="0"/>
    <s v="undetermined"/>
    <m/>
    <b v="0"/>
    <s v="unarmed or undetermined or null"/>
    <s v="No Gun"/>
  </r>
  <r>
    <n v="995"/>
    <n v="1137"/>
    <s v="Keith Childress"/>
    <d v="2015-12-31T00:00:00"/>
    <s v="shot"/>
    <s v="unarmed"/>
    <x v="2"/>
    <x v="0"/>
    <s v="B"/>
    <s v="Las Vegas"/>
    <s v="NV"/>
    <b v="0"/>
    <s v="other"/>
    <s v="Not fleeing"/>
    <b v="1"/>
    <s v="unarmed or undetermined or null"/>
    <s v="No Gun"/>
  </r>
  <r>
    <n v="996"/>
    <n v="1139"/>
    <s v="Joshua Sisson"/>
    <d v="2016-01-01T00:00:00"/>
    <s v="shot"/>
    <s v="knife"/>
    <x v="12"/>
    <x v="0"/>
    <s v="W"/>
    <s v="San Diego"/>
    <s v="CA"/>
    <b v="0"/>
    <s v="other"/>
    <s v="Not fleeing"/>
    <b v="1"/>
    <s v="armed"/>
    <s v="No Gun"/>
  </r>
  <r>
    <n v="997"/>
    <n v="1138"/>
    <s v="Sean O'Brien"/>
    <d v="2016-01-02T00:00:00"/>
    <s v="shot and Tasered"/>
    <s v="knife"/>
    <x v="13"/>
    <x v="0"/>
    <s v="W"/>
    <s v="Livingston"/>
    <s v="MT"/>
    <b v="0"/>
    <s v="other"/>
    <s v="Not fleeing"/>
    <b v="0"/>
    <s v="armed"/>
    <s v="No Gun"/>
  </r>
  <r>
    <n v="998"/>
    <n v="1195"/>
    <s v="Lance Light"/>
    <d v="2016-01-02T00:00:00"/>
    <s v="shot"/>
    <s v="gun"/>
    <x v="30"/>
    <x v="0"/>
    <s v="W"/>
    <s v="Maryneal"/>
    <s v="TX"/>
    <b v="0"/>
    <s v="attack"/>
    <s v="Car"/>
    <b v="0"/>
    <s v="armed"/>
    <s v="Gun"/>
  </r>
  <r>
    <n v="999"/>
    <n v="1198"/>
    <s v="Lonnie Haskell Powers"/>
    <d v="2016-01-02T00:00:00"/>
    <s v="shot"/>
    <s v="gun"/>
    <x v="13"/>
    <x v="0"/>
    <s v="W"/>
    <s v="Sioux Falls"/>
    <s v="SD"/>
    <b v="0"/>
    <s v="attack"/>
    <s v="Not fleeing"/>
    <b v="0"/>
    <s v="armed"/>
    <s v="Gun"/>
  </r>
  <r>
    <n v="1000"/>
    <n v="1140"/>
    <s v="Germonta Wallace"/>
    <d v="2016-01-03T00:00:00"/>
    <s v="shot"/>
    <s v="gun"/>
    <x v="12"/>
    <x v="0"/>
    <s v="B"/>
    <s v="Charlotte"/>
    <s v="NC"/>
    <b v="0"/>
    <s v="attack"/>
    <s v="Not fleeing"/>
    <b v="0"/>
    <s v="armed"/>
    <s v="Gun"/>
  </r>
  <r>
    <n v="1001"/>
    <n v="1142"/>
    <s v="Eric John Senegal"/>
    <d v="2016-01-04T00:00:00"/>
    <s v="shot"/>
    <s v="undetermined"/>
    <x v="25"/>
    <x v="0"/>
    <s v="B"/>
    <s v="Ragley"/>
    <s v="LA"/>
    <b v="0"/>
    <s v="undetermined"/>
    <s v="Not fleeing"/>
    <b v="0"/>
    <s v="unarmed or undetermined or null"/>
    <s v="No Gun"/>
  </r>
  <r>
    <n v="1002"/>
    <n v="1144"/>
    <s v="Rodney Turner"/>
    <d v="2016-01-04T00:00:00"/>
    <s v="shot"/>
    <s v="gun"/>
    <x v="6"/>
    <x v="0"/>
    <s v="B"/>
    <s v="Oklahoma City"/>
    <s v="OK"/>
    <b v="0"/>
    <s v="attack"/>
    <s v="Foot"/>
    <b v="1"/>
    <s v="armed"/>
    <s v="Gun"/>
  </r>
  <r>
    <n v="1003"/>
    <n v="1145"/>
    <s v="Joel Anthony Nelson"/>
    <d v="2016-01-05T00:00:00"/>
    <s v="shot"/>
    <m/>
    <x v="20"/>
    <x v="0"/>
    <s v="W"/>
    <s v="Olympia"/>
    <s v="WA"/>
    <b v="0"/>
    <s v="attack"/>
    <s v="Foot"/>
    <b v="0"/>
    <s v="unarmed or undetermined or null"/>
    <s v="No Gun"/>
  </r>
  <r>
    <n v="1004"/>
    <n v="1146"/>
    <s v="James K. Maher"/>
    <d v="2016-01-05T00:00:00"/>
    <s v="shot"/>
    <s v="knife"/>
    <x v="4"/>
    <x v="0"/>
    <s v="W"/>
    <s v="Johnson City"/>
    <s v="TN"/>
    <b v="0"/>
    <s v="other"/>
    <s v="Foot"/>
    <b v="0"/>
    <s v="armed"/>
    <s v="No Gun"/>
  </r>
  <r>
    <n v="1005"/>
    <n v="1147"/>
    <s v="Carlton Antonio Murphy"/>
    <d v="2016-01-05T00:00:00"/>
    <s v="shot"/>
    <s v="gun"/>
    <x v="19"/>
    <x v="0"/>
    <s v="B"/>
    <s v="Charlotte"/>
    <s v="NC"/>
    <b v="0"/>
    <s v="attack"/>
    <s v="Not fleeing"/>
    <b v="0"/>
    <s v="armed"/>
    <s v="Gun"/>
  </r>
  <r>
    <n v="1006"/>
    <n v="1148"/>
    <s v="Stephen Bukwich"/>
    <d v="2016-01-05T00:00:00"/>
    <s v="shot"/>
    <s v="gun"/>
    <x v="50"/>
    <x v="0"/>
    <s v="W"/>
    <s v="Redding"/>
    <s v="CA"/>
    <b v="1"/>
    <s v="other"/>
    <s v="Not fleeing"/>
    <b v="0"/>
    <s v="armed"/>
    <s v="Gun"/>
  </r>
  <r>
    <n v="1007"/>
    <n v="1149"/>
    <s v="Albert Thompson"/>
    <d v="2016-01-05T00:00:00"/>
    <s v="shot"/>
    <s v="hand torch"/>
    <x v="14"/>
    <x v="0"/>
    <s v="H"/>
    <s v="Ceres"/>
    <s v="CA"/>
    <b v="0"/>
    <s v="other"/>
    <s v="Foot"/>
    <b v="0"/>
    <s v="armed"/>
    <s v="No Gun"/>
  </r>
  <r>
    <n v="1008"/>
    <n v="1160"/>
    <s v="David Zollo"/>
    <d v="2016-01-05T00:00:00"/>
    <s v="shot and Tasered"/>
    <s v="knife"/>
    <x v="30"/>
    <x v="0"/>
    <s v="W"/>
    <s v="Upper Darby"/>
    <s v="PA"/>
    <b v="1"/>
    <s v="other"/>
    <s v="Not fleeing"/>
    <b v="0"/>
    <s v="armed"/>
    <s v="No Gun"/>
  </r>
  <r>
    <n v="1009"/>
    <n v="1150"/>
    <s v="Charles Hollstein"/>
    <d v="2016-01-06T00:00:00"/>
    <s v="shot"/>
    <s v="toy weapon"/>
    <x v="38"/>
    <x v="0"/>
    <s v="W"/>
    <s v="Zion"/>
    <s v="IL"/>
    <b v="1"/>
    <s v="other"/>
    <s v="Foot"/>
    <b v="0"/>
    <s v="armed"/>
    <s v="No Gun"/>
  </r>
  <r>
    <n v="1010"/>
    <n v="1153"/>
    <s v="Alan Huberth Franco-Armenta"/>
    <d v="2016-01-06T00:00:00"/>
    <s v="shot"/>
    <s v="gun"/>
    <x v="3"/>
    <x v="0"/>
    <s v="H"/>
    <s v="Carrizozo"/>
    <s v="NM"/>
    <b v="1"/>
    <s v="attack"/>
    <s v="Not fleeing"/>
    <b v="0"/>
    <s v="armed"/>
    <s v="Gun"/>
  </r>
  <r>
    <n v="1011"/>
    <n v="1154"/>
    <s v="Kenneth Clay"/>
    <d v="2016-01-06T00:00:00"/>
    <s v="shot"/>
    <s v="gun"/>
    <x v="8"/>
    <x v="0"/>
    <s v="W"/>
    <s v="Daviess County"/>
    <s v="KY"/>
    <b v="0"/>
    <s v="attack"/>
    <s v="Not fleeing"/>
    <b v="0"/>
    <s v="armed"/>
    <s v="Gun"/>
  </r>
  <r>
    <n v="1012"/>
    <n v="1157"/>
    <s v="Eric C. Olsen"/>
    <d v="2016-01-08T00:00:00"/>
    <s v="shot"/>
    <s v="knife"/>
    <x v="36"/>
    <x v="0"/>
    <s v="W"/>
    <s v="Geneva"/>
    <s v="WI"/>
    <b v="0"/>
    <s v="other"/>
    <s v="Not fleeing"/>
    <b v="0"/>
    <s v="armed"/>
    <s v="No Gun"/>
  </r>
  <r>
    <n v="1013"/>
    <n v="1158"/>
    <s v="Andrew Earl Abernathy"/>
    <d v="2016-01-08T00:00:00"/>
    <s v="shot"/>
    <s v="gun"/>
    <x v="44"/>
    <x v="0"/>
    <s v="W"/>
    <s v="Acworth"/>
    <s v="GA"/>
    <b v="1"/>
    <s v="attack"/>
    <s v="Not fleeing"/>
    <b v="0"/>
    <s v="armed"/>
    <s v="Gun"/>
  </r>
  <r>
    <n v="1014"/>
    <n v="1156"/>
    <s v="David Jay Kent"/>
    <d v="2016-01-10T00:00:00"/>
    <s v="shot"/>
    <s v="chain saw"/>
    <x v="13"/>
    <x v="0"/>
    <s v="W"/>
    <s v="Kelso"/>
    <s v="WA"/>
    <b v="1"/>
    <s v="other"/>
    <s v="Not fleeing"/>
    <b v="0"/>
    <s v="armed"/>
    <s v="No Gun"/>
  </r>
  <r>
    <n v="1015"/>
    <n v="1159"/>
    <s v="Christine A. Lucas"/>
    <d v="2016-01-10T00:00:00"/>
    <s v="shot"/>
    <s v="toy weapon"/>
    <x v="35"/>
    <x v="1"/>
    <s v="W"/>
    <s v="Rising Sun"/>
    <s v="MD"/>
    <b v="1"/>
    <s v="attack"/>
    <s v="Not fleeing"/>
    <b v="0"/>
    <s v="armed"/>
    <s v="No Gun"/>
  </r>
  <r>
    <n v="1016"/>
    <n v="1162"/>
    <s v="Alan Paul Bartley"/>
    <d v="2016-01-11T00:00:00"/>
    <s v="shot"/>
    <m/>
    <x v="33"/>
    <x v="0"/>
    <s v="W"/>
    <s v="San Fernando"/>
    <s v="CA"/>
    <b v="0"/>
    <s v="attack"/>
    <s v="Car"/>
    <b v="0"/>
    <s v="unarmed or undetermined or null"/>
    <s v="No Gun"/>
  </r>
  <r>
    <n v="1017"/>
    <n v="1163"/>
    <s v="Robert Tenbrink"/>
    <d v="2016-01-11T00:00:00"/>
    <s v="shot"/>
    <s v="toy weapon"/>
    <x v="35"/>
    <x v="0"/>
    <s v="W"/>
    <s v="Cincinnati"/>
    <s v="OH"/>
    <b v="1"/>
    <s v="attack"/>
    <s v="Foot"/>
    <b v="0"/>
    <s v="armed"/>
    <s v="No Gun"/>
  </r>
  <r>
    <n v="1018"/>
    <n v="1164"/>
    <s v="Ramone Lonergan"/>
    <d v="2016-01-11T00:00:00"/>
    <s v="shot"/>
    <s v="gun"/>
    <x v="3"/>
    <x v="0"/>
    <s v="W"/>
    <s v="Denver"/>
    <s v="CO"/>
    <b v="0"/>
    <s v="other"/>
    <s v="Not fleeing"/>
    <b v="0"/>
    <s v="armed"/>
    <s v="Gun"/>
  </r>
  <r>
    <n v="1019"/>
    <n v="1165"/>
    <s v="Ciara Meyer"/>
    <d v="2016-01-11T00:00:00"/>
    <s v="shot"/>
    <s v="unarmed"/>
    <x v="65"/>
    <x v="1"/>
    <s v="W"/>
    <s v="Penn Township"/>
    <s v="PA"/>
    <b v="0"/>
    <s v="other"/>
    <s v="Not fleeing"/>
    <b v="0"/>
    <s v="unarmed or undetermined or null"/>
    <s v="No Gun"/>
  </r>
  <r>
    <n v="1020"/>
    <n v="1166"/>
    <s v="Herman Bean"/>
    <d v="2016-01-12T00:00:00"/>
    <s v="shot"/>
    <s v="knife"/>
    <x v="17"/>
    <x v="0"/>
    <s v="N"/>
    <s v="Spenard"/>
    <s v="AK"/>
    <b v="1"/>
    <s v="other"/>
    <s v="Not fleeing"/>
    <b v="0"/>
    <s v="armed"/>
    <s v="No Gun"/>
  </r>
  <r>
    <n v="1021"/>
    <n v="1167"/>
    <s v="Keith Richardson"/>
    <d v="2016-01-12T00:00:00"/>
    <s v="shot"/>
    <s v="gun"/>
    <x v="48"/>
    <x v="0"/>
    <s v="W"/>
    <s v="Norfolk"/>
    <s v="VA"/>
    <b v="1"/>
    <s v="attack"/>
    <s v="Not fleeing"/>
    <b v="0"/>
    <s v="armed"/>
    <s v="Gun"/>
  </r>
  <r>
    <n v="1022"/>
    <n v="1183"/>
    <s v="Brandon Bearden"/>
    <d v="2016-01-13T00:00:00"/>
    <s v="shot"/>
    <s v="gun"/>
    <x v="20"/>
    <x v="0"/>
    <s v="W"/>
    <s v="Sevierville"/>
    <s v="TN"/>
    <b v="0"/>
    <s v="other"/>
    <s v="Foot"/>
    <b v="1"/>
    <s v="armed"/>
    <s v="Gun"/>
  </r>
  <r>
    <n v="1023"/>
    <n v="1197"/>
    <s v="Timothy Meehan"/>
    <d v="2016-01-13T00:00:00"/>
    <s v="shot"/>
    <s v="gun"/>
    <x v="53"/>
    <x v="0"/>
    <s v="W"/>
    <s v="Cle Elum"/>
    <s v="WA"/>
    <b v="1"/>
    <s v="attack"/>
    <s v="Not fleeing"/>
    <b v="0"/>
    <s v="armed"/>
    <s v="Gun"/>
  </r>
  <r>
    <n v="1024"/>
    <n v="1168"/>
    <s v="Willie Holderfield"/>
    <d v="2016-01-14T00:00:00"/>
    <s v="shot"/>
    <s v="gun"/>
    <x v="34"/>
    <x v="0"/>
    <s v="W"/>
    <s v="Hurst"/>
    <s v="IL"/>
    <b v="1"/>
    <s v="attack"/>
    <s v="Not fleeing"/>
    <b v="0"/>
    <s v="armed"/>
    <s v="Gun"/>
  </r>
  <r>
    <n v="1025"/>
    <n v="1169"/>
    <s v="Miguel Hernandez"/>
    <d v="2016-01-14T00:00:00"/>
    <s v="shot"/>
    <s v="knife"/>
    <x v="4"/>
    <x v="0"/>
    <s v="H"/>
    <s v="Santa Clarita"/>
    <s v="CA"/>
    <b v="0"/>
    <s v="other"/>
    <s v="Not fleeing"/>
    <b v="0"/>
    <s v="armed"/>
    <s v="No Gun"/>
  </r>
  <r>
    <n v="1026"/>
    <n v="1180"/>
    <s v="William Keith Waldron"/>
    <d v="2016-01-15T00:00:00"/>
    <s v="shot"/>
    <s v="gun"/>
    <x v="36"/>
    <x v="0"/>
    <s v="W"/>
    <s v="Elkins"/>
    <s v="WV"/>
    <b v="0"/>
    <s v="attack"/>
    <s v="Not fleeing"/>
    <b v="0"/>
    <s v="armed"/>
    <s v="Gun"/>
  </r>
  <r>
    <n v="1027"/>
    <n v="1196"/>
    <s v="Rakeem Bentley"/>
    <d v="2016-01-15T00:00:00"/>
    <s v="shot"/>
    <s v="gun"/>
    <x v="22"/>
    <x v="0"/>
    <s v="B"/>
    <s v="Southfield"/>
    <s v="MI"/>
    <b v="0"/>
    <s v="attack"/>
    <s v="Not fleeing"/>
    <b v="0"/>
    <s v="armed"/>
    <s v="Gun"/>
  </r>
  <r>
    <n v="1028"/>
    <n v="1172"/>
    <s v="Alfred Longoria"/>
    <d v="2016-01-16T00:00:00"/>
    <s v="shot"/>
    <s v="toy weapon"/>
    <x v="8"/>
    <x v="0"/>
    <s v="H"/>
    <s v="Hollywood Hills"/>
    <s v="CA"/>
    <b v="0"/>
    <s v="other"/>
    <s v="Foot"/>
    <b v="0"/>
    <s v="armed"/>
    <s v="No Gun"/>
  </r>
  <r>
    <n v="1029"/>
    <n v="1173"/>
    <s v="Ashton Lane Morris"/>
    <d v="2016-01-16T00:00:00"/>
    <s v="shot"/>
    <s v="gun"/>
    <x v="25"/>
    <x v="0"/>
    <s v="W"/>
    <s v="San Antonio"/>
    <s v="TX"/>
    <b v="0"/>
    <s v="attack"/>
    <s v="Foot"/>
    <b v="0"/>
    <s v="armed"/>
    <s v="Gun"/>
  </r>
  <r>
    <n v="1030"/>
    <n v="1176"/>
    <s v="Adam Karjalainen"/>
    <d v="2016-01-16T00:00:00"/>
    <s v="shot"/>
    <s v="toy weapon"/>
    <x v="52"/>
    <x v="0"/>
    <s v="W"/>
    <s v="Beaverton"/>
    <s v="OR"/>
    <b v="0"/>
    <s v="other"/>
    <s v="Not fleeing"/>
    <b v="0"/>
    <s v="armed"/>
    <s v="No Gun"/>
  </r>
  <r>
    <n v="1031"/>
    <n v="1177"/>
    <s v="Kelsey Rose Hauser"/>
    <d v="2016-01-16T00:00:00"/>
    <s v="shot"/>
    <s v="unarmed"/>
    <x v="9"/>
    <x v="1"/>
    <s v="W"/>
    <s v="El Cajon"/>
    <s v="CA"/>
    <b v="0"/>
    <s v="other"/>
    <s v="Car"/>
    <b v="0"/>
    <s v="unarmed or undetermined or null"/>
    <s v="No Gun"/>
  </r>
  <r>
    <n v="1032"/>
    <n v="1179"/>
    <s v="Clarence Layfield"/>
    <d v="2016-01-16T00:00:00"/>
    <s v="shot"/>
    <m/>
    <x v="59"/>
    <x v="0"/>
    <s v="W"/>
    <s v="Petroleum"/>
    <s v="WV"/>
    <b v="0"/>
    <s v="other"/>
    <s v="Car"/>
    <b v="0"/>
    <s v="unarmed or undetermined or null"/>
    <s v="No Gun"/>
  </r>
  <r>
    <n v="1033"/>
    <n v="1181"/>
    <s v="Henry Bennett"/>
    <d v="2016-01-16T00:00:00"/>
    <s v="shot"/>
    <s v="gun"/>
    <x v="29"/>
    <x v="0"/>
    <s v="B"/>
    <s v="Belle Glade"/>
    <s v="FL"/>
    <b v="0"/>
    <s v="attack"/>
    <s v="Foot"/>
    <b v="0"/>
    <s v="armed"/>
    <s v="Gun"/>
  </r>
  <r>
    <n v="1034"/>
    <n v="1170"/>
    <s v="Crayton West"/>
    <d v="2016-01-17T00:00:00"/>
    <s v="shot"/>
    <s v="gun"/>
    <x v="50"/>
    <x v="0"/>
    <s v="B"/>
    <s v="St. Louis"/>
    <s v="MO"/>
    <b v="0"/>
    <s v="attack"/>
    <s v="Not fleeing"/>
    <b v="0"/>
    <s v="armed"/>
    <s v="Gun"/>
  </r>
  <r>
    <n v="1035"/>
    <n v="1171"/>
    <s v="Efrain Herrera"/>
    <d v="2016-01-17T00:00:00"/>
    <s v="shot and Tasered"/>
    <s v="knife"/>
    <x v="22"/>
    <x v="0"/>
    <s v="H"/>
    <s v="North Hills"/>
    <s v="CA"/>
    <b v="0"/>
    <s v="other"/>
    <s v="Not fleeing"/>
    <b v="0"/>
    <s v="armed"/>
    <s v="No Gun"/>
  </r>
  <r>
    <n v="1036"/>
    <n v="1174"/>
    <s v="Joshua Tate Fielding"/>
    <d v="2016-01-17T00:00:00"/>
    <s v="shot and Tasered"/>
    <s v="gun"/>
    <x v="38"/>
    <x v="0"/>
    <s v="W"/>
    <s v="Rainbow City"/>
    <s v="AL"/>
    <b v="0"/>
    <s v="other"/>
    <s v="Not fleeing"/>
    <b v="0"/>
    <s v="armed"/>
    <s v="Gun"/>
  </r>
  <r>
    <n v="1037"/>
    <n v="1175"/>
    <s v="Corey Lee Henderson"/>
    <d v="2016-01-17T00:00:00"/>
    <s v="shot"/>
    <s v="gun"/>
    <x v="10"/>
    <x v="0"/>
    <s v="W"/>
    <s v="Salt Lake City"/>
    <s v="UT"/>
    <b v="0"/>
    <s v="attack"/>
    <s v="Foot"/>
    <b v="1"/>
    <s v="armed"/>
    <s v="Gun"/>
  </r>
  <r>
    <n v="1038"/>
    <n v="1188"/>
    <s v="Daniel Shaver"/>
    <d v="2016-01-17T00:00:00"/>
    <s v="shot"/>
    <s v="unarmed"/>
    <x v="36"/>
    <x v="0"/>
    <s v="W"/>
    <s v="Mesa"/>
    <s v="AZ"/>
    <b v="0"/>
    <s v="other"/>
    <s v="Not fleeing"/>
    <b v="1"/>
    <s v="unarmed or undetermined or null"/>
    <s v="No Gun"/>
  </r>
  <r>
    <n v="1039"/>
    <n v="1178"/>
    <s v="Jordan Szymanski"/>
    <d v="2016-01-18T00:00:00"/>
    <s v="shot"/>
    <s v="gun"/>
    <x v="19"/>
    <x v="0"/>
    <s v="W"/>
    <s v="Tucson"/>
    <s v="AZ"/>
    <b v="1"/>
    <s v="attack"/>
    <s v="Not fleeing"/>
    <b v="0"/>
    <s v="armed"/>
    <s v="Gun"/>
  </r>
  <r>
    <n v="1040"/>
    <n v="1182"/>
    <s v="Eric Provost"/>
    <d v="2016-01-18T00:00:00"/>
    <s v="shot"/>
    <s v="toy weapon"/>
    <x v="14"/>
    <x v="0"/>
    <s v="W"/>
    <s v="Orlando"/>
    <s v="FL"/>
    <b v="0"/>
    <s v="other"/>
    <s v="Not fleeing"/>
    <b v="0"/>
    <s v="armed"/>
    <s v="No Gun"/>
  </r>
  <r>
    <n v="1041"/>
    <n v="1184"/>
    <s v="Timothy Caruthers"/>
    <d v="2016-01-18T00:00:00"/>
    <s v="shot"/>
    <s v="knife"/>
    <x v="25"/>
    <x v="0"/>
    <s v="W"/>
    <s v="Medford"/>
    <s v="OR"/>
    <b v="0"/>
    <s v="other"/>
    <s v="Foot"/>
    <b v="0"/>
    <s v="armed"/>
    <s v="No Gun"/>
  </r>
  <r>
    <n v="1042"/>
    <n v="1186"/>
    <s v="Levi Gene Wilson"/>
    <d v="2016-01-18T00:00:00"/>
    <s v="shot"/>
    <s v="gun"/>
    <x v="4"/>
    <x v="0"/>
    <s v="W"/>
    <s v="Phoenix"/>
    <s v="AZ"/>
    <b v="1"/>
    <s v="attack"/>
    <s v="Not fleeing"/>
    <b v="0"/>
    <s v="armed"/>
    <s v="Gun"/>
  </r>
  <r>
    <n v="1043"/>
    <n v="1189"/>
    <s v="Vasilios Alexander Katsouras"/>
    <d v="2016-01-18T00:00:00"/>
    <s v="shot"/>
    <s v="garden tool"/>
    <x v="20"/>
    <x v="0"/>
    <s v="W"/>
    <s v="Union City"/>
    <s v="CA"/>
    <b v="1"/>
    <s v="other"/>
    <s v="Not fleeing"/>
    <b v="1"/>
    <s v="armed"/>
    <s v="No Gun"/>
  </r>
  <r>
    <n v="1044"/>
    <n v="1185"/>
    <s v="Gary Wayne Jones"/>
    <d v="2016-01-19T00:00:00"/>
    <s v="shot"/>
    <s v="gun"/>
    <x v="16"/>
    <x v="0"/>
    <s v="W"/>
    <s v="Dallas"/>
    <s v="TX"/>
    <b v="0"/>
    <s v="attack"/>
    <s v="Car"/>
    <b v="0"/>
    <s v="armed"/>
    <s v="Gun"/>
  </r>
  <r>
    <n v="1045"/>
    <n v="1187"/>
    <s v="Samuel Grady"/>
    <d v="2016-01-19T00:00:00"/>
    <s v="shot"/>
    <s v="knife"/>
    <x v="59"/>
    <x v="0"/>
    <s v="W"/>
    <s v="Statesville"/>
    <s v="NC"/>
    <b v="1"/>
    <s v="other"/>
    <s v="Not fleeing"/>
    <b v="0"/>
    <s v="armed"/>
    <s v="No Gun"/>
  </r>
  <r>
    <n v="1046"/>
    <n v="1190"/>
    <s v="Jim Redmond"/>
    <d v="2016-01-19T00:00:00"/>
    <s v="shot"/>
    <s v="gun"/>
    <x v="14"/>
    <x v="0"/>
    <s v="W"/>
    <s v="Valdosta"/>
    <s v="GA"/>
    <b v="0"/>
    <s v="attack"/>
    <s v="Not fleeing"/>
    <b v="0"/>
    <s v="armed"/>
    <s v="Gun"/>
  </r>
  <r>
    <n v="1047"/>
    <n v="1191"/>
    <s v="Timothy Albert"/>
    <d v="2016-01-20T00:00:00"/>
    <s v="shot"/>
    <s v="gun"/>
    <x v="34"/>
    <x v="0"/>
    <s v="B"/>
    <s v="Port Barre"/>
    <s v="LA"/>
    <b v="0"/>
    <s v="attack"/>
    <s v="Not fleeing"/>
    <b v="0"/>
    <s v="armed"/>
    <s v="Gun"/>
  </r>
  <r>
    <n v="1048"/>
    <n v="1194"/>
    <s v="Randy Joe Sanders"/>
    <d v="2016-01-20T00:00:00"/>
    <s v="shot"/>
    <s v="gun"/>
    <x v="19"/>
    <x v="0"/>
    <s v="W"/>
    <s v="Meridianville"/>
    <s v="AL"/>
    <b v="0"/>
    <s v="other"/>
    <s v="Foot"/>
    <b v="1"/>
    <s v="armed"/>
    <s v="Gun"/>
  </r>
  <r>
    <n v="1049"/>
    <n v="1202"/>
    <s v="Michael Clyde Lynch"/>
    <d v="2016-01-20T00:00:00"/>
    <s v="shot"/>
    <s v="knife"/>
    <x v="13"/>
    <x v="0"/>
    <s v="W"/>
    <s v="Kerrville"/>
    <s v="TX"/>
    <b v="0"/>
    <s v="other"/>
    <s v="Other"/>
    <b v="0"/>
    <s v="armed"/>
    <s v="No Gun"/>
  </r>
  <r>
    <n v="1050"/>
    <n v="1201"/>
    <s v="Cedric Norris"/>
    <d v="2016-01-21T00:00:00"/>
    <s v="shot"/>
    <s v="gun"/>
    <x v="4"/>
    <x v="0"/>
    <s v="B"/>
    <s v="Eufaula"/>
    <s v="OK"/>
    <b v="1"/>
    <s v="attack"/>
    <s v="Car"/>
    <b v="0"/>
    <s v="armed"/>
    <s v="Gun"/>
  </r>
  <r>
    <n v="1051"/>
    <n v="1200"/>
    <s v="Michael Lamar Robinson"/>
    <d v="2016-01-23T00:00:00"/>
    <s v="shot"/>
    <s v="toy weapon"/>
    <x v="21"/>
    <x v="0"/>
    <s v="W"/>
    <s v="Clanton"/>
    <s v="AL"/>
    <b v="0"/>
    <s v="other"/>
    <s v="Not fleeing"/>
    <b v="1"/>
    <s v="armed"/>
    <s v="No Gun"/>
  </r>
  <r>
    <n v="1052"/>
    <n v="1199"/>
    <s v="Sergio Alvarado-Morales"/>
    <d v="2016-01-25T00:00:00"/>
    <s v="shot and Tasered"/>
    <s v="knife"/>
    <x v="38"/>
    <x v="0"/>
    <s v="H"/>
    <s v="Reno"/>
    <s v="NV"/>
    <b v="1"/>
    <s v="other"/>
    <s v="Not fleeing"/>
    <b v="0"/>
    <s v="armed"/>
    <s v="No Gun"/>
  </r>
  <r>
    <n v="1053"/>
    <n v="1203"/>
    <s v="Robert &quot;LaVoy&quot; Finicum"/>
    <d v="2016-01-26T00:00:00"/>
    <s v="shot"/>
    <s v="gun"/>
    <x v="59"/>
    <x v="0"/>
    <s v="W"/>
    <s v="Burns"/>
    <s v="OR"/>
    <b v="0"/>
    <s v="other"/>
    <s v="Not fleeing"/>
    <b v="0"/>
    <s v="armed"/>
    <s v="Gun"/>
  </r>
  <r>
    <n v="1054"/>
    <n v="1204"/>
    <s v="Scott Scanlon"/>
    <d v="2016-01-27T00:00:00"/>
    <s v="shot"/>
    <s v="gun"/>
    <x v="50"/>
    <x v="0"/>
    <s v="W"/>
    <s v="Mountain Pine"/>
    <s v="AR"/>
    <b v="0"/>
    <s v="attack"/>
    <s v="Not fleeing"/>
    <b v="0"/>
    <s v="armed"/>
    <s v="Gun"/>
  </r>
  <r>
    <n v="1055"/>
    <n v="1205"/>
    <s v="Johnathan Bratcher"/>
    <d v="2016-01-27T00:00:00"/>
    <s v="shot"/>
    <s v="gun"/>
    <x v="3"/>
    <x v="0"/>
    <s v="B"/>
    <s v="Memphis"/>
    <s v="TN"/>
    <b v="0"/>
    <s v="attack"/>
    <s v="Other"/>
    <b v="1"/>
    <s v="armed"/>
    <s v="Gun"/>
  </r>
  <r>
    <n v="1056"/>
    <n v="1206"/>
    <s v="Herman Flores"/>
    <d v="2016-01-27T00:00:00"/>
    <s v="shot"/>
    <s v="gun"/>
    <x v="10"/>
    <x v="0"/>
    <s v="H"/>
    <s v="Santa Fe"/>
    <s v="NM"/>
    <b v="0"/>
    <s v="attack"/>
    <s v="Not fleeing"/>
    <b v="0"/>
    <s v="armed"/>
    <s v="Gun"/>
  </r>
  <r>
    <n v="1057"/>
    <n v="1207"/>
    <s v="John Wesley Smith"/>
    <d v="2016-01-27T00:00:00"/>
    <s v="shot"/>
    <s v="knife"/>
    <x v="25"/>
    <x v="0"/>
    <s v="W"/>
    <s v="Latta"/>
    <s v="SC"/>
    <b v="0"/>
    <s v="other"/>
    <s v="Not fleeing"/>
    <b v="0"/>
    <s v="armed"/>
    <s v="No Gun"/>
  </r>
  <r>
    <n v="1058"/>
    <n v="1208"/>
    <s v="Thongsavanh Vandarack"/>
    <d v="2016-01-27T00:00:00"/>
    <s v="shot"/>
    <s v="toy weapon"/>
    <x v="34"/>
    <x v="0"/>
    <s v="A"/>
    <s v="Lenoir City"/>
    <s v="TN"/>
    <b v="1"/>
    <s v="other"/>
    <s v="Not fleeing"/>
    <b v="0"/>
    <s v="armed"/>
    <s v="No Gun"/>
  </r>
  <r>
    <n v="1059"/>
    <n v="1209"/>
    <s v="Janet Wilson"/>
    <d v="2016-01-27T00:00:00"/>
    <s v="shot"/>
    <m/>
    <x v="10"/>
    <x v="1"/>
    <s v="B"/>
    <s v="Dearborn"/>
    <s v="MI"/>
    <b v="1"/>
    <s v="other"/>
    <s v="Car"/>
    <b v="0"/>
    <s v="unarmed or undetermined or null"/>
    <s v="No Gun"/>
  </r>
  <r>
    <n v="1060"/>
    <n v="1210"/>
    <s v="Nathan Lee Bailey"/>
    <d v="2016-01-27T00:00:00"/>
    <s v="shot"/>
    <s v="gun"/>
    <x v="12"/>
    <x v="0"/>
    <s v="W"/>
    <s v="Mansfield"/>
    <s v="TX"/>
    <b v="0"/>
    <s v="attack"/>
    <s v="Car"/>
    <b v="0"/>
    <s v="armed"/>
    <s v="Gun"/>
  </r>
  <r>
    <n v="1061"/>
    <n v="1212"/>
    <s v="Israel Vladimir Rodriguez"/>
    <d v="2016-01-27T00:00:00"/>
    <s v="shot"/>
    <s v="gun"/>
    <x v="36"/>
    <x v="0"/>
    <s v="H"/>
    <s v="Cobb County"/>
    <s v="GA"/>
    <b v="0"/>
    <s v="attack"/>
    <s v="Car"/>
    <b v="0"/>
    <s v="armed"/>
    <s v="Gun"/>
  </r>
  <r>
    <n v="1062"/>
    <n v="1213"/>
    <s v="Jacqueline D. Salyers"/>
    <d v="2016-01-28T00:00:00"/>
    <s v="shot"/>
    <m/>
    <x v="3"/>
    <x v="1"/>
    <s v="N"/>
    <s v="Tacoma"/>
    <s v="WA"/>
    <b v="0"/>
    <s v="other"/>
    <s v="Not fleeing"/>
    <b v="0"/>
    <s v="unarmed or undetermined or null"/>
    <s v="No Gun"/>
  </r>
  <r>
    <n v="1063"/>
    <n v="1214"/>
    <s v="William A. Adams"/>
    <d v="2016-01-28T00:00:00"/>
    <s v="shot"/>
    <s v="gun"/>
    <x v="19"/>
    <x v="0"/>
    <s v="W"/>
    <s v="Omaha"/>
    <s v="NE"/>
    <b v="1"/>
    <s v="attack"/>
    <s v="Foot"/>
    <b v="0"/>
    <s v="armed"/>
    <s v="Gun"/>
  </r>
  <r>
    <n v="1064"/>
    <n v="1215"/>
    <s v="Christopher Kalonji"/>
    <d v="2016-01-28T00:00:00"/>
    <s v="shot"/>
    <s v="gun"/>
    <x v="29"/>
    <x v="0"/>
    <s v="B"/>
    <s v="Clackamas County"/>
    <s v="OR"/>
    <b v="1"/>
    <s v="other"/>
    <s v="Not fleeing"/>
    <b v="0"/>
    <s v="armed"/>
    <s v="Gun"/>
  </r>
  <r>
    <n v="1065"/>
    <n v="1216"/>
    <s v="Randolph McClain"/>
    <d v="2016-01-29T00:00:00"/>
    <s v="shot"/>
    <s v="gun"/>
    <x v="19"/>
    <x v="0"/>
    <s v="B"/>
    <s v="Lynn"/>
    <s v="MA"/>
    <b v="0"/>
    <s v="attack"/>
    <s v="Other"/>
    <b v="0"/>
    <s v="armed"/>
    <s v="Gun"/>
  </r>
  <r>
    <n v="1066"/>
    <n v="1218"/>
    <s v="Christopher Michael Dew"/>
    <d v="2016-01-29T00:00:00"/>
    <s v="shot"/>
    <s v="gun"/>
    <x v="20"/>
    <x v="0"/>
    <s v="B"/>
    <s v="Irving"/>
    <s v="TX"/>
    <b v="0"/>
    <s v="other"/>
    <s v="Not fleeing"/>
    <b v="0"/>
    <s v="armed"/>
    <s v="Gun"/>
  </r>
  <r>
    <n v="1067"/>
    <n v="1226"/>
    <s v="Angela Hiatt"/>
    <d v="2016-01-29T00:00:00"/>
    <s v="shot"/>
    <m/>
    <x v="11"/>
    <x v="1"/>
    <s v="W"/>
    <s v="Phenix City"/>
    <s v="AL"/>
    <b v="0"/>
    <s v="attack"/>
    <s v="Car"/>
    <b v="0"/>
    <s v="unarmed or undetermined or null"/>
    <s v="No Gun"/>
  </r>
  <r>
    <n v="1068"/>
    <n v="1221"/>
    <s v="Charles M. Smith"/>
    <d v="2016-01-30T00:00:00"/>
    <s v="shot"/>
    <s v="gun"/>
    <x v="20"/>
    <x v="0"/>
    <s v="B"/>
    <s v="Chicago"/>
    <s v="IL"/>
    <b v="0"/>
    <s v="attack"/>
    <s v="Not fleeing"/>
    <b v="0"/>
    <s v="armed"/>
    <s v="Gun"/>
  </r>
  <r>
    <n v="1069"/>
    <n v="1222"/>
    <s v="Philip B. Salazar"/>
    <d v="2016-01-30T00:00:00"/>
    <s v="shot"/>
    <s v="scissors"/>
    <x v="38"/>
    <x v="0"/>
    <s v="H"/>
    <s v="Fort Collins"/>
    <s v="CO"/>
    <b v="0"/>
    <s v="other"/>
    <s v="Not fleeing"/>
    <b v="0"/>
    <s v="armed"/>
    <s v="No Gun"/>
  </r>
  <r>
    <n v="1070"/>
    <n v="1224"/>
    <s v="Jose Alegre"/>
    <d v="2016-01-30T00:00:00"/>
    <s v="shot"/>
    <s v="gun"/>
    <x v="49"/>
    <x v="0"/>
    <s v="H"/>
    <s v="Rossville"/>
    <s v="GA"/>
    <b v="1"/>
    <s v="attack"/>
    <s v="Not fleeing"/>
    <b v="0"/>
    <s v="armed"/>
    <s v="Gun"/>
  </r>
  <r>
    <n v="1071"/>
    <n v="1230"/>
    <s v="Jeremy J. Sinclair"/>
    <d v="2016-01-30T00:00:00"/>
    <s v="shot"/>
    <s v="gun"/>
    <x v="15"/>
    <x v="0"/>
    <s v="W"/>
    <s v="Sugar Creek"/>
    <s v="MO"/>
    <b v="0"/>
    <s v="attack"/>
    <s v="Car"/>
    <b v="0"/>
    <s v="armed"/>
    <s v="Gun"/>
  </r>
  <r>
    <n v="1072"/>
    <n v="1288"/>
    <s v="Joshua Shane Bispo"/>
    <d v="2016-01-31T00:00:00"/>
    <s v="shot"/>
    <s v="gun"/>
    <x v="15"/>
    <x v="0"/>
    <s v="W"/>
    <s v="Bakersfield"/>
    <s v="CA"/>
    <b v="0"/>
    <s v="attack"/>
    <s v="Car"/>
    <b v="0"/>
    <s v="armed"/>
    <s v="Gun"/>
  </r>
  <r>
    <n v="1073"/>
    <n v="1220"/>
    <s v="Bruce Kelley"/>
    <d v="2016-01-31T00:00:00"/>
    <s v="shot and Tasered"/>
    <s v="knife"/>
    <x v="13"/>
    <x v="0"/>
    <s v="B"/>
    <s v="Wilkinsburg"/>
    <s v="PA"/>
    <b v="1"/>
    <s v="attack"/>
    <s v="Not fleeing"/>
    <b v="0"/>
    <s v="armed"/>
    <s v="No Gun"/>
  </r>
  <r>
    <n v="1074"/>
    <n v="1223"/>
    <s v="Juan A. Ruiz"/>
    <d v="2016-01-31T00:00:00"/>
    <s v="shot"/>
    <s v="knife"/>
    <x v="42"/>
    <x v="0"/>
    <s v="H"/>
    <s v="Immokalee"/>
    <s v="FL"/>
    <b v="0"/>
    <s v="other"/>
    <s v="Not fleeing"/>
    <b v="0"/>
    <s v="armed"/>
    <s v="No Gun"/>
  </r>
  <r>
    <n v="1075"/>
    <n v="1225"/>
    <s v="Michael Brown"/>
    <d v="2016-01-31T00:00:00"/>
    <s v="shot and Tasered"/>
    <s v="unarmed"/>
    <x v="9"/>
    <x v="0"/>
    <s v="W"/>
    <s v="Saginaw"/>
    <s v="TX"/>
    <b v="0"/>
    <s v="attack"/>
    <s v="Not fleeing"/>
    <b v="0"/>
    <s v="unarmed or undetermined or null"/>
    <s v="No Gun"/>
  </r>
  <r>
    <n v="1076"/>
    <n v="1229"/>
    <s v="Jeffry Graves"/>
    <d v="2016-01-31T00:00:00"/>
    <s v="shot"/>
    <s v="gun"/>
    <x v="58"/>
    <x v="0"/>
    <m/>
    <s v="Newark"/>
    <s v="CA"/>
    <b v="1"/>
    <s v="attack"/>
    <s v="Not fleeing"/>
    <b v="0"/>
    <s v="armed"/>
    <s v="Gun"/>
  </r>
  <r>
    <n v="1077"/>
    <n v="1219"/>
    <s v="Peter John"/>
    <d v="2016-02-01T00:00:00"/>
    <s v="shot"/>
    <s v="toy weapon"/>
    <x v="16"/>
    <x v="0"/>
    <s v="B"/>
    <s v="Washington"/>
    <s v="DC"/>
    <b v="0"/>
    <s v="attack"/>
    <s v="Foot"/>
    <b v="0"/>
    <s v="armed"/>
    <s v="No Gun"/>
  </r>
  <r>
    <n v="1078"/>
    <n v="1232"/>
    <s v="Edgar Rene Alvarado"/>
    <d v="2016-02-01T00:00:00"/>
    <s v="shot"/>
    <s v="gun"/>
    <x v="27"/>
    <x v="0"/>
    <s v="H"/>
    <s v="Albuquerque"/>
    <s v="NM"/>
    <b v="1"/>
    <s v="attack"/>
    <s v="Car"/>
    <b v="1"/>
    <s v="armed"/>
    <s v="Gun"/>
  </r>
  <r>
    <n v="1079"/>
    <n v="1231"/>
    <s v="Justin Prescott"/>
    <d v="2016-02-02T00:00:00"/>
    <s v="shot and Tasered"/>
    <s v="knife"/>
    <x v="12"/>
    <x v="0"/>
    <s v="W"/>
    <s v="Rancho Cordova"/>
    <s v="CA"/>
    <b v="1"/>
    <s v="other"/>
    <s v="Not fleeing"/>
    <b v="0"/>
    <s v="armed"/>
    <s v="No Gun"/>
  </r>
  <r>
    <n v="1080"/>
    <n v="1233"/>
    <s v="John Henry Neuman"/>
    <d v="2016-02-03T00:00:00"/>
    <s v="shot"/>
    <s v="gun"/>
    <x v="0"/>
    <x v="0"/>
    <s v="W"/>
    <s v="Schulter"/>
    <s v="OK"/>
    <b v="0"/>
    <s v="attack"/>
    <s v="Not fleeing"/>
    <b v="0"/>
    <s v="armed"/>
    <s v="Gun"/>
  </r>
  <r>
    <n v="1081"/>
    <n v="1234"/>
    <s v="Cristiaan Oliver Dubrino"/>
    <d v="2016-02-03T00:00:00"/>
    <s v="shot"/>
    <s v="gun"/>
    <x v="10"/>
    <x v="0"/>
    <s v="H"/>
    <s v="Ocala"/>
    <s v="FL"/>
    <b v="1"/>
    <s v="attack"/>
    <s v="Not fleeing"/>
    <b v="0"/>
    <s v="armed"/>
    <s v="Gun"/>
  </r>
  <r>
    <n v="1082"/>
    <n v="1235"/>
    <s v="Raymond Gassman"/>
    <d v="2016-02-03T00:00:00"/>
    <s v="shot"/>
    <s v="gun"/>
    <x v="6"/>
    <x v="0"/>
    <s v="N"/>
    <s v="Rosebud"/>
    <s v="SD"/>
    <b v="0"/>
    <s v="attack"/>
    <s v="Not fleeing"/>
    <b v="1"/>
    <s v="armed"/>
    <s v="Gun"/>
  </r>
  <r>
    <n v="1083"/>
    <n v="1236"/>
    <s v="Kayden Clarke"/>
    <d v="2016-02-04T00:00:00"/>
    <s v="shot"/>
    <s v="knife"/>
    <x v="22"/>
    <x v="0"/>
    <s v="W"/>
    <s v="Mesa"/>
    <s v="AZ"/>
    <b v="1"/>
    <s v="other"/>
    <s v="Not fleeing"/>
    <b v="1"/>
    <s v="armed"/>
    <s v="No Gun"/>
  </r>
  <r>
    <n v="1084"/>
    <n v="1237"/>
    <s v="Antronie Scott"/>
    <d v="2016-02-04T00:00:00"/>
    <s v="shot"/>
    <s v="unarmed"/>
    <x v="16"/>
    <x v="0"/>
    <s v="B"/>
    <s v="San Antonio"/>
    <s v="TX"/>
    <b v="0"/>
    <s v="other"/>
    <s v="Not fleeing"/>
    <b v="0"/>
    <s v="unarmed or undetermined or null"/>
    <s v="No Gun"/>
  </r>
  <r>
    <n v="1085"/>
    <n v="1238"/>
    <s v="Scott Harless"/>
    <d v="2016-02-04T00:00:00"/>
    <s v="shot"/>
    <s v="gun"/>
    <x v="1"/>
    <x v="0"/>
    <s v="W"/>
    <s v="Kansas City"/>
    <s v="MO"/>
    <b v="0"/>
    <s v="attack"/>
    <s v="Foot"/>
    <b v="0"/>
    <s v="armed"/>
    <s v="Gun"/>
  </r>
  <r>
    <n v="1086"/>
    <n v="1243"/>
    <s v="Thomas Hirko"/>
    <d v="2016-02-04T00:00:00"/>
    <s v="shot"/>
    <s v="toy weapon"/>
    <x v="30"/>
    <x v="0"/>
    <s v="W"/>
    <s v="Perry Township"/>
    <s v="OH"/>
    <b v="0"/>
    <s v="attack"/>
    <s v="Not fleeing"/>
    <b v="0"/>
    <s v="armed"/>
    <s v="No Gun"/>
  </r>
  <r>
    <n v="1087"/>
    <n v="1250"/>
    <s v="Hector Leroy"/>
    <d v="2016-02-04T00:00:00"/>
    <s v="shot"/>
    <s v="gun"/>
    <x v="21"/>
    <x v="0"/>
    <s v="H"/>
    <s v="El Paso"/>
    <s v="TX"/>
    <b v="0"/>
    <s v="attack"/>
    <s v="Not fleeing"/>
    <b v="0"/>
    <s v="armed"/>
    <s v="Gun"/>
  </r>
  <r>
    <n v="1088"/>
    <n v="1242"/>
    <s v="Ronald Barawis"/>
    <d v="2016-02-05T00:00:00"/>
    <s v="shot"/>
    <m/>
    <x v="38"/>
    <x v="0"/>
    <s v="O"/>
    <s v="Hilo"/>
    <s v="HI"/>
    <b v="0"/>
    <s v="other"/>
    <s v="Car"/>
    <b v="0"/>
    <s v="unarmed or undetermined or null"/>
    <s v="No Gun"/>
  </r>
  <r>
    <n v="1089"/>
    <n v="1246"/>
    <s v="Blake Edward Fitzgerald"/>
    <d v="2016-02-05T00:00:00"/>
    <s v="shot"/>
    <s v="gun"/>
    <x v="12"/>
    <x v="0"/>
    <s v="W"/>
    <s v="Milton"/>
    <s v="FL"/>
    <b v="0"/>
    <s v="other"/>
    <s v="Car"/>
    <b v="0"/>
    <s v="armed"/>
    <s v="Gun"/>
  </r>
  <r>
    <n v="1090"/>
    <n v="1248"/>
    <s v="Vinson Ray Strickland"/>
    <d v="2016-02-05T00:00:00"/>
    <s v="shot"/>
    <s v="gun"/>
    <x v="39"/>
    <x v="0"/>
    <s v="W"/>
    <s v="Union Grove"/>
    <s v="NC"/>
    <b v="0"/>
    <s v="attack"/>
    <s v="Foot"/>
    <b v="0"/>
    <s v="armed"/>
    <s v="Gun"/>
  </r>
  <r>
    <n v="1091"/>
    <n v="1249"/>
    <s v="Phillip Ferry"/>
    <d v="2016-02-05T00:00:00"/>
    <s v="shot"/>
    <s v="gun"/>
    <x v="59"/>
    <x v="0"/>
    <s v="W"/>
    <s v="Seaside"/>
    <s v="OR"/>
    <b v="0"/>
    <s v="attack"/>
    <s v="Not fleeing"/>
    <b v="1"/>
    <s v="armed"/>
    <s v="Gun"/>
  </r>
  <r>
    <n v="1092"/>
    <n v="1240"/>
    <s v="Jose Mendez"/>
    <d v="2016-02-06T00:00:00"/>
    <s v="shot"/>
    <s v="gun"/>
    <x v="43"/>
    <x v="0"/>
    <s v="H"/>
    <s v="Los Angeles"/>
    <s v="CA"/>
    <b v="0"/>
    <s v="attack"/>
    <s v="Car"/>
    <b v="1"/>
    <s v="armed"/>
    <s v="Gun"/>
  </r>
  <r>
    <n v="1093"/>
    <n v="1239"/>
    <s v="Marese V. Collins"/>
    <d v="2016-02-07T00:00:00"/>
    <s v="shot"/>
    <s v="gun"/>
    <x v="2"/>
    <x v="0"/>
    <s v="B"/>
    <s v="Columbus"/>
    <s v="OH"/>
    <b v="0"/>
    <s v="other"/>
    <s v="Other"/>
    <b v="0"/>
    <s v="armed"/>
    <s v="Gun"/>
  </r>
  <r>
    <n v="1094"/>
    <n v="1241"/>
    <s v="Phillip Luchsinger"/>
    <d v="2016-02-07T00:00:00"/>
    <s v="shot"/>
    <s v="gun"/>
    <x v="16"/>
    <x v="0"/>
    <s v="W"/>
    <s v="Austin"/>
    <s v="AR"/>
    <b v="0"/>
    <s v="other"/>
    <s v="Not fleeing"/>
    <b v="0"/>
    <s v="armed"/>
    <s v="Gun"/>
  </r>
  <r>
    <n v="1095"/>
    <n v="1244"/>
    <s v="Michael Laniado"/>
    <d v="2016-02-07T00:00:00"/>
    <s v="shot"/>
    <s v="knife"/>
    <x v="25"/>
    <x v="0"/>
    <m/>
    <s v="Manchester"/>
    <s v="NJ"/>
    <b v="0"/>
    <s v="other"/>
    <s v="Not fleeing"/>
    <b v="0"/>
    <s v="armed"/>
    <s v="No Gun"/>
  </r>
  <r>
    <n v="1096"/>
    <n v="1245"/>
    <s v="Shalamar Longer"/>
    <d v="2016-02-08T00:00:00"/>
    <s v="shot"/>
    <s v="gun"/>
    <x v="19"/>
    <x v="0"/>
    <s v="B"/>
    <s v="Chester"/>
    <s v="PA"/>
    <b v="0"/>
    <s v="attack"/>
    <s v="Car"/>
    <b v="0"/>
    <s v="armed"/>
    <s v="Gun"/>
  </r>
  <r>
    <n v="1097"/>
    <n v="1247"/>
    <s v="David Joseph"/>
    <d v="2016-02-08T00:00:00"/>
    <s v="shot"/>
    <s v="unarmed"/>
    <x v="31"/>
    <x v="0"/>
    <s v="B"/>
    <s v="Austin"/>
    <s v="TX"/>
    <b v="0"/>
    <s v="other"/>
    <s v="Not fleeing"/>
    <b v="0"/>
    <s v="unarmed or undetermined or null"/>
    <s v="No Gun"/>
  </r>
  <r>
    <n v="1098"/>
    <n v="1252"/>
    <s v="Eric Harris"/>
    <d v="2016-02-08T00:00:00"/>
    <s v="shot"/>
    <m/>
    <x v="6"/>
    <x v="0"/>
    <s v="B"/>
    <s v="New Orleans"/>
    <s v="LA"/>
    <b v="0"/>
    <s v="other"/>
    <s v="Car"/>
    <b v="0"/>
    <s v="unarmed or undetermined or null"/>
    <s v="No Gun"/>
  </r>
  <r>
    <n v="1099"/>
    <n v="1251"/>
    <s v="Gustavo Najera"/>
    <d v="2016-02-09T00:00:00"/>
    <s v="shot"/>
    <s v="unarmed"/>
    <x v="6"/>
    <x v="0"/>
    <s v="H"/>
    <s v="Anaheim"/>
    <s v="CA"/>
    <b v="0"/>
    <s v="undetermined"/>
    <s v="Not fleeing"/>
    <b v="1"/>
    <s v="unarmed or undetermined or null"/>
    <s v="No Gun"/>
  </r>
  <r>
    <n v="1100"/>
    <n v="1256"/>
    <s v="Scottie Yanagawa"/>
    <d v="2016-02-09T00:00:00"/>
    <s v="shot"/>
    <s v="gun"/>
    <x v="20"/>
    <x v="0"/>
    <s v="O"/>
    <s v="Hilo"/>
    <s v="HI"/>
    <b v="0"/>
    <s v="attack"/>
    <s v="Not fleeing"/>
    <b v="0"/>
    <s v="armed"/>
    <s v="Gun"/>
  </r>
  <r>
    <n v="1101"/>
    <n v="1253"/>
    <s v="Timothy Vessels"/>
    <d v="2016-02-10T00:00:00"/>
    <s v="shot"/>
    <s v="gun"/>
    <x v="11"/>
    <x v="0"/>
    <s v="W"/>
    <s v="Louisville"/>
    <s v="KY"/>
    <b v="0"/>
    <s v="attack"/>
    <s v="Not fleeing"/>
    <b v="0"/>
    <s v="armed"/>
    <s v="Gun"/>
  </r>
  <r>
    <n v="1102"/>
    <n v="1254"/>
    <s v="David Brian Evans"/>
    <d v="2016-02-10T00:00:00"/>
    <s v="shot"/>
    <s v="gun"/>
    <x v="28"/>
    <x v="0"/>
    <s v="W"/>
    <s v="Abingdon"/>
    <s v="MD"/>
    <b v="0"/>
    <s v="attack"/>
    <s v="Not fleeing"/>
    <b v="0"/>
    <s v="armed"/>
    <s v="Gun"/>
  </r>
  <r>
    <n v="1103"/>
    <n v="1255"/>
    <s v="Vincent Nageak"/>
    <d v="2016-02-10T00:00:00"/>
    <s v="shot"/>
    <s v="gun"/>
    <x v="16"/>
    <x v="0"/>
    <s v="N"/>
    <s v="Barrow"/>
    <s v="AK"/>
    <b v="0"/>
    <s v="attack"/>
    <s v="Not fleeing"/>
    <b v="0"/>
    <s v="armed"/>
    <s v="Gun"/>
  </r>
  <r>
    <n v="1104"/>
    <n v="1257"/>
    <s v="John Birkeland"/>
    <d v="2016-02-10T00:00:00"/>
    <s v="shot"/>
    <s v="knife"/>
    <x v="50"/>
    <x v="0"/>
    <s v="W"/>
    <s v="Roseville"/>
    <s v="MN"/>
    <b v="1"/>
    <s v="attack"/>
    <s v="Not fleeing"/>
    <b v="1"/>
    <s v="armed"/>
    <s v="No Gun"/>
  </r>
  <r>
    <n v="1105"/>
    <n v="1260"/>
    <s v="Anthony Bertoni"/>
    <d v="2016-02-10T00:00:00"/>
    <s v="shot"/>
    <s v="gun"/>
    <x v="33"/>
    <x v="0"/>
    <s v="O"/>
    <s v="Henderson County"/>
    <s v="TX"/>
    <b v="1"/>
    <s v="attack"/>
    <s v="Not fleeing"/>
    <b v="0"/>
    <s v="armed"/>
    <s v="Gun"/>
  </r>
  <r>
    <n v="1106"/>
    <n v="1258"/>
    <s v="Alijah Jackson"/>
    <d v="2016-02-11T00:00:00"/>
    <s v="shot"/>
    <s v="knife"/>
    <x v="7"/>
    <x v="0"/>
    <s v="W"/>
    <s v="Maiden"/>
    <s v="NC"/>
    <b v="1"/>
    <s v="other"/>
    <s v="Not fleeing"/>
    <b v="0"/>
    <s v="armed"/>
    <s v="No Gun"/>
  </r>
  <r>
    <n v="1107"/>
    <n v="1261"/>
    <s v="Matthew Quinn"/>
    <d v="2016-02-11T00:00:00"/>
    <s v="shot"/>
    <s v="ax"/>
    <x v="35"/>
    <x v="0"/>
    <s v="W"/>
    <s v="Lancaster"/>
    <s v="CA"/>
    <b v="0"/>
    <s v="other"/>
    <s v="Not fleeing"/>
    <b v="0"/>
    <s v="armed"/>
    <s v="No Gun"/>
  </r>
  <r>
    <n v="1108"/>
    <n v="1263"/>
    <s v="Mohamed Barry"/>
    <d v="2016-02-11T00:00:00"/>
    <s v="shot"/>
    <s v="machete"/>
    <x v="12"/>
    <x v="0"/>
    <s v="B"/>
    <s v="Columbus"/>
    <s v="OH"/>
    <b v="0"/>
    <s v="attack"/>
    <s v="Car"/>
    <b v="0"/>
    <s v="armed"/>
    <s v="No Gun"/>
  </r>
  <r>
    <n v="1109"/>
    <n v="1262"/>
    <s v="Peter Fanfan"/>
    <d v="2016-02-12T00:00:00"/>
    <s v="shot"/>
    <s v="gun"/>
    <x v="20"/>
    <x v="0"/>
    <s v="B"/>
    <s v="Boston"/>
    <s v="MA"/>
    <b v="1"/>
    <s v="attack"/>
    <s v="Not fleeing"/>
    <b v="0"/>
    <s v="armed"/>
    <s v="Gun"/>
  </r>
  <r>
    <n v="1110"/>
    <n v="1273"/>
    <s v="David Glen Watson"/>
    <d v="2016-02-12T00:00:00"/>
    <s v="shot"/>
    <s v="gun"/>
    <x v="0"/>
    <x v="0"/>
    <s v="W"/>
    <s v="Fort Worth"/>
    <s v="TX"/>
    <b v="0"/>
    <s v="other"/>
    <s v="Not fleeing"/>
    <b v="0"/>
    <s v="armed"/>
    <s v="Gun"/>
  </r>
  <r>
    <n v="1111"/>
    <n v="1276"/>
    <s v="Sahlah Ridgeway"/>
    <d v="2016-02-12T00:00:00"/>
    <s v="shot"/>
    <s v="gun"/>
    <x v="3"/>
    <x v="1"/>
    <s v="B"/>
    <s v="Syracuse"/>
    <s v="NY"/>
    <b v="1"/>
    <s v="other"/>
    <s v="Not fleeing"/>
    <b v="0"/>
    <s v="armed"/>
    <s v="Gun"/>
  </r>
  <r>
    <n v="1112"/>
    <n v="1266"/>
    <s v="Calvin Smith"/>
    <d v="2016-02-13T00:00:00"/>
    <s v="shot"/>
    <s v="gun"/>
    <x v="6"/>
    <x v="0"/>
    <s v="B"/>
    <s v="Baton Rouge"/>
    <s v="LA"/>
    <b v="1"/>
    <s v="attack"/>
    <s v="Car"/>
    <b v="1"/>
    <s v="armed"/>
    <s v="Gun"/>
  </r>
  <r>
    <n v="1113"/>
    <n v="1268"/>
    <s v="Ali Eisa Abdalla Yahia"/>
    <d v="2016-02-13T00:00:00"/>
    <s v="shot and Tasered"/>
    <s v="gun"/>
    <x v="20"/>
    <x v="0"/>
    <s v="B"/>
    <s v="Urbandale"/>
    <s v="IA"/>
    <b v="0"/>
    <s v="attack"/>
    <s v="Not fleeing"/>
    <b v="1"/>
    <s v="armed"/>
    <s v="Gun"/>
  </r>
  <r>
    <n v="1114"/>
    <n v="1270"/>
    <s v="Calin Roquemore"/>
    <d v="2016-02-13T00:00:00"/>
    <s v="shot"/>
    <s v="unarmed"/>
    <x v="22"/>
    <x v="0"/>
    <s v="B"/>
    <s v="Beckville"/>
    <s v="TX"/>
    <b v="0"/>
    <s v="other"/>
    <s v="Other"/>
    <b v="0"/>
    <s v="unarmed or undetermined or null"/>
    <s v="No Gun"/>
  </r>
  <r>
    <n v="1115"/>
    <n v="1272"/>
    <s v="Dyzhawn L. Perkins"/>
    <d v="2016-02-13T00:00:00"/>
    <s v="shot"/>
    <s v="unarmed"/>
    <x v="29"/>
    <x v="0"/>
    <s v="B"/>
    <s v="Arvonia"/>
    <s v="VA"/>
    <b v="0"/>
    <s v="attack"/>
    <s v="Not fleeing"/>
    <b v="0"/>
    <s v="unarmed or undetermined or null"/>
    <s v="No Gun"/>
  </r>
  <r>
    <n v="1116"/>
    <n v="1280"/>
    <s v="Rammy Jaradat"/>
    <d v="2016-02-14T00:00:00"/>
    <s v="shot"/>
    <s v="knife"/>
    <x v="36"/>
    <x v="0"/>
    <s v="W"/>
    <s v="Van Nuys"/>
    <s v="CA"/>
    <b v="0"/>
    <s v="other"/>
    <s v="Not fleeing"/>
    <b v="0"/>
    <s v="armed"/>
    <s v="No Gun"/>
  </r>
  <r>
    <n v="1117"/>
    <n v="1269"/>
    <s v="Marc Stoddart"/>
    <d v="2016-02-14T00:00:00"/>
    <s v="shot"/>
    <s v="knife"/>
    <x v="44"/>
    <x v="0"/>
    <s v="W"/>
    <s v="Bradenton"/>
    <s v="FL"/>
    <b v="1"/>
    <s v="other"/>
    <s v="Not fleeing"/>
    <b v="0"/>
    <s v="armed"/>
    <s v="No Gun"/>
  </r>
  <r>
    <n v="1118"/>
    <n v="1271"/>
    <s v="Eduardo Rodriguez"/>
    <d v="2016-02-14T00:00:00"/>
    <s v="shot"/>
    <s v="gun"/>
    <x v="20"/>
    <x v="0"/>
    <s v="H"/>
    <s v="Los Angeles"/>
    <s v="CA"/>
    <b v="0"/>
    <s v="other"/>
    <s v="Not fleeing"/>
    <b v="0"/>
    <s v="armed"/>
    <s v="Gun"/>
  </r>
  <r>
    <n v="1119"/>
    <n v="1282"/>
    <s v="Guadalupe Sauceda"/>
    <d v="2016-02-15T00:00:00"/>
    <s v="shot"/>
    <s v="gun"/>
    <x v="50"/>
    <x v="0"/>
    <s v="H"/>
    <s v="Jal"/>
    <s v="NM"/>
    <b v="0"/>
    <s v="attack"/>
    <s v="Not fleeing"/>
    <b v="0"/>
    <s v="armed"/>
    <s v="Gun"/>
  </r>
  <r>
    <n v="1120"/>
    <n v="1274"/>
    <s v="Brandon Lee Witt"/>
    <d v="2016-02-15T00:00:00"/>
    <s v="shot"/>
    <s v="undetermined"/>
    <x v="4"/>
    <x v="0"/>
    <s v="W"/>
    <s v="Yorba Linda"/>
    <s v="CA"/>
    <b v="0"/>
    <s v="undetermined"/>
    <s v="Not fleeing"/>
    <b v="0"/>
    <s v="unarmed or undetermined or null"/>
    <s v="No Gun"/>
  </r>
  <r>
    <n v="1121"/>
    <n v="1275"/>
    <s v="Christopher Andrews"/>
    <d v="2016-02-16T00:00:00"/>
    <s v="shot"/>
    <s v="knife"/>
    <x v="39"/>
    <x v="0"/>
    <s v="W"/>
    <s v="Fairfield"/>
    <s v="CT"/>
    <b v="1"/>
    <s v="other"/>
    <s v="Not fleeing"/>
    <b v="0"/>
    <s v="armed"/>
    <s v="No Gun"/>
  </r>
  <r>
    <n v="1122"/>
    <n v="1278"/>
    <s v="Destry Meikle"/>
    <d v="2016-02-16T00:00:00"/>
    <s v="shot"/>
    <m/>
    <x v="26"/>
    <x v="0"/>
    <s v="W"/>
    <s v="Republic"/>
    <s v="MO"/>
    <b v="0"/>
    <s v="attack"/>
    <s v="Car"/>
    <b v="0"/>
    <s v="unarmed or undetermined or null"/>
    <s v="No Gun"/>
  </r>
  <r>
    <n v="1123"/>
    <n v="1279"/>
    <s v="Shawn Henry Allen Dickens"/>
    <d v="2016-02-16T00:00:00"/>
    <s v="shot"/>
    <s v="gun"/>
    <x v="12"/>
    <x v="0"/>
    <s v="W"/>
    <s v="Mena"/>
    <s v="AR"/>
    <b v="0"/>
    <s v="other"/>
    <s v="Foot"/>
    <b v="0"/>
    <s v="armed"/>
    <s v="Gun"/>
  </r>
  <r>
    <n v="1124"/>
    <n v="1281"/>
    <s v="Paul Gaston"/>
    <d v="2016-02-17T00:00:00"/>
    <s v="shot"/>
    <s v="toy weapon"/>
    <x v="13"/>
    <x v="0"/>
    <s v="B"/>
    <s v="Cincinnati"/>
    <s v="OH"/>
    <b v="0"/>
    <s v="other"/>
    <s v="Other"/>
    <b v="0"/>
    <s v="armed"/>
    <s v="No Gun"/>
  </r>
  <r>
    <n v="1125"/>
    <n v="1284"/>
    <s v="Joseph Noel"/>
    <d v="2016-02-18T00:00:00"/>
    <s v="shot and Tasered"/>
    <s v="undetermined"/>
    <x v="9"/>
    <x v="0"/>
    <s v="W"/>
    <s v="Commerce"/>
    <s v="GA"/>
    <b v="0"/>
    <s v="other"/>
    <s v="Not fleeing"/>
    <b v="0"/>
    <s v="unarmed or undetermined or null"/>
    <s v="No Gun"/>
  </r>
  <r>
    <n v="1126"/>
    <n v="1285"/>
    <s v="Jose Quintanilla"/>
    <d v="2016-02-18T00:00:00"/>
    <s v="shot"/>
    <s v="undetermined"/>
    <x v="12"/>
    <x v="0"/>
    <s v="H"/>
    <s v="Santa Ana"/>
    <s v="CA"/>
    <b v="0"/>
    <s v="undetermined"/>
    <s v="Not fleeing"/>
    <b v="0"/>
    <s v="unarmed or undetermined or null"/>
    <s v="No Gun"/>
  </r>
  <r>
    <n v="1127"/>
    <n v="1286"/>
    <s v="Oscar Reyes"/>
    <d v="2016-02-18T00:00:00"/>
    <s v="shot"/>
    <s v="undetermined"/>
    <x v="7"/>
    <x v="0"/>
    <s v="H"/>
    <s v="Santa Ana"/>
    <s v="CA"/>
    <b v="0"/>
    <s v="undetermined"/>
    <s v="Not fleeing"/>
    <b v="0"/>
    <s v="unarmed or undetermined or null"/>
    <s v="No Gun"/>
  </r>
  <r>
    <n v="1128"/>
    <n v="1287"/>
    <s v="Ronnie Padron"/>
    <d v="2016-02-18T00:00:00"/>
    <s v="shot"/>
    <s v="gun"/>
    <x v="3"/>
    <x v="0"/>
    <s v="H"/>
    <s v="Reno"/>
    <s v="TX"/>
    <b v="0"/>
    <s v="attack"/>
    <s v="Not fleeing"/>
    <b v="0"/>
    <s v="armed"/>
    <s v="Gun"/>
  </r>
  <r>
    <n v="1129"/>
    <n v="1295"/>
    <s v="Justin Patrick Moses"/>
    <d v="2016-02-19T00:00:00"/>
    <s v="shot"/>
    <s v="knife"/>
    <x v="7"/>
    <x v="0"/>
    <s v="W"/>
    <s v="Ogden"/>
    <s v="UT"/>
    <b v="1"/>
    <s v="attack"/>
    <s v="Not fleeing"/>
    <b v="0"/>
    <s v="armed"/>
    <s v="No Gun"/>
  </r>
  <r>
    <n v="1130"/>
    <n v="1297"/>
    <s v="Curtis James Dugger"/>
    <d v="2016-02-19T00:00:00"/>
    <s v="shot"/>
    <s v="gun"/>
    <x v="10"/>
    <x v="0"/>
    <s v="W"/>
    <s v="Elizabethton"/>
    <s v="TN"/>
    <b v="0"/>
    <s v="attack"/>
    <s v="Not fleeing"/>
    <b v="0"/>
    <s v="armed"/>
    <s v="Gun"/>
  </r>
  <r>
    <n v="1131"/>
    <n v="1291"/>
    <s v="Danny Rendon"/>
    <d v="2016-02-20T00:00:00"/>
    <s v="shot"/>
    <s v="gun"/>
    <x v="12"/>
    <x v="0"/>
    <s v="H"/>
    <s v="Anaheim"/>
    <s v="CA"/>
    <b v="0"/>
    <s v="attack"/>
    <s v="Car"/>
    <b v="1"/>
    <s v="armed"/>
    <s v="Gun"/>
  </r>
  <r>
    <n v="1132"/>
    <n v="1294"/>
    <s v="Edgar Camacho-Alvarado"/>
    <d v="2016-02-20T00:00:00"/>
    <s v="shot"/>
    <s v="gun"/>
    <x v="2"/>
    <x v="0"/>
    <s v="H"/>
    <s v="Albuquerque"/>
    <s v="NM"/>
    <b v="0"/>
    <s v="attack"/>
    <s v="Foot"/>
    <b v="0"/>
    <s v="armed"/>
    <s v="Gun"/>
  </r>
  <r>
    <n v="1133"/>
    <n v="1296"/>
    <s v="Marcos Perea"/>
    <d v="2016-02-20T00:00:00"/>
    <s v="shot"/>
    <s v="gun"/>
    <x v="11"/>
    <x v="0"/>
    <s v="B"/>
    <s v="Lakewood"/>
    <s v="WA"/>
    <b v="0"/>
    <s v="attack"/>
    <s v="Car"/>
    <b v="0"/>
    <s v="armed"/>
    <s v="Gun"/>
  </r>
  <r>
    <n v="1134"/>
    <n v="1298"/>
    <s v="Charles Lee Lambert"/>
    <d v="2016-02-20T00:00:00"/>
    <s v="shot"/>
    <s v="gun"/>
    <x v="35"/>
    <x v="0"/>
    <s v="W"/>
    <s v="Iuka"/>
    <s v="MS"/>
    <b v="1"/>
    <s v="attack"/>
    <s v="Not fleeing"/>
    <b v="0"/>
    <s v="armed"/>
    <s v="Gun"/>
  </r>
  <r>
    <n v="1135"/>
    <n v="1289"/>
    <s v="Che Taylor"/>
    <d v="2016-02-21T00:00:00"/>
    <s v="shot"/>
    <s v="undetermined"/>
    <x v="42"/>
    <x v="0"/>
    <s v="B"/>
    <s v="Seattle"/>
    <s v="WA"/>
    <b v="0"/>
    <s v="other"/>
    <s v="Not fleeing"/>
    <b v="0"/>
    <s v="unarmed or undetermined or null"/>
    <s v="No Gun"/>
  </r>
  <r>
    <n v="1136"/>
    <n v="1290"/>
    <s v="Sherrisa Homer"/>
    <d v="2016-02-21T00:00:00"/>
    <s v="shot"/>
    <s v="gun"/>
    <x v="16"/>
    <x v="1"/>
    <s v="N"/>
    <s v="Phoenix"/>
    <s v="AZ"/>
    <b v="1"/>
    <s v="attack"/>
    <s v="Foot"/>
    <b v="0"/>
    <s v="armed"/>
    <s v="Gun"/>
  </r>
  <r>
    <n v="1137"/>
    <n v="1292"/>
    <s v="Kisha Michael"/>
    <d v="2016-02-21T00:00:00"/>
    <s v="shot"/>
    <s v="gun"/>
    <x v="10"/>
    <x v="1"/>
    <s v="B"/>
    <s v="Inglewood"/>
    <s v="CA"/>
    <b v="0"/>
    <s v="other"/>
    <s v="Not fleeing"/>
    <b v="0"/>
    <s v="armed"/>
    <s v="Gun"/>
  </r>
  <r>
    <n v="1138"/>
    <n v="1293"/>
    <s v="Marquintan Sandlin"/>
    <d v="2016-02-21T00:00:00"/>
    <s v="shot"/>
    <s v="undetermined"/>
    <x v="3"/>
    <x v="0"/>
    <s v="B"/>
    <s v="Inglewood"/>
    <s v="CA"/>
    <b v="0"/>
    <s v="other"/>
    <s v="Not fleeing"/>
    <b v="0"/>
    <s v="unarmed or undetermined or null"/>
    <s v="No Gun"/>
  </r>
  <r>
    <n v="1139"/>
    <n v="1305"/>
    <s v="Patricia Kruger"/>
    <d v="2016-02-21T00:00:00"/>
    <s v="shot"/>
    <s v="gun"/>
    <x v="38"/>
    <x v="1"/>
    <s v="N"/>
    <s v="Houston"/>
    <s v="AK"/>
    <b v="0"/>
    <s v="attack"/>
    <s v="Not fleeing"/>
    <b v="0"/>
    <s v="armed"/>
    <s v="Gun"/>
  </r>
  <r>
    <n v="1140"/>
    <n v="1301"/>
    <s v="Gerardino Cayetano Gonzalez"/>
    <d v="2016-02-22T00:00:00"/>
    <s v="shot"/>
    <s v="gun"/>
    <x v="19"/>
    <x v="0"/>
    <s v="H"/>
    <s v="Denver"/>
    <s v="CO"/>
    <b v="0"/>
    <s v="attack"/>
    <s v="Other"/>
    <b v="0"/>
    <s v="armed"/>
    <s v="Gun"/>
  </r>
  <r>
    <n v="1141"/>
    <n v="1302"/>
    <s v="Jamie Clark Long"/>
    <d v="2016-02-22T00:00:00"/>
    <s v="shot"/>
    <s v="knife"/>
    <x v="35"/>
    <x v="0"/>
    <s v="W"/>
    <s v="Bakersfield"/>
    <s v="CA"/>
    <b v="0"/>
    <s v="attack"/>
    <s v="Not fleeing"/>
    <b v="0"/>
    <s v="armed"/>
    <s v="No Gun"/>
  </r>
  <r>
    <n v="1142"/>
    <n v="1303"/>
    <s v="David Michael Green"/>
    <d v="2016-02-22T00:00:00"/>
    <s v="shot"/>
    <m/>
    <x v="38"/>
    <x v="0"/>
    <s v="W"/>
    <s v="Mission"/>
    <s v="TX"/>
    <b v="1"/>
    <s v="other"/>
    <s v="Car"/>
    <b v="0"/>
    <s v="unarmed or undetermined or null"/>
    <s v="No Gun"/>
  </r>
  <r>
    <n v="1143"/>
    <n v="1304"/>
    <s v="Rouven Loch"/>
    <d v="2016-02-22T00:00:00"/>
    <s v="shot"/>
    <s v="toy weapon"/>
    <x v="6"/>
    <x v="0"/>
    <s v="W"/>
    <s v="Fairborn"/>
    <s v="OH"/>
    <b v="0"/>
    <s v="other"/>
    <s v="Not fleeing"/>
    <b v="0"/>
    <s v="armed"/>
    <s v="No Gun"/>
  </r>
  <r>
    <n v="1144"/>
    <n v="1306"/>
    <s v="Travis Stevenson"/>
    <d v="2016-02-23T00:00:00"/>
    <s v="shot"/>
    <m/>
    <x v="26"/>
    <x v="0"/>
    <s v="B"/>
    <s v="Baton Rouge"/>
    <s v="LA"/>
    <b v="1"/>
    <s v="attack"/>
    <s v="Not fleeing"/>
    <b v="0"/>
    <s v="unarmed or undetermined or null"/>
    <s v="No Gun"/>
  </r>
  <r>
    <n v="1145"/>
    <n v="1309"/>
    <s v="Angel Alan Gleason"/>
    <d v="2016-02-23T00:00:00"/>
    <s v="shot"/>
    <s v="gun"/>
    <x v="16"/>
    <x v="0"/>
    <s v="H"/>
    <s v="Ripon"/>
    <s v="CA"/>
    <b v="0"/>
    <s v="other"/>
    <s v="Other"/>
    <b v="0"/>
    <s v="armed"/>
    <s v="Gun"/>
  </r>
  <r>
    <n v="1146"/>
    <n v="1310"/>
    <s v="Baltazar Ramos"/>
    <d v="2016-02-23T00:00:00"/>
    <s v="shot and Tasered"/>
    <s v="machete"/>
    <x v="4"/>
    <x v="0"/>
    <s v="H"/>
    <s v="Houston"/>
    <s v="TX"/>
    <b v="1"/>
    <s v="attack"/>
    <s v="Not fleeing"/>
    <b v="0"/>
    <s v="armed"/>
    <s v="No Gun"/>
  </r>
  <r>
    <n v="1147"/>
    <n v="1317"/>
    <s v="Alex Buckner"/>
    <d v="2016-02-23T00:00:00"/>
    <s v="shot"/>
    <s v="gun"/>
    <x v="36"/>
    <x v="0"/>
    <s v="W"/>
    <s v="Phoenix"/>
    <s v="AZ"/>
    <b v="1"/>
    <s v="attack"/>
    <s v="Not fleeing"/>
    <b v="0"/>
    <s v="armed"/>
    <s v="Gun"/>
  </r>
  <r>
    <n v="1148"/>
    <n v="1307"/>
    <s v="Robert Keil"/>
    <d v="2016-02-24T00:00:00"/>
    <s v="shot"/>
    <s v="knife"/>
    <x v="43"/>
    <x v="0"/>
    <s v="W"/>
    <s v="Blue Springs"/>
    <s v="MO"/>
    <b v="1"/>
    <s v="other"/>
    <s v="Not fleeing"/>
    <b v="0"/>
    <s v="armed"/>
    <s v="No Gun"/>
  </r>
  <r>
    <n v="1149"/>
    <n v="1313"/>
    <s v="Martin Wirth"/>
    <d v="2016-02-24T00:00:00"/>
    <s v="shot"/>
    <s v="gun"/>
    <x v="48"/>
    <x v="0"/>
    <s v="W"/>
    <s v="Bailey"/>
    <s v="CO"/>
    <b v="1"/>
    <s v="attack"/>
    <s v="Not fleeing"/>
    <b v="0"/>
    <s v="armed"/>
    <s v="Gun"/>
  </r>
  <r>
    <n v="1150"/>
    <n v="1314"/>
    <s v="Victor Rivera"/>
    <d v="2016-02-24T00:00:00"/>
    <s v="shot"/>
    <m/>
    <x v="25"/>
    <x v="0"/>
    <s v="H"/>
    <s v="Phoenix"/>
    <s v="AZ"/>
    <b v="0"/>
    <s v="other"/>
    <s v="Car"/>
    <b v="0"/>
    <s v="unarmed or undetermined or null"/>
    <s v="No Gun"/>
  </r>
  <r>
    <n v="1151"/>
    <n v="1316"/>
    <s v="Francisco Garcia"/>
    <d v="2016-02-24T00:00:00"/>
    <s v="shot"/>
    <m/>
    <x v="36"/>
    <x v="0"/>
    <s v="H"/>
    <s v="Cerritos"/>
    <s v="CA"/>
    <b v="0"/>
    <s v="attack"/>
    <s v="Not fleeing"/>
    <b v="0"/>
    <s v="unarmed or undetermined or null"/>
    <s v="No Gun"/>
  </r>
  <r>
    <n v="1152"/>
    <n v="1318"/>
    <s v="Christopher J. Davis"/>
    <d v="2016-02-24T00:00:00"/>
    <s v="shot"/>
    <s v="unarmed"/>
    <x v="27"/>
    <x v="0"/>
    <s v="B"/>
    <s v="East Troy"/>
    <s v="WI"/>
    <b v="0"/>
    <s v="other"/>
    <s v="Car"/>
    <b v="0"/>
    <s v="unarmed or undetermined or null"/>
    <s v="No Gun"/>
  </r>
  <r>
    <n v="1153"/>
    <n v="1312"/>
    <s v="Luke Miller"/>
    <d v="2016-02-25T00:00:00"/>
    <s v="shot"/>
    <s v="gun"/>
    <x v="13"/>
    <x v="0"/>
    <s v="W"/>
    <s v="Evans"/>
    <s v="CO"/>
    <b v="0"/>
    <s v="attack"/>
    <s v="Foot"/>
    <b v="1"/>
    <s v="armed"/>
    <s v="Gun"/>
  </r>
  <r>
    <n v="1154"/>
    <n v="1315"/>
    <s v="Greg Gunn"/>
    <d v="2016-02-25T00:00:00"/>
    <s v="shot"/>
    <s v="pole"/>
    <x v="33"/>
    <x v="0"/>
    <s v="B"/>
    <s v="Montgomery"/>
    <s v="AL"/>
    <b v="0"/>
    <s v="undetermined"/>
    <s v="Not fleeing"/>
    <b v="1"/>
    <s v="armed"/>
    <s v="No Gun"/>
  </r>
  <r>
    <n v="1155"/>
    <n v="1319"/>
    <s v="Tristan Conti"/>
    <d v="2016-02-25T00:00:00"/>
    <s v="shot"/>
    <s v="gun"/>
    <x v="29"/>
    <x v="0"/>
    <s v="W"/>
    <s v="Silver Springs"/>
    <s v="NV"/>
    <b v="0"/>
    <s v="attack"/>
    <s v="Not fleeing"/>
    <b v="1"/>
    <s v="armed"/>
    <s v="Gun"/>
  </r>
  <r>
    <n v="1156"/>
    <n v="1320"/>
    <s v="Cedric Ford"/>
    <d v="2016-02-25T00:00:00"/>
    <s v="shot"/>
    <s v="gun"/>
    <x v="38"/>
    <x v="0"/>
    <s v="B"/>
    <s v="Hesston"/>
    <s v="KS"/>
    <b v="1"/>
    <s v="attack"/>
    <s v="Not fleeing"/>
    <b v="0"/>
    <s v="armed"/>
    <s v="Gun"/>
  </r>
  <r>
    <n v="1157"/>
    <n v="1322"/>
    <s v="Kionte Desean Spencer"/>
    <d v="2016-02-26T00:00:00"/>
    <s v="shot"/>
    <s v="toy weapon"/>
    <x v="5"/>
    <x v="0"/>
    <s v="B"/>
    <s v="Roanoke"/>
    <s v="VA"/>
    <b v="1"/>
    <s v="other"/>
    <s v="Not fleeing"/>
    <b v="0"/>
    <s v="armed"/>
    <s v="No Gun"/>
  </r>
  <r>
    <n v="1158"/>
    <n v="1324"/>
    <s v="Abraham Mitchell Fryer"/>
    <d v="2016-02-26T00:00:00"/>
    <s v="shot"/>
    <s v="unarmed"/>
    <x v="7"/>
    <x v="0"/>
    <s v="W"/>
    <s v="Rapid Valley"/>
    <s v="SD"/>
    <b v="0"/>
    <s v="attack"/>
    <s v="Not fleeing"/>
    <b v="0"/>
    <s v="unarmed or undetermined or null"/>
    <s v="No Gun"/>
  </r>
  <r>
    <n v="1159"/>
    <n v="1325"/>
    <s v="Fernando Hernandez"/>
    <d v="2016-02-27T00:00:00"/>
    <s v="shot"/>
    <s v="gun"/>
    <x v="2"/>
    <x v="0"/>
    <s v="H"/>
    <s v="San Antonio"/>
    <s v="TX"/>
    <b v="0"/>
    <s v="attack"/>
    <s v="Car"/>
    <b v="1"/>
    <s v="armed"/>
    <s v="Gun"/>
  </r>
  <r>
    <n v="1160"/>
    <n v="1321"/>
    <s v="Nathan Grissom"/>
    <d v="2016-02-28T00:00:00"/>
    <s v="shot"/>
    <s v="gun"/>
    <x v="11"/>
    <x v="0"/>
    <s v="W"/>
    <s v="Ashville"/>
    <s v="AL"/>
    <b v="0"/>
    <s v="attack"/>
    <s v="Not fleeing"/>
    <b v="0"/>
    <s v="armed"/>
    <s v="Gun"/>
  </r>
  <r>
    <n v="1161"/>
    <n v="1323"/>
    <s v="Earl Hicks"/>
    <d v="2016-02-28T00:00:00"/>
    <s v="shot"/>
    <s v="gun"/>
    <x v="52"/>
    <x v="0"/>
    <s v="W"/>
    <s v="Rapid City"/>
    <s v="SD"/>
    <b v="1"/>
    <s v="attack"/>
    <s v="Not fleeing"/>
    <b v="0"/>
    <s v="armed"/>
    <s v="Gun"/>
  </r>
  <r>
    <n v="1162"/>
    <n v="1327"/>
    <s v="Akiel Denkins"/>
    <d v="2016-02-29T00:00:00"/>
    <s v="shot"/>
    <s v="gun"/>
    <x v="22"/>
    <x v="0"/>
    <s v="B"/>
    <s v="Raleigh"/>
    <s v="NC"/>
    <b v="0"/>
    <s v="attack"/>
    <s v="Foot"/>
    <b v="0"/>
    <s v="armed"/>
    <s v="Gun"/>
  </r>
  <r>
    <n v="1163"/>
    <n v="1328"/>
    <s v="Dimitri Corcino"/>
    <d v="2016-03-01T00:00:00"/>
    <s v="shot"/>
    <s v="gun"/>
    <x v="4"/>
    <x v="0"/>
    <s v="H"/>
    <s v="Palm Bay"/>
    <s v="FL"/>
    <b v="1"/>
    <s v="attack"/>
    <s v="Not fleeing"/>
    <b v="0"/>
    <s v="armed"/>
    <s v="Gun"/>
  </r>
  <r>
    <n v="1164"/>
    <n v="1329"/>
    <s v="Jorge Brian Gonzalez"/>
    <d v="2016-03-01T00:00:00"/>
    <s v="shot"/>
    <s v="gun"/>
    <x v="6"/>
    <x v="0"/>
    <s v="H"/>
    <s v="Euless"/>
    <s v="TX"/>
    <b v="1"/>
    <s v="attack"/>
    <s v="Not fleeing"/>
    <b v="0"/>
    <s v="armed"/>
    <s v="Gun"/>
  </r>
  <r>
    <n v="1165"/>
    <n v="1330"/>
    <s v="Mickey Dewayne Sweatt"/>
    <d v="2016-03-01T00:00:00"/>
    <s v="shot"/>
    <s v="gun"/>
    <x v="13"/>
    <x v="0"/>
    <s v="W"/>
    <s v="Gautier"/>
    <s v="MS"/>
    <b v="0"/>
    <s v="attack"/>
    <s v="Not fleeing"/>
    <b v="0"/>
    <s v="armed"/>
    <s v="Gun"/>
  </r>
  <r>
    <n v="1166"/>
    <n v="1331"/>
    <s v="Travis Boyd Bradley"/>
    <d v="2016-03-02T00:00:00"/>
    <s v="shot"/>
    <s v="unarmed"/>
    <x v="16"/>
    <x v="0"/>
    <s v="W"/>
    <s v="Bel Air"/>
    <s v="MD"/>
    <b v="1"/>
    <s v="other"/>
    <s v="Not fleeing"/>
    <b v="0"/>
    <s v="unarmed or undetermined or null"/>
    <s v="No Gun"/>
  </r>
  <r>
    <n v="1167"/>
    <n v="1341"/>
    <s v="Daniel Burkhardt"/>
    <d v="2016-03-02T00:00:00"/>
    <s v="shot and Tasered"/>
    <s v="knife"/>
    <x v="11"/>
    <x v="0"/>
    <s v="W"/>
    <s v="Johnstown"/>
    <s v="PA"/>
    <b v="0"/>
    <s v="other"/>
    <s v="Not fleeing"/>
    <b v="0"/>
    <s v="armed"/>
    <s v="No Gun"/>
  </r>
  <r>
    <n v="1168"/>
    <n v="1335"/>
    <s v="Sergio Ochoa"/>
    <d v="2016-03-03T00:00:00"/>
    <s v="shot"/>
    <s v="knife"/>
    <x v="25"/>
    <x v="0"/>
    <s v="H"/>
    <s v="Gilbert"/>
    <s v="AZ"/>
    <b v="0"/>
    <s v="other"/>
    <s v="Car"/>
    <b v="0"/>
    <s v="armed"/>
    <s v="No Gun"/>
  </r>
  <r>
    <n v="1169"/>
    <n v="1338"/>
    <s v="John Alan Chamberlain"/>
    <d v="2016-03-04T00:00:00"/>
    <s v="shot"/>
    <s v="undetermined"/>
    <x v="54"/>
    <x v="0"/>
    <m/>
    <s v="Sims"/>
    <s v="AR"/>
    <b v="0"/>
    <s v="undetermined"/>
    <m/>
    <b v="0"/>
    <s v="unarmed or undetermined or null"/>
    <s v="No Gun"/>
  </r>
  <r>
    <n v="1170"/>
    <n v="1342"/>
    <s v="Brandon Stanley"/>
    <d v="2016-03-04T00:00:00"/>
    <s v="shot"/>
    <s v="unarmed"/>
    <x v="12"/>
    <x v="0"/>
    <s v="W"/>
    <s v="East Bernstadt"/>
    <s v="KY"/>
    <b v="0"/>
    <s v="undetermined"/>
    <s v="Not fleeing"/>
    <b v="0"/>
    <s v="unarmed or undetermined or null"/>
    <s v="No Gun"/>
  </r>
  <r>
    <n v="1171"/>
    <n v="1334"/>
    <s v="Darrell Bosell"/>
    <d v="2016-03-05T00:00:00"/>
    <s v="shot"/>
    <s v="gun"/>
    <x v="8"/>
    <x v="0"/>
    <s v="W"/>
    <s v="Cheektowaga"/>
    <s v="NY"/>
    <b v="1"/>
    <s v="attack"/>
    <s v="Not fleeing"/>
    <b v="0"/>
    <s v="armed"/>
    <s v="Gun"/>
  </r>
  <r>
    <n v="1172"/>
    <n v="1336"/>
    <s v="Herbert Ballance"/>
    <d v="2016-03-05T00:00:00"/>
    <s v="shot"/>
    <s v="gun"/>
    <x v="6"/>
    <x v="0"/>
    <s v="W"/>
    <s v="Beaumont"/>
    <s v="TX"/>
    <b v="1"/>
    <s v="other"/>
    <s v="Not fleeing"/>
    <b v="0"/>
    <s v="armed"/>
    <s v="Gun"/>
  </r>
  <r>
    <n v="1173"/>
    <n v="1332"/>
    <s v="Mark Minnick"/>
    <d v="2016-03-06T00:00:00"/>
    <s v="shot"/>
    <s v="gun"/>
    <x v="39"/>
    <x v="0"/>
    <s v="W"/>
    <s v="Azle"/>
    <s v="TX"/>
    <b v="1"/>
    <s v="attack"/>
    <s v="Not fleeing"/>
    <b v="0"/>
    <s v="armed"/>
    <s v="Gun"/>
  </r>
  <r>
    <n v="1174"/>
    <n v="1333"/>
    <s v="James Scott"/>
    <d v="2016-03-06T00:00:00"/>
    <s v="shot"/>
    <s v="unarmed"/>
    <x v="15"/>
    <x v="0"/>
    <s v="W"/>
    <s v="Bismarck"/>
    <s v="ND"/>
    <b v="0"/>
    <s v="other"/>
    <s v="Foot"/>
    <b v="0"/>
    <s v="unarmed or undetermined or null"/>
    <s v="No Gun"/>
  </r>
  <r>
    <n v="1175"/>
    <n v="1340"/>
    <s v="Osvaldo Torres"/>
    <d v="2016-03-06T00:00:00"/>
    <s v="shot"/>
    <s v="gun"/>
    <x v="11"/>
    <x v="0"/>
    <s v="H"/>
    <s v="South Gate"/>
    <s v="CA"/>
    <b v="0"/>
    <s v="attack"/>
    <s v="Other"/>
    <b v="0"/>
    <s v="armed"/>
    <s v="Gun"/>
  </r>
  <r>
    <n v="1176"/>
    <n v="1339"/>
    <s v="Philip Vitullo"/>
    <d v="2016-03-07T00:00:00"/>
    <s v="shot"/>
    <s v="gun"/>
    <x v="17"/>
    <x v="0"/>
    <s v="W"/>
    <s v="Rochester"/>
    <s v="NY"/>
    <b v="1"/>
    <s v="attack"/>
    <s v="Not fleeing"/>
    <b v="0"/>
    <s v="armed"/>
    <s v="Gun"/>
  </r>
  <r>
    <n v="1177"/>
    <n v="1343"/>
    <s v="Bryon Rosas"/>
    <d v="2016-03-07T00:00:00"/>
    <s v="shot"/>
    <s v="knife"/>
    <x v="35"/>
    <x v="0"/>
    <s v="W"/>
    <s v="San Jose"/>
    <s v="CA"/>
    <b v="0"/>
    <s v="other"/>
    <s v="Not fleeing"/>
    <b v="0"/>
    <s v="armed"/>
    <s v="No Gun"/>
  </r>
  <r>
    <n v="1178"/>
    <n v="1344"/>
    <s v="Randall J. Selsor"/>
    <d v="2016-03-07T00:00:00"/>
    <s v="shot"/>
    <s v="undetermined"/>
    <x v="35"/>
    <x v="0"/>
    <s v="W"/>
    <s v="Topeka"/>
    <s v="KS"/>
    <b v="0"/>
    <s v="undetermined"/>
    <s v="Not fleeing"/>
    <b v="0"/>
    <s v="unarmed or undetermined or null"/>
    <s v="No Gun"/>
  </r>
  <r>
    <n v="1179"/>
    <n v="1345"/>
    <s v="John Charles &quot;JC&quot; Graham"/>
    <d v="2016-03-07T00:00:00"/>
    <s v="shot"/>
    <s v="gun"/>
    <x v="15"/>
    <x v="0"/>
    <s v="W"/>
    <s v="Billings"/>
    <s v="MT"/>
    <b v="0"/>
    <s v="attack"/>
    <s v="Not fleeing"/>
    <b v="0"/>
    <s v="armed"/>
    <s v="Gun"/>
  </r>
  <r>
    <n v="1180"/>
    <n v="1348"/>
    <s v="Daniel H. Chavez"/>
    <d v="2016-03-07T00:00:00"/>
    <s v="shot"/>
    <m/>
    <x v="11"/>
    <x v="0"/>
    <s v="H"/>
    <s v="Carlsbad"/>
    <s v="NM"/>
    <b v="0"/>
    <s v="other"/>
    <s v="Car"/>
    <b v="0"/>
    <s v="unarmed or undetermined or null"/>
    <s v="No Gun"/>
  </r>
  <r>
    <n v="1181"/>
    <n v="1347"/>
    <s v="Jeffrey Glen Casale"/>
    <d v="2016-03-08T00:00:00"/>
    <s v="shot"/>
    <s v="toy weapon"/>
    <x v="25"/>
    <x v="0"/>
    <s v="W"/>
    <s v="Tampa"/>
    <s v="FL"/>
    <b v="1"/>
    <s v="attack"/>
    <s v="Not fleeing"/>
    <b v="0"/>
    <s v="armed"/>
    <s v="No Gun"/>
  </r>
  <r>
    <n v="1182"/>
    <n v="1349"/>
    <s v="Wesley Sheppard"/>
    <d v="2016-03-10T00:00:00"/>
    <s v="shot"/>
    <s v="toy weapon"/>
    <x v="13"/>
    <x v="0"/>
    <s v="W"/>
    <s v="Biloxi"/>
    <s v="MS"/>
    <b v="0"/>
    <s v="other"/>
    <s v="Not fleeing"/>
    <b v="0"/>
    <s v="armed"/>
    <s v="No Gun"/>
  </r>
  <r>
    <n v="1183"/>
    <n v="1351"/>
    <s v="Arteair Porter Jr."/>
    <d v="2016-03-10T00:00:00"/>
    <s v="shot"/>
    <s v="toy weapon"/>
    <x v="6"/>
    <x v="0"/>
    <s v="B"/>
    <s v="Reno"/>
    <s v="NV"/>
    <b v="1"/>
    <s v="attack"/>
    <s v="Foot"/>
    <b v="0"/>
    <s v="armed"/>
    <s v="No Gun"/>
  </r>
  <r>
    <n v="1184"/>
    <n v="1352"/>
    <s v="Martin Hurtado"/>
    <d v="2016-03-10T00:00:00"/>
    <s v="shot"/>
    <s v="gun"/>
    <x v="27"/>
    <x v="0"/>
    <s v="H"/>
    <s v="Long Beach"/>
    <s v="CA"/>
    <b v="0"/>
    <s v="other"/>
    <s v="Foot"/>
    <b v="0"/>
    <s v="armed"/>
    <s v="Gun"/>
  </r>
  <r>
    <n v="1185"/>
    <n v="1353"/>
    <s v="Jason Meador"/>
    <d v="2016-03-10T00:00:00"/>
    <s v="shot"/>
    <s v="gun"/>
    <x v="44"/>
    <x v="0"/>
    <s v="W"/>
    <s v="Odessa"/>
    <s v="TX"/>
    <b v="1"/>
    <s v="attack"/>
    <s v="Not fleeing"/>
    <b v="0"/>
    <s v="armed"/>
    <s v="Gun"/>
  </r>
  <r>
    <n v="1186"/>
    <n v="1354"/>
    <s v="German Gonzalez"/>
    <d v="2016-03-10T00:00:00"/>
    <s v="shot"/>
    <m/>
    <x v="2"/>
    <x v="0"/>
    <s v="H"/>
    <s v="Colorado City"/>
    <s v="CO"/>
    <b v="0"/>
    <s v="attack"/>
    <s v="Car"/>
    <b v="0"/>
    <s v="unarmed or undetermined or null"/>
    <s v="No Gun"/>
  </r>
  <r>
    <n v="1187"/>
    <n v="1350"/>
    <s v="Tyre Privott"/>
    <d v="2016-03-11T00:00:00"/>
    <s v="shot"/>
    <s v="gun"/>
    <x v="9"/>
    <x v="0"/>
    <s v="B"/>
    <s v="Norfolk"/>
    <s v="VA"/>
    <b v="0"/>
    <s v="attack"/>
    <s v="Not fleeing"/>
    <b v="1"/>
    <s v="armed"/>
    <s v="Gun"/>
  </r>
  <r>
    <n v="1188"/>
    <n v="1355"/>
    <s v="Manford &quot;Butch&quot; Moore Jr."/>
    <d v="2016-03-11T00:00:00"/>
    <s v="shot"/>
    <s v="gun"/>
    <x v="39"/>
    <x v="0"/>
    <s v="W"/>
    <s v="Rosalia"/>
    <s v="KS"/>
    <b v="1"/>
    <s v="attack"/>
    <s v="Not fleeing"/>
    <b v="1"/>
    <s v="armed"/>
    <s v="Gun"/>
  </r>
  <r>
    <n v="1189"/>
    <n v="1375"/>
    <s v="Jack Goodman"/>
    <d v="2016-03-11T00:00:00"/>
    <s v="shot"/>
    <s v="knife"/>
    <x v="42"/>
    <x v="0"/>
    <s v="W"/>
    <s v="Clinton"/>
    <s v="IL"/>
    <b v="1"/>
    <s v="other"/>
    <s v="Not fleeing"/>
    <b v="0"/>
    <s v="armed"/>
    <s v="No Gun"/>
  </r>
  <r>
    <n v="1190"/>
    <n v="1515"/>
    <s v="Teodoro Valencia"/>
    <d v="2016-03-11T00:00:00"/>
    <s v="shot"/>
    <s v="gun"/>
    <x v="2"/>
    <x v="0"/>
    <s v="H"/>
    <s v="Newark"/>
    <s v="CA"/>
    <b v="0"/>
    <s v="attack"/>
    <s v="Foot"/>
    <b v="0"/>
    <s v="armed"/>
    <s v="Gun"/>
  </r>
  <r>
    <n v="1191"/>
    <n v="1357"/>
    <s v="Peter Gaines"/>
    <d v="2016-03-12T00:00:00"/>
    <s v="shot and Tasered"/>
    <s v="unarmed"/>
    <x v="13"/>
    <x v="0"/>
    <s v="B"/>
    <s v="Houston"/>
    <s v="TX"/>
    <b v="0"/>
    <s v="other"/>
    <s v="Foot"/>
    <b v="0"/>
    <s v="unarmed or undetermined or null"/>
    <s v="No Gun"/>
  </r>
  <r>
    <n v="1192"/>
    <n v="1365"/>
    <s v="Marco Loud"/>
    <d v="2016-03-12T00:00:00"/>
    <s v="shot and Tasered"/>
    <s v="Taser"/>
    <x v="45"/>
    <x v="0"/>
    <s v="B"/>
    <s v="Houston"/>
    <s v="TX"/>
    <b v="0"/>
    <s v="attack"/>
    <s v="Not fleeing"/>
    <b v="0"/>
    <s v="armed"/>
    <s v="No Gun"/>
  </r>
  <r>
    <n v="1193"/>
    <n v="1476"/>
    <s v="Christopher Michael Tokazowski"/>
    <d v="2016-03-12T00:00:00"/>
    <s v="shot"/>
    <s v="gun"/>
    <x v="21"/>
    <x v="0"/>
    <s v="W"/>
    <s v="Greensboro"/>
    <s v="NC"/>
    <b v="1"/>
    <s v="attack"/>
    <s v="Not fleeing"/>
    <b v="1"/>
    <s v="armed"/>
    <s v="Gun"/>
  </r>
  <r>
    <n v="1194"/>
    <n v="1356"/>
    <s v="Gevork Alachadzhyan"/>
    <d v="2016-03-13T00:00:00"/>
    <s v="shot"/>
    <m/>
    <x v="35"/>
    <x v="0"/>
    <s v="W"/>
    <s v="Glendale"/>
    <s v="CA"/>
    <b v="1"/>
    <s v="attack"/>
    <s v="Car"/>
    <b v="0"/>
    <s v="unarmed or undetermined or null"/>
    <s v="No Gun"/>
  </r>
  <r>
    <n v="1195"/>
    <n v="1358"/>
    <s v="Jose Raul Cruz"/>
    <d v="2016-03-13T00:00:00"/>
    <s v="shot"/>
    <s v="unarmed"/>
    <x v="43"/>
    <x v="0"/>
    <s v="H"/>
    <s v="Addison"/>
    <s v="TX"/>
    <b v="0"/>
    <s v="undetermined"/>
    <s v="Car"/>
    <b v="0"/>
    <s v="unarmed or undetermined or null"/>
    <s v="No Gun"/>
  </r>
  <r>
    <n v="1196"/>
    <n v="1359"/>
    <s v="Joshua Grubb"/>
    <d v="2016-03-13T00:00:00"/>
    <s v="shot"/>
    <s v="unarmed"/>
    <x v="12"/>
    <x v="0"/>
    <s v="W"/>
    <s v="Lenoir City"/>
    <s v="TN"/>
    <b v="0"/>
    <s v="other"/>
    <s v="Car"/>
    <b v="1"/>
    <s v="unarmed or undetermined or null"/>
    <s v="No Gun"/>
  </r>
  <r>
    <n v="1197"/>
    <n v="1360"/>
    <s v="Wesley Chad Deerman"/>
    <d v="2016-03-13T00:00:00"/>
    <s v="shot"/>
    <s v="gun"/>
    <x v="36"/>
    <x v="0"/>
    <s v="W"/>
    <s v="Piedmont"/>
    <s v="AL"/>
    <b v="0"/>
    <s v="attack"/>
    <s v="Car"/>
    <b v="0"/>
    <s v="armed"/>
    <s v="Gun"/>
  </r>
  <r>
    <n v="1198"/>
    <n v="1361"/>
    <s v="Keith Montgomery Jr."/>
    <d v="2016-03-13T00:00:00"/>
    <s v="shot"/>
    <s v="gun"/>
    <x v="22"/>
    <x v="0"/>
    <s v="B"/>
    <s v="Chester"/>
    <s v="PA"/>
    <b v="0"/>
    <s v="attack"/>
    <s v="Not fleeing"/>
    <b v="0"/>
    <s v="armed"/>
    <s v="Gun"/>
  </r>
  <r>
    <n v="1199"/>
    <n v="1362"/>
    <s v="Amy Jean McCoy"/>
    <d v="2016-03-13T00:00:00"/>
    <s v="shot"/>
    <s v="hammer"/>
    <x v="38"/>
    <x v="1"/>
    <s v="W"/>
    <s v="Vancouver"/>
    <s v="WA"/>
    <b v="0"/>
    <s v="attack"/>
    <s v="Not fleeing"/>
    <b v="0"/>
    <s v="armed"/>
    <s v="No Gun"/>
  </r>
  <r>
    <n v="1200"/>
    <n v="1379"/>
    <s v="Jacai Colson"/>
    <d v="2016-03-13T00:00:00"/>
    <s v="shot"/>
    <s v="gun"/>
    <x v="14"/>
    <x v="0"/>
    <s v="B"/>
    <s v="Landover"/>
    <s v="MD"/>
    <b v="0"/>
    <s v="other"/>
    <s v="Not fleeing"/>
    <b v="0"/>
    <s v="armed"/>
    <s v="Gun"/>
  </r>
  <r>
    <n v="1201"/>
    <n v="1364"/>
    <s v="Lamar Harris"/>
    <d v="2016-03-14T00:00:00"/>
    <s v="shot"/>
    <s v="gun"/>
    <x v="20"/>
    <x v="0"/>
    <s v="B"/>
    <s v="Chicago"/>
    <s v="IL"/>
    <b v="0"/>
    <s v="attack"/>
    <s v="Foot"/>
    <b v="0"/>
    <s v="armed"/>
    <s v="Gun"/>
  </r>
  <r>
    <n v="1202"/>
    <n v="1366"/>
    <s v="Joseph Harris"/>
    <d v="2016-03-15T00:00:00"/>
    <s v="shot"/>
    <s v="gun"/>
    <x v="8"/>
    <x v="0"/>
    <s v="W"/>
    <s v="Russellville"/>
    <s v="KY"/>
    <b v="0"/>
    <s v="other"/>
    <s v="Foot"/>
    <b v="0"/>
    <s v="armed"/>
    <s v="Gun"/>
  </r>
  <r>
    <n v="1203"/>
    <n v="1369"/>
    <s v="Daniel J. Wooters"/>
    <d v="2016-03-15T00:00:00"/>
    <s v="shot"/>
    <s v="knife"/>
    <x v="38"/>
    <x v="0"/>
    <s v="W"/>
    <s v="Evansville"/>
    <s v="IN"/>
    <b v="0"/>
    <s v="other"/>
    <s v="Car"/>
    <b v="1"/>
    <s v="armed"/>
    <s v="No Gun"/>
  </r>
  <r>
    <n v="1204"/>
    <n v="1371"/>
    <s v="Ed Russell McIver"/>
    <d v="2016-03-15T00:00:00"/>
    <s v="shot"/>
    <s v="gun"/>
    <x v="21"/>
    <x v="0"/>
    <s v="W"/>
    <s v="Fort Worth"/>
    <s v="TX"/>
    <b v="0"/>
    <s v="other"/>
    <s v="Other"/>
    <b v="1"/>
    <s v="armed"/>
    <s v="Gun"/>
  </r>
  <r>
    <n v="1205"/>
    <n v="1367"/>
    <s v="Cristian Rene Medina"/>
    <d v="2016-03-16T00:00:00"/>
    <s v="shot"/>
    <s v="unarmed"/>
    <x v="2"/>
    <x v="0"/>
    <s v="H"/>
    <s v="Florence"/>
    <s v="CA"/>
    <b v="1"/>
    <s v="other"/>
    <s v="Not fleeing"/>
    <b v="0"/>
    <s v="unarmed or undetermined or null"/>
    <s v="No Gun"/>
  </r>
  <r>
    <n v="1206"/>
    <n v="1368"/>
    <s v="Eric Hernandez"/>
    <d v="2016-03-16T00:00:00"/>
    <s v="shot"/>
    <s v="gun"/>
    <x v="19"/>
    <x v="0"/>
    <s v="H"/>
    <s v="San Antonio"/>
    <s v="TX"/>
    <b v="1"/>
    <s v="attack"/>
    <s v="Not fleeing"/>
    <b v="0"/>
    <s v="armed"/>
    <s v="Gun"/>
  </r>
  <r>
    <n v="1207"/>
    <n v="1374"/>
    <s v="Dennis Penny"/>
    <d v="2016-03-16T00:00:00"/>
    <s v="shot"/>
    <s v="gun"/>
    <x v="34"/>
    <x v="0"/>
    <s v="W"/>
    <s v="Anson County"/>
    <s v="NC"/>
    <b v="1"/>
    <s v="attack"/>
    <s v="Not fleeing"/>
    <b v="0"/>
    <s v="armed"/>
    <s v="Gun"/>
  </r>
  <r>
    <n v="1208"/>
    <n v="1370"/>
    <s v="Map Kong"/>
    <d v="2016-03-17T00:00:00"/>
    <s v="shot"/>
    <s v="gun"/>
    <x v="38"/>
    <x v="0"/>
    <s v="A"/>
    <s v="Burnsville"/>
    <s v="MN"/>
    <b v="1"/>
    <s v="other"/>
    <s v="Not fleeing"/>
    <b v="1"/>
    <s v="armed"/>
    <s v="Gun"/>
  </r>
  <r>
    <n v="1209"/>
    <n v="1372"/>
    <s v="Sunny Chin"/>
    <d v="2016-03-17T00:00:00"/>
    <s v="shot"/>
    <s v="gun"/>
    <x v="0"/>
    <x v="0"/>
    <s v="A"/>
    <s v="Tampa"/>
    <s v="FL"/>
    <b v="0"/>
    <s v="attack"/>
    <s v="Not fleeing"/>
    <b v="0"/>
    <s v="armed"/>
    <s v="Gun"/>
  </r>
  <r>
    <n v="1210"/>
    <n v="1376"/>
    <s v="Scott Bennett"/>
    <d v="2016-03-17T00:00:00"/>
    <s v="shot"/>
    <s v="gun"/>
    <x v="20"/>
    <x v="0"/>
    <s v="B"/>
    <s v="Houston"/>
    <s v="TX"/>
    <b v="0"/>
    <s v="attack"/>
    <m/>
    <b v="0"/>
    <s v="armed"/>
    <s v="Gun"/>
  </r>
  <r>
    <n v="1211"/>
    <n v="1377"/>
    <s v="Christopher Nelms"/>
    <d v="2016-03-17T00:00:00"/>
    <s v="shot"/>
    <s v="gun"/>
    <x v="12"/>
    <x v="0"/>
    <s v="B"/>
    <s v="Houston"/>
    <s v="TX"/>
    <b v="0"/>
    <s v="attack"/>
    <s v="Not fleeing"/>
    <b v="0"/>
    <s v="armed"/>
    <s v="Gun"/>
  </r>
  <r>
    <n v="1212"/>
    <n v="1386"/>
    <s v="Michael Mallet"/>
    <d v="2016-03-18T00:00:00"/>
    <s v="shot"/>
    <s v="gun"/>
    <x v="17"/>
    <x v="0"/>
    <m/>
    <s v="Byron"/>
    <s v="CA"/>
    <b v="1"/>
    <s v="attack"/>
    <s v="Not fleeing"/>
    <b v="0"/>
    <s v="armed"/>
    <s v="Gun"/>
  </r>
  <r>
    <n v="1213"/>
    <n v="1401"/>
    <s v="David Alma Giles"/>
    <d v="2016-03-18T00:00:00"/>
    <s v="shot"/>
    <s v="gun"/>
    <x v="53"/>
    <x v="0"/>
    <s v="W"/>
    <s v="Idaho Falls"/>
    <s v="ID"/>
    <b v="0"/>
    <s v="other"/>
    <s v="Not fleeing"/>
    <b v="0"/>
    <s v="armed"/>
    <s v="Gun"/>
  </r>
  <r>
    <n v="1214"/>
    <n v="1382"/>
    <s v="India Beaty"/>
    <d v="2016-03-19T00:00:00"/>
    <s v="shot"/>
    <s v="toy weapon"/>
    <x v="9"/>
    <x v="1"/>
    <s v="B"/>
    <s v="Norfolk"/>
    <s v="VA"/>
    <b v="0"/>
    <s v="attack"/>
    <s v="Not fleeing"/>
    <b v="0"/>
    <s v="armed"/>
    <s v="No Gun"/>
  </r>
  <r>
    <n v="1215"/>
    <n v="1387"/>
    <s v="Joshua Douglas"/>
    <d v="2016-03-19T00:00:00"/>
    <s v="shot"/>
    <s v="undetermined"/>
    <x v="22"/>
    <x v="0"/>
    <s v="W"/>
    <s v="Covington"/>
    <s v="LA"/>
    <b v="0"/>
    <s v="undetermined"/>
    <s v="Car"/>
    <b v="0"/>
    <s v="unarmed or undetermined or null"/>
    <s v="No Gun"/>
  </r>
  <r>
    <n v="1216"/>
    <n v="1388"/>
    <s v="Thurman Reynolds"/>
    <d v="2016-03-19T00:00:00"/>
    <s v="shot"/>
    <s v="gun"/>
    <x v="27"/>
    <x v="0"/>
    <s v="B"/>
    <s v="Chicago"/>
    <s v="IL"/>
    <b v="0"/>
    <s v="attack"/>
    <s v="Foot"/>
    <b v="0"/>
    <s v="armed"/>
    <s v="Gun"/>
  </r>
  <r>
    <n v="1217"/>
    <n v="1392"/>
    <s v="Dylan R. Whitaker"/>
    <d v="2016-03-19T00:00:00"/>
    <s v="shot"/>
    <s v="gun"/>
    <x v="2"/>
    <x v="0"/>
    <s v="W"/>
    <s v="White Plains"/>
    <s v="KY"/>
    <b v="0"/>
    <s v="attack"/>
    <s v="Other"/>
    <b v="0"/>
    <s v="armed"/>
    <s v="Gun"/>
  </r>
  <r>
    <n v="1218"/>
    <n v="1380"/>
    <s v="Boyd Keith Ballard"/>
    <d v="2016-03-20T00:00:00"/>
    <s v="shot"/>
    <s v="knife"/>
    <x v="32"/>
    <x v="0"/>
    <s v="W"/>
    <s v="Hopewell"/>
    <s v="VA"/>
    <b v="1"/>
    <s v="other"/>
    <s v="Not fleeing"/>
    <b v="1"/>
    <s v="armed"/>
    <s v="No Gun"/>
  </r>
  <r>
    <n v="1219"/>
    <n v="1391"/>
    <s v="Clarence Briggs"/>
    <d v="2016-03-20T00:00:00"/>
    <s v="shot"/>
    <s v="gun"/>
    <x v="30"/>
    <x v="0"/>
    <s v="W"/>
    <s v="Fort Littleton"/>
    <s v="PA"/>
    <b v="0"/>
    <s v="attack"/>
    <s v="Other"/>
    <b v="0"/>
    <s v="armed"/>
    <s v="Gun"/>
  </r>
  <r>
    <n v="1220"/>
    <n v="1393"/>
    <s v="Abraham Martinez"/>
    <d v="2016-03-20T00:00:00"/>
    <s v="shot"/>
    <s v="gun"/>
    <x v="58"/>
    <x v="0"/>
    <s v="H"/>
    <s v="Fort Wayne"/>
    <s v="IN"/>
    <b v="0"/>
    <s v="attack"/>
    <s v="Foot"/>
    <b v="0"/>
    <s v="armed"/>
    <s v="Gun"/>
  </r>
  <r>
    <n v="1221"/>
    <n v="1394"/>
    <s v="Robert Dentmond"/>
    <d v="2016-03-20T00:00:00"/>
    <s v="shot"/>
    <s v="toy weapon"/>
    <x v="43"/>
    <x v="0"/>
    <s v="B"/>
    <s v="Gainesville"/>
    <s v="FL"/>
    <b v="1"/>
    <s v="other"/>
    <s v="Not fleeing"/>
    <b v="0"/>
    <s v="armed"/>
    <s v="No Gun"/>
  </r>
  <r>
    <n v="1222"/>
    <n v="1395"/>
    <s v="Ralph &quot;Phil&quot; Grenon"/>
    <d v="2016-03-21T00:00:00"/>
    <s v="shot and Tasered"/>
    <s v="knife"/>
    <x v="57"/>
    <x v="0"/>
    <s v="W"/>
    <s v="Burlington"/>
    <s v="VT"/>
    <b v="1"/>
    <s v="other"/>
    <s v="Not fleeing"/>
    <b v="1"/>
    <s v="armed"/>
    <s v="No Gun"/>
  </r>
  <r>
    <n v="1223"/>
    <n v="1396"/>
    <s v="Dylan Pape"/>
    <d v="2016-03-21T00:00:00"/>
    <s v="shot"/>
    <s v="toy weapon"/>
    <x v="9"/>
    <x v="0"/>
    <s v="W"/>
    <s v="Stamford"/>
    <s v="CT"/>
    <b v="1"/>
    <s v="attack"/>
    <s v="Not fleeing"/>
    <b v="0"/>
    <s v="armed"/>
    <s v="No Gun"/>
  </r>
  <r>
    <n v="1224"/>
    <n v="1397"/>
    <s v="Edward J. Gorinski"/>
    <d v="2016-03-21T00:00:00"/>
    <s v="shot"/>
    <s v="gun"/>
    <x v="14"/>
    <x v="0"/>
    <s v="W"/>
    <s v="South Greensburg"/>
    <s v="PA"/>
    <b v="1"/>
    <s v="attack"/>
    <s v="Car"/>
    <b v="0"/>
    <s v="armed"/>
    <s v="Gun"/>
  </r>
  <r>
    <n v="1225"/>
    <n v="1398"/>
    <s v="Ethan James Rincon"/>
    <d v="2016-03-22T00:00:00"/>
    <s v="shot"/>
    <s v="pick-axe"/>
    <x v="9"/>
    <x v="0"/>
    <s v="H"/>
    <s v="Miami"/>
    <s v="FL"/>
    <b v="1"/>
    <s v="other"/>
    <s v="Not fleeing"/>
    <b v="0"/>
    <s v="armed"/>
    <s v="No Gun"/>
  </r>
  <r>
    <n v="1226"/>
    <n v="1399"/>
    <s v="Travis J. Blair"/>
    <d v="2016-03-22T00:00:00"/>
    <s v="shot"/>
    <m/>
    <x v="19"/>
    <x v="0"/>
    <s v="W"/>
    <s v="Fredericksburg"/>
    <s v="VA"/>
    <b v="0"/>
    <s v="attack"/>
    <s v="Other"/>
    <b v="1"/>
    <s v="unarmed or undetermined or null"/>
    <s v="No Gun"/>
  </r>
  <r>
    <n v="1227"/>
    <n v="1400"/>
    <s v="Daven Scott Hannu"/>
    <d v="2016-03-23T00:00:00"/>
    <s v="shot"/>
    <s v="gun"/>
    <x v="39"/>
    <x v="0"/>
    <s v="W"/>
    <s v="Thornton"/>
    <s v="CO"/>
    <b v="0"/>
    <s v="attack"/>
    <s v="Not fleeing"/>
    <b v="0"/>
    <s v="armed"/>
    <s v="Gun"/>
  </r>
  <r>
    <n v="1228"/>
    <n v="1402"/>
    <s v="Raymond Gonzalez"/>
    <d v="2016-03-23T00:00:00"/>
    <s v="shot"/>
    <s v="gun"/>
    <x v="8"/>
    <x v="0"/>
    <s v="H"/>
    <s v="Fresno"/>
    <s v="CA"/>
    <b v="0"/>
    <s v="attack"/>
    <s v="Foot"/>
    <b v="1"/>
    <s v="armed"/>
    <s v="Gun"/>
  </r>
  <r>
    <n v="1229"/>
    <n v="1403"/>
    <s v="Alexio Allen"/>
    <d v="2016-03-23T00:00:00"/>
    <s v="shot"/>
    <s v="gun"/>
    <x v="12"/>
    <x v="0"/>
    <s v="B"/>
    <s v="Raleigh"/>
    <s v="TN"/>
    <b v="1"/>
    <s v="attack"/>
    <s v="Not fleeing"/>
    <b v="0"/>
    <s v="armed"/>
    <s v="Gun"/>
  </r>
  <r>
    <n v="1230"/>
    <n v="1404"/>
    <s v="Robert L. Dussourd"/>
    <d v="2016-03-24T00:00:00"/>
    <s v="shot"/>
    <s v="knife"/>
    <x v="52"/>
    <x v="0"/>
    <s v="W"/>
    <s v="Braintree"/>
    <s v="MA"/>
    <b v="0"/>
    <s v="other"/>
    <s v="Foot"/>
    <b v="0"/>
    <s v="armed"/>
    <s v="No Gun"/>
  </r>
  <r>
    <n v="1231"/>
    <n v="1405"/>
    <s v="Dominique Silva"/>
    <d v="2016-03-24T00:00:00"/>
    <s v="shot"/>
    <s v="toy weapon"/>
    <x v="22"/>
    <x v="0"/>
    <s v="B"/>
    <s v="Pawtucket"/>
    <s v="RI"/>
    <b v="0"/>
    <s v="attack"/>
    <s v="Foot"/>
    <b v="0"/>
    <s v="armed"/>
    <s v="No Gun"/>
  </r>
  <r>
    <n v="1232"/>
    <n v="1406"/>
    <s v="Andrew Mike"/>
    <d v="2016-03-24T00:00:00"/>
    <s v="shot"/>
    <s v="gun"/>
    <x v="20"/>
    <x v="0"/>
    <s v="W"/>
    <s v="Redlands"/>
    <s v="CA"/>
    <b v="0"/>
    <s v="attack"/>
    <s v="Not fleeing"/>
    <b v="0"/>
    <s v="armed"/>
    <s v="Gun"/>
  </r>
  <r>
    <n v="1233"/>
    <n v="1407"/>
    <s v="Joel A. Gonzales"/>
    <d v="2016-03-24T00:00:00"/>
    <s v="shot"/>
    <s v="gun and knife"/>
    <x v="26"/>
    <x v="0"/>
    <s v="H"/>
    <s v="Pueblo"/>
    <s v="CO"/>
    <b v="0"/>
    <s v="other"/>
    <s v="Not fleeing"/>
    <b v="1"/>
    <s v="armed"/>
    <s v="Gun"/>
  </r>
  <r>
    <n v="1234"/>
    <n v="1408"/>
    <s v="Mario Sandoval"/>
    <d v="2016-03-24T00:00:00"/>
    <s v="shot"/>
    <s v="gun"/>
    <x v="29"/>
    <x v="0"/>
    <s v="H"/>
    <s v="Pueblo of Laguna"/>
    <s v="NM"/>
    <b v="0"/>
    <s v="attack"/>
    <s v="Not fleeing"/>
    <b v="1"/>
    <s v="armed"/>
    <s v="Gun"/>
  </r>
  <r>
    <n v="1235"/>
    <n v="1415"/>
    <s v="Jermon Seals"/>
    <d v="2016-03-24T00:00:00"/>
    <s v="shot"/>
    <s v="gun"/>
    <x v="6"/>
    <x v="0"/>
    <s v="B"/>
    <s v="Blue Springs"/>
    <s v="MO"/>
    <b v="0"/>
    <s v="attack"/>
    <s v="Not fleeing"/>
    <b v="0"/>
    <s v="armed"/>
    <s v="Gun"/>
  </r>
  <r>
    <n v="1236"/>
    <n v="1412"/>
    <s v="Jose Perez"/>
    <d v="2016-03-26T00:00:00"/>
    <s v="shot"/>
    <s v="meat cleaver"/>
    <x v="4"/>
    <x v="0"/>
    <s v="H"/>
    <s v="Lowell"/>
    <s v="MA"/>
    <b v="1"/>
    <s v="other"/>
    <s v="Not fleeing"/>
    <b v="0"/>
    <s v="armed"/>
    <s v="No Gun"/>
  </r>
  <r>
    <n v="1237"/>
    <n v="1413"/>
    <s v="Terrence Shane Blackburn"/>
    <d v="2016-03-26T00:00:00"/>
    <s v="shot"/>
    <s v="gun"/>
    <x v="16"/>
    <x v="0"/>
    <s v="W"/>
    <s v="Grundy"/>
    <s v="VA"/>
    <b v="1"/>
    <s v="other"/>
    <s v="Not fleeing"/>
    <b v="0"/>
    <s v="armed"/>
    <s v="Gun"/>
  </r>
  <r>
    <n v="1238"/>
    <n v="1414"/>
    <s v="Donald Andrew White"/>
    <d v="2016-03-26T00:00:00"/>
    <s v="shot"/>
    <s v="gun"/>
    <x v="59"/>
    <x v="0"/>
    <s v="W"/>
    <s v="Myrtle Beach"/>
    <s v="SC"/>
    <b v="0"/>
    <s v="attack"/>
    <s v="Not fleeing"/>
    <b v="1"/>
    <s v="armed"/>
    <s v="Gun"/>
  </r>
  <r>
    <n v="1239"/>
    <n v="1416"/>
    <s v="Patrick Matthew McManamon"/>
    <d v="2016-03-26T00:00:00"/>
    <s v="shot"/>
    <s v="gun"/>
    <x v="42"/>
    <x v="0"/>
    <s v="W"/>
    <s v="Tampa"/>
    <s v="FL"/>
    <b v="1"/>
    <s v="attack"/>
    <s v="Not fleeing"/>
    <b v="0"/>
    <s v="armed"/>
    <s v="Gun"/>
  </r>
  <r>
    <n v="1240"/>
    <n v="1410"/>
    <s v="Jeffrey Lanahan"/>
    <d v="2016-03-27T00:00:00"/>
    <s v="shot"/>
    <s v="knife"/>
    <x v="8"/>
    <x v="0"/>
    <s v="W"/>
    <s v="Lee's Summit"/>
    <s v="MO"/>
    <b v="1"/>
    <s v="other"/>
    <s v="Not fleeing"/>
    <b v="0"/>
    <s v="armed"/>
    <s v="No Gun"/>
  </r>
  <r>
    <n v="1241"/>
    <n v="1411"/>
    <s v="Loreal Tsingine"/>
    <d v="2016-03-27T00:00:00"/>
    <s v="shot"/>
    <s v="scissors"/>
    <x v="25"/>
    <x v="1"/>
    <s v="N"/>
    <s v="Winslow"/>
    <s v="AZ"/>
    <b v="0"/>
    <s v="other"/>
    <s v="Not fleeing"/>
    <b v="1"/>
    <s v="armed"/>
    <s v="No Gun"/>
  </r>
  <r>
    <n v="1242"/>
    <n v="1417"/>
    <s v="Robert D. Guerin"/>
    <d v="2016-03-27T00:00:00"/>
    <s v="shot"/>
    <s v="gun"/>
    <x v="19"/>
    <x v="0"/>
    <s v="W"/>
    <s v="Roswell"/>
    <s v="NM"/>
    <b v="1"/>
    <s v="attack"/>
    <s v="Not fleeing"/>
    <b v="1"/>
    <s v="armed"/>
    <s v="Gun"/>
  </r>
  <r>
    <n v="1243"/>
    <n v="1418"/>
    <s v="Deriante Deon Miller"/>
    <d v="2016-03-27T00:00:00"/>
    <s v="shot"/>
    <s v="gun"/>
    <x v="5"/>
    <x v="0"/>
    <s v="B"/>
    <s v="Kinston"/>
    <s v="NC"/>
    <b v="0"/>
    <s v="other"/>
    <s v="Not fleeing"/>
    <b v="0"/>
    <s v="armed"/>
    <s v="Gun"/>
  </r>
  <r>
    <n v="1244"/>
    <n v="1419"/>
    <s v="Earl Ashby"/>
    <d v="2016-03-27T00:00:00"/>
    <s v="shot"/>
    <s v="gun"/>
    <x v="19"/>
    <x v="0"/>
    <s v="W"/>
    <s v="Splendora"/>
    <s v="TX"/>
    <b v="1"/>
    <s v="attack"/>
    <s v="Not fleeing"/>
    <b v="0"/>
    <s v="armed"/>
    <s v="Gun"/>
  </r>
  <r>
    <n v="1245"/>
    <n v="1420"/>
    <s v="Joseph Louis Melvin"/>
    <d v="2016-03-29T00:00:00"/>
    <s v="shot and Tasered"/>
    <s v="flashlight"/>
    <x v="42"/>
    <x v="0"/>
    <s v="W"/>
    <s v="Clearlake Park"/>
    <s v="CA"/>
    <b v="0"/>
    <s v="attack"/>
    <s v="Not fleeing"/>
    <b v="1"/>
    <s v="armed"/>
    <s v="No Gun"/>
  </r>
  <r>
    <n v="1246"/>
    <n v="1421"/>
    <s v="Robert Morgan Garrison Jr."/>
    <d v="2016-03-29T00:00:00"/>
    <s v="shot"/>
    <s v="gun"/>
    <x v="39"/>
    <x v="0"/>
    <s v="W"/>
    <s v="Piedmont"/>
    <s v="SC"/>
    <b v="1"/>
    <s v="attack"/>
    <s v="Not fleeing"/>
    <b v="0"/>
    <s v="armed"/>
    <s v="Gun"/>
  </r>
  <r>
    <n v="1247"/>
    <n v="1422"/>
    <s v="Denise Fairchild"/>
    <d v="2016-03-29T00:00:00"/>
    <s v="shot"/>
    <s v="gun"/>
    <x v="44"/>
    <x v="1"/>
    <s v="W"/>
    <s v="Aitkin"/>
    <s v="MN"/>
    <b v="1"/>
    <s v="attack"/>
    <s v="Not fleeing"/>
    <b v="0"/>
    <s v="armed"/>
    <s v="Gun"/>
  </r>
  <r>
    <n v="1248"/>
    <n v="1423"/>
    <s v="Angel Montion"/>
    <d v="2016-03-30T00:00:00"/>
    <s v="shot"/>
    <s v="gun"/>
    <x v="19"/>
    <x v="0"/>
    <s v="W"/>
    <s v="Los Angeles"/>
    <s v="CA"/>
    <b v="0"/>
    <s v="attack"/>
    <s v="Foot"/>
    <b v="0"/>
    <s v="armed"/>
    <s v="Gun"/>
  </r>
  <r>
    <n v="1249"/>
    <n v="1436"/>
    <s v="Ruben Cossyleon"/>
    <d v="2016-03-30T00:00:00"/>
    <s v="shot"/>
    <s v="gun"/>
    <x v="9"/>
    <x v="0"/>
    <s v="H"/>
    <s v="Glendale"/>
    <s v="AZ"/>
    <b v="0"/>
    <s v="undetermined"/>
    <s v="Not fleeing"/>
    <b v="0"/>
    <s v="armed"/>
    <s v="Gun"/>
  </r>
  <r>
    <n v="1250"/>
    <n v="1514"/>
    <s v="Thomas Lagano"/>
    <d v="2016-03-30T00:00:00"/>
    <s v="shot"/>
    <s v="gun"/>
    <x v="50"/>
    <x v="0"/>
    <s v="W"/>
    <s v="Jackson"/>
    <s v="GA"/>
    <b v="0"/>
    <s v="attack"/>
    <s v="Not fleeing"/>
    <b v="0"/>
    <s v="armed"/>
    <s v="Gun"/>
  </r>
  <r>
    <n v="1251"/>
    <n v="1846"/>
    <s v="James Craig Simpson"/>
    <d v="2016-03-31T00:00:00"/>
    <s v="shot"/>
    <s v="gun"/>
    <x v="10"/>
    <x v="0"/>
    <s v="B"/>
    <s v="Las Vegas"/>
    <s v="NV"/>
    <b v="0"/>
    <s v="attack"/>
    <s v="Foot"/>
    <b v="1"/>
    <s v="armed"/>
    <s v="Gun"/>
  </r>
  <r>
    <n v="1252"/>
    <n v="1424"/>
    <s v="Kimani Johnson"/>
    <d v="2016-03-31T00:00:00"/>
    <s v="shot"/>
    <s v="gun"/>
    <x v="5"/>
    <x v="0"/>
    <s v="B"/>
    <s v="Baltimore"/>
    <s v="MD"/>
    <b v="0"/>
    <s v="attack"/>
    <s v="Not fleeing"/>
    <b v="0"/>
    <s v="armed"/>
    <s v="Gun"/>
  </r>
  <r>
    <n v="1253"/>
    <n v="1425"/>
    <s v="Matthew Vincent Wood"/>
    <d v="2016-03-31T00:00:00"/>
    <s v="shot"/>
    <s v="gun"/>
    <x v="21"/>
    <x v="0"/>
    <s v="B"/>
    <s v="Baltimore"/>
    <s v="MD"/>
    <b v="0"/>
    <s v="attack"/>
    <s v="Not fleeing"/>
    <b v="0"/>
    <s v="armed"/>
    <s v="Gun"/>
  </r>
  <r>
    <n v="1254"/>
    <n v="1426"/>
    <s v="James Brown III"/>
    <d v="2016-03-31T00:00:00"/>
    <s v="shot"/>
    <s v="gun"/>
    <x v="8"/>
    <x v="0"/>
    <s v="B"/>
    <s v="Richmond"/>
    <s v="VA"/>
    <b v="0"/>
    <s v="attack"/>
    <s v="Not fleeing"/>
    <b v="0"/>
    <s v="armed"/>
    <s v="Gun"/>
  </r>
  <r>
    <n v="1255"/>
    <n v="1427"/>
    <s v="Jesus Juarez"/>
    <d v="2016-04-01T00:00:00"/>
    <s v="shot"/>
    <s v="shovel"/>
    <x v="63"/>
    <x v="0"/>
    <s v="H"/>
    <s v="Lockhart"/>
    <s v="TX"/>
    <b v="1"/>
    <s v="undetermined"/>
    <s v="Not fleeing"/>
    <b v="0"/>
    <s v="armed"/>
    <s v="No Gun"/>
  </r>
  <r>
    <n v="1256"/>
    <n v="1435"/>
    <s v="Joel Fabela"/>
    <d v="2016-04-01T00:00:00"/>
    <s v="shot"/>
    <s v="gun"/>
    <x v="13"/>
    <x v="0"/>
    <s v="H"/>
    <s v="Odessa"/>
    <s v="TX"/>
    <b v="0"/>
    <s v="attack"/>
    <s v="Not fleeing"/>
    <b v="0"/>
    <s v="armed"/>
    <s v="Gun"/>
  </r>
  <r>
    <n v="1257"/>
    <n v="1432"/>
    <s v="Cameron Gover"/>
    <d v="2016-04-02T00:00:00"/>
    <s v="shot"/>
    <s v="gun"/>
    <x v="12"/>
    <x v="0"/>
    <s v="B"/>
    <s v="Indianapolis"/>
    <s v="IN"/>
    <b v="0"/>
    <s v="attack"/>
    <s v="Not fleeing"/>
    <b v="0"/>
    <s v="armed"/>
    <s v="Gun"/>
  </r>
  <r>
    <n v="1258"/>
    <n v="1845"/>
    <s v="Preston Paul Perez"/>
    <d v="2016-04-03T00:00:00"/>
    <s v="shot"/>
    <s v="undetermined"/>
    <x v="26"/>
    <x v="0"/>
    <s v="W"/>
    <s v="Raceland"/>
    <s v="LA"/>
    <b v="0"/>
    <s v="undetermined"/>
    <m/>
    <b v="0"/>
    <s v="unarmed or undetermined or null"/>
    <s v="No Gun"/>
  </r>
  <r>
    <n v="1259"/>
    <n v="1430"/>
    <s v="Melissa Boarts"/>
    <d v="2016-04-03T00:00:00"/>
    <s v="shot"/>
    <s v="unknown weapon"/>
    <x v="16"/>
    <x v="1"/>
    <s v="W"/>
    <s v="Macon County"/>
    <s v="AL"/>
    <b v="1"/>
    <s v="other"/>
    <s v="Not fleeing"/>
    <b v="1"/>
    <s v="armed"/>
    <s v="No Gun"/>
  </r>
  <r>
    <n v="1260"/>
    <n v="1431"/>
    <s v="Darrin Andrew Martin"/>
    <d v="2016-04-03T00:00:00"/>
    <s v="shot"/>
    <s v="gun"/>
    <x v="9"/>
    <x v="0"/>
    <s v="W"/>
    <s v="Austin"/>
    <s v="TX"/>
    <b v="0"/>
    <s v="attack"/>
    <s v="Foot"/>
    <b v="0"/>
    <s v="armed"/>
    <s v="Gun"/>
  </r>
  <r>
    <n v="1261"/>
    <n v="1433"/>
    <s v="David Mack"/>
    <d v="2016-04-03T00:00:00"/>
    <s v="shot"/>
    <s v="Taser"/>
    <x v="60"/>
    <x v="0"/>
    <s v="W"/>
    <s v="Eau Claire"/>
    <s v="WI"/>
    <b v="0"/>
    <s v="attack"/>
    <s v="Not fleeing"/>
    <b v="0"/>
    <s v="armed"/>
    <s v="No Gun"/>
  </r>
  <r>
    <n v="1262"/>
    <n v="1428"/>
    <s v="Raul Salvador Marquez Heraldes"/>
    <d v="2016-04-04T00:00:00"/>
    <s v="shot"/>
    <s v="knife"/>
    <x v="44"/>
    <x v="0"/>
    <s v="H"/>
    <s v="Minneapolis"/>
    <s v="MN"/>
    <b v="1"/>
    <s v="attack"/>
    <s v="Not fleeing"/>
    <b v="0"/>
    <s v="armed"/>
    <s v="No Gun"/>
  </r>
  <r>
    <n v="1263"/>
    <n v="1437"/>
    <s v="Peter J. Doherty"/>
    <d v="2016-04-05T00:00:00"/>
    <s v="shot"/>
    <s v="knife"/>
    <x v="50"/>
    <x v="0"/>
    <s v="W"/>
    <s v="West Springfield"/>
    <s v="MA"/>
    <b v="1"/>
    <s v="other"/>
    <s v="Not fleeing"/>
    <b v="0"/>
    <s v="armed"/>
    <s v="No Gun"/>
  </r>
  <r>
    <n v="1264"/>
    <n v="1438"/>
    <s v="Kevin Hicks"/>
    <d v="2016-04-05T00:00:00"/>
    <s v="shot"/>
    <s v="unarmed"/>
    <x v="52"/>
    <x v="0"/>
    <s v="B"/>
    <s v="Indianapolis"/>
    <s v="IN"/>
    <b v="0"/>
    <s v="attack"/>
    <s v="Not fleeing"/>
    <b v="1"/>
    <s v="unarmed or undetermined or null"/>
    <s v="No Gun"/>
  </r>
  <r>
    <n v="1265"/>
    <n v="1439"/>
    <s v="Marvin Cremeans"/>
    <d v="2016-04-06T00:00:00"/>
    <s v="shot"/>
    <s v="ax"/>
    <x v="53"/>
    <x v="0"/>
    <s v="W"/>
    <s v="Oak Hill"/>
    <s v="OH"/>
    <b v="0"/>
    <s v="other"/>
    <s v="Not fleeing"/>
    <b v="0"/>
    <s v="armed"/>
    <s v="No Gun"/>
  </r>
  <r>
    <n v="1266"/>
    <n v="1441"/>
    <s v="Laronda Sweatt"/>
    <d v="2016-04-06T00:00:00"/>
    <s v="shot"/>
    <s v="ax"/>
    <x v="34"/>
    <x v="1"/>
    <s v="B"/>
    <s v="Gallatin"/>
    <s v="TN"/>
    <b v="0"/>
    <s v="attack"/>
    <s v="Not fleeing"/>
    <b v="1"/>
    <s v="armed"/>
    <s v="No Gun"/>
  </r>
  <r>
    <n v="1267"/>
    <n v="1442"/>
    <s v="Cesar Frias"/>
    <d v="2016-04-06T00:00:00"/>
    <s v="shot and Tasered"/>
    <s v="knife"/>
    <x v="45"/>
    <x v="0"/>
    <s v="H"/>
    <s v="Sylmar"/>
    <s v="CA"/>
    <b v="1"/>
    <s v="attack"/>
    <s v="Not fleeing"/>
    <b v="0"/>
    <s v="armed"/>
    <s v="No Gun"/>
  </r>
  <r>
    <n v="1268"/>
    <n v="1443"/>
    <s v="Luis Gongora"/>
    <d v="2016-04-07T00:00:00"/>
    <s v="shot"/>
    <s v="knife"/>
    <x v="35"/>
    <x v="0"/>
    <s v="H"/>
    <s v="San Francisco"/>
    <s v="CA"/>
    <b v="0"/>
    <s v="other"/>
    <s v="Not fleeing"/>
    <b v="0"/>
    <s v="armed"/>
    <s v="No Gun"/>
  </r>
  <r>
    <n v="1269"/>
    <n v="1445"/>
    <s v="Lance C. McIntire"/>
    <d v="2016-04-07T00:00:00"/>
    <s v="shot"/>
    <m/>
    <x v="52"/>
    <x v="0"/>
    <s v="W"/>
    <s v="Omaha"/>
    <s v="NE"/>
    <b v="0"/>
    <s v="attack"/>
    <s v="Not fleeing"/>
    <b v="0"/>
    <s v="unarmed or undetermined or null"/>
    <s v="No Gun"/>
  </r>
  <r>
    <n v="1270"/>
    <n v="1444"/>
    <s v="Dazion Flenaugh"/>
    <d v="2016-04-08T00:00:00"/>
    <s v="shot"/>
    <s v="knife"/>
    <x v="34"/>
    <x v="0"/>
    <s v="B"/>
    <s v="Sacramento"/>
    <s v="CA"/>
    <b v="1"/>
    <s v="other"/>
    <s v="Foot"/>
    <b v="0"/>
    <s v="armed"/>
    <s v="No Gun"/>
  </r>
  <r>
    <n v="1271"/>
    <n v="1446"/>
    <s v="Melissa M. Abbott"/>
    <d v="2016-04-08T00:00:00"/>
    <s v="shot"/>
    <s v="hatchet"/>
    <x v="9"/>
    <x v="1"/>
    <s v="W"/>
    <s v="Lake Hallie"/>
    <s v="WI"/>
    <b v="1"/>
    <s v="other"/>
    <s v="Not fleeing"/>
    <b v="0"/>
    <s v="armed"/>
    <s v="No Gun"/>
  </r>
  <r>
    <n v="1272"/>
    <n v="1448"/>
    <s v="Lamont Gulley"/>
    <d v="2016-04-08T00:00:00"/>
    <s v="shot"/>
    <s v="knife"/>
    <x v="21"/>
    <x v="0"/>
    <s v="B"/>
    <s v="Kentwood"/>
    <s v="MI"/>
    <b v="0"/>
    <s v="other"/>
    <s v="Not fleeing"/>
    <b v="1"/>
    <s v="armed"/>
    <s v="No Gun"/>
  </r>
  <r>
    <n v="1273"/>
    <n v="1447"/>
    <s v="Diahlo Grant"/>
    <d v="2016-04-09T00:00:00"/>
    <s v="shot"/>
    <s v="gun"/>
    <x v="25"/>
    <x v="0"/>
    <s v="B"/>
    <s v="New Brunswick"/>
    <s v="NJ"/>
    <b v="0"/>
    <s v="attack"/>
    <s v="Foot"/>
    <b v="0"/>
    <s v="armed"/>
    <s v="Gun"/>
  </r>
  <r>
    <n v="1274"/>
    <n v="1453"/>
    <s v="Quron Williams"/>
    <d v="2016-04-09T00:00:00"/>
    <s v="shot"/>
    <s v="gun"/>
    <x v="29"/>
    <x v="0"/>
    <s v="B"/>
    <s v="Philadelphia"/>
    <s v="PA"/>
    <b v="0"/>
    <s v="attack"/>
    <s v="Foot"/>
    <b v="0"/>
    <s v="armed"/>
    <s v="Gun"/>
  </r>
  <r>
    <n v="1275"/>
    <n v="1449"/>
    <s v="Lonnie Ball"/>
    <d v="2016-04-10T00:00:00"/>
    <s v="shot"/>
    <s v="gun"/>
    <x v="4"/>
    <x v="0"/>
    <s v="W"/>
    <s v="Modesto"/>
    <s v="CA"/>
    <b v="0"/>
    <s v="other"/>
    <s v="Car"/>
    <b v="0"/>
    <s v="armed"/>
    <s v="Gun"/>
  </r>
  <r>
    <n v="1276"/>
    <n v="1451"/>
    <s v="William Clark"/>
    <d v="2016-04-10T00:00:00"/>
    <s v="shot"/>
    <s v="knife"/>
    <x v="12"/>
    <x v="0"/>
    <s v="W"/>
    <s v="Rotterdam"/>
    <s v="NY"/>
    <b v="1"/>
    <s v="attack"/>
    <s v="Not fleeing"/>
    <b v="0"/>
    <s v="armed"/>
    <s v="No Gun"/>
  </r>
  <r>
    <n v="1277"/>
    <n v="1452"/>
    <s v="Arturo Yobani-Torrez Valdez"/>
    <d v="2016-04-10T00:00:00"/>
    <s v="shot"/>
    <s v="knife"/>
    <x v="14"/>
    <x v="0"/>
    <s v="H"/>
    <s v="Los Angeles"/>
    <s v="CA"/>
    <b v="0"/>
    <s v="attack"/>
    <s v="Not fleeing"/>
    <b v="0"/>
    <s v="armed"/>
    <s v="No Gun"/>
  </r>
  <r>
    <n v="1278"/>
    <n v="1454"/>
    <s v="Efren Eloy Trujillo"/>
    <d v="2016-04-11T00:00:00"/>
    <s v="shot"/>
    <s v="gun"/>
    <x v="6"/>
    <x v="0"/>
    <s v="H"/>
    <s v="Las Vegas"/>
    <s v="NV"/>
    <b v="0"/>
    <s v="attack"/>
    <s v="Not fleeing"/>
    <b v="0"/>
    <s v="armed"/>
    <s v="Gun"/>
  </r>
  <r>
    <n v="1279"/>
    <n v="1455"/>
    <s v="Pierre Loury"/>
    <d v="2016-04-11T00:00:00"/>
    <s v="shot"/>
    <s v="gun"/>
    <x v="43"/>
    <x v="0"/>
    <s v="B"/>
    <s v="Chicago"/>
    <s v="IL"/>
    <b v="0"/>
    <s v="attack"/>
    <s v="Foot"/>
    <b v="0"/>
    <s v="armed"/>
    <s v="Gun"/>
  </r>
  <r>
    <n v="1280"/>
    <n v="1456"/>
    <s v="Dion Daman"/>
    <d v="2016-04-12T00:00:00"/>
    <s v="shot"/>
    <s v="unarmed"/>
    <x v="34"/>
    <x v="0"/>
    <s v="W"/>
    <s v="Denver"/>
    <s v="CO"/>
    <b v="0"/>
    <s v="other"/>
    <s v="Car"/>
    <b v="0"/>
    <s v="unarmed or undetermined or null"/>
    <s v="No Gun"/>
  </r>
  <r>
    <n v="1281"/>
    <n v="1457"/>
    <s v="Joshua Moreno"/>
    <d v="2016-04-12T00:00:00"/>
    <s v="shot"/>
    <s v="gun"/>
    <x v="38"/>
    <x v="0"/>
    <s v="H"/>
    <s v="Benton"/>
    <s v="IL"/>
    <b v="0"/>
    <s v="attack"/>
    <s v="Car"/>
    <b v="0"/>
    <s v="armed"/>
    <s v="Gun"/>
  </r>
  <r>
    <n v="1282"/>
    <n v="1458"/>
    <s v="Travis Wood"/>
    <d v="2016-04-12T00:00:00"/>
    <s v="shot"/>
    <m/>
    <x v="45"/>
    <x v="0"/>
    <s v="W"/>
    <s v="Noma"/>
    <s v="FL"/>
    <b v="0"/>
    <s v="other"/>
    <s v="Car"/>
    <b v="1"/>
    <s v="unarmed or undetermined or null"/>
    <s v="No Gun"/>
  </r>
  <r>
    <n v="1283"/>
    <n v="1459"/>
    <s v="Rodney Watts"/>
    <d v="2016-04-13T00:00:00"/>
    <s v="shot"/>
    <s v="undetermined"/>
    <x v="7"/>
    <x v="0"/>
    <s v="B"/>
    <s v="Stockton"/>
    <s v="CA"/>
    <b v="0"/>
    <s v="attack"/>
    <s v="Not fleeing"/>
    <b v="0"/>
    <s v="unarmed or undetermined or null"/>
    <s v="No Gun"/>
  </r>
  <r>
    <n v="1284"/>
    <n v="1460"/>
    <s v="Jeffrey Gray Wise"/>
    <d v="2016-04-13T00:00:00"/>
    <s v="shot"/>
    <s v="gun"/>
    <x v="50"/>
    <x v="0"/>
    <s v="W"/>
    <s v="Llano"/>
    <s v="TX"/>
    <b v="0"/>
    <s v="attack"/>
    <s v="Not fleeing"/>
    <b v="0"/>
    <s v="armed"/>
    <s v="Gun"/>
  </r>
  <r>
    <n v="1285"/>
    <n v="1462"/>
    <s v="Koltlee Whitson"/>
    <d v="2016-04-13T00:00:00"/>
    <s v="shot"/>
    <s v="gun"/>
    <x v="36"/>
    <x v="0"/>
    <s v="W"/>
    <s v="Sparta"/>
    <s v="TN"/>
    <b v="0"/>
    <s v="attack"/>
    <s v="Car"/>
    <b v="0"/>
    <s v="armed"/>
    <s v="Gun"/>
  </r>
  <r>
    <n v="1286"/>
    <n v="1463"/>
    <s v="Jeff Robertson"/>
    <d v="2016-04-14T00:00:00"/>
    <s v="shot and Tasered"/>
    <s v="unarmed"/>
    <x v="30"/>
    <x v="0"/>
    <s v="W"/>
    <s v="McPherson"/>
    <s v="KS"/>
    <b v="1"/>
    <s v="attack"/>
    <s v="Not fleeing"/>
    <b v="0"/>
    <s v="unarmed or undetermined or null"/>
    <s v="No Gun"/>
  </r>
  <r>
    <n v="1287"/>
    <n v="1465"/>
    <s v="Clemente Najera"/>
    <d v="2016-04-15T00:00:00"/>
    <s v="shot"/>
    <s v="baseball bat"/>
    <x v="38"/>
    <x v="0"/>
    <s v="H"/>
    <s v="Lake Elsinore"/>
    <s v="CA"/>
    <b v="0"/>
    <s v="other"/>
    <s v="Not fleeing"/>
    <b v="0"/>
    <s v="armed"/>
    <s v="No Gun"/>
  </r>
  <r>
    <n v="1288"/>
    <n v="1469"/>
    <s v="David Swatsky"/>
    <d v="2016-04-15T00:00:00"/>
    <s v="shot"/>
    <s v="gun"/>
    <x v="50"/>
    <x v="0"/>
    <s v="W"/>
    <s v="Cache"/>
    <s v="OK"/>
    <b v="1"/>
    <s v="attack"/>
    <s v="Not fleeing"/>
    <b v="0"/>
    <s v="armed"/>
    <s v="Gun"/>
  </r>
  <r>
    <n v="1289"/>
    <n v="1471"/>
    <s v="Storm Allen Smith"/>
    <d v="2016-04-15T00:00:00"/>
    <s v="shot"/>
    <s v="undetermined"/>
    <x v="36"/>
    <x v="0"/>
    <s v="W"/>
    <s v="Muncie"/>
    <s v="IN"/>
    <b v="0"/>
    <s v="attack"/>
    <s v="Foot"/>
    <b v="1"/>
    <s v="unarmed or undetermined or null"/>
    <s v="No Gun"/>
  </r>
  <r>
    <n v="1290"/>
    <n v="1473"/>
    <s v="Gerald Robert Boyes"/>
    <d v="2016-04-16T00:00:00"/>
    <s v="shot"/>
    <s v="gun"/>
    <x v="0"/>
    <x v="0"/>
    <s v="W"/>
    <s v="Antioch"/>
    <s v="IL"/>
    <b v="0"/>
    <s v="attack"/>
    <s v="Not fleeing"/>
    <b v="0"/>
    <s v="armed"/>
    <s v="Gun"/>
  </r>
  <r>
    <n v="1291"/>
    <n v="1464"/>
    <s v="Kisha Arrone"/>
    <d v="2016-04-17T00:00:00"/>
    <s v="shot"/>
    <s v="gun"/>
    <x v="7"/>
    <x v="1"/>
    <s v="B"/>
    <s v="Dayton"/>
    <s v="OH"/>
    <b v="0"/>
    <s v="other"/>
    <s v="Car"/>
    <b v="0"/>
    <s v="armed"/>
    <s v="Gun"/>
  </r>
  <r>
    <n v="1292"/>
    <n v="1466"/>
    <s v="Eric John Wilson"/>
    <d v="2016-04-17T00:00:00"/>
    <s v="shot"/>
    <s v="unarmed"/>
    <x v="6"/>
    <x v="0"/>
    <s v="W"/>
    <s v="El Paso"/>
    <s v="TX"/>
    <b v="1"/>
    <s v="other"/>
    <s v="Not fleeing"/>
    <b v="0"/>
    <s v="unarmed or undetermined or null"/>
    <s v="No Gun"/>
  </r>
  <r>
    <n v="1293"/>
    <n v="1467"/>
    <s v="Richard Bard Jr."/>
    <d v="2016-04-17T00:00:00"/>
    <s v="shot"/>
    <s v="gun"/>
    <x v="10"/>
    <x v="0"/>
    <s v="B"/>
    <s v="Vineland"/>
    <s v="NJ"/>
    <b v="0"/>
    <s v="attack"/>
    <s v="Foot"/>
    <b v="0"/>
    <s v="armed"/>
    <s v="Gun"/>
  </r>
  <r>
    <n v="1294"/>
    <n v="1470"/>
    <s v="George Tillman"/>
    <d v="2016-04-17T00:00:00"/>
    <s v="shot"/>
    <s v="gun"/>
    <x v="3"/>
    <x v="0"/>
    <s v="B"/>
    <s v="New York"/>
    <s v="NY"/>
    <b v="0"/>
    <s v="attack"/>
    <s v="Foot"/>
    <b v="0"/>
    <s v="armed"/>
    <s v="Gun"/>
  </r>
  <r>
    <n v="1295"/>
    <n v="1472"/>
    <s v="Edson Thevenin"/>
    <d v="2016-04-17T00:00:00"/>
    <s v="shot"/>
    <m/>
    <x v="13"/>
    <x v="0"/>
    <s v="B"/>
    <s v="Troy"/>
    <s v="NY"/>
    <b v="0"/>
    <s v="attack"/>
    <s v="Car"/>
    <b v="0"/>
    <s v="unarmed or undetermined or null"/>
    <s v="No Gun"/>
  </r>
  <r>
    <n v="1296"/>
    <n v="1475"/>
    <s v="Rico Don Rae Johnson"/>
    <d v="2016-04-18T00:00:00"/>
    <s v="shot"/>
    <s v="gun"/>
    <x v="14"/>
    <x v="0"/>
    <s v="B"/>
    <s v="Greenbelt"/>
    <s v="MD"/>
    <b v="0"/>
    <s v="attack"/>
    <s v="Not fleeing"/>
    <b v="0"/>
    <s v="armed"/>
    <s v="Gun"/>
  </r>
  <r>
    <n v="1297"/>
    <n v="1479"/>
    <s v="Demetrius Dorsey"/>
    <d v="2016-04-18T00:00:00"/>
    <s v="shot"/>
    <s v="gun"/>
    <x v="5"/>
    <x v="0"/>
    <s v="B"/>
    <s v="Mableton"/>
    <s v="GA"/>
    <b v="0"/>
    <s v="attack"/>
    <s v="Not fleeing"/>
    <b v="0"/>
    <s v="armed"/>
    <s v="Gun"/>
  </r>
  <r>
    <n v="1298"/>
    <n v="1474"/>
    <s v="Sylasone Ackhavong"/>
    <d v="2016-04-19T00:00:00"/>
    <s v="shot"/>
    <s v="gun"/>
    <x v="11"/>
    <x v="0"/>
    <s v="A"/>
    <s v="Charlotte"/>
    <s v="NC"/>
    <b v="1"/>
    <s v="attack"/>
    <s v="Not fleeing"/>
    <b v="0"/>
    <s v="armed"/>
    <s v="Gun"/>
  </r>
  <r>
    <n v="1299"/>
    <n v="1477"/>
    <s v="Jorevis Scruggs"/>
    <d v="2016-04-19T00:00:00"/>
    <s v="shot"/>
    <s v="gun"/>
    <x v="62"/>
    <x v="0"/>
    <s v="B"/>
    <s v="St. Louis"/>
    <s v="MO"/>
    <b v="0"/>
    <s v="attack"/>
    <s v="Other"/>
    <b v="0"/>
    <s v="armed"/>
    <s v="Gun"/>
  </r>
  <r>
    <n v="1300"/>
    <n v="1478"/>
    <s v="Daniel Eric Blackmon"/>
    <d v="2016-04-19T00:00:00"/>
    <s v="shot"/>
    <s v="gun"/>
    <x v="38"/>
    <x v="0"/>
    <s v="W"/>
    <s v="Brooksville"/>
    <s v="AL"/>
    <b v="0"/>
    <s v="attack"/>
    <s v="Car"/>
    <b v="0"/>
    <s v="armed"/>
    <s v="Gun"/>
  </r>
  <r>
    <n v="1301"/>
    <n v="1480"/>
    <s v="Francis Scot Dufore"/>
    <d v="2016-04-20T00:00:00"/>
    <s v="shot"/>
    <s v="gun"/>
    <x v="11"/>
    <x v="0"/>
    <s v="W"/>
    <s v="Homestead"/>
    <s v="FL"/>
    <b v="0"/>
    <s v="attack"/>
    <s v="Not fleeing"/>
    <b v="0"/>
    <s v="armed"/>
    <s v="Gun"/>
  </r>
  <r>
    <n v="1302"/>
    <n v="1481"/>
    <s v="Jackie Lee Kirkham"/>
    <d v="2016-04-20T00:00:00"/>
    <s v="shot"/>
    <s v="unknown weapon"/>
    <x v="50"/>
    <x v="0"/>
    <s v="W"/>
    <s v="Perryville"/>
    <s v="AR"/>
    <b v="0"/>
    <s v="other"/>
    <s v="Not fleeing"/>
    <b v="0"/>
    <s v="armed"/>
    <s v="No Gun"/>
  </r>
  <r>
    <n v="1303"/>
    <n v="1482"/>
    <s v="Mario Mejia Martinez"/>
    <d v="2016-04-21T00:00:00"/>
    <s v="shot"/>
    <s v="knife"/>
    <x v="26"/>
    <x v="0"/>
    <s v="H"/>
    <s v="Everett"/>
    <s v="MA"/>
    <b v="0"/>
    <s v="other"/>
    <s v="Not fleeing"/>
    <b v="0"/>
    <s v="armed"/>
    <s v="No Gun"/>
  </r>
  <r>
    <n v="1304"/>
    <n v="1484"/>
    <s v="Tyler Hunkin"/>
    <d v="2016-04-22T00:00:00"/>
    <s v="shot"/>
    <s v="knife"/>
    <x v="20"/>
    <x v="0"/>
    <s v="W"/>
    <s v="Austin"/>
    <s v="TX"/>
    <b v="1"/>
    <s v="attack"/>
    <s v="Not fleeing"/>
    <b v="0"/>
    <s v="armed"/>
    <s v="No Gun"/>
  </r>
  <r>
    <n v="1305"/>
    <n v="1485"/>
    <s v="Carl Baranishyn"/>
    <d v="2016-04-22T00:00:00"/>
    <s v="shot"/>
    <s v="knife"/>
    <x v="39"/>
    <x v="0"/>
    <s v="W"/>
    <s v="Berne"/>
    <s v="NY"/>
    <b v="1"/>
    <s v="attack"/>
    <s v="Not fleeing"/>
    <b v="0"/>
    <s v="armed"/>
    <s v="No Gun"/>
  </r>
  <r>
    <n v="1306"/>
    <n v="1483"/>
    <s v="Demarcus Semer"/>
    <d v="2016-04-23T00:00:00"/>
    <s v="shot"/>
    <m/>
    <x v="27"/>
    <x v="0"/>
    <s v="B"/>
    <s v="Fort Pierce"/>
    <s v="FL"/>
    <b v="0"/>
    <s v="attack"/>
    <s v="Car"/>
    <b v="0"/>
    <s v="unarmed or undetermined or null"/>
    <s v="No Gun"/>
  </r>
  <r>
    <n v="1307"/>
    <n v="1486"/>
    <s v="Mitchell Oakley"/>
    <d v="2016-04-23T00:00:00"/>
    <s v="shot"/>
    <s v="gun"/>
    <x v="22"/>
    <x v="0"/>
    <s v="W"/>
    <s v="Chandler"/>
    <s v="AZ"/>
    <b v="1"/>
    <s v="attack"/>
    <s v="Not fleeing"/>
    <b v="0"/>
    <s v="armed"/>
    <s v="Gun"/>
  </r>
  <r>
    <n v="1308"/>
    <n v="1487"/>
    <s v="Jakob E. Wagner"/>
    <d v="2016-04-23T00:00:00"/>
    <s v="shot"/>
    <s v="gun"/>
    <x v="5"/>
    <x v="0"/>
    <s v="W"/>
    <s v="Antigo"/>
    <s v="WI"/>
    <b v="0"/>
    <s v="attack"/>
    <s v="Not fleeing"/>
    <b v="0"/>
    <s v="armed"/>
    <s v="Gun"/>
  </r>
  <r>
    <n v="1309"/>
    <n v="1488"/>
    <s v="Eric C. Wakup"/>
    <d v="2016-04-23T00:00:00"/>
    <s v="shot"/>
    <s v="gun"/>
    <x v="12"/>
    <x v="0"/>
    <s v="W"/>
    <s v="Norfolk"/>
    <s v="VA"/>
    <b v="1"/>
    <s v="attack"/>
    <s v="Not fleeing"/>
    <b v="0"/>
    <s v="armed"/>
    <s v="Gun"/>
  </r>
  <r>
    <n v="1310"/>
    <n v="1527"/>
    <s v="Willie Tillman"/>
    <d v="2016-04-23T00:00:00"/>
    <s v="shot and Tasered"/>
    <m/>
    <x v="19"/>
    <x v="0"/>
    <s v="B"/>
    <s v="Fayetteville"/>
    <s v="AR"/>
    <b v="0"/>
    <s v="other"/>
    <s v="Car"/>
    <b v="1"/>
    <s v="unarmed or undetermined or null"/>
    <s v="No Gun"/>
  </r>
  <r>
    <n v="1311"/>
    <n v="1489"/>
    <s v="Kay Frances Campbell"/>
    <d v="2016-04-25T00:00:00"/>
    <s v="shot"/>
    <s v="gun"/>
    <x v="53"/>
    <x v="1"/>
    <s v="W"/>
    <s v="East Flat Rock"/>
    <s v="NC"/>
    <b v="1"/>
    <s v="attack"/>
    <s v="Not fleeing"/>
    <b v="0"/>
    <s v="armed"/>
    <s v="Gun"/>
  </r>
  <r>
    <n v="1312"/>
    <n v="1490"/>
    <s v="Robin Barber"/>
    <d v="2016-04-26T00:00:00"/>
    <s v="shot"/>
    <s v="gun"/>
    <x v="14"/>
    <x v="0"/>
    <s v="W"/>
    <s v="Lakewood"/>
    <s v="CO"/>
    <b v="0"/>
    <s v="attack"/>
    <s v="Foot"/>
    <b v="0"/>
    <s v="armed"/>
    <s v="Gun"/>
  </r>
  <r>
    <n v="1313"/>
    <n v="1491"/>
    <s v="Joshua Brooks"/>
    <d v="2016-04-26T00:00:00"/>
    <s v="shot"/>
    <s v="gun"/>
    <x v="36"/>
    <x v="0"/>
    <s v="B"/>
    <s v="Chesapeake"/>
    <s v="VA"/>
    <b v="1"/>
    <s v="attack"/>
    <s v="Not fleeing"/>
    <b v="1"/>
    <s v="armed"/>
    <s v="Gun"/>
  </r>
  <r>
    <n v="1314"/>
    <n v="1492"/>
    <s v="Jacquelyn Burke"/>
    <d v="2016-04-26T00:00:00"/>
    <s v="shot"/>
    <s v="gun"/>
    <x v="22"/>
    <x v="1"/>
    <s v="W"/>
    <s v="Albuquerque"/>
    <s v="NM"/>
    <b v="1"/>
    <s v="attack"/>
    <s v="Car"/>
    <b v="0"/>
    <s v="armed"/>
    <s v="Gun"/>
  </r>
  <r>
    <n v="1315"/>
    <n v="1493"/>
    <s v="Darrel S. Machemehl"/>
    <d v="2016-04-26T00:00:00"/>
    <s v="shot"/>
    <s v="gun"/>
    <x v="52"/>
    <x v="0"/>
    <s v="W"/>
    <s v="Kingsbury"/>
    <s v="TX"/>
    <b v="0"/>
    <s v="other"/>
    <s v="Other"/>
    <b v="0"/>
    <s v="armed"/>
    <s v="Gun"/>
  </r>
  <r>
    <n v="1316"/>
    <n v="1840"/>
    <s v="David Shane Anderson"/>
    <d v="2016-04-27T00:00:00"/>
    <s v="shot"/>
    <s v="gun"/>
    <x v="16"/>
    <x v="0"/>
    <s v="W"/>
    <s v="Milcreek"/>
    <s v="UT"/>
    <b v="0"/>
    <s v="attack"/>
    <s v="Not fleeing"/>
    <b v="0"/>
    <s v="armed"/>
    <s v="Gun"/>
  </r>
  <r>
    <n v="1317"/>
    <n v="1494"/>
    <s v="Cin Lam Mung"/>
    <d v="2016-04-27T00:00:00"/>
    <s v="shot"/>
    <s v="machete"/>
    <x v="8"/>
    <x v="0"/>
    <s v="A"/>
    <s v="Atlanta"/>
    <s v="GA"/>
    <b v="0"/>
    <s v="other"/>
    <s v="Not fleeing"/>
    <b v="0"/>
    <s v="armed"/>
    <s v="No Gun"/>
  </r>
  <r>
    <n v="1318"/>
    <n v="1495"/>
    <s v="Damon Blair"/>
    <d v="2016-04-27T00:00:00"/>
    <s v="shot"/>
    <s v="gun"/>
    <x v="27"/>
    <x v="0"/>
    <s v="W"/>
    <s v="Westminster"/>
    <s v="CO"/>
    <b v="0"/>
    <s v="attack"/>
    <s v="Not fleeing"/>
    <b v="0"/>
    <s v="armed"/>
    <s v="Gun"/>
  </r>
  <r>
    <n v="1319"/>
    <n v="1498"/>
    <s v="Kendar del Rosario"/>
    <d v="2016-04-28T00:00:00"/>
    <s v="shot"/>
    <s v="knife"/>
    <x v="13"/>
    <x v="0"/>
    <s v="B"/>
    <s v="Miami"/>
    <s v="FL"/>
    <b v="0"/>
    <s v="attack"/>
    <s v="Not fleeing"/>
    <b v="0"/>
    <s v="armed"/>
    <s v="No Gun"/>
  </r>
  <r>
    <n v="1320"/>
    <n v="1499"/>
    <s v="Lee Easter"/>
    <d v="2016-04-28T00:00:00"/>
    <s v="shot"/>
    <s v="gun"/>
    <x v="0"/>
    <x v="0"/>
    <s v="W"/>
    <s v="Boise"/>
    <s v="ID"/>
    <b v="1"/>
    <s v="attack"/>
    <s v="Not fleeing"/>
    <b v="1"/>
    <s v="armed"/>
    <s v="Gun"/>
  </r>
  <r>
    <n v="1321"/>
    <n v="1500"/>
    <s v="Michael Kurtz"/>
    <d v="2016-04-28T00:00:00"/>
    <s v="shot and Tasered"/>
    <s v="knife"/>
    <x v="35"/>
    <x v="0"/>
    <s v="W"/>
    <s v="Spokane"/>
    <s v="WA"/>
    <b v="1"/>
    <s v="other"/>
    <s v="Not fleeing"/>
    <b v="1"/>
    <s v="armed"/>
    <s v="No Gun"/>
  </r>
  <r>
    <n v="1322"/>
    <n v="1501"/>
    <s v="Ashtian Barnes"/>
    <d v="2016-04-28T00:00:00"/>
    <s v="shot"/>
    <m/>
    <x v="22"/>
    <x v="0"/>
    <s v="B"/>
    <s v="Houston"/>
    <s v="TX"/>
    <b v="0"/>
    <s v="other"/>
    <s v="Car"/>
    <b v="0"/>
    <s v="unarmed or undetermined or null"/>
    <s v="No Gun"/>
  </r>
  <r>
    <n v="1323"/>
    <n v="1506"/>
    <s v="Jeffrey Darrell Hobbs"/>
    <d v="2016-04-29T00:00:00"/>
    <s v="shot"/>
    <m/>
    <x v="26"/>
    <x v="0"/>
    <s v="W"/>
    <s v="Jackson"/>
    <s v="MO"/>
    <b v="0"/>
    <s v="attack"/>
    <s v="Car"/>
    <b v="0"/>
    <s v="unarmed or undetermined or null"/>
    <s v="No Gun"/>
  </r>
  <r>
    <n v="1324"/>
    <n v="1504"/>
    <s v="Oswald Mattner"/>
    <d v="2016-04-30T00:00:00"/>
    <s v="shot"/>
    <s v="knife"/>
    <x v="15"/>
    <x v="0"/>
    <s v="W"/>
    <s v="Wausau"/>
    <s v="WI"/>
    <b v="0"/>
    <s v="other"/>
    <s v="Not fleeing"/>
    <b v="0"/>
    <s v="armed"/>
    <s v="No Gun"/>
  </r>
  <r>
    <n v="1325"/>
    <n v="1505"/>
    <s v="Mark Daniel Bess"/>
    <d v="2016-04-30T00:00:00"/>
    <s v="shot"/>
    <s v="knife"/>
    <x v="19"/>
    <x v="0"/>
    <s v="W"/>
    <s v="Spanish Fork"/>
    <s v="UT"/>
    <b v="0"/>
    <s v="other"/>
    <s v="Foot"/>
    <b v="0"/>
    <s v="armed"/>
    <s v="No Gun"/>
  </r>
  <r>
    <n v="1326"/>
    <n v="1507"/>
    <s v="Bender Dass"/>
    <d v="2016-04-30T00:00:00"/>
    <s v="shot"/>
    <m/>
    <x v="59"/>
    <x v="0"/>
    <s v="W"/>
    <s v="Florence"/>
    <s v="AZ"/>
    <b v="0"/>
    <s v="attack"/>
    <s v="Car"/>
    <b v="0"/>
    <s v="unarmed or undetermined or null"/>
    <s v="No Gun"/>
  </r>
  <r>
    <n v="1327"/>
    <n v="1508"/>
    <s v="Marion Habana"/>
    <d v="2016-04-30T00:00:00"/>
    <s v="shot"/>
    <s v="knife"/>
    <x v="14"/>
    <x v="0"/>
    <s v="A"/>
    <s v="Los Angeles"/>
    <s v="CA"/>
    <b v="0"/>
    <s v="other"/>
    <s v="Not fleeing"/>
    <b v="1"/>
    <s v="armed"/>
    <s v="No Gun"/>
  </r>
  <r>
    <n v="1328"/>
    <n v="1502"/>
    <s v="Charlin Charles"/>
    <d v="2016-05-01T00:00:00"/>
    <s v="shot"/>
    <s v="toy weapon"/>
    <x v="9"/>
    <x v="0"/>
    <s v="B"/>
    <s v="Orlando"/>
    <s v="FL"/>
    <b v="0"/>
    <s v="attack"/>
    <s v="Not fleeing"/>
    <b v="0"/>
    <s v="armed"/>
    <s v="No Gun"/>
  </r>
  <r>
    <n v="1329"/>
    <n v="1503"/>
    <s v="Ronald Branch"/>
    <d v="2016-05-01T00:00:00"/>
    <s v="shot"/>
    <s v="gun"/>
    <x v="14"/>
    <x v="0"/>
    <s v="W"/>
    <s v="Alamo"/>
    <s v="TN"/>
    <b v="1"/>
    <s v="other"/>
    <s v="Not fleeing"/>
    <b v="0"/>
    <s v="armed"/>
    <s v="Gun"/>
  </r>
  <r>
    <n v="1330"/>
    <n v="1842"/>
    <s v="Reginald Darnell Dogan"/>
    <d v="2016-05-02T00:00:00"/>
    <s v="shot"/>
    <s v="gun"/>
    <x v="50"/>
    <x v="0"/>
    <s v="B"/>
    <s v="Greenville"/>
    <s v="SC"/>
    <b v="0"/>
    <s v="attack"/>
    <s v="Not fleeing"/>
    <b v="0"/>
    <s v="armed"/>
    <s v="Gun"/>
  </r>
  <r>
    <n v="1331"/>
    <n v="1510"/>
    <s v="Raymond Hopper"/>
    <d v="2016-05-03T00:00:00"/>
    <s v="shot"/>
    <s v="knife"/>
    <x v="37"/>
    <x v="0"/>
    <s v="W"/>
    <s v="Visalia"/>
    <s v="CA"/>
    <b v="0"/>
    <s v="other"/>
    <s v="Not fleeing"/>
    <b v="0"/>
    <s v="armed"/>
    <s v="No Gun"/>
  </r>
  <r>
    <n v="1332"/>
    <n v="1509"/>
    <s v="Richard Ferretti"/>
    <d v="2016-05-04T00:00:00"/>
    <s v="shot"/>
    <m/>
    <x v="50"/>
    <x v="0"/>
    <s v="W"/>
    <s v="Philadelphia"/>
    <s v="PA"/>
    <b v="0"/>
    <s v="other"/>
    <s v="Not fleeing"/>
    <b v="0"/>
    <s v="unarmed or undetermined or null"/>
    <s v="No Gun"/>
  </r>
  <r>
    <n v="1333"/>
    <n v="1511"/>
    <s v="Cayce A. DiTullio"/>
    <d v="2016-05-04T00:00:00"/>
    <s v="shot"/>
    <s v="gun"/>
    <x v="4"/>
    <x v="0"/>
    <s v="W"/>
    <s v="Burien"/>
    <s v="WA"/>
    <b v="0"/>
    <s v="attack"/>
    <s v="Car"/>
    <b v="0"/>
    <s v="armed"/>
    <s v="Gun"/>
  </r>
  <r>
    <n v="1334"/>
    <n v="1512"/>
    <s v="Matthew Tucker"/>
    <d v="2016-05-04T00:00:00"/>
    <s v="shot"/>
    <s v="knife"/>
    <x v="5"/>
    <x v="0"/>
    <m/>
    <s v="Temecula"/>
    <s v="CA"/>
    <b v="0"/>
    <s v="other"/>
    <s v="Not fleeing"/>
    <b v="0"/>
    <s v="armed"/>
    <s v="No Gun"/>
  </r>
  <r>
    <n v="1335"/>
    <n v="1513"/>
    <s v="Gerry J. Thompson"/>
    <d v="2016-05-04T00:00:00"/>
    <s v="shot"/>
    <s v="undetermined"/>
    <x v="34"/>
    <x v="0"/>
    <s v="W"/>
    <s v="Buffalo"/>
    <s v="MO"/>
    <b v="0"/>
    <s v="attack"/>
    <s v="Not fleeing"/>
    <b v="0"/>
    <s v="unarmed or undetermined or null"/>
    <s v="No Gun"/>
  </r>
  <r>
    <n v="1336"/>
    <n v="1516"/>
    <s v="Corey DiGiovanni"/>
    <d v="2016-05-05T00:00:00"/>
    <s v="shot"/>
    <m/>
    <x v="16"/>
    <x v="0"/>
    <s v="W"/>
    <s v="Gretna"/>
    <s v="LA"/>
    <b v="0"/>
    <s v="attack"/>
    <s v="Car"/>
    <b v="0"/>
    <s v="unarmed or undetermined or null"/>
    <s v="No Gun"/>
  </r>
  <r>
    <n v="1337"/>
    <n v="1517"/>
    <s v="Burt Johnson"/>
    <d v="2016-05-05T00:00:00"/>
    <s v="shot"/>
    <s v="gun"/>
    <x v="38"/>
    <x v="0"/>
    <s v="B"/>
    <s v="Milwaukee"/>
    <s v="WI"/>
    <b v="0"/>
    <s v="attack"/>
    <s v="Foot"/>
    <b v="1"/>
    <s v="armed"/>
    <s v="Gun"/>
  </r>
  <r>
    <n v="1338"/>
    <n v="1518"/>
    <s v="Deresha Armstrong"/>
    <d v="2016-05-05T00:00:00"/>
    <s v="shot"/>
    <s v="gun"/>
    <x v="36"/>
    <x v="1"/>
    <s v="B"/>
    <s v="Orlando"/>
    <s v="FL"/>
    <b v="0"/>
    <s v="attack"/>
    <s v="Not fleeing"/>
    <b v="0"/>
    <s v="armed"/>
    <s v="Gun"/>
  </r>
  <r>
    <n v="1339"/>
    <n v="1519"/>
    <s v="Ronald D. Williams"/>
    <d v="2016-05-06T00:00:00"/>
    <s v="shot"/>
    <s v="gun"/>
    <x v="46"/>
    <x v="0"/>
    <s v="B"/>
    <s v="Weirton"/>
    <s v="WV"/>
    <b v="1"/>
    <s v="other"/>
    <s v="Not fleeing"/>
    <b v="0"/>
    <s v="armed"/>
    <s v="Gun"/>
  </r>
  <r>
    <n v="1340"/>
    <n v="1523"/>
    <s v="Nathan Q. Cates"/>
    <d v="2016-05-07T00:00:00"/>
    <s v="shot"/>
    <s v="gun"/>
    <x v="20"/>
    <x v="0"/>
    <s v="W"/>
    <s v="Lake Stevens"/>
    <s v="WA"/>
    <b v="1"/>
    <s v="other"/>
    <s v="Not fleeing"/>
    <b v="0"/>
    <s v="armed"/>
    <s v="Gun"/>
  </r>
  <r>
    <n v="1341"/>
    <n v="1525"/>
    <s v="Alton Fitzgerald Witchard"/>
    <d v="2016-05-07T00:00:00"/>
    <s v="shot"/>
    <s v="gun"/>
    <x v="13"/>
    <x v="0"/>
    <s v="B"/>
    <s v="St. Petersburg"/>
    <s v="FL"/>
    <b v="0"/>
    <s v="attack"/>
    <s v="Other"/>
    <b v="0"/>
    <s v="armed"/>
    <s v="Gun"/>
  </r>
  <r>
    <n v="1342"/>
    <n v="1529"/>
    <s v="Derek J. Sam"/>
    <d v="2016-05-07T00:00:00"/>
    <s v="shot and Tasered"/>
    <s v="knife"/>
    <x v="20"/>
    <x v="0"/>
    <s v="O"/>
    <s v="Presque Isle"/>
    <s v="ME"/>
    <b v="0"/>
    <s v="other"/>
    <s v="Not fleeing"/>
    <b v="0"/>
    <s v="armed"/>
    <s v="No Gun"/>
  </r>
  <r>
    <n v="1343"/>
    <n v="1522"/>
    <s v="Lionel Gibson"/>
    <d v="2016-05-08T00:00:00"/>
    <s v="shot"/>
    <s v="toy weapon"/>
    <x v="27"/>
    <x v="0"/>
    <s v="B"/>
    <s v="Long Beach"/>
    <s v="CA"/>
    <b v="0"/>
    <s v="other"/>
    <s v="Not fleeing"/>
    <b v="0"/>
    <s v="armed"/>
    <s v="No Gun"/>
  </r>
  <r>
    <n v="1344"/>
    <n v="1844"/>
    <s v="Arthur R. Williams"/>
    <d v="2016-05-09T00:00:00"/>
    <s v="shot"/>
    <s v="toy weapon"/>
    <x v="19"/>
    <x v="0"/>
    <s v="B"/>
    <s v="El Paso"/>
    <s v="TX"/>
    <b v="0"/>
    <s v="other"/>
    <s v="Not fleeing"/>
    <b v="0"/>
    <s v="armed"/>
    <s v="No Gun"/>
  </r>
  <r>
    <n v="1345"/>
    <n v="1520"/>
    <s v="Jaffort Smith"/>
    <d v="2016-05-09T00:00:00"/>
    <s v="shot"/>
    <s v="gun"/>
    <x v="19"/>
    <x v="0"/>
    <s v="B"/>
    <s v="St. Paul"/>
    <s v="MN"/>
    <b v="0"/>
    <s v="attack"/>
    <s v="Not fleeing"/>
    <b v="0"/>
    <s v="armed"/>
    <s v="Gun"/>
  </r>
  <r>
    <n v="1346"/>
    <n v="1524"/>
    <s v="Christian Bowman"/>
    <d v="2016-05-09T00:00:00"/>
    <s v="shot"/>
    <s v="unarmed"/>
    <x v="2"/>
    <x v="0"/>
    <s v="W"/>
    <s v="St. Martin"/>
    <s v="MS"/>
    <b v="0"/>
    <s v="attack"/>
    <s v="Not fleeing"/>
    <b v="0"/>
    <s v="unarmed or undetermined or null"/>
    <s v="No Gun"/>
  </r>
  <r>
    <n v="1347"/>
    <n v="1526"/>
    <s v="Michael Johnson"/>
    <d v="2016-05-09T00:00:00"/>
    <s v="shot"/>
    <s v="gun"/>
    <x v="36"/>
    <x v="0"/>
    <s v="W"/>
    <s v="Chicago"/>
    <s v="IL"/>
    <b v="0"/>
    <s v="other"/>
    <s v="Foot"/>
    <b v="0"/>
    <s v="armed"/>
    <s v="Gun"/>
  </r>
  <r>
    <n v="1348"/>
    <n v="1528"/>
    <s v="Joseph Napoli"/>
    <d v="2016-05-09T00:00:00"/>
    <s v="shot"/>
    <s v="gun"/>
    <x v="37"/>
    <x v="0"/>
    <m/>
    <s v="Hog Valley"/>
    <s v="FL"/>
    <b v="0"/>
    <s v="attack"/>
    <s v="Not fleeing"/>
    <b v="0"/>
    <s v="armed"/>
    <s v="Gun"/>
  </r>
  <r>
    <n v="1349"/>
    <n v="1531"/>
    <s v="Jamie Stotts"/>
    <d v="2016-05-09T00:00:00"/>
    <s v="shot"/>
    <s v="gun"/>
    <x v="20"/>
    <x v="0"/>
    <s v="W"/>
    <s v="Nacogdoches"/>
    <s v="TX"/>
    <b v="1"/>
    <s v="attack"/>
    <s v="Other"/>
    <b v="0"/>
    <s v="armed"/>
    <s v="Gun"/>
  </r>
  <r>
    <n v="1350"/>
    <n v="1532"/>
    <s v="Arthur DaRosa"/>
    <d v="2016-05-10T00:00:00"/>
    <s v="shot"/>
    <s v="knife"/>
    <x v="14"/>
    <x v="0"/>
    <s v="B"/>
    <s v="Taunton"/>
    <s v="MA"/>
    <b v="1"/>
    <s v="attack"/>
    <s v="Not fleeing"/>
    <b v="0"/>
    <s v="armed"/>
    <s v="No Gun"/>
  </r>
  <r>
    <n v="1351"/>
    <n v="1530"/>
    <s v="Stephen Schuster"/>
    <d v="2016-05-11T00:00:00"/>
    <s v="shot"/>
    <s v="gun"/>
    <x v="7"/>
    <x v="0"/>
    <s v="W"/>
    <s v="Aurora"/>
    <s v="CO"/>
    <b v="0"/>
    <s v="attack"/>
    <s v="Car"/>
    <b v="0"/>
    <s v="armed"/>
    <s v="Gun"/>
  </r>
  <r>
    <n v="1352"/>
    <n v="1533"/>
    <s v="Thongsoune Vilaysane"/>
    <d v="2016-05-11T00:00:00"/>
    <s v="shot"/>
    <m/>
    <x v="19"/>
    <x v="0"/>
    <s v="A"/>
    <s v="San Diego"/>
    <s v="CA"/>
    <b v="0"/>
    <s v="other"/>
    <s v="Car"/>
    <b v="1"/>
    <s v="unarmed or undetermined or null"/>
    <s v="No Gun"/>
  </r>
  <r>
    <n v="1353"/>
    <n v="1534"/>
    <s v="Sean Ryan Mondragon"/>
    <d v="2016-05-11T00:00:00"/>
    <s v="shot"/>
    <s v="gun"/>
    <x v="22"/>
    <x v="0"/>
    <s v="B"/>
    <s v="Greeley"/>
    <s v="CO"/>
    <b v="0"/>
    <s v="attack"/>
    <s v="Car"/>
    <b v="0"/>
    <s v="armed"/>
    <s v="Gun"/>
  </r>
  <r>
    <n v="1354"/>
    <n v="1535"/>
    <s v="Steve Godfrey"/>
    <d v="2016-05-11T00:00:00"/>
    <s v="shot"/>
    <s v="gun"/>
    <x v="46"/>
    <x v="0"/>
    <s v="W"/>
    <s v="Byng"/>
    <s v="OK"/>
    <b v="1"/>
    <s v="attack"/>
    <s v="Car"/>
    <b v="0"/>
    <s v="armed"/>
    <s v="Gun"/>
  </r>
  <r>
    <n v="1355"/>
    <n v="1539"/>
    <s v="Robert Mark Diaz"/>
    <d v="2016-05-13T00:00:00"/>
    <s v="shot"/>
    <s v="gun"/>
    <x v="14"/>
    <x v="0"/>
    <s v="H"/>
    <s v="Boyle Heights"/>
    <s v="CA"/>
    <b v="0"/>
    <s v="attack"/>
    <s v="Not fleeing"/>
    <b v="1"/>
    <s v="armed"/>
    <s v="Gun"/>
  </r>
  <r>
    <n v="1356"/>
    <n v="1536"/>
    <s v="Cody Marsh"/>
    <d v="2016-05-14T00:00:00"/>
    <s v="shot"/>
    <s v="knife"/>
    <x v="29"/>
    <x v="0"/>
    <s v="W"/>
    <s v="Jacksonsville"/>
    <s v="FL"/>
    <b v="1"/>
    <s v="other"/>
    <s v="Not fleeing"/>
    <b v="0"/>
    <s v="armed"/>
    <s v="No Gun"/>
  </r>
  <r>
    <n v="1357"/>
    <n v="1537"/>
    <s v="Francis Clark"/>
    <d v="2016-05-14T00:00:00"/>
    <s v="shot"/>
    <s v="gun"/>
    <x v="21"/>
    <x v="0"/>
    <s v="N"/>
    <s v="Phoenix"/>
    <s v="AZ"/>
    <b v="0"/>
    <s v="attack"/>
    <s v="Not fleeing"/>
    <b v="1"/>
    <s v="armed"/>
    <s v="Gun"/>
  </r>
  <r>
    <n v="1358"/>
    <n v="1538"/>
    <s v="Jeffrey Sims"/>
    <d v="2016-05-14T00:00:00"/>
    <s v="shot"/>
    <s v="gun"/>
    <x v="37"/>
    <x v="0"/>
    <s v="W"/>
    <s v="Osteen"/>
    <s v="FL"/>
    <b v="0"/>
    <s v="attack"/>
    <s v="Not fleeing"/>
    <b v="0"/>
    <s v="armed"/>
    <s v="Gun"/>
  </r>
  <r>
    <n v="1359"/>
    <n v="1540"/>
    <s v="Ryan Johnson"/>
    <d v="2016-05-14T00:00:00"/>
    <s v="shot and Tasered"/>
    <s v="gun"/>
    <x v="8"/>
    <x v="0"/>
    <s v="W"/>
    <s v="Stockbridge"/>
    <s v="GA"/>
    <b v="1"/>
    <s v="other"/>
    <s v="Not fleeing"/>
    <b v="0"/>
    <s v="armed"/>
    <s v="Gun"/>
  </r>
  <r>
    <n v="1360"/>
    <n v="1541"/>
    <s v="Dracy &quot;Clint&quot; Pendleton"/>
    <d v="2016-05-15T00:00:00"/>
    <s v="shot"/>
    <s v="gun"/>
    <x v="7"/>
    <x v="0"/>
    <s v="W"/>
    <s v="Shawnee National Forest"/>
    <s v="IL"/>
    <b v="0"/>
    <s v="attack"/>
    <s v="Foot"/>
    <b v="0"/>
    <s v="armed"/>
    <s v="Gun"/>
  </r>
  <r>
    <n v="1361"/>
    <n v="1542"/>
    <s v="Jabril Robinson"/>
    <d v="2016-05-16T00:00:00"/>
    <s v="shot"/>
    <s v="gun"/>
    <x v="2"/>
    <x v="0"/>
    <s v="B"/>
    <s v="Riverdale"/>
    <s v="GA"/>
    <b v="0"/>
    <s v="attack"/>
    <s v="Foot"/>
    <b v="0"/>
    <s v="armed"/>
    <s v="Gun"/>
  </r>
  <r>
    <n v="1362"/>
    <n v="1544"/>
    <s v="Luke Sanders"/>
    <d v="2016-05-17T00:00:00"/>
    <s v="shot"/>
    <s v="ax"/>
    <x v="16"/>
    <x v="0"/>
    <s v="W"/>
    <s v="Siskiyou County"/>
    <s v="CA"/>
    <b v="1"/>
    <s v="other"/>
    <s v="Not fleeing"/>
    <b v="0"/>
    <s v="armed"/>
    <s v="No Gun"/>
  </r>
  <r>
    <n v="1363"/>
    <n v="1543"/>
    <s v="Garry Conrad"/>
    <d v="2016-05-18T00:00:00"/>
    <s v="shot"/>
    <s v="knife"/>
    <x v="42"/>
    <x v="0"/>
    <s v="W"/>
    <s v="New York"/>
    <s v="NY"/>
    <b v="1"/>
    <s v="other"/>
    <s v="Not fleeing"/>
    <b v="0"/>
    <s v="armed"/>
    <s v="No Gun"/>
  </r>
  <r>
    <n v="1364"/>
    <n v="1545"/>
    <s v="Joseph Weatherby"/>
    <d v="2016-05-18T00:00:00"/>
    <s v="shot"/>
    <s v="gun"/>
    <x v="52"/>
    <x v="0"/>
    <s v="W"/>
    <s v="Sullivan"/>
    <s v="MO"/>
    <b v="0"/>
    <s v="attack"/>
    <s v="Other"/>
    <b v="0"/>
    <s v="armed"/>
    <s v="Gun"/>
  </r>
  <r>
    <n v="1365"/>
    <n v="1546"/>
    <s v="Israel Santos-Banos"/>
    <d v="2016-05-18T00:00:00"/>
    <s v="shot"/>
    <s v="gun"/>
    <x v="45"/>
    <x v="0"/>
    <s v="H"/>
    <s v="Phoenix"/>
    <s v="AZ"/>
    <b v="0"/>
    <s v="attack"/>
    <s v="Not fleeing"/>
    <b v="0"/>
    <s v="armed"/>
    <s v="Gun"/>
  </r>
  <r>
    <n v="1366"/>
    <n v="1547"/>
    <s v="Jeremias Cruz"/>
    <d v="2016-05-19T00:00:00"/>
    <s v="shot"/>
    <s v="unarmed"/>
    <x v="12"/>
    <x v="0"/>
    <s v="H"/>
    <s v="Las Vegas"/>
    <s v="NV"/>
    <b v="0"/>
    <s v="attack"/>
    <s v="Not fleeing"/>
    <b v="0"/>
    <s v="unarmed or undetermined or null"/>
    <s v="No Gun"/>
  </r>
  <r>
    <n v="1367"/>
    <n v="1548"/>
    <s v="Jessica Nelson-Williams"/>
    <d v="2016-05-19T00:00:00"/>
    <s v="shot"/>
    <s v="unarmed"/>
    <x v="20"/>
    <x v="1"/>
    <s v="B"/>
    <s v="San Francisco"/>
    <s v="CA"/>
    <b v="0"/>
    <s v="other"/>
    <s v="Car"/>
    <b v="0"/>
    <s v="unarmed or undetermined or null"/>
    <s v="No Gun"/>
  </r>
  <r>
    <n v="1368"/>
    <n v="1549"/>
    <s v="Jaime Ide"/>
    <d v="2016-05-19T00:00:00"/>
    <s v="shot"/>
    <s v="knife"/>
    <x v="7"/>
    <x v="0"/>
    <s v="H"/>
    <s v="Citrus Heights"/>
    <s v="CA"/>
    <b v="0"/>
    <s v="other"/>
    <s v="Not fleeing"/>
    <b v="1"/>
    <s v="armed"/>
    <s v="No Gun"/>
  </r>
  <r>
    <n v="1369"/>
    <n v="1550"/>
    <s v="Timothy Brandon Stacy"/>
    <d v="2016-05-19T00:00:00"/>
    <s v="shot"/>
    <s v="gun"/>
    <x v="16"/>
    <x v="0"/>
    <s v="W"/>
    <s v="Fisty"/>
    <s v="KY"/>
    <b v="0"/>
    <s v="attack"/>
    <s v="Not fleeing"/>
    <b v="0"/>
    <s v="armed"/>
    <s v="Gun"/>
  </r>
  <r>
    <n v="1370"/>
    <n v="1551"/>
    <s v="Kentrill William Carraway"/>
    <d v="2016-05-19T00:00:00"/>
    <s v="shot"/>
    <s v="gun"/>
    <x v="6"/>
    <x v="0"/>
    <s v="B"/>
    <s v="Miami"/>
    <s v="FL"/>
    <b v="0"/>
    <s v="other"/>
    <s v="Not fleeing"/>
    <b v="0"/>
    <s v="armed"/>
    <s v="Gun"/>
  </r>
  <r>
    <n v="1371"/>
    <n v="1559"/>
    <s v="Joshua Beebee"/>
    <d v="2016-05-20T00:00:00"/>
    <s v="shot"/>
    <s v="knife"/>
    <x v="10"/>
    <x v="0"/>
    <s v="B"/>
    <s v="Omaha"/>
    <s v="NE"/>
    <b v="0"/>
    <s v="other"/>
    <s v="Foot"/>
    <b v="1"/>
    <s v="armed"/>
    <s v="No Gun"/>
  </r>
  <r>
    <n v="1372"/>
    <n v="1552"/>
    <s v="Norman Campbell"/>
    <d v="2016-05-21T00:00:00"/>
    <s v="shot"/>
    <s v="gun"/>
    <x v="51"/>
    <x v="0"/>
    <s v="W"/>
    <s v="Chesterfield County"/>
    <s v="SC"/>
    <b v="0"/>
    <s v="attack"/>
    <s v="Not fleeing"/>
    <b v="0"/>
    <s v="armed"/>
    <s v="Gun"/>
  </r>
  <r>
    <n v="1373"/>
    <n v="1553"/>
    <s v="Travis Moore"/>
    <d v="2016-05-21T00:00:00"/>
    <s v="shot"/>
    <s v="unarmed"/>
    <x v="38"/>
    <x v="0"/>
    <s v="W"/>
    <s v="Oregon City"/>
    <s v="OR"/>
    <b v="1"/>
    <s v="attack"/>
    <s v="Not fleeing"/>
    <b v="0"/>
    <s v="unarmed or undetermined or null"/>
    <s v="No Gun"/>
  </r>
  <r>
    <n v="1374"/>
    <n v="1556"/>
    <s v="Mark Nelson"/>
    <d v="2016-05-21T00:00:00"/>
    <s v="shot"/>
    <s v="gun"/>
    <x v="10"/>
    <x v="0"/>
    <s v="N"/>
    <s v="Flagstaff"/>
    <s v="AZ"/>
    <b v="1"/>
    <s v="attack"/>
    <s v="Not fleeing"/>
    <b v="1"/>
    <s v="armed"/>
    <s v="Gun"/>
  </r>
  <r>
    <n v="1375"/>
    <n v="1554"/>
    <s v="Michael Eugene Wilson Jr."/>
    <d v="2016-05-22T00:00:00"/>
    <s v="shot"/>
    <s v="unarmed"/>
    <x v="25"/>
    <x v="0"/>
    <s v="B"/>
    <s v="Hallandale Beach"/>
    <s v="FL"/>
    <b v="0"/>
    <s v="other"/>
    <s v="Car"/>
    <b v="1"/>
    <s v="unarmed or undetermined or null"/>
    <s v="No Gun"/>
  </r>
  <r>
    <n v="1376"/>
    <n v="1555"/>
    <s v="Jorge Zambrano"/>
    <d v="2016-05-22T00:00:00"/>
    <s v="shot"/>
    <s v="gun"/>
    <x v="7"/>
    <x v="0"/>
    <s v="H"/>
    <s v="Oxford"/>
    <s v="MA"/>
    <b v="0"/>
    <s v="attack"/>
    <s v="Not fleeing"/>
    <b v="0"/>
    <s v="armed"/>
    <s v="Gun"/>
  </r>
  <r>
    <n v="1377"/>
    <n v="1562"/>
    <s v="Vernell Bing"/>
    <d v="2016-05-22T00:00:00"/>
    <s v="shot"/>
    <s v="unarmed"/>
    <x v="6"/>
    <x v="0"/>
    <s v="B"/>
    <s v="Jacksonville"/>
    <s v="FL"/>
    <b v="0"/>
    <s v="other"/>
    <s v="Car"/>
    <b v="0"/>
    <s v="unarmed or undetermined or null"/>
    <s v="No Gun"/>
  </r>
  <r>
    <n v="1378"/>
    <n v="1563"/>
    <s v="Bryson Fischer"/>
    <d v="2016-05-22T00:00:00"/>
    <s v="shot"/>
    <s v="gun"/>
    <x v="14"/>
    <x v="0"/>
    <s v="W"/>
    <s v="Boulder"/>
    <s v="CO"/>
    <b v="1"/>
    <s v="attack"/>
    <s v="Not fleeing"/>
    <b v="0"/>
    <s v="armed"/>
    <s v="Gun"/>
  </r>
  <r>
    <n v="1379"/>
    <n v="1560"/>
    <s v="Verl Bedonie"/>
    <d v="2016-05-23T00:00:00"/>
    <s v="shot"/>
    <s v="gun"/>
    <x v="36"/>
    <x v="0"/>
    <s v="N"/>
    <s v="Flagstaff"/>
    <s v="AZ"/>
    <b v="0"/>
    <s v="attack"/>
    <s v="Foot"/>
    <b v="1"/>
    <s v="armed"/>
    <s v="Gun"/>
  </r>
  <r>
    <n v="1380"/>
    <n v="1561"/>
    <s v="Bodhi Wilson Dean Phelps"/>
    <d v="2016-05-24T00:00:00"/>
    <s v="shot"/>
    <s v="knife"/>
    <x v="6"/>
    <x v="0"/>
    <s v="W"/>
    <s v="Gresham"/>
    <s v="OR"/>
    <b v="0"/>
    <s v="other"/>
    <s v="Not fleeing"/>
    <b v="0"/>
    <s v="armed"/>
    <s v="No Gun"/>
  </r>
  <r>
    <n v="1381"/>
    <n v="1564"/>
    <s v="Leslie Goletz"/>
    <d v="2016-05-24T00:00:00"/>
    <s v="shot"/>
    <s v="Taser"/>
    <x v="41"/>
    <x v="0"/>
    <m/>
    <s v="Harrisonville"/>
    <s v="MO"/>
    <b v="0"/>
    <s v="other"/>
    <s v="Car"/>
    <b v="0"/>
    <s v="armed"/>
    <s v="No Gun"/>
  </r>
  <r>
    <n v="1382"/>
    <n v="1567"/>
    <s v="Mario Montoya"/>
    <d v="2016-05-24T00:00:00"/>
    <s v="shot"/>
    <s v="gun"/>
    <x v="10"/>
    <x v="0"/>
    <s v="H"/>
    <s v="Albuquerque"/>
    <s v="NM"/>
    <b v="0"/>
    <s v="attack"/>
    <s v="Not fleeing"/>
    <b v="0"/>
    <s v="armed"/>
    <s v="Gun"/>
  </r>
  <r>
    <n v="1383"/>
    <n v="1565"/>
    <s v="Derek Prophet"/>
    <d v="2016-05-25T00:00:00"/>
    <s v="shot"/>
    <s v="knife"/>
    <x v="21"/>
    <x v="0"/>
    <s v="W"/>
    <s v="Oklahoma City"/>
    <s v="OK"/>
    <b v="1"/>
    <s v="other"/>
    <s v="Not fleeing"/>
    <b v="0"/>
    <s v="armed"/>
    <s v="No Gun"/>
  </r>
  <r>
    <n v="1384"/>
    <n v="1566"/>
    <s v="Doll Pierre-Louis"/>
    <d v="2016-05-25T00:00:00"/>
    <s v="shot"/>
    <m/>
    <x v="22"/>
    <x v="0"/>
    <s v="B"/>
    <s v="Miami Gardens"/>
    <s v="FL"/>
    <b v="0"/>
    <s v="other"/>
    <s v="Car"/>
    <b v="0"/>
    <s v="unarmed or undetermined or null"/>
    <s v="No Gun"/>
  </r>
  <r>
    <n v="1385"/>
    <n v="1568"/>
    <s v="Eugene &quot;Geno&quot; Francis Smith"/>
    <d v="2016-05-26T00:00:00"/>
    <s v="shot"/>
    <s v="gun"/>
    <x v="20"/>
    <x v="0"/>
    <s v="W"/>
    <s v="St. Paul"/>
    <s v="MN"/>
    <b v="0"/>
    <s v="attack"/>
    <s v="Not fleeing"/>
    <b v="0"/>
    <s v="armed"/>
    <s v="Gun"/>
  </r>
  <r>
    <n v="1386"/>
    <n v="1569"/>
    <s v="Warren Christian"/>
    <d v="2016-05-26T00:00:00"/>
    <s v="shot"/>
    <s v="gun"/>
    <x v="21"/>
    <x v="0"/>
    <s v="W"/>
    <s v="Lansing"/>
    <s v="IL"/>
    <b v="0"/>
    <s v="attack"/>
    <s v="Foot"/>
    <b v="0"/>
    <s v="armed"/>
    <s v="Gun"/>
  </r>
  <r>
    <n v="1387"/>
    <n v="1570"/>
    <s v="TK Tk"/>
    <d v="2016-05-26T00:00:00"/>
    <s v="shot"/>
    <s v="gun"/>
    <x v="46"/>
    <x v="0"/>
    <m/>
    <s v="San Antonio"/>
    <s v="TX"/>
    <b v="0"/>
    <s v="other"/>
    <s v="Not fleeing"/>
    <b v="0"/>
    <s v="armed"/>
    <s v="Gun"/>
  </r>
  <r>
    <n v="1388"/>
    <n v="1571"/>
    <s v="Devonte Gates"/>
    <d v="2016-05-26T00:00:00"/>
    <s v="shot"/>
    <s v="undetermined"/>
    <x v="27"/>
    <x v="0"/>
    <s v="B"/>
    <s v="Washington Park"/>
    <s v="IL"/>
    <b v="0"/>
    <s v="undetermined"/>
    <s v="Foot"/>
    <b v="0"/>
    <s v="unarmed or undetermined or null"/>
    <s v="No Gun"/>
  </r>
  <r>
    <n v="1389"/>
    <n v="1572"/>
    <s v="Fernando Castro"/>
    <d v="2016-05-26T00:00:00"/>
    <s v="shot"/>
    <s v="gun"/>
    <x v="29"/>
    <x v="0"/>
    <s v="H"/>
    <s v="Solvang"/>
    <s v="CA"/>
    <b v="0"/>
    <s v="attack"/>
    <s v="Car"/>
    <b v="0"/>
    <s v="armed"/>
    <s v="Gun"/>
  </r>
  <r>
    <n v="1390"/>
    <n v="1581"/>
    <s v="Tk Tk"/>
    <d v="2016-05-26T00:00:00"/>
    <s v="shot"/>
    <s v="knife"/>
    <x v="46"/>
    <x v="1"/>
    <m/>
    <s v="Sneads"/>
    <s v="FL"/>
    <b v="0"/>
    <s v="other"/>
    <s v="Not fleeing"/>
    <b v="0"/>
    <s v="armed"/>
    <s v="No Gun"/>
  </r>
  <r>
    <n v="1391"/>
    <n v="1583"/>
    <s v="Angel Daniel Navarro"/>
    <d v="2016-05-26T00:00:00"/>
    <s v="shot"/>
    <s v="gun"/>
    <x v="9"/>
    <x v="0"/>
    <s v="H"/>
    <s v="Socorro"/>
    <s v="NM"/>
    <b v="0"/>
    <s v="attack"/>
    <s v="Car"/>
    <b v="0"/>
    <s v="armed"/>
    <s v="Gun"/>
  </r>
  <r>
    <n v="1392"/>
    <n v="1580"/>
    <s v="Terry Edwards"/>
    <d v="2016-05-27T00:00:00"/>
    <s v="shot"/>
    <s v="gun"/>
    <x v="37"/>
    <x v="0"/>
    <s v="W"/>
    <s v="Indianapolis"/>
    <s v="IN"/>
    <b v="0"/>
    <s v="attack"/>
    <s v="Not fleeing"/>
    <b v="0"/>
    <s v="armed"/>
    <s v="Gun"/>
  </r>
  <r>
    <n v="1393"/>
    <n v="1576"/>
    <s v="Dennis Hudson"/>
    <d v="2016-05-28T00:00:00"/>
    <s v="shot"/>
    <s v="gun"/>
    <x v="44"/>
    <x v="0"/>
    <s v="B"/>
    <s v="Eastaboga"/>
    <s v="AL"/>
    <b v="0"/>
    <s v="attack"/>
    <s v="Not fleeing"/>
    <b v="0"/>
    <s v="armed"/>
    <s v="Gun"/>
  </r>
  <r>
    <n v="1394"/>
    <n v="1582"/>
    <s v="Dennis Humphrey"/>
    <d v="2016-05-28T00:00:00"/>
    <s v="shot"/>
    <s v="gun"/>
    <x v="48"/>
    <x v="0"/>
    <s v="W"/>
    <s v="Albuquerque"/>
    <s v="NM"/>
    <b v="0"/>
    <s v="attack"/>
    <s v="Not fleeing"/>
    <b v="1"/>
    <s v="armed"/>
    <s v="Gun"/>
  </r>
  <r>
    <n v="1395"/>
    <n v="1573"/>
    <s v="Dionisio Augustine Garza III"/>
    <d v="2016-05-29T00:00:00"/>
    <s v="shot"/>
    <s v="gun"/>
    <x v="9"/>
    <x v="0"/>
    <s v="H"/>
    <s v="Houston"/>
    <s v="TX"/>
    <b v="1"/>
    <s v="attack"/>
    <s v="Not fleeing"/>
    <b v="0"/>
    <s v="armed"/>
    <s v="Gun"/>
  </r>
  <r>
    <n v="1396"/>
    <n v="1577"/>
    <s v="Donald Edward Brown III"/>
    <d v="2016-05-29T00:00:00"/>
    <s v="shot"/>
    <s v="knife"/>
    <x v="3"/>
    <x v="0"/>
    <s v="W"/>
    <s v="Deland"/>
    <s v="FL"/>
    <b v="0"/>
    <s v="other"/>
    <s v="Not fleeing"/>
    <b v="0"/>
    <s v="armed"/>
    <s v="No Gun"/>
  </r>
  <r>
    <n v="1397"/>
    <n v="1578"/>
    <s v="John Mark Coffey"/>
    <d v="2016-05-29T00:00:00"/>
    <s v="shot"/>
    <s v="gun"/>
    <x v="0"/>
    <x v="0"/>
    <s v="W"/>
    <s v="Clinton"/>
    <s v="NC"/>
    <b v="0"/>
    <s v="attack"/>
    <s v="Not fleeing"/>
    <b v="1"/>
    <s v="armed"/>
    <s v="Gun"/>
  </r>
  <r>
    <n v="1398"/>
    <n v="1579"/>
    <s v="Todd Brent Burroughs"/>
    <d v="2016-05-29T00:00:00"/>
    <s v="shot and Tasered"/>
    <s v="unarmed"/>
    <x v="38"/>
    <x v="0"/>
    <s v="W"/>
    <s v="Stoneville"/>
    <s v="NC"/>
    <b v="0"/>
    <s v="other"/>
    <s v="Car"/>
    <b v="0"/>
    <s v="unarmed or undetermined or null"/>
    <s v="No Gun"/>
  </r>
  <r>
    <n v="1399"/>
    <n v="1574"/>
    <s v="Robert Wickizer"/>
    <d v="2016-05-30T00:00:00"/>
    <s v="shot"/>
    <s v="gun"/>
    <x v="66"/>
    <x v="0"/>
    <s v="W"/>
    <s v="Tualatin"/>
    <s v="OR"/>
    <b v="0"/>
    <s v="attack"/>
    <s v="Not fleeing"/>
    <b v="0"/>
    <s v="armed"/>
    <s v="Gun"/>
  </r>
  <r>
    <n v="1400"/>
    <n v="1575"/>
    <s v="Osee Calix"/>
    <d v="2016-05-30T00:00:00"/>
    <s v="shot"/>
    <s v="gun"/>
    <x v="19"/>
    <x v="0"/>
    <s v="B"/>
    <s v="Tucson"/>
    <s v="AZ"/>
    <b v="0"/>
    <s v="attack"/>
    <s v="Not fleeing"/>
    <b v="0"/>
    <s v="armed"/>
    <s v="Gun"/>
  </r>
  <r>
    <n v="1401"/>
    <n v="1585"/>
    <s v="Nicholas Berger"/>
    <d v="2016-05-31T00:00:00"/>
    <s v="shot"/>
    <s v="knife"/>
    <x v="16"/>
    <x v="0"/>
    <s v="W"/>
    <s v="Bend"/>
    <s v="OR"/>
    <b v="0"/>
    <s v="other"/>
    <s v="Not fleeing"/>
    <b v="0"/>
    <s v="armed"/>
    <s v="No Gun"/>
  </r>
  <r>
    <n v="1402"/>
    <n v="1584"/>
    <s v="TK TK"/>
    <d v="2016-06-01T00:00:00"/>
    <s v="shot"/>
    <s v="gun"/>
    <x v="46"/>
    <x v="0"/>
    <m/>
    <s v="Phoenix"/>
    <s v="AZ"/>
    <b v="0"/>
    <s v="attack"/>
    <s v="Not fleeing"/>
    <b v="0"/>
    <s v="armed"/>
    <s v="Gun"/>
  </r>
  <r>
    <n v="1403"/>
    <n v="1586"/>
    <s v="Michael Johnson"/>
    <d v="2016-06-01T00:00:00"/>
    <s v="shot"/>
    <s v="gun"/>
    <x v="27"/>
    <x v="0"/>
    <s v="B"/>
    <s v="Newnan"/>
    <s v="GA"/>
    <b v="0"/>
    <s v="attack"/>
    <s v="Foot"/>
    <b v="1"/>
    <s v="armed"/>
    <s v="Gun"/>
  </r>
  <r>
    <n v="1404"/>
    <n v="1587"/>
    <s v="Daniel Pigg"/>
    <d v="2016-06-01T00:00:00"/>
    <s v="shot"/>
    <s v="gun"/>
    <x v="39"/>
    <x v="0"/>
    <s v="W"/>
    <s v="Berea"/>
    <s v="KY"/>
    <b v="0"/>
    <s v="attack"/>
    <s v="Foot"/>
    <b v="0"/>
    <s v="armed"/>
    <s v="Gun"/>
  </r>
  <r>
    <n v="1405"/>
    <n v="1588"/>
    <s v="Willie Demetrius James"/>
    <d v="2016-06-02T00:00:00"/>
    <s v="shot"/>
    <s v="knife"/>
    <x v="21"/>
    <x v="0"/>
    <s v="B"/>
    <s v="Norfolk"/>
    <s v="VA"/>
    <b v="1"/>
    <s v="other"/>
    <s v="Not fleeing"/>
    <b v="1"/>
    <s v="armed"/>
    <s v="No Gun"/>
  </r>
  <r>
    <n v="1406"/>
    <n v="1589"/>
    <s v="Rodney Rodriguez Smith"/>
    <d v="2016-06-02T00:00:00"/>
    <s v="shot"/>
    <s v="gun"/>
    <x v="5"/>
    <x v="0"/>
    <s v="B"/>
    <s v="Charlotte"/>
    <s v="NC"/>
    <b v="0"/>
    <s v="other"/>
    <s v="Not fleeing"/>
    <b v="1"/>
    <s v="armed"/>
    <s v="Gun"/>
  </r>
  <r>
    <n v="1407"/>
    <n v="1590"/>
    <s v="Joshua Smith"/>
    <d v="2016-06-03T00:00:00"/>
    <s v="shot"/>
    <s v="knife"/>
    <x v="19"/>
    <x v="0"/>
    <s v="W"/>
    <s v="Wasilla"/>
    <s v="AK"/>
    <b v="0"/>
    <s v="other"/>
    <s v="Not fleeing"/>
    <b v="0"/>
    <s v="armed"/>
    <s v="No Gun"/>
  </r>
  <r>
    <n v="1408"/>
    <n v="1591"/>
    <s v="Hubert Thomas Burns, Jr."/>
    <d v="2016-06-03T00:00:00"/>
    <s v="shot"/>
    <s v="knife"/>
    <x v="8"/>
    <x v="0"/>
    <s v="N"/>
    <s v="Parker"/>
    <s v="AZ"/>
    <b v="0"/>
    <s v="other"/>
    <s v="Not fleeing"/>
    <b v="0"/>
    <s v="armed"/>
    <s v="No Gun"/>
  </r>
  <r>
    <n v="1409"/>
    <n v="1592"/>
    <s v="Daniel Jonathan Shaham"/>
    <d v="2016-06-04T00:00:00"/>
    <s v="shot"/>
    <s v="undetermined"/>
    <x v="10"/>
    <x v="0"/>
    <m/>
    <s v="Yreka"/>
    <s v="CA"/>
    <b v="0"/>
    <s v="attack"/>
    <s v="Not fleeing"/>
    <b v="0"/>
    <s v="unarmed or undetermined or null"/>
    <s v="No Gun"/>
  </r>
  <r>
    <n v="1410"/>
    <n v="1594"/>
    <s v="Demarco Rhymes"/>
    <d v="2016-06-04T00:00:00"/>
    <s v="shot"/>
    <s v="gun"/>
    <x v="7"/>
    <x v="0"/>
    <s v="B"/>
    <s v="Eufaula"/>
    <s v="AL"/>
    <b v="0"/>
    <s v="attack"/>
    <s v="Other"/>
    <b v="1"/>
    <s v="armed"/>
    <s v="Gun"/>
  </r>
  <r>
    <n v="1411"/>
    <n v="1598"/>
    <s v="Larry Dustin Stepp"/>
    <d v="2016-06-04T00:00:00"/>
    <s v="shot"/>
    <s v="knife"/>
    <x v="10"/>
    <x v="0"/>
    <s v="W"/>
    <s v="Muncie"/>
    <s v="IN"/>
    <b v="1"/>
    <s v="other"/>
    <s v="Not fleeing"/>
    <b v="1"/>
    <s v="armed"/>
    <s v="No Gun"/>
  </r>
  <r>
    <n v="1412"/>
    <n v="1593"/>
    <s v="Christopher Michael Moran"/>
    <d v="2016-06-05T00:00:00"/>
    <s v="shot"/>
    <s v="gun"/>
    <x v="10"/>
    <x v="0"/>
    <s v="W"/>
    <s v="Cape Coral"/>
    <s v="FL"/>
    <b v="0"/>
    <s v="other"/>
    <s v="Car"/>
    <b v="0"/>
    <s v="armed"/>
    <s v="Gun"/>
  </r>
  <r>
    <n v="1413"/>
    <n v="1595"/>
    <s v="Henry Green"/>
    <d v="2016-06-06T00:00:00"/>
    <s v="shot"/>
    <s v="gun"/>
    <x v="2"/>
    <x v="0"/>
    <s v="B"/>
    <s v="Columbus"/>
    <s v="OH"/>
    <b v="0"/>
    <s v="attack"/>
    <s v="Not fleeing"/>
    <b v="0"/>
    <s v="armed"/>
    <s v="Gun"/>
  </r>
  <r>
    <n v="1414"/>
    <n v="1597"/>
    <s v="Kalyp Allen Rapoza"/>
    <d v="2016-06-06T00:00:00"/>
    <s v="shot"/>
    <s v="knife"/>
    <x v="9"/>
    <x v="0"/>
    <s v="O"/>
    <s v="Hilo"/>
    <s v="HI"/>
    <b v="0"/>
    <s v="other"/>
    <s v="Not fleeing"/>
    <b v="0"/>
    <s v="armed"/>
    <s v="No Gun"/>
  </r>
  <r>
    <n v="1415"/>
    <n v="1596"/>
    <s v="Andrew Henson"/>
    <d v="2016-06-07T00:00:00"/>
    <s v="shot"/>
    <s v="unarmed"/>
    <x v="9"/>
    <x v="0"/>
    <s v="W"/>
    <s v="Wagoner"/>
    <s v="OK"/>
    <b v="0"/>
    <s v="other"/>
    <s v="Car"/>
    <b v="1"/>
    <s v="unarmed or undetermined or null"/>
    <s v="No Gun"/>
  </r>
  <r>
    <n v="1416"/>
    <n v="1599"/>
    <s v="Omar Villagomez"/>
    <d v="2016-06-07T00:00:00"/>
    <s v="shot"/>
    <m/>
    <x v="27"/>
    <x v="0"/>
    <s v="H"/>
    <s v="Turlock"/>
    <s v="CA"/>
    <b v="0"/>
    <s v="other"/>
    <s v="Not fleeing"/>
    <b v="0"/>
    <s v="unarmed or undetermined or null"/>
    <s v="No Gun"/>
  </r>
  <r>
    <n v="1417"/>
    <n v="1601"/>
    <s v="Willis N. Walker"/>
    <d v="2016-06-07T00:00:00"/>
    <s v="shot"/>
    <s v="gun"/>
    <x v="17"/>
    <x v="0"/>
    <s v="B"/>
    <s v="Norman"/>
    <s v="VA"/>
    <b v="0"/>
    <s v="other"/>
    <s v="Not fleeing"/>
    <b v="0"/>
    <s v="armed"/>
    <s v="Gun"/>
  </r>
  <r>
    <n v="1418"/>
    <n v="1604"/>
    <s v="William David Powell"/>
    <d v="2016-06-07T00:00:00"/>
    <s v="shot"/>
    <s v="gun"/>
    <x v="51"/>
    <x v="0"/>
    <s v="W"/>
    <s v="Stockbridge"/>
    <s v="GA"/>
    <b v="0"/>
    <s v="attack"/>
    <s v="Not fleeing"/>
    <b v="0"/>
    <s v="armed"/>
    <s v="Gun"/>
  </r>
  <r>
    <n v="1419"/>
    <n v="1602"/>
    <s v="Carlos Garcia"/>
    <d v="2016-06-08T00:00:00"/>
    <s v="shot"/>
    <s v="gun"/>
    <x v="21"/>
    <x v="0"/>
    <s v="H"/>
    <s v="Kansas City"/>
    <s v="MO"/>
    <b v="0"/>
    <s v="attack"/>
    <s v="Not fleeing"/>
    <b v="0"/>
    <s v="armed"/>
    <s v="Gun"/>
  </r>
  <r>
    <n v="1420"/>
    <n v="1603"/>
    <s v="William Michael Hollis"/>
    <d v="2016-06-09T00:00:00"/>
    <s v="shot"/>
    <s v="gun"/>
    <x v="8"/>
    <x v="0"/>
    <s v="W"/>
    <s v="Birmingham"/>
    <s v="AL"/>
    <b v="0"/>
    <s v="attack"/>
    <s v="Car"/>
    <b v="0"/>
    <s v="armed"/>
    <s v="Gun"/>
  </r>
  <r>
    <n v="1421"/>
    <n v="1605"/>
    <s v="James Allen Nickol"/>
    <d v="2016-06-09T00:00:00"/>
    <s v="shot"/>
    <s v="gun"/>
    <x v="38"/>
    <x v="0"/>
    <s v="W"/>
    <s v="York"/>
    <s v="PA"/>
    <b v="0"/>
    <s v="attack"/>
    <m/>
    <b v="0"/>
    <s v="armed"/>
    <s v="Gun"/>
  </r>
  <r>
    <n v="1422"/>
    <n v="1606"/>
    <s v="John Michael Brisco"/>
    <d v="2016-06-09T00:00:00"/>
    <s v="shot"/>
    <s v="gun"/>
    <x v="50"/>
    <x v="0"/>
    <s v="B"/>
    <s v="Port Arthur"/>
    <s v="TX"/>
    <b v="0"/>
    <s v="other"/>
    <s v="Foot"/>
    <b v="0"/>
    <s v="armed"/>
    <s v="Gun"/>
  </r>
  <r>
    <n v="1423"/>
    <n v="1607"/>
    <s v="Clifford Tucker"/>
    <d v="2016-06-09T00:00:00"/>
    <s v="shot"/>
    <s v="gun"/>
    <x v="24"/>
    <x v="0"/>
    <s v="W"/>
    <s v="Ishpeming Township"/>
    <s v="MI"/>
    <b v="1"/>
    <s v="attack"/>
    <s v="Not fleeing"/>
    <b v="1"/>
    <s v="armed"/>
    <s v="Gun"/>
  </r>
  <r>
    <n v="1424"/>
    <n v="1615"/>
    <s v="TK TK"/>
    <d v="2016-06-09T00:00:00"/>
    <s v="shot"/>
    <s v="baton"/>
    <x v="46"/>
    <x v="0"/>
    <m/>
    <s v="Somerton"/>
    <s v="AZ"/>
    <b v="0"/>
    <s v="attack"/>
    <s v="Not fleeing"/>
    <b v="0"/>
    <s v="armed"/>
    <s v="No Gun"/>
  </r>
  <r>
    <n v="1425"/>
    <n v="1838"/>
    <s v="Keith Bursey"/>
    <d v="2016-06-10T00:00:00"/>
    <s v="shot"/>
    <s v="gun"/>
    <x v="10"/>
    <x v="0"/>
    <s v="B"/>
    <s v="Los Angeles"/>
    <s v="CA"/>
    <b v="0"/>
    <s v="attack"/>
    <s v="Not fleeing"/>
    <b v="0"/>
    <s v="armed"/>
    <s v="Gun"/>
  </r>
  <r>
    <n v="1426"/>
    <n v="1611"/>
    <s v="Clayton Millsaps"/>
    <d v="2016-06-10T00:00:00"/>
    <s v="shot"/>
    <s v="baseball bat"/>
    <x v="20"/>
    <x v="0"/>
    <s v="W"/>
    <s v="Iredell County"/>
    <s v="NC"/>
    <b v="0"/>
    <s v="other"/>
    <s v="Not fleeing"/>
    <b v="0"/>
    <s v="armed"/>
    <s v="No Gun"/>
  </r>
  <r>
    <n v="1427"/>
    <n v="1613"/>
    <s v="Bobby Sanchez"/>
    <d v="2016-06-10T00:00:00"/>
    <s v="shot"/>
    <s v="gun"/>
    <x v="3"/>
    <x v="0"/>
    <s v="H"/>
    <s v="Pueblo"/>
    <s v="CO"/>
    <b v="0"/>
    <s v="attack"/>
    <s v="Foot"/>
    <b v="0"/>
    <s v="armed"/>
    <s v="Gun"/>
  </r>
  <r>
    <n v="1428"/>
    <n v="1614"/>
    <s v="J. Juan Briseno-Ortega"/>
    <d v="2016-06-10T00:00:00"/>
    <s v="shot"/>
    <s v="gun"/>
    <x v="44"/>
    <x v="0"/>
    <s v="H"/>
    <s v="Yakima"/>
    <s v="WA"/>
    <b v="0"/>
    <s v="attack"/>
    <s v="Not fleeing"/>
    <b v="1"/>
    <s v="armed"/>
    <s v="Gun"/>
  </r>
  <r>
    <n v="1429"/>
    <n v="1612"/>
    <s v="Lyndarius Cortez Witherspoon"/>
    <d v="2016-06-11T00:00:00"/>
    <s v="shot"/>
    <s v="gun"/>
    <x v="25"/>
    <x v="0"/>
    <s v="B"/>
    <s v="Tupelo"/>
    <s v="MS"/>
    <b v="0"/>
    <s v="attack"/>
    <s v="Car"/>
    <b v="0"/>
    <s v="armed"/>
    <s v="Gun"/>
  </r>
  <r>
    <n v="1430"/>
    <n v="1616"/>
    <s v="Jesus Duran"/>
    <d v="2016-06-11T00:00:00"/>
    <s v="shot"/>
    <s v="spear"/>
    <x v="10"/>
    <x v="0"/>
    <s v="H"/>
    <s v="Maywood"/>
    <s v="CA"/>
    <b v="0"/>
    <s v="other"/>
    <s v="Not fleeing"/>
    <b v="0"/>
    <s v="armed"/>
    <s v="No Gun"/>
  </r>
  <r>
    <n v="1431"/>
    <n v="1608"/>
    <s v="Omar Mateen"/>
    <d v="2016-06-12T00:00:00"/>
    <s v="shot"/>
    <s v="gun"/>
    <x v="20"/>
    <x v="0"/>
    <s v="O"/>
    <s v="Orlando"/>
    <s v="FL"/>
    <b v="1"/>
    <s v="attack"/>
    <s v="Not fleeing"/>
    <b v="1"/>
    <s v="armed"/>
    <s v="Gun"/>
  </r>
  <r>
    <n v="1432"/>
    <n v="1609"/>
    <s v="Daniel Bennett Edwards"/>
    <d v="2016-06-12T00:00:00"/>
    <s v="shot"/>
    <s v="knife"/>
    <x v="2"/>
    <x v="0"/>
    <s v="W"/>
    <s v="Eagle Mountain"/>
    <s v="UT"/>
    <b v="1"/>
    <s v="other"/>
    <s v="Not fleeing"/>
    <b v="0"/>
    <s v="armed"/>
    <s v="No Gun"/>
  </r>
  <r>
    <n v="1433"/>
    <n v="1617"/>
    <s v="John Williams"/>
    <d v="2016-06-12T00:00:00"/>
    <s v="shot"/>
    <s v="gun"/>
    <x v="32"/>
    <x v="0"/>
    <s v="B"/>
    <s v="Hiseville"/>
    <s v="KY"/>
    <b v="0"/>
    <s v="attack"/>
    <s v="Car"/>
    <b v="0"/>
    <s v="armed"/>
    <s v="Gun"/>
  </r>
  <r>
    <n v="1434"/>
    <n v="1619"/>
    <s v="Joshua Sciscm"/>
    <d v="2016-06-13T00:00:00"/>
    <s v="shot"/>
    <s v="gun"/>
    <x v="19"/>
    <x v="0"/>
    <s v="W"/>
    <s v="Schenectady"/>
    <s v="NY"/>
    <b v="0"/>
    <s v="attack"/>
    <s v="Not fleeing"/>
    <b v="0"/>
    <s v="armed"/>
    <s v="Gun"/>
  </r>
  <r>
    <n v="1435"/>
    <n v="1620"/>
    <s v="Michael Moore"/>
    <d v="2016-06-13T00:00:00"/>
    <s v="shot"/>
    <s v="gun"/>
    <x v="5"/>
    <x v="0"/>
    <s v="B"/>
    <s v="Mobile"/>
    <s v="AL"/>
    <b v="0"/>
    <s v="other"/>
    <s v="Not fleeing"/>
    <b v="0"/>
    <s v="armed"/>
    <s v="Gun"/>
  </r>
  <r>
    <n v="1436"/>
    <n v="1621"/>
    <s v="Edward Acquisto"/>
    <d v="2016-06-13T00:00:00"/>
    <s v="shot"/>
    <s v="gun"/>
    <x v="67"/>
    <x v="0"/>
    <s v="H"/>
    <s v="Tiverton"/>
    <s v="RI"/>
    <b v="0"/>
    <s v="attack"/>
    <s v="Car"/>
    <b v="0"/>
    <s v="armed"/>
    <s v="Gun"/>
  </r>
  <r>
    <n v="1437"/>
    <n v="1623"/>
    <s v="Kenneth Allen Pointer"/>
    <d v="2016-06-13T00:00:00"/>
    <s v="shot"/>
    <s v="undetermined"/>
    <x v="21"/>
    <x v="0"/>
    <s v="W"/>
    <s v="Vancouver"/>
    <s v="WA"/>
    <b v="0"/>
    <s v="undetermined"/>
    <s v="Car"/>
    <b v="0"/>
    <s v="unarmed or undetermined or null"/>
    <s v="No Gun"/>
  </r>
  <r>
    <n v="1438"/>
    <n v="1618"/>
    <s v="Noel Rodriguez"/>
    <d v="2016-06-14T00:00:00"/>
    <s v="shot"/>
    <m/>
    <x v="44"/>
    <x v="0"/>
    <s v="H"/>
    <s v="Boise"/>
    <s v="ID"/>
    <b v="0"/>
    <s v="other"/>
    <s v="Car"/>
    <b v="1"/>
    <s v="unarmed or undetermined or null"/>
    <s v="No Gun"/>
  </r>
  <r>
    <n v="1439"/>
    <n v="1622"/>
    <s v="Nicholas Ferro"/>
    <d v="2016-06-14T00:00:00"/>
    <s v="shot"/>
    <s v="gun"/>
    <x v="1"/>
    <x v="0"/>
    <s v="W"/>
    <s v="Odessa"/>
    <s v="MO"/>
    <b v="0"/>
    <s v="attack"/>
    <s v="Not fleeing"/>
    <b v="0"/>
    <s v="armed"/>
    <s v="Gun"/>
  </r>
  <r>
    <n v="1440"/>
    <n v="1624"/>
    <s v="Mohammad Moghaddam"/>
    <d v="2016-06-14T00:00:00"/>
    <s v="shot"/>
    <s v="gun"/>
    <x v="30"/>
    <x v="0"/>
    <s v="O"/>
    <s v="Amarillo"/>
    <s v="TX"/>
    <b v="0"/>
    <s v="attack"/>
    <s v="Not fleeing"/>
    <b v="0"/>
    <s v="armed"/>
    <s v="Gun"/>
  </r>
  <r>
    <n v="1441"/>
    <n v="1625"/>
    <s v="Fernando Geovanni Llanez"/>
    <d v="2016-06-14T00:00:00"/>
    <s v="shot"/>
    <s v="undetermined"/>
    <x v="6"/>
    <x v="0"/>
    <s v="H"/>
    <s v="Chula Vista"/>
    <s v="CA"/>
    <b v="0"/>
    <s v="attack"/>
    <s v="Not fleeing"/>
    <b v="0"/>
    <s v="unarmed or undetermined or null"/>
    <s v="No Gun"/>
  </r>
  <r>
    <n v="1442"/>
    <n v="1626"/>
    <s v="Russell Rosser"/>
    <d v="2016-06-15T00:00:00"/>
    <s v="shot"/>
    <m/>
    <x v="21"/>
    <x v="0"/>
    <s v="W"/>
    <s v="Tulsa"/>
    <s v="OK"/>
    <b v="0"/>
    <s v="attack"/>
    <s v="Car"/>
    <b v="0"/>
    <s v="unarmed or undetermined or null"/>
    <s v="No Gun"/>
  </r>
  <r>
    <n v="1443"/>
    <n v="1627"/>
    <s v="Michael Rasmussen"/>
    <d v="2016-06-15T00:00:00"/>
    <s v="shot"/>
    <s v="gun"/>
    <x v="38"/>
    <x v="0"/>
    <s v="W"/>
    <s v="Pembine"/>
    <s v="WI"/>
    <b v="1"/>
    <s v="attack"/>
    <s v="Car"/>
    <b v="0"/>
    <s v="armed"/>
    <s v="Gun"/>
  </r>
  <r>
    <n v="1444"/>
    <n v="1837"/>
    <s v="Ronald Delfino"/>
    <d v="2016-06-16T00:00:00"/>
    <s v="shot"/>
    <s v="gun"/>
    <x v="27"/>
    <x v="0"/>
    <s v="H"/>
    <s v="Albuquerque"/>
    <s v="NM"/>
    <b v="0"/>
    <s v="attack"/>
    <s v="Car"/>
    <b v="0"/>
    <s v="armed"/>
    <s v="Gun"/>
  </r>
  <r>
    <n v="1445"/>
    <n v="1628"/>
    <s v="Peter Grandpre"/>
    <d v="2016-06-16T00:00:00"/>
    <s v="shot"/>
    <s v="gun"/>
    <x v="16"/>
    <x v="0"/>
    <s v="W"/>
    <s v="Butte"/>
    <s v="MT"/>
    <b v="0"/>
    <s v="attack"/>
    <s v="Not fleeing"/>
    <b v="1"/>
    <s v="armed"/>
    <s v="Gun"/>
  </r>
  <r>
    <n v="1446"/>
    <n v="1629"/>
    <s v="Nicholas Damon"/>
    <d v="2016-06-16T00:00:00"/>
    <s v="shot"/>
    <m/>
    <x v="12"/>
    <x v="0"/>
    <s v="H"/>
    <s v="Westminster"/>
    <s v="CO"/>
    <b v="0"/>
    <s v="attack"/>
    <s v="Car"/>
    <b v="0"/>
    <s v="unarmed or undetermined or null"/>
    <s v="No Gun"/>
  </r>
  <r>
    <n v="1447"/>
    <n v="1630"/>
    <s v="John Anderson"/>
    <d v="2016-06-16T00:00:00"/>
    <s v="shot"/>
    <s v="gun"/>
    <x v="37"/>
    <x v="0"/>
    <s v="W"/>
    <s v="Montpelier"/>
    <s v="OH"/>
    <b v="1"/>
    <s v="other"/>
    <s v="Not fleeing"/>
    <b v="0"/>
    <s v="armed"/>
    <s v="Gun"/>
  </r>
  <r>
    <n v="1448"/>
    <n v="1633"/>
    <s v="William Thomas Hennessey"/>
    <d v="2016-06-18T00:00:00"/>
    <s v="shot"/>
    <s v="toy weapon"/>
    <x v="8"/>
    <x v="0"/>
    <s v="W"/>
    <s v="Huntsville"/>
    <s v="AL"/>
    <b v="0"/>
    <s v="attack"/>
    <s v="Not fleeing"/>
    <b v="1"/>
    <s v="armed"/>
    <s v="No Gun"/>
  </r>
  <r>
    <n v="1449"/>
    <n v="1634"/>
    <s v="Sergey Makarenko"/>
    <d v="2016-06-18T00:00:00"/>
    <s v="shot"/>
    <m/>
    <x v="31"/>
    <x v="0"/>
    <s v="W"/>
    <s v="Carmichael"/>
    <s v="CA"/>
    <b v="0"/>
    <s v="other"/>
    <s v="Car"/>
    <b v="0"/>
    <s v="unarmed or undetermined or null"/>
    <s v="No Gun"/>
  </r>
  <r>
    <n v="1450"/>
    <n v="1637"/>
    <s v="Antwun Shumpert"/>
    <d v="2016-06-18T00:00:00"/>
    <s v="shot"/>
    <s v="unarmed"/>
    <x v="13"/>
    <x v="0"/>
    <s v="B"/>
    <s v="Tupelo"/>
    <s v="MS"/>
    <b v="0"/>
    <s v="attack"/>
    <s v="Foot"/>
    <b v="0"/>
    <s v="unarmed or undetermined or null"/>
    <s v="No Gun"/>
  </r>
  <r>
    <n v="1451"/>
    <n v="1631"/>
    <s v="Rashaun Lloyd"/>
    <d v="2016-06-19T00:00:00"/>
    <s v="shot"/>
    <s v="gun"/>
    <x v="9"/>
    <x v="0"/>
    <s v="B"/>
    <s v="New York"/>
    <s v="NY"/>
    <b v="0"/>
    <s v="attack"/>
    <s v="Not fleeing"/>
    <b v="0"/>
    <s v="armed"/>
    <s v="Gun"/>
  </r>
  <r>
    <n v="1452"/>
    <n v="1635"/>
    <s v="Anthony Ford"/>
    <d v="2016-06-19T00:00:00"/>
    <s v="shot"/>
    <s v="gun"/>
    <x v="12"/>
    <x v="0"/>
    <m/>
    <s v="Fort Walton Beach"/>
    <s v="FL"/>
    <b v="0"/>
    <s v="other"/>
    <s v="Not fleeing"/>
    <b v="0"/>
    <s v="armed"/>
    <s v="Gun"/>
  </r>
  <r>
    <n v="1453"/>
    <n v="1632"/>
    <s v="Raufeal M. Bostick"/>
    <d v="2016-06-20T00:00:00"/>
    <s v="shot"/>
    <s v="gun"/>
    <x v="2"/>
    <x v="0"/>
    <s v="B"/>
    <s v="Hardeeville"/>
    <s v="SC"/>
    <b v="0"/>
    <s v="attack"/>
    <s v="Not fleeing"/>
    <b v="0"/>
    <s v="armed"/>
    <s v="Gun"/>
  </r>
  <r>
    <n v="1454"/>
    <n v="1638"/>
    <s v="Devin Christopher Scott"/>
    <d v="2016-06-20T00:00:00"/>
    <s v="shot and Tasered"/>
    <s v="knife"/>
    <x v="45"/>
    <x v="0"/>
    <s v="W"/>
    <s v="Lake Havasu City"/>
    <s v="AZ"/>
    <b v="0"/>
    <s v="other"/>
    <s v="Not fleeing"/>
    <b v="1"/>
    <s v="armed"/>
    <s v="No Gun"/>
  </r>
  <r>
    <n v="1455"/>
    <n v="1640"/>
    <s v="Lane Lesko"/>
    <d v="2016-06-21T00:00:00"/>
    <s v="shot"/>
    <s v="toy weapon"/>
    <x v="29"/>
    <x v="0"/>
    <s v="W"/>
    <s v="Peterborough"/>
    <s v="NH"/>
    <b v="1"/>
    <s v="attack"/>
    <s v="Car"/>
    <b v="0"/>
    <s v="armed"/>
    <s v="No Gun"/>
  </r>
  <r>
    <n v="1456"/>
    <n v="1642"/>
    <s v="Jeff Hyde"/>
    <d v="2016-06-21T00:00:00"/>
    <s v="shot"/>
    <s v="gun"/>
    <x v="44"/>
    <x v="0"/>
    <s v="W"/>
    <s v="Casper"/>
    <s v="WY"/>
    <b v="1"/>
    <s v="attack"/>
    <s v="Not fleeing"/>
    <b v="0"/>
    <s v="armed"/>
    <s v="Gun"/>
  </r>
  <r>
    <n v="1457"/>
    <n v="1643"/>
    <s v="Pedro Cruz-Amado"/>
    <d v="2016-06-21T00:00:00"/>
    <s v="shot"/>
    <s v="chair"/>
    <x v="22"/>
    <x v="0"/>
    <s v="H"/>
    <s v="Lawndale"/>
    <s v="NC"/>
    <b v="1"/>
    <s v="attack"/>
    <s v="Not fleeing"/>
    <b v="0"/>
    <s v="armed"/>
    <s v="No Gun"/>
  </r>
  <r>
    <n v="1458"/>
    <n v="1641"/>
    <s v="Josiah Williams"/>
    <d v="2016-06-22T00:00:00"/>
    <s v="shot"/>
    <s v="gun"/>
    <x v="9"/>
    <x v="0"/>
    <s v="W"/>
    <s v="Colorado Springs"/>
    <s v="CO"/>
    <b v="0"/>
    <s v="attack"/>
    <s v="Not fleeing"/>
    <b v="0"/>
    <s v="armed"/>
    <s v="Gun"/>
  </r>
  <r>
    <n v="1459"/>
    <n v="1644"/>
    <s v="Isaiah Core"/>
    <d v="2016-06-22T00:00:00"/>
    <s v="shot"/>
    <m/>
    <x v="45"/>
    <x v="0"/>
    <s v="B"/>
    <s v="Birmingham"/>
    <s v="AL"/>
    <b v="0"/>
    <s v="attack"/>
    <s v="Car"/>
    <b v="0"/>
    <s v="unarmed or undetermined or null"/>
    <s v="No Gun"/>
  </r>
  <r>
    <n v="1460"/>
    <n v="1645"/>
    <s v="Roger Ponce"/>
    <d v="2016-06-22T00:00:00"/>
    <s v="shot"/>
    <s v="knife"/>
    <x v="13"/>
    <x v="0"/>
    <s v="W"/>
    <s v="Wellington"/>
    <s v="FL"/>
    <b v="0"/>
    <s v="other"/>
    <s v="Not fleeing"/>
    <b v="0"/>
    <s v="armed"/>
    <s v="No Gun"/>
  </r>
  <r>
    <n v="1461"/>
    <n v="1646"/>
    <s v="Quencezola Maurice Splunge"/>
    <d v="2016-06-22T00:00:00"/>
    <s v="shot"/>
    <s v="gun"/>
    <x v="52"/>
    <x v="0"/>
    <s v="B"/>
    <s v="Walls"/>
    <s v="MS"/>
    <b v="0"/>
    <s v="attack"/>
    <s v="Foot"/>
    <b v="0"/>
    <s v="armed"/>
    <s v="Gun"/>
  </r>
  <r>
    <n v="1462"/>
    <n v="1647"/>
    <s v="Deravis Caine Rogers"/>
    <d v="2016-06-22T00:00:00"/>
    <s v="shot"/>
    <s v="unarmed"/>
    <x v="6"/>
    <x v="0"/>
    <s v="B"/>
    <s v="Atlanta"/>
    <s v="GA"/>
    <b v="0"/>
    <s v="undetermined"/>
    <s v="Other"/>
    <b v="0"/>
    <s v="unarmed or undetermined or null"/>
    <s v="No Gun"/>
  </r>
  <r>
    <n v="1463"/>
    <n v="1651"/>
    <s v="Shaun Trevor Walke"/>
    <d v="2016-06-22T00:00:00"/>
    <s v="shot"/>
    <s v="gun"/>
    <x v="10"/>
    <x v="0"/>
    <s v="W"/>
    <s v="Bellville"/>
    <s v="TX"/>
    <b v="0"/>
    <s v="attack"/>
    <s v="Not fleeing"/>
    <b v="1"/>
    <s v="armed"/>
    <s v="Gun"/>
  </r>
  <r>
    <n v="1464"/>
    <n v="1648"/>
    <s v="Jay Anderson"/>
    <d v="2016-06-23T00:00:00"/>
    <s v="shot"/>
    <s v="gun"/>
    <x v="9"/>
    <x v="0"/>
    <s v="B"/>
    <s v="Wauwatosa"/>
    <s v="WI"/>
    <b v="0"/>
    <s v="other"/>
    <s v="Not fleeing"/>
    <b v="1"/>
    <s v="armed"/>
    <s v="Gun"/>
  </r>
  <r>
    <n v="1465"/>
    <n v="1649"/>
    <s v="Angelo Brown"/>
    <d v="2016-06-23T00:00:00"/>
    <s v="shot"/>
    <s v="gun"/>
    <x v="46"/>
    <x v="0"/>
    <s v="B"/>
    <s v="Belleville"/>
    <s v="IL"/>
    <b v="0"/>
    <s v="attack"/>
    <s v="Foot"/>
    <b v="0"/>
    <s v="armed"/>
    <s v="Gun"/>
  </r>
  <r>
    <n v="1466"/>
    <n v="1662"/>
    <s v="Josh Herrera"/>
    <d v="2016-06-23T00:00:00"/>
    <s v="shot"/>
    <s v="gun"/>
    <x v="20"/>
    <x v="0"/>
    <m/>
    <s v="Hanover"/>
    <s v="NM"/>
    <b v="0"/>
    <s v="undetermined"/>
    <s v="Not fleeing"/>
    <b v="0"/>
    <s v="armed"/>
    <s v="Gun"/>
  </r>
  <r>
    <n v="1467"/>
    <n v="1650"/>
    <s v="Ismael Miranda"/>
    <d v="2016-06-24T00:00:00"/>
    <s v="shot"/>
    <s v="gun"/>
    <x v="16"/>
    <x v="0"/>
    <s v="B"/>
    <s v="Paterson"/>
    <s v="NJ"/>
    <b v="0"/>
    <s v="attack"/>
    <s v="Not fleeing"/>
    <b v="0"/>
    <s v="armed"/>
    <s v="Gun"/>
  </r>
  <r>
    <n v="1468"/>
    <n v="1657"/>
    <s v="Randy Blecher"/>
    <d v="2016-06-24T00:00:00"/>
    <s v="shot"/>
    <s v="gun"/>
    <x v="44"/>
    <x v="0"/>
    <s v="W"/>
    <s v="Farmington"/>
    <s v="AR"/>
    <b v="0"/>
    <s v="attack"/>
    <s v="Not fleeing"/>
    <b v="0"/>
    <s v="armed"/>
    <s v="Gun"/>
  </r>
  <r>
    <n v="1469"/>
    <n v="1658"/>
    <s v="Christy Sheats"/>
    <d v="2016-06-24T00:00:00"/>
    <s v="shot"/>
    <s v="gun"/>
    <x v="15"/>
    <x v="1"/>
    <s v="W"/>
    <s v="Fulshear"/>
    <s v="TX"/>
    <b v="1"/>
    <s v="attack"/>
    <s v="Not fleeing"/>
    <b v="0"/>
    <s v="armed"/>
    <s v="Gun"/>
  </r>
  <r>
    <n v="1470"/>
    <n v="1660"/>
    <s v="Miguel Angel Chavez-Angles"/>
    <d v="2016-06-24T00:00:00"/>
    <s v="shot"/>
    <s v="gun"/>
    <x v="15"/>
    <x v="0"/>
    <s v="H"/>
    <s v="Oklahoma City"/>
    <s v="OK"/>
    <b v="1"/>
    <s v="other"/>
    <s v="Other"/>
    <b v="0"/>
    <s v="armed"/>
    <s v="Gun"/>
  </r>
  <r>
    <n v="1471"/>
    <n v="1728"/>
    <s v="Jamil Alejandro Valladares"/>
    <d v="2016-06-24T00:00:00"/>
    <s v="shot"/>
    <s v="gun"/>
    <x v="36"/>
    <x v="0"/>
    <s v="H"/>
    <s v="Riverview"/>
    <s v="FL"/>
    <b v="0"/>
    <s v="attack"/>
    <s v="Not fleeing"/>
    <b v="0"/>
    <s v="armed"/>
    <s v="Gun"/>
  </r>
  <r>
    <n v="1472"/>
    <n v="1653"/>
    <s v="Dylan Noble"/>
    <d v="2016-06-25T00:00:00"/>
    <s v="shot"/>
    <s v="unarmed"/>
    <x v="29"/>
    <x v="0"/>
    <s v="W"/>
    <s v="Fresno"/>
    <s v="CA"/>
    <b v="1"/>
    <s v="other"/>
    <s v="Car"/>
    <b v="1"/>
    <s v="unarmed or undetermined or null"/>
    <s v="No Gun"/>
  </r>
  <r>
    <n v="1473"/>
    <n v="1654"/>
    <s v="Waldemar Bogusiewicz"/>
    <d v="2016-06-25T00:00:00"/>
    <s v="shot"/>
    <s v="gun"/>
    <x v="37"/>
    <x v="0"/>
    <s v="W"/>
    <s v="Pinellas Park"/>
    <s v="FL"/>
    <b v="0"/>
    <s v="attack"/>
    <s v="Not fleeing"/>
    <b v="0"/>
    <s v="armed"/>
    <s v="Gun"/>
  </r>
  <r>
    <n v="1474"/>
    <n v="1661"/>
    <s v="Rodrigo Guardiola"/>
    <d v="2016-06-25T00:00:00"/>
    <s v="shot and Tasered"/>
    <s v="unarmed"/>
    <x v="16"/>
    <x v="0"/>
    <s v="H"/>
    <s v="Gainesville"/>
    <s v="GA"/>
    <b v="0"/>
    <s v="attack"/>
    <s v="Other"/>
    <b v="0"/>
    <s v="unarmed or undetermined or null"/>
    <s v="No Gun"/>
  </r>
  <r>
    <n v="1475"/>
    <n v="1664"/>
    <s v="William Ferguson"/>
    <d v="2016-06-25T00:00:00"/>
    <s v="shot"/>
    <s v="gun"/>
    <x v="46"/>
    <x v="0"/>
    <m/>
    <s v="Buckeye"/>
    <s v="AZ"/>
    <b v="0"/>
    <s v="attack"/>
    <s v="Not fleeing"/>
    <b v="1"/>
    <s v="armed"/>
    <s v="Gun"/>
  </r>
  <r>
    <n v="1476"/>
    <n v="1655"/>
    <s v="Terry Lynn Maurer"/>
    <d v="2016-06-26T00:00:00"/>
    <s v="shot"/>
    <s v="baseball bat"/>
    <x v="39"/>
    <x v="0"/>
    <s v="W"/>
    <s v="Columbia Township"/>
    <s v="MI"/>
    <b v="1"/>
    <s v="attack"/>
    <s v="Not fleeing"/>
    <b v="0"/>
    <s v="armed"/>
    <s v="No Gun"/>
  </r>
  <r>
    <n v="1477"/>
    <n v="1656"/>
    <s v="Daniel Reyes"/>
    <d v="2016-06-26T00:00:00"/>
    <s v="shot"/>
    <s v="knife"/>
    <x v="25"/>
    <x v="0"/>
    <s v="H"/>
    <s v="Thomaston"/>
    <s v="CT"/>
    <b v="0"/>
    <s v="other"/>
    <s v="Not fleeing"/>
    <b v="0"/>
    <s v="armed"/>
    <s v="No Gun"/>
  </r>
  <r>
    <n v="1478"/>
    <n v="1659"/>
    <s v="Germichael Kennedy"/>
    <d v="2016-06-26T00:00:00"/>
    <s v="shot"/>
    <s v="gun"/>
    <x v="6"/>
    <x v="0"/>
    <s v="B"/>
    <s v="Lincoln"/>
    <s v="NE"/>
    <b v="0"/>
    <s v="attack"/>
    <s v="Foot"/>
    <b v="0"/>
    <s v="armed"/>
    <s v="Gun"/>
  </r>
  <r>
    <n v="1479"/>
    <n v="1663"/>
    <s v="Donte L. Johnson"/>
    <d v="2016-06-26T00:00:00"/>
    <s v="shot"/>
    <s v="gun"/>
    <x v="12"/>
    <x v="0"/>
    <s v="B"/>
    <s v="Dolton"/>
    <s v="IL"/>
    <b v="0"/>
    <s v="attack"/>
    <s v="Not fleeing"/>
    <b v="0"/>
    <s v="armed"/>
    <s v="Gun"/>
  </r>
  <r>
    <n v="1480"/>
    <n v="1665"/>
    <s v="Michael Disbrowe"/>
    <d v="2016-06-27T00:00:00"/>
    <s v="shot"/>
    <s v="toy weapon"/>
    <x v="14"/>
    <x v="0"/>
    <s v="W"/>
    <s v="Boone"/>
    <s v="IA"/>
    <b v="1"/>
    <s v="attack"/>
    <s v="Not fleeing"/>
    <b v="0"/>
    <s v="armed"/>
    <s v="No Gun"/>
  </r>
  <r>
    <n v="1481"/>
    <n v="1666"/>
    <s v="Sherman Evans"/>
    <d v="2016-06-27T00:00:00"/>
    <s v="shot"/>
    <s v="toy weapon"/>
    <x v="51"/>
    <x v="0"/>
    <s v="B"/>
    <s v="Washington"/>
    <s v="DC"/>
    <b v="1"/>
    <s v="attack"/>
    <s v="Not fleeing"/>
    <b v="1"/>
    <s v="armed"/>
    <s v="No Gun"/>
  </r>
  <r>
    <n v="1482"/>
    <n v="1667"/>
    <s v="Blake Peacock"/>
    <d v="2016-06-27T00:00:00"/>
    <s v="shot"/>
    <s v="gun"/>
    <x v="3"/>
    <x v="0"/>
    <s v="W"/>
    <s v="Cochran"/>
    <s v="GA"/>
    <b v="0"/>
    <s v="attack"/>
    <s v="Not fleeing"/>
    <b v="0"/>
    <s v="armed"/>
    <s v="Gun"/>
  </r>
  <r>
    <n v="1483"/>
    <n v="1668"/>
    <s v="Travis Vierra"/>
    <d v="2016-06-27T00:00:00"/>
    <s v="shot"/>
    <s v="gun"/>
    <x v="36"/>
    <x v="0"/>
    <s v="W"/>
    <s v="Laguna Pueblo"/>
    <s v="NM"/>
    <b v="0"/>
    <s v="attack"/>
    <s v="Not fleeing"/>
    <b v="0"/>
    <s v="armed"/>
    <s v="Gun"/>
  </r>
  <r>
    <n v="1484"/>
    <n v="1669"/>
    <s v="Raymond Hutson"/>
    <d v="2016-06-27T00:00:00"/>
    <s v="shot"/>
    <s v="toy weapon"/>
    <x v="9"/>
    <x v="0"/>
    <s v="W"/>
    <s v="Frederica"/>
    <s v="DE"/>
    <b v="0"/>
    <s v="other"/>
    <s v="Car"/>
    <b v="0"/>
    <s v="armed"/>
    <s v="No Gun"/>
  </r>
  <r>
    <n v="1485"/>
    <n v="1670"/>
    <s v="Barry Prak"/>
    <d v="2016-06-28T00:00:00"/>
    <s v="shot"/>
    <s v="knife"/>
    <x v="25"/>
    <x v="0"/>
    <s v="A"/>
    <s v="Long Beach"/>
    <s v="CA"/>
    <b v="0"/>
    <s v="other"/>
    <s v="Foot"/>
    <b v="0"/>
    <s v="armed"/>
    <s v="No Gun"/>
  </r>
  <r>
    <n v="1486"/>
    <n v="1671"/>
    <s v="Walden Dang"/>
    <d v="2016-06-28T00:00:00"/>
    <s v="shot"/>
    <s v="knife"/>
    <x v="32"/>
    <x v="0"/>
    <s v="A"/>
    <s v="Honolulu"/>
    <s v="HI"/>
    <b v="0"/>
    <s v="attack"/>
    <s v="Not fleeing"/>
    <b v="0"/>
    <s v="armed"/>
    <s v="No Gun"/>
  </r>
  <r>
    <n v="1487"/>
    <n v="1672"/>
    <s v="Jessie J. Mills"/>
    <d v="2016-06-29T00:00:00"/>
    <s v="shot"/>
    <s v="undetermined"/>
    <x v="12"/>
    <x v="0"/>
    <s v="W"/>
    <s v="Barbourville"/>
    <s v="KY"/>
    <b v="0"/>
    <s v="attack"/>
    <s v="Not fleeing"/>
    <b v="0"/>
    <s v="unarmed or undetermined or null"/>
    <s v="No Gun"/>
  </r>
  <r>
    <n v="1488"/>
    <n v="1673"/>
    <s v="Tyrone Reado"/>
    <d v="2016-06-29T00:00:00"/>
    <s v="shot"/>
    <s v="gun"/>
    <x v="46"/>
    <x v="0"/>
    <s v="B"/>
    <s v="Ouachita Parish"/>
    <s v="LA"/>
    <b v="0"/>
    <s v="attack"/>
    <s v="Not fleeing"/>
    <b v="0"/>
    <s v="armed"/>
    <s v="Gun"/>
  </r>
  <r>
    <n v="1489"/>
    <n v="1674"/>
    <s v="Lafayette Evans"/>
    <d v="2016-06-29T00:00:00"/>
    <s v="shot"/>
    <s v="gun"/>
    <x v="13"/>
    <x v="0"/>
    <s v="B"/>
    <s v="Fort Madison"/>
    <s v="IA"/>
    <b v="0"/>
    <s v="attack"/>
    <s v="Foot"/>
    <b v="0"/>
    <s v="armed"/>
    <s v="Gun"/>
  </r>
  <r>
    <n v="1490"/>
    <n v="1675"/>
    <s v="Michael William Schumacher"/>
    <d v="2016-06-29T00:00:00"/>
    <s v="shot"/>
    <s v="pitchfork"/>
    <x v="11"/>
    <x v="0"/>
    <s v="W"/>
    <s v="Madison"/>
    <s v="WI"/>
    <b v="1"/>
    <s v="other"/>
    <s v="Not fleeing"/>
    <b v="0"/>
    <s v="armed"/>
    <s v="No Gun"/>
  </r>
  <r>
    <n v="1491"/>
    <n v="1676"/>
    <s v="Kawme Dejuan Patrick"/>
    <d v="2016-06-30T00:00:00"/>
    <s v="shot"/>
    <s v="gun"/>
    <x v="9"/>
    <x v="0"/>
    <s v="B"/>
    <s v="Columbus"/>
    <s v="OH"/>
    <b v="0"/>
    <s v="undetermined"/>
    <m/>
    <b v="0"/>
    <s v="armed"/>
    <s v="Gun"/>
  </r>
  <r>
    <n v="1492"/>
    <n v="1677"/>
    <s v="Tristan Vilters"/>
    <d v="2016-06-30T00:00:00"/>
    <s v="shot"/>
    <s v="gun"/>
    <x v="22"/>
    <x v="0"/>
    <s v="W"/>
    <s v="Park County"/>
    <s v="CO"/>
    <b v="0"/>
    <s v="attack"/>
    <s v="Not fleeing"/>
    <b v="0"/>
    <s v="armed"/>
    <s v="Gun"/>
  </r>
  <r>
    <n v="1493"/>
    <n v="1678"/>
    <s v="Jasen Scott Ramirez"/>
    <d v="2016-06-30T00:00:00"/>
    <s v="shot"/>
    <s v="undetermined"/>
    <x v="52"/>
    <x v="0"/>
    <s v="H"/>
    <s v="Douglas"/>
    <s v="WY"/>
    <b v="0"/>
    <s v="undetermined"/>
    <s v="Not fleeing"/>
    <b v="0"/>
    <s v="unarmed or undetermined or null"/>
    <s v="No Gun"/>
  </r>
  <r>
    <n v="1494"/>
    <n v="1686"/>
    <s v="Alexis George Mishtowt"/>
    <d v="2016-07-01T00:00:00"/>
    <s v="shot"/>
    <s v="gun"/>
    <x v="51"/>
    <x v="0"/>
    <s v="W"/>
    <s v="Landrum"/>
    <s v="SC"/>
    <b v="0"/>
    <s v="attack"/>
    <s v="Not fleeing"/>
    <b v="1"/>
    <s v="armed"/>
    <s v="Gun"/>
  </r>
  <r>
    <n v="1495"/>
    <n v="1687"/>
    <s v="Steven McQueen"/>
    <d v="2016-07-01T00:00:00"/>
    <s v="shot and Tasered"/>
    <s v="gun"/>
    <x v="12"/>
    <x v="0"/>
    <s v="W"/>
    <s v="Cartersville"/>
    <s v="GA"/>
    <b v="0"/>
    <s v="attack"/>
    <s v="Not fleeing"/>
    <b v="0"/>
    <s v="armed"/>
    <s v="Gun"/>
  </r>
  <r>
    <n v="1496"/>
    <n v="1688"/>
    <s v="Helmut Wihowski"/>
    <d v="2016-07-01T00:00:00"/>
    <s v="shot"/>
    <s v="knife"/>
    <x v="48"/>
    <x v="0"/>
    <s v="W"/>
    <s v="Jackson"/>
    <s v="WI"/>
    <b v="0"/>
    <s v="other"/>
    <s v="Not fleeing"/>
    <b v="0"/>
    <s v="armed"/>
    <s v="No Gun"/>
  </r>
  <r>
    <n v="1497"/>
    <n v="1682"/>
    <s v="Jai Lateef Solveig Williams"/>
    <d v="2016-07-02T00:00:00"/>
    <s v="shot"/>
    <s v="gun"/>
    <x v="7"/>
    <x v="0"/>
    <s v="B"/>
    <s v="Asheville"/>
    <s v="NC"/>
    <b v="0"/>
    <s v="other"/>
    <s v="Car"/>
    <b v="0"/>
    <s v="armed"/>
    <s v="Gun"/>
  </r>
  <r>
    <n v="1498"/>
    <n v="1689"/>
    <s v="Jonathan Lane Justiss"/>
    <d v="2016-07-02T00:00:00"/>
    <s v="shot"/>
    <s v="gun"/>
    <x v="44"/>
    <x v="0"/>
    <s v="W"/>
    <s v="Bristol"/>
    <s v="TN"/>
    <b v="0"/>
    <s v="attack"/>
    <s v="Not fleeing"/>
    <b v="0"/>
    <s v="armed"/>
    <s v="Gun"/>
  </r>
  <r>
    <n v="1499"/>
    <n v="1684"/>
    <s v="Shannon Labit"/>
    <d v="2016-07-03T00:00:00"/>
    <s v="shot"/>
    <s v="knife"/>
    <x v="34"/>
    <x v="0"/>
    <s v="W"/>
    <s v="New Iberia"/>
    <s v="LA"/>
    <b v="1"/>
    <s v="other"/>
    <s v="Not fleeing"/>
    <b v="0"/>
    <s v="armed"/>
    <s v="No Gun"/>
  </r>
  <r>
    <n v="1500"/>
    <n v="1690"/>
    <s v="Raul Saavedra-Vargas"/>
    <d v="2016-07-03T00:00:00"/>
    <s v="shot"/>
    <m/>
    <x v="46"/>
    <x v="0"/>
    <s v="H"/>
    <s v="Reno"/>
    <s v="NV"/>
    <b v="0"/>
    <s v="other"/>
    <s v="Car"/>
    <b v="0"/>
    <s v="unarmed or undetermined or null"/>
    <s v="No Gun"/>
  </r>
  <r>
    <n v="1501"/>
    <n v="1691"/>
    <s v="Pedro Villanueva"/>
    <d v="2016-07-03T00:00:00"/>
    <s v="shot"/>
    <m/>
    <x v="29"/>
    <x v="0"/>
    <s v="H"/>
    <s v="Fullerton"/>
    <s v="CA"/>
    <b v="0"/>
    <s v="other"/>
    <s v="Car"/>
    <b v="0"/>
    <s v="unarmed or undetermined or null"/>
    <s v="No Gun"/>
  </r>
  <r>
    <n v="1502"/>
    <n v="1679"/>
    <s v="William Tracy Patterson"/>
    <d v="2016-07-04T00:00:00"/>
    <s v="shot"/>
    <s v="gun"/>
    <x v="8"/>
    <x v="0"/>
    <s v="W"/>
    <s v="North Charleston"/>
    <s v="SC"/>
    <b v="0"/>
    <s v="attack"/>
    <s v="Not fleeing"/>
    <b v="1"/>
    <s v="armed"/>
    <s v="Gun"/>
  </r>
  <r>
    <n v="1503"/>
    <n v="1681"/>
    <s v="Anthony Nunez"/>
    <d v="2016-07-04T00:00:00"/>
    <s v="shot"/>
    <s v="gun"/>
    <x v="5"/>
    <x v="0"/>
    <s v="H"/>
    <s v="San Jose"/>
    <s v="CA"/>
    <b v="1"/>
    <s v="other"/>
    <s v="Not fleeing"/>
    <b v="0"/>
    <s v="armed"/>
    <s v="Gun"/>
  </r>
  <r>
    <n v="1504"/>
    <n v="1683"/>
    <s v="Sidney Washington"/>
    <d v="2016-07-04T00:00:00"/>
    <s v="shot"/>
    <s v="gun"/>
    <x v="27"/>
    <x v="0"/>
    <s v="B"/>
    <s v="Washington"/>
    <s v="DC"/>
    <b v="0"/>
    <s v="attack"/>
    <s v="Not fleeing"/>
    <b v="0"/>
    <s v="armed"/>
    <s v="Gun"/>
  </r>
  <r>
    <n v="1505"/>
    <n v="1685"/>
    <s v="TK TK"/>
    <d v="2016-07-04T00:00:00"/>
    <s v="shot"/>
    <s v="knife"/>
    <x v="46"/>
    <x v="0"/>
    <m/>
    <s v="Rosser"/>
    <s v="TX"/>
    <b v="0"/>
    <s v="other"/>
    <s v="Not fleeing"/>
    <b v="1"/>
    <s v="armed"/>
    <s v="No Gun"/>
  </r>
  <r>
    <n v="1506"/>
    <n v="1680"/>
    <s v="Alton Sterling"/>
    <d v="2016-07-05T00:00:00"/>
    <s v="shot and Tasered"/>
    <s v="undetermined"/>
    <x v="13"/>
    <x v="0"/>
    <s v="B"/>
    <s v="Baton Rouge"/>
    <s v="LA"/>
    <b v="0"/>
    <s v="undetermined"/>
    <s v="Not fleeing"/>
    <b v="1"/>
    <s v="unarmed or undetermined or null"/>
    <s v="No Gun"/>
  </r>
  <r>
    <n v="1507"/>
    <n v="1692"/>
    <s v="Joshua Bolster"/>
    <d v="2016-07-05T00:00:00"/>
    <s v="shot"/>
    <s v="undetermined"/>
    <x v="20"/>
    <x v="0"/>
    <s v="W"/>
    <s v="Salem"/>
    <s v="OR"/>
    <b v="0"/>
    <s v="undetermined"/>
    <m/>
    <b v="0"/>
    <s v="unarmed or undetermined or null"/>
    <s v="No Gun"/>
  </r>
  <r>
    <n v="1508"/>
    <n v="1693"/>
    <s v="Sam Newby"/>
    <d v="2016-07-05T00:00:00"/>
    <s v="shot"/>
    <s v="undetermined"/>
    <x v="17"/>
    <x v="0"/>
    <s v="W"/>
    <s v="Temecula"/>
    <s v="CA"/>
    <b v="0"/>
    <s v="other"/>
    <s v="Car"/>
    <b v="0"/>
    <s v="unarmed or undetermined or null"/>
    <s v="No Gun"/>
  </r>
  <r>
    <n v="1509"/>
    <n v="1695"/>
    <s v="Melissa Ventura"/>
    <d v="2016-07-05T00:00:00"/>
    <s v="shot"/>
    <s v="knife"/>
    <x v="22"/>
    <x v="1"/>
    <s v="H"/>
    <s v="Yuma"/>
    <s v="AZ"/>
    <b v="0"/>
    <s v="other"/>
    <s v="Not fleeing"/>
    <b v="0"/>
    <s v="armed"/>
    <s v="No Gun"/>
  </r>
  <r>
    <n v="1510"/>
    <n v="1694"/>
    <s v="Philando Castile"/>
    <d v="2016-07-06T00:00:00"/>
    <s v="shot"/>
    <s v="gun"/>
    <x v="3"/>
    <x v="0"/>
    <s v="B"/>
    <s v="Falcon Heights"/>
    <s v="MN"/>
    <b v="0"/>
    <s v="other"/>
    <s v="Not fleeing"/>
    <b v="1"/>
    <s v="armed"/>
    <s v="Gun"/>
  </r>
  <r>
    <n v="1511"/>
    <n v="1696"/>
    <s v="Thomas Vandemark"/>
    <d v="2016-07-06T00:00:00"/>
    <s v="shot"/>
    <s v="gun"/>
    <x v="63"/>
    <x v="0"/>
    <s v="W"/>
    <s v="Rush Springs"/>
    <s v="OK"/>
    <b v="0"/>
    <s v="other"/>
    <s v="Not fleeing"/>
    <b v="1"/>
    <s v="armed"/>
    <s v="Gun"/>
  </r>
  <r>
    <n v="1512"/>
    <n v="1697"/>
    <s v="Vinson Lee Ramos"/>
    <d v="2016-07-07T00:00:00"/>
    <s v="shot"/>
    <s v="knife"/>
    <x v="13"/>
    <x v="0"/>
    <s v="H"/>
    <s v="Bell"/>
    <s v="CA"/>
    <b v="0"/>
    <s v="other"/>
    <s v="Not fleeing"/>
    <b v="0"/>
    <s v="armed"/>
    <s v="No Gun"/>
  </r>
  <r>
    <n v="1513"/>
    <n v="1698"/>
    <s v="Adam Smith"/>
    <d v="2016-07-07T00:00:00"/>
    <s v="shot"/>
    <m/>
    <x v="19"/>
    <x v="0"/>
    <s v="W"/>
    <s v="Clovis"/>
    <s v="CA"/>
    <b v="0"/>
    <s v="other"/>
    <s v="Car"/>
    <b v="0"/>
    <s v="unarmed or undetermined or null"/>
    <s v="No Gun"/>
  </r>
  <r>
    <n v="1514"/>
    <n v="1699"/>
    <s v="Earnest Fells"/>
    <d v="2016-07-07T00:00:00"/>
    <s v="shot"/>
    <s v="gun"/>
    <x v="51"/>
    <x v="0"/>
    <s v="B"/>
    <s v="Selma"/>
    <s v="AL"/>
    <b v="0"/>
    <s v="attack"/>
    <s v="Not fleeing"/>
    <b v="1"/>
    <s v="armed"/>
    <s v="Gun"/>
  </r>
  <r>
    <n v="1515"/>
    <n v="1700"/>
    <s v="Abraham Smith"/>
    <d v="2016-07-08T00:00:00"/>
    <s v="shot"/>
    <s v="knife"/>
    <x v="12"/>
    <x v="0"/>
    <s v="W"/>
    <s v="Tucson"/>
    <s v="AZ"/>
    <b v="1"/>
    <s v="other"/>
    <s v="Not fleeing"/>
    <b v="0"/>
    <s v="armed"/>
    <s v="No Gun"/>
  </r>
  <r>
    <n v="1516"/>
    <n v="1701"/>
    <s v="Andre Johnson"/>
    <d v="2016-07-09T00:00:00"/>
    <s v="shot"/>
    <s v="gun"/>
    <x v="34"/>
    <x v="0"/>
    <s v="B"/>
    <s v="Broken Bow"/>
    <s v="OK"/>
    <b v="0"/>
    <s v="attack"/>
    <s v="Car"/>
    <b v="0"/>
    <s v="armed"/>
    <s v="Gun"/>
  </r>
  <r>
    <n v="1517"/>
    <n v="1702"/>
    <s v="Alva Burnett Braziel"/>
    <d v="2016-07-10T00:00:00"/>
    <s v="shot"/>
    <s v="gun"/>
    <x v="38"/>
    <x v="0"/>
    <s v="B"/>
    <s v="Houston"/>
    <s v="TX"/>
    <b v="0"/>
    <s v="other"/>
    <s v="Not fleeing"/>
    <b v="1"/>
    <s v="armed"/>
    <s v="Gun"/>
  </r>
  <r>
    <n v="1518"/>
    <n v="1703"/>
    <s v="Joseph Mann"/>
    <d v="2016-07-11T00:00:00"/>
    <s v="shot"/>
    <s v="knife"/>
    <x v="44"/>
    <x v="0"/>
    <s v="B"/>
    <s v="Sacramento"/>
    <s v="CA"/>
    <b v="1"/>
    <s v="other"/>
    <s v="Not fleeing"/>
    <b v="1"/>
    <s v="armed"/>
    <s v="No Gun"/>
  </r>
  <r>
    <n v="1519"/>
    <n v="1704"/>
    <s v="Jason Brooks"/>
    <d v="2016-07-11T00:00:00"/>
    <s v="shot"/>
    <s v="gun"/>
    <x v="11"/>
    <x v="0"/>
    <s v="B"/>
    <s v="East St. Louis"/>
    <s v="IL"/>
    <b v="0"/>
    <s v="attack"/>
    <s v="Not fleeing"/>
    <b v="0"/>
    <s v="armed"/>
    <s v="Gun"/>
  </r>
  <r>
    <n v="1520"/>
    <n v="1705"/>
    <s v="Pablo Medina"/>
    <d v="2016-07-11T00:00:00"/>
    <s v="shot"/>
    <s v="gun"/>
    <x v="11"/>
    <x v="0"/>
    <s v="H"/>
    <s v="Romulus"/>
    <s v="MI"/>
    <b v="0"/>
    <s v="attack"/>
    <s v="Not fleeing"/>
    <b v="0"/>
    <s v="armed"/>
    <s v="Gun"/>
  </r>
  <r>
    <n v="1521"/>
    <n v="1706"/>
    <s v="Orville Edwards"/>
    <d v="2016-07-11T00:00:00"/>
    <s v="shot"/>
    <s v="gun"/>
    <x v="4"/>
    <x v="0"/>
    <s v="B"/>
    <s v="New York"/>
    <s v="NY"/>
    <b v="0"/>
    <s v="attack"/>
    <s v="Foot"/>
    <b v="0"/>
    <s v="armed"/>
    <s v="Gun"/>
  </r>
  <r>
    <n v="1522"/>
    <n v="1711"/>
    <s v="Larry Darnell Gordon"/>
    <d v="2016-07-11T00:00:00"/>
    <s v="shot"/>
    <s v="gun"/>
    <x v="52"/>
    <x v="0"/>
    <s v="W"/>
    <s v="St. Joseph"/>
    <s v="MI"/>
    <b v="0"/>
    <s v="attack"/>
    <s v="Not fleeing"/>
    <b v="0"/>
    <s v="armed"/>
    <s v="Gun"/>
  </r>
  <r>
    <n v="1523"/>
    <n v="1707"/>
    <s v="Benjamin Zeckovic"/>
    <d v="2016-07-12T00:00:00"/>
    <s v="shot"/>
    <s v="hatchet"/>
    <x v="2"/>
    <x v="0"/>
    <s v="W"/>
    <s v="Anchorage"/>
    <s v="AK"/>
    <b v="1"/>
    <s v="attack"/>
    <s v="Not fleeing"/>
    <b v="0"/>
    <s v="armed"/>
    <s v="No Gun"/>
  </r>
  <r>
    <n v="1524"/>
    <n v="1708"/>
    <s v="Donald S. Myers"/>
    <d v="2016-07-13T00:00:00"/>
    <s v="shot"/>
    <s v="gun"/>
    <x v="3"/>
    <x v="0"/>
    <s v="W"/>
    <s v="Flagstaff"/>
    <s v="AZ"/>
    <b v="0"/>
    <s v="undetermined"/>
    <s v="Foot"/>
    <b v="1"/>
    <s v="armed"/>
    <s v="Gun"/>
  </r>
  <r>
    <n v="1525"/>
    <n v="1709"/>
    <s v="Richard G. Dinneny"/>
    <d v="2016-07-13T00:00:00"/>
    <s v="shot"/>
    <s v="toy weapon"/>
    <x v="33"/>
    <x v="0"/>
    <s v="W"/>
    <s v="Middletown"/>
    <s v="NY"/>
    <b v="1"/>
    <s v="other"/>
    <s v="Not fleeing"/>
    <b v="0"/>
    <s v="armed"/>
    <s v="No Gun"/>
  </r>
  <r>
    <n v="1526"/>
    <n v="1710"/>
    <s v="Dayten Ernest Harper"/>
    <d v="2016-07-14T00:00:00"/>
    <s v="shot"/>
    <s v="gun"/>
    <x v="19"/>
    <x v="0"/>
    <s v="B"/>
    <s v="Baltimore"/>
    <s v="MD"/>
    <b v="0"/>
    <s v="attack"/>
    <s v="Not fleeing"/>
    <b v="0"/>
    <s v="armed"/>
    <s v="Gun"/>
  </r>
  <r>
    <n v="1527"/>
    <n v="1713"/>
    <s v="Bobby Horne"/>
    <d v="2016-07-15T00:00:00"/>
    <s v="shot"/>
    <s v="gun"/>
    <x v="51"/>
    <x v="0"/>
    <s v="W"/>
    <s v="Peachland"/>
    <s v="NC"/>
    <b v="1"/>
    <s v="attack"/>
    <s v="Not fleeing"/>
    <b v="0"/>
    <s v="armed"/>
    <s v="Gun"/>
  </r>
  <r>
    <n v="1528"/>
    <n v="1716"/>
    <s v="Billy D. Smith"/>
    <d v="2016-07-16T00:00:00"/>
    <s v="shot"/>
    <s v="gun"/>
    <x v="10"/>
    <x v="0"/>
    <s v="W"/>
    <s v="Lake Asbury"/>
    <s v="FL"/>
    <b v="1"/>
    <s v="attack"/>
    <s v="Not fleeing"/>
    <b v="0"/>
    <s v="armed"/>
    <s v="Gun"/>
  </r>
  <r>
    <n v="1529"/>
    <n v="1719"/>
    <s v="Cody Wayne Jarrett"/>
    <d v="2016-07-16T00:00:00"/>
    <s v="shot and Tasered"/>
    <s v="gun"/>
    <x v="36"/>
    <x v="0"/>
    <s v="W"/>
    <s v="San Bernardino"/>
    <s v="CA"/>
    <b v="0"/>
    <s v="attack"/>
    <s v="Other"/>
    <b v="0"/>
    <s v="armed"/>
    <s v="Gun"/>
  </r>
  <r>
    <n v="1530"/>
    <n v="1720"/>
    <s v="Patrick Fennell"/>
    <d v="2016-07-16T00:00:00"/>
    <s v="shot"/>
    <s v="gun"/>
    <x v="41"/>
    <x v="0"/>
    <s v="W"/>
    <s v="Little Egg Harbor Township"/>
    <s v="NJ"/>
    <b v="0"/>
    <s v="other"/>
    <s v="Foot"/>
    <b v="0"/>
    <s v="armed"/>
    <s v="Gun"/>
  </r>
  <r>
    <n v="1531"/>
    <n v="1712"/>
    <s v="Kevin Higgins"/>
    <d v="2016-07-17T00:00:00"/>
    <s v="shot"/>
    <s v="gun"/>
    <x v="4"/>
    <x v="0"/>
    <s v="W"/>
    <s v="Sheboygan"/>
    <s v="WI"/>
    <b v="0"/>
    <s v="other"/>
    <s v="Not fleeing"/>
    <b v="0"/>
    <s v="armed"/>
    <s v="Gun"/>
  </r>
  <r>
    <n v="1532"/>
    <n v="1714"/>
    <s v="Michael Ray Ramsey"/>
    <d v="2016-07-17T00:00:00"/>
    <s v="shot and Tasered"/>
    <s v="screwdriver"/>
    <x v="21"/>
    <x v="0"/>
    <s v="W"/>
    <s v="Tulsa"/>
    <s v="OK"/>
    <b v="0"/>
    <s v="attack"/>
    <s v="Not fleeing"/>
    <b v="0"/>
    <s v="armed"/>
    <s v="No Gun"/>
  </r>
  <r>
    <n v="1533"/>
    <n v="1717"/>
    <s v="Jermaine Johnson"/>
    <d v="2016-07-17T00:00:00"/>
    <s v="shot"/>
    <s v="gun"/>
    <x v="15"/>
    <x v="0"/>
    <s v="B"/>
    <s v="New York"/>
    <s v="NY"/>
    <b v="0"/>
    <s v="attack"/>
    <s v="Not fleeing"/>
    <b v="0"/>
    <s v="armed"/>
    <s v="Gun"/>
  </r>
  <r>
    <n v="1534"/>
    <n v="1718"/>
    <s v="Gavin Eugene Long"/>
    <d v="2016-07-17T00:00:00"/>
    <s v="shot"/>
    <s v="gun"/>
    <x v="20"/>
    <x v="0"/>
    <s v="B"/>
    <s v="Baton Rouge"/>
    <s v="LA"/>
    <b v="1"/>
    <s v="attack"/>
    <s v="Not fleeing"/>
    <b v="0"/>
    <s v="armed"/>
    <s v="Gun"/>
  </r>
  <r>
    <n v="1535"/>
    <n v="1721"/>
    <s v="Jerry Brimer"/>
    <d v="2016-07-18T00:00:00"/>
    <s v="shot"/>
    <s v="ax"/>
    <x v="33"/>
    <x v="0"/>
    <s v="W"/>
    <s v="Tulsa"/>
    <s v="OK"/>
    <b v="1"/>
    <s v="other"/>
    <s v="Not fleeing"/>
    <b v="0"/>
    <s v="armed"/>
    <s v="No Gun"/>
  </r>
  <r>
    <n v="1536"/>
    <n v="1722"/>
    <s v="Javier Garcia Gaona"/>
    <d v="2016-07-20T00:00:00"/>
    <s v="shot"/>
    <s v="knife"/>
    <x v="10"/>
    <x v="0"/>
    <s v="H"/>
    <s v="Santa Maria"/>
    <s v="CA"/>
    <b v="1"/>
    <s v="other"/>
    <s v="Not fleeing"/>
    <b v="0"/>
    <s v="armed"/>
    <s v="No Gun"/>
  </r>
  <r>
    <n v="1537"/>
    <n v="1723"/>
    <s v="Derek Love"/>
    <d v="2016-07-21T00:00:00"/>
    <s v="shot"/>
    <s v="gun"/>
    <x v="44"/>
    <x v="0"/>
    <s v="B"/>
    <s v="Chicago"/>
    <s v="IL"/>
    <b v="0"/>
    <s v="attack"/>
    <s v="Not fleeing"/>
    <b v="0"/>
    <s v="armed"/>
    <s v="Gun"/>
  </r>
  <r>
    <n v="1538"/>
    <n v="1724"/>
    <s v="BJ Medeiros"/>
    <d v="2016-07-21T00:00:00"/>
    <s v="shot"/>
    <s v="gun"/>
    <x v="16"/>
    <x v="0"/>
    <s v="O"/>
    <s v="Hilo"/>
    <s v="HI"/>
    <b v="1"/>
    <s v="attack"/>
    <s v="Not fleeing"/>
    <b v="0"/>
    <s v="armed"/>
    <s v="Gun"/>
  </r>
  <r>
    <n v="1539"/>
    <n v="1725"/>
    <s v="Paul Edward Yacabitis"/>
    <d v="2016-07-22T00:00:00"/>
    <s v="shot"/>
    <s v="gun"/>
    <x v="44"/>
    <x v="0"/>
    <s v="W"/>
    <s v="Buckhannon"/>
    <s v="WV"/>
    <b v="0"/>
    <s v="attack"/>
    <m/>
    <b v="0"/>
    <s v="armed"/>
    <s v="Gun"/>
  </r>
  <r>
    <n v="1540"/>
    <n v="1836"/>
    <s v="Steven Alfred Longoria"/>
    <d v="2016-07-23T00:00:00"/>
    <s v="shot"/>
    <s v="gun"/>
    <x v="8"/>
    <x v="0"/>
    <s v="H"/>
    <s v="San Antonio"/>
    <s v="TX"/>
    <b v="0"/>
    <s v="attack"/>
    <s v="Not fleeing"/>
    <b v="0"/>
    <s v="armed"/>
    <s v="Gun"/>
  </r>
  <r>
    <n v="1541"/>
    <n v="1726"/>
    <s v="Austin Jerry Lee Howard"/>
    <d v="2016-07-23T00:00:00"/>
    <s v="shot"/>
    <s v="knife"/>
    <x v="17"/>
    <x v="0"/>
    <s v="B"/>
    <s v="Milwaukee"/>
    <s v="WI"/>
    <b v="0"/>
    <s v="attack"/>
    <s v="Not fleeing"/>
    <b v="1"/>
    <s v="armed"/>
    <s v="No Gun"/>
  </r>
  <r>
    <n v="1542"/>
    <n v="1727"/>
    <s v="Bernard Wells"/>
    <d v="2016-07-23T00:00:00"/>
    <s v="shot"/>
    <s v="gun"/>
    <x v="10"/>
    <x v="0"/>
    <s v="B"/>
    <s v="Chino"/>
    <s v="CA"/>
    <b v="0"/>
    <s v="attack"/>
    <s v="Foot"/>
    <b v="0"/>
    <s v="armed"/>
    <s v="Gun"/>
  </r>
  <r>
    <n v="1543"/>
    <n v="1729"/>
    <s v="Robert Lee Lourenco"/>
    <d v="2016-07-24T00:00:00"/>
    <s v="shot"/>
    <s v="hatchet and gun"/>
    <x v="16"/>
    <x v="0"/>
    <s v="W"/>
    <s v="Winchester"/>
    <s v="CA"/>
    <b v="1"/>
    <s v="attack"/>
    <s v="Not fleeing"/>
    <b v="0"/>
    <s v="armed"/>
    <s v="Gun"/>
  </r>
  <r>
    <n v="1544"/>
    <n v="1730"/>
    <s v="Alvin R. Sylversmythe"/>
    <d v="2016-07-24T00:00:00"/>
    <s v="shot"/>
    <s v="knife"/>
    <x v="20"/>
    <x v="0"/>
    <s v="N"/>
    <s v="Gallup"/>
    <s v="NM"/>
    <b v="1"/>
    <s v="other"/>
    <s v="Not fleeing"/>
    <b v="0"/>
    <s v="armed"/>
    <s v="No Gun"/>
  </r>
  <r>
    <n v="1545"/>
    <n v="1731"/>
    <s v="Jeff Cornell Tyson"/>
    <d v="2016-07-25T00:00:00"/>
    <s v="shot"/>
    <s v="gun"/>
    <x v="3"/>
    <x v="0"/>
    <s v="B"/>
    <s v="Indianapolis"/>
    <s v="IN"/>
    <b v="0"/>
    <s v="attack"/>
    <s v="Car"/>
    <b v="0"/>
    <s v="armed"/>
    <s v="Gun"/>
  </r>
  <r>
    <n v="1546"/>
    <n v="1732"/>
    <s v="Richard Risher"/>
    <d v="2016-07-25T00:00:00"/>
    <s v="shot"/>
    <s v="gun"/>
    <x v="5"/>
    <x v="0"/>
    <s v="B"/>
    <s v="Los Angeles"/>
    <s v="CA"/>
    <b v="0"/>
    <s v="attack"/>
    <s v="Foot"/>
    <b v="0"/>
    <s v="armed"/>
    <s v="Gun"/>
  </r>
  <r>
    <n v="1547"/>
    <n v="1733"/>
    <s v="Scot Minard"/>
    <d v="2016-07-26T00:00:00"/>
    <s v="shot"/>
    <s v="gun"/>
    <x v="44"/>
    <x v="0"/>
    <s v="W"/>
    <s v="Pine River"/>
    <s v="WI"/>
    <b v="0"/>
    <s v="attack"/>
    <s v="Car"/>
    <b v="0"/>
    <s v="armed"/>
    <s v="Gun"/>
  </r>
  <r>
    <n v="1548"/>
    <n v="1734"/>
    <s v="Juan Reynaldo Duran"/>
    <d v="2016-07-26T00:00:00"/>
    <s v="shot"/>
    <s v="gun"/>
    <x v="16"/>
    <x v="0"/>
    <s v="H"/>
    <s v="Artesia"/>
    <s v="NM"/>
    <b v="0"/>
    <s v="other"/>
    <m/>
    <b v="0"/>
    <s v="armed"/>
    <s v="Gun"/>
  </r>
  <r>
    <n v="1549"/>
    <n v="1835"/>
    <s v="Michael Adams"/>
    <d v="2016-07-27T00:00:00"/>
    <s v="shot"/>
    <s v="knife"/>
    <x v="19"/>
    <x v="0"/>
    <s v="W"/>
    <s v="Estill Springs"/>
    <s v="TN"/>
    <b v="0"/>
    <s v="other"/>
    <s v="Foot"/>
    <b v="1"/>
    <s v="armed"/>
    <s v="No Gun"/>
  </r>
  <r>
    <n v="1550"/>
    <n v="1735"/>
    <s v="Devon Martes"/>
    <d v="2016-07-27T00:00:00"/>
    <s v="shot"/>
    <s v="gun"/>
    <x v="31"/>
    <x v="0"/>
    <s v="B"/>
    <s v="Metairie"/>
    <s v="LA"/>
    <b v="0"/>
    <s v="attack"/>
    <s v="Foot"/>
    <b v="0"/>
    <s v="armed"/>
    <s v="Gun"/>
  </r>
  <r>
    <n v="1551"/>
    <n v="1736"/>
    <s v="Dalvin Hollins"/>
    <d v="2016-07-27T00:00:00"/>
    <s v="shot"/>
    <s v="unarmed"/>
    <x v="29"/>
    <x v="0"/>
    <s v="B"/>
    <s v="Tempe"/>
    <s v="AZ"/>
    <b v="1"/>
    <s v="attack"/>
    <s v="Foot"/>
    <b v="0"/>
    <s v="unarmed or undetermined or null"/>
    <s v="No Gun"/>
  </r>
  <r>
    <n v="1552"/>
    <n v="1739"/>
    <s v="Dylan Liberti"/>
    <d v="2016-07-27T00:00:00"/>
    <s v="shot"/>
    <s v="knife"/>
    <x v="22"/>
    <x v="0"/>
    <s v="W"/>
    <s v="Scottsdale"/>
    <s v="AZ"/>
    <b v="0"/>
    <s v="other"/>
    <s v="Foot"/>
    <b v="1"/>
    <s v="armed"/>
    <s v="No Gun"/>
  </r>
  <r>
    <n v="1553"/>
    <n v="1740"/>
    <s v="Saddam Trejeda-Campos"/>
    <d v="2016-07-27T00:00:00"/>
    <s v="shot"/>
    <s v="knife"/>
    <x v="22"/>
    <x v="0"/>
    <s v="H"/>
    <s v="San Bernardino"/>
    <s v="CA"/>
    <b v="1"/>
    <s v="other"/>
    <s v="Not fleeing"/>
    <b v="0"/>
    <s v="armed"/>
    <s v="No Gun"/>
  </r>
  <r>
    <n v="1554"/>
    <n v="1746"/>
    <s v="Emil Ambrose Mecklenburg"/>
    <d v="2016-07-27T00:00:00"/>
    <s v="shot"/>
    <s v="knife"/>
    <x v="45"/>
    <x v="0"/>
    <s v="W"/>
    <s v="Malta"/>
    <s v="MT"/>
    <b v="0"/>
    <s v="attack"/>
    <s v="Not fleeing"/>
    <b v="0"/>
    <s v="armed"/>
    <s v="No Gun"/>
  </r>
  <r>
    <n v="1555"/>
    <n v="1737"/>
    <s v="Jorge Moreno-Aguirre"/>
    <d v="2016-07-28T00:00:00"/>
    <s v="shot"/>
    <s v="undetermined"/>
    <x v="11"/>
    <x v="0"/>
    <s v="H"/>
    <s v="Sparks"/>
    <s v="NV"/>
    <b v="0"/>
    <s v="undetermined"/>
    <s v="Not fleeing"/>
    <b v="0"/>
    <s v="unarmed or undetermined or null"/>
    <s v="No Gun"/>
  </r>
  <r>
    <n v="1556"/>
    <n v="1741"/>
    <s v="Jeffrey Smith"/>
    <d v="2016-07-28T00:00:00"/>
    <s v="shot"/>
    <s v="undetermined"/>
    <x v="1"/>
    <x v="0"/>
    <s v="B"/>
    <s v="La Quinta"/>
    <s v="CA"/>
    <b v="0"/>
    <s v="other"/>
    <s v="Car"/>
    <b v="0"/>
    <s v="unarmed or undetermined or null"/>
    <s v="No Gun"/>
  </r>
  <r>
    <n v="1557"/>
    <n v="1742"/>
    <s v="Paul O'Neal"/>
    <d v="2016-07-28T00:00:00"/>
    <s v="shot"/>
    <m/>
    <x v="5"/>
    <x v="0"/>
    <s v="B"/>
    <s v="Chicago"/>
    <s v="IL"/>
    <b v="0"/>
    <s v="other"/>
    <s v="Car"/>
    <b v="1"/>
    <s v="unarmed or undetermined or null"/>
    <s v="No Gun"/>
  </r>
  <r>
    <n v="1558"/>
    <n v="1743"/>
    <s v="Jesus Rael"/>
    <d v="2016-07-28T00:00:00"/>
    <s v="shot"/>
    <s v="gun"/>
    <x v="10"/>
    <x v="0"/>
    <s v="H"/>
    <s v="Tucson"/>
    <s v="AZ"/>
    <b v="0"/>
    <s v="attack"/>
    <s v="Other"/>
    <b v="0"/>
    <s v="armed"/>
    <s v="Gun"/>
  </r>
  <r>
    <n v="1559"/>
    <n v="1744"/>
    <s v="Donnell Thompson"/>
    <d v="2016-07-28T00:00:00"/>
    <s v="shot"/>
    <s v="unarmed"/>
    <x v="25"/>
    <x v="0"/>
    <s v="B"/>
    <s v="Compton"/>
    <s v="CA"/>
    <b v="0"/>
    <s v="attack"/>
    <s v="Other"/>
    <b v="0"/>
    <s v="unarmed or undetermined or null"/>
    <s v="No Gun"/>
  </r>
  <r>
    <n v="1560"/>
    <n v="1745"/>
    <s v="Omar Gonzalez"/>
    <d v="2016-07-28T00:00:00"/>
    <s v="shot"/>
    <s v="undetermined"/>
    <x v="16"/>
    <x v="0"/>
    <s v="H"/>
    <s v="City Terrace"/>
    <s v="CA"/>
    <b v="0"/>
    <s v="other"/>
    <s v="Car"/>
    <b v="1"/>
    <s v="unarmed or undetermined or null"/>
    <s v="No Gun"/>
  </r>
  <r>
    <n v="1561"/>
    <n v="1834"/>
    <s v="Melvin Faison"/>
    <d v="2016-07-29T00:00:00"/>
    <s v="shot"/>
    <s v="gun"/>
    <x v="37"/>
    <x v="0"/>
    <s v="W"/>
    <s v="Pleasant Hill"/>
    <s v="NC"/>
    <b v="0"/>
    <s v="attack"/>
    <s v="Not fleeing"/>
    <b v="0"/>
    <s v="armed"/>
    <s v="Gun"/>
  </r>
  <r>
    <n v="1562"/>
    <n v="1747"/>
    <s v="Amanda Page Bivens"/>
    <d v="2016-07-29T00:00:00"/>
    <s v="shot"/>
    <s v="gun"/>
    <x v="34"/>
    <x v="1"/>
    <s v="W"/>
    <s v="Homewood"/>
    <s v="AL"/>
    <b v="0"/>
    <s v="attack"/>
    <s v="Not fleeing"/>
    <b v="0"/>
    <s v="armed"/>
    <s v="Gun"/>
  </r>
  <r>
    <n v="1563"/>
    <n v="1748"/>
    <s v="John Casey"/>
    <d v="2016-07-31T00:00:00"/>
    <s v="shot"/>
    <s v="rock"/>
    <x v="3"/>
    <x v="0"/>
    <s v="W"/>
    <s v="Phelps"/>
    <s v="KY"/>
    <b v="0"/>
    <s v="attack"/>
    <s v="Foot"/>
    <b v="0"/>
    <s v="armed"/>
    <s v="No Gun"/>
  </r>
  <r>
    <n v="1564"/>
    <n v="1749"/>
    <s v="Mario Martinez Torres"/>
    <d v="2016-07-31T00:00:00"/>
    <s v="shot"/>
    <s v="undetermined"/>
    <x v="38"/>
    <x v="0"/>
    <s v="H"/>
    <s v="Wapato"/>
    <s v="WA"/>
    <b v="0"/>
    <s v="undetermined"/>
    <s v="Not fleeing"/>
    <b v="0"/>
    <s v="unarmed or undetermined or null"/>
    <s v="No Gun"/>
  </r>
  <r>
    <n v="1565"/>
    <n v="1752"/>
    <s v="Limichael Shine"/>
    <d v="2016-07-31T00:00:00"/>
    <s v="shot"/>
    <s v="knife"/>
    <x v="5"/>
    <x v="0"/>
    <s v="A"/>
    <s v="Manchester"/>
    <s v="NJ"/>
    <b v="1"/>
    <s v="other"/>
    <s v="Not fleeing"/>
    <b v="1"/>
    <s v="armed"/>
    <s v="No Gun"/>
  </r>
  <r>
    <n v="1566"/>
    <n v="2148"/>
    <s v="Richard Swihart"/>
    <d v="2016-08-01T00:00:00"/>
    <s v="shot"/>
    <s v="undetermined"/>
    <x v="3"/>
    <x v="0"/>
    <m/>
    <s v="Santa Ana"/>
    <s v="CA"/>
    <b v="0"/>
    <s v="undetermined"/>
    <s v="Not fleeing"/>
    <b v="0"/>
    <s v="unarmed or undetermined or null"/>
    <s v="No Gun"/>
  </r>
  <r>
    <n v="1567"/>
    <n v="1750"/>
    <s v="Korryn Gaines"/>
    <d v="2016-08-01T00:00:00"/>
    <s v="shot"/>
    <s v="gun"/>
    <x v="2"/>
    <x v="1"/>
    <s v="B"/>
    <s v="Randallstown"/>
    <s v="MD"/>
    <b v="0"/>
    <s v="attack"/>
    <s v="Not fleeing"/>
    <b v="0"/>
    <s v="armed"/>
    <s v="Gun"/>
  </r>
  <r>
    <n v="1568"/>
    <n v="1751"/>
    <s v="Bryan N. Byrd"/>
    <d v="2016-08-01T00:00:00"/>
    <s v="shot"/>
    <m/>
    <x v="21"/>
    <x v="0"/>
    <s v="W"/>
    <s v="Edmund"/>
    <s v="SC"/>
    <b v="0"/>
    <s v="attack"/>
    <s v="Car"/>
    <b v="0"/>
    <s v="unarmed or undetermined or null"/>
    <s v="No Gun"/>
  </r>
  <r>
    <n v="1569"/>
    <n v="1753"/>
    <s v="Kenneth Eugene Bonanno"/>
    <d v="2016-08-01T00:00:00"/>
    <s v="shot"/>
    <s v="gun"/>
    <x v="28"/>
    <x v="0"/>
    <s v="W"/>
    <s v="Stafford"/>
    <s v="VA"/>
    <b v="0"/>
    <s v="attack"/>
    <s v="Not fleeing"/>
    <b v="0"/>
    <s v="armed"/>
    <s v="Gun"/>
  </r>
  <r>
    <n v="1570"/>
    <n v="1754"/>
    <s v="Richard Lance London"/>
    <d v="2016-08-02T00:00:00"/>
    <s v="shot"/>
    <s v="gun"/>
    <x v="6"/>
    <x v="0"/>
    <s v="W"/>
    <s v="Lake City"/>
    <s v="SC"/>
    <b v="0"/>
    <s v="attack"/>
    <s v="Car"/>
    <b v="0"/>
    <s v="armed"/>
    <s v="Gun"/>
  </r>
  <r>
    <n v="1571"/>
    <n v="1757"/>
    <s v="Adam Jo Klimek"/>
    <d v="2016-08-02T00:00:00"/>
    <s v="shot"/>
    <s v="knife"/>
    <x v="10"/>
    <x v="0"/>
    <s v="W"/>
    <s v="Alexandria"/>
    <s v="MN"/>
    <b v="0"/>
    <s v="other"/>
    <s v="Not fleeing"/>
    <b v="0"/>
    <s v="armed"/>
    <s v="No Gun"/>
  </r>
  <r>
    <n v="1572"/>
    <n v="1758"/>
    <s v="DeMarco Newman"/>
    <d v="2016-08-02T00:00:00"/>
    <s v="shot"/>
    <s v="gun"/>
    <x v="21"/>
    <x v="0"/>
    <s v="B"/>
    <s v="Palm Bay"/>
    <s v="FL"/>
    <b v="1"/>
    <s v="attack"/>
    <s v="Not fleeing"/>
    <b v="0"/>
    <s v="armed"/>
    <s v="Gun"/>
  </r>
  <r>
    <n v="1573"/>
    <n v="1759"/>
    <s v="Matthew David Conrad"/>
    <d v="2016-08-02T00:00:00"/>
    <s v="shot"/>
    <s v="gun"/>
    <x v="8"/>
    <x v="0"/>
    <s v="W"/>
    <s v="Hammett"/>
    <s v="ID"/>
    <b v="1"/>
    <s v="attack"/>
    <s v="Car"/>
    <b v="0"/>
    <s v="armed"/>
    <s v="Gun"/>
  </r>
  <r>
    <n v="1574"/>
    <n v="1760"/>
    <s v="William Bowers"/>
    <d v="2016-08-02T00:00:00"/>
    <s v="shot"/>
    <s v="undetermined"/>
    <x v="39"/>
    <x v="0"/>
    <s v="W"/>
    <s v="Castaic"/>
    <s v="CA"/>
    <b v="0"/>
    <s v="other"/>
    <s v="Foot"/>
    <b v="0"/>
    <s v="unarmed or undetermined or null"/>
    <s v="No Gun"/>
  </r>
  <r>
    <n v="1575"/>
    <n v="1755"/>
    <s v="Benjamin William Heaton"/>
    <d v="2016-08-03T00:00:00"/>
    <s v="shot"/>
    <s v="gun"/>
    <x v="10"/>
    <x v="0"/>
    <s v="W"/>
    <s v="Clearfield"/>
    <s v="UT"/>
    <b v="0"/>
    <s v="attack"/>
    <s v="Foot"/>
    <b v="0"/>
    <s v="armed"/>
    <s v="Gun"/>
  </r>
  <r>
    <n v="1576"/>
    <n v="1756"/>
    <s v="Bradley Carey"/>
    <d v="2016-08-03T00:00:00"/>
    <s v="shot"/>
    <s v="knife"/>
    <x v="30"/>
    <x v="0"/>
    <s v="W"/>
    <s v="Detroit"/>
    <s v="MI"/>
    <b v="0"/>
    <s v="attack"/>
    <s v="Not fleeing"/>
    <b v="0"/>
    <s v="armed"/>
    <s v="No Gun"/>
  </r>
  <r>
    <n v="1577"/>
    <n v="1761"/>
    <s v="E.J. Walters"/>
    <d v="2016-08-03T00:00:00"/>
    <s v="shot"/>
    <s v="gun"/>
    <x v="60"/>
    <x v="0"/>
    <s v="W"/>
    <s v="Scott County"/>
    <s v="VA"/>
    <b v="0"/>
    <s v="other"/>
    <s v="Car"/>
    <b v="0"/>
    <s v="armed"/>
    <s v="Gun"/>
  </r>
  <r>
    <n v="1578"/>
    <n v="1762"/>
    <s v="Johannes Wood"/>
    <d v="2016-08-05T00:00:00"/>
    <s v="shot"/>
    <s v="knife"/>
    <x v="48"/>
    <x v="0"/>
    <s v="W"/>
    <s v="Aldie"/>
    <s v="VA"/>
    <b v="1"/>
    <s v="other"/>
    <s v="Not fleeing"/>
    <b v="0"/>
    <s v="armed"/>
    <s v="No Gun"/>
  </r>
  <r>
    <n v="1579"/>
    <n v="1767"/>
    <s v="Jamarion Rashad Robinson"/>
    <d v="2016-08-05T00:00:00"/>
    <s v="shot"/>
    <s v="gun"/>
    <x v="36"/>
    <x v="0"/>
    <s v="B"/>
    <s v="East Point"/>
    <s v="GA"/>
    <b v="1"/>
    <s v="attack"/>
    <s v="Not fleeing"/>
    <b v="0"/>
    <s v="armed"/>
    <s v="Gun"/>
  </r>
  <r>
    <n v="1580"/>
    <n v="1769"/>
    <s v="David Michael Moya"/>
    <d v="2016-08-05T00:00:00"/>
    <s v="shot"/>
    <s v="crossbow"/>
    <x v="10"/>
    <x v="0"/>
    <m/>
    <s v="Santee"/>
    <s v="CA"/>
    <b v="1"/>
    <s v="attack"/>
    <s v="Not fleeing"/>
    <b v="0"/>
    <s v="armed"/>
    <s v="No Gun"/>
  </r>
  <r>
    <n v="1581"/>
    <n v="1770"/>
    <s v="James Quealy"/>
    <d v="2016-08-05T00:00:00"/>
    <s v="shot"/>
    <s v="gun"/>
    <x v="37"/>
    <x v="0"/>
    <s v="W"/>
    <s v="Beaver Dam"/>
    <s v="WI"/>
    <b v="1"/>
    <s v="attack"/>
    <s v="Not fleeing"/>
    <b v="0"/>
    <s v="armed"/>
    <s v="Gun"/>
  </r>
  <r>
    <n v="1582"/>
    <n v="1763"/>
    <s v="Jawari Porter"/>
    <d v="2016-08-07T00:00:00"/>
    <s v="shot"/>
    <s v="knife"/>
    <x v="9"/>
    <x v="0"/>
    <s v="B"/>
    <s v="Cincinnati"/>
    <s v="OH"/>
    <b v="1"/>
    <s v="attack"/>
    <s v="Not fleeing"/>
    <b v="0"/>
    <s v="armed"/>
    <s v="No Gun"/>
  </r>
  <r>
    <n v="1583"/>
    <n v="1764"/>
    <s v="Earl Pinckney"/>
    <d v="2016-08-07T00:00:00"/>
    <s v="shot"/>
    <s v="knife"/>
    <x v="45"/>
    <x v="0"/>
    <s v="B"/>
    <s v="Harrisburg"/>
    <s v="PA"/>
    <b v="1"/>
    <s v="other"/>
    <s v="Not fleeing"/>
    <b v="0"/>
    <s v="armed"/>
    <s v="No Gun"/>
  </r>
  <r>
    <n v="1584"/>
    <n v="1833"/>
    <s v="James W. Jennings"/>
    <d v="2016-08-08T00:00:00"/>
    <s v="shot"/>
    <s v="gun"/>
    <x v="60"/>
    <x v="0"/>
    <s v="W"/>
    <s v="Little Mountain"/>
    <s v="SC"/>
    <b v="1"/>
    <s v="attack"/>
    <s v="Not fleeing"/>
    <b v="0"/>
    <s v="armed"/>
    <s v="Gun"/>
  </r>
  <r>
    <n v="1585"/>
    <n v="1766"/>
    <s v="Darnell Wicker"/>
    <d v="2016-08-08T00:00:00"/>
    <s v="shot"/>
    <s v="knife"/>
    <x v="41"/>
    <x v="0"/>
    <s v="B"/>
    <s v="Louisville"/>
    <s v="KY"/>
    <b v="0"/>
    <s v="other"/>
    <s v="Not fleeing"/>
    <b v="1"/>
    <s v="armed"/>
    <s v="No Gun"/>
  </r>
  <r>
    <n v="1586"/>
    <n v="1771"/>
    <s v="Michael McClurg"/>
    <d v="2016-08-08T00:00:00"/>
    <s v="shot"/>
    <s v="gun"/>
    <x v="33"/>
    <x v="0"/>
    <s v="W"/>
    <s v="Citrus Heights"/>
    <s v="CA"/>
    <b v="0"/>
    <s v="attack"/>
    <s v="Not fleeing"/>
    <b v="0"/>
    <s v="armed"/>
    <s v="Gun"/>
  </r>
  <r>
    <n v="1587"/>
    <n v="1773"/>
    <s v="James Eugene Burgess"/>
    <d v="2016-08-08T00:00:00"/>
    <s v="shot"/>
    <s v="gun"/>
    <x v="49"/>
    <x v="0"/>
    <s v="W"/>
    <s v="Wilkesboro"/>
    <s v="NC"/>
    <b v="0"/>
    <s v="attack"/>
    <s v="Not fleeing"/>
    <b v="0"/>
    <s v="armed"/>
    <s v="Gun"/>
  </r>
  <r>
    <n v="1588"/>
    <n v="1774"/>
    <s v="Juan J. Godines"/>
    <d v="2016-08-08T00:00:00"/>
    <s v="shot"/>
    <s v="gun"/>
    <x v="8"/>
    <x v="0"/>
    <s v="H"/>
    <s v="Georgetown"/>
    <s v="KY"/>
    <b v="0"/>
    <s v="attack"/>
    <s v="Other"/>
    <b v="0"/>
    <s v="armed"/>
    <s v="Gun"/>
  </r>
  <r>
    <n v="1589"/>
    <n v="1775"/>
    <s v="Ronald Smith"/>
    <d v="2016-08-09T00:00:00"/>
    <s v="shot"/>
    <s v="gun"/>
    <x v="35"/>
    <x v="0"/>
    <s v="W"/>
    <s v="Circleville"/>
    <s v="OH"/>
    <b v="1"/>
    <s v="other"/>
    <s v="Not fleeing"/>
    <b v="0"/>
    <s v="armed"/>
    <s v="Gun"/>
  </r>
  <r>
    <n v="1590"/>
    <n v="1776"/>
    <s v="Jesse James Romero"/>
    <d v="2016-08-09T00:00:00"/>
    <s v="shot"/>
    <s v="gun"/>
    <x v="68"/>
    <x v="0"/>
    <s v="H"/>
    <s v="Los Angeles"/>
    <s v="CA"/>
    <b v="0"/>
    <s v="attack"/>
    <s v="Foot"/>
    <b v="1"/>
    <s v="armed"/>
    <s v="Gun"/>
  </r>
  <r>
    <n v="1591"/>
    <n v="1777"/>
    <s v="Jeffrey Allen Morris"/>
    <d v="2016-08-09T00:00:00"/>
    <s v="shot"/>
    <s v="undetermined"/>
    <x v="52"/>
    <x v="0"/>
    <s v="W"/>
    <s v="Piedmont"/>
    <s v="SC"/>
    <b v="0"/>
    <s v="other"/>
    <s v="Not fleeing"/>
    <b v="0"/>
    <s v="unarmed or undetermined or null"/>
    <s v="No Gun"/>
  </r>
  <r>
    <n v="1592"/>
    <n v="2149"/>
    <s v="Tommy Seneca"/>
    <d v="2016-08-11T00:00:00"/>
    <s v="shot"/>
    <s v="gun"/>
    <x v="30"/>
    <x v="0"/>
    <s v="W"/>
    <s v="Plaquemine"/>
    <s v="LA"/>
    <b v="0"/>
    <s v="attack"/>
    <s v="Not fleeing"/>
    <b v="0"/>
    <s v="armed"/>
    <s v="Gun"/>
  </r>
  <r>
    <n v="1593"/>
    <n v="1778"/>
    <s v="Jeff Martelli"/>
    <d v="2016-08-11T00:00:00"/>
    <s v="shot"/>
    <s v="gun"/>
    <x v="37"/>
    <x v="0"/>
    <s v="W"/>
    <s v="Tukwila"/>
    <s v="WA"/>
    <b v="1"/>
    <s v="attack"/>
    <s v="Not fleeing"/>
    <b v="0"/>
    <s v="armed"/>
    <s v="Gun"/>
  </r>
  <r>
    <n v="1594"/>
    <n v="1785"/>
    <s v="Sergio Daniel Weick"/>
    <d v="2016-08-11T00:00:00"/>
    <s v="shot"/>
    <s v="knife"/>
    <x v="19"/>
    <x v="0"/>
    <s v="H"/>
    <s v="Vista"/>
    <s v="CA"/>
    <b v="0"/>
    <s v="undetermined"/>
    <s v="Other"/>
    <b v="0"/>
    <s v="armed"/>
    <s v="No Gun"/>
  </r>
  <r>
    <n v="1595"/>
    <n v="1782"/>
    <s v="Jesus Armando Carillo"/>
    <d v="2016-08-12T00:00:00"/>
    <s v="shot"/>
    <s v="undetermined"/>
    <x v="6"/>
    <x v="0"/>
    <s v="H"/>
    <s v="Mesa"/>
    <s v="AZ"/>
    <b v="0"/>
    <s v="other"/>
    <s v="Car"/>
    <b v="0"/>
    <s v="unarmed or undetermined or null"/>
    <s v="No Gun"/>
  </r>
  <r>
    <n v="1596"/>
    <n v="1783"/>
    <s v="Dominic Rollice"/>
    <d v="2016-08-12T00:00:00"/>
    <s v="shot and Tasered"/>
    <s v="hammer"/>
    <x v="17"/>
    <x v="0"/>
    <s v="W"/>
    <s v="Tahlequah"/>
    <s v="OK"/>
    <b v="1"/>
    <s v="other"/>
    <s v="Not fleeing"/>
    <b v="1"/>
    <s v="armed"/>
    <s v="No Gun"/>
  </r>
  <r>
    <n v="1597"/>
    <n v="1832"/>
    <s v="Eric Ortega Soto"/>
    <d v="2016-08-13T00:00:00"/>
    <s v="shot"/>
    <m/>
    <x v="16"/>
    <x v="0"/>
    <s v="H"/>
    <s v="Hayward"/>
    <s v="CA"/>
    <b v="0"/>
    <s v="other"/>
    <s v="Car"/>
    <b v="0"/>
    <s v="unarmed or undetermined or null"/>
    <s v="No Gun"/>
  </r>
  <r>
    <n v="1598"/>
    <n v="1780"/>
    <s v="Sylville Smith"/>
    <d v="2016-08-13T00:00:00"/>
    <s v="shot"/>
    <s v="gun"/>
    <x v="2"/>
    <x v="0"/>
    <s v="B"/>
    <s v="Milwaukee"/>
    <s v="WI"/>
    <b v="0"/>
    <s v="other"/>
    <s v="Foot"/>
    <b v="1"/>
    <s v="armed"/>
    <s v="Gun"/>
  </r>
  <r>
    <n v="1599"/>
    <n v="1781"/>
    <s v="Ruben Horacio Strand Alvear"/>
    <d v="2016-08-13T00:00:00"/>
    <s v="shot"/>
    <s v="knife"/>
    <x v="38"/>
    <x v="0"/>
    <s v="H"/>
    <s v="Phoenix"/>
    <s v="AZ"/>
    <b v="1"/>
    <s v="attack"/>
    <s v="Not fleeing"/>
    <b v="0"/>
    <s v="armed"/>
    <s v="No Gun"/>
  </r>
  <r>
    <n v="1600"/>
    <n v="1784"/>
    <s v="Perry Lee Heitman"/>
    <d v="2016-08-13T00:00:00"/>
    <s v="shot"/>
    <s v="gun"/>
    <x v="0"/>
    <x v="0"/>
    <s v="W"/>
    <s v="Lakewood"/>
    <s v="CO"/>
    <b v="0"/>
    <s v="other"/>
    <s v="Not fleeing"/>
    <b v="0"/>
    <s v="armed"/>
    <s v="Gun"/>
  </r>
  <r>
    <n v="1601"/>
    <n v="1786"/>
    <s v="Jovany Martinez"/>
    <d v="2016-08-15T00:00:00"/>
    <s v="shot"/>
    <s v="metal pole"/>
    <x v="20"/>
    <x v="0"/>
    <s v="H"/>
    <s v="Falls Church"/>
    <s v="VA"/>
    <b v="1"/>
    <s v="other"/>
    <s v="Not fleeing"/>
    <b v="0"/>
    <s v="armed"/>
    <s v="No Gun"/>
  </r>
  <r>
    <n v="1602"/>
    <n v="1788"/>
    <s v="Danny Pirtle"/>
    <d v="2016-08-15T00:00:00"/>
    <s v="shot"/>
    <s v="gun"/>
    <x v="15"/>
    <x v="0"/>
    <s v="W"/>
    <s v="Counce"/>
    <s v="TN"/>
    <b v="0"/>
    <s v="attack"/>
    <s v="Other"/>
    <b v="0"/>
    <s v="armed"/>
    <s v="Gun"/>
  </r>
  <r>
    <n v="1603"/>
    <n v="1792"/>
    <s v="Marcos Antonio Gastelum"/>
    <d v="2016-08-16T00:00:00"/>
    <s v="shot"/>
    <s v="unarmed"/>
    <x v="9"/>
    <x v="0"/>
    <s v="H"/>
    <s v="Tucson"/>
    <s v="AZ"/>
    <b v="0"/>
    <s v="attack"/>
    <s v="Not fleeing"/>
    <b v="0"/>
    <s v="unarmed or undetermined or null"/>
    <s v="No Gun"/>
  </r>
  <r>
    <n v="1604"/>
    <n v="1795"/>
    <s v="Kenney Watkins"/>
    <d v="2016-08-16T00:00:00"/>
    <s v="shot"/>
    <s v="gun"/>
    <x v="5"/>
    <x v="0"/>
    <s v="B"/>
    <s v="Los Angeles"/>
    <s v="CA"/>
    <b v="0"/>
    <s v="other"/>
    <s v="Foot"/>
    <b v="0"/>
    <s v="armed"/>
    <s v="Gun"/>
  </r>
  <r>
    <n v="1605"/>
    <n v="2145"/>
    <s v="John O'Handley"/>
    <d v="2016-08-16T00:00:00"/>
    <s v="shot"/>
    <s v="gun"/>
    <x v="59"/>
    <x v="0"/>
    <s v="W"/>
    <s v="Augusta"/>
    <s v="WV"/>
    <b v="0"/>
    <s v="other"/>
    <s v="Not fleeing"/>
    <b v="0"/>
    <s v="armed"/>
    <s v="Gun"/>
  </r>
  <r>
    <n v="1606"/>
    <n v="1787"/>
    <s v="Michael S. Martin"/>
    <d v="2016-08-16T00:00:00"/>
    <s v="shot"/>
    <s v="gun"/>
    <x v="16"/>
    <x v="0"/>
    <s v="W"/>
    <s v="Rome"/>
    <s v="OH"/>
    <b v="0"/>
    <s v="other"/>
    <s v="Car"/>
    <b v="0"/>
    <s v="armed"/>
    <s v="Gun"/>
  </r>
  <r>
    <n v="1607"/>
    <n v="1789"/>
    <s v="Carl Nivens"/>
    <d v="2016-08-16T00:00:00"/>
    <s v="shot"/>
    <s v="gun"/>
    <x v="3"/>
    <x v="0"/>
    <s v="W"/>
    <s v="Lenoir"/>
    <s v="NC"/>
    <b v="0"/>
    <s v="attack"/>
    <s v="Foot"/>
    <b v="1"/>
    <s v="armed"/>
    <s v="Gun"/>
  </r>
  <r>
    <n v="1608"/>
    <n v="1790"/>
    <s v="Larry Eugene Kurtley"/>
    <d v="2016-08-16T00:00:00"/>
    <s v="shot"/>
    <s v="toy weapon"/>
    <x v="0"/>
    <x v="0"/>
    <s v="W"/>
    <s v="Apache Junction"/>
    <s v="AZ"/>
    <b v="0"/>
    <s v="other"/>
    <s v="Not fleeing"/>
    <b v="0"/>
    <s v="armed"/>
    <s v="No Gun"/>
  </r>
  <r>
    <n v="1609"/>
    <n v="1791"/>
    <s v="Colby Friday"/>
    <d v="2016-08-16T00:00:00"/>
    <s v="shot"/>
    <s v="gun"/>
    <x v="12"/>
    <x v="0"/>
    <s v="B"/>
    <s v="Stockton"/>
    <s v="CA"/>
    <b v="0"/>
    <s v="other"/>
    <s v="Foot"/>
    <b v="1"/>
    <s v="armed"/>
    <s v="Gun"/>
  </r>
  <r>
    <n v="1610"/>
    <n v="1793"/>
    <s v="Omer Ismail Ali"/>
    <d v="2016-08-17T00:00:00"/>
    <s v="shot"/>
    <s v="piece of wood"/>
    <x v="25"/>
    <x v="0"/>
    <s v="B"/>
    <s v="Kelso"/>
    <s v="WA"/>
    <b v="0"/>
    <s v="attack"/>
    <s v="Not fleeing"/>
    <b v="0"/>
    <s v="armed"/>
    <s v="No Gun"/>
  </r>
  <r>
    <n v="1611"/>
    <n v="1794"/>
    <s v="Francisco Villarreal"/>
    <d v="2016-08-18T00:00:00"/>
    <s v="shot"/>
    <s v="gun"/>
    <x v="13"/>
    <x v="0"/>
    <s v="H"/>
    <s v="Bakersfield"/>
    <s v="CA"/>
    <b v="0"/>
    <s v="attack"/>
    <s v="Car"/>
    <b v="0"/>
    <s v="armed"/>
    <s v="Gun"/>
  </r>
  <r>
    <n v="1612"/>
    <n v="1796"/>
    <s v="Daniel Kevin Harris"/>
    <d v="2016-08-18T00:00:00"/>
    <s v="shot"/>
    <s v="unarmed"/>
    <x v="20"/>
    <x v="0"/>
    <s v="W"/>
    <s v="Charlotte"/>
    <s v="NC"/>
    <b v="0"/>
    <s v="other"/>
    <s v="Car"/>
    <b v="1"/>
    <s v="unarmed or undetermined or null"/>
    <s v="No Gun"/>
  </r>
  <r>
    <n v="1613"/>
    <n v="1797"/>
    <s v="Chad Irwin"/>
    <d v="2016-08-18T00:00:00"/>
    <s v="shot"/>
    <s v="knife"/>
    <x v="34"/>
    <x v="0"/>
    <s v="W"/>
    <s v="Antelope"/>
    <s v="CA"/>
    <b v="0"/>
    <s v="other"/>
    <s v="Not fleeing"/>
    <b v="0"/>
    <s v="armed"/>
    <s v="No Gun"/>
  </r>
  <r>
    <n v="1614"/>
    <n v="1798"/>
    <s v="Joseph Weber"/>
    <d v="2016-08-18T00:00:00"/>
    <s v="shot"/>
    <s v="undetermined"/>
    <x v="16"/>
    <x v="0"/>
    <s v="W"/>
    <s v="Hays"/>
    <s v="KS"/>
    <b v="0"/>
    <s v="other"/>
    <s v="Car"/>
    <b v="0"/>
    <s v="unarmed or undetermined or null"/>
    <s v="No Gun"/>
  </r>
  <r>
    <n v="1615"/>
    <n v="1801"/>
    <s v="Trenton Lohman"/>
    <d v="2016-08-18T00:00:00"/>
    <s v="shot"/>
    <s v="gun"/>
    <x v="38"/>
    <x v="0"/>
    <s v="W"/>
    <s v="Poway"/>
    <s v="CA"/>
    <b v="0"/>
    <s v="attack"/>
    <s v="Car"/>
    <b v="0"/>
    <s v="armed"/>
    <s v="Gun"/>
  </r>
  <r>
    <n v="1616"/>
    <n v="1807"/>
    <s v="David Klassen"/>
    <d v="2016-08-18T00:00:00"/>
    <s v="shot"/>
    <s v="gun"/>
    <x v="20"/>
    <x v="0"/>
    <s v="W"/>
    <s v="Ruidoso"/>
    <s v="NM"/>
    <b v="0"/>
    <s v="other"/>
    <s v="Not fleeing"/>
    <b v="0"/>
    <s v="armed"/>
    <s v="Gun"/>
  </r>
  <r>
    <n v="1617"/>
    <n v="1831"/>
    <s v="David Fulton"/>
    <d v="2016-08-18T00:00:00"/>
    <s v="shot"/>
    <s v="gun"/>
    <x v="37"/>
    <x v="0"/>
    <s v="W"/>
    <s v="McKinneyville"/>
    <s v="CA"/>
    <b v="1"/>
    <s v="attack"/>
    <s v="Not fleeing"/>
    <b v="0"/>
    <s v="armed"/>
    <s v="Gun"/>
  </r>
  <r>
    <n v="1618"/>
    <n v="1799"/>
    <s v="Marcelo Luna"/>
    <d v="2016-08-19T00:00:00"/>
    <s v="shot"/>
    <s v="bayonet"/>
    <x v="1"/>
    <x v="0"/>
    <s v="H"/>
    <s v="East Hollywood"/>
    <s v="CA"/>
    <b v="1"/>
    <s v="undetermined"/>
    <s v="Not fleeing"/>
    <b v="0"/>
    <s v="armed"/>
    <s v="No Gun"/>
  </r>
  <r>
    <n v="1619"/>
    <n v="1800"/>
    <s v="Jorge Ceniceros"/>
    <d v="2016-08-19T00:00:00"/>
    <s v="shot"/>
    <s v="gun"/>
    <x v="6"/>
    <x v="0"/>
    <s v="H"/>
    <s v="Phoenix"/>
    <s v="AZ"/>
    <b v="0"/>
    <s v="attack"/>
    <s v="Not fleeing"/>
    <b v="0"/>
    <s v="armed"/>
    <s v="Gun"/>
  </r>
  <r>
    <n v="1620"/>
    <n v="1806"/>
    <s v="Kole B. Knight"/>
    <d v="2016-08-19T00:00:00"/>
    <s v="shot"/>
    <s v="toy weapon"/>
    <x v="10"/>
    <x v="0"/>
    <s v="W"/>
    <s v="New London"/>
    <s v="WI"/>
    <b v="1"/>
    <s v="attack"/>
    <s v="Not fleeing"/>
    <b v="1"/>
    <s v="armed"/>
    <s v="No Gun"/>
  </r>
  <r>
    <n v="1621"/>
    <n v="1808"/>
    <s v="Kyle Zimbelman"/>
    <d v="2016-08-19T00:00:00"/>
    <s v="shot"/>
    <s v="undetermined"/>
    <x v="20"/>
    <x v="0"/>
    <s v="W"/>
    <s v="Reno"/>
    <s v="NV"/>
    <b v="0"/>
    <s v="undetermined"/>
    <s v="Car"/>
    <b v="0"/>
    <s v="unarmed or undetermined or null"/>
    <s v="No Gun"/>
  </r>
  <r>
    <n v="1622"/>
    <n v="1810"/>
    <s v="Todd P. Browning"/>
    <d v="2016-08-19T00:00:00"/>
    <s v="shot"/>
    <s v="knife"/>
    <x v="30"/>
    <x v="0"/>
    <s v="W"/>
    <s v="East Ridge"/>
    <s v="TN"/>
    <b v="0"/>
    <s v="other"/>
    <s v="Not fleeing"/>
    <b v="0"/>
    <s v="armed"/>
    <s v="No Gun"/>
  </r>
  <r>
    <n v="1623"/>
    <n v="1803"/>
    <s v="Pedro Montanez"/>
    <d v="2016-08-20T00:00:00"/>
    <s v="shot"/>
    <s v="knife"/>
    <x v="18"/>
    <x v="0"/>
    <s v="H"/>
    <s v="Indio"/>
    <s v="CA"/>
    <b v="0"/>
    <s v="other"/>
    <s v="Not fleeing"/>
    <b v="1"/>
    <s v="armed"/>
    <s v="No Gun"/>
  </r>
  <r>
    <n v="1624"/>
    <n v="1804"/>
    <s v="Juan Gabriel Torres"/>
    <d v="2016-08-21T00:00:00"/>
    <s v="shot"/>
    <s v="knife"/>
    <x v="16"/>
    <x v="0"/>
    <s v="H"/>
    <s v="Las Cruces"/>
    <s v="NM"/>
    <b v="0"/>
    <s v="other"/>
    <s v="Not fleeing"/>
    <b v="1"/>
    <s v="armed"/>
    <s v="No Gun"/>
  </r>
  <r>
    <n v="1625"/>
    <n v="1802"/>
    <s v="Kelley Brandon Forte"/>
    <d v="2016-08-22T00:00:00"/>
    <s v="shot"/>
    <s v="knife"/>
    <x v="8"/>
    <x v="0"/>
    <s v="B"/>
    <s v="Hamilton"/>
    <s v="OH"/>
    <b v="0"/>
    <s v="attack"/>
    <s v="Not fleeing"/>
    <b v="0"/>
    <s v="armed"/>
    <s v="No Gun"/>
  </r>
  <r>
    <n v="1626"/>
    <n v="1812"/>
    <s v="Bobby Lyn Buck"/>
    <d v="2016-08-23T00:00:00"/>
    <s v="shot"/>
    <s v="gun"/>
    <x v="17"/>
    <x v="0"/>
    <s v="W"/>
    <s v="Myra"/>
    <s v="TX"/>
    <b v="0"/>
    <s v="other"/>
    <s v="Car"/>
    <b v="0"/>
    <s v="armed"/>
    <s v="Gun"/>
  </r>
  <r>
    <n v="1627"/>
    <n v="1811"/>
    <s v="Elias Portillo"/>
    <d v="2016-08-24T00:00:00"/>
    <s v="shot"/>
    <s v="gun"/>
    <x v="16"/>
    <x v="0"/>
    <s v="H"/>
    <s v="Oak Cliff"/>
    <s v="TX"/>
    <b v="0"/>
    <s v="attack"/>
    <s v="Foot"/>
    <b v="0"/>
    <s v="armed"/>
    <s v="Gun"/>
  </r>
  <r>
    <n v="1628"/>
    <n v="1813"/>
    <s v="William Charbonneau"/>
    <d v="2016-08-24T00:00:00"/>
    <s v="shot"/>
    <s v="gun"/>
    <x v="21"/>
    <x v="0"/>
    <s v="W"/>
    <s v="Orlando"/>
    <s v="FL"/>
    <b v="1"/>
    <s v="other"/>
    <s v="Not fleeing"/>
    <b v="0"/>
    <s v="armed"/>
    <s v="Gun"/>
  </r>
  <r>
    <n v="1629"/>
    <n v="1814"/>
    <s v="Jeffrey Darren Hosea"/>
    <d v="2016-08-24T00:00:00"/>
    <s v="shot"/>
    <s v="gun"/>
    <x v="0"/>
    <x v="0"/>
    <s v="W"/>
    <s v="Shelbyville"/>
    <s v="TN"/>
    <b v="0"/>
    <s v="attack"/>
    <s v="Not fleeing"/>
    <b v="0"/>
    <s v="armed"/>
    <s v="Gun"/>
  </r>
  <r>
    <n v="1630"/>
    <n v="1815"/>
    <s v="Jerry Lee Jackson"/>
    <d v="2016-08-25T00:00:00"/>
    <s v="shot and Tasered"/>
    <s v="knife"/>
    <x v="51"/>
    <x v="0"/>
    <m/>
    <s v="Fort Collins"/>
    <s v="CO"/>
    <b v="0"/>
    <s v="other"/>
    <s v="Not fleeing"/>
    <b v="1"/>
    <s v="armed"/>
    <s v="No Gun"/>
  </r>
  <r>
    <n v="1631"/>
    <n v="1816"/>
    <s v="Donta Taylor"/>
    <d v="2016-08-25T00:00:00"/>
    <s v="shot"/>
    <s v="gun"/>
    <x v="10"/>
    <x v="0"/>
    <s v="B"/>
    <s v="Compton"/>
    <s v="CA"/>
    <b v="0"/>
    <s v="attack"/>
    <s v="Foot"/>
    <b v="0"/>
    <s v="armed"/>
    <s v="Gun"/>
  </r>
  <r>
    <n v="1632"/>
    <n v="2144"/>
    <s v="David Coborubio"/>
    <d v="2016-08-25T00:00:00"/>
    <s v="shot"/>
    <s v="undetermined"/>
    <x v="3"/>
    <x v="0"/>
    <s v="H"/>
    <s v="Compton"/>
    <s v="CA"/>
    <b v="0"/>
    <s v="undetermined"/>
    <s v="Not fleeing"/>
    <b v="0"/>
    <s v="unarmed or undetermined or null"/>
    <s v="No Gun"/>
  </r>
  <r>
    <n v="1633"/>
    <n v="1817"/>
    <s v="Matthew Gibbon"/>
    <d v="2016-08-26T00:00:00"/>
    <s v="shot"/>
    <s v="gun"/>
    <x v="11"/>
    <x v="0"/>
    <s v="W"/>
    <s v="Las Vegas"/>
    <s v="NV"/>
    <b v="0"/>
    <s v="attack"/>
    <s v="Foot"/>
    <b v="0"/>
    <s v="armed"/>
    <s v="Gun"/>
  </r>
  <r>
    <n v="1634"/>
    <n v="1820"/>
    <s v="Angel Torres Jr."/>
    <d v="2016-08-27T00:00:00"/>
    <s v="shot"/>
    <s v="toy weapon"/>
    <x v="36"/>
    <x v="0"/>
    <s v="H"/>
    <s v="Phoenix"/>
    <s v="AZ"/>
    <b v="0"/>
    <s v="attack"/>
    <s v="Not fleeing"/>
    <b v="0"/>
    <s v="armed"/>
    <s v="No Gun"/>
  </r>
  <r>
    <n v="1635"/>
    <n v="1821"/>
    <s v="Terry Salazar"/>
    <d v="2016-08-27T00:00:00"/>
    <s v="shot and Tasered"/>
    <s v="knife"/>
    <x v="17"/>
    <x v="0"/>
    <m/>
    <s v="Denver"/>
    <s v="CO"/>
    <b v="0"/>
    <s v="other"/>
    <s v="Not fleeing"/>
    <b v="0"/>
    <s v="armed"/>
    <s v="No Gun"/>
  </r>
  <r>
    <n v="1636"/>
    <n v="1822"/>
    <s v="Darrel Hetrick"/>
    <d v="2016-08-27T00:00:00"/>
    <s v="shot"/>
    <s v="gun"/>
    <x v="69"/>
    <x v="0"/>
    <s v="W"/>
    <s v="Morgantown"/>
    <s v="WV"/>
    <b v="0"/>
    <s v="attack"/>
    <s v="Not fleeing"/>
    <b v="1"/>
    <s v="armed"/>
    <s v="Gun"/>
  </r>
  <r>
    <n v="1637"/>
    <n v="1818"/>
    <s v="Justin Kulhanek-Derks"/>
    <d v="2016-08-28T00:00:00"/>
    <s v="shot"/>
    <s v="gun"/>
    <x v="13"/>
    <x v="0"/>
    <s v="W"/>
    <s v="Eagan"/>
    <s v="MN"/>
    <b v="1"/>
    <s v="attack"/>
    <s v="Not fleeing"/>
    <b v="0"/>
    <s v="armed"/>
    <s v="Gun"/>
  </r>
  <r>
    <n v="1638"/>
    <n v="1823"/>
    <s v="Jaqwan Julius Terry"/>
    <d v="2016-08-29T00:00:00"/>
    <s v="shot"/>
    <s v="gun"/>
    <x v="22"/>
    <x v="0"/>
    <s v="B"/>
    <s v="Raleigh"/>
    <s v="NC"/>
    <b v="0"/>
    <s v="attack"/>
    <s v="Foot"/>
    <b v="0"/>
    <s v="armed"/>
    <s v="Gun"/>
  </r>
  <r>
    <n v="1639"/>
    <n v="1824"/>
    <s v="Michael Peacor"/>
    <d v="2016-08-29T00:00:00"/>
    <s v="shot and Tasered"/>
    <s v="knife"/>
    <x v="33"/>
    <x v="0"/>
    <s v="W"/>
    <s v="San Bernardino"/>
    <s v="CA"/>
    <b v="0"/>
    <s v="attack"/>
    <s v="Not fleeing"/>
    <b v="0"/>
    <s v="armed"/>
    <s v="No Gun"/>
  </r>
  <r>
    <n v="1640"/>
    <n v="1826"/>
    <s v="Paula Dell Phillips"/>
    <d v="2016-08-29T00:00:00"/>
    <s v="shot"/>
    <s v="gun"/>
    <x v="7"/>
    <x v="1"/>
    <s v="W"/>
    <s v="Kingman"/>
    <s v="AZ"/>
    <b v="0"/>
    <s v="attack"/>
    <s v="Not fleeing"/>
    <b v="0"/>
    <s v="armed"/>
    <s v="Gun"/>
  </r>
  <r>
    <n v="1641"/>
    <n v="1829"/>
    <s v="James Robert Richards"/>
    <d v="2016-08-29T00:00:00"/>
    <s v="shot and Tasered"/>
    <s v="gun"/>
    <x v="14"/>
    <x v="0"/>
    <m/>
    <s v="Fairbanks"/>
    <s v="AK"/>
    <b v="0"/>
    <s v="attack"/>
    <s v="Foot"/>
    <b v="1"/>
    <s v="armed"/>
    <s v="Gun"/>
  </r>
  <r>
    <n v="1642"/>
    <n v="1825"/>
    <s v="Justin Baker"/>
    <d v="2016-08-30T00:00:00"/>
    <s v="shot and Tasered"/>
    <s v="chain saw"/>
    <x v="16"/>
    <x v="0"/>
    <m/>
    <s v="Graham"/>
    <s v="WA"/>
    <b v="1"/>
    <s v="attack"/>
    <s v="Not fleeing"/>
    <b v="0"/>
    <s v="armed"/>
    <s v="No Gun"/>
  </r>
  <r>
    <n v="1643"/>
    <n v="1827"/>
    <s v="Levonia Riggins"/>
    <d v="2016-08-30T00:00:00"/>
    <s v="shot"/>
    <s v="unarmed"/>
    <x v="6"/>
    <x v="0"/>
    <s v="B"/>
    <s v="Tampa"/>
    <s v="FL"/>
    <b v="0"/>
    <s v="other"/>
    <s v="Not fleeing"/>
    <b v="0"/>
    <s v="unarmed or undetermined or null"/>
    <s v="No Gun"/>
  </r>
  <r>
    <n v="1644"/>
    <n v="1828"/>
    <s v="Lyle Patrick Blanchard"/>
    <d v="2016-08-30T00:00:00"/>
    <s v="shot"/>
    <s v="gun"/>
    <x v="37"/>
    <x v="0"/>
    <s v="W"/>
    <s v="Harker Heights"/>
    <s v="TX"/>
    <b v="0"/>
    <s v="attack"/>
    <s v="Other"/>
    <b v="0"/>
    <s v="armed"/>
    <s v="Gun"/>
  </r>
  <r>
    <n v="1645"/>
    <n v="1830"/>
    <s v="Gregory Mathis"/>
    <d v="2016-08-30T00:00:00"/>
    <s v="shot and Tasered"/>
    <s v="knife"/>
    <x v="16"/>
    <x v="0"/>
    <s v="W"/>
    <s v="Weatherford"/>
    <s v="TX"/>
    <b v="0"/>
    <s v="other"/>
    <s v="Not fleeing"/>
    <b v="0"/>
    <s v="armed"/>
    <s v="No Gun"/>
  </r>
  <r>
    <n v="1646"/>
    <n v="1841"/>
    <s v="Michael Ferguson"/>
    <d v="2016-08-31T00:00:00"/>
    <s v="shot"/>
    <s v="gun"/>
    <x v="27"/>
    <x v="0"/>
    <s v="W"/>
    <s v="Denver"/>
    <s v="CO"/>
    <b v="0"/>
    <s v="attack"/>
    <s v="Foot"/>
    <b v="0"/>
    <s v="armed"/>
    <s v="Gun"/>
  </r>
  <r>
    <n v="1647"/>
    <n v="1870"/>
    <s v="Thomas E. Sekscinski"/>
    <d v="2016-08-31T00:00:00"/>
    <s v="shot"/>
    <m/>
    <x v="38"/>
    <x v="0"/>
    <s v="W"/>
    <s v="McDowell"/>
    <s v="MO"/>
    <b v="0"/>
    <s v="other"/>
    <s v="Car"/>
    <b v="0"/>
    <s v="unarmed or undetermined or null"/>
    <s v="No Gun"/>
  </r>
  <r>
    <n v="1648"/>
    <n v="1839"/>
    <s v="Ed Holup"/>
    <d v="2016-09-01T00:00:00"/>
    <s v="shot"/>
    <m/>
    <x v="53"/>
    <x v="0"/>
    <s v="W"/>
    <s v="Sylvania Township"/>
    <s v="OH"/>
    <b v="1"/>
    <s v="other"/>
    <s v="Not fleeing"/>
    <b v="0"/>
    <s v="unarmed or undetermined or null"/>
    <s v="No Gun"/>
  </r>
  <r>
    <n v="1649"/>
    <n v="1843"/>
    <s v="Caleb J. Douglas"/>
    <d v="2016-09-01T00:00:00"/>
    <s v="shot"/>
    <s v="gun"/>
    <x v="5"/>
    <x v="0"/>
    <s v="W"/>
    <s v="Wichita"/>
    <s v="KS"/>
    <b v="0"/>
    <s v="other"/>
    <s v="Car"/>
    <b v="1"/>
    <s v="armed"/>
    <s v="Gun"/>
  </r>
  <r>
    <n v="1650"/>
    <n v="1847"/>
    <s v="Joshua Quintero"/>
    <d v="2016-09-01T00:00:00"/>
    <s v="shot"/>
    <s v="gun"/>
    <x v="2"/>
    <x v="0"/>
    <s v="H"/>
    <s v="Florence"/>
    <s v="CA"/>
    <b v="0"/>
    <s v="other"/>
    <s v="Foot"/>
    <b v="0"/>
    <s v="armed"/>
    <s v="Gun"/>
  </r>
  <r>
    <n v="1651"/>
    <n v="1848"/>
    <s v="TK TK"/>
    <d v="2016-09-01T00:00:00"/>
    <s v="shot and Tasered"/>
    <s v="pipe"/>
    <x v="46"/>
    <x v="0"/>
    <s v="H"/>
    <s v="Huntington Park"/>
    <s v="CA"/>
    <b v="0"/>
    <s v="other"/>
    <s v="Not fleeing"/>
    <b v="0"/>
    <s v="armed"/>
    <s v="No Gun"/>
  </r>
  <r>
    <n v="1652"/>
    <n v="1849"/>
    <s v="Joseph Moreno"/>
    <d v="2016-09-02T00:00:00"/>
    <s v="shot"/>
    <s v="gun"/>
    <x v="38"/>
    <x v="0"/>
    <s v="H"/>
    <s v="Alamogordo"/>
    <s v="NM"/>
    <b v="0"/>
    <s v="attack"/>
    <s v="Foot"/>
    <b v="1"/>
    <s v="armed"/>
    <s v="Gun"/>
  </r>
  <r>
    <n v="1653"/>
    <n v="1850"/>
    <s v="Randall Rodick"/>
    <d v="2016-09-02T00:00:00"/>
    <s v="shot"/>
    <s v="gun"/>
    <x v="34"/>
    <x v="0"/>
    <m/>
    <s v="Parker"/>
    <s v="CO"/>
    <b v="1"/>
    <s v="attack"/>
    <s v="Car"/>
    <b v="1"/>
    <s v="armed"/>
    <s v="Gun"/>
  </r>
  <r>
    <n v="1654"/>
    <n v="1853"/>
    <s v="Michael Robert Musson"/>
    <d v="2016-09-02T00:00:00"/>
    <s v="shot"/>
    <s v="glass shard"/>
    <x v="6"/>
    <x v="0"/>
    <s v="W"/>
    <s v="Round Lake"/>
    <s v="IL"/>
    <b v="0"/>
    <s v="other"/>
    <s v="Not fleeing"/>
    <b v="0"/>
    <s v="armed"/>
    <s v="No Gun"/>
  </r>
  <r>
    <n v="1655"/>
    <n v="1856"/>
    <s v="Michael Thompson"/>
    <d v="2016-09-02T00:00:00"/>
    <s v="shot"/>
    <s v="gun"/>
    <x v="38"/>
    <x v="0"/>
    <s v="B"/>
    <s v="St. Louis"/>
    <s v="MO"/>
    <b v="0"/>
    <s v="attack"/>
    <s v="Other"/>
    <b v="0"/>
    <s v="armed"/>
    <s v="Gun"/>
  </r>
  <r>
    <n v="1656"/>
    <n v="1854"/>
    <s v="Jerome Damon"/>
    <d v="2016-09-03T00:00:00"/>
    <s v="shot"/>
    <s v="undetermined"/>
    <x v="9"/>
    <x v="0"/>
    <s v="B"/>
    <s v="Atlantic City"/>
    <s v="NJ"/>
    <b v="0"/>
    <s v="undetermined"/>
    <s v="Foot"/>
    <b v="0"/>
    <s v="unarmed or undetermined or null"/>
    <s v="No Gun"/>
  </r>
  <r>
    <n v="1657"/>
    <n v="1855"/>
    <s v="Cameron Ayers"/>
    <d v="2016-09-03T00:00:00"/>
    <s v="shot"/>
    <s v="undetermined"/>
    <x v="9"/>
    <x v="0"/>
    <s v="W"/>
    <s v="East Wenatchee"/>
    <s v="WA"/>
    <b v="0"/>
    <s v="undetermined"/>
    <s v="Not fleeing"/>
    <b v="0"/>
    <s v="unarmed or undetermined or null"/>
    <s v="No Gun"/>
  </r>
  <r>
    <n v="1658"/>
    <n v="1860"/>
    <s v="Donny Max Daugherty"/>
    <d v="2016-09-03T00:00:00"/>
    <s v="shot"/>
    <s v="gun"/>
    <x v="16"/>
    <x v="0"/>
    <s v="W"/>
    <s v="Metropolis"/>
    <s v="IL"/>
    <b v="0"/>
    <s v="undetermined"/>
    <s v="Other"/>
    <b v="0"/>
    <s v="armed"/>
    <s v="Gun"/>
  </r>
  <r>
    <n v="1659"/>
    <n v="1861"/>
    <s v="Jeremiah Richard Ramirez"/>
    <d v="2016-09-03T00:00:00"/>
    <s v="shot"/>
    <s v="gun"/>
    <x v="46"/>
    <x v="0"/>
    <m/>
    <s v="Temple"/>
    <s v="TX"/>
    <b v="0"/>
    <s v="attack"/>
    <s v="Car"/>
    <b v="0"/>
    <s v="armed"/>
    <s v="Gun"/>
  </r>
  <r>
    <n v="1660"/>
    <n v="1852"/>
    <s v="Jose Romero"/>
    <d v="2016-09-04T00:00:00"/>
    <s v="shot"/>
    <s v="knife"/>
    <x v="46"/>
    <x v="0"/>
    <s v="H"/>
    <s v="Long Beach"/>
    <s v="CA"/>
    <b v="1"/>
    <s v="other"/>
    <s v="Not fleeing"/>
    <b v="0"/>
    <s v="armed"/>
    <s v="No Gun"/>
  </r>
  <r>
    <n v="1661"/>
    <n v="1859"/>
    <s v="Simon Gomez"/>
    <d v="2016-09-04T00:00:00"/>
    <s v="shot"/>
    <s v="knife"/>
    <x v="52"/>
    <x v="0"/>
    <s v="H"/>
    <s v="Grand Junction"/>
    <s v="CO"/>
    <b v="1"/>
    <s v="other"/>
    <s v="Not fleeing"/>
    <b v="0"/>
    <s v="armed"/>
    <s v="No Gun"/>
  </r>
  <r>
    <n v="1662"/>
    <n v="1851"/>
    <s v="Moses Ruben"/>
    <d v="2016-09-05T00:00:00"/>
    <s v="shot"/>
    <s v="gun"/>
    <x v="16"/>
    <x v="0"/>
    <s v="B"/>
    <s v="Ellis County"/>
    <s v="TX"/>
    <b v="0"/>
    <s v="attack"/>
    <s v="Car"/>
    <b v="0"/>
    <s v="armed"/>
    <s v="Gun"/>
  </r>
  <r>
    <n v="1663"/>
    <n v="1858"/>
    <s v="Cesar Garcia"/>
    <d v="2016-09-05T00:00:00"/>
    <s v="shot"/>
    <s v="gun"/>
    <x v="7"/>
    <x v="0"/>
    <s v="H"/>
    <s v="Austin"/>
    <s v="TX"/>
    <b v="0"/>
    <s v="other"/>
    <s v="Not fleeing"/>
    <b v="0"/>
    <s v="armed"/>
    <s v="Gun"/>
  </r>
  <r>
    <n v="1664"/>
    <n v="1862"/>
    <s v="David L. Anderson"/>
    <d v="2016-09-06T00:00:00"/>
    <s v="shot"/>
    <m/>
    <x v="9"/>
    <x v="0"/>
    <s v="W"/>
    <s v="Omaha"/>
    <s v="NE"/>
    <b v="0"/>
    <s v="other"/>
    <s v="Other"/>
    <b v="0"/>
    <s v="unarmed or undetermined or null"/>
    <s v="No Gun"/>
  </r>
  <r>
    <n v="1665"/>
    <n v="1863"/>
    <s v="Bernard Cottrell"/>
    <d v="2016-09-06T00:00:00"/>
    <s v="shot"/>
    <s v="gun"/>
    <x v="63"/>
    <x v="0"/>
    <m/>
    <s v="Spencer"/>
    <s v="WV"/>
    <b v="1"/>
    <s v="attack"/>
    <s v="Car"/>
    <b v="0"/>
    <s v="armed"/>
    <s v="Gun"/>
  </r>
  <r>
    <n v="1666"/>
    <n v="1864"/>
    <s v="Steven Del Rio"/>
    <d v="2016-09-06T00:00:00"/>
    <s v="shot"/>
    <s v="gun"/>
    <x v="10"/>
    <x v="0"/>
    <s v="H"/>
    <s v="Phoenix"/>
    <s v="AZ"/>
    <b v="0"/>
    <s v="attack"/>
    <s v="Car"/>
    <b v="0"/>
    <s v="armed"/>
    <s v="Gun"/>
  </r>
  <r>
    <n v="1667"/>
    <n v="1865"/>
    <s v="Larry Grant Whitehead"/>
    <d v="2016-09-06T00:00:00"/>
    <s v="shot"/>
    <s v="gun"/>
    <x v="66"/>
    <x v="0"/>
    <s v="W"/>
    <s v="Gray"/>
    <s v="TN"/>
    <b v="0"/>
    <s v="other"/>
    <s v="Not fleeing"/>
    <b v="1"/>
    <s v="armed"/>
    <s v="Gun"/>
  </r>
  <r>
    <n v="1668"/>
    <n v="1868"/>
    <s v="Dylan Papa"/>
    <d v="2016-09-06T00:00:00"/>
    <s v="shot"/>
    <s v="sword"/>
    <x v="9"/>
    <x v="0"/>
    <s v="W"/>
    <s v="Phoenix"/>
    <s v="AZ"/>
    <b v="1"/>
    <s v="attack"/>
    <s v="Not fleeing"/>
    <b v="0"/>
    <s v="armed"/>
    <s v="No Gun"/>
  </r>
  <r>
    <n v="1669"/>
    <n v="1867"/>
    <s v="Robert Lee Brown"/>
    <d v="2016-09-07T00:00:00"/>
    <s v="shot"/>
    <s v="knife"/>
    <x v="59"/>
    <x v="0"/>
    <s v="B"/>
    <s v="Albany"/>
    <s v="GA"/>
    <b v="0"/>
    <s v="attack"/>
    <s v="Not fleeing"/>
    <b v="0"/>
    <s v="armed"/>
    <s v="No Gun"/>
  </r>
  <r>
    <n v="1670"/>
    <n v="1869"/>
    <s v="Jesse Daniel Joynt"/>
    <d v="2016-09-07T00:00:00"/>
    <s v="shot"/>
    <s v="undetermined"/>
    <x v="7"/>
    <x v="0"/>
    <s v="W"/>
    <s v="Titusville"/>
    <s v="FL"/>
    <b v="0"/>
    <s v="undetermined"/>
    <s v="Not fleeing"/>
    <b v="0"/>
    <s v="unarmed or undetermined or null"/>
    <s v="No Gun"/>
  </r>
  <r>
    <n v="1671"/>
    <n v="1871"/>
    <s v="Sadiq Bishara-Abaker Idris"/>
    <d v="2016-09-07T00:00:00"/>
    <s v="shot"/>
    <s v="gun"/>
    <x v="9"/>
    <x v="0"/>
    <s v="B"/>
    <s v="Wyoming"/>
    <s v="MI"/>
    <b v="0"/>
    <s v="attack"/>
    <s v="Not fleeing"/>
    <b v="0"/>
    <s v="armed"/>
    <s v="Gun"/>
  </r>
  <r>
    <n v="1672"/>
    <n v="1872"/>
    <s v="Francis Perry"/>
    <d v="2016-09-08T00:00:00"/>
    <s v="shot"/>
    <s v="gun"/>
    <x v="3"/>
    <x v="0"/>
    <s v="W"/>
    <s v="Lakeland"/>
    <s v="FL"/>
    <b v="0"/>
    <s v="attack"/>
    <s v="Not fleeing"/>
    <b v="0"/>
    <s v="armed"/>
    <s v="Gun"/>
  </r>
  <r>
    <n v="1673"/>
    <n v="1873"/>
    <s v="Jose Torres"/>
    <d v="2016-09-08T00:00:00"/>
    <s v="shot"/>
    <s v="toy weapon"/>
    <x v="38"/>
    <x v="0"/>
    <s v="H"/>
    <s v="Delhi"/>
    <s v="CA"/>
    <b v="0"/>
    <s v="attack"/>
    <s v="Not fleeing"/>
    <b v="0"/>
    <s v="armed"/>
    <s v="No Gun"/>
  </r>
  <r>
    <n v="1674"/>
    <n v="1874"/>
    <s v="Ricardo Tenorio"/>
    <d v="2016-09-09T00:00:00"/>
    <s v="shot"/>
    <s v="gun"/>
    <x v="3"/>
    <x v="0"/>
    <s v="H"/>
    <s v="Memphis"/>
    <s v="TN"/>
    <b v="0"/>
    <s v="attack"/>
    <s v="Not fleeing"/>
    <b v="0"/>
    <s v="armed"/>
    <s v="Gun"/>
  </r>
  <r>
    <n v="1675"/>
    <n v="1876"/>
    <s v="Travis Ell"/>
    <d v="2016-09-09T00:00:00"/>
    <s v="shot"/>
    <s v="unknown weapon"/>
    <x v="49"/>
    <x v="0"/>
    <s v="W"/>
    <s v="Auburn"/>
    <s v="WA"/>
    <b v="1"/>
    <s v="other"/>
    <s v="Not fleeing"/>
    <b v="0"/>
    <s v="armed"/>
    <s v="No Gun"/>
  </r>
  <r>
    <n v="1676"/>
    <n v="1879"/>
    <s v="Gregory Frazier"/>
    <d v="2016-09-09T00:00:00"/>
    <s v="shot"/>
    <s v="knife"/>
    <x v="59"/>
    <x v="0"/>
    <s v="B"/>
    <s v="Pompano Beach"/>
    <s v="FL"/>
    <b v="0"/>
    <s v="other"/>
    <s v="Not fleeing"/>
    <b v="0"/>
    <s v="armed"/>
    <s v="No Gun"/>
  </r>
  <r>
    <n v="1677"/>
    <n v="1877"/>
    <s v="Dennis Claude Stanley"/>
    <d v="2016-09-10T00:00:00"/>
    <s v="shot"/>
    <s v="toy weapon"/>
    <x v="60"/>
    <x v="0"/>
    <s v="W"/>
    <s v="Montcalm"/>
    <s v="WV"/>
    <b v="1"/>
    <s v="other"/>
    <s v="Not fleeing"/>
    <b v="1"/>
    <s v="armed"/>
    <s v="No Gun"/>
  </r>
  <r>
    <n v="1678"/>
    <n v="1897"/>
    <s v="Adrian Joseph Shaffer"/>
    <d v="2016-09-10T00:00:00"/>
    <s v="shot"/>
    <s v="gun"/>
    <x v="13"/>
    <x v="0"/>
    <s v="W"/>
    <s v="Boulder"/>
    <s v="CO"/>
    <b v="0"/>
    <s v="attack"/>
    <s v="Not fleeing"/>
    <b v="1"/>
    <s v="armed"/>
    <s v="Gun"/>
  </r>
  <r>
    <n v="1679"/>
    <n v="1875"/>
    <s v="Terrence Sterling"/>
    <d v="2016-09-11T00:00:00"/>
    <s v="shot"/>
    <s v="motorcycle"/>
    <x v="10"/>
    <x v="0"/>
    <s v="B"/>
    <s v="Washington"/>
    <s v="DC"/>
    <b v="0"/>
    <s v="attack"/>
    <s v="Other"/>
    <b v="0"/>
    <s v="armed"/>
    <s v="No Gun"/>
  </r>
  <r>
    <n v="1680"/>
    <n v="1880"/>
    <s v="Eugene Craig"/>
    <d v="2016-09-12T00:00:00"/>
    <s v="shot"/>
    <s v="gun"/>
    <x v="61"/>
    <x v="0"/>
    <m/>
    <s v="Saratoga"/>
    <s v="CA"/>
    <b v="0"/>
    <s v="other"/>
    <s v="Not fleeing"/>
    <b v="0"/>
    <s v="armed"/>
    <s v="Gun"/>
  </r>
  <r>
    <n v="1681"/>
    <n v="1881"/>
    <s v="Markell Bivins"/>
    <d v="2016-09-12T00:00:00"/>
    <s v="shot"/>
    <s v="knife"/>
    <x v="9"/>
    <x v="0"/>
    <s v="B"/>
    <s v="Cedar Rapids"/>
    <s v="IA"/>
    <b v="0"/>
    <s v="attack"/>
    <s v="Not fleeing"/>
    <b v="0"/>
    <s v="armed"/>
    <s v="No Gun"/>
  </r>
  <r>
    <n v="1682"/>
    <n v="1882"/>
    <s v="Christian Vargas"/>
    <d v="2016-09-12T00:00:00"/>
    <s v="shot"/>
    <s v="unarmed"/>
    <x v="9"/>
    <x v="0"/>
    <s v="H"/>
    <s v="Colton"/>
    <s v="CA"/>
    <b v="0"/>
    <s v="other"/>
    <s v="Car"/>
    <b v="0"/>
    <s v="unarmed or undetermined or null"/>
    <s v="No Gun"/>
  </r>
  <r>
    <n v="1683"/>
    <n v="1883"/>
    <s v="Tyre King"/>
    <d v="2016-09-14T00:00:00"/>
    <s v="shot"/>
    <s v="toy weapon"/>
    <x v="70"/>
    <x v="0"/>
    <s v="B"/>
    <s v="Columbus"/>
    <s v="OH"/>
    <b v="0"/>
    <s v="other"/>
    <s v="Foot"/>
    <b v="0"/>
    <s v="armed"/>
    <s v="No Gun"/>
  </r>
  <r>
    <n v="1684"/>
    <n v="1884"/>
    <s v="Robert Carrillo"/>
    <d v="2016-09-15T00:00:00"/>
    <s v="shot"/>
    <s v="gun"/>
    <x v="3"/>
    <x v="0"/>
    <s v="H"/>
    <s v="Phoenix"/>
    <s v="AZ"/>
    <b v="0"/>
    <s v="other"/>
    <s v="Other"/>
    <b v="0"/>
    <s v="armed"/>
    <s v="Gun"/>
  </r>
  <r>
    <n v="1685"/>
    <n v="1885"/>
    <s v="Morgan Wayne Crocker"/>
    <d v="2016-09-15T00:00:00"/>
    <s v="shot and Tasered"/>
    <s v="gun"/>
    <x v="8"/>
    <x v="0"/>
    <s v="W"/>
    <s v="Austin"/>
    <s v="TX"/>
    <b v="0"/>
    <s v="attack"/>
    <s v="Foot"/>
    <b v="0"/>
    <s v="armed"/>
    <s v="Gun"/>
  </r>
  <r>
    <n v="1686"/>
    <n v="1886"/>
    <s v="Joseph Allen Schlosser"/>
    <d v="2016-09-15T00:00:00"/>
    <s v="shot"/>
    <s v="gun"/>
    <x v="60"/>
    <x v="0"/>
    <s v="W"/>
    <s v="Weeki Wachi"/>
    <s v="FL"/>
    <b v="1"/>
    <s v="other"/>
    <s v="Not fleeing"/>
    <b v="0"/>
    <s v="armed"/>
    <s v="Gun"/>
  </r>
  <r>
    <n v="1687"/>
    <n v="1887"/>
    <s v="Thomas P. Mone"/>
    <d v="2016-09-16T00:00:00"/>
    <s v="shot"/>
    <s v="gun"/>
    <x v="42"/>
    <x v="0"/>
    <m/>
    <s v="Big Bear"/>
    <s v="MO"/>
    <b v="0"/>
    <s v="attack"/>
    <s v="Not fleeing"/>
    <b v="0"/>
    <s v="armed"/>
    <s v="Gun"/>
  </r>
  <r>
    <n v="1688"/>
    <n v="1888"/>
    <s v="Terence Crutcher"/>
    <d v="2016-09-16T00:00:00"/>
    <s v="shot and Tasered"/>
    <s v="unarmed"/>
    <x v="34"/>
    <x v="0"/>
    <s v="B"/>
    <s v="Tulsa"/>
    <s v="OK"/>
    <b v="0"/>
    <s v="other"/>
    <s v="Not fleeing"/>
    <b v="0"/>
    <s v="unarmed or undetermined or null"/>
    <s v="No Gun"/>
  </r>
  <r>
    <n v="1689"/>
    <n v="1889"/>
    <s v="Jesse Beshaw"/>
    <d v="2016-09-16T00:00:00"/>
    <s v="shot"/>
    <s v="unarmed"/>
    <x v="20"/>
    <x v="0"/>
    <s v="N"/>
    <s v="Winooski"/>
    <s v="VT"/>
    <b v="0"/>
    <s v="other"/>
    <s v="Foot"/>
    <b v="1"/>
    <s v="unarmed or undetermined or null"/>
    <s v="No Gun"/>
  </r>
  <r>
    <n v="1690"/>
    <n v="1893"/>
    <s v="Lucas Anderson"/>
    <d v="2016-09-16T00:00:00"/>
    <s v="shot"/>
    <s v="knife"/>
    <x v="20"/>
    <x v="0"/>
    <s v="W"/>
    <s v="Owensboro"/>
    <s v="KY"/>
    <b v="0"/>
    <s v="attack"/>
    <s v="Not fleeing"/>
    <b v="0"/>
    <s v="armed"/>
    <s v="No Gun"/>
  </r>
  <r>
    <n v="1691"/>
    <n v="1890"/>
    <s v="Robert Duh"/>
    <d v="2016-09-17T00:00:00"/>
    <s v="shot"/>
    <s v="hatchet"/>
    <x v="15"/>
    <x v="0"/>
    <s v="W"/>
    <s v="Beaumont"/>
    <s v="CA"/>
    <b v="0"/>
    <s v="other"/>
    <s v="Not fleeing"/>
    <b v="0"/>
    <s v="armed"/>
    <s v="No Gun"/>
  </r>
  <r>
    <n v="1692"/>
    <n v="1894"/>
    <s v="Nicholas Glenn"/>
    <d v="2016-09-17T00:00:00"/>
    <s v="shot"/>
    <s v="gun"/>
    <x v="9"/>
    <x v="0"/>
    <s v="B"/>
    <s v="Philadelphia"/>
    <s v="PA"/>
    <b v="0"/>
    <s v="attack"/>
    <s v="Foot"/>
    <b v="0"/>
    <s v="armed"/>
    <s v="Gun"/>
  </r>
  <r>
    <n v="1693"/>
    <n v="1895"/>
    <s v="Robert Young"/>
    <d v="2016-09-17T00:00:00"/>
    <s v="shot"/>
    <s v="toy weapon"/>
    <x v="35"/>
    <x v="0"/>
    <s v="W"/>
    <s v="Huntsville"/>
    <s v="AL"/>
    <b v="0"/>
    <s v="attack"/>
    <s v="Other"/>
    <b v="1"/>
    <s v="armed"/>
    <s v="No Gun"/>
  </r>
  <r>
    <n v="1694"/>
    <n v="1896"/>
    <s v="William Joseph Ryan"/>
    <d v="2016-09-17T00:00:00"/>
    <s v="shot"/>
    <s v="gun"/>
    <x v="59"/>
    <x v="0"/>
    <s v="W"/>
    <s v="Rutherfordton"/>
    <s v="NC"/>
    <b v="1"/>
    <s v="attack"/>
    <s v="Not fleeing"/>
    <b v="0"/>
    <s v="armed"/>
    <s v="Gun"/>
  </r>
  <r>
    <n v="1695"/>
    <n v="1898"/>
    <s v="Dahir Adan"/>
    <d v="2016-09-17T00:00:00"/>
    <s v="shot"/>
    <s v="knife"/>
    <x v="6"/>
    <x v="0"/>
    <s v="O"/>
    <s v="St. Cloud"/>
    <s v="MN"/>
    <b v="0"/>
    <s v="attack"/>
    <s v="Not fleeing"/>
    <b v="0"/>
    <s v="armed"/>
    <s v="No Gun"/>
  </r>
  <r>
    <n v="1696"/>
    <n v="1891"/>
    <s v="Philip Hasan"/>
    <d v="2016-09-18T00:00:00"/>
    <s v="shot"/>
    <s v="gun"/>
    <x v="32"/>
    <x v="0"/>
    <s v="B"/>
    <s v="Akron"/>
    <s v="OH"/>
    <b v="0"/>
    <s v="other"/>
    <s v="Not fleeing"/>
    <b v="0"/>
    <s v="armed"/>
    <s v="Gun"/>
  </r>
  <r>
    <n v="1697"/>
    <n v="1900"/>
    <s v="Michelle Miller"/>
    <d v="2016-09-19T00:00:00"/>
    <s v="shot"/>
    <s v="gun"/>
    <x v="42"/>
    <x v="1"/>
    <s v="W"/>
    <s v="Spring"/>
    <s v="TX"/>
    <b v="1"/>
    <s v="attack"/>
    <s v="Not fleeing"/>
    <b v="1"/>
    <s v="armed"/>
    <s v="Gun"/>
  </r>
  <r>
    <n v="1698"/>
    <n v="1902"/>
    <s v="Jeremy Ray Swenson"/>
    <d v="2016-09-19T00:00:00"/>
    <s v="shot"/>
    <s v="unknown weapon"/>
    <x v="12"/>
    <x v="0"/>
    <s v="W"/>
    <s v="Logan Canyon"/>
    <s v="UT"/>
    <b v="1"/>
    <s v="other"/>
    <s v="Not fleeing"/>
    <b v="0"/>
    <s v="armed"/>
    <s v="No Gun"/>
  </r>
  <r>
    <n v="1699"/>
    <n v="1907"/>
    <s v="Gary Don Lafon"/>
    <d v="2016-09-19T00:00:00"/>
    <s v="shot"/>
    <s v="gun"/>
    <x v="33"/>
    <x v="0"/>
    <s v="W"/>
    <s v="Wood County"/>
    <s v="TX"/>
    <b v="1"/>
    <s v="attack"/>
    <s v="Not fleeing"/>
    <b v="0"/>
    <s v="armed"/>
    <s v="Gun"/>
  </r>
  <r>
    <n v="1700"/>
    <n v="1899"/>
    <s v="Charles Dove"/>
    <d v="2016-09-20T00:00:00"/>
    <s v="shot"/>
    <s v="gun"/>
    <x v="7"/>
    <x v="0"/>
    <s v="W"/>
    <s v="Decatur County"/>
    <s v="TN"/>
    <b v="0"/>
    <s v="other"/>
    <s v="Car"/>
    <b v="1"/>
    <s v="armed"/>
    <s v="Gun"/>
  </r>
  <r>
    <n v="1701"/>
    <n v="1901"/>
    <s v="Joshua Scott"/>
    <d v="2016-09-20T00:00:00"/>
    <s v="shot"/>
    <s v="gun"/>
    <x v="6"/>
    <x v="0"/>
    <s v="W"/>
    <s v="Port St. Lucie"/>
    <s v="FL"/>
    <b v="1"/>
    <s v="attack"/>
    <s v="Not fleeing"/>
    <b v="0"/>
    <s v="armed"/>
    <s v="Gun"/>
  </r>
  <r>
    <n v="1702"/>
    <n v="1903"/>
    <s v="Michael Goodale"/>
    <d v="2016-09-20T00:00:00"/>
    <s v="shot"/>
    <s v="unknown weapon"/>
    <x v="2"/>
    <x v="0"/>
    <s v="W"/>
    <s v="Mashantucket"/>
    <s v="CT"/>
    <b v="0"/>
    <s v="other"/>
    <s v="Not fleeing"/>
    <b v="0"/>
    <s v="armed"/>
    <s v="No Gun"/>
  </r>
  <r>
    <n v="1703"/>
    <n v="1904"/>
    <s v="Keith Lamont Scott"/>
    <d v="2016-09-20T00:00:00"/>
    <s v="shot"/>
    <s v="gun"/>
    <x v="21"/>
    <x v="0"/>
    <s v="B"/>
    <s v="Charlotte"/>
    <s v="NC"/>
    <b v="0"/>
    <s v="other"/>
    <s v="Not fleeing"/>
    <b v="1"/>
    <s v="armed"/>
    <s v="Gun"/>
  </r>
  <r>
    <n v="1704"/>
    <n v="1905"/>
    <s v="Sandy Joe Duke"/>
    <d v="2016-09-20T00:00:00"/>
    <s v="shot"/>
    <s v="gun"/>
    <x v="21"/>
    <x v="0"/>
    <s v="W"/>
    <s v="Nashville"/>
    <s v="TN"/>
    <b v="0"/>
    <s v="attack"/>
    <s v="Not fleeing"/>
    <b v="0"/>
    <s v="armed"/>
    <s v="Gun"/>
  </r>
  <r>
    <n v="1705"/>
    <n v="1906"/>
    <s v="Thomas Tucker"/>
    <d v="2016-09-20T00:00:00"/>
    <s v="shot"/>
    <s v="gun"/>
    <x v="17"/>
    <x v="0"/>
    <s v="W"/>
    <s v="Westminster"/>
    <s v="CO"/>
    <b v="0"/>
    <s v="other"/>
    <s v="Foot"/>
    <b v="0"/>
    <s v="armed"/>
    <s v="Gun"/>
  </r>
  <r>
    <n v="1706"/>
    <n v="1908"/>
    <s v="Austin M. Baier"/>
    <d v="2016-09-21T00:00:00"/>
    <s v="shot"/>
    <s v="unarmed"/>
    <x v="2"/>
    <x v="0"/>
    <s v="W"/>
    <s v="Louisville"/>
    <s v="NE"/>
    <b v="0"/>
    <s v="other"/>
    <s v="Not fleeing"/>
    <b v="0"/>
    <s v="unarmed or undetermined or null"/>
    <s v="No Gun"/>
  </r>
  <r>
    <n v="1707"/>
    <n v="1909"/>
    <s v="Jesse Ataway"/>
    <d v="2016-09-23T00:00:00"/>
    <s v="shot"/>
    <s v="undetermined"/>
    <x v="11"/>
    <x v="0"/>
    <s v="W"/>
    <s v="Fair Oaks"/>
    <s v="CA"/>
    <b v="0"/>
    <s v="attack"/>
    <s v="Foot"/>
    <b v="0"/>
    <s v="unarmed or undetermined or null"/>
    <s v="No Gun"/>
  </r>
  <r>
    <n v="1708"/>
    <n v="1914"/>
    <s v="Oddis Bernard Colvin"/>
    <d v="2016-09-23T00:00:00"/>
    <s v="shot"/>
    <m/>
    <x v="19"/>
    <x v="0"/>
    <s v="B"/>
    <s v="Pikesville"/>
    <s v="MD"/>
    <b v="0"/>
    <s v="other"/>
    <s v="Not fleeing"/>
    <b v="1"/>
    <s v="unarmed or undetermined or null"/>
    <s v="No Gun"/>
  </r>
  <r>
    <n v="1709"/>
    <n v="1915"/>
    <s v="Christopher Contreras"/>
    <d v="2016-09-23T00:00:00"/>
    <s v="shot"/>
    <s v="gun"/>
    <x v="12"/>
    <x v="0"/>
    <s v="H"/>
    <s v="San Antonio"/>
    <s v="TX"/>
    <b v="0"/>
    <s v="other"/>
    <s v="Foot"/>
    <b v="0"/>
    <s v="armed"/>
    <s v="Gun"/>
  </r>
  <r>
    <n v="1710"/>
    <n v="1910"/>
    <s v="Cody Lafont"/>
    <d v="2016-09-25T00:00:00"/>
    <s v="shot"/>
    <s v="gun"/>
    <x v="9"/>
    <x v="0"/>
    <s v="W"/>
    <s v="Claremont"/>
    <s v="NH"/>
    <b v="1"/>
    <s v="other"/>
    <s v="Not fleeing"/>
    <b v="0"/>
    <s v="armed"/>
    <s v="Gun"/>
  </r>
  <r>
    <n v="1711"/>
    <n v="1911"/>
    <s v="Anthony Ray Bauer"/>
    <d v="2016-09-26T00:00:00"/>
    <s v="shot"/>
    <s v="gun"/>
    <x v="50"/>
    <x v="0"/>
    <s v="W"/>
    <s v="Garden City"/>
    <s v="ID"/>
    <b v="0"/>
    <s v="attack"/>
    <s v="Other"/>
    <b v="0"/>
    <s v="armed"/>
    <s v="Gun"/>
  </r>
  <r>
    <n v="1712"/>
    <n v="1912"/>
    <s v="Leeland White"/>
    <d v="2016-09-26T00:00:00"/>
    <s v="shot"/>
    <s v="gun"/>
    <x v="3"/>
    <x v="0"/>
    <s v="W"/>
    <s v="Little Rock"/>
    <s v="AR"/>
    <b v="1"/>
    <s v="other"/>
    <s v="Not fleeing"/>
    <b v="0"/>
    <s v="armed"/>
    <s v="Gun"/>
  </r>
  <r>
    <n v="1713"/>
    <n v="1916"/>
    <s v="Nathan DeSai"/>
    <d v="2016-09-26T00:00:00"/>
    <s v="shot"/>
    <s v="gun"/>
    <x v="42"/>
    <x v="0"/>
    <s v="W"/>
    <s v="Houston"/>
    <s v="TX"/>
    <b v="0"/>
    <s v="attack"/>
    <s v="Not fleeing"/>
    <b v="1"/>
    <s v="armed"/>
    <s v="Gun"/>
  </r>
  <r>
    <n v="1714"/>
    <n v="1917"/>
    <s v="Jamie Joseph Lewis"/>
    <d v="2016-09-26T00:00:00"/>
    <s v="shot"/>
    <s v="gun"/>
    <x v="26"/>
    <x v="0"/>
    <s v="W"/>
    <s v="Burnsville"/>
    <s v="MN"/>
    <b v="1"/>
    <s v="other"/>
    <s v="Not fleeing"/>
    <b v="1"/>
    <s v="armed"/>
    <s v="Gun"/>
  </r>
  <r>
    <n v="1715"/>
    <n v="1918"/>
    <s v="Alfred Olango"/>
    <d v="2016-09-27T00:00:00"/>
    <s v="shot"/>
    <s v="unarmed"/>
    <x v="38"/>
    <x v="0"/>
    <s v="B"/>
    <s v="El Cajon"/>
    <s v="CA"/>
    <b v="1"/>
    <s v="attack"/>
    <s v="Not fleeing"/>
    <b v="1"/>
    <s v="unarmed or undetermined or null"/>
    <s v="No Gun"/>
  </r>
  <r>
    <n v="1716"/>
    <n v="1941"/>
    <s v="John Ethan Carpentier"/>
    <d v="2016-09-27T00:00:00"/>
    <s v="shot"/>
    <m/>
    <x v="36"/>
    <x v="0"/>
    <s v="W"/>
    <s v="Phoenix"/>
    <s v="AZ"/>
    <b v="0"/>
    <s v="other"/>
    <s v="Car"/>
    <b v="0"/>
    <s v="unarmed or undetermined or null"/>
    <s v="No Gun"/>
  </r>
  <r>
    <n v="1717"/>
    <n v="1919"/>
    <s v="Christopher Sowell"/>
    <d v="2016-09-28T00:00:00"/>
    <s v="shot"/>
    <s v="unarmed"/>
    <x v="3"/>
    <x v="0"/>
    <s v="B"/>
    <s v="Philadelphia"/>
    <s v="PA"/>
    <b v="0"/>
    <s v="attack"/>
    <s v="Not fleeing"/>
    <b v="0"/>
    <s v="unarmed or undetermined or null"/>
    <s v="No Gun"/>
  </r>
  <r>
    <n v="1718"/>
    <n v="1920"/>
    <s v="Johnathan Lozano-Murillo"/>
    <d v="2016-09-28T00:00:00"/>
    <s v="shot"/>
    <s v="knife"/>
    <x v="14"/>
    <x v="0"/>
    <s v="H"/>
    <s v="Valdosta"/>
    <s v="GA"/>
    <b v="0"/>
    <s v="attack"/>
    <s v="Not fleeing"/>
    <b v="1"/>
    <s v="armed"/>
    <s v="No Gun"/>
  </r>
  <r>
    <n v="1719"/>
    <n v="1921"/>
    <s v="Jeffrey Clair Cave"/>
    <d v="2016-09-29T00:00:00"/>
    <s v="shot"/>
    <s v="gun"/>
    <x v="0"/>
    <x v="0"/>
    <s v="W"/>
    <s v="Kingman"/>
    <s v="AZ"/>
    <b v="0"/>
    <s v="attack"/>
    <s v="Not fleeing"/>
    <b v="1"/>
    <s v="armed"/>
    <s v="Gun"/>
  </r>
  <r>
    <n v="1720"/>
    <n v="1926"/>
    <s v="Clayton Eugene Baker"/>
    <d v="2016-09-30T00:00:00"/>
    <s v="shot"/>
    <m/>
    <x v="38"/>
    <x v="0"/>
    <s v="W"/>
    <s v="Groveton"/>
    <s v="TX"/>
    <b v="0"/>
    <s v="undetermined"/>
    <s v="Not fleeing"/>
    <b v="0"/>
    <s v="unarmed or undetermined or null"/>
    <s v="No Gun"/>
  </r>
  <r>
    <n v="1721"/>
    <n v="1927"/>
    <s v="George Richards-Meyers"/>
    <d v="2016-09-30T00:00:00"/>
    <s v="shot"/>
    <s v="undetermined"/>
    <x v="5"/>
    <x v="0"/>
    <s v="B"/>
    <s v="Newark"/>
    <s v="NJ"/>
    <b v="0"/>
    <s v="undetermined"/>
    <s v="Not fleeing"/>
    <b v="0"/>
    <s v="unarmed or undetermined or null"/>
    <s v="No Gun"/>
  </r>
  <r>
    <n v="1722"/>
    <n v="1928"/>
    <s v="Douglas Marrickus Rainey"/>
    <d v="2016-09-30T00:00:00"/>
    <s v="shot"/>
    <s v="gun"/>
    <x v="3"/>
    <x v="0"/>
    <s v="B"/>
    <s v="Campobello"/>
    <s v="SC"/>
    <b v="0"/>
    <s v="attack"/>
    <s v="Foot"/>
    <b v="0"/>
    <s v="armed"/>
    <s v="Gun"/>
  </r>
  <r>
    <n v="1723"/>
    <n v="1929"/>
    <s v="Richard Parent"/>
    <d v="2016-09-30T00:00:00"/>
    <s v="shot"/>
    <s v="gun"/>
    <x v="13"/>
    <x v="0"/>
    <s v="W"/>
    <s v="Belleville"/>
    <s v="MI"/>
    <b v="0"/>
    <s v="attack"/>
    <s v="Other"/>
    <b v="0"/>
    <s v="armed"/>
    <s v="Gun"/>
  </r>
  <r>
    <n v="1724"/>
    <n v="1930"/>
    <s v="Najier Salaam"/>
    <d v="2016-09-30T00:00:00"/>
    <s v="shot"/>
    <s v="undetermined"/>
    <x v="5"/>
    <x v="0"/>
    <s v="B"/>
    <s v="Newark"/>
    <s v="NJ"/>
    <b v="0"/>
    <s v="undetermined"/>
    <s v="Not fleeing"/>
    <b v="0"/>
    <s v="unarmed or undetermined or null"/>
    <s v="No Gun"/>
  </r>
  <r>
    <n v="1725"/>
    <n v="1931"/>
    <s v="Jacquarius M. Robinson"/>
    <d v="2016-09-30T00:00:00"/>
    <s v="shot"/>
    <s v="gun"/>
    <x v="45"/>
    <x v="0"/>
    <s v="B"/>
    <s v="Columbus"/>
    <s v="OH"/>
    <b v="0"/>
    <s v="other"/>
    <s v="Foot"/>
    <b v="0"/>
    <s v="armed"/>
    <s v="Gun"/>
  </r>
  <r>
    <n v="1726"/>
    <n v="1923"/>
    <s v="Joshua Allen Perry"/>
    <d v="2016-10-01T00:00:00"/>
    <s v="shot"/>
    <s v="gun"/>
    <x v="14"/>
    <x v="0"/>
    <s v="W"/>
    <s v="Hometown"/>
    <s v="WV"/>
    <b v="0"/>
    <s v="attack"/>
    <s v="Foot"/>
    <b v="0"/>
    <s v="armed"/>
    <s v="Gun"/>
  </r>
  <r>
    <n v="1727"/>
    <n v="1925"/>
    <s v="Carnell Snell"/>
    <d v="2016-10-01T00:00:00"/>
    <s v="shot"/>
    <s v="gun"/>
    <x v="5"/>
    <x v="0"/>
    <s v="B"/>
    <s v="Los Angeles"/>
    <s v="CA"/>
    <b v="0"/>
    <s v="undetermined"/>
    <s v="Foot"/>
    <b v="1"/>
    <s v="armed"/>
    <s v="Gun"/>
  </r>
  <r>
    <n v="1728"/>
    <n v="1922"/>
    <s v="Daniel Perez"/>
    <d v="2016-10-02T00:00:00"/>
    <s v="shot"/>
    <s v="toy weapon"/>
    <x v="43"/>
    <x v="0"/>
    <s v="H"/>
    <s v="Los Angeles"/>
    <s v="CA"/>
    <b v="1"/>
    <s v="attack"/>
    <s v="Not fleeing"/>
    <b v="1"/>
    <s v="armed"/>
    <s v="No Gun"/>
  </r>
  <r>
    <n v="1729"/>
    <n v="1924"/>
    <s v="Donte T. Jones"/>
    <d v="2016-10-02T00:00:00"/>
    <s v="shot"/>
    <s v="unknown weapon"/>
    <x v="16"/>
    <x v="0"/>
    <s v="B"/>
    <s v="Markham"/>
    <s v="IL"/>
    <b v="0"/>
    <s v="other"/>
    <s v="Not fleeing"/>
    <b v="0"/>
    <s v="armed"/>
    <s v="No Gun"/>
  </r>
  <r>
    <n v="1730"/>
    <n v="1932"/>
    <s v="Robert Dapkus"/>
    <d v="2016-10-03T00:00:00"/>
    <s v="shot"/>
    <s v="gun"/>
    <x v="41"/>
    <x v="0"/>
    <s v="W"/>
    <s v="Lynn"/>
    <s v="MA"/>
    <b v="0"/>
    <s v="attack"/>
    <s v="Not fleeing"/>
    <b v="0"/>
    <s v="armed"/>
    <s v="Gun"/>
  </r>
  <r>
    <n v="1731"/>
    <n v="1933"/>
    <s v="John H. Fetter"/>
    <d v="2016-10-03T00:00:00"/>
    <s v="shot"/>
    <s v="gun"/>
    <x v="17"/>
    <x v="0"/>
    <s v="W"/>
    <s v="Ventnor"/>
    <s v="NJ"/>
    <b v="0"/>
    <s v="other"/>
    <s v="Not fleeing"/>
    <b v="0"/>
    <s v="armed"/>
    <s v="Gun"/>
  </r>
  <r>
    <n v="1732"/>
    <n v="1935"/>
    <s v="Isaias Salgado"/>
    <d v="2016-10-04T00:00:00"/>
    <s v="shot"/>
    <s v="brick"/>
    <x v="10"/>
    <x v="0"/>
    <s v="H"/>
    <s v="Riverview"/>
    <s v="FL"/>
    <b v="0"/>
    <s v="attack"/>
    <s v="Foot"/>
    <b v="0"/>
    <s v="armed"/>
    <s v="No Gun"/>
  </r>
  <r>
    <n v="1733"/>
    <n v="1936"/>
    <s v="Zachary Sutton"/>
    <d v="2016-10-04T00:00:00"/>
    <s v="shot"/>
    <s v="gun"/>
    <x v="36"/>
    <x v="0"/>
    <s v="W"/>
    <s v="Springdale"/>
    <s v="AR"/>
    <b v="0"/>
    <s v="attack"/>
    <s v="Not fleeing"/>
    <b v="0"/>
    <s v="armed"/>
    <s v="Gun"/>
  </r>
  <r>
    <n v="1734"/>
    <n v="1938"/>
    <s v="Dean Bruning"/>
    <d v="2016-10-04T00:00:00"/>
    <s v="shot"/>
    <s v="gun"/>
    <x v="39"/>
    <x v="0"/>
    <s v="W"/>
    <s v="Hessel"/>
    <s v="MI"/>
    <b v="1"/>
    <s v="other"/>
    <s v="Not fleeing"/>
    <b v="0"/>
    <s v="armed"/>
    <s v="Gun"/>
  </r>
  <r>
    <n v="1735"/>
    <n v="1937"/>
    <s v="Brandon Simmons"/>
    <d v="2016-10-05T00:00:00"/>
    <s v="shot"/>
    <s v="machete"/>
    <x v="14"/>
    <x v="0"/>
    <s v="W"/>
    <s v="Boulder"/>
    <s v="CO"/>
    <b v="1"/>
    <s v="other"/>
    <s v="Not fleeing"/>
    <b v="0"/>
    <s v="armed"/>
    <s v="No Gun"/>
  </r>
  <r>
    <n v="1736"/>
    <n v="1939"/>
    <s v="Lucas M. Felkel"/>
    <d v="2016-10-05T00:00:00"/>
    <s v="shot"/>
    <s v="gun"/>
    <x v="7"/>
    <x v="0"/>
    <s v="W"/>
    <s v="Moncks Corner"/>
    <s v="SC"/>
    <b v="0"/>
    <s v="attack"/>
    <s v="Car"/>
    <b v="0"/>
    <s v="armed"/>
    <s v="Gun"/>
  </r>
  <r>
    <n v="1737"/>
    <n v="1944"/>
    <s v="Larry Daniel Matthews"/>
    <d v="2016-10-07T00:00:00"/>
    <s v="shot"/>
    <s v="pepper spray"/>
    <x v="41"/>
    <x v="0"/>
    <s v="B"/>
    <s v="Macon"/>
    <s v="GA"/>
    <b v="0"/>
    <s v="other"/>
    <s v="Not fleeing"/>
    <b v="0"/>
    <s v="armed"/>
    <s v="No Gun"/>
  </r>
  <r>
    <n v="1738"/>
    <n v="1945"/>
    <s v="Joseph S. Schroeder"/>
    <d v="2016-10-07T00:00:00"/>
    <s v="shot"/>
    <s v="knife"/>
    <x v="16"/>
    <x v="0"/>
    <s v="W"/>
    <s v="Fort Wayne"/>
    <s v="IN"/>
    <b v="0"/>
    <s v="other"/>
    <s v="Not fleeing"/>
    <b v="0"/>
    <s v="armed"/>
    <s v="No Gun"/>
  </r>
  <r>
    <n v="1739"/>
    <n v="1946"/>
    <s v="Eddie Collins"/>
    <d v="2016-10-07T00:00:00"/>
    <s v="shot"/>
    <s v="gun"/>
    <x v="15"/>
    <x v="0"/>
    <s v="W"/>
    <s v="Killeen"/>
    <s v="AL"/>
    <b v="0"/>
    <s v="attack"/>
    <s v="Not fleeing"/>
    <b v="0"/>
    <s v="armed"/>
    <s v="Gun"/>
  </r>
  <r>
    <n v="1740"/>
    <n v="1948"/>
    <s v="Christopher Darnell Shackleford"/>
    <d v="2016-10-07T00:00:00"/>
    <s v="shot"/>
    <s v="gun"/>
    <x v="46"/>
    <x v="0"/>
    <s v="B"/>
    <s v="Alexandria"/>
    <s v="LA"/>
    <b v="0"/>
    <s v="attack"/>
    <s v="Not fleeing"/>
    <b v="0"/>
    <s v="armed"/>
    <s v="Gun"/>
  </r>
  <r>
    <n v="1741"/>
    <n v="1953"/>
    <s v="Thomas Jeffery Burns"/>
    <d v="2016-10-07T00:00:00"/>
    <s v="shot"/>
    <s v="toy weapon"/>
    <x v="17"/>
    <x v="0"/>
    <s v="W"/>
    <s v="Benton"/>
    <s v="AR"/>
    <b v="0"/>
    <s v="other"/>
    <s v="Not fleeing"/>
    <b v="0"/>
    <s v="armed"/>
    <s v="No Gun"/>
  </r>
  <r>
    <n v="1742"/>
    <n v="2143"/>
    <s v="Charles Antrup"/>
    <d v="2016-10-08T00:00:00"/>
    <s v="shot"/>
    <s v="knife"/>
    <x v="58"/>
    <x v="0"/>
    <s v="W"/>
    <s v="Fort Wayne"/>
    <s v="IN"/>
    <b v="0"/>
    <s v="other"/>
    <s v="Not fleeing"/>
    <b v="0"/>
    <s v="armed"/>
    <s v="No Gun"/>
  </r>
  <r>
    <n v="1743"/>
    <n v="1942"/>
    <s v="Ricardo Hernandez"/>
    <d v="2016-10-08T00:00:00"/>
    <s v="shot"/>
    <s v="knife"/>
    <x v="27"/>
    <x v="0"/>
    <s v="H"/>
    <s v="Federal Way"/>
    <s v="WA"/>
    <b v="1"/>
    <s v="other"/>
    <s v="Not fleeing"/>
    <b v="0"/>
    <s v="armed"/>
    <s v="No Gun"/>
  </r>
  <r>
    <n v="1744"/>
    <n v="1947"/>
    <s v="Dylan Rogers"/>
    <d v="2016-10-08T00:00:00"/>
    <s v="shot"/>
    <m/>
    <x v="4"/>
    <x v="0"/>
    <m/>
    <s v="Wetumka"/>
    <s v="OK"/>
    <b v="0"/>
    <s v="other"/>
    <s v="Not fleeing"/>
    <b v="0"/>
    <s v="unarmed or undetermined or null"/>
    <s v="No Gun"/>
  </r>
  <r>
    <n v="1745"/>
    <n v="1956"/>
    <s v="Kim Jackson"/>
    <d v="2016-10-08T00:00:00"/>
    <s v="shot"/>
    <s v="knife"/>
    <x v="0"/>
    <x v="1"/>
    <s v="W"/>
    <s v="Modesto"/>
    <s v="CA"/>
    <b v="0"/>
    <s v="attack"/>
    <s v="Not fleeing"/>
    <b v="0"/>
    <s v="armed"/>
    <s v="No Gun"/>
  </r>
  <r>
    <n v="1746"/>
    <n v="1943"/>
    <s v="Deric J. Brown"/>
    <d v="2016-10-09T00:00:00"/>
    <s v="shot"/>
    <s v="gun"/>
    <x v="11"/>
    <x v="0"/>
    <s v="B"/>
    <s v="Syracuse"/>
    <s v="NY"/>
    <b v="0"/>
    <s v="attack"/>
    <s v="Not fleeing"/>
    <b v="0"/>
    <s v="armed"/>
    <s v="Gun"/>
  </r>
  <r>
    <n v="1747"/>
    <n v="1954"/>
    <s v="Luis Michael Hoff"/>
    <d v="2016-10-09T00:00:00"/>
    <s v="shot"/>
    <s v="gun"/>
    <x v="34"/>
    <x v="0"/>
    <s v="W"/>
    <s v="Scottsdale"/>
    <s v="AZ"/>
    <b v="1"/>
    <s v="other"/>
    <s v="Car"/>
    <b v="0"/>
    <s v="armed"/>
    <s v="Gun"/>
  </r>
  <r>
    <n v="1748"/>
    <n v="1949"/>
    <s v="Dennis Hunt"/>
    <d v="2016-10-10T00:00:00"/>
    <s v="shot"/>
    <s v="gun"/>
    <x v="44"/>
    <x v="0"/>
    <m/>
    <s v="Lumberton"/>
    <s v="NC"/>
    <b v="0"/>
    <s v="other"/>
    <s v="Not fleeing"/>
    <b v="0"/>
    <s v="armed"/>
    <s v="Gun"/>
  </r>
  <r>
    <n v="1749"/>
    <n v="1950"/>
    <s v="Maurico Barron"/>
    <d v="2016-10-10T00:00:00"/>
    <s v="shot"/>
    <s v="undetermined"/>
    <x v="25"/>
    <x v="0"/>
    <s v="H"/>
    <s v="Irvine"/>
    <s v="CA"/>
    <b v="1"/>
    <s v="other"/>
    <s v="Not fleeing"/>
    <b v="0"/>
    <s v="unarmed or undetermined or null"/>
    <s v="No Gun"/>
  </r>
  <r>
    <n v="1750"/>
    <n v="1951"/>
    <s v="Kheyanev Littledog"/>
    <d v="2016-10-10T00:00:00"/>
    <s v="shot"/>
    <s v="gun"/>
    <x v="29"/>
    <x v="0"/>
    <s v="N"/>
    <s v="Midland"/>
    <s v="TX"/>
    <b v="0"/>
    <s v="other"/>
    <m/>
    <b v="0"/>
    <s v="armed"/>
    <s v="Gun"/>
  </r>
  <r>
    <n v="1751"/>
    <n v="1952"/>
    <s v="Devan Desnoyers"/>
    <d v="2016-10-10T00:00:00"/>
    <s v="shot"/>
    <m/>
    <x v="36"/>
    <x v="0"/>
    <s v="W"/>
    <s v="Westlake"/>
    <s v="OH"/>
    <b v="0"/>
    <s v="other"/>
    <s v="Car"/>
    <b v="0"/>
    <s v="unarmed or undetermined or null"/>
    <s v="No Gun"/>
  </r>
  <r>
    <n v="1752"/>
    <n v="1957"/>
    <s v="Michael L. Taylor"/>
    <d v="2016-10-11T00:00:00"/>
    <s v="shot"/>
    <s v="knife"/>
    <x v="52"/>
    <x v="0"/>
    <s v="A"/>
    <s v="Seattle"/>
    <s v="WA"/>
    <b v="0"/>
    <s v="other"/>
    <s v="Not fleeing"/>
    <b v="0"/>
    <s v="armed"/>
    <s v="No Gun"/>
  </r>
  <r>
    <n v="1753"/>
    <n v="1958"/>
    <s v="Dominick Musulman"/>
    <d v="2016-10-11T00:00:00"/>
    <s v="shot"/>
    <s v="knife"/>
    <x v="12"/>
    <x v="0"/>
    <s v="W"/>
    <s v="Concord"/>
    <s v="CA"/>
    <b v="0"/>
    <s v="other"/>
    <s v="Not fleeing"/>
    <b v="0"/>
    <s v="armed"/>
    <s v="No Gun"/>
  </r>
  <r>
    <n v="1754"/>
    <n v="1959"/>
    <s v="Blaine J. Beason"/>
    <d v="2016-10-12T00:00:00"/>
    <s v="shot"/>
    <s v="gun"/>
    <x v="10"/>
    <x v="0"/>
    <s v="W"/>
    <s v="Livingston Parish"/>
    <s v="LA"/>
    <b v="0"/>
    <s v="attack"/>
    <s v="Not fleeing"/>
    <b v="0"/>
    <s v="armed"/>
    <s v="Gun"/>
  </r>
  <r>
    <n v="1755"/>
    <n v="1960"/>
    <s v="Kirk Figueroa"/>
    <d v="2016-10-12T00:00:00"/>
    <s v="shot"/>
    <s v="gun"/>
    <x v="19"/>
    <x v="0"/>
    <s v="B"/>
    <s v="Boston"/>
    <s v="MA"/>
    <b v="0"/>
    <s v="attack"/>
    <s v="Not fleeing"/>
    <b v="0"/>
    <s v="armed"/>
    <s v="Gun"/>
  </r>
  <r>
    <n v="1756"/>
    <n v="1961"/>
    <s v="Matthew Brewer"/>
    <d v="2016-10-12T00:00:00"/>
    <s v="shot"/>
    <s v="gun"/>
    <x v="6"/>
    <x v="0"/>
    <s v="W"/>
    <s v="Morehead"/>
    <s v="KY"/>
    <b v="0"/>
    <s v="attack"/>
    <s v="Not fleeing"/>
    <b v="0"/>
    <s v="armed"/>
    <s v="Gun"/>
  </r>
  <r>
    <n v="1757"/>
    <n v="1962"/>
    <s v="Rex Vance Wilson"/>
    <d v="2016-10-13T00:00:00"/>
    <s v="shot"/>
    <s v="gun"/>
    <x v="44"/>
    <x v="0"/>
    <m/>
    <s v="Las Vegas"/>
    <s v="NV"/>
    <b v="0"/>
    <s v="other"/>
    <s v="Car"/>
    <b v="1"/>
    <s v="armed"/>
    <s v="Gun"/>
  </r>
  <r>
    <n v="1758"/>
    <n v="1963"/>
    <s v="Shawn Pappe"/>
    <d v="2016-10-13T00:00:00"/>
    <s v="shot and Tasered"/>
    <s v="knife"/>
    <x v="42"/>
    <x v="0"/>
    <s v="W"/>
    <s v="Grants Pass"/>
    <s v="OR"/>
    <b v="1"/>
    <s v="other"/>
    <m/>
    <b v="0"/>
    <s v="armed"/>
    <s v="No Gun"/>
  </r>
  <r>
    <n v="1759"/>
    <n v="1964"/>
    <s v="Patrick D. Reddeck"/>
    <d v="2016-10-13T00:00:00"/>
    <s v="shot"/>
    <s v="gun"/>
    <x v="38"/>
    <x v="0"/>
    <s v="W"/>
    <s v="Kent"/>
    <s v="WA"/>
    <b v="0"/>
    <s v="other"/>
    <s v="Not fleeing"/>
    <b v="0"/>
    <s v="armed"/>
    <s v="Gun"/>
  </r>
  <r>
    <n v="1760"/>
    <n v="1965"/>
    <s v="Chaz Logan York"/>
    <d v="2016-10-14T00:00:00"/>
    <s v="shot"/>
    <s v="baseball bat"/>
    <x v="2"/>
    <x v="0"/>
    <s v="W"/>
    <s v="Beaumont"/>
    <s v="TX"/>
    <b v="0"/>
    <s v="attack"/>
    <s v="Not fleeing"/>
    <b v="0"/>
    <s v="armed"/>
    <s v="No Gun"/>
  </r>
  <r>
    <n v="1761"/>
    <n v="1969"/>
    <s v="George Zapata"/>
    <d v="2016-10-14T00:00:00"/>
    <s v="shot"/>
    <s v="gun"/>
    <x v="22"/>
    <x v="0"/>
    <s v="H"/>
    <s v="Oak Cliff"/>
    <s v="TX"/>
    <b v="0"/>
    <s v="attack"/>
    <s v="Not fleeing"/>
    <b v="0"/>
    <s v="armed"/>
    <s v="Gun"/>
  </r>
  <r>
    <n v="1762"/>
    <n v="1970"/>
    <s v="Nicholas McWherter"/>
    <d v="2016-10-14T00:00:00"/>
    <s v="shot"/>
    <s v="gun"/>
    <x v="36"/>
    <x v="0"/>
    <s v="W"/>
    <s v="San Francisco"/>
    <s v="CA"/>
    <b v="1"/>
    <s v="attack"/>
    <s v="Not fleeing"/>
    <b v="0"/>
    <s v="armed"/>
    <s v="Gun"/>
  </r>
  <r>
    <n v="1763"/>
    <n v="1968"/>
    <s v="Daniel Richard Murphy"/>
    <d v="2016-10-15T00:00:00"/>
    <s v="shot"/>
    <s v="gun"/>
    <x v="38"/>
    <x v="0"/>
    <m/>
    <s v="Phenix City"/>
    <s v="AL"/>
    <b v="0"/>
    <s v="attack"/>
    <s v="Not fleeing"/>
    <b v="0"/>
    <s v="armed"/>
    <s v="Gun"/>
  </r>
  <r>
    <n v="1764"/>
    <n v="1966"/>
    <s v="Micah Dsheigh Jester"/>
    <d v="2016-10-16T00:00:00"/>
    <s v="shot"/>
    <s v="toy weapon"/>
    <x v="36"/>
    <x v="1"/>
    <s v="W"/>
    <s v="Austin"/>
    <s v="TX"/>
    <b v="1"/>
    <s v="attack"/>
    <s v="Not fleeing"/>
    <b v="0"/>
    <s v="armed"/>
    <s v="No Gun"/>
  </r>
  <r>
    <n v="1765"/>
    <n v="1967"/>
    <s v="Sean Arlt"/>
    <d v="2016-10-16T00:00:00"/>
    <s v="shot and Tasered"/>
    <s v="metal rake"/>
    <x v="3"/>
    <x v="0"/>
    <s v="W"/>
    <s v="Santa Cruz"/>
    <s v="CA"/>
    <b v="1"/>
    <s v="attack"/>
    <s v="Not fleeing"/>
    <b v="0"/>
    <s v="armed"/>
    <s v="No Gun"/>
  </r>
  <r>
    <n v="1766"/>
    <n v="1971"/>
    <s v="Rolando Delgado"/>
    <d v="2016-10-17T00:00:00"/>
    <s v="shot"/>
    <s v="sword"/>
    <x v="44"/>
    <x v="0"/>
    <s v="H"/>
    <s v="Miami"/>
    <s v="FL"/>
    <b v="1"/>
    <s v="other"/>
    <s v="Not fleeing"/>
    <b v="0"/>
    <s v="armed"/>
    <s v="No Gun"/>
  </r>
  <r>
    <n v="1767"/>
    <n v="1973"/>
    <s v="Keegan Schweikle"/>
    <d v="2016-10-17T00:00:00"/>
    <s v="shot"/>
    <s v="gun"/>
    <x v="31"/>
    <x v="0"/>
    <s v="W"/>
    <s v="Benton"/>
    <s v="AR"/>
    <b v="1"/>
    <s v="attack"/>
    <s v="Foot"/>
    <b v="0"/>
    <s v="armed"/>
    <s v="Gun"/>
  </r>
  <r>
    <n v="1768"/>
    <n v="1974"/>
    <s v="Eric St. Germain"/>
    <d v="2016-10-17T00:00:00"/>
    <s v="shot and Tasered"/>
    <s v="knife"/>
    <x v="4"/>
    <x v="0"/>
    <s v="W"/>
    <s v="Holiday"/>
    <s v="FL"/>
    <b v="1"/>
    <s v="other"/>
    <s v="Not fleeing"/>
    <b v="0"/>
    <s v="armed"/>
    <s v="No Gun"/>
  </r>
  <r>
    <n v="1769"/>
    <n v="1972"/>
    <s v="Darius Wimberly"/>
    <d v="2016-10-18T00:00:00"/>
    <s v="shot"/>
    <s v="gun"/>
    <x v="14"/>
    <x v="0"/>
    <s v="B"/>
    <s v="Benton Harbor"/>
    <s v="MI"/>
    <b v="0"/>
    <s v="attack"/>
    <s v="Not fleeing"/>
    <b v="1"/>
    <s v="armed"/>
    <s v="Gun"/>
  </r>
  <r>
    <n v="1770"/>
    <n v="1975"/>
    <s v="Deborah Danner"/>
    <d v="2016-10-18T00:00:00"/>
    <s v="shot"/>
    <s v="baseball bat"/>
    <x v="54"/>
    <x v="1"/>
    <s v="B"/>
    <s v="Bronx"/>
    <s v="NY"/>
    <b v="1"/>
    <s v="attack"/>
    <s v="Not fleeing"/>
    <b v="0"/>
    <s v="armed"/>
    <s v="No Gun"/>
  </r>
  <r>
    <n v="1771"/>
    <n v="1976"/>
    <s v="Salvador Reyes"/>
    <d v="2016-10-18T00:00:00"/>
    <s v="shot"/>
    <s v="gun"/>
    <x v="15"/>
    <x v="0"/>
    <s v="H"/>
    <s v="Tulsa"/>
    <s v="OK"/>
    <b v="0"/>
    <s v="attack"/>
    <s v="Not fleeing"/>
    <b v="0"/>
    <s v="armed"/>
    <s v="Gun"/>
  </r>
  <r>
    <n v="1772"/>
    <n v="1979"/>
    <s v="Charles Stidham"/>
    <d v="2016-10-18T00:00:00"/>
    <s v="shot"/>
    <s v="gun"/>
    <x v="8"/>
    <x v="0"/>
    <s v="W"/>
    <s v="Paris"/>
    <s v="KY"/>
    <b v="0"/>
    <s v="attack"/>
    <s v="Not fleeing"/>
    <b v="0"/>
    <s v="armed"/>
    <s v="Gun"/>
  </r>
  <r>
    <n v="1773"/>
    <n v="1977"/>
    <s v="Frank J. Sandor"/>
    <d v="2016-10-19T00:00:00"/>
    <s v="shot"/>
    <m/>
    <x v="38"/>
    <x v="0"/>
    <s v="W"/>
    <s v="Willoughby"/>
    <s v="OH"/>
    <b v="0"/>
    <s v="undetermined"/>
    <s v="Car"/>
    <b v="0"/>
    <s v="unarmed or undetermined or null"/>
    <s v="No Gun"/>
  </r>
  <r>
    <n v="1774"/>
    <n v="1978"/>
    <s v="Anthony Garcia"/>
    <d v="2016-10-19T00:00:00"/>
    <s v="shot"/>
    <s v="gun"/>
    <x v="22"/>
    <x v="0"/>
    <m/>
    <s v="Dallas"/>
    <s v="TX"/>
    <b v="0"/>
    <s v="other"/>
    <s v="Not fleeing"/>
    <b v="0"/>
    <s v="armed"/>
    <s v="Gun"/>
  </r>
  <r>
    <n v="1775"/>
    <n v="1982"/>
    <s v="Javier Munoz"/>
    <d v="2016-10-19T00:00:00"/>
    <s v="shot"/>
    <s v="undetermined"/>
    <x v="14"/>
    <x v="0"/>
    <s v="H"/>
    <s v="Henderson"/>
    <s v="NV"/>
    <b v="0"/>
    <s v="attack"/>
    <s v="Car"/>
    <b v="0"/>
    <s v="unarmed or undetermined or null"/>
    <s v="No Gun"/>
  </r>
  <r>
    <n v="1776"/>
    <n v="1980"/>
    <s v="Jacob DePetris"/>
    <d v="2016-10-20T00:00:00"/>
    <s v="shot"/>
    <s v="gun"/>
    <x v="20"/>
    <x v="0"/>
    <s v="W"/>
    <s v="Jacksonville"/>
    <s v="FL"/>
    <b v="0"/>
    <s v="attack"/>
    <s v="Not fleeing"/>
    <b v="0"/>
    <s v="armed"/>
    <s v="Gun"/>
  </r>
  <r>
    <n v="1777"/>
    <n v="1983"/>
    <s v="William Frost"/>
    <d v="2016-10-21T00:00:00"/>
    <s v="shot and Tasered"/>
    <s v="knife"/>
    <x v="48"/>
    <x v="0"/>
    <s v="W"/>
    <s v="Tulsa"/>
    <s v="OK"/>
    <b v="0"/>
    <s v="other"/>
    <m/>
    <b v="0"/>
    <s v="armed"/>
    <s v="No Gun"/>
  </r>
  <r>
    <n v="1778"/>
    <n v="1988"/>
    <s v="Renee Davis"/>
    <d v="2016-10-21T00:00:00"/>
    <s v="shot"/>
    <s v="gun"/>
    <x v="2"/>
    <x v="1"/>
    <s v="N"/>
    <s v="Muckleshoot Indian Reservation"/>
    <s v="WA"/>
    <b v="1"/>
    <s v="other"/>
    <s v="Not fleeing"/>
    <b v="0"/>
    <s v="armed"/>
    <s v="Gun"/>
  </r>
  <r>
    <n v="1779"/>
    <n v="1986"/>
    <s v="Nathaniel B. Dorough"/>
    <d v="2016-10-22T00:00:00"/>
    <s v="shot"/>
    <s v="unknown weapon"/>
    <x v="27"/>
    <x v="0"/>
    <s v="W"/>
    <s v="Westover"/>
    <s v="AL"/>
    <b v="1"/>
    <s v="other"/>
    <s v="Not fleeing"/>
    <b v="0"/>
    <s v="armed"/>
    <s v="No Gun"/>
  </r>
  <r>
    <n v="1780"/>
    <n v="1984"/>
    <s v="Kristofer Daniel Youngquist"/>
    <d v="2016-10-23T00:00:00"/>
    <s v="shot"/>
    <s v="toy weapon"/>
    <x v="35"/>
    <x v="0"/>
    <s v="W"/>
    <s v="Peterson"/>
    <s v="MN"/>
    <b v="0"/>
    <s v="attack"/>
    <s v="Not fleeing"/>
    <b v="0"/>
    <s v="armed"/>
    <s v="No Gun"/>
  </r>
  <r>
    <n v="1781"/>
    <n v="1985"/>
    <s v="Kenny Tomblin"/>
    <d v="2016-10-23T00:00:00"/>
    <s v="shot"/>
    <s v="gun"/>
    <x v="38"/>
    <x v="0"/>
    <s v="W"/>
    <s v="Edmonton"/>
    <s v="KY"/>
    <b v="0"/>
    <s v="attack"/>
    <s v="Not fleeing"/>
    <b v="0"/>
    <s v="armed"/>
    <s v="Gun"/>
  </r>
  <r>
    <n v="1782"/>
    <n v="1987"/>
    <s v="Demetrius Mac Moore"/>
    <d v="2016-10-23T00:00:00"/>
    <s v="shot"/>
    <s v="gun"/>
    <x v="34"/>
    <x v="0"/>
    <s v="B"/>
    <s v="Colorado Springs"/>
    <s v="CO"/>
    <b v="0"/>
    <s v="attack"/>
    <s v="Not fleeing"/>
    <b v="0"/>
    <s v="armed"/>
    <s v="Gun"/>
  </r>
  <r>
    <n v="1783"/>
    <n v="1989"/>
    <s v="Aaron Marquis Ballard"/>
    <d v="2016-10-24T00:00:00"/>
    <s v="shot"/>
    <s v="gun"/>
    <x v="29"/>
    <x v="0"/>
    <s v="B"/>
    <s v="North St. Louis"/>
    <s v="MO"/>
    <b v="0"/>
    <s v="attack"/>
    <s v="Car"/>
    <b v="0"/>
    <s v="armed"/>
    <s v="Gun"/>
  </r>
  <r>
    <n v="1784"/>
    <n v="1990"/>
    <s v="Roy Lee Richards"/>
    <d v="2016-10-25T00:00:00"/>
    <s v="shot"/>
    <s v="toy weapon"/>
    <x v="42"/>
    <x v="0"/>
    <s v="B"/>
    <s v="Little Rock"/>
    <s v="AR"/>
    <b v="0"/>
    <s v="other"/>
    <s v="Not fleeing"/>
    <b v="0"/>
    <s v="armed"/>
    <s v="No Gun"/>
  </r>
  <r>
    <n v="1785"/>
    <n v="1991"/>
    <s v="Brandon Jones"/>
    <d v="2016-10-25T00:00:00"/>
    <s v="shot"/>
    <s v="toy weapon"/>
    <x v="9"/>
    <x v="0"/>
    <s v="W"/>
    <s v="Elkton"/>
    <s v="MD"/>
    <b v="1"/>
    <s v="attack"/>
    <s v="Not fleeing"/>
    <b v="0"/>
    <s v="armed"/>
    <s v="No Gun"/>
  </r>
  <r>
    <n v="1786"/>
    <n v="1992"/>
    <s v="Chelsea M. Porter"/>
    <d v="2016-10-25T00:00:00"/>
    <s v="shot"/>
    <s v="toy weapon"/>
    <x v="9"/>
    <x v="1"/>
    <s v="W"/>
    <s v="Elkton"/>
    <s v="MD"/>
    <b v="0"/>
    <s v="attack"/>
    <s v="Not fleeing"/>
    <b v="0"/>
    <s v="armed"/>
    <s v="No Gun"/>
  </r>
  <r>
    <n v="1787"/>
    <n v="1993"/>
    <s v="Brandon Millard"/>
    <d v="2016-10-25T00:00:00"/>
    <s v="shot"/>
    <s v="knife"/>
    <x v="13"/>
    <x v="0"/>
    <s v="W"/>
    <s v="Lincoln"/>
    <s v="CA"/>
    <b v="1"/>
    <s v="other"/>
    <s v="Not fleeing"/>
    <b v="0"/>
    <s v="armed"/>
    <s v="No Gun"/>
  </r>
  <r>
    <n v="1788"/>
    <n v="1994"/>
    <s v="Malcolm Loren Hickson"/>
    <d v="2016-10-26T00:00:00"/>
    <s v="shot"/>
    <s v="gun"/>
    <x v="9"/>
    <x v="0"/>
    <s v="B"/>
    <s v="Carrollton"/>
    <s v="TX"/>
    <b v="0"/>
    <s v="other"/>
    <s v="Not fleeing"/>
    <b v="0"/>
    <s v="armed"/>
    <s v="Gun"/>
  </r>
  <r>
    <n v="1789"/>
    <n v="1996"/>
    <s v="William Clifford Cole"/>
    <d v="2016-10-26T00:00:00"/>
    <s v="shot and Tasered"/>
    <s v="unarmed"/>
    <x v="16"/>
    <x v="0"/>
    <s v="W"/>
    <s v="Bartlesville"/>
    <s v="OK"/>
    <b v="0"/>
    <s v="attack"/>
    <s v="Not fleeing"/>
    <b v="0"/>
    <s v="unarmed or undetermined or null"/>
    <s v="No Gun"/>
  </r>
  <r>
    <n v="1790"/>
    <n v="1995"/>
    <s v="Kyle Killough"/>
    <d v="2016-10-27T00:00:00"/>
    <s v="shot"/>
    <s v="gun"/>
    <x v="3"/>
    <x v="0"/>
    <s v="W"/>
    <s v="Billings"/>
    <s v="MT"/>
    <b v="1"/>
    <s v="other"/>
    <s v="Not fleeing"/>
    <b v="0"/>
    <s v="armed"/>
    <s v="Gun"/>
  </r>
  <r>
    <n v="1791"/>
    <n v="1997"/>
    <s v="Thad Demarco Hale"/>
    <d v="2016-10-27T00:00:00"/>
    <s v="shot"/>
    <s v="gun and knife"/>
    <x v="19"/>
    <x v="0"/>
    <s v="B"/>
    <s v="San Antonio"/>
    <s v="TX"/>
    <b v="0"/>
    <s v="other"/>
    <s v="Not fleeing"/>
    <b v="0"/>
    <s v="armed"/>
    <s v="Gun"/>
  </r>
  <r>
    <n v="1792"/>
    <n v="1998"/>
    <s v="Edwin Amaya Maldonado"/>
    <d v="2016-10-27T00:00:00"/>
    <s v="shot"/>
    <s v="undetermined"/>
    <x v="22"/>
    <x v="0"/>
    <s v="H"/>
    <s v="Elberton"/>
    <s v="GA"/>
    <b v="0"/>
    <s v="attack"/>
    <s v="Foot"/>
    <b v="0"/>
    <s v="unarmed or undetermined or null"/>
    <s v="No Gun"/>
  </r>
  <r>
    <n v="1793"/>
    <n v="2000"/>
    <s v="Jay Johannes Holmgren"/>
    <d v="2016-10-28T00:00:00"/>
    <s v="shot"/>
    <s v="gun"/>
    <x v="13"/>
    <x v="0"/>
    <s v="W"/>
    <s v="Morris"/>
    <s v="MN"/>
    <b v="0"/>
    <s v="attack"/>
    <s v="Other"/>
    <b v="0"/>
    <s v="armed"/>
    <s v="Gun"/>
  </r>
  <r>
    <n v="1794"/>
    <n v="2001"/>
    <s v="Jason King"/>
    <d v="2016-10-28T00:00:00"/>
    <s v="shot"/>
    <s v="gun"/>
    <x v="38"/>
    <x v="0"/>
    <s v="B"/>
    <s v="Sacramento"/>
    <s v="CA"/>
    <b v="1"/>
    <s v="attack"/>
    <s v="Not fleeing"/>
    <b v="0"/>
    <s v="armed"/>
    <s v="Gun"/>
  </r>
  <r>
    <n v="1795"/>
    <n v="2002"/>
    <s v="Jun Wang"/>
    <d v="2016-10-28T00:00:00"/>
    <s v="shot"/>
    <s v="knife"/>
    <x v="35"/>
    <x v="0"/>
    <s v="A"/>
    <s v="North Royalton"/>
    <s v="OH"/>
    <b v="1"/>
    <s v="attack"/>
    <s v="Not fleeing"/>
    <b v="0"/>
    <s v="armed"/>
    <s v="No Gun"/>
  </r>
  <r>
    <n v="1796"/>
    <n v="1999"/>
    <s v="Terrence Coleman"/>
    <d v="2016-10-30T00:00:00"/>
    <s v="shot"/>
    <s v="knife"/>
    <x v="10"/>
    <x v="0"/>
    <s v="B"/>
    <s v="Boston"/>
    <s v="MA"/>
    <b v="1"/>
    <s v="other"/>
    <s v="Not fleeing"/>
    <b v="0"/>
    <s v="armed"/>
    <s v="No Gun"/>
  </r>
  <r>
    <n v="1797"/>
    <n v="2003"/>
    <s v="Kenneth Jack Kennedy"/>
    <d v="2016-10-30T00:00:00"/>
    <s v="shot"/>
    <m/>
    <x v="8"/>
    <x v="0"/>
    <s v="W"/>
    <s v="Kingman"/>
    <s v="AZ"/>
    <b v="0"/>
    <s v="other"/>
    <s v="Car"/>
    <b v="0"/>
    <s v="unarmed or undetermined or null"/>
    <s v="No Gun"/>
  </r>
  <r>
    <n v="1798"/>
    <n v="2004"/>
    <s v="Jordan Gonzales"/>
    <d v="2016-10-30T00:00:00"/>
    <s v="shot"/>
    <s v="gun"/>
    <x v="2"/>
    <x v="0"/>
    <s v="H"/>
    <s v="Corpus Christi"/>
    <s v="TX"/>
    <b v="0"/>
    <s v="attack"/>
    <s v="Not fleeing"/>
    <b v="0"/>
    <s v="armed"/>
    <s v="Gun"/>
  </r>
  <r>
    <n v="1799"/>
    <n v="2005"/>
    <s v="Michael Dale Vance Jr."/>
    <d v="2016-10-30T00:00:00"/>
    <s v="shot"/>
    <s v="gun"/>
    <x v="38"/>
    <x v="0"/>
    <m/>
    <s v="Leedey"/>
    <s v="OK"/>
    <b v="0"/>
    <s v="attack"/>
    <s v="Car"/>
    <b v="0"/>
    <s v="armed"/>
    <s v="Gun"/>
  </r>
  <r>
    <n v="1800"/>
    <n v="2006"/>
    <s v="Michelle Lee Shirley"/>
    <d v="2016-10-31T00:00:00"/>
    <s v="shot"/>
    <m/>
    <x v="4"/>
    <x v="1"/>
    <s v="B"/>
    <s v="Torrance"/>
    <s v="CA"/>
    <b v="1"/>
    <s v="attack"/>
    <s v="Car"/>
    <b v="0"/>
    <s v="unarmed or undetermined or null"/>
    <s v="No Gun"/>
  </r>
  <r>
    <n v="1801"/>
    <n v="2007"/>
    <s v="Jose Armando Cueva"/>
    <d v="2016-10-31T00:00:00"/>
    <s v="shot"/>
    <s v="knife"/>
    <x v="59"/>
    <x v="0"/>
    <s v="H"/>
    <s v="Chatsworth"/>
    <s v="CA"/>
    <b v="0"/>
    <s v="attack"/>
    <s v="Not fleeing"/>
    <b v="0"/>
    <s v="armed"/>
    <s v="No Gun"/>
  </r>
  <r>
    <n v="1802"/>
    <n v="2035"/>
    <s v="Ashley Sides"/>
    <d v="2016-10-31T00:00:00"/>
    <s v="shot"/>
    <s v="gun"/>
    <x v="10"/>
    <x v="1"/>
    <s v="W"/>
    <s v="Brookville"/>
    <s v="OH"/>
    <b v="0"/>
    <s v="attack"/>
    <s v="Other"/>
    <b v="0"/>
    <s v="armed"/>
    <s v="Gun"/>
  </r>
  <r>
    <n v="1803"/>
    <n v="2008"/>
    <s v="Henry Simpson"/>
    <d v="2016-11-01T00:00:00"/>
    <s v="shot"/>
    <s v="gun"/>
    <x v="57"/>
    <x v="0"/>
    <s v="W"/>
    <s v="Carson City"/>
    <s v="NV"/>
    <b v="0"/>
    <s v="other"/>
    <s v="Not fleeing"/>
    <b v="0"/>
    <s v="armed"/>
    <s v="Gun"/>
  </r>
  <r>
    <n v="1804"/>
    <n v="2009"/>
    <s v="Wilton Henry"/>
    <d v="2016-11-02T00:00:00"/>
    <s v="shot"/>
    <s v="gun"/>
    <x v="37"/>
    <x v="0"/>
    <s v="W"/>
    <s v="Houma"/>
    <s v="LA"/>
    <b v="1"/>
    <s v="attack"/>
    <s v="Not fleeing"/>
    <b v="1"/>
    <s v="armed"/>
    <s v="Gun"/>
  </r>
  <r>
    <n v="1805"/>
    <n v="2010"/>
    <s v="Jesse Jay Taylor"/>
    <d v="2016-11-02T00:00:00"/>
    <s v="shot"/>
    <s v="undetermined"/>
    <x v="34"/>
    <x v="0"/>
    <s v="W"/>
    <s v="West Jordan"/>
    <s v="UT"/>
    <b v="0"/>
    <s v="undetermined"/>
    <s v="Other"/>
    <b v="0"/>
    <s v="unarmed or undetermined or null"/>
    <s v="No Gun"/>
  </r>
  <r>
    <n v="1806"/>
    <n v="2011"/>
    <s v="Ferguson Laurent"/>
    <d v="2016-11-03T00:00:00"/>
    <s v="shot"/>
    <s v="gun"/>
    <x v="2"/>
    <x v="0"/>
    <s v="B"/>
    <s v="Salisbury"/>
    <s v="NC"/>
    <b v="0"/>
    <s v="attack"/>
    <s v="Not fleeing"/>
    <b v="0"/>
    <s v="armed"/>
    <s v="Gun"/>
  </r>
  <r>
    <n v="1807"/>
    <n v="2012"/>
    <s v="Dennis Kirk"/>
    <d v="2016-11-03T00:00:00"/>
    <s v="shot"/>
    <s v="knife"/>
    <x v="49"/>
    <x v="0"/>
    <m/>
    <s v="Chambersburg"/>
    <s v="PA"/>
    <b v="1"/>
    <s v="attack"/>
    <s v="Not fleeing"/>
    <b v="0"/>
    <s v="armed"/>
    <s v="No Gun"/>
  </r>
  <r>
    <n v="1808"/>
    <n v="2013"/>
    <s v="Rita King"/>
    <d v="2016-11-03T00:00:00"/>
    <s v="shot"/>
    <s v="gun"/>
    <x v="33"/>
    <x v="1"/>
    <m/>
    <s v="Loganville"/>
    <s v="GA"/>
    <b v="0"/>
    <s v="attack"/>
    <s v="Not fleeing"/>
    <b v="0"/>
    <s v="armed"/>
    <s v="Gun"/>
  </r>
  <r>
    <n v="1809"/>
    <n v="2015"/>
    <s v="Abraham Ortiz"/>
    <d v="2016-11-04T00:00:00"/>
    <s v="shot"/>
    <s v="undetermined"/>
    <x v="36"/>
    <x v="0"/>
    <s v="H"/>
    <s v="Palm Springs"/>
    <s v="CA"/>
    <b v="0"/>
    <s v="undetermined"/>
    <s v="Not fleeing"/>
    <b v="0"/>
    <s v="unarmed or undetermined or null"/>
    <s v="No Gun"/>
  </r>
  <r>
    <n v="1810"/>
    <n v="2016"/>
    <s v="Manuel Rosales"/>
    <d v="2016-11-04T00:00:00"/>
    <s v="shot"/>
    <s v="gun"/>
    <x v="7"/>
    <x v="0"/>
    <s v="H"/>
    <s v="New York"/>
    <s v="NY"/>
    <b v="1"/>
    <s v="attack"/>
    <s v="Other"/>
    <b v="0"/>
    <s v="armed"/>
    <s v="Gun"/>
  </r>
  <r>
    <n v="1811"/>
    <n v="2017"/>
    <s v="John F. Zemola"/>
    <d v="2016-11-05T00:00:00"/>
    <s v="shot"/>
    <s v="knife"/>
    <x v="17"/>
    <x v="0"/>
    <s v="W"/>
    <s v="Lealman"/>
    <s v="FL"/>
    <b v="1"/>
    <s v="other"/>
    <s v="Not fleeing"/>
    <b v="0"/>
    <s v="armed"/>
    <s v="No Gun"/>
  </r>
  <r>
    <n v="1812"/>
    <n v="2020"/>
    <s v="James Carl Coale"/>
    <d v="2016-11-05T00:00:00"/>
    <s v="shot"/>
    <m/>
    <x v="16"/>
    <x v="0"/>
    <s v="W"/>
    <s v="Okemah"/>
    <s v="OK"/>
    <b v="0"/>
    <s v="other"/>
    <s v="Car"/>
    <b v="0"/>
    <s v="unarmed or undetermined or null"/>
    <s v="No Gun"/>
  </r>
  <r>
    <n v="1813"/>
    <n v="2021"/>
    <s v="Russell Elswick"/>
    <d v="2016-11-05T00:00:00"/>
    <s v="shot"/>
    <s v="gun"/>
    <x v="33"/>
    <x v="0"/>
    <s v="W"/>
    <s v="Clendenin"/>
    <s v="WV"/>
    <b v="0"/>
    <s v="attack"/>
    <s v="Not fleeing"/>
    <b v="0"/>
    <s v="armed"/>
    <s v="Gun"/>
  </r>
  <r>
    <n v="1814"/>
    <n v="2022"/>
    <s v="Edward Lowell Hills"/>
    <d v="2016-11-05T00:00:00"/>
    <s v="shot"/>
    <s v="gun"/>
    <x v="37"/>
    <x v="0"/>
    <m/>
    <s v="Beaver"/>
    <s v="WA"/>
    <b v="0"/>
    <s v="undetermined"/>
    <m/>
    <b v="0"/>
    <s v="armed"/>
    <s v="Gun"/>
  </r>
  <r>
    <n v="1815"/>
    <n v="2023"/>
    <s v="Patrick Wise"/>
    <d v="2016-11-05T00:00:00"/>
    <s v="shot"/>
    <s v="gun"/>
    <x v="8"/>
    <x v="0"/>
    <s v="W"/>
    <s v="Gladewater"/>
    <s v="TX"/>
    <b v="0"/>
    <s v="other"/>
    <s v="Other"/>
    <b v="1"/>
    <s v="armed"/>
    <s v="Gun"/>
  </r>
  <r>
    <n v="1816"/>
    <n v="2014"/>
    <s v="David Contreras"/>
    <d v="2016-11-06T00:00:00"/>
    <s v="shot and Tasered"/>
    <s v="undetermined"/>
    <x v="19"/>
    <x v="0"/>
    <s v="H"/>
    <s v="Santa Ana"/>
    <s v="CA"/>
    <b v="0"/>
    <s v="undetermined"/>
    <s v="Not fleeing"/>
    <b v="0"/>
    <s v="unarmed or undetermined or null"/>
    <s v="No Gun"/>
  </r>
  <r>
    <n v="1817"/>
    <n v="2018"/>
    <s v="Joel B. Keenan"/>
    <d v="2016-11-06T00:00:00"/>
    <s v="shot"/>
    <s v="gun"/>
    <x v="21"/>
    <x v="0"/>
    <s v="W"/>
    <s v="Aiken"/>
    <s v="SC"/>
    <b v="1"/>
    <s v="attack"/>
    <s v="Not fleeing"/>
    <b v="0"/>
    <s v="armed"/>
    <s v="Gun"/>
  </r>
  <r>
    <n v="1818"/>
    <n v="2019"/>
    <s v="Randy J. Clark"/>
    <d v="2016-11-06T00:00:00"/>
    <s v="shot and Tasered"/>
    <m/>
    <x v="21"/>
    <x v="0"/>
    <s v="W"/>
    <s v="Bowling Green"/>
    <s v="KY"/>
    <b v="0"/>
    <s v="undetermined"/>
    <s v="Car"/>
    <b v="0"/>
    <s v="unarmed or undetermined or null"/>
    <s v="No Gun"/>
  </r>
  <r>
    <n v="1819"/>
    <n v="2024"/>
    <s v="Jimmy L. Testa"/>
    <d v="2016-11-06T00:00:00"/>
    <s v="shot"/>
    <s v="metal pipe"/>
    <x v="10"/>
    <x v="0"/>
    <s v="W"/>
    <s v="Maurice River"/>
    <s v="NJ"/>
    <b v="0"/>
    <s v="other"/>
    <s v="Foot"/>
    <b v="0"/>
    <s v="armed"/>
    <s v="No Gun"/>
  </r>
  <r>
    <n v="1820"/>
    <n v="2025"/>
    <s v="Christian Andrew Redwine"/>
    <d v="2016-11-06T00:00:00"/>
    <s v="shot"/>
    <m/>
    <x v="31"/>
    <x v="0"/>
    <s v="W"/>
    <s v="Phenix City"/>
    <s v="AL"/>
    <b v="0"/>
    <s v="other"/>
    <s v="Car"/>
    <b v="0"/>
    <s v="unarmed or undetermined or null"/>
    <s v="No Gun"/>
  </r>
  <r>
    <n v="1821"/>
    <n v="2027"/>
    <s v="Joseph Newcomb"/>
    <d v="2016-11-06T00:00:00"/>
    <s v="shot"/>
    <s v="hammer"/>
    <x v="3"/>
    <x v="0"/>
    <s v="W"/>
    <s v="Hensley"/>
    <s v="WV"/>
    <b v="1"/>
    <s v="other"/>
    <s v="Not fleeing"/>
    <b v="0"/>
    <s v="armed"/>
    <s v="No Gun"/>
  </r>
  <r>
    <n v="1822"/>
    <n v="2026"/>
    <s v="Darryl Chisholm"/>
    <d v="2016-11-07T00:00:00"/>
    <s v="shot"/>
    <s v="gun"/>
    <x v="10"/>
    <x v="0"/>
    <s v="B"/>
    <s v="Philadelphia"/>
    <s v="PA"/>
    <b v="0"/>
    <s v="attack"/>
    <s v="Other"/>
    <b v="0"/>
    <s v="armed"/>
    <s v="Gun"/>
  </r>
  <r>
    <n v="1823"/>
    <n v="2028"/>
    <s v="Kenton Kobza"/>
    <d v="2016-11-08T00:00:00"/>
    <s v="shot and Tasered"/>
    <s v="unarmed"/>
    <x v="29"/>
    <x v="0"/>
    <s v="W"/>
    <s v="Hays"/>
    <s v="KS"/>
    <b v="0"/>
    <s v="attack"/>
    <s v="Car"/>
    <b v="0"/>
    <s v="unarmed or undetermined or null"/>
    <s v="No Gun"/>
  </r>
  <r>
    <n v="1824"/>
    <n v="2031"/>
    <s v="Juan Ramos"/>
    <d v="2016-11-08T00:00:00"/>
    <s v="shot"/>
    <s v="gun"/>
    <x v="2"/>
    <x v="0"/>
    <s v="H"/>
    <s v="Denver"/>
    <s v="CO"/>
    <b v="0"/>
    <s v="attack"/>
    <s v="Other"/>
    <b v="0"/>
    <s v="armed"/>
    <s v="Gun"/>
  </r>
  <r>
    <n v="1825"/>
    <n v="2032"/>
    <s v="Evan Cox"/>
    <d v="2016-11-08T00:00:00"/>
    <s v="shot"/>
    <m/>
    <x v="36"/>
    <x v="0"/>
    <s v="W"/>
    <s v="Ashtabula"/>
    <s v="OH"/>
    <b v="0"/>
    <s v="attack"/>
    <s v="Car"/>
    <b v="0"/>
    <s v="unarmed or undetermined or null"/>
    <s v="No Gun"/>
  </r>
  <r>
    <n v="1826"/>
    <n v="2033"/>
    <s v="Carlos Mendez"/>
    <d v="2016-11-08T00:00:00"/>
    <s v="shot"/>
    <s v="gun"/>
    <x v="35"/>
    <x v="0"/>
    <s v="H"/>
    <s v="Azusa"/>
    <s v="CA"/>
    <b v="0"/>
    <s v="attack"/>
    <s v="Not fleeing"/>
    <b v="0"/>
    <s v="armed"/>
    <s v="Gun"/>
  </r>
  <r>
    <n v="1827"/>
    <n v="2034"/>
    <s v="Daniel Erickson"/>
    <d v="2016-11-09T00:00:00"/>
    <s v="shot"/>
    <s v="gun"/>
    <x v="16"/>
    <x v="0"/>
    <s v="W"/>
    <s v="Show Low"/>
    <s v="AZ"/>
    <b v="0"/>
    <s v="attack"/>
    <s v="Not fleeing"/>
    <b v="0"/>
    <s v="armed"/>
    <s v="Gun"/>
  </r>
  <r>
    <n v="1828"/>
    <n v="2036"/>
    <s v="George Delacruz"/>
    <d v="2016-11-10T00:00:00"/>
    <s v="shot"/>
    <s v="gun"/>
    <x v="11"/>
    <x v="0"/>
    <s v="H"/>
    <s v="San Angelo"/>
    <s v="TX"/>
    <b v="0"/>
    <s v="undetermined"/>
    <m/>
    <b v="0"/>
    <s v="armed"/>
    <s v="Gun"/>
  </r>
  <r>
    <n v="1829"/>
    <n v="2038"/>
    <s v="John Pacuicrk"/>
    <d v="2016-11-10T00:00:00"/>
    <s v="shot"/>
    <s v="gun"/>
    <x v="0"/>
    <x v="0"/>
    <s v="W"/>
    <s v="Lakeland"/>
    <s v="FL"/>
    <b v="0"/>
    <s v="attack"/>
    <s v="Not fleeing"/>
    <b v="0"/>
    <s v="armed"/>
    <s v="Gun"/>
  </r>
  <r>
    <n v="1830"/>
    <n v="2037"/>
    <s v="Andrew Depeiza"/>
    <d v="2016-11-11T00:00:00"/>
    <s v="shot and Tasered"/>
    <s v="unarmed"/>
    <x v="46"/>
    <x v="0"/>
    <s v="B"/>
    <s v="East Point"/>
    <s v="GA"/>
    <b v="0"/>
    <s v="attack"/>
    <s v="Foot"/>
    <b v="0"/>
    <s v="unarmed or undetermined or null"/>
    <s v="No Gun"/>
  </r>
  <r>
    <n v="1831"/>
    <n v="2039"/>
    <s v="Brian Gaither"/>
    <d v="2016-11-11T00:00:00"/>
    <s v="shot"/>
    <m/>
    <x v="22"/>
    <x v="0"/>
    <s v="W"/>
    <s v="Grand Junction"/>
    <s v="CO"/>
    <b v="0"/>
    <s v="attack"/>
    <s v="Car"/>
    <b v="0"/>
    <s v="unarmed or undetermined or null"/>
    <s v="No Gun"/>
  </r>
  <r>
    <n v="1832"/>
    <n v="2043"/>
    <s v="Marco Romero"/>
    <d v="2016-11-11T00:00:00"/>
    <s v="shot"/>
    <s v="gun"/>
    <x v="46"/>
    <x v="0"/>
    <s v="H"/>
    <s v="Boise"/>
    <s v="ID"/>
    <b v="0"/>
    <s v="attack"/>
    <s v="Other"/>
    <b v="0"/>
    <s v="armed"/>
    <s v="Gun"/>
  </r>
  <r>
    <n v="1833"/>
    <n v="2046"/>
    <s v="William Ray Score"/>
    <d v="2016-11-11T00:00:00"/>
    <s v="shot"/>
    <s v="gun"/>
    <x v="1"/>
    <x v="0"/>
    <m/>
    <s v="Montrose County"/>
    <s v="CO"/>
    <b v="0"/>
    <s v="attack"/>
    <s v="Not fleeing"/>
    <b v="0"/>
    <s v="armed"/>
    <s v="Gun"/>
  </r>
  <r>
    <n v="1834"/>
    <n v="2042"/>
    <s v="James Dale Ritchie"/>
    <d v="2016-11-12T00:00:00"/>
    <s v="shot"/>
    <s v="gun"/>
    <x v="34"/>
    <x v="0"/>
    <s v="W"/>
    <s v="Anchorage"/>
    <s v="AK"/>
    <b v="0"/>
    <s v="attack"/>
    <s v="Not fleeing"/>
    <b v="0"/>
    <s v="armed"/>
    <s v="Gun"/>
  </r>
  <r>
    <n v="1835"/>
    <n v="2045"/>
    <s v="Richard T. Herrera"/>
    <d v="2016-11-12T00:00:00"/>
    <s v="shot"/>
    <s v="gun"/>
    <x v="20"/>
    <x v="0"/>
    <s v="H"/>
    <s v="Tucson"/>
    <s v="AZ"/>
    <b v="0"/>
    <s v="attack"/>
    <s v="Car"/>
    <b v="0"/>
    <s v="armed"/>
    <s v="Gun"/>
  </r>
  <r>
    <n v="1836"/>
    <n v="2124"/>
    <s v="Jonathan M. Young"/>
    <d v="2016-11-13T00:00:00"/>
    <s v="shot and Tasered"/>
    <s v="baseball bat"/>
    <x v="38"/>
    <x v="0"/>
    <m/>
    <s v="Bloomsburg"/>
    <s v="PA"/>
    <b v="1"/>
    <s v="attack"/>
    <s v="Not fleeing"/>
    <b v="0"/>
    <s v="armed"/>
    <s v="No Gun"/>
  </r>
  <r>
    <n v="1837"/>
    <n v="2040"/>
    <s v="Juan Carlos Fernandez"/>
    <d v="2016-11-13T00:00:00"/>
    <s v="shot"/>
    <s v="gun"/>
    <x v="6"/>
    <x v="0"/>
    <s v="H"/>
    <s v="San Diego"/>
    <s v="CA"/>
    <b v="0"/>
    <s v="attack"/>
    <s v="Not fleeing"/>
    <b v="1"/>
    <s v="armed"/>
    <s v="Gun"/>
  </r>
  <r>
    <n v="1838"/>
    <n v="2041"/>
    <s v="Daniel Laguna"/>
    <d v="2016-11-13T00:00:00"/>
    <s v="shot"/>
    <s v="gun"/>
    <x v="27"/>
    <x v="0"/>
    <s v="H"/>
    <s v="Oklahoma City"/>
    <s v="OK"/>
    <b v="0"/>
    <s v="attack"/>
    <s v="Not fleeing"/>
    <b v="0"/>
    <s v="armed"/>
    <s v="Gun"/>
  </r>
  <r>
    <n v="1839"/>
    <n v="2048"/>
    <s v="Rasheem Singletary"/>
    <d v="2016-11-15T00:00:00"/>
    <s v="shot"/>
    <m/>
    <x v="9"/>
    <x v="0"/>
    <s v="B"/>
    <s v="York County"/>
    <s v="PA"/>
    <b v="0"/>
    <s v="other"/>
    <s v="Car"/>
    <b v="0"/>
    <s v="unarmed or undetermined or null"/>
    <s v="No Gun"/>
  </r>
  <r>
    <n v="1840"/>
    <n v="2049"/>
    <s v="Robert Daffern"/>
    <d v="2016-11-15T00:00:00"/>
    <s v="shot"/>
    <s v="gun"/>
    <x v="13"/>
    <x v="0"/>
    <s v="W"/>
    <s v="Webster"/>
    <s v="TX"/>
    <b v="0"/>
    <s v="attack"/>
    <s v="Not fleeing"/>
    <b v="0"/>
    <s v="armed"/>
    <s v="Gun"/>
  </r>
  <r>
    <n v="1841"/>
    <n v="2047"/>
    <s v="Michael Cookson"/>
    <d v="2016-11-15T00:00:00"/>
    <s v="shot"/>
    <s v="knife"/>
    <x v="26"/>
    <x v="0"/>
    <m/>
    <s v="Temecula"/>
    <s v="CA"/>
    <b v="0"/>
    <s v="other"/>
    <s v="Not fleeing"/>
    <b v="0"/>
    <s v="armed"/>
    <s v="No Gun"/>
  </r>
  <r>
    <n v="1842"/>
    <n v="2050"/>
    <s v="Jose George Anthony Franco"/>
    <d v="2016-11-16T00:00:00"/>
    <s v="shot"/>
    <s v="machete"/>
    <x v="13"/>
    <x v="0"/>
    <s v="H"/>
    <s v="Whittier"/>
    <s v="CA"/>
    <b v="0"/>
    <s v="other"/>
    <s v="Not fleeing"/>
    <b v="0"/>
    <s v="armed"/>
    <s v="No Gun"/>
  </r>
  <r>
    <n v="1843"/>
    <n v="2051"/>
    <s v="Edmund Leighty"/>
    <d v="2016-11-16T00:00:00"/>
    <s v="shot"/>
    <s v="gun"/>
    <x v="33"/>
    <x v="0"/>
    <s v="W"/>
    <s v="Redding"/>
    <s v="CA"/>
    <b v="0"/>
    <s v="other"/>
    <s v="Not fleeing"/>
    <b v="0"/>
    <s v="armed"/>
    <s v="Gun"/>
  </r>
  <r>
    <n v="1844"/>
    <n v="2052"/>
    <s v="Joseph Leland Fletcher"/>
    <d v="2016-11-18T00:00:00"/>
    <s v="shot and Tasered"/>
    <s v="gun"/>
    <x v="7"/>
    <x v="0"/>
    <s v="W"/>
    <s v="Fort Walton Beach"/>
    <s v="FL"/>
    <b v="1"/>
    <s v="other"/>
    <s v="Not fleeing"/>
    <b v="0"/>
    <s v="armed"/>
    <s v="Gun"/>
  </r>
  <r>
    <n v="1845"/>
    <n v="2056"/>
    <s v="Samson Fleurant"/>
    <d v="2016-11-18T00:00:00"/>
    <s v="shot and Tasered"/>
    <s v="machete"/>
    <x v="9"/>
    <x v="0"/>
    <s v="B"/>
    <s v="Port St. Lucie"/>
    <s v="FL"/>
    <b v="1"/>
    <s v="other"/>
    <s v="Not fleeing"/>
    <b v="0"/>
    <s v="armed"/>
    <s v="No Gun"/>
  </r>
  <r>
    <n v="1846"/>
    <n v="2057"/>
    <s v="Dontrell Montrese Carter"/>
    <d v="2016-11-18T00:00:00"/>
    <s v="shot"/>
    <s v="gun"/>
    <x v="9"/>
    <x v="0"/>
    <s v="B"/>
    <s v="Ludowici"/>
    <s v="GA"/>
    <b v="0"/>
    <s v="attack"/>
    <s v="Not fleeing"/>
    <b v="0"/>
    <s v="armed"/>
    <s v="Gun"/>
  </r>
  <r>
    <n v="1847"/>
    <n v="2058"/>
    <s v="Gabriel Parker"/>
    <d v="2016-11-18T00:00:00"/>
    <s v="shot and Tasered"/>
    <s v="machete"/>
    <x v="26"/>
    <x v="0"/>
    <m/>
    <s v="Casa Grande"/>
    <s v="AZ"/>
    <b v="1"/>
    <s v="other"/>
    <s v="Not fleeing"/>
    <b v="0"/>
    <s v="armed"/>
    <s v="No Gun"/>
  </r>
  <r>
    <n v="1848"/>
    <n v="2059"/>
    <s v="Darius Jones"/>
    <d v="2016-11-18T00:00:00"/>
    <s v="shot"/>
    <s v="gun"/>
    <x v="36"/>
    <x v="0"/>
    <s v="B"/>
    <s v="Chicago"/>
    <s v="IL"/>
    <b v="0"/>
    <s v="attack"/>
    <s v="Not fleeing"/>
    <b v="0"/>
    <s v="armed"/>
    <s v="Gun"/>
  </r>
  <r>
    <n v="1849"/>
    <n v="2053"/>
    <s v="Adalid Flores"/>
    <d v="2016-11-19T00:00:00"/>
    <s v="shot"/>
    <m/>
    <x v="20"/>
    <x v="0"/>
    <s v="H"/>
    <s v="Anaheim"/>
    <s v="CA"/>
    <b v="0"/>
    <s v="attack"/>
    <s v="Foot"/>
    <b v="1"/>
    <s v="unarmed or undetermined or null"/>
    <s v="No Gun"/>
  </r>
  <r>
    <n v="1850"/>
    <n v="2054"/>
    <s v="Luke Smith"/>
    <d v="2016-11-19T00:00:00"/>
    <s v="shot and Tasered"/>
    <s v="knife"/>
    <x v="62"/>
    <x v="0"/>
    <s v="A"/>
    <s v="Watsonville"/>
    <s v="CA"/>
    <b v="0"/>
    <s v="other"/>
    <s v="Foot"/>
    <b v="1"/>
    <s v="armed"/>
    <s v="No Gun"/>
  </r>
  <r>
    <n v="1851"/>
    <n v="2055"/>
    <s v="Steve Dwayne Vananda"/>
    <d v="2016-11-19T00:00:00"/>
    <s v="shot"/>
    <s v="gun"/>
    <x v="59"/>
    <x v="0"/>
    <m/>
    <s v="Chickasha"/>
    <s v="OK"/>
    <b v="0"/>
    <s v="attack"/>
    <s v="Not fleeing"/>
    <b v="1"/>
    <s v="armed"/>
    <s v="Gun"/>
  </r>
  <r>
    <n v="1852"/>
    <n v="2062"/>
    <s v="Erickson Brito"/>
    <d v="2016-11-19T00:00:00"/>
    <s v="shot"/>
    <s v="baton"/>
    <x v="27"/>
    <x v="0"/>
    <s v="B"/>
    <s v="Brooklyn"/>
    <s v="NY"/>
    <b v="1"/>
    <s v="attack"/>
    <s v="Not fleeing"/>
    <b v="0"/>
    <s v="armed"/>
    <s v="No Gun"/>
  </r>
  <r>
    <n v="1853"/>
    <n v="2061"/>
    <s v="Andrew Moreno"/>
    <d v="2016-11-20T00:00:00"/>
    <s v="shot"/>
    <s v="gun"/>
    <x v="22"/>
    <x v="0"/>
    <s v="H"/>
    <s v="San Antonio"/>
    <s v="TX"/>
    <b v="0"/>
    <s v="attack"/>
    <s v="Not fleeing"/>
    <b v="0"/>
    <s v="armed"/>
    <s v="Gun"/>
  </r>
  <r>
    <n v="1854"/>
    <n v="2063"/>
    <s v="Jacob C. Stevens"/>
    <d v="2016-11-20T00:00:00"/>
    <s v="shot"/>
    <s v="gun"/>
    <x v="5"/>
    <x v="0"/>
    <s v="W"/>
    <s v="Kansas City"/>
    <s v="MO"/>
    <b v="0"/>
    <s v="other"/>
    <s v="Foot"/>
    <b v="0"/>
    <s v="armed"/>
    <s v="Gun"/>
  </r>
  <r>
    <n v="1855"/>
    <n v="2060"/>
    <s v="George Bush III"/>
    <d v="2016-11-21T00:00:00"/>
    <s v="shot"/>
    <s v="gun"/>
    <x v="29"/>
    <x v="0"/>
    <s v="B"/>
    <s v="St. Louis"/>
    <s v="MO"/>
    <b v="0"/>
    <s v="attack"/>
    <s v="Foot"/>
    <b v="0"/>
    <s v="armed"/>
    <s v="Gun"/>
  </r>
  <r>
    <n v="1856"/>
    <n v="2064"/>
    <s v="Michael Giles"/>
    <d v="2016-11-21T00:00:00"/>
    <s v="shot"/>
    <s v="knife"/>
    <x v="25"/>
    <x v="0"/>
    <s v="W"/>
    <s v="Lompoc"/>
    <s v="CA"/>
    <b v="1"/>
    <s v="other"/>
    <s v="Foot"/>
    <b v="0"/>
    <s v="armed"/>
    <s v="No Gun"/>
  </r>
  <r>
    <n v="1857"/>
    <n v="2065"/>
    <s v="Mark Daniel Sly"/>
    <d v="2016-11-22T00:00:00"/>
    <s v="shot"/>
    <s v="gun"/>
    <x v="35"/>
    <x v="0"/>
    <s v="H"/>
    <s v="La Mirada"/>
    <s v="CA"/>
    <b v="0"/>
    <s v="attack"/>
    <s v="Not fleeing"/>
    <b v="0"/>
    <s v="armed"/>
    <s v="Gun"/>
  </r>
  <r>
    <n v="1858"/>
    <n v="2066"/>
    <s v="Ivory C. Pantallion"/>
    <d v="2016-11-22T00:00:00"/>
    <s v="shot"/>
    <s v="gun"/>
    <x v="16"/>
    <x v="0"/>
    <s v="B"/>
    <s v="Baytown"/>
    <s v="TX"/>
    <b v="0"/>
    <s v="other"/>
    <s v="Car"/>
    <b v="0"/>
    <s v="armed"/>
    <s v="Gun"/>
  </r>
  <r>
    <n v="1859"/>
    <n v="2067"/>
    <s v="Frank Nathaniel Clark"/>
    <d v="2016-11-22T00:00:00"/>
    <s v="shot"/>
    <s v="undetermined"/>
    <x v="8"/>
    <x v="0"/>
    <s v="B"/>
    <s v="Durham"/>
    <s v="NC"/>
    <b v="0"/>
    <s v="undetermined"/>
    <s v="Not fleeing"/>
    <b v="0"/>
    <s v="unarmed or undetermined or null"/>
    <s v="No Gun"/>
  </r>
  <r>
    <n v="1860"/>
    <n v="2068"/>
    <s v="Talif Scudder"/>
    <d v="2016-11-22T00:00:00"/>
    <s v="shot"/>
    <s v="gun"/>
    <x v="2"/>
    <x v="0"/>
    <s v="B"/>
    <s v="Newark"/>
    <s v="NJ"/>
    <b v="0"/>
    <s v="attack"/>
    <s v="Not fleeing"/>
    <b v="0"/>
    <s v="armed"/>
    <s v="Gun"/>
  </r>
  <r>
    <n v="1861"/>
    <n v="2069"/>
    <s v="William J. Beavers"/>
    <d v="2016-11-23T00:00:00"/>
    <s v="shot"/>
    <s v="knife"/>
    <x v="21"/>
    <x v="0"/>
    <s v="W"/>
    <s v="Lealman"/>
    <s v="FL"/>
    <b v="0"/>
    <s v="other"/>
    <s v="Not fleeing"/>
    <b v="0"/>
    <s v="armed"/>
    <s v="No Gun"/>
  </r>
  <r>
    <n v="1862"/>
    <n v="2070"/>
    <s v="David Leroy Thelen"/>
    <d v="2016-11-23T00:00:00"/>
    <s v="shot"/>
    <s v="knife"/>
    <x v="21"/>
    <x v="0"/>
    <s v="W"/>
    <s v="Holland Township"/>
    <s v="MI"/>
    <b v="0"/>
    <s v="other"/>
    <s v="Not fleeing"/>
    <b v="0"/>
    <s v="armed"/>
    <s v="No Gun"/>
  </r>
  <r>
    <n v="1863"/>
    <n v="2073"/>
    <s v="Kajuan Raye"/>
    <d v="2016-11-23T00:00:00"/>
    <s v="shot"/>
    <s v="undetermined"/>
    <x v="29"/>
    <x v="0"/>
    <s v="B"/>
    <s v="Chicago"/>
    <s v="IL"/>
    <b v="0"/>
    <s v="undetermined"/>
    <s v="Foot"/>
    <b v="0"/>
    <s v="unarmed or undetermined or null"/>
    <s v="No Gun"/>
  </r>
  <r>
    <n v="1864"/>
    <n v="2074"/>
    <s v="Don Fitzgerald White"/>
    <d v="2016-11-24T00:00:00"/>
    <s v="shot"/>
    <s v="knife"/>
    <x v="35"/>
    <x v="0"/>
    <m/>
    <s v="Jackson"/>
    <s v="TN"/>
    <b v="1"/>
    <s v="attack"/>
    <s v="Not fleeing"/>
    <b v="0"/>
    <s v="armed"/>
    <s v="No Gun"/>
  </r>
  <r>
    <n v="1865"/>
    <n v="2071"/>
    <s v="Cleotha Mitchell"/>
    <d v="2016-11-25T00:00:00"/>
    <s v="shot"/>
    <s v="gun"/>
    <x v="13"/>
    <x v="0"/>
    <s v="B"/>
    <s v="Chicago"/>
    <s v="IL"/>
    <b v="0"/>
    <s v="attack"/>
    <m/>
    <b v="0"/>
    <s v="armed"/>
    <s v="Gun"/>
  </r>
  <r>
    <n v="1866"/>
    <n v="2078"/>
    <s v="Jerome Chris Harmon"/>
    <d v="2016-11-25T00:00:00"/>
    <s v="shot"/>
    <s v="gun"/>
    <x v="2"/>
    <x v="0"/>
    <s v="B"/>
    <s v="Hattiesburg"/>
    <s v="MS"/>
    <b v="0"/>
    <s v="attack"/>
    <s v="Other"/>
    <b v="0"/>
    <s v="armed"/>
    <s v="Gun"/>
  </r>
  <r>
    <n v="1867"/>
    <n v="2142"/>
    <s v="Carlos Valencia"/>
    <d v="2016-11-25T00:00:00"/>
    <s v="shot"/>
    <s v="unarmed"/>
    <x v="36"/>
    <x v="0"/>
    <s v="H"/>
    <s v="Tucson"/>
    <s v="AZ"/>
    <b v="0"/>
    <s v="other"/>
    <s v="Not fleeing"/>
    <b v="1"/>
    <s v="unarmed or undetermined or null"/>
    <s v="No Gun"/>
  </r>
  <r>
    <n v="1868"/>
    <n v="2077"/>
    <s v="Derek Adame"/>
    <d v="2016-11-26T00:00:00"/>
    <s v="shot"/>
    <m/>
    <x v="45"/>
    <x v="0"/>
    <s v="H"/>
    <s v="Surprise"/>
    <s v="AZ"/>
    <b v="0"/>
    <s v="attack"/>
    <s v="Car"/>
    <b v="1"/>
    <s v="unarmed or undetermined or null"/>
    <s v="No Gun"/>
  </r>
  <r>
    <n v="1869"/>
    <n v="2075"/>
    <s v="Walter R. Echols"/>
    <d v="2016-11-27T00:00:00"/>
    <s v="shot and Tasered"/>
    <s v="blunt object"/>
    <x v="44"/>
    <x v="0"/>
    <s v="W"/>
    <s v="Olathe"/>
    <s v="KS"/>
    <b v="0"/>
    <s v="attack"/>
    <s v="Not fleeing"/>
    <b v="0"/>
    <s v="armed"/>
    <s v="No Gun"/>
  </r>
  <r>
    <n v="1870"/>
    <n v="2080"/>
    <s v="Norman J. Strobel"/>
    <d v="2016-11-27T00:00:00"/>
    <s v="shot"/>
    <s v="gun"/>
    <x v="37"/>
    <x v="0"/>
    <s v="W"/>
    <s v="Naples"/>
    <s v="ME"/>
    <b v="0"/>
    <s v="attack"/>
    <s v="Not fleeing"/>
    <b v="0"/>
    <s v="armed"/>
    <s v="Gun"/>
  </r>
  <r>
    <n v="1871"/>
    <n v="2081"/>
    <s v="Richard Grimes"/>
    <d v="2016-11-27T00:00:00"/>
    <s v="shot"/>
    <s v="gun"/>
    <x v="19"/>
    <x v="0"/>
    <s v="B"/>
    <s v="Chicago"/>
    <s v="IL"/>
    <b v="0"/>
    <s v="attack"/>
    <s v="Foot"/>
    <b v="0"/>
    <s v="armed"/>
    <s v="Gun"/>
  </r>
  <r>
    <n v="1872"/>
    <n v="2082"/>
    <s v="Terrell Walker"/>
    <d v="2016-11-27T00:00:00"/>
    <s v="shot"/>
    <s v="gun"/>
    <x v="26"/>
    <x v="0"/>
    <s v="B"/>
    <s v="Baton Rouge"/>
    <s v="LA"/>
    <b v="0"/>
    <s v="attack"/>
    <s v="Not fleeing"/>
    <b v="0"/>
    <s v="armed"/>
    <s v="Gun"/>
  </r>
  <r>
    <n v="1873"/>
    <n v="2083"/>
    <s v="Abdul Razak Ali Artan"/>
    <d v="2016-11-28T00:00:00"/>
    <s v="shot"/>
    <s v="knife"/>
    <x v="5"/>
    <x v="0"/>
    <s v="O"/>
    <s v="Columbus"/>
    <s v="OH"/>
    <b v="0"/>
    <s v="attack"/>
    <s v="Not fleeing"/>
    <b v="0"/>
    <s v="armed"/>
    <s v="No Gun"/>
  </r>
  <r>
    <n v="1874"/>
    <n v="2085"/>
    <s v="Pablo Renato Cartagena"/>
    <d v="2016-11-28T00:00:00"/>
    <s v="shot"/>
    <s v="gun"/>
    <x v="2"/>
    <x v="0"/>
    <s v="H"/>
    <s v="Los Angeles"/>
    <s v="CA"/>
    <b v="0"/>
    <s v="undetermined"/>
    <s v="Foot"/>
    <b v="0"/>
    <s v="armed"/>
    <s v="Gun"/>
  </r>
  <r>
    <n v="1875"/>
    <n v="2086"/>
    <s v="Irecas Valentine"/>
    <d v="2016-11-28T00:00:00"/>
    <s v="shot"/>
    <m/>
    <x v="11"/>
    <x v="0"/>
    <s v="B"/>
    <s v="Hickory"/>
    <s v="NC"/>
    <b v="0"/>
    <s v="other"/>
    <s v="Car"/>
    <b v="0"/>
    <s v="unarmed or undetermined or null"/>
    <s v="No Gun"/>
  </r>
  <r>
    <n v="1876"/>
    <n v="2084"/>
    <s v="Michael McInnis"/>
    <d v="2016-11-29T00:00:00"/>
    <s v="shot"/>
    <s v="gun"/>
    <x v="11"/>
    <x v="0"/>
    <s v="W"/>
    <s v="Lynn"/>
    <s v="MA"/>
    <b v="0"/>
    <s v="other"/>
    <s v="Not fleeing"/>
    <b v="0"/>
    <s v="armed"/>
    <s v="Gun"/>
  </r>
  <r>
    <n v="1877"/>
    <n v="2088"/>
    <s v="Toby Cummins"/>
    <d v="2016-11-29T00:00:00"/>
    <s v="shot"/>
    <s v="rock"/>
    <x v="59"/>
    <x v="0"/>
    <s v="W"/>
    <s v="Friendswood"/>
    <s v="TX"/>
    <b v="0"/>
    <s v="other"/>
    <s v="Car"/>
    <b v="1"/>
    <s v="armed"/>
    <s v="No Gun"/>
  </r>
  <r>
    <n v="1878"/>
    <n v="2089"/>
    <s v="Bradley King"/>
    <d v="2016-11-29T00:00:00"/>
    <s v="shot"/>
    <s v="knife"/>
    <x v="20"/>
    <x v="0"/>
    <s v="W"/>
    <s v="Avon"/>
    <s v="IN"/>
    <b v="1"/>
    <s v="other"/>
    <s v="Not fleeing"/>
    <b v="0"/>
    <s v="armed"/>
    <s v="No Gun"/>
  </r>
  <r>
    <n v="1879"/>
    <n v="2090"/>
    <s v="Alexander Chance Partain"/>
    <d v="2016-11-29T00:00:00"/>
    <s v="shot"/>
    <s v="undetermined"/>
    <x v="10"/>
    <x v="0"/>
    <s v="W"/>
    <s v="Iva"/>
    <s v="SC"/>
    <b v="0"/>
    <s v="other"/>
    <s v="Foot"/>
    <b v="0"/>
    <s v="unarmed or undetermined or null"/>
    <s v="No Gun"/>
  </r>
  <r>
    <n v="1880"/>
    <n v="2092"/>
    <s v="David K. Crosby-Dowdy"/>
    <d v="2016-11-30T00:00:00"/>
    <s v="shot"/>
    <s v="gun"/>
    <x v="9"/>
    <x v="0"/>
    <s v="B"/>
    <s v="Kansas City"/>
    <s v="MO"/>
    <b v="0"/>
    <s v="other"/>
    <s v="Not fleeing"/>
    <b v="0"/>
    <s v="armed"/>
    <s v="Gun"/>
  </r>
  <r>
    <n v="1881"/>
    <n v="2091"/>
    <s v="Bruce Randall &quot;Zeus&quot; Johnson"/>
    <d v="2016-12-01T00:00:00"/>
    <s v="shot"/>
    <s v="gun"/>
    <x v="38"/>
    <x v="0"/>
    <s v="B"/>
    <s v="Tacoma"/>
    <s v="WA"/>
    <b v="0"/>
    <s v="attack"/>
    <s v="Not fleeing"/>
    <b v="0"/>
    <s v="armed"/>
    <s v="Gun"/>
  </r>
  <r>
    <n v="1882"/>
    <n v="2093"/>
    <s v="Jose N. Barron Gomez"/>
    <d v="2016-12-01T00:00:00"/>
    <s v="shot"/>
    <s v="gun"/>
    <x v="46"/>
    <x v="0"/>
    <s v="H"/>
    <s v="Tucson"/>
    <s v="AZ"/>
    <b v="0"/>
    <s v="attack"/>
    <m/>
    <b v="0"/>
    <s v="armed"/>
    <s v="Gun"/>
  </r>
  <r>
    <n v="1883"/>
    <n v="2095"/>
    <s v="Quinton Phillips"/>
    <d v="2016-12-01T00:00:00"/>
    <s v="shot"/>
    <s v="gun"/>
    <x v="55"/>
    <x v="0"/>
    <s v="W"/>
    <s v="Dover"/>
    <s v="AR"/>
    <b v="0"/>
    <s v="attack"/>
    <s v="Not fleeing"/>
    <b v="0"/>
    <s v="armed"/>
    <s v="Gun"/>
  </r>
  <r>
    <n v="1884"/>
    <n v="2096"/>
    <s v="Dylan M. Dalzell"/>
    <d v="2016-12-02T00:00:00"/>
    <s v="shot"/>
    <s v="crowbar"/>
    <x v="6"/>
    <x v="0"/>
    <s v="W"/>
    <s v="Simpsonsville"/>
    <s v="KY"/>
    <b v="0"/>
    <s v="other"/>
    <s v="Not fleeing"/>
    <b v="0"/>
    <s v="armed"/>
    <s v="No Gun"/>
  </r>
  <r>
    <n v="1885"/>
    <n v="2097"/>
    <s v="Derek Lynn Scott"/>
    <d v="2016-12-02T00:00:00"/>
    <s v="shot"/>
    <s v="gun"/>
    <x v="19"/>
    <x v="0"/>
    <s v="W"/>
    <s v="Tuscumbia"/>
    <s v="AL"/>
    <b v="0"/>
    <s v="attack"/>
    <s v="Not fleeing"/>
    <b v="0"/>
    <s v="armed"/>
    <s v="Gun"/>
  </r>
  <r>
    <n v="1886"/>
    <n v="2099"/>
    <s v="Josh Dunne"/>
    <d v="2016-12-02T00:00:00"/>
    <s v="shot"/>
    <s v="undetermined"/>
    <x v="16"/>
    <x v="0"/>
    <s v="W"/>
    <s v="Las Cruces"/>
    <s v="NM"/>
    <b v="1"/>
    <s v="undetermined"/>
    <s v="Not fleeing"/>
    <b v="0"/>
    <s v="unarmed or undetermined or null"/>
    <s v="No Gun"/>
  </r>
  <r>
    <n v="1887"/>
    <n v="2100"/>
    <s v="Isreal Flores"/>
    <d v="2016-12-03T00:00:00"/>
    <s v="shot"/>
    <s v="gun"/>
    <x v="38"/>
    <x v="0"/>
    <m/>
    <s v="Metairie"/>
    <s v="LA"/>
    <b v="0"/>
    <s v="attack"/>
    <s v="Foot"/>
    <b v="0"/>
    <s v="armed"/>
    <s v="Gun"/>
  </r>
  <r>
    <n v="1888"/>
    <n v="2098"/>
    <s v="Saif Nasser Mubarek Alameri"/>
    <d v="2016-12-04T00:00:00"/>
    <s v="shot"/>
    <s v="undetermined"/>
    <x v="36"/>
    <x v="0"/>
    <s v="A"/>
    <s v="Hudson"/>
    <s v="OH"/>
    <b v="0"/>
    <s v="other"/>
    <s v="Foot"/>
    <b v="0"/>
    <s v="unarmed or undetermined or null"/>
    <s v="No Gun"/>
  </r>
  <r>
    <n v="1889"/>
    <n v="2101"/>
    <s v="Norman Gary"/>
    <d v="2016-12-04T00:00:00"/>
    <s v="shot"/>
    <s v="gun"/>
    <x v="20"/>
    <x v="0"/>
    <s v="B"/>
    <s v="Elkhart"/>
    <s v="IN"/>
    <b v="0"/>
    <s v="attack"/>
    <s v="Car"/>
    <b v="0"/>
    <s v="armed"/>
    <s v="Gun"/>
  </r>
  <r>
    <n v="1890"/>
    <n v="2103"/>
    <s v="Richard R. Jones"/>
    <d v="2016-12-06T00:00:00"/>
    <s v="shot"/>
    <s v="gun"/>
    <x v="59"/>
    <x v="0"/>
    <s v="W"/>
    <s v="Hutchinson"/>
    <s v="KS"/>
    <b v="0"/>
    <s v="attack"/>
    <s v="Not fleeing"/>
    <b v="0"/>
    <s v="armed"/>
    <s v="Gun"/>
  </r>
  <r>
    <n v="1891"/>
    <n v="2104"/>
    <s v="Westley Daum"/>
    <d v="2016-12-06T00:00:00"/>
    <s v="shot"/>
    <s v="gun"/>
    <x v="1"/>
    <x v="0"/>
    <s v="W"/>
    <s v="Orange City"/>
    <s v="FL"/>
    <b v="0"/>
    <s v="attack"/>
    <s v="Not fleeing"/>
    <b v="0"/>
    <s v="armed"/>
    <s v="Gun"/>
  </r>
  <r>
    <n v="1892"/>
    <n v="2105"/>
    <s v="Steven Wayne Liffel"/>
    <d v="2016-12-06T00:00:00"/>
    <s v="shot"/>
    <s v="gun"/>
    <x v="50"/>
    <x v="0"/>
    <s v="W"/>
    <s v="Portland"/>
    <s v="OR"/>
    <b v="0"/>
    <s v="attack"/>
    <s v="Not fleeing"/>
    <b v="0"/>
    <s v="armed"/>
    <s v="Gun"/>
  </r>
  <r>
    <n v="1893"/>
    <n v="2106"/>
    <s v="Wayne Donald Dorsey"/>
    <d v="2016-12-06T00:00:00"/>
    <s v="shot and Tasered"/>
    <s v="oar"/>
    <x v="17"/>
    <x v="0"/>
    <s v="W"/>
    <s v="Fruitland Park"/>
    <s v="FL"/>
    <b v="0"/>
    <s v="attack"/>
    <s v="Other"/>
    <b v="0"/>
    <s v="armed"/>
    <s v="No Gun"/>
  </r>
  <r>
    <n v="1894"/>
    <n v="2107"/>
    <s v="Mark Anthony Hicks"/>
    <d v="2016-12-07T00:00:00"/>
    <s v="shot and Tasered"/>
    <s v="knife"/>
    <x v="10"/>
    <x v="0"/>
    <s v="B"/>
    <s v="Fayetteville"/>
    <s v="NC"/>
    <b v="0"/>
    <s v="other"/>
    <s v="Not fleeing"/>
    <b v="1"/>
    <s v="armed"/>
    <s v="No Gun"/>
  </r>
  <r>
    <n v="1895"/>
    <n v="2108"/>
    <s v="Keelan Charles Murray"/>
    <d v="2016-12-07T00:00:00"/>
    <s v="shot"/>
    <s v="undetermined"/>
    <x v="13"/>
    <x v="0"/>
    <s v="W"/>
    <s v="Dallas"/>
    <s v="TX"/>
    <b v="0"/>
    <s v="undetermined"/>
    <m/>
    <b v="0"/>
    <s v="unarmed or undetermined or null"/>
    <s v="No Gun"/>
  </r>
  <r>
    <n v="1896"/>
    <n v="2109"/>
    <s v="Redrick Jevon Batiste"/>
    <d v="2016-12-07T00:00:00"/>
    <s v="shot"/>
    <s v="gun"/>
    <x v="13"/>
    <x v="0"/>
    <s v="B"/>
    <s v="Houston"/>
    <s v="TX"/>
    <b v="0"/>
    <s v="attack"/>
    <s v="Not fleeing"/>
    <b v="0"/>
    <s v="armed"/>
    <s v="Gun"/>
  </r>
  <r>
    <n v="1897"/>
    <n v="2111"/>
    <s v="Daniel Riedmann"/>
    <d v="2016-12-07T00:00:00"/>
    <s v="shot"/>
    <s v="undetermined"/>
    <x v="16"/>
    <x v="0"/>
    <s v="W"/>
    <s v="Sioux City"/>
    <s v="IA"/>
    <b v="0"/>
    <s v="other"/>
    <s v="Not fleeing"/>
    <b v="0"/>
    <s v="unarmed or undetermined or null"/>
    <s v="No Gun"/>
  </r>
  <r>
    <n v="1898"/>
    <n v="2129"/>
    <s v="Steven Garrett Ward"/>
    <d v="2016-12-07T00:00:00"/>
    <s v="shot"/>
    <s v="knife"/>
    <x v="45"/>
    <x v="0"/>
    <m/>
    <s v="Avella"/>
    <s v="PA"/>
    <b v="1"/>
    <s v="attack"/>
    <s v="Not fleeing"/>
    <b v="0"/>
    <s v="armed"/>
    <s v="No Gun"/>
  </r>
  <r>
    <n v="1899"/>
    <n v="2110"/>
    <s v="TK TK"/>
    <d v="2016-12-08T00:00:00"/>
    <s v="shot"/>
    <s v="gun"/>
    <x v="46"/>
    <x v="0"/>
    <m/>
    <s v="Allen"/>
    <s v="TX"/>
    <b v="0"/>
    <s v="attack"/>
    <s v="Not fleeing"/>
    <b v="0"/>
    <s v="armed"/>
    <s v="Gun"/>
  </r>
  <r>
    <n v="1900"/>
    <n v="2115"/>
    <s v="Stephen Joshua Whitney"/>
    <d v="2016-12-09T00:00:00"/>
    <s v="shot"/>
    <m/>
    <x v="12"/>
    <x v="0"/>
    <s v="O"/>
    <s v="Keaau"/>
    <s v="HI"/>
    <b v="0"/>
    <s v="other"/>
    <s v="Not fleeing"/>
    <b v="0"/>
    <s v="unarmed or undetermined or null"/>
    <s v="No Gun"/>
  </r>
  <r>
    <n v="1901"/>
    <n v="2119"/>
    <s v="Brent Quinn"/>
    <d v="2016-12-09T00:00:00"/>
    <s v="shot"/>
    <s v="gun"/>
    <x v="46"/>
    <x v="0"/>
    <s v="W"/>
    <s v="Leland"/>
    <s v="NC"/>
    <b v="0"/>
    <s v="attack"/>
    <s v="Not fleeing"/>
    <b v="0"/>
    <s v="armed"/>
    <s v="Gun"/>
  </r>
  <r>
    <n v="1902"/>
    <n v="2122"/>
    <s v="Scott MacIntosh"/>
    <d v="2016-12-09T00:00:00"/>
    <s v="shot"/>
    <s v="machete and gun"/>
    <x v="7"/>
    <x v="0"/>
    <s v="W"/>
    <s v="Forks Township"/>
    <s v="PA"/>
    <b v="1"/>
    <s v="other"/>
    <s v="Not fleeing"/>
    <b v="0"/>
    <s v="armed"/>
    <s v="Gun"/>
  </r>
  <r>
    <n v="1903"/>
    <n v="2113"/>
    <s v="Waltki Williams"/>
    <d v="2016-12-10T00:00:00"/>
    <s v="shot"/>
    <s v="gun"/>
    <x v="7"/>
    <x v="0"/>
    <s v="B"/>
    <s v="Sumter"/>
    <s v="SC"/>
    <b v="0"/>
    <s v="attack"/>
    <s v="Foot"/>
    <b v="1"/>
    <s v="armed"/>
    <s v="Gun"/>
  </r>
  <r>
    <n v="1904"/>
    <n v="2116"/>
    <s v="Samson G. Varner"/>
    <d v="2016-12-10T00:00:00"/>
    <s v="shot"/>
    <s v="knife"/>
    <x v="16"/>
    <x v="0"/>
    <s v="W"/>
    <s v="Greenwood"/>
    <s v="IN"/>
    <b v="0"/>
    <s v="other"/>
    <s v="Not fleeing"/>
    <b v="1"/>
    <s v="armed"/>
    <s v="No Gun"/>
  </r>
  <r>
    <n v="1905"/>
    <n v="2112"/>
    <s v="Timothy Case"/>
    <d v="2016-12-11T00:00:00"/>
    <s v="shot and Tasered"/>
    <s v="knife"/>
    <x v="0"/>
    <x v="0"/>
    <s v="W"/>
    <s v="York"/>
    <s v="NE"/>
    <b v="1"/>
    <s v="other"/>
    <s v="Not fleeing"/>
    <b v="0"/>
    <s v="armed"/>
    <s v="No Gun"/>
  </r>
  <r>
    <n v="1906"/>
    <n v="2118"/>
    <s v="Randy Lee Cumberledge"/>
    <d v="2016-12-11T00:00:00"/>
    <s v="shot"/>
    <m/>
    <x v="4"/>
    <x v="0"/>
    <s v="W"/>
    <s v="Fairmont"/>
    <s v="WV"/>
    <b v="0"/>
    <s v="other"/>
    <s v="Not fleeing"/>
    <b v="0"/>
    <s v="unarmed or undetermined or null"/>
    <s v="No Gun"/>
  </r>
  <r>
    <n v="1907"/>
    <n v="2121"/>
    <s v="Jose Angel Vallarta"/>
    <d v="2016-12-11T00:00:00"/>
    <s v="shot"/>
    <s v="knife"/>
    <x v="12"/>
    <x v="0"/>
    <s v="H"/>
    <s v="Laredo"/>
    <s v="TX"/>
    <b v="0"/>
    <s v="attack"/>
    <s v="Not fleeing"/>
    <b v="0"/>
    <s v="armed"/>
    <s v="No Gun"/>
  </r>
  <r>
    <n v="1908"/>
    <n v="2123"/>
    <s v="Amber Lewis"/>
    <d v="2016-12-11T00:00:00"/>
    <s v="shot"/>
    <s v="toy weapon"/>
    <x v="52"/>
    <x v="1"/>
    <s v="W"/>
    <s v="Bullhead City"/>
    <s v="AZ"/>
    <b v="1"/>
    <s v="attack"/>
    <s v="Not fleeing"/>
    <b v="0"/>
    <s v="armed"/>
    <s v="No Gun"/>
  </r>
  <r>
    <n v="1909"/>
    <n v="2127"/>
    <s v="Gary Leon Herd"/>
    <d v="2016-12-11T00:00:00"/>
    <s v="shot"/>
    <s v="gun"/>
    <x v="22"/>
    <x v="0"/>
    <s v="W"/>
    <s v="Medicine Lodge"/>
    <s v="KS"/>
    <b v="0"/>
    <s v="attack"/>
    <s v="Not fleeing"/>
    <b v="0"/>
    <s v="armed"/>
    <s v="Gun"/>
  </r>
  <r>
    <n v="1910"/>
    <n v="2114"/>
    <s v="Francisco Serna"/>
    <d v="2016-12-12T00:00:00"/>
    <s v="shot"/>
    <s v="unarmed"/>
    <x v="71"/>
    <x v="0"/>
    <s v="H"/>
    <s v="Bakersfield"/>
    <s v="CA"/>
    <b v="0"/>
    <s v="other"/>
    <s v="Not fleeing"/>
    <b v="0"/>
    <s v="unarmed or undetermined or null"/>
    <s v="No Gun"/>
  </r>
  <r>
    <n v="1911"/>
    <n v="2120"/>
    <s v="Rainer Tyler Smith"/>
    <d v="2016-12-12T00:00:00"/>
    <s v="shot"/>
    <s v="gun"/>
    <x v="10"/>
    <x v="0"/>
    <s v="W"/>
    <s v="Fort Valley"/>
    <s v="GA"/>
    <b v="0"/>
    <s v="attack"/>
    <s v="Not fleeing"/>
    <b v="0"/>
    <s v="armed"/>
    <s v="Gun"/>
  </r>
  <r>
    <n v="1912"/>
    <n v="2125"/>
    <s v="Kenneth Robledo"/>
    <d v="2016-12-12T00:00:00"/>
    <s v="shot"/>
    <s v="gun"/>
    <x v="14"/>
    <x v="0"/>
    <s v="B"/>
    <s v="Philadelphia"/>
    <s v="PA"/>
    <b v="0"/>
    <s v="attack"/>
    <s v="Not fleeing"/>
    <b v="0"/>
    <s v="armed"/>
    <s v="Gun"/>
  </r>
  <r>
    <n v="1913"/>
    <n v="2126"/>
    <s v="Lavar Montray Douglas"/>
    <d v="2016-12-13T00:00:00"/>
    <s v="shot"/>
    <s v="gun"/>
    <x v="5"/>
    <x v="0"/>
    <s v="B"/>
    <s v="Baltimore"/>
    <s v="MD"/>
    <b v="0"/>
    <s v="attack"/>
    <s v="Not fleeing"/>
    <b v="0"/>
    <s v="armed"/>
    <s v="Gun"/>
  </r>
  <r>
    <n v="1914"/>
    <n v="2128"/>
    <s v="Earl Labon Eubanks"/>
    <d v="2016-12-13T00:00:00"/>
    <s v="shot and Tasered"/>
    <s v="gun"/>
    <x v="3"/>
    <x v="0"/>
    <s v="B"/>
    <s v="Hampton"/>
    <s v="GA"/>
    <b v="1"/>
    <s v="other"/>
    <s v="Not fleeing"/>
    <b v="0"/>
    <s v="armed"/>
    <s v="Gun"/>
  </r>
  <r>
    <n v="1915"/>
    <n v="2130"/>
    <s v="Robert James Hess"/>
    <d v="2016-12-15T00:00:00"/>
    <s v="shot and Tasered"/>
    <s v="gun"/>
    <x v="53"/>
    <x v="0"/>
    <s v="W"/>
    <s v="Hacienda Heights"/>
    <s v="CA"/>
    <b v="0"/>
    <s v="attack"/>
    <s v="Not fleeing"/>
    <b v="0"/>
    <s v="armed"/>
    <s v="Gun"/>
  </r>
  <r>
    <n v="1916"/>
    <n v="2138"/>
    <s v="Jeremiah N. Anderson"/>
    <d v="2016-12-16T00:00:00"/>
    <s v="shot"/>
    <s v="gun"/>
    <x v="16"/>
    <x v="0"/>
    <m/>
    <s v="Dallas"/>
    <s v="OR"/>
    <b v="0"/>
    <s v="attack"/>
    <s v="Not fleeing"/>
    <b v="0"/>
    <s v="armed"/>
    <s v="Gun"/>
  </r>
  <r>
    <n v="1917"/>
    <n v="2132"/>
    <s v="Jimmy Lee Lawson"/>
    <d v="2016-12-17T00:00:00"/>
    <s v="shot"/>
    <s v="knife"/>
    <x v="26"/>
    <x v="0"/>
    <s v="W"/>
    <s v="Arlington"/>
    <s v="TN"/>
    <b v="0"/>
    <s v="undetermined"/>
    <s v="Not fleeing"/>
    <b v="0"/>
    <s v="armed"/>
    <s v="No Gun"/>
  </r>
  <r>
    <n v="1918"/>
    <n v="2134"/>
    <s v="Fidel Barrios"/>
    <d v="2016-12-17T00:00:00"/>
    <s v="shot"/>
    <s v="gun"/>
    <x v="19"/>
    <x v="0"/>
    <s v="H"/>
    <s v="Los Angeles"/>
    <s v="CA"/>
    <b v="0"/>
    <s v="other"/>
    <s v="Not fleeing"/>
    <b v="0"/>
    <s v="armed"/>
    <s v="Gun"/>
  </r>
  <r>
    <n v="1919"/>
    <n v="2137"/>
    <s v="Chassady LeClair"/>
    <d v="2016-12-17T00:00:00"/>
    <s v="shot"/>
    <s v="gun"/>
    <x v="52"/>
    <x v="0"/>
    <s v="N"/>
    <s v="Everett"/>
    <s v="WA"/>
    <b v="0"/>
    <s v="other"/>
    <s v="Not fleeing"/>
    <b v="0"/>
    <s v="armed"/>
    <s v="Gun"/>
  </r>
  <r>
    <n v="1920"/>
    <n v="2133"/>
    <s v="Ryan Joseph"/>
    <d v="2016-12-18T00:00:00"/>
    <s v="shot"/>
    <s v="undetermined"/>
    <x v="45"/>
    <x v="0"/>
    <s v="B"/>
    <s v="Los Angeles"/>
    <s v="CA"/>
    <b v="0"/>
    <s v="undetermined"/>
    <s v="Foot"/>
    <b v="0"/>
    <s v="unarmed or undetermined or null"/>
    <s v="No Gun"/>
  </r>
  <r>
    <n v="1921"/>
    <n v="2135"/>
    <s v="Paul Kolar"/>
    <d v="2016-12-18T00:00:00"/>
    <s v="shot"/>
    <s v="gun"/>
    <x v="13"/>
    <x v="0"/>
    <s v="W"/>
    <s v="Ridgefield"/>
    <s v="WA"/>
    <b v="0"/>
    <s v="other"/>
    <s v="Not fleeing"/>
    <b v="0"/>
    <s v="armed"/>
    <s v="Gun"/>
  </r>
  <r>
    <n v="1922"/>
    <n v="2136"/>
    <s v="Ronald Roy Massengale"/>
    <d v="2016-12-18T00:00:00"/>
    <s v="shot"/>
    <s v="gun"/>
    <x v="56"/>
    <x v="0"/>
    <s v="W"/>
    <s v="Tulsa"/>
    <s v="OK"/>
    <b v="1"/>
    <s v="attack"/>
    <s v="Not fleeing"/>
    <b v="0"/>
    <s v="armed"/>
    <s v="Gun"/>
  </r>
  <r>
    <n v="1923"/>
    <n v="2131"/>
    <s v="Roy Minton"/>
    <d v="2016-12-19T00:00:00"/>
    <s v="shot"/>
    <s v="undetermined"/>
    <x v="50"/>
    <x v="0"/>
    <s v="W"/>
    <s v="Granite Falls"/>
    <s v="NC"/>
    <b v="0"/>
    <s v="undetermined"/>
    <s v="Not fleeing"/>
    <b v="0"/>
    <s v="unarmed or undetermined or null"/>
    <s v="No Gun"/>
  </r>
  <r>
    <n v="1924"/>
    <n v="2139"/>
    <s v="Nick Hamilton"/>
    <d v="2016-12-20T00:00:00"/>
    <s v="shot"/>
    <s v="gun"/>
    <x v="10"/>
    <x v="0"/>
    <m/>
    <s v="Hemet"/>
    <s v="CA"/>
    <b v="0"/>
    <s v="other"/>
    <s v="Other"/>
    <b v="0"/>
    <s v="armed"/>
    <s v="Gun"/>
  </r>
  <r>
    <n v="1925"/>
    <n v="2140"/>
    <s v="Martin Gomez"/>
    <d v="2016-12-20T00:00:00"/>
    <s v="shot"/>
    <s v="knife"/>
    <x v="42"/>
    <x v="0"/>
    <s v="H"/>
    <s v="Pharr"/>
    <s v="TX"/>
    <b v="0"/>
    <s v="other"/>
    <s v="Not fleeing"/>
    <b v="0"/>
    <s v="armed"/>
    <s v="No Gun"/>
  </r>
  <r>
    <n v="1926"/>
    <n v="2141"/>
    <s v="TK TK"/>
    <d v="2016-12-20T00:00:00"/>
    <s v="shot"/>
    <s v="knife"/>
    <x v="46"/>
    <x v="0"/>
    <m/>
    <s v="Brawley"/>
    <s v="CA"/>
    <b v="1"/>
    <s v="other"/>
    <s v="Not fleeing"/>
    <b v="0"/>
    <s v="armed"/>
    <s v="No Gun"/>
  </r>
  <r>
    <n v="1927"/>
    <n v="2146"/>
    <s v="Ian Shea King"/>
    <d v="2016-12-21T00:00:00"/>
    <s v="shot"/>
    <s v="tire iron"/>
    <x v="10"/>
    <x v="0"/>
    <m/>
    <s v="Ponca City"/>
    <s v="OK"/>
    <b v="0"/>
    <s v="other"/>
    <s v="Not fleeing"/>
    <b v="0"/>
    <s v="armed"/>
    <s v="No Gun"/>
  </r>
  <r>
    <n v="1928"/>
    <n v="2147"/>
    <s v="Colton Calaway"/>
    <d v="2016-12-21T00:00:00"/>
    <s v="shot"/>
    <s v="gun"/>
    <x v="9"/>
    <x v="0"/>
    <s v="W"/>
    <s v="Burns Flat"/>
    <s v="OK"/>
    <b v="0"/>
    <s v="attack"/>
    <s v="Other"/>
    <b v="0"/>
    <s v="armed"/>
    <s v="Gun"/>
  </r>
  <r>
    <n v="1929"/>
    <n v="2151"/>
    <s v="William Newman"/>
    <d v="2016-12-21T00:00:00"/>
    <s v="shot"/>
    <m/>
    <x v="42"/>
    <x v="0"/>
    <m/>
    <s v="Knox"/>
    <s v="IN"/>
    <b v="0"/>
    <s v="other"/>
    <m/>
    <b v="0"/>
    <s v="unarmed or undetermined or null"/>
    <s v="No Gun"/>
  </r>
  <r>
    <n v="1930"/>
    <n v="2152"/>
    <s v="Raymond Salaiz"/>
    <d v="2016-12-21T00:00:00"/>
    <s v="shot"/>
    <m/>
    <x v="38"/>
    <x v="0"/>
    <s v="H"/>
    <s v="Reno"/>
    <s v="NV"/>
    <b v="0"/>
    <s v="attack"/>
    <s v="Car"/>
    <b v="0"/>
    <s v="unarmed or undetermined or null"/>
    <s v="No Gun"/>
  </r>
  <r>
    <n v="1931"/>
    <n v="2153"/>
    <s v="Benjamin Ortiz"/>
    <d v="2016-12-21T00:00:00"/>
    <s v="shot"/>
    <s v="knife"/>
    <x v="9"/>
    <x v="0"/>
    <m/>
    <s v="Fayetteville"/>
    <s v="AR"/>
    <b v="1"/>
    <s v="other"/>
    <s v="Not fleeing"/>
    <b v="0"/>
    <s v="armed"/>
    <s v="No Gun"/>
  </r>
  <r>
    <n v="1932"/>
    <n v="2154"/>
    <s v="TK TK"/>
    <d v="2016-12-21T00:00:00"/>
    <s v="shot"/>
    <s v="knife"/>
    <x v="46"/>
    <x v="0"/>
    <m/>
    <s v="Stockton"/>
    <s v="CA"/>
    <b v="0"/>
    <s v="undetermined"/>
    <s v="Not fleeing"/>
    <b v="0"/>
    <s v="armed"/>
    <s v="No Gun"/>
  </r>
  <r>
    <n v="1933"/>
    <n v="2156"/>
    <s v="Matthew Blake Richardson"/>
    <d v="2016-12-21T00:00:00"/>
    <s v="shot"/>
    <s v="gun"/>
    <x v="25"/>
    <x v="0"/>
    <s v="W"/>
    <s v="Saraland"/>
    <s v="AL"/>
    <b v="0"/>
    <s v="attack"/>
    <s v="Not fleeing"/>
    <b v="0"/>
    <s v="armed"/>
    <s v="Gun"/>
  </r>
  <r>
    <n v="1934"/>
    <n v="2157"/>
    <s v="Anthony Lovell Eddington"/>
    <d v="2016-12-21T00:00:00"/>
    <s v="shot"/>
    <s v="gun"/>
    <x v="22"/>
    <x v="0"/>
    <s v="B"/>
    <s v="Coalinga"/>
    <s v="CA"/>
    <b v="0"/>
    <s v="attack"/>
    <s v="Not fleeing"/>
    <b v="0"/>
    <s v="armed"/>
    <s v="Gun"/>
  </r>
  <r>
    <n v="1935"/>
    <n v="2150"/>
    <s v="Terrence Thomas"/>
    <d v="2016-12-22T00:00:00"/>
    <s v="shot"/>
    <s v="gun"/>
    <x v="29"/>
    <x v="0"/>
    <s v="B"/>
    <s v="Capitol Heights"/>
    <s v="MD"/>
    <b v="0"/>
    <s v="attack"/>
    <s v="Not fleeing"/>
    <b v="0"/>
    <s v="armed"/>
    <s v="Gun"/>
  </r>
  <r>
    <n v="1936"/>
    <n v="2165"/>
    <s v="Michael Tyler Jacques"/>
    <d v="2016-12-23T00:00:00"/>
    <s v="shot and Tasered"/>
    <s v="undetermined"/>
    <x v="10"/>
    <x v="0"/>
    <s v="W"/>
    <s v="Bend"/>
    <s v="OR"/>
    <b v="1"/>
    <s v="undetermined"/>
    <s v="Not fleeing"/>
    <b v="0"/>
    <s v="unarmed or undetermined or null"/>
    <s v="No Gun"/>
  </r>
  <r>
    <n v="1937"/>
    <n v="2167"/>
    <s v="Stanley Eversol"/>
    <d v="2016-12-23T00:00:00"/>
    <s v="shot"/>
    <s v="crossbow"/>
    <x v="59"/>
    <x v="0"/>
    <m/>
    <s v="Palm Harbor"/>
    <s v="FL"/>
    <b v="0"/>
    <s v="attack"/>
    <s v="Not fleeing"/>
    <b v="0"/>
    <s v="armed"/>
    <s v="No Gun"/>
  </r>
  <r>
    <n v="1938"/>
    <n v="2168"/>
    <s v="TK TK"/>
    <d v="2016-12-23T00:00:00"/>
    <s v="shot"/>
    <m/>
    <x v="46"/>
    <x v="0"/>
    <m/>
    <s v="El Monte"/>
    <s v="CA"/>
    <b v="0"/>
    <s v="other"/>
    <s v="Car"/>
    <b v="0"/>
    <s v="unarmed or undetermined or null"/>
    <s v="No Gun"/>
  </r>
  <r>
    <n v="1939"/>
    <n v="2158"/>
    <s v="Daquan Antonio Westbrook"/>
    <d v="2016-12-24T00:00:00"/>
    <s v="shot"/>
    <s v="gun"/>
    <x v="5"/>
    <x v="0"/>
    <s v="B"/>
    <s v="Charlotte"/>
    <s v="NC"/>
    <b v="0"/>
    <s v="undetermined"/>
    <s v="Not fleeing"/>
    <b v="0"/>
    <s v="armed"/>
    <s v="Gun"/>
  </r>
  <r>
    <n v="1940"/>
    <n v="2163"/>
    <s v="Miriam Ann Savino"/>
    <d v="2016-12-24T00:00:00"/>
    <s v="shot"/>
    <s v="knife"/>
    <x v="0"/>
    <x v="1"/>
    <s v="W"/>
    <s v="Lake Wales"/>
    <s v="FL"/>
    <b v="0"/>
    <s v="other"/>
    <s v="Not fleeing"/>
    <b v="0"/>
    <s v="armed"/>
    <s v="No Gun"/>
  </r>
  <r>
    <n v="1941"/>
    <n v="2164"/>
    <s v="Orande Kandie Hayes"/>
    <d v="2016-12-24T00:00:00"/>
    <s v="shot"/>
    <s v="gun"/>
    <x v="46"/>
    <x v="0"/>
    <m/>
    <s v="Gadsden"/>
    <s v="AL"/>
    <b v="0"/>
    <s v="attack"/>
    <s v="Foot"/>
    <b v="0"/>
    <s v="armed"/>
    <s v="Gun"/>
  </r>
  <r>
    <n v="1942"/>
    <n v="2166"/>
    <s v="Zhonghua Li"/>
    <d v="2016-12-24T00:00:00"/>
    <s v="shot"/>
    <s v="scissors"/>
    <x v="26"/>
    <x v="0"/>
    <s v="A"/>
    <s v="Pico Rivera"/>
    <s v="CA"/>
    <b v="1"/>
    <s v="attack"/>
    <s v="Not fleeing"/>
    <b v="0"/>
    <s v="armed"/>
    <s v="No Gun"/>
  </r>
  <r>
    <n v="1943"/>
    <n v="2159"/>
    <s v="Gerald Hall"/>
    <d v="2016-12-25T00:00:00"/>
    <s v="shot"/>
    <s v="knife"/>
    <x v="20"/>
    <x v="0"/>
    <s v="B"/>
    <s v="Washington"/>
    <s v="DC"/>
    <b v="0"/>
    <s v="other"/>
    <s v="Not fleeing"/>
    <b v="1"/>
    <s v="armed"/>
    <s v="No Gun"/>
  </r>
  <r>
    <n v="1944"/>
    <n v="2160"/>
    <s v="James Tylka"/>
    <d v="2016-12-25T00:00:00"/>
    <s v="shot"/>
    <s v="gun"/>
    <x v="12"/>
    <x v="0"/>
    <s v="W"/>
    <s v="King City"/>
    <s v="OR"/>
    <b v="1"/>
    <s v="attack"/>
    <s v="Car"/>
    <b v="0"/>
    <s v="armed"/>
    <s v="Gun"/>
  </r>
  <r>
    <n v="1945"/>
    <n v="2161"/>
    <s v="Joseph Garcia"/>
    <d v="2016-12-25T00:00:00"/>
    <s v="shot"/>
    <s v="gun"/>
    <x v="19"/>
    <x v="0"/>
    <m/>
    <s v="Desha"/>
    <s v="AR"/>
    <b v="0"/>
    <s v="attack"/>
    <s v="Not fleeing"/>
    <b v="0"/>
    <s v="armed"/>
    <s v="Gun"/>
  </r>
  <r>
    <n v="1946"/>
    <n v="2162"/>
    <s v="Michael Alan Altice"/>
    <d v="2016-12-25T00:00:00"/>
    <s v="shot"/>
    <s v="gun"/>
    <x v="32"/>
    <x v="0"/>
    <s v="W"/>
    <s v="Middleburg"/>
    <s v="FL"/>
    <b v="1"/>
    <s v="attack"/>
    <s v="Not fleeing"/>
    <b v="0"/>
    <s v="armed"/>
    <s v="Gun"/>
  </r>
  <r>
    <n v="1947"/>
    <n v="2169"/>
    <s v="Dustin Kirk"/>
    <d v="2016-12-27T00:00:00"/>
    <s v="shot"/>
    <s v="gun"/>
    <x v="7"/>
    <x v="0"/>
    <m/>
    <s v="Grass Valley"/>
    <s v="CA"/>
    <b v="0"/>
    <s v="attack"/>
    <s v="Not fleeing"/>
    <b v="0"/>
    <s v="armed"/>
    <s v="Gun"/>
  </r>
  <r>
    <n v="1948"/>
    <n v="2170"/>
    <s v="Judy Boardman"/>
    <d v="2016-12-27T00:00:00"/>
    <s v="shot"/>
    <s v="gun"/>
    <x v="18"/>
    <x v="1"/>
    <s v="W"/>
    <s v="Pearland"/>
    <s v="TX"/>
    <b v="0"/>
    <s v="attack"/>
    <s v="Not fleeing"/>
    <b v="0"/>
    <s v="armed"/>
    <s v="Gun"/>
  </r>
  <r>
    <n v="1949"/>
    <n v="2171"/>
    <s v="Alfonso Lopez"/>
    <d v="2016-12-27T00:00:00"/>
    <s v="shot"/>
    <s v="knife"/>
    <x v="11"/>
    <x v="0"/>
    <s v="H"/>
    <s v="North Riverside"/>
    <s v="IL"/>
    <b v="0"/>
    <s v="attack"/>
    <s v="Not fleeing"/>
    <b v="0"/>
    <s v="armed"/>
    <s v="No Gun"/>
  </r>
  <r>
    <n v="1950"/>
    <n v="2172"/>
    <s v="Jake Childers"/>
    <d v="2016-12-27T00:00:00"/>
    <s v="shot"/>
    <s v="gun"/>
    <x v="16"/>
    <x v="0"/>
    <s v="W"/>
    <s v="Campbellton"/>
    <s v="TX"/>
    <b v="0"/>
    <s v="attack"/>
    <s v="Other"/>
    <b v="0"/>
    <s v="armed"/>
    <s v="Gun"/>
  </r>
  <r>
    <n v="1951"/>
    <n v="2175"/>
    <s v="Christopher Blake Tucker"/>
    <d v="2016-12-28T00:00:00"/>
    <s v="shot"/>
    <s v="undetermined"/>
    <x v="14"/>
    <x v="0"/>
    <m/>
    <s v="Spring Hill"/>
    <s v="TN"/>
    <b v="0"/>
    <s v="undetermined"/>
    <s v="Not fleeing"/>
    <b v="0"/>
    <s v="unarmed or undetermined or null"/>
    <s v="No Gun"/>
  </r>
  <r>
    <n v="1952"/>
    <n v="2173"/>
    <s v="James L. Rich"/>
    <d v="2016-12-29T00:00:00"/>
    <s v="shot"/>
    <s v="gun"/>
    <x v="50"/>
    <x v="0"/>
    <m/>
    <s v="Chestertown"/>
    <s v="MD"/>
    <b v="0"/>
    <s v="undetermined"/>
    <s v="Not fleeing"/>
    <b v="1"/>
    <s v="armed"/>
    <s v="Gun"/>
  </r>
  <r>
    <n v="1953"/>
    <n v="2176"/>
    <s v="Jamal Rollins"/>
    <d v="2016-12-30T00:00:00"/>
    <s v="shot"/>
    <s v="gun"/>
    <x v="27"/>
    <x v="0"/>
    <s v="B"/>
    <s v="Miami"/>
    <s v="FL"/>
    <b v="0"/>
    <s v="other"/>
    <s v="Car"/>
    <b v="0"/>
    <s v="armed"/>
    <s v="Gun"/>
  </r>
  <r>
    <n v="1954"/>
    <n v="2182"/>
    <s v="TK TK"/>
    <d v="2016-12-30T00:00:00"/>
    <s v="shot"/>
    <s v="gun"/>
    <x v="46"/>
    <x v="0"/>
    <m/>
    <s v="Pensacola"/>
    <s v="FL"/>
    <b v="0"/>
    <s v="attack"/>
    <s v="Not fleeing"/>
    <b v="0"/>
    <s v="armed"/>
    <s v="Gun"/>
  </r>
  <r>
    <n v="1955"/>
    <n v="2186"/>
    <s v="Dustin Selby"/>
    <d v="2016-12-30T00:00:00"/>
    <s v="shot and Tasered"/>
    <s v="knife"/>
    <x v="10"/>
    <x v="0"/>
    <m/>
    <s v="Phoenix"/>
    <s v="AZ"/>
    <b v="0"/>
    <s v="other"/>
    <s v="Foot"/>
    <b v="0"/>
    <s v="armed"/>
    <s v="No Gun"/>
  </r>
  <r>
    <n v="1956"/>
    <n v="2179"/>
    <s v="Chase Anthony Tuseth"/>
    <d v="2016-12-31T00:00:00"/>
    <s v="shot and Tasered"/>
    <s v="unarmed"/>
    <x v="19"/>
    <x v="0"/>
    <s v="W"/>
    <s v="Mankato"/>
    <s v="MN"/>
    <b v="0"/>
    <s v="attack"/>
    <s v="Not fleeing"/>
    <b v="0"/>
    <s v="unarmed or undetermined or null"/>
    <s v="No Gun"/>
  </r>
  <r>
    <n v="1957"/>
    <n v="2181"/>
    <s v="Ricky Whidden"/>
    <d v="2016-12-31T00:00:00"/>
    <s v="shot"/>
    <s v="knife"/>
    <x v="42"/>
    <x v="0"/>
    <s v="W"/>
    <s v="Loxahatchee"/>
    <s v="FL"/>
    <b v="1"/>
    <s v="attack"/>
    <s v="Not fleeing"/>
    <b v="0"/>
    <s v="armed"/>
    <s v="No Gun"/>
  </r>
  <r>
    <n v="1958"/>
    <n v="2183"/>
    <s v="Jason Michael Robison"/>
    <d v="2016-12-31T00:00:00"/>
    <s v="shot"/>
    <s v="gun"/>
    <x v="3"/>
    <x v="0"/>
    <s v="W"/>
    <s v="Huntingdon County"/>
    <s v="PA"/>
    <b v="0"/>
    <s v="attack"/>
    <s v="Other"/>
    <b v="0"/>
    <s v="armed"/>
    <s v="Gun"/>
  </r>
  <r>
    <n v="1959"/>
    <n v="2177"/>
    <s v="John McLaughlin"/>
    <d v="2017-01-01T00:00:00"/>
    <s v="shot"/>
    <s v="gun"/>
    <x v="15"/>
    <x v="0"/>
    <s v="W"/>
    <s v="Springfield"/>
    <s v="OH"/>
    <b v="0"/>
    <s v="other"/>
    <s v="Not fleeing"/>
    <b v="0"/>
    <s v="armed"/>
    <s v="Gun"/>
  </r>
  <r>
    <n v="1960"/>
    <n v="2178"/>
    <s v="Trevon Johnson"/>
    <d v="2017-01-01T00:00:00"/>
    <s v="shot"/>
    <s v="knife"/>
    <x v="31"/>
    <x v="0"/>
    <s v="B"/>
    <s v="Villa Park"/>
    <s v="IL"/>
    <b v="1"/>
    <s v="other"/>
    <s v="Not fleeing"/>
    <b v="0"/>
    <s v="armed"/>
    <s v="No Gun"/>
  </r>
  <r>
    <n v="1961"/>
    <n v="2180"/>
    <s v="James E. Lewis"/>
    <d v="2017-01-01T00:00:00"/>
    <s v="shot and Tasered"/>
    <s v="gun"/>
    <x v="52"/>
    <x v="0"/>
    <s v="B"/>
    <s v="Springfield"/>
    <s v="MO"/>
    <b v="1"/>
    <s v="attack"/>
    <s v="Foot"/>
    <b v="0"/>
    <s v="armed"/>
    <s v="Gun"/>
  </r>
  <r>
    <n v="1962"/>
    <n v="2184"/>
    <s v="Chad Erik Roberts"/>
    <d v="2017-01-01T00:00:00"/>
    <s v="shot"/>
    <s v="gun"/>
    <x v="7"/>
    <x v="0"/>
    <s v="W"/>
    <s v="Woodstock"/>
    <s v="GA"/>
    <b v="0"/>
    <s v="attack"/>
    <s v="Car"/>
    <b v="0"/>
    <s v="armed"/>
    <s v="Gun"/>
  </r>
  <r>
    <n v="1963"/>
    <n v="2185"/>
    <s v="Juan Carlos Cuadra"/>
    <d v="2017-01-01T00:00:00"/>
    <s v="shot"/>
    <s v="gun"/>
    <x v="2"/>
    <x v="0"/>
    <s v="H"/>
    <s v="Houston"/>
    <s v="TX"/>
    <b v="0"/>
    <s v="attack"/>
    <s v="Foot"/>
    <b v="0"/>
    <s v="armed"/>
    <s v="Gun"/>
  </r>
  <r>
    <n v="1964"/>
    <n v="2187"/>
    <s v="Mark Guirguis"/>
    <d v="2017-01-01T00:00:00"/>
    <s v="shot"/>
    <m/>
    <x v="27"/>
    <x v="0"/>
    <s v="B"/>
    <s v="Allen"/>
    <s v="TX"/>
    <b v="0"/>
    <s v="attack"/>
    <s v="Car"/>
    <b v="0"/>
    <s v="unarmed or undetermined or null"/>
    <s v="No Gun"/>
  </r>
  <r>
    <n v="1965"/>
    <n v="2188"/>
    <s v="Dale Hightower"/>
    <d v="2017-01-03T00:00:00"/>
    <s v="shot"/>
    <s v="gun"/>
    <x v="0"/>
    <x v="0"/>
    <s v="W"/>
    <s v="Gilmer"/>
    <s v="TX"/>
    <b v="1"/>
    <s v="attack"/>
    <s v="Not fleeing"/>
    <b v="1"/>
    <s v="armed"/>
    <s v="Gun"/>
  </r>
  <r>
    <n v="1966"/>
    <n v="2189"/>
    <s v="James Owens"/>
    <d v="2017-01-03T00:00:00"/>
    <s v="shot and Tasered"/>
    <s v="knife"/>
    <x v="51"/>
    <x v="0"/>
    <s v="B"/>
    <s v="Brooklyn"/>
    <s v="NY"/>
    <b v="1"/>
    <s v="other"/>
    <s v="Not fleeing"/>
    <b v="0"/>
    <s v="armed"/>
    <s v="No Gun"/>
  </r>
  <r>
    <n v="1967"/>
    <n v="2190"/>
    <s v="Joshua Martino"/>
    <d v="2017-01-04T00:00:00"/>
    <s v="shot"/>
    <s v="gun"/>
    <x v="5"/>
    <x v="0"/>
    <s v="W"/>
    <s v="Brooklyn"/>
    <s v="NY"/>
    <b v="0"/>
    <s v="attack"/>
    <s v="Foot"/>
    <b v="0"/>
    <s v="armed"/>
    <s v="Gun"/>
  </r>
  <r>
    <n v="1968"/>
    <n v="2191"/>
    <s v="Ruben Randolph"/>
    <d v="2017-01-04T00:00:00"/>
    <s v="shot"/>
    <s v="gun"/>
    <x v="39"/>
    <x v="0"/>
    <s v="B"/>
    <s v="Pomona"/>
    <s v="CA"/>
    <b v="0"/>
    <s v="attack"/>
    <s v="Foot"/>
    <b v="0"/>
    <s v="armed"/>
    <s v="Gun"/>
  </r>
  <r>
    <n v="1969"/>
    <n v="2192"/>
    <s v="Welby O'Dell Mullins"/>
    <d v="2017-01-04T00:00:00"/>
    <s v="shot"/>
    <s v="gun"/>
    <x v="49"/>
    <x v="0"/>
    <s v="W"/>
    <s v="Lancaster"/>
    <s v="KY"/>
    <b v="0"/>
    <s v="attack"/>
    <s v="Not fleeing"/>
    <b v="0"/>
    <s v="armed"/>
    <s v="Gun"/>
  </r>
  <r>
    <n v="1970"/>
    <n v="2193"/>
    <s v="Richard A. Jackson"/>
    <d v="2017-01-04T00:00:00"/>
    <s v="shot"/>
    <s v="unknown weapon"/>
    <x v="35"/>
    <x v="0"/>
    <s v="W"/>
    <s v="English"/>
    <s v="IN"/>
    <b v="0"/>
    <s v="attack"/>
    <s v="Car"/>
    <b v="0"/>
    <s v="armed"/>
    <s v="No Gun"/>
  </r>
  <r>
    <n v="1971"/>
    <n v="2194"/>
    <s v="Luis Vargas"/>
    <d v="2017-01-05T00:00:00"/>
    <s v="shot"/>
    <s v="gun"/>
    <x v="45"/>
    <x v="0"/>
    <s v="H"/>
    <s v="Dinuba"/>
    <s v="CA"/>
    <b v="0"/>
    <s v="attack"/>
    <s v="Not fleeing"/>
    <b v="0"/>
    <s v="armed"/>
    <s v="Gun"/>
  </r>
  <r>
    <n v="1972"/>
    <n v="2195"/>
    <s v="Randy Wayne Cole"/>
    <d v="2017-01-05T00:00:00"/>
    <s v="shot"/>
    <s v="gun"/>
    <x v="11"/>
    <x v="0"/>
    <s v="W"/>
    <s v="Monteagle"/>
    <s v="TN"/>
    <b v="1"/>
    <s v="attack"/>
    <s v="Not fleeing"/>
    <b v="0"/>
    <s v="armed"/>
    <s v="Gun"/>
  </r>
  <r>
    <n v="1973"/>
    <n v="2197"/>
    <s v="Sean Ryan Hake"/>
    <d v="2017-01-06T00:00:00"/>
    <s v="shot"/>
    <s v="knife"/>
    <x v="2"/>
    <x v="0"/>
    <s v="W"/>
    <s v="Sharon"/>
    <s v="PA"/>
    <b v="1"/>
    <s v="other"/>
    <s v="Not fleeing"/>
    <b v="0"/>
    <s v="armed"/>
    <s v="No Gun"/>
  </r>
  <r>
    <n v="1974"/>
    <n v="2200"/>
    <s v="Jamal Parks"/>
    <d v="2017-01-06T00:00:00"/>
    <s v="shot"/>
    <s v="gun"/>
    <x v="3"/>
    <x v="0"/>
    <s v="B"/>
    <s v="Deerfield"/>
    <s v="IL"/>
    <b v="0"/>
    <s v="attack"/>
    <s v="Other"/>
    <b v="0"/>
    <s v="armed"/>
    <s v="Gun"/>
  </r>
  <r>
    <n v="1975"/>
    <n v="2196"/>
    <s v="Daniel Scott Giberson"/>
    <d v="2017-01-07T00:00:00"/>
    <s v="shot"/>
    <s v="knife"/>
    <x v="9"/>
    <x v="0"/>
    <s v="W"/>
    <s v="Princeton"/>
    <s v="WV"/>
    <b v="0"/>
    <s v="other"/>
    <s v="Car"/>
    <b v="0"/>
    <s v="armed"/>
    <s v="No Gun"/>
  </r>
  <r>
    <n v="1976"/>
    <n v="2198"/>
    <s v="Travis Edward Baker"/>
    <d v="2017-01-07T00:00:00"/>
    <s v="shot"/>
    <s v="gun"/>
    <x v="15"/>
    <x v="0"/>
    <s v="W"/>
    <s v="Fairland"/>
    <s v="OK"/>
    <b v="0"/>
    <s v="attack"/>
    <s v="Other"/>
    <b v="0"/>
    <s v="armed"/>
    <s v="Gun"/>
  </r>
  <r>
    <n v="1977"/>
    <n v="2199"/>
    <s v="William Tucker Mathis"/>
    <d v="2017-01-07T00:00:00"/>
    <s v="shot"/>
    <s v="unarmed"/>
    <x v="11"/>
    <x v="0"/>
    <s v="W"/>
    <s v="Elkridge"/>
    <s v="MD"/>
    <b v="1"/>
    <s v="attack"/>
    <s v="Not fleeing"/>
    <b v="0"/>
    <s v="unarmed or undetermined or null"/>
    <s v="No Gun"/>
  </r>
  <r>
    <n v="1978"/>
    <n v="2201"/>
    <s v="Hector Navarrete"/>
    <d v="2017-01-07T00:00:00"/>
    <s v="shot"/>
    <m/>
    <x v="10"/>
    <x v="0"/>
    <s v="H"/>
    <s v="Northglenn"/>
    <s v="CO"/>
    <b v="1"/>
    <s v="other"/>
    <s v="Not fleeing"/>
    <b v="0"/>
    <s v="unarmed or undetermined or null"/>
    <s v="No Gun"/>
  </r>
  <r>
    <n v="1979"/>
    <n v="2202"/>
    <s v="Carlos A. Cruz"/>
    <d v="2017-01-07T00:00:00"/>
    <s v="shot"/>
    <s v="gun"/>
    <x v="44"/>
    <x v="0"/>
    <s v="H"/>
    <s v="Independence"/>
    <s v="MO"/>
    <b v="1"/>
    <s v="attack"/>
    <s v="Not fleeing"/>
    <b v="0"/>
    <s v="armed"/>
    <s v="Gun"/>
  </r>
  <r>
    <n v="1980"/>
    <n v="2203"/>
    <s v="Gilbert Zambronio-Lovato"/>
    <d v="2017-01-07T00:00:00"/>
    <s v="shot"/>
    <s v="toy weapon"/>
    <x v="38"/>
    <x v="0"/>
    <s v="H"/>
    <s v="Albuquerque"/>
    <s v="NM"/>
    <b v="0"/>
    <s v="other"/>
    <s v="Not fleeing"/>
    <b v="0"/>
    <s v="armed"/>
    <s v="No Gun"/>
  </r>
  <r>
    <n v="1981"/>
    <n v="2204"/>
    <s v="Jason Aldridge"/>
    <d v="2017-01-08T00:00:00"/>
    <s v="shot"/>
    <s v="knife"/>
    <x v="52"/>
    <x v="0"/>
    <s v="W"/>
    <s v="Cumming"/>
    <s v="GA"/>
    <b v="1"/>
    <s v="other"/>
    <s v="Not fleeing"/>
    <b v="0"/>
    <s v="armed"/>
    <s v="No Gun"/>
  </r>
  <r>
    <n v="1982"/>
    <n v="2205"/>
    <s v="JR Williams"/>
    <d v="2017-01-09T00:00:00"/>
    <s v="shot"/>
    <s v="unarmed"/>
    <x v="38"/>
    <x v="0"/>
    <s v="B"/>
    <s v="Phoenix"/>
    <s v="AZ"/>
    <b v="0"/>
    <s v="other"/>
    <s v="Foot"/>
    <b v="1"/>
    <s v="unarmed or undetermined or null"/>
    <s v="No Gun"/>
  </r>
  <r>
    <n v="1983"/>
    <n v="2206"/>
    <s v="Davion Henderson"/>
    <d v="2017-01-09T00:00:00"/>
    <s v="shot"/>
    <s v="gun"/>
    <x v="27"/>
    <x v="0"/>
    <s v="B"/>
    <s v="St. Louis"/>
    <s v="MO"/>
    <b v="0"/>
    <s v="attack"/>
    <s v="Car"/>
    <b v="0"/>
    <s v="armed"/>
    <s v="Gun"/>
  </r>
  <r>
    <n v="1984"/>
    <n v="2207"/>
    <s v="Michael Rogers"/>
    <d v="2017-01-10T00:00:00"/>
    <s v="shot"/>
    <s v="knife"/>
    <x v="3"/>
    <x v="0"/>
    <s v="W"/>
    <s v="Los Angeles"/>
    <s v="CA"/>
    <b v="0"/>
    <s v="other"/>
    <s v="Not fleeing"/>
    <b v="0"/>
    <s v="armed"/>
    <s v="No Gun"/>
  </r>
  <r>
    <n v="1985"/>
    <n v="2223"/>
    <s v="Darrion Barnhill"/>
    <d v="2017-01-10T00:00:00"/>
    <s v="shot and Tasered"/>
    <s v="unarmed"/>
    <x v="2"/>
    <x v="0"/>
    <s v="B"/>
    <s v="Reagan"/>
    <s v="TN"/>
    <b v="0"/>
    <s v="attack"/>
    <s v="Not fleeing"/>
    <b v="0"/>
    <s v="unarmed or undetermined or null"/>
    <s v="No Gun"/>
  </r>
  <r>
    <n v="1986"/>
    <n v="2209"/>
    <s v="Ronnie Johnson"/>
    <d v="2017-01-11T00:00:00"/>
    <s v="shot"/>
    <s v="air conditioner"/>
    <x v="11"/>
    <x v="0"/>
    <s v="W"/>
    <s v="Austin"/>
    <s v="MN"/>
    <b v="0"/>
    <s v="undetermined"/>
    <s v="Not fleeing"/>
    <b v="0"/>
    <s v="armed"/>
    <s v="No Gun"/>
  </r>
  <r>
    <n v="1987"/>
    <n v="2210"/>
    <s v="Hafez Abousamra"/>
    <d v="2017-01-11T00:00:00"/>
    <s v="shot"/>
    <s v="gun"/>
    <x v="11"/>
    <x v="0"/>
    <s v="O"/>
    <s v="Lake Elsinore"/>
    <s v="CA"/>
    <b v="0"/>
    <s v="attack"/>
    <s v="Other"/>
    <b v="0"/>
    <s v="armed"/>
    <s v="Gun"/>
  </r>
  <r>
    <n v="1988"/>
    <n v="2215"/>
    <s v="Jose A. Fernandez-Ventura"/>
    <d v="2017-01-11T00:00:00"/>
    <s v="shot"/>
    <s v="gun"/>
    <x v="38"/>
    <x v="0"/>
    <s v="H"/>
    <s v="Camden"/>
    <s v="NJ"/>
    <b v="0"/>
    <s v="attack"/>
    <s v="Not fleeing"/>
    <b v="0"/>
    <s v="armed"/>
    <s v="Gun"/>
  </r>
  <r>
    <n v="1989"/>
    <n v="2211"/>
    <s v="Kevin Ernest Tree"/>
    <d v="2017-01-12T00:00:00"/>
    <s v="shot"/>
    <s v="gun"/>
    <x v="30"/>
    <x v="0"/>
    <s v="W"/>
    <s v="Ocala"/>
    <s v="FL"/>
    <b v="1"/>
    <s v="other"/>
    <s v="Not fleeing"/>
    <b v="0"/>
    <s v="armed"/>
    <s v="Gun"/>
  </r>
  <r>
    <n v="1990"/>
    <n v="2224"/>
    <s v="Jamison Christopher Anderson"/>
    <d v="2017-01-12T00:00:00"/>
    <s v="shot"/>
    <s v="gun"/>
    <x v="45"/>
    <x v="0"/>
    <s v="N"/>
    <s v="Vineland"/>
    <s v="MN"/>
    <b v="0"/>
    <s v="attack"/>
    <s v="Not fleeing"/>
    <b v="0"/>
    <s v="armed"/>
    <s v="Gun"/>
  </r>
  <r>
    <n v="1991"/>
    <n v="2227"/>
    <s v="Rodney L. Hoback"/>
    <d v="2017-01-12T00:00:00"/>
    <s v="shot"/>
    <s v="knife"/>
    <x v="36"/>
    <x v="0"/>
    <s v="W"/>
    <s v="Pearisburg"/>
    <s v="VA"/>
    <b v="1"/>
    <s v="attack"/>
    <s v="Not fleeing"/>
    <b v="0"/>
    <s v="armed"/>
    <s v="No Gun"/>
  </r>
  <r>
    <n v="1992"/>
    <n v="2218"/>
    <s v="Cameron Johnson"/>
    <d v="2017-01-13T00:00:00"/>
    <s v="shot"/>
    <m/>
    <x v="20"/>
    <x v="0"/>
    <s v="O"/>
    <s v="Kahuku"/>
    <s v="HI"/>
    <b v="0"/>
    <s v="other"/>
    <s v="Car"/>
    <b v="0"/>
    <s v="unarmed or undetermined or null"/>
    <s v="No Gun"/>
  </r>
  <r>
    <n v="1993"/>
    <n v="2221"/>
    <s v="Scott Laurance Gilpin"/>
    <d v="2017-01-14T00:00:00"/>
    <s v="shot"/>
    <s v="gun"/>
    <x v="1"/>
    <x v="0"/>
    <s v="W"/>
    <s v="Austin"/>
    <s v="TX"/>
    <b v="0"/>
    <s v="attack"/>
    <s v="Foot"/>
    <b v="0"/>
    <s v="armed"/>
    <s v="Gun"/>
  </r>
  <r>
    <n v="1994"/>
    <n v="2222"/>
    <s v="Jahlire Nicholson"/>
    <d v="2017-01-14T00:00:00"/>
    <s v="shot and Tasered"/>
    <s v="screwdriver"/>
    <x v="14"/>
    <x v="0"/>
    <s v="B"/>
    <s v="New York"/>
    <s v="NY"/>
    <b v="0"/>
    <s v="attack"/>
    <s v="Not fleeing"/>
    <b v="0"/>
    <s v="armed"/>
    <s v="No Gun"/>
  </r>
  <r>
    <n v="1995"/>
    <n v="2216"/>
    <s v="Eric David Anderson"/>
    <d v="2017-01-15T00:00:00"/>
    <s v="shot"/>
    <s v="gun"/>
    <x v="26"/>
    <x v="0"/>
    <s v="W"/>
    <s v="Azusa"/>
    <s v="CA"/>
    <b v="0"/>
    <s v="attack"/>
    <s v="Not fleeing"/>
    <b v="0"/>
    <s v="armed"/>
    <s v="Gun"/>
  </r>
  <r>
    <n v="1996"/>
    <n v="2217"/>
    <s v="Sinuon Pream"/>
    <d v="2017-01-15T00:00:00"/>
    <s v="shot and Tasered"/>
    <s v="knife"/>
    <x v="13"/>
    <x v="1"/>
    <s v="A"/>
    <s v="Long Beach"/>
    <s v="CA"/>
    <b v="1"/>
    <s v="other"/>
    <s v="Not fleeing"/>
    <b v="0"/>
    <s v="armed"/>
    <s v="No Gun"/>
  </r>
  <r>
    <n v="1997"/>
    <n v="2219"/>
    <s v="Herbert Johnson"/>
    <d v="2017-01-15T00:00:00"/>
    <s v="shot"/>
    <s v="gun"/>
    <x v="8"/>
    <x v="0"/>
    <s v="B"/>
    <s v="Chicago"/>
    <s v="IL"/>
    <b v="0"/>
    <s v="attack"/>
    <s v="Foot"/>
    <b v="0"/>
    <s v="armed"/>
    <s v="Gun"/>
  </r>
  <r>
    <n v="1998"/>
    <n v="2220"/>
    <s v="Dexter Martin Dumarce"/>
    <d v="2017-01-15T00:00:00"/>
    <s v="shot and Tasered"/>
    <s v="knife"/>
    <x v="19"/>
    <x v="0"/>
    <s v="W"/>
    <s v="Spokane"/>
    <s v="WA"/>
    <b v="0"/>
    <s v="other"/>
    <s v="Foot"/>
    <b v="1"/>
    <s v="armed"/>
    <s v="No Gun"/>
  </r>
  <r>
    <n v="1999"/>
    <n v="2212"/>
    <s v="David Wesley Carroll"/>
    <d v="2017-01-16T00:00:00"/>
    <s v="shot"/>
    <s v="gun"/>
    <x v="16"/>
    <x v="0"/>
    <s v="W"/>
    <s v="Tyrone"/>
    <s v="GA"/>
    <b v="0"/>
    <s v="attack"/>
    <s v="Other"/>
    <b v="0"/>
    <s v="armed"/>
    <s v="Gun"/>
  </r>
  <r>
    <n v="2000"/>
    <n v="2213"/>
    <s v="Charles Christopher McClure"/>
    <d v="2017-01-16T00:00:00"/>
    <s v="shot"/>
    <s v="pole and knife"/>
    <x v="21"/>
    <x v="0"/>
    <s v="W"/>
    <s v="Fulton"/>
    <s v="KY"/>
    <b v="0"/>
    <s v="other"/>
    <s v="Not fleeing"/>
    <b v="0"/>
    <s v="armed"/>
    <s v="No Gun"/>
  </r>
  <r>
    <n v="2001"/>
    <n v="2214"/>
    <s v="Mohammad Azim Doudzai"/>
    <d v="2017-01-16T00:00:00"/>
    <s v="shot and Tasered"/>
    <s v="gun and knife"/>
    <x v="3"/>
    <x v="0"/>
    <s v="A"/>
    <s v="Herndon"/>
    <s v="VA"/>
    <b v="0"/>
    <s v="attack"/>
    <s v="Not fleeing"/>
    <b v="0"/>
    <s v="armed"/>
    <s v="Gun"/>
  </r>
  <r>
    <n v="2002"/>
    <n v="2226"/>
    <s v="Christopher Dalton Sexton"/>
    <d v="2017-01-17T00:00:00"/>
    <s v="shot"/>
    <s v="gun"/>
    <x v="20"/>
    <x v="0"/>
    <s v="W"/>
    <s v="Soddy-Daisy"/>
    <s v="TN"/>
    <b v="1"/>
    <s v="attack"/>
    <s v="Car"/>
    <b v="0"/>
    <s v="armed"/>
    <s v="Gun"/>
  </r>
  <r>
    <n v="2003"/>
    <n v="2229"/>
    <s v="Dominic Hodges"/>
    <d v="2017-01-17T00:00:00"/>
    <s v="shot"/>
    <s v="gun"/>
    <x v="4"/>
    <x v="0"/>
    <s v="H"/>
    <s v="Twentynine Palms"/>
    <s v="CA"/>
    <b v="0"/>
    <s v="attack"/>
    <s v="Not fleeing"/>
    <b v="0"/>
    <s v="armed"/>
    <s v="Gun"/>
  </r>
  <r>
    <n v="2004"/>
    <n v="2225"/>
    <s v="Marlon Joel Rodas-Sanchez"/>
    <d v="2017-01-18T00:00:00"/>
    <s v="shot and Tasered"/>
    <s v="knife"/>
    <x v="43"/>
    <x v="0"/>
    <s v="H"/>
    <s v="Salinas"/>
    <s v="CA"/>
    <b v="0"/>
    <s v="other"/>
    <s v="Not fleeing"/>
    <b v="1"/>
    <s v="armed"/>
    <s v="No Gun"/>
  </r>
  <r>
    <n v="2005"/>
    <n v="2228"/>
    <s v="Stoney McJunkin"/>
    <d v="2017-01-18T00:00:00"/>
    <s v="shot"/>
    <s v="metal pipe"/>
    <x v="34"/>
    <x v="0"/>
    <s v="W"/>
    <s v="Watts"/>
    <s v="OK"/>
    <b v="0"/>
    <s v="attack"/>
    <s v="Not fleeing"/>
    <b v="0"/>
    <s v="armed"/>
    <s v="No Gun"/>
  </r>
  <r>
    <n v="2006"/>
    <n v="2231"/>
    <s v="Genevive Dawes"/>
    <d v="2017-01-18T00:00:00"/>
    <s v="shot"/>
    <s v="unarmed"/>
    <x v="27"/>
    <x v="1"/>
    <s v="W"/>
    <s v="Dallas"/>
    <s v="TX"/>
    <b v="0"/>
    <s v="other"/>
    <s v="Car"/>
    <b v="1"/>
    <s v="unarmed or undetermined or null"/>
    <s v="No Gun"/>
  </r>
  <r>
    <n v="2007"/>
    <n v="2232"/>
    <s v="Daniel Darnell Stroughter"/>
    <d v="2017-01-18T00:00:00"/>
    <s v="shot"/>
    <s v="hatchet"/>
    <x v="44"/>
    <x v="0"/>
    <s v="W"/>
    <s v="Los Angeles"/>
    <s v="CA"/>
    <b v="0"/>
    <s v="other"/>
    <s v="Car"/>
    <b v="0"/>
    <s v="armed"/>
    <s v="No Gun"/>
  </r>
  <r>
    <n v="2008"/>
    <n v="2243"/>
    <s v="Marquis Thomas"/>
    <d v="2017-01-18T00:00:00"/>
    <s v="shot"/>
    <s v="gun"/>
    <x v="29"/>
    <x v="0"/>
    <s v="B"/>
    <s v="Gary"/>
    <s v="IN"/>
    <b v="0"/>
    <s v="attack"/>
    <s v="Car"/>
    <b v="0"/>
    <s v="armed"/>
    <s v="Gun"/>
  </r>
  <r>
    <n v="2009"/>
    <n v="2245"/>
    <s v="Melvin DeLong"/>
    <d v="2017-01-18T00:00:00"/>
    <s v="shot"/>
    <s v="gun"/>
    <x v="14"/>
    <x v="0"/>
    <s v="N"/>
    <s v="Grand Forks"/>
    <s v="ND"/>
    <b v="0"/>
    <s v="attack"/>
    <s v="Not fleeing"/>
    <b v="0"/>
    <s v="armed"/>
    <s v="Gun"/>
  </r>
  <r>
    <n v="2010"/>
    <n v="2241"/>
    <s v="Elijah Smith"/>
    <d v="2017-01-19T00:00:00"/>
    <s v="shot and Tasered"/>
    <s v="knife"/>
    <x v="9"/>
    <x v="0"/>
    <s v="W"/>
    <s v="Florissant"/>
    <s v="MO"/>
    <b v="1"/>
    <s v="attack"/>
    <s v="Not fleeing"/>
    <b v="0"/>
    <s v="armed"/>
    <s v="No Gun"/>
  </r>
  <r>
    <n v="2011"/>
    <n v="2242"/>
    <s v="William D. Fisher"/>
    <d v="2017-01-19T00:00:00"/>
    <s v="shot"/>
    <s v="gun"/>
    <x v="17"/>
    <x v="0"/>
    <s v="W"/>
    <s v="Woodford"/>
    <s v="VA"/>
    <b v="1"/>
    <s v="other"/>
    <s v="Not fleeing"/>
    <b v="0"/>
    <s v="armed"/>
    <s v="Gun"/>
  </r>
  <r>
    <n v="2012"/>
    <n v="2244"/>
    <s v="Christopher Garza"/>
    <d v="2017-01-19T00:00:00"/>
    <s v="shot"/>
    <s v="gun"/>
    <x v="52"/>
    <x v="0"/>
    <s v="H"/>
    <s v="Fritch"/>
    <s v="TX"/>
    <b v="0"/>
    <s v="attack"/>
    <s v="Foot"/>
    <b v="0"/>
    <s v="armed"/>
    <s v="Gun"/>
  </r>
  <r>
    <n v="2013"/>
    <n v="2240"/>
    <s v="Gino Martin Palazzolo"/>
    <d v="2017-01-20T00:00:00"/>
    <s v="shot"/>
    <s v="gun"/>
    <x v="4"/>
    <x v="0"/>
    <s v="W"/>
    <s v="Gainesville"/>
    <s v="FL"/>
    <b v="1"/>
    <s v="attack"/>
    <s v="Not fleeing"/>
    <b v="0"/>
    <s v="armed"/>
    <s v="Gun"/>
  </r>
  <r>
    <n v="2014"/>
    <n v="2237"/>
    <s v="Ronnie Lee Shorter"/>
    <d v="2017-01-21T00:00:00"/>
    <s v="shot"/>
    <s v="gun"/>
    <x v="52"/>
    <x v="0"/>
    <s v="B"/>
    <s v="Greenville"/>
    <s v="MS"/>
    <b v="0"/>
    <s v="attack"/>
    <s v="Not fleeing"/>
    <b v="0"/>
    <s v="armed"/>
    <s v="Gun"/>
  </r>
  <r>
    <n v="2015"/>
    <n v="2239"/>
    <s v="Paul Carr Palmer"/>
    <d v="2017-01-21T00:00:00"/>
    <s v="shot and Tasered"/>
    <s v="knife"/>
    <x v="44"/>
    <x v="0"/>
    <s v="W"/>
    <s v="Jean"/>
    <s v="NV"/>
    <b v="1"/>
    <s v="attack"/>
    <s v="Not fleeing"/>
    <b v="0"/>
    <s v="armed"/>
    <s v="No Gun"/>
  </r>
  <r>
    <n v="2016"/>
    <n v="2233"/>
    <s v="Jon M. Alspaugh"/>
    <d v="2017-01-22T00:00:00"/>
    <s v="shot"/>
    <s v="gun"/>
    <x v="41"/>
    <x v="0"/>
    <s v="W"/>
    <s v="Waldoboro"/>
    <s v="ME"/>
    <b v="0"/>
    <s v="attack"/>
    <s v="Not fleeing"/>
    <b v="0"/>
    <s v="armed"/>
    <s v="Gun"/>
  </r>
  <r>
    <n v="2017"/>
    <n v="2234"/>
    <s v="Christopher Thompkins"/>
    <d v="2017-01-22T00:00:00"/>
    <s v="shot"/>
    <s v="gun"/>
    <x v="41"/>
    <x v="0"/>
    <s v="B"/>
    <s v="Pittsburgh"/>
    <s v="PA"/>
    <b v="0"/>
    <s v="attack"/>
    <s v="Not fleeing"/>
    <b v="0"/>
    <s v="armed"/>
    <s v="Gun"/>
  </r>
  <r>
    <n v="2018"/>
    <n v="2238"/>
    <s v="Jorge Victor"/>
    <d v="2017-01-22T00:00:00"/>
    <s v="shot"/>
    <s v="gun"/>
    <x v="19"/>
    <x v="0"/>
    <s v="H"/>
    <s v="Carson"/>
    <s v="CA"/>
    <b v="0"/>
    <s v="other"/>
    <s v="Not fleeing"/>
    <b v="0"/>
    <s v="armed"/>
    <s v="Gun"/>
  </r>
  <r>
    <n v="2019"/>
    <n v="2235"/>
    <s v="Angel Ramos"/>
    <d v="2017-01-23T00:00:00"/>
    <s v="shot"/>
    <s v="knife"/>
    <x v="27"/>
    <x v="0"/>
    <s v="H"/>
    <s v="Vallejo"/>
    <s v="CA"/>
    <b v="0"/>
    <s v="attack"/>
    <s v="Not fleeing"/>
    <b v="1"/>
    <s v="armed"/>
    <s v="No Gun"/>
  </r>
  <r>
    <n v="2020"/>
    <n v="2248"/>
    <s v="Gary Mark Wigley"/>
    <d v="2017-01-23T00:00:00"/>
    <s v="shot"/>
    <s v="gun"/>
    <x v="50"/>
    <x v="0"/>
    <s v="W"/>
    <s v="Brooklet"/>
    <s v="GA"/>
    <b v="0"/>
    <s v="attack"/>
    <s v="Foot"/>
    <b v="0"/>
    <s v="armed"/>
    <s v="Gun"/>
  </r>
  <r>
    <n v="2021"/>
    <n v="2249"/>
    <s v="Daniel D. Rogers"/>
    <d v="2017-01-23T00:00:00"/>
    <s v="shot"/>
    <s v="unarmed"/>
    <x v="25"/>
    <x v="0"/>
    <s v="W"/>
    <s v="Springfield"/>
    <s v="IL"/>
    <b v="1"/>
    <s v="attack"/>
    <s v="Not fleeing"/>
    <b v="1"/>
    <s v="unarmed or undetermined or null"/>
    <s v="No Gun"/>
  </r>
  <r>
    <n v="2022"/>
    <n v="2251"/>
    <s v="Bruce Altenburger"/>
    <d v="2017-01-23T00:00:00"/>
    <s v="shot"/>
    <s v="gun"/>
    <x v="53"/>
    <x v="0"/>
    <s v="W"/>
    <s v="Wilmington"/>
    <s v="DE"/>
    <b v="1"/>
    <s v="other"/>
    <s v="Not fleeing"/>
    <b v="0"/>
    <s v="armed"/>
    <s v="Gun"/>
  </r>
  <r>
    <n v="2023"/>
    <n v="2253"/>
    <s v="Armond Brown"/>
    <d v="2017-01-23T00:00:00"/>
    <s v="shot and Tasered"/>
    <s v="knife"/>
    <x v="9"/>
    <x v="0"/>
    <s v="B"/>
    <s v="Kenner"/>
    <s v="LA"/>
    <b v="1"/>
    <s v="other"/>
    <s v="Not fleeing"/>
    <b v="0"/>
    <s v="armed"/>
    <s v="No Gun"/>
  </r>
  <r>
    <n v="2024"/>
    <n v="2246"/>
    <s v="Josue Gallardo"/>
    <d v="2017-01-24T00:00:00"/>
    <s v="shot"/>
    <s v="gun"/>
    <x v="8"/>
    <x v="0"/>
    <s v="H"/>
    <s v="Atascadero"/>
    <s v="CA"/>
    <b v="0"/>
    <s v="other"/>
    <s v="Not fleeing"/>
    <b v="0"/>
    <s v="armed"/>
    <s v="Gun"/>
  </r>
  <r>
    <n v="2025"/>
    <n v="2247"/>
    <s v="Dakota A. Lukecart"/>
    <d v="2017-01-24T00:00:00"/>
    <s v="shot"/>
    <s v="unarmed"/>
    <x v="6"/>
    <x v="0"/>
    <s v="W"/>
    <s v="Sugar Creek"/>
    <s v="MO"/>
    <b v="0"/>
    <s v="other"/>
    <s v="Car"/>
    <b v="0"/>
    <s v="unarmed or undetermined or null"/>
    <s v="No Gun"/>
  </r>
  <r>
    <n v="2026"/>
    <n v="2254"/>
    <s v="Arties Manning"/>
    <d v="2017-01-24T00:00:00"/>
    <s v="shot"/>
    <s v="gun"/>
    <x v="36"/>
    <x v="0"/>
    <s v="B"/>
    <s v="New Orleans"/>
    <s v="LA"/>
    <b v="0"/>
    <s v="attack"/>
    <s v="Car"/>
    <b v="1"/>
    <s v="armed"/>
    <s v="Gun"/>
  </r>
  <r>
    <n v="2027"/>
    <n v="2255"/>
    <s v="Antonio Arturo Perez Garcia"/>
    <d v="2017-01-24T00:00:00"/>
    <s v="shot"/>
    <s v="gun"/>
    <x v="25"/>
    <x v="0"/>
    <s v="H"/>
    <s v="Bakersfield"/>
    <s v="CA"/>
    <b v="0"/>
    <s v="attack"/>
    <s v="Other"/>
    <b v="0"/>
    <s v="armed"/>
    <s v="Gun"/>
  </r>
  <r>
    <n v="2028"/>
    <n v="2256"/>
    <s v="Jeremy Lopez-Robledo"/>
    <d v="2017-01-24T00:00:00"/>
    <s v="shot"/>
    <s v="knife"/>
    <x v="20"/>
    <x v="0"/>
    <s v="H"/>
    <s v="Las Cruces"/>
    <s v="NM"/>
    <b v="1"/>
    <s v="attack"/>
    <s v="Foot"/>
    <b v="1"/>
    <s v="armed"/>
    <s v="No Gun"/>
  </r>
  <r>
    <n v="2029"/>
    <n v="2257"/>
    <s v="Jonathan David Sper"/>
    <d v="2017-01-24T00:00:00"/>
    <s v="shot"/>
    <s v="unarmed"/>
    <x v="12"/>
    <x v="0"/>
    <s v="W"/>
    <s v="Algoma Township"/>
    <s v="MI"/>
    <b v="1"/>
    <s v="attack"/>
    <s v="Not fleeing"/>
    <b v="0"/>
    <s v="unarmed or undetermined or null"/>
    <s v="No Gun"/>
  </r>
  <r>
    <n v="2030"/>
    <n v="2258"/>
    <s v="Jose Efrain Rodriguez"/>
    <d v="2017-01-24T00:00:00"/>
    <s v="shot and Tasered"/>
    <s v="gun"/>
    <x v="5"/>
    <x v="0"/>
    <s v="H"/>
    <s v="Lancaster City"/>
    <s v="PA"/>
    <b v="0"/>
    <s v="attack"/>
    <s v="Not fleeing"/>
    <b v="0"/>
    <s v="armed"/>
    <s v="Gun"/>
  </r>
  <r>
    <n v="2031"/>
    <n v="2259"/>
    <s v="Ramon Milanez"/>
    <d v="2017-01-24T00:00:00"/>
    <s v="shot"/>
    <s v="gun"/>
    <x v="3"/>
    <x v="0"/>
    <s v="H"/>
    <s v="Kuna"/>
    <s v="ID"/>
    <b v="0"/>
    <s v="attack"/>
    <s v="Car"/>
    <b v="0"/>
    <s v="armed"/>
    <s v="Gun"/>
  </r>
  <r>
    <n v="2032"/>
    <n v="2260"/>
    <s v="Micah R. Lambert"/>
    <d v="2017-01-25T00:00:00"/>
    <s v="shot"/>
    <m/>
    <x v="13"/>
    <x v="0"/>
    <s v="W"/>
    <s v="Oxford"/>
    <s v="AL"/>
    <b v="1"/>
    <s v="attack"/>
    <s v="Car"/>
    <b v="0"/>
    <s v="unarmed or undetermined or null"/>
    <s v="No Gun"/>
  </r>
  <r>
    <n v="2033"/>
    <n v="2261"/>
    <s v="Kevin Darnell Washington"/>
    <d v="2017-01-25T00:00:00"/>
    <s v="shot"/>
    <s v="gun"/>
    <x v="30"/>
    <x v="0"/>
    <s v="B"/>
    <s v="Southaven"/>
    <s v="MS"/>
    <b v="0"/>
    <s v="attack"/>
    <s v="Not fleeing"/>
    <b v="0"/>
    <s v="armed"/>
    <s v="Gun"/>
  </r>
  <r>
    <n v="2034"/>
    <n v="2262"/>
    <s v="Donovan Paul Scheurich"/>
    <d v="2017-01-25T00:00:00"/>
    <s v="shot"/>
    <s v="gun"/>
    <x v="44"/>
    <x v="0"/>
    <s v="W"/>
    <s v="Millston"/>
    <s v="WI"/>
    <b v="1"/>
    <s v="attack"/>
    <s v="Not fleeing"/>
    <b v="1"/>
    <s v="armed"/>
    <s v="Gun"/>
  </r>
  <r>
    <n v="2035"/>
    <n v="2265"/>
    <s v="Josue Javier Diaz"/>
    <d v="2017-01-26T00:00:00"/>
    <s v="shot"/>
    <s v="gun"/>
    <x v="14"/>
    <x v="0"/>
    <s v="H"/>
    <s v="Charlotte"/>
    <s v="NC"/>
    <b v="0"/>
    <s v="other"/>
    <s v="Car"/>
    <b v="0"/>
    <s v="armed"/>
    <s v="Gun"/>
  </r>
  <r>
    <n v="2036"/>
    <n v="2266"/>
    <s v="Kerry Lee Coomer"/>
    <d v="2017-01-26T00:00:00"/>
    <s v="shot"/>
    <s v="gun"/>
    <x v="37"/>
    <x v="0"/>
    <s v="W"/>
    <s v="Overlea"/>
    <s v="MD"/>
    <b v="1"/>
    <s v="attack"/>
    <s v="Not fleeing"/>
    <b v="1"/>
    <s v="armed"/>
    <s v="Gun"/>
  </r>
  <r>
    <n v="2037"/>
    <n v="2267"/>
    <s v="Deaundre Phillips"/>
    <d v="2017-01-26T00:00:00"/>
    <s v="shot"/>
    <s v="gun"/>
    <x v="22"/>
    <x v="0"/>
    <s v="B"/>
    <s v="Atlanta"/>
    <s v="GA"/>
    <b v="0"/>
    <s v="other"/>
    <s v="Car"/>
    <b v="1"/>
    <s v="armed"/>
    <s v="Gun"/>
  </r>
  <r>
    <n v="2038"/>
    <n v="2268"/>
    <s v="William Brigham"/>
    <d v="2017-01-26T00:00:00"/>
    <s v="shot"/>
    <s v="metal pipe"/>
    <x v="8"/>
    <x v="0"/>
    <s v="W"/>
    <s v="Madison Township"/>
    <s v="OH"/>
    <b v="0"/>
    <s v="other"/>
    <s v="Not fleeing"/>
    <b v="0"/>
    <s v="armed"/>
    <s v="No Gun"/>
  </r>
  <r>
    <n v="2039"/>
    <n v="2272"/>
    <s v="Eduardo Hernandez"/>
    <d v="2017-01-27T00:00:00"/>
    <s v="shot"/>
    <s v="gun"/>
    <x v="9"/>
    <x v="0"/>
    <s v="H"/>
    <s v="Alhambra"/>
    <s v="CA"/>
    <b v="1"/>
    <s v="attack"/>
    <s v="Not fleeing"/>
    <b v="1"/>
    <s v="armed"/>
    <s v="Gun"/>
  </r>
  <r>
    <n v="2040"/>
    <n v="2706"/>
    <s v="Matthew Zank"/>
    <d v="2017-01-28T00:00:00"/>
    <s v="shot"/>
    <s v="toy weapon"/>
    <x v="26"/>
    <x v="0"/>
    <s v="W"/>
    <s v="Eau Claire"/>
    <s v="WI"/>
    <b v="1"/>
    <s v="attack"/>
    <s v="Not fleeing"/>
    <b v="0"/>
    <s v="armed"/>
    <s v="No Gun"/>
  </r>
  <r>
    <n v="2041"/>
    <n v="2707"/>
    <s v="Bradley Joseph Szacaks"/>
    <d v="2017-01-28T00:00:00"/>
    <s v="shot"/>
    <s v="gun"/>
    <x v="35"/>
    <x v="0"/>
    <s v="W"/>
    <s v="Apache Junction"/>
    <s v="AZ"/>
    <b v="0"/>
    <s v="attack"/>
    <s v="Not fleeing"/>
    <b v="0"/>
    <s v="armed"/>
    <s v="Gun"/>
  </r>
  <r>
    <n v="2042"/>
    <n v="2273"/>
    <s v="Gerardo Coronado"/>
    <d v="2017-01-28T00:00:00"/>
    <s v="shot"/>
    <s v="gun"/>
    <x v="9"/>
    <x v="0"/>
    <s v="H"/>
    <s v="Fort Stockton"/>
    <s v="TX"/>
    <b v="0"/>
    <s v="attack"/>
    <s v="Car"/>
    <b v="0"/>
    <s v="armed"/>
    <s v="Gun"/>
  </r>
  <r>
    <n v="2043"/>
    <n v="2274"/>
    <s v="Mi'Chance Dunlap-Gittens"/>
    <d v="2017-01-28T00:00:00"/>
    <s v="shot"/>
    <s v="gun"/>
    <x v="31"/>
    <x v="0"/>
    <s v="B"/>
    <s v="Des Moines"/>
    <s v="WA"/>
    <b v="0"/>
    <s v="attack"/>
    <s v="Not fleeing"/>
    <b v="0"/>
    <s v="armed"/>
    <s v="Gun"/>
  </r>
  <r>
    <n v="2044"/>
    <n v="2271"/>
    <s v="Val Thomas"/>
    <d v="2017-01-29T00:00:00"/>
    <s v="shot"/>
    <s v="Taser"/>
    <x v="0"/>
    <x v="0"/>
    <m/>
    <s v="Oakdale"/>
    <s v="CT"/>
    <b v="1"/>
    <s v="attack"/>
    <s v="Not fleeing"/>
    <b v="0"/>
    <s v="armed"/>
    <s v="No Gun"/>
  </r>
  <r>
    <n v="2045"/>
    <n v="2275"/>
    <s v="Steve Salgado"/>
    <d v="2017-01-29T00:00:00"/>
    <s v="shot"/>
    <s v="unarmed"/>
    <x v="5"/>
    <x v="0"/>
    <s v="H"/>
    <s v="Santa Ana"/>
    <s v="CA"/>
    <b v="0"/>
    <s v="other"/>
    <s v="Foot"/>
    <b v="0"/>
    <s v="unarmed or undetermined or null"/>
    <s v="No Gun"/>
  </r>
  <r>
    <n v="2046"/>
    <n v="2269"/>
    <s v="Marvin Washington"/>
    <d v="2017-01-30T00:00:00"/>
    <s v="shot"/>
    <s v="gun"/>
    <x v="44"/>
    <x v="0"/>
    <s v="B"/>
    <s v="Kiowa"/>
    <s v="OK"/>
    <b v="0"/>
    <s v="other"/>
    <s v="Not fleeing"/>
    <b v="0"/>
    <s v="armed"/>
    <s v="Gun"/>
  </r>
  <r>
    <n v="2047"/>
    <n v="2270"/>
    <s v="Jeremy Dowell"/>
    <d v="2017-01-30T00:00:00"/>
    <s v="shot"/>
    <s v="knife"/>
    <x v="16"/>
    <x v="0"/>
    <s v="W"/>
    <s v="Lynnwood"/>
    <s v="WA"/>
    <b v="1"/>
    <s v="other"/>
    <s v="Not fleeing"/>
    <b v="0"/>
    <s v="armed"/>
    <s v="No Gun"/>
  </r>
  <r>
    <n v="2048"/>
    <n v="2276"/>
    <s v="Refugio Alvarez"/>
    <d v="2017-01-30T00:00:00"/>
    <s v="shot and Tasered"/>
    <s v="gun and knife"/>
    <x v="35"/>
    <x v="0"/>
    <s v="H"/>
    <s v="Fresno"/>
    <s v="CA"/>
    <b v="1"/>
    <s v="attack"/>
    <s v="Not fleeing"/>
    <b v="0"/>
    <s v="armed"/>
    <s v="Gun"/>
  </r>
  <r>
    <n v="2049"/>
    <n v="2277"/>
    <s v="Spencer Herckt"/>
    <d v="2017-01-30T00:00:00"/>
    <s v="shot and Tasered"/>
    <s v="beer bottle"/>
    <x v="15"/>
    <x v="0"/>
    <s v="W"/>
    <s v="Modesto"/>
    <s v="CA"/>
    <b v="0"/>
    <s v="other"/>
    <s v="Not fleeing"/>
    <b v="0"/>
    <s v="armed"/>
    <s v="No Gun"/>
  </r>
  <r>
    <n v="2050"/>
    <n v="2278"/>
    <s v="TK TK"/>
    <d v="2017-01-31T00:00:00"/>
    <s v="shot and Tasered"/>
    <s v="knife"/>
    <x v="46"/>
    <x v="0"/>
    <s v="B"/>
    <s v="Hollywood"/>
    <s v="CA"/>
    <b v="1"/>
    <s v="attack"/>
    <s v="Not fleeing"/>
    <b v="0"/>
    <s v="armed"/>
    <s v="No Gun"/>
  </r>
  <r>
    <n v="2051"/>
    <n v="2280"/>
    <s v="Tavis Crane"/>
    <d v="2017-02-01T00:00:00"/>
    <s v="shot"/>
    <m/>
    <x v="2"/>
    <x v="0"/>
    <s v="B"/>
    <s v="Arlington"/>
    <s v="TX"/>
    <b v="0"/>
    <s v="attack"/>
    <s v="Car"/>
    <b v="0"/>
    <s v="unarmed or undetermined or null"/>
    <s v="No Gun"/>
  </r>
  <r>
    <n v="2052"/>
    <n v="2301"/>
    <s v="Michael Russo"/>
    <d v="2017-02-01T00:00:00"/>
    <s v="shot"/>
    <m/>
    <x v="10"/>
    <x v="0"/>
    <s v="B"/>
    <s v="Highland"/>
    <s v="CA"/>
    <b v="0"/>
    <s v="attack"/>
    <s v="Car"/>
    <b v="0"/>
    <s v="unarmed or undetermined or null"/>
    <s v="No Gun"/>
  </r>
  <r>
    <n v="2053"/>
    <n v="2708"/>
    <s v="Miguel Angel Silva"/>
    <d v="2017-02-02T00:00:00"/>
    <s v="shot"/>
    <s v="gun"/>
    <x v="5"/>
    <x v="0"/>
    <s v="H"/>
    <s v="Wichita Falls"/>
    <s v="TX"/>
    <b v="0"/>
    <s v="undetermined"/>
    <s v="Not fleeing"/>
    <b v="0"/>
    <s v="armed"/>
    <s v="Gun"/>
  </r>
  <r>
    <n v="2054"/>
    <n v="2282"/>
    <s v="Kris Kristl"/>
    <d v="2017-02-02T00:00:00"/>
    <s v="shot"/>
    <s v="toy weapon"/>
    <x v="36"/>
    <x v="0"/>
    <s v="W"/>
    <s v="Geneva"/>
    <s v="WI"/>
    <b v="0"/>
    <s v="other"/>
    <s v="Not fleeing"/>
    <b v="0"/>
    <s v="armed"/>
    <s v="No Gun"/>
  </r>
  <r>
    <n v="2055"/>
    <n v="2302"/>
    <s v="Michael Sword"/>
    <d v="2017-02-02T00:00:00"/>
    <s v="shot"/>
    <s v="gun"/>
    <x v="41"/>
    <x v="0"/>
    <s v="W"/>
    <s v="Orange Park"/>
    <s v="FL"/>
    <b v="0"/>
    <s v="other"/>
    <s v="Not fleeing"/>
    <b v="0"/>
    <s v="armed"/>
    <s v="Gun"/>
  </r>
  <r>
    <n v="2056"/>
    <n v="2281"/>
    <s v="Jose Gonzales Lera"/>
    <d v="2017-02-03T00:00:00"/>
    <s v="shot"/>
    <s v="gun"/>
    <x v="25"/>
    <x v="0"/>
    <s v="H"/>
    <s v="Olympic Valley"/>
    <s v="CA"/>
    <b v="0"/>
    <s v="attack"/>
    <s v="Car"/>
    <b v="0"/>
    <s v="armed"/>
    <s v="Gun"/>
  </r>
  <r>
    <n v="2057"/>
    <n v="2285"/>
    <s v="Yia Lee"/>
    <d v="2017-02-03T00:00:00"/>
    <s v="shot"/>
    <s v="gun"/>
    <x v="11"/>
    <x v="0"/>
    <s v="A"/>
    <s v="Panhandle"/>
    <s v="TX"/>
    <b v="0"/>
    <s v="attack"/>
    <s v="Not fleeing"/>
    <b v="0"/>
    <s v="armed"/>
    <s v="Gun"/>
  </r>
  <r>
    <n v="2058"/>
    <n v="2289"/>
    <s v="William David Whetstone"/>
    <d v="2017-02-03T00:00:00"/>
    <s v="shot"/>
    <s v="gun"/>
    <x v="19"/>
    <x v="0"/>
    <s v="W"/>
    <s v="Hickory"/>
    <s v="NC"/>
    <b v="0"/>
    <s v="attack"/>
    <s v="Not fleeing"/>
    <b v="1"/>
    <s v="armed"/>
    <s v="Gun"/>
  </r>
  <r>
    <n v="2059"/>
    <n v="2294"/>
    <s v="Jamake Cason Thomas"/>
    <d v="2017-02-03T00:00:00"/>
    <s v="shot"/>
    <s v="gun"/>
    <x v="6"/>
    <x v="0"/>
    <s v="B"/>
    <s v="Rowland"/>
    <s v="NC"/>
    <b v="0"/>
    <s v="attack"/>
    <s v="Car"/>
    <b v="0"/>
    <s v="armed"/>
    <s v="Gun"/>
  </r>
  <r>
    <n v="2060"/>
    <n v="2297"/>
    <s v="Daniel McMasters"/>
    <d v="2017-02-03T00:00:00"/>
    <s v="shot"/>
    <s v="gun"/>
    <x v="38"/>
    <x v="0"/>
    <s v="W"/>
    <s v="Grafton"/>
    <s v="WV"/>
    <b v="0"/>
    <s v="attack"/>
    <s v="Not fleeing"/>
    <b v="0"/>
    <s v="armed"/>
    <s v="Gun"/>
  </r>
  <r>
    <n v="2061"/>
    <n v="2298"/>
    <s v="Marco A. Gomez"/>
    <d v="2017-02-03T00:00:00"/>
    <s v="shot"/>
    <m/>
    <x v="36"/>
    <x v="0"/>
    <s v="H"/>
    <s v="Forest Park"/>
    <s v="IL"/>
    <b v="0"/>
    <s v="other"/>
    <s v="Car"/>
    <b v="0"/>
    <s v="unarmed or undetermined or null"/>
    <s v="No Gun"/>
  </r>
  <r>
    <n v="2062"/>
    <n v="2299"/>
    <s v="Daniel Loren Rucker"/>
    <d v="2017-02-03T00:00:00"/>
    <s v="shot"/>
    <s v="gun"/>
    <x v="35"/>
    <x v="0"/>
    <s v="W"/>
    <s v="Irving"/>
    <s v="TX"/>
    <b v="0"/>
    <s v="other"/>
    <s v="Not fleeing"/>
    <b v="0"/>
    <s v="armed"/>
    <s v="Gun"/>
  </r>
  <r>
    <n v="2063"/>
    <n v="2348"/>
    <s v="Peter Torres"/>
    <d v="2017-02-04T00:00:00"/>
    <s v="shot"/>
    <s v="unarmed"/>
    <x v="2"/>
    <x v="0"/>
    <s v="H"/>
    <s v="Moultrie"/>
    <s v="GA"/>
    <b v="0"/>
    <s v="other"/>
    <s v="Not fleeing"/>
    <b v="0"/>
    <s v="unarmed or undetermined or null"/>
    <s v="No Gun"/>
  </r>
  <r>
    <n v="2064"/>
    <n v="2288"/>
    <s v="Johnnie J. Harris"/>
    <d v="2017-02-04T00:00:00"/>
    <s v="shot"/>
    <s v="gun"/>
    <x v="24"/>
    <x v="0"/>
    <s v="B"/>
    <s v="Kansas City"/>
    <s v="MO"/>
    <b v="0"/>
    <s v="attack"/>
    <s v="Not fleeing"/>
    <b v="0"/>
    <s v="armed"/>
    <s v="Gun"/>
  </r>
  <r>
    <n v="2065"/>
    <n v="2293"/>
    <s v="Thomas Scott Henry"/>
    <d v="2017-02-04T00:00:00"/>
    <s v="shot"/>
    <s v="gun"/>
    <x v="33"/>
    <x v="0"/>
    <s v="W"/>
    <s v="DeLand"/>
    <s v="FL"/>
    <b v="1"/>
    <s v="attack"/>
    <s v="Not fleeing"/>
    <b v="0"/>
    <s v="armed"/>
    <s v="Gun"/>
  </r>
  <r>
    <n v="2066"/>
    <n v="2283"/>
    <s v="Nana Adomako"/>
    <d v="2017-02-05T00:00:00"/>
    <s v="shot"/>
    <s v="unarmed"/>
    <x v="35"/>
    <x v="0"/>
    <s v="B"/>
    <s v="Fremont"/>
    <s v="CA"/>
    <b v="1"/>
    <s v="attack"/>
    <s v="Not fleeing"/>
    <b v="0"/>
    <s v="unarmed or undetermined or null"/>
    <s v="No Gun"/>
  </r>
  <r>
    <n v="2067"/>
    <n v="2286"/>
    <s v="Shelly Porter"/>
    <d v="2017-02-05T00:00:00"/>
    <s v="shot"/>
    <s v="gun"/>
    <x v="11"/>
    <x v="0"/>
    <s v="B"/>
    <s v="Englewood"/>
    <s v="OH"/>
    <b v="1"/>
    <s v="attack"/>
    <s v="Not fleeing"/>
    <b v="1"/>
    <s v="armed"/>
    <s v="Gun"/>
  </r>
  <r>
    <n v="2068"/>
    <n v="2300"/>
    <s v="Andrew Byrd"/>
    <d v="2017-02-05T00:00:00"/>
    <s v="shot"/>
    <m/>
    <x v="19"/>
    <x v="0"/>
    <s v="H"/>
    <s v="Pueblo"/>
    <s v="CO"/>
    <b v="0"/>
    <s v="other"/>
    <s v="Not fleeing"/>
    <b v="1"/>
    <s v="unarmed or undetermined or null"/>
    <s v="No Gun"/>
  </r>
  <r>
    <n v="2069"/>
    <n v="2305"/>
    <s v="Jerome Allen"/>
    <d v="2017-02-06T00:00:00"/>
    <s v="shot"/>
    <s v="toy weapon"/>
    <x v="6"/>
    <x v="0"/>
    <s v="B"/>
    <s v="Jacksonville"/>
    <s v="FL"/>
    <b v="0"/>
    <s v="attack"/>
    <s v="Not fleeing"/>
    <b v="0"/>
    <s v="armed"/>
    <s v="No Gun"/>
  </r>
  <r>
    <n v="2070"/>
    <n v="2306"/>
    <s v="Cole Wooley"/>
    <d v="2017-02-06T00:00:00"/>
    <s v="shot"/>
    <s v="gun"/>
    <x v="44"/>
    <x v="0"/>
    <s v="B"/>
    <s v="Commerce City"/>
    <s v="CO"/>
    <b v="1"/>
    <s v="attack"/>
    <s v="Not fleeing"/>
    <b v="0"/>
    <s v="armed"/>
    <s v="Gun"/>
  </r>
  <r>
    <n v="2071"/>
    <n v="2287"/>
    <s v="Gerardo Vasquez"/>
    <d v="2017-02-06T00:00:00"/>
    <s v="shot and Tasered"/>
    <s v="knife"/>
    <x v="50"/>
    <x v="0"/>
    <s v="H"/>
    <s v="Santa Monica"/>
    <s v="CA"/>
    <b v="1"/>
    <s v="attack"/>
    <s v="Foot"/>
    <b v="0"/>
    <s v="armed"/>
    <s v="No Gun"/>
  </r>
  <r>
    <n v="2072"/>
    <n v="2308"/>
    <s v="Alex Christopher Davis"/>
    <d v="2017-02-07T00:00:00"/>
    <s v="shot and Tasered"/>
    <s v="piece of wood"/>
    <x v="5"/>
    <x v="0"/>
    <s v="W"/>
    <s v="Jackson County"/>
    <s v="AL"/>
    <b v="0"/>
    <s v="other"/>
    <s v="Not fleeing"/>
    <b v="0"/>
    <s v="armed"/>
    <s v="No Gun"/>
  </r>
  <r>
    <n v="2073"/>
    <n v="2309"/>
    <s v="Bradley Nelson"/>
    <d v="2017-02-07T00:00:00"/>
    <s v="shot"/>
    <s v="gun"/>
    <x v="7"/>
    <x v="0"/>
    <s v="W"/>
    <s v="Mt. Pleasant"/>
    <s v="TN"/>
    <b v="1"/>
    <s v="attack"/>
    <s v="Car"/>
    <b v="0"/>
    <s v="armed"/>
    <s v="Gun"/>
  </r>
  <r>
    <n v="2074"/>
    <n v="2310"/>
    <s v="Curtis Jamal Deal"/>
    <d v="2017-02-07T00:00:00"/>
    <s v="shot"/>
    <s v="gun"/>
    <x v="5"/>
    <x v="0"/>
    <s v="B"/>
    <s v="Baltimore"/>
    <s v="MD"/>
    <b v="0"/>
    <s v="other"/>
    <s v="Other"/>
    <b v="1"/>
    <s v="armed"/>
    <s v="Gun"/>
  </r>
  <r>
    <n v="2075"/>
    <n v="2312"/>
    <s v="Richard Latimer"/>
    <d v="2017-02-07T00:00:00"/>
    <s v="shot"/>
    <s v="gun"/>
    <x v="8"/>
    <x v="0"/>
    <s v="W"/>
    <s v="Howland Township"/>
    <s v="OH"/>
    <b v="0"/>
    <s v="attack"/>
    <s v="Not fleeing"/>
    <b v="0"/>
    <s v="armed"/>
    <s v="Gun"/>
  </r>
  <r>
    <n v="2076"/>
    <n v="2347"/>
    <s v="Kenneth B. Huntzinger"/>
    <d v="2017-02-07T00:00:00"/>
    <s v="shot"/>
    <m/>
    <x v="39"/>
    <x v="0"/>
    <s v="W"/>
    <s v="Richmond"/>
    <s v="KY"/>
    <b v="0"/>
    <s v="other"/>
    <m/>
    <b v="0"/>
    <s v="unarmed or undetermined or null"/>
    <s v="No Gun"/>
  </r>
  <r>
    <n v="2077"/>
    <n v="2307"/>
    <s v="Donald Parker"/>
    <d v="2017-02-08T00:00:00"/>
    <s v="shot"/>
    <s v="gun"/>
    <x v="20"/>
    <x v="0"/>
    <s v="W"/>
    <s v="Brookville"/>
    <s v="IN"/>
    <b v="0"/>
    <s v="other"/>
    <s v="Not fleeing"/>
    <b v="0"/>
    <s v="armed"/>
    <s v="Gun"/>
  </r>
  <r>
    <n v="2078"/>
    <n v="2314"/>
    <s v="Henry James Hunter"/>
    <d v="2017-02-08T00:00:00"/>
    <s v="shot"/>
    <s v="knife"/>
    <x v="8"/>
    <x v="0"/>
    <s v="N"/>
    <s v="Anadarko"/>
    <s v="OK"/>
    <b v="0"/>
    <s v="other"/>
    <m/>
    <b v="0"/>
    <s v="armed"/>
    <s v="No Gun"/>
  </r>
  <r>
    <n v="2079"/>
    <n v="2343"/>
    <s v="Chad Robertson"/>
    <d v="2017-02-08T00:00:00"/>
    <s v="shot"/>
    <s v="unarmed"/>
    <x v="9"/>
    <x v="0"/>
    <s v="B"/>
    <s v="Chicago"/>
    <s v="IL"/>
    <b v="0"/>
    <s v="other"/>
    <s v="Foot"/>
    <b v="0"/>
    <s v="unarmed or undetermined or null"/>
    <s v="No Gun"/>
  </r>
  <r>
    <n v="2080"/>
    <n v="2313"/>
    <s v="Vincent Palma"/>
    <d v="2017-02-09T00:00:00"/>
    <s v="shot and Tasered"/>
    <s v="unarmed"/>
    <x v="36"/>
    <x v="0"/>
    <s v="W"/>
    <s v="Geneva Township"/>
    <s v="OH"/>
    <b v="0"/>
    <s v="other"/>
    <s v="Not fleeing"/>
    <b v="0"/>
    <s v="unarmed or undetermined or null"/>
    <s v="No Gun"/>
  </r>
  <r>
    <n v="2081"/>
    <n v="2315"/>
    <s v="Juan Salinas"/>
    <d v="2017-02-09T00:00:00"/>
    <s v="shot and Tasered"/>
    <s v="knife"/>
    <x v="19"/>
    <x v="0"/>
    <s v="H"/>
    <s v="Lake Stevens"/>
    <s v="WA"/>
    <b v="1"/>
    <s v="other"/>
    <s v="Not fleeing"/>
    <b v="0"/>
    <s v="armed"/>
    <s v="No Gun"/>
  </r>
  <r>
    <n v="2082"/>
    <n v="2316"/>
    <s v="Quanice Derrick Hayes"/>
    <d v="2017-02-09T00:00:00"/>
    <s v="shot"/>
    <s v="toy weapon"/>
    <x v="31"/>
    <x v="0"/>
    <s v="B"/>
    <s v="Portland"/>
    <s v="OR"/>
    <b v="0"/>
    <s v="undetermined"/>
    <s v="Foot"/>
    <b v="0"/>
    <s v="armed"/>
    <s v="No Gun"/>
  </r>
  <r>
    <n v="2083"/>
    <n v="2319"/>
    <s v="TK TK"/>
    <d v="2017-02-09T00:00:00"/>
    <s v="shot"/>
    <s v="undetermined"/>
    <x v="46"/>
    <x v="0"/>
    <m/>
    <s v="Crownpoint"/>
    <s v="NM"/>
    <b v="0"/>
    <s v="undetermined"/>
    <m/>
    <b v="0"/>
    <s v="unarmed or undetermined or null"/>
    <s v="No Gun"/>
  </r>
  <r>
    <n v="2084"/>
    <n v="2317"/>
    <s v="Justin Burton"/>
    <d v="2017-02-10T00:00:00"/>
    <s v="shot"/>
    <s v="knife"/>
    <x v="9"/>
    <x v="0"/>
    <s v="W"/>
    <s v="Vancouver"/>
    <s v="WA"/>
    <b v="0"/>
    <s v="other"/>
    <s v="Foot"/>
    <b v="0"/>
    <s v="armed"/>
    <s v="No Gun"/>
  </r>
  <r>
    <n v="2085"/>
    <n v="2322"/>
    <s v="Jocques Scott Clemmons"/>
    <d v="2017-02-10T00:00:00"/>
    <s v="shot"/>
    <s v="gun"/>
    <x v="10"/>
    <x v="0"/>
    <s v="B"/>
    <s v="Nashville"/>
    <s v="TN"/>
    <b v="0"/>
    <s v="other"/>
    <s v="Foot"/>
    <b v="0"/>
    <s v="armed"/>
    <s v="Gun"/>
  </r>
  <r>
    <n v="2086"/>
    <n v="2324"/>
    <s v="Kadhar Bailey"/>
    <d v="2017-02-10T00:00:00"/>
    <s v="shot"/>
    <m/>
    <x v="9"/>
    <x v="0"/>
    <s v="W"/>
    <s v="Vassalboro"/>
    <s v="ME"/>
    <b v="0"/>
    <s v="other"/>
    <m/>
    <b v="0"/>
    <s v="unarmed or undetermined or null"/>
    <s v="No Gun"/>
  </r>
  <r>
    <n v="2087"/>
    <n v="2325"/>
    <s v="Ambroshia Fagre"/>
    <d v="2017-02-10T00:00:00"/>
    <s v="shot"/>
    <s v="unarmed"/>
    <x v="5"/>
    <x v="1"/>
    <s v="W"/>
    <s v="Vassalboro"/>
    <s v="ME"/>
    <b v="0"/>
    <s v="other"/>
    <m/>
    <b v="0"/>
    <s v="unarmed or undetermined or null"/>
    <s v="No Gun"/>
  </r>
  <r>
    <n v="2088"/>
    <n v="2326"/>
    <s v="Michelle Robey"/>
    <d v="2017-02-10T00:00:00"/>
    <s v="shot and Tasered"/>
    <s v="knife"/>
    <x v="59"/>
    <x v="1"/>
    <s v="W"/>
    <s v="Chicago"/>
    <s v="IL"/>
    <b v="1"/>
    <s v="attack"/>
    <s v="Not fleeing"/>
    <b v="0"/>
    <s v="armed"/>
    <s v="No Gun"/>
  </r>
  <r>
    <n v="2089"/>
    <n v="2330"/>
    <s v="James Stephen McMullen"/>
    <d v="2017-02-10T00:00:00"/>
    <s v="shot"/>
    <s v="gun"/>
    <x v="35"/>
    <x v="0"/>
    <s v="W"/>
    <s v="Bethany"/>
    <s v="OK"/>
    <b v="0"/>
    <s v="attack"/>
    <s v="Not fleeing"/>
    <b v="0"/>
    <s v="armed"/>
    <s v="Gun"/>
  </r>
  <r>
    <n v="2090"/>
    <n v="2331"/>
    <s v="Carlos Keith Blackman"/>
    <d v="2017-02-10T00:00:00"/>
    <s v="shot"/>
    <s v="gun"/>
    <x v="9"/>
    <x v="0"/>
    <s v="B"/>
    <s v="Greensboro"/>
    <s v="NC"/>
    <b v="0"/>
    <s v="attack"/>
    <s v="Other"/>
    <b v="1"/>
    <s v="armed"/>
    <s v="Gun"/>
  </r>
  <r>
    <n v="2091"/>
    <n v="2332"/>
    <s v="Darryl L. Fuqua"/>
    <d v="2017-02-10T00:00:00"/>
    <s v="shot"/>
    <s v="gun"/>
    <x v="2"/>
    <x v="0"/>
    <s v="B"/>
    <s v="Bridgeton"/>
    <s v="NJ"/>
    <b v="0"/>
    <s v="undetermined"/>
    <s v="Foot"/>
    <b v="0"/>
    <s v="armed"/>
    <s v="Gun"/>
  </r>
  <r>
    <n v="2092"/>
    <n v="2318"/>
    <s v="Jason Robert Mendez"/>
    <d v="2017-02-11T00:00:00"/>
    <s v="shot"/>
    <s v="gun"/>
    <x v="13"/>
    <x v="0"/>
    <s v="W"/>
    <s v="Greenville"/>
    <s v="SC"/>
    <b v="0"/>
    <s v="other"/>
    <s v="Not fleeing"/>
    <b v="0"/>
    <s v="armed"/>
    <s v="Gun"/>
  </r>
  <r>
    <n v="2093"/>
    <n v="2320"/>
    <s v="Pekelo Sanchez"/>
    <d v="2017-02-11T00:00:00"/>
    <s v="shot"/>
    <m/>
    <x v="19"/>
    <x v="0"/>
    <s v="A"/>
    <s v="Aiea"/>
    <s v="HI"/>
    <b v="0"/>
    <s v="other"/>
    <s v="Car"/>
    <b v="0"/>
    <s v="unarmed or undetermined or null"/>
    <s v="No Gun"/>
  </r>
  <r>
    <n v="2094"/>
    <n v="2321"/>
    <s v="Alonzo E. Ashley"/>
    <d v="2017-02-11T00:00:00"/>
    <s v="shot"/>
    <s v="gun"/>
    <x v="25"/>
    <x v="0"/>
    <s v="B"/>
    <s v="Kansas City"/>
    <s v="MO"/>
    <b v="0"/>
    <s v="attack"/>
    <s v="Not fleeing"/>
    <b v="0"/>
    <s v="armed"/>
    <s v="Gun"/>
  </r>
  <r>
    <n v="2095"/>
    <n v="2323"/>
    <s v="William A. Young"/>
    <d v="2017-02-11T00:00:00"/>
    <s v="shot"/>
    <s v="metal stick"/>
    <x v="3"/>
    <x v="0"/>
    <s v="W"/>
    <s v="Louisville"/>
    <s v="KY"/>
    <b v="1"/>
    <s v="attack"/>
    <s v="Not fleeing"/>
    <b v="1"/>
    <s v="armed"/>
    <s v="No Gun"/>
  </r>
  <r>
    <n v="2096"/>
    <n v="2328"/>
    <s v="TK TK"/>
    <d v="2017-02-12T00:00:00"/>
    <s v="shot"/>
    <m/>
    <x v="46"/>
    <x v="0"/>
    <m/>
    <s v="Terrell"/>
    <s v="TX"/>
    <b v="0"/>
    <s v="other"/>
    <s v="Other"/>
    <b v="0"/>
    <s v="unarmed or undetermined or null"/>
    <s v="No Gun"/>
  </r>
  <r>
    <n v="2097"/>
    <n v="2329"/>
    <s v="Willard Eugene Scott"/>
    <d v="2017-02-12T00:00:00"/>
    <s v="shot"/>
    <s v="gun"/>
    <x v="10"/>
    <x v="0"/>
    <s v="B"/>
    <s v="Durham"/>
    <s v="NC"/>
    <b v="0"/>
    <s v="other"/>
    <s v="Other"/>
    <b v="0"/>
    <s v="armed"/>
    <s v="Gun"/>
  </r>
  <r>
    <n v="2098"/>
    <n v="2333"/>
    <s v="Bryan Devin Carreno"/>
    <d v="2017-02-12T00:00:00"/>
    <s v="shot"/>
    <s v="knife"/>
    <x v="36"/>
    <x v="0"/>
    <s v="H"/>
    <s v="Santa Barbara"/>
    <s v="CA"/>
    <b v="1"/>
    <s v="other"/>
    <s v="Foot"/>
    <b v="0"/>
    <s v="armed"/>
    <s v="No Gun"/>
  </r>
  <r>
    <n v="2099"/>
    <n v="2334"/>
    <s v="Brandon S. Lambert"/>
    <d v="2017-02-13T00:00:00"/>
    <s v="shot"/>
    <m/>
    <x v="3"/>
    <x v="0"/>
    <s v="W"/>
    <s v="Knoxville"/>
    <s v="TN"/>
    <b v="0"/>
    <s v="attack"/>
    <s v="Car"/>
    <b v="0"/>
    <s v="unarmed or undetermined or null"/>
    <s v="No Gun"/>
  </r>
  <r>
    <n v="2100"/>
    <n v="2335"/>
    <s v="Drey Krause"/>
    <d v="2017-02-13T00:00:00"/>
    <s v="shot"/>
    <s v="gun"/>
    <x v="0"/>
    <x v="0"/>
    <s v="W"/>
    <s v="Golden Shores"/>
    <s v="AZ"/>
    <b v="0"/>
    <s v="attack"/>
    <s v="Not fleeing"/>
    <b v="0"/>
    <s v="armed"/>
    <s v="Gun"/>
  </r>
  <r>
    <n v="2101"/>
    <n v="2337"/>
    <s v="Raynard Burton"/>
    <d v="2017-02-13T00:00:00"/>
    <s v="shot"/>
    <s v="unarmed"/>
    <x v="29"/>
    <x v="0"/>
    <s v="B"/>
    <s v="Detroit"/>
    <s v="MI"/>
    <b v="0"/>
    <s v="attack"/>
    <s v="Other"/>
    <b v="0"/>
    <s v="unarmed or undetermined or null"/>
    <s v="No Gun"/>
  </r>
  <r>
    <n v="2102"/>
    <n v="2338"/>
    <s v="Michael Lee Morris"/>
    <d v="2017-02-14T00:00:00"/>
    <s v="shot"/>
    <s v="knife"/>
    <x v="0"/>
    <x v="0"/>
    <s v="W"/>
    <s v="Columbus"/>
    <s v="OH"/>
    <b v="1"/>
    <s v="other"/>
    <s v="Not fleeing"/>
    <b v="0"/>
    <s v="armed"/>
    <s v="No Gun"/>
  </r>
  <r>
    <n v="2103"/>
    <n v="2339"/>
    <s v="David Zimmerman"/>
    <d v="2017-02-14T00:00:00"/>
    <s v="shot"/>
    <m/>
    <x v="7"/>
    <x v="0"/>
    <s v="W"/>
    <s v="Vincennes"/>
    <s v="IN"/>
    <b v="0"/>
    <s v="other"/>
    <s v="Other"/>
    <b v="0"/>
    <s v="unarmed or undetermined or null"/>
    <s v="No Gun"/>
  </r>
  <r>
    <n v="2104"/>
    <n v="2709"/>
    <s v="Steven C. Oliger"/>
    <d v="2017-02-14T00:00:00"/>
    <s v="shot"/>
    <s v="gun"/>
    <x v="49"/>
    <x v="0"/>
    <s v="W"/>
    <s v="Shelbyville"/>
    <s v="IN"/>
    <b v="0"/>
    <s v="attack"/>
    <s v="Not fleeing"/>
    <b v="0"/>
    <s v="armed"/>
    <s v="Gun"/>
  </r>
  <r>
    <n v="2105"/>
    <n v="2342"/>
    <s v="Kenneth Lee Bailey"/>
    <d v="2017-02-15T00:00:00"/>
    <s v="shot"/>
    <s v="gun"/>
    <x v="22"/>
    <x v="0"/>
    <s v="B"/>
    <s v="Durham"/>
    <s v="NC"/>
    <b v="0"/>
    <s v="attack"/>
    <s v="Foot"/>
    <b v="0"/>
    <s v="armed"/>
    <s v="Gun"/>
  </r>
  <r>
    <n v="2106"/>
    <n v="2344"/>
    <s v="Andrew McClendon"/>
    <d v="2017-02-15T00:00:00"/>
    <s v="shot"/>
    <s v="knife"/>
    <x v="19"/>
    <x v="0"/>
    <s v="W"/>
    <s v="Cape Girardeau"/>
    <s v="MO"/>
    <b v="0"/>
    <s v="other"/>
    <s v="Not fleeing"/>
    <b v="0"/>
    <s v="armed"/>
    <s v="No Gun"/>
  </r>
  <r>
    <n v="2107"/>
    <n v="2345"/>
    <s v="Mauro Garnica"/>
    <d v="2017-02-15T00:00:00"/>
    <s v="shot"/>
    <s v="unknown weapon"/>
    <x v="59"/>
    <x v="0"/>
    <s v="H"/>
    <s v="Newman"/>
    <s v="CA"/>
    <b v="0"/>
    <s v="attack"/>
    <s v="Not fleeing"/>
    <b v="0"/>
    <s v="armed"/>
    <s v="No Gun"/>
  </r>
  <r>
    <n v="2108"/>
    <n v="2346"/>
    <s v="Kadeem Torres"/>
    <d v="2017-02-16T00:00:00"/>
    <s v="shot"/>
    <s v="gun"/>
    <x v="31"/>
    <x v="0"/>
    <s v="B"/>
    <s v="Brooklyn"/>
    <s v="NY"/>
    <b v="0"/>
    <s v="attack"/>
    <s v="Foot"/>
    <b v="0"/>
    <s v="armed"/>
    <s v="Gun"/>
  </r>
  <r>
    <n v="2109"/>
    <n v="2349"/>
    <s v="Joseph Tamayo"/>
    <d v="2017-02-16T00:00:00"/>
    <s v="shot"/>
    <s v="gun"/>
    <x v="26"/>
    <x v="0"/>
    <s v="H"/>
    <s v="San Antonio"/>
    <s v="TX"/>
    <b v="0"/>
    <s v="attack"/>
    <s v="Not fleeing"/>
    <b v="0"/>
    <s v="armed"/>
    <s v="Gun"/>
  </r>
  <r>
    <n v="2110"/>
    <n v="2350"/>
    <s v="Jimmy Briggs"/>
    <d v="2017-02-16T00:00:00"/>
    <s v="shot"/>
    <s v="gun"/>
    <x v="27"/>
    <x v="0"/>
    <s v="B"/>
    <s v="Gardena"/>
    <s v="CA"/>
    <b v="0"/>
    <s v="attack"/>
    <s v="Foot"/>
    <b v="0"/>
    <s v="armed"/>
    <s v="Gun"/>
  </r>
  <r>
    <n v="2111"/>
    <n v="2710"/>
    <s v="Jonathon  Daniel Simmons"/>
    <d v="2017-02-16T00:00:00"/>
    <s v="shot"/>
    <s v="gun"/>
    <x v="6"/>
    <x v="0"/>
    <s v="W"/>
    <s v="Douglas City"/>
    <s v="CA"/>
    <b v="0"/>
    <s v="other"/>
    <s v="Not fleeing"/>
    <b v="0"/>
    <s v="armed"/>
    <s v="Gun"/>
  </r>
  <r>
    <n v="2112"/>
    <n v="2359"/>
    <s v="Joshua Henry"/>
    <d v="2017-02-17T00:00:00"/>
    <s v="shot"/>
    <s v="unarmed"/>
    <x v="12"/>
    <x v="0"/>
    <s v="W"/>
    <s v="Grand Prarie"/>
    <s v="TX"/>
    <b v="1"/>
    <s v="attack"/>
    <s v="Not fleeing"/>
    <b v="1"/>
    <s v="unarmed or undetermined or null"/>
    <s v="No Gun"/>
  </r>
  <r>
    <n v="2113"/>
    <n v="2361"/>
    <s v="David English"/>
    <d v="2017-02-17T00:00:00"/>
    <s v="shot"/>
    <s v="knife"/>
    <x v="8"/>
    <x v="0"/>
    <s v="W"/>
    <s v="Tulsa"/>
    <s v="OK"/>
    <b v="1"/>
    <s v="attack"/>
    <s v="Not fleeing"/>
    <b v="0"/>
    <s v="armed"/>
    <s v="No Gun"/>
  </r>
  <r>
    <n v="2114"/>
    <n v="2363"/>
    <s v="Jean R. Valescot"/>
    <d v="2017-02-17T00:00:00"/>
    <s v="shot"/>
    <s v="gun"/>
    <x v="7"/>
    <x v="0"/>
    <s v="B"/>
    <s v="Big Lake"/>
    <s v="AK"/>
    <b v="0"/>
    <s v="attack"/>
    <s v="Not fleeing"/>
    <b v="0"/>
    <s v="armed"/>
    <s v="Gun"/>
  </r>
  <r>
    <n v="2115"/>
    <n v="2364"/>
    <s v="Jesse Enjaian"/>
    <d v="2017-02-17T00:00:00"/>
    <s v="shot"/>
    <s v="gun"/>
    <x v="3"/>
    <x v="0"/>
    <s v="W"/>
    <s v="Oakland"/>
    <s v="CA"/>
    <b v="0"/>
    <s v="attack"/>
    <s v="Not fleeing"/>
    <b v="0"/>
    <s v="armed"/>
    <s v="Gun"/>
  </r>
  <r>
    <n v="2116"/>
    <n v="2351"/>
    <s v="Chance David Baker"/>
    <d v="2017-02-18T00:00:00"/>
    <s v="shot"/>
    <s v="toy weapon"/>
    <x v="6"/>
    <x v="0"/>
    <s v="B"/>
    <s v="Portland"/>
    <s v="ME"/>
    <b v="1"/>
    <s v="other"/>
    <s v="Not fleeing"/>
    <b v="0"/>
    <s v="armed"/>
    <s v="No Gun"/>
  </r>
  <r>
    <n v="2117"/>
    <n v="2352"/>
    <s v="Keo Crockett"/>
    <d v="2017-02-18T00:00:00"/>
    <s v="shot"/>
    <s v="gun"/>
    <x v="42"/>
    <x v="0"/>
    <s v="B"/>
    <s v="Efland"/>
    <s v="NC"/>
    <b v="0"/>
    <s v="attack"/>
    <s v="Not fleeing"/>
    <b v="0"/>
    <s v="armed"/>
    <s v="Gun"/>
  </r>
  <r>
    <n v="2118"/>
    <n v="2356"/>
    <s v="Christopher Carter"/>
    <d v="2017-02-19T00:00:00"/>
    <s v="shot"/>
    <s v="knife"/>
    <x v="25"/>
    <x v="0"/>
    <s v="B"/>
    <s v="Kent"/>
    <s v="OH"/>
    <b v="0"/>
    <s v="attack"/>
    <s v="Not fleeing"/>
    <b v="0"/>
    <s v="armed"/>
    <s v="No Gun"/>
  </r>
  <r>
    <n v="2119"/>
    <n v="2358"/>
    <s v="Sergio Reyes"/>
    <d v="2017-02-19T00:00:00"/>
    <s v="shot"/>
    <s v="toy weapon"/>
    <x v="5"/>
    <x v="0"/>
    <s v="H"/>
    <s v="New York"/>
    <s v="NY"/>
    <b v="0"/>
    <s v="attack"/>
    <s v="Foot"/>
    <b v="0"/>
    <s v="armed"/>
    <s v="No Gun"/>
  </r>
  <r>
    <n v="2120"/>
    <n v="2360"/>
    <s v="Kyle Riggs"/>
    <d v="2017-02-19T00:00:00"/>
    <s v="shot"/>
    <s v="gun"/>
    <x v="19"/>
    <x v="0"/>
    <s v="W"/>
    <s v="Bull Shoals"/>
    <s v="AR"/>
    <b v="0"/>
    <s v="attack"/>
    <s v="Not fleeing"/>
    <b v="0"/>
    <s v="armed"/>
    <s v="Gun"/>
  </r>
  <r>
    <n v="2121"/>
    <n v="2362"/>
    <s v="Manuel Encinas"/>
    <d v="2017-02-19T00:00:00"/>
    <s v="shot"/>
    <s v="gun"/>
    <x v="36"/>
    <x v="0"/>
    <s v="H"/>
    <s v="Tucson"/>
    <s v="AZ"/>
    <b v="0"/>
    <s v="attack"/>
    <s v="Not fleeing"/>
    <b v="0"/>
    <s v="armed"/>
    <s v="Gun"/>
  </r>
  <r>
    <n v="2122"/>
    <n v="2353"/>
    <s v="Jason Fanning"/>
    <d v="2017-02-20T00:00:00"/>
    <s v="shot"/>
    <s v="unarmed"/>
    <x v="25"/>
    <x v="0"/>
    <s v="W"/>
    <s v="St. Joseph"/>
    <s v="MO"/>
    <b v="0"/>
    <s v="attack"/>
    <s v="Not fleeing"/>
    <b v="0"/>
    <s v="unarmed or undetermined or null"/>
    <s v="No Gun"/>
  </r>
  <r>
    <n v="2123"/>
    <n v="2355"/>
    <s v="Taylor Hodge"/>
    <d v="2017-02-20T00:00:00"/>
    <s v="shot and Tasered"/>
    <s v="knife"/>
    <x v="36"/>
    <x v="0"/>
    <s v="W"/>
    <s v="Brooksville"/>
    <s v="FL"/>
    <b v="1"/>
    <s v="attack"/>
    <s v="Not fleeing"/>
    <b v="0"/>
    <s v="armed"/>
    <s v="No Gun"/>
  </r>
  <r>
    <n v="2124"/>
    <n v="2357"/>
    <s v="Douglas Michael Smith"/>
    <d v="2017-02-21T00:00:00"/>
    <s v="shot"/>
    <s v="gun"/>
    <x v="39"/>
    <x v="0"/>
    <s v="W"/>
    <s v="Beaverton"/>
    <s v="OR"/>
    <b v="1"/>
    <s v="other"/>
    <s v="Not fleeing"/>
    <b v="0"/>
    <s v="armed"/>
    <s v="Gun"/>
  </r>
  <r>
    <n v="2125"/>
    <n v="2365"/>
    <s v="Don Clark"/>
    <d v="2017-02-21T00:00:00"/>
    <s v="shot"/>
    <s v="gun"/>
    <x v="51"/>
    <x v="0"/>
    <s v="B"/>
    <s v="St. Louis"/>
    <s v="MO"/>
    <b v="0"/>
    <s v="attack"/>
    <s v="Not fleeing"/>
    <b v="0"/>
    <s v="armed"/>
    <s v="Gun"/>
  </r>
  <r>
    <n v="2126"/>
    <n v="2366"/>
    <s v="Nicolas Sanchez"/>
    <d v="2017-02-21T00:00:00"/>
    <s v="shot"/>
    <s v="gun"/>
    <x v="38"/>
    <x v="0"/>
    <s v="H"/>
    <s v="Roy"/>
    <s v="UT"/>
    <b v="0"/>
    <s v="attack"/>
    <s v="Not fleeing"/>
    <b v="1"/>
    <s v="armed"/>
    <s v="Gun"/>
  </r>
  <r>
    <n v="2127"/>
    <n v="2367"/>
    <s v="Bartolo Justice Sambrano"/>
    <d v="2017-02-21T00:00:00"/>
    <s v="shot"/>
    <s v="gun"/>
    <x v="9"/>
    <x v="0"/>
    <s v="H"/>
    <s v="Ogden"/>
    <s v="UT"/>
    <b v="0"/>
    <s v="attack"/>
    <s v="Not fleeing"/>
    <b v="1"/>
    <s v="armed"/>
    <s v="Gun"/>
  </r>
  <r>
    <n v="2128"/>
    <n v="2368"/>
    <s v="Misael Macias Cano"/>
    <d v="2017-02-21T00:00:00"/>
    <s v="shot"/>
    <s v="gun"/>
    <x v="4"/>
    <x v="0"/>
    <s v="H"/>
    <s v="Colorado Springs"/>
    <s v="CO"/>
    <b v="0"/>
    <s v="other"/>
    <s v="Other"/>
    <b v="0"/>
    <s v="armed"/>
    <s v="Gun"/>
  </r>
  <r>
    <n v="2129"/>
    <n v="2369"/>
    <s v="Medger Blake"/>
    <d v="2017-02-22T00:00:00"/>
    <s v="shot"/>
    <s v="knife"/>
    <x v="11"/>
    <x v="0"/>
    <s v="B"/>
    <s v="Conroe"/>
    <s v="TX"/>
    <b v="0"/>
    <s v="attack"/>
    <s v="Not fleeing"/>
    <b v="0"/>
    <s v="armed"/>
    <s v="No Gun"/>
  </r>
  <r>
    <n v="2130"/>
    <n v="2371"/>
    <s v="Kyle Copson"/>
    <d v="2017-02-22T00:00:00"/>
    <s v="shot"/>
    <s v="knife"/>
    <x v="36"/>
    <x v="0"/>
    <s v="W"/>
    <s v="Princeton"/>
    <s v="WV"/>
    <b v="1"/>
    <s v="other"/>
    <s v="Not fleeing"/>
    <b v="0"/>
    <s v="armed"/>
    <s v="No Gun"/>
  </r>
  <r>
    <n v="2131"/>
    <n v="2372"/>
    <s v="Morgan London Rankins"/>
    <d v="2017-02-22T00:00:00"/>
    <s v="shot"/>
    <s v="knife"/>
    <x v="12"/>
    <x v="1"/>
    <s v="B"/>
    <s v="Austin"/>
    <s v="TX"/>
    <b v="1"/>
    <s v="other"/>
    <s v="Car"/>
    <b v="0"/>
    <s v="armed"/>
    <s v="No Gun"/>
  </r>
  <r>
    <n v="2132"/>
    <n v="2370"/>
    <s v="David Lee Montano"/>
    <d v="2017-02-23T00:00:00"/>
    <s v="shot"/>
    <s v="gun"/>
    <x v="19"/>
    <x v="0"/>
    <s v="H"/>
    <s v="Newton"/>
    <s v="KS"/>
    <b v="0"/>
    <s v="attack"/>
    <s v="Not fleeing"/>
    <b v="0"/>
    <s v="armed"/>
    <s v="Gun"/>
  </r>
  <r>
    <n v="2133"/>
    <n v="2373"/>
    <s v="Kenneth Robertson"/>
    <d v="2017-02-23T00:00:00"/>
    <s v="shot"/>
    <s v="gun"/>
    <x v="30"/>
    <x v="0"/>
    <m/>
    <s v="Fairfax"/>
    <s v="OK"/>
    <b v="0"/>
    <s v="attack"/>
    <s v="Not fleeing"/>
    <b v="0"/>
    <s v="armed"/>
    <s v="Gun"/>
  </r>
  <r>
    <n v="2134"/>
    <n v="2375"/>
    <s v="Jimmie Patton"/>
    <d v="2017-02-23T00:00:00"/>
    <s v="shot"/>
    <s v="gun"/>
    <x v="38"/>
    <x v="0"/>
    <s v="W"/>
    <s v="Columbus"/>
    <s v="OH"/>
    <b v="0"/>
    <s v="attack"/>
    <s v="Not fleeing"/>
    <b v="0"/>
    <s v="armed"/>
    <s v="Gun"/>
  </r>
  <r>
    <n v="2135"/>
    <n v="2376"/>
    <s v="Steven Valenzuela"/>
    <d v="2017-02-23T00:00:00"/>
    <s v="shot"/>
    <s v="gun"/>
    <x v="22"/>
    <x v="0"/>
    <s v="H"/>
    <s v="Reno"/>
    <s v="NV"/>
    <b v="0"/>
    <s v="other"/>
    <s v="Foot"/>
    <b v="0"/>
    <s v="armed"/>
    <s v="Gun"/>
  </r>
  <r>
    <n v="2136"/>
    <n v="2377"/>
    <s v="Timothy Lionel Williams"/>
    <d v="2017-02-23T00:00:00"/>
    <s v="shot"/>
    <s v="gun"/>
    <x v="1"/>
    <x v="0"/>
    <s v="B"/>
    <s v="Washington"/>
    <s v="DC"/>
    <b v="0"/>
    <s v="attack"/>
    <s v="Foot"/>
    <b v="1"/>
    <s v="armed"/>
    <s v="Gun"/>
  </r>
  <r>
    <n v="2137"/>
    <n v="2386"/>
    <s v="Michael T. Stoudt"/>
    <d v="2017-02-24T00:00:00"/>
    <s v="shot"/>
    <s v="gun"/>
    <x v="58"/>
    <x v="0"/>
    <s v="W"/>
    <s v="Reading"/>
    <s v="PA"/>
    <b v="0"/>
    <s v="attack"/>
    <s v="Not fleeing"/>
    <b v="0"/>
    <s v="armed"/>
    <s v="Gun"/>
  </r>
  <r>
    <n v="2138"/>
    <n v="2388"/>
    <s v="Joey Isgrigg"/>
    <d v="2017-02-24T00:00:00"/>
    <s v="shot"/>
    <s v="gun"/>
    <x v="12"/>
    <x v="0"/>
    <s v="W"/>
    <s v="London"/>
    <s v="KY"/>
    <b v="1"/>
    <s v="attack"/>
    <s v="Not fleeing"/>
    <b v="0"/>
    <s v="armed"/>
    <s v="Gun"/>
  </r>
  <r>
    <n v="2139"/>
    <n v="2390"/>
    <s v="Jacqueline Cheyanne Johnson"/>
    <d v="2017-02-24T00:00:00"/>
    <s v="shot"/>
    <s v="gun"/>
    <x v="19"/>
    <x v="1"/>
    <s v="W"/>
    <s v="Lake Jackson"/>
    <s v="TX"/>
    <b v="0"/>
    <s v="attack"/>
    <s v="Car"/>
    <b v="0"/>
    <s v="armed"/>
    <s v="Gun"/>
  </r>
  <r>
    <n v="2140"/>
    <n v="2383"/>
    <s v="Lorenzo Antoine Cruz"/>
    <d v="2017-02-25T00:00:00"/>
    <s v="shot"/>
    <s v="toy weapon"/>
    <x v="2"/>
    <x v="0"/>
    <s v="B"/>
    <s v="Rocklin"/>
    <s v="CA"/>
    <b v="1"/>
    <s v="attack"/>
    <s v="Foot"/>
    <b v="0"/>
    <s v="armed"/>
    <s v="No Gun"/>
  </r>
  <r>
    <n v="2141"/>
    <n v="2384"/>
    <s v="William Dwayne Darby"/>
    <d v="2017-02-25T00:00:00"/>
    <s v="shot"/>
    <s v="gun"/>
    <x v="4"/>
    <x v="0"/>
    <s v="W"/>
    <s v="Lumpkin"/>
    <s v="GA"/>
    <b v="0"/>
    <s v="attack"/>
    <s v="Car"/>
    <b v="0"/>
    <s v="armed"/>
    <s v="Gun"/>
  </r>
  <r>
    <n v="2142"/>
    <n v="2379"/>
    <s v="Jacob Taulbee"/>
    <d v="2017-02-26T00:00:00"/>
    <s v="shot"/>
    <s v="knife"/>
    <x v="11"/>
    <x v="0"/>
    <s v="W"/>
    <s v="Englewood"/>
    <s v="FL"/>
    <b v="0"/>
    <s v="other"/>
    <s v="Not fleeing"/>
    <b v="0"/>
    <s v="armed"/>
    <s v="No Gun"/>
  </r>
  <r>
    <n v="2143"/>
    <n v="2380"/>
    <s v="Evin Sanna Olsen"/>
    <d v="2017-02-26T00:00:00"/>
    <s v="shot"/>
    <m/>
    <x v="42"/>
    <x v="1"/>
    <s v="W"/>
    <s v="Ripon"/>
    <s v="CA"/>
    <b v="0"/>
    <s v="other"/>
    <s v="Car"/>
    <b v="0"/>
    <s v="unarmed or undetermined or null"/>
    <s v="No Gun"/>
  </r>
  <r>
    <n v="2144"/>
    <n v="2381"/>
    <s v="Barry Michael Zumwalt"/>
    <d v="2017-02-26T00:00:00"/>
    <s v="shot"/>
    <s v="gun"/>
    <x v="16"/>
    <x v="0"/>
    <s v="W"/>
    <s v="Aragonite"/>
    <s v="UT"/>
    <b v="1"/>
    <s v="other"/>
    <s v="Not fleeing"/>
    <b v="0"/>
    <s v="armed"/>
    <s v="Gun"/>
  </r>
  <r>
    <n v="2145"/>
    <n v="2382"/>
    <s v="James Leroy Marker"/>
    <d v="2017-02-26T00:00:00"/>
    <s v="shot"/>
    <s v="gun"/>
    <x v="54"/>
    <x v="0"/>
    <s v="W"/>
    <s v="Floral City"/>
    <s v="FL"/>
    <b v="0"/>
    <s v="other"/>
    <s v="Car"/>
    <b v="0"/>
    <s v="armed"/>
    <s v="Gun"/>
  </r>
  <r>
    <n v="2146"/>
    <n v="2378"/>
    <s v="Joey J. Bridges"/>
    <d v="2017-02-27T00:00:00"/>
    <s v="shot"/>
    <s v="gun"/>
    <x v="25"/>
    <x v="0"/>
    <s v="W"/>
    <s v="Shelby"/>
    <s v="NC"/>
    <b v="1"/>
    <s v="attack"/>
    <s v="Foot"/>
    <b v="0"/>
    <s v="armed"/>
    <s v="Gun"/>
  </r>
  <r>
    <n v="2147"/>
    <n v="2391"/>
    <s v="Shawn M. Igers"/>
    <d v="2017-02-27T00:00:00"/>
    <s v="shot"/>
    <s v="gun"/>
    <x v="34"/>
    <x v="0"/>
    <s v="W"/>
    <s v="Corning"/>
    <s v="WI"/>
    <b v="0"/>
    <s v="attack"/>
    <s v="Not fleeing"/>
    <b v="0"/>
    <s v="armed"/>
    <s v="Gun"/>
  </r>
  <r>
    <n v="2148"/>
    <n v="2393"/>
    <s v="Earl Riley"/>
    <d v="2017-02-28T00:00:00"/>
    <s v="shot"/>
    <s v="gun"/>
    <x v="9"/>
    <x v="0"/>
    <s v="B"/>
    <s v="Houston"/>
    <s v="TX"/>
    <b v="0"/>
    <s v="attack"/>
    <s v="Not fleeing"/>
    <b v="0"/>
    <s v="armed"/>
    <s v="Gun"/>
  </r>
  <r>
    <n v="2149"/>
    <n v="2394"/>
    <s v="Christopher Redding"/>
    <d v="2017-02-28T00:00:00"/>
    <s v="shot"/>
    <s v="gun"/>
    <x v="45"/>
    <x v="0"/>
    <s v="B"/>
    <s v="Orlando"/>
    <s v="FL"/>
    <b v="0"/>
    <s v="attack"/>
    <s v="Foot"/>
    <b v="0"/>
    <s v="armed"/>
    <s v="Gun"/>
  </r>
  <r>
    <n v="2150"/>
    <n v="2711"/>
    <s v="Jose Olivares"/>
    <d v="2017-02-28T00:00:00"/>
    <s v="shot"/>
    <s v="gun"/>
    <x v="21"/>
    <x v="0"/>
    <s v="H"/>
    <s v="Houma"/>
    <s v="LA"/>
    <b v="1"/>
    <s v="other"/>
    <s v="Not fleeing"/>
    <b v="0"/>
    <s v="armed"/>
    <s v="Gun"/>
  </r>
  <r>
    <n v="2151"/>
    <n v="2392"/>
    <s v="Epthen Lamont Johnson"/>
    <d v="2017-03-01T00:00:00"/>
    <s v="shot"/>
    <s v="knife"/>
    <x v="34"/>
    <x v="0"/>
    <s v="B"/>
    <s v="Lufkin"/>
    <s v="TX"/>
    <b v="0"/>
    <s v="attack"/>
    <s v="Not fleeing"/>
    <b v="1"/>
    <s v="armed"/>
    <s v="No Gun"/>
  </r>
  <r>
    <n v="2152"/>
    <n v="2395"/>
    <s v="John Hall"/>
    <d v="2017-03-02T00:00:00"/>
    <s v="shot"/>
    <s v="gun"/>
    <x v="19"/>
    <x v="0"/>
    <s v="W"/>
    <s v="Rib Mountain"/>
    <s v="WI"/>
    <b v="1"/>
    <s v="attack"/>
    <s v="Not fleeing"/>
    <b v="0"/>
    <s v="armed"/>
    <s v="Gun"/>
  </r>
  <r>
    <n v="2153"/>
    <n v="2396"/>
    <s v="Isidro Bazan Jr"/>
    <d v="2017-03-02T00:00:00"/>
    <s v="shot"/>
    <s v="baseball bat"/>
    <x v="8"/>
    <x v="0"/>
    <s v="H"/>
    <s v="San Marcos"/>
    <s v="CA"/>
    <b v="0"/>
    <s v="other"/>
    <s v="Not fleeing"/>
    <b v="0"/>
    <s v="armed"/>
    <s v="No Gun"/>
  </r>
  <r>
    <n v="2154"/>
    <n v="2397"/>
    <s v="Michael Cisneros"/>
    <d v="2017-03-02T00:00:00"/>
    <s v="shot"/>
    <s v="toy weapon"/>
    <x v="25"/>
    <x v="0"/>
    <s v="H"/>
    <s v="Phoenix"/>
    <s v="AZ"/>
    <b v="0"/>
    <s v="attack"/>
    <s v="Not fleeing"/>
    <b v="0"/>
    <s v="armed"/>
    <s v="No Gun"/>
  </r>
  <r>
    <n v="2155"/>
    <n v="2398"/>
    <s v="Rafael Navarro-Garcia"/>
    <d v="2017-03-02T00:00:00"/>
    <s v="shot"/>
    <s v="gun"/>
    <x v="9"/>
    <x v="0"/>
    <s v="H"/>
    <s v="Reno"/>
    <s v="NV"/>
    <b v="0"/>
    <s v="attack"/>
    <s v="Not fleeing"/>
    <b v="0"/>
    <s v="armed"/>
    <s v="Gun"/>
  </r>
  <r>
    <n v="2156"/>
    <n v="2435"/>
    <s v="Ramon Andrade"/>
    <d v="2017-03-02T00:00:00"/>
    <s v="shot"/>
    <s v="knife"/>
    <x v="13"/>
    <x v="0"/>
    <s v="H"/>
    <s v="Paterson"/>
    <s v="NJ"/>
    <b v="1"/>
    <s v="other"/>
    <s v="Not fleeing"/>
    <b v="0"/>
    <s v="armed"/>
    <s v="No Gun"/>
  </r>
  <r>
    <n v="2157"/>
    <n v="2401"/>
    <s v="Michael Kocher"/>
    <d v="2017-03-03T00:00:00"/>
    <s v="shot"/>
    <s v="gun"/>
    <x v="3"/>
    <x v="0"/>
    <s v="W"/>
    <s v="Englewood"/>
    <s v="CO"/>
    <b v="1"/>
    <s v="other"/>
    <s v="Not fleeing"/>
    <b v="0"/>
    <s v="armed"/>
    <s v="Gun"/>
  </r>
  <r>
    <n v="2158"/>
    <n v="2403"/>
    <s v="Dave Phoenix"/>
    <d v="2017-03-03T00:00:00"/>
    <s v="shot"/>
    <s v="toy weapon"/>
    <x v="9"/>
    <x v="0"/>
    <s v="N"/>
    <s v="Lemoore"/>
    <s v="CA"/>
    <b v="0"/>
    <s v="attack"/>
    <s v="Not fleeing"/>
    <b v="0"/>
    <s v="armed"/>
    <s v="No Gun"/>
  </r>
  <r>
    <n v="2159"/>
    <n v="2399"/>
    <s v="George Lee Seeton"/>
    <d v="2017-03-04T00:00:00"/>
    <s v="shot"/>
    <m/>
    <x v="38"/>
    <x v="0"/>
    <s v="W"/>
    <s v="Oklahoma City"/>
    <s v="OK"/>
    <b v="0"/>
    <s v="attack"/>
    <s v="Car"/>
    <b v="1"/>
    <s v="unarmed or undetermined or null"/>
    <s v="No Gun"/>
  </r>
  <r>
    <n v="2160"/>
    <n v="2400"/>
    <s v="Joseph Scott Inabinet"/>
    <d v="2017-03-04T00:00:00"/>
    <s v="shot"/>
    <s v="gun"/>
    <x v="44"/>
    <x v="0"/>
    <s v="W"/>
    <s v="Fountain Inn"/>
    <s v="SC"/>
    <b v="1"/>
    <s v="attack"/>
    <s v="Not fleeing"/>
    <b v="0"/>
    <s v="armed"/>
    <s v="Gun"/>
  </r>
  <r>
    <n v="2161"/>
    <n v="2402"/>
    <s v="Alejandro Valencia Mendez"/>
    <d v="2017-03-04T00:00:00"/>
    <s v="shot and Tasered"/>
    <s v="pipe"/>
    <x v="66"/>
    <x v="0"/>
    <s v="H"/>
    <s v="Los Angeles"/>
    <s v="CA"/>
    <b v="0"/>
    <s v="other"/>
    <s v="Not fleeing"/>
    <b v="0"/>
    <s v="armed"/>
    <s v="No Gun"/>
  </r>
  <r>
    <n v="2162"/>
    <n v="2404"/>
    <s v="Edward Manning"/>
    <d v="2017-03-04T00:00:00"/>
    <s v="shot"/>
    <s v="metal object"/>
    <x v="36"/>
    <x v="0"/>
    <s v="W"/>
    <s v="Cabazon"/>
    <s v="CA"/>
    <b v="0"/>
    <s v="other"/>
    <s v="Foot"/>
    <b v="0"/>
    <s v="armed"/>
    <s v="No Gun"/>
  </r>
  <r>
    <n v="2163"/>
    <n v="2405"/>
    <s v="Roy Dale Evans"/>
    <d v="2017-03-07T00:00:00"/>
    <s v="shot"/>
    <s v="unarmed"/>
    <x v="38"/>
    <x v="0"/>
    <s v="W"/>
    <s v="Medina"/>
    <s v="OH"/>
    <b v="0"/>
    <s v="other"/>
    <s v="Car"/>
    <b v="0"/>
    <s v="unarmed or undetermined or null"/>
    <s v="No Gun"/>
  </r>
  <r>
    <n v="2164"/>
    <n v="2406"/>
    <s v="Dennis Todd Rogers"/>
    <d v="2017-03-07T00:00:00"/>
    <s v="shot and Tasered"/>
    <s v="sharp object"/>
    <x v="11"/>
    <x v="0"/>
    <s v="B"/>
    <s v="Ladera Heights"/>
    <s v="CA"/>
    <b v="1"/>
    <s v="other"/>
    <s v="Not fleeing"/>
    <b v="0"/>
    <s v="armed"/>
    <s v="No Gun"/>
  </r>
  <r>
    <n v="2165"/>
    <n v="2407"/>
    <s v="Frank W. Wratny"/>
    <d v="2017-03-08T00:00:00"/>
    <s v="shot"/>
    <s v="gun"/>
    <x v="72"/>
    <x v="0"/>
    <s v="W"/>
    <s v="Union Township"/>
    <s v="PA"/>
    <b v="0"/>
    <s v="attack"/>
    <s v="Not fleeing"/>
    <b v="0"/>
    <s v="armed"/>
    <s v="Gun"/>
  </r>
  <r>
    <n v="2166"/>
    <n v="2408"/>
    <s v="TK TK"/>
    <d v="2017-03-08T00:00:00"/>
    <s v="shot"/>
    <s v="knife"/>
    <x v="46"/>
    <x v="0"/>
    <m/>
    <s v="Riverside"/>
    <s v="CA"/>
    <b v="0"/>
    <s v="other"/>
    <s v="Not fleeing"/>
    <b v="0"/>
    <s v="armed"/>
    <s v="No Gun"/>
  </r>
  <r>
    <n v="2167"/>
    <n v="2409"/>
    <s v="Iaroslav Mosiiuk"/>
    <d v="2017-03-08T00:00:00"/>
    <s v="shot"/>
    <s v="gun"/>
    <x v="9"/>
    <x v="0"/>
    <s v="W"/>
    <s v="Charlotte"/>
    <s v="NC"/>
    <b v="1"/>
    <s v="other"/>
    <s v="Not fleeing"/>
    <b v="0"/>
    <s v="armed"/>
    <s v="Gun"/>
  </r>
  <r>
    <n v="2168"/>
    <n v="2410"/>
    <s v="Jesus Alberto Geney"/>
    <d v="2017-03-09T00:00:00"/>
    <s v="shot and Tasered"/>
    <s v="knife"/>
    <x v="22"/>
    <x v="0"/>
    <s v="H"/>
    <s v="Santa Clara"/>
    <s v="CA"/>
    <b v="1"/>
    <s v="other"/>
    <m/>
    <b v="0"/>
    <s v="armed"/>
    <s v="No Gun"/>
  </r>
  <r>
    <n v="2169"/>
    <n v="2411"/>
    <s v="Steven Schiltz"/>
    <d v="2017-03-09T00:00:00"/>
    <s v="shot"/>
    <s v="baseball bat and bottle"/>
    <x v="20"/>
    <x v="0"/>
    <s v="W"/>
    <s v="Huntington Beach"/>
    <s v="CA"/>
    <b v="1"/>
    <s v="other"/>
    <s v="Not fleeing"/>
    <b v="0"/>
    <s v="armed"/>
    <s v="No Gun"/>
  </r>
  <r>
    <n v="2170"/>
    <n v="2415"/>
    <s v="Damon Seitz"/>
    <d v="2017-03-10T00:00:00"/>
    <s v="shot"/>
    <s v="gun"/>
    <x v="34"/>
    <x v="0"/>
    <s v="W"/>
    <s v="Escondido"/>
    <s v="CA"/>
    <b v="1"/>
    <s v="attack"/>
    <s v="Not fleeing"/>
    <b v="0"/>
    <s v="armed"/>
    <s v="Gun"/>
  </r>
  <r>
    <n v="2171"/>
    <n v="2413"/>
    <s v="Mark Robert Carlberg"/>
    <d v="2017-03-11T00:00:00"/>
    <s v="shot"/>
    <s v="gun"/>
    <x v="39"/>
    <x v="0"/>
    <s v="W"/>
    <s v="Midlothian"/>
    <s v="TX"/>
    <b v="0"/>
    <s v="attack"/>
    <s v="Not fleeing"/>
    <b v="0"/>
    <s v="armed"/>
    <s v="Gun"/>
  </r>
  <r>
    <n v="2172"/>
    <n v="2447"/>
    <s v="Brandon Wiley"/>
    <d v="2017-03-11T00:00:00"/>
    <s v="shot"/>
    <s v="gun"/>
    <x v="12"/>
    <x v="0"/>
    <s v="B"/>
    <s v="East Baton Rouge"/>
    <s v="LA"/>
    <b v="0"/>
    <s v="attack"/>
    <m/>
    <b v="0"/>
    <s v="armed"/>
    <s v="Gun"/>
  </r>
  <r>
    <n v="2173"/>
    <n v="2412"/>
    <s v="Michael Anthony Perez"/>
    <d v="2017-03-12T00:00:00"/>
    <s v="shot and Tasered"/>
    <s v="knife"/>
    <x v="19"/>
    <x v="0"/>
    <s v="H"/>
    <s v="Orange"/>
    <s v="CA"/>
    <b v="1"/>
    <s v="other"/>
    <s v="Not fleeing"/>
    <b v="0"/>
    <s v="armed"/>
    <s v="No Gun"/>
  </r>
  <r>
    <n v="2174"/>
    <n v="2414"/>
    <s v="Manuel Gonzalez"/>
    <d v="2017-03-12T00:00:00"/>
    <s v="shot"/>
    <s v="knife"/>
    <x v="14"/>
    <x v="0"/>
    <s v="H"/>
    <s v="Bellingham"/>
    <s v="WA"/>
    <b v="0"/>
    <s v="attack"/>
    <s v="Foot"/>
    <b v="1"/>
    <s v="armed"/>
    <s v="No Gun"/>
  </r>
  <r>
    <n v="2175"/>
    <n v="2416"/>
    <s v="Luke O. Stewart"/>
    <d v="2017-03-13T00:00:00"/>
    <s v="shot"/>
    <m/>
    <x v="2"/>
    <x v="0"/>
    <s v="B"/>
    <s v="Euclid"/>
    <s v="OH"/>
    <b v="0"/>
    <s v="other"/>
    <m/>
    <b v="1"/>
    <s v="unarmed or undetermined or null"/>
    <s v="No Gun"/>
  </r>
  <r>
    <n v="2176"/>
    <n v="2417"/>
    <s v="Noel Aaron Russell"/>
    <d v="2017-03-13T00:00:00"/>
    <s v="shot"/>
    <s v="knife"/>
    <x v="2"/>
    <x v="0"/>
    <s v="W"/>
    <s v="Napa"/>
    <s v="CA"/>
    <b v="1"/>
    <s v="other"/>
    <s v="Not fleeing"/>
    <b v="0"/>
    <s v="armed"/>
    <s v="No Gun"/>
  </r>
  <r>
    <n v="2177"/>
    <n v="2421"/>
    <s v="Rashad Daquan Opher"/>
    <d v="2017-03-13T00:00:00"/>
    <s v="shot"/>
    <m/>
    <x v="45"/>
    <x v="0"/>
    <s v="B"/>
    <s v="Woodlawn"/>
    <s v="MD"/>
    <b v="0"/>
    <s v="other"/>
    <s v="Other"/>
    <b v="1"/>
    <s v="unarmed or undetermined or null"/>
    <s v="No Gun"/>
  </r>
  <r>
    <n v="2178"/>
    <n v="2419"/>
    <s v="Christopher Apostolos"/>
    <d v="2017-03-14T00:00:00"/>
    <s v="shot"/>
    <s v="unarmed"/>
    <x v="33"/>
    <x v="0"/>
    <s v="W"/>
    <s v="Toms River"/>
    <s v="NJ"/>
    <b v="1"/>
    <s v="attack"/>
    <m/>
    <b v="0"/>
    <s v="unarmed or undetermined or null"/>
    <s v="No Gun"/>
  </r>
  <r>
    <n v="2179"/>
    <n v="2422"/>
    <s v="Ryan L. Rosa"/>
    <d v="2017-03-14T00:00:00"/>
    <s v="shot"/>
    <m/>
    <x v="16"/>
    <x v="0"/>
    <s v="W"/>
    <s v="Fife"/>
    <s v="WA"/>
    <b v="0"/>
    <s v="attack"/>
    <s v="Not fleeing"/>
    <b v="0"/>
    <s v="unarmed or undetermined or null"/>
    <s v="No Gun"/>
  </r>
  <r>
    <n v="2180"/>
    <n v="2423"/>
    <s v="Alexander Meltz"/>
    <d v="2017-03-14T00:00:00"/>
    <s v="shot"/>
    <s v="gun"/>
    <x v="5"/>
    <x v="0"/>
    <s v="W"/>
    <s v="Westminster"/>
    <s v="CO"/>
    <b v="0"/>
    <s v="attack"/>
    <s v="Not fleeing"/>
    <b v="0"/>
    <s v="armed"/>
    <s v="Gun"/>
  </r>
  <r>
    <n v="2181"/>
    <n v="2424"/>
    <s v="Shawn Anthony Dumitras"/>
    <d v="2017-03-14T00:00:00"/>
    <s v="shot"/>
    <s v="gun"/>
    <x v="21"/>
    <x v="0"/>
    <s v="W"/>
    <s v="Panama City Beach"/>
    <s v="FL"/>
    <b v="0"/>
    <s v="attack"/>
    <m/>
    <b v="0"/>
    <s v="armed"/>
    <s v="Gun"/>
  </r>
  <r>
    <n v="2182"/>
    <n v="2426"/>
    <s v="Elena &quot;Ebbie&quot; Mondragon"/>
    <d v="2017-03-14T00:00:00"/>
    <s v="shot"/>
    <s v="unarmed"/>
    <x v="43"/>
    <x v="1"/>
    <s v="H"/>
    <s v="Hayward"/>
    <s v="CA"/>
    <b v="0"/>
    <s v="other"/>
    <m/>
    <b v="0"/>
    <s v="unarmed or undetermined or null"/>
    <s v="No Gun"/>
  </r>
  <r>
    <n v="2183"/>
    <n v="2418"/>
    <s v="Cordale Quinn Handy"/>
    <d v="2017-03-15T00:00:00"/>
    <s v="shot"/>
    <s v="gun"/>
    <x v="20"/>
    <x v="0"/>
    <s v="B"/>
    <s v="St. Paul"/>
    <s v="MN"/>
    <b v="0"/>
    <s v="other"/>
    <s v="Not fleeing"/>
    <b v="0"/>
    <s v="armed"/>
    <s v="Gun"/>
  </r>
  <r>
    <n v="2184"/>
    <n v="2428"/>
    <s v="Todd Munson"/>
    <d v="2017-03-15T00:00:00"/>
    <s v="shot"/>
    <m/>
    <x v="9"/>
    <x v="0"/>
    <s v="W"/>
    <s v="Phoenix"/>
    <s v="AZ"/>
    <b v="0"/>
    <s v="other"/>
    <s v="Car"/>
    <b v="0"/>
    <s v="unarmed or undetermined or null"/>
    <s v="No Gun"/>
  </r>
  <r>
    <n v="2185"/>
    <n v="2429"/>
    <s v="Frederick Ricardo Brown"/>
    <d v="2017-03-16T00:00:00"/>
    <s v="shot"/>
    <s v="gun"/>
    <x v="8"/>
    <x v="0"/>
    <s v="B"/>
    <s v="Warren"/>
    <s v="MI"/>
    <b v="0"/>
    <s v="attack"/>
    <s v="Not fleeing"/>
    <b v="0"/>
    <s v="armed"/>
    <s v="Gun"/>
  </r>
  <r>
    <n v="2186"/>
    <n v="2431"/>
    <s v="Jermaine Claybrooks"/>
    <d v="2017-03-16T00:00:00"/>
    <s v="shot"/>
    <s v="gun"/>
    <x v="3"/>
    <x v="0"/>
    <s v="B"/>
    <s v="Milwaukee"/>
    <s v="WI"/>
    <b v="0"/>
    <s v="other"/>
    <s v="Not fleeing"/>
    <b v="0"/>
    <s v="armed"/>
    <s v="Gun"/>
  </r>
  <r>
    <n v="2187"/>
    <n v="2432"/>
    <s v="Patrick Earl Gatson"/>
    <d v="2017-03-16T00:00:00"/>
    <s v="shot and Tasered"/>
    <s v="gun"/>
    <x v="3"/>
    <x v="0"/>
    <s v="B"/>
    <s v="Fayetteville"/>
    <s v="NC"/>
    <b v="0"/>
    <s v="attack"/>
    <s v="Not fleeing"/>
    <b v="0"/>
    <s v="armed"/>
    <s v="Gun"/>
  </r>
  <r>
    <n v="2188"/>
    <n v="2433"/>
    <s v="Daniel Donarski"/>
    <d v="2017-03-16T00:00:00"/>
    <s v="shot"/>
    <s v="gun"/>
    <x v="48"/>
    <x v="0"/>
    <s v="W"/>
    <s v="Deltona"/>
    <s v="FL"/>
    <b v="1"/>
    <s v="attack"/>
    <s v="Not fleeing"/>
    <b v="0"/>
    <s v="armed"/>
    <s v="Gun"/>
  </r>
  <r>
    <n v="2189"/>
    <n v="2434"/>
    <s v="Rodney James Hess"/>
    <d v="2017-03-16T00:00:00"/>
    <s v="shot"/>
    <m/>
    <x v="16"/>
    <x v="0"/>
    <s v="B"/>
    <s v="Alamo"/>
    <s v="TN"/>
    <b v="1"/>
    <s v="attack"/>
    <s v="Not fleeing"/>
    <b v="1"/>
    <s v="unarmed or undetermined or null"/>
    <s v="No Gun"/>
  </r>
  <r>
    <n v="2190"/>
    <n v="2436"/>
    <s v="Brentant M. Lahey"/>
    <d v="2017-03-17T00:00:00"/>
    <s v="shot"/>
    <s v="knife"/>
    <x v="9"/>
    <x v="0"/>
    <s v="W"/>
    <s v="Presque Isle"/>
    <s v="ME"/>
    <b v="0"/>
    <s v="other"/>
    <s v="Not fleeing"/>
    <b v="0"/>
    <s v="armed"/>
    <s v="No Gun"/>
  </r>
  <r>
    <n v="2191"/>
    <n v="2439"/>
    <s v="Nancy Jane Lewellyn"/>
    <d v="2017-03-17T00:00:00"/>
    <s v="shot"/>
    <s v="toy weapon"/>
    <x v="37"/>
    <x v="1"/>
    <s v="W"/>
    <s v="Lakeland"/>
    <s v="TN"/>
    <b v="1"/>
    <s v="attack"/>
    <s v="Not fleeing"/>
    <b v="0"/>
    <s v="armed"/>
    <s v="No Gun"/>
  </r>
  <r>
    <n v="2192"/>
    <n v="2440"/>
    <s v="Desmond Phillips"/>
    <d v="2017-03-17T00:00:00"/>
    <s v="shot and Tasered"/>
    <s v="knife"/>
    <x v="9"/>
    <x v="0"/>
    <s v="B"/>
    <s v="Chico"/>
    <s v="CA"/>
    <b v="1"/>
    <s v="other"/>
    <s v="Not fleeing"/>
    <b v="0"/>
    <s v="armed"/>
    <s v="No Gun"/>
  </r>
  <r>
    <n v="2193"/>
    <n v="2437"/>
    <s v="Kevin C. Perry"/>
    <d v="2017-03-18T00:00:00"/>
    <s v="shot"/>
    <s v="gun"/>
    <x v="9"/>
    <x v="0"/>
    <s v="W"/>
    <s v="Wichita"/>
    <s v="KS"/>
    <b v="0"/>
    <s v="attack"/>
    <s v="Not fleeing"/>
    <b v="0"/>
    <s v="armed"/>
    <s v="Gun"/>
  </r>
  <r>
    <n v="2194"/>
    <n v="2438"/>
    <s v="Benjamin Christian Barnes"/>
    <d v="2017-03-18T00:00:00"/>
    <s v="shot"/>
    <s v="gun"/>
    <x v="15"/>
    <x v="0"/>
    <s v="W"/>
    <s v="Boise"/>
    <s v="ID"/>
    <b v="0"/>
    <s v="attack"/>
    <s v="Not fleeing"/>
    <b v="0"/>
    <s v="armed"/>
    <s v="Gun"/>
  </r>
  <r>
    <n v="2195"/>
    <n v="2446"/>
    <s v="Jason Dennis Watkins"/>
    <d v="2017-03-18T00:00:00"/>
    <s v="shot"/>
    <m/>
    <x v="16"/>
    <x v="0"/>
    <s v="W"/>
    <s v="Cedartown"/>
    <s v="GA"/>
    <b v="0"/>
    <s v="other"/>
    <s v="Car"/>
    <b v="0"/>
    <s v="unarmed or undetermined or null"/>
    <s v="No Gun"/>
  </r>
  <r>
    <n v="2196"/>
    <n v="2441"/>
    <s v="Clifton Knickmeyer"/>
    <d v="2017-03-19T00:00:00"/>
    <s v="shot"/>
    <s v="gun"/>
    <x v="37"/>
    <x v="0"/>
    <s v="W"/>
    <s v="Affton"/>
    <s v="MO"/>
    <b v="0"/>
    <s v="attack"/>
    <s v="Other"/>
    <b v="0"/>
    <s v="armed"/>
    <s v="Gun"/>
  </r>
  <r>
    <n v="2197"/>
    <n v="2442"/>
    <s v="Alteria Woods"/>
    <d v="2017-03-19T00:00:00"/>
    <s v="shot"/>
    <s v="unarmed"/>
    <x v="27"/>
    <x v="1"/>
    <s v="B"/>
    <s v="Gifford"/>
    <s v="FL"/>
    <b v="0"/>
    <s v="other"/>
    <s v="Not fleeing"/>
    <b v="0"/>
    <s v="unarmed or undetermined or null"/>
    <s v="No Gun"/>
  </r>
  <r>
    <n v="2198"/>
    <n v="2443"/>
    <s v="Trevor Allen Brice Gingras"/>
    <d v="2017-03-19T00:00:00"/>
    <s v="shot"/>
    <s v="gun"/>
    <x v="29"/>
    <x v="0"/>
    <s v="W"/>
    <s v="Cape Canaveral"/>
    <s v="FL"/>
    <b v="0"/>
    <s v="attack"/>
    <s v="Foot"/>
    <b v="0"/>
    <s v="armed"/>
    <s v="Gun"/>
  </r>
  <r>
    <n v="2199"/>
    <n v="2444"/>
    <s v="Mario Simoes"/>
    <d v="2017-03-19T00:00:00"/>
    <s v="shot"/>
    <s v="gun"/>
    <x v="35"/>
    <x v="0"/>
    <s v="H"/>
    <s v="DeLand"/>
    <s v="FL"/>
    <b v="1"/>
    <s v="other"/>
    <s v="Car"/>
    <b v="0"/>
    <s v="armed"/>
    <s v="Gun"/>
  </r>
  <r>
    <n v="2200"/>
    <n v="2445"/>
    <s v="TK Tk"/>
    <d v="2017-03-19T00:00:00"/>
    <s v="shot"/>
    <s v="knife"/>
    <x v="46"/>
    <x v="0"/>
    <m/>
    <s v="Desert Hot Springs"/>
    <s v="CA"/>
    <b v="0"/>
    <s v="attack"/>
    <s v="Not fleeing"/>
    <b v="0"/>
    <s v="armed"/>
    <s v="No Gun"/>
  </r>
  <r>
    <n v="2201"/>
    <n v="2448"/>
    <s v="Charles Harris"/>
    <d v="2017-03-22T00:00:00"/>
    <s v="shot"/>
    <s v="knife"/>
    <x v="15"/>
    <x v="0"/>
    <s v="W"/>
    <s v="Booneville"/>
    <s v="KY"/>
    <b v="0"/>
    <s v="other"/>
    <s v="Not fleeing"/>
    <b v="0"/>
    <s v="armed"/>
    <s v="No Gun"/>
  </r>
  <r>
    <n v="2202"/>
    <n v="2450"/>
    <s v="Don Johnson"/>
    <d v="2017-03-22T00:00:00"/>
    <s v="shot"/>
    <s v="gun"/>
    <x v="25"/>
    <x v="0"/>
    <s v="B"/>
    <s v="Crowley"/>
    <s v="LA"/>
    <b v="0"/>
    <s v="attack"/>
    <s v="Not fleeing"/>
    <b v="0"/>
    <s v="armed"/>
    <s v="Gun"/>
  </r>
  <r>
    <n v="2203"/>
    <n v="2477"/>
    <s v="Nengmy Vang"/>
    <d v="2017-03-22T00:00:00"/>
    <s v="shot"/>
    <s v="gun"/>
    <x v="35"/>
    <x v="0"/>
    <s v="A"/>
    <s v="Weston"/>
    <s v="WI"/>
    <b v="0"/>
    <s v="attack"/>
    <m/>
    <b v="0"/>
    <s v="armed"/>
    <s v="Gun"/>
  </r>
  <r>
    <n v="2204"/>
    <n v="2449"/>
    <s v="William Stokes"/>
    <d v="2017-03-23T00:00:00"/>
    <s v="shot"/>
    <s v="machete"/>
    <x v="39"/>
    <x v="0"/>
    <s v="B"/>
    <s v="Des Moines"/>
    <s v="WA"/>
    <b v="1"/>
    <s v="other"/>
    <s v="Not fleeing"/>
    <b v="0"/>
    <s v="armed"/>
    <s v="No Gun"/>
  </r>
  <r>
    <n v="2205"/>
    <n v="2451"/>
    <s v="Eddie Davis"/>
    <d v="2017-03-23T00:00:00"/>
    <s v="shot"/>
    <s v="knife"/>
    <x v="15"/>
    <x v="0"/>
    <s v="B"/>
    <s v="Sheridan"/>
    <s v="AR"/>
    <b v="0"/>
    <s v="attack"/>
    <s v="Car"/>
    <b v="0"/>
    <s v="armed"/>
    <s v="No Gun"/>
  </r>
  <r>
    <n v="2206"/>
    <n v="2453"/>
    <s v="Francisco Valdez"/>
    <d v="2017-03-23T00:00:00"/>
    <s v="shot"/>
    <s v="knife"/>
    <x v="22"/>
    <x v="0"/>
    <s v="H"/>
    <s v="Phoenix"/>
    <s v="AZ"/>
    <b v="0"/>
    <s v="attack"/>
    <s v="Not fleeing"/>
    <b v="0"/>
    <s v="armed"/>
    <s v="No Gun"/>
  </r>
  <r>
    <n v="2207"/>
    <n v="2452"/>
    <s v="Reno Joseph Owens"/>
    <d v="2017-03-24T00:00:00"/>
    <s v="shot"/>
    <s v="knife"/>
    <x v="4"/>
    <x v="0"/>
    <s v="B"/>
    <s v="Baltimore"/>
    <s v="MD"/>
    <b v="1"/>
    <s v="other"/>
    <s v="Not fleeing"/>
    <b v="1"/>
    <s v="armed"/>
    <s v="No Gun"/>
  </r>
  <r>
    <n v="2208"/>
    <n v="2456"/>
    <s v="Austin Tyler Macon"/>
    <d v="2017-03-24T00:00:00"/>
    <s v="shot"/>
    <s v="gun"/>
    <x v="5"/>
    <x v="0"/>
    <s v="W"/>
    <s v="Cottonwood"/>
    <s v="CA"/>
    <b v="0"/>
    <s v="attack"/>
    <s v="Not fleeing"/>
    <b v="0"/>
    <s v="armed"/>
    <s v="Gun"/>
  </r>
  <r>
    <n v="2209"/>
    <n v="2458"/>
    <s v="Matthew Gambaro"/>
    <d v="2017-03-24T00:00:00"/>
    <s v="shot"/>
    <s v="gun"/>
    <x v="36"/>
    <x v="0"/>
    <s v="H"/>
    <s v="Cisco"/>
    <s v="TX"/>
    <b v="0"/>
    <s v="other"/>
    <s v="Foot"/>
    <b v="0"/>
    <s v="armed"/>
    <s v="Gun"/>
  </r>
  <r>
    <n v="2210"/>
    <n v="2454"/>
    <s v="Fred Barragan"/>
    <d v="2017-03-25T00:00:00"/>
    <s v="shot"/>
    <s v="gun"/>
    <x v="7"/>
    <x v="0"/>
    <s v="H"/>
    <s v="Los Angeles"/>
    <s v="CA"/>
    <b v="0"/>
    <s v="other"/>
    <s v="Foot"/>
    <b v="0"/>
    <s v="armed"/>
    <s v="Gun"/>
  </r>
  <r>
    <n v="2211"/>
    <n v="2455"/>
    <s v="Paul Parienlla"/>
    <d v="2017-03-26T00:00:00"/>
    <s v="shot"/>
    <s v="gun"/>
    <x v="0"/>
    <x v="0"/>
    <s v="W"/>
    <s v="Anderson"/>
    <s v="CA"/>
    <b v="0"/>
    <s v="attack"/>
    <s v="Not fleeing"/>
    <b v="0"/>
    <s v="armed"/>
    <s v="Gun"/>
  </r>
  <r>
    <n v="2212"/>
    <n v="2712"/>
    <s v="David Eric Ufferman"/>
    <d v="2017-03-26T00:00:00"/>
    <s v="shot"/>
    <s v="unarmed"/>
    <x v="33"/>
    <x v="0"/>
    <s v="W"/>
    <s v="Delray Beach"/>
    <s v="FL"/>
    <b v="1"/>
    <s v="attack"/>
    <s v="Not fleeing"/>
    <b v="0"/>
    <s v="unarmed or undetermined or null"/>
    <s v="No Gun"/>
  </r>
  <r>
    <n v="2213"/>
    <n v="2457"/>
    <s v="Michael Hornibrook"/>
    <d v="2017-03-26T00:00:00"/>
    <s v="shot"/>
    <s v="gun"/>
    <x v="30"/>
    <x v="0"/>
    <s v="W"/>
    <s v="Little Rock"/>
    <s v="AR"/>
    <b v="0"/>
    <s v="attack"/>
    <s v="Foot"/>
    <b v="0"/>
    <s v="armed"/>
    <s v="Gun"/>
  </r>
  <r>
    <n v="2214"/>
    <n v="2459"/>
    <s v="Justin Quincy Smith"/>
    <d v="2017-03-26T00:00:00"/>
    <s v="shot"/>
    <s v="gun"/>
    <x v="16"/>
    <x v="0"/>
    <s v="W"/>
    <s v="Wasilla"/>
    <s v="AK"/>
    <b v="0"/>
    <s v="attack"/>
    <s v="Other"/>
    <b v="0"/>
    <s v="armed"/>
    <s v="Gun"/>
  </r>
  <r>
    <n v="2215"/>
    <n v="2460"/>
    <s v="Steven Hopwood"/>
    <d v="2017-03-27T00:00:00"/>
    <s v="shot"/>
    <s v="gun"/>
    <x v="39"/>
    <x v="0"/>
    <s v="W"/>
    <s v="Lewisburg"/>
    <s v="TN"/>
    <b v="0"/>
    <s v="attack"/>
    <s v="Not fleeing"/>
    <b v="0"/>
    <s v="armed"/>
    <s v="Gun"/>
  </r>
  <r>
    <n v="2216"/>
    <n v="2461"/>
    <s v="Pryor Spencer Bailey"/>
    <d v="2017-03-27T00:00:00"/>
    <s v="shot"/>
    <s v="gun"/>
    <x v="35"/>
    <x v="0"/>
    <s v="W"/>
    <s v="Columbus"/>
    <s v="MS"/>
    <b v="0"/>
    <s v="attack"/>
    <s v="Car"/>
    <b v="0"/>
    <s v="armed"/>
    <s v="Gun"/>
  </r>
  <r>
    <n v="2217"/>
    <n v="2462"/>
    <s v="Richard Alexander Tilley"/>
    <d v="2017-03-27T00:00:00"/>
    <s v="shot"/>
    <s v="knife"/>
    <x v="14"/>
    <x v="0"/>
    <s v="W"/>
    <s v="Montgomery Village"/>
    <s v="MD"/>
    <b v="0"/>
    <s v="other"/>
    <s v="Not fleeing"/>
    <b v="1"/>
    <s v="armed"/>
    <s v="No Gun"/>
  </r>
  <r>
    <n v="2218"/>
    <n v="2463"/>
    <s v="Peter J. Doffin"/>
    <d v="2017-03-28T00:00:00"/>
    <s v="shot"/>
    <s v="gun"/>
    <x v="16"/>
    <x v="0"/>
    <s v="W"/>
    <s v="Lafayette"/>
    <s v="IN"/>
    <b v="0"/>
    <s v="attack"/>
    <s v="Car"/>
    <b v="0"/>
    <s v="armed"/>
    <s v="Gun"/>
  </r>
  <r>
    <n v="2219"/>
    <n v="2467"/>
    <s v="Lee Pat Milks"/>
    <d v="2017-03-28T00:00:00"/>
    <s v="shot"/>
    <s v="gun"/>
    <x v="71"/>
    <x v="0"/>
    <s v="W"/>
    <s v="Manistee"/>
    <s v="MI"/>
    <b v="0"/>
    <s v="attack"/>
    <s v="Not fleeing"/>
    <b v="0"/>
    <s v="armed"/>
    <s v="Gun"/>
  </r>
  <r>
    <n v="2220"/>
    <n v="2466"/>
    <s v="Daniel Hendrix"/>
    <d v="2017-03-29T00:00:00"/>
    <s v="shot"/>
    <s v="gun"/>
    <x v="36"/>
    <x v="0"/>
    <s v="W"/>
    <s v="Chattanooga"/>
    <s v="TN"/>
    <b v="0"/>
    <s v="other"/>
    <s v="Not fleeing"/>
    <b v="0"/>
    <s v="armed"/>
    <s v="Gun"/>
  </r>
  <r>
    <n v="2221"/>
    <n v="2468"/>
    <s v="Troy Boyle"/>
    <d v="2017-03-29T00:00:00"/>
    <s v="shot"/>
    <s v="gun"/>
    <x v="11"/>
    <x v="0"/>
    <s v="W"/>
    <s v="Stockton"/>
    <s v="IL"/>
    <b v="0"/>
    <s v="attack"/>
    <s v="Car"/>
    <b v="0"/>
    <s v="armed"/>
    <s v="Gun"/>
  </r>
  <r>
    <n v="2222"/>
    <n v="2469"/>
    <s v="Doyle Wayne Johnson"/>
    <d v="2017-03-29T00:00:00"/>
    <s v="shot"/>
    <s v="gun"/>
    <x v="37"/>
    <x v="0"/>
    <s v="W"/>
    <s v="Byars"/>
    <s v="OK"/>
    <b v="0"/>
    <s v="attack"/>
    <s v="Car"/>
    <b v="0"/>
    <s v="armed"/>
    <s v="Gun"/>
  </r>
  <r>
    <n v="2223"/>
    <n v="2470"/>
    <s v="Leroy Brown"/>
    <d v="2017-03-29T00:00:00"/>
    <s v="shot"/>
    <s v="undetermined"/>
    <x v="14"/>
    <x v="0"/>
    <s v="B"/>
    <s v="New Castle"/>
    <s v="DE"/>
    <b v="0"/>
    <s v="other"/>
    <s v="Car"/>
    <b v="0"/>
    <s v="unarmed or undetermined or null"/>
    <s v="No Gun"/>
  </r>
  <r>
    <n v="2224"/>
    <n v="2471"/>
    <s v="Fred Ratliff"/>
    <d v="2017-03-29T00:00:00"/>
    <s v="shot"/>
    <s v="gun"/>
    <x v="35"/>
    <x v="0"/>
    <s v="W"/>
    <s v="Lawrenceburg"/>
    <s v="KY"/>
    <b v="0"/>
    <s v="attack"/>
    <s v="Not fleeing"/>
    <b v="0"/>
    <s v="armed"/>
    <s v="Gun"/>
  </r>
  <r>
    <n v="2225"/>
    <n v="2473"/>
    <s v="Dennis Wasson"/>
    <d v="2017-03-29T00:00:00"/>
    <s v="shot"/>
    <m/>
    <x v="25"/>
    <x v="0"/>
    <s v="W"/>
    <s v="Whitewright"/>
    <s v="TX"/>
    <b v="0"/>
    <s v="other"/>
    <s v="Car"/>
    <b v="0"/>
    <s v="unarmed or undetermined or null"/>
    <s v="No Gun"/>
  </r>
  <r>
    <n v="2226"/>
    <n v="2474"/>
    <s v="Christopher Angelo Pizzichetta"/>
    <d v="2017-03-30T00:00:00"/>
    <s v="shot"/>
    <m/>
    <x v="42"/>
    <x v="0"/>
    <s v="W"/>
    <s v="Cranbury Township"/>
    <s v="NJ"/>
    <b v="0"/>
    <s v="other"/>
    <s v="Car"/>
    <b v="0"/>
    <s v="unarmed or undetermined or null"/>
    <s v="No Gun"/>
  </r>
  <r>
    <n v="2227"/>
    <n v="2475"/>
    <s v="Marcus Williams"/>
    <d v="2017-04-01T00:00:00"/>
    <s v="shot"/>
    <s v="gun"/>
    <x v="8"/>
    <x v="0"/>
    <s v="B"/>
    <s v="Cantonment"/>
    <s v="FL"/>
    <b v="0"/>
    <s v="attack"/>
    <s v="Foot"/>
    <b v="0"/>
    <s v="armed"/>
    <s v="Gun"/>
  </r>
  <r>
    <n v="2228"/>
    <n v="2476"/>
    <s v="Phosowath Sengphong"/>
    <d v="2017-04-01T00:00:00"/>
    <s v="shot"/>
    <s v="knife"/>
    <x v="12"/>
    <x v="0"/>
    <s v="A"/>
    <s v="New Iberia"/>
    <s v="LA"/>
    <b v="0"/>
    <s v="other"/>
    <m/>
    <b v="0"/>
    <s v="armed"/>
    <s v="No Gun"/>
  </r>
  <r>
    <n v="2229"/>
    <n v="2478"/>
    <s v="Jose Antonio Hernandez"/>
    <d v="2017-04-03T00:00:00"/>
    <s v="shot and Tasered"/>
    <s v="gun"/>
    <x v="42"/>
    <x v="0"/>
    <s v="H"/>
    <s v="Pendleton"/>
    <s v="SC"/>
    <b v="1"/>
    <s v="other"/>
    <s v="Not fleeing"/>
    <b v="1"/>
    <s v="armed"/>
    <s v="Gun"/>
  </r>
  <r>
    <n v="2230"/>
    <n v="2479"/>
    <s v="Rogelio Vidal Landa"/>
    <d v="2017-04-04T00:00:00"/>
    <s v="shot"/>
    <s v="unarmed"/>
    <x v="1"/>
    <x v="0"/>
    <s v="H"/>
    <s v="Bakersfield"/>
    <s v="CA"/>
    <b v="0"/>
    <s v="other"/>
    <s v="Foot"/>
    <b v="0"/>
    <s v="unarmed or undetermined or null"/>
    <s v="No Gun"/>
  </r>
  <r>
    <n v="2231"/>
    <n v="2480"/>
    <s v="Michael Maldonado"/>
    <d v="2017-04-04T00:00:00"/>
    <s v="shot"/>
    <m/>
    <x v="3"/>
    <x v="0"/>
    <s v="H"/>
    <s v="Houston"/>
    <s v="TX"/>
    <b v="0"/>
    <s v="attack"/>
    <s v="Car"/>
    <b v="0"/>
    <s v="unarmed or undetermined or null"/>
    <s v="No Gun"/>
  </r>
  <r>
    <n v="2232"/>
    <n v="2481"/>
    <s v="Stephen Connard Ferry"/>
    <d v="2017-04-04T00:00:00"/>
    <s v="shot"/>
    <s v="gun"/>
    <x v="63"/>
    <x v="0"/>
    <s v="W"/>
    <s v="Napa"/>
    <s v="CA"/>
    <b v="0"/>
    <s v="attack"/>
    <s v="Car"/>
    <b v="0"/>
    <s v="armed"/>
    <s v="Gun"/>
  </r>
  <r>
    <n v="2233"/>
    <n v="2482"/>
    <s v="Michael Alcaraz"/>
    <d v="2017-04-05T00:00:00"/>
    <s v="shot"/>
    <s v="gun"/>
    <x v="29"/>
    <x v="0"/>
    <s v="H"/>
    <s v="Goshen"/>
    <s v="IN"/>
    <b v="0"/>
    <s v="attack"/>
    <s v="Car"/>
    <b v="0"/>
    <s v="armed"/>
    <s v="Gun"/>
  </r>
  <r>
    <n v="2234"/>
    <n v="2483"/>
    <s v="Austin Dakota Snyder"/>
    <d v="2017-04-05T00:00:00"/>
    <s v="shot"/>
    <m/>
    <x v="6"/>
    <x v="0"/>
    <s v="W"/>
    <s v="Little Rock"/>
    <s v="AR"/>
    <b v="0"/>
    <s v="other"/>
    <m/>
    <b v="0"/>
    <s v="unarmed or undetermined or null"/>
    <s v="No Gun"/>
  </r>
  <r>
    <n v="2235"/>
    <n v="2484"/>
    <s v="Christopher Wade"/>
    <d v="2017-04-06T00:00:00"/>
    <s v="shot"/>
    <s v="toy weapon"/>
    <x v="4"/>
    <x v="0"/>
    <s v="B"/>
    <s v="Westerville"/>
    <s v="OH"/>
    <b v="1"/>
    <s v="attack"/>
    <s v="Not fleeing"/>
    <b v="0"/>
    <s v="armed"/>
    <s v="No Gun"/>
  </r>
  <r>
    <n v="2236"/>
    <n v="2485"/>
    <s v="Benjamin Ailstock"/>
    <d v="2017-04-06T00:00:00"/>
    <s v="shot"/>
    <s v="gun"/>
    <x v="38"/>
    <x v="0"/>
    <s v="W"/>
    <s v="Madison Township"/>
    <s v="OH"/>
    <b v="1"/>
    <s v="attack"/>
    <s v="Not fleeing"/>
    <b v="0"/>
    <s v="armed"/>
    <s v="Gun"/>
  </r>
  <r>
    <n v="2237"/>
    <n v="2486"/>
    <s v="Glenn Watenpool"/>
    <d v="2017-04-06T00:00:00"/>
    <s v="shot"/>
    <s v="gun"/>
    <x v="24"/>
    <x v="0"/>
    <s v="W"/>
    <s v="Bradenton"/>
    <s v="FL"/>
    <b v="0"/>
    <s v="attack"/>
    <s v="Not fleeing"/>
    <b v="0"/>
    <s v="armed"/>
    <s v="Gun"/>
  </r>
  <r>
    <n v="2238"/>
    <n v="2487"/>
    <s v="Richard Xavier Summers"/>
    <d v="2017-04-06T00:00:00"/>
    <s v="shot"/>
    <s v="gun"/>
    <x v="17"/>
    <x v="0"/>
    <s v="B"/>
    <s v="Largo"/>
    <s v="FL"/>
    <b v="0"/>
    <s v="attack"/>
    <s v="Not fleeing"/>
    <b v="0"/>
    <s v="armed"/>
    <s v="Gun"/>
  </r>
  <r>
    <n v="2239"/>
    <n v="2488"/>
    <s v="Kenneth Francis"/>
    <d v="2017-04-06T00:00:00"/>
    <s v="shot"/>
    <s v="gun"/>
    <x v="13"/>
    <x v="0"/>
    <s v="B"/>
    <s v="Newark"/>
    <s v="NJ"/>
    <b v="0"/>
    <s v="attack"/>
    <s v="Not fleeing"/>
    <b v="0"/>
    <s v="armed"/>
    <s v="Gun"/>
  </r>
  <r>
    <n v="2240"/>
    <n v="2495"/>
    <s v="Jeffrey Lynn Curry"/>
    <d v="2017-04-07T00:00:00"/>
    <s v="shot"/>
    <s v="gun"/>
    <x v="19"/>
    <x v="0"/>
    <s v="A"/>
    <s v="Kyle"/>
    <s v="SD"/>
    <b v="0"/>
    <s v="attack"/>
    <s v="Car"/>
    <b v="0"/>
    <s v="armed"/>
    <s v="Gun"/>
  </r>
  <r>
    <n v="2241"/>
    <n v="2492"/>
    <s v="Gregory Kever"/>
    <d v="2017-04-08T00:00:00"/>
    <s v="shot"/>
    <s v="knife"/>
    <x v="9"/>
    <x v="0"/>
    <s v="W"/>
    <s v="Eau Claire"/>
    <s v="WI"/>
    <b v="0"/>
    <s v="other"/>
    <s v="Not fleeing"/>
    <b v="0"/>
    <s v="armed"/>
    <s v="No Gun"/>
  </r>
  <r>
    <n v="2242"/>
    <n v="2490"/>
    <s v="Jose Gonzales Rendon"/>
    <d v="2017-04-09T00:00:00"/>
    <s v="shot"/>
    <s v="knife"/>
    <x v="16"/>
    <x v="0"/>
    <s v="H"/>
    <s v="Santa Paula"/>
    <s v="CA"/>
    <b v="0"/>
    <s v="attack"/>
    <s v="Not fleeing"/>
    <b v="0"/>
    <s v="armed"/>
    <s v="No Gun"/>
  </r>
  <r>
    <n v="2243"/>
    <n v="2491"/>
    <s v="William Baker"/>
    <d v="2017-04-09T00:00:00"/>
    <s v="shot"/>
    <s v="gun"/>
    <x v="16"/>
    <x v="0"/>
    <m/>
    <s v="Ontario"/>
    <s v="CA"/>
    <b v="0"/>
    <s v="other"/>
    <s v="Not fleeing"/>
    <b v="0"/>
    <s v="armed"/>
    <s v="Gun"/>
  </r>
  <r>
    <n v="2244"/>
    <n v="2493"/>
    <s v="Jeffrey Findlay"/>
    <d v="2017-04-10T00:00:00"/>
    <s v="shot"/>
    <s v="gun"/>
    <x v="12"/>
    <x v="0"/>
    <s v="W"/>
    <s v="Cleveland"/>
    <s v="OH"/>
    <b v="0"/>
    <s v="other"/>
    <s v="Not fleeing"/>
    <b v="0"/>
    <s v="armed"/>
    <s v="Gun"/>
  </r>
  <r>
    <n v="2245"/>
    <n v="2494"/>
    <s v="TK TK"/>
    <d v="2017-04-10T00:00:00"/>
    <s v="shot"/>
    <s v="gun"/>
    <x v="4"/>
    <x v="0"/>
    <s v="B"/>
    <s v="Houston"/>
    <s v="TX"/>
    <b v="0"/>
    <s v="other"/>
    <s v="Foot"/>
    <b v="1"/>
    <s v="armed"/>
    <s v="Gun"/>
  </r>
  <r>
    <n v="2246"/>
    <n v="2496"/>
    <s v="Zelalem Eshetu Ewnetu"/>
    <d v="2017-04-12T00:00:00"/>
    <s v="shot"/>
    <s v="gun"/>
    <x v="14"/>
    <x v="0"/>
    <s v="B"/>
    <s v="Los Angeles"/>
    <s v="CA"/>
    <b v="0"/>
    <s v="other"/>
    <s v="Not fleeing"/>
    <b v="0"/>
    <s v="armed"/>
    <s v="Gun"/>
  </r>
  <r>
    <n v="2247"/>
    <n v="2499"/>
    <s v="Erik Pamias"/>
    <d v="2017-04-13T00:00:00"/>
    <s v="shot"/>
    <m/>
    <x v="14"/>
    <x v="0"/>
    <s v="W"/>
    <s v="Avondale"/>
    <s v="AZ"/>
    <b v="0"/>
    <s v="other"/>
    <s v="Not fleeing"/>
    <b v="0"/>
    <s v="unarmed or undetermined or null"/>
    <s v="No Gun"/>
  </r>
  <r>
    <n v="2248"/>
    <n v="2500"/>
    <s v="Charles Johnston"/>
    <d v="2017-04-13T00:00:00"/>
    <s v="shot"/>
    <s v="gun"/>
    <x v="9"/>
    <x v="0"/>
    <s v="W"/>
    <s v="Udall"/>
    <s v="KS"/>
    <b v="0"/>
    <s v="attack"/>
    <s v="Car"/>
    <b v="0"/>
    <s v="armed"/>
    <s v="Gun"/>
  </r>
  <r>
    <n v="2249"/>
    <n v="2501"/>
    <s v="Thomas Gezotis"/>
    <d v="2017-04-13T00:00:00"/>
    <s v="shot"/>
    <s v="gun"/>
    <x v="41"/>
    <x v="0"/>
    <s v="W"/>
    <s v="Suffield"/>
    <s v="CT"/>
    <b v="0"/>
    <s v="other"/>
    <m/>
    <b v="0"/>
    <s v="armed"/>
    <s v="Gun"/>
  </r>
  <r>
    <n v="2250"/>
    <n v="2502"/>
    <s v="Charles Shands"/>
    <d v="2017-04-14T00:00:00"/>
    <s v="shot"/>
    <s v="gun"/>
    <x v="19"/>
    <x v="0"/>
    <s v="W"/>
    <s v="Spanaway"/>
    <s v="WA"/>
    <b v="1"/>
    <s v="other"/>
    <s v="Car"/>
    <b v="0"/>
    <s v="armed"/>
    <s v="Gun"/>
  </r>
  <r>
    <n v="2251"/>
    <n v="2503"/>
    <s v="Ivan Wilson"/>
    <d v="2017-04-14T00:00:00"/>
    <s v="shot"/>
    <s v="knife"/>
    <x v="22"/>
    <x v="0"/>
    <s v="N"/>
    <s v="Mandan"/>
    <s v="ND"/>
    <b v="0"/>
    <s v="other"/>
    <s v="Not fleeing"/>
    <b v="0"/>
    <s v="armed"/>
    <s v="No Gun"/>
  </r>
  <r>
    <n v="2252"/>
    <n v="2505"/>
    <s v="TK TK"/>
    <d v="2017-04-14T00:00:00"/>
    <s v="shot"/>
    <s v="gun"/>
    <x v="46"/>
    <x v="0"/>
    <m/>
    <s v="Paterson"/>
    <s v="NJ"/>
    <b v="1"/>
    <s v="attack"/>
    <s v="Not fleeing"/>
    <b v="0"/>
    <s v="armed"/>
    <s v="Gun"/>
  </r>
  <r>
    <n v="2253"/>
    <n v="2506"/>
    <s v="Olugbalah Ridley"/>
    <d v="2017-04-15T00:00:00"/>
    <s v="shot"/>
    <s v="gun"/>
    <x v="19"/>
    <x v="0"/>
    <s v="B"/>
    <s v="West Memphis"/>
    <s v="AR"/>
    <b v="0"/>
    <s v="attack"/>
    <m/>
    <b v="0"/>
    <s v="armed"/>
    <s v="Gun"/>
  </r>
  <r>
    <n v="2254"/>
    <n v="2509"/>
    <s v="David Airth"/>
    <d v="2017-04-15T00:00:00"/>
    <s v="shot"/>
    <s v="knife"/>
    <x v="33"/>
    <x v="0"/>
    <s v="W"/>
    <s v="Newport Beach"/>
    <s v="CA"/>
    <b v="0"/>
    <s v="other"/>
    <s v="Not fleeing"/>
    <b v="0"/>
    <s v="armed"/>
    <s v="No Gun"/>
  </r>
  <r>
    <n v="2255"/>
    <n v="2510"/>
    <s v="Frederick H. Hall"/>
    <d v="2017-04-15T00:00:00"/>
    <s v="shot"/>
    <s v="gun"/>
    <x v="33"/>
    <x v="0"/>
    <s v="W"/>
    <s v="Colebrook Township"/>
    <s v="OH"/>
    <b v="1"/>
    <s v="attack"/>
    <s v="Not fleeing"/>
    <b v="0"/>
    <s v="armed"/>
    <s v="Gun"/>
  </r>
  <r>
    <n v="2256"/>
    <n v="2520"/>
    <s v="Isaiah Murrietta-Golding"/>
    <d v="2017-04-15T00:00:00"/>
    <s v="shot"/>
    <s v="unarmed"/>
    <x v="43"/>
    <x v="0"/>
    <s v="H"/>
    <s v="Fresno"/>
    <s v="CA"/>
    <b v="0"/>
    <s v="other"/>
    <s v="Foot"/>
    <b v="1"/>
    <s v="unarmed or undetermined or null"/>
    <s v="No Gun"/>
  </r>
  <r>
    <n v="2257"/>
    <n v="2508"/>
    <s v="Darren Jahnke"/>
    <d v="2017-04-16T00:00:00"/>
    <s v="shot"/>
    <s v="gun"/>
    <x v="1"/>
    <x v="0"/>
    <s v="W"/>
    <s v="Vadnais Heights"/>
    <s v="MN"/>
    <b v="0"/>
    <s v="other"/>
    <s v="Not fleeing"/>
    <b v="0"/>
    <s v="armed"/>
    <s v="Gun"/>
  </r>
  <r>
    <n v="2258"/>
    <n v="2713"/>
    <s v="Michael Zennie Dial II"/>
    <d v="2017-04-17T00:00:00"/>
    <s v="shot"/>
    <m/>
    <x v="19"/>
    <x v="0"/>
    <s v="W"/>
    <s v="Clarksville"/>
    <s v="TN"/>
    <b v="0"/>
    <s v="other"/>
    <s v="Car"/>
    <b v="0"/>
    <s v="unarmed or undetermined or null"/>
    <s v="No Gun"/>
  </r>
  <r>
    <n v="2259"/>
    <n v="2511"/>
    <s v="Casey Desper"/>
    <d v="2017-04-18T00:00:00"/>
    <s v="shot"/>
    <m/>
    <x v="3"/>
    <x v="0"/>
    <s v="W"/>
    <s v="Brandywine"/>
    <s v="WV"/>
    <b v="0"/>
    <s v="attack"/>
    <s v="Car"/>
    <b v="0"/>
    <s v="unarmed or undetermined or null"/>
    <s v="No Gun"/>
  </r>
  <r>
    <n v="2260"/>
    <n v="2514"/>
    <s v="Keith Price"/>
    <d v="2017-04-19T00:00:00"/>
    <s v="shot"/>
    <s v="gun"/>
    <x v="27"/>
    <x v="0"/>
    <s v="B"/>
    <s v="Wilmington"/>
    <s v="DE"/>
    <b v="0"/>
    <s v="attack"/>
    <s v="Other"/>
    <b v="1"/>
    <s v="armed"/>
    <s v="Gun"/>
  </r>
  <r>
    <n v="2261"/>
    <n v="2513"/>
    <s v="Marion Lee Holliday"/>
    <d v="2017-04-20T00:00:00"/>
    <s v="shot"/>
    <s v="gun"/>
    <x v="49"/>
    <x v="0"/>
    <s v="W"/>
    <s v="Logan County"/>
    <s v="OK"/>
    <b v="1"/>
    <s v="attack"/>
    <s v="Not fleeing"/>
    <b v="0"/>
    <s v="armed"/>
    <s v="Gun"/>
  </r>
  <r>
    <n v="2262"/>
    <n v="2515"/>
    <s v="Damarius Butts"/>
    <d v="2017-04-20T00:00:00"/>
    <s v="shot"/>
    <s v="gun"/>
    <x v="29"/>
    <x v="0"/>
    <s v="B"/>
    <s v="Seattle"/>
    <s v="WA"/>
    <b v="0"/>
    <s v="attack"/>
    <m/>
    <b v="0"/>
    <s v="armed"/>
    <s v="Gun"/>
  </r>
  <r>
    <n v="2263"/>
    <n v="2516"/>
    <s v="Ray Valdez"/>
    <d v="2017-04-20T00:00:00"/>
    <s v="shot and Tasered"/>
    <s v="knife"/>
    <x v="59"/>
    <x v="0"/>
    <s v="H"/>
    <s v="San Antonio"/>
    <s v="TX"/>
    <b v="0"/>
    <s v="other"/>
    <m/>
    <b v="0"/>
    <s v="armed"/>
    <s v="No Gun"/>
  </r>
  <r>
    <n v="2264"/>
    <n v="2517"/>
    <s v="Jose Trejo"/>
    <d v="2017-04-20T00:00:00"/>
    <s v="shot"/>
    <s v="gun"/>
    <x v="36"/>
    <x v="0"/>
    <s v="H"/>
    <s v="Hardeeville"/>
    <s v="SC"/>
    <b v="0"/>
    <s v="attack"/>
    <s v="Not fleeing"/>
    <b v="0"/>
    <s v="armed"/>
    <s v="Gun"/>
  </r>
  <r>
    <n v="2265"/>
    <n v="2518"/>
    <s v="Brandon Pequeno"/>
    <d v="2017-04-20T00:00:00"/>
    <s v="shot"/>
    <m/>
    <x v="9"/>
    <x v="0"/>
    <s v="H"/>
    <s v="Glendale"/>
    <s v="AZ"/>
    <b v="0"/>
    <s v="other"/>
    <s v="Car"/>
    <b v="0"/>
    <s v="unarmed or undetermined or null"/>
    <s v="No Gun"/>
  </r>
  <r>
    <n v="2266"/>
    <n v="2525"/>
    <s v="Sariah Marie Lane"/>
    <d v="2017-04-20T00:00:00"/>
    <s v="shot"/>
    <s v="unarmed"/>
    <x v="31"/>
    <x v="1"/>
    <s v="W"/>
    <s v="Glendale"/>
    <s v="AZ"/>
    <b v="0"/>
    <s v="other"/>
    <s v="Car"/>
    <b v="0"/>
    <s v="unarmed or undetermined or null"/>
    <s v="No Gun"/>
  </r>
  <r>
    <n v="2267"/>
    <n v="2519"/>
    <s v="Chance Rickie Thompson"/>
    <d v="2017-04-21T00:00:00"/>
    <s v="shot"/>
    <s v="gun"/>
    <x v="9"/>
    <x v="0"/>
    <s v="W"/>
    <s v="West Linn"/>
    <s v="OR"/>
    <b v="1"/>
    <s v="other"/>
    <s v="Not fleeing"/>
    <b v="0"/>
    <s v="armed"/>
    <s v="Gun"/>
  </r>
  <r>
    <n v="2268"/>
    <n v="2521"/>
    <s v="Joseph Sin"/>
    <d v="2017-04-22T00:00:00"/>
    <s v="shot"/>
    <s v="hatchet and gun"/>
    <x v="21"/>
    <x v="0"/>
    <s v="A"/>
    <s v="Yuba City"/>
    <s v="CA"/>
    <b v="0"/>
    <s v="attack"/>
    <s v="Foot"/>
    <b v="0"/>
    <s v="armed"/>
    <s v="Gun"/>
  </r>
  <r>
    <n v="2269"/>
    <n v="2522"/>
    <s v="William D. Spates"/>
    <d v="2017-04-22T00:00:00"/>
    <s v="shot"/>
    <m/>
    <x v="4"/>
    <x v="0"/>
    <s v="B"/>
    <s v="Portage"/>
    <s v="IN"/>
    <b v="1"/>
    <s v="other"/>
    <s v="Not fleeing"/>
    <b v="0"/>
    <s v="unarmed or undetermined or null"/>
    <s v="No Gun"/>
  </r>
  <r>
    <n v="2270"/>
    <n v="2523"/>
    <s v="Michael Wilson-Salzl"/>
    <d v="2017-04-22T00:00:00"/>
    <s v="shot"/>
    <s v="knife"/>
    <x v="22"/>
    <x v="0"/>
    <s v="W"/>
    <s v="Hamilton"/>
    <s v="OH"/>
    <b v="1"/>
    <s v="other"/>
    <s v="Not fleeing"/>
    <b v="0"/>
    <s v="armed"/>
    <s v="No Gun"/>
  </r>
  <r>
    <n v="2271"/>
    <n v="2526"/>
    <s v="Wayne Noel Simard"/>
    <d v="2017-04-23T00:00:00"/>
    <s v="shot"/>
    <s v="gun"/>
    <x v="66"/>
    <x v="0"/>
    <s v="W"/>
    <s v="Prescott"/>
    <s v="AZ"/>
    <b v="0"/>
    <s v="attack"/>
    <s v="Not fleeing"/>
    <b v="0"/>
    <s v="armed"/>
    <s v="Gun"/>
  </r>
  <r>
    <n v="2272"/>
    <n v="2714"/>
    <s v="Daezion Turner"/>
    <d v="2017-04-24T00:00:00"/>
    <s v="shot"/>
    <s v="gun"/>
    <x v="62"/>
    <x v="0"/>
    <s v="B"/>
    <s v="Killeen"/>
    <s v="TX"/>
    <b v="0"/>
    <s v="attack"/>
    <s v="Not fleeing"/>
    <b v="0"/>
    <s v="armed"/>
    <s v="Gun"/>
  </r>
  <r>
    <n v="2273"/>
    <n v="2524"/>
    <s v="Robert Becker"/>
    <d v="2017-04-24T00:00:00"/>
    <s v="shot"/>
    <s v="gun"/>
    <x v="73"/>
    <x v="0"/>
    <s v="W"/>
    <s v="Stewartstown"/>
    <s v="PA"/>
    <b v="1"/>
    <s v="attack"/>
    <s v="Not fleeing"/>
    <b v="0"/>
    <s v="armed"/>
    <s v="Gun"/>
  </r>
  <r>
    <n v="2274"/>
    <n v="2527"/>
    <s v="Kendell Wilson"/>
    <d v="2017-04-24T00:00:00"/>
    <s v="shot"/>
    <s v="gun"/>
    <x v="43"/>
    <x v="0"/>
    <s v="B"/>
    <s v="Houston"/>
    <s v="TX"/>
    <b v="0"/>
    <s v="other"/>
    <s v="Foot"/>
    <b v="1"/>
    <s v="armed"/>
    <s v="Gun"/>
  </r>
  <r>
    <n v="2275"/>
    <n v="2531"/>
    <s v="Jacy Kevin McManus"/>
    <d v="2017-04-24T00:00:00"/>
    <s v="shot"/>
    <s v="unarmed"/>
    <x v="7"/>
    <x v="0"/>
    <s v="W"/>
    <s v="Wolf Creek"/>
    <s v="OR"/>
    <b v="0"/>
    <s v="attack"/>
    <s v="Not fleeing"/>
    <b v="0"/>
    <s v="unarmed or undetermined or null"/>
    <s v="No Gun"/>
  </r>
  <r>
    <n v="2276"/>
    <n v="2528"/>
    <s v="Hakim McNair"/>
    <d v="2017-04-25T00:00:00"/>
    <s v="shot"/>
    <s v="gun"/>
    <x v="2"/>
    <x v="0"/>
    <s v="B"/>
    <s v="Newark"/>
    <s v="NJ"/>
    <b v="0"/>
    <s v="other"/>
    <s v="Car"/>
    <b v="0"/>
    <s v="armed"/>
    <s v="Gun"/>
  </r>
  <r>
    <n v="2277"/>
    <n v="2529"/>
    <s v="Fred Cardenas"/>
    <d v="2017-04-25T00:00:00"/>
    <s v="shot"/>
    <s v="gun"/>
    <x v="0"/>
    <x v="0"/>
    <s v="H"/>
    <s v="Fort Worth"/>
    <s v="TX"/>
    <b v="1"/>
    <s v="attack"/>
    <m/>
    <b v="1"/>
    <s v="armed"/>
    <s v="Gun"/>
  </r>
  <r>
    <n v="2278"/>
    <n v="2532"/>
    <s v="Juan Manuel Avilla"/>
    <d v="2017-04-25T00:00:00"/>
    <s v="shot"/>
    <m/>
    <x v="45"/>
    <x v="0"/>
    <s v="H"/>
    <s v="Bellflower"/>
    <s v="CA"/>
    <b v="0"/>
    <s v="other"/>
    <s v="Car"/>
    <b v="0"/>
    <s v="unarmed or undetermined or null"/>
    <s v="No Gun"/>
  </r>
  <r>
    <n v="2279"/>
    <n v="2533"/>
    <s v="Gavin Williams"/>
    <d v="2017-04-25T00:00:00"/>
    <s v="shot and Tasered"/>
    <s v="knife"/>
    <x v="25"/>
    <x v="0"/>
    <s v="B"/>
    <s v="Lizella"/>
    <s v="GA"/>
    <b v="0"/>
    <s v="other"/>
    <s v="Not fleeing"/>
    <b v="0"/>
    <s v="armed"/>
    <s v="No Gun"/>
  </r>
  <r>
    <n v="2280"/>
    <n v="2530"/>
    <s v="Selwyn Aubrey Hall"/>
    <d v="2017-04-26T00:00:00"/>
    <s v="shot and Tasered"/>
    <s v="Taser"/>
    <x v="41"/>
    <x v="0"/>
    <s v="B"/>
    <s v="Jacksonville"/>
    <s v="FL"/>
    <b v="0"/>
    <s v="other"/>
    <s v="Not fleeing"/>
    <b v="0"/>
    <s v="armed"/>
    <s v="No Gun"/>
  </r>
  <r>
    <n v="2281"/>
    <n v="2534"/>
    <s v="Charles Bossinger"/>
    <d v="2017-04-26T00:00:00"/>
    <s v="shot"/>
    <s v="gun"/>
    <x v="0"/>
    <x v="0"/>
    <s v="W"/>
    <s v="Lewistown"/>
    <s v="PA"/>
    <b v="1"/>
    <s v="other"/>
    <s v="Not fleeing"/>
    <b v="0"/>
    <s v="armed"/>
    <s v="Gun"/>
  </r>
  <r>
    <n v="2282"/>
    <n v="2536"/>
    <s v="Jason Thomas Christian"/>
    <d v="2017-04-26T00:00:00"/>
    <s v="shot"/>
    <m/>
    <x v="3"/>
    <x v="0"/>
    <s v="W"/>
    <s v="Columbus"/>
    <s v="OH"/>
    <b v="0"/>
    <s v="other"/>
    <s v="Car"/>
    <b v="0"/>
    <s v="unarmed or undetermined or null"/>
    <s v="No Gun"/>
  </r>
  <r>
    <n v="2283"/>
    <n v="2535"/>
    <s v="Burgon Sealy"/>
    <d v="2017-04-27T00:00:00"/>
    <s v="shot"/>
    <s v="gun"/>
    <x v="36"/>
    <x v="0"/>
    <s v="B"/>
    <s v="Middletown"/>
    <s v="DE"/>
    <b v="0"/>
    <s v="attack"/>
    <s v="Not fleeing"/>
    <b v="0"/>
    <s v="armed"/>
    <s v="Gun"/>
  </r>
  <r>
    <n v="2284"/>
    <n v="2537"/>
    <s v="Tim A. Holmgren"/>
    <d v="2017-04-27T00:00:00"/>
    <s v="shot"/>
    <s v="gun"/>
    <x v="0"/>
    <x v="0"/>
    <s v="W"/>
    <s v="Rapid City"/>
    <s v="SD"/>
    <b v="1"/>
    <s v="attack"/>
    <s v="Not fleeing"/>
    <b v="0"/>
    <s v="armed"/>
    <s v="Gun"/>
  </r>
  <r>
    <n v="2285"/>
    <n v="2542"/>
    <s v="Avery Richard"/>
    <d v="2017-04-28T00:00:00"/>
    <s v="shot"/>
    <s v="gun"/>
    <x v="3"/>
    <x v="0"/>
    <s v="B"/>
    <s v="Atlanta"/>
    <s v="GA"/>
    <b v="0"/>
    <s v="attack"/>
    <s v="Not fleeing"/>
    <b v="0"/>
    <s v="armed"/>
    <s v="Gun"/>
  </r>
  <r>
    <n v="2286"/>
    <n v="2547"/>
    <s v="Luis Fernando Pacheco"/>
    <d v="2017-04-28T00:00:00"/>
    <s v="shot"/>
    <s v="gun"/>
    <x v="9"/>
    <x v="0"/>
    <s v="H"/>
    <s v="San Mateo"/>
    <s v="CA"/>
    <b v="0"/>
    <s v="attack"/>
    <s v="Not fleeing"/>
    <b v="0"/>
    <s v="armed"/>
    <s v="Gun"/>
  </r>
  <r>
    <n v="2287"/>
    <n v="2538"/>
    <s v="Jordan Edwards"/>
    <d v="2017-04-29T00:00:00"/>
    <s v="shot"/>
    <s v="unarmed"/>
    <x v="62"/>
    <x v="0"/>
    <s v="B"/>
    <s v="Balch Springs"/>
    <s v="TX"/>
    <b v="0"/>
    <s v="undetermined"/>
    <s v="Not fleeing"/>
    <b v="1"/>
    <s v="unarmed or undetermined or null"/>
    <s v="No Gun"/>
  </r>
  <r>
    <n v="2288"/>
    <n v="2539"/>
    <s v="Gene Bernhardt"/>
    <d v="2017-04-29T00:00:00"/>
    <s v="shot"/>
    <s v="crossbow"/>
    <x v="37"/>
    <x v="0"/>
    <s v="W"/>
    <s v="Papaaloa"/>
    <s v="HI"/>
    <b v="0"/>
    <s v="other"/>
    <s v="Not fleeing"/>
    <b v="0"/>
    <s v="armed"/>
    <s v="No Gun"/>
  </r>
  <r>
    <n v="2289"/>
    <n v="2543"/>
    <s v="Caleb Jackson"/>
    <d v="2017-04-29T00:00:00"/>
    <s v="shot"/>
    <s v="gun"/>
    <x v="7"/>
    <x v="0"/>
    <s v="B"/>
    <s v="Newport News"/>
    <s v="VA"/>
    <b v="0"/>
    <s v="attack"/>
    <s v="Not fleeing"/>
    <b v="0"/>
    <s v="armed"/>
    <s v="Gun"/>
  </r>
  <r>
    <n v="2290"/>
    <n v="2546"/>
    <s v="Andrew James Lucero"/>
    <d v="2017-04-29T00:00:00"/>
    <s v="shot"/>
    <m/>
    <x v="19"/>
    <x v="0"/>
    <s v="H"/>
    <s v="Eldorado"/>
    <s v="NM"/>
    <b v="0"/>
    <s v="attack"/>
    <s v="Not fleeing"/>
    <b v="1"/>
    <s v="unarmed or undetermined or null"/>
    <s v="No Gun"/>
  </r>
  <r>
    <n v="2291"/>
    <n v="2540"/>
    <s v="Devin Hawkins"/>
    <d v="2017-04-30T00:00:00"/>
    <s v="shot"/>
    <s v="gun"/>
    <x v="3"/>
    <x v="0"/>
    <s v="W"/>
    <s v="Tom"/>
    <s v="OK"/>
    <b v="1"/>
    <s v="attack"/>
    <s v="Not fleeing"/>
    <b v="0"/>
    <s v="armed"/>
    <s v="Gun"/>
  </r>
  <r>
    <n v="2292"/>
    <n v="2544"/>
    <s v="Peter Raymond Selis"/>
    <d v="2017-04-30T00:00:00"/>
    <s v="shot"/>
    <s v="gun"/>
    <x v="17"/>
    <x v="0"/>
    <s v="W"/>
    <s v="University City"/>
    <s v="CA"/>
    <b v="0"/>
    <s v="attack"/>
    <s v="Not fleeing"/>
    <b v="0"/>
    <s v="armed"/>
    <s v="Gun"/>
  </r>
  <r>
    <n v="2293"/>
    <n v="2545"/>
    <s v="James Edward Ray"/>
    <d v="2017-04-30T00:00:00"/>
    <s v="shot"/>
    <s v="gun"/>
    <x v="42"/>
    <x v="0"/>
    <s v="B"/>
    <s v="Detroit"/>
    <s v="MI"/>
    <b v="0"/>
    <s v="attack"/>
    <s v="Not fleeing"/>
    <b v="0"/>
    <s v="armed"/>
    <s v="Gun"/>
  </r>
  <r>
    <n v="2294"/>
    <n v="2550"/>
    <s v="Joseph William Alain"/>
    <d v="2017-05-01T00:00:00"/>
    <s v="shot"/>
    <s v="gun"/>
    <x v="9"/>
    <x v="0"/>
    <s v="W"/>
    <s v="Conroe"/>
    <s v="TX"/>
    <b v="0"/>
    <s v="attack"/>
    <s v="Not fleeing"/>
    <b v="0"/>
    <s v="armed"/>
    <s v="Gun"/>
  </r>
  <r>
    <n v="2295"/>
    <n v="2549"/>
    <s v="Rodney Henderson"/>
    <d v="2017-05-02T00:00:00"/>
    <s v="shot and Tasered"/>
    <s v="knife"/>
    <x v="26"/>
    <x v="0"/>
    <s v="B"/>
    <s v="Irving"/>
    <s v="TX"/>
    <b v="0"/>
    <s v="attack"/>
    <s v="Not fleeing"/>
    <b v="0"/>
    <s v="armed"/>
    <s v="No Gun"/>
  </r>
  <r>
    <n v="2296"/>
    <n v="2551"/>
    <s v="Jason Sebastian Roque"/>
    <d v="2017-05-02T00:00:00"/>
    <s v="shot"/>
    <s v="gun"/>
    <x v="45"/>
    <x v="0"/>
    <s v="H"/>
    <s v="Austin"/>
    <s v="TX"/>
    <b v="1"/>
    <s v="other"/>
    <s v="Not fleeing"/>
    <b v="0"/>
    <s v="armed"/>
    <s v="Gun"/>
  </r>
  <r>
    <n v="2297"/>
    <n v="2552"/>
    <s v="TK TK"/>
    <d v="2017-05-03T00:00:00"/>
    <s v="shot"/>
    <s v="knife"/>
    <x v="46"/>
    <x v="0"/>
    <m/>
    <s v="San Jose"/>
    <s v="CA"/>
    <b v="1"/>
    <s v="attack"/>
    <s v="Not fleeing"/>
    <b v="0"/>
    <s v="armed"/>
    <s v="No Gun"/>
  </r>
  <r>
    <n v="2298"/>
    <n v="2553"/>
    <s v="Mirza Tatlic"/>
    <d v="2017-05-03T00:00:00"/>
    <s v="shot"/>
    <s v="gun"/>
    <x v="22"/>
    <x v="0"/>
    <s v="W"/>
    <s v="San Jose"/>
    <s v="CA"/>
    <b v="1"/>
    <s v="attack"/>
    <s v="Not fleeing"/>
    <b v="0"/>
    <s v="armed"/>
    <s v="Gun"/>
  </r>
  <r>
    <n v="2299"/>
    <n v="2554"/>
    <s v="Malik Carey"/>
    <d v="2017-05-03T00:00:00"/>
    <s v="shot"/>
    <s v="gun"/>
    <x v="5"/>
    <x v="0"/>
    <s v="B"/>
    <s v="Grand Rapids"/>
    <s v="MI"/>
    <b v="0"/>
    <s v="attack"/>
    <s v="Not fleeing"/>
    <b v="1"/>
    <s v="armed"/>
    <s v="Gun"/>
  </r>
  <r>
    <n v="2300"/>
    <n v="2555"/>
    <s v="William Dean"/>
    <d v="2017-05-03T00:00:00"/>
    <s v="shot"/>
    <s v="gun"/>
    <x v="28"/>
    <x v="0"/>
    <s v="W"/>
    <s v="Peachtree City"/>
    <s v="GA"/>
    <b v="1"/>
    <s v="attack"/>
    <s v="Not fleeing"/>
    <b v="0"/>
    <s v="armed"/>
    <s v="Gun"/>
  </r>
  <r>
    <n v="2301"/>
    <n v="2556"/>
    <s v="Nicholas Flusche"/>
    <d v="2017-05-03T00:00:00"/>
    <s v="shot"/>
    <s v="knife"/>
    <x v="36"/>
    <x v="0"/>
    <s v="W"/>
    <s v="San Francisco"/>
    <s v="CA"/>
    <b v="0"/>
    <s v="attack"/>
    <s v="Not fleeing"/>
    <b v="1"/>
    <s v="armed"/>
    <s v="No Gun"/>
  </r>
  <r>
    <n v="2302"/>
    <n v="2561"/>
    <s v="Lucille Espinosa"/>
    <d v="2017-05-04T00:00:00"/>
    <s v="shot"/>
    <s v="gun"/>
    <x v="30"/>
    <x v="1"/>
    <s v="H"/>
    <s v="Katy"/>
    <s v="TX"/>
    <b v="1"/>
    <s v="other"/>
    <s v="Not fleeing"/>
    <b v="0"/>
    <s v="armed"/>
    <s v="Gun"/>
  </r>
  <r>
    <n v="2303"/>
    <n v="2557"/>
    <s v="Jacob Peterson"/>
    <d v="2017-05-06T00:00:00"/>
    <s v="shot"/>
    <s v="toy weapon"/>
    <x v="62"/>
    <x v="0"/>
    <s v="W"/>
    <s v="San Diego"/>
    <s v="CA"/>
    <b v="1"/>
    <s v="attack"/>
    <s v="Not fleeing"/>
    <b v="1"/>
    <s v="armed"/>
    <s v="No Gun"/>
  </r>
  <r>
    <n v="2304"/>
    <n v="2560"/>
    <s v="Steven Price"/>
    <d v="2017-05-07T00:00:00"/>
    <s v="shot"/>
    <s v="ax"/>
    <x v="58"/>
    <x v="0"/>
    <s v="W"/>
    <s v="Las Vegas"/>
    <s v="NV"/>
    <b v="1"/>
    <s v="other"/>
    <s v="Not fleeing"/>
    <b v="0"/>
    <s v="armed"/>
    <s v="No Gun"/>
  </r>
  <r>
    <n v="2305"/>
    <n v="2562"/>
    <s v="Landon Nobles"/>
    <d v="2017-05-07T00:00:00"/>
    <s v="shot"/>
    <s v="gun"/>
    <x v="22"/>
    <x v="0"/>
    <s v="B"/>
    <s v="Austin"/>
    <s v="TX"/>
    <b v="0"/>
    <s v="attack"/>
    <s v="Foot"/>
    <b v="0"/>
    <s v="armed"/>
    <s v="Gun"/>
  </r>
  <r>
    <n v="2306"/>
    <n v="2558"/>
    <s v="Cedric Jamal Mifflin"/>
    <d v="2017-05-07T00:00:00"/>
    <s v="shot"/>
    <s v="undetermined"/>
    <x v="25"/>
    <x v="0"/>
    <s v="B"/>
    <s v="Phenix City"/>
    <s v="AL"/>
    <b v="0"/>
    <s v="undetermined"/>
    <s v="Other"/>
    <b v="1"/>
    <s v="unarmed or undetermined or null"/>
    <s v="No Gun"/>
  </r>
  <r>
    <n v="2307"/>
    <n v="2559"/>
    <s v="Jose Hernandez-Rossy"/>
    <d v="2017-05-07T00:00:00"/>
    <s v="shot"/>
    <s v="gun"/>
    <x v="36"/>
    <x v="0"/>
    <s v="H"/>
    <s v="Buffalo"/>
    <s v="NY"/>
    <b v="0"/>
    <s v="attack"/>
    <s v="Foot"/>
    <b v="0"/>
    <s v="armed"/>
    <s v="Gun"/>
  </r>
  <r>
    <n v="2308"/>
    <n v="2567"/>
    <s v="Mikel Laney McIntyre"/>
    <d v="2017-05-08T00:00:00"/>
    <s v="shot"/>
    <s v="rock"/>
    <x v="3"/>
    <x v="0"/>
    <s v="B"/>
    <s v="Rancho Cordova"/>
    <s v="CA"/>
    <b v="1"/>
    <s v="attack"/>
    <s v="Foot"/>
    <b v="0"/>
    <s v="armed"/>
    <s v="No Gun"/>
  </r>
  <r>
    <n v="2309"/>
    <n v="2568"/>
    <s v="Anthony David Soderberg"/>
    <d v="2017-05-08T00:00:00"/>
    <s v="shot"/>
    <s v="gun"/>
    <x v="20"/>
    <x v="0"/>
    <s v="W"/>
    <s v="Los Angeles"/>
    <s v="CA"/>
    <b v="0"/>
    <s v="attack"/>
    <s v="Not fleeing"/>
    <b v="0"/>
    <s v="armed"/>
    <s v="Gun"/>
  </r>
  <r>
    <n v="2310"/>
    <n v="2563"/>
    <s v="Jayson Negron"/>
    <d v="2017-05-09T00:00:00"/>
    <s v="shot"/>
    <m/>
    <x v="43"/>
    <x v="0"/>
    <s v="H"/>
    <s v="Bridgeport"/>
    <s v="CT"/>
    <b v="0"/>
    <s v="undetermined"/>
    <s v="Car"/>
    <b v="0"/>
    <s v="unarmed or undetermined or null"/>
    <s v="No Gun"/>
  </r>
  <r>
    <n v="2311"/>
    <n v="2564"/>
    <s v="Terry Percy Campbell"/>
    <d v="2017-05-09T00:00:00"/>
    <s v="shot"/>
    <s v="gun"/>
    <x v="9"/>
    <x v="0"/>
    <s v="B"/>
    <s v="Jacksonville"/>
    <s v="FL"/>
    <b v="1"/>
    <s v="attack"/>
    <s v="Not fleeing"/>
    <b v="0"/>
    <s v="armed"/>
    <s v="Gun"/>
  </r>
  <r>
    <n v="2312"/>
    <n v="2565"/>
    <s v="Joseph Jaster"/>
    <d v="2017-05-09T00:00:00"/>
    <s v="shot"/>
    <s v="gun"/>
    <x v="34"/>
    <x v="0"/>
    <s v="W"/>
    <s v="Westminster"/>
    <s v="CO"/>
    <b v="0"/>
    <s v="attack"/>
    <s v="Not fleeing"/>
    <b v="0"/>
    <s v="armed"/>
    <s v="Gun"/>
  </r>
  <r>
    <n v="2313"/>
    <n v="2566"/>
    <s v="John Bittle"/>
    <d v="2017-05-09T00:00:00"/>
    <s v="shot"/>
    <s v="unarmed"/>
    <x v="4"/>
    <x v="0"/>
    <s v="W"/>
    <s v="Lexington"/>
    <s v="SC"/>
    <b v="0"/>
    <s v="other"/>
    <s v="Foot"/>
    <b v="0"/>
    <s v="unarmed or undetermined or null"/>
    <s v="No Gun"/>
  </r>
  <r>
    <n v="2314"/>
    <n v="2569"/>
    <s v="Scott N. Bloomfield"/>
    <d v="2017-05-09T00:00:00"/>
    <s v="shot"/>
    <s v="gun"/>
    <x v="8"/>
    <x v="0"/>
    <s v="W"/>
    <s v="Tiffin"/>
    <s v="OH"/>
    <b v="0"/>
    <s v="attack"/>
    <s v="Not fleeing"/>
    <b v="0"/>
    <s v="armed"/>
    <s v="Gun"/>
  </r>
  <r>
    <n v="2315"/>
    <n v="2617"/>
    <s v="Ian Thomas Little"/>
    <d v="2017-05-09T00:00:00"/>
    <s v="shot"/>
    <s v="toy weapon"/>
    <x v="16"/>
    <x v="0"/>
    <s v="W"/>
    <s v="Brighton Township"/>
    <s v="MI"/>
    <b v="1"/>
    <s v="attack"/>
    <s v="Not fleeing"/>
    <b v="0"/>
    <s v="armed"/>
    <s v="No Gun"/>
  </r>
  <r>
    <n v="2316"/>
    <n v="2570"/>
    <s v="Terrell Kyreem Johnson"/>
    <d v="2017-05-10T00:00:00"/>
    <s v="shot"/>
    <s v="knife"/>
    <x v="22"/>
    <x v="0"/>
    <s v="B"/>
    <s v="Portland"/>
    <s v="OR"/>
    <b v="1"/>
    <s v="other"/>
    <s v="Foot"/>
    <b v="0"/>
    <s v="armed"/>
    <s v="No Gun"/>
  </r>
  <r>
    <n v="2317"/>
    <n v="2571"/>
    <s v="Robin White"/>
    <d v="2017-05-10T00:00:00"/>
    <s v="shot"/>
    <s v="gun"/>
    <x v="44"/>
    <x v="1"/>
    <s v="B"/>
    <s v="St. Louis"/>
    <s v="MO"/>
    <b v="0"/>
    <s v="attack"/>
    <s v="Not fleeing"/>
    <b v="0"/>
    <s v="armed"/>
    <s v="Gun"/>
  </r>
  <r>
    <n v="2318"/>
    <n v="2572"/>
    <s v="Jeroen Peter Koornwinder"/>
    <d v="2017-05-10T00:00:00"/>
    <s v="shot and Tasered"/>
    <m/>
    <x v="44"/>
    <x v="0"/>
    <s v="W"/>
    <s v="Barona Indian Reservation"/>
    <s v="CA"/>
    <b v="0"/>
    <s v="other"/>
    <s v="Car"/>
    <b v="0"/>
    <s v="unarmed or undetermined or null"/>
    <s v="No Gun"/>
  </r>
  <r>
    <n v="2319"/>
    <n v="2573"/>
    <s v="TK TK"/>
    <d v="2017-05-11T00:00:00"/>
    <s v="shot"/>
    <s v="gun"/>
    <x v="46"/>
    <x v="0"/>
    <s v="H"/>
    <s v="Arlington"/>
    <s v="TX"/>
    <b v="0"/>
    <s v="attack"/>
    <s v="Not fleeing"/>
    <b v="0"/>
    <s v="armed"/>
    <s v="Gun"/>
  </r>
  <r>
    <n v="2320"/>
    <n v="2574"/>
    <s v="Ronald Singletary"/>
    <d v="2017-05-12T00:00:00"/>
    <s v="shot and Tasered"/>
    <s v="knife"/>
    <x v="39"/>
    <x v="0"/>
    <s v="B"/>
    <s v="Philadelphia"/>
    <s v="PA"/>
    <b v="0"/>
    <s v="other"/>
    <s v="Not fleeing"/>
    <b v="0"/>
    <s v="armed"/>
    <s v="No Gun"/>
  </r>
  <r>
    <n v="2321"/>
    <n v="2575"/>
    <s v="Ryan Lowell"/>
    <d v="2017-05-12T00:00:00"/>
    <s v="shot"/>
    <s v="gun"/>
    <x v="12"/>
    <x v="0"/>
    <s v="W"/>
    <s v="Billings"/>
    <s v="MT"/>
    <b v="1"/>
    <s v="attack"/>
    <s v="Not fleeing"/>
    <b v="0"/>
    <s v="armed"/>
    <s v="Gun"/>
  </r>
  <r>
    <n v="2322"/>
    <n v="2577"/>
    <s v="Jonathan David Victor"/>
    <d v="2017-05-12T00:00:00"/>
    <s v="shot"/>
    <s v="unarmed"/>
    <x v="7"/>
    <x v="0"/>
    <s v="W"/>
    <s v="Baldwin County"/>
    <s v="AL"/>
    <b v="0"/>
    <s v="other"/>
    <s v="Not fleeing"/>
    <b v="0"/>
    <s v="unarmed or undetermined or null"/>
    <s v="No Gun"/>
  </r>
  <r>
    <n v="2323"/>
    <n v="2578"/>
    <s v="Phillip O'Shea"/>
    <d v="2017-05-12T00:00:00"/>
    <s v="shot"/>
    <s v="gun"/>
    <x v="42"/>
    <x v="0"/>
    <s v="W"/>
    <s v="Jupiter"/>
    <s v="FL"/>
    <b v="0"/>
    <s v="attack"/>
    <s v="Car"/>
    <b v="0"/>
    <s v="armed"/>
    <s v="Gun"/>
  </r>
  <r>
    <n v="2324"/>
    <n v="2576"/>
    <s v="Maxwell Holt"/>
    <d v="2017-05-13T00:00:00"/>
    <s v="shot"/>
    <s v="gun"/>
    <x v="13"/>
    <x v="0"/>
    <s v="W"/>
    <s v="West Allis"/>
    <s v="WI"/>
    <b v="0"/>
    <s v="attack"/>
    <s v="Foot"/>
    <b v="0"/>
    <s v="armed"/>
    <s v="Gun"/>
  </r>
  <r>
    <n v="2325"/>
    <n v="2580"/>
    <s v="Clarence E. Coats"/>
    <d v="2017-05-13T00:00:00"/>
    <s v="shot"/>
    <s v="gun"/>
    <x v="11"/>
    <x v="0"/>
    <s v="B"/>
    <s v="Columbia"/>
    <s v="MO"/>
    <b v="0"/>
    <s v="attack"/>
    <m/>
    <b v="0"/>
    <s v="armed"/>
    <s v="Gun"/>
  </r>
  <r>
    <n v="2326"/>
    <n v="2579"/>
    <s v="David Jay Juarez"/>
    <d v="2017-05-14T00:00:00"/>
    <s v="shot"/>
    <s v="gun"/>
    <x v="11"/>
    <x v="0"/>
    <s v="H"/>
    <s v="Kingman"/>
    <s v="AZ"/>
    <b v="0"/>
    <s v="attack"/>
    <s v="Car"/>
    <b v="0"/>
    <s v="armed"/>
    <s v="Gun"/>
  </r>
  <r>
    <n v="2327"/>
    <n v="2715"/>
    <s v="James A. Burton"/>
    <d v="2017-05-14T00:00:00"/>
    <s v="shot"/>
    <s v="gun"/>
    <x v="26"/>
    <x v="0"/>
    <s v="W"/>
    <s v="Pulaski"/>
    <s v="VA"/>
    <b v="1"/>
    <s v="attack"/>
    <s v="Not fleeing"/>
    <b v="0"/>
    <s v="armed"/>
    <s v="Gun"/>
  </r>
  <r>
    <n v="2328"/>
    <n v="2581"/>
    <s v="Jonie Block"/>
    <d v="2017-05-15T00:00:00"/>
    <s v="shot"/>
    <s v="gun"/>
    <x v="25"/>
    <x v="1"/>
    <s v="B"/>
    <s v="Phoenix"/>
    <s v="AZ"/>
    <b v="0"/>
    <s v="other"/>
    <s v="Not fleeing"/>
    <b v="0"/>
    <s v="armed"/>
    <s v="Gun"/>
  </r>
  <r>
    <n v="2329"/>
    <n v="2582"/>
    <s v="Jaison Fitzgerald"/>
    <d v="2017-05-15T00:00:00"/>
    <s v="shot"/>
    <s v="gun"/>
    <x v="20"/>
    <x v="0"/>
    <s v="B"/>
    <s v="Richmond"/>
    <s v="VA"/>
    <b v="0"/>
    <s v="other"/>
    <s v="Not fleeing"/>
    <b v="0"/>
    <s v="armed"/>
    <s v="Gun"/>
  </r>
  <r>
    <n v="2330"/>
    <n v="2583"/>
    <s v="Buford Shane Whitson"/>
    <d v="2017-05-15T00:00:00"/>
    <s v="shot"/>
    <s v="gun"/>
    <x v="1"/>
    <x v="0"/>
    <s v="W"/>
    <s v="Johnson City"/>
    <s v="TN"/>
    <b v="1"/>
    <s v="attack"/>
    <s v="Other"/>
    <b v="0"/>
    <s v="armed"/>
    <s v="Gun"/>
  </r>
  <r>
    <n v="2331"/>
    <n v="2584"/>
    <s v="TK TK"/>
    <d v="2017-05-15T00:00:00"/>
    <s v="shot"/>
    <s v="undetermined"/>
    <x v="46"/>
    <x v="0"/>
    <m/>
    <s v="Long Beach"/>
    <s v="CA"/>
    <b v="0"/>
    <s v="attack"/>
    <s v="Other"/>
    <b v="0"/>
    <s v="unarmed or undetermined or null"/>
    <s v="No Gun"/>
  </r>
  <r>
    <n v="2332"/>
    <n v="2585"/>
    <s v="Emmanuel Ibarra"/>
    <d v="2017-05-15T00:00:00"/>
    <s v="shot"/>
    <s v="knife"/>
    <x v="8"/>
    <x v="0"/>
    <s v="H"/>
    <s v="Del Mar"/>
    <s v="CA"/>
    <b v="1"/>
    <s v="attack"/>
    <s v="Foot"/>
    <b v="0"/>
    <s v="armed"/>
    <s v="No Gun"/>
  </r>
  <r>
    <n v="2333"/>
    <n v="2589"/>
    <s v="Keith Andrew Chesser"/>
    <d v="2017-05-15T00:00:00"/>
    <s v="shot"/>
    <s v="crossbow"/>
    <x v="26"/>
    <x v="0"/>
    <s v="W"/>
    <s v="Wewoka"/>
    <s v="OK"/>
    <b v="0"/>
    <s v="attack"/>
    <s v="Not fleeing"/>
    <b v="0"/>
    <s v="armed"/>
    <s v="No Gun"/>
  </r>
  <r>
    <n v="2334"/>
    <n v="2586"/>
    <s v="Isabelle Duval"/>
    <d v="2017-05-16T00:00:00"/>
    <s v="shot"/>
    <s v="gun"/>
    <x v="11"/>
    <x v="1"/>
    <s v="W"/>
    <s v="Washington"/>
    <s v="DC"/>
    <b v="0"/>
    <s v="attack"/>
    <s v="Not fleeing"/>
    <b v="0"/>
    <s v="armed"/>
    <s v="Gun"/>
  </r>
  <r>
    <n v="2335"/>
    <n v="2587"/>
    <s v="Tristan Long"/>
    <d v="2017-05-16T00:00:00"/>
    <s v="shot"/>
    <s v="knife"/>
    <x v="9"/>
    <x v="0"/>
    <s v="B"/>
    <s v="Tempe"/>
    <s v="AZ"/>
    <b v="0"/>
    <s v="other"/>
    <m/>
    <b v="0"/>
    <s v="armed"/>
    <s v="No Gun"/>
  </r>
  <r>
    <n v="2336"/>
    <n v="2588"/>
    <s v="Edwin Fuentes"/>
    <d v="2017-05-16T00:00:00"/>
    <s v="shot"/>
    <s v="gun"/>
    <x v="22"/>
    <x v="0"/>
    <s v="H"/>
    <s v="Tustin"/>
    <s v="CA"/>
    <b v="1"/>
    <s v="attack"/>
    <s v="Not fleeing"/>
    <b v="0"/>
    <s v="armed"/>
    <s v="Gun"/>
  </r>
  <r>
    <n v="2337"/>
    <n v="2591"/>
    <s v="Marshall Barrus"/>
    <d v="2017-05-16T00:00:00"/>
    <s v="shot"/>
    <s v="gun"/>
    <x v="38"/>
    <x v="0"/>
    <s v="W"/>
    <s v="Three Forks"/>
    <s v="MT"/>
    <b v="0"/>
    <s v="attack"/>
    <s v="Car"/>
    <b v="0"/>
    <s v="armed"/>
    <s v="Gun"/>
  </r>
  <r>
    <n v="2338"/>
    <n v="2590"/>
    <s v="Daniel George Boak"/>
    <d v="2017-05-17T00:00:00"/>
    <s v="shot"/>
    <m/>
    <x v="14"/>
    <x v="0"/>
    <s v="W"/>
    <s v="Arlington"/>
    <s v="VA"/>
    <b v="0"/>
    <s v="attack"/>
    <s v="Car"/>
    <b v="0"/>
    <s v="unarmed or undetermined or null"/>
    <s v="No Gun"/>
  </r>
  <r>
    <n v="2339"/>
    <n v="2592"/>
    <s v="Anthony Paul Ardo"/>
    <d v="2017-05-20T00:00:00"/>
    <s v="shot"/>
    <s v="fireworks"/>
    <x v="1"/>
    <x v="0"/>
    <s v="W"/>
    <s v="Lower Mount Bethel"/>
    <s v="PA"/>
    <b v="1"/>
    <s v="other"/>
    <s v="Not fleeing"/>
    <b v="0"/>
    <s v="armed"/>
    <s v="No Gun"/>
  </r>
  <r>
    <n v="2340"/>
    <n v="2593"/>
    <s v="Roger Bubar"/>
    <d v="2017-05-20T00:00:00"/>
    <s v="shot"/>
    <s v="gun"/>
    <x v="63"/>
    <x v="0"/>
    <s v="W"/>
    <s v="Belgrade"/>
    <s v="ME"/>
    <b v="0"/>
    <s v="attack"/>
    <s v="Not fleeing"/>
    <b v="0"/>
    <s v="armed"/>
    <s v="Gun"/>
  </r>
  <r>
    <n v="2341"/>
    <n v="2599"/>
    <s v="Shannon Edward Estill"/>
    <d v="2017-05-20T00:00:00"/>
    <s v="shot"/>
    <s v="toy weapon"/>
    <x v="48"/>
    <x v="0"/>
    <s v="W"/>
    <s v="Pleasanton"/>
    <s v="CA"/>
    <b v="1"/>
    <s v="attack"/>
    <s v="Not fleeing"/>
    <b v="1"/>
    <s v="armed"/>
    <s v="No Gun"/>
  </r>
  <r>
    <n v="2342"/>
    <n v="2594"/>
    <s v="Jimmie Montel Sanders"/>
    <d v="2017-05-21T00:00:00"/>
    <s v="shot"/>
    <s v="gun"/>
    <x v="19"/>
    <x v="0"/>
    <s v="B"/>
    <s v="Appleton"/>
    <s v="WI"/>
    <b v="0"/>
    <s v="attack"/>
    <s v="Not fleeing"/>
    <b v="0"/>
    <s v="armed"/>
    <s v="Gun"/>
  </r>
  <r>
    <n v="2343"/>
    <n v="2595"/>
    <s v="Joseph M. Hodgin"/>
    <d v="2017-05-21T00:00:00"/>
    <s v="shot"/>
    <s v="gun"/>
    <x v="21"/>
    <x v="0"/>
    <s v="W"/>
    <s v="Allentown"/>
    <s v="PA"/>
    <b v="0"/>
    <s v="attack"/>
    <s v="Car"/>
    <b v="0"/>
    <s v="armed"/>
    <s v="Gun"/>
  </r>
  <r>
    <n v="2344"/>
    <n v="2596"/>
    <s v="Ricco Devante Holden"/>
    <d v="2017-05-21T00:00:00"/>
    <s v="shot"/>
    <s v="unarmed"/>
    <x v="22"/>
    <x v="0"/>
    <s v="B"/>
    <s v="Converse"/>
    <s v="LA"/>
    <b v="0"/>
    <s v="attack"/>
    <s v="Not fleeing"/>
    <b v="0"/>
    <s v="unarmed or undetermined or null"/>
    <s v="No Gun"/>
  </r>
  <r>
    <n v="2345"/>
    <n v="2598"/>
    <s v="Carlos Garcia Petrovich"/>
    <d v="2017-05-21T00:00:00"/>
    <s v="shot"/>
    <s v="unarmed"/>
    <x v="13"/>
    <x v="0"/>
    <s v="H"/>
    <s v="Orlando"/>
    <s v="FL"/>
    <b v="0"/>
    <s v="attack"/>
    <s v="Not fleeing"/>
    <b v="0"/>
    <s v="unarmed or undetermined or null"/>
    <s v="No Gun"/>
  </r>
  <r>
    <n v="2346"/>
    <n v="2600"/>
    <s v="Aaron M. Thompson"/>
    <d v="2017-05-22T00:00:00"/>
    <s v="shot"/>
    <s v="knife"/>
    <x v="10"/>
    <x v="0"/>
    <s v="W"/>
    <s v="Mountain Home"/>
    <s v="ID"/>
    <b v="0"/>
    <s v="attack"/>
    <s v="Not fleeing"/>
    <b v="0"/>
    <s v="armed"/>
    <s v="No Gun"/>
  </r>
  <r>
    <n v="2347"/>
    <n v="2601"/>
    <s v="Jorge Alberto Fuentes"/>
    <d v="2017-05-23T00:00:00"/>
    <s v="shot and Tasered"/>
    <s v="gun"/>
    <x v="27"/>
    <x v="0"/>
    <s v="H"/>
    <s v="Glendale"/>
    <s v="AZ"/>
    <b v="0"/>
    <s v="attack"/>
    <s v="Other"/>
    <b v="0"/>
    <s v="armed"/>
    <s v="Gun"/>
  </r>
  <r>
    <n v="2348"/>
    <n v="2602"/>
    <s v="Michael Anthony Bonini"/>
    <d v="2017-05-23T00:00:00"/>
    <s v="shot"/>
    <s v="gun"/>
    <x v="63"/>
    <x v="0"/>
    <s v="W"/>
    <s v="Pahrump"/>
    <s v="NV"/>
    <b v="0"/>
    <s v="attack"/>
    <s v="Not fleeing"/>
    <b v="0"/>
    <s v="armed"/>
    <s v="Gun"/>
  </r>
  <r>
    <n v="2349"/>
    <n v="2603"/>
    <s v="John Eno"/>
    <d v="2017-05-23T00:00:00"/>
    <s v="shot"/>
    <s v="gun"/>
    <x v="37"/>
    <x v="0"/>
    <s v="W"/>
    <s v="San Francisco"/>
    <s v="CA"/>
    <b v="0"/>
    <s v="other"/>
    <s v="Not fleeing"/>
    <b v="0"/>
    <s v="armed"/>
    <s v="Gun"/>
  </r>
  <r>
    <n v="2350"/>
    <n v="2605"/>
    <s v="Albert Gagnier"/>
    <d v="2017-05-23T00:00:00"/>
    <s v="shot"/>
    <s v="gun"/>
    <x v="40"/>
    <x v="0"/>
    <s v="W"/>
    <s v="Knoxville"/>
    <s v="TN"/>
    <b v="0"/>
    <s v="attack"/>
    <s v="Not fleeing"/>
    <b v="0"/>
    <s v="armed"/>
    <s v="Gun"/>
  </r>
  <r>
    <n v="2351"/>
    <n v="2604"/>
    <s v="Hayden J. Stutz"/>
    <d v="2017-05-24T00:00:00"/>
    <s v="shot"/>
    <s v="unarmed"/>
    <x v="22"/>
    <x v="0"/>
    <s v="W"/>
    <s v="Canton"/>
    <s v="OH"/>
    <b v="1"/>
    <s v="attack"/>
    <s v="Not fleeing"/>
    <b v="1"/>
    <s v="unarmed or undetermined or null"/>
    <s v="No Gun"/>
  </r>
  <r>
    <n v="2352"/>
    <n v="2606"/>
    <s v="TK TK"/>
    <d v="2017-05-24T00:00:00"/>
    <s v="shot"/>
    <s v="gun"/>
    <x v="46"/>
    <x v="0"/>
    <s v="H"/>
    <s v="Los Angeles"/>
    <s v="CA"/>
    <b v="0"/>
    <s v="attack"/>
    <s v="Not fleeing"/>
    <b v="0"/>
    <s v="armed"/>
    <s v="Gun"/>
  </r>
  <r>
    <n v="2353"/>
    <n v="2618"/>
    <s v="Shawn Buck"/>
    <d v="2017-05-25T00:00:00"/>
    <s v="shot"/>
    <s v="gun"/>
    <x v="2"/>
    <x v="0"/>
    <s v="W"/>
    <s v="Fairbanks"/>
    <s v="AK"/>
    <b v="0"/>
    <s v="attack"/>
    <s v="Car"/>
    <b v="0"/>
    <s v="armed"/>
    <s v="Gun"/>
  </r>
  <r>
    <n v="2354"/>
    <n v="2614"/>
    <s v="Hector Gamboa"/>
    <d v="2017-05-26T00:00:00"/>
    <s v="shot"/>
    <s v="unarmed"/>
    <x v="37"/>
    <x v="0"/>
    <s v="H"/>
    <s v="San Rafael"/>
    <s v="NM"/>
    <b v="0"/>
    <s v="undetermined"/>
    <s v="Not fleeing"/>
    <b v="0"/>
    <s v="unarmed or undetermined or null"/>
    <s v="No Gun"/>
  </r>
  <r>
    <n v="2355"/>
    <n v="2615"/>
    <s v="Jamie J. Robinson"/>
    <d v="2017-05-26T00:00:00"/>
    <s v="shot"/>
    <s v="gun"/>
    <x v="19"/>
    <x v="0"/>
    <s v="W"/>
    <s v="St. Louis"/>
    <s v="MO"/>
    <b v="1"/>
    <s v="attack"/>
    <s v="Not fleeing"/>
    <b v="0"/>
    <s v="armed"/>
    <s v="Gun"/>
  </r>
  <r>
    <n v="2356"/>
    <n v="2616"/>
    <s v="Joseph Zimmerman"/>
    <d v="2017-05-26T00:00:00"/>
    <s v="shot"/>
    <s v="toy weapon"/>
    <x v="8"/>
    <x v="0"/>
    <s v="W"/>
    <s v="Tucson"/>
    <s v="AZ"/>
    <b v="1"/>
    <s v="attack"/>
    <s v="Not fleeing"/>
    <b v="0"/>
    <s v="armed"/>
    <s v="No Gun"/>
  </r>
  <r>
    <n v="2357"/>
    <n v="2612"/>
    <s v="Ron Harlan Lewallen"/>
    <d v="2017-05-27T00:00:00"/>
    <s v="shot"/>
    <m/>
    <x v="12"/>
    <x v="0"/>
    <s v="W"/>
    <s v="Oneida"/>
    <s v="TN"/>
    <b v="0"/>
    <s v="other"/>
    <s v="Car"/>
    <b v="0"/>
    <s v="unarmed or undetermined or null"/>
    <s v="No Gun"/>
  </r>
  <r>
    <n v="2358"/>
    <n v="2613"/>
    <s v="Eduardo Valencia"/>
    <d v="2017-05-27T00:00:00"/>
    <s v="shot"/>
    <s v="gun"/>
    <x v="12"/>
    <x v="0"/>
    <m/>
    <s v="Austell"/>
    <s v="GA"/>
    <b v="0"/>
    <s v="attack"/>
    <s v="Not fleeing"/>
    <b v="0"/>
    <s v="armed"/>
    <s v="Gun"/>
  </r>
  <r>
    <n v="2359"/>
    <n v="2608"/>
    <s v="TK TK"/>
    <d v="2017-05-28T00:00:00"/>
    <s v="shot"/>
    <s v="gun"/>
    <x v="46"/>
    <x v="0"/>
    <m/>
    <s v="Miami"/>
    <s v="FL"/>
    <b v="0"/>
    <s v="attack"/>
    <s v="Car"/>
    <b v="0"/>
    <s v="armed"/>
    <s v="Gun"/>
  </r>
  <r>
    <n v="2360"/>
    <n v="2610"/>
    <s v="Shaquian Tyrone Johnson"/>
    <d v="2017-05-28T00:00:00"/>
    <s v="shot"/>
    <s v="gun"/>
    <x v="6"/>
    <x v="0"/>
    <s v="B"/>
    <s v="Cary"/>
    <s v="NC"/>
    <b v="0"/>
    <s v="attack"/>
    <s v="Not fleeing"/>
    <b v="0"/>
    <s v="armed"/>
    <s v="Gun"/>
  </r>
  <r>
    <n v="2361"/>
    <n v="2611"/>
    <s v="Francis de la Cruz"/>
    <d v="2017-05-28T00:00:00"/>
    <s v="shot and Tasered"/>
    <s v="ax"/>
    <x v="7"/>
    <x v="0"/>
    <m/>
    <s v="San Jose"/>
    <s v="CA"/>
    <b v="1"/>
    <s v="other"/>
    <s v="Not fleeing"/>
    <b v="0"/>
    <s v="armed"/>
    <s v="No Gun"/>
  </r>
  <r>
    <n v="2362"/>
    <n v="2607"/>
    <s v="Chad Dionne"/>
    <d v="2017-05-29T00:00:00"/>
    <s v="shot"/>
    <s v="gun"/>
    <x v="13"/>
    <x v="0"/>
    <s v="W"/>
    <s v="Arundel"/>
    <s v="ME"/>
    <b v="0"/>
    <s v="other"/>
    <s v="Not fleeing"/>
    <b v="0"/>
    <s v="armed"/>
    <s v="Gun"/>
  </r>
  <r>
    <n v="2363"/>
    <n v="2609"/>
    <s v="Joseph Godinez"/>
    <d v="2017-05-29T00:00:00"/>
    <s v="shot"/>
    <m/>
    <x v="45"/>
    <x v="0"/>
    <s v="H"/>
    <s v="Vacaville"/>
    <s v="CA"/>
    <b v="0"/>
    <s v="attack"/>
    <s v="Car"/>
    <b v="1"/>
    <s v="unarmed or undetermined or null"/>
    <s v="No Gun"/>
  </r>
  <r>
    <n v="2364"/>
    <n v="2619"/>
    <s v="Larry Warren Kipps"/>
    <d v="2017-05-29T00:00:00"/>
    <s v="shot"/>
    <s v="gun"/>
    <x v="58"/>
    <x v="0"/>
    <m/>
    <s v="Gerrardstown"/>
    <s v="WV"/>
    <b v="1"/>
    <s v="attack"/>
    <s v="Not fleeing"/>
    <b v="0"/>
    <s v="armed"/>
    <s v="Gun"/>
  </r>
  <r>
    <n v="2365"/>
    <n v="2631"/>
    <s v="Roman Jade Carrillo"/>
    <d v="2017-05-30T00:00:00"/>
    <s v="shot"/>
    <s v="gun"/>
    <x v="5"/>
    <x v="0"/>
    <s v="H"/>
    <s v="Salt Lake City"/>
    <s v="UT"/>
    <b v="0"/>
    <s v="attack"/>
    <s v="Car"/>
    <b v="0"/>
    <s v="armed"/>
    <s v="Gun"/>
  </r>
  <r>
    <n v="2366"/>
    <n v="2620"/>
    <s v="James Gleason"/>
    <d v="2017-05-31T00:00:00"/>
    <s v="shot"/>
    <m/>
    <x v="22"/>
    <x v="0"/>
    <s v="W"/>
    <s v="Hesperia"/>
    <s v="CA"/>
    <b v="0"/>
    <s v="attack"/>
    <m/>
    <b v="0"/>
    <s v="unarmed or undetermined or null"/>
    <s v="No Gun"/>
  </r>
  <r>
    <n v="2367"/>
    <n v="2621"/>
    <s v="James Daniel Hill"/>
    <d v="2017-05-31T00:00:00"/>
    <s v="shot"/>
    <s v="gun"/>
    <x v="31"/>
    <x v="0"/>
    <s v="W"/>
    <s v="Centennial"/>
    <s v="CO"/>
    <b v="0"/>
    <s v="other"/>
    <s v="Other"/>
    <b v="0"/>
    <s v="armed"/>
    <s v="Gun"/>
  </r>
  <r>
    <n v="2368"/>
    <n v="2633"/>
    <s v="Francisco Suarez-Madonado"/>
    <d v="2017-06-01T00:00:00"/>
    <s v="shot"/>
    <s v="gun"/>
    <x v="25"/>
    <x v="0"/>
    <s v="H"/>
    <s v="Las Vegas"/>
    <s v="NV"/>
    <b v="1"/>
    <s v="attack"/>
    <s v="Not fleeing"/>
    <b v="0"/>
    <s v="armed"/>
    <s v="Gun"/>
  </r>
  <r>
    <n v="2369"/>
    <n v="2623"/>
    <s v="Edward Everett Courtenay"/>
    <d v="2017-06-02T00:00:00"/>
    <s v="shot"/>
    <m/>
    <x v="39"/>
    <x v="0"/>
    <s v="W"/>
    <s v="Yulee"/>
    <s v="FL"/>
    <b v="0"/>
    <s v="attack"/>
    <s v="Car"/>
    <b v="0"/>
    <s v="unarmed or undetermined or null"/>
    <s v="No Gun"/>
  </r>
  <r>
    <n v="2370"/>
    <n v="2624"/>
    <s v="Charles Darnell Baker"/>
    <d v="2017-06-02T00:00:00"/>
    <s v="shot"/>
    <s v="gun"/>
    <x v="20"/>
    <x v="0"/>
    <s v="B"/>
    <s v="Abbeville"/>
    <s v="AL"/>
    <b v="0"/>
    <s v="attack"/>
    <s v="Not fleeing"/>
    <b v="0"/>
    <s v="armed"/>
    <s v="Gun"/>
  </r>
  <r>
    <n v="2371"/>
    <n v="2626"/>
    <s v="Marc Brandon Davis"/>
    <d v="2017-06-02T00:00:00"/>
    <s v="shot"/>
    <s v="unarmed"/>
    <x v="8"/>
    <x v="0"/>
    <s v="B"/>
    <s v="Petal"/>
    <s v="MS"/>
    <b v="0"/>
    <s v="attack"/>
    <s v="Not fleeing"/>
    <b v="0"/>
    <s v="unarmed or undetermined or null"/>
    <s v="No Gun"/>
  </r>
  <r>
    <n v="2372"/>
    <n v="2627"/>
    <s v="Naway Willy"/>
    <d v="2017-06-02T00:00:00"/>
    <s v="shot"/>
    <s v="gun"/>
    <x v="5"/>
    <x v="0"/>
    <s v="A"/>
    <s v="Tulsa"/>
    <s v="OK"/>
    <b v="0"/>
    <s v="attack"/>
    <s v="Foot"/>
    <b v="0"/>
    <s v="armed"/>
    <s v="Gun"/>
  </r>
  <r>
    <n v="2373"/>
    <n v="2628"/>
    <s v="Corsean Lewis"/>
    <d v="2017-06-02T00:00:00"/>
    <s v="shot"/>
    <s v="gun"/>
    <x v="31"/>
    <x v="0"/>
    <s v="B"/>
    <s v="Chicago"/>
    <s v="IL"/>
    <b v="0"/>
    <s v="attack"/>
    <s v="Not fleeing"/>
    <b v="0"/>
    <s v="armed"/>
    <s v="Gun"/>
  </r>
  <r>
    <n v="2374"/>
    <n v="2634"/>
    <s v="Antonio Gerardo Rodriguez"/>
    <d v="2017-06-02T00:00:00"/>
    <s v="shot"/>
    <s v="gun"/>
    <x v="59"/>
    <x v="0"/>
    <s v="H"/>
    <s v="Laredo"/>
    <s v="TX"/>
    <b v="0"/>
    <s v="attack"/>
    <s v="Not fleeing"/>
    <b v="0"/>
    <s v="armed"/>
    <s v="Gun"/>
  </r>
  <r>
    <n v="2375"/>
    <n v="2625"/>
    <s v="Donald Lee Cramer"/>
    <d v="2017-06-03T00:00:00"/>
    <s v="shot"/>
    <s v="gun"/>
    <x v="52"/>
    <x v="0"/>
    <s v="W"/>
    <s v="Avondale"/>
    <s v="AZ"/>
    <b v="0"/>
    <s v="attack"/>
    <s v="Not fleeing"/>
    <b v="0"/>
    <s v="armed"/>
    <s v="Gun"/>
  </r>
  <r>
    <n v="2376"/>
    <n v="2622"/>
    <s v="Jeremy Austin Lindsey"/>
    <d v="2017-06-04T00:00:00"/>
    <s v="shot"/>
    <s v="gun"/>
    <x v="25"/>
    <x v="0"/>
    <s v="W"/>
    <s v="Callahan"/>
    <s v="FL"/>
    <b v="0"/>
    <s v="attack"/>
    <m/>
    <b v="0"/>
    <s v="armed"/>
    <s v="Gun"/>
  </r>
  <r>
    <n v="2377"/>
    <n v="2636"/>
    <s v="Bruce Dawley"/>
    <d v="2017-06-04T00:00:00"/>
    <s v="shot"/>
    <s v="gun"/>
    <x v="54"/>
    <x v="0"/>
    <s v="W"/>
    <s v="Campo"/>
    <s v="CA"/>
    <b v="1"/>
    <s v="attack"/>
    <s v="Not fleeing"/>
    <b v="0"/>
    <s v="armed"/>
    <s v="Gun"/>
  </r>
  <r>
    <n v="2378"/>
    <n v="2632"/>
    <s v="Charles Edgar Mullins"/>
    <d v="2017-06-05T00:00:00"/>
    <s v="shot"/>
    <s v="gun"/>
    <x v="35"/>
    <x v="0"/>
    <s v="W"/>
    <s v="Bardstown"/>
    <s v="KY"/>
    <b v="0"/>
    <s v="attack"/>
    <s v="Car"/>
    <b v="0"/>
    <s v="armed"/>
    <s v="Gun"/>
  </r>
  <r>
    <n v="2379"/>
    <n v="2635"/>
    <s v="John Spaulding"/>
    <d v="2017-06-05T00:00:00"/>
    <s v="shot"/>
    <s v="gun"/>
    <x v="1"/>
    <x v="0"/>
    <s v="B"/>
    <s v="Miami"/>
    <s v="FL"/>
    <b v="0"/>
    <s v="other"/>
    <m/>
    <b v="0"/>
    <s v="armed"/>
    <s v="Gun"/>
  </r>
  <r>
    <n v="2380"/>
    <n v="2637"/>
    <s v="Quentin Louis Case"/>
    <d v="2017-06-05T00:00:00"/>
    <s v="shot"/>
    <s v="gun"/>
    <x v="8"/>
    <x v="0"/>
    <s v="W"/>
    <s v="Lakes Wales"/>
    <s v="FL"/>
    <b v="0"/>
    <s v="attack"/>
    <s v="Other"/>
    <b v="0"/>
    <s v="armed"/>
    <s v="Gun"/>
  </r>
  <r>
    <n v="2381"/>
    <n v="2638"/>
    <s v="Adrian Maurice Hardeman"/>
    <d v="2017-06-05T00:00:00"/>
    <s v="shot"/>
    <s v="gun"/>
    <x v="13"/>
    <x v="0"/>
    <s v="B"/>
    <s v="Gonzales County"/>
    <s v="TX"/>
    <b v="0"/>
    <s v="other"/>
    <m/>
    <b v="0"/>
    <s v="armed"/>
    <s v="Gun"/>
  </r>
  <r>
    <n v="2382"/>
    <n v="2640"/>
    <s v="Mark Ellis"/>
    <d v="2017-06-06T00:00:00"/>
    <s v="shot"/>
    <s v="gun"/>
    <x v="30"/>
    <x v="0"/>
    <s v="W"/>
    <s v="Orrington"/>
    <s v="ME"/>
    <b v="0"/>
    <s v="attack"/>
    <s v="Not fleeing"/>
    <b v="0"/>
    <s v="armed"/>
    <s v="Gun"/>
  </r>
  <r>
    <n v="2383"/>
    <n v="2641"/>
    <s v="David W. Hamilton"/>
    <d v="2017-06-06T00:00:00"/>
    <s v="shot"/>
    <s v="gun"/>
    <x v="44"/>
    <x v="0"/>
    <m/>
    <s v="Vancouver"/>
    <s v="WA"/>
    <b v="0"/>
    <s v="attack"/>
    <s v="Car"/>
    <b v="0"/>
    <s v="armed"/>
    <s v="Gun"/>
  </r>
  <r>
    <n v="2384"/>
    <n v="2639"/>
    <s v="Salvadro Alfredo Pablo Lopez"/>
    <d v="2017-06-07T00:00:00"/>
    <s v="shot"/>
    <s v="gun"/>
    <x v="27"/>
    <x v="0"/>
    <s v="H"/>
    <s v="Fresno"/>
    <s v="CA"/>
    <b v="0"/>
    <s v="attack"/>
    <m/>
    <b v="1"/>
    <s v="armed"/>
    <s v="Gun"/>
  </r>
  <r>
    <n v="2385"/>
    <n v="2642"/>
    <s v="Isaiah M. Hammett"/>
    <d v="2017-06-07T00:00:00"/>
    <s v="shot"/>
    <s v="gun"/>
    <x v="27"/>
    <x v="0"/>
    <s v="W"/>
    <s v="St. Louis"/>
    <s v="MO"/>
    <b v="0"/>
    <s v="attack"/>
    <s v="Not fleeing"/>
    <b v="0"/>
    <s v="armed"/>
    <s v="Gun"/>
  </r>
  <r>
    <n v="2386"/>
    <n v="2644"/>
    <s v="Blaine Robert Erb"/>
    <d v="2017-06-07T00:00:00"/>
    <s v="shot"/>
    <s v="gun"/>
    <x v="7"/>
    <x v="0"/>
    <s v="W"/>
    <s v="Dundalk"/>
    <s v="MD"/>
    <b v="0"/>
    <s v="attack"/>
    <s v="Not fleeing"/>
    <b v="1"/>
    <s v="armed"/>
    <s v="Gun"/>
  </r>
  <r>
    <n v="2387"/>
    <n v="2645"/>
    <s v="Donald Smith"/>
    <d v="2017-06-07T00:00:00"/>
    <s v="shot"/>
    <s v="gun"/>
    <x v="23"/>
    <x v="0"/>
    <s v="W"/>
    <s v="Hudson"/>
    <s v="NC"/>
    <b v="1"/>
    <s v="attack"/>
    <s v="Not fleeing"/>
    <b v="0"/>
    <s v="armed"/>
    <s v="Gun"/>
  </r>
  <r>
    <n v="2388"/>
    <n v="2646"/>
    <s v="Michele Rice"/>
    <d v="2017-06-08T00:00:00"/>
    <s v="shot"/>
    <s v="gun"/>
    <x v="19"/>
    <x v="1"/>
    <s v="W"/>
    <s v="Long Beach"/>
    <s v="CA"/>
    <b v="0"/>
    <s v="attack"/>
    <s v="Not fleeing"/>
    <b v="0"/>
    <s v="armed"/>
    <s v="Gun"/>
  </r>
  <r>
    <n v="2389"/>
    <n v="2647"/>
    <s v="Oscar Junior"/>
    <d v="2017-06-08T00:00:00"/>
    <s v="shot"/>
    <s v="gun"/>
    <x v="35"/>
    <x v="0"/>
    <s v="H"/>
    <s v="Bakersfield"/>
    <s v="CA"/>
    <b v="0"/>
    <s v="attack"/>
    <s v="Not fleeing"/>
    <b v="0"/>
    <s v="armed"/>
    <s v="Gun"/>
  </r>
  <r>
    <n v="2390"/>
    <n v="2648"/>
    <s v="David Jones"/>
    <d v="2017-06-08T00:00:00"/>
    <s v="shot and Tasered"/>
    <s v="gun"/>
    <x v="12"/>
    <x v="0"/>
    <s v="B"/>
    <s v="Philadelphia"/>
    <s v="PA"/>
    <b v="0"/>
    <s v="other"/>
    <s v="Foot"/>
    <b v="0"/>
    <s v="armed"/>
    <s v="Gun"/>
  </r>
  <r>
    <n v="2391"/>
    <n v="2649"/>
    <s v="Stephen Rich"/>
    <d v="2017-06-08T00:00:00"/>
    <s v="shot"/>
    <s v="gun"/>
    <x v="26"/>
    <x v="0"/>
    <s v="W"/>
    <s v="Loveland"/>
    <s v="CO"/>
    <b v="0"/>
    <s v="attack"/>
    <m/>
    <b v="0"/>
    <s v="armed"/>
    <s v="Gun"/>
  </r>
  <r>
    <n v="2392"/>
    <n v="2650"/>
    <s v="Paul Mashburn"/>
    <d v="2017-06-08T00:00:00"/>
    <s v="shot"/>
    <s v="gun"/>
    <x v="48"/>
    <x v="0"/>
    <s v="W"/>
    <s v="Roland"/>
    <s v="OK"/>
    <b v="1"/>
    <s v="attack"/>
    <s v="Not fleeing"/>
    <b v="0"/>
    <s v="armed"/>
    <s v="Gun"/>
  </r>
  <r>
    <n v="2393"/>
    <n v="2651"/>
    <s v="Joshua Barre"/>
    <d v="2017-06-09T00:00:00"/>
    <s v="shot and Tasered"/>
    <s v="knife"/>
    <x v="20"/>
    <x v="0"/>
    <s v="B"/>
    <s v="Tulsa"/>
    <s v="OK"/>
    <b v="1"/>
    <s v="other"/>
    <s v="Not fleeing"/>
    <b v="0"/>
    <s v="armed"/>
    <s v="No Gun"/>
  </r>
  <r>
    <n v="2394"/>
    <n v="2652"/>
    <s v="Antonio Juarez"/>
    <d v="2017-06-09T00:00:00"/>
    <s v="shot"/>
    <s v="gun"/>
    <x v="52"/>
    <x v="0"/>
    <s v="H"/>
    <s v="Lyons"/>
    <s v="IL"/>
    <b v="0"/>
    <s v="attack"/>
    <s v="Car"/>
    <b v="0"/>
    <s v="armed"/>
    <s v="Gun"/>
  </r>
  <r>
    <n v="2395"/>
    <n v="2653"/>
    <s v="Theodore Brendecke"/>
    <d v="2017-06-09T00:00:00"/>
    <s v="shot"/>
    <s v="gun"/>
    <x v="69"/>
    <x v="0"/>
    <s v="W"/>
    <s v="Miami"/>
    <s v="FL"/>
    <b v="1"/>
    <s v="attack"/>
    <m/>
    <b v="0"/>
    <s v="armed"/>
    <s v="Gun"/>
  </r>
  <r>
    <n v="2396"/>
    <n v="2654"/>
    <s v="Isaiah Obet"/>
    <d v="2017-06-10T00:00:00"/>
    <s v="shot"/>
    <s v="knife"/>
    <x v="9"/>
    <x v="0"/>
    <s v="O"/>
    <s v="Auburn"/>
    <s v="WA"/>
    <b v="0"/>
    <s v="other"/>
    <s v="Car"/>
    <b v="0"/>
    <s v="armed"/>
    <s v="No Gun"/>
  </r>
  <r>
    <n v="2397"/>
    <n v="2655"/>
    <s v="Robin Blaylock"/>
    <d v="2017-06-10T00:00:00"/>
    <s v="shot"/>
    <s v="gun"/>
    <x v="0"/>
    <x v="0"/>
    <s v="W"/>
    <s v="North English"/>
    <s v="IA"/>
    <b v="0"/>
    <s v="other"/>
    <s v="Not fleeing"/>
    <b v="0"/>
    <s v="armed"/>
    <s v="Gun"/>
  </r>
  <r>
    <n v="2398"/>
    <n v="2660"/>
    <s v="Emmett Edward Hall"/>
    <d v="2017-06-10T00:00:00"/>
    <s v="shot"/>
    <s v="knife"/>
    <x v="53"/>
    <x v="0"/>
    <s v="W"/>
    <s v="Abilene"/>
    <s v="TX"/>
    <b v="1"/>
    <s v="other"/>
    <s v="Not fleeing"/>
    <b v="0"/>
    <s v="armed"/>
    <s v="No Gun"/>
  </r>
  <r>
    <n v="2399"/>
    <n v="2661"/>
    <s v="Terry Williams"/>
    <d v="2017-06-11T00:00:00"/>
    <s v="shot"/>
    <m/>
    <x v="29"/>
    <x v="0"/>
    <s v="B"/>
    <s v="Milwaukee"/>
    <s v="WI"/>
    <b v="0"/>
    <s v="other"/>
    <s v="Car"/>
    <b v="0"/>
    <s v="unarmed or undetermined or null"/>
    <s v="No Gun"/>
  </r>
  <r>
    <n v="2400"/>
    <n v="2656"/>
    <s v="Johnny Platas"/>
    <d v="2017-06-12T00:00:00"/>
    <s v="shot and Tasered"/>
    <s v="knife"/>
    <x v="35"/>
    <x v="0"/>
    <s v="H"/>
    <s v="Selma"/>
    <s v="CA"/>
    <b v="0"/>
    <s v="other"/>
    <s v="Not fleeing"/>
    <b v="0"/>
    <s v="armed"/>
    <s v="No Gun"/>
  </r>
  <r>
    <n v="2401"/>
    <n v="2658"/>
    <s v="Eleuterio Amaya-Torres"/>
    <d v="2017-06-12T00:00:00"/>
    <s v="shot"/>
    <s v="gun"/>
    <x v="51"/>
    <x v="0"/>
    <s v="H"/>
    <s v="Plano"/>
    <s v="TX"/>
    <b v="0"/>
    <s v="attack"/>
    <s v="Not fleeing"/>
    <b v="0"/>
    <s v="armed"/>
    <s v="Gun"/>
  </r>
  <r>
    <n v="2402"/>
    <n v="2659"/>
    <s v="John Wesley Bays"/>
    <d v="2017-06-12T00:00:00"/>
    <s v="shot"/>
    <s v="gun"/>
    <x v="44"/>
    <x v="0"/>
    <s v="W"/>
    <s v="Trosper"/>
    <s v="KY"/>
    <b v="0"/>
    <s v="attack"/>
    <s v="Not fleeing"/>
    <b v="0"/>
    <s v="armed"/>
    <s v="Gun"/>
  </r>
  <r>
    <n v="2403"/>
    <n v="2663"/>
    <s v="Avery D. Metrejean"/>
    <d v="2017-06-12T00:00:00"/>
    <s v="shot"/>
    <s v="gun"/>
    <x v="7"/>
    <x v="0"/>
    <s v="W"/>
    <s v="Cade"/>
    <s v="LA"/>
    <b v="0"/>
    <s v="other"/>
    <s v="Not fleeing"/>
    <b v="0"/>
    <s v="armed"/>
    <s v="Gun"/>
  </r>
  <r>
    <n v="2404"/>
    <n v="2657"/>
    <s v="Austin Durham"/>
    <d v="2017-06-13T00:00:00"/>
    <s v="shot"/>
    <s v="gun"/>
    <x v="22"/>
    <x v="0"/>
    <s v="W"/>
    <s v="Jerseyville"/>
    <s v="IL"/>
    <b v="0"/>
    <s v="attack"/>
    <s v="Foot"/>
    <b v="0"/>
    <s v="armed"/>
    <s v="Gun"/>
  </r>
  <r>
    <n v="2405"/>
    <n v="2662"/>
    <s v="Barry Jones"/>
    <d v="2017-06-13T00:00:00"/>
    <s v="shot"/>
    <s v="gun"/>
    <x v="16"/>
    <x v="0"/>
    <s v="W"/>
    <s v="Hampton"/>
    <s v="NH"/>
    <b v="0"/>
    <s v="other"/>
    <s v="Not fleeing"/>
    <b v="0"/>
    <s v="armed"/>
    <s v="Gun"/>
  </r>
  <r>
    <n v="2406"/>
    <n v="2664"/>
    <s v="Jordan Frazier"/>
    <d v="2017-06-13T00:00:00"/>
    <s v="shot"/>
    <s v="gun"/>
    <x v="7"/>
    <x v="0"/>
    <s v="B"/>
    <s v="Baton Rouge"/>
    <s v="LA"/>
    <b v="0"/>
    <s v="other"/>
    <s v="Not fleeing"/>
    <b v="0"/>
    <s v="armed"/>
    <s v="Gun"/>
  </r>
  <r>
    <n v="2407"/>
    <n v="2665"/>
    <s v="Chazz Brown"/>
    <d v="2017-06-13T00:00:00"/>
    <s v="shot"/>
    <s v="gun"/>
    <x v="19"/>
    <x v="0"/>
    <s v="B"/>
    <s v="St Louis"/>
    <s v="MO"/>
    <b v="0"/>
    <s v="attack"/>
    <s v="Not fleeing"/>
    <b v="0"/>
    <s v="armed"/>
    <s v="Gun"/>
  </r>
  <r>
    <n v="2408"/>
    <n v="2666"/>
    <s v="Tommy Le"/>
    <d v="2017-06-14T00:00:00"/>
    <s v="shot and Tasered"/>
    <s v="pen"/>
    <x v="45"/>
    <x v="0"/>
    <s v="A"/>
    <s v="Burien"/>
    <s v="WA"/>
    <b v="0"/>
    <s v="attack"/>
    <s v="Not fleeing"/>
    <b v="0"/>
    <s v="armed"/>
    <s v="No Gun"/>
  </r>
  <r>
    <n v="2409"/>
    <n v="2667"/>
    <s v="James T. Hodgkinson"/>
    <d v="2017-06-14T00:00:00"/>
    <s v="shot"/>
    <s v="gun"/>
    <x v="54"/>
    <x v="0"/>
    <s v="W"/>
    <s v="Alexandria"/>
    <s v="VA"/>
    <b v="0"/>
    <s v="attack"/>
    <s v="Not fleeing"/>
    <b v="0"/>
    <s v="armed"/>
    <s v="Gun"/>
  </r>
  <r>
    <n v="2410"/>
    <n v="2668"/>
    <s v="Michael Morris"/>
    <d v="2017-06-14T00:00:00"/>
    <s v="shot"/>
    <s v="knife"/>
    <x v="30"/>
    <x v="0"/>
    <s v="W"/>
    <s v="Somerville"/>
    <s v="TN"/>
    <b v="1"/>
    <s v="other"/>
    <s v="Not fleeing"/>
    <b v="0"/>
    <s v="armed"/>
    <s v="No Gun"/>
  </r>
  <r>
    <n v="2411"/>
    <n v="2671"/>
    <s v="Michael Brown"/>
    <d v="2017-06-15T00:00:00"/>
    <s v="shot"/>
    <s v="gun"/>
    <x v="34"/>
    <x v="0"/>
    <s v="W"/>
    <s v="Newton"/>
    <s v="NH"/>
    <b v="0"/>
    <s v="undetermined"/>
    <s v="Car"/>
    <b v="0"/>
    <s v="armed"/>
    <s v="Gun"/>
  </r>
  <r>
    <n v="2412"/>
    <n v="2669"/>
    <s v="Robert J. Berube"/>
    <d v="2017-06-16T00:00:00"/>
    <s v="shot"/>
    <s v="gun"/>
    <x v="11"/>
    <x v="0"/>
    <s v="W"/>
    <s v="Water Valley"/>
    <s v="MS"/>
    <b v="0"/>
    <s v="attack"/>
    <s v="Car"/>
    <b v="0"/>
    <s v="armed"/>
    <s v="Gun"/>
  </r>
  <r>
    <n v="2413"/>
    <n v="2670"/>
    <s v="Hector Cisneros Soria"/>
    <d v="2017-06-16T00:00:00"/>
    <s v="shot"/>
    <s v="gun"/>
    <x v="12"/>
    <x v="0"/>
    <s v="H"/>
    <s v="Rialto"/>
    <s v="CA"/>
    <b v="0"/>
    <s v="other"/>
    <s v="Not fleeing"/>
    <b v="1"/>
    <s v="armed"/>
    <s v="Gun"/>
  </r>
  <r>
    <n v="2414"/>
    <n v="2676"/>
    <s v="Sergio Valdovinos"/>
    <d v="2017-06-16T00:00:00"/>
    <s v="shot"/>
    <s v="machete"/>
    <x v="3"/>
    <x v="0"/>
    <s v="H"/>
    <s v="Madera"/>
    <s v="CA"/>
    <b v="1"/>
    <s v="other"/>
    <s v="Not fleeing"/>
    <b v="0"/>
    <s v="armed"/>
    <s v="No Gun"/>
  </r>
  <r>
    <n v="2415"/>
    <n v="2677"/>
    <s v="Jamie Dougan"/>
    <d v="2017-06-16T00:00:00"/>
    <s v="shot"/>
    <s v="unarmed"/>
    <x v="22"/>
    <x v="1"/>
    <s v="W"/>
    <s v="Water Valley"/>
    <s v="MS"/>
    <b v="0"/>
    <s v="other"/>
    <s v="Car"/>
    <b v="0"/>
    <s v="unarmed or undetermined or null"/>
    <s v="No Gun"/>
  </r>
  <r>
    <n v="2416"/>
    <n v="2678"/>
    <s v="Nathan Banks"/>
    <d v="2017-06-16T00:00:00"/>
    <s v="shot"/>
    <s v="gun"/>
    <x v="13"/>
    <x v="0"/>
    <s v="W"/>
    <s v="Antioch"/>
    <s v="CA"/>
    <b v="0"/>
    <s v="other"/>
    <s v="Foot"/>
    <b v="0"/>
    <s v="armed"/>
    <s v="Gun"/>
  </r>
  <r>
    <n v="2417"/>
    <n v="2673"/>
    <s v="Samantha Aguilar"/>
    <d v="2017-06-17T00:00:00"/>
    <s v="shot"/>
    <m/>
    <x v="14"/>
    <x v="1"/>
    <s v="H"/>
    <s v="Montebello"/>
    <s v="CA"/>
    <b v="0"/>
    <s v="other"/>
    <s v="Not fleeing"/>
    <b v="0"/>
    <s v="unarmed or undetermined or null"/>
    <s v="No Gun"/>
  </r>
  <r>
    <n v="2418"/>
    <n v="2674"/>
    <s v="Joseph Paul Hogan"/>
    <d v="2017-06-17T00:00:00"/>
    <s v="shot"/>
    <s v="gun"/>
    <x v="26"/>
    <x v="0"/>
    <s v="W"/>
    <s v="Rapid City"/>
    <s v="SD"/>
    <b v="0"/>
    <s v="attack"/>
    <s v="Not fleeing"/>
    <b v="0"/>
    <s v="armed"/>
    <s v="Gun"/>
  </r>
  <r>
    <n v="2419"/>
    <n v="2672"/>
    <s v="Charleena Lyles"/>
    <d v="2017-06-18T00:00:00"/>
    <s v="shot"/>
    <s v="knife"/>
    <x v="12"/>
    <x v="1"/>
    <s v="B"/>
    <s v="Seattle"/>
    <s v="WA"/>
    <b v="1"/>
    <s v="other"/>
    <s v="Not fleeing"/>
    <b v="0"/>
    <s v="armed"/>
    <s v="No Gun"/>
  </r>
  <r>
    <n v="2420"/>
    <n v="2675"/>
    <s v="William Webster"/>
    <d v="2017-06-18T00:00:00"/>
    <s v="shot"/>
    <s v="gun"/>
    <x v="49"/>
    <x v="0"/>
    <s v="W"/>
    <s v="Waukesha"/>
    <s v="WI"/>
    <b v="1"/>
    <s v="other"/>
    <s v="Not fleeing"/>
    <b v="0"/>
    <s v="armed"/>
    <s v="Gun"/>
  </r>
  <r>
    <n v="2421"/>
    <n v="2680"/>
    <s v="Matthew Colton Stover"/>
    <d v="2017-06-19T00:00:00"/>
    <s v="shot"/>
    <s v="gun"/>
    <x v="27"/>
    <x v="0"/>
    <s v="N"/>
    <s v="Fairbanks"/>
    <s v="AK"/>
    <b v="1"/>
    <s v="attack"/>
    <s v="Foot"/>
    <b v="0"/>
    <s v="armed"/>
    <s v="Gun"/>
  </r>
  <r>
    <n v="2422"/>
    <n v="2681"/>
    <s v="Alton Folmar"/>
    <d v="2017-06-19T00:00:00"/>
    <s v="shot"/>
    <s v="gun"/>
    <x v="14"/>
    <x v="0"/>
    <s v="W"/>
    <s v="Dallas"/>
    <s v="TX"/>
    <b v="0"/>
    <s v="other"/>
    <s v="Not fleeing"/>
    <b v="0"/>
    <s v="armed"/>
    <s v="Gun"/>
  </r>
  <r>
    <n v="2423"/>
    <n v="2683"/>
    <s v="Pedro Ramirez"/>
    <d v="2017-06-20T00:00:00"/>
    <s v="shot and Tasered"/>
    <s v="knife"/>
    <x v="14"/>
    <x v="0"/>
    <s v="H"/>
    <s v="Las Vegas"/>
    <s v="NV"/>
    <b v="0"/>
    <s v="other"/>
    <s v="Not fleeing"/>
    <b v="1"/>
    <s v="armed"/>
    <s v="No Gun"/>
  </r>
  <r>
    <n v="2424"/>
    <n v="2684"/>
    <s v="David Pacas"/>
    <d v="2017-06-20T00:00:00"/>
    <s v="shot"/>
    <s v="toy weapon"/>
    <x v="16"/>
    <x v="0"/>
    <s v="H"/>
    <s v="South Gate"/>
    <s v="CA"/>
    <b v="0"/>
    <s v="attack"/>
    <s v="Other"/>
    <b v="0"/>
    <s v="armed"/>
    <s v="No Gun"/>
  </r>
  <r>
    <n v="2425"/>
    <n v="2685"/>
    <s v="David Bryan Creson"/>
    <d v="2017-06-20T00:00:00"/>
    <s v="shot"/>
    <s v="gun"/>
    <x v="34"/>
    <x v="0"/>
    <s v="W"/>
    <s v="Franklin"/>
    <s v="TN"/>
    <b v="0"/>
    <s v="attack"/>
    <s v="Car"/>
    <b v="0"/>
    <s v="armed"/>
    <s v="Gun"/>
  </r>
  <r>
    <n v="2426"/>
    <n v="2686"/>
    <s v="Jacob Faulkner"/>
    <d v="2017-06-20T00:00:00"/>
    <s v="shot"/>
    <s v="gun"/>
    <x v="3"/>
    <x v="0"/>
    <s v="W"/>
    <s v="St. Clair Township"/>
    <s v="OH"/>
    <b v="1"/>
    <s v="attack"/>
    <s v="Other"/>
    <b v="0"/>
    <s v="armed"/>
    <s v="Gun"/>
  </r>
  <r>
    <n v="2427"/>
    <n v="2687"/>
    <s v="Robb Stewart"/>
    <d v="2017-06-20T00:00:00"/>
    <s v="shot"/>
    <s v="gun"/>
    <x v="44"/>
    <x v="0"/>
    <s v="W"/>
    <s v="Lehigh"/>
    <s v="KS"/>
    <b v="1"/>
    <s v="other"/>
    <s v="Not fleeing"/>
    <b v="0"/>
    <s v="armed"/>
    <s v="Gun"/>
  </r>
  <r>
    <n v="2428"/>
    <n v="2688"/>
    <s v="Brandon D. Lukenbill"/>
    <d v="2017-06-21T00:00:00"/>
    <s v="shot"/>
    <s v="undetermined"/>
    <x v="19"/>
    <x v="0"/>
    <s v="W"/>
    <s v="Nevada"/>
    <s v="MO"/>
    <b v="0"/>
    <s v="undetermined"/>
    <s v="Car"/>
    <b v="0"/>
    <s v="unarmed or undetermined or null"/>
    <s v="No Gun"/>
  </r>
  <r>
    <n v="2429"/>
    <n v="2690"/>
    <s v="Daniel Francisco Valenzuela"/>
    <d v="2017-06-21T00:00:00"/>
    <s v="shot"/>
    <s v="knife"/>
    <x v="13"/>
    <x v="0"/>
    <s v="H"/>
    <s v="Millerton"/>
    <s v="OK"/>
    <b v="0"/>
    <s v="other"/>
    <s v="Not fleeing"/>
    <b v="0"/>
    <s v="armed"/>
    <s v="No Gun"/>
  </r>
  <r>
    <n v="2430"/>
    <n v="2691"/>
    <s v="Armando Garcia-Muro"/>
    <d v="2017-06-22T00:00:00"/>
    <s v="shot"/>
    <s v="unarmed"/>
    <x v="31"/>
    <x v="0"/>
    <s v="H"/>
    <s v="Palmdale"/>
    <s v="CA"/>
    <b v="0"/>
    <s v="other"/>
    <s v="Not fleeing"/>
    <b v="0"/>
    <s v="unarmed or undetermined or null"/>
    <s v="No Gun"/>
  </r>
  <r>
    <n v="2431"/>
    <n v="2693"/>
    <s v="Santino Trevino"/>
    <d v="2017-06-23T00:00:00"/>
    <s v="shot"/>
    <s v="gun"/>
    <x v="45"/>
    <x v="0"/>
    <s v="H"/>
    <s v="Hollywood Hills"/>
    <s v="CA"/>
    <b v="0"/>
    <s v="attack"/>
    <s v="Not fleeing"/>
    <b v="0"/>
    <s v="armed"/>
    <s v="Gun"/>
  </r>
  <r>
    <n v="2432"/>
    <n v="2704"/>
    <s v="Jesus Ramon Deltoro"/>
    <d v="2017-06-23T00:00:00"/>
    <s v="shot"/>
    <m/>
    <x v="8"/>
    <x v="0"/>
    <s v="H"/>
    <s v="Phoenix"/>
    <s v="AZ"/>
    <b v="0"/>
    <s v="attack"/>
    <s v="Car"/>
    <b v="0"/>
    <s v="unarmed or undetermined or null"/>
    <s v="No Gun"/>
  </r>
  <r>
    <n v="2433"/>
    <n v="2699"/>
    <s v="Cameron Ollman"/>
    <d v="2017-06-24T00:00:00"/>
    <s v="shot"/>
    <s v="gun"/>
    <x v="13"/>
    <x v="0"/>
    <s v="W"/>
    <s v="Florence"/>
    <s v="OR"/>
    <b v="1"/>
    <s v="attack"/>
    <s v="Car"/>
    <b v="0"/>
    <s v="armed"/>
    <s v="Gun"/>
  </r>
  <r>
    <n v="2434"/>
    <n v="2701"/>
    <s v="Christopher Michael Murray"/>
    <d v="2017-06-24T00:00:00"/>
    <s v="shot"/>
    <m/>
    <x v="22"/>
    <x v="0"/>
    <s v="W"/>
    <s v="Deer Park"/>
    <s v="AL"/>
    <b v="0"/>
    <s v="other"/>
    <s v="Not fleeing"/>
    <b v="0"/>
    <s v="unarmed or undetermined or null"/>
    <s v="No Gun"/>
  </r>
  <r>
    <n v="2435"/>
    <n v="2702"/>
    <s v="Jimmie Bevenue"/>
    <d v="2017-06-24T00:00:00"/>
    <s v="shot"/>
    <s v="gun"/>
    <x v="1"/>
    <x v="0"/>
    <s v="W"/>
    <s v="Tulsa"/>
    <s v="OK"/>
    <b v="0"/>
    <s v="attack"/>
    <s v="Foot"/>
    <b v="0"/>
    <s v="armed"/>
    <s v="Gun"/>
  </r>
  <r>
    <n v="2436"/>
    <n v="2703"/>
    <s v="Giovonn Joseph-McDade"/>
    <d v="2017-06-24T00:00:00"/>
    <s v="shot"/>
    <m/>
    <x v="45"/>
    <x v="0"/>
    <s v="B"/>
    <s v="Kent"/>
    <s v="WA"/>
    <b v="0"/>
    <s v="other"/>
    <s v="Car"/>
    <b v="0"/>
    <s v="unarmed or undetermined or null"/>
    <s v="No Gun"/>
  </r>
  <r>
    <n v="2437"/>
    <n v="2692"/>
    <s v="Lawrence Heyward Jr."/>
    <d v="2017-06-25T00:00:00"/>
    <s v="shot"/>
    <s v="gun"/>
    <x v="33"/>
    <x v="0"/>
    <s v="B"/>
    <s v="North Charleston"/>
    <s v="SC"/>
    <b v="0"/>
    <s v="undetermined"/>
    <s v="Foot"/>
    <b v="0"/>
    <s v="armed"/>
    <s v="Gun"/>
  </r>
  <r>
    <n v="2438"/>
    <n v="2695"/>
    <s v="Deveonte Johnson"/>
    <d v="2017-06-25T00:00:00"/>
    <s v="shot"/>
    <s v="gun"/>
    <x v="22"/>
    <x v="0"/>
    <s v="B"/>
    <s v="Oklahoma City"/>
    <s v="OK"/>
    <b v="0"/>
    <s v="attack"/>
    <s v="Not fleeing"/>
    <b v="1"/>
    <s v="armed"/>
    <s v="Gun"/>
  </r>
  <r>
    <n v="2439"/>
    <n v="2696"/>
    <s v="Nicholas Johnston"/>
    <d v="2017-06-25T00:00:00"/>
    <s v="shot"/>
    <s v="gun"/>
    <x v="1"/>
    <x v="0"/>
    <s v="W"/>
    <s v="Phoenix"/>
    <s v="AZ"/>
    <b v="0"/>
    <s v="attack"/>
    <s v="Not fleeing"/>
    <b v="0"/>
    <s v="armed"/>
    <s v="Gun"/>
  </r>
  <r>
    <n v="2440"/>
    <n v="2698"/>
    <s v="George Tillman"/>
    <d v="2017-06-25T00:00:00"/>
    <s v="shot"/>
    <s v="gun"/>
    <x v="33"/>
    <x v="0"/>
    <m/>
    <s v="Las Vegas"/>
    <s v="NV"/>
    <b v="0"/>
    <s v="attack"/>
    <s v="Not fleeing"/>
    <b v="1"/>
    <s v="armed"/>
    <s v="Gun"/>
  </r>
  <r>
    <n v="2441"/>
    <n v="2694"/>
    <s v="Rip Huntington"/>
    <d v="2017-06-26T00:00:00"/>
    <s v="shot"/>
    <s v="gun"/>
    <x v="16"/>
    <x v="0"/>
    <s v="H"/>
    <s v="Rowe"/>
    <s v="NM"/>
    <b v="1"/>
    <s v="attack"/>
    <s v="Not fleeing"/>
    <b v="0"/>
    <s v="armed"/>
    <s v="Gun"/>
  </r>
  <r>
    <n v="2442"/>
    <n v="2705"/>
    <s v="Jason Magana Herrera"/>
    <d v="2017-06-27T00:00:00"/>
    <s v="shot and Tasered"/>
    <s v="gun"/>
    <x v="7"/>
    <x v="0"/>
    <s v="H"/>
    <s v="Amarillo"/>
    <s v="TX"/>
    <b v="0"/>
    <s v="attack"/>
    <s v="Foot"/>
    <b v="0"/>
    <s v="armed"/>
    <s v="Gun"/>
  </r>
  <r>
    <n v="2443"/>
    <n v="2716"/>
    <s v="TK TK"/>
    <d v="2017-06-28T00:00:00"/>
    <s v="shot"/>
    <s v="gun"/>
    <x v="46"/>
    <x v="0"/>
    <m/>
    <s v="Los Angeles"/>
    <s v="CA"/>
    <b v="1"/>
    <s v="attack"/>
    <s v="Not fleeing"/>
    <b v="1"/>
    <s v="armed"/>
    <s v="Gun"/>
  </r>
  <r>
    <n v="2444"/>
    <n v="2718"/>
    <s v="Rodney L. Cole"/>
    <d v="2017-06-28T00:00:00"/>
    <s v="shot"/>
    <s v="screwdriver"/>
    <x v="13"/>
    <x v="0"/>
    <s v="B"/>
    <s v="Nashville"/>
    <s v="TN"/>
    <b v="0"/>
    <s v="attack"/>
    <s v="Not fleeing"/>
    <b v="0"/>
    <s v="armed"/>
    <s v="No Gun"/>
  </r>
  <r>
    <n v="2445"/>
    <n v="2717"/>
    <s v="Aaron Bailey"/>
    <d v="2017-06-29T00:00:00"/>
    <s v="shot"/>
    <s v="unarmed"/>
    <x v="35"/>
    <x v="0"/>
    <s v="B"/>
    <s v="Indianapolis"/>
    <s v="IN"/>
    <b v="0"/>
    <s v="other"/>
    <s v="Car"/>
    <b v="0"/>
    <s v="unarmed or undetermined or null"/>
    <s v="No Gun"/>
  </r>
  <r>
    <n v="2446"/>
    <n v="2720"/>
    <s v="Marco Cardoza"/>
    <d v="2017-06-29T00:00:00"/>
    <s v="shot"/>
    <s v="toy weapon"/>
    <x v="11"/>
    <x v="0"/>
    <s v="H"/>
    <s v="Burbank"/>
    <s v="CA"/>
    <b v="0"/>
    <s v="attack"/>
    <s v="Not fleeing"/>
    <b v="0"/>
    <s v="armed"/>
    <s v="No Gun"/>
  </r>
  <r>
    <n v="2447"/>
    <n v="2723"/>
    <s v="Joel Gatu Muturi"/>
    <d v="2017-06-29T00:00:00"/>
    <s v="shot"/>
    <m/>
    <x v="2"/>
    <x v="0"/>
    <s v="B"/>
    <s v="Marietta"/>
    <s v="GA"/>
    <b v="0"/>
    <s v="other"/>
    <s v="Not fleeing"/>
    <b v="0"/>
    <s v="unarmed or undetermined or null"/>
    <s v="No Gun"/>
  </r>
  <r>
    <n v="2448"/>
    <n v="2724"/>
    <s v="Jose Guillermo Flores Colon"/>
    <d v="2017-06-29T00:00:00"/>
    <s v="shot"/>
    <s v="Taser"/>
    <x v="13"/>
    <x v="0"/>
    <s v="H"/>
    <s v="Deltona"/>
    <s v="FL"/>
    <b v="0"/>
    <s v="other"/>
    <s v="Not fleeing"/>
    <b v="0"/>
    <s v="armed"/>
    <s v="No Gun"/>
  </r>
  <r>
    <n v="2449"/>
    <n v="2721"/>
    <s v="TK TK"/>
    <d v="2017-06-30T00:00:00"/>
    <s v="shot"/>
    <s v="gun"/>
    <x v="46"/>
    <x v="1"/>
    <m/>
    <s v="Denver"/>
    <s v="CO"/>
    <b v="0"/>
    <s v="attack"/>
    <s v="Car"/>
    <b v="0"/>
    <s v="armed"/>
    <s v="Gun"/>
  </r>
  <r>
    <n v="2450"/>
    <n v="2725"/>
    <s v="Chet Knuppel"/>
    <d v="2017-06-30T00:00:00"/>
    <s v="shot"/>
    <s v="unarmed"/>
    <x v="2"/>
    <x v="0"/>
    <s v="W"/>
    <s v="Loveland"/>
    <s v="CO"/>
    <b v="0"/>
    <s v="attack"/>
    <s v="Foot"/>
    <b v="0"/>
    <s v="unarmed or undetermined or null"/>
    <s v="No Gun"/>
  </r>
  <r>
    <n v="2451"/>
    <n v="2726"/>
    <s v="Brett Rodriguez"/>
    <d v="2017-06-30T00:00:00"/>
    <s v="shot"/>
    <s v="gun"/>
    <x v="19"/>
    <x v="0"/>
    <s v="H"/>
    <s v="Westminster"/>
    <s v="CO"/>
    <b v="0"/>
    <s v="other"/>
    <s v="Foot"/>
    <b v="0"/>
    <s v="armed"/>
    <s v="Gun"/>
  </r>
  <r>
    <n v="2452"/>
    <n v="2727"/>
    <s v="Patrick Sanchez"/>
    <d v="2017-07-01T00:00:00"/>
    <s v="shot"/>
    <s v="gun"/>
    <x v="2"/>
    <x v="0"/>
    <s v="H"/>
    <s v="Glendale"/>
    <s v="AZ"/>
    <b v="0"/>
    <s v="other"/>
    <s v="Not fleeing"/>
    <b v="1"/>
    <s v="armed"/>
    <s v="Gun"/>
  </r>
  <r>
    <n v="2453"/>
    <n v="2730"/>
    <s v="Quintec Locke"/>
    <d v="2017-07-01T00:00:00"/>
    <s v="shot"/>
    <s v="gun"/>
    <x v="13"/>
    <x v="0"/>
    <s v="B"/>
    <s v="Lawndale"/>
    <s v="IL"/>
    <b v="0"/>
    <s v="other"/>
    <s v="Not fleeing"/>
    <b v="1"/>
    <s v="armed"/>
    <s v="Gun"/>
  </r>
  <r>
    <n v="2454"/>
    <n v="2733"/>
    <s v="Jeremy Holmes"/>
    <d v="2017-07-01T00:00:00"/>
    <s v="shot"/>
    <s v="knife"/>
    <x v="29"/>
    <x v="0"/>
    <s v="A"/>
    <s v="Fort Collins"/>
    <s v="CO"/>
    <b v="1"/>
    <s v="other"/>
    <s v="Not fleeing"/>
    <b v="1"/>
    <s v="armed"/>
    <s v="No Gun"/>
  </r>
  <r>
    <n v="2455"/>
    <n v="2728"/>
    <s v="Tyson Williams"/>
    <d v="2017-07-02T00:00:00"/>
    <s v="shot"/>
    <s v="gun"/>
    <x v="4"/>
    <x v="0"/>
    <s v="W"/>
    <s v="Norfolk"/>
    <s v="VA"/>
    <b v="1"/>
    <s v="attack"/>
    <s v="Not fleeing"/>
    <b v="0"/>
    <s v="armed"/>
    <s v="Gun"/>
  </r>
  <r>
    <n v="2456"/>
    <n v="2729"/>
    <s v="Daniel Craven"/>
    <d v="2017-07-03T00:00:00"/>
    <s v="shot"/>
    <s v="gun"/>
    <x v="0"/>
    <x v="0"/>
    <s v="W"/>
    <s v="Spokane"/>
    <s v="WA"/>
    <b v="0"/>
    <s v="other"/>
    <s v="Not fleeing"/>
    <b v="1"/>
    <s v="armed"/>
    <s v="Gun"/>
  </r>
  <r>
    <n v="2457"/>
    <n v="2732"/>
    <s v="John Donadio"/>
    <d v="2017-07-03T00:00:00"/>
    <s v="shot"/>
    <s v="gun"/>
    <x v="39"/>
    <x v="0"/>
    <s v="W"/>
    <s v="Fishers"/>
    <s v="IN"/>
    <b v="1"/>
    <s v="attack"/>
    <s v="Not fleeing"/>
    <b v="0"/>
    <s v="armed"/>
    <s v="Gun"/>
  </r>
  <r>
    <n v="2458"/>
    <n v="2736"/>
    <s v="Holden Gorka"/>
    <d v="2017-07-03T00:00:00"/>
    <s v="shot"/>
    <s v="gun"/>
    <x v="9"/>
    <x v="0"/>
    <s v="W"/>
    <s v="Hillsboro"/>
    <s v="OR"/>
    <b v="0"/>
    <s v="attack"/>
    <s v="Foot"/>
    <b v="0"/>
    <s v="armed"/>
    <s v="Gun"/>
  </r>
  <r>
    <n v="2459"/>
    <n v="2738"/>
    <s v="Christopher Henry Cashell"/>
    <d v="2017-07-03T00:00:00"/>
    <s v="shot"/>
    <s v="gun"/>
    <x v="35"/>
    <x v="0"/>
    <s v="W"/>
    <s v="Bonaire"/>
    <s v="GA"/>
    <b v="0"/>
    <s v="undetermined"/>
    <s v="Not fleeing"/>
    <b v="0"/>
    <s v="armed"/>
    <s v="Gun"/>
  </r>
  <r>
    <n v="2460"/>
    <n v="2926"/>
    <s v="Tyrone Orvy Peabody"/>
    <d v="2017-07-04T00:00:00"/>
    <s v="shot"/>
    <s v="gun"/>
    <x v="0"/>
    <x v="0"/>
    <s v="N"/>
    <s v="Pleasant View"/>
    <s v="CO"/>
    <b v="0"/>
    <s v="attack"/>
    <s v="Not fleeing"/>
    <b v="0"/>
    <s v="armed"/>
    <s v="Gun"/>
  </r>
  <r>
    <n v="2461"/>
    <n v="2927"/>
    <s v="Zepp Crouchet"/>
    <d v="2017-07-04T00:00:00"/>
    <s v="shot"/>
    <s v="gun"/>
    <x v="15"/>
    <x v="0"/>
    <s v="B"/>
    <s v="Antioch"/>
    <s v="CA"/>
    <b v="0"/>
    <s v="other"/>
    <s v="Car"/>
    <b v="0"/>
    <s v="armed"/>
    <s v="Gun"/>
  </r>
  <r>
    <n v="2462"/>
    <n v="2735"/>
    <s v="TK TK"/>
    <d v="2017-07-04T00:00:00"/>
    <s v="shot"/>
    <s v="gun"/>
    <x v="46"/>
    <x v="0"/>
    <m/>
    <s v="Federal Heights"/>
    <s v="CO"/>
    <b v="0"/>
    <s v="undetermined"/>
    <s v="Not fleeing"/>
    <b v="0"/>
    <s v="armed"/>
    <s v="Gun"/>
  </r>
  <r>
    <n v="2463"/>
    <n v="2737"/>
    <s v="Miguel Gonzales"/>
    <d v="2017-07-04T00:00:00"/>
    <s v="shot"/>
    <s v="gun"/>
    <x v="14"/>
    <x v="0"/>
    <s v="H"/>
    <s v="Albuquerque"/>
    <s v="NM"/>
    <b v="0"/>
    <s v="undetermined"/>
    <s v="Other"/>
    <b v="0"/>
    <s v="armed"/>
    <s v="Gun"/>
  </r>
  <r>
    <n v="2464"/>
    <n v="2739"/>
    <s v="Dana Dubose"/>
    <d v="2017-07-04T00:00:00"/>
    <s v="shot"/>
    <s v="knife"/>
    <x v="16"/>
    <x v="0"/>
    <s v="B"/>
    <s v="Vandalia"/>
    <s v="OH"/>
    <b v="0"/>
    <s v="attack"/>
    <s v="Not fleeing"/>
    <b v="0"/>
    <s v="armed"/>
    <s v="No Gun"/>
  </r>
  <r>
    <n v="2465"/>
    <n v="2740"/>
    <s v="Cody Ray McCray"/>
    <d v="2017-07-04T00:00:00"/>
    <s v="shot"/>
    <m/>
    <x v="3"/>
    <x v="0"/>
    <s v="H"/>
    <s v="Centerville"/>
    <s v="UT"/>
    <b v="1"/>
    <s v="undetermined"/>
    <s v="Car"/>
    <b v="0"/>
    <s v="unarmed or undetermined or null"/>
    <s v="No Gun"/>
  </r>
  <r>
    <n v="2466"/>
    <n v="2741"/>
    <s v="Donald Martin"/>
    <d v="2017-07-04T00:00:00"/>
    <s v="shot"/>
    <s v="gun"/>
    <x v="4"/>
    <x v="0"/>
    <s v="W"/>
    <s v="Belleville"/>
    <s v="IL"/>
    <b v="1"/>
    <s v="attack"/>
    <s v="Not fleeing"/>
    <b v="0"/>
    <s v="armed"/>
    <s v="Gun"/>
  </r>
  <r>
    <n v="2467"/>
    <n v="2750"/>
    <s v="Douglas West"/>
    <d v="2017-07-04T00:00:00"/>
    <s v="shot"/>
    <s v="gun"/>
    <x v="42"/>
    <x v="0"/>
    <s v="W"/>
    <s v="Richland"/>
    <s v="WA"/>
    <b v="0"/>
    <s v="other"/>
    <s v="Not fleeing"/>
    <b v="0"/>
    <s v="armed"/>
    <s v="Gun"/>
  </r>
  <r>
    <n v="2468"/>
    <n v="2742"/>
    <s v="Alexander Bonds"/>
    <d v="2017-07-05T00:00:00"/>
    <s v="shot"/>
    <s v="gun"/>
    <x v="8"/>
    <x v="0"/>
    <s v="B"/>
    <s v="New York"/>
    <s v="NY"/>
    <b v="0"/>
    <s v="attack"/>
    <s v="Foot"/>
    <b v="0"/>
    <s v="armed"/>
    <s v="Gun"/>
  </r>
  <r>
    <n v="2469"/>
    <n v="2743"/>
    <s v="Tiffany Lynn Potter"/>
    <d v="2017-07-05T00:00:00"/>
    <s v="shot"/>
    <s v="gun"/>
    <x v="20"/>
    <x v="1"/>
    <s v="W"/>
    <s v="Des Moines"/>
    <s v="IA"/>
    <b v="0"/>
    <s v="attack"/>
    <s v="Foot"/>
    <b v="1"/>
    <s v="armed"/>
    <s v="Gun"/>
  </r>
  <r>
    <n v="2470"/>
    <n v="2746"/>
    <s v="Edwin &quot;Beanie&quot; Esker"/>
    <d v="2017-07-05T00:00:00"/>
    <s v="shot"/>
    <s v="chainsaw"/>
    <x v="0"/>
    <x v="0"/>
    <s v="W"/>
    <s v="Maeystown"/>
    <s v="IL"/>
    <b v="0"/>
    <s v="other"/>
    <s v="Not fleeing"/>
    <b v="0"/>
    <s v="armed"/>
    <s v="No Gun"/>
  </r>
  <r>
    <n v="2471"/>
    <n v="2747"/>
    <s v="Jamie Huskey"/>
    <d v="2017-07-05T00:00:00"/>
    <s v="shot"/>
    <s v="gun"/>
    <x v="35"/>
    <x v="0"/>
    <s v="W"/>
    <s v="Sallisaw"/>
    <s v="OK"/>
    <b v="0"/>
    <s v="attack"/>
    <s v="Not fleeing"/>
    <b v="0"/>
    <s v="armed"/>
    <s v="Gun"/>
  </r>
  <r>
    <n v="2472"/>
    <n v="2748"/>
    <s v="Jonathan Coronel"/>
    <d v="2017-07-05T00:00:00"/>
    <s v="shot"/>
    <s v="unarmed"/>
    <x v="22"/>
    <x v="0"/>
    <s v="H"/>
    <s v="Vista"/>
    <s v="CA"/>
    <b v="0"/>
    <s v="undetermined"/>
    <s v="Foot"/>
    <b v="0"/>
    <s v="unarmed or undetermined or null"/>
    <s v="No Gun"/>
  </r>
  <r>
    <n v="2473"/>
    <n v="2749"/>
    <s v="Carroll Tuttle"/>
    <d v="2017-07-05T00:00:00"/>
    <s v="shot"/>
    <s v="gun"/>
    <x v="39"/>
    <x v="0"/>
    <s v="W"/>
    <s v="Madison"/>
    <s v="ME"/>
    <b v="0"/>
    <s v="attack"/>
    <m/>
    <b v="0"/>
    <s v="armed"/>
    <s v="Gun"/>
  </r>
  <r>
    <n v="2474"/>
    <n v="2744"/>
    <s v="Jesus Cervantes"/>
    <d v="2017-07-06T00:00:00"/>
    <s v="shot"/>
    <s v="undetermined"/>
    <x v="7"/>
    <x v="0"/>
    <s v="H"/>
    <s v="Plant City"/>
    <s v="FL"/>
    <b v="0"/>
    <s v="other"/>
    <s v="Car"/>
    <b v="0"/>
    <s v="unarmed or undetermined or null"/>
    <s v="No Gun"/>
  </r>
  <r>
    <n v="2475"/>
    <n v="2745"/>
    <s v="Dejuan Guillory"/>
    <d v="2017-07-06T00:00:00"/>
    <s v="shot"/>
    <s v="unarmed"/>
    <x v="25"/>
    <x v="0"/>
    <s v="B"/>
    <s v="Mamou"/>
    <s v="LA"/>
    <b v="0"/>
    <s v="other"/>
    <s v="Not fleeing"/>
    <b v="0"/>
    <s v="unarmed or undetermined or null"/>
    <s v="No Gun"/>
  </r>
  <r>
    <n v="2476"/>
    <n v="2751"/>
    <s v="Brian Easley"/>
    <d v="2017-07-07T00:00:00"/>
    <s v="shot"/>
    <s v="unarmed"/>
    <x v="19"/>
    <x v="0"/>
    <s v="B"/>
    <s v="Marietta"/>
    <s v="GA"/>
    <b v="1"/>
    <s v="attack"/>
    <s v="Not fleeing"/>
    <b v="0"/>
    <s v="unarmed or undetermined or null"/>
    <s v="No Gun"/>
  </r>
  <r>
    <n v="2477"/>
    <n v="2752"/>
    <s v="TK TK"/>
    <d v="2017-07-07T00:00:00"/>
    <s v="shot"/>
    <s v="undetermined"/>
    <x v="43"/>
    <x v="0"/>
    <s v="W"/>
    <s v="Huntsville"/>
    <s v="AL"/>
    <b v="0"/>
    <s v="attack"/>
    <s v="Car"/>
    <b v="0"/>
    <s v="unarmed or undetermined or null"/>
    <s v="No Gun"/>
  </r>
  <r>
    <n v="2478"/>
    <n v="2765"/>
    <s v="Kareem Ali Nadir Jones"/>
    <d v="2017-07-07T00:00:00"/>
    <s v="shot"/>
    <s v="gun"/>
    <x v="12"/>
    <x v="0"/>
    <s v="B"/>
    <s v="Columbus"/>
    <s v="OH"/>
    <b v="0"/>
    <s v="undetermined"/>
    <s v="Not fleeing"/>
    <b v="1"/>
    <s v="armed"/>
    <s v="Gun"/>
  </r>
  <r>
    <n v="2479"/>
    <n v="2757"/>
    <s v="Michael Anthony Rude"/>
    <d v="2017-07-08T00:00:00"/>
    <s v="shot"/>
    <s v="knife"/>
    <x v="6"/>
    <x v="0"/>
    <s v="A"/>
    <s v="Lacey"/>
    <s v="WA"/>
    <b v="1"/>
    <s v="other"/>
    <s v="Not fleeing"/>
    <b v="0"/>
    <s v="armed"/>
    <s v="No Gun"/>
  </r>
  <r>
    <n v="2480"/>
    <n v="2758"/>
    <s v="Cardell Vance III"/>
    <d v="2017-07-08T00:00:00"/>
    <s v="shot"/>
    <s v="knife"/>
    <x v="2"/>
    <x v="0"/>
    <s v="B"/>
    <s v="Crescent City"/>
    <s v="FL"/>
    <b v="1"/>
    <s v="other"/>
    <s v="Not fleeing"/>
    <b v="0"/>
    <s v="armed"/>
    <s v="No Gun"/>
  </r>
  <r>
    <n v="2481"/>
    <n v="2760"/>
    <s v="Tina Medlin"/>
    <d v="2017-07-08T00:00:00"/>
    <s v="shot"/>
    <s v="gun"/>
    <x v="44"/>
    <x v="1"/>
    <s v="W"/>
    <s v="Newton Grove"/>
    <s v="NC"/>
    <b v="0"/>
    <s v="attack"/>
    <s v="Not fleeing"/>
    <b v="0"/>
    <s v="armed"/>
    <s v="Gun"/>
  </r>
  <r>
    <n v="2482"/>
    <n v="2753"/>
    <s v="Ryan A. Probst"/>
    <d v="2017-07-09T00:00:00"/>
    <s v="shot"/>
    <s v="gun"/>
    <x v="14"/>
    <x v="0"/>
    <s v="W"/>
    <s v="Uniontown"/>
    <s v="OH"/>
    <b v="0"/>
    <s v="attack"/>
    <s v="Not fleeing"/>
    <b v="0"/>
    <s v="armed"/>
    <s v="Gun"/>
  </r>
  <r>
    <n v="2483"/>
    <n v="2754"/>
    <s v="Robert Yeiser"/>
    <d v="2017-07-09T00:00:00"/>
    <s v="shot"/>
    <s v="gun"/>
    <x v="8"/>
    <x v="0"/>
    <s v="W"/>
    <s v="Bainbridge Island"/>
    <s v="WA"/>
    <b v="0"/>
    <s v="attack"/>
    <s v="Not fleeing"/>
    <b v="0"/>
    <s v="armed"/>
    <s v="Gun"/>
  </r>
  <r>
    <n v="2484"/>
    <n v="2755"/>
    <s v="Brayant Alvarez"/>
    <d v="2017-07-09T00:00:00"/>
    <s v="shot"/>
    <s v="gun"/>
    <x v="22"/>
    <x v="0"/>
    <s v="H"/>
    <s v="Chicago"/>
    <s v="IL"/>
    <b v="0"/>
    <s v="attack"/>
    <s v="Foot"/>
    <b v="0"/>
    <s v="armed"/>
    <s v="Gun"/>
  </r>
  <r>
    <n v="2485"/>
    <n v="2761"/>
    <s v="Edward Taylor"/>
    <d v="2017-07-09T00:00:00"/>
    <s v="shot"/>
    <s v="gun"/>
    <x v="30"/>
    <x v="0"/>
    <s v="B"/>
    <s v="Akron"/>
    <s v="OH"/>
    <b v="0"/>
    <s v="attack"/>
    <s v="Not fleeing"/>
    <b v="0"/>
    <s v="armed"/>
    <s v="Gun"/>
  </r>
  <r>
    <n v="2486"/>
    <n v="2762"/>
    <s v="Cody Ethan Mitchell"/>
    <d v="2017-07-10T00:00:00"/>
    <s v="shot"/>
    <m/>
    <x v="36"/>
    <x v="0"/>
    <s v="W"/>
    <s v="Mt Airy"/>
    <s v="MD"/>
    <b v="0"/>
    <s v="attack"/>
    <s v="Not fleeing"/>
    <b v="0"/>
    <s v="unarmed or undetermined or null"/>
    <s v="No Gun"/>
  </r>
  <r>
    <n v="2487"/>
    <n v="2764"/>
    <s v="Gregory Shawn Thrower"/>
    <d v="2017-07-10T00:00:00"/>
    <s v="shot"/>
    <s v="gun"/>
    <x v="4"/>
    <x v="0"/>
    <s v="W"/>
    <s v="North Branch"/>
    <s v="MN"/>
    <b v="0"/>
    <s v="attack"/>
    <s v="Car"/>
    <b v="0"/>
    <s v="armed"/>
    <s v="Gun"/>
  </r>
  <r>
    <n v="2488"/>
    <n v="2766"/>
    <s v="Randy Engstrom"/>
    <d v="2017-07-11T00:00:00"/>
    <s v="shot"/>
    <s v="gun"/>
    <x v="8"/>
    <x v="0"/>
    <s v="W"/>
    <s v="Milwaukee"/>
    <s v="WI"/>
    <b v="1"/>
    <s v="other"/>
    <s v="Car"/>
    <b v="0"/>
    <s v="armed"/>
    <s v="Gun"/>
  </r>
  <r>
    <n v="2489"/>
    <n v="2767"/>
    <s v="Caleb Edward Blaylock"/>
    <d v="2017-07-11T00:00:00"/>
    <s v="shot"/>
    <s v="knife"/>
    <x v="25"/>
    <x v="0"/>
    <s v="W"/>
    <s v="Las Vegas"/>
    <s v="NV"/>
    <b v="1"/>
    <s v="undetermined"/>
    <m/>
    <b v="1"/>
    <s v="armed"/>
    <s v="No Gun"/>
  </r>
  <r>
    <n v="2490"/>
    <n v="2768"/>
    <s v="Steve Scott"/>
    <d v="2017-07-11T00:00:00"/>
    <s v="shot"/>
    <s v="gun"/>
    <x v="26"/>
    <x v="0"/>
    <s v="W"/>
    <s v="Poplar Bluff"/>
    <s v="MO"/>
    <b v="0"/>
    <s v="other"/>
    <s v="Not fleeing"/>
    <b v="0"/>
    <s v="armed"/>
    <s v="Gun"/>
  </r>
  <r>
    <n v="2491"/>
    <n v="2769"/>
    <s v="Antonio Garcia Jr."/>
    <d v="2017-07-11T00:00:00"/>
    <s v="shot"/>
    <s v="knife"/>
    <x v="1"/>
    <x v="0"/>
    <s v="B"/>
    <s v="Leavenworth"/>
    <s v="KS"/>
    <b v="0"/>
    <s v="undetermined"/>
    <s v="Not fleeing"/>
    <b v="0"/>
    <s v="armed"/>
    <s v="No Gun"/>
  </r>
  <r>
    <n v="2492"/>
    <n v="2770"/>
    <s v="Silas Andrew Smith"/>
    <d v="2017-07-11T00:00:00"/>
    <s v="shot"/>
    <s v="gun"/>
    <x v="30"/>
    <x v="0"/>
    <s v="W"/>
    <s v="Golden Valley"/>
    <s v="AZ"/>
    <b v="0"/>
    <s v="attack"/>
    <s v="Foot"/>
    <b v="0"/>
    <s v="armed"/>
    <s v="Gun"/>
  </r>
  <r>
    <n v="2493"/>
    <n v="2771"/>
    <s v="Dorsey Glenn Taulbee Jr."/>
    <d v="2017-07-12T00:00:00"/>
    <s v="shot"/>
    <s v="gun"/>
    <x v="19"/>
    <x v="0"/>
    <s v="N"/>
    <s v="Oklahoma City"/>
    <s v="OK"/>
    <b v="0"/>
    <s v="attack"/>
    <s v="Not fleeing"/>
    <b v="0"/>
    <s v="armed"/>
    <s v="Gun"/>
  </r>
  <r>
    <n v="2494"/>
    <n v="2772"/>
    <s v="James Gerald Davis"/>
    <d v="2017-07-12T00:00:00"/>
    <s v="shot"/>
    <s v="undetermined"/>
    <x v="34"/>
    <x v="0"/>
    <s v="W"/>
    <s v="Lake View"/>
    <s v="SC"/>
    <b v="1"/>
    <s v="other"/>
    <s v="Not fleeing"/>
    <b v="0"/>
    <s v="unarmed or undetermined or null"/>
    <s v="No Gun"/>
  </r>
  <r>
    <n v="2495"/>
    <n v="2773"/>
    <s v="Keith Alan Eustace"/>
    <d v="2017-07-12T00:00:00"/>
    <s v="shot"/>
    <s v="blunt object"/>
    <x v="48"/>
    <x v="0"/>
    <s v="W"/>
    <s v="Grover Beach"/>
    <s v="CA"/>
    <b v="0"/>
    <s v="other"/>
    <s v="Not fleeing"/>
    <b v="0"/>
    <s v="armed"/>
    <s v="No Gun"/>
  </r>
  <r>
    <n v="2496"/>
    <n v="2774"/>
    <s v="Chancey Chamblee"/>
    <d v="2017-07-13T00:00:00"/>
    <s v="shot"/>
    <s v="gun"/>
    <x v="59"/>
    <x v="0"/>
    <s v="W"/>
    <s v="Pima"/>
    <s v="AZ"/>
    <b v="0"/>
    <s v="undetermined"/>
    <m/>
    <b v="0"/>
    <s v="armed"/>
    <s v="Gun"/>
  </r>
  <r>
    <n v="2497"/>
    <n v="2775"/>
    <s v="Stephen Steele"/>
    <d v="2017-07-13T00:00:00"/>
    <s v="shot"/>
    <s v="knife"/>
    <x v="1"/>
    <x v="0"/>
    <s v="W"/>
    <s v="Crystal Springs"/>
    <s v="FL"/>
    <b v="1"/>
    <s v="other"/>
    <s v="Not fleeing"/>
    <b v="0"/>
    <s v="armed"/>
    <s v="No Gun"/>
  </r>
  <r>
    <n v="2498"/>
    <n v="2776"/>
    <s v="Pedro Rubio"/>
    <d v="2017-07-13T00:00:00"/>
    <s v="shot"/>
    <s v="knife"/>
    <x v="15"/>
    <x v="0"/>
    <s v="H"/>
    <s v="Goodyear"/>
    <s v="AZ"/>
    <b v="0"/>
    <s v="attack"/>
    <s v="Not fleeing"/>
    <b v="0"/>
    <s v="armed"/>
    <s v="No Gun"/>
  </r>
  <r>
    <n v="2499"/>
    <n v="2778"/>
    <s v="Gerber Dieguez"/>
    <d v="2017-07-15T00:00:00"/>
    <s v="shot"/>
    <s v="gun"/>
    <x v="20"/>
    <x v="0"/>
    <s v="H"/>
    <s v="Los Angeles"/>
    <s v="CA"/>
    <b v="0"/>
    <s v="undetermined"/>
    <s v="Foot"/>
    <b v="0"/>
    <s v="armed"/>
    <s v="Gun"/>
  </r>
  <r>
    <n v="2500"/>
    <n v="2779"/>
    <s v="Justine Damond"/>
    <d v="2017-07-15T00:00:00"/>
    <s v="shot"/>
    <s v="unarmed"/>
    <x v="34"/>
    <x v="1"/>
    <s v="W"/>
    <s v="Minneapolis"/>
    <s v="MN"/>
    <b v="0"/>
    <s v="undetermined"/>
    <s v="Not fleeing"/>
    <b v="0"/>
    <s v="unarmed or undetermined or null"/>
    <s v="No Gun"/>
  </r>
  <r>
    <n v="2501"/>
    <n v="2780"/>
    <s v="Vaughn Shaw"/>
    <d v="2017-07-15T00:00:00"/>
    <s v="shot"/>
    <s v="gun"/>
    <x v="2"/>
    <x v="0"/>
    <s v="B"/>
    <s v="Moreno Valley"/>
    <s v="CA"/>
    <b v="1"/>
    <s v="other"/>
    <s v="Not fleeing"/>
    <b v="0"/>
    <s v="armed"/>
    <s v="Gun"/>
  </r>
  <r>
    <n v="2502"/>
    <n v="2781"/>
    <s v="Keith Wade"/>
    <d v="2017-07-15T00:00:00"/>
    <s v="shot"/>
    <s v="gun"/>
    <x v="2"/>
    <x v="0"/>
    <s v="W"/>
    <s v="Arlington"/>
    <s v="TX"/>
    <b v="0"/>
    <s v="attack"/>
    <s v="Foot"/>
    <b v="0"/>
    <s v="armed"/>
    <s v="Gun"/>
  </r>
  <r>
    <n v="2503"/>
    <n v="2782"/>
    <s v="India N. Nelson"/>
    <d v="2017-07-17T00:00:00"/>
    <s v="shot"/>
    <s v="gun"/>
    <x v="9"/>
    <x v="1"/>
    <s v="B"/>
    <s v="Norfolk"/>
    <s v="VA"/>
    <b v="0"/>
    <s v="attack"/>
    <s v="Not fleeing"/>
    <b v="0"/>
    <s v="armed"/>
    <s v="Gun"/>
  </r>
  <r>
    <n v="2504"/>
    <n v="2783"/>
    <s v="Ernesto Sedillo"/>
    <d v="2017-07-17T00:00:00"/>
    <s v="shot"/>
    <s v="gun"/>
    <x v="50"/>
    <x v="0"/>
    <s v="H"/>
    <s v="Las Cruces"/>
    <s v="NM"/>
    <b v="0"/>
    <s v="attack"/>
    <s v="Not fleeing"/>
    <b v="1"/>
    <s v="armed"/>
    <s v="Gun"/>
  </r>
  <r>
    <n v="2505"/>
    <n v="2784"/>
    <s v="Eric Wesley Clark"/>
    <d v="2017-07-17T00:00:00"/>
    <s v="shot"/>
    <s v="gun"/>
    <x v="21"/>
    <x v="0"/>
    <s v="W"/>
    <s v="Culpeper"/>
    <s v="VA"/>
    <b v="0"/>
    <s v="attack"/>
    <s v="Car"/>
    <b v="0"/>
    <s v="armed"/>
    <s v="Gun"/>
  </r>
  <r>
    <n v="2506"/>
    <n v="2785"/>
    <s v="Jose Cazares"/>
    <d v="2017-07-17T00:00:00"/>
    <s v="shot"/>
    <s v="gun"/>
    <x v="13"/>
    <x v="0"/>
    <s v="H"/>
    <s v="San Antonio"/>
    <s v="TX"/>
    <b v="0"/>
    <s v="attack"/>
    <s v="Not fleeing"/>
    <b v="0"/>
    <s v="armed"/>
    <s v="Gun"/>
  </r>
  <r>
    <n v="2507"/>
    <n v="2786"/>
    <s v="Daniel Thomas Reid"/>
    <d v="2017-07-18T00:00:00"/>
    <s v="shot"/>
    <s v="gun"/>
    <x v="3"/>
    <x v="0"/>
    <s v="W"/>
    <s v="Clay"/>
    <s v="AL"/>
    <b v="1"/>
    <s v="attack"/>
    <s v="Not fleeing"/>
    <b v="0"/>
    <s v="armed"/>
    <s v="Gun"/>
  </r>
  <r>
    <n v="2508"/>
    <n v="2787"/>
    <s v="Robert Earl Vaughan"/>
    <d v="2017-07-18T00:00:00"/>
    <s v="shot"/>
    <s v="gun"/>
    <x v="66"/>
    <x v="0"/>
    <s v="W"/>
    <s v="Springfield"/>
    <s v="OR"/>
    <b v="1"/>
    <s v="other"/>
    <s v="Not fleeing"/>
    <b v="0"/>
    <s v="armed"/>
    <s v="Gun"/>
  </r>
  <r>
    <n v="2509"/>
    <n v="2788"/>
    <s v="Mark Allan Smith"/>
    <d v="2017-07-18T00:00:00"/>
    <s v="shot"/>
    <s v="gun"/>
    <x v="16"/>
    <x v="0"/>
    <m/>
    <s v="Eagar"/>
    <s v="AZ"/>
    <b v="0"/>
    <s v="other"/>
    <s v="Not fleeing"/>
    <b v="0"/>
    <s v="armed"/>
    <s v="Gun"/>
  </r>
  <r>
    <n v="2510"/>
    <n v="2789"/>
    <s v="Nolan Cornett"/>
    <d v="2017-07-19T00:00:00"/>
    <s v="shot"/>
    <s v="gun"/>
    <x v="22"/>
    <x v="0"/>
    <s v="W"/>
    <s v="Fair Oaks"/>
    <s v="CA"/>
    <b v="0"/>
    <s v="attack"/>
    <s v="Not fleeing"/>
    <b v="0"/>
    <s v="armed"/>
    <s v="Gun"/>
  </r>
  <r>
    <n v="2511"/>
    <n v="2790"/>
    <s v="Anthony Benavidez"/>
    <d v="2017-07-19T00:00:00"/>
    <s v="shot"/>
    <s v="knife"/>
    <x v="22"/>
    <x v="0"/>
    <s v="H"/>
    <s v="Santa Fe"/>
    <s v="NM"/>
    <b v="1"/>
    <s v="other"/>
    <s v="Not fleeing"/>
    <b v="1"/>
    <s v="armed"/>
    <s v="No Gun"/>
  </r>
  <r>
    <n v="2512"/>
    <n v="2791"/>
    <s v="Farhad Jabbari"/>
    <d v="2017-07-19T00:00:00"/>
    <s v="shot"/>
    <s v="unarmed"/>
    <x v="38"/>
    <x v="0"/>
    <s v="O"/>
    <s v="Saginaw"/>
    <s v="MI"/>
    <b v="0"/>
    <s v="attack"/>
    <s v="Not fleeing"/>
    <b v="0"/>
    <s v="unarmed or undetermined or null"/>
    <s v="No Gun"/>
  </r>
  <r>
    <n v="2513"/>
    <n v="2792"/>
    <s v="Joshua Daniels"/>
    <d v="2017-07-20T00:00:00"/>
    <s v="shot"/>
    <s v="gun"/>
    <x v="50"/>
    <x v="0"/>
    <s v="W"/>
    <s v="Neosho"/>
    <s v="MO"/>
    <b v="0"/>
    <s v="attack"/>
    <s v="Not fleeing"/>
    <b v="0"/>
    <s v="armed"/>
    <s v="Gun"/>
  </r>
  <r>
    <n v="2514"/>
    <n v="2793"/>
    <s v="Isaiah Perkins"/>
    <d v="2017-07-20T00:00:00"/>
    <s v="shot"/>
    <s v="gun"/>
    <x v="25"/>
    <x v="0"/>
    <s v="B"/>
    <s v="St. Louis"/>
    <s v="MO"/>
    <b v="0"/>
    <s v="attack"/>
    <s v="Car"/>
    <b v="0"/>
    <s v="armed"/>
    <s v="Gun"/>
  </r>
  <r>
    <n v="2515"/>
    <n v="2928"/>
    <s v="Martin Avena"/>
    <d v="2017-07-21T00:00:00"/>
    <s v="shot"/>
    <s v="gun"/>
    <x v="66"/>
    <x v="0"/>
    <m/>
    <s v="Paulden"/>
    <s v="AZ"/>
    <b v="0"/>
    <s v="attack"/>
    <s v="Not fleeing"/>
    <b v="1"/>
    <s v="armed"/>
    <s v="Gun"/>
  </r>
  <r>
    <n v="2516"/>
    <n v="2794"/>
    <s v="Yahir Breito"/>
    <d v="2017-07-21T00:00:00"/>
    <s v="shot"/>
    <s v="knife"/>
    <x v="6"/>
    <x v="0"/>
    <s v="H"/>
    <s v="Santa Ana"/>
    <s v="CA"/>
    <b v="0"/>
    <s v="other"/>
    <s v="Not fleeing"/>
    <b v="0"/>
    <s v="armed"/>
    <s v="No Gun"/>
  </r>
  <r>
    <n v="2517"/>
    <n v="2797"/>
    <s v="Vicente Velasquez"/>
    <d v="2017-07-21T00:00:00"/>
    <s v="shot"/>
    <s v="gun"/>
    <x v="15"/>
    <x v="0"/>
    <s v="H"/>
    <s v="Mission"/>
    <s v="TX"/>
    <b v="0"/>
    <s v="attack"/>
    <s v="Foot"/>
    <b v="0"/>
    <s v="armed"/>
    <s v="Gun"/>
  </r>
  <r>
    <n v="2518"/>
    <n v="2795"/>
    <s v="Walter Lynde"/>
    <d v="2017-07-23T00:00:00"/>
    <s v="shot"/>
    <s v="toy weapon"/>
    <x v="17"/>
    <x v="0"/>
    <s v="W"/>
    <s v="Spencer"/>
    <s v="MA"/>
    <b v="0"/>
    <s v="attack"/>
    <s v="Car"/>
    <b v="0"/>
    <s v="armed"/>
    <s v="No Gun"/>
  </r>
  <r>
    <n v="2519"/>
    <n v="2796"/>
    <s v="Michael Caponigro"/>
    <d v="2017-07-23T00:00:00"/>
    <s v="shot"/>
    <s v="gun"/>
    <x v="37"/>
    <x v="0"/>
    <s v="W"/>
    <s v="Eau Claire"/>
    <s v="WI"/>
    <b v="1"/>
    <s v="attack"/>
    <s v="Not fleeing"/>
    <b v="0"/>
    <s v="armed"/>
    <s v="Gun"/>
  </r>
  <r>
    <n v="2520"/>
    <n v="2799"/>
    <s v="Ismael Lopez Rodriguez"/>
    <d v="2017-07-23T00:00:00"/>
    <s v="shot"/>
    <s v="gun"/>
    <x v="11"/>
    <x v="0"/>
    <s v="H"/>
    <s v="Southaven"/>
    <s v="MS"/>
    <b v="0"/>
    <s v="attack"/>
    <s v="Not fleeing"/>
    <b v="0"/>
    <s v="armed"/>
    <s v="Gun"/>
  </r>
  <r>
    <n v="2521"/>
    <n v="2800"/>
    <s v="Kyle Scott Rushing"/>
    <d v="2017-07-23T00:00:00"/>
    <s v="shot"/>
    <s v="knife"/>
    <x v="8"/>
    <x v="0"/>
    <s v="W"/>
    <s v="Chico"/>
    <s v="CA"/>
    <b v="0"/>
    <s v="attack"/>
    <s v="Not fleeing"/>
    <b v="1"/>
    <s v="armed"/>
    <s v="No Gun"/>
  </r>
  <r>
    <n v="2522"/>
    <n v="2798"/>
    <s v="Jerrod Kershaw"/>
    <d v="2017-07-24T00:00:00"/>
    <s v="shot"/>
    <s v="gun"/>
    <x v="10"/>
    <x v="0"/>
    <s v="W"/>
    <s v="St. Louis"/>
    <s v="MO"/>
    <b v="1"/>
    <s v="attack"/>
    <s v="Car"/>
    <b v="0"/>
    <s v="armed"/>
    <s v="Gun"/>
  </r>
  <r>
    <n v="2523"/>
    <n v="2801"/>
    <s v="Alexander J. Schoessel"/>
    <d v="2017-07-25T00:00:00"/>
    <s v="shot"/>
    <s v="ax"/>
    <x v="2"/>
    <x v="0"/>
    <s v="W"/>
    <s v="Richmond"/>
    <s v="VA"/>
    <b v="1"/>
    <s v="other"/>
    <s v="Foot"/>
    <b v="0"/>
    <s v="armed"/>
    <s v="No Gun"/>
  </r>
  <r>
    <n v="2524"/>
    <n v="2802"/>
    <s v="Michael Joseph Harris"/>
    <d v="2017-07-25T00:00:00"/>
    <s v="shot"/>
    <s v="gun"/>
    <x v="14"/>
    <x v="0"/>
    <s v="W"/>
    <s v="Jacksonville"/>
    <s v="FL"/>
    <b v="0"/>
    <s v="attack"/>
    <s v="Car"/>
    <b v="0"/>
    <s v="armed"/>
    <s v="Gun"/>
  </r>
  <r>
    <n v="2525"/>
    <n v="2803"/>
    <s v="Moises Balladares"/>
    <d v="2017-07-25T00:00:00"/>
    <s v="shot"/>
    <s v="gun"/>
    <x v="19"/>
    <x v="0"/>
    <s v="H"/>
    <s v="Avondale"/>
    <s v="AZ"/>
    <b v="1"/>
    <s v="attack"/>
    <s v="Not fleeing"/>
    <b v="0"/>
    <s v="armed"/>
    <s v="Gun"/>
  </r>
  <r>
    <n v="2526"/>
    <n v="2805"/>
    <s v="Aries Clark"/>
    <d v="2017-07-25T00:00:00"/>
    <s v="shot"/>
    <s v="toy weapon"/>
    <x v="43"/>
    <x v="0"/>
    <s v="B"/>
    <s v="Marion"/>
    <s v="AR"/>
    <b v="0"/>
    <s v="attack"/>
    <s v="Not fleeing"/>
    <b v="0"/>
    <s v="armed"/>
    <s v="No Gun"/>
  </r>
  <r>
    <n v="2527"/>
    <n v="2804"/>
    <s v="Andrew Collins"/>
    <d v="2017-07-26T00:00:00"/>
    <s v="shot"/>
    <s v="gun"/>
    <x v="7"/>
    <x v="0"/>
    <s v="W"/>
    <s v="Phoenix"/>
    <s v="AZ"/>
    <b v="0"/>
    <s v="attack"/>
    <s v="Other"/>
    <b v="0"/>
    <s v="armed"/>
    <s v="Gun"/>
  </r>
  <r>
    <n v="2528"/>
    <n v="2806"/>
    <s v="Giovani Casiano"/>
    <d v="2017-07-26T00:00:00"/>
    <s v="shot"/>
    <s v="gun"/>
    <x v="36"/>
    <x v="0"/>
    <s v="W"/>
    <s v="San Antonio"/>
    <s v="TX"/>
    <b v="0"/>
    <s v="attack"/>
    <s v="Not fleeing"/>
    <b v="0"/>
    <s v="armed"/>
    <s v="Gun"/>
  </r>
  <r>
    <n v="2529"/>
    <n v="2807"/>
    <s v="Susan Teel"/>
    <d v="2017-07-26T00:00:00"/>
    <s v="shot"/>
    <s v="knife"/>
    <x v="58"/>
    <x v="1"/>
    <s v="W"/>
    <s v="Vero Beach"/>
    <s v="FL"/>
    <b v="1"/>
    <s v="attack"/>
    <s v="Not fleeing"/>
    <b v="0"/>
    <s v="armed"/>
    <s v="No Gun"/>
  </r>
  <r>
    <n v="2530"/>
    <n v="2808"/>
    <s v="Kesharn K. Burney"/>
    <d v="2017-07-26T00:00:00"/>
    <s v="shot"/>
    <m/>
    <x v="9"/>
    <x v="0"/>
    <s v="B"/>
    <s v="Dayton"/>
    <s v="OH"/>
    <b v="0"/>
    <s v="attack"/>
    <s v="Car"/>
    <b v="0"/>
    <s v="unarmed or undetermined or null"/>
    <s v="No Gun"/>
  </r>
  <r>
    <n v="2531"/>
    <n v="2816"/>
    <s v="Jerauld Phillip Hammond II"/>
    <d v="2017-07-27T00:00:00"/>
    <s v="shot"/>
    <s v="gun"/>
    <x v="42"/>
    <x v="0"/>
    <s v="W"/>
    <s v="Los Angeles"/>
    <s v="CA"/>
    <b v="0"/>
    <s v="other"/>
    <s v="Not fleeing"/>
    <b v="0"/>
    <s v="armed"/>
    <s v="Gun"/>
  </r>
  <r>
    <n v="2532"/>
    <n v="2820"/>
    <s v="Deltra Henderson"/>
    <d v="2017-07-27T00:00:00"/>
    <s v="shot"/>
    <s v="gun"/>
    <x v="4"/>
    <x v="0"/>
    <s v="B"/>
    <s v="Homer"/>
    <s v="LA"/>
    <b v="0"/>
    <s v="attack"/>
    <s v="Car"/>
    <b v="0"/>
    <s v="armed"/>
    <s v="Gun"/>
  </r>
  <r>
    <n v="2533"/>
    <n v="2929"/>
    <s v="Michael Fitzgerald"/>
    <d v="2017-07-27T00:00:00"/>
    <s v="shot"/>
    <s v="gun"/>
    <x v="36"/>
    <x v="0"/>
    <s v="W"/>
    <s v="Grand Terrace"/>
    <s v="CA"/>
    <b v="0"/>
    <s v="attack"/>
    <s v="Not fleeing"/>
    <b v="0"/>
    <s v="armed"/>
    <s v="Gun"/>
  </r>
  <r>
    <n v="2534"/>
    <n v="2809"/>
    <s v="Sergio Velasco-Martinez"/>
    <d v="2017-07-27T00:00:00"/>
    <s v="shot"/>
    <s v="blunt object"/>
    <x v="9"/>
    <x v="0"/>
    <s v="H"/>
    <s v="Avenal"/>
    <s v="CA"/>
    <b v="0"/>
    <s v="attack"/>
    <s v="Not fleeing"/>
    <b v="0"/>
    <s v="armed"/>
    <s v="No Gun"/>
  </r>
  <r>
    <n v="2535"/>
    <n v="2811"/>
    <s v="Matthew Folden"/>
    <d v="2017-07-27T00:00:00"/>
    <s v="shot"/>
    <s v="knife"/>
    <x v="10"/>
    <x v="0"/>
    <s v="W"/>
    <s v="Wenatchee"/>
    <s v="WA"/>
    <b v="0"/>
    <s v="other"/>
    <s v="Not fleeing"/>
    <b v="0"/>
    <s v="armed"/>
    <s v="No Gun"/>
  </r>
  <r>
    <n v="2536"/>
    <n v="2812"/>
    <s v="Alejandro Alvarado"/>
    <d v="2017-07-27T00:00:00"/>
    <s v="shot"/>
    <s v="knife"/>
    <x v="7"/>
    <x v="0"/>
    <s v="H"/>
    <s v="Chowchilla"/>
    <s v="CA"/>
    <b v="0"/>
    <s v="attack"/>
    <s v="Not fleeing"/>
    <b v="0"/>
    <s v="armed"/>
    <s v="No Gun"/>
  </r>
  <r>
    <n v="2537"/>
    <n v="2819"/>
    <s v="Brian J. Skinner"/>
    <d v="2017-07-28T00:00:00"/>
    <s v="shot"/>
    <s v="knife"/>
    <x v="3"/>
    <x v="0"/>
    <s v="W"/>
    <s v="Glenville"/>
    <s v="NY"/>
    <b v="1"/>
    <s v="other"/>
    <s v="Not fleeing"/>
    <b v="0"/>
    <s v="armed"/>
    <s v="No Gun"/>
  </r>
  <r>
    <n v="2538"/>
    <n v="2822"/>
    <s v="Rodney E. Jacobs"/>
    <d v="2017-07-28T00:00:00"/>
    <s v="shot"/>
    <s v="gun"/>
    <x v="10"/>
    <x v="0"/>
    <s v="B"/>
    <s v="Kansas City"/>
    <s v="MO"/>
    <b v="0"/>
    <s v="attack"/>
    <s v="Not fleeing"/>
    <b v="0"/>
    <s v="armed"/>
    <s v="Gun"/>
  </r>
  <r>
    <n v="2539"/>
    <n v="2813"/>
    <s v="Raymond Cruz"/>
    <d v="2017-07-28T00:00:00"/>
    <s v="shot"/>
    <m/>
    <x v="13"/>
    <x v="0"/>
    <s v="H"/>
    <s v="Albuquerque"/>
    <s v="NM"/>
    <b v="0"/>
    <s v="attack"/>
    <s v="Car"/>
    <b v="0"/>
    <s v="unarmed or undetermined or null"/>
    <s v="No Gun"/>
  </r>
  <r>
    <n v="2540"/>
    <n v="2818"/>
    <s v="Dennis W. Robinson"/>
    <d v="2017-07-29T00:00:00"/>
    <s v="shot"/>
    <s v="gun"/>
    <x v="26"/>
    <x v="0"/>
    <s v="W"/>
    <s v="Melba"/>
    <s v="ID"/>
    <b v="0"/>
    <s v="attack"/>
    <s v="Car"/>
    <b v="0"/>
    <s v="armed"/>
    <s v="Gun"/>
  </r>
  <r>
    <n v="2541"/>
    <n v="2930"/>
    <s v="Jashod Arthur Carter"/>
    <d v="2017-07-29T00:00:00"/>
    <s v="shot"/>
    <s v="gun"/>
    <x v="20"/>
    <x v="0"/>
    <s v="B"/>
    <s v="Norco"/>
    <s v="CA"/>
    <b v="0"/>
    <s v="attack"/>
    <s v="Car"/>
    <b v="0"/>
    <s v="armed"/>
    <s v="Gun"/>
  </r>
  <r>
    <n v="2542"/>
    <n v="2817"/>
    <s v="Isaiah Tucker"/>
    <d v="2017-07-31T00:00:00"/>
    <s v="shot"/>
    <s v="unarmed"/>
    <x v="14"/>
    <x v="0"/>
    <s v="B"/>
    <s v="Oshkosh"/>
    <s v="WI"/>
    <b v="0"/>
    <s v="attack"/>
    <s v="Car"/>
    <b v="1"/>
    <s v="unarmed or undetermined or null"/>
    <s v="No Gun"/>
  </r>
  <r>
    <n v="2543"/>
    <n v="2823"/>
    <s v="Robert Savelli"/>
    <d v="2017-07-31T00:00:00"/>
    <s v="shot"/>
    <s v="gun"/>
    <x v="21"/>
    <x v="0"/>
    <s v="W"/>
    <s v="Albuquerque"/>
    <s v="NM"/>
    <b v="0"/>
    <s v="attack"/>
    <s v="Not fleeing"/>
    <b v="1"/>
    <s v="armed"/>
    <s v="Gun"/>
  </r>
  <r>
    <n v="2544"/>
    <n v="2824"/>
    <s v="Norberto Nieblas Reyes"/>
    <d v="2017-07-31T00:00:00"/>
    <s v="shot and Tasered"/>
    <s v="gun"/>
    <x v="4"/>
    <x v="0"/>
    <s v="H"/>
    <s v="Los Banos"/>
    <s v="CA"/>
    <b v="1"/>
    <s v="attack"/>
    <s v="Not fleeing"/>
    <b v="0"/>
    <s v="armed"/>
    <s v="Gun"/>
  </r>
  <r>
    <n v="2545"/>
    <n v="2815"/>
    <s v="Dwayne Jeune"/>
    <d v="2017-07-31T00:00:00"/>
    <s v="shot"/>
    <s v="knife"/>
    <x v="3"/>
    <x v="0"/>
    <s v="B"/>
    <s v="Brooklyn"/>
    <s v="NY"/>
    <b v="1"/>
    <s v="attack"/>
    <s v="Not fleeing"/>
    <b v="0"/>
    <s v="armed"/>
    <s v="No Gun"/>
  </r>
  <r>
    <n v="2546"/>
    <n v="2825"/>
    <s v="Kerry Bradley"/>
    <d v="2017-08-01T00:00:00"/>
    <s v="shot"/>
    <m/>
    <x v="13"/>
    <x v="0"/>
    <s v="B"/>
    <s v="Waco"/>
    <s v="TX"/>
    <b v="0"/>
    <s v="attack"/>
    <s v="Car"/>
    <b v="0"/>
    <s v="unarmed or undetermined or null"/>
    <s v="No Gun"/>
  </r>
  <r>
    <n v="2547"/>
    <n v="2827"/>
    <s v="Franklin Oden"/>
    <d v="2017-08-01T00:00:00"/>
    <s v="shot"/>
    <s v="gun"/>
    <x v="4"/>
    <x v="0"/>
    <s v="W"/>
    <s v="Visalia"/>
    <s v="CA"/>
    <b v="0"/>
    <s v="attack"/>
    <s v="Foot"/>
    <b v="0"/>
    <s v="armed"/>
    <s v="Gun"/>
  </r>
  <r>
    <n v="2548"/>
    <n v="2830"/>
    <s v="Mikle Eugene Dixon"/>
    <d v="2017-08-01T00:00:00"/>
    <s v="shot"/>
    <s v="knife"/>
    <x v="15"/>
    <x v="0"/>
    <s v="W"/>
    <s v="Mt. Airy"/>
    <s v="NC"/>
    <b v="0"/>
    <s v="other"/>
    <s v="Not fleeing"/>
    <b v="0"/>
    <s v="armed"/>
    <s v="No Gun"/>
  </r>
  <r>
    <n v="2549"/>
    <n v="2832"/>
    <s v="Mark Anthony Sanchez"/>
    <d v="2017-08-01T00:00:00"/>
    <s v="shot"/>
    <s v="gun"/>
    <x v="19"/>
    <x v="0"/>
    <s v="H"/>
    <s v="Yuba City"/>
    <s v="CA"/>
    <b v="0"/>
    <s v="attack"/>
    <s v="Not fleeing"/>
    <b v="0"/>
    <s v="armed"/>
    <s v="Gun"/>
  </r>
  <r>
    <n v="2550"/>
    <n v="2843"/>
    <s v="Miguel Salas"/>
    <d v="2017-08-01T00:00:00"/>
    <s v="shot"/>
    <s v="gun"/>
    <x v="9"/>
    <x v="0"/>
    <s v="H"/>
    <s v="Las Vegas"/>
    <s v="NV"/>
    <b v="1"/>
    <s v="attack"/>
    <s v="Not fleeing"/>
    <b v="1"/>
    <s v="armed"/>
    <s v="Gun"/>
  </r>
  <r>
    <n v="2551"/>
    <n v="2829"/>
    <s v="Preston Thornton"/>
    <d v="2017-08-02T00:00:00"/>
    <s v="shot"/>
    <s v="gun"/>
    <x v="20"/>
    <x v="0"/>
    <s v="B"/>
    <s v="Coushatta"/>
    <s v="LA"/>
    <b v="1"/>
    <s v="attack"/>
    <s v="Not fleeing"/>
    <b v="0"/>
    <s v="armed"/>
    <s v="Gun"/>
  </r>
  <r>
    <n v="2552"/>
    <n v="2833"/>
    <s v="Jeffrey Barboa"/>
    <d v="2017-08-02T00:00:00"/>
    <s v="shot"/>
    <s v="machete"/>
    <x v="35"/>
    <x v="0"/>
    <s v="H"/>
    <s v="Richmond"/>
    <s v="CA"/>
    <b v="0"/>
    <s v="attack"/>
    <s v="Car"/>
    <b v="0"/>
    <s v="armed"/>
    <s v="No Gun"/>
  </r>
  <r>
    <n v="2553"/>
    <n v="2834"/>
    <s v="Quintas Harris"/>
    <d v="2017-08-02T00:00:00"/>
    <s v="shot"/>
    <s v="gun"/>
    <x v="25"/>
    <x v="0"/>
    <s v="B"/>
    <s v="Atlanta"/>
    <s v="GA"/>
    <b v="0"/>
    <s v="attack"/>
    <s v="Not fleeing"/>
    <b v="0"/>
    <s v="armed"/>
    <s v="Gun"/>
  </r>
  <r>
    <n v="2554"/>
    <n v="2854"/>
    <s v="Phillip Rhoades"/>
    <d v="2017-08-02T00:00:00"/>
    <s v="shot"/>
    <m/>
    <x v="14"/>
    <x v="0"/>
    <s v="W"/>
    <s v="Mannington"/>
    <s v="WV"/>
    <b v="0"/>
    <s v="other"/>
    <s v="Car"/>
    <b v="0"/>
    <s v="unarmed or undetermined or null"/>
    <s v="No Gun"/>
  </r>
  <r>
    <n v="2555"/>
    <n v="2846"/>
    <s v="Keith Burkholder"/>
    <d v="2017-08-03T00:00:00"/>
    <s v="shot"/>
    <s v="gun"/>
    <x v="41"/>
    <x v="0"/>
    <s v="W"/>
    <s v="Lima"/>
    <s v="OH"/>
    <b v="0"/>
    <s v="attack"/>
    <s v="Not fleeing"/>
    <b v="0"/>
    <s v="armed"/>
    <s v="Gun"/>
  </r>
  <r>
    <n v="2556"/>
    <n v="3060"/>
    <s v="Kemonte Cobbs"/>
    <d v="2017-08-03T00:00:00"/>
    <s v="shot"/>
    <s v="gun"/>
    <x v="62"/>
    <x v="0"/>
    <s v="B"/>
    <s v="Gary"/>
    <s v="IN"/>
    <b v="0"/>
    <s v="attack"/>
    <s v="Foot"/>
    <b v="0"/>
    <s v="armed"/>
    <s v="Gun"/>
  </r>
  <r>
    <n v="2557"/>
    <n v="2835"/>
    <s v="Aaron Payne"/>
    <d v="2017-08-04T00:00:00"/>
    <s v="shot"/>
    <s v="gun"/>
    <x v="19"/>
    <x v="0"/>
    <s v="W"/>
    <s v="Surfside Beach"/>
    <s v="SC"/>
    <b v="1"/>
    <s v="attack"/>
    <s v="Not fleeing"/>
    <b v="0"/>
    <s v="armed"/>
    <s v="Gun"/>
  </r>
  <r>
    <n v="2558"/>
    <n v="2836"/>
    <s v="Cory Stephens"/>
    <d v="2017-08-04T00:00:00"/>
    <s v="shot"/>
    <s v="gun"/>
    <x v="7"/>
    <x v="0"/>
    <s v="W"/>
    <s v="Spanish Springs"/>
    <s v="NV"/>
    <b v="0"/>
    <s v="other"/>
    <s v="Not fleeing"/>
    <b v="0"/>
    <s v="armed"/>
    <s v="Gun"/>
  </r>
  <r>
    <n v="2559"/>
    <n v="2837"/>
    <s v="TK TK"/>
    <d v="2017-08-04T00:00:00"/>
    <s v="shot"/>
    <s v="gun"/>
    <x v="1"/>
    <x v="0"/>
    <s v="B"/>
    <s v="San Diego"/>
    <s v="CA"/>
    <b v="0"/>
    <s v="other"/>
    <s v="Not fleeing"/>
    <b v="0"/>
    <s v="armed"/>
    <s v="Gun"/>
  </r>
  <r>
    <n v="2560"/>
    <n v="2838"/>
    <s v="Jeremy Gabrial"/>
    <d v="2017-08-04T00:00:00"/>
    <s v="shot"/>
    <s v="toy weapon"/>
    <x v="10"/>
    <x v="0"/>
    <s v="W"/>
    <s v="Lauderdale County"/>
    <s v="MS"/>
    <b v="1"/>
    <s v="attack"/>
    <s v="Not fleeing"/>
    <b v="1"/>
    <s v="armed"/>
    <s v="No Gun"/>
  </r>
  <r>
    <n v="2561"/>
    <n v="2845"/>
    <s v="Melissa Wiseman"/>
    <d v="2017-08-04T00:00:00"/>
    <s v="shot"/>
    <s v="gun"/>
    <x v="16"/>
    <x v="1"/>
    <s v="W"/>
    <s v="Marine City"/>
    <s v="MI"/>
    <b v="0"/>
    <s v="other"/>
    <s v="Not fleeing"/>
    <b v="0"/>
    <s v="armed"/>
    <s v="Gun"/>
  </r>
  <r>
    <n v="2562"/>
    <n v="2847"/>
    <s v="Joseph Miller"/>
    <d v="2017-08-04T00:00:00"/>
    <s v="shot"/>
    <s v="gun"/>
    <x v="30"/>
    <x v="0"/>
    <s v="W"/>
    <s v="Mead Township"/>
    <s v="PA"/>
    <b v="0"/>
    <s v="other"/>
    <s v="Not fleeing"/>
    <b v="0"/>
    <s v="armed"/>
    <s v="Gun"/>
  </r>
  <r>
    <n v="2563"/>
    <n v="2840"/>
    <s v="Timmy Wilson"/>
    <d v="2017-08-05T00:00:00"/>
    <s v="shot"/>
    <s v="gun"/>
    <x v="22"/>
    <x v="0"/>
    <s v="W"/>
    <s v="New Straitsville"/>
    <s v="OH"/>
    <b v="0"/>
    <s v="attack"/>
    <s v="Not fleeing"/>
    <b v="0"/>
    <s v="armed"/>
    <s v="Gun"/>
  </r>
  <r>
    <n v="2564"/>
    <n v="2844"/>
    <s v="Pablo Garcia"/>
    <d v="2017-08-05T00:00:00"/>
    <s v="shot and Tasered"/>
    <s v="knife"/>
    <x v="7"/>
    <x v="0"/>
    <s v="H"/>
    <s v="Santa Rosa"/>
    <s v="CA"/>
    <b v="1"/>
    <s v="attack"/>
    <s v="Not fleeing"/>
    <b v="1"/>
    <s v="armed"/>
    <s v="No Gun"/>
  </r>
  <r>
    <n v="2565"/>
    <n v="2839"/>
    <s v="Kyle Andrew Lankford"/>
    <d v="2017-08-06T00:00:00"/>
    <s v="shot"/>
    <s v="knife"/>
    <x v="3"/>
    <x v="0"/>
    <s v="W"/>
    <s v="Bon Aqua"/>
    <s v="TN"/>
    <b v="0"/>
    <s v="other"/>
    <s v="Foot"/>
    <b v="0"/>
    <s v="armed"/>
    <s v="No Gun"/>
  </r>
  <r>
    <n v="2566"/>
    <n v="2842"/>
    <s v="Danatae Franklin"/>
    <d v="2017-08-06T00:00:00"/>
    <s v="shot"/>
    <s v="gun"/>
    <x v="14"/>
    <x v="0"/>
    <s v="B"/>
    <s v="Kansas City"/>
    <s v="MO"/>
    <b v="0"/>
    <s v="attack"/>
    <s v="Foot"/>
    <b v="0"/>
    <s v="armed"/>
    <s v="Gun"/>
  </r>
  <r>
    <n v="2567"/>
    <n v="2841"/>
    <s v="Winston Espino Sanchez"/>
    <d v="2017-08-07T00:00:00"/>
    <s v="shot"/>
    <s v="knife"/>
    <x v="35"/>
    <x v="0"/>
    <s v="H"/>
    <s v="North Bergen"/>
    <s v="NJ"/>
    <b v="0"/>
    <s v="attack"/>
    <s v="Not fleeing"/>
    <b v="0"/>
    <s v="armed"/>
    <s v="No Gun"/>
  </r>
  <r>
    <n v="2568"/>
    <n v="2848"/>
    <s v="Jose Ortiz"/>
    <d v="2017-08-07T00:00:00"/>
    <s v="shot"/>
    <s v="knife"/>
    <x v="20"/>
    <x v="0"/>
    <s v="H"/>
    <s v="Wichita"/>
    <s v="KS"/>
    <b v="0"/>
    <s v="other"/>
    <s v="Not fleeing"/>
    <b v="0"/>
    <s v="armed"/>
    <s v="No Gun"/>
  </r>
  <r>
    <n v="2569"/>
    <n v="2850"/>
    <s v="Christopher K. Sales"/>
    <d v="2017-08-07T00:00:00"/>
    <s v="shot"/>
    <s v="unarmed"/>
    <x v="16"/>
    <x v="0"/>
    <s v="W"/>
    <s v="Blue Summit"/>
    <s v="MO"/>
    <b v="0"/>
    <s v="other"/>
    <s v="Car"/>
    <b v="0"/>
    <s v="unarmed or undetermined or null"/>
    <s v="No Gun"/>
  </r>
  <r>
    <n v="2570"/>
    <n v="2849"/>
    <s v="Peter James Robbins"/>
    <d v="2017-08-08T00:00:00"/>
    <s v="shot"/>
    <s v="gun"/>
    <x v="2"/>
    <x v="0"/>
    <s v="W"/>
    <s v="Junction City"/>
    <s v="KS"/>
    <b v="1"/>
    <s v="attack"/>
    <s v="Not fleeing"/>
    <b v="0"/>
    <s v="armed"/>
    <s v="Gun"/>
  </r>
  <r>
    <n v="2571"/>
    <n v="2852"/>
    <s v="Darreon Neal"/>
    <d v="2017-08-08T00:00:00"/>
    <s v="shot"/>
    <s v="gun"/>
    <x v="31"/>
    <x v="0"/>
    <s v="B"/>
    <s v="Dalton"/>
    <s v="IL"/>
    <b v="0"/>
    <s v="other"/>
    <s v="Other"/>
    <b v="0"/>
    <s v="armed"/>
    <s v="Gun"/>
  </r>
  <r>
    <n v="2572"/>
    <n v="2851"/>
    <s v="Eugene Nelson"/>
    <d v="2017-08-09T00:00:00"/>
    <s v="shot"/>
    <m/>
    <x v="45"/>
    <x v="0"/>
    <s v="B"/>
    <s v="Kent"/>
    <s v="WA"/>
    <b v="0"/>
    <s v="attack"/>
    <s v="Car"/>
    <b v="0"/>
    <s v="unarmed or undetermined or null"/>
    <s v="No Gun"/>
  </r>
  <r>
    <n v="2573"/>
    <n v="2853"/>
    <s v="Mark P. Coffey"/>
    <d v="2017-08-10T00:00:00"/>
    <s v="shot"/>
    <s v="gun"/>
    <x v="19"/>
    <x v="0"/>
    <s v="W"/>
    <s v="Dyer"/>
    <s v="IN"/>
    <b v="0"/>
    <s v="attack"/>
    <m/>
    <b v="0"/>
    <s v="armed"/>
    <s v="Gun"/>
  </r>
  <r>
    <n v="2574"/>
    <n v="2856"/>
    <s v="Eric Bogart"/>
    <d v="2017-08-10T00:00:00"/>
    <s v="shot"/>
    <s v="gun"/>
    <x v="17"/>
    <x v="0"/>
    <s v="W"/>
    <s v="Los Angeles"/>
    <s v="CA"/>
    <b v="0"/>
    <s v="attack"/>
    <s v="Not fleeing"/>
    <b v="0"/>
    <s v="armed"/>
    <s v="Gun"/>
  </r>
  <r>
    <n v="2575"/>
    <n v="2855"/>
    <s v="TK TK"/>
    <d v="2017-08-11T00:00:00"/>
    <s v="shot"/>
    <s v="gun"/>
    <x v="46"/>
    <x v="0"/>
    <m/>
    <s v="Channelview"/>
    <s v="TX"/>
    <b v="0"/>
    <s v="attack"/>
    <s v="Not fleeing"/>
    <b v="0"/>
    <s v="armed"/>
    <s v="Gun"/>
  </r>
  <r>
    <n v="2576"/>
    <n v="2857"/>
    <s v="Tyrease Carlyle"/>
    <d v="2017-08-11T00:00:00"/>
    <s v="shot"/>
    <s v="gun"/>
    <x v="10"/>
    <x v="0"/>
    <s v="B"/>
    <s v="Philadelphia"/>
    <s v="PA"/>
    <b v="1"/>
    <s v="other"/>
    <s v="Not fleeing"/>
    <b v="0"/>
    <s v="armed"/>
    <s v="Gun"/>
  </r>
  <r>
    <n v="2577"/>
    <n v="2858"/>
    <s v="Eduardo Navarrete"/>
    <d v="2017-08-12T00:00:00"/>
    <s v="shot"/>
    <s v="knife"/>
    <x v="7"/>
    <x v="0"/>
    <s v="H"/>
    <s v="Frederickstown"/>
    <s v="WA"/>
    <b v="0"/>
    <s v="attack"/>
    <s v="Not fleeing"/>
    <b v="0"/>
    <s v="armed"/>
    <s v="No Gun"/>
  </r>
  <r>
    <n v="2578"/>
    <n v="2859"/>
    <s v="Christopher Collins"/>
    <d v="2017-08-13T00:00:00"/>
    <s v="shot"/>
    <s v="gun"/>
    <x v="22"/>
    <x v="0"/>
    <s v="W"/>
    <s v="Habersham"/>
    <s v="GA"/>
    <b v="0"/>
    <s v="other"/>
    <s v="Not fleeing"/>
    <b v="0"/>
    <s v="armed"/>
    <s v="Gun"/>
  </r>
  <r>
    <n v="2579"/>
    <n v="2860"/>
    <s v="Roger Burzinski"/>
    <d v="2017-08-13T00:00:00"/>
    <s v="shot"/>
    <s v="gun"/>
    <x v="30"/>
    <x v="0"/>
    <s v="W"/>
    <s v="La Crosse"/>
    <s v="WI"/>
    <b v="0"/>
    <s v="other"/>
    <s v="Car"/>
    <b v="0"/>
    <s v="armed"/>
    <s v="Gun"/>
  </r>
  <r>
    <n v="2580"/>
    <n v="2861"/>
    <s v="Carmen William Rongione"/>
    <d v="2017-08-13T00:00:00"/>
    <s v="shot"/>
    <s v="machete"/>
    <x v="11"/>
    <x v="0"/>
    <s v="W"/>
    <s v="Cosby"/>
    <s v="TN"/>
    <b v="0"/>
    <s v="attack"/>
    <s v="Foot"/>
    <b v="0"/>
    <s v="armed"/>
    <s v="No Gun"/>
  </r>
  <r>
    <n v="2581"/>
    <n v="2862"/>
    <s v="Patrick Harmon"/>
    <d v="2017-08-13T00:00:00"/>
    <s v="shot"/>
    <s v="knife"/>
    <x v="44"/>
    <x v="0"/>
    <s v="B"/>
    <s v="Salt Lake City"/>
    <s v="UT"/>
    <b v="0"/>
    <s v="other"/>
    <s v="Foot"/>
    <b v="1"/>
    <s v="armed"/>
    <s v="No Gun"/>
  </r>
  <r>
    <n v="2582"/>
    <n v="2863"/>
    <s v="Hussein Hassan"/>
    <d v="2017-08-13T00:00:00"/>
    <s v="shot"/>
    <s v="sword"/>
    <x v="42"/>
    <x v="0"/>
    <s v="B"/>
    <s v="Kennewick"/>
    <s v="WA"/>
    <b v="1"/>
    <s v="attack"/>
    <s v="Not fleeing"/>
    <b v="0"/>
    <s v="armed"/>
    <s v="No Gun"/>
  </r>
  <r>
    <n v="2583"/>
    <n v="2864"/>
    <s v="Steven James Young"/>
    <d v="2017-08-14T00:00:00"/>
    <s v="shot"/>
    <s v="toy weapon"/>
    <x v="35"/>
    <x v="0"/>
    <s v="W"/>
    <s v="Colorado Springs"/>
    <s v="CO"/>
    <b v="0"/>
    <s v="attack"/>
    <s v="Foot"/>
    <b v="0"/>
    <s v="armed"/>
    <s v="No Gun"/>
  </r>
  <r>
    <n v="2584"/>
    <n v="2865"/>
    <s v="Robert Emmett Bracewell Jr."/>
    <d v="2017-08-14T00:00:00"/>
    <s v="shot"/>
    <s v="gun"/>
    <x v="45"/>
    <x v="0"/>
    <s v="W"/>
    <s v="Jacksonville"/>
    <s v="FL"/>
    <b v="0"/>
    <s v="attack"/>
    <s v="Not fleeing"/>
    <b v="0"/>
    <s v="armed"/>
    <s v="Gun"/>
  </r>
  <r>
    <n v="2585"/>
    <n v="2866"/>
    <s v="Herbert Gilbert"/>
    <d v="2017-08-15T00:00:00"/>
    <s v="shot"/>
    <s v="undetermined"/>
    <x v="13"/>
    <x v="0"/>
    <s v="B"/>
    <s v="Thomasville"/>
    <s v="GA"/>
    <b v="0"/>
    <s v="undetermined"/>
    <s v="Not fleeing"/>
    <b v="1"/>
    <s v="unarmed or undetermined or null"/>
    <s v="No Gun"/>
  </r>
  <r>
    <n v="2586"/>
    <n v="2872"/>
    <s v="Kenneth Lewis"/>
    <d v="2017-08-16T00:00:00"/>
    <s v="shot"/>
    <s v="gun"/>
    <x v="8"/>
    <x v="0"/>
    <s v="B"/>
    <s v="Los Angeles"/>
    <s v="CA"/>
    <b v="0"/>
    <s v="undetermined"/>
    <s v="Foot"/>
    <b v="0"/>
    <s v="armed"/>
    <s v="Gun"/>
  </r>
  <r>
    <n v="2587"/>
    <n v="2873"/>
    <s v="James Midkiff"/>
    <d v="2017-08-16T00:00:00"/>
    <s v="shot"/>
    <s v="gun"/>
    <x v="30"/>
    <x v="0"/>
    <s v="W"/>
    <s v="Livermore"/>
    <s v="CA"/>
    <b v="1"/>
    <s v="attack"/>
    <s v="Not fleeing"/>
    <b v="0"/>
    <s v="armed"/>
    <s v="Gun"/>
  </r>
  <r>
    <n v="2588"/>
    <n v="2882"/>
    <s v="Peter Daniel Grima"/>
    <d v="2017-08-17T00:00:00"/>
    <s v="shot"/>
    <s v="undetermined"/>
    <x v="63"/>
    <x v="0"/>
    <s v="W"/>
    <s v="Crenshaw County"/>
    <s v="AL"/>
    <b v="0"/>
    <s v="undetermined"/>
    <s v="Not fleeing"/>
    <b v="0"/>
    <s v="unarmed or undetermined or null"/>
    <s v="No Gun"/>
  </r>
  <r>
    <n v="2589"/>
    <n v="2883"/>
    <s v="Edgar Ramirez Carreto"/>
    <d v="2017-08-17T00:00:00"/>
    <s v="shot"/>
    <s v="knife"/>
    <x v="14"/>
    <x v="0"/>
    <s v="H"/>
    <s v="Phoenix"/>
    <s v="AZ"/>
    <b v="1"/>
    <s v="other"/>
    <s v="Not fleeing"/>
    <b v="0"/>
    <s v="armed"/>
    <s v="No Gun"/>
  </r>
  <r>
    <n v="2590"/>
    <n v="2874"/>
    <s v="Leroy Frank"/>
    <d v="2017-08-18T00:00:00"/>
    <s v="shot"/>
    <s v="knife"/>
    <x v="53"/>
    <x v="0"/>
    <m/>
    <s v="Bloomfield"/>
    <s v="NJ"/>
    <b v="0"/>
    <s v="other"/>
    <s v="Not fleeing"/>
    <b v="0"/>
    <s v="armed"/>
    <s v="No Gun"/>
  </r>
  <r>
    <n v="2591"/>
    <n v="2879"/>
    <s v="Clarence Belsar III"/>
    <d v="2017-08-18T00:00:00"/>
    <s v="shot"/>
    <s v="gun"/>
    <x v="36"/>
    <x v="0"/>
    <s v="W"/>
    <s v="Fairchance"/>
    <s v="PA"/>
    <b v="0"/>
    <s v="attack"/>
    <s v="Not fleeing"/>
    <b v="0"/>
    <s v="armed"/>
    <s v="Gun"/>
  </r>
  <r>
    <n v="2592"/>
    <n v="2881"/>
    <s v="Derrick Rashard Brabham"/>
    <d v="2017-08-18T00:00:00"/>
    <s v="shot"/>
    <s v="gun"/>
    <x v="9"/>
    <x v="0"/>
    <s v="B"/>
    <s v="Jacksonville"/>
    <s v="FL"/>
    <b v="0"/>
    <s v="attack"/>
    <s v="Not fleeing"/>
    <b v="0"/>
    <s v="armed"/>
    <s v="Gun"/>
  </r>
  <r>
    <n v="2593"/>
    <n v="2875"/>
    <s v="Thomas Justin Walton"/>
    <d v="2017-08-19T00:00:00"/>
    <s v="shot"/>
    <s v="Taser"/>
    <x v="3"/>
    <x v="0"/>
    <s v="W"/>
    <s v="Homewood"/>
    <s v="AL"/>
    <b v="0"/>
    <s v="attack"/>
    <s v="Not fleeing"/>
    <b v="0"/>
    <s v="armed"/>
    <s v="No Gun"/>
  </r>
  <r>
    <n v="2594"/>
    <n v="2876"/>
    <s v="Jonathan Bolger"/>
    <d v="2017-08-20T00:00:00"/>
    <s v="shot"/>
    <s v="gun"/>
    <x v="52"/>
    <x v="0"/>
    <s v="W"/>
    <s v="Yellville"/>
    <s v="AR"/>
    <b v="0"/>
    <s v="other"/>
    <s v="Not fleeing"/>
    <b v="0"/>
    <s v="armed"/>
    <s v="Gun"/>
  </r>
  <r>
    <n v="2595"/>
    <n v="2877"/>
    <s v="Keshawn Wilson"/>
    <d v="2017-08-20T00:00:00"/>
    <s v="shot"/>
    <s v="gun"/>
    <x v="3"/>
    <x v="0"/>
    <s v="B"/>
    <s v="Brick"/>
    <s v="NJ"/>
    <b v="0"/>
    <s v="attack"/>
    <s v="Not fleeing"/>
    <b v="0"/>
    <s v="armed"/>
    <s v="Gun"/>
  </r>
  <r>
    <n v="2596"/>
    <n v="2878"/>
    <s v="TK TK"/>
    <d v="2017-08-20T00:00:00"/>
    <s v="shot"/>
    <s v="undetermined"/>
    <x v="46"/>
    <x v="0"/>
    <m/>
    <s v="Madera"/>
    <s v="CA"/>
    <b v="0"/>
    <s v="other"/>
    <s v="Foot"/>
    <b v="0"/>
    <s v="unarmed or undetermined or null"/>
    <s v="No Gun"/>
  </r>
  <r>
    <n v="2597"/>
    <n v="2884"/>
    <s v="Jeffrey Jacobs"/>
    <d v="2017-08-21T00:00:00"/>
    <s v="shot"/>
    <s v="toy weapon"/>
    <x v="15"/>
    <x v="0"/>
    <s v="W"/>
    <s v="Morganton"/>
    <s v="NC"/>
    <b v="0"/>
    <s v="attack"/>
    <s v="Not fleeing"/>
    <b v="0"/>
    <s v="armed"/>
    <s v="No Gun"/>
  </r>
  <r>
    <n v="2598"/>
    <n v="2885"/>
    <s v="Dennia Flowers"/>
    <d v="2017-08-21T00:00:00"/>
    <s v="shot"/>
    <s v="gun"/>
    <x v="54"/>
    <x v="0"/>
    <s v="W"/>
    <s v="Colorado City"/>
    <s v="CO"/>
    <b v="0"/>
    <s v="attack"/>
    <s v="Not fleeing"/>
    <b v="0"/>
    <s v="armed"/>
    <s v="Gun"/>
  </r>
  <r>
    <n v="2599"/>
    <n v="2886"/>
    <s v="Tyler Whitmire"/>
    <d v="2017-08-21T00:00:00"/>
    <s v="shot"/>
    <s v="knife"/>
    <x v="6"/>
    <x v="0"/>
    <s v="W"/>
    <s v="Franklin"/>
    <s v="WI"/>
    <b v="1"/>
    <s v="other"/>
    <s v="Other"/>
    <b v="0"/>
    <s v="armed"/>
    <s v="No Gun"/>
  </r>
  <r>
    <n v="2600"/>
    <n v="2888"/>
    <s v="Nathaniel Richmond"/>
    <d v="2017-08-21T00:00:00"/>
    <s v="shot"/>
    <s v="gun"/>
    <x v="39"/>
    <x v="0"/>
    <s v="B"/>
    <s v="Steubenville"/>
    <s v="OH"/>
    <b v="0"/>
    <s v="attack"/>
    <s v="Not fleeing"/>
    <b v="0"/>
    <s v="armed"/>
    <s v="Gun"/>
  </r>
  <r>
    <n v="2601"/>
    <n v="2892"/>
    <s v="Thomas Selje"/>
    <d v="2017-08-21T00:00:00"/>
    <s v="shot"/>
    <s v="gun"/>
    <x v="49"/>
    <x v="0"/>
    <s v="W"/>
    <s v="Pardeeville"/>
    <s v="WI"/>
    <b v="0"/>
    <s v="attack"/>
    <s v="Not fleeing"/>
    <b v="0"/>
    <s v="armed"/>
    <s v="Gun"/>
  </r>
  <r>
    <n v="2602"/>
    <n v="2887"/>
    <s v="Kiwi Herring"/>
    <d v="2017-08-22T00:00:00"/>
    <s v="shot"/>
    <s v="knife"/>
    <x v="12"/>
    <x v="1"/>
    <s v="B"/>
    <s v="St. Louis"/>
    <s v="MO"/>
    <b v="0"/>
    <s v="attack"/>
    <s v="Not fleeing"/>
    <b v="0"/>
    <s v="armed"/>
    <s v="No Gun"/>
  </r>
  <r>
    <n v="2603"/>
    <n v="2890"/>
    <s v="Henry Rivera Jr."/>
    <d v="2017-08-22T00:00:00"/>
    <s v="shot"/>
    <m/>
    <x v="18"/>
    <x v="0"/>
    <s v="H"/>
    <s v="Albuquerque"/>
    <s v="NM"/>
    <b v="0"/>
    <s v="attack"/>
    <s v="Car"/>
    <b v="0"/>
    <s v="unarmed or undetermined or null"/>
    <s v="No Gun"/>
  </r>
  <r>
    <n v="2604"/>
    <n v="2891"/>
    <s v="Robert Earl Adams"/>
    <d v="2017-08-22T00:00:00"/>
    <s v="shot"/>
    <s v="knife"/>
    <x v="12"/>
    <x v="0"/>
    <s v="W"/>
    <s v="Orcutt"/>
    <s v="CA"/>
    <b v="0"/>
    <s v="other"/>
    <s v="Foot"/>
    <b v="0"/>
    <s v="armed"/>
    <s v="No Gun"/>
  </r>
  <r>
    <n v="2605"/>
    <n v="2893"/>
    <s v="Konstantin Morozov"/>
    <d v="2017-08-22T00:00:00"/>
    <s v="shot"/>
    <s v="gun"/>
    <x v="26"/>
    <x v="0"/>
    <s v="W"/>
    <s v="Los Angeles"/>
    <s v="CA"/>
    <b v="0"/>
    <s v="other"/>
    <s v="Not fleeing"/>
    <b v="0"/>
    <s v="armed"/>
    <s v="Gun"/>
  </r>
  <r>
    <n v="2606"/>
    <n v="2988"/>
    <s v="Mark Aaron Jensen"/>
    <d v="2017-08-22T00:00:00"/>
    <s v="shot"/>
    <s v="gun"/>
    <x v="33"/>
    <x v="0"/>
    <s v="W"/>
    <s v="Durham"/>
    <s v="CA"/>
    <b v="1"/>
    <s v="attack"/>
    <s v="Not fleeing"/>
    <b v="0"/>
    <s v="armed"/>
    <s v="Gun"/>
  </r>
  <r>
    <n v="2607"/>
    <n v="2894"/>
    <s v="Ciara Howard"/>
    <d v="2017-08-23T00:00:00"/>
    <s v="shot"/>
    <s v="gun"/>
    <x v="36"/>
    <x v="1"/>
    <s v="W"/>
    <s v="Olathe"/>
    <s v="KS"/>
    <b v="1"/>
    <s v="other"/>
    <s v="Not fleeing"/>
    <b v="0"/>
    <s v="armed"/>
    <s v="Gun"/>
  </r>
  <r>
    <n v="2608"/>
    <n v="2895"/>
    <s v="Colton Puckett"/>
    <d v="2017-08-24T00:00:00"/>
    <s v="shot"/>
    <s v="gun"/>
    <x v="14"/>
    <x v="0"/>
    <s v="W"/>
    <s v="Waterford Township"/>
    <s v="MI"/>
    <b v="1"/>
    <s v="other"/>
    <s v="Not fleeing"/>
    <b v="0"/>
    <s v="armed"/>
    <s v="Gun"/>
  </r>
  <r>
    <n v="2609"/>
    <n v="2896"/>
    <s v="Isaias Raziel Ochoa"/>
    <d v="2017-08-24T00:00:00"/>
    <s v="shot"/>
    <s v="gun"/>
    <x v="29"/>
    <x v="0"/>
    <s v="H"/>
    <s v="Lemon Grove"/>
    <s v="CA"/>
    <b v="0"/>
    <s v="attack"/>
    <s v="Foot"/>
    <b v="0"/>
    <s v="armed"/>
    <s v="Gun"/>
  </r>
  <r>
    <n v="2610"/>
    <n v="2898"/>
    <s v="Scott Mayfield"/>
    <d v="2017-08-24T00:00:00"/>
    <s v="shot"/>
    <s v="gun"/>
    <x v="22"/>
    <x v="0"/>
    <s v="B"/>
    <s v="Orange"/>
    <s v="NJ"/>
    <b v="0"/>
    <s v="other"/>
    <s v="Foot"/>
    <b v="0"/>
    <s v="armed"/>
    <s v="Gun"/>
  </r>
  <r>
    <n v="2611"/>
    <n v="2897"/>
    <s v="Daniel Blyler"/>
    <d v="2017-08-25T00:00:00"/>
    <s v="shot"/>
    <s v="gun"/>
    <x v="52"/>
    <x v="0"/>
    <s v="W"/>
    <s v="Jacksonville"/>
    <s v="FL"/>
    <b v="0"/>
    <s v="other"/>
    <s v="Not fleeing"/>
    <b v="0"/>
    <s v="armed"/>
    <s v="Gun"/>
  </r>
  <r>
    <n v="2612"/>
    <n v="2899"/>
    <s v="Kristen Ambury"/>
    <d v="2017-08-25T00:00:00"/>
    <s v="shot"/>
    <s v="gun"/>
    <x v="14"/>
    <x v="1"/>
    <s v="W"/>
    <s v="Sunrise"/>
    <s v="FL"/>
    <b v="1"/>
    <s v="undetermined"/>
    <s v="Not fleeing"/>
    <b v="0"/>
    <s v="armed"/>
    <s v="Gun"/>
  </r>
  <r>
    <n v="2613"/>
    <n v="2900"/>
    <s v="Charles David Robinson"/>
    <d v="2017-08-25T00:00:00"/>
    <s v="shot"/>
    <s v="unarmed"/>
    <x v="1"/>
    <x v="0"/>
    <s v="B"/>
    <s v="Woodville"/>
    <s v="GA"/>
    <b v="0"/>
    <s v="attack"/>
    <s v="Foot"/>
    <b v="0"/>
    <s v="unarmed or undetermined or null"/>
    <s v="No Gun"/>
  </r>
  <r>
    <n v="2614"/>
    <n v="2901"/>
    <s v="Michael Malik Kawon Lee"/>
    <d v="2017-08-26T00:00:00"/>
    <s v="shot"/>
    <s v="gun"/>
    <x v="5"/>
    <x v="0"/>
    <s v="B"/>
    <s v="Pine Bluff"/>
    <s v="AR"/>
    <b v="0"/>
    <s v="attack"/>
    <s v="Foot"/>
    <b v="0"/>
    <s v="armed"/>
    <s v="Gun"/>
  </r>
  <r>
    <n v="2615"/>
    <n v="2902"/>
    <s v="William Wilson"/>
    <d v="2017-08-27T00:00:00"/>
    <s v="shot"/>
    <s v="gun"/>
    <x v="36"/>
    <x v="0"/>
    <s v="H"/>
    <s v="Farmington"/>
    <s v="NM"/>
    <b v="0"/>
    <s v="attack"/>
    <s v="Not fleeing"/>
    <b v="0"/>
    <s v="armed"/>
    <s v="Gun"/>
  </r>
  <r>
    <n v="2616"/>
    <n v="2903"/>
    <s v="Jason Hoops"/>
    <d v="2017-08-27T00:00:00"/>
    <s v="shot"/>
    <s v="gun"/>
    <x v="19"/>
    <x v="0"/>
    <s v="W"/>
    <s v="Kettering"/>
    <s v="OH"/>
    <b v="0"/>
    <s v="other"/>
    <s v="Not fleeing"/>
    <b v="0"/>
    <s v="armed"/>
    <s v="Gun"/>
  </r>
  <r>
    <n v="2617"/>
    <n v="2904"/>
    <s v="Dwayne Martin"/>
    <d v="2017-08-27T00:00:00"/>
    <s v="shot"/>
    <s v="knife"/>
    <x v="8"/>
    <x v="0"/>
    <s v="W"/>
    <s v="Sharpsburg"/>
    <s v="KY"/>
    <b v="0"/>
    <s v="attack"/>
    <s v="Foot"/>
    <b v="0"/>
    <s v="armed"/>
    <s v="No Gun"/>
  </r>
  <r>
    <n v="2618"/>
    <n v="2905"/>
    <s v="Kostatinos Sfaelos"/>
    <d v="2017-08-28T00:00:00"/>
    <s v="shot"/>
    <s v="gun"/>
    <x v="58"/>
    <x v="0"/>
    <s v="W"/>
    <s v="New Milford"/>
    <s v="CT"/>
    <b v="0"/>
    <s v="attack"/>
    <s v="Foot"/>
    <b v="0"/>
    <s v="armed"/>
    <s v="Gun"/>
  </r>
  <r>
    <n v="2619"/>
    <n v="2906"/>
    <s v="William Matthew Holmes"/>
    <d v="2017-08-28T00:00:00"/>
    <s v="shot"/>
    <s v="undetermined"/>
    <x v="22"/>
    <x v="0"/>
    <s v="B"/>
    <s v="Newton"/>
    <s v="KS"/>
    <b v="1"/>
    <s v="attack"/>
    <s v="Car"/>
    <b v="1"/>
    <s v="unarmed or undetermined or null"/>
    <s v="No Gun"/>
  </r>
  <r>
    <n v="2620"/>
    <n v="2907"/>
    <s v="Ricky Ard"/>
    <d v="2017-08-29T00:00:00"/>
    <s v="shot"/>
    <s v="baseball bat"/>
    <x v="59"/>
    <x v="0"/>
    <s v="B"/>
    <s v="Evansville"/>
    <s v="IN"/>
    <b v="1"/>
    <s v="other"/>
    <s v="Not fleeing"/>
    <b v="1"/>
    <s v="armed"/>
    <s v="No Gun"/>
  </r>
  <r>
    <n v="2621"/>
    <n v="2908"/>
    <s v="Larry Moore Miller"/>
    <d v="2017-08-29T00:00:00"/>
    <s v="shot"/>
    <s v="gun"/>
    <x v="24"/>
    <x v="0"/>
    <m/>
    <s v="Jacksonville"/>
    <s v="AL"/>
    <b v="0"/>
    <s v="attack"/>
    <s v="Not fleeing"/>
    <b v="0"/>
    <s v="armed"/>
    <s v="Gun"/>
  </r>
  <r>
    <n v="2622"/>
    <n v="2909"/>
    <s v="Joshua Mark Cloud"/>
    <d v="2017-08-29T00:00:00"/>
    <s v="shot"/>
    <s v="gun"/>
    <x v="6"/>
    <x v="0"/>
    <s v="W"/>
    <s v="Lincoln Parish"/>
    <s v="LA"/>
    <b v="0"/>
    <s v="attack"/>
    <s v="Not fleeing"/>
    <b v="0"/>
    <s v="armed"/>
    <s v="Gun"/>
  </r>
  <r>
    <n v="2623"/>
    <n v="2910"/>
    <s v="Brandy Caldwell"/>
    <d v="2017-08-29T00:00:00"/>
    <s v="shot"/>
    <s v="gun"/>
    <x v="42"/>
    <x v="1"/>
    <s v="W"/>
    <s v="Watagua"/>
    <s v="TX"/>
    <b v="1"/>
    <s v="other"/>
    <s v="Not fleeing"/>
    <b v="0"/>
    <s v="armed"/>
    <s v="Gun"/>
  </r>
  <r>
    <n v="2624"/>
    <n v="2911"/>
    <s v="Anthony Antonio Ford"/>
    <d v="2017-08-30T00:00:00"/>
    <s v="shot"/>
    <s v="unarmed"/>
    <x v="25"/>
    <x v="0"/>
    <s v="B"/>
    <s v="Miami"/>
    <s v="FL"/>
    <b v="0"/>
    <s v="other"/>
    <s v="Foot"/>
    <b v="0"/>
    <s v="unarmed or undetermined or null"/>
    <s v="No Gun"/>
  </r>
  <r>
    <n v="2625"/>
    <n v="2918"/>
    <s v="Thomas Daniel Littlecloud"/>
    <d v="2017-08-30T00:00:00"/>
    <s v="shot"/>
    <s v="gun"/>
    <x v="3"/>
    <x v="0"/>
    <s v="N"/>
    <s v="Sacramento"/>
    <s v="CA"/>
    <b v="0"/>
    <s v="attack"/>
    <s v="Car"/>
    <b v="0"/>
    <s v="armed"/>
    <s v="Gun"/>
  </r>
  <r>
    <n v="2626"/>
    <n v="2912"/>
    <s v="Issac Cervantes"/>
    <d v="2017-08-31T00:00:00"/>
    <s v="shot"/>
    <s v="gun"/>
    <x v="6"/>
    <x v="0"/>
    <s v="H"/>
    <s v="Bakersfield"/>
    <s v="CA"/>
    <b v="0"/>
    <s v="attack"/>
    <s v="Not fleeing"/>
    <b v="0"/>
    <s v="armed"/>
    <s v="Gun"/>
  </r>
  <r>
    <n v="2627"/>
    <n v="2913"/>
    <s v="Debi Lynn Thorkelson"/>
    <d v="2017-08-31T00:00:00"/>
    <s v="shot"/>
    <s v="gun"/>
    <x v="30"/>
    <x v="1"/>
    <s v="W"/>
    <s v="Fort Myers"/>
    <s v="FL"/>
    <b v="0"/>
    <s v="attack"/>
    <s v="Not fleeing"/>
    <b v="0"/>
    <s v="armed"/>
    <s v="Gun"/>
  </r>
  <r>
    <n v="2628"/>
    <n v="2914"/>
    <s v="Michael Battles"/>
    <d v="2017-09-01T00:00:00"/>
    <s v="shot"/>
    <s v="toy weapon"/>
    <x v="3"/>
    <x v="0"/>
    <s v="W"/>
    <s v="Poultney"/>
    <s v="VT"/>
    <b v="1"/>
    <s v="attack"/>
    <s v="Not fleeing"/>
    <b v="0"/>
    <s v="armed"/>
    <s v="No Gun"/>
  </r>
  <r>
    <n v="2629"/>
    <n v="2915"/>
    <s v="Roger Helgerson"/>
    <d v="2017-09-01T00:00:00"/>
    <s v="shot"/>
    <s v="unknown weapon"/>
    <x v="35"/>
    <x v="0"/>
    <s v="W"/>
    <s v="Mount Hope"/>
    <s v="WI"/>
    <b v="0"/>
    <s v="other"/>
    <s v="Foot"/>
    <b v="0"/>
    <s v="armed"/>
    <s v="No Gun"/>
  </r>
  <r>
    <n v="2630"/>
    <n v="2916"/>
    <s v="Daniel Gillis"/>
    <d v="2017-09-01T00:00:00"/>
    <s v="shot"/>
    <s v="knife"/>
    <x v="16"/>
    <x v="0"/>
    <s v="W"/>
    <s v="Pittsfield"/>
    <s v="MA"/>
    <b v="1"/>
    <s v="other"/>
    <s v="Foot"/>
    <b v="0"/>
    <s v="armed"/>
    <s v="No Gun"/>
  </r>
  <r>
    <n v="2631"/>
    <n v="2917"/>
    <s v="TK TK"/>
    <d v="2017-09-02T00:00:00"/>
    <s v="shot"/>
    <s v="gun"/>
    <x v="46"/>
    <x v="0"/>
    <m/>
    <s v="Beaumont"/>
    <s v="CA"/>
    <b v="0"/>
    <s v="attack"/>
    <s v="Not fleeing"/>
    <b v="0"/>
    <s v="armed"/>
    <s v="Gun"/>
  </r>
  <r>
    <n v="2632"/>
    <n v="2919"/>
    <s v="Antwon Springer"/>
    <d v="2017-09-03T00:00:00"/>
    <s v="shot"/>
    <s v="gun"/>
    <x v="13"/>
    <x v="0"/>
    <s v="B"/>
    <s v="Milwaukee"/>
    <s v="WI"/>
    <b v="0"/>
    <s v="attack"/>
    <s v="Not fleeing"/>
    <b v="0"/>
    <s v="armed"/>
    <s v="Gun"/>
  </r>
  <r>
    <n v="2633"/>
    <n v="2920"/>
    <s v="Henry Stephen Rakoz"/>
    <d v="2017-09-03T00:00:00"/>
    <s v="shot"/>
    <s v="gun"/>
    <x v="1"/>
    <x v="0"/>
    <s v="W"/>
    <s v="Longview"/>
    <s v="WA"/>
    <b v="0"/>
    <s v="other"/>
    <s v="Not fleeing"/>
    <b v="0"/>
    <s v="armed"/>
    <s v="Gun"/>
  </r>
  <r>
    <n v="2634"/>
    <n v="2921"/>
    <s v="William Porubsky"/>
    <d v="2017-09-03T00:00:00"/>
    <s v="shot"/>
    <s v="unarmed"/>
    <x v="12"/>
    <x v="0"/>
    <s v="W"/>
    <s v="Akron"/>
    <s v="OH"/>
    <b v="1"/>
    <s v="attack"/>
    <s v="Not fleeing"/>
    <b v="1"/>
    <s v="unarmed or undetermined or null"/>
    <s v="No Gun"/>
  </r>
  <r>
    <n v="2635"/>
    <n v="2941"/>
    <s v="Jarvis Hayes"/>
    <d v="2017-09-03T00:00:00"/>
    <s v="shot"/>
    <m/>
    <x v="10"/>
    <x v="0"/>
    <s v="B"/>
    <s v="Myrtle Beach"/>
    <s v="SC"/>
    <b v="0"/>
    <s v="attack"/>
    <s v="Car"/>
    <b v="0"/>
    <s v="unarmed or undetermined or null"/>
    <s v="No Gun"/>
  </r>
  <r>
    <n v="2636"/>
    <n v="2922"/>
    <s v="James Fuller"/>
    <d v="2017-09-04T00:00:00"/>
    <s v="shot and Tasered"/>
    <s v="chair"/>
    <x v="50"/>
    <x v="0"/>
    <s v="W"/>
    <s v="Columbus"/>
    <s v="GA"/>
    <b v="0"/>
    <s v="attack"/>
    <s v="Not fleeing"/>
    <b v="0"/>
    <s v="armed"/>
    <s v="No Gun"/>
  </r>
  <r>
    <n v="2637"/>
    <n v="2923"/>
    <s v="Shane Marsh"/>
    <d v="2017-09-04T00:00:00"/>
    <s v="shot"/>
    <s v="knife"/>
    <x v="52"/>
    <x v="0"/>
    <s v="W"/>
    <s v="Toledo"/>
    <s v="OH"/>
    <b v="0"/>
    <s v="attack"/>
    <s v="Not fleeing"/>
    <b v="0"/>
    <s v="armed"/>
    <s v="No Gun"/>
  </r>
  <r>
    <n v="2638"/>
    <n v="2924"/>
    <s v="TK TK"/>
    <d v="2017-09-05T00:00:00"/>
    <s v="shot"/>
    <m/>
    <x v="46"/>
    <x v="1"/>
    <m/>
    <s v="Spring"/>
    <s v="TX"/>
    <b v="0"/>
    <s v="attack"/>
    <s v="Car"/>
    <b v="0"/>
    <s v="unarmed or undetermined or null"/>
    <s v="No Gun"/>
  </r>
  <r>
    <n v="2639"/>
    <n v="2925"/>
    <s v="John Timmons"/>
    <d v="2017-09-05T00:00:00"/>
    <s v="shot"/>
    <s v="gun"/>
    <x v="28"/>
    <x v="0"/>
    <m/>
    <s v="Hohenwald"/>
    <s v="TN"/>
    <b v="0"/>
    <s v="other"/>
    <s v="Not fleeing"/>
    <b v="0"/>
    <s v="armed"/>
    <s v="Gun"/>
  </r>
  <r>
    <n v="2640"/>
    <n v="2934"/>
    <s v="Daniel Wheelock"/>
    <d v="2017-09-05T00:00:00"/>
    <s v="shot"/>
    <s v="knife"/>
    <x v="43"/>
    <x v="0"/>
    <s v="W"/>
    <s v="Kendale Lakes"/>
    <s v="FL"/>
    <b v="0"/>
    <s v="attack"/>
    <s v="Not fleeing"/>
    <b v="0"/>
    <s v="armed"/>
    <s v="No Gun"/>
  </r>
  <r>
    <n v="2641"/>
    <n v="2931"/>
    <s v="Rueben Galindo"/>
    <d v="2017-09-06T00:00:00"/>
    <s v="shot"/>
    <s v="gun"/>
    <x v="20"/>
    <x v="0"/>
    <s v="H"/>
    <s v="Charlotte"/>
    <s v="NC"/>
    <b v="0"/>
    <s v="other"/>
    <s v="Not fleeing"/>
    <b v="0"/>
    <s v="armed"/>
    <s v="Gun"/>
  </r>
  <r>
    <n v="2642"/>
    <n v="2932"/>
    <s v="Timothy Elam"/>
    <d v="2017-09-06T00:00:00"/>
    <s v="shot"/>
    <s v="unarmed"/>
    <x v="15"/>
    <x v="0"/>
    <s v="W"/>
    <s v="Los Angeles"/>
    <s v="CA"/>
    <b v="0"/>
    <s v="attack"/>
    <s v="Not fleeing"/>
    <b v="0"/>
    <s v="unarmed or undetermined or null"/>
    <s v="No Gun"/>
  </r>
  <r>
    <n v="2643"/>
    <n v="2933"/>
    <s v="Miguel Richards"/>
    <d v="2017-09-06T00:00:00"/>
    <s v="shot"/>
    <s v="knife"/>
    <x v="10"/>
    <x v="0"/>
    <s v="B"/>
    <s v="New York"/>
    <s v="NY"/>
    <b v="1"/>
    <s v="other"/>
    <s v="Not fleeing"/>
    <b v="1"/>
    <s v="armed"/>
    <s v="No Gun"/>
  </r>
  <r>
    <n v="2644"/>
    <n v="2944"/>
    <s v="Eric Dwan Arnold"/>
    <d v="2017-09-07T00:00:00"/>
    <s v="shot"/>
    <s v="gun"/>
    <x v="11"/>
    <x v="0"/>
    <s v="B"/>
    <s v="Sacramento"/>
    <s v="CA"/>
    <b v="0"/>
    <s v="attack"/>
    <s v="Car"/>
    <b v="0"/>
    <s v="armed"/>
    <s v="Gun"/>
  </r>
  <r>
    <n v="2645"/>
    <n v="2942"/>
    <s v="Billy Joe Elmore"/>
    <d v="2017-09-08T00:00:00"/>
    <s v="shot"/>
    <s v="gun"/>
    <x v="35"/>
    <x v="0"/>
    <s v="W"/>
    <s v="Amarillo"/>
    <s v="TX"/>
    <b v="0"/>
    <s v="attack"/>
    <s v="Not fleeing"/>
    <b v="0"/>
    <s v="armed"/>
    <s v="Gun"/>
  </r>
  <r>
    <n v="2646"/>
    <n v="2943"/>
    <s v="Michael Culhane"/>
    <d v="2017-09-08T00:00:00"/>
    <s v="shot"/>
    <s v="undetermined"/>
    <x v="44"/>
    <x v="0"/>
    <s v="W"/>
    <s v="Monett"/>
    <s v="MO"/>
    <b v="1"/>
    <s v="other"/>
    <s v="Not fleeing"/>
    <b v="0"/>
    <s v="unarmed or undetermined or null"/>
    <s v="No Gun"/>
  </r>
  <r>
    <n v="2647"/>
    <n v="2940"/>
    <s v="Ervin Eugene Sweat Jr."/>
    <d v="2017-09-09T00:00:00"/>
    <s v="shot"/>
    <s v="gun"/>
    <x v="36"/>
    <x v="0"/>
    <s v="B"/>
    <s v="Arcata"/>
    <s v="CA"/>
    <b v="0"/>
    <s v="attack"/>
    <s v="Not fleeing"/>
    <b v="0"/>
    <s v="armed"/>
    <s v="Gun"/>
  </r>
  <r>
    <n v="2648"/>
    <n v="2935"/>
    <s v="Erick Perez"/>
    <d v="2017-09-10T00:00:00"/>
    <s v="shot"/>
    <s v="gun"/>
    <x v="6"/>
    <x v="0"/>
    <s v="H"/>
    <s v="Youngtown"/>
    <s v="AZ"/>
    <b v="0"/>
    <s v="attack"/>
    <s v="Not fleeing"/>
    <b v="0"/>
    <s v="armed"/>
    <s v="Gun"/>
  </r>
  <r>
    <n v="2649"/>
    <n v="2936"/>
    <s v="Joseph Charles Cook"/>
    <d v="2017-09-10T00:00:00"/>
    <s v="shot"/>
    <s v="gun"/>
    <x v="57"/>
    <x v="0"/>
    <s v="W"/>
    <s v="Huntersville"/>
    <s v="NC"/>
    <b v="0"/>
    <s v="attack"/>
    <s v="Not fleeing"/>
    <b v="0"/>
    <s v="armed"/>
    <s v="Gun"/>
  </r>
  <r>
    <n v="2650"/>
    <n v="2937"/>
    <s v="Frankie Santos"/>
    <d v="2017-09-10T00:00:00"/>
    <s v="shot"/>
    <s v="gun"/>
    <x v="48"/>
    <x v="0"/>
    <s v="H"/>
    <s v="Tacoma"/>
    <s v="WA"/>
    <b v="0"/>
    <s v="attack"/>
    <s v="Not fleeing"/>
    <b v="0"/>
    <s v="armed"/>
    <s v="Gun"/>
  </r>
  <r>
    <n v="2651"/>
    <n v="2938"/>
    <s v="Spencer Hight"/>
    <d v="2017-09-10T00:00:00"/>
    <s v="shot"/>
    <s v="gun"/>
    <x v="3"/>
    <x v="0"/>
    <s v="W"/>
    <s v="Plano"/>
    <s v="TX"/>
    <b v="0"/>
    <s v="attack"/>
    <s v="Not fleeing"/>
    <b v="0"/>
    <s v="armed"/>
    <s v="Gun"/>
  </r>
  <r>
    <n v="2652"/>
    <n v="2939"/>
    <s v="Juan Flores"/>
    <d v="2017-09-10T00:00:00"/>
    <s v="shot"/>
    <m/>
    <x v="29"/>
    <x v="0"/>
    <s v="H"/>
    <s v="Chicago"/>
    <s v="IL"/>
    <b v="0"/>
    <s v="attack"/>
    <s v="Not fleeing"/>
    <b v="1"/>
    <s v="unarmed or undetermined or null"/>
    <s v="No Gun"/>
  </r>
  <r>
    <n v="2653"/>
    <n v="2945"/>
    <s v="Thomas Addison"/>
    <d v="2017-09-11T00:00:00"/>
    <s v="shot"/>
    <s v="unknown weapon"/>
    <x v="9"/>
    <x v="0"/>
    <s v="N"/>
    <s v="Great Falls"/>
    <s v="MT"/>
    <b v="0"/>
    <s v="other"/>
    <s v="Foot"/>
    <b v="0"/>
    <s v="armed"/>
    <s v="No Gun"/>
  </r>
  <r>
    <n v="2654"/>
    <n v="2946"/>
    <s v="Brian Patrick Allen"/>
    <d v="2017-09-11T00:00:00"/>
    <s v="shot"/>
    <s v="gun"/>
    <x v="26"/>
    <x v="0"/>
    <s v="W"/>
    <s v="Hixson"/>
    <s v="TN"/>
    <b v="0"/>
    <s v="attack"/>
    <s v="Car"/>
    <b v="0"/>
    <s v="armed"/>
    <s v="Gun"/>
  </r>
  <r>
    <n v="2655"/>
    <n v="2947"/>
    <s v="Vincent Edward Hernandez Jr"/>
    <d v="2017-09-11T00:00:00"/>
    <s v="shot"/>
    <s v="toy weapon"/>
    <x v="4"/>
    <x v="0"/>
    <s v="H"/>
    <s v="Bassett"/>
    <s v="CA"/>
    <b v="0"/>
    <s v="attack"/>
    <s v="Not fleeing"/>
    <b v="0"/>
    <s v="armed"/>
    <s v="No Gun"/>
  </r>
  <r>
    <n v="2656"/>
    <n v="2948"/>
    <s v="Rodolfo Ballardo"/>
    <d v="2017-09-13T00:00:00"/>
    <s v="shot"/>
    <s v="gun"/>
    <x v="10"/>
    <x v="0"/>
    <s v="H"/>
    <s v="Quartzsite"/>
    <s v="AZ"/>
    <b v="0"/>
    <s v="attack"/>
    <s v="Car"/>
    <b v="0"/>
    <s v="armed"/>
    <s v="Gun"/>
  </r>
  <r>
    <n v="2657"/>
    <n v="2955"/>
    <s v="Gary Joe McCourt"/>
    <d v="2017-09-14T00:00:00"/>
    <s v="shot"/>
    <s v="knife"/>
    <x v="44"/>
    <x v="0"/>
    <s v="W"/>
    <s v="Frametown"/>
    <s v="WV"/>
    <b v="0"/>
    <s v="attack"/>
    <s v="Not fleeing"/>
    <b v="0"/>
    <s v="armed"/>
    <s v="No Gun"/>
  </r>
  <r>
    <n v="2658"/>
    <n v="2950"/>
    <s v="Ruben Urbina"/>
    <d v="2017-09-15T00:00:00"/>
    <s v="shot"/>
    <s v="crowbar"/>
    <x v="62"/>
    <x v="0"/>
    <s v="H"/>
    <s v="Haymarket"/>
    <s v="VA"/>
    <b v="0"/>
    <s v="other"/>
    <s v="Not fleeing"/>
    <b v="0"/>
    <s v="armed"/>
    <s v="No Gun"/>
  </r>
  <r>
    <n v="2659"/>
    <n v="2954"/>
    <s v="Matthew Michael McTague"/>
    <d v="2017-09-15T00:00:00"/>
    <s v="shot"/>
    <m/>
    <x v="26"/>
    <x v="0"/>
    <s v="W"/>
    <s v="Hallandale Beach"/>
    <s v="FL"/>
    <b v="1"/>
    <s v="attack"/>
    <s v="Car"/>
    <b v="0"/>
    <s v="unarmed or undetermined or null"/>
    <s v="No Gun"/>
  </r>
  <r>
    <n v="2660"/>
    <n v="2957"/>
    <s v="Jacob Dominguez"/>
    <d v="2017-09-15T00:00:00"/>
    <s v="shot"/>
    <s v="unarmed"/>
    <x v="3"/>
    <x v="0"/>
    <s v="H"/>
    <s v="San Jose"/>
    <s v="CA"/>
    <b v="0"/>
    <s v="other"/>
    <s v="Car"/>
    <b v="0"/>
    <s v="unarmed or undetermined or null"/>
    <s v="No Gun"/>
  </r>
  <r>
    <n v="2661"/>
    <n v="2956"/>
    <s v="Scout Schultz"/>
    <d v="2017-09-16T00:00:00"/>
    <s v="shot"/>
    <s v="knife"/>
    <x v="27"/>
    <x v="2"/>
    <s v="W"/>
    <s v="Atlanta"/>
    <s v="GA"/>
    <b v="1"/>
    <s v="other"/>
    <s v="Not fleeing"/>
    <b v="0"/>
    <s v="armed"/>
    <s v="No Gun"/>
  </r>
  <r>
    <n v="2662"/>
    <n v="2958"/>
    <s v="Eric Alvarez"/>
    <d v="2017-09-17T00:00:00"/>
    <s v="shot and Tasered"/>
    <s v="knife"/>
    <x v="34"/>
    <x v="0"/>
    <s v="H"/>
    <s v="Los Angeles"/>
    <s v="CA"/>
    <b v="0"/>
    <s v="other"/>
    <s v="Not fleeing"/>
    <b v="0"/>
    <s v="armed"/>
    <s v="No Gun"/>
  </r>
  <r>
    <n v="2663"/>
    <n v="2960"/>
    <s v="Nicholas K. Perkins"/>
    <d v="2017-09-17T00:00:00"/>
    <s v="shot"/>
    <s v="gun"/>
    <x v="13"/>
    <x v="0"/>
    <s v="W"/>
    <s v="Oak Harbor"/>
    <s v="WA"/>
    <b v="1"/>
    <s v="attack"/>
    <s v="Not fleeing"/>
    <b v="0"/>
    <s v="armed"/>
    <s v="Gun"/>
  </r>
  <r>
    <n v="2664"/>
    <n v="2961"/>
    <s v="Brian Ziro"/>
    <d v="2017-09-17T00:00:00"/>
    <s v="shot"/>
    <s v="gun"/>
    <x v="27"/>
    <x v="0"/>
    <s v="B"/>
    <s v="West Milford"/>
    <s v="WV"/>
    <b v="0"/>
    <s v="attack"/>
    <s v="Foot"/>
    <b v="0"/>
    <s v="armed"/>
    <s v="Gun"/>
  </r>
  <r>
    <n v="2665"/>
    <n v="2959"/>
    <s v="Jesse VanSipe"/>
    <d v="2017-09-18T00:00:00"/>
    <s v="shot"/>
    <s v="gun"/>
    <x v="19"/>
    <x v="0"/>
    <s v="W"/>
    <s v="Piedmont"/>
    <s v="AL"/>
    <b v="1"/>
    <s v="other"/>
    <s v="Not fleeing"/>
    <b v="0"/>
    <s v="armed"/>
    <s v="Gun"/>
  </r>
  <r>
    <n v="2666"/>
    <n v="2962"/>
    <s v="Joshua Stubbs"/>
    <d v="2017-09-19T00:00:00"/>
    <s v="shot"/>
    <s v="gun and knife"/>
    <x v="9"/>
    <x v="0"/>
    <s v="W"/>
    <s v="Monroe"/>
    <s v="NC"/>
    <b v="0"/>
    <s v="attack"/>
    <s v="Car"/>
    <b v="1"/>
    <s v="armed"/>
    <s v="Gun"/>
  </r>
  <r>
    <n v="2667"/>
    <n v="2963"/>
    <s v="Jimme Knight Smith"/>
    <d v="2017-09-19T00:00:00"/>
    <s v="shot"/>
    <s v="gun"/>
    <x v="59"/>
    <x v="0"/>
    <s v="W"/>
    <s v="Independence"/>
    <s v="VA"/>
    <b v="1"/>
    <s v="attack"/>
    <s v="Not fleeing"/>
    <b v="0"/>
    <s v="armed"/>
    <s v="Gun"/>
  </r>
  <r>
    <n v="2668"/>
    <n v="2964"/>
    <s v="Randall Ross"/>
    <d v="2017-09-19T00:00:00"/>
    <s v="shot"/>
    <s v="undetermined"/>
    <x v="0"/>
    <x v="0"/>
    <s v="W"/>
    <s v="Bernice"/>
    <s v="LA"/>
    <b v="0"/>
    <s v="undetermined"/>
    <m/>
    <b v="0"/>
    <s v="unarmed or undetermined or null"/>
    <s v="No Gun"/>
  </r>
  <r>
    <n v="2669"/>
    <n v="2966"/>
    <s v="TK TK"/>
    <d v="2017-09-19T00:00:00"/>
    <s v="shot"/>
    <s v="gun"/>
    <x v="46"/>
    <x v="0"/>
    <m/>
    <s v="La Porte"/>
    <s v="TX"/>
    <b v="1"/>
    <s v="attack"/>
    <s v="Not fleeing"/>
    <b v="0"/>
    <s v="armed"/>
    <s v="Gun"/>
  </r>
  <r>
    <n v="2670"/>
    <n v="2967"/>
    <s v="David Scott"/>
    <d v="2017-09-19T00:00:00"/>
    <s v="shot"/>
    <s v="knife"/>
    <x v="25"/>
    <x v="0"/>
    <s v="W"/>
    <s v="Chula Vista"/>
    <s v="CA"/>
    <b v="1"/>
    <s v="attack"/>
    <s v="Not fleeing"/>
    <b v="0"/>
    <s v="armed"/>
    <s v="No Gun"/>
  </r>
  <r>
    <n v="2671"/>
    <n v="2965"/>
    <s v="Magdiel Sanchez"/>
    <d v="2017-09-20T00:00:00"/>
    <s v="shot"/>
    <s v="pipe"/>
    <x v="7"/>
    <x v="0"/>
    <s v="H"/>
    <s v="Oklahoma City"/>
    <s v="OK"/>
    <b v="0"/>
    <s v="other"/>
    <s v="Not fleeing"/>
    <b v="0"/>
    <s v="armed"/>
    <s v="No Gun"/>
  </r>
  <r>
    <n v="2672"/>
    <n v="2968"/>
    <s v="Eddie Russell Jr."/>
    <d v="2017-09-20T00:00:00"/>
    <s v="shot"/>
    <s v="gun"/>
    <x v="9"/>
    <x v="0"/>
    <s v="B"/>
    <s v="Peoria"/>
    <s v="IL"/>
    <b v="1"/>
    <s v="other"/>
    <s v="Not fleeing"/>
    <b v="0"/>
    <s v="armed"/>
    <s v="Gun"/>
  </r>
  <r>
    <n v="2673"/>
    <n v="2969"/>
    <s v="Haraesheo Rice"/>
    <d v="2017-09-20T00:00:00"/>
    <s v="shot"/>
    <s v="gun"/>
    <x v="10"/>
    <x v="0"/>
    <s v="B"/>
    <s v="Huntsville"/>
    <s v="AL"/>
    <b v="1"/>
    <s v="attack"/>
    <s v="Not fleeing"/>
    <b v="0"/>
    <s v="armed"/>
    <s v="Gun"/>
  </r>
  <r>
    <n v="2674"/>
    <n v="2970"/>
    <s v="Mack Brinkley"/>
    <d v="2017-09-21T00:00:00"/>
    <s v="shot"/>
    <s v="gun"/>
    <x v="66"/>
    <x v="0"/>
    <s v="W"/>
    <s v="Boswell"/>
    <s v="OK"/>
    <b v="0"/>
    <s v="attack"/>
    <s v="Car"/>
    <b v="0"/>
    <s v="armed"/>
    <s v="Gun"/>
  </r>
  <r>
    <n v="2675"/>
    <n v="2972"/>
    <s v="Matthew Wells"/>
    <d v="2017-09-21T00:00:00"/>
    <s v="shot"/>
    <s v="knife"/>
    <x v="34"/>
    <x v="0"/>
    <s v="W"/>
    <s v="Tacoma"/>
    <s v="WA"/>
    <b v="1"/>
    <s v="other"/>
    <s v="Not fleeing"/>
    <b v="0"/>
    <s v="armed"/>
    <s v="No Gun"/>
  </r>
  <r>
    <n v="2676"/>
    <n v="2973"/>
    <s v="Austin Dunsmore"/>
    <d v="2017-09-21T00:00:00"/>
    <s v="shot"/>
    <s v="undetermined"/>
    <x v="9"/>
    <x v="0"/>
    <s v="O"/>
    <s v="Denver"/>
    <s v="CO"/>
    <b v="0"/>
    <s v="other"/>
    <s v="Car"/>
    <b v="0"/>
    <s v="unarmed or undetermined or null"/>
    <s v="No Gun"/>
  </r>
  <r>
    <n v="2677"/>
    <n v="2974"/>
    <s v="Jose Felix Reyes"/>
    <d v="2017-09-21T00:00:00"/>
    <s v="shot"/>
    <m/>
    <x v="38"/>
    <x v="0"/>
    <s v="H"/>
    <s v="Rockwall"/>
    <s v="TX"/>
    <b v="0"/>
    <s v="attack"/>
    <s v="Car"/>
    <b v="0"/>
    <s v="unarmed or undetermined or null"/>
    <s v="No Gun"/>
  </r>
  <r>
    <n v="2678"/>
    <n v="2971"/>
    <s v="Alexander Ochoa"/>
    <d v="2017-09-22T00:00:00"/>
    <s v="shot"/>
    <s v="gun and knife"/>
    <x v="36"/>
    <x v="0"/>
    <s v="H"/>
    <s v="Oceanside"/>
    <s v="CA"/>
    <b v="0"/>
    <s v="attack"/>
    <s v="Not fleeing"/>
    <b v="0"/>
    <s v="armed"/>
    <s v="Gun"/>
  </r>
  <r>
    <n v="2679"/>
    <n v="2977"/>
    <s v="Dillan Tabares"/>
    <d v="2017-09-22T00:00:00"/>
    <s v="shot"/>
    <s v="gun"/>
    <x v="25"/>
    <x v="0"/>
    <s v="O"/>
    <s v="Huntington Beach"/>
    <s v="CA"/>
    <b v="1"/>
    <s v="attack"/>
    <s v="Not fleeing"/>
    <b v="0"/>
    <s v="armed"/>
    <s v="Gun"/>
  </r>
  <r>
    <n v="2680"/>
    <n v="2979"/>
    <s v="TK TK"/>
    <d v="2017-09-22T00:00:00"/>
    <s v="shot"/>
    <s v="undetermined"/>
    <x v="46"/>
    <x v="0"/>
    <s v="W"/>
    <s v="Denver"/>
    <s v="CO"/>
    <b v="0"/>
    <s v="other"/>
    <s v="Not fleeing"/>
    <b v="0"/>
    <s v="unarmed or undetermined or null"/>
    <s v="No Gun"/>
  </r>
  <r>
    <n v="2681"/>
    <n v="2980"/>
    <s v="Scott Farnsworth"/>
    <d v="2017-09-22T00:00:00"/>
    <s v="shot"/>
    <s v="gun"/>
    <x v="14"/>
    <x v="0"/>
    <s v="W"/>
    <s v="Mesa"/>
    <s v="AZ"/>
    <b v="1"/>
    <s v="attack"/>
    <s v="Not fleeing"/>
    <b v="0"/>
    <s v="armed"/>
    <s v="Gun"/>
  </r>
  <r>
    <n v="2682"/>
    <n v="2981"/>
    <s v="Bryan Wright"/>
    <d v="2017-09-22T00:00:00"/>
    <s v="shot"/>
    <s v="gun"/>
    <x v="34"/>
    <x v="0"/>
    <s v="W"/>
    <s v="Hattiesburg"/>
    <s v="MS"/>
    <b v="0"/>
    <s v="attack"/>
    <s v="Not fleeing"/>
    <b v="0"/>
    <s v="armed"/>
    <s v="Gun"/>
  </r>
  <r>
    <n v="2683"/>
    <n v="2982"/>
    <s v="Scott Michael Chamberlain"/>
    <d v="2017-09-22T00:00:00"/>
    <s v="shot"/>
    <m/>
    <x v="52"/>
    <x v="0"/>
    <s v="W"/>
    <s v="Brooksville"/>
    <s v="FL"/>
    <b v="1"/>
    <s v="attack"/>
    <s v="Car"/>
    <b v="0"/>
    <s v="unarmed or undetermined or null"/>
    <s v="No Gun"/>
  </r>
  <r>
    <n v="2684"/>
    <n v="2975"/>
    <s v="Damien Murray"/>
    <d v="2017-09-24T00:00:00"/>
    <s v="shot"/>
    <s v="gun"/>
    <x v="4"/>
    <x v="0"/>
    <s v="B"/>
    <s v="San Francisco"/>
    <s v="CA"/>
    <b v="0"/>
    <s v="other"/>
    <s v="Not fleeing"/>
    <b v="0"/>
    <s v="armed"/>
    <s v="Gun"/>
  </r>
  <r>
    <n v="2685"/>
    <n v="2983"/>
    <s v="Jarred Burke"/>
    <d v="2017-09-24T00:00:00"/>
    <s v="shot"/>
    <s v="gun"/>
    <x v="22"/>
    <x v="0"/>
    <s v="W"/>
    <s v="New Castle"/>
    <s v="IN"/>
    <b v="0"/>
    <s v="attack"/>
    <s v="Foot"/>
    <b v="0"/>
    <s v="armed"/>
    <s v="Gun"/>
  </r>
  <r>
    <n v="2686"/>
    <n v="2976"/>
    <s v="Anthony Robinson"/>
    <d v="2017-09-25T00:00:00"/>
    <s v="shot"/>
    <s v="gun"/>
    <x v="3"/>
    <x v="0"/>
    <s v="B"/>
    <s v="Palmetto"/>
    <s v="FL"/>
    <b v="0"/>
    <s v="attack"/>
    <s v="Foot"/>
    <b v="0"/>
    <s v="armed"/>
    <s v="Gun"/>
  </r>
  <r>
    <n v="2687"/>
    <n v="2978"/>
    <s v="Cody O'Bryan"/>
    <d v="2017-09-25T00:00:00"/>
    <s v="shot"/>
    <s v="Taser"/>
    <x v="10"/>
    <x v="0"/>
    <s v="W"/>
    <s v="Las Vegas"/>
    <s v="NV"/>
    <b v="1"/>
    <s v="attack"/>
    <s v="Not fleeing"/>
    <b v="1"/>
    <s v="armed"/>
    <s v="No Gun"/>
  </r>
  <r>
    <n v="2688"/>
    <n v="2984"/>
    <s v="Jeffory Hughes"/>
    <d v="2017-09-26T00:00:00"/>
    <s v="shot"/>
    <s v="gun"/>
    <x v="44"/>
    <x v="0"/>
    <s v="W"/>
    <s v="Fairview"/>
    <s v="TN"/>
    <b v="0"/>
    <s v="attack"/>
    <s v="Not fleeing"/>
    <b v="0"/>
    <s v="armed"/>
    <s v="Gun"/>
  </r>
  <r>
    <n v="2689"/>
    <n v="2985"/>
    <s v="Roger Craig Nielsen"/>
    <d v="2017-09-26T00:00:00"/>
    <s v="shot"/>
    <s v="gun"/>
    <x v="10"/>
    <x v="0"/>
    <s v="W"/>
    <s v="Eugene"/>
    <s v="OR"/>
    <b v="0"/>
    <s v="attack"/>
    <s v="Not fleeing"/>
    <b v="0"/>
    <s v="armed"/>
    <s v="Gun"/>
  </r>
  <r>
    <n v="2690"/>
    <n v="2986"/>
    <s v="Craig A. Johnson"/>
    <d v="2017-09-26T00:00:00"/>
    <s v="shot"/>
    <s v="gun"/>
    <x v="44"/>
    <x v="0"/>
    <s v="W"/>
    <s v="Coolin"/>
    <s v="ID"/>
    <b v="0"/>
    <s v="other"/>
    <s v="Not fleeing"/>
    <b v="0"/>
    <s v="armed"/>
    <s v="Gun"/>
  </r>
  <r>
    <n v="2691"/>
    <n v="2987"/>
    <s v="Demilo Trayuon Hodge"/>
    <d v="2017-09-27T00:00:00"/>
    <s v="shot"/>
    <s v="gun"/>
    <x v="35"/>
    <x v="0"/>
    <s v="B"/>
    <s v="Emeryville"/>
    <s v="CA"/>
    <b v="0"/>
    <s v="attack"/>
    <s v="Car"/>
    <b v="0"/>
    <s v="armed"/>
    <s v="Gun"/>
  </r>
  <r>
    <n v="2692"/>
    <n v="2989"/>
    <s v="Anthony Wallace"/>
    <d v="2017-09-27T00:00:00"/>
    <s v="shot"/>
    <s v="gun"/>
    <x v="52"/>
    <x v="0"/>
    <s v="W"/>
    <s v="Spring Hill"/>
    <s v="FL"/>
    <b v="0"/>
    <s v="attack"/>
    <s v="Car"/>
    <b v="0"/>
    <s v="armed"/>
    <s v="Gun"/>
  </r>
  <r>
    <n v="2693"/>
    <n v="2990"/>
    <s v="Guy Lynn Scott"/>
    <d v="2017-09-27T00:00:00"/>
    <s v="shot"/>
    <s v="gun"/>
    <x v="26"/>
    <x v="0"/>
    <s v="W"/>
    <s v="Griffin"/>
    <s v="GA"/>
    <b v="1"/>
    <s v="attack"/>
    <s v="Not fleeing"/>
    <b v="0"/>
    <s v="armed"/>
    <s v="Gun"/>
  </r>
  <r>
    <n v="2694"/>
    <n v="3202"/>
    <s v="Dominique Tyrell White"/>
    <d v="2017-09-28T00:00:00"/>
    <s v="shot"/>
    <s v="gun"/>
    <x v="12"/>
    <x v="0"/>
    <s v="N"/>
    <s v="Topeka"/>
    <s v="KS"/>
    <b v="0"/>
    <s v="attack"/>
    <s v="Foot"/>
    <b v="0"/>
    <s v="armed"/>
    <s v="Gun"/>
  </r>
  <r>
    <n v="2695"/>
    <n v="2991"/>
    <s v="Michael Bruce Peterson"/>
    <d v="2017-09-28T00:00:00"/>
    <s v="shot"/>
    <s v="baton"/>
    <x v="4"/>
    <x v="0"/>
    <s v="W"/>
    <s v="Salt Lake City"/>
    <s v="UT"/>
    <b v="0"/>
    <s v="other"/>
    <s v="Not fleeing"/>
    <b v="0"/>
    <s v="armed"/>
    <s v="No Gun"/>
  </r>
  <r>
    <n v="2696"/>
    <n v="2992"/>
    <s v="Quentin Starke"/>
    <d v="2017-09-30T00:00:00"/>
    <s v="shot"/>
    <s v="gun"/>
    <x v="52"/>
    <x v="0"/>
    <s v="W"/>
    <s v="Columbua"/>
    <s v="IN"/>
    <b v="0"/>
    <s v="attack"/>
    <s v="Car"/>
    <b v="0"/>
    <s v="armed"/>
    <s v="Gun"/>
  </r>
  <r>
    <n v="2697"/>
    <n v="2993"/>
    <s v="Tyrell Dewayne Pinkston"/>
    <d v="2017-09-30T00:00:00"/>
    <s v="shot"/>
    <s v="gun"/>
    <x v="14"/>
    <x v="0"/>
    <s v="B"/>
    <s v="Palatka"/>
    <s v="FL"/>
    <b v="0"/>
    <s v="other"/>
    <s v="Not fleeing"/>
    <b v="0"/>
    <s v="armed"/>
    <s v="Gun"/>
  </r>
  <r>
    <n v="2698"/>
    <n v="2994"/>
    <s v="Lester Jesus Machado"/>
    <d v="2017-10-01T00:00:00"/>
    <s v="shot"/>
    <m/>
    <x v="22"/>
    <x v="0"/>
    <s v="H"/>
    <s v="Hialeah"/>
    <s v="FL"/>
    <b v="0"/>
    <s v="attack"/>
    <s v="Car"/>
    <b v="0"/>
    <s v="unarmed or undetermined or null"/>
    <s v="No Gun"/>
  </r>
  <r>
    <n v="2699"/>
    <n v="2995"/>
    <s v="Marquis &quot;Bubba&quot; Jones"/>
    <d v="2017-10-01T00:00:00"/>
    <s v="shot"/>
    <s v="gun"/>
    <x v="25"/>
    <x v="0"/>
    <s v="B"/>
    <s v="West Burlington"/>
    <s v="IA"/>
    <b v="0"/>
    <s v="other"/>
    <s v="Other"/>
    <b v="1"/>
    <s v="armed"/>
    <s v="Gun"/>
  </r>
  <r>
    <n v="2700"/>
    <n v="2997"/>
    <s v="Anthony Gallo"/>
    <d v="2017-10-01T00:00:00"/>
    <s v="shot"/>
    <s v="knife"/>
    <x v="8"/>
    <x v="0"/>
    <s v="W"/>
    <s v="Canton Township"/>
    <s v="PA"/>
    <b v="1"/>
    <s v="other"/>
    <s v="Not fleeing"/>
    <b v="0"/>
    <s v="armed"/>
    <s v="No Gun"/>
  </r>
  <r>
    <n v="2701"/>
    <n v="2998"/>
    <s v="Micah McComas"/>
    <d v="2017-10-01T00:00:00"/>
    <s v="shot"/>
    <s v="unarmed"/>
    <x v="11"/>
    <x v="0"/>
    <s v="W"/>
    <s v="Seward"/>
    <s v="AK"/>
    <b v="0"/>
    <s v="other"/>
    <s v="Car"/>
    <b v="1"/>
    <s v="unarmed or undetermined or null"/>
    <s v="No Gun"/>
  </r>
  <r>
    <n v="2702"/>
    <n v="3000"/>
    <s v="George Randall Newman"/>
    <d v="2017-10-01T00:00:00"/>
    <s v="shot"/>
    <s v="gun"/>
    <x v="36"/>
    <x v="0"/>
    <s v="W"/>
    <s v="North Fort Collins"/>
    <s v="CO"/>
    <b v="0"/>
    <s v="attack"/>
    <s v="Not fleeing"/>
    <b v="1"/>
    <s v="armed"/>
    <s v="Gun"/>
  </r>
  <r>
    <n v="2703"/>
    <n v="3022"/>
    <s v="Joshua Lanflisi"/>
    <d v="2017-10-01T00:00:00"/>
    <s v="shot"/>
    <s v="gun and sword"/>
    <x v="38"/>
    <x v="0"/>
    <s v="W"/>
    <s v="St. Louis"/>
    <s v="MO"/>
    <b v="1"/>
    <s v="other"/>
    <s v="Not fleeing"/>
    <b v="0"/>
    <s v="armed"/>
    <s v="Gun"/>
  </r>
  <r>
    <n v="2704"/>
    <n v="2999"/>
    <s v="Kevin Anthony Battaglia"/>
    <d v="2017-10-02T00:00:00"/>
    <s v="shot"/>
    <s v="gun"/>
    <x v="19"/>
    <x v="0"/>
    <s v="W"/>
    <s v="Parkton"/>
    <s v="NC"/>
    <b v="1"/>
    <s v="attack"/>
    <s v="Not fleeing"/>
    <b v="0"/>
    <s v="armed"/>
    <s v="Gun"/>
  </r>
  <r>
    <n v="2705"/>
    <n v="3001"/>
    <s v="Marquinton T. Brooks"/>
    <d v="2017-10-02T00:00:00"/>
    <s v="shot"/>
    <s v="gun"/>
    <x v="6"/>
    <x v="0"/>
    <s v="W"/>
    <s v="West Ouachita"/>
    <s v="LA"/>
    <b v="0"/>
    <s v="other"/>
    <s v="Foot"/>
    <b v="0"/>
    <s v="armed"/>
    <s v="Gun"/>
  </r>
  <r>
    <n v="2706"/>
    <n v="3002"/>
    <s v="John Loaiza"/>
    <d v="2017-10-03T00:00:00"/>
    <s v="shot"/>
    <s v="pipe"/>
    <x v="34"/>
    <x v="0"/>
    <s v="W"/>
    <s v="Jefferson City"/>
    <s v="MO"/>
    <b v="0"/>
    <s v="attack"/>
    <s v="Not fleeing"/>
    <b v="0"/>
    <s v="armed"/>
    <s v="No Gun"/>
  </r>
  <r>
    <n v="2707"/>
    <n v="3011"/>
    <s v="Chad Cochell"/>
    <d v="2017-10-04T00:00:00"/>
    <s v="shot"/>
    <m/>
    <x v="8"/>
    <x v="0"/>
    <s v="W"/>
    <s v="Spokane"/>
    <s v="WA"/>
    <b v="1"/>
    <s v="other"/>
    <s v="Not fleeing"/>
    <b v="0"/>
    <s v="unarmed or undetermined or null"/>
    <s v="No Gun"/>
  </r>
  <r>
    <n v="2708"/>
    <n v="3012"/>
    <s v="Sandy Guardiola"/>
    <d v="2017-10-04T00:00:00"/>
    <s v="shot"/>
    <s v="gun"/>
    <x v="26"/>
    <x v="1"/>
    <s v="B"/>
    <s v="Canandaigua"/>
    <s v="NY"/>
    <b v="0"/>
    <s v="attack"/>
    <s v="Not fleeing"/>
    <b v="0"/>
    <s v="armed"/>
    <s v="Gun"/>
  </r>
  <r>
    <n v="2709"/>
    <n v="3013"/>
    <s v="Jomekia Minter"/>
    <d v="2017-10-04T00:00:00"/>
    <s v="shot"/>
    <s v="gun"/>
    <x v="13"/>
    <x v="0"/>
    <s v="B"/>
    <s v="Thomas County"/>
    <s v="GA"/>
    <b v="0"/>
    <s v="attack"/>
    <s v="Not fleeing"/>
    <b v="0"/>
    <s v="armed"/>
    <s v="Gun"/>
  </r>
  <r>
    <n v="2710"/>
    <n v="3021"/>
    <s v="Michael Ferrell"/>
    <d v="2017-10-04T00:00:00"/>
    <s v="shot"/>
    <s v="gun"/>
    <x v="28"/>
    <x v="0"/>
    <s v="W"/>
    <s v="Mesa"/>
    <s v="AZ"/>
    <b v="0"/>
    <s v="other"/>
    <s v="Not fleeing"/>
    <b v="0"/>
    <s v="armed"/>
    <s v="Gun"/>
  </r>
  <r>
    <n v="2711"/>
    <n v="3009"/>
    <s v="Brandon Lee Bohanon"/>
    <d v="2017-10-05T00:00:00"/>
    <s v="shot"/>
    <s v="unarmed"/>
    <x v="7"/>
    <x v="0"/>
    <s v="W"/>
    <s v="Hiram"/>
    <s v="GA"/>
    <b v="0"/>
    <s v="other"/>
    <s v="Not fleeing"/>
    <b v="0"/>
    <s v="unarmed or undetermined or null"/>
    <s v="No Gun"/>
  </r>
  <r>
    <n v="2712"/>
    <n v="3014"/>
    <s v="Cristino Umana-Garcia"/>
    <d v="2017-10-05T00:00:00"/>
    <s v="shot"/>
    <s v="knife"/>
    <x v="20"/>
    <x v="0"/>
    <s v="H"/>
    <s v="Finney County"/>
    <s v="KS"/>
    <b v="1"/>
    <s v="other"/>
    <s v="Not fleeing"/>
    <b v="0"/>
    <s v="armed"/>
    <s v="No Gun"/>
  </r>
  <r>
    <n v="2713"/>
    <n v="3015"/>
    <s v="Phumee Lee"/>
    <d v="2017-10-05T00:00:00"/>
    <s v="shot"/>
    <s v="gun"/>
    <x v="14"/>
    <x v="0"/>
    <s v="A"/>
    <s v="St. Paul"/>
    <s v="MN"/>
    <b v="0"/>
    <s v="attack"/>
    <s v="Not fleeing"/>
    <b v="1"/>
    <s v="armed"/>
    <s v="Gun"/>
  </r>
  <r>
    <n v="2714"/>
    <n v="3018"/>
    <s v="Johnny Ray Leeds"/>
    <d v="2017-10-05T00:00:00"/>
    <s v="shot"/>
    <s v="gun"/>
    <x v="34"/>
    <x v="0"/>
    <s v="W"/>
    <s v="Leeds"/>
    <s v="AL"/>
    <b v="0"/>
    <s v="attack"/>
    <m/>
    <b v="0"/>
    <s v="armed"/>
    <s v="Gun"/>
  </r>
  <r>
    <n v="2715"/>
    <n v="3019"/>
    <s v="German Ornelas"/>
    <d v="2017-10-05T00:00:00"/>
    <s v="shot"/>
    <s v="knife"/>
    <x v="10"/>
    <x v="0"/>
    <s v="H"/>
    <s v="Brownsville"/>
    <s v="TX"/>
    <b v="0"/>
    <s v="attack"/>
    <s v="Not fleeing"/>
    <b v="0"/>
    <s v="armed"/>
    <s v="No Gun"/>
  </r>
  <r>
    <n v="2716"/>
    <n v="3204"/>
    <s v="Matthew Jonathan Luis Hurtado"/>
    <d v="2017-10-06T00:00:00"/>
    <s v="shot"/>
    <m/>
    <x v="14"/>
    <x v="0"/>
    <s v="H"/>
    <s v="Duarte"/>
    <s v="CA"/>
    <b v="0"/>
    <s v="undetermined"/>
    <m/>
    <b v="0"/>
    <s v="unarmed or undetermined or null"/>
    <s v="No Gun"/>
  </r>
  <r>
    <n v="2717"/>
    <n v="3005"/>
    <s v="Dale Sisson"/>
    <d v="2017-10-06T00:00:00"/>
    <s v="shot"/>
    <s v="gun"/>
    <x v="39"/>
    <x v="0"/>
    <s v="W"/>
    <s v="Golden"/>
    <s v="CO"/>
    <b v="0"/>
    <s v="attack"/>
    <s v="Car"/>
    <b v="0"/>
    <s v="armed"/>
    <s v="Gun"/>
  </r>
  <r>
    <n v="2718"/>
    <n v="3010"/>
    <s v="Garrett Hoose"/>
    <d v="2017-10-06T00:00:00"/>
    <s v="shot"/>
    <s v="gun"/>
    <x v="1"/>
    <x v="0"/>
    <s v="W"/>
    <s v="Perryopolis"/>
    <s v="PA"/>
    <b v="1"/>
    <s v="other"/>
    <s v="Not fleeing"/>
    <b v="0"/>
    <s v="armed"/>
    <s v="Gun"/>
  </r>
  <r>
    <n v="2719"/>
    <n v="3016"/>
    <s v="Roberto Callejas"/>
    <d v="2017-10-06T00:00:00"/>
    <s v="shot and Tasered"/>
    <s v="knife"/>
    <x v="7"/>
    <x v="0"/>
    <s v="H"/>
    <s v="Orlando"/>
    <s v="FL"/>
    <b v="1"/>
    <s v="attack"/>
    <s v="Not fleeing"/>
    <b v="0"/>
    <s v="armed"/>
    <s v="No Gun"/>
  </r>
  <r>
    <n v="2720"/>
    <n v="3017"/>
    <s v="Ernesto Padron"/>
    <d v="2017-10-06T00:00:00"/>
    <s v="shot"/>
    <s v="gun"/>
    <x v="50"/>
    <x v="0"/>
    <s v="H"/>
    <s v="Miami"/>
    <s v="FL"/>
    <b v="0"/>
    <s v="other"/>
    <s v="Foot"/>
    <b v="0"/>
    <s v="armed"/>
    <s v="Gun"/>
  </r>
  <r>
    <n v="2721"/>
    <n v="3023"/>
    <s v="Samuel David Lanham"/>
    <d v="2017-10-07T00:00:00"/>
    <s v="shot"/>
    <s v="gun"/>
    <x v="9"/>
    <x v="0"/>
    <s v="W"/>
    <s v="Charleston"/>
    <s v="WV"/>
    <b v="1"/>
    <s v="attack"/>
    <s v="Car"/>
    <b v="0"/>
    <s v="armed"/>
    <s v="Gun"/>
  </r>
  <r>
    <n v="2722"/>
    <n v="3003"/>
    <s v="Roberto Avendano"/>
    <d v="2017-10-08T00:00:00"/>
    <s v="shot"/>
    <s v="machete"/>
    <x v="46"/>
    <x v="0"/>
    <s v="H"/>
    <s v="Abingdon"/>
    <s v="VA"/>
    <b v="0"/>
    <s v="other"/>
    <s v="Foot"/>
    <b v="0"/>
    <s v="armed"/>
    <s v="No Gun"/>
  </r>
  <r>
    <n v="2723"/>
    <n v="3004"/>
    <s v="Sabrina Ann Garcia"/>
    <d v="2017-10-08T00:00:00"/>
    <s v="shot"/>
    <s v="gun"/>
    <x v="8"/>
    <x v="1"/>
    <s v="H"/>
    <s v="Mesa"/>
    <s v="AZ"/>
    <b v="1"/>
    <s v="undetermined"/>
    <s v="Foot"/>
    <b v="0"/>
    <s v="armed"/>
    <s v="Gun"/>
  </r>
  <r>
    <n v="2724"/>
    <n v="3006"/>
    <s v="Albert Garcia"/>
    <d v="2017-10-08T00:00:00"/>
    <s v="shot"/>
    <s v="knife"/>
    <x v="48"/>
    <x v="0"/>
    <s v="H"/>
    <s v="San Fernando"/>
    <s v="CA"/>
    <b v="0"/>
    <s v="other"/>
    <s v="Not fleeing"/>
    <b v="0"/>
    <s v="armed"/>
    <s v="No Gun"/>
  </r>
  <r>
    <n v="2725"/>
    <n v="3007"/>
    <s v="Corey Boykin"/>
    <d v="2017-10-08T00:00:00"/>
    <s v="shot"/>
    <s v="gun"/>
    <x v="22"/>
    <x v="0"/>
    <s v="B"/>
    <s v="Louisville"/>
    <s v="KY"/>
    <b v="0"/>
    <s v="other"/>
    <s v="Not fleeing"/>
    <b v="1"/>
    <s v="armed"/>
    <s v="Gun"/>
  </r>
  <r>
    <n v="2726"/>
    <n v="3008"/>
    <s v="Cariann Hithon"/>
    <d v="2017-10-08T00:00:00"/>
    <s v="shot"/>
    <m/>
    <x v="6"/>
    <x v="1"/>
    <s v="B"/>
    <s v="Miami"/>
    <s v="FL"/>
    <b v="0"/>
    <s v="attack"/>
    <s v="Car"/>
    <b v="0"/>
    <s v="unarmed or undetermined or null"/>
    <s v="No Gun"/>
  </r>
  <r>
    <n v="2727"/>
    <n v="3033"/>
    <s v="Glenn Southwood Jr."/>
    <d v="2017-10-08T00:00:00"/>
    <s v="shot"/>
    <s v="gun"/>
    <x v="42"/>
    <x v="0"/>
    <s v="W"/>
    <s v="Pinetop-Lakeside"/>
    <s v="AZ"/>
    <b v="0"/>
    <s v="attack"/>
    <s v="Not fleeing"/>
    <b v="0"/>
    <s v="armed"/>
    <s v="Gun"/>
  </r>
  <r>
    <n v="2728"/>
    <n v="3026"/>
    <s v="Daniel James"/>
    <d v="2017-10-10T00:00:00"/>
    <s v="shot"/>
    <s v="gun"/>
    <x v="59"/>
    <x v="0"/>
    <m/>
    <s v="Rochester"/>
    <s v="WA"/>
    <b v="1"/>
    <s v="attack"/>
    <m/>
    <b v="0"/>
    <s v="armed"/>
    <s v="Gun"/>
  </r>
  <r>
    <n v="2729"/>
    <n v="3025"/>
    <s v="Vincent Dronet"/>
    <d v="2017-10-11T00:00:00"/>
    <s v="shot"/>
    <m/>
    <x v="32"/>
    <x v="0"/>
    <s v="W"/>
    <s v="Biloxi"/>
    <s v="MS"/>
    <b v="0"/>
    <s v="attack"/>
    <s v="Car"/>
    <b v="0"/>
    <s v="unarmed or undetermined or null"/>
    <s v="No Gun"/>
  </r>
  <r>
    <n v="2730"/>
    <n v="3027"/>
    <s v="Brandon Wade Rucker"/>
    <d v="2017-10-11T00:00:00"/>
    <s v="shot"/>
    <s v="gun"/>
    <x v="21"/>
    <x v="0"/>
    <s v="W"/>
    <s v="Marana"/>
    <s v="AZ"/>
    <b v="0"/>
    <s v="other"/>
    <s v="Not fleeing"/>
    <b v="0"/>
    <s v="armed"/>
    <s v="Gun"/>
  </r>
  <r>
    <n v="2731"/>
    <n v="3030"/>
    <s v="Kristian Martinez"/>
    <d v="2017-10-11T00:00:00"/>
    <s v="shot"/>
    <s v="unarmed"/>
    <x v="52"/>
    <x v="0"/>
    <s v="H"/>
    <s v="Valdez"/>
    <s v="CO"/>
    <b v="0"/>
    <s v="attack"/>
    <s v="Foot"/>
    <b v="0"/>
    <s v="unarmed or undetermined or null"/>
    <s v="No Gun"/>
  </r>
  <r>
    <n v="2732"/>
    <n v="3029"/>
    <s v="John Robert Payne"/>
    <d v="2017-10-12T00:00:00"/>
    <s v="shot"/>
    <s v="gun"/>
    <x v="7"/>
    <x v="0"/>
    <s v="B"/>
    <s v="Homewood"/>
    <s v="AL"/>
    <b v="1"/>
    <s v="attack"/>
    <s v="Foot"/>
    <b v="0"/>
    <s v="armed"/>
    <s v="Gun"/>
  </r>
  <r>
    <n v="2733"/>
    <n v="3031"/>
    <s v="Sean D. Brady"/>
    <d v="2017-10-12T00:00:00"/>
    <s v="shot"/>
    <s v="gun"/>
    <x v="20"/>
    <x v="0"/>
    <s v="W"/>
    <s v="Flagstaff"/>
    <s v="AZ"/>
    <b v="1"/>
    <s v="attack"/>
    <s v="Not fleeing"/>
    <b v="1"/>
    <s v="armed"/>
    <s v="Gun"/>
  </r>
  <r>
    <n v="2734"/>
    <n v="3036"/>
    <s v="Paul Dolen"/>
    <d v="2017-10-13T00:00:00"/>
    <s v="shot"/>
    <s v="gun"/>
    <x v="41"/>
    <x v="0"/>
    <s v="W"/>
    <s v="Wayne County"/>
    <s v="KY"/>
    <b v="0"/>
    <s v="attack"/>
    <s v="Not fleeing"/>
    <b v="0"/>
    <s v="armed"/>
    <s v="Gun"/>
  </r>
  <r>
    <n v="2735"/>
    <n v="3037"/>
    <s v="J.C. Hawkins"/>
    <d v="2017-10-13T00:00:00"/>
    <s v="shot"/>
    <s v="gun"/>
    <x v="15"/>
    <x v="0"/>
    <s v="B"/>
    <s v="Charlottesville"/>
    <s v="VA"/>
    <b v="0"/>
    <s v="attack"/>
    <s v="Foot"/>
    <b v="0"/>
    <s v="armed"/>
    <s v="Gun"/>
  </r>
  <r>
    <n v="2736"/>
    <n v="3035"/>
    <s v="Michael David Lopez"/>
    <d v="2017-10-14T00:00:00"/>
    <s v="shot"/>
    <s v="undetermined"/>
    <x v="52"/>
    <x v="0"/>
    <s v="H"/>
    <s v="Torrance"/>
    <s v="CA"/>
    <b v="0"/>
    <s v="other"/>
    <s v="Car"/>
    <b v="0"/>
    <s v="unarmed or undetermined or null"/>
    <s v="No Gun"/>
  </r>
  <r>
    <n v="2737"/>
    <n v="3038"/>
    <s v="Eddie Sanders"/>
    <d v="2017-10-14T00:00:00"/>
    <s v="shot"/>
    <s v="gun"/>
    <x v="9"/>
    <x v="0"/>
    <m/>
    <s v="Olivehurst"/>
    <s v="CA"/>
    <b v="0"/>
    <s v="other"/>
    <s v="Not fleeing"/>
    <b v="0"/>
    <s v="armed"/>
    <s v="Gun"/>
  </r>
  <r>
    <n v="2738"/>
    <n v="3034"/>
    <s v="Eric Garrison"/>
    <d v="2017-10-16T00:00:00"/>
    <s v="shot"/>
    <s v="gun"/>
    <x v="45"/>
    <x v="0"/>
    <s v="B"/>
    <s v="Baltimore"/>
    <s v="MD"/>
    <b v="0"/>
    <s v="other"/>
    <s v="Foot"/>
    <b v="1"/>
    <s v="armed"/>
    <s v="Gun"/>
  </r>
  <r>
    <n v="2739"/>
    <n v="3039"/>
    <s v="James Michael Chappell"/>
    <d v="2017-10-16T00:00:00"/>
    <s v="shot"/>
    <s v="gun"/>
    <x v="3"/>
    <x v="0"/>
    <s v="W"/>
    <s v="Simpsonville"/>
    <s v="SC"/>
    <b v="0"/>
    <s v="attack"/>
    <s v="Not fleeing"/>
    <b v="0"/>
    <s v="armed"/>
    <s v="Gun"/>
  </r>
  <r>
    <n v="2740"/>
    <n v="3040"/>
    <s v="Joshua Clayton Johnson"/>
    <d v="2017-10-16T00:00:00"/>
    <s v="shot and Tasered"/>
    <s v="gun"/>
    <x v="10"/>
    <x v="0"/>
    <s v="W"/>
    <s v="Kingwood"/>
    <s v="TX"/>
    <b v="0"/>
    <s v="attack"/>
    <s v="Car"/>
    <b v="0"/>
    <s v="armed"/>
    <s v="Gun"/>
  </r>
  <r>
    <n v="2741"/>
    <n v="3041"/>
    <s v="Luis David Flores"/>
    <d v="2017-10-16T00:00:00"/>
    <s v="shot"/>
    <s v="gun"/>
    <x v="8"/>
    <x v="0"/>
    <s v="H"/>
    <s v="Picture Rocks"/>
    <s v="AZ"/>
    <b v="0"/>
    <s v="other"/>
    <s v="Not fleeing"/>
    <b v="0"/>
    <s v="armed"/>
    <s v="Gun"/>
  </r>
  <r>
    <n v="2742"/>
    <n v="3042"/>
    <s v="Ezekiel Juan Duran"/>
    <d v="2017-10-16T00:00:00"/>
    <s v="shot"/>
    <s v="gun"/>
    <x v="5"/>
    <x v="0"/>
    <s v="H"/>
    <s v="Atwater"/>
    <s v="CA"/>
    <b v="0"/>
    <s v="attack"/>
    <s v="Not fleeing"/>
    <b v="0"/>
    <s v="armed"/>
    <s v="Gun"/>
  </r>
  <r>
    <n v="2743"/>
    <n v="3043"/>
    <s v="DeAndre Bethea"/>
    <d v="2017-10-17T00:00:00"/>
    <s v="shot"/>
    <m/>
    <x v="22"/>
    <x v="0"/>
    <s v="B"/>
    <s v="Hampton"/>
    <s v="VA"/>
    <b v="0"/>
    <s v="other"/>
    <s v="Not fleeing"/>
    <b v="0"/>
    <s v="unarmed or undetermined or null"/>
    <s v="No Gun"/>
  </r>
  <r>
    <n v="2744"/>
    <n v="3044"/>
    <s v="Daniel Spear"/>
    <d v="2017-10-18T00:00:00"/>
    <s v="shot"/>
    <s v="gun"/>
    <x v="7"/>
    <x v="0"/>
    <s v="W"/>
    <s v="Tucson"/>
    <s v="AZ"/>
    <b v="0"/>
    <s v="attack"/>
    <s v="Foot"/>
    <b v="0"/>
    <s v="armed"/>
    <s v="Gun"/>
  </r>
  <r>
    <n v="2745"/>
    <n v="3045"/>
    <s v="Mitchell Fox"/>
    <d v="2017-10-19T00:00:00"/>
    <s v="shot"/>
    <s v="gun"/>
    <x v="8"/>
    <x v="0"/>
    <s v="W"/>
    <s v="Clearwater"/>
    <s v="FL"/>
    <b v="1"/>
    <s v="other"/>
    <s v="Not fleeing"/>
    <b v="0"/>
    <s v="armed"/>
    <s v="Gun"/>
  </r>
  <r>
    <n v="2746"/>
    <n v="3047"/>
    <s v="Matthew Whitley"/>
    <d v="2017-10-19T00:00:00"/>
    <s v="shot"/>
    <s v="gun"/>
    <x v="36"/>
    <x v="0"/>
    <s v="W"/>
    <s v="Kings Mountain"/>
    <s v="NC"/>
    <b v="0"/>
    <s v="attack"/>
    <s v="Other"/>
    <b v="0"/>
    <s v="armed"/>
    <s v="Gun"/>
  </r>
  <r>
    <n v="2747"/>
    <n v="3049"/>
    <s v="Steven Wayne Truex"/>
    <d v="2017-10-19T00:00:00"/>
    <s v="shot and Tasered"/>
    <s v="gun"/>
    <x v="38"/>
    <x v="0"/>
    <s v="W"/>
    <s v="Birmingham"/>
    <s v="AL"/>
    <b v="0"/>
    <s v="other"/>
    <s v="Not fleeing"/>
    <b v="0"/>
    <s v="armed"/>
    <s v="Gun"/>
  </r>
  <r>
    <n v="2748"/>
    <n v="3050"/>
    <s v="Dewboy Lister"/>
    <d v="2017-10-19T00:00:00"/>
    <s v="shot"/>
    <s v="unarmed"/>
    <x v="59"/>
    <x v="0"/>
    <s v="B"/>
    <s v="Corpus Christi"/>
    <s v="TX"/>
    <b v="0"/>
    <s v="attack"/>
    <s v="Foot"/>
    <b v="1"/>
    <s v="unarmed or undetermined or null"/>
    <s v="No Gun"/>
  </r>
  <r>
    <n v="2749"/>
    <n v="3048"/>
    <s v="Jamarco McShann"/>
    <d v="2017-10-20T00:00:00"/>
    <s v="shot"/>
    <s v="gun"/>
    <x v="2"/>
    <x v="0"/>
    <s v="B"/>
    <s v="Moraine"/>
    <s v="OH"/>
    <b v="1"/>
    <s v="attack"/>
    <s v="Not fleeing"/>
    <b v="0"/>
    <s v="armed"/>
    <s v="Gun"/>
  </r>
  <r>
    <n v="2750"/>
    <n v="3051"/>
    <s v="Jorge Cabrera"/>
    <d v="2017-10-20T00:00:00"/>
    <s v="shot"/>
    <s v="knife"/>
    <x v="30"/>
    <x v="0"/>
    <m/>
    <s v="Houston"/>
    <s v="TX"/>
    <b v="0"/>
    <s v="other"/>
    <s v="Not fleeing"/>
    <b v="0"/>
    <s v="armed"/>
    <s v="No Gun"/>
  </r>
  <r>
    <n v="2751"/>
    <n v="3052"/>
    <s v="Phillip Joel Trammell"/>
    <d v="2017-10-20T00:00:00"/>
    <s v="shot"/>
    <s v="knife"/>
    <x v="12"/>
    <x v="0"/>
    <s v="W"/>
    <s v="Fort Smith"/>
    <s v="OK"/>
    <b v="0"/>
    <s v="attack"/>
    <s v="Not fleeing"/>
    <b v="1"/>
    <s v="armed"/>
    <s v="No Gun"/>
  </r>
  <r>
    <n v="2752"/>
    <n v="3053"/>
    <s v="Victor Gonzalez"/>
    <d v="2017-10-21T00:00:00"/>
    <s v="shot"/>
    <s v="hammer"/>
    <x v="52"/>
    <x v="0"/>
    <s v="H"/>
    <s v="Cloverdale"/>
    <s v="CA"/>
    <b v="0"/>
    <s v="other"/>
    <s v="Not fleeing"/>
    <b v="0"/>
    <s v="armed"/>
    <s v="No Gun"/>
  </r>
  <r>
    <n v="2753"/>
    <n v="3054"/>
    <s v="Jason Marble"/>
    <d v="2017-10-21T00:00:00"/>
    <s v="shot"/>
    <s v="gun"/>
    <x v="13"/>
    <x v="0"/>
    <s v="W"/>
    <s v="Girard"/>
    <s v="OH"/>
    <b v="0"/>
    <s v="attack"/>
    <s v="Not fleeing"/>
    <b v="0"/>
    <s v="armed"/>
    <s v="Gun"/>
  </r>
  <r>
    <n v="2754"/>
    <n v="3055"/>
    <s v="Nicholas Pimentel"/>
    <d v="2017-10-22T00:00:00"/>
    <s v="shot"/>
    <s v="unarmed"/>
    <x v="25"/>
    <x v="0"/>
    <s v="H"/>
    <s v="Ceres"/>
    <s v="CA"/>
    <b v="0"/>
    <s v="other"/>
    <s v="Car"/>
    <b v="0"/>
    <s v="unarmed or undetermined or null"/>
    <s v="No Gun"/>
  </r>
  <r>
    <n v="2755"/>
    <n v="3058"/>
    <s v="Johnny Bonta"/>
    <d v="2017-10-22T00:00:00"/>
    <s v="shot"/>
    <s v="gun"/>
    <x v="21"/>
    <x v="0"/>
    <s v="N"/>
    <s v="Sparks"/>
    <s v="NV"/>
    <b v="0"/>
    <s v="attack"/>
    <s v="Not fleeing"/>
    <b v="0"/>
    <s v="armed"/>
    <s v="Gun"/>
  </r>
  <r>
    <n v="2756"/>
    <n v="3059"/>
    <s v="Samantha Hennard"/>
    <d v="2017-10-22T00:00:00"/>
    <s v="shot"/>
    <s v="gun"/>
    <x v="9"/>
    <x v="1"/>
    <s v="W"/>
    <s v="St. Joseph"/>
    <s v="MO"/>
    <b v="0"/>
    <s v="attack"/>
    <s v="Foot"/>
    <b v="0"/>
    <s v="armed"/>
    <s v="Gun"/>
  </r>
  <r>
    <n v="2757"/>
    <n v="3061"/>
    <s v="Dexter David Anthony Baxter"/>
    <d v="2017-10-22T00:00:00"/>
    <s v="shot"/>
    <s v="unarmed"/>
    <x v="12"/>
    <x v="0"/>
    <s v="N"/>
    <s v="Crandon"/>
    <s v="WI"/>
    <b v="0"/>
    <s v="attack"/>
    <s v="Not fleeing"/>
    <b v="0"/>
    <s v="unarmed or undetermined or null"/>
    <s v="No Gun"/>
  </r>
  <r>
    <n v="2758"/>
    <n v="3062"/>
    <s v="Matthew David Palaita"/>
    <d v="2017-10-23T00:00:00"/>
    <s v="shot"/>
    <s v="gun"/>
    <x v="7"/>
    <x v="0"/>
    <s v="H"/>
    <s v="Lodi"/>
    <s v="CA"/>
    <b v="0"/>
    <s v="attack"/>
    <s v="Not fleeing"/>
    <b v="0"/>
    <s v="armed"/>
    <s v="Gun"/>
  </r>
  <r>
    <n v="2759"/>
    <n v="3064"/>
    <s v="Ashleigh Bertucci"/>
    <d v="2017-10-23T00:00:00"/>
    <s v="shot"/>
    <s v="gun"/>
    <x v="10"/>
    <x v="1"/>
    <s v="W"/>
    <s v="Shelbyville"/>
    <s v="KY"/>
    <b v="1"/>
    <s v="other"/>
    <s v="Not fleeing"/>
    <b v="1"/>
    <s v="armed"/>
    <s v="Gun"/>
  </r>
  <r>
    <n v="2760"/>
    <n v="3069"/>
    <s v="George Gipp"/>
    <d v="2017-10-23T00:00:00"/>
    <s v="shot"/>
    <s v="undetermined"/>
    <x v="7"/>
    <x v="0"/>
    <s v="N"/>
    <s v="Standing Rock Reservation"/>
    <s v="ND"/>
    <b v="0"/>
    <s v="other"/>
    <s v="Car"/>
    <b v="0"/>
    <s v="unarmed or undetermined or null"/>
    <s v="No Gun"/>
  </r>
  <r>
    <n v="2761"/>
    <n v="3065"/>
    <s v="David Campos"/>
    <d v="2017-10-24T00:00:00"/>
    <s v="shot and Tasered"/>
    <s v="screwdriver"/>
    <x v="8"/>
    <x v="0"/>
    <s v="H"/>
    <s v="Houston"/>
    <s v="TX"/>
    <b v="0"/>
    <s v="other"/>
    <s v="Not fleeing"/>
    <b v="0"/>
    <s v="armed"/>
    <s v="No Gun"/>
  </r>
  <r>
    <n v="2762"/>
    <n v="3066"/>
    <s v="Sean Bohinski"/>
    <d v="2017-10-24T00:00:00"/>
    <s v="shot"/>
    <s v="unarmed"/>
    <x v="13"/>
    <x v="0"/>
    <s v="W"/>
    <s v="Plymouth Township"/>
    <s v="PA"/>
    <b v="0"/>
    <s v="attack"/>
    <s v="Not fleeing"/>
    <b v="0"/>
    <s v="unarmed or undetermined or null"/>
    <s v="No Gun"/>
  </r>
  <r>
    <n v="2763"/>
    <n v="3067"/>
    <s v="Brandon Uzialko"/>
    <d v="2017-10-24T00:00:00"/>
    <s v="shot"/>
    <s v="gun"/>
    <x v="9"/>
    <x v="0"/>
    <s v="W"/>
    <s v="Norwich"/>
    <s v="CT"/>
    <b v="0"/>
    <s v="attack"/>
    <s v="Foot"/>
    <b v="0"/>
    <s v="armed"/>
    <s v="Gun"/>
  </r>
  <r>
    <n v="2764"/>
    <n v="3068"/>
    <s v="Timothy Earl Jackson"/>
    <d v="2017-10-25T00:00:00"/>
    <s v="shot"/>
    <s v="gun"/>
    <x v="19"/>
    <x v="0"/>
    <s v="B"/>
    <s v="St. Petersburg"/>
    <s v="FL"/>
    <b v="0"/>
    <s v="attack"/>
    <s v="Not fleeing"/>
    <b v="0"/>
    <s v="armed"/>
    <s v="Gun"/>
  </r>
  <r>
    <n v="2765"/>
    <n v="3070"/>
    <s v="Antonio Levison"/>
    <d v="2017-10-25T00:00:00"/>
    <s v="shot"/>
    <s v="gun"/>
    <x v="19"/>
    <x v="0"/>
    <s v="B"/>
    <s v="Cleveland"/>
    <s v="OH"/>
    <b v="0"/>
    <s v="attack"/>
    <s v="Foot"/>
    <b v="0"/>
    <s v="armed"/>
    <s v="Gun"/>
  </r>
  <r>
    <n v="2766"/>
    <n v="3072"/>
    <s v="Charles L. Wallace"/>
    <d v="2017-10-26T00:00:00"/>
    <s v="shot"/>
    <m/>
    <x v="42"/>
    <x v="0"/>
    <m/>
    <s v="Erie"/>
    <s v="PA"/>
    <b v="0"/>
    <s v="other"/>
    <s v="Not fleeing"/>
    <b v="0"/>
    <s v="unarmed or undetermined or null"/>
    <s v="No Gun"/>
  </r>
  <r>
    <n v="2767"/>
    <n v="3073"/>
    <s v="James M. Davis"/>
    <d v="2017-10-26T00:00:00"/>
    <s v="shot"/>
    <s v="gun"/>
    <x v="8"/>
    <x v="0"/>
    <s v="W"/>
    <s v="Horseheads"/>
    <s v="NY"/>
    <b v="0"/>
    <s v="attack"/>
    <s v="Car"/>
    <b v="0"/>
    <s v="armed"/>
    <s v="Gun"/>
  </r>
  <r>
    <n v="2768"/>
    <n v="3071"/>
    <s v="Sanders Surber"/>
    <d v="2017-10-26T00:00:00"/>
    <s v="shot"/>
    <s v="gun"/>
    <x v="3"/>
    <x v="0"/>
    <s v="W"/>
    <s v="Fairhope"/>
    <s v="AL"/>
    <b v="0"/>
    <s v="attack"/>
    <s v="Other"/>
    <b v="0"/>
    <s v="armed"/>
    <s v="Gun"/>
  </r>
  <r>
    <n v="2769"/>
    <n v="3074"/>
    <s v="Jerry Richardson"/>
    <d v="2017-10-27T00:00:00"/>
    <s v="shot"/>
    <s v="machete"/>
    <x v="42"/>
    <x v="0"/>
    <s v="B"/>
    <s v="Indiantown"/>
    <s v="FL"/>
    <b v="1"/>
    <s v="other"/>
    <s v="Not fleeing"/>
    <b v="0"/>
    <s v="armed"/>
    <s v="No Gun"/>
  </r>
  <r>
    <n v="2770"/>
    <n v="3075"/>
    <s v="Danny Sanchez"/>
    <d v="2017-10-28T00:00:00"/>
    <s v="shot"/>
    <s v="gun and car"/>
    <x v="34"/>
    <x v="0"/>
    <s v="H"/>
    <s v="Greeley"/>
    <s v="CO"/>
    <b v="0"/>
    <s v="attack"/>
    <s v="Car"/>
    <b v="0"/>
    <s v="armed"/>
    <s v="Gun"/>
  </r>
  <r>
    <n v="2771"/>
    <n v="3076"/>
    <s v="Lucas DeFord"/>
    <d v="2017-10-28T00:00:00"/>
    <s v="shot"/>
    <s v="gun"/>
    <x v="25"/>
    <x v="0"/>
    <s v="N"/>
    <s v="Black River Falls"/>
    <s v="WI"/>
    <b v="0"/>
    <s v="other"/>
    <s v="Car"/>
    <b v="1"/>
    <s v="armed"/>
    <s v="Gun"/>
  </r>
  <r>
    <n v="2772"/>
    <n v="3077"/>
    <s v="Baltazar Escalona-Baez"/>
    <d v="2017-10-28T00:00:00"/>
    <s v="shot"/>
    <s v="knife"/>
    <x v="31"/>
    <x v="0"/>
    <s v="H"/>
    <s v="Polk County"/>
    <s v="OR"/>
    <b v="0"/>
    <s v="other"/>
    <s v="Car"/>
    <b v="0"/>
    <s v="armed"/>
    <s v="No Gun"/>
  </r>
  <r>
    <n v="2773"/>
    <n v="3078"/>
    <s v="Eric Higgs"/>
    <d v="2017-10-29T00:00:00"/>
    <s v="shot"/>
    <s v="gun"/>
    <x v="42"/>
    <x v="0"/>
    <s v="B"/>
    <s v="Tate County"/>
    <s v="MS"/>
    <b v="0"/>
    <s v="attack"/>
    <s v="Car"/>
    <b v="0"/>
    <s v="armed"/>
    <s v="Gun"/>
  </r>
  <r>
    <n v="2774"/>
    <n v="3080"/>
    <s v="Mark Bidon"/>
    <d v="2017-10-29T00:00:00"/>
    <s v="shot"/>
    <s v="gun"/>
    <x v="44"/>
    <x v="0"/>
    <s v="W"/>
    <s v="Centennial"/>
    <s v="CO"/>
    <b v="0"/>
    <s v="attack"/>
    <s v="Not fleeing"/>
    <b v="0"/>
    <s v="armed"/>
    <s v="Gun"/>
  </r>
  <r>
    <n v="2775"/>
    <n v="3107"/>
    <s v="Brandon Lee Flowers"/>
    <d v="2017-10-29T00:00:00"/>
    <s v="shot"/>
    <s v="knife"/>
    <x v="11"/>
    <x v="0"/>
    <s v="W"/>
    <s v="New Castle"/>
    <s v="IN"/>
    <b v="0"/>
    <s v="attack"/>
    <s v="Not fleeing"/>
    <b v="0"/>
    <s v="armed"/>
    <s v="No Gun"/>
  </r>
  <r>
    <n v="2776"/>
    <n v="3205"/>
    <s v="Kalin Jackson"/>
    <d v="2017-10-29T00:00:00"/>
    <s v="shot"/>
    <m/>
    <x v="2"/>
    <x v="0"/>
    <s v="B"/>
    <s v="King of Prussia"/>
    <s v="PA"/>
    <b v="0"/>
    <s v="other"/>
    <s v="Not fleeing"/>
    <b v="0"/>
    <s v="unarmed or undetermined or null"/>
    <s v="No Gun"/>
  </r>
  <r>
    <n v="2777"/>
    <n v="3079"/>
    <s v="Robert James Lightfeather"/>
    <d v="2017-10-30T00:00:00"/>
    <s v="shot"/>
    <s v="gun"/>
    <x v="19"/>
    <x v="0"/>
    <s v="N"/>
    <s v="Federal Way"/>
    <s v="WA"/>
    <b v="0"/>
    <s v="attack"/>
    <s v="Not fleeing"/>
    <b v="0"/>
    <s v="armed"/>
    <s v="Gun"/>
  </r>
  <r>
    <n v="2778"/>
    <n v="3081"/>
    <s v="Jesus Birelas-Contreras"/>
    <d v="2017-10-31T00:00:00"/>
    <s v="shot"/>
    <s v="knife"/>
    <x v="9"/>
    <x v="0"/>
    <s v="H"/>
    <s v="Sunnyvale"/>
    <s v="CA"/>
    <b v="0"/>
    <s v="attack"/>
    <s v="Not fleeing"/>
    <b v="0"/>
    <s v="armed"/>
    <s v="No Gun"/>
  </r>
  <r>
    <n v="2779"/>
    <n v="3082"/>
    <s v="Luvelle Kennon"/>
    <d v="2017-10-31T00:00:00"/>
    <s v="shot"/>
    <s v="undetermined"/>
    <x v="25"/>
    <x v="0"/>
    <s v="B"/>
    <s v="Riverside"/>
    <s v="CA"/>
    <b v="0"/>
    <s v="other"/>
    <s v="Not fleeing"/>
    <b v="0"/>
    <s v="unarmed or undetermined or null"/>
    <s v="No Gun"/>
  </r>
  <r>
    <n v="2780"/>
    <n v="3085"/>
    <s v="Paul Landis Gorden"/>
    <d v="2017-10-31T00:00:00"/>
    <s v="shot"/>
    <s v="gun"/>
    <x v="4"/>
    <x v="0"/>
    <s v="W"/>
    <s v="Livingston"/>
    <s v="TN"/>
    <b v="0"/>
    <s v="attack"/>
    <s v="Not fleeing"/>
    <b v="0"/>
    <s v="armed"/>
    <s v="Gun"/>
  </r>
  <r>
    <n v="2781"/>
    <n v="3086"/>
    <s v="Vincent Hall"/>
    <d v="2017-10-31T00:00:00"/>
    <s v="shot"/>
    <s v="gun"/>
    <x v="6"/>
    <x v="0"/>
    <s v="B"/>
    <s v="Arlington"/>
    <s v="TX"/>
    <b v="0"/>
    <s v="attack"/>
    <s v="Not fleeing"/>
    <b v="0"/>
    <s v="armed"/>
    <s v="Gun"/>
  </r>
  <r>
    <n v="2782"/>
    <n v="3087"/>
    <s v="Heather Denean Bubrig"/>
    <d v="2017-10-31T00:00:00"/>
    <s v="shot"/>
    <s v="ax"/>
    <x v="13"/>
    <x v="1"/>
    <s v="W"/>
    <s v="Las Cruces"/>
    <s v="NM"/>
    <b v="1"/>
    <s v="other"/>
    <s v="Not fleeing"/>
    <b v="0"/>
    <s v="armed"/>
    <s v="No Gun"/>
  </r>
  <r>
    <n v="2783"/>
    <n v="3088"/>
    <s v="Jamee Almarez"/>
    <d v="2017-11-01T00:00:00"/>
    <s v="shot"/>
    <s v="gun"/>
    <x v="25"/>
    <x v="0"/>
    <s v="H"/>
    <s v="Anniston"/>
    <s v="AL"/>
    <b v="0"/>
    <s v="attack"/>
    <s v="Not fleeing"/>
    <b v="0"/>
    <s v="armed"/>
    <s v="Gun"/>
  </r>
  <r>
    <n v="2784"/>
    <n v="3089"/>
    <s v="Christopher Jacobs"/>
    <d v="2017-11-01T00:00:00"/>
    <s v="shot"/>
    <m/>
    <x v="14"/>
    <x v="0"/>
    <s v="W"/>
    <s v="Pippa Passes"/>
    <s v="KY"/>
    <b v="0"/>
    <s v="attack"/>
    <s v="Car"/>
    <b v="0"/>
    <s v="unarmed or undetermined or null"/>
    <s v="No Gun"/>
  </r>
  <r>
    <n v="2785"/>
    <n v="3090"/>
    <s v="Wallace Jory"/>
    <d v="2017-11-02T00:00:00"/>
    <s v="shot"/>
    <s v="pitchfork"/>
    <x v="33"/>
    <x v="0"/>
    <s v="W"/>
    <s v="Sacramento"/>
    <s v="CA"/>
    <b v="1"/>
    <s v="attack"/>
    <s v="Not fleeing"/>
    <b v="0"/>
    <s v="armed"/>
    <s v="No Gun"/>
  </r>
  <r>
    <n v="2786"/>
    <n v="3091"/>
    <s v="Jerry Roach"/>
    <d v="2017-11-02T00:00:00"/>
    <s v="shot"/>
    <s v="gun"/>
    <x v="18"/>
    <x v="0"/>
    <s v="W"/>
    <s v="Lakeland"/>
    <s v="FL"/>
    <b v="1"/>
    <s v="attack"/>
    <s v="Not fleeing"/>
    <b v="0"/>
    <s v="armed"/>
    <s v="Gun"/>
  </r>
  <r>
    <n v="2787"/>
    <n v="3092"/>
    <s v="TK TK"/>
    <d v="2017-11-02T00:00:00"/>
    <s v="shot"/>
    <s v="gun"/>
    <x v="46"/>
    <x v="0"/>
    <m/>
    <s v="Inkster"/>
    <s v="MI"/>
    <b v="0"/>
    <s v="attack"/>
    <s v="Not fleeing"/>
    <b v="0"/>
    <s v="armed"/>
    <s v="Gun"/>
  </r>
  <r>
    <n v="2788"/>
    <n v="3097"/>
    <s v="Robert Powell"/>
    <d v="2017-11-03T00:00:00"/>
    <s v="shot"/>
    <s v="gun and car"/>
    <x v="0"/>
    <x v="0"/>
    <s v="W"/>
    <s v="Port Orange"/>
    <s v="FL"/>
    <b v="0"/>
    <s v="attack"/>
    <s v="Car"/>
    <b v="0"/>
    <s v="armed"/>
    <s v="Gun"/>
  </r>
  <r>
    <n v="2789"/>
    <n v="3101"/>
    <s v="Jorge Hidalgo"/>
    <d v="2017-11-03T00:00:00"/>
    <s v="shot"/>
    <s v="machete"/>
    <x v="21"/>
    <x v="0"/>
    <m/>
    <s v="El Paso"/>
    <s v="TX"/>
    <b v="0"/>
    <s v="other"/>
    <m/>
    <b v="0"/>
    <s v="armed"/>
    <s v="No Gun"/>
  </r>
  <r>
    <n v="2790"/>
    <n v="3104"/>
    <s v="Marvin Stair"/>
    <d v="2017-11-03T00:00:00"/>
    <s v="shot"/>
    <s v="gun"/>
    <x v="52"/>
    <x v="0"/>
    <m/>
    <s v="Batesville"/>
    <s v="AR"/>
    <b v="0"/>
    <s v="attack"/>
    <s v="Not fleeing"/>
    <b v="0"/>
    <s v="armed"/>
    <s v="Gun"/>
  </r>
  <r>
    <n v="2791"/>
    <n v="3105"/>
    <s v="Christopher Edward Loftis"/>
    <d v="2017-11-03T00:00:00"/>
    <s v="shot"/>
    <s v="gun and car"/>
    <x v="4"/>
    <x v="0"/>
    <s v="W"/>
    <s v="Ohatchee"/>
    <s v="AL"/>
    <b v="0"/>
    <s v="attack"/>
    <s v="Car"/>
    <b v="0"/>
    <s v="armed"/>
    <s v="Gun"/>
  </r>
  <r>
    <n v="2792"/>
    <n v="3093"/>
    <s v="Nyung Kyee"/>
    <d v="2017-11-04T00:00:00"/>
    <s v="shot"/>
    <s v="knife"/>
    <x v="33"/>
    <x v="0"/>
    <s v="A"/>
    <s v="Clarksville"/>
    <s v="AR"/>
    <b v="0"/>
    <s v="attack"/>
    <s v="Not fleeing"/>
    <b v="0"/>
    <s v="armed"/>
    <s v="No Gun"/>
  </r>
  <r>
    <n v="2793"/>
    <n v="3096"/>
    <s v="Raymond Davis"/>
    <d v="2017-11-04T00:00:00"/>
    <s v="shot"/>
    <s v="gun"/>
    <x v="22"/>
    <x v="0"/>
    <s v="B"/>
    <s v="Columbus"/>
    <s v="MS"/>
    <b v="0"/>
    <s v="other"/>
    <s v="Not fleeing"/>
    <b v="1"/>
    <s v="armed"/>
    <s v="Gun"/>
  </r>
  <r>
    <n v="2794"/>
    <n v="3099"/>
    <s v="Michael Wayne Marin"/>
    <d v="2017-11-04T00:00:00"/>
    <s v="shot"/>
    <s v="gun"/>
    <x v="7"/>
    <x v="0"/>
    <s v="W"/>
    <s v="Parker"/>
    <s v="CO"/>
    <b v="0"/>
    <s v="attack"/>
    <m/>
    <b v="0"/>
    <s v="armed"/>
    <s v="Gun"/>
  </r>
  <r>
    <n v="2795"/>
    <n v="3100"/>
    <s v="Frank Half"/>
    <d v="2017-11-04T00:00:00"/>
    <s v="shot"/>
    <s v="gun"/>
    <x v="12"/>
    <x v="0"/>
    <s v="N"/>
    <s v="Billings"/>
    <s v="MT"/>
    <b v="0"/>
    <s v="attack"/>
    <m/>
    <b v="0"/>
    <s v="armed"/>
    <s v="Gun"/>
  </r>
  <r>
    <n v="2796"/>
    <n v="3102"/>
    <s v="Mason Johnson"/>
    <d v="2017-11-04T00:00:00"/>
    <s v="shot"/>
    <s v="gun"/>
    <x v="10"/>
    <x v="0"/>
    <s v="W"/>
    <s v="Owen County"/>
    <s v="IN"/>
    <b v="1"/>
    <s v="attack"/>
    <s v="Not fleeing"/>
    <b v="0"/>
    <s v="armed"/>
    <s v="Gun"/>
  </r>
  <r>
    <n v="2797"/>
    <n v="3103"/>
    <s v="Augustus Joshua Crawford"/>
    <d v="2017-11-04T00:00:00"/>
    <s v="shot"/>
    <s v="gun"/>
    <x v="45"/>
    <x v="0"/>
    <s v="B"/>
    <s v="Bakersfield"/>
    <s v="CA"/>
    <b v="0"/>
    <s v="undetermined"/>
    <s v="Foot"/>
    <b v="0"/>
    <s v="armed"/>
    <s v="Gun"/>
  </r>
  <r>
    <n v="2798"/>
    <n v="3095"/>
    <s v="John Quincy Grady"/>
    <d v="2017-11-05T00:00:00"/>
    <s v="shot"/>
    <s v="gun"/>
    <x v="7"/>
    <x v="0"/>
    <s v="W"/>
    <s v="Meridian"/>
    <s v="MS"/>
    <b v="0"/>
    <s v="attack"/>
    <s v="Not fleeing"/>
    <b v="0"/>
    <s v="armed"/>
    <s v="Gun"/>
  </r>
  <r>
    <n v="2799"/>
    <n v="3108"/>
    <s v="Marylsa Sanchez"/>
    <d v="2017-11-05T00:00:00"/>
    <s v="shot"/>
    <m/>
    <x v="10"/>
    <x v="1"/>
    <s v="H"/>
    <s v="Rudioso"/>
    <s v="NM"/>
    <b v="0"/>
    <s v="attack"/>
    <s v="Not fleeing"/>
    <b v="0"/>
    <s v="unarmed or undetermined or null"/>
    <s v="No Gun"/>
  </r>
  <r>
    <n v="2800"/>
    <n v="3111"/>
    <s v="Eddie Lee Patterson"/>
    <d v="2017-11-05T00:00:00"/>
    <s v="shot"/>
    <m/>
    <x v="17"/>
    <x v="0"/>
    <s v="B"/>
    <s v="Rockford"/>
    <s v="IL"/>
    <b v="0"/>
    <s v="undetermined"/>
    <s v="Car"/>
    <b v="0"/>
    <s v="unarmed or undetermined or null"/>
    <s v="No Gun"/>
  </r>
  <r>
    <n v="2801"/>
    <n v="3109"/>
    <s v="Pamela Webber"/>
    <d v="2017-11-06T00:00:00"/>
    <s v="shot"/>
    <s v="knife"/>
    <x v="30"/>
    <x v="1"/>
    <s v="W"/>
    <s v="Lynchburg"/>
    <s v="VA"/>
    <b v="1"/>
    <s v="other"/>
    <s v="Not fleeing"/>
    <b v="0"/>
    <s v="armed"/>
    <s v="No Gun"/>
  </r>
  <r>
    <n v="2802"/>
    <n v="3112"/>
    <s v="TK TK"/>
    <d v="2017-11-06T00:00:00"/>
    <s v="shot"/>
    <s v="gun"/>
    <x v="26"/>
    <x v="0"/>
    <s v="W"/>
    <s v="Barstow"/>
    <s v="CA"/>
    <b v="0"/>
    <s v="attack"/>
    <s v="Car"/>
    <b v="0"/>
    <s v="armed"/>
    <s v="Gun"/>
  </r>
  <r>
    <n v="2803"/>
    <n v="3106"/>
    <s v="Talathia Brooks"/>
    <d v="2017-11-07T00:00:00"/>
    <s v="shot"/>
    <s v="gun"/>
    <x v="3"/>
    <x v="1"/>
    <s v="W"/>
    <s v="Marietta"/>
    <s v="GA"/>
    <b v="1"/>
    <s v="attack"/>
    <s v="Not fleeing"/>
    <b v="0"/>
    <s v="armed"/>
    <s v="Gun"/>
  </r>
  <r>
    <n v="2804"/>
    <n v="3110"/>
    <s v="Jarrett Varnado"/>
    <d v="2017-11-07T00:00:00"/>
    <s v="shot"/>
    <s v="gun"/>
    <x v="7"/>
    <x v="0"/>
    <s v="B"/>
    <s v="Las Vegas"/>
    <s v="NV"/>
    <b v="0"/>
    <s v="attack"/>
    <s v="Not fleeing"/>
    <b v="0"/>
    <s v="armed"/>
    <s v="Gun"/>
  </r>
  <r>
    <n v="2805"/>
    <n v="3113"/>
    <s v="James Jacob Bailey"/>
    <d v="2017-11-08T00:00:00"/>
    <s v="shot"/>
    <s v="gun"/>
    <x v="12"/>
    <x v="0"/>
    <s v="W"/>
    <s v="Forest Park"/>
    <s v="GA"/>
    <b v="0"/>
    <s v="attack"/>
    <s v="Car"/>
    <b v="0"/>
    <s v="armed"/>
    <s v="Gun"/>
  </r>
  <r>
    <n v="2806"/>
    <n v="3114"/>
    <s v="Roger Raymond York"/>
    <d v="2017-11-08T00:00:00"/>
    <s v="shot"/>
    <s v="gun"/>
    <x v="3"/>
    <x v="0"/>
    <s v="W"/>
    <s v="Clinton"/>
    <s v="TN"/>
    <b v="0"/>
    <s v="attack"/>
    <s v="Foot"/>
    <b v="0"/>
    <s v="armed"/>
    <s v="Gun"/>
  </r>
  <r>
    <n v="2807"/>
    <n v="3115"/>
    <s v="Victor Demetrius Bray"/>
    <d v="2017-11-08T00:00:00"/>
    <s v="shot"/>
    <s v="gun"/>
    <x v="10"/>
    <x v="0"/>
    <s v="W"/>
    <s v="Roanoke"/>
    <s v="VA"/>
    <b v="0"/>
    <s v="other"/>
    <s v="Not fleeing"/>
    <b v="0"/>
    <s v="armed"/>
    <s v="Gun"/>
  </r>
  <r>
    <n v="2808"/>
    <n v="3117"/>
    <s v="Jason Ike Pero"/>
    <d v="2017-11-08T00:00:00"/>
    <s v="shot"/>
    <s v="knife"/>
    <x v="68"/>
    <x v="0"/>
    <s v="N"/>
    <s v="Odanah"/>
    <s v="WI"/>
    <b v="0"/>
    <s v="other"/>
    <s v="Not fleeing"/>
    <b v="0"/>
    <s v="armed"/>
    <s v="No Gun"/>
  </r>
  <r>
    <n v="2809"/>
    <n v="3118"/>
    <s v="Paul Jones"/>
    <d v="2017-11-09T00:00:00"/>
    <s v="shot"/>
    <s v="gun"/>
    <x v="9"/>
    <x v="0"/>
    <s v="B"/>
    <s v="Salisbury"/>
    <s v="NC"/>
    <b v="0"/>
    <s v="attack"/>
    <s v="Car"/>
    <b v="0"/>
    <s v="armed"/>
    <s v="Gun"/>
  </r>
  <r>
    <n v="2810"/>
    <n v="3119"/>
    <s v="Joseph Santos"/>
    <d v="2017-11-09T00:00:00"/>
    <s v="shot"/>
    <m/>
    <x v="3"/>
    <x v="0"/>
    <s v="W"/>
    <s v="Providence"/>
    <s v="RI"/>
    <b v="0"/>
    <s v="attack"/>
    <s v="Car"/>
    <b v="1"/>
    <s v="unarmed or undetermined or null"/>
    <s v="No Gun"/>
  </r>
  <r>
    <n v="2811"/>
    <n v="3120"/>
    <s v="Charles Edwin Nickels"/>
    <d v="2017-11-09T00:00:00"/>
    <s v="shot"/>
    <s v="gun"/>
    <x v="7"/>
    <x v="0"/>
    <s v="W"/>
    <s v="Neshoba County"/>
    <s v="MS"/>
    <b v="1"/>
    <s v="attack"/>
    <s v="Not fleeing"/>
    <b v="0"/>
    <s v="armed"/>
    <s v="Gun"/>
  </r>
  <r>
    <n v="2812"/>
    <n v="3127"/>
    <s v="Kiser L. Sturgell"/>
    <d v="2017-11-09T00:00:00"/>
    <s v="shot"/>
    <s v="gun"/>
    <x v="25"/>
    <x v="0"/>
    <s v="W"/>
    <s v="Flatwoods"/>
    <s v="KY"/>
    <b v="0"/>
    <s v="other"/>
    <s v="Car"/>
    <b v="0"/>
    <s v="armed"/>
    <s v="Gun"/>
  </r>
  <r>
    <n v="2813"/>
    <n v="3128"/>
    <s v="Ashley Jenkins"/>
    <d v="2017-11-09T00:00:00"/>
    <s v="shot"/>
    <s v="unarmed"/>
    <x v="2"/>
    <x v="1"/>
    <s v="W"/>
    <s v="Flatwoods"/>
    <s v="KY"/>
    <b v="0"/>
    <s v="other"/>
    <s v="Car"/>
    <b v="0"/>
    <s v="unarmed or undetermined or null"/>
    <s v="No Gun"/>
  </r>
  <r>
    <n v="2814"/>
    <n v="3125"/>
    <s v="Terry A. Dubois"/>
    <d v="2017-11-10T00:00:00"/>
    <s v="shot"/>
    <s v="gun"/>
    <x v="59"/>
    <x v="0"/>
    <s v="W"/>
    <s v="Gibson"/>
    <s v="LA"/>
    <b v="1"/>
    <s v="attack"/>
    <s v="Not fleeing"/>
    <b v="0"/>
    <s v="armed"/>
    <s v="Gun"/>
  </r>
  <r>
    <n v="2815"/>
    <n v="3126"/>
    <s v="Thomas Aikens"/>
    <d v="2017-11-10T00:00:00"/>
    <s v="shot"/>
    <s v="knife"/>
    <x v="21"/>
    <x v="0"/>
    <s v="B"/>
    <s v="Phoenix"/>
    <s v="AZ"/>
    <b v="0"/>
    <s v="attack"/>
    <s v="Not fleeing"/>
    <b v="0"/>
    <s v="armed"/>
    <s v="No Gun"/>
  </r>
  <r>
    <n v="2816"/>
    <n v="3129"/>
    <s v="Ronald L. Klitzka"/>
    <d v="2017-11-10T00:00:00"/>
    <s v="shot"/>
    <s v="gun"/>
    <x v="58"/>
    <x v="0"/>
    <s v="W"/>
    <s v="Crystal"/>
    <s v="MN"/>
    <b v="1"/>
    <s v="attack"/>
    <s v="Not fleeing"/>
    <b v="0"/>
    <s v="armed"/>
    <s v="Gun"/>
  </r>
  <r>
    <n v="2817"/>
    <n v="3130"/>
    <s v="John Bazemore III"/>
    <d v="2017-11-10T00:00:00"/>
    <s v="shot"/>
    <s v="gun"/>
    <x v="9"/>
    <x v="0"/>
    <s v="B"/>
    <s v="Denver"/>
    <s v="CO"/>
    <b v="0"/>
    <s v="other"/>
    <s v="Foot"/>
    <b v="0"/>
    <s v="armed"/>
    <s v="Gun"/>
  </r>
  <r>
    <n v="2818"/>
    <n v="3131"/>
    <s v="TK TK"/>
    <d v="2017-11-10T00:00:00"/>
    <s v="shot"/>
    <m/>
    <x v="46"/>
    <x v="0"/>
    <s v="B"/>
    <s v="Hinds County"/>
    <s v="MS"/>
    <b v="0"/>
    <s v="other"/>
    <s v="Not fleeing"/>
    <b v="0"/>
    <s v="unarmed or undetermined or null"/>
    <s v="No Gun"/>
  </r>
  <r>
    <n v="2819"/>
    <n v="3133"/>
    <s v="Matthew Joseph Scudero"/>
    <d v="2017-11-10T00:00:00"/>
    <s v="shot"/>
    <s v="gun"/>
    <x v="44"/>
    <x v="0"/>
    <s v="W"/>
    <s v="Albuquerque"/>
    <s v="NM"/>
    <b v="0"/>
    <s v="attack"/>
    <s v="Not fleeing"/>
    <b v="0"/>
    <s v="armed"/>
    <s v="Gun"/>
  </r>
  <r>
    <n v="2820"/>
    <n v="3122"/>
    <s v="Shane Jensen"/>
    <d v="2017-11-11T00:00:00"/>
    <s v="shot"/>
    <s v="gun"/>
    <x v="29"/>
    <x v="0"/>
    <s v="W"/>
    <s v="Dakota City"/>
    <s v="IA"/>
    <b v="1"/>
    <s v="attack"/>
    <s v="Other"/>
    <b v="0"/>
    <s v="armed"/>
    <s v="Gun"/>
  </r>
  <r>
    <n v="2821"/>
    <n v="3123"/>
    <s v="Phillip Pitts"/>
    <d v="2017-11-11T00:00:00"/>
    <s v="shot"/>
    <s v="gun"/>
    <x v="11"/>
    <x v="0"/>
    <s v="B"/>
    <s v="Las Vegas"/>
    <s v="NV"/>
    <b v="0"/>
    <s v="attack"/>
    <s v="Not fleeing"/>
    <b v="0"/>
    <s v="armed"/>
    <s v="Gun"/>
  </r>
  <r>
    <n v="2822"/>
    <n v="3132"/>
    <s v="Eddy Longoria"/>
    <d v="2017-11-11T00:00:00"/>
    <s v="shot"/>
    <s v="gun"/>
    <x v="59"/>
    <x v="0"/>
    <s v="W"/>
    <s v="St. Tammany Parish"/>
    <s v="LA"/>
    <b v="0"/>
    <s v="attack"/>
    <s v="Not fleeing"/>
    <b v="0"/>
    <s v="armed"/>
    <s v="Gun"/>
  </r>
  <r>
    <n v="2823"/>
    <n v="3121"/>
    <s v="Larry Ruiz-Barreto"/>
    <d v="2017-11-12T00:00:00"/>
    <s v="shot"/>
    <m/>
    <x v="29"/>
    <x v="0"/>
    <s v="H"/>
    <s v="Fall River"/>
    <s v="MA"/>
    <b v="0"/>
    <s v="other"/>
    <s v="Car"/>
    <b v="0"/>
    <s v="unarmed or undetermined or null"/>
    <s v="No Gun"/>
  </r>
  <r>
    <n v="2824"/>
    <n v="3134"/>
    <s v="Cornell Lockhart"/>
    <d v="2017-11-13T00:00:00"/>
    <s v="shot"/>
    <s v="knife"/>
    <x v="28"/>
    <x v="0"/>
    <s v="B"/>
    <s v="Tremont"/>
    <s v="NY"/>
    <b v="1"/>
    <s v="attack"/>
    <s v="Not fleeing"/>
    <b v="1"/>
    <s v="armed"/>
    <s v="No Gun"/>
  </r>
  <r>
    <n v="2825"/>
    <n v="3135"/>
    <s v="Calvin Toney"/>
    <d v="2017-11-13T00:00:00"/>
    <s v="shot"/>
    <s v="unarmed"/>
    <x v="22"/>
    <x v="0"/>
    <s v="B"/>
    <s v="Baton Rouge"/>
    <s v="LA"/>
    <b v="0"/>
    <s v="attack"/>
    <s v="Foot"/>
    <b v="1"/>
    <s v="unarmed or undetermined or null"/>
    <s v="No Gun"/>
  </r>
  <r>
    <n v="2826"/>
    <n v="3137"/>
    <s v="Kevin J. Neal"/>
    <d v="2017-11-14T00:00:00"/>
    <s v="shot"/>
    <s v="gun"/>
    <x v="52"/>
    <x v="0"/>
    <s v="W"/>
    <s v="Rancho Tehama Reserve"/>
    <s v="CA"/>
    <b v="1"/>
    <s v="undetermined"/>
    <m/>
    <b v="0"/>
    <s v="armed"/>
    <s v="Gun"/>
  </r>
  <r>
    <n v="2827"/>
    <n v="3138"/>
    <s v="Adam Brogdon"/>
    <d v="2017-11-14T00:00:00"/>
    <s v="shot"/>
    <s v="gun"/>
    <x v="2"/>
    <x v="0"/>
    <m/>
    <s v="Phoenix"/>
    <s v="AZ"/>
    <b v="0"/>
    <s v="attack"/>
    <s v="Foot"/>
    <b v="0"/>
    <s v="armed"/>
    <s v="Gun"/>
  </r>
  <r>
    <n v="2828"/>
    <n v="3140"/>
    <s v="Keian Jones"/>
    <d v="2017-11-14T00:00:00"/>
    <s v="shot"/>
    <s v="knife"/>
    <x v="39"/>
    <x v="0"/>
    <m/>
    <s v="Stockton"/>
    <s v="CA"/>
    <b v="0"/>
    <s v="other"/>
    <s v="Car"/>
    <b v="0"/>
    <s v="armed"/>
    <s v="No Gun"/>
  </r>
  <r>
    <n v="2829"/>
    <n v="3139"/>
    <s v="Dustin Robert Pigeon"/>
    <d v="2017-11-15T00:00:00"/>
    <s v="shot"/>
    <s v="unarmed"/>
    <x v="20"/>
    <x v="0"/>
    <s v="A"/>
    <s v="Oklahoma City"/>
    <s v="OK"/>
    <b v="1"/>
    <s v="other"/>
    <s v="Not fleeing"/>
    <b v="1"/>
    <s v="unarmed or undetermined or null"/>
    <s v="No Gun"/>
  </r>
  <r>
    <n v="2830"/>
    <n v="3141"/>
    <s v="Thomas Barclay"/>
    <d v="2017-11-15T00:00:00"/>
    <s v="shot"/>
    <s v="gun"/>
    <x v="26"/>
    <x v="0"/>
    <s v="W"/>
    <s v="Anchorage"/>
    <s v="AK"/>
    <b v="0"/>
    <s v="attack"/>
    <s v="Car"/>
    <b v="0"/>
    <s v="armed"/>
    <s v="Gun"/>
  </r>
  <r>
    <n v="2831"/>
    <n v="3142"/>
    <s v="Oscar Anaya"/>
    <d v="2017-11-15T00:00:00"/>
    <s v="shot"/>
    <s v="gun"/>
    <x v="6"/>
    <x v="0"/>
    <s v="H"/>
    <s v="Van Nuys"/>
    <s v="CA"/>
    <b v="0"/>
    <s v="attack"/>
    <s v="Car"/>
    <b v="0"/>
    <s v="armed"/>
    <s v="Gun"/>
  </r>
  <r>
    <n v="2832"/>
    <n v="3143"/>
    <s v="TK TK"/>
    <d v="2017-11-15T00:00:00"/>
    <s v="shot"/>
    <s v="knife"/>
    <x v="46"/>
    <x v="0"/>
    <s v="B"/>
    <s v="Jackson"/>
    <s v="MS"/>
    <b v="0"/>
    <s v="other"/>
    <s v="Not fleeing"/>
    <b v="0"/>
    <s v="armed"/>
    <s v="No Gun"/>
  </r>
  <r>
    <n v="2833"/>
    <n v="3144"/>
    <s v="Phillip Van Cise"/>
    <d v="2017-11-15T00:00:00"/>
    <s v="shot"/>
    <s v="gun"/>
    <x v="37"/>
    <x v="0"/>
    <s v="W"/>
    <s v="Elmira"/>
    <s v="NY"/>
    <b v="1"/>
    <s v="attack"/>
    <s v="Not fleeing"/>
    <b v="0"/>
    <s v="armed"/>
    <s v="Gun"/>
  </r>
  <r>
    <n v="2834"/>
    <n v="3207"/>
    <s v="Chester Randolph Ward"/>
    <d v="2017-11-16T00:00:00"/>
    <s v="shot"/>
    <s v="gun"/>
    <x v="24"/>
    <x v="0"/>
    <s v="B"/>
    <s v="Cedar Lake"/>
    <s v="TX"/>
    <b v="0"/>
    <s v="attack"/>
    <s v="Not fleeing"/>
    <b v="0"/>
    <s v="armed"/>
    <s v="Gun"/>
  </r>
  <r>
    <n v="2835"/>
    <n v="3145"/>
    <s v="Martin Jim"/>
    <d v="2017-11-17T00:00:00"/>
    <s v="shot"/>
    <s v="unarmed"/>
    <x v="9"/>
    <x v="0"/>
    <s v="W"/>
    <s v="Albuquerque"/>
    <s v="NM"/>
    <b v="0"/>
    <s v="other"/>
    <s v="Car"/>
    <b v="0"/>
    <s v="unarmed or undetermined or null"/>
    <s v="No Gun"/>
  </r>
  <r>
    <n v="2836"/>
    <n v="3146"/>
    <s v="Isaac Padilla"/>
    <d v="2017-11-17T00:00:00"/>
    <s v="shot"/>
    <s v="unarmed"/>
    <x v="2"/>
    <x v="0"/>
    <s v="H"/>
    <s v="Albuquerque"/>
    <s v="NM"/>
    <b v="0"/>
    <s v="other"/>
    <s v="Car"/>
    <b v="0"/>
    <s v="unarmed or undetermined or null"/>
    <s v="No Gun"/>
  </r>
  <r>
    <n v="2837"/>
    <n v="3152"/>
    <s v="Shady Bell"/>
    <d v="2017-11-17T00:00:00"/>
    <s v="shot"/>
    <s v="gun"/>
    <x v="42"/>
    <x v="0"/>
    <s v="B"/>
    <s v="West Monroe"/>
    <s v="LA"/>
    <b v="0"/>
    <s v="attack"/>
    <s v="Not fleeing"/>
    <b v="0"/>
    <s v="armed"/>
    <s v="Gun"/>
  </r>
  <r>
    <n v="2838"/>
    <n v="3167"/>
    <s v="Bijan C. Ghaisar"/>
    <d v="2017-11-17T00:00:00"/>
    <s v="shot"/>
    <s v="unarmed"/>
    <x v="9"/>
    <x v="0"/>
    <s v="W"/>
    <s v="Fairfax"/>
    <s v="VA"/>
    <b v="0"/>
    <s v="undetermined"/>
    <s v="Car"/>
    <b v="0"/>
    <s v="unarmed or undetermined or null"/>
    <s v="No Gun"/>
  </r>
  <r>
    <n v="2839"/>
    <n v="3208"/>
    <s v="Seth Hardwick"/>
    <d v="2017-11-17T00:00:00"/>
    <s v="shot"/>
    <s v="gun"/>
    <x v="12"/>
    <x v="0"/>
    <s v="W"/>
    <s v="Charleston"/>
    <s v="WV"/>
    <b v="0"/>
    <s v="attack"/>
    <s v="Not fleeing"/>
    <b v="0"/>
    <s v="armed"/>
    <s v="Gun"/>
  </r>
  <r>
    <n v="2840"/>
    <n v="3149"/>
    <s v="Lawrence Hawkins"/>
    <d v="2017-11-18T00:00:00"/>
    <s v="shot"/>
    <s v="unarmed"/>
    <x v="33"/>
    <x v="0"/>
    <s v="B"/>
    <s v="Prichard"/>
    <s v="AL"/>
    <b v="0"/>
    <s v="other"/>
    <s v="Car"/>
    <b v="0"/>
    <s v="unarmed or undetermined or null"/>
    <s v="No Gun"/>
  </r>
  <r>
    <n v="2841"/>
    <n v="3150"/>
    <s v="Preston Bell"/>
    <d v="2017-11-18T00:00:00"/>
    <s v="shot"/>
    <m/>
    <x v="22"/>
    <x v="0"/>
    <s v="N"/>
    <s v="Billings"/>
    <s v="MT"/>
    <b v="0"/>
    <s v="attack"/>
    <s v="Car"/>
    <b v="0"/>
    <s v="unarmed or undetermined or null"/>
    <s v="No Gun"/>
  </r>
  <r>
    <n v="2842"/>
    <n v="3151"/>
    <s v="Brian Calvert"/>
    <d v="2017-11-18T00:00:00"/>
    <s v="shot"/>
    <m/>
    <x v="5"/>
    <x v="0"/>
    <s v="W"/>
    <s v="Warren County"/>
    <s v="KY"/>
    <b v="0"/>
    <s v="attack"/>
    <s v="Car"/>
    <b v="0"/>
    <s v="unarmed or undetermined or null"/>
    <s v="No Gun"/>
  </r>
  <r>
    <n v="2843"/>
    <n v="3147"/>
    <s v="Geronimo Vicente Santos"/>
    <d v="2017-11-19T00:00:00"/>
    <s v="shot"/>
    <s v="gun"/>
    <x v="8"/>
    <x v="0"/>
    <m/>
    <s v="Lompoc"/>
    <s v="CA"/>
    <b v="0"/>
    <s v="attack"/>
    <m/>
    <b v="0"/>
    <s v="armed"/>
    <s v="Gun"/>
  </r>
  <r>
    <n v="2844"/>
    <n v="3148"/>
    <s v="Jacob McCarty"/>
    <d v="2017-11-19T00:00:00"/>
    <s v="shot"/>
    <s v="gun"/>
    <x v="25"/>
    <x v="0"/>
    <s v="W"/>
    <s v="Greenville County"/>
    <s v="SC"/>
    <b v="0"/>
    <s v="attack"/>
    <s v="Car"/>
    <b v="0"/>
    <s v="armed"/>
    <s v="Gun"/>
  </r>
  <r>
    <n v="2845"/>
    <n v="3153"/>
    <s v="Matthew Donald Tobin"/>
    <d v="2017-11-19T00:00:00"/>
    <s v="shot"/>
    <s v="gun"/>
    <x v="36"/>
    <x v="0"/>
    <s v="W"/>
    <s v="Davenport"/>
    <s v="IA"/>
    <b v="0"/>
    <s v="attack"/>
    <s v="Not fleeing"/>
    <b v="0"/>
    <s v="armed"/>
    <s v="Gun"/>
  </r>
  <r>
    <n v="2846"/>
    <n v="3154"/>
    <s v="Seth William Johnson"/>
    <d v="2017-11-20T00:00:00"/>
    <s v="shot"/>
    <s v="knife"/>
    <x v="62"/>
    <x v="0"/>
    <s v="W"/>
    <s v="Gulfport"/>
    <s v="MS"/>
    <b v="0"/>
    <s v="undetermined"/>
    <s v="Not fleeing"/>
    <b v="0"/>
    <s v="armed"/>
    <s v="No Gun"/>
  </r>
  <r>
    <n v="2847"/>
    <n v="3155"/>
    <s v="Emilio John Cruz Hernandez"/>
    <d v="2017-11-23T00:00:00"/>
    <s v="shot"/>
    <s v="gun"/>
    <x v="36"/>
    <x v="0"/>
    <s v="H"/>
    <s v="Klamath Falls"/>
    <s v="OR"/>
    <b v="0"/>
    <s v="other"/>
    <s v="Foot"/>
    <b v="0"/>
    <s v="armed"/>
    <s v="Gun"/>
  </r>
  <r>
    <n v="2848"/>
    <n v="3161"/>
    <s v="Nikolas Wanner"/>
    <d v="2017-11-23T00:00:00"/>
    <s v="shot"/>
    <s v="gun"/>
    <x v="3"/>
    <x v="0"/>
    <s v="W"/>
    <s v="Lebanon"/>
    <s v="MO"/>
    <b v="1"/>
    <s v="attack"/>
    <s v="Not fleeing"/>
    <b v="0"/>
    <s v="armed"/>
    <s v="Gun"/>
  </r>
  <r>
    <n v="2849"/>
    <n v="3162"/>
    <s v="Rehyen Bost-McMurray"/>
    <d v="2017-11-23T00:00:00"/>
    <s v="shot"/>
    <s v="gun"/>
    <x v="31"/>
    <x v="0"/>
    <s v="B"/>
    <s v="St. Louis"/>
    <s v="MO"/>
    <b v="0"/>
    <s v="attack"/>
    <m/>
    <b v="0"/>
    <s v="armed"/>
    <s v="Gun"/>
  </r>
  <r>
    <n v="2850"/>
    <n v="3163"/>
    <s v="Jackie Germaine Ragland"/>
    <d v="2017-11-23T00:00:00"/>
    <s v="shot"/>
    <s v="gun"/>
    <x v="3"/>
    <x v="0"/>
    <s v="B"/>
    <s v="Pell City"/>
    <s v="AL"/>
    <b v="0"/>
    <s v="attack"/>
    <s v="Not fleeing"/>
    <b v="0"/>
    <s v="armed"/>
    <s v="Gun"/>
  </r>
  <r>
    <n v="2851"/>
    <n v="3210"/>
    <s v="David Leroy Thelen"/>
    <d v="2017-11-23T00:00:00"/>
    <s v="shot"/>
    <s v="knife"/>
    <x v="21"/>
    <x v="0"/>
    <s v="W"/>
    <s v="Holland Township"/>
    <s v="MI"/>
    <b v="1"/>
    <s v="other"/>
    <s v="Not fleeing"/>
    <b v="0"/>
    <s v="armed"/>
    <s v="No Gun"/>
  </r>
  <r>
    <n v="2852"/>
    <n v="3160"/>
    <s v="Rocky Miles West"/>
    <d v="2017-11-24T00:00:00"/>
    <s v="shot"/>
    <s v="gun"/>
    <x v="36"/>
    <x v="0"/>
    <s v="W"/>
    <s v="Wimberley"/>
    <s v="TX"/>
    <b v="1"/>
    <s v="attack"/>
    <s v="Not fleeing"/>
    <b v="0"/>
    <s v="armed"/>
    <s v="Gun"/>
  </r>
  <r>
    <n v="2853"/>
    <n v="3166"/>
    <s v="Steve Steenhard"/>
    <d v="2017-11-24T00:00:00"/>
    <s v="shot"/>
    <s v="unknown weapon"/>
    <x v="39"/>
    <x v="0"/>
    <s v="W"/>
    <s v="Yuma"/>
    <s v="AZ"/>
    <b v="0"/>
    <s v="undetermined"/>
    <s v="Not fleeing"/>
    <b v="0"/>
    <s v="armed"/>
    <s v="No Gun"/>
  </r>
  <r>
    <n v="2854"/>
    <n v="3159"/>
    <s v="Nelson F. Rodarte"/>
    <d v="2017-11-25T00:00:00"/>
    <s v="shot"/>
    <s v="gun"/>
    <x v="4"/>
    <x v="0"/>
    <s v="H"/>
    <s v="Penasco"/>
    <s v="NM"/>
    <b v="0"/>
    <s v="attack"/>
    <s v="Not fleeing"/>
    <b v="0"/>
    <s v="armed"/>
    <s v="Gun"/>
  </r>
  <r>
    <n v="2855"/>
    <n v="3156"/>
    <s v="Johnny Castro"/>
    <d v="2017-11-26T00:00:00"/>
    <s v="shot"/>
    <s v="gun"/>
    <x v="21"/>
    <x v="0"/>
    <s v="H"/>
    <s v="Lemoore"/>
    <s v="CA"/>
    <b v="0"/>
    <s v="attack"/>
    <s v="Car"/>
    <b v="0"/>
    <s v="armed"/>
    <s v="Gun"/>
  </r>
  <r>
    <n v="2856"/>
    <n v="3157"/>
    <s v="William Freddy Carter Jr."/>
    <d v="2017-11-26T00:00:00"/>
    <s v="shot"/>
    <s v="gun"/>
    <x v="10"/>
    <x v="0"/>
    <s v="W"/>
    <s v="Huntsville"/>
    <s v="AL"/>
    <b v="0"/>
    <s v="attack"/>
    <s v="Not fleeing"/>
    <b v="0"/>
    <s v="armed"/>
    <s v="Gun"/>
  </r>
  <r>
    <n v="2857"/>
    <n v="3158"/>
    <s v="Daniel Navarro"/>
    <d v="2017-11-26T00:00:00"/>
    <s v="shot"/>
    <s v="knife"/>
    <x v="6"/>
    <x v="0"/>
    <s v="H"/>
    <s v="Covina"/>
    <s v="CA"/>
    <b v="0"/>
    <s v="undetermined"/>
    <s v="Not fleeing"/>
    <b v="0"/>
    <s v="armed"/>
    <s v="No Gun"/>
  </r>
  <r>
    <n v="2858"/>
    <n v="3164"/>
    <s v="Christopher Escobedo"/>
    <d v="2017-11-27T00:00:00"/>
    <s v="shot"/>
    <s v="gun"/>
    <x v="36"/>
    <x v="0"/>
    <m/>
    <s v="Yakima"/>
    <s v="WA"/>
    <b v="0"/>
    <s v="attack"/>
    <s v="Car"/>
    <b v="0"/>
    <s v="armed"/>
    <s v="Gun"/>
  </r>
  <r>
    <n v="2859"/>
    <n v="3165"/>
    <s v="Christian Chavez"/>
    <d v="2017-11-27T00:00:00"/>
    <s v="shot"/>
    <s v="gun"/>
    <x v="34"/>
    <x v="0"/>
    <s v="H"/>
    <s v="South Gate"/>
    <s v="CA"/>
    <b v="1"/>
    <s v="attack"/>
    <s v="Not fleeing"/>
    <b v="0"/>
    <s v="armed"/>
    <s v="Gun"/>
  </r>
  <r>
    <n v="2860"/>
    <n v="3168"/>
    <s v="Robert Claude Smith"/>
    <d v="2017-11-28T00:00:00"/>
    <s v="shot"/>
    <m/>
    <x v="49"/>
    <x v="0"/>
    <s v="W"/>
    <s v="Eaton County"/>
    <s v="MI"/>
    <b v="0"/>
    <s v="attack"/>
    <s v="Car"/>
    <b v="0"/>
    <s v="unarmed or undetermined or null"/>
    <s v="No Gun"/>
  </r>
  <r>
    <n v="2861"/>
    <n v="3169"/>
    <s v="Lucas Stone"/>
    <d v="2017-11-28T00:00:00"/>
    <s v="shot"/>
    <s v="gun"/>
    <x v="12"/>
    <x v="0"/>
    <s v="W"/>
    <s v="Reno"/>
    <s v="NV"/>
    <b v="0"/>
    <s v="attack"/>
    <s v="Not fleeing"/>
    <b v="0"/>
    <s v="armed"/>
    <s v="Gun"/>
  </r>
  <r>
    <n v="2862"/>
    <n v="3170"/>
    <s v="James C. Danforth"/>
    <d v="2017-11-28T00:00:00"/>
    <s v="shot"/>
    <s v="gun"/>
    <x v="37"/>
    <x v="0"/>
    <s v="W"/>
    <s v="Hillyard"/>
    <s v="WA"/>
    <b v="0"/>
    <s v="attack"/>
    <s v="Foot"/>
    <b v="0"/>
    <s v="armed"/>
    <s v="Gun"/>
  </r>
  <r>
    <n v="2863"/>
    <n v="3171"/>
    <s v="TK TK"/>
    <d v="2017-11-29T00:00:00"/>
    <s v="shot"/>
    <s v="undetermined"/>
    <x v="46"/>
    <x v="0"/>
    <m/>
    <s v="Three Points"/>
    <s v="AZ"/>
    <b v="0"/>
    <s v="attack"/>
    <m/>
    <b v="0"/>
    <s v="unarmed or undetermined or null"/>
    <s v="No Gun"/>
  </r>
  <r>
    <n v="2864"/>
    <n v="3174"/>
    <s v="Aquoness Cathery"/>
    <d v="2017-11-29T00:00:00"/>
    <s v="shot"/>
    <s v="gun"/>
    <x v="22"/>
    <x v="0"/>
    <s v="B"/>
    <s v="Chicago"/>
    <s v="IL"/>
    <b v="0"/>
    <s v="other"/>
    <m/>
    <b v="1"/>
    <s v="armed"/>
    <s v="Gun"/>
  </r>
  <r>
    <n v="2865"/>
    <n v="3172"/>
    <s v="Rufus Cedric Baker"/>
    <d v="2017-11-30T00:00:00"/>
    <s v="shot"/>
    <s v="gun"/>
    <x v="3"/>
    <x v="0"/>
    <s v="B"/>
    <s v="Hendersonville"/>
    <s v="NC"/>
    <b v="0"/>
    <s v="other"/>
    <s v="Foot"/>
    <b v="0"/>
    <s v="armed"/>
    <s v="Gun"/>
  </r>
  <r>
    <n v="2866"/>
    <n v="3175"/>
    <s v="Juan Andres Barillas"/>
    <d v="2017-11-30T00:00:00"/>
    <s v="shot"/>
    <s v="gun"/>
    <x v="13"/>
    <x v="0"/>
    <s v="H"/>
    <s v="North Hollywood"/>
    <s v="CA"/>
    <b v="0"/>
    <s v="other"/>
    <s v="Car"/>
    <b v="0"/>
    <s v="armed"/>
    <s v="Gun"/>
  </r>
  <r>
    <n v="2867"/>
    <n v="3173"/>
    <s v="Trent Fondren"/>
    <d v="2017-12-01T00:00:00"/>
    <s v="shot"/>
    <s v="knife"/>
    <x v="19"/>
    <x v="0"/>
    <s v="W"/>
    <s v="York"/>
    <s v="SC"/>
    <b v="0"/>
    <s v="undetermined"/>
    <m/>
    <b v="1"/>
    <s v="armed"/>
    <s v="No Gun"/>
  </r>
  <r>
    <n v="2868"/>
    <n v="3176"/>
    <s v="Keita O'Neil"/>
    <d v="2017-12-01T00:00:00"/>
    <s v="shot"/>
    <s v="unarmed"/>
    <x v="15"/>
    <x v="0"/>
    <s v="B"/>
    <s v="San Francisco"/>
    <s v="CA"/>
    <b v="0"/>
    <s v="other"/>
    <s v="Car"/>
    <b v="1"/>
    <s v="unarmed or undetermined or null"/>
    <s v="No Gun"/>
  </r>
  <r>
    <n v="2869"/>
    <n v="3177"/>
    <s v="Mario Guevara"/>
    <d v="2017-12-02T00:00:00"/>
    <s v="shot"/>
    <s v="knife"/>
    <x v="13"/>
    <x v="0"/>
    <s v="H"/>
    <s v="Colton"/>
    <s v="CA"/>
    <b v="1"/>
    <s v="other"/>
    <s v="Not fleeing"/>
    <b v="0"/>
    <s v="armed"/>
    <s v="No Gun"/>
  </r>
  <r>
    <n v="2870"/>
    <n v="3180"/>
    <s v="Christopher Louis Willard"/>
    <d v="2017-12-02T00:00:00"/>
    <s v="shot"/>
    <s v="gun"/>
    <x v="19"/>
    <x v="0"/>
    <s v="W"/>
    <s v="Colorado Springs"/>
    <s v="CO"/>
    <b v="0"/>
    <s v="attack"/>
    <s v="Not fleeing"/>
    <b v="0"/>
    <s v="armed"/>
    <s v="Gun"/>
  </r>
  <r>
    <n v="2871"/>
    <n v="3178"/>
    <s v="Gregory Ray Ham"/>
    <d v="2017-12-03T00:00:00"/>
    <s v="shot"/>
    <s v="sword"/>
    <x v="58"/>
    <x v="0"/>
    <s v="W"/>
    <s v="La Marque"/>
    <s v="TX"/>
    <b v="0"/>
    <s v="attack"/>
    <s v="Not fleeing"/>
    <b v="0"/>
    <s v="armed"/>
    <s v="No Gun"/>
  </r>
  <r>
    <n v="2872"/>
    <n v="3181"/>
    <s v="Jeffrey Scott Cantrell"/>
    <d v="2017-12-04T00:00:00"/>
    <s v="shot"/>
    <s v="gun"/>
    <x v="42"/>
    <x v="0"/>
    <s v="W"/>
    <s v="Monticello"/>
    <s v="GA"/>
    <b v="0"/>
    <s v="attack"/>
    <s v="Not fleeing"/>
    <b v="0"/>
    <s v="armed"/>
    <s v="Gun"/>
  </r>
  <r>
    <n v="2873"/>
    <n v="3182"/>
    <s v="Mario Sanabria"/>
    <d v="2017-12-05T00:00:00"/>
    <s v="shot"/>
    <s v="machete"/>
    <x v="60"/>
    <x v="0"/>
    <s v="H"/>
    <s v="Bronx"/>
    <s v="NY"/>
    <b v="0"/>
    <s v="other"/>
    <s v="Not fleeing"/>
    <b v="0"/>
    <s v="armed"/>
    <s v="No Gun"/>
  </r>
  <r>
    <n v="2874"/>
    <n v="3183"/>
    <s v="Johnnie D. Carter"/>
    <d v="2017-12-05T00:00:00"/>
    <s v="shot"/>
    <s v="gun"/>
    <x v="22"/>
    <x v="0"/>
    <s v="B"/>
    <s v="Bassett"/>
    <s v="VA"/>
    <b v="0"/>
    <s v="attack"/>
    <s v="Not fleeing"/>
    <b v="0"/>
    <s v="armed"/>
    <s v="Gun"/>
  </r>
  <r>
    <n v="2875"/>
    <n v="3184"/>
    <s v="Jean Pedro Pierre"/>
    <d v="2017-12-06T00:00:00"/>
    <s v="shot"/>
    <s v="unarmed"/>
    <x v="15"/>
    <x v="0"/>
    <s v="B"/>
    <s v="Lauderdale Lakes"/>
    <s v="FL"/>
    <b v="1"/>
    <s v="attack"/>
    <s v="Not fleeing"/>
    <b v="1"/>
    <s v="unarmed or undetermined or null"/>
    <s v="No Gun"/>
  </r>
  <r>
    <n v="2876"/>
    <n v="3185"/>
    <s v="Robert Page"/>
    <d v="2017-12-06T00:00:00"/>
    <s v="shot"/>
    <s v="gun"/>
    <x v="18"/>
    <x v="0"/>
    <m/>
    <s v="Coral Springs"/>
    <s v="FL"/>
    <b v="1"/>
    <s v="undetermined"/>
    <s v="Not fleeing"/>
    <b v="0"/>
    <s v="armed"/>
    <s v="Gun"/>
  </r>
  <r>
    <n v="2877"/>
    <n v="3186"/>
    <s v="Scott Addison"/>
    <d v="2017-12-06T00:00:00"/>
    <s v="shot"/>
    <s v="gun"/>
    <x v="17"/>
    <x v="0"/>
    <s v="W"/>
    <s v="Cheyenne"/>
    <s v="WY"/>
    <b v="0"/>
    <s v="attack"/>
    <s v="Not fleeing"/>
    <b v="0"/>
    <s v="armed"/>
    <s v="Gun"/>
  </r>
  <r>
    <n v="2878"/>
    <n v="3187"/>
    <s v="Jesse Cole Shuping"/>
    <d v="2017-12-07T00:00:00"/>
    <s v="shot"/>
    <s v="gun"/>
    <x v="7"/>
    <x v="0"/>
    <s v="W"/>
    <s v="Peshtigo"/>
    <s v="WI"/>
    <b v="0"/>
    <s v="attack"/>
    <s v="Car"/>
    <b v="0"/>
    <s v="armed"/>
    <s v="Gun"/>
  </r>
  <r>
    <n v="2879"/>
    <n v="3188"/>
    <s v="Kyler Grabbingbear"/>
    <d v="2017-12-07T00:00:00"/>
    <s v="shot"/>
    <s v="undetermined"/>
    <x v="29"/>
    <x v="0"/>
    <s v="N"/>
    <s v="Denver"/>
    <s v="CO"/>
    <b v="0"/>
    <s v="undetermined"/>
    <s v="Foot"/>
    <b v="0"/>
    <s v="unarmed or undetermined or null"/>
    <s v="No Gun"/>
  </r>
  <r>
    <n v="2880"/>
    <n v="3189"/>
    <s v="John Souder"/>
    <d v="2017-12-07T00:00:00"/>
    <s v="shot"/>
    <s v="gun"/>
    <x v="34"/>
    <x v="0"/>
    <s v="W"/>
    <s v="Old Forge"/>
    <s v="PA"/>
    <b v="0"/>
    <s v="attack"/>
    <s v="Car"/>
    <b v="0"/>
    <s v="armed"/>
    <s v="Gun"/>
  </r>
  <r>
    <n v="2881"/>
    <n v="3190"/>
    <s v="Frederick Douglas Wilburn"/>
    <d v="2017-12-07T00:00:00"/>
    <s v="shot"/>
    <m/>
    <x v="8"/>
    <x v="0"/>
    <s v="B"/>
    <s v="Tucson"/>
    <s v="AZ"/>
    <b v="0"/>
    <s v="attack"/>
    <s v="Car"/>
    <b v="0"/>
    <s v="unarmed or undetermined or null"/>
    <s v="No Gun"/>
  </r>
  <r>
    <n v="2882"/>
    <n v="3193"/>
    <s v="Vernchoy Saechao"/>
    <d v="2017-12-08T00:00:00"/>
    <s v="shot"/>
    <s v="gun"/>
    <x v="6"/>
    <x v="0"/>
    <s v="A"/>
    <s v="Redding"/>
    <s v="CA"/>
    <b v="0"/>
    <s v="attack"/>
    <s v="Not fleeing"/>
    <b v="0"/>
    <s v="armed"/>
    <s v="Gun"/>
  </r>
  <r>
    <n v="2883"/>
    <n v="3191"/>
    <s v="Juliun Pitcher"/>
    <d v="2017-12-09T00:00:00"/>
    <s v="shot"/>
    <s v="gun"/>
    <x v="43"/>
    <x v="0"/>
    <s v="W"/>
    <s v="Dover"/>
    <s v="DE"/>
    <b v="0"/>
    <s v="attack"/>
    <s v="Not fleeing"/>
    <b v="0"/>
    <s v="armed"/>
    <s v="Gun"/>
  </r>
  <r>
    <n v="2884"/>
    <n v="3197"/>
    <s v="James Newman"/>
    <d v="2017-12-09T00:00:00"/>
    <s v="shot"/>
    <s v="gun"/>
    <x v="60"/>
    <x v="0"/>
    <s v="W"/>
    <s v="Rose Bud"/>
    <s v="AR"/>
    <b v="0"/>
    <s v="attack"/>
    <s v="Not fleeing"/>
    <b v="0"/>
    <s v="armed"/>
    <s v="Gun"/>
  </r>
  <r>
    <n v="2885"/>
    <n v="3192"/>
    <s v="Kyle Zahacefski"/>
    <d v="2017-12-10T00:00:00"/>
    <s v="shot"/>
    <s v="knife"/>
    <x v="22"/>
    <x v="0"/>
    <s v="W"/>
    <s v="Point Loma"/>
    <s v="CA"/>
    <b v="0"/>
    <s v="other"/>
    <m/>
    <b v="0"/>
    <s v="armed"/>
    <s v="No Gun"/>
  </r>
  <r>
    <n v="2886"/>
    <n v="3194"/>
    <s v="Kyle Anthony Mihecoby"/>
    <d v="2017-12-10T00:00:00"/>
    <s v="shot"/>
    <s v="Taser"/>
    <x v="14"/>
    <x v="0"/>
    <s v="N"/>
    <s v="Oklahoma City"/>
    <s v="OK"/>
    <b v="0"/>
    <s v="attack"/>
    <s v="Not fleeing"/>
    <b v="0"/>
    <s v="armed"/>
    <s v="No Gun"/>
  </r>
  <r>
    <n v="2887"/>
    <n v="3195"/>
    <s v="Frank Lopez"/>
    <d v="2017-12-10T00:00:00"/>
    <s v="shot and Tasered"/>
    <s v="knife"/>
    <x v="26"/>
    <x v="0"/>
    <m/>
    <s v="Artesia"/>
    <s v="CA"/>
    <b v="0"/>
    <s v="attack"/>
    <s v="Not fleeing"/>
    <b v="0"/>
    <s v="armed"/>
    <s v="No Gun"/>
  </r>
  <r>
    <n v="2888"/>
    <n v="3196"/>
    <s v="Ira Crawford"/>
    <d v="2017-12-10T00:00:00"/>
    <s v="shot"/>
    <s v="knife"/>
    <x v="36"/>
    <x v="0"/>
    <m/>
    <s v="Mobile"/>
    <s v="AL"/>
    <b v="0"/>
    <s v="attack"/>
    <s v="Not fleeing"/>
    <b v="0"/>
    <s v="armed"/>
    <s v="No Gun"/>
  </r>
  <r>
    <n v="2889"/>
    <n v="3198"/>
    <s v="TK TK"/>
    <d v="2017-12-11T00:00:00"/>
    <s v="shot"/>
    <s v="gun"/>
    <x v="46"/>
    <x v="0"/>
    <m/>
    <s v="Seattle"/>
    <s v="WA"/>
    <b v="0"/>
    <s v="attack"/>
    <s v="Car"/>
    <b v="1"/>
    <s v="armed"/>
    <s v="Gun"/>
  </r>
  <r>
    <n v="2890"/>
    <n v="3199"/>
    <s v="Stacy Micheletti"/>
    <d v="2017-12-11T00:00:00"/>
    <s v="shot"/>
    <s v="unknown weapon"/>
    <x v="39"/>
    <x v="0"/>
    <s v="W"/>
    <s v="Great Falls"/>
    <s v="MT"/>
    <b v="0"/>
    <s v="other"/>
    <m/>
    <b v="0"/>
    <s v="armed"/>
    <s v="No Gun"/>
  </r>
  <r>
    <n v="2891"/>
    <n v="3201"/>
    <s v="Marcia Metzger Aiken"/>
    <d v="2017-12-12T00:00:00"/>
    <s v="shot"/>
    <s v="undetermined"/>
    <x v="44"/>
    <x v="1"/>
    <m/>
    <s v="Rincon"/>
    <s v="GA"/>
    <b v="1"/>
    <s v="undetermined"/>
    <m/>
    <b v="0"/>
    <s v="unarmed or undetermined or null"/>
    <s v="No Gun"/>
  </r>
  <r>
    <n v="2892"/>
    <n v="3200"/>
    <s v="TK TK"/>
    <d v="2017-12-13T00:00:00"/>
    <s v="shot"/>
    <m/>
    <x v="46"/>
    <x v="2"/>
    <m/>
    <s v="Northglenn"/>
    <s v="CO"/>
    <b v="0"/>
    <s v="attack"/>
    <m/>
    <b v="0"/>
    <s v="unarmed or undetermined or null"/>
    <s v="No Gun"/>
  </r>
  <r>
    <n v="2893"/>
    <n v="3211"/>
    <s v="TK TK"/>
    <d v="2017-12-13T00:00:00"/>
    <s v="shot"/>
    <s v="unknown weapon"/>
    <x v="46"/>
    <x v="0"/>
    <m/>
    <s v="Hamilton"/>
    <s v="AL"/>
    <b v="0"/>
    <s v="other"/>
    <s v="Not fleeing"/>
    <b v="0"/>
    <s v="armed"/>
    <s v="No Gun"/>
  </r>
  <r>
    <n v="2894"/>
    <n v="3213"/>
    <s v="Zoe Dowdell"/>
    <d v="2017-12-14T00:00:00"/>
    <s v="shot"/>
    <m/>
    <x v="45"/>
    <x v="0"/>
    <s v="B"/>
    <s v="New Britain"/>
    <s v="CT"/>
    <b v="0"/>
    <s v="other"/>
    <s v="Car"/>
    <b v="0"/>
    <s v="unarmed or undetermined or null"/>
    <s v="No Gun"/>
  </r>
  <r>
    <n v="2895"/>
    <n v="3212"/>
    <s v="Clifford Keller"/>
    <d v="2017-12-15T00:00:00"/>
    <s v="shot"/>
    <s v="gun"/>
    <x v="8"/>
    <x v="0"/>
    <s v="W"/>
    <s v="McMinnville"/>
    <s v="TN"/>
    <b v="0"/>
    <s v="attack"/>
    <s v="Not fleeing"/>
    <b v="0"/>
    <s v="armed"/>
    <s v="Gun"/>
  </r>
  <r>
    <n v="2896"/>
    <n v="3214"/>
    <s v="Robert Allen Morrison"/>
    <d v="2017-12-15T00:00:00"/>
    <s v="shot"/>
    <s v="gun"/>
    <x v="41"/>
    <x v="0"/>
    <m/>
    <s v="Lexington"/>
    <s v="VA"/>
    <b v="0"/>
    <s v="attack"/>
    <s v="Foot"/>
    <b v="0"/>
    <s v="armed"/>
    <s v="Gun"/>
  </r>
  <r>
    <n v="2897"/>
    <n v="3218"/>
    <s v="Eric Campbell"/>
    <d v="2017-12-15T00:00:00"/>
    <s v="shot"/>
    <s v="gun"/>
    <x v="46"/>
    <x v="0"/>
    <m/>
    <s v="Yonkers"/>
    <s v="NY"/>
    <b v="0"/>
    <s v="other"/>
    <s v="Car"/>
    <b v="0"/>
    <s v="armed"/>
    <s v="Gun"/>
  </r>
  <r>
    <n v="2898"/>
    <n v="3219"/>
    <s v="Adam Radcliffe"/>
    <d v="2017-12-15T00:00:00"/>
    <s v="shot"/>
    <m/>
    <x v="12"/>
    <x v="0"/>
    <m/>
    <s v="Wilmington"/>
    <s v="DE"/>
    <b v="0"/>
    <s v="other"/>
    <s v="Car"/>
    <b v="0"/>
    <s v="unarmed or undetermined or null"/>
    <s v="No Gun"/>
  </r>
  <r>
    <n v="2899"/>
    <n v="3215"/>
    <s v="Michael Wilson"/>
    <d v="2017-12-17T00:00:00"/>
    <s v="shot"/>
    <s v="unarmed"/>
    <x v="25"/>
    <x v="0"/>
    <m/>
    <s v="Hallandale Beach"/>
    <s v="FL"/>
    <b v="0"/>
    <s v="other"/>
    <s v="Car"/>
    <b v="0"/>
    <s v="unarmed or undetermined or null"/>
    <s v="No Gun"/>
  </r>
  <r>
    <n v="2900"/>
    <n v="3216"/>
    <s v="TK TK"/>
    <d v="2017-12-17T00:00:00"/>
    <s v="shot"/>
    <s v="unknown weapon"/>
    <x v="46"/>
    <x v="0"/>
    <m/>
    <s v="Charleston"/>
    <s v="TN"/>
    <b v="0"/>
    <s v="other"/>
    <s v="Foot"/>
    <b v="0"/>
    <s v="armed"/>
    <s v="No Gun"/>
  </r>
  <r>
    <n v="2901"/>
    <n v="3217"/>
    <s v="Willy Floyd McCord"/>
    <d v="2017-12-17T00:00:00"/>
    <s v="shot"/>
    <s v="gun"/>
    <x v="50"/>
    <x v="0"/>
    <m/>
    <s v="Bremerton"/>
    <s v="WA"/>
    <b v="0"/>
    <s v="attack"/>
    <s v="Not fleeing"/>
    <b v="0"/>
    <s v="armed"/>
    <s v="Gun"/>
  </r>
  <r>
    <n v="2902"/>
    <n v="3220"/>
    <s v="Spencer Crumbley"/>
    <d v="2017-12-17T00:00:00"/>
    <s v="shot"/>
    <s v="shovel"/>
    <x v="50"/>
    <x v="0"/>
    <m/>
    <s v="Valley Head"/>
    <s v="WV"/>
    <b v="0"/>
    <s v="attack"/>
    <s v="Not fleeing"/>
    <b v="0"/>
    <s v="armed"/>
    <s v="No Gun"/>
  </r>
  <r>
    <n v="2903"/>
    <n v="3221"/>
    <s v="Todd A. Stone"/>
    <d v="2017-12-18T00:00:00"/>
    <s v="shot"/>
    <s v="hatchet"/>
    <x v="26"/>
    <x v="0"/>
    <s v="B"/>
    <s v="Oak Park"/>
    <s v="MI"/>
    <b v="0"/>
    <s v="other"/>
    <s v="Not fleeing"/>
    <b v="0"/>
    <s v="armed"/>
    <s v="No Gun"/>
  </r>
  <r>
    <n v="2904"/>
    <n v="3223"/>
    <s v="Tom Heath"/>
    <d v="2017-12-19T00:00:00"/>
    <s v="shot"/>
    <s v="knife"/>
    <x v="33"/>
    <x v="0"/>
    <m/>
    <s v="Mulberry"/>
    <s v="AR"/>
    <b v="1"/>
    <s v="other"/>
    <s v="Foot"/>
    <b v="0"/>
    <s v="armed"/>
    <s v="No Gun"/>
  </r>
  <r>
    <n v="2905"/>
    <n v="3224"/>
    <s v="TK TK"/>
    <d v="2017-12-19T00:00:00"/>
    <s v="shot"/>
    <s v="knife"/>
    <x v="22"/>
    <x v="0"/>
    <m/>
    <s v="The Colony"/>
    <s v="TX"/>
    <b v="0"/>
    <s v="other"/>
    <s v="Not fleeing"/>
    <b v="0"/>
    <s v="armed"/>
    <s v="No Gun"/>
  </r>
  <r>
    <n v="2906"/>
    <n v="3225"/>
    <s v="TK TK"/>
    <d v="2017-12-19T00:00:00"/>
    <s v="shot"/>
    <s v="gun"/>
    <x v="46"/>
    <x v="0"/>
    <m/>
    <s v="Kirkland"/>
    <s v="WA"/>
    <b v="0"/>
    <s v="other"/>
    <s v="Not fleeing"/>
    <b v="0"/>
    <s v="armed"/>
    <s v="Gun"/>
  </r>
  <r>
    <n v="2907"/>
    <n v="3222"/>
    <s v="Robert Edwards"/>
    <d v="2017-12-20T00:00:00"/>
    <s v="shot"/>
    <s v="toy weapon"/>
    <x v="19"/>
    <x v="0"/>
    <s v="W"/>
    <s v="Miami Township"/>
    <s v="OH"/>
    <b v="1"/>
    <s v="other"/>
    <s v="Not fleeing"/>
    <b v="0"/>
    <s v="armed"/>
    <s v="No Gun"/>
  </r>
  <r>
    <n v="2908"/>
    <n v="3226"/>
    <s v="Charles McBride"/>
    <d v="2017-12-20T00:00:00"/>
    <s v="shot"/>
    <s v="gun"/>
    <x v="33"/>
    <x v="0"/>
    <m/>
    <s v="Anchorage"/>
    <s v="AK"/>
    <b v="0"/>
    <s v="attack"/>
    <s v="Not fleeing"/>
    <b v="0"/>
    <s v="armed"/>
    <s v="Gun"/>
  </r>
  <r>
    <n v="2909"/>
    <n v="3227"/>
    <s v="Frankie Anchondo"/>
    <d v="2017-12-20T00:00:00"/>
    <s v="shot"/>
    <m/>
    <x v="7"/>
    <x v="0"/>
    <m/>
    <s v="Farmington"/>
    <s v="NM"/>
    <b v="0"/>
    <s v="other"/>
    <s v="Not fleeing"/>
    <b v="0"/>
    <s v="unarmed or undetermined or null"/>
    <s v="No Gun"/>
  </r>
  <r>
    <n v="2910"/>
    <n v="3228"/>
    <s v="TK TK"/>
    <d v="2017-12-20T00:00:00"/>
    <s v="shot"/>
    <s v="gun"/>
    <x v="46"/>
    <x v="0"/>
    <m/>
    <s v="Oceanside"/>
    <s v="CA"/>
    <b v="0"/>
    <s v="undetermined"/>
    <s v="Foot"/>
    <b v="0"/>
    <s v="armed"/>
    <s v="Gun"/>
  </r>
  <r>
    <n v="2911"/>
    <n v="3229"/>
    <s v="Kameron Prescott"/>
    <d v="2017-12-21T00:00:00"/>
    <s v="shot"/>
    <s v="unarmed"/>
    <x v="64"/>
    <x v="0"/>
    <s v="W"/>
    <s v="Schertz"/>
    <s v="TX"/>
    <b v="0"/>
    <s v="other"/>
    <s v="Not fleeing"/>
    <b v="0"/>
    <s v="unarmed or undetermined or null"/>
    <s v="No Gun"/>
  </r>
  <r>
    <n v="2912"/>
    <n v="3230"/>
    <s v="Amanda Lenee Jones"/>
    <d v="2017-12-21T00:00:00"/>
    <s v="shot"/>
    <s v="pipe"/>
    <x v="12"/>
    <x v="1"/>
    <m/>
    <s v="Schertz"/>
    <s v="TX"/>
    <b v="0"/>
    <s v="other"/>
    <s v="Foot"/>
    <b v="0"/>
    <s v="armed"/>
    <s v="No Gun"/>
  </r>
  <r>
    <n v="2913"/>
    <n v="3239"/>
    <s v="Jose Aguero"/>
    <d v="2017-12-21T00:00:00"/>
    <s v="shot"/>
    <s v="gun"/>
    <x v="36"/>
    <x v="0"/>
    <s v="H"/>
    <s v="Greeley"/>
    <s v="CO"/>
    <b v="1"/>
    <s v="other"/>
    <s v="Foot"/>
    <b v="0"/>
    <s v="armed"/>
    <s v="Gun"/>
  </r>
  <r>
    <n v="2914"/>
    <n v="3236"/>
    <s v="Ahmed Aminamin El-Mofty"/>
    <d v="2017-12-22T00:00:00"/>
    <s v="shot"/>
    <s v="gun"/>
    <x v="39"/>
    <x v="0"/>
    <m/>
    <s v="Harrisburg"/>
    <s v="PA"/>
    <b v="0"/>
    <s v="attack"/>
    <s v="Foot"/>
    <b v="0"/>
    <s v="armed"/>
    <s v="Gun"/>
  </r>
  <r>
    <n v="2915"/>
    <n v="3237"/>
    <s v="Jeffrey John Golnick"/>
    <d v="2017-12-22T00:00:00"/>
    <s v="shot"/>
    <s v="gun"/>
    <x v="34"/>
    <x v="0"/>
    <s v="W"/>
    <s v="Gilbert"/>
    <s v="MN"/>
    <b v="0"/>
    <s v="attack"/>
    <s v="Foot"/>
    <b v="0"/>
    <s v="armed"/>
    <s v="Gun"/>
  </r>
  <r>
    <n v="2916"/>
    <n v="3238"/>
    <s v="Lawrence McClellon"/>
    <d v="2017-12-22T00:00:00"/>
    <s v="shot"/>
    <s v="gun"/>
    <x v="58"/>
    <x v="0"/>
    <m/>
    <s v="Pocatello"/>
    <s v="ID"/>
    <b v="0"/>
    <s v="other"/>
    <s v="Not fleeing"/>
    <b v="0"/>
    <s v="armed"/>
    <s v="Gun"/>
  </r>
  <r>
    <n v="2917"/>
    <n v="3234"/>
    <s v="Jesse Murillo"/>
    <d v="2017-12-23T00:00:00"/>
    <s v="shot"/>
    <s v="metal object"/>
    <x v="3"/>
    <x v="0"/>
    <m/>
    <s v="Los Angeles"/>
    <s v="CA"/>
    <b v="0"/>
    <s v="other"/>
    <s v="Foot"/>
    <b v="0"/>
    <s v="armed"/>
    <s v="No Gun"/>
  </r>
  <r>
    <n v="2918"/>
    <n v="3235"/>
    <s v="Jesse Champney"/>
    <d v="2017-12-23T00:00:00"/>
    <s v="shot"/>
    <s v="undetermined"/>
    <x v="36"/>
    <x v="0"/>
    <m/>
    <s v="Canaan"/>
    <s v="NH"/>
    <b v="0"/>
    <s v="undetermined"/>
    <s v="Not fleeing"/>
    <b v="0"/>
    <s v="unarmed or undetermined or null"/>
    <s v="No Gun"/>
  </r>
  <r>
    <n v="2919"/>
    <n v="3240"/>
    <s v="Evilio Gomez"/>
    <d v="2017-12-24T00:00:00"/>
    <s v="shot"/>
    <s v="machete"/>
    <x v="42"/>
    <x v="0"/>
    <s v="H"/>
    <s v="Progreso"/>
    <s v="TX"/>
    <b v="0"/>
    <s v="other"/>
    <s v="Not fleeing"/>
    <b v="0"/>
    <s v="armed"/>
    <s v="No Gun"/>
  </r>
  <r>
    <n v="2920"/>
    <n v="3265"/>
    <s v="Cody Dalton Eyre"/>
    <d v="2017-12-24T00:00:00"/>
    <s v="shot"/>
    <s v="gun"/>
    <x v="45"/>
    <x v="0"/>
    <m/>
    <s v="Fairbanks"/>
    <s v="AK"/>
    <b v="0"/>
    <s v="attack"/>
    <s v="Not fleeing"/>
    <b v="0"/>
    <s v="armed"/>
    <s v="Gun"/>
  </r>
  <r>
    <n v="2921"/>
    <n v="3266"/>
    <s v="Charlie Joseph Murillo"/>
    <d v="2017-12-24T00:00:00"/>
    <s v="shot"/>
    <s v="knife"/>
    <x v="9"/>
    <x v="0"/>
    <m/>
    <s v="Phoenix"/>
    <s v="AZ"/>
    <b v="0"/>
    <s v="other"/>
    <s v="Not fleeing"/>
    <b v="0"/>
    <s v="armed"/>
    <s v="No Gun"/>
  </r>
  <r>
    <n v="2922"/>
    <n v="3231"/>
    <s v="Jacob Craig"/>
    <d v="2017-12-25T00:00:00"/>
    <s v="shot"/>
    <s v="gun"/>
    <x v="46"/>
    <x v="0"/>
    <m/>
    <s v="Tulsa"/>
    <s v="OK"/>
    <b v="0"/>
    <s v="attack"/>
    <s v="Not fleeing"/>
    <b v="0"/>
    <s v="armed"/>
    <s v="Gun"/>
  </r>
  <r>
    <n v="2923"/>
    <n v="3232"/>
    <s v="Adrian Escobar"/>
    <d v="2017-12-25T00:00:00"/>
    <s v="shot"/>
    <s v="gun"/>
    <x v="14"/>
    <x v="0"/>
    <m/>
    <s v="Yakima"/>
    <s v="WA"/>
    <b v="0"/>
    <s v="attack"/>
    <s v="Not fleeing"/>
    <b v="0"/>
    <s v="armed"/>
    <s v="Gun"/>
  </r>
  <r>
    <n v="2924"/>
    <n v="3262"/>
    <s v="Nathaniel Fritz Macalevy"/>
    <d v="2017-12-25T00:00:00"/>
    <s v="shot"/>
    <s v="gun"/>
    <x v="52"/>
    <x v="0"/>
    <m/>
    <s v="Boring"/>
    <s v="OR"/>
    <b v="0"/>
    <s v="attack"/>
    <s v="Car"/>
    <b v="0"/>
    <s v="armed"/>
    <s v="Gun"/>
  </r>
  <r>
    <n v="2925"/>
    <n v="3241"/>
    <s v="Jose Garcia"/>
    <d v="2017-12-26T00:00:00"/>
    <s v="shot"/>
    <s v="undetermined"/>
    <x v="10"/>
    <x v="0"/>
    <m/>
    <s v="Yakima"/>
    <s v="WA"/>
    <b v="1"/>
    <s v="undetermined"/>
    <s v="Not fleeing"/>
    <b v="0"/>
    <s v="unarmed or undetermined or null"/>
    <s v="No Gun"/>
  </r>
  <r>
    <n v="2926"/>
    <n v="3242"/>
    <s v="Robert Miller"/>
    <d v="2017-12-26T00:00:00"/>
    <s v="shot"/>
    <s v="gun"/>
    <x v="34"/>
    <x v="0"/>
    <m/>
    <s v="Tulare"/>
    <s v="CA"/>
    <b v="0"/>
    <s v="attack"/>
    <s v="Car"/>
    <b v="0"/>
    <s v="armed"/>
    <s v="Gun"/>
  </r>
  <r>
    <n v="2927"/>
    <n v="3243"/>
    <s v="James Alan Berrones"/>
    <d v="2017-12-26T00:00:00"/>
    <s v="shot"/>
    <s v="gun"/>
    <x v="42"/>
    <x v="0"/>
    <m/>
    <s v="Roswell"/>
    <s v="NM"/>
    <b v="0"/>
    <s v="attack"/>
    <m/>
    <b v="0"/>
    <s v="armed"/>
    <s v="Gun"/>
  </r>
  <r>
    <n v="2928"/>
    <n v="3244"/>
    <s v="Jesse Scarsbrook"/>
    <d v="2017-12-26T00:00:00"/>
    <s v="shot"/>
    <s v="gun"/>
    <x v="14"/>
    <x v="0"/>
    <s v="B"/>
    <s v="Lawrence"/>
    <s v="IN"/>
    <b v="0"/>
    <s v="attack"/>
    <s v="Car"/>
    <b v="0"/>
    <s v="armed"/>
    <s v="Gun"/>
  </r>
  <r>
    <n v="2929"/>
    <n v="3245"/>
    <s v="Robo Raikoglo"/>
    <d v="2017-12-26T00:00:00"/>
    <s v="shot"/>
    <s v="gun"/>
    <x v="12"/>
    <x v="0"/>
    <s v="W"/>
    <s v="Desert Hot Springs"/>
    <s v="CA"/>
    <b v="0"/>
    <s v="attack"/>
    <s v="Car"/>
    <b v="0"/>
    <s v="armed"/>
    <s v="Gun"/>
  </r>
  <r>
    <n v="2930"/>
    <n v="3246"/>
    <s v="Brooke Amelia Camacho"/>
    <d v="2017-12-26T00:00:00"/>
    <s v="shot"/>
    <s v="gun"/>
    <x v="38"/>
    <x v="1"/>
    <m/>
    <s v="Farmers Branch"/>
    <s v="TX"/>
    <b v="0"/>
    <s v="attack"/>
    <s v="Not fleeing"/>
    <b v="0"/>
    <s v="armed"/>
    <s v="Gun"/>
  </r>
  <r>
    <n v="2931"/>
    <n v="3247"/>
    <s v="Salvador Byassee"/>
    <d v="2017-12-26T00:00:00"/>
    <s v="shot"/>
    <s v="knife"/>
    <x v="8"/>
    <x v="0"/>
    <m/>
    <s v="300 block of State Line Road"/>
    <s v="TN"/>
    <b v="0"/>
    <s v="other"/>
    <s v="Other"/>
    <b v="0"/>
    <s v="armed"/>
    <s v="No Gun"/>
  </r>
  <r>
    <n v="2932"/>
    <n v="3263"/>
    <s v="Joshua Paul Spottedhorse"/>
    <d v="2017-12-26T00:00:00"/>
    <s v="shot"/>
    <s v="gun"/>
    <x v="16"/>
    <x v="0"/>
    <s v="N"/>
    <s v="Spokane"/>
    <s v="WA"/>
    <b v="0"/>
    <s v="attack"/>
    <s v="Foot"/>
    <b v="1"/>
    <s v="armed"/>
    <s v="Gun"/>
  </r>
  <r>
    <n v="2933"/>
    <n v="3249"/>
    <s v="Dennis Plowden"/>
    <d v="2017-12-27T00:00:00"/>
    <s v="shot"/>
    <m/>
    <x v="9"/>
    <x v="0"/>
    <s v="B"/>
    <s v="Philadelphia"/>
    <s v="PA"/>
    <b v="0"/>
    <s v="attack"/>
    <s v="Car"/>
    <b v="0"/>
    <s v="unarmed or undetermined or null"/>
    <s v="No Gun"/>
  </r>
  <r>
    <n v="2934"/>
    <n v="3250"/>
    <s v="Andrew Finch"/>
    <d v="2017-12-27T00:00:00"/>
    <s v="shot"/>
    <s v="unarmed"/>
    <x v="14"/>
    <x v="0"/>
    <s v="W"/>
    <s v="Wichita"/>
    <s v="KS"/>
    <b v="0"/>
    <s v="other"/>
    <s v="Not fleeing"/>
    <b v="0"/>
    <s v="unarmed or undetermined or null"/>
    <s v="No Gun"/>
  </r>
  <r>
    <n v="2935"/>
    <n v="3267"/>
    <s v="Kenneth J. Perna-Rutsky"/>
    <d v="2017-12-27T00:00:00"/>
    <s v="shot"/>
    <s v="gun"/>
    <x v="38"/>
    <x v="0"/>
    <s v="W"/>
    <s v="Chester"/>
    <s v="VA"/>
    <b v="1"/>
    <s v="attack"/>
    <s v="Not fleeing"/>
    <b v="0"/>
    <s v="armed"/>
    <s v="Gun"/>
  </r>
  <r>
    <n v="2936"/>
    <n v="3248"/>
    <s v="Isaiah Christian Green"/>
    <d v="2017-12-28T00:00:00"/>
    <s v="shot"/>
    <s v="gun"/>
    <x v="45"/>
    <x v="0"/>
    <m/>
    <s v="Dover Township"/>
    <s v="PA"/>
    <b v="0"/>
    <s v="undetermined"/>
    <s v="Not fleeing"/>
    <b v="0"/>
    <s v="armed"/>
    <s v="Gun"/>
  </r>
  <r>
    <n v="2937"/>
    <n v="3251"/>
    <s v="Christian Chavez"/>
    <d v="2017-12-28T00:00:00"/>
    <s v="shot"/>
    <s v="gun"/>
    <x v="34"/>
    <x v="0"/>
    <m/>
    <s v="South Gate"/>
    <s v="CA"/>
    <b v="0"/>
    <s v="attack"/>
    <s v="Foot"/>
    <b v="0"/>
    <s v="armed"/>
    <s v="Gun"/>
  </r>
  <r>
    <n v="2938"/>
    <n v="3252"/>
    <s v="Christopher Baird"/>
    <d v="2017-12-28T00:00:00"/>
    <s v="shot"/>
    <s v="gun"/>
    <x v="13"/>
    <x v="0"/>
    <m/>
    <s v="Birmingham"/>
    <s v="AL"/>
    <b v="0"/>
    <s v="attack"/>
    <s v="Not fleeing"/>
    <b v="0"/>
    <s v="armed"/>
    <s v="Gun"/>
  </r>
  <r>
    <n v="2939"/>
    <n v="3256"/>
    <s v="Corey Bailey"/>
    <d v="2017-12-28T00:00:00"/>
    <s v="shot"/>
    <s v="gun"/>
    <x v="12"/>
    <x v="0"/>
    <s v="B"/>
    <s v="Elkhart"/>
    <s v="IN"/>
    <b v="0"/>
    <s v="attack"/>
    <s v="Car"/>
    <b v="0"/>
    <s v="armed"/>
    <s v="Gun"/>
  </r>
  <r>
    <n v="2940"/>
    <n v="3258"/>
    <s v="Jarvis Lykes"/>
    <d v="2017-12-29T00:00:00"/>
    <s v="shot"/>
    <s v="undetermined"/>
    <x v="7"/>
    <x v="0"/>
    <m/>
    <s v="Columbus"/>
    <s v="GA"/>
    <b v="0"/>
    <s v="other"/>
    <s v="Car"/>
    <b v="0"/>
    <s v="unarmed or undetermined or null"/>
    <s v="No Gun"/>
  </r>
  <r>
    <n v="2941"/>
    <n v="3255"/>
    <s v="Marco Antonio Carlos"/>
    <d v="2017-12-30T00:00:00"/>
    <s v="shot"/>
    <s v="gun"/>
    <x v="10"/>
    <x v="0"/>
    <s v="H"/>
    <s v="Redwood City"/>
    <s v="CA"/>
    <b v="0"/>
    <s v="attack"/>
    <s v="Not fleeing"/>
    <b v="0"/>
    <s v="armed"/>
    <s v="Gun"/>
  </r>
  <r>
    <n v="2942"/>
    <n v="3257"/>
    <s v="Heath Wayne Hodges"/>
    <d v="2017-12-30T00:00:00"/>
    <s v="shot"/>
    <s v="undetermined"/>
    <x v="16"/>
    <x v="0"/>
    <s v="W"/>
    <s v="Crowell"/>
    <s v="TX"/>
    <b v="0"/>
    <s v="undetermined"/>
    <m/>
    <b v="0"/>
    <s v="unarmed or undetermined or null"/>
    <s v="No Gun"/>
  </r>
  <r>
    <n v="2943"/>
    <n v="3260"/>
    <s v="Oscar Sandoval"/>
    <d v="2017-12-30T00:00:00"/>
    <s v="shot"/>
    <s v="gun"/>
    <x v="4"/>
    <x v="0"/>
    <m/>
    <s v="Los Angeles"/>
    <s v="CA"/>
    <b v="0"/>
    <s v="other"/>
    <s v="Not fleeing"/>
    <b v="0"/>
    <s v="armed"/>
    <s v="Gun"/>
  </r>
  <r>
    <n v="2944"/>
    <n v="3254"/>
    <s v="Matthew Riehl"/>
    <d v="2017-12-31T00:00:00"/>
    <s v="shot"/>
    <s v="gun"/>
    <x v="13"/>
    <x v="0"/>
    <m/>
    <s v="Highlands Ranch"/>
    <s v="CO"/>
    <b v="1"/>
    <s v="attack"/>
    <s v="Not fleeing"/>
    <b v="1"/>
    <s v="armed"/>
    <s v="Gun"/>
  </r>
  <r>
    <n v="2945"/>
    <n v="3261"/>
    <s v="Ernie Macias"/>
    <d v="2017-12-31T00:00:00"/>
    <s v="shot"/>
    <m/>
    <x v="3"/>
    <x v="0"/>
    <m/>
    <s v="Delano"/>
    <s v="CA"/>
    <b v="0"/>
    <s v="other"/>
    <s v="Car"/>
    <b v="0"/>
    <s v="unarmed or undetermined or null"/>
    <s v="No Gun"/>
  </r>
  <r>
    <n v="2946"/>
    <n v="3275"/>
    <s v="Mark Steven Parkinson"/>
    <d v="2018-01-01T00:00:00"/>
    <s v="shot"/>
    <s v="gun"/>
    <x v="63"/>
    <x v="0"/>
    <s v="W"/>
    <s v="Rossville"/>
    <s v="GA"/>
    <b v="1"/>
    <s v="attack"/>
    <s v="Not fleeing"/>
    <b v="0"/>
    <s v="armed"/>
    <s v="Gun"/>
  </r>
  <r>
    <n v="2947"/>
    <n v="3288"/>
    <s v="Archie Lawhon III"/>
    <d v="2018-01-01T00:00:00"/>
    <s v="shot"/>
    <s v="gun"/>
    <x v="15"/>
    <x v="0"/>
    <s v="W"/>
    <s v="Romance"/>
    <s v="AR"/>
    <b v="0"/>
    <s v="attack"/>
    <s v="Not fleeing"/>
    <b v="0"/>
    <s v="armed"/>
    <s v="Gun"/>
  </r>
  <r>
    <n v="2948"/>
    <n v="3289"/>
    <s v="Gary Johns"/>
    <d v="2018-01-01T00:00:00"/>
    <s v="shot"/>
    <s v="gun"/>
    <x v="63"/>
    <x v="0"/>
    <s v="W"/>
    <s v="Edgewater"/>
    <s v="FL"/>
    <b v="0"/>
    <s v="attack"/>
    <s v="Not fleeing"/>
    <b v="1"/>
    <s v="armed"/>
    <s v="Gun"/>
  </r>
  <r>
    <n v="2949"/>
    <n v="3291"/>
    <s v="Shana Diane Musquiz"/>
    <d v="2018-01-02T00:00:00"/>
    <s v="shot"/>
    <s v="gun"/>
    <x v="12"/>
    <x v="1"/>
    <s v="W"/>
    <s v="Camp Wood"/>
    <s v="TX"/>
    <b v="0"/>
    <s v="attack"/>
    <s v="Not fleeing"/>
    <b v="0"/>
    <s v="armed"/>
    <s v="Gun"/>
  </r>
  <r>
    <n v="2950"/>
    <n v="3292"/>
    <s v="Ronald Elliot"/>
    <d v="2018-01-02T00:00:00"/>
    <s v="shot"/>
    <s v="gun"/>
    <x v="17"/>
    <x v="0"/>
    <s v="W"/>
    <s v="Ozark"/>
    <s v="AR"/>
    <b v="1"/>
    <s v="attack"/>
    <s v="Not fleeing"/>
    <b v="0"/>
    <s v="armed"/>
    <s v="Gun"/>
  </r>
  <r>
    <n v="2951"/>
    <n v="3294"/>
    <s v="Louis C. Miller"/>
    <d v="2018-01-02T00:00:00"/>
    <s v="shot"/>
    <s v="knife"/>
    <x v="54"/>
    <x v="0"/>
    <s v="W"/>
    <s v="Joplin"/>
    <s v="MO"/>
    <b v="0"/>
    <s v="attack"/>
    <s v="Not fleeing"/>
    <b v="0"/>
    <s v="armed"/>
    <s v="No Gun"/>
  </r>
  <r>
    <n v="2952"/>
    <n v="3286"/>
    <s v="Shaleem Tindle"/>
    <d v="2018-01-03T00:00:00"/>
    <s v="shot"/>
    <s v="gun"/>
    <x v="14"/>
    <x v="0"/>
    <s v="B"/>
    <s v="Oakland"/>
    <s v="CA"/>
    <b v="0"/>
    <s v="attack"/>
    <s v="Not fleeing"/>
    <b v="0"/>
    <s v="armed"/>
    <s v="Gun"/>
  </r>
  <r>
    <n v="2953"/>
    <n v="3287"/>
    <s v="Robert Hansen"/>
    <d v="2018-01-04T00:00:00"/>
    <s v="shot"/>
    <s v="gun"/>
    <x v="25"/>
    <x v="0"/>
    <s v="W"/>
    <s v="Boise"/>
    <s v="ID"/>
    <b v="0"/>
    <s v="attack"/>
    <s v="Not fleeing"/>
    <b v="0"/>
    <s v="armed"/>
    <s v="Gun"/>
  </r>
  <r>
    <n v="2954"/>
    <n v="3295"/>
    <s v="Brandon O. Cude"/>
    <d v="2018-01-04T00:00:00"/>
    <s v="shot"/>
    <s v="gun"/>
    <x v="10"/>
    <x v="0"/>
    <s v="W"/>
    <s v="Crandon"/>
    <s v="WI"/>
    <b v="0"/>
    <s v="attack"/>
    <s v="Not fleeing"/>
    <b v="0"/>
    <s v="armed"/>
    <s v="Gun"/>
  </r>
  <r>
    <n v="2955"/>
    <n v="3278"/>
    <s v="William B. Oleson"/>
    <d v="2018-01-05T00:00:00"/>
    <s v="shot"/>
    <s v="gun"/>
    <x v="42"/>
    <x v="0"/>
    <s v="W"/>
    <s v="Springfield"/>
    <s v="MO"/>
    <b v="0"/>
    <s v="attack"/>
    <s v="Not fleeing"/>
    <b v="0"/>
    <s v="armed"/>
    <s v="Gun"/>
  </r>
  <r>
    <n v="2956"/>
    <n v="3283"/>
    <s v="Ledarren D. Mixon"/>
    <d v="2018-01-05T00:00:00"/>
    <s v="shot"/>
    <s v="gun"/>
    <x v="14"/>
    <x v="0"/>
    <s v="B"/>
    <s v="Whitehall"/>
    <s v="OH"/>
    <b v="0"/>
    <s v="attack"/>
    <s v="Not fleeing"/>
    <b v="0"/>
    <s v="armed"/>
    <s v="Gun"/>
  </r>
  <r>
    <n v="2957"/>
    <n v="3293"/>
    <s v="Andy Vo"/>
    <d v="2018-01-05T00:00:00"/>
    <s v="shot"/>
    <s v="gun"/>
    <x v="7"/>
    <x v="0"/>
    <s v="A"/>
    <s v="Long Beach"/>
    <s v="CA"/>
    <b v="0"/>
    <s v="other"/>
    <s v="Not fleeing"/>
    <b v="0"/>
    <s v="armed"/>
    <s v="Gun"/>
  </r>
  <r>
    <n v="2958"/>
    <n v="3268"/>
    <s v="Daniel Saavedra-Arreola"/>
    <d v="2018-01-06T00:00:00"/>
    <s v="shot"/>
    <s v="pole and knife"/>
    <x v="22"/>
    <x v="0"/>
    <s v="H"/>
    <s v="Albuquerque"/>
    <s v="NM"/>
    <b v="0"/>
    <s v="other"/>
    <s v="Not fleeing"/>
    <b v="0"/>
    <s v="armed"/>
    <s v="No Gun"/>
  </r>
  <r>
    <n v="2959"/>
    <n v="3271"/>
    <s v="Charles Smith Jr."/>
    <d v="2018-01-06T00:00:00"/>
    <s v="shot"/>
    <s v="gun"/>
    <x v="31"/>
    <x v="0"/>
    <s v="B"/>
    <s v="Little Rock"/>
    <s v="AR"/>
    <b v="0"/>
    <s v="attack"/>
    <s v="Not fleeing"/>
    <b v="0"/>
    <s v="armed"/>
    <s v="Gun"/>
  </r>
  <r>
    <n v="2960"/>
    <n v="3272"/>
    <s v="Jonathan William Leroy"/>
    <d v="2018-01-06T00:00:00"/>
    <s v="shot"/>
    <s v="baseball bat"/>
    <x v="4"/>
    <x v="0"/>
    <s v="W"/>
    <s v="McLoud"/>
    <s v="OK"/>
    <b v="0"/>
    <s v="other"/>
    <s v="Not fleeing"/>
    <b v="0"/>
    <s v="armed"/>
    <s v="No Gun"/>
  </r>
  <r>
    <n v="2961"/>
    <n v="3274"/>
    <s v="Richard Rangel"/>
    <d v="2018-01-06T00:00:00"/>
    <s v="shot"/>
    <s v="gun"/>
    <x v="27"/>
    <x v="0"/>
    <s v="W"/>
    <s v="Round Rock"/>
    <s v="TX"/>
    <b v="0"/>
    <s v="attack"/>
    <s v="Not fleeing"/>
    <b v="0"/>
    <s v="armed"/>
    <s v="Gun"/>
  </r>
  <r>
    <n v="2962"/>
    <n v="3280"/>
    <s v="Skyler Burnette"/>
    <d v="2018-01-06T00:00:00"/>
    <s v="shot"/>
    <s v="knife"/>
    <x v="27"/>
    <x v="0"/>
    <s v="N"/>
    <s v="Sparta"/>
    <s v="WI"/>
    <b v="0"/>
    <s v="other"/>
    <s v="Not fleeing"/>
    <b v="0"/>
    <s v="armed"/>
    <s v="No Gun"/>
  </r>
  <r>
    <n v="2963"/>
    <n v="3281"/>
    <s v="Guillermo Mendoza"/>
    <d v="2018-01-06T00:00:00"/>
    <s v="shot"/>
    <s v="gun"/>
    <x v="41"/>
    <x v="0"/>
    <s v="H"/>
    <s v="San Carlos Park"/>
    <s v="FL"/>
    <b v="0"/>
    <s v="attack"/>
    <s v="Not fleeing"/>
    <b v="0"/>
    <s v="armed"/>
    <s v="Gun"/>
  </r>
  <r>
    <n v="2964"/>
    <n v="3282"/>
    <s v="John Bailon"/>
    <d v="2018-01-06T00:00:00"/>
    <s v="shot"/>
    <s v="undetermined"/>
    <x v="34"/>
    <x v="0"/>
    <s v="B"/>
    <s v="Los Lunas"/>
    <s v="NM"/>
    <b v="0"/>
    <s v="undetermined"/>
    <m/>
    <b v="0"/>
    <s v="unarmed or undetermined or null"/>
    <s v="No Gun"/>
  </r>
  <r>
    <n v="2965"/>
    <n v="3285"/>
    <s v="Gregory Stough"/>
    <d v="2018-01-06T00:00:00"/>
    <s v="shot"/>
    <m/>
    <x v="25"/>
    <x v="0"/>
    <s v="W"/>
    <s v="Manchester Township"/>
    <s v="PA"/>
    <b v="0"/>
    <s v="other"/>
    <s v="Car"/>
    <b v="0"/>
    <s v="unarmed or undetermined or null"/>
    <s v="No Gun"/>
  </r>
  <r>
    <n v="2966"/>
    <n v="3269"/>
    <s v="Trayvon Mitchell"/>
    <d v="2018-01-07T00:00:00"/>
    <s v="shot"/>
    <s v="gun"/>
    <x v="38"/>
    <x v="0"/>
    <s v="B"/>
    <s v="Lauderhill"/>
    <s v="FL"/>
    <b v="0"/>
    <s v="other"/>
    <s v="Foot"/>
    <b v="0"/>
    <s v="armed"/>
    <s v="Gun"/>
  </r>
  <r>
    <n v="2967"/>
    <n v="3270"/>
    <s v="Alejandro Valdez"/>
    <d v="2018-01-07T00:00:00"/>
    <s v="shot"/>
    <s v="knife"/>
    <x v="25"/>
    <x v="0"/>
    <s v="H"/>
    <s v="Santa Maria"/>
    <s v="CA"/>
    <b v="1"/>
    <s v="other"/>
    <s v="Not fleeing"/>
    <b v="0"/>
    <s v="armed"/>
    <s v="No Gun"/>
  </r>
  <r>
    <n v="2968"/>
    <n v="3276"/>
    <s v="Richard R. Towler"/>
    <d v="2018-01-07T00:00:00"/>
    <s v="shot"/>
    <s v="gun"/>
    <x v="30"/>
    <x v="0"/>
    <s v="B"/>
    <s v="Danville"/>
    <s v="VA"/>
    <b v="0"/>
    <s v="attack"/>
    <s v="Not fleeing"/>
    <b v="0"/>
    <s v="armed"/>
    <s v="Gun"/>
  </r>
  <r>
    <n v="2969"/>
    <n v="3277"/>
    <s v="Tyler Miller"/>
    <d v="2018-01-07T00:00:00"/>
    <s v="shot and Tasered"/>
    <s v="unarmed"/>
    <x v="39"/>
    <x v="0"/>
    <s v="W"/>
    <s v="Sedona"/>
    <s v="AZ"/>
    <b v="1"/>
    <s v="other"/>
    <s v="Not fleeing"/>
    <b v="0"/>
    <s v="unarmed or undetermined or null"/>
    <s v="No Gun"/>
  </r>
  <r>
    <n v="2970"/>
    <n v="3290"/>
    <s v="Michael Bender"/>
    <d v="2018-01-07T00:00:00"/>
    <s v="shot"/>
    <s v="gun"/>
    <x v="25"/>
    <x v="0"/>
    <s v="W"/>
    <s v="Tacoma"/>
    <s v="WA"/>
    <b v="0"/>
    <s v="attack"/>
    <s v="Not fleeing"/>
    <b v="0"/>
    <s v="armed"/>
    <s v="Gun"/>
  </r>
  <r>
    <n v="2971"/>
    <n v="3273"/>
    <s v="TK TK"/>
    <d v="2018-01-08T00:00:00"/>
    <s v="shot"/>
    <s v="gun"/>
    <x v="46"/>
    <x v="0"/>
    <m/>
    <s v="Horn Lake"/>
    <s v="MS"/>
    <b v="0"/>
    <s v="attack"/>
    <s v="Car"/>
    <b v="0"/>
    <s v="armed"/>
    <s v="Gun"/>
  </r>
  <r>
    <n v="2972"/>
    <n v="3297"/>
    <s v="Eugene Loftis"/>
    <d v="2018-01-08T00:00:00"/>
    <s v="shot"/>
    <s v="gun"/>
    <x v="9"/>
    <x v="0"/>
    <s v="W"/>
    <s v="Church Hill"/>
    <s v="TN"/>
    <b v="0"/>
    <s v="other"/>
    <s v="Not fleeing"/>
    <b v="0"/>
    <s v="armed"/>
    <s v="Gun"/>
  </r>
  <r>
    <n v="2973"/>
    <n v="3298"/>
    <s v="Frank William Pawul"/>
    <d v="2018-01-08T00:00:00"/>
    <s v="shot and Tasered"/>
    <s v="gun"/>
    <x v="3"/>
    <x v="0"/>
    <s v="W"/>
    <s v="Kansas City"/>
    <s v="MO"/>
    <b v="0"/>
    <s v="attack"/>
    <s v="Foot"/>
    <b v="0"/>
    <s v="armed"/>
    <s v="Gun"/>
  </r>
  <r>
    <n v="2974"/>
    <n v="3299"/>
    <s v="Primitivo Macias-Rodriguez"/>
    <d v="2018-01-08T00:00:00"/>
    <s v="shot"/>
    <s v="gun"/>
    <x v="42"/>
    <x v="0"/>
    <s v="H"/>
    <s v="Los Angeles"/>
    <s v="CA"/>
    <b v="0"/>
    <s v="other"/>
    <m/>
    <b v="0"/>
    <s v="armed"/>
    <s v="Gun"/>
  </r>
  <r>
    <n v="2975"/>
    <n v="3300"/>
    <s v="Thompson Nguyen"/>
    <d v="2018-01-09T00:00:00"/>
    <s v="shot"/>
    <s v="ax"/>
    <x v="25"/>
    <x v="0"/>
    <s v="A"/>
    <s v="San Jose"/>
    <s v="CA"/>
    <b v="1"/>
    <s v="other"/>
    <s v="Not fleeing"/>
    <b v="1"/>
    <s v="armed"/>
    <s v="No Gun"/>
  </r>
  <r>
    <n v="2976"/>
    <n v="3301"/>
    <s v="Shalun Dique Smith"/>
    <d v="2018-01-10T00:00:00"/>
    <s v="shot"/>
    <s v="unknown weapon"/>
    <x v="27"/>
    <x v="0"/>
    <s v="B"/>
    <s v="Palmdale"/>
    <s v="CA"/>
    <b v="0"/>
    <s v="other"/>
    <s v="Car"/>
    <b v="0"/>
    <s v="armed"/>
    <s v="No Gun"/>
  </r>
  <r>
    <n v="2977"/>
    <n v="3302"/>
    <s v="Jose Arroyo-Rosales"/>
    <d v="2018-01-11T00:00:00"/>
    <s v="shot"/>
    <s v="gun"/>
    <x v="53"/>
    <x v="0"/>
    <s v="H"/>
    <s v="Fort Worth"/>
    <s v="TX"/>
    <b v="0"/>
    <s v="attack"/>
    <m/>
    <b v="0"/>
    <s v="armed"/>
    <s v="Gun"/>
  </r>
  <r>
    <n v="2978"/>
    <n v="3304"/>
    <s v="Justin Coy Adkins"/>
    <d v="2018-01-11T00:00:00"/>
    <s v="shot"/>
    <s v="gun"/>
    <x v="52"/>
    <x v="0"/>
    <s v="W"/>
    <s v="Lexington County"/>
    <s v="SC"/>
    <b v="0"/>
    <s v="attack"/>
    <s v="Car"/>
    <b v="0"/>
    <s v="armed"/>
    <s v="Gun"/>
  </r>
  <r>
    <n v="2979"/>
    <n v="3308"/>
    <s v="Jared S.R. Williams"/>
    <d v="2018-01-12T00:00:00"/>
    <s v="shot"/>
    <s v="gun"/>
    <x v="10"/>
    <x v="0"/>
    <s v="W"/>
    <s v="Elko"/>
    <s v="NV"/>
    <b v="0"/>
    <s v="other"/>
    <s v="Not fleeing"/>
    <b v="0"/>
    <s v="armed"/>
    <s v="Gun"/>
  </r>
  <r>
    <n v="2980"/>
    <n v="3313"/>
    <s v="Terry Amons"/>
    <d v="2018-01-12T00:00:00"/>
    <s v="shot"/>
    <s v="gun"/>
    <x v="21"/>
    <x v="0"/>
    <s v="B"/>
    <s v="Pittsburg"/>
    <s v="CA"/>
    <b v="0"/>
    <s v="other"/>
    <s v="Not fleeing"/>
    <b v="0"/>
    <s v="armed"/>
    <s v="Gun"/>
  </r>
  <r>
    <n v="2981"/>
    <n v="3314"/>
    <s v="Jason D. Whittemore"/>
    <d v="2018-01-12T00:00:00"/>
    <s v="shot"/>
    <s v="gun"/>
    <x v="4"/>
    <x v="0"/>
    <s v="W"/>
    <s v="Scottsville"/>
    <s v="KY"/>
    <b v="0"/>
    <s v="other"/>
    <s v="Not fleeing"/>
    <b v="0"/>
    <s v="armed"/>
    <s v="Gun"/>
  </r>
  <r>
    <n v="2982"/>
    <n v="3315"/>
    <s v="Remi Sabbe"/>
    <d v="2018-01-12T00:00:00"/>
    <s v="shot"/>
    <s v="gun"/>
    <x v="30"/>
    <x v="0"/>
    <s v="W"/>
    <s v="Sherwood"/>
    <s v="OR"/>
    <b v="0"/>
    <s v="attack"/>
    <s v="Car"/>
    <b v="0"/>
    <s v="armed"/>
    <s v="Gun"/>
  </r>
  <r>
    <n v="2983"/>
    <n v="3316"/>
    <s v="Amanuel Dagebo"/>
    <d v="2018-01-12T00:00:00"/>
    <s v="shot"/>
    <s v="gun"/>
    <x v="6"/>
    <x v="0"/>
    <s v="B"/>
    <s v="Columbus"/>
    <s v="OH"/>
    <b v="0"/>
    <s v="other"/>
    <s v="Not fleeing"/>
    <b v="0"/>
    <s v="armed"/>
    <s v="Gun"/>
  </r>
  <r>
    <n v="2984"/>
    <n v="3317"/>
    <s v="Juan Valencia"/>
    <d v="2018-01-12T00:00:00"/>
    <s v="shot"/>
    <s v="gun"/>
    <x v="16"/>
    <x v="0"/>
    <m/>
    <s v="Puyallup"/>
    <s v="WA"/>
    <b v="0"/>
    <s v="attack"/>
    <s v="Car"/>
    <b v="0"/>
    <s v="armed"/>
    <s v="Gun"/>
  </r>
  <r>
    <n v="2985"/>
    <n v="3307"/>
    <s v="Joseph Hilton"/>
    <d v="2018-01-13T00:00:00"/>
    <s v="shot"/>
    <s v="undetermined"/>
    <x v="15"/>
    <x v="0"/>
    <s v="W"/>
    <s v="Huntersville"/>
    <s v="NC"/>
    <b v="0"/>
    <s v="other"/>
    <s v="Not fleeing"/>
    <b v="0"/>
    <s v="unarmed or undetermined or null"/>
    <s v="No Gun"/>
  </r>
  <r>
    <n v="2986"/>
    <n v="3311"/>
    <s v="Christian Escobedo"/>
    <d v="2018-01-14T00:00:00"/>
    <s v="shot"/>
    <s v="gun"/>
    <x v="6"/>
    <x v="0"/>
    <s v="H"/>
    <s v="El Sereno"/>
    <s v="CA"/>
    <b v="0"/>
    <s v="other"/>
    <s v="Not fleeing"/>
    <b v="0"/>
    <s v="armed"/>
    <s v="Gun"/>
  </r>
  <r>
    <n v="2987"/>
    <n v="3309"/>
    <s v="Robert Martinez"/>
    <d v="2018-01-15T00:00:00"/>
    <s v="shot"/>
    <s v="gun"/>
    <x v="15"/>
    <x v="0"/>
    <s v="H"/>
    <s v="Eugene"/>
    <s v="OR"/>
    <b v="0"/>
    <s v="other"/>
    <s v="Not fleeing"/>
    <b v="0"/>
    <s v="armed"/>
    <s v="Gun"/>
  </r>
  <r>
    <n v="2988"/>
    <n v="3305"/>
    <s v="Nathan Giffin"/>
    <d v="2018-01-16T00:00:00"/>
    <s v="shot"/>
    <s v="gun"/>
    <x v="3"/>
    <x v="0"/>
    <s v="W"/>
    <s v="Montpelier"/>
    <s v="VT"/>
    <b v="0"/>
    <s v="undetermined"/>
    <s v="Foot"/>
    <b v="0"/>
    <s v="armed"/>
    <s v="Gun"/>
  </r>
  <r>
    <n v="2989"/>
    <n v="3306"/>
    <s v="Victor M. Reyes"/>
    <d v="2018-01-16T00:00:00"/>
    <s v="shot"/>
    <s v="undetermined"/>
    <x v="12"/>
    <x v="0"/>
    <s v="H"/>
    <s v="Bedford"/>
    <s v="TX"/>
    <b v="0"/>
    <s v="other"/>
    <s v="Not fleeing"/>
    <b v="0"/>
    <s v="unarmed or undetermined or null"/>
    <s v="No Gun"/>
  </r>
  <r>
    <n v="2990"/>
    <n v="3318"/>
    <s v="Bailey Turner"/>
    <d v="2018-01-16T00:00:00"/>
    <s v="shot and Tasered"/>
    <s v="unarmed"/>
    <x v="25"/>
    <x v="0"/>
    <s v="W"/>
    <s v="Adams County"/>
    <s v="CO"/>
    <b v="0"/>
    <s v="attack"/>
    <s v="Not fleeing"/>
    <b v="0"/>
    <s v="unarmed or undetermined or null"/>
    <s v="No Gun"/>
  </r>
  <r>
    <n v="2991"/>
    <n v="3323"/>
    <s v="Kerry Lee Nield"/>
    <d v="2018-01-16T00:00:00"/>
    <s v="shot"/>
    <s v="gun"/>
    <x v="0"/>
    <x v="1"/>
    <s v="W"/>
    <s v="Gooding"/>
    <s v="ID"/>
    <b v="0"/>
    <s v="attack"/>
    <s v="Not fleeing"/>
    <b v="0"/>
    <s v="armed"/>
    <s v="Gun"/>
  </r>
  <r>
    <n v="2992"/>
    <n v="3319"/>
    <s v="Geraldine Townsend"/>
    <d v="2018-01-17T00:00:00"/>
    <s v="shot"/>
    <s v="pellet gun"/>
    <x v="56"/>
    <x v="1"/>
    <s v="B"/>
    <s v="Tulsa"/>
    <s v="OK"/>
    <b v="0"/>
    <s v="attack"/>
    <s v="Not fleeing"/>
    <b v="0"/>
    <s v="armed"/>
    <s v="No Gun"/>
  </r>
  <r>
    <n v="2993"/>
    <n v="3320"/>
    <s v="Jihad Merrick"/>
    <d v="2018-01-17T00:00:00"/>
    <s v="shot"/>
    <s v="gun"/>
    <x v="20"/>
    <x v="0"/>
    <s v="B"/>
    <s v="Nashua"/>
    <s v="IA"/>
    <b v="1"/>
    <s v="attack"/>
    <s v="Car"/>
    <b v="0"/>
    <s v="armed"/>
    <s v="Gun"/>
  </r>
  <r>
    <n v="2994"/>
    <n v="3321"/>
    <s v="Brian Gregory"/>
    <d v="2018-01-17T00:00:00"/>
    <s v="shot"/>
    <s v="gun"/>
    <x v="8"/>
    <x v="0"/>
    <s v="B"/>
    <s v="Memphis"/>
    <s v="TN"/>
    <b v="0"/>
    <s v="other"/>
    <s v="Car"/>
    <b v="0"/>
    <s v="armed"/>
    <s v="Gun"/>
  </r>
  <r>
    <n v="2995"/>
    <n v="3322"/>
    <s v="Donte D. Shannon"/>
    <d v="2018-01-17T00:00:00"/>
    <s v="shot"/>
    <s v="gun"/>
    <x v="36"/>
    <x v="0"/>
    <s v="B"/>
    <s v="Racine"/>
    <s v="WI"/>
    <b v="0"/>
    <s v="attack"/>
    <s v="Foot"/>
    <b v="0"/>
    <s v="armed"/>
    <s v="Gun"/>
  </r>
  <r>
    <n v="2996"/>
    <n v="3324"/>
    <s v="Kevin Sturgis"/>
    <d v="2018-01-18T00:00:00"/>
    <s v="shot"/>
    <s v="gun"/>
    <x v="10"/>
    <x v="0"/>
    <s v="B"/>
    <s v="Harrisburg"/>
    <s v="PA"/>
    <b v="0"/>
    <s v="attack"/>
    <s v="Not fleeing"/>
    <b v="0"/>
    <s v="armed"/>
    <s v="Gun"/>
  </r>
  <r>
    <n v="2997"/>
    <n v="3325"/>
    <s v="Marshall Coleman"/>
    <d v="2018-01-19T00:00:00"/>
    <s v="shot"/>
    <s v="knife"/>
    <x v="48"/>
    <x v="0"/>
    <s v="W"/>
    <s v="Boonville"/>
    <s v="IN"/>
    <b v="1"/>
    <s v="attack"/>
    <s v="Not fleeing"/>
    <b v="0"/>
    <s v="armed"/>
    <s v="No Gun"/>
  </r>
  <r>
    <n v="2998"/>
    <n v="3328"/>
    <s v="Shannon Jason Cables"/>
    <d v="2018-01-20T00:00:00"/>
    <s v="shot"/>
    <s v="gun"/>
    <x v="42"/>
    <x v="0"/>
    <s v="W"/>
    <s v="Lake Wales"/>
    <s v="FL"/>
    <b v="0"/>
    <s v="attack"/>
    <s v="Not fleeing"/>
    <b v="0"/>
    <s v="armed"/>
    <s v="Gun"/>
  </r>
  <r>
    <n v="2999"/>
    <n v="3329"/>
    <s v="Arther McAfee Jr."/>
    <d v="2018-01-20T00:00:00"/>
    <s v="shot"/>
    <s v="unarmed"/>
    <x v="32"/>
    <x v="0"/>
    <s v="B"/>
    <s v="Longview"/>
    <s v="TX"/>
    <b v="1"/>
    <s v="other"/>
    <s v="Not fleeing"/>
    <b v="0"/>
    <s v="unarmed or undetermined or null"/>
    <s v="No Gun"/>
  </r>
  <r>
    <n v="3000"/>
    <n v="3330"/>
    <s v="John Albers"/>
    <d v="2018-01-20T00:00:00"/>
    <s v="shot"/>
    <m/>
    <x v="31"/>
    <x v="0"/>
    <s v="W"/>
    <s v="Overland Park"/>
    <s v="KS"/>
    <b v="1"/>
    <s v="other"/>
    <s v="Car"/>
    <b v="0"/>
    <s v="unarmed or undetermined or null"/>
    <s v="No Gun"/>
  </r>
  <r>
    <n v="3001"/>
    <n v="3326"/>
    <s v="Nicholas Daniel Moore"/>
    <d v="2018-01-20T00:00:00"/>
    <s v="shot"/>
    <s v="knife"/>
    <x v="2"/>
    <x v="0"/>
    <s v="W"/>
    <s v="Fairmont"/>
    <s v="MN"/>
    <b v="0"/>
    <s v="other"/>
    <s v="Not fleeing"/>
    <b v="0"/>
    <s v="armed"/>
    <s v="No Gun"/>
  </r>
  <r>
    <n v="3002"/>
    <n v="3327"/>
    <s v="Jason Lappe"/>
    <d v="2018-01-20T00:00:00"/>
    <s v="shot"/>
    <s v="gun"/>
    <x v="52"/>
    <x v="0"/>
    <s v="W"/>
    <s v="Dunwoody"/>
    <s v="GA"/>
    <b v="0"/>
    <s v="other"/>
    <s v="Not fleeing"/>
    <b v="0"/>
    <s v="armed"/>
    <s v="Gun"/>
  </r>
  <r>
    <n v="3003"/>
    <n v="3331"/>
    <s v="Ronald Jay Lawson"/>
    <d v="2018-01-21T00:00:00"/>
    <s v="shot"/>
    <m/>
    <x v="42"/>
    <x v="0"/>
    <s v="W"/>
    <s v="Rockledge"/>
    <s v="FL"/>
    <b v="0"/>
    <s v="other"/>
    <s v="Car"/>
    <b v="0"/>
    <s v="unarmed or undetermined or null"/>
    <s v="No Gun"/>
  </r>
  <r>
    <n v="3004"/>
    <n v="3332"/>
    <s v="Ilkka O. Hiironen"/>
    <d v="2018-01-21T00:00:00"/>
    <s v="shot"/>
    <s v="unknown weapon"/>
    <x v="7"/>
    <x v="0"/>
    <s v="W"/>
    <s v="Ebey Island"/>
    <s v="WA"/>
    <b v="1"/>
    <s v="other"/>
    <s v="Not fleeing"/>
    <b v="0"/>
    <s v="armed"/>
    <s v="No Gun"/>
  </r>
  <r>
    <n v="3005"/>
    <n v="3333"/>
    <s v="Joshua Dale Prough"/>
    <d v="2018-01-22T00:00:00"/>
    <s v="shot"/>
    <s v="gun"/>
    <x v="16"/>
    <x v="0"/>
    <s v="W"/>
    <s v="Battle Creek"/>
    <s v="MI"/>
    <b v="1"/>
    <s v="other"/>
    <s v="Not fleeing"/>
    <b v="0"/>
    <s v="armed"/>
    <s v="Gun"/>
  </r>
  <r>
    <n v="3006"/>
    <n v="3334"/>
    <s v="Aaron Olivarez Candanoza"/>
    <d v="2018-01-22T00:00:00"/>
    <s v="shot"/>
    <m/>
    <x v="14"/>
    <x v="0"/>
    <s v="H"/>
    <s v="Irving"/>
    <s v="TX"/>
    <b v="0"/>
    <s v="other"/>
    <s v="Car"/>
    <b v="0"/>
    <s v="unarmed or undetermined or null"/>
    <s v="No Gun"/>
  </r>
  <r>
    <n v="3007"/>
    <n v="3335"/>
    <s v="Jonathan Duane Atchley"/>
    <d v="2018-01-22T00:00:00"/>
    <s v="shot"/>
    <s v="unarmed"/>
    <x v="13"/>
    <x v="0"/>
    <s v="W"/>
    <s v="Sallisaw"/>
    <s v="OK"/>
    <b v="0"/>
    <s v="other"/>
    <s v="Not fleeing"/>
    <b v="0"/>
    <s v="unarmed or undetermined or null"/>
    <s v="No Gun"/>
  </r>
  <r>
    <n v="3008"/>
    <n v="3336"/>
    <s v="Edward C. Gandy"/>
    <d v="2018-01-22T00:00:00"/>
    <s v="shot"/>
    <s v="claimed to be armed"/>
    <x v="1"/>
    <x v="0"/>
    <s v="W"/>
    <s v="Millville"/>
    <s v="NJ"/>
    <b v="0"/>
    <s v="other"/>
    <m/>
    <b v="0"/>
    <s v="armed"/>
    <s v="No Gun"/>
  </r>
  <r>
    <n v="3009"/>
    <n v="3337"/>
    <s v="Joe Delira-Alires"/>
    <d v="2018-01-22T00:00:00"/>
    <s v="shot"/>
    <s v="gun"/>
    <x v="7"/>
    <x v="0"/>
    <s v="H"/>
    <s v="Pueblo"/>
    <s v="CO"/>
    <b v="0"/>
    <s v="attack"/>
    <s v="Other"/>
    <b v="1"/>
    <s v="armed"/>
    <s v="Gun"/>
  </r>
  <r>
    <n v="3010"/>
    <n v="3339"/>
    <s v="Joseph E. Knight"/>
    <d v="2018-01-22T00:00:00"/>
    <s v="shot"/>
    <s v="gun"/>
    <x v="34"/>
    <x v="0"/>
    <s v="W"/>
    <s v="Tulsa"/>
    <s v="OK"/>
    <b v="0"/>
    <s v="other"/>
    <s v="Car"/>
    <b v="0"/>
    <s v="armed"/>
    <s v="Gun"/>
  </r>
  <r>
    <n v="3011"/>
    <n v="3341"/>
    <s v="Scott Senior"/>
    <d v="2018-01-22T00:00:00"/>
    <s v="shot"/>
    <s v="unknown weapon"/>
    <x v="38"/>
    <x v="0"/>
    <m/>
    <s v="Crescent City"/>
    <s v="CA"/>
    <b v="0"/>
    <s v="attack"/>
    <m/>
    <b v="0"/>
    <s v="armed"/>
    <s v="No Gun"/>
  </r>
  <r>
    <n v="3012"/>
    <n v="3342"/>
    <s v="Ricky Jerome Boyd"/>
    <d v="2018-01-23T00:00:00"/>
    <s v="shot"/>
    <s v="BB gun"/>
    <x v="22"/>
    <x v="0"/>
    <s v="B"/>
    <s v="Chatham County"/>
    <s v="GA"/>
    <b v="0"/>
    <s v="attack"/>
    <m/>
    <b v="1"/>
    <s v="armed"/>
    <s v="No Gun"/>
  </r>
  <r>
    <n v="3013"/>
    <n v="3343"/>
    <s v="Alvaro Herrera"/>
    <d v="2018-01-23T00:00:00"/>
    <s v="shot"/>
    <s v="pipe"/>
    <x v="5"/>
    <x v="0"/>
    <s v="H"/>
    <s v="League City"/>
    <s v="TX"/>
    <b v="0"/>
    <s v="attack"/>
    <s v="Foot"/>
    <b v="0"/>
    <s v="armed"/>
    <s v="No Gun"/>
  </r>
  <r>
    <n v="3014"/>
    <n v="3344"/>
    <s v="Corey Mobley"/>
    <d v="2018-01-23T00:00:00"/>
    <s v="shot"/>
    <m/>
    <x v="38"/>
    <x v="0"/>
    <s v="B"/>
    <s v="Bradenton"/>
    <s v="FL"/>
    <b v="1"/>
    <s v="other"/>
    <s v="Car"/>
    <b v="0"/>
    <s v="unarmed or undetermined or null"/>
    <s v="No Gun"/>
  </r>
  <r>
    <n v="3015"/>
    <n v="3350"/>
    <s v="Shane McVey"/>
    <d v="2018-01-23T00:00:00"/>
    <s v="shot"/>
    <s v="unknown weapon"/>
    <x v="30"/>
    <x v="0"/>
    <s v="W"/>
    <s v="Idaho Falls"/>
    <s v="ID"/>
    <b v="0"/>
    <s v="other"/>
    <s v="Foot"/>
    <b v="0"/>
    <s v="armed"/>
    <s v="No Gun"/>
  </r>
  <r>
    <n v="3016"/>
    <n v="3346"/>
    <s v="Humberto Vera-Munoz"/>
    <d v="2018-01-24T00:00:00"/>
    <s v="shot"/>
    <s v="unknown weapon"/>
    <x v="25"/>
    <x v="0"/>
    <s v="H"/>
    <s v="Sparks"/>
    <s v="NV"/>
    <b v="0"/>
    <s v="other"/>
    <s v="Foot"/>
    <b v="0"/>
    <s v="armed"/>
    <s v="No Gun"/>
  </r>
  <r>
    <n v="3017"/>
    <n v="3351"/>
    <s v="David Byron Kidney"/>
    <d v="2018-01-24T00:00:00"/>
    <s v="shot"/>
    <s v="gun"/>
    <x v="58"/>
    <x v="0"/>
    <s v="W"/>
    <s v="Union Township"/>
    <s v="MI"/>
    <b v="0"/>
    <s v="attack"/>
    <s v="Not fleeing"/>
    <b v="0"/>
    <s v="armed"/>
    <s v="Gun"/>
  </r>
  <r>
    <n v="3018"/>
    <n v="3348"/>
    <s v="William Charles Mackenzie"/>
    <d v="2018-01-25T00:00:00"/>
    <s v="shot"/>
    <s v="gun"/>
    <x v="54"/>
    <x v="0"/>
    <s v="W"/>
    <s v="Little Orleans"/>
    <s v="MD"/>
    <b v="0"/>
    <s v="attack"/>
    <s v="Not fleeing"/>
    <b v="0"/>
    <s v="armed"/>
    <s v="Gun"/>
  </r>
  <r>
    <n v="3019"/>
    <n v="3349"/>
    <s v="Ulises Valladares"/>
    <d v="2018-01-25T00:00:00"/>
    <s v="shot"/>
    <s v="unarmed"/>
    <x v="1"/>
    <x v="0"/>
    <s v="H"/>
    <s v="Houston"/>
    <s v="TX"/>
    <b v="0"/>
    <s v="other"/>
    <s v="Not fleeing"/>
    <b v="0"/>
    <s v="unarmed or undetermined or null"/>
    <s v="No Gun"/>
  </r>
  <r>
    <n v="3020"/>
    <n v="3352"/>
    <s v="Dustin Gonzales Castillo"/>
    <d v="2018-01-25T00:00:00"/>
    <s v="shot"/>
    <s v="knife"/>
    <x v="29"/>
    <x v="0"/>
    <s v="H"/>
    <s v="San Antonio"/>
    <s v="TX"/>
    <b v="0"/>
    <s v="attack"/>
    <s v="Other"/>
    <b v="0"/>
    <s v="armed"/>
    <s v="No Gun"/>
  </r>
  <r>
    <n v="3021"/>
    <n v="3353"/>
    <s v="Steven Hutchins"/>
    <d v="2018-01-25T00:00:00"/>
    <s v="shot"/>
    <s v="toy weapon"/>
    <x v="25"/>
    <x v="0"/>
    <s v="W"/>
    <s v="Buford"/>
    <s v="GA"/>
    <b v="1"/>
    <s v="attack"/>
    <s v="Not fleeing"/>
    <b v="0"/>
    <s v="armed"/>
    <s v="No Gun"/>
  </r>
  <r>
    <n v="3022"/>
    <n v="3345"/>
    <s v="TK TK"/>
    <d v="2018-01-26T00:00:00"/>
    <s v="shot"/>
    <s v="gun"/>
    <x v="46"/>
    <x v="0"/>
    <m/>
    <s v="Austin"/>
    <s v="TX"/>
    <b v="0"/>
    <s v="attack"/>
    <s v="Car"/>
    <b v="0"/>
    <s v="armed"/>
    <s v="Gun"/>
  </r>
  <r>
    <n v="3023"/>
    <n v="3347"/>
    <s v="Axell Vivas"/>
    <d v="2018-01-26T00:00:00"/>
    <s v="shot"/>
    <s v="gun"/>
    <x v="15"/>
    <x v="0"/>
    <s v="H"/>
    <s v="Las Vegas"/>
    <s v="NV"/>
    <b v="1"/>
    <s v="other"/>
    <m/>
    <b v="0"/>
    <s v="armed"/>
    <s v="Gun"/>
  </r>
  <r>
    <n v="3024"/>
    <n v="3358"/>
    <s v="Nathaniel T. Edwards"/>
    <d v="2018-01-26T00:00:00"/>
    <s v="shot"/>
    <m/>
    <x v="21"/>
    <x v="0"/>
    <s v="B"/>
    <s v="Rock Falls"/>
    <s v="IL"/>
    <b v="0"/>
    <s v="attack"/>
    <s v="Car"/>
    <b v="0"/>
    <s v="unarmed or undetermined or null"/>
    <s v="No Gun"/>
  </r>
  <r>
    <n v="3025"/>
    <n v="3361"/>
    <s v="Matthew Zimmerman"/>
    <d v="2018-01-26T00:00:00"/>
    <s v="shot"/>
    <s v="knife"/>
    <x v="15"/>
    <x v="0"/>
    <s v="W"/>
    <s v="Alton"/>
    <s v="IL"/>
    <b v="0"/>
    <s v="attack"/>
    <s v="Not fleeing"/>
    <b v="0"/>
    <s v="armed"/>
    <s v="No Gun"/>
  </r>
  <r>
    <n v="3026"/>
    <n v="3357"/>
    <s v="William Pollard"/>
    <d v="2018-01-27T00:00:00"/>
    <s v="shot"/>
    <s v="knife"/>
    <x v="35"/>
    <x v="0"/>
    <s v="B"/>
    <s v="Walton"/>
    <s v="IN"/>
    <b v="1"/>
    <s v="other"/>
    <s v="Not fleeing"/>
    <b v="0"/>
    <s v="armed"/>
    <s v="No Gun"/>
  </r>
  <r>
    <n v="3027"/>
    <n v="3359"/>
    <s v="Crystalline Barnes"/>
    <d v="2018-01-27T00:00:00"/>
    <s v="shot"/>
    <m/>
    <x v="27"/>
    <x v="1"/>
    <s v="B"/>
    <s v="Jackson"/>
    <s v="MS"/>
    <b v="0"/>
    <s v="attack"/>
    <s v="Car"/>
    <b v="0"/>
    <s v="unarmed or undetermined or null"/>
    <s v="No Gun"/>
  </r>
  <r>
    <n v="3028"/>
    <n v="3360"/>
    <s v="Kirsten Kloppe"/>
    <d v="2018-01-27T00:00:00"/>
    <s v="shot"/>
    <s v="gun"/>
    <x v="21"/>
    <x v="1"/>
    <s v="W"/>
    <s v="San Antonio"/>
    <s v="TX"/>
    <b v="1"/>
    <s v="attack"/>
    <s v="Not fleeing"/>
    <b v="0"/>
    <s v="armed"/>
    <s v="Gun"/>
  </r>
  <r>
    <n v="3029"/>
    <n v="3354"/>
    <s v="Anthony S. McDaniel"/>
    <d v="2018-01-28T00:00:00"/>
    <s v="shot"/>
    <s v="gun"/>
    <x v="35"/>
    <x v="0"/>
    <s v="W"/>
    <s v="London"/>
    <s v="KY"/>
    <b v="0"/>
    <s v="attack"/>
    <s v="Not fleeing"/>
    <b v="0"/>
    <s v="armed"/>
    <s v="Gun"/>
  </r>
  <r>
    <n v="3030"/>
    <n v="3355"/>
    <s v="Billy Lewis Rucker"/>
    <d v="2018-01-28T00:00:00"/>
    <s v="shot"/>
    <s v="gun"/>
    <x v="19"/>
    <x v="0"/>
    <s v="B"/>
    <s v="Baltimore"/>
    <s v="MD"/>
    <b v="0"/>
    <s v="attack"/>
    <s v="Foot"/>
    <b v="1"/>
    <s v="armed"/>
    <s v="Gun"/>
  </r>
  <r>
    <n v="3031"/>
    <n v="3356"/>
    <s v="Paul David Johnson"/>
    <d v="2018-01-28T00:00:00"/>
    <s v="shot"/>
    <s v="gun"/>
    <x v="38"/>
    <x v="0"/>
    <m/>
    <s v="Chamblee"/>
    <s v="GA"/>
    <b v="0"/>
    <s v="attack"/>
    <s v="Foot"/>
    <b v="0"/>
    <s v="armed"/>
    <s v="Gun"/>
  </r>
  <r>
    <n v="3032"/>
    <n v="3362"/>
    <s v="Gregory Kocian"/>
    <d v="2018-01-28T00:00:00"/>
    <s v="shot"/>
    <s v="gun"/>
    <x v="19"/>
    <x v="0"/>
    <s v="W"/>
    <s v="Conroe"/>
    <s v="TX"/>
    <b v="0"/>
    <s v="attack"/>
    <s v="Car"/>
    <b v="0"/>
    <s v="armed"/>
    <s v="Gun"/>
  </r>
  <r>
    <n v="3033"/>
    <n v="3364"/>
    <s v="TK TK"/>
    <d v="2018-01-29T00:00:00"/>
    <s v="shot"/>
    <s v="knife"/>
    <x v="42"/>
    <x v="0"/>
    <s v="H"/>
    <s v="Houston"/>
    <s v="TX"/>
    <b v="0"/>
    <s v="attack"/>
    <s v="Car"/>
    <b v="0"/>
    <s v="armed"/>
    <s v="No Gun"/>
  </r>
  <r>
    <n v="3034"/>
    <n v="3365"/>
    <s v="Michael Hansford"/>
    <d v="2018-01-29T00:00:00"/>
    <s v="shot"/>
    <s v="knife"/>
    <x v="50"/>
    <x v="0"/>
    <s v="B"/>
    <s v="Bronx"/>
    <s v="NY"/>
    <b v="0"/>
    <s v="other"/>
    <s v="Foot"/>
    <b v="1"/>
    <s v="armed"/>
    <s v="No Gun"/>
  </r>
  <r>
    <n v="3035"/>
    <n v="3366"/>
    <s v="Ricky Leon Rusche"/>
    <d v="2018-01-30T00:00:00"/>
    <s v="shot"/>
    <s v="unarmed"/>
    <x v="34"/>
    <x v="0"/>
    <s v="W"/>
    <s v="Pink"/>
    <s v="OK"/>
    <b v="0"/>
    <s v="other"/>
    <s v="Not fleeing"/>
    <b v="0"/>
    <s v="unarmed or undetermined or null"/>
    <s v="No Gun"/>
  </r>
  <r>
    <n v="3036"/>
    <n v="3367"/>
    <s v="Gilbert Salas"/>
    <d v="2018-01-31T00:00:00"/>
    <s v="shot"/>
    <s v="knife"/>
    <x v="45"/>
    <x v="0"/>
    <s v="H"/>
    <s v="St. James"/>
    <s v="MN"/>
    <b v="0"/>
    <s v="other"/>
    <s v="Foot"/>
    <b v="0"/>
    <s v="armed"/>
    <s v="No Gun"/>
  </r>
  <r>
    <n v="3037"/>
    <n v="3368"/>
    <s v="Adrian Valdez"/>
    <d v="2018-01-31T00:00:00"/>
    <s v="shot"/>
    <s v="knife"/>
    <x v="4"/>
    <x v="0"/>
    <s v="H"/>
    <s v="Arvada"/>
    <s v="CO"/>
    <b v="0"/>
    <s v="other"/>
    <s v="Not fleeing"/>
    <b v="0"/>
    <s v="armed"/>
    <s v="No Gun"/>
  </r>
  <r>
    <n v="3038"/>
    <n v="3369"/>
    <s v="James M. Burks"/>
    <d v="2018-02-01T00:00:00"/>
    <s v="shot"/>
    <s v="unarmed"/>
    <x v="7"/>
    <x v="0"/>
    <s v="W"/>
    <s v="Waverly"/>
    <s v="OH"/>
    <b v="0"/>
    <s v="attack"/>
    <s v="Foot"/>
    <b v="0"/>
    <s v="unarmed or undetermined or null"/>
    <s v="No Gun"/>
  </r>
  <r>
    <n v="3039"/>
    <n v="3370"/>
    <s v="Albert E. Morton"/>
    <d v="2018-02-01T00:00:00"/>
    <s v="shot"/>
    <m/>
    <x v="10"/>
    <x v="0"/>
    <s v="B"/>
    <s v="Harrisburg"/>
    <s v="PA"/>
    <b v="0"/>
    <s v="attack"/>
    <s v="Not fleeing"/>
    <b v="0"/>
    <s v="unarmed or undetermined or null"/>
    <s v="No Gun"/>
  </r>
  <r>
    <n v="3040"/>
    <n v="3371"/>
    <s v="Daniel O. El"/>
    <d v="2018-02-01T00:00:00"/>
    <s v="shot"/>
    <s v="gun"/>
    <x v="3"/>
    <x v="0"/>
    <s v="B"/>
    <s v="Peoria"/>
    <s v="IL"/>
    <b v="0"/>
    <s v="attack"/>
    <s v="Foot"/>
    <b v="0"/>
    <s v="armed"/>
    <s v="Gun"/>
  </r>
  <r>
    <n v="3041"/>
    <n v="3372"/>
    <s v="William Young"/>
    <d v="2018-02-01T00:00:00"/>
    <s v="shot"/>
    <s v="gun"/>
    <x v="33"/>
    <x v="0"/>
    <s v="W"/>
    <s v="Oklahoma City"/>
    <s v="OK"/>
    <b v="0"/>
    <s v="attack"/>
    <s v="Not fleeing"/>
    <b v="0"/>
    <s v="armed"/>
    <s v="Gun"/>
  </r>
  <r>
    <n v="3042"/>
    <n v="3373"/>
    <s v="Anthony Joe Williams"/>
    <d v="2018-02-01T00:00:00"/>
    <s v="shot"/>
    <s v="gun"/>
    <x v="13"/>
    <x v="0"/>
    <s v="B"/>
    <s v="Houston"/>
    <s v="TX"/>
    <b v="0"/>
    <s v="attack"/>
    <s v="Foot"/>
    <b v="0"/>
    <s v="armed"/>
    <s v="Gun"/>
  </r>
  <r>
    <n v="3043"/>
    <n v="3374"/>
    <s v="Alexander W. Simpson"/>
    <d v="2018-02-01T00:00:00"/>
    <s v="shot"/>
    <s v="gun"/>
    <x v="3"/>
    <x v="0"/>
    <s v="W"/>
    <s v="Louisville"/>
    <s v="KY"/>
    <b v="0"/>
    <s v="attack"/>
    <s v="Not fleeing"/>
    <b v="0"/>
    <s v="armed"/>
    <s v="Gun"/>
  </r>
  <r>
    <n v="3044"/>
    <n v="3375"/>
    <s v="Brett Dontae Bush"/>
    <d v="2018-02-01T00:00:00"/>
    <s v="shot"/>
    <s v="knife"/>
    <x v="14"/>
    <x v="0"/>
    <s v="B"/>
    <s v="Clayton"/>
    <s v="GA"/>
    <b v="0"/>
    <s v="other"/>
    <s v="Other"/>
    <b v="0"/>
    <s v="armed"/>
    <s v="No Gun"/>
  </r>
  <r>
    <n v="3045"/>
    <n v="3376"/>
    <s v="Taylor Schnortz"/>
    <d v="2018-02-01T00:00:00"/>
    <s v="shot"/>
    <s v="gun"/>
    <x v="36"/>
    <x v="0"/>
    <s v="W"/>
    <s v="Helena"/>
    <s v="MT"/>
    <b v="1"/>
    <s v="other"/>
    <m/>
    <b v="0"/>
    <s v="armed"/>
    <s v="Gun"/>
  </r>
  <r>
    <n v="3046"/>
    <n v="3377"/>
    <s v="Charlie Shoupe"/>
    <d v="2018-02-02T00:00:00"/>
    <s v="shot"/>
    <s v="knife"/>
    <x v="25"/>
    <x v="0"/>
    <s v="W"/>
    <s v="Charlotte"/>
    <s v="NC"/>
    <b v="1"/>
    <s v="other"/>
    <s v="Not fleeing"/>
    <b v="1"/>
    <s v="armed"/>
    <s v="No Gun"/>
  </r>
  <r>
    <n v="3047"/>
    <n v="3380"/>
    <s v="TK TK"/>
    <d v="2018-02-02T00:00:00"/>
    <s v="shot"/>
    <s v="gun"/>
    <x v="46"/>
    <x v="0"/>
    <m/>
    <s v="Winters"/>
    <s v="TX"/>
    <b v="1"/>
    <s v="attack"/>
    <s v="Not fleeing"/>
    <b v="0"/>
    <s v="armed"/>
    <s v="Gun"/>
  </r>
  <r>
    <n v="3048"/>
    <n v="3379"/>
    <s v="TK TK"/>
    <d v="2018-02-03T00:00:00"/>
    <s v="shot"/>
    <s v="toy weapon"/>
    <x v="46"/>
    <x v="0"/>
    <m/>
    <s v="Atlanta"/>
    <s v="GA"/>
    <b v="0"/>
    <s v="attack"/>
    <s v="Foot"/>
    <b v="0"/>
    <s v="armed"/>
    <s v="No Gun"/>
  </r>
  <r>
    <n v="3049"/>
    <n v="3381"/>
    <s v="Alan Greenough"/>
    <d v="2018-02-03T00:00:00"/>
    <s v="shot"/>
    <s v="unarmed"/>
    <x v="21"/>
    <x v="0"/>
    <s v="W"/>
    <s v="Reading"/>
    <s v="MA"/>
    <b v="0"/>
    <s v="other"/>
    <s v="Foot"/>
    <b v="0"/>
    <s v="unarmed or undetermined or null"/>
    <s v="No Gun"/>
  </r>
  <r>
    <n v="3050"/>
    <n v="3383"/>
    <s v="Ernie Lizana"/>
    <d v="2018-02-03T00:00:00"/>
    <s v="shot"/>
    <s v="gun"/>
    <x v="17"/>
    <x v="0"/>
    <s v="W"/>
    <s v="Gulfport"/>
    <s v="MS"/>
    <b v="0"/>
    <s v="attack"/>
    <s v="Foot"/>
    <b v="0"/>
    <s v="armed"/>
    <s v="Gun"/>
  </r>
  <r>
    <n v="3051"/>
    <n v="3382"/>
    <s v="Anthony Jacob Weber"/>
    <d v="2018-02-04T00:00:00"/>
    <s v="shot"/>
    <s v="gun"/>
    <x v="43"/>
    <x v="0"/>
    <s v="B"/>
    <s v="Los Angeles"/>
    <s v="CA"/>
    <b v="0"/>
    <s v="other"/>
    <s v="Foot"/>
    <b v="0"/>
    <s v="armed"/>
    <s v="Gun"/>
  </r>
  <r>
    <n v="3052"/>
    <n v="3384"/>
    <s v="Jason Richard Sienze"/>
    <d v="2018-02-05T00:00:00"/>
    <s v="shot"/>
    <s v="gun"/>
    <x v="7"/>
    <x v="0"/>
    <s v="W"/>
    <s v="Nice"/>
    <s v="CA"/>
    <b v="0"/>
    <s v="other"/>
    <s v="Not fleeing"/>
    <b v="0"/>
    <s v="armed"/>
    <s v="Gun"/>
  </r>
  <r>
    <n v="3053"/>
    <n v="3385"/>
    <s v="Manuel Zetina"/>
    <d v="2018-02-05T00:00:00"/>
    <s v="shot"/>
    <s v="gun"/>
    <x v="29"/>
    <x v="0"/>
    <s v="H"/>
    <s v="Colorado Springs"/>
    <s v="CO"/>
    <b v="0"/>
    <s v="attack"/>
    <s v="Not fleeing"/>
    <b v="0"/>
    <s v="armed"/>
    <s v="Gun"/>
  </r>
  <r>
    <n v="3054"/>
    <n v="3386"/>
    <s v="James Benny Hobbs"/>
    <d v="2018-02-06T00:00:00"/>
    <s v="shot"/>
    <s v="unarmed"/>
    <x v="37"/>
    <x v="0"/>
    <s v="W"/>
    <s v="St. Augustine"/>
    <s v="FL"/>
    <b v="0"/>
    <s v="other"/>
    <s v="Not fleeing"/>
    <b v="0"/>
    <s v="unarmed or undetermined or null"/>
    <s v="No Gun"/>
  </r>
  <r>
    <n v="3055"/>
    <n v="3387"/>
    <s v="Alex Duran"/>
    <d v="2018-02-06T00:00:00"/>
    <s v="shot"/>
    <s v="knife"/>
    <x v="20"/>
    <x v="0"/>
    <s v="H"/>
    <s v="Denver"/>
    <s v="CO"/>
    <b v="0"/>
    <s v="other"/>
    <s v="Not fleeing"/>
    <b v="0"/>
    <s v="armed"/>
    <s v="No Gun"/>
  </r>
  <r>
    <n v="3056"/>
    <n v="3388"/>
    <s v="Paul Mono"/>
    <d v="2018-02-06T00:00:00"/>
    <s v="shot"/>
    <s v="gun"/>
    <x v="63"/>
    <x v="0"/>
    <m/>
    <s v="Laguna Woods"/>
    <s v="CA"/>
    <b v="0"/>
    <s v="attack"/>
    <s v="Not fleeing"/>
    <b v="0"/>
    <s v="armed"/>
    <s v="Gun"/>
  </r>
  <r>
    <n v="3057"/>
    <n v="3389"/>
    <s v="Cesar Bautista"/>
    <d v="2018-02-06T00:00:00"/>
    <s v="shot"/>
    <m/>
    <x v="13"/>
    <x v="0"/>
    <s v="H"/>
    <s v="Los Angeles"/>
    <s v="CA"/>
    <b v="0"/>
    <s v="other"/>
    <s v="Car"/>
    <b v="0"/>
    <s v="unarmed or undetermined or null"/>
    <s v="No Gun"/>
  </r>
  <r>
    <n v="3058"/>
    <n v="3390"/>
    <s v="Hugo Steven Selva"/>
    <d v="2018-02-07T00:00:00"/>
    <s v="shot and Tasered"/>
    <m/>
    <x v="6"/>
    <x v="0"/>
    <s v="W"/>
    <s v="Lantana"/>
    <s v="FL"/>
    <b v="0"/>
    <s v="attack"/>
    <s v="Car"/>
    <b v="0"/>
    <s v="unarmed or undetermined or null"/>
    <s v="No Gun"/>
  </r>
  <r>
    <n v="3059"/>
    <n v="3392"/>
    <s v="Lloyd Harris"/>
    <d v="2018-02-08T00:00:00"/>
    <s v="shot"/>
    <s v="BB gun"/>
    <x v="34"/>
    <x v="0"/>
    <s v="W"/>
    <s v="Antioch"/>
    <s v="CA"/>
    <b v="0"/>
    <s v="other"/>
    <s v="Not fleeing"/>
    <b v="0"/>
    <s v="armed"/>
    <s v="No Gun"/>
  </r>
  <r>
    <n v="3060"/>
    <n v="3393"/>
    <s v="Ricardo Colon"/>
    <d v="2018-02-08T00:00:00"/>
    <s v="shot"/>
    <s v="knife"/>
    <x v="7"/>
    <x v="0"/>
    <s v="H"/>
    <s v="Grant-Valkaria"/>
    <s v="FL"/>
    <b v="1"/>
    <s v="other"/>
    <s v="Not fleeing"/>
    <b v="0"/>
    <s v="armed"/>
    <s v="No Gun"/>
  </r>
  <r>
    <n v="3061"/>
    <n v="3394"/>
    <s v="Tierre Guthrie"/>
    <d v="2018-02-09T00:00:00"/>
    <s v="shot"/>
    <s v="gun"/>
    <x v="4"/>
    <x v="0"/>
    <s v="B"/>
    <s v="Locust Grove"/>
    <s v="GA"/>
    <b v="0"/>
    <s v="attack"/>
    <s v="Not fleeing"/>
    <b v="0"/>
    <s v="armed"/>
    <s v="Gun"/>
  </r>
  <r>
    <n v="3062"/>
    <n v="3395"/>
    <s v="TK TK"/>
    <d v="2018-02-09T00:00:00"/>
    <s v="shot"/>
    <m/>
    <x v="46"/>
    <x v="0"/>
    <m/>
    <s v="Atlanta"/>
    <s v="GA"/>
    <b v="0"/>
    <s v="other"/>
    <s v="Car"/>
    <b v="0"/>
    <s v="unarmed or undetermined or null"/>
    <s v="No Gun"/>
  </r>
  <r>
    <n v="3063"/>
    <n v="3402"/>
    <s v="John Hamilton"/>
    <d v="2018-02-09T00:00:00"/>
    <s v="shot"/>
    <s v="gun"/>
    <x v="74"/>
    <x v="0"/>
    <s v="W"/>
    <s v="Flagstaff"/>
    <s v="AZ"/>
    <b v="0"/>
    <s v="other"/>
    <s v="Not fleeing"/>
    <b v="1"/>
    <s v="armed"/>
    <s v="Gun"/>
  </r>
  <r>
    <n v="3064"/>
    <n v="3397"/>
    <s v="Steven Tyler Reed"/>
    <d v="2018-02-10T00:00:00"/>
    <s v="shot"/>
    <s v="undetermined"/>
    <x v="9"/>
    <x v="0"/>
    <s v="W"/>
    <s v="Columbus"/>
    <s v="OH"/>
    <b v="0"/>
    <s v="undetermined"/>
    <s v="Foot"/>
    <b v="0"/>
    <s v="unarmed or undetermined or null"/>
    <s v="No Gun"/>
  </r>
  <r>
    <n v="3065"/>
    <n v="3398"/>
    <s v="TK TK"/>
    <d v="2018-02-10T00:00:00"/>
    <s v="shot"/>
    <s v="gun"/>
    <x v="46"/>
    <x v="0"/>
    <m/>
    <s v="Aurora"/>
    <s v="CO"/>
    <b v="0"/>
    <s v="other"/>
    <s v="Not fleeing"/>
    <b v="0"/>
    <s v="armed"/>
    <s v="Gun"/>
  </r>
  <r>
    <n v="3066"/>
    <n v="3399"/>
    <s v="Sidney T. Richardson"/>
    <d v="2018-02-10T00:00:00"/>
    <s v="shot and Tasered"/>
    <s v="machete"/>
    <x v="26"/>
    <x v="0"/>
    <s v="B"/>
    <s v="Tampa"/>
    <s v="FL"/>
    <b v="0"/>
    <s v="other"/>
    <s v="Not fleeing"/>
    <b v="0"/>
    <s v="armed"/>
    <s v="No Gun"/>
  </r>
  <r>
    <n v="3067"/>
    <n v="3404"/>
    <s v="Michael Weber"/>
    <d v="2018-02-10T00:00:00"/>
    <s v="shot"/>
    <s v="gun"/>
    <x v="51"/>
    <x v="0"/>
    <s v="W"/>
    <s v="Kingman"/>
    <s v="AZ"/>
    <b v="0"/>
    <s v="attack"/>
    <s v="Not fleeing"/>
    <b v="1"/>
    <s v="armed"/>
    <s v="Gun"/>
  </r>
  <r>
    <n v="3068"/>
    <n v="3396"/>
    <s v="Benjamin Gregware"/>
    <d v="2018-02-11T00:00:00"/>
    <s v="shot"/>
    <s v="gun"/>
    <x v="15"/>
    <x v="0"/>
    <s v="W"/>
    <s v="Bolton"/>
    <s v="VT"/>
    <b v="1"/>
    <s v="other"/>
    <s v="Not fleeing"/>
    <b v="0"/>
    <s v="armed"/>
    <s v="Gun"/>
  </r>
  <r>
    <n v="3069"/>
    <n v="3400"/>
    <s v="Mark Daniels"/>
    <d v="2018-02-11T00:00:00"/>
    <s v="shot"/>
    <s v="gun"/>
    <x v="4"/>
    <x v="0"/>
    <s v="B"/>
    <s v="Pittsburgh"/>
    <s v="PA"/>
    <b v="0"/>
    <s v="attack"/>
    <s v="Foot"/>
    <b v="0"/>
    <s v="armed"/>
    <s v="Gun"/>
  </r>
  <r>
    <n v="3070"/>
    <n v="3410"/>
    <s v="TK TK"/>
    <d v="2018-02-11T00:00:00"/>
    <s v="shot"/>
    <s v="gun"/>
    <x v="46"/>
    <x v="0"/>
    <m/>
    <s v="Grant"/>
    <s v="OK"/>
    <b v="0"/>
    <s v="attack"/>
    <s v="Not fleeing"/>
    <b v="0"/>
    <s v="armed"/>
    <s v="Gun"/>
  </r>
  <r>
    <n v="3071"/>
    <n v="3403"/>
    <s v="Raymond Bishop"/>
    <d v="2018-02-12T00:00:00"/>
    <s v="shot"/>
    <s v="gun"/>
    <x v="75"/>
    <x v="0"/>
    <m/>
    <s v="Homestead"/>
    <s v="FL"/>
    <b v="1"/>
    <s v="attack"/>
    <s v="Not fleeing"/>
    <b v="0"/>
    <s v="armed"/>
    <s v="Gun"/>
  </r>
  <r>
    <n v="3072"/>
    <n v="3405"/>
    <s v="Ronnell Foster"/>
    <d v="2018-02-13T00:00:00"/>
    <s v="shot"/>
    <s v="unarmed"/>
    <x v="19"/>
    <x v="0"/>
    <s v="B"/>
    <s v="Vallejo"/>
    <s v="CA"/>
    <b v="0"/>
    <s v="attack"/>
    <s v="Foot"/>
    <b v="0"/>
    <s v="unarmed or undetermined or null"/>
    <s v="No Gun"/>
  </r>
  <r>
    <n v="3073"/>
    <n v="3411"/>
    <s v="Peter Le"/>
    <d v="2018-02-13T00:00:00"/>
    <s v="shot"/>
    <s v="gun and knife"/>
    <x v="50"/>
    <x v="0"/>
    <s v="A"/>
    <s v="Denver"/>
    <s v="CO"/>
    <b v="0"/>
    <s v="other"/>
    <s v="Not fleeing"/>
    <b v="0"/>
    <s v="armed"/>
    <s v="Gun"/>
  </r>
  <r>
    <n v="3074"/>
    <n v="3409"/>
    <s v="TK TK"/>
    <d v="2018-02-14T00:00:00"/>
    <s v="shot"/>
    <s v="gun"/>
    <x v="46"/>
    <x v="0"/>
    <m/>
    <s v="Fort Worth"/>
    <s v="TX"/>
    <b v="0"/>
    <s v="attack"/>
    <s v="Foot"/>
    <b v="0"/>
    <s v="armed"/>
    <s v="Gun"/>
  </r>
  <r>
    <n v="3075"/>
    <n v="3413"/>
    <s v="Jimmy Terry"/>
    <d v="2018-02-14T00:00:00"/>
    <s v="shot"/>
    <s v="knife"/>
    <x v="12"/>
    <x v="0"/>
    <s v="B"/>
    <s v="Merrillville"/>
    <s v="IN"/>
    <b v="1"/>
    <s v="attack"/>
    <s v="Not fleeing"/>
    <b v="0"/>
    <s v="armed"/>
    <s v="No Gun"/>
  </r>
  <r>
    <n v="3076"/>
    <n v="3414"/>
    <s v="Travis D. Tucker"/>
    <d v="2018-02-14T00:00:00"/>
    <s v="shot"/>
    <s v="gun"/>
    <x v="20"/>
    <x v="0"/>
    <s v="W"/>
    <s v="Kokomo"/>
    <s v="IN"/>
    <b v="0"/>
    <s v="other"/>
    <s v="Not fleeing"/>
    <b v="0"/>
    <s v="armed"/>
    <s v="Gun"/>
  </r>
  <r>
    <n v="3077"/>
    <n v="3415"/>
    <s v="Preston Ray Holloway"/>
    <d v="2018-02-14T00:00:00"/>
    <s v="shot"/>
    <s v="gun"/>
    <x v="25"/>
    <x v="0"/>
    <s v="W"/>
    <s v="Belton"/>
    <s v="MO"/>
    <b v="1"/>
    <s v="attack"/>
    <s v="Other"/>
    <b v="0"/>
    <s v="armed"/>
    <s v="Gun"/>
  </r>
  <r>
    <n v="3078"/>
    <n v="3416"/>
    <s v="Donald Fulton"/>
    <d v="2018-02-14T00:00:00"/>
    <s v="shot"/>
    <s v="gun"/>
    <x v="11"/>
    <x v="0"/>
    <s v="W"/>
    <s v="Mobile"/>
    <s v="AL"/>
    <b v="1"/>
    <s v="attack"/>
    <s v="Not fleeing"/>
    <b v="0"/>
    <s v="armed"/>
    <s v="Gun"/>
  </r>
  <r>
    <n v="3079"/>
    <n v="3408"/>
    <s v="Arthur Joseph Gonzales"/>
    <d v="2018-02-15T00:00:00"/>
    <s v="shot"/>
    <s v="gun"/>
    <x v="41"/>
    <x v="0"/>
    <s v="H"/>
    <s v="Mesa"/>
    <s v="AZ"/>
    <b v="0"/>
    <s v="attack"/>
    <s v="Not fleeing"/>
    <b v="0"/>
    <s v="armed"/>
    <s v="Gun"/>
  </r>
  <r>
    <n v="3080"/>
    <n v="3417"/>
    <s v="Fordell Hill"/>
    <d v="2018-02-15T00:00:00"/>
    <s v="shot"/>
    <s v="gun"/>
    <x v="25"/>
    <x v="0"/>
    <s v="N"/>
    <s v="Montezuma Creek"/>
    <s v="UT"/>
    <b v="0"/>
    <s v="attack"/>
    <s v="Car"/>
    <b v="0"/>
    <s v="armed"/>
    <s v="Gun"/>
  </r>
  <r>
    <n v="3081"/>
    <n v="3418"/>
    <s v="Wesley Taylor"/>
    <d v="2018-02-15T00:00:00"/>
    <s v="shot"/>
    <s v="gun"/>
    <x v="48"/>
    <x v="0"/>
    <s v="W"/>
    <s v="Henderson"/>
    <s v="NC"/>
    <b v="0"/>
    <s v="attack"/>
    <s v="Not fleeing"/>
    <b v="0"/>
    <s v="armed"/>
    <s v="Gun"/>
  </r>
  <r>
    <n v="3082"/>
    <n v="3420"/>
    <s v="Tim Berger"/>
    <d v="2018-02-16T00:00:00"/>
    <s v="shot"/>
    <s v="unknown weapon"/>
    <x v="37"/>
    <x v="0"/>
    <s v="W"/>
    <s v="Cocoa Beach"/>
    <s v="FL"/>
    <b v="1"/>
    <s v="undetermined"/>
    <m/>
    <b v="0"/>
    <s v="armed"/>
    <s v="No Gun"/>
  </r>
  <r>
    <n v="3083"/>
    <n v="3421"/>
    <s v="Odrey Paul Reed"/>
    <d v="2018-02-16T00:00:00"/>
    <s v="shot"/>
    <s v="undetermined"/>
    <x v="4"/>
    <x v="0"/>
    <s v="W"/>
    <s v="Sissonville"/>
    <s v="WV"/>
    <b v="1"/>
    <s v="undetermined"/>
    <m/>
    <b v="0"/>
    <s v="unarmed or undetermined or null"/>
    <s v="No Gun"/>
  </r>
  <r>
    <n v="3084"/>
    <n v="3422"/>
    <s v="Lamar Green"/>
    <d v="2018-02-17T00:00:00"/>
    <s v="shot"/>
    <s v="gun"/>
    <x v="14"/>
    <x v="0"/>
    <s v="B"/>
    <s v="Inwood"/>
    <s v="WV"/>
    <b v="0"/>
    <s v="attack"/>
    <s v="Not fleeing"/>
    <b v="0"/>
    <s v="armed"/>
    <s v="Gun"/>
  </r>
  <r>
    <n v="3085"/>
    <n v="3423"/>
    <s v="Ryan Batchelder"/>
    <d v="2018-02-17T00:00:00"/>
    <s v="shot"/>
    <m/>
    <x v="14"/>
    <x v="0"/>
    <s v="W"/>
    <s v="Hernando"/>
    <s v="FL"/>
    <b v="0"/>
    <s v="other"/>
    <s v="Not fleeing"/>
    <b v="0"/>
    <s v="unarmed or undetermined or null"/>
    <s v="No Gun"/>
  </r>
  <r>
    <n v="3086"/>
    <n v="3424"/>
    <s v="Nathaniel Montoya"/>
    <d v="2018-02-17T00:00:00"/>
    <s v="shot"/>
    <m/>
    <x v="2"/>
    <x v="0"/>
    <s v="H"/>
    <s v="Las Cruces"/>
    <s v="NM"/>
    <b v="0"/>
    <s v="other"/>
    <s v="Car"/>
    <b v="0"/>
    <s v="unarmed or undetermined or null"/>
    <s v="No Gun"/>
  </r>
  <r>
    <n v="3087"/>
    <n v="3425"/>
    <s v="Paul Stanley Strickland"/>
    <d v="2018-02-17T00:00:00"/>
    <s v="shot"/>
    <s v="gun"/>
    <x v="59"/>
    <x v="0"/>
    <s v="W"/>
    <s v="Catoosa"/>
    <s v="OK"/>
    <b v="0"/>
    <s v="attack"/>
    <s v="Not fleeing"/>
    <b v="0"/>
    <s v="armed"/>
    <s v="Gun"/>
  </r>
  <r>
    <n v="3088"/>
    <n v="3426"/>
    <s v="Ernest Manuel Montelongo"/>
    <d v="2018-02-18T00:00:00"/>
    <s v="shot"/>
    <s v="gun"/>
    <x v="19"/>
    <x v="0"/>
    <s v="H"/>
    <s v="Guadalupe County"/>
    <s v="TX"/>
    <b v="0"/>
    <s v="attack"/>
    <s v="Car"/>
    <b v="0"/>
    <s v="armed"/>
    <s v="Gun"/>
  </r>
  <r>
    <n v="3089"/>
    <n v="3406"/>
    <s v="Jason Seavers"/>
    <d v="2018-02-19T00:00:00"/>
    <s v="shot"/>
    <s v="gun"/>
    <x v="11"/>
    <x v="0"/>
    <m/>
    <s v="Seattle"/>
    <s v="WA"/>
    <b v="0"/>
    <s v="attack"/>
    <s v="Not fleeing"/>
    <b v="0"/>
    <s v="armed"/>
    <s v="Gun"/>
  </r>
  <r>
    <n v="3090"/>
    <n v="3407"/>
    <s v="Thomas Vincent Alvarez"/>
    <d v="2018-02-19T00:00:00"/>
    <s v="shot"/>
    <s v="gun"/>
    <x v="2"/>
    <x v="0"/>
    <s v="H"/>
    <s v="Austin"/>
    <s v="TX"/>
    <b v="1"/>
    <s v="attack"/>
    <s v="Other"/>
    <b v="0"/>
    <s v="armed"/>
    <s v="Gun"/>
  </r>
  <r>
    <n v="3091"/>
    <n v="3412"/>
    <s v="Lawrence Shaw"/>
    <d v="2018-02-19T00:00:00"/>
    <s v="shot"/>
    <s v="knife"/>
    <x v="35"/>
    <x v="0"/>
    <s v="B"/>
    <s v="Denton"/>
    <s v="TX"/>
    <b v="0"/>
    <s v="other"/>
    <s v="Foot"/>
    <b v="1"/>
    <s v="armed"/>
    <s v="No Gun"/>
  </r>
  <r>
    <n v="3092"/>
    <n v="3427"/>
    <s v="Glenn Tyndell"/>
    <d v="2018-02-21T00:00:00"/>
    <s v="shot"/>
    <s v="gun"/>
    <x v="13"/>
    <x v="0"/>
    <s v="B"/>
    <s v="Fort Washington"/>
    <s v="MD"/>
    <b v="0"/>
    <s v="attack"/>
    <s v="Car"/>
    <b v="0"/>
    <s v="armed"/>
    <s v="Gun"/>
  </r>
  <r>
    <n v="3093"/>
    <n v="3428"/>
    <s v="Lonnie Smith"/>
    <d v="2018-02-21T00:00:00"/>
    <s v="shot"/>
    <s v="gun"/>
    <x v="27"/>
    <x v="0"/>
    <s v="B"/>
    <s v="Montgomery"/>
    <s v="AL"/>
    <b v="0"/>
    <s v="attack"/>
    <s v="Foot"/>
    <b v="0"/>
    <s v="armed"/>
    <s v="Gun"/>
  </r>
  <r>
    <n v="3094"/>
    <n v="3429"/>
    <s v="Michael Andrew Schieffer"/>
    <d v="2018-02-21T00:00:00"/>
    <s v="shot"/>
    <s v="gun"/>
    <x v="25"/>
    <x v="0"/>
    <s v="W"/>
    <s v="Stutsman County"/>
    <s v="ND"/>
    <b v="0"/>
    <s v="attack"/>
    <s v="Car"/>
    <b v="0"/>
    <s v="armed"/>
    <s v="Gun"/>
  </r>
  <r>
    <n v="3095"/>
    <n v="3430"/>
    <s v="Edward Hallinan"/>
    <d v="2018-02-21T00:00:00"/>
    <s v="shot"/>
    <s v="gun"/>
    <x v="4"/>
    <x v="0"/>
    <s v="B"/>
    <s v="Phoenix"/>
    <s v="AZ"/>
    <b v="0"/>
    <s v="attack"/>
    <s v="Car"/>
    <b v="0"/>
    <s v="armed"/>
    <s v="Gun"/>
  </r>
  <r>
    <n v="3096"/>
    <n v="3440"/>
    <s v="Lee Edward Bonner"/>
    <d v="2018-02-21T00:00:00"/>
    <s v="shot"/>
    <s v="gun"/>
    <x v="13"/>
    <x v="0"/>
    <s v="B"/>
    <s v="Jackson"/>
    <s v="MS"/>
    <b v="0"/>
    <s v="attack"/>
    <s v="Foot"/>
    <b v="0"/>
    <s v="armed"/>
    <s v="Gun"/>
  </r>
  <r>
    <n v="3097"/>
    <n v="3441"/>
    <s v="Darion Baker"/>
    <d v="2018-02-21T00:00:00"/>
    <s v="shot"/>
    <s v="undetermined"/>
    <x v="6"/>
    <x v="0"/>
    <s v="B"/>
    <s v="Stratford"/>
    <s v="TX"/>
    <b v="0"/>
    <s v="undetermined"/>
    <m/>
    <b v="0"/>
    <s v="unarmed or undetermined or null"/>
    <s v="No Gun"/>
  </r>
  <r>
    <n v="3098"/>
    <n v="3431"/>
    <s v="Joshua D. Babb"/>
    <d v="2018-02-22T00:00:00"/>
    <s v="shot"/>
    <s v="gun"/>
    <x v="36"/>
    <x v="0"/>
    <s v="B"/>
    <s v="Church Hill"/>
    <s v="TN"/>
    <b v="0"/>
    <s v="other"/>
    <m/>
    <b v="0"/>
    <s v="armed"/>
    <s v="Gun"/>
  </r>
  <r>
    <n v="3099"/>
    <n v="3432"/>
    <s v="Jacob Uptain"/>
    <d v="2018-02-22T00:00:00"/>
    <s v="shot"/>
    <s v="gun"/>
    <x v="25"/>
    <x v="0"/>
    <s v="W"/>
    <s v="Phoenix"/>
    <s v="AZ"/>
    <b v="0"/>
    <s v="other"/>
    <s v="Foot"/>
    <b v="0"/>
    <s v="armed"/>
    <s v="Gun"/>
  </r>
  <r>
    <n v="3100"/>
    <n v="3434"/>
    <s v="Mario Dantoni Bass"/>
    <d v="2018-02-23T00:00:00"/>
    <s v="shot"/>
    <s v="undetermined"/>
    <x v="13"/>
    <x v="0"/>
    <s v="B"/>
    <s v="Woodbridge"/>
    <s v="VA"/>
    <b v="0"/>
    <s v="other"/>
    <s v="Foot"/>
    <b v="0"/>
    <s v="unarmed or undetermined or null"/>
    <s v="No Gun"/>
  </r>
  <r>
    <n v="3101"/>
    <n v="3435"/>
    <s v="Douglas Kemp"/>
    <d v="2018-02-23T00:00:00"/>
    <s v="shot"/>
    <s v="toy weapon"/>
    <x v="48"/>
    <x v="0"/>
    <s v="W"/>
    <s v="Evansville"/>
    <s v="IN"/>
    <b v="0"/>
    <s v="other"/>
    <s v="Not fleeing"/>
    <b v="0"/>
    <s v="armed"/>
    <s v="No Gun"/>
  </r>
  <r>
    <n v="3102"/>
    <n v="3442"/>
    <s v="Haydon Taylor"/>
    <d v="2018-02-25T00:00:00"/>
    <s v="shot"/>
    <s v="knife"/>
    <x v="9"/>
    <x v="0"/>
    <s v="B"/>
    <s v="Oklahoma City"/>
    <s v="OK"/>
    <b v="0"/>
    <s v="attack"/>
    <s v="Not fleeing"/>
    <b v="0"/>
    <s v="armed"/>
    <s v="No Gun"/>
  </r>
  <r>
    <n v="3103"/>
    <n v="3444"/>
    <s v="Douglas Oneyear"/>
    <d v="2018-02-25T00:00:00"/>
    <s v="shot"/>
    <s v="sword"/>
    <x v="16"/>
    <x v="0"/>
    <s v="W"/>
    <s v="Casper"/>
    <s v="WY"/>
    <b v="0"/>
    <s v="other"/>
    <s v="Foot"/>
    <b v="0"/>
    <s v="armed"/>
    <s v="No Gun"/>
  </r>
  <r>
    <n v="3104"/>
    <n v="3445"/>
    <s v="TK TK"/>
    <d v="2018-02-25T00:00:00"/>
    <s v="shot"/>
    <s v="gun"/>
    <x v="46"/>
    <x v="0"/>
    <s v="H"/>
    <s v="Los Angeles"/>
    <s v="CA"/>
    <b v="0"/>
    <s v="attack"/>
    <s v="Not fleeing"/>
    <b v="0"/>
    <s v="armed"/>
    <s v="Gun"/>
  </r>
  <r>
    <n v="3105"/>
    <n v="3437"/>
    <s v="Aaron Clifford Fike"/>
    <d v="2018-02-26T00:00:00"/>
    <s v="shot"/>
    <s v="gun"/>
    <x v="25"/>
    <x v="0"/>
    <s v="W"/>
    <s v="Crawford County"/>
    <s v="OH"/>
    <b v="0"/>
    <s v="attack"/>
    <s v="Foot"/>
    <b v="0"/>
    <s v="armed"/>
    <s v="Gun"/>
  </r>
  <r>
    <n v="3106"/>
    <n v="3438"/>
    <s v="Joshua Kinnard"/>
    <d v="2018-02-26T00:00:00"/>
    <s v="shot"/>
    <s v="gun"/>
    <x v="13"/>
    <x v="0"/>
    <s v="W"/>
    <s v="Gilbert"/>
    <s v="AZ"/>
    <b v="0"/>
    <s v="attack"/>
    <m/>
    <b v="0"/>
    <s v="armed"/>
    <s v="Gun"/>
  </r>
  <r>
    <n v="3107"/>
    <n v="3439"/>
    <s v="Ethan Straub"/>
    <d v="2018-02-26T00:00:00"/>
    <s v="shot"/>
    <s v="gun"/>
    <x v="9"/>
    <x v="0"/>
    <s v="W"/>
    <s v="Wamego"/>
    <s v="KS"/>
    <b v="0"/>
    <s v="attack"/>
    <s v="Not fleeing"/>
    <b v="0"/>
    <s v="armed"/>
    <s v="Gun"/>
  </r>
  <r>
    <n v="3108"/>
    <n v="3443"/>
    <s v="Orbel Nazarians"/>
    <d v="2018-02-26T00:00:00"/>
    <s v="shot and Tasered"/>
    <s v="machete"/>
    <x v="6"/>
    <x v="0"/>
    <s v="W"/>
    <s v="Los Angeles"/>
    <s v="CA"/>
    <b v="1"/>
    <s v="other"/>
    <s v="Not fleeing"/>
    <b v="1"/>
    <s v="armed"/>
    <s v="No Gun"/>
  </r>
  <r>
    <n v="3109"/>
    <n v="3446"/>
    <s v="William Watson"/>
    <d v="2018-02-26T00:00:00"/>
    <s v="shot"/>
    <s v="gun"/>
    <x v="34"/>
    <x v="0"/>
    <s v="B"/>
    <s v="St. Louis"/>
    <s v="MO"/>
    <b v="0"/>
    <s v="attack"/>
    <s v="Not fleeing"/>
    <b v="0"/>
    <s v="armed"/>
    <s v="Gun"/>
  </r>
  <r>
    <n v="3110"/>
    <n v="3447"/>
    <s v="Marlon Smith"/>
    <d v="2018-02-27T00:00:00"/>
    <s v="shot"/>
    <s v="gun"/>
    <x v="20"/>
    <x v="0"/>
    <s v="B"/>
    <s v="Dallas"/>
    <s v="TX"/>
    <b v="0"/>
    <s v="attack"/>
    <s v="Not fleeing"/>
    <b v="0"/>
    <s v="armed"/>
    <s v="Gun"/>
  </r>
  <r>
    <n v="3111"/>
    <n v="3448"/>
    <s v="Dustin James Case"/>
    <d v="2018-02-27T00:00:00"/>
    <s v="shot"/>
    <s v="gun"/>
    <x v="45"/>
    <x v="0"/>
    <s v="W"/>
    <s v="Chester"/>
    <s v="SC"/>
    <b v="0"/>
    <s v="other"/>
    <s v="Car"/>
    <b v="1"/>
    <s v="armed"/>
    <s v="Gun"/>
  </r>
  <r>
    <n v="3112"/>
    <n v="3449"/>
    <s v="Curtis Bradley Ware"/>
    <d v="2018-02-27T00:00:00"/>
    <s v="shot"/>
    <s v="gun"/>
    <x v="19"/>
    <x v="0"/>
    <s v="W"/>
    <s v="Coeur d'Alene"/>
    <s v="ID"/>
    <b v="0"/>
    <s v="attack"/>
    <s v="Not fleeing"/>
    <b v="0"/>
    <s v="armed"/>
    <s v="Gun"/>
  </r>
  <r>
    <n v="3113"/>
    <n v="3450"/>
    <s v="Qawi A. Muhammad"/>
    <d v="2018-02-28T00:00:00"/>
    <s v="shot"/>
    <s v="gun"/>
    <x v="26"/>
    <x v="0"/>
    <s v="B"/>
    <s v="Orlando"/>
    <s v="FL"/>
    <b v="0"/>
    <s v="attack"/>
    <s v="Not fleeing"/>
    <b v="0"/>
    <s v="armed"/>
    <s v="Gun"/>
  </r>
  <r>
    <n v="3114"/>
    <n v="3451"/>
    <s v="Timothy M. Gray"/>
    <d v="2018-03-01T00:00:00"/>
    <s v="shot"/>
    <s v="machete"/>
    <x v="34"/>
    <x v="0"/>
    <s v="B"/>
    <s v="Henrico"/>
    <s v="VA"/>
    <b v="0"/>
    <s v="other"/>
    <s v="Car"/>
    <b v="0"/>
    <s v="armed"/>
    <s v="No Gun"/>
  </r>
  <r>
    <n v="3115"/>
    <n v="3466"/>
    <s v="Joel Jacobo"/>
    <d v="2018-03-01T00:00:00"/>
    <s v="shot"/>
    <s v="unknown weapon"/>
    <x v="20"/>
    <x v="0"/>
    <s v="H"/>
    <s v="Tucson"/>
    <s v="AZ"/>
    <b v="0"/>
    <s v="other"/>
    <s v="Not fleeing"/>
    <b v="0"/>
    <s v="armed"/>
    <s v="No Gun"/>
  </r>
  <r>
    <n v="3116"/>
    <n v="3453"/>
    <s v="Jose D. Gomez Burgos"/>
    <d v="2018-03-02T00:00:00"/>
    <s v="shot"/>
    <s v="unknown weapon"/>
    <x v="20"/>
    <x v="0"/>
    <s v="H"/>
    <s v="Bristol Township"/>
    <s v="PA"/>
    <b v="0"/>
    <s v="other"/>
    <s v="Not fleeing"/>
    <b v="0"/>
    <s v="armed"/>
    <s v="No Gun"/>
  </r>
  <r>
    <n v="3117"/>
    <n v="3454"/>
    <s v="Stephen Hudak"/>
    <d v="2018-03-02T00:00:00"/>
    <s v="shot"/>
    <s v="gun"/>
    <x v="52"/>
    <x v="0"/>
    <s v="W"/>
    <s v="Glendale"/>
    <s v="AZ"/>
    <b v="0"/>
    <s v="attack"/>
    <s v="Foot"/>
    <b v="0"/>
    <s v="armed"/>
    <s v="Gun"/>
  </r>
  <r>
    <n v="3118"/>
    <n v="3458"/>
    <s v="Christopher Race"/>
    <d v="2018-03-02T00:00:00"/>
    <s v="shot"/>
    <s v="knife"/>
    <x v="16"/>
    <x v="0"/>
    <s v="W"/>
    <s v="Mesa"/>
    <s v="AZ"/>
    <b v="0"/>
    <s v="other"/>
    <s v="Not fleeing"/>
    <b v="0"/>
    <s v="armed"/>
    <s v="No Gun"/>
  </r>
  <r>
    <n v="3119"/>
    <n v="3459"/>
    <s v="TK TK"/>
    <d v="2018-03-02T00:00:00"/>
    <s v="shot"/>
    <s v="undetermined"/>
    <x v="10"/>
    <x v="0"/>
    <m/>
    <s v="Santa Ana"/>
    <s v="CA"/>
    <b v="0"/>
    <s v="undetermined"/>
    <s v="Not fleeing"/>
    <b v="0"/>
    <s v="unarmed or undetermined or null"/>
    <s v="No Gun"/>
  </r>
  <r>
    <n v="3120"/>
    <n v="3460"/>
    <s v="Erik Dunham"/>
    <d v="2018-03-02T00:00:00"/>
    <s v="shot"/>
    <s v="gun"/>
    <x v="26"/>
    <x v="0"/>
    <s v="W"/>
    <s v="Scottsdale"/>
    <s v="AZ"/>
    <b v="0"/>
    <s v="other"/>
    <s v="Not fleeing"/>
    <b v="0"/>
    <s v="armed"/>
    <s v="Gun"/>
  </r>
  <r>
    <n v="3121"/>
    <n v="3465"/>
    <s v="James Vaughn"/>
    <d v="2018-03-02T00:00:00"/>
    <s v="shot"/>
    <s v="unknown weapon"/>
    <x v="17"/>
    <x v="0"/>
    <s v="B"/>
    <s v="Clarksville"/>
    <s v="TX"/>
    <b v="0"/>
    <s v="attack"/>
    <s v="Not fleeing"/>
    <b v="1"/>
    <s v="armed"/>
    <s v="No Gun"/>
  </r>
  <r>
    <n v="3122"/>
    <n v="3455"/>
    <s v="Amanda Alvarez"/>
    <d v="2018-03-03T00:00:00"/>
    <s v="shot"/>
    <s v="piece of wood"/>
    <x v="38"/>
    <x v="1"/>
    <s v="H"/>
    <s v="Pima County"/>
    <s v="AZ"/>
    <b v="0"/>
    <s v="other"/>
    <s v="Not fleeing"/>
    <b v="0"/>
    <s v="armed"/>
    <s v="No Gun"/>
  </r>
  <r>
    <n v="3123"/>
    <n v="3457"/>
    <s v="Michael McEntee"/>
    <d v="2018-03-03T00:00:00"/>
    <s v="shot"/>
    <s v="gun"/>
    <x v="66"/>
    <x v="0"/>
    <m/>
    <s v="Johnson County"/>
    <s v="MO"/>
    <b v="0"/>
    <s v="attack"/>
    <s v="Not fleeing"/>
    <b v="0"/>
    <s v="armed"/>
    <s v="Gun"/>
  </r>
  <r>
    <n v="3124"/>
    <n v="3467"/>
    <s v="Marvin McMillian"/>
    <d v="2018-03-03T00:00:00"/>
    <s v="shot"/>
    <s v="gun"/>
    <x v="11"/>
    <x v="0"/>
    <s v="B"/>
    <s v="Gulfport"/>
    <s v="MS"/>
    <b v="0"/>
    <s v="attack"/>
    <s v="Not fleeing"/>
    <b v="0"/>
    <s v="armed"/>
    <s v="Gun"/>
  </r>
  <r>
    <n v="3125"/>
    <n v="3462"/>
    <s v="Angel Luis Ortiz"/>
    <d v="2018-03-04T00:00:00"/>
    <s v="shot"/>
    <s v="toy weapon"/>
    <x v="46"/>
    <x v="0"/>
    <s v="H"/>
    <s v="Abington Township"/>
    <s v="PA"/>
    <b v="0"/>
    <s v="other"/>
    <s v="Not fleeing"/>
    <b v="0"/>
    <s v="armed"/>
    <s v="No Gun"/>
  </r>
  <r>
    <n v="3126"/>
    <n v="3452"/>
    <s v="Brandon Kuhlman"/>
    <d v="2018-03-05T00:00:00"/>
    <s v="shot"/>
    <s v="gun"/>
    <x v="14"/>
    <x v="0"/>
    <s v="W"/>
    <s v="Sandpoint"/>
    <s v="ID"/>
    <b v="1"/>
    <s v="attack"/>
    <s v="Not fleeing"/>
    <b v="0"/>
    <s v="armed"/>
    <s v="Gun"/>
  </r>
  <r>
    <n v="3127"/>
    <n v="3461"/>
    <s v="David Willoughby"/>
    <d v="2018-03-05T00:00:00"/>
    <s v="shot"/>
    <s v="toy weapon"/>
    <x v="19"/>
    <x v="0"/>
    <s v="W"/>
    <s v="Carroll County"/>
    <s v="GA"/>
    <b v="0"/>
    <s v="attack"/>
    <s v="Not fleeing"/>
    <b v="0"/>
    <s v="armed"/>
    <s v="No Gun"/>
  </r>
  <r>
    <n v="3128"/>
    <n v="3463"/>
    <s v="Ryan L. Smith"/>
    <d v="2018-03-05T00:00:00"/>
    <s v="shot"/>
    <s v="knife"/>
    <x v="52"/>
    <x v="0"/>
    <s v="W"/>
    <s v="Lakeland"/>
    <s v="FL"/>
    <b v="1"/>
    <s v="other"/>
    <s v="Foot"/>
    <b v="0"/>
    <s v="armed"/>
    <s v="No Gun"/>
  </r>
  <r>
    <n v="3129"/>
    <n v="3464"/>
    <s v="Robert Lewis Yates"/>
    <d v="2018-03-05T00:00:00"/>
    <s v="shot"/>
    <s v="gun"/>
    <x v="63"/>
    <x v="0"/>
    <s v="W"/>
    <s v="Barnwell"/>
    <s v="AL"/>
    <b v="0"/>
    <s v="attack"/>
    <s v="Not fleeing"/>
    <b v="0"/>
    <s v="armed"/>
    <s v="Gun"/>
  </r>
  <r>
    <n v="3130"/>
    <n v="3469"/>
    <s v="TK TK"/>
    <d v="2018-03-05T00:00:00"/>
    <s v="shot"/>
    <s v="gun"/>
    <x v="46"/>
    <x v="0"/>
    <m/>
    <s v="Kansas City"/>
    <s v="MO"/>
    <b v="0"/>
    <s v="attack"/>
    <m/>
    <b v="0"/>
    <s v="armed"/>
    <s v="Gun"/>
  </r>
  <r>
    <n v="3131"/>
    <n v="3472"/>
    <s v="Steven Dalton"/>
    <d v="2018-03-05T00:00:00"/>
    <s v="shot"/>
    <s v="gun"/>
    <x v="7"/>
    <x v="0"/>
    <s v="W"/>
    <s v="Oil Springs"/>
    <s v="KY"/>
    <b v="1"/>
    <s v="attack"/>
    <s v="Not fleeing"/>
    <b v="0"/>
    <s v="armed"/>
    <s v="Gun"/>
  </r>
  <r>
    <n v="3132"/>
    <n v="3474"/>
    <s v="Andrew Rossi"/>
    <d v="2018-03-05T00:00:00"/>
    <s v="shot"/>
    <s v="knife"/>
    <x v="9"/>
    <x v="0"/>
    <s v="W"/>
    <s v="Farmington"/>
    <s v="NM"/>
    <b v="0"/>
    <s v="other"/>
    <s v="Not fleeing"/>
    <b v="0"/>
    <s v="armed"/>
    <s v="No Gun"/>
  </r>
  <r>
    <n v="3133"/>
    <n v="3475"/>
    <s v="Michael Kline"/>
    <d v="2018-03-06T00:00:00"/>
    <s v="shot"/>
    <s v="gun"/>
    <x v="34"/>
    <x v="0"/>
    <s v="W"/>
    <s v="North Manchester"/>
    <s v="IN"/>
    <b v="0"/>
    <s v="attack"/>
    <s v="Not fleeing"/>
    <b v="1"/>
    <s v="armed"/>
    <s v="Gun"/>
  </r>
  <r>
    <n v="3134"/>
    <n v="3476"/>
    <s v="Michael Reynolds"/>
    <d v="2018-03-06T00:00:00"/>
    <s v="shot"/>
    <s v="gun"/>
    <x v="16"/>
    <x v="0"/>
    <s v="W"/>
    <s v="Terre Haute"/>
    <s v="IN"/>
    <b v="1"/>
    <s v="attack"/>
    <s v="Not fleeing"/>
    <b v="0"/>
    <s v="armed"/>
    <s v="Gun"/>
  </r>
  <r>
    <n v="3135"/>
    <n v="3477"/>
    <s v="Steven Peters"/>
    <d v="2018-03-06T00:00:00"/>
    <s v="shot"/>
    <s v="gun"/>
    <x v="59"/>
    <x v="0"/>
    <s v="W"/>
    <s v="Pueblo"/>
    <s v="CO"/>
    <b v="0"/>
    <s v="attack"/>
    <s v="Foot"/>
    <b v="0"/>
    <s v="armed"/>
    <s v="Gun"/>
  </r>
  <r>
    <n v="3136"/>
    <n v="3478"/>
    <s v="Jesus Delgado-Duarte"/>
    <d v="2018-03-06T00:00:00"/>
    <s v="shot"/>
    <s v="gun"/>
    <x v="29"/>
    <x v="0"/>
    <s v="H"/>
    <s v="San Francisco"/>
    <s v="CA"/>
    <b v="0"/>
    <s v="attack"/>
    <s v="Not fleeing"/>
    <b v="0"/>
    <s v="armed"/>
    <s v="Gun"/>
  </r>
  <r>
    <n v="3137"/>
    <n v="3480"/>
    <s v="Louis Troy Risinger"/>
    <d v="2018-03-06T00:00:00"/>
    <s v="shot"/>
    <s v="gun"/>
    <x v="66"/>
    <x v="0"/>
    <s v="W"/>
    <s v="Shelbyville"/>
    <s v="TX"/>
    <b v="0"/>
    <s v="other"/>
    <s v="Not fleeing"/>
    <b v="0"/>
    <s v="armed"/>
    <s v="Gun"/>
  </r>
  <r>
    <n v="3138"/>
    <n v="3481"/>
    <s v="James E. Waters"/>
    <d v="2018-03-06T00:00:00"/>
    <s v="shot"/>
    <s v="gun"/>
    <x v="13"/>
    <x v="0"/>
    <s v="B"/>
    <s v="Clinton"/>
    <s v="MO"/>
    <b v="1"/>
    <s v="attack"/>
    <s v="Not fleeing"/>
    <b v="0"/>
    <s v="armed"/>
    <s v="Gun"/>
  </r>
  <r>
    <n v="3139"/>
    <n v="3479"/>
    <s v="Donald McFarlane"/>
    <d v="2018-03-07T00:00:00"/>
    <s v="shot"/>
    <s v="gun"/>
    <x v="0"/>
    <x v="0"/>
    <s v="W"/>
    <s v="Long Beach"/>
    <s v="CA"/>
    <b v="0"/>
    <s v="attack"/>
    <s v="Not fleeing"/>
    <b v="0"/>
    <s v="armed"/>
    <s v="Gun"/>
  </r>
  <r>
    <n v="3140"/>
    <n v="3482"/>
    <s v="Victor Ancira"/>
    <d v="2018-03-07T00:00:00"/>
    <s v="shot and Tasered"/>
    <s v="pick-axe"/>
    <x v="42"/>
    <x v="0"/>
    <s v="H"/>
    <s v="Austin"/>
    <s v="TX"/>
    <b v="1"/>
    <s v="other"/>
    <s v="Not fleeing"/>
    <b v="0"/>
    <s v="armed"/>
    <s v="No Gun"/>
  </r>
  <r>
    <n v="3141"/>
    <n v="3483"/>
    <s v="Jamil Harvey"/>
    <d v="2018-03-08T00:00:00"/>
    <s v="shot"/>
    <s v="gun"/>
    <x v="20"/>
    <x v="0"/>
    <s v="B"/>
    <s v="Spotsylvania"/>
    <s v="VA"/>
    <b v="0"/>
    <s v="attack"/>
    <s v="Other"/>
    <b v="0"/>
    <s v="armed"/>
    <s v="Gun"/>
  </r>
  <r>
    <n v="3142"/>
    <n v="3484"/>
    <s v="TK TK"/>
    <d v="2018-03-08T00:00:00"/>
    <s v="shot"/>
    <s v="undetermined"/>
    <x v="46"/>
    <x v="2"/>
    <m/>
    <s v="Jurupa Valley"/>
    <s v="CA"/>
    <b v="0"/>
    <s v="undetermined"/>
    <s v="Not fleeing"/>
    <b v="0"/>
    <s v="unarmed or undetermined or null"/>
    <s v="No Gun"/>
  </r>
  <r>
    <n v="3143"/>
    <n v="3493"/>
    <s v="TK TK"/>
    <d v="2018-03-08T00:00:00"/>
    <s v="shot"/>
    <s v="toy weapon"/>
    <x v="46"/>
    <x v="0"/>
    <m/>
    <s v="Pottstown"/>
    <s v="PA"/>
    <b v="1"/>
    <s v="other"/>
    <s v="Not fleeing"/>
    <b v="0"/>
    <s v="armed"/>
    <s v="No Gun"/>
  </r>
  <r>
    <n v="3144"/>
    <n v="3494"/>
    <s v="Dwight Heckman"/>
    <d v="2018-03-08T00:00:00"/>
    <s v="shot"/>
    <s v="gun"/>
    <x v="25"/>
    <x v="0"/>
    <s v="N"/>
    <s v="Pilot Station"/>
    <s v="AK"/>
    <b v="0"/>
    <s v="attack"/>
    <s v="Foot"/>
    <b v="0"/>
    <s v="armed"/>
    <s v="Gun"/>
  </r>
  <r>
    <n v="3145"/>
    <n v="3485"/>
    <s v="Alkeeta Allena Walker"/>
    <d v="2018-03-09T00:00:00"/>
    <s v="shot"/>
    <s v="knife"/>
    <x v="3"/>
    <x v="1"/>
    <s v="W"/>
    <s v="Tarpon Springs"/>
    <s v="FL"/>
    <b v="0"/>
    <s v="other"/>
    <s v="Not fleeing"/>
    <b v="0"/>
    <s v="armed"/>
    <s v="No Gun"/>
  </r>
  <r>
    <n v="3146"/>
    <n v="3492"/>
    <s v="David Gardea"/>
    <d v="2018-03-09T00:00:00"/>
    <s v="shot"/>
    <s v="gun"/>
    <x v="25"/>
    <x v="0"/>
    <s v="H"/>
    <s v="Phoenix"/>
    <s v="AZ"/>
    <b v="0"/>
    <s v="attack"/>
    <s v="Foot"/>
    <b v="0"/>
    <s v="armed"/>
    <s v="Gun"/>
  </r>
  <r>
    <n v="3147"/>
    <n v="3488"/>
    <s v="Daniel Stacey Reynolds"/>
    <d v="2018-03-10T00:00:00"/>
    <s v="shot"/>
    <s v="gun"/>
    <x v="45"/>
    <x v="0"/>
    <m/>
    <s v="Hillsboro"/>
    <s v="OR"/>
    <b v="1"/>
    <s v="attack"/>
    <s v="Not fleeing"/>
    <b v="0"/>
    <s v="armed"/>
    <s v="Gun"/>
  </r>
  <r>
    <n v="3148"/>
    <n v="3491"/>
    <s v="Orion Godbout"/>
    <d v="2018-03-10T00:00:00"/>
    <s v="shot"/>
    <s v="gun"/>
    <x v="35"/>
    <x v="0"/>
    <s v="H"/>
    <s v="Fontana"/>
    <s v="CA"/>
    <b v="0"/>
    <s v="attack"/>
    <s v="Not fleeing"/>
    <b v="0"/>
    <s v="armed"/>
    <s v="Gun"/>
  </r>
  <r>
    <n v="3149"/>
    <n v="3486"/>
    <s v="Joshua Pawlik"/>
    <d v="2018-03-11T00:00:00"/>
    <s v="shot"/>
    <s v="gun"/>
    <x v="3"/>
    <x v="0"/>
    <s v="W"/>
    <s v="Oakland"/>
    <s v="CA"/>
    <b v="1"/>
    <s v="attack"/>
    <s v="Not fleeing"/>
    <b v="0"/>
    <s v="armed"/>
    <s v="Gun"/>
  </r>
  <r>
    <n v="3150"/>
    <n v="3498"/>
    <s v="Andy Lucero"/>
    <d v="2018-03-11T00:00:00"/>
    <s v="shot"/>
    <m/>
    <x v="26"/>
    <x v="0"/>
    <s v="W"/>
    <s v="Fort Sumner"/>
    <s v="NM"/>
    <b v="0"/>
    <s v="other"/>
    <m/>
    <b v="0"/>
    <s v="unarmed or undetermined or null"/>
    <s v="No Gun"/>
  </r>
  <r>
    <n v="3151"/>
    <n v="3499"/>
    <s v="Juan Garcia Alvarez"/>
    <d v="2018-03-11T00:00:00"/>
    <s v="shot"/>
    <s v="gun"/>
    <x v="41"/>
    <x v="0"/>
    <s v="H"/>
    <s v="Midland"/>
    <s v="TX"/>
    <b v="0"/>
    <s v="attack"/>
    <s v="Not fleeing"/>
    <b v="0"/>
    <s v="armed"/>
    <s v="Gun"/>
  </r>
  <r>
    <n v="3152"/>
    <n v="3487"/>
    <s v="Decynthia Clements"/>
    <d v="2018-03-12T00:00:00"/>
    <s v="shot"/>
    <s v="knife"/>
    <x v="8"/>
    <x v="1"/>
    <s v="B"/>
    <s v="Elgin"/>
    <s v="IL"/>
    <b v="0"/>
    <s v="other"/>
    <s v="Car"/>
    <b v="1"/>
    <s v="armed"/>
    <s v="No Gun"/>
  </r>
  <r>
    <n v="3153"/>
    <n v="3489"/>
    <s v="Jaden Marsh"/>
    <d v="2018-03-12T00:00:00"/>
    <s v="shot"/>
    <s v="gun"/>
    <x v="43"/>
    <x v="0"/>
    <s v="W"/>
    <s v="Midland"/>
    <s v="MI"/>
    <b v="1"/>
    <s v="attack"/>
    <s v="Foot"/>
    <b v="0"/>
    <s v="armed"/>
    <s v="Gun"/>
  </r>
  <r>
    <n v="3154"/>
    <n v="3490"/>
    <s v="Kenneth Scott Townley"/>
    <d v="2018-03-12T00:00:00"/>
    <s v="shot"/>
    <s v="gun"/>
    <x v="1"/>
    <x v="0"/>
    <s v="W"/>
    <s v="Blackman Township"/>
    <s v="MI"/>
    <b v="0"/>
    <s v="attack"/>
    <s v="Foot"/>
    <b v="0"/>
    <s v="armed"/>
    <s v="Gun"/>
  </r>
  <r>
    <n v="3155"/>
    <n v="3495"/>
    <s v="Brisco Tim Woodell"/>
    <d v="2018-03-12T00:00:00"/>
    <s v="shot"/>
    <s v="gun"/>
    <x v="32"/>
    <x v="0"/>
    <s v="W"/>
    <s v="Lexington"/>
    <s v="NC"/>
    <b v="0"/>
    <s v="attack"/>
    <s v="Not fleeing"/>
    <b v="0"/>
    <s v="armed"/>
    <s v="Gun"/>
  </r>
  <r>
    <n v="3156"/>
    <n v="3496"/>
    <s v="Justin Lee Dietrich"/>
    <d v="2018-03-12T00:00:00"/>
    <s v="shot"/>
    <m/>
    <x v="3"/>
    <x v="0"/>
    <s v="W"/>
    <s v="West Fargo"/>
    <s v="ND"/>
    <b v="0"/>
    <s v="attack"/>
    <s v="Car"/>
    <b v="0"/>
    <s v="unarmed or undetermined or null"/>
    <s v="No Gun"/>
  </r>
  <r>
    <n v="3157"/>
    <n v="3497"/>
    <s v="Michael Ward"/>
    <d v="2018-03-12T00:00:00"/>
    <s v="shot and Tasered"/>
    <s v="baseball bat"/>
    <x v="42"/>
    <x v="0"/>
    <s v="B"/>
    <s v="Manhasset"/>
    <s v="NY"/>
    <b v="0"/>
    <s v="attack"/>
    <s v="Not fleeing"/>
    <b v="0"/>
    <s v="armed"/>
    <s v="No Gun"/>
  </r>
  <r>
    <n v="3158"/>
    <n v="3503"/>
    <s v="Jontell Reedom"/>
    <d v="2018-03-12T00:00:00"/>
    <s v="shot and Tasered"/>
    <s v="baton"/>
    <x v="25"/>
    <x v="0"/>
    <s v="B"/>
    <s v="Tulare"/>
    <s v="CA"/>
    <b v="1"/>
    <s v="attack"/>
    <s v="Foot"/>
    <b v="0"/>
    <s v="armed"/>
    <s v="No Gun"/>
  </r>
  <r>
    <n v="3159"/>
    <n v="3501"/>
    <s v="Bryan Liles"/>
    <d v="2018-03-13T00:00:00"/>
    <s v="shot"/>
    <s v="gun"/>
    <x v="10"/>
    <x v="0"/>
    <s v="W"/>
    <s v="Sandy"/>
    <s v="UT"/>
    <b v="0"/>
    <s v="other"/>
    <s v="Not fleeing"/>
    <b v="0"/>
    <s v="armed"/>
    <s v="Gun"/>
  </r>
  <r>
    <n v="3160"/>
    <n v="3500"/>
    <s v="Ryan Chapman"/>
    <d v="2018-03-14T00:00:00"/>
    <s v="shot"/>
    <m/>
    <x v="36"/>
    <x v="0"/>
    <s v="W"/>
    <s v="Keizer"/>
    <s v="OR"/>
    <b v="0"/>
    <s v="other"/>
    <s v="Foot"/>
    <b v="0"/>
    <s v="unarmed or undetermined or null"/>
    <s v="No Gun"/>
  </r>
  <r>
    <n v="3161"/>
    <n v="3511"/>
    <s v="Shermichael Ezeff"/>
    <d v="2018-03-14T00:00:00"/>
    <s v="shot"/>
    <s v="unarmed"/>
    <x v="10"/>
    <x v="0"/>
    <s v="B"/>
    <s v="East Baton Rouge"/>
    <s v="LA"/>
    <b v="1"/>
    <s v="attack"/>
    <s v="Not fleeing"/>
    <b v="0"/>
    <s v="unarmed or undetermined or null"/>
    <s v="No Gun"/>
  </r>
  <r>
    <n v="3162"/>
    <n v="3513"/>
    <s v="TK TK"/>
    <d v="2018-03-14T00:00:00"/>
    <s v="shot"/>
    <s v="unknown weapon"/>
    <x v="46"/>
    <x v="0"/>
    <m/>
    <s v="Parmelee"/>
    <s v="SD"/>
    <b v="0"/>
    <s v="other"/>
    <m/>
    <b v="0"/>
    <s v="armed"/>
    <s v="No Gun"/>
  </r>
  <r>
    <n v="3163"/>
    <n v="3514"/>
    <s v="Cameron Hall"/>
    <d v="2018-03-15T00:00:00"/>
    <s v="shot and Tasered"/>
    <s v="unarmed"/>
    <x v="25"/>
    <x v="0"/>
    <s v="B"/>
    <s v="Casa Grande"/>
    <s v="AZ"/>
    <b v="0"/>
    <s v="attack"/>
    <s v="Not fleeing"/>
    <b v="0"/>
    <s v="unarmed or undetermined or null"/>
    <s v="No Gun"/>
  </r>
  <r>
    <n v="3164"/>
    <n v="3507"/>
    <s v="James Alfonso Vaughn"/>
    <d v="2018-03-16T00:00:00"/>
    <s v="shot"/>
    <s v="gun"/>
    <x v="17"/>
    <x v="0"/>
    <s v="B"/>
    <s v="Clarksville"/>
    <s v="TN"/>
    <b v="0"/>
    <s v="attack"/>
    <s v="Not fleeing"/>
    <b v="0"/>
    <s v="armed"/>
    <s v="Gun"/>
  </r>
  <r>
    <n v="3165"/>
    <n v="3508"/>
    <s v="Mark Clinton Harrell"/>
    <d v="2018-03-16T00:00:00"/>
    <s v="shot"/>
    <s v="knife"/>
    <x v="36"/>
    <x v="0"/>
    <s v="W"/>
    <s v="Jonesborough"/>
    <s v="TN"/>
    <b v="1"/>
    <s v="other"/>
    <s v="Foot"/>
    <b v="0"/>
    <s v="armed"/>
    <s v="No Gun"/>
  </r>
  <r>
    <n v="3166"/>
    <n v="3510"/>
    <s v="William Langfitt"/>
    <d v="2018-03-16T00:00:00"/>
    <s v="shot"/>
    <s v="knife"/>
    <x v="14"/>
    <x v="0"/>
    <s v="W"/>
    <s v="Elk Plain"/>
    <s v="WA"/>
    <b v="1"/>
    <s v="other"/>
    <s v="Not fleeing"/>
    <b v="0"/>
    <s v="armed"/>
    <s v="No Gun"/>
  </r>
  <r>
    <n v="3167"/>
    <n v="3512"/>
    <s v="Bobby Lovin"/>
    <d v="2018-03-16T00:00:00"/>
    <s v="shot"/>
    <s v="ax"/>
    <x v="58"/>
    <x v="0"/>
    <s v="W"/>
    <s v="Burnsville"/>
    <s v="NC"/>
    <b v="0"/>
    <s v="other"/>
    <m/>
    <b v="0"/>
    <s v="armed"/>
    <s v="No Gun"/>
  </r>
  <r>
    <n v="3168"/>
    <n v="3504"/>
    <s v="TK TK"/>
    <d v="2018-03-17T00:00:00"/>
    <s v="shot"/>
    <s v="gun"/>
    <x v="46"/>
    <x v="0"/>
    <s v="H"/>
    <s v="Valley View"/>
    <s v="CA"/>
    <b v="0"/>
    <s v="other"/>
    <s v="Car"/>
    <b v="0"/>
    <s v="armed"/>
    <s v="Gun"/>
  </r>
  <r>
    <n v="3169"/>
    <n v="3502"/>
    <s v="TK TK"/>
    <d v="2018-03-18T00:00:00"/>
    <s v="shot"/>
    <m/>
    <x v="46"/>
    <x v="0"/>
    <m/>
    <s v="Lancaster"/>
    <s v="TX"/>
    <b v="0"/>
    <s v="attack"/>
    <s v="Car"/>
    <b v="0"/>
    <s v="unarmed or undetermined or null"/>
    <s v="No Gun"/>
  </r>
  <r>
    <n v="3170"/>
    <n v="3506"/>
    <s v="Stephon Clark"/>
    <d v="2018-03-18T00:00:00"/>
    <s v="shot"/>
    <s v="unarmed"/>
    <x v="2"/>
    <x v="0"/>
    <s v="B"/>
    <s v="Sacramento"/>
    <s v="CA"/>
    <b v="0"/>
    <s v="other"/>
    <s v="Foot"/>
    <b v="1"/>
    <s v="unarmed or undetermined or null"/>
    <s v="No Gun"/>
  </r>
  <r>
    <n v="3171"/>
    <n v="3509"/>
    <s v="Manuel Borrego"/>
    <d v="2018-03-18T00:00:00"/>
    <s v="shot"/>
    <s v="knife"/>
    <x v="34"/>
    <x v="0"/>
    <s v="H"/>
    <s v="South El Monte"/>
    <s v="CA"/>
    <b v="0"/>
    <s v="other"/>
    <s v="Foot"/>
    <b v="0"/>
    <s v="armed"/>
    <s v="No Gun"/>
  </r>
  <r>
    <n v="3172"/>
    <n v="3515"/>
    <s v="Jermaine Massey"/>
    <d v="2018-03-19T00:00:00"/>
    <s v="shot and Tasered"/>
    <s v="knife"/>
    <x v="7"/>
    <x v="0"/>
    <s v="B"/>
    <s v="Greenville"/>
    <s v="SC"/>
    <b v="0"/>
    <s v="other"/>
    <s v="Not fleeing"/>
    <b v="1"/>
    <s v="armed"/>
    <s v="No Gun"/>
  </r>
  <r>
    <n v="3173"/>
    <n v="3516"/>
    <s v="Quintin J. Horner"/>
    <d v="2018-03-19T00:00:00"/>
    <s v="shot"/>
    <s v="gun"/>
    <x v="44"/>
    <x v="0"/>
    <s v="N"/>
    <s v="Utica"/>
    <s v="KY"/>
    <b v="0"/>
    <s v="attack"/>
    <s v="Other"/>
    <b v="0"/>
    <s v="armed"/>
    <s v="Gun"/>
  </r>
  <r>
    <n v="3174"/>
    <n v="3517"/>
    <s v="Michael Lavelle Holliman"/>
    <d v="2018-03-19T00:00:00"/>
    <s v="shot"/>
    <s v="crossbow"/>
    <x v="44"/>
    <x v="0"/>
    <s v="W"/>
    <s v="Lone Rock"/>
    <s v="AR"/>
    <b v="0"/>
    <s v="other"/>
    <s v="Not fleeing"/>
    <b v="0"/>
    <s v="armed"/>
    <s v="No Gun"/>
  </r>
  <r>
    <n v="3175"/>
    <n v="3520"/>
    <s v="Steven Nguyen"/>
    <d v="2018-03-19T00:00:00"/>
    <s v="shot"/>
    <s v="undetermined"/>
    <x v="25"/>
    <x v="0"/>
    <s v="A"/>
    <s v="Denver"/>
    <s v="CO"/>
    <b v="0"/>
    <s v="undetermined"/>
    <s v="Car"/>
    <b v="0"/>
    <s v="unarmed or undetermined or null"/>
    <s v="No Gun"/>
  </r>
  <r>
    <n v="3176"/>
    <n v="3518"/>
    <s v="Joel Pflum"/>
    <d v="2018-03-20T00:00:00"/>
    <s v="shot"/>
    <s v="gun"/>
    <x v="3"/>
    <x v="0"/>
    <s v="W"/>
    <s v="Scott County"/>
    <s v="KY"/>
    <b v="0"/>
    <s v="attack"/>
    <s v="Not fleeing"/>
    <b v="0"/>
    <s v="armed"/>
    <s v="Gun"/>
  </r>
  <r>
    <n v="3177"/>
    <n v="3519"/>
    <s v="Kent Earl Pittman"/>
    <d v="2018-03-20T00:00:00"/>
    <s v="shot"/>
    <s v="gun"/>
    <x v="33"/>
    <x v="0"/>
    <s v="W"/>
    <s v="Timberlake"/>
    <s v="NC"/>
    <b v="1"/>
    <s v="attack"/>
    <s v="Not fleeing"/>
    <b v="0"/>
    <s v="armed"/>
    <s v="Gun"/>
  </r>
  <r>
    <n v="3178"/>
    <n v="3528"/>
    <s v="Chance Christopher Haegele"/>
    <d v="2018-03-20T00:00:00"/>
    <s v="shot"/>
    <s v="gun"/>
    <x v="45"/>
    <x v="0"/>
    <s v="W"/>
    <s v="Winter Haven"/>
    <s v="FL"/>
    <b v="1"/>
    <s v="attack"/>
    <s v="Not fleeing"/>
    <b v="0"/>
    <s v="armed"/>
    <s v="Gun"/>
  </r>
  <r>
    <n v="3179"/>
    <n v="3533"/>
    <s v="Scott Mielentz"/>
    <d v="2018-03-20T00:00:00"/>
    <s v="shot"/>
    <s v="gun"/>
    <x v="33"/>
    <x v="0"/>
    <s v="W"/>
    <s v="Princeton"/>
    <s v="NJ"/>
    <b v="0"/>
    <s v="other"/>
    <s v="Not fleeing"/>
    <b v="0"/>
    <s v="armed"/>
    <s v="Gun"/>
  </r>
  <r>
    <n v="3180"/>
    <n v="3523"/>
    <s v="Duane Preciado"/>
    <d v="2018-03-21T00:00:00"/>
    <s v="shot"/>
    <s v="gun"/>
    <x v="4"/>
    <x v="0"/>
    <s v="N"/>
    <s v="Owasso"/>
    <s v="OK"/>
    <b v="1"/>
    <s v="attack"/>
    <s v="Not fleeing"/>
    <b v="1"/>
    <s v="armed"/>
    <s v="Gun"/>
  </r>
  <r>
    <n v="3181"/>
    <n v="3524"/>
    <s v="Mark Allen Lunn"/>
    <d v="2018-03-21T00:00:00"/>
    <s v="shot"/>
    <s v="knife"/>
    <x v="1"/>
    <x v="0"/>
    <s v="W"/>
    <s v="Mannford"/>
    <s v="OK"/>
    <b v="1"/>
    <s v="other"/>
    <s v="Not fleeing"/>
    <b v="0"/>
    <s v="armed"/>
    <s v="No Gun"/>
  </r>
  <r>
    <n v="3182"/>
    <n v="3525"/>
    <s v="Jason M. Raffaeli"/>
    <d v="2018-03-21T00:00:00"/>
    <s v="shot"/>
    <s v="gun"/>
    <x v="9"/>
    <x v="0"/>
    <s v="W"/>
    <s v="Amelia Island"/>
    <s v="FL"/>
    <b v="1"/>
    <s v="attack"/>
    <s v="Not fleeing"/>
    <b v="0"/>
    <s v="armed"/>
    <s v="Gun"/>
  </r>
  <r>
    <n v="3183"/>
    <n v="3532"/>
    <s v="Angel Uolla"/>
    <d v="2018-03-21T00:00:00"/>
    <s v="shot"/>
    <s v="knife"/>
    <x v="5"/>
    <x v="0"/>
    <s v="H"/>
    <s v="Littlefield"/>
    <s v="TX"/>
    <b v="0"/>
    <s v="attack"/>
    <s v="Not fleeing"/>
    <b v="0"/>
    <s v="armed"/>
    <s v="No Gun"/>
  </r>
  <r>
    <n v="3184"/>
    <n v="3534"/>
    <s v="Jehad Eid"/>
    <d v="2018-03-21T00:00:00"/>
    <s v="shot"/>
    <s v="gun"/>
    <x v="27"/>
    <x v="0"/>
    <s v="A"/>
    <s v="San Francisco"/>
    <s v="CA"/>
    <b v="0"/>
    <s v="attack"/>
    <s v="Not fleeing"/>
    <b v="0"/>
    <s v="armed"/>
    <s v="Gun"/>
  </r>
  <r>
    <n v="3185"/>
    <n v="3521"/>
    <s v="Santiago Calderon"/>
    <d v="2018-03-22T00:00:00"/>
    <s v="shot"/>
    <s v="gun"/>
    <x v="16"/>
    <x v="0"/>
    <s v="H"/>
    <s v="Aurora"/>
    <s v="IL"/>
    <b v="0"/>
    <s v="attack"/>
    <s v="Foot"/>
    <b v="0"/>
    <s v="armed"/>
    <s v="Gun"/>
  </r>
  <r>
    <n v="3186"/>
    <n v="3529"/>
    <s v="Danny Thomas"/>
    <d v="2018-03-22T00:00:00"/>
    <s v="shot"/>
    <s v="unarmed"/>
    <x v="7"/>
    <x v="0"/>
    <s v="B"/>
    <s v="Greenspoint"/>
    <s v="TX"/>
    <b v="1"/>
    <s v="attack"/>
    <s v="Not fleeing"/>
    <b v="0"/>
    <s v="unarmed or undetermined or null"/>
    <s v="No Gun"/>
  </r>
  <r>
    <n v="3187"/>
    <n v="3522"/>
    <s v="Michael Leroy McGinnis"/>
    <d v="2018-03-23T00:00:00"/>
    <s v="shot"/>
    <s v="gun"/>
    <x v="20"/>
    <x v="0"/>
    <s v="W"/>
    <s v="Abilene"/>
    <s v="TX"/>
    <b v="0"/>
    <s v="attack"/>
    <s v="Not fleeing"/>
    <b v="0"/>
    <s v="armed"/>
    <s v="Gun"/>
  </r>
  <r>
    <n v="3188"/>
    <n v="3526"/>
    <s v="Daniel Allen Young"/>
    <d v="2018-03-23T00:00:00"/>
    <s v="shot"/>
    <s v="undetermined"/>
    <x v="3"/>
    <x v="0"/>
    <m/>
    <s v="Bogalusa"/>
    <s v="LA"/>
    <b v="0"/>
    <s v="attack"/>
    <s v="Not fleeing"/>
    <b v="0"/>
    <s v="unarmed or undetermined or null"/>
    <s v="No Gun"/>
  </r>
  <r>
    <n v="3189"/>
    <n v="3527"/>
    <s v="TK TK"/>
    <d v="2018-03-23T00:00:00"/>
    <s v="shot"/>
    <s v="gun"/>
    <x v="46"/>
    <x v="0"/>
    <m/>
    <s v="Childress"/>
    <s v="TX"/>
    <b v="0"/>
    <s v="attack"/>
    <s v="Foot"/>
    <b v="0"/>
    <s v="armed"/>
    <s v="Gun"/>
  </r>
  <r>
    <n v="3190"/>
    <n v="3536"/>
    <s v="Linus F. Phillip"/>
    <d v="2018-03-23T00:00:00"/>
    <s v="shot"/>
    <m/>
    <x v="12"/>
    <x v="0"/>
    <s v="B"/>
    <s v="Largo"/>
    <s v="FL"/>
    <b v="0"/>
    <s v="attack"/>
    <s v="Not fleeing"/>
    <b v="0"/>
    <s v="unarmed or undetermined or null"/>
    <s v="No Gun"/>
  </r>
  <r>
    <n v="3191"/>
    <n v="3540"/>
    <s v="Kevin Robles"/>
    <d v="2018-03-23T00:00:00"/>
    <s v="shot and Tasered"/>
    <s v="knife"/>
    <x v="2"/>
    <x v="0"/>
    <m/>
    <s v="Phoenix"/>
    <s v="AZ"/>
    <b v="0"/>
    <s v="attack"/>
    <s v="Not fleeing"/>
    <b v="0"/>
    <s v="armed"/>
    <s v="No Gun"/>
  </r>
  <r>
    <n v="3192"/>
    <n v="3541"/>
    <s v="Kevin Hall"/>
    <d v="2018-03-23T00:00:00"/>
    <s v="shot"/>
    <s v="unknown weapon"/>
    <x v="34"/>
    <x v="0"/>
    <s v="W"/>
    <s v="Genesee Township"/>
    <s v="MI"/>
    <b v="0"/>
    <s v="other"/>
    <s v="Car"/>
    <b v="0"/>
    <s v="armed"/>
    <s v="No Gun"/>
  </r>
  <r>
    <n v="3193"/>
    <n v="3542"/>
    <s v="Robert Vega"/>
    <d v="2018-03-23T00:00:00"/>
    <s v="shot"/>
    <s v="incendiary device"/>
    <x v="26"/>
    <x v="0"/>
    <s v="H"/>
    <s v="Douglas"/>
    <s v="AZ"/>
    <b v="0"/>
    <s v="other"/>
    <s v="Not fleeing"/>
    <b v="0"/>
    <s v="armed"/>
    <s v="No Gun"/>
  </r>
  <r>
    <n v="3194"/>
    <n v="3569"/>
    <s v="TK TK"/>
    <d v="2018-03-23T00:00:00"/>
    <s v="shot"/>
    <s v="unknown weapon"/>
    <x v="46"/>
    <x v="0"/>
    <m/>
    <s v="Scottsdale"/>
    <s v="AZ"/>
    <b v="0"/>
    <s v="other"/>
    <s v="Not fleeing"/>
    <b v="0"/>
    <s v="armed"/>
    <s v="No Gun"/>
  </r>
  <r>
    <n v="3195"/>
    <n v="3537"/>
    <s v="Nikolai Yakunin"/>
    <d v="2018-03-24T00:00:00"/>
    <s v="shot"/>
    <s v="unarmed"/>
    <x v="15"/>
    <x v="0"/>
    <s v="W"/>
    <s v="Nikolaevsk"/>
    <s v="AK"/>
    <b v="0"/>
    <s v="attack"/>
    <s v="Not fleeing"/>
    <b v="0"/>
    <s v="unarmed or undetermined or null"/>
    <s v="No Gun"/>
  </r>
  <r>
    <n v="3196"/>
    <n v="3538"/>
    <s v="Zander M. Clark"/>
    <d v="2018-03-24T00:00:00"/>
    <s v="shot"/>
    <s v="knife"/>
    <x v="45"/>
    <x v="0"/>
    <s v="N"/>
    <s v="Anchorage"/>
    <s v="AK"/>
    <b v="0"/>
    <s v="other"/>
    <s v="Foot"/>
    <b v="0"/>
    <s v="armed"/>
    <s v="No Gun"/>
  </r>
  <r>
    <n v="3197"/>
    <n v="3539"/>
    <s v="Kaitlin Marie Demeo"/>
    <d v="2018-03-24T00:00:00"/>
    <s v="shot"/>
    <s v="gun"/>
    <x v="9"/>
    <x v="1"/>
    <s v="W"/>
    <s v="Columbus"/>
    <s v="OH"/>
    <b v="0"/>
    <s v="attack"/>
    <s v="Not fleeing"/>
    <b v="0"/>
    <s v="armed"/>
    <s v="Gun"/>
  </r>
  <r>
    <n v="3198"/>
    <n v="3535"/>
    <s v="TK TK"/>
    <d v="2018-03-25T00:00:00"/>
    <s v="shot"/>
    <s v="gun"/>
    <x v="46"/>
    <x v="0"/>
    <m/>
    <s v="Austin"/>
    <s v="TX"/>
    <b v="0"/>
    <s v="attack"/>
    <s v="Not fleeing"/>
    <b v="0"/>
    <s v="armed"/>
    <s v="Gun"/>
  </r>
  <r>
    <n v="3199"/>
    <n v="3543"/>
    <s v="Nathan C. Castle"/>
    <d v="2018-03-26T00:00:00"/>
    <s v="shot"/>
    <s v="gun"/>
    <x v="8"/>
    <x v="0"/>
    <s v="W"/>
    <s v="Wise County"/>
    <s v="VA"/>
    <b v="0"/>
    <s v="other"/>
    <s v="Car"/>
    <b v="0"/>
    <s v="armed"/>
    <s v="Gun"/>
  </r>
  <r>
    <n v="3200"/>
    <n v="3548"/>
    <s v="Juan Carlos Romero"/>
    <d v="2018-03-27T00:00:00"/>
    <s v="shot"/>
    <s v="gun"/>
    <x v="11"/>
    <x v="0"/>
    <s v="H"/>
    <s v="Sanford"/>
    <s v="NC"/>
    <b v="0"/>
    <s v="attack"/>
    <s v="Not fleeing"/>
    <b v="1"/>
    <s v="armed"/>
    <s v="Gun"/>
  </r>
  <r>
    <n v="3201"/>
    <n v="3551"/>
    <s v="Isaac Michael Scroggie"/>
    <d v="2018-03-27T00:00:00"/>
    <s v="shot"/>
    <s v="unarmed"/>
    <x v="22"/>
    <x v="0"/>
    <s v="W"/>
    <s v="Midway"/>
    <s v="FL"/>
    <b v="1"/>
    <s v="attack"/>
    <s v="Other"/>
    <b v="1"/>
    <s v="unarmed or undetermined or null"/>
    <s v="No Gun"/>
  </r>
  <r>
    <n v="3202"/>
    <n v="3552"/>
    <s v="Evan Bashir"/>
    <d v="2018-03-27T00:00:00"/>
    <s v="shot"/>
    <s v="unknown weapon"/>
    <x v="20"/>
    <x v="0"/>
    <s v="W"/>
    <s v="Nampa"/>
    <s v="ID"/>
    <b v="0"/>
    <s v="undetermined"/>
    <s v="Not fleeing"/>
    <b v="0"/>
    <s v="armed"/>
    <s v="No Gun"/>
  </r>
  <r>
    <n v="3203"/>
    <n v="3553"/>
    <s v="Holly Knighton"/>
    <d v="2018-03-27T00:00:00"/>
    <s v="shot"/>
    <m/>
    <x v="46"/>
    <x v="1"/>
    <m/>
    <s v="Montgomery"/>
    <s v="AL"/>
    <b v="0"/>
    <s v="attack"/>
    <s v="Car"/>
    <b v="0"/>
    <s v="unarmed or undetermined or null"/>
    <s v="No Gun"/>
  </r>
  <r>
    <n v="3204"/>
    <n v="3554"/>
    <s v="Jose Aaron Gonzalez"/>
    <d v="2018-03-27T00:00:00"/>
    <s v="shot"/>
    <s v="gun"/>
    <x v="52"/>
    <x v="0"/>
    <s v="H"/>
    <s v="Phoenix"/>
    <s v="AZ"/>
    <b v="0"/>
    <s v="attack"/>
    <s v="Not fleeing"/>
    <b v="0"/>
    <s v="armed"/>
    <s v="Gun"/>
  </r>
  <r>
    <n v="3205"/>
    <n v="3544"/>
    <s v="TK TK"/>
    <d v="2018-03-28T00:00:00"/>
    <s v="shot"/>
    <s v="gun and knife"/>
    <x v="46"/>
    <x v="0"/>
    <s v="W"/>
    <s v="Stillwater"/>
    <s v="OK"/>
    <b v="1"/>
    <s v="other"/>
    <s v="Not fleeing"/>
    <b v="0"/>
    <s v="armed"/>
    <s v="Gun"/>
  </r>
  <r>
    <n v="3206"/>
    <n v="3545"/>
    <s v="Aaron Ibrahem"/>
    <d v="2018-03-28T00:00:00"/>
    <s v="shot"/>
    <s v="gun"/>
    <x v="36"/>
    <x v="0"/>
    <s v="W"/>
    <s v="Lower Macungie Township"/>
    <s v="PA"/>
    <b v="0"/>
    <s v="attack"/>
    <s v="Foot"/>
    <b v="0"/>
    <s v="armed"/>
    <s v="Gun"/>
  </r>
  <r>
    <n v="3207"/>
    <n v="3546"/>
    <s v="Jesse Kilgus"/>
    <d v="2018-03-28T00:00:00"/>
    <s v="shot"/>
    <s v="gun"/>
    <x v="39"/>
    <x v="0"/>
    <s v="W"/>
    <s v="Elizabethtown"/>
    <s v="KY"/>
    <b v="0"/>
    <s v="attack"/>
    <s v="Not fleeing"/>
    <b v="0"/>
    <s v="armed"/>
    <s v="Gun"/>
  </r>
  <r>
    <n v="3208"/>
    <n v="3547"/>
    <s v="Gerald Richard Johns"/>
    <d v="2018-03-28T00:00:00"/>
    <s v="shot"/>
    <m/>
    <x v="49"/>
    <x v="0"/>
    <s v="W"/>
    <s v="Sylacauga"/>
    <s v="AL"/>
    <b v="0"/>
    <s v="attack"/>
    <s v="Car"/>
    <b v="0"/>
    <s v="unarmed or undetermined or null"/>
    <s v="No Gun"/>
  </r>
  <r>
    <n v="3209"/>
    <n v="3549"/>
    <s v="Robert B. Shaw"/>
    <d v="2018-03-28T00:00:00"/>
    <s v="shot"/>
    <s v="gun"/>
    <x v="20"/>
    <x v="0"/>
    <s v="W"/>
    <s v="Swansea"/>
    <s v="SC"/>
    <b v="1"/>
    <s v="other"/>
    <s v="Car"/>
    <b v="0"/>
    <s v="armed"/>
    <s v="Gun"/>
  </r>
  <r>
    <n v="3210"/>
    <n v="3550"/>
    <s v="George Pappas"/>
    <d v="2018-03-28T00:00:00"/>
    <s v="shot"/>
    <s v="knife"/>
    <x v="32"/>
    <x v="0"/>
    <s v="W"/>
    <s v="Surprise"/>
    <s v="AZ"/>
    <b v="0"/>
    <s v="other"/>
    <s v="Not fleeing"/>
    <b v="0"/>
    <s v="armed"/>
    <s v="No Gun"/>
  </r>
  <r>
    <n v="3211"/>
    <n v="3555"/>
    <s v="Marco Antonio Saavedra"/>
    <d v="2018-03-29T00:00:00"/>
    <s v="shot"/>
    <s v="gun"/>
    <x v="52"/>
    <x v="0"/>
    <s v="H"/>
    <s v="Pasadena"/>
    <s v="TX"/>
    <b v="1"/>
    <s v="attack"/>
    <s v="Other"/>
    <b v="1"/>
    <s v="armed"/>
    <s v="Gun"/>
  </r>
  <r>
    <n v="3212"/>
    <n v="3556"/>
    <s v="Rodney Toler"/>
    <d v="2018-03-29T00:00:00"/>
    <s v="shot"/>
    <s v="gun"/>
    <x v="4"/>
    <x v="0"/>
    <s v="B"/>
    <s v="Charleston"/>
    <s v="WV"/>
    <b v="1"/>
    <s v="attack"/>
    <s v="Car"/>
    <b v="0"/>
    <s v="armed"/>
    <s v="Gun"/>
  </r>
  <r>
    <n v="3213"/>
    <n v="3557"/>
    <s v="Christopher Gatewood"/>
    <d v="2018-03-29T00:00:00"/>
    <s v="shot and Tasered"/>
    <s v="knife"/>
    <x v="4"/>
    <x v="0"/>
    <s v="W"/>
    <s v="Las Vegas"/>
    <s v="NV"/>
    <b v="0"/>
    <s v="other"/>
    <s v="Not fleeing"/>
    <b v="1"/>
    <s v="armed"/>
    <s v="No Gun"/>
  </r>
  <r>
    <n v="3214"/>
    <n v="3559"/>
    <s v="James Decoursey"/>
    <d v="2018-03-29T00:00:00"/>
    <s v="shot"/>
    <s v="undetermined"/>
    <x v="7"/>
    <x v="0"/>
    <s v="W"/>
    <s v="Clarksville"/>
    <s v="TN"/>
    <b v="0"/>
    <s v="undetermined"/>
    <s v="Other"/>
    <b v="0"/>
    <s v="unarmed or undetermined or null"/>
    <s v="No Gun"/>
  </r>
  <r>
    <n v="3215"/>
    <n v="3560"/>
    <s v="Edward Van McCrae"/>
    <d v="2018-03-30T00:00:00"/>
    <s v="shot"/>
    <s v="gun"/>
    <x v="53"/>
    <x v="0"/>
    <s v="B"/>
    <s v="Winston-Salem"/>
    <s v="NC"/>
    <b v="0"/>
    <s v="other"/>
    <s v="Not fleeing"/>
    <b v="0"/>
    <s v="armed"/>
    <s v="Gun"/>
  </r>
  <r>
    <n v="3216"/>
    <n v="3568"/>
    <s v="Timothy Breckenridge"/>
    <d v="2018-03-30T00:00:00"/>
    <s v="shot"/>
    <s v="toy weapon"/>
    <x v="15"/>
    <x v="0"/>
    <s v="W"/>
    <s v="Atwater"/>
    <s v="CA"/>
    <b v="0"/>
    <s v="other"/>
    <s v="Not fleeing"/>
    <b v="0"/>
    <s v="armed"/>
    <s v="No Gun"/>
  </r>
  <r>
    <n v="3217"/>
    <n v="3567"/>
    <s v="Jason Birt"/>
    <d v="2018-03-31T00:00:00"/>
    <s v="shot"/>
    <s v="machete"/>
    <x v="25"/>
    <x v="0"/>
    <s v="W"/>
    <s v="Guthrie"/>
    <s v="OK"/>
    <b v="0"/>
    <s v="attack"/>
    <s v="Not fleeing"/>
    <b v="0"/>
    <s v="armed"/>
    <s v="No Gun"/>
  </r>
  <r>
    <n v="3218"/>
    <n v="3576"/>
    <s v="Nicolas Sedano"/>
    <d v="2018-03-31T00:00:00"/>
    <s v="shot"/>
    <m/>
    <x v="27"/>
    <x v="0"/>
    <s v="H"/>
    <s v="Reno"/>
    <s v="NV"/>
    <b v="0"/>
    <s v="attack"/>
    <s v="Not fleeing"/>
    <b v="0"/>
    <s v="unarmed or undetermined or null"/>
    <s v="No Gun"/>
  </r>
  <r>
    <n v="3219"/>
    <n v="3561"/>
    <s v="Cresencio Rodriguez"/>
    <d v="2018-04-01T00:00:00"/>
    <s v="shot"/>
    <s v="gun"/>
    <x v="19"/>
    <x v="0"/>
    <s v="H"/>
    <s v="San Antonio"/>
    <s v="TX"/>
    <b v="0"/>
    <s v="other"/>
    <s v="Not fleeing"/>
    <b v="0"/>
    <s v="armed"/>
    <s v="Gun"/>
  </r>
  <r>
    <n v="3220"/>
    <n v="3562"/>
    <s v="Bobby Hinton"/>
    <d v="2018-04-01T00:00:00"/>
    <s v="shot"/>
    <s v="gun"/>
    <x v="53"/>
    <x v="0"/>
    <s v="B"/>
    <s v="New Llano"/>
    <s v="LA"/>
    <b v="0"/>
    <s v="attack"/>
    <s v="Not fleeing"/>
    <b v="0"/>
    <s v="armed"/>
    <s v="Gun"/>
  </r>
  <r>
    <n v="3221"/>
    <n v="3563"/>
    <s v="Joseph Walden Johnson"/>
    <d v="2018-04-01T00:00:00"/>
    <s v="shot"/>
    <s v="gun"/>
    <x v="22"/>
    <x v="0"/>
    <s v="W"/>
    <s v="Goodbee"/>
    <s v="LA"/>
    <b v="0"/>
    <s v="attack"/>
    <s v="Car"/>
    <b v="0"/>
    <s v="armed"/>
    <s v="Gun"/>
  </r>
  <r>
    <n v="3222"/>
    <n v="3564"/>
    <s v="Timothy Wyatt"/>
    <d v="2018-04-01T00:00:00"/>
    <s v="shot"/>
    <s v="gun"/>
    <x v="11"/>
    <x v="0"/>
    <s v="B"/>
    <s v="Tampa"/>
    <s v="FL"/>
    <b v="0"/>
    <s v="attack"/>
    <s v="Car"/>
    <b v="0"/>
    <s v="armed"/>
    <s v="Gun"/>
  </r>
  <r>
    <n v="3223"/>
    <n v="3565"/>
    <s v="Brian Bellamy"/>
    <d v="2018-04-01T00:00:00"/>
    <s v="shot"/>
    <s v="knife"/>
    <x v="11"/>
    <x v="0"/>
    <s v="B"/>
    <s v="Greenville"/>
    <s v="NC"/>
    <b v="0"/>
    <s v="other"/>
    <s v="Not fleeing"/>
    <b v="0"/>
    <s v="armed"/>
    <s v="No Gun"/>
  </r>
  <r>
    <n v="3224"/>
    <n v="3566"/>
    <s v="Christopher Hall"/>
    <d v="2018-04-01T00:00:00"/>
    <s v="shot"/>
    <s v="gun"/>
    <x v="8"/>
    <x v="0"/>
    <s v="B"/>
    <s v="Jackson"/>
    <s v="MI"/>
    <b v="1"/>
    <s v="attack"/>
    <s v="Not fleeing"/>
    <b v="0"/>
    <s v="armed"/>
    <s v="Gun"/>
  </r>
  <r>
    <n v="3225"/>
    <n v="3571"/>
    <s v="John Wussler"/>
    <d v="2018-04-01T00:00:00"/>
    <s v="shot"/>
    <s v="gun"/>
    <x v="48"/>
    <x v="0"/>
    <s v="W"/>
    <s v="Phoenix"/>
    <s v="AZ"/>
    <b v="0"/>
    <s v="attack"/>
    <s v="Foot"/>
    <b v="0"/>
    <s v="armed"/>
    <s v="Gun"/>
  </r>
  <r>
    <n v="3226"/>
    <n v="3572"/>
    <s v="Luis Yair Alvarez"/>
    <d v="2018-04-01T00:00:00"/>
    <s v="shot"/>
    <s v="knife"/>
    <x v="2"/>
    <x v="0"/>
    <s v="H"/>
    <s v="Brownsville"/>
    <s v="TX"/>
    <b v="1"/>
    <s v="other"/>
    <s v="Not fleeing"/>
    <b v="0"/>
    <s v="armed"/>
    <s v="No Gun"/>
  </r>
  <r>
    <n v="3227"/>
    <n v="3573"/>
    <s v="TK TK"/>
    <d v="2018-04-01T00:00:00"/>
    <s v="shot"/>
    <s v="knife"/>
    <x v="38"/>
    <x v="0"/>
    <m/>
    <s v="Belton"/>
    <s v="MO"/>
    <b v="0"/>
    <s v="other"/>
    <m/>
    <b v="0"/>
    <s v="armed"/>
    <s v="No Gun"/>
  </r>
  <r>
    <n v="3228"/>
    <n v="3579"/>
    <s v="Jeffrey Louis Parker"/>
    <d v="2018-04-03T00:00:00"/>
    <s v="shot"/>
    <s v="gun"/>
    <x v="17"/>
    <x v="0"/>
    <s v="W"/>
    <s v="Huntsville"/>
    <s v="AL"/>
    <b v="1"/>
    <s v="undetermined"/>
    <s v="Not fleeing"/>
    <b v="1"/>
    <s v="armed"/>
    <s v="Gun"/>
  </r>
  <r>
    <n v="3229"/>
    <n v="3584"/>
    <s v="Kelvin Baldwin"/>
    <d v="2018-04-04T00:00:00"/>
    <s v="shot"/>
    <s v="gun"/>
    <x v="12"/>
    <x v="0"/>
    <s v="W"/>
    <s v="Mesa"/>
    <s v="AZ"/>
    <b v="0"/>
    <s v="attack"/>
    <s v="Foot"/>
    <b v="0"/>
    <s v="armed"/>
    <s v="Gun"/>
  </r>
  <r>
    <n v="3230"/>
    <n v="3574"/>
    <s v="TK TK"/>
    <d v="2018-04-04T00:00:00"/>
    <s v="shot"/>
    <s v="knife"/>
    <x v="46"/>
    <x v="0"/>
    <m/>
    <s v="Okmulgee"/>
    <s v="OK"/>
    <b v="1"/>
    <s v="other"/>
    <s v="Not fleeing"/>
    <b v="0"/>
    <s v="armed"/>
    <s v="No Gun"/>
  </r>
  <r>
    <n v="3231"/>
    <n v="3575"/>
    <s v="Adan Rene Marrero"/>
    <d v="2018-04-04T00:00:00"/>
    <s v="shot"/>
    <s v="gun"/>
    <x v="8"/>
    <x v="0"/>
    <s v="H"/>
    <s v="Corpus Christi"/>
    <s v="TX"/>
    <b v="0"/>
    <s v="other"/>
    <s v="Foot"/>
    <b v="0"/>
    <s v="armed"/>
    <s v="Gun"/>
  </r>
  <r>
    <n v="3232"/>
    <n v="3577"/>
    <s v="Saheed Vassell"/>
    <d v="2018-04-04T00:00:00"/>
    <s v="shot"/>
    <s v="metal pipe"/>
    <x v="8"/>
    <x v="0"/>
    <s v="B"/>
    <s v="New York"/>
    <s v="NY"/>
    <b v="1"/>
    <s v="attack"/>
    <s v="Not fleeing"/>
    <b v="0"/>
    <s v="armed"/>
    <s v="No Gun"/>
  </r>
  <r>
    <n v="3233"/>
    <n v="3580"/>
    <s v="Grady Parks"/>
    <d v="2018-04-04T00:00:00"/>
    <s v="shot"/>
    <s v="gun"/>
    <x v="66"/>
    <x v="0"/>
    <m/>
    <s v="Molena"/>
    <s v="GA"/>
    <b v="0"/>
    <s v="attack"/>
    <s v="Not fleeing"/>
    <b v="0"/>
    <s v="armed"/>
    <s v="Gun"/>
  </r>
  <r>
    <n v="3234"/>
    <n v="3581"/>
    <s v="Alexis Stinson"/>
    <d v="2018-04-04T00:00:00"/>
    <s v="shot"/>
    <s v="gun"/>
    <x v="52"/>
    <x v="1"/>
    <s v="W"/>
    <s v="Phoenix"/>
    <s v="AZ"/>
    <b v="0"/>
    <s v="attack"/>
    <s v="Not fleeing"/>
    <b v="0"/>
    <s v="armed"/>
    <s v="Gun"/>
  </r>
  <r>
    <n v="3235"/>
    <n v="3586"/>
    <s v="Diante Yarber"/>
    <d v="2018-04-05T00:00:00"/>
    <s v="shot"/>
    <m/>
    <x v="36"/>
    <x v="0"/>
    <s v="B"/>
    <s v="Barstow"/>
    <s v="CA"/>
    <b v="0"/>
    <s v="attack"/>
    <s v="Not fleeing"/>
    <b v="0"/>
    <s v="unarmed or undetermined or null"/>
    <s v="No Gun"/>
  </r>
  <r>
    <n v="3236"/>
    <n v="3587"/>
    <s v="Nathaniel Prasad"/>
    <d v="2018-04-05T00:00:00"/>
    <s v="shot"/>
    <s v="gun"/>
    <x v="5"/>
    <x v="0"/>
    <s v="A"/>
    <s v="Fremont"/>
    <s v="CA"/>
    <b v="0"/>
    <s v="attack"/>
    <s v="Foot"/>
    <b v="0"/>
    <s v="armed"/>
    <s v="Gun"/>
  </r>
  <r>
    <n v="3237"/>
    <n v="3623"/>
    <s v="Raymond Lyle Bell"/>
    <d v="2018-04-05T00:00:00"/>
    <s v="shot"/>
    <s v="gun"/>
    <x v="37"/>
    <x v="0"/>
    <s v="W"/>
    <s v="Reynoldsville"/>
    <s v="WV"/>
    <b v="0"/>
    <s v="other"/>
    <s v="Foot"/>
    <b v="1"/>
    <s v="armed"/>
    <s v="Gun"/>
  </r>
  <r>
    <n v="3238"/>
    <n v="3578"/>
    <s v="Robert Litolff"/>
    <d v="2018-04-05T00:00:00"/>
    <s v="shot"/>
    <s v="gun"/>
    <x v="76"/>
    <x v="0"/>
    <s v="W"/>
    <s v="Greece"/>
    <s v="NY"/>
    <b v="0"/>
    <s v="attack"/>
    <s v="Not fleeing"/>
    <b v="0"/>
    <s v="armed"/>
    <s v="Gun"/>
  </r>
  <r>
    <n v="3239"/>
    <n v="3582"/>
    <s v="William Frazier"/>
    <d v="2018-04-05T00:00:00"/>
    <s v="shot"/>
    <s v="gun"/>
    <x v="34"/>
    <x v="0"/>
    <m/>
    <s v="Volant"/>
    <s v="PA"/>
    <b v="0"/>
    <s v="attack"/>
    <s v="Not fleeing"/>
    <b v="0"/>
    <s v="armed"/>
    <s v="Gun"/>
  </r>
  <r>
    <n v="3240"/>
    <n v="3583"/>
    <s v="Terrance Eppenger"/>
    <d v="2018-04-05T00:00:00"/>
    <s v="shot"/>
    <s v="knife"/>
    <x v="25"/>
    <x v="0"/>
    <m/>
    <s v="South Bend"/>
    <s v="IN"/>
    <b v="0"/>
    <s v="other"/>
    <s v="Not fleeing"/>
    <b v="0"/>
    <s v="armed"/>
    <s v="No Gun"/>
  </r>
  <r>
    <n v="3241"/>
    <n v="3588"/>
    <s v="Jonathan Erick Alexander"/>
    <d v="2018-04-06T00:00:00"/>
    <s v="shot"/>
    <s v="gun"/>
    <x v="36"/>
    <x v="0"/>
    <m/>
    <s v="Marysville"/>
    <s v="CA"/>
    <b v="0"/>
    <s v="attack"/>
    <s v="Car"/>
    <b v="0"/>
    <s v="armed"/>
    <s v="Gun"/>
  </r>
  <r>
    <n v="3242"/>
    <n v="3589"/>
    <s v="Antonio Aquino"/>
    <d v="2018-04-06T00:00:00"/>
    <s v="shot"/>
    <s v="gun"/>
    <x v="8"/>
    <x v="0"/>
    <s v="A"/>
    <s v="Las Vegas"/>
    <s v="NV"/>
    <b v="0"/>
    <s v="attack"/>
    <s v="Not fleeing"/>
    <b v="0"/>
    <s v="armed"/>
    <s v="Gun"/>
  </r>
  <r>
    <n v="3243"/>
    <n v="3590"/>
    <s v="Daniel Allen Yielding"/>
    <d v="2018-04-06T00:00:00"/>
    <s v="shot"/>
    <s v="knife"/>
    <x v="2"/>
    <x v="0"/>
    <s v="W"/>
    <s v="Searcy County"/>
    <s v="AR"/>
    <b v="0"/>
    <s v="attack"/>
    <s v="Foot"/>
    <b v="0"/>
    <s v="armed"/>
    <s v="No Gun"/>
  </r>
  <r>
    <n v="3244"/>
    <n v="3591"/>
    <s v="John A. Elifritz"/>
    <d v="2018-04-07T00:00:00"/>
    <s v="shot"/>
    <s v="knife"/>
    <x v="26"/>
    <x v="0"/>
    <s v="W"/>
    <s v="Portland"/>
    <s v="OR"/>
    <b v="1"/>
    <s v="other"/>
    <s v="Other"/>
    <b v="0"/>
    <s v="armed"/>
    <s v="No Gun"/>
  </r>
  <r>
    <n v="3245"/>
    <n v="3592"/>
    <s v="Larry Siordia"/>
    <d v="2018-04-07T00:00:00"/>
    <s v="shot"/>
    <s v="gun"/>
    <x v="19"/>
    <x v="0"/>
    <m/>
    <s v="Oroville"/>
    <s v="CA"/>
    <b v="0"/>
    <s v="attack"/>
    <s v="Not fleeing"/>
    <b v="0"/>
    <s v="armed"/>
    <s v="Gun"/>
  </r>
  <r>
    <n v="3246"/>
    <n v="3593"/>
    <s v="Carlos Roman Urias"/>
    <d v="2018-04-08T00:00:00"/>
    <s v="shot"/>
    <s v="toy weapon"/>
    <x v="22"/>
    <x v="0"/>
    <m/>
    <s v="Cathedral City"/>
    <s v="CA"/>
    <b v="0"/>
    <s v="attack"/>
    <s v="Not fleeing"/>
    <b v="0"/>
    <s v="armed"/>
    <s v="No Gun"/>
  </r>
  <r>
    <n v="3247"/>
    <n v="3594"/>
    <s v="Juan Markee Jones"/>
    <d v="2018-04-08T00:00:00"/>
    <s v="shot"/>
    <s v="unarmed"/>
    <x v="9"/>
    <x v="0"/>
    <s v="B"/>
    <s v="Danville"/>
    <s v="VA"/>
    <b v="0"/>
    <s v="other"/>
    <s v="Other"/>
    <b v="1"/>
    <s v="unarmed or undetermined or null"/>
    <s v="No Gun"/>
  </r>
  <r>
    <n v="3248"/>
    <n v="3595"/>
    <s v="Elijah James Smith"/>
    <d v="2018-04-08T00:00:00"/>
    <s v="shot"/>
    <s v="undetermined"/>
    <x v="45"/>
    <x v="0"/>
    <s v="B"/>
    <s v="West Valley City"/>
    <s v="UT"/>
    <b v="0"/>
    <s v="other"/>
    <s v="Foot"/>
    <b v="1"/>
    <s v="unarmed or undetermined or null"/>
    <s v="No Gun"/>
  </r>
  <r>
    <n v="3249"/>
    <n v="3596"/>
    <s v="Russell Bowman"/>
    <d v="2018-04-08T00:00:00"/>
    <s v="shot"/>
    <s v="screwdriver"/>
    <x v="35"/>
    <x v="0"/>
    <s v="W"/>
    <s v="Louisville"/>
    <s v="KY"/>
    <b v="0"/>
    <s v="other"/>
    <s v="Not fleeing"/>
    <b v="1"/>
    <s v="armed"/>
    <s v="No Gun"/>
  </r>
  <r>
    <n v="3250"/>
    <n v="3597"/>
    <s v="Robert George Issa"/>
    <d v="2018-04-09T00:00:00"/>
    <s v="shot and Tasered"/>
    <s v="knife"/>
    <x v="2"/>
    <x v="0"/>
    <s v="W"/>
    <s v="Troy"/>
    <s v="MI"/>
    <b v="0"/>
    <s v="attack"/>
    <s v="Not fleeing"/>
    <b v="0"/>
    <s v="armed"/>
    <s v="No Gun"/>
  </r>
  <r>
    <n v="3251"/>
    <n v="3598"/>
    <s v="Zachary Glen Hoven"/>
    <d v="2018-04-09T00:00:00"/>
    <s v="shot and Tasered"/>
    <s v="knife"/>
    <x v="20"/>
    <x v="0"/>
    <s v="W"/>
    <s v="Billings"/>
    <s v="MT"/>
    <b v="0"/>
    <s v="attack"/>
    <s v="Not fleeing"/>
    <b v="1"/>
    <s v="armed"/>
    <s v="No Gun"/>
  </r>
  <r>
    <n v="3252"/>
    <n v="3599"/>
    <s v="Daniel Joseph Carter"/>
    <d v="2018-04-09T00:00:00"/>
    <s v="shot"/>
    <s v="gun"/>
    <x v="20"/>
    <x v="0"/>
    <m/>
    <s v="Reseda"/>
    <s v="CA"/>
    <b v="0"/>
    <s v="other"/>
    <s v="Foot"/>
    <b v="1"/>
    <s v="armed"/>
    <s v="Gun"/>
  </r>
  <r>
    <n v="3253"/>
    <n v="3600"/>
    <s v="Shawn Michael Hubbard"/>
    <d v="2018-04-10T00:00:00"/>
    <s v="shot"/>
    <s v="toy weapon"/>
    <x v="52"/>
    <x v="0"/>
    <s v="W"/>
    <s v="Billings"/>
    <s v="MT"/>
    <b v="0"/>
    <s v="other"/>
    <s v="Not fleeing"/>
    <b v="0"/>
    <s v="armed"/>
    <s v="No Gun"/>
  </r>
  <r>
    <n v="3254"/>
    <n v="3601"/>
    <s v="Mark Powell"/>
    <d v="2018-04-10T00:00:00"/>
    <s v="shot"/>
    <s v="gun"/>
    <x v="4"/>
    <x v="0"/>
    <m/>
    <s v="Tucson"/>
    <s v="AZ"/>
    <b v="0"/>
    <s v="other"/>
    <s v="Not fleeing"/>
    <b v="0"/>
    <s v="armed"/>
    <s v="Gun"/>
  </r>
  <r>
    <n v="3255"/>
    <n v="3602"/>
    <s v="Grechario Mack"/>
    <d v="2018-04-10T00:00:00"/>
    <s v="shot"/>
    <s v="knife"/>
    <x v="12"/>
    <x v="0"/>
    <s v="B"/>
    <s v="Baldwin Hills"/>
    <s v="CA"/>
    <b v="1"/>
    <s v="other"/>
    <s v="Foot"/>
    <b v="0"/>
    <s v="armed"/>
    <s v="No Gun"/>
  </r>
  <r>
    <n v="3256"/>
    <n v="3603"/>
    <s v="Antonino Thomas Gordon"/>
    <d v="2018-04-10T00:00:00"/>
    <s v="shot"/>
    <m/>
    <x v="14"/>
    <x v="0"/>
    <s v="W"/>
    <s v="Royal Oak"/>
    <s v="MI"/>
    <b v="0"/>
    <s v="other"/>
    <s v="Car"/>
    <b v="0"/>
    <s v="unarmed or undetermined or null"/>
    <s v="No Gun"/>
  </r>
  <r>
    <n v="3257"/>
    <n v="3605"/>
    <s v="Betty Lemoine"/>
    <d v="2018-04-11T00:00:00"/>
    <s v="shot"/>
    <s v="gun"/>
    <x v="18"/>
    <x v="1"/>
    <s v="W"/>
    <s v="Winn Parish"/>
    <s v="LA"/>
    <b v="0"/>
    <s v="attack"/>
    <s v="Not fleeing"/>
    <b v="0"/>
    <s v="armed"/>
    <s v="Gun"/>
  </r>
  <r>
    <n v="3258"/>
    <n v="3606"/>
    <s v="Kenneth Ross"/>
    <d v="2018-04-11T00:00:00"/>
    <s v="shot"/>
    <s v="gun"/>
    <x v="9"/>
    <x v="0"/>
    <s v="B"/>
    <s v="Gardena"/>
    <s v="CA"/>
    <b v="0"/>
    <s v="attack"/>
    <s v="Not fleeing"/>
    <b v="0"/>
    <s v="armed"/>
    <s v="Gun"/>
  </r>
  <r>
    <n v="3259"/>
    <n v="3607"/>
    <s v="Keith Alan Kent"/>
    <d v="2018-04-11T00:00:00"/>
    <s v="shot"/>
    <s v="gun"/>
    <x v="32"/>
    <x v="0"/>
    <m/>
    <s v="Pembroke"/>
    <s v="NY"/>
    <b v="0"/>
    <s v="attack"/>
    <s v="Not fleeing"/>
    <b v="1"/>
    <s v="armed"/>
    <s v="Gun"/>
  </r>
  <r>
    <n v="3260"/>
    <n v="3613"/>
    <s v="Chad Eric Montgomery"/>
    <d v="2018-04-11T00:00:00"/>
    <s v="shot"/>
    <s v="machete"/>
    <x v="4"/>
    <x v="0"/>
    <s v="W"/>
    <s v="Sparta"/>
    <s v="NC"/>
    <b v="0"/>
    <s v="other"/>
    <s v="Not fleeing"/>
    <b v="1"/>
    <s v="armed"/>
    <s v="No Gun"/>
  </r>
  <r>
    <n v="3261"/>
    <n v="3637"/>
    <s v="Kendall Lemoine"/>
    <d v="2018-04-11T00:00:00"/>
    <s v="shot"/>
    <s v="gun"/>
    <x v="44"/>
    <x v="0"/>
    <s v="W"/>
    <s v="Winn Parish"/>
    <s v="LA"/>
    <b v="0"/>
    <s v="attack"/>
    <s v="Not fleeing"/>
    <b v="0"/>
    <s v="armed"/>
    <s v="Gun"/>
  </r>
  <r>
    <n v="3262"/>
    <n v="3608"/>
    <s v="Dashaun Shepard"/>
    <d v="2018-04-12T00:00:00"/>
    <s v="shot"/>
    <s v="gun"/>
    <x v="46"/>
    <x v="0"/>
    <s v="B"/>
    <s v="Atlanta"/>
    <s v="GA"/>
    <b v="1"/>
    <s v="attack"/>
    <s v="Not fleeing"/>
    <b v="0"/>
    <s v="armed"/>
    <s v="Gun"/>
  </r>
  <r>
    <n v="3263"/>
    <n v="3609"/>
    <s v="Benjamin Evans"/>
    <d v="2018-04-12T00:00:00"/>
    <s v="shot"/>
    <s v="gun"/>
    <x v="2"/>
    <x v="0"/>
    <s v="W"/>
    <s v="Lake Elmo"/>
    <s v="MN"/>
    <b v="1"/>
    <s v="undetermined"/>
    <s v="Not fleeing"/>
    <b v="0"/>
    <s v="armed"/>
    <s v="Gun"/>
  </r>
  <r>
    <n v="3264"/>
    <n v="3610"/>
    <s v="Rumondale Jones"/>
    <d v="2018-04-12T00:00:00"/>
    <s v="shot"/>
    <s v="knife"/>
    <x v="4"/>
    <x v="0"/>
    <s v="B"/>
    <s v="Helena-West Helena"/>
    <s v="AR"/>
    <b v="0"/>
    <s v="attack"/>
    <s v="Not fleeing"/>
    <b v="0"/>
    <s v="armed"/>
    <s v="No Gun"/>
  </r>
  <r>
    <n v="3265"/>
    <n v="3611"/>
    <s v="Steven Brooks"/>
    <d v="2018-04-12T00:00:00"/>
    <s v="shot"/>
    <s v="gun"/>
    <x v="35"/>
    <x v="0"/>
    <s v="B"/>
    <s v="Washington"/>
    <s v="PA"/>
    <b v="0"/>
    <s v="attack"/>
    <s v="Other"/>
    <b v="0"/>
    <s v="armed"/>
    <s v="Gun"/>
  </r>
  <r>
    <n v="3266"/>
    <n v="3614"/>
    <s v="TK TK"/>
    <d v="2018-04-12T00:00:00"/>
    <s v="shot"/>
    <s v="glass shard"/>
    <x v="46"/>
    <x v="0"/>
    <m/>
    <s v="Trinidad"/>
    <s v="CO"/>
    <b v="0"/>
    <s v="other"/>
    <s v="Not fleeing"/>
    <b v="0"/>
    <s v="armed"/>
    <s v="No Gun"/>
  </r>
  <r>
    <n v="3267"/>
    <n v="3612"/>
    <s v="Kenneth Warren Resendez"/>
    <d v="2018-04-13T00:00:00"/>
    <s v="shot"/>
    <s v="knife"/>
    <x v="8"/>
    <x v="0"/>
    <s v="W"/>
    <s v="Waco"/>
    <s v="TX"/>
    <b v="0"/>
    <s v="other"/>
    <s v="Not fleeing"/>
    <b v="0"/>
    <s v="armed"/>
    <s v="No Gun"/>
  </r>
  <r>
    <n v="3268"/>
    <n v="3621"/>
    <s v="Bruce Arnold Allee"/>
    <d v="2018-04-13T00:00:00"/>
    <s v="shot"/>
    <s v="undetermined"/>
    <x v="10"/>
    <x v="0"/>
    <s v="W"/>
    <s v="Thornton"/>
    <s v="CO"/>
    <b v="0"/>
    <s v="undetermined"/>
    <m/>
    <b v="0"/>
    <s v="unarmed or undetermined or null"/>
    <s v="No Gun"/>
  </r>
  <r>
    <n v="3269"/>
    <n v="3615"/>
    <s v="Richard Rangel"/>
    <d v="2018-04-14T00:00:00"/>
    <s v="shot"/>
    <s v="gun"/>
    <x v="27"/>
    <x v="0"/>
    <s v="W"/>
    <s v="Round Rock"/>
    <s v="TX"/>
    <b v="0"/>
    <s v="attack"/>
    <s v="Not fleeing"/>
    <b v="0"/>
    <s v="armed"/>
    <s v="Gun"/>
  </r>
  <r>
    <n v="3270"/>
    <n v="3617"/>
    <s v="Jose Pietri"/>
    <d v="2018-04-14T00:00:00"/>
    <s v="shot"/>
    <s v="undetermined"/>
    <x v="59"/>
    <x v="0"/>
    <s v="H"/>
    <s v="Millville"/>
    <s v="NJ"/>
    <b v="0"/>
    <s v="other"/>
    <s v="Car"/>
    <b v="0"/>
    <s v="unarmed or undetermined or null"/>
    <s v="No Gun"/>
  </r>
  <r>
    <n v="3271"/>
    <n v="3618"/>
    <s v="Andre Lavance Rippy"/>
    <d v="2018-04-14T00:00:00"/>
    <s v="shot"/>
    <s v="gun"/>
    <x v="4"/>
    <x v="0"/>
    <s v="B"/>
    <s v="Phoenix"/>
    <s v="AZ"/>
    <b v="0"/>
    <s v="attack"/>
    <s v="Other"/>
    <b v="0"/>
    <s v="armed"/>
    <s v="Gun"/>
  </r>
  <r>
    <n v="3272"/>
    <n v="3619"/>
    <s v="Jessie Thedford"/>
    <d v="2018-04-14T00:00:00"/>
    <s v="shot"/>
    <m/>
    <x v="3"/>
    <x v="0"/>
    <s v="W"/>
    <s v="Carrollton"/>
    <s v="GA"/>
    <b v="0"/>
    <s v="attack"/>
    <s v="Not fleeing"/>
    <b v="0"/>
    <s v="unarmed or undetermined or null"/>
    <s v="No Gun"/>
  </r>
  <r>
    <n v="3273"/>
    <n v="3620"/>
    <s v="Eduardo Andrade"/>
    <d v="2018-04-14T00:00:00"/>
    <s v="shot"/>
    <s v="gun"/>
    <x v="52"/>
    <x v="0"/>
    <m/>
    <s v="Phoenix"/>
    <s v="AZ"/>
    <b v="0"/>
    <s v="attack"/>
    <s v="Not fleeing"/>
    <b v="0"/>
    <s v="armed"/>
    <s v="Gun"/>
  </r>
  <r>
    <n v="3274"/>
    <n v="3616"/>
    <s v="Ruben Stewart"/>
    <d v="2018-04-15T00:00:00"/>
    <s v="shot"/>
    <s v="knife"/>
    <x v="16"/>
    <x v="0"/>
    <s v="N"/>
    <s v="Lodge Grass"/>
    <s v="MT"/>
    <b v="0"/>
    <s v="other"/>
    <s v="Not fleeing"/>
    <b v="0"/>
    <s v="armed"/>
    <s v="No Gun"/>
  </r>
  <r>
    <n v="3275"/>
    <n v="3622"/>
    <s v="Lonnie Marcel Bowen"/>
    <d v="2018-04-17T00:00:00"/>
    <s v="shot"/>
    <s v="screwdriver"/>
    <x v="11"/>
    <x v="0"/>
    <s v="B"/>
    <s v="Magna"/>
    <s v="UT"/>
    <b v="1"/>
    <s v="attack"/>
    <s v="Car"/>
    <b v="0"/>
    <s v="armed"/>
    <s v="No Gun"/>
  </r>
  <r>
    <n v="3276"/>
    <n v="3624"/>
    <s v="Sanchez Lowe"/>
    <d v="2018-04-17T00:00:00"/>
    <s v="shot"/>
    <m/>
    <x v="9"/>
    <x v="0"/>
    <s v="B"/>
    <s v="Austell"/>
    <s v="GA"/>
    <b v="0"/>
    <s v="attack"/>
    <s v="Car"/>
    <b v="0"/>
    <s v="unarmed or undetermined or null"/>
    <s v="No Gun"/>
  </r>
  <r>
    <n v="3277"/>
    <n v="3625"/>
    <s v="Justin Monjay"/>
    <d v="2018-04-17T00:00:00"/>
    <s v="shot"/>
    <m/>
    <x v="4"/>
    <x v="0"/>
    <m/>
    <s v="Tishomingo"/>
    <s v="OK"/>
    <b v="0"/>
    <s v="attack"/>
    <s v="Car"/>
    <b v="0"/>
    <s v="unarmed or undetermined or null"/>
    <s v="No Gun"/>
  </r>
  <r>
    <n v="3278"/>
    <n v="3631"/>
    <s v="Charles Whitley"/>
    <d v="2018-04-17T00:00:00"/>
    <s v="shot"/>
    <m/>
    <x v="34"/>
    <x v="0"/>
    <s v="W"/>
    <s v="Cumberland County"/>
    <s v="KY"/>
    <b v="0"/>
    <s v="attack"/>
    <s v="Car"/>
    <b v="0"/>
    <s v="unarmed or undetermined or null"/>
    <s v="No Gun"/>
  </r>
  <r>
    <n v="3279"/>
    <n v="3626"/>
    <s v="Justin Oakes"/>
    <d v="2018-04-18T00:00:00"/>
    <s v="shot"/>
    <s v="knife"/>
    <x v="3"/>
    <x v="0"/>
    <s v="W"/>
    <s v="Douglasville"/>
    <s v="GA"/>
    <b v="0"/>
    <s v="attack"/>
    <s v="Not fleeing"/>
    <b v="1"/>
    <s v="armed"/>
    <s v="No Gun"/>
  </r>
  <r>
    <n v="3280"/>
    <n v="3627"/>
    <s v="William Ray Simcoe"/>
    <d v="2018-04-18T00:00:00"/>
    <s v="shot"/>
    <s v="gun"/>
    <x v="35"/>
    <x v="0"/>
    <s v="W"/>
    <s v="Greene County"/>
    <s v="MO"/>
    <b v="0"/>
    <s v="attack"/>
    <s v="Foot"/>
    <b v="0"/>
    <s v="armed"/>
    <s v="Gun"/>
  </r>
  <r>
    <n v="3281"/>
    <n v="3628"/>
    <s v="Dytadious Mobley"/>
    <d v="2018-04-18T00:00:00"/>
    <s v="shot"/>
    <s v="gun"/>
    <x v="10"/>
    <x v="0"/>
    <s v="B"/>
    <s v="Fort Lauderdale"/>
    <s v="FL"/>
    <b v="0"/>
    <s v="attack"/>
    <s v="Not fleeing"/>
    <b v="0"/>
    <s v="armed"/>
    <s v="Gun"/>
  </r>
  <r>
    <n v="3282"/>
    <n v="3629"/>
    <s v="Delorean Pikyavit"/>
    <d v="2018-04-18T00:00:00"/>
    <s v="shot"/>
    <s v="undetermined"/>
    <x v="3"/>
    <x v="0"/>
    <s v="N"/>
    <s v="Sugar House"/>
    <s v="UT"/>
    <b v="0"/>
    <s v="other"/>
    <s v="Not fleeing"/>
    <b v="0"/>
    <s v="unarmed or undetermined or null"/>
    <s v="No Gun"/>
  </r>
  <r>
    <n v="3283"/>
    <n v="3630"/>
    <s v="David Teneyuque"/>
    <d v="2018-04-18T00:00:00"/>
    <s v="shot"/>
    <s v="gun"/>
    <x v="26"/>
    <x v="0"/>
    <s v="B"/>
    <s v="Pavilion Township"/>
    <s v="MI"/>
    <b v="0"/>
    <s v="attack"/>
    <s v="Not fleeing"/>
    <b v="0"/>
    <s v="armed"/>
    <s v="Gun"/>
  </r>
  <r>
    <n v="3284"/>
    <n v="3634"/>
    <s v="Lockwood Adrian Gibson"/>
    <d v="2018-04-20T00:00:00"/>
    <s v="shot"/>
    <m/>
    <x v="17"/>
    <x v="0"/>
    <s v="W"/>
    <s v="Foresthill"/>
    <s v="CA"/>
    <b v="1"/>
    <s v="other"/>
    <s v="Car"/>
    <b v="0"/>
    <s v="unarmed or undetermined or null"/>
    <s v="No Gun"/>
  </r>
  <r>
    <n v="3285"/>
    <n v="3636"/>
    <s v="James Bauduy"/>
    <d v="2018-04-20T00:00:00"/>
    <s v="shot"/>
    <s v="undetermined"/>
    <x v="26"/>
    <x v="0"/>
    <s v="B"/>
    <s v="Orlando"/>
    <s v="FL"/>
    <b v="0"/>
    <s v="other"/>
    <m/>
    <b v="0"/>
    <s v="unarmed or undetermined or null"/>
    <s v="No Gun"/>
  </r>
  <r>
    <n v="3286"/>
    <n v="3638"/>
    <s v="Matthew G. Brown"/>
    <d v="2018-04-20T00:00:00"/>
    <s v="shot"/>
    <s v="gun"/>
    <x v="5"/>
    <x v="0"/>
    <s v="W"/>
    <s v="Mackinaw"/>
    <s v="IL"/>
    <b v="0"/>
    <s v="attack"/>
    <s v="Not fleeing"/>
    <b v="0"/>
    <s v="armed"/>
    <s v="Gun"/>
  </r>
  <r>
    <n v="3287"/>
    <n v="3632"/>
    <s v="Timothy Wayne Anderson"/>
    <d v="2018-04-21T00:00:00"/>
    <s v="shot"/>
    <s v="knife"/>
    <x v="26"/>
    <x v="0"/>
    <s v="W"/>
    <s v="Boone"/>
    <s v="IA"/>
    <b v="0"/>
    <s v="other"/>
    <m/>
    <b v="0"/>
    <s v="armed"/>
    <s v="No Gun"/>
  </r>
  <r>
    <n v="3288"/>
    <n v="3633"/>
    <s v="Terrence Carlton"/>
    <d v="2018-04-21T00:00:00"/>
    <s v="shot"/>
    <s v="gun"/>
    <x v="9"/>
    <x v="0"/>
    <s v="B"/>
    <s v="Memphis"/>
    <s v="TN"/>
    <b v="0"/>
    <s v="other"/>
    <s v="Foot"/>
    <b v="0"/>
    <s v="armed"/>
    <s v="Gun"/>
  </r>
  <r>
    <n v="3289"/>
    <n v="3635"/>
    <s v="Matthew Hartman"/>
    <d v="2018-04-22T00:00:00"/>
    <s v="shot"/>
    <s v="gun"/>
    <x v="25"/>
    <x v="0"/>
    <s v="W"/>
    <s v="West Olive"/>
    <s v="MI"/>
    <b v="0"/>
    <s v="attack"/>
    <s v="Not fleeing"/>
    <b v="0"/>
    <s v="armed"/>
    <s v="Gun"/>
  </r>
  <r>
    <n v="3290"/>
    <n v="3639"/>
    <s v="Miguel Escalona Vivas"/>
    <d v="2018-04-22T00:00:00"/>
    <s v="shot"/>
    <s v="gun"/>
    <x v="13"/>
    <x v="0"/>
    <s v="H"/>
    <s v="Louisville"/>
    <s v="KY"/>
    <b v="0"/>
    <s v="attack"/>
    <s v="Foot"/>
    <b v="0"/>
    <s v="armed"/>
    <s v="Gun"/>
  </r>
  <r>
    <n v="3291"/>
    <n v="3640"/>
    <s v="TK TK"/>
    <d v="2018-04-24T00:00:00"/>
    <s v="shot"/>
    <s v="gun"/>
    <x v="46"/>
    <x v="0"/>
    <m/>
    <s v="San Antonio"/>
    <s v="TX"/>
    <b v="0"/>
    <s v="other"/>
    <s v="Foot"/>
    <b v="0"/>
    <s v="armed"/>
    <s v="Gun"/>
  </r>
  <r>
    <n v="3292"/>
    <n v="3642"/>
    <s v="Demonjhea Jordan"/>
    <d v="2018-04-24T00:00:00"/>
    <s v="shot"/>
    <s v="gun"/>
    <x v="25"/>
    <x v="0"/>
    <s v="B"/>
    <s v="Louisville"/>
    <s v="KY"/>
    <b v="0"/>
    <s v="attack"/>
    <m/>
    <b v="1"/>
    <s v="armed"/>
    <s v="Gun"/>
  </r>
  <r>
    <n v="3293"/>
    <n v="3645"/>
    <s v="TK TK"/>
    <d v="2018-04-24T00:00:00"/>
    <s v="shot"/>
    <s v="gun"/>
    <x v="46"/>
    <x v="0"/>
    <m/>
    <s v="Harmony"/>
    <s v="TX"/>
    <b v="1"/>
    <s v="attack"/>
    <s v="Not fleeing"/>
    <b v="0"/>
    <s v="armed"/>
    <s v="Gun"/>
  </r>
  <r>
    <n v="3294"/>
    <n v="3641"/>
    <s v="Jese Paul Schlegel"/>
    <d v="2018-04-25T00:00:00"/>
    <s v="shot"/>
    <s v="gun"/>
    <x v="11"/>
    <x v="0"/>
    <s v="W"/>
    <s v="Colorado Springs"/>
    <s v="CO"/>
    <b v="0"/>
    <s v="attack"/>
    <s v="Foot"/>
    <b v="0"/>
    <s v="armed"/>
    <s v="Gun"/>
  </r>
  <r>
    <n v="3295"/>
    <n v="3643"/>
    <s v="Isaac Jackson"/>
    <d v="2018-04-25T00:00:00"/>
    <s v="shot"/>
    <s v="knife"/>
    <x v="15"/>
    <x v="0"/>
    <s v="B"/>
    <s v="Louisville"/>
    <s v="KY"/>
    <b v="0"/>
    <s v="attack"/>
    <s v="Not fleeing"/>
    <b v="0"/>
    <s v="armed"/>
    <s v="No Gun"/>
  </r>
  <r>
    <n v="3296"/>
    <n v="3644"/>
    <s v="Charles Boeh"/>
    <d v="2018-04-25T00:00:00"/>
    <s v="shot"/>
    <s v="gun"/>
    <x v="16"/>
    <x v="0"/>
    <s v="W"/>
    <s v="Denver"/>
    <s v="CO"/>
    <b v="0"/>
    <s v="other"/>
    <s v="Car"/>
    <b v="0"/>
    <s v="armed"/>
    <s v="Gun"/>
  </r>
  <r>
    <n v="3297"/>
    <n v="3646"/>
    <s v="Anthony Lamar Carter"/>
    <d v="2018-04-26T00:00:00"/>
    <s v="shot"/>
    <s v="knife"/>
    <x v="6"/>
    <x v="0"/>
    <m/>
    <s v="Vernon"/>
    <s v="TX"/>
    <b v="0"/>
    <s v="attack"/>
    <s v="Car"/>
    <b v="0"/>
    <s v="armed"/>
    <s v="No Gun"/>
  </r>
  <r>
    <n v="3298"/>
    <n v="3648"/>
    <s v="Myra Lisa Micalizio"/>
    <d v="2018-04-26T00:00:00"/>
    <s v="shot"/>
    <m/>
    <x v="33"/>
    <x v="1"/>
    <s v="W"/>
    <s v="Palermo"/>
    <s v="CA"/>
    <b v="0"/>
    <s v="attack"/>
    <s v="Car"/>
    <b v="1"/>
    <s v="unarmed or undetermined or null"/>
    <s v="No Gun"/>
  </r>
  <r>
    <n v="3299"/>
    <n v="3649"/>
    <s v="Shukri Ali Said"/>
    <d v="2018-04-28T00:00:00"/>
    <s v="shot"/>
    <s v="knife"/>
    <x v="16"/>
    <x v="1"/>
    <s v="A"/>
    <s v="Johns Creek"/>
    <s v="GA"/>
    <b v="1"/>
    <s v="other"/>
    <s v="Not fleeing"/>
    <b v="0"/>
    <s v="armed"/>
    <s v="No Gun"/>
  </r>
  <r>
    <n v="3300"/>
    <n v="3652"/>
    <s v="TK TK"/>
    <d v="2018-04-28T00:00:00"/>
    <s v="shot"/>
    <s v="gun"/>
    <x v="46"/>
    <x v="0"/>
    <m/>
    <s v="Northglenn"/>
    <s v="CO"/>
    <b v="0"/>
    <s v="other"/>
    <s v="Not fleeing"/>
    <b v="0"/>
    <s v="armed"/>
    <s v="Gun"/>
  </r>
  <r>
    <n v="3301"/>
    <n v="3653"/>
    <s v="Nolberto Hernandez Leon"/>
    <d v="2018-04-28T00:00:00"/>
    <s v="shot"/>
    <s v="gun"/>
    <x v="36"/>
    <x v="0"/>
    <s v="H"/>
    <s v="Elk Grove"/>
    <s v="CA"/>
    <b v="0"/>
    <s v="attack"/>
    <s v="Not fleeing"/>
    <b v="0"/>
    <s v="armed"/>
    <s v="Gun"/>
  </r>
  <r>
    <n v="3302"/>
    <n v="3750"/>
    <s v="Joseph L. Hoffman"/>
    <d v="2018-04-28T00:00:00"/>
    <s v="shot"/>
    <s v="gun"/>
    <x v="11"/>
    <x v="0"/>
    <m/>
    <s v="Casselberry"/>
    <s v="FL"/>
    <b v="0"/>
    <s v="attack"/>
    <s v="Not fleeing"/>
    <b v="0"/>
    <s v="armed"/>
    <s v="Gun"/>
  </r>
  <r>
    <n v="3303"/>
    <n v="3650"/>
    <s v="Brandon Busher"/>
    <d v="2018-04-29T00:00:00"/>
    <s v="shot"/>
    <s v="unarmed"/>
    <x v="38"/>
    <x v="0"/>
    <s v="W"/>
    <s v="Shreveport"/>
    <s v="LA"/>
    <b v="0"/>
    <s v="attack"/>
    <s v="Foot"/>
    <b v="0"/>
    <s v="unarmed or undetermined or null"/>
    <s v="No Gun"/>
  </r>
  <r>
    <n v="3304"/>
    <n v="3651"/>
    <s v="TK TK"/>
    <d v="2018-04-29T00:00:00"/>
    <s v="shot"/>
    <s v="undetermined"/>
    <x v="46"/>
    <x v="0"/>
    <m/>
    <s v="Redlands"/>
    <s v="CA"/>
    <b v="0"/>
    <s v="undetermined"/>
    <s v="Not fleeing"/>
    <b v="0"/>
    <s v="unarmed or undetermined or null"/>
    <s v="No Gun"/>
  </r>
  <r>
    <n v="3305"/>
    <n v="3654"/>
    <s v="Michael Scott Knibbs"/>
    <d v="2018-04-29T00:00:00"/>
    <s v="shot"/>
    <s v="gun"/>
    <x v="1"/>
    <x v="0"/>
    <s v="W"/>
    <s v="Franklin"/>
    <s v="NC"/>
    <b v="0"/>
    <s v="attack"/>
    <s v="Not fleeing"/>
    <b v="0"/>
    <s v="armed"/>
    <s v="Gun"/>
  </r>
  <r>
    <n v="3306"/>
    <n v="3655"/>
    <s v="Joshua Lee Ewing"/>
    <d v="2018-04-29T00:00:00"/>
    <s v="shot"/>
    <s v="gun"/>
    <x v="36"/>
    <x v="0"/>
    <s v="W"/>
    <s v="Moorland"/>
    <s v="IA"/>
    <b v="0"/>
    <s v="attack"/>
    <s v="Not fleeing"/>
    <b v="0"/>
    <s v="armed"/>
    <s v="Gun"/>
  </r>
  <r>
    <n v="3307"/>
    <n v="3656"/>
    <s v="Vigil Wolford"/>
    <d v="2018-04-30T00:00:00"/>
    <s v="shot and Tasered"/>
    <s v="knife"/>
    <x v="37"/>
    <x v="0"/>
    <m/>
    <s v="Columbus"/>
    <s v="OH"/>
    <b v="0"/>
    <s v="undetermined"/>
    <m/>
    <b v="0"/>
    <s v="armed"/>
    <s v="No Gun"/>
  </r>
  <r>
    <n v="3308"/>
    <n v="3657"/>
    <s v="TK TK"/>
    <d v="2018-05-01T00:00:00"/>
    <s v="shot"/>
    <s v="gun"/>
    <x v="46"/>
    <x v="0"/>
    <m/>
    <s v="San Antonio"/>
    <s v="TX"/>
    <b v="0"/>
    <s v="attack"/>
    <s v="Car"/>
    <b v="0"/>
    <s v="armed"/>
    <s v="Gun"/>
  </r>
  <r>
    <n v="3309"/>
    <n v="3658"/>
    <s v="TK TK"/>
    <d v="2018-05-01T00:00:00"/>
    <s v="shot"/>
    <s v="gun"/>
    <x v="46"/>
    <x v="0"/>
    <m/>
    <s v="Quartzsite"/>
    <s v="AZ"/>
    <b v="0"/>
    <s v="attack"/>
    <s v="Other"/>
    <b v="0"/>
    <s v="armed"/>
    <s v="Gun"/>
  </r>
  <r>
    <n v="3310"/>
    <n v="3659"/>
    <s v="Jason Wayne Traversie"/>
    <d v="2018-05-02T00:00:00"/>
    <s v="shot"/>
    <s v="undetermined"/>
    <x v="52"/>
    <x v="0"/>
    <s v="W"/>
    <s v="Box Elder"/>
    <s v="SD"/>
    <b v="0"/>
    <s v="undetermined"/>
    <m/>
    <b v="0"/>
    <s v="unarmed or undetermined or null"/>
    <s v="No Gun"/>
  </r>
  <r>
    <n v="3311"/>
    <n v="3660"/>
    <s v="Billy Carson Pike"/>
    <d v="2018-05-02T00:00:00"/>
    <s v="shot"/>
    <s v="gun"/>
    <x v="26"/>
    <x v="0"/>
    <s v="W"/>
    <s v="Liberty"/>
    <s v="NC"/>
    <b v="0"/>
    <s v="attack"/>
    <s v="Not fleeing"/>
    <b v="0"/>
    <s v="armed"/>
    <s v="Gun"/>
  </r>
  <r>
    <n v="3312"/>
    <n v="3661"/>
    <s v="Manuel G. Palacio"/>
    <d v="2018-05-02T00:00:00"/>
    <s v="shot"/>
    <s v="undetermined"/>
    <x v="25"/>
    <x v="0"/>
    <s v="H"/>
    <s v="Kansas City"/>
    <s v="KS"/>
    <b v="0"/>
    <s v="other"/>
    <m/>
    <b v="0"/>
    <s v="unarmed or undetermined or null"/>
    <s v="No Gun"/>
  </r>
  <r>
    <n v="3313"/>
    <n v="3662"/>
    <s v="Timothy Raye Mayfield"/>
    <d v="2018-05-02T00:00:00"/>
    <s v="shot"/>
    <s v="gun"/>
    <x v="28"/>
    <x v="0"/>
    <s v="B"/>
    <s v="Dallas"/>
    <s v="TX"/>
    <b v="0"/>
    <s v="attack"/>
    <s v="Not fleeing"/>
    <b v="0"/>
    <s v="armed"/>
    <s v="Gun"/>
  </r>
  <r>
    <n v="3314"/>
    <n v="3663"/>
    <s v="Damion Collier"/>
    <d v="2018-05-02T00:00:00"/>
    <s v="shot"/>
    <s v="gun"/>
    <x v="22"/>
    <x v="0"/>
    <s v="B"/>
    <s v="Columbus"/>
    <s v="GA"/>
    <b v="0"/>
    <s v="other"/>
    <s v="Car"/>
    <b v="0"/>
    <s v="armed"/>
    <s v="Gun"/>
  </r>
  <r>
    <n v="3315"/>
    <n v="3664"/>
    <s v="Anthony Trujillo"/>
    <d v="2018-05-03T00:00:00"/>
    <s v="shot"/>
    <s v="machete"/>
    <x v="36"/>
    <x v="0"/>
    <s v="H"/>
    <s v="Orosi"/>
    <s v="CA"/>
    <b v="1"/>
    <s v="attack"/>
    <s v="Not fleeing"/>
    <b v="0"/>
    <s v="armed"/>
    <s v="No Gun"/>
  </r>
  <r>
    <n v="3316"/>
    <n v="3666"/>
    <s v="Sean Louis Justin"/>
    <d v="2018-05-03T00:00:00"/>
    <s v="shot"/>
    <s v="knife"/>
    <x v="14"/>
    <x v="0"/>
    <s v="W"/>
    <s v="Sandia"/>
    <s v="TX"/>
    <b v="0"/>
    <s v="attack"/>
    <s v="Not fleeing"/>
    <b v="0"/>
    <s v="armed"/>
    <s v="No Gun"/>
  </r>
  <r>
    <n v="3317"/>
    <n v="3742"/>
    <s v="Christopher A. Wolfe"/>
    <d v="2018-05-04T00:00:00"/>
    <s v="shot"/>
    <s v="gun"/>
    <x v="27"/>
    <x v="0"/>
    <s v="W"/>
    <s v="Terre Haute"/>
    <s v="IN"/>
    <b v="0"/>
    <s v="attack"/>
    <s v="Car"/>
    <b v="0"/>
    <s v="armed"/>
    <s v="Gun"/>
  </r>
  <r>
    <n v="3318"/>
    <n v="3744"/>
    <s v="John Corneil"/>
    <d v="2018-05-04T00:00:00"/>
    <s v="shot"/>
    <s v="toy weapon"/>
    <x v="30"/>
    <x v="0"/>
    <m/>
    <s v="Oakfield"/>
    <s v="ME"/>
    <b v="0"/>
    <s v="other"/>
    <s v="Not fleeing"/>
    <b v="0"/>
    <s v="armed"/>
    <s v="No Gun"/>
  </r>
  <r>
    <n v="3319"/>
    <n v="3670"/>
    <s v="Mitchell Simmons"/>
    <d v="2018-05-05T00:00:00"/>
    <s v="shot"/>
    <s v="gun"/>
    <x v="22"/>
    <x v="0"/>
    <s v="W"/>
    <s v="Kettering"/>
    <s v="OH"/>
    <b v="0"/>
    <s v="attack"/>
    <s v="Not fleeing"/>
    <b v="0"/>
    <s v="armed"/>
    <s v="Gun"/>
  </r>
  <r>
    <n v="3320"/>
    <n v="3671"/>
    <s v="Stephen Charles Arthur"/>
    <d v="2018-05-05T00:00:00"/>
    <s v="shot"/>
    <s v="gun"/>
    <x v="39"/>
    <x v="0"/>
    <m/>
    <s v="Scottsdale"/>
    <s v="AZ"/>
    <b v="0"/>
    <s v="attack"/>
    <s v="Foot"/>
    <b v="0"/>
    <s v="armed"/>
    <s v="Gun"/>
  </r>
  <r>
    <n v="3321"/>
    <n v="3743"/>
    <s v="Matthew Mathison"/>
    <d v="2018-05-05T00:00:00"/>
    <s v="shot"/>
    <s v="gun"/>
    <x v="37"/>
    <x v="0"/>
    <m/>
    <s v="Bexar County"/>
    <s v="TX"/>
    <b v="1"/>
    <s v="attack"/>
    <s v="Foot"/>
    <b v="0"/>
    <s v="armed"/>
    <s v="Gun"/>
  </r>
  <r>
    <n v="3322"/>
    <n v="3745"/>
    <s v="Savannah Hill"/>
    <d v="2018-05-05T00:00:00"/>
    <s v="shot"/>
    <m/>
    <x v="27"/>
    <x v="1"/>
    <s v="W"/>
    <s v="Aurora"/>
    <s v="MO"/>
    <b v="0"/>
    <s v="attack"/>
    <s v="Car"/>
    <b v="0"/>
    <s v="unarmed or undetermined or null"/>
    <s v="No Gun"/>
  </r>
  <r>
    <n v="3323"/>
    <n v="3667"/>
    <s v="Dwight Dearth"/>
    <d v="2018-05-06T00:00:00"/>
    <s v="shot"/>
    <s v="gun"/>
    <x v="71"/>
    <x v="0"/>
    <m/>
    <s v="Fairview"/>
    <s v="OH"/>
    <b v="1"/>
    <s v="attack"/>
    <s v="Not fleeing"/>
    <b v="0"/>
    <s v="armed"/>
    <s v="Gun"/>
  </r>
  <r>
    <n v="3324"/>
    <n v="3668"/>
    <s v="Franklin Robert Vaughn"/>
    <d v="2018-05-06T00:00:00"/>
    <s v="shot"/>
    <s v="gun"/>
    <x v="4"/>
    <x v="0"/>
    <s v="W"/>
    <s v="Prague"/>
    <s v="OK"/>
    <b v="0"/>
    <s v="attack"/>
    <s v="Car"/>
    <b v="0"/>
    <s v="armed"/>
    <s v="Gun"/>
  </r>
  <r>
    <n v="3325"/>
    <n v="3669"/>
    <s v="Terence Leslie"/>
    <d v="2018-05-06T00:00:00"/>
    <s v="shot"/>
    <s v="Taser"/>
    <x v="3"/>
    <x v="0"/>
    <s v="B"/>
    <s v="East Point"/>
    <s v="GA"/>
    <b v="0"/>
    <s v="attack"/>
    <s v="Car"/>
    <b v="0"/>
    <s v="armed"/>
    <s v="No Gun"/>
  </r>
  <r>
    <n v="3326"/>
    <n v="3673"/>
    <s v="David P. Wolosin"/>
    <d v="2018-05-06T00:00:00"/>
    <s v="shot"/>
    <s v="gun"/>
    <x v="38"/>
    <x v="0"/>
    <s v="W"/>
    <s v="Casper"/>
    <s v="WY"/>
    <b v="0"/>
    <s v="attack"/>
    <s v="Not fleeing"/>
    <b v="0"/>
    <s v="armed"/>
    <s v="Gun"/>
  </r>
  <r>
    <n v="3327"/>
    <n v="3672"/>
    <s v="Juan Alberto Silva"/>
    <d v="2018-05-07T00:00:00"/>
    <s v="shot"/>
    <m/>
    <x v="3"/>
    <x v="0"/>
    <s v="H"/>
    <s v="Orlando"/>
    <s v="FL"/>
    <b v="0"/>
    <s v="attack"/>
    <s v="Car"/>
    <b v="0"/>
    <s v="unarmed or undetermined or null"/>
    <s v="No Gun"/>
  </r>
  <r>
    <n v="3328"/>
    <n v="3674"/>
    <s v="Albert Odom"/>
    <d v="2018-05-07T00:00:00"/>
    <s v="shot"/>
    <s v="gun"/>
    <x v="36"/>
    <x v="0"/>
    <s v="W"/>
    <s v="Tulsa"/>
    <s v="OK"/>
    <b v="0"/>
    <s v="other"/>
    <s v="Not fleeing"/>
    <b v="1"/>
    <s v="armed"/>
    <s v="Gun"/>
  </r>
  <r>
    <n v="3329"/>
    <n v="3675"/>
    <s v="Kimberly McCann"/>
    <d v="2018-05-07T00:00:00"/>
    <s v="shot"/>
    <s v="gun"/>
    <x v="59"/>
    <x v="1"/>
    <s v="W"/>
    <s v="Floyd County"/>
    <s v="GA"/>
    <b v="0"/>
    <s v="attack"/>
    <s v="Car"/>
    <b v="0"/>
    <s v="armed"/>
    <s v="Gun"/>
  </r>
  <r>
    <n v="3330"/>
    <n v="3680"/>
    <s v="David J. Robinson"/>
    <d v="2018-05-07T00:00:00"/>
    <s v="shot"/>
    <s v="gun"/>
    <x v="44"/>
    <x v="0"/>
    <s v="W"/>
    <s v="Appleton"/>
    <s v="WI"/>
    <b v="1"/>
    <s v="other"/>
    <s v="Not fleeing"/>
    <b v="1"/>
    <s v="armed"/>
    <s v="Gun"/>
  </r>
  <r>
    <n v="3331"/>
    <n v="3747"/>
    <s v="Lisa Rivera"/>
    <d v="2018-05-07T00:00:00"/>
    <s v="shot"/>
    <s v="gun"/>
    <x v="17"/>
    <x v="1"/>
    <s v="H"/>
    <s v="Yuma"/>
    <s v="AZ"/>
    <b v="0"/>
    <s v="other"/>
    <s v="Not fleeing"/>
    <b v="0"/>
    <s v="armed"/>
    <s v="Gun"/>
  </r>
  <r>
    <n v="3332"/>
    <n v="3748"/>
    <s v="Peter Boden"/>
    <d v="2018-05-07T00:00:00"/>
    <s v="shot"/>
    <s v="gun"/>
    <x v="26"/>
    <x v="0"/>
    <s v="W"/>
    <s v="Hackett"/>
    <s v="AR"/>
    <b v="0"/>
    <s v="attack"/>
    <s v="Not fleeing"/>
    <b v="0"/>
    <s v="armed"/>
    <s v="Gun"/>
  </r>
  <r>
    <n v="3333"/>
    <n v="3677"/>
    <s v="John Simson"/>
    <d v="2018-05-08T00:00:00"/>
    <s v="shot"/>
    <s v="gun"/>
    <x v="63"/>
    <x v="0"/>
    <s v="W"/>
    <s v="Lancaster"/>
    <s v="PA"/>
    <b v="0"/>
    <s v="attack"/>
    <s v="Not fleeing"/>
    <b v="0"/>
    <s v="armed"/>
    <s v="Gun"/>
  </r>
  <r>
    <n v="3334"/>
    <n v="3678"/>
    <s v="Charles Hutchison"/>
    <d v="2018-05-08T00:00:00"/>
    <s v="shot"/>
    <s v="knife"/>
    <x v="13"/>
    <x v="0"/>
    <m/>
    <s v="Tucson"/>
    <s v="AZ"/>
    <b v="0"/>
    <s v="other"/>
    <s v="Foot"/>
    <b v="0"/>
    <s v="armed"/>
    <s v="No Gun"/>
  </r>
  <r>
    <n v="3335"/>
    <n v="3679"/>
    <s v="Phillip Cameron Gibson"/>
    <d v="2018-05-08T00:00:00"/>
    <s v="shot"/>
    <s v="toy weapon"/>
    <x v="13"/>
    <x v="0"/>
    <s v="W"/>
    <s v="Glade Spring"/>
    <s v="VA"/>
    <b v="0"/>
    <s v="other"/>
    <s v="Other"/>
    <b v="0"/>
    <s v="armed"/>
    <s v="No Gun"/>
  </r>
  <r>
    <n v="3336"/>
    <n v="3682"/>
    <s v="Elliott Reed"/>
    <d v="2018-05-09T00:00:00"/>
    <s v="shot"/>
    <s v="gun"/>
    <x v="19"/>
    <x v="0"/>
    <s v="B"/>
    <s v="Jackson"/>
    <s v="MS"/>
    <b v="0"/>
    <s v="attack"/>
    <s v="Not fleeing"/>
    <b v="0"/>
    <s v="armed"/>
    <s v="Gun"/>
  </r>
  <r>
    <n v="3337"/>
    <n v="3683"/>
    <s v="Kenneth Carter"/>
    <d v="2018-05-10T00:00:00"/>
    <s v="shot"/>
    <m/>
    <x v="42"/>
    <x v="0"/>
    <s v="W"/>
    <s v="Morristown"/>
    <s v="TN"/>
    <b v="0"/>
    <s v="attack"/>
    <s v="Not fleeing"/>
    <b v="0"/>
    <s v="unarmed or undetermined or null"/>
    <s v="No Gun"/>
  </r>
  <r>
    <n v="3338"/>
    <n v="3684"/>
    <s v="Michael E. Hutchman"/>
    <d v="2018-05-10T00:00:00"/>
    <s v="shot"/>
    <s v="gun"/>
    <x v="19"/>
    <x v="0"/>
    <s v="W"/>
    <s v="Lower Burrell"/>
    <s v="PA"/>
    <b v="0"/>
    <s v="other"/>
    <s v="Not fleeing"/>
    <b v="0"/>
    <s v="armed"/>
    <s v="Gun"/>
  </r>
  <r>
    <n v="3339"/>
    <n v="3692"/>
    <s v="TK TK"/>
    <d v="2018-05-11T00:00:00"/>
    <s v="shot"/>
    <s v="gun"/>
    <x v="46"/>
    <x v="0"/>
    <m/>
    <s v="York"/>
    <s v="WI"/>
    <b v="0"/>
    <s v="attack"/>
    <s v="Car"/>
    <b v="0"/>
    <s v="armed"/>
    <s v="Gun"/>
  </r>
  <r>
    <n v="3340"/>
    <n v="3746"/>
    <s v="Kelly G. Abbott"/>
    <d v="2018-05-11T00:00:00"/>
    <s v="shot"/>
    <s v="gun"/>
    <x v="39"/>
    <x v="0"/>
    <m/>
    <s v="Clark County"/>
    <s v="WI"/>
    <b v="0"/>
    <s v="attack"/>
    <s v="Car"/>
    <b v="0"/>
    <s v="armed"/>
    <s v="Gun"/>
  </r>
  <r>
    <n v="3341"/>
    <n v="3749"/>
    <s v="Benjamin Lee Sellers"/>
    <d v="2018-05-11T00:00:00"/>
    <s v="shot"/>
    <s v="knife"/>
    <x v="19"/>
    <x v="0"/>
    <s v="W"/>
    <s v="Haughton"/>
    <s v="LA"/>
    <b v="0"/>
    <s v="other"/>
    <s v="Not fleeing"/>
    <b v="0"/>
    <s v="armed"/>
    <s v="No Gun"/>
  </r>
  <r>
    <n v="3342"/>
    <n v="3751"/>
    <s v="Barry Freeman"/>
    <d v="2018-05-11T00:00:00"/>
    <s v="shot"/>
    <s v="gun"/>
    <x v="39"/>
    <x v="0"/>
    <m/>
    <s v="Evansville"/>
    <s v="IN"/>
    <b v="0"/>
    <s v="attack"/>
    <s v="Foot"/>
    <b v="0"/>
    <s v="armed"/>
    <s v="Gun"/>
  </r>
  <r>
    <n v="3343"/>
    <n v="3752"/>
    <s v="Bradley Daniel Webster"/>
    <d v="2018-05-11T00:00:00"/>
    <s v="shot"/>
    <s v="gun"/>
    <x v="50"/>
    <x v="0"/>
    <s v="W"/>
    <s v="Talihina"/>
    <s v="OK"/>
    <b v="0"/>
    <s v="attack"/>
    <s v="Not fleeing"/>
    <b v="0"/>
    <s v="armed"/>
    <s v="Gun"/>
  </r>
  <r>
    <n v="3344"/>
    <n v="3753"/>
    <s v="Jacob T. Eldridge"/>
    <d v="2018-05-11T00:00:00"/>
    <s v="shot"/>
    <s v="knife"/>
    <x v="22"/>
    <x v="0"/>
    <m/>
    <s v="Blackfoot"/>
    <s v="ID"/>
    <b v="0"/>
    <s v="attack"/>
    <s v="Not fleeing"/>
    <b v="0"/>
    <s v="armed"/>
    <s v="No Gun"/>
  </r>
  <r>
    <n v="3345"/>
    <n v="3693"/>
    <s v="Darrell J. Bruffy"/>
    <d v="2018-05-12T00:00:00"/>
    <s v="shot"/>
    <s v="gun"/>
    <x v="59"/>
    <x v="0"/>
    <s v="W"/>
    <s v="Columbus"/>
    <s v="OH"/>
    <b v="0"/>
    <s v="attack"/>
    <s v="Car"/>
    <b v="0"/>
    <s v="armed"/>
    <s v="Gun"/>
  </r>
  <r>
    <n v="3346"/>
    <n v="3686"/>
    <s v="Willie Rogers Marable"/>
    <d v="2018-05-13T00:00:00"/>
    <s v="shot"/>
    <s v="unknown weapon"/>
    <x v="14"/>
    <x v="0"/>
    <s v="B"/>
    <s v="Portsmouth"/>
    <s v="VA"/>
    <b v="0"/>
    <s v="other"/>
    <s v="Not fleeing"/>
    <b v="0"/>
    <s v="armed"/>
    <s v="No Gun"/>
  </r>
  <r>
    <n v="3347"/>
    <n v="3689"/>
    <s v="Philip Steven McMichael"/>
    <d v="2018-05-13T00:00:00"/>
    <s v="shot"/>
    <s v="gun"/>
    <x v="16"/>
    <x v="0"/>
    <m/>
    <s v="Amite"/>
    <s v="LA"/>
    <b v="0"/>
    <s v="undetermined"/>
    <m/>
    <b v="0"/>
    <s v="armed"/>
    <s v="Gun"/>
  </r>
  <r>
    <n v="3348"/>
    <n v="3690"/>
    <s v="James Brian Kay"/>
    <d v="2018-05-13T00:00:00"/>
    <s v="shot"/>
    <s v="gun"/>
    <x v="30"/>
    <x v="0"/>
    <m/>
    <s v="Carnesville"/>
    <s v="GA"/>
    <b v="0"/>
    <s v="attack"/>
    <s v="Not fleeing"/>
    <b v="0"/>
    <s v="armed"/>
    <s v="Gun"/>
  </r>
  <r>
    <n v="3349"/>
    <n v="3691"/>
    <s v="James Collins"/>
    <d v="2018-05-13T00:00:00"/>
    <s v="shot"/>
    <s v="gun"/>
    <x v="38"/>
    <x v="0"/>
    <m/>
    <s v="Dearborn Heights"/>
    <s v="MI"/>
    <b v="0"/>
    <s v="other"/>
    <s v="Not fleeing"/>
    <b v="0"/>
    <s v="armed"/>
    <s v="Gun"/>
  </r>
  <r>
    <n v="3350"/>
    <n v="3685"/>
    <s v="Anthony Trice"/>
    <d v="2018-05-14T00:00:00"/>
    <s v="shot"/>
    <s v="gun"/>
    <x v="22"/>
    <x v="0"/>
    <s v="B"/>
    <s v="Clinton"/>
    <s v="MD"/>
    <b v="0"/>
    <s v="attack"/>
    <s v="Not fleeing"/>
    <b v="0"/>
    <s v="armed"/>
    <s v="Gun"/>
  </r>
  <r>
    <n v="3351"/>
    <n v="3687"/>
    <s v="Cody Reynolds"/>
    <d v="2018-05-14T00:00:00"/>
    <s v="shot"/>
    <s v="unarmed"/>
    <x v="45"/>
    <x v="0"/>
    <s v="W"/>
    <s v="Royal Oak"/>
    <s v="MI"/>
    <b v="0"/>
    <s v="attack"/>
    <s v="Not fleeing"/>
    <b v="0"/>
    <s v="unarmed or undetermined or null"/>
    <s v="No Gun"/>
  </r>
  <r>
    <n v="3352"/>
    <n v="3688"/>
    <s v="William N. Derick"/>
    <d v="2018-05-14T00:00:00"/>
    <s v="shot"/>
    <s v="gun"/>
    <x v="30"/>
    <x v="0"/>
    <m/>
    <s v="Wales"/>
    <s v="ME"/>
    <b v="0"/>
    <s v="attack"/>
    <s v="Not fleeing"/>
    <b v="0"/>
    <s v="armed"/>
    <s v="Gun"/>
  </r>
  <r>
    <n v="3353"/>
    <n v="3694"/>
    <s v="Rollie J. Davis"/>
    <d v="2018-05-14T00:00:00"/>
    <s v="shot"/>
    <s v="gun"/>
    <x v="0"/>
    <x v="0"/>
    <s v="W"/>
    <s v="Quincy"/>
    <s v="IL"/>
    <b v="0"/>
    <s v="other"/>
    <s v="Not fleeing"/>
    <b v="0"/>
    <s v="armed"/>
    <s v="Gun"/>
  </r>
  <r>
    <n v="3354"/>
    <n v="3695"/>
    <s v="Bob Browning Cruz"/>
    <d v="2018-05-14T00:00:00"/>
    <s v="shot"/>
    <s v="gun"/>
    <x v="16"/>
    <x v="0"/>
    <s v="H"/>
    <s v="San Antonio"/>
    <s v="TX"/>
    <b v="0"/>
    <s v="attack"/>
    <s v="Not fleeing"/>
    <b v="0"/>
    <s v="armed"/>
    <s v="Gun"/>
  </r>
  <r>
    <n v="3355"/>
    <n v="3696"/>
    <s v="Marcus-David L. Peters"/>
    <d v="2018-05-14T00:00:00"/>
    <s v="shot and Tasered"/>
    <s v="unarmed"/>
    <x v="22"/>
    <x v="0"/>
    <s v="B"/>
    <s v="Richmond"/>
    <s v="VA"/>
    <b v="0"/>
    <s v="attack"/>
    <s v="Car"/>
    <b v="1"/>
    <s v="unarmed or undetermined or null"/>
    <s v="No Gun"/>
  </r>
  <r>
    <n v="3356"/>
    <n v="3698"/>
    <s v="David M. Romansky"/>
    <d v="2018-05-15T00:00:00"/>
    <s v="shot"/>
    <s v="gun"/>
    <x v="8"/>
    <x v="0"/>
    <s v="W"/>
    <s v="Lake Mary"/>
    <s v="FL"/>
    <b v="0"/>
    <s v="other"/>
    <s v="Car"/>
    <b v="0"/>
    <s v="armed"/>
    <s v="Gun"/>
  </r>
  <r>
    <n v="3357"/>
    <n v="3705"/>
    <s v="Kevin Nickle"/>
    <d v="2018-05-16T00:00:00"/>
    <s v="shot"/>
    <s v="knife"/>
    <x v="37"/>
    <x v="0"/>
    <m/>
    <s v="Martins Ferry"/>
    <s v="OH"/>
    <b v="0"/>
    <s v="other"/>
    <s v="Not fleeing"/>
    <b v="0"/>
    <s v="armed"/>
    <s v="No Gun"/>
  </r>
  <r>
    <n v="3358"/>
    <n v="3708"/>
    <s v="Daniel Timothy Johnson"/>
    <d v="2018-05-17T00:00:00"/>
    <s v="shot"/>
    <s v="gun"/>
    <x v="8"/>
    <x v="0"/>
    <s v="W"/>
    <s v="Norman"/>
    <s v="OK"/>
    <b v="0"/>
    <s v="attack"/>
    <s v="Not fleeing"/>
    <b v="0"/>
    <s v="armed"/>
    <s v="Gun"/>
  </r>
  <r>
    <n v="3359"/>
    <n v="3703"/>
    <s v="TK TK"/>
    <d v="2018-05-18T00:00:00"/>
    <s v="shot"/>
    <s v="gun"/>
    <x v="46"/>
    <x v="0"/>
    <m/>
    <s v="Plymouth Township"/>
    <s v="MI"/>
    <b v="1"/>
    <s v="attack"/>
    <s v="Foot"/>
    <b v="0"/>
    <s v="armed"/>
    <s v="Gun"/>
  </r>
  <r>
    <n v="3360"/>
    <n v="3704"/>
    <s v="TK TK"/>
    <d v="2018-05-18T00:00:00"/>
    <s v="shot"/>
    <s v="unknown weapon"/>
    <x v="46"/>
    <x v="0"/>
    <m/>
    <s v="Laredo"/>
    <s v="TX"/>
    <b v="0"/>
    <s v="other"/>
    <m/>
    <b v="0"/>
    <s v="armed"/>
    <s v="No Gun"/>
  </r>
  <r>
    <n v="3361"/>
    <n v="3706"/>
    <s v="Dmitri Bullard"/>
    <d v="2018-05-18T00:00:00"/>
    <s v="shot"/>
    <s v="hatchet"/>
    <x v="22"/>
    <x v="0"/>
    <s v="W"/>
    <s v="Gresham"/>
    <s v="OR"/>
    <b v="0"/>
    <s v="other"/>
    <s v="Car"/>
    <b v="0"/>
    <s v="armed"/>
    <s v="No Gun"/>
  </r>
  <r>
    <n v="3362"/>
    <n v="3700"/>
    <s v="Jimmy Alan Moss"/>
    <d v="2018-05-19T00:00:00"/>
    <s v="shot"/>
    <m/>
    <x v="47"/>
    <x v="0"/>
    <m/>
    <s v="Sunridge"/>
    <s v="NV"/>
    <b v="0"/>
    <s v="attack"/>
    <m/>
    <b v="0"/>
    <s v="unarmed or undetermined or null"/>
    <s v="No Gun"/>
  </r>
  <r>
    <n v="3363"/>
    <n v="3701"/>
    <s v="Corey Cordova"/>
    <d v="2018-05-19T00:00:00"/>
    <s v="shot"/>
    <s v="gun"/>
    <x v="12"/>
    <x v="0"/>
    <s v="W"/>
    <s v="Columbus"/>
    <s v="OH"/>
    <b v="0"/>
    <s v="attack"/>
    <s v="Not fleeing"/>
    <b v="0"/>
    <s v="armed"/>
    <s v="Gun"/>
  </r>
  <r>
    <n v="3364"/>
    <n v="3702"/>
    <s v="Santiago Evans-Valencia"/>
    <d v="2018-05-19T00:00:00"/>
    <s v="shot"/>
    <s v="gun"/>
    <x v="16"/>
    <x v="0"/>
    <s v="H"/>
    <s v="Pueblo"/>
    <s v="CO"/>
    <b v="0"/>
    <s v="attack"/>
    <s v="Not fleeing"/>
    <b v="0"/>
    <s v="armed"/>
    <s v="Gun"/>
  </r>
  <r>
    <n v="3365"/>
    <n v="3699"/>
    <s v="Bradley J. Grant"/>
    <d v="2018-05-20T00:00:00"/>
    <s v="shot"/>
    <s v="gun"/>
    <x v="16"/>
    <x v="0"/>
    <s v="W"/>
    <s v="Baxter"/>
    <s v="KY"/>
    <b v="0"/>
    <s v="other"/>
    <s v="Foot"/>
    <b v="0"/>
    <s v="armed"/>
    <s v="Gun"/>
  </r>
  <r>
    <n v="3366"/>
    <n v="3707"/>
    <s v="Ray Wyatt"/>
    <d v="2018-05-21T00:00:00"/>
    <s v="shot"/>
    <s v="gun"/>
    <x v="48"/>
    <x v="0"/>
    <s v="W"/>
    <s v="Joshua Tree"/>
    <s v="CA"/>
    <b v="1"/>
    <s v="attack"/>
    <s v="Foot"/>
    <b v="0"/>
    <s v="armed"/>
    <s v="Gun"/>
  </r>
  <r>
    <n v="3367"/>
    <n v="3719"/>
    <s v="Ronald Clinton"/>
    <d v="2018-05-21T00:00:00"/>
    <s v="shot"/>
    <m/>
    <x v="1"/>
    <x v="0"/>
    <s v="B"/>
    <s v="West Memphis"/>
    <s v="AR"/>
    <b v="0"/>
    <s v="attack"/>
    <s v="Car"/>
    <b v="0"/>
    <s v="unarmed or undetermined or null"/>
    <s v="No Gun"/>
  </r>
  <r>
    <n v="3368"/>
    <n v="3709"/>
    <s v="Martin Sandejo"/>
    <d v="2018-05-22T00:00:00"/>
    <s v="shot"/>
    <s v="knife"/>
    <x v="17"/>
    <x v="0"/>
    <s v="H"/>
    <s v="Mathis"/>
    <s v="TX"/>
    <b v="0"/>
    <s v="other"/>
    <s v="Not fleeing"/>
    <b v="0"/>
    <s v="armed"/>
    <s v="No Gun"/>
  </r>
  <r>
    <n v="3369"/>
    <n v="3710"/>
    <s v="Makell Meyerin"/>
    <d v="2018-05-23T00:00:00"/>
    <s v="shot"/>
    <s v="gun"/>
    <x v="10"/>
    <x v="1"/>
    <s v="W"/>
    <s v="Gurnee"/>
    <s v="IL"/>
    <b v="0"/>
    <s v="attack"/>
    <s v="Foot"/>
    <b v="0"/>
    <s v="armed"/>
    <s v="Gun"/>
  </r>
  <r>
    <n v="3370"/>
    <n v="3718"/>
    <s v="Joshua M. Gomoll"/>
    <d v="2018-05-23T00:00:00"/>
    <s v="shot"/>
    <s v="knife"/>
    <x v="9"/>
    <x v="0"/>
    <s v="W"/>
    <s v="Fox Crossing"/>
    <s v="WI"/>
    <b v="1"/>
    <s v="other"/>
    <s v="Not fleeing"/>
    <b v="0"/>
    <s v="armed"/>
    <s v="No Gun"/>
  </r>
  <r>
    <n v="3371"/>
    <n v="3720"/>
    <s v="Claudia Patricia Gomez Gonzalez"/>
    <d v="2018-05-23T00:00:00"/>
    <s v="shot"/>
    <s v="unarmed"/>
    <x v="46"/>
    <x v="1"/>
    <s v="H"/>
    <s v="Rio Bravo"/>
    <s v="TX"/>
    <b v="0"/>
    <s v="attack"/>
    <s v="Not fleeing"/>
    <b v="0"/>
    <s v="unarmed or undetermined or null"/>
    <s v="No Gun"/>
  </r>
  <r>
    <n v="3372"/>
    <n v="3717"/>
    <s v="Dustin D. Odom"/>
    <d v="2018-05-24T00:00:00"/>
    <s v="shot"/>
    <s v="unarmed"/>
    <x v="12"/>
    <x v="0"/>
    <s v="W"/>
    <s v="Citra"/>
    <s v="FL"/>
    <b v="0"/>
    <s v="attack"/>
    <s v="Foot"/>
    <b v="1"/>
    <s v="unarmed or undetermined or null"/>
    <s v="No Gun"/>
  </r>
  <r>
    <n v="3373"/>
    <n v="3737"/>
    <s v="Brett Luengo"/>
    <d v="2018-05-24T00:00:00"/>
    <s v="shot"/>
    <s v="unarmed"/>
    <x v="19"/>
    <x v="0"/>
    <s v="W"/>
    <s v="Cleveland"/>
    <s v="OH"/>
    <b v="0"/>
    <s v="attack"/>
    <s v="Not fleeing"/>
    <b v="0"/>
    <s v="unarmed or undetermined or null"/>
    <s v="No Gun"/>
  </r>
  <r>
    <n v="3374"/>
    <n v="3715"/>
    <s v="Augustine Oliva"/>
    <d v="2018-05-25T00:00:00"/>
    <s v="shot"/>
    <m/>
    <x v="20"/>
    <x v="0"/>
    <s v="W"/>
    <s v="Dumas"/>
    <s v="TX"/>
    <b v="0"/>
    <s v="attack"/>
    <s v="Not fleeing"/>
    <b v="0"/>
    <s v="unarmed or undetermined or null"/>
    <s v="No Gun"/>
  </r>
  <r>
    <n v="3375"/>
    <n v="3716"/>
    <s v="TK TK"/>
    <d v="2018-05-25T00:00:00"/>
    <s v="shot"/>
    <s v="knife"/>
    <x v="46"/>
    <x v="0"/>
    <m/>
    <s v="Mountain Home"/>
    <s v="ID"/>
    <b v="0"/>
    <s v="other"/>
    <s v="Car"/>
    <b v="0"/>
    <s v="armed"/>
    <s v="No Gun"/>
  </r>
  <r>
    <n v="3376"/>
    <n v="3736"/>
    <s v="Dustin Montano"/>
    <d v="2018-05-25T00:00:00"/>
    <s v="shot"/>
    <s v="undetermined"/>
    <x v="10"/>
    <x v="0"/>
    <s v="W"/>
    <s v="Fort Morgan"/>
    <s v="CO"/>
    <b v="1"/>
    <s v="other"/>
    <s v="Not fleeing"/>
    <b v="0"/>
    <s v="unarmed or undetermined or null"/>
    <s v="No Gun"/>
  </r>
  <r>
    <n v="3377"/>
    <n v="3714"/>
    <s v="Homer Woodroe Tyler"/>
    <d v="2018-05-26T00:00:00"/>
    <s v="shot"/>
    <s v="gun"/>
    <x v="39"/>
    <x v="0"/>
    <s v="W"/>
    <s v="Silsbee"/>
    <s v="TX"/>
    <b v="0"/>
    <s v="other"/>
    <s v="Not fleeing"/>
    <b v="0"/>
    <s v="armed"/>
    <s v="Gun"/>
  </r>
  <r>
    <n v="3378"/>
    <n v="3712"/>
    <s v="Raul Rivera"/>
    <d v="2018-05-27T00:00:00"/>
    <s v="shot"/>
    <s v="knife"/>
    <x v="15"/>
    <x v="0"/>
    <s v="H"/>
    <s v="San Diego"/>
    <s v="CA"/>
    <b v="1"/>
    <s v="other"/>
    <s v="Not fleeing"/>
    <b v="1"/>
    <s v="armed"/>
    <s v="No Gun"/>
  </r>
  <r>
    <n v="3379"/>
    <n v="3713"/>
    <s v="Eugene Baylis"/>
    <d v="2018-05-27T00:00:00"/>
    <s v="shot"/>
    <s v="gun"/>
    <x v="28"/>
    <x v="0"/>
    <s v="W"/>
    <s v="Grand Junction"/>
    <s v="CO"/>
    <b v="0"/>
    <s v="attack"/>
    <s v="Not fleeing"/>
    <b v="0"/>
    <s v="armed"/>
    <s v="Gun"/>
  </r>
  <r>
    <n v="3380"/>
    <n v="3735"/>
    <s v="TK TK"/>
    <d v="2018-05-27T00:00:00"/>
    <s v="shot"/>
    <s v="knife"/>
    <x v="46"/>
    <x v="0"/>
    <m/>
    <s v="Everton"/>
    <s v="MO"/>
    <b v="1"/>
    <s v="other"/>
    <s v="Not fleeing"/>
    <b v="0"/>
    <s v="armed"/>
    <s v="No Gun"/>
  </r>
  <r>
    <n v="3381"/>
    <n v="3711"/>
    <s v="Michael Glad"/>
    <d v="2018-05-28T00:00:00"/>
    <s v="shot"/>
    <s v="gun"/>
    <x v="2"/>
    <x v="0"/>
    <s v="W"/>
    <s v="West Jordan"/>
    <s v="UT"/>
    <b v="0"/>
    <s v="attack"/>
    <s v="Car"/>
    <b v="0"/>
    <s v="armed"/>
    <s v="Gun"/>
  </r>
  <r>
    <n v="3382"/>
    <n v="3722"/>
    <s v="Rabi Brown"/>
    <d v="2018-05-29T00:00:00"/>
    <s v="shot"/>
    <s v="gun"/>
    <x v="8"/>
    <x v="0"/>
    <s v="N"/>
    <s v="Phoenix"/>
    <s v="AZ"/>
    <b v="0"/>
    <s v="other"/>
    <s v="Not fleeing"/>
    <b v="0"/>
    <s v="armed"/>
    <s v="Gun"/>
  </r>
  <r>
    <n v="3383"/>
    <n v="3724"/>
    <s v="Armando Osuna"/>
    <d v="2018-05-29T00:00:00"/>
    <s v="shot"/>
    <s v="metal pipe"/>
    <x v="39"/>
    <x v="0"/>
    <s v="H"/>
    <s v="Riverbank"/>
    <s v="CA"/>
    <b v="0"/>
    <s v="attack"/>
    <s v="Not fleeing"/>
    <b v="0"/>
    <s v="armed"/>
    <s v="No Gun"/>
  </r>
  <r>
    <n v="3384"/>
    <n v="3733"/>
    <s v="Zane Anthony James"/>
    <d v="2018-05-29T00:00:00"/>
    <s v="shot"/>
    <m/>
    <x v="29"/>
    <x v="0"/>
    <s v="W"/>
    <s v="Cottonwood Heights"/>
    <s v="UT"/>
    <b v="0"/>
    <s v="undetermined"/>
    <s v="Car"/>
    <b v="0"/>
    <s v="unarmed or undetermined or null"/>
    <s v="No Gun"/>
  </r>
  <r>
    <n v="3385"/>
    <n v="3721"/>
    <s v="Bryan Rodriguez"/>
    <d v="2018-05-30T00:00:00"/>
    <s v="shot"/>
    <s v="pick-axe"/>
    <x v="20"/>
    <x v="0"/>
    <s v="H"/>
    <s v="Los Angeles"/>
    <s v="CA"/>
    <b v="0"/>
    <s v="attack"/>
    <s v="Foot"/>
    <b v="1"/>
    <s v="armed"/>
    <s v="No Gun"/>
  </r>
  <r>
    <n v="3386"/>
    <n v="3734"/>
    <s v="Juvan Simon"/>
    <d v="2018-05-30T00:00:00"/>
    <s v="shot"/>
    <s v="gun"/>
    <x v="2"/>
    <x v="0"/>
    <s v="B"/>
    <s v="Florida City"/>
    <s v="FL"/>
    <b v="0"/>
    <s v="other"/>
    <s v="Not fleeing"/>
    <b v="0"/>
    <s v="armed"/>
    <s v="Gun"/>
  </r>
  <r>
    <n v="3387"/>
    <n v="3725"/>
    <s v="Katherine Brazeau"/>
    <d v="2018-05-31T00:00:00"/>
    <s v="shot"/>
    <s v="knife"/>
    <x v="42"/>
    <x v="1"/>
    <s v="W"/>
    <s v="Fullerton"/>
    <s v="CA"/>
    <b v="1"/>
    <s v="other"/>
    <s v="Not fleeing"/>
    <b v="0"/>
    <s v="armed"/>
    <s v="No Gun"/>
  </r>
  <r>
    <n v="3388"/>
    <n v="3726"/>
    <s v="Jerick Rasheem Gray"/>
    <d v="2018-05-31T00:00:00"/>
    <s v="shot"/>
    <s v="knife"/>
    <x v="15"/>
    <x v="0"/>
    <s v="B"/>
    <s v="Thomasville"/>
    <s v="NC"/>
    <b v="0"/>
    <s v="attack"/>
    <s v="Car"/>
    <b v="0"/>
    <s v="armed"/>
    <s v="No Gun"/>
  </r>
  <r>
    <n v="3389"/>
    <n v="3727"/>
    <s v="Andres Estrada"/>
    <d v="2018-06-01T00:00:00"/>
    <s v="shot"/>
    <m/>
    <x v="27"/>
    <x v="0"/>
    <s v="H"/>
    <s v="Dundee"/>
    <s v="FL"/>
    <b v="0"/>
    <s v="attack"/>
    <m/>
    <b v="0"/>
    <s v="unarmed or undetermined or null"/>
    <s v="No Gun"/>
  </r>
  <r>
    <n v="3390"/>
    <n v="3731"/>
    <s v="Renie Cablay"/>
    <d v="2018-06-01T00:00:00"/>
    <s v="shot"/>
    <s v="knife"/>
    <x v="59"/>
    <x v="0"/>
    <s v="A"/>
    <s v="Honolulu"/>
    <s v="HI"/>
    <b v="1"/>
    <s v="attack"/>
    <s v="Not fleeing"/>
    <b v="0"/>
    <s v="armed"/>
    <s v="No Gun"/>
  </r>
  <r>
    <n v="3391"/>
    <n v="3732"/>
    <s v="TK TK"/>
    <d v="2018-06-01T00:00:00"/>
    <s v="shot"/>
    <s v="knife"/>
    <x v="46"/>
    <x v="0"/>
    <s v="W"/>
    <s v="Torrance"/>
    <s v="CA"/>
    <b v="0"/>
    <s v="other"/>
    <s v="Not fleeing"/>
    <b v="0"/>
    <s v="armed"/>
    <s v="No Gun"/>
  </r>
  <r>
    <n v="3392"/>
    <n v="3730"/>
    <s v="TK TK"/>
    <d v="2018-06-02T00:00:00"/>
    <s v="shot"/>
    <m/>
    <x v="46"/>
    <x v="0"/>
    <m/>
    <s v="Chicago"/>
    <s v="IL"/>
    <b v="0"/>
    <s v="attack"/>
    <s v="Car"/>
    <b v="0"/>
    <s v="unarmed or undetermined or null"/>
    <s v="No Gun"/>
  </r>
  <r>
    <n v="3393"/>
    <n v="3728"/>
    <s v="Julio Eduardo Hernandez Mata"/>
    <d v="2018-06-03T00:00:00"/>
    <s v="shot"/>
    <s v="undetermined"/>
    <x v="3"/>
    <x v="0"/>
    <s v="H"/>
    <s v="Chickasha"/>
    <s v="OK"/>
    <b v="0"/>
    <s v="other"/>
    <s v="Car"/>
    <b v="0"/>
    <s v="unarmed or undetermined or null"/>
    <s v="No Gun"/>
  </r>
  <r>
    <n v="3394"/>
    <n v="3729"/>
    <s v="TK TK"/>
    <d v="2018-06-03T00:00:00"/>
    <s v="shot"/>
    <s v="ax"/>
    <x v="46"/>
    <x v="0"/>
    <m/>
    <s v="Mecca"/>
    <s v="CA"/>
    <b v="0"/>
    <s v="other"/>
    <s v="Not fleeing"/>
    <b v="0"/>
    <s v="armed"/>
    <s v="No Gun"/>
  </r>
  <r>
    <n v="3395"/>
    <n v="3741"/>
    <s v="Rudy Molina"/>
    <d v="2018-06-03T00:00:00"/>
    <s v="shot"/>
    <s v="gun"/>
    <x v="8"/>
    <x v="0"/>
    <s v="H"/>
    <s v="Jurupa Valley"/>
    <s v="CA"/>
    <b v="0"/>
    <s v="attack"/>
    <s v="Car"/>
    <b v="0"/>
    <s v="armed"/>
    <s v="Gun"/>
  </r>
  <r>
    <n v="3396"/>
    <n v="3738"/>
    <s v="Joshua S. Stanford"/>
    <d v="2018-06-04T00:00:00"/>
    <s v="shot"/>
    <s v="gun"/>
    <x v="34"/>
    <x v="0"/>
    <s v="W"/>
    <s v="Springfield"/>
    <s v="MO"/>
    <b v="0"/>
    <s v="attack"/>
    <s v="Foot"/>
    <b v="0"/>
    <s v="armed"/>
    <s v="Gun"/>
  </r>
  <r>
    <n v="3397"/>
    <n v="3739"/>
    <s v="Abel Guzman"/>
    <d v="2018-06-05T00:00:00"/>
    <s v="shot"/>
    <s v="gun"/>
    <x v="59"/>
    <x v="0"/>
    <m/>
    <s v="Pearland"/>
    <s v="TX"/>
    <b v="1"/>
    <s v="attack"/>
    <s v="Not fleeing"/>
    <b v="0"/>
    <s v="armed"/>
    <s v="Gun"/>
  </r>
  <r>
    <n v="3398"/>
    <n v="3740"/>
    <s v="Joshua Nash Bryant"/>
    <d v="2018-06-05T00:00:00"/>
    <s v="shot"/>
    <s v="gun"/>
    <x v="45"/>
    <x v="0"/>
    <s v="W"/>
    <s v="Wilmington"/>
    <s v="NC"/>
    <b v="1"/>
    <s v="other"/>
    <s v="Not fleeing"/>
    <b v="0"/>
    <s v="armed"/>
    <s v="Gun"/>
  </r>
  <r>
    <n v="3399"/>
    <n v="3755"/>
    <s v="Maurice Granton"/>
    <d v="2018-06-06T00:00:00"/>
    <s v="shot"/>
    <s v="gun"/>
    <x v="22"/>
    <x v="0"/>
    <s v="B"/>
    <s v="Chicago"/>
    <s v="IL"/>
    <b v="0"/>
    <s v="other"/>
    <m/>
    <b v="0"/>
    <s v="armed"/>
    <s v="Gun"/>
  </r>
  <r>
    <n v="3400"/>
    <n v="3757"/>
    <s v="Alan Goyano"/>
    <d v="2018-06-06T00:00:00"/>
    <s v="shot"/>
    <s v="undetermined"/>
    <x v="21"/>
    <x v="0"/>
    <s v="H"/>
    <s v="Merrick"/>
    <s v="NY"/>
    <b v="0"/>
    <s v="undetermined"/>
    <m/>
    <b v="0"/>
    <s v="unarmed or undetermined or null"/>
    <s v="No Gun"/>
  </r>
  <r>
    <n v="3401"/>
    <n v="3758"/>
    <s v="Roger Dale Sims"/>
    <d v="2018-06-06T00:00:00"/>
    <s v="shot"/>
    <s v="gun"/>
    <x v="33"/>
    <x v="0"/>
    <s v="W"/>
    <s v="LaGrange"/>
    <s v="GA"/>
    <b v="1"/>
    <s v="attack"/>
    <s v="Not fleeing"/>
    <b v="0"/>
    <s v="armed"/>
    <s v="Gun"/>
  </r>
  <r>
    <n v="3402"/>
    <n v="3805"/>
    <s v="Brian Puskas"/>
    <d v="2018-06-06T00:00:00"/>
    <s v="shot"/>
    <s v="gun"/>
    <x v="1"/>
    <x v="0"/>
    <s v="W"/>
    <s v="Delaware"/>
    <s v="OH"/>
    <b v="1"/>
    <s v="other"/>
    <s v="Not fleeing"/>
    <b v="0"/>
    <s v="armed"/>
    <s v="Gun"/>
  </r>
  <r>
    <n v="3403"/>
    <n v="3850"/>
    <s v="Raymond Truitt"/>
    <d v="2018-06-07T00:00:00"/>
    <s v="shot"/>
    <s v="gun"/>
    <x v="14"/>
    <x v="0"/>
    <m/>
    <s v="Gary"/>
    <s v="IN"/>
    <b v="0"/>
    <s v="attack"/>
    <s v="Not fleeing"/>
    <b v="0"/>
    <s v="armed"/>
    <s v="Gun"/>
  </r>
  <r>
    <n v="3404"/>
    <n v="3851"/>
    <s v="Douglas Conner"/>
    <d v="2018-06-07T00:00:00"/>
    <s v="shot"/>
    <s v="gun"/>
    <x v="44"/>
    <x v="0"/>
    <s v="W"/>
    <s v="Benton City"/>
    <s v="WA"/>
    <b v="0"/>
    <s v="other"/>
    <s v="Not fleeing"/>
    <b v="0"/>
    <s v="armed"/>
    <s v="Gun"/>
  </r>
  <r>
    <n v="3405"/>
    <n v="3754"/>
    <s v="Wes Allen"/>
    <d v="2018-06-07T00:00:00"/>
    <s v="shot"/>
    <s v="gun"/>
    <x v="19"/>
    <x v="0"/>
    <s v="W"/>
    <s v="Albuquerque"/>
    <s v="NM"/>
    <b v="0"/>
    <s v="attack"/>
    <s v="Car"/>
    <b v="0"/>
    <s v="armed"/>
    <s v="Gun"/>
  </r>
  <r>
    <n v="3406"/>
    <n v="3756"/>
    <s v="Leslie Yolanda Salazar"/>
    <d v="2018-06-07T00:00:00"/>
    <s v="shot"/>
    <s v="knife"/>
    <x v="45"/>
    <x v="1"/>
    <m/>
    <s v="Austin"/>
    <s v="TX"/>
    <b v="0"/>
    <s v="other"/>
    <m/>
    <b v="1"/>
    <s v="armed"/>
    <s v="No Gun"/>
  </r>
  <r>
    <n v="3407"/>
    <n v="3849"/>
    <s v="Todd Gregory"/>
    <d v="2018-06-08T00:00:00"/>
    <s v="shot"/>
    <s v="gun"/>
    <x v="1"/>
    <x v="0"/>
    <s v="W"/>
    <s v="Hardwick"/>
    <s v="NJ"/>
    <b v="0"/>
    <s v="attack"/>
    <s v="Car"/>
    <b v="0"/>
    <s v="armed"/>
    <s v="Gun"/>
  </r>
  <r>
    <n v="3408"/>
    <n v="3761"/>
    <s v="Michael Renfroe"/>
    <d v="2018-06-08T00:00:00"/>
    <s v="shot"/>
    <s v="unarmed"/>
    <x v="16"/>
    <x v="0"/>
    <s v="W"/>
    <s v="Madison County"/>
    <s v="MS"/>
    <b v="0"/>
    <s v="undetermined"/>
    <s v="Not fleeing"/>
    <b v="0"/>
    <s v="unarmed or undetermined or null"/>
    <s v="No Gun"/>
  </r>
  <r>
    <n v="3409"/>
    <n v="3760"/>
    <s v="LaShanda Anderson"/>
    <d v="2018-06-09T00:00:00"/>
    <s v="shot"/>
    <m/>
    <x v="16"/>
    <x v="1"/>
    <s v="B"/>
    <s v="Deptford"/>
    <s v="NJ"/>
    <b v="0"/>
    <s v="other"/>
    <s v="Car"/>
    <b v="0"/>
    <s v="unarmed or undetermined or null"/>
    <s v="No Gun"/>
  </r>
  <r>
    <n v="3410"/>
    <n v="3762"/>
    <s v="Timothy Owen"/>
    <d v="2018-06-09T00:00:00"/>
    <s v="shot"/>
    <s v="gun"/>
    <x v="17"/>
    <x v="0"/>
    <s v="W"/>
    <s v="Temple"/>
    <s v="TX"/>
    <b v="0"/>
    <s v="attack"/>
    <s v="Not fleeing"/>
    <b v="0"/>
    <s v="armed"/>
    <s v="Gun"/>
  </r>
  <r>
    <n v="3411"/>
    <n v="3759"/>
    <s v="TK TK"/>
    <d v="2018-06-10T00:00:00"/>
    <s v="shot"/>
    <s v="unknown weapon"/>
    <x v="8"/>
    <x v="0"/>
    <m/>
    <s v="Westminister"/>
    <s v="CO"/>
    <b v="0"/>
    <s v="other"/>
    <s v="Foot"/>
    <b v="0"/>
    <s v="armed"/>
    <s v="No Gun"/>
  </r>
  <r>
    <n v="3412"/>
    <n v="3763"/>
    <s v="Robert Lawrence White"/>
    <d v="2018-06-11T00:00:00"/>
    <s v="shot"/>
    <s v="unarmed"/>
    <x v="11"/>
    <x v="0"/>
    <s v="B"/>
    <s v="Silver Spring"/>
    <s v="MD"/>
    <b v="1"/>
    <s v="other"/>
    <s v="Not fleeing"/>
    <b v="1"/>
    <s v="unarmed or undetermined or null"/>
    <s v="No Gun"/>
  </r>
  <r>
    <n v="3413"/>
    <n v="3765"/>
    <s v="Nicolas Moncada"/>
    <d v="2018-06-11T00:00:00"/>
    <s v="shot"/>
    <s v="knife"/>
    <x v="20"/>
    <x v="0"/>
    <s v="H"/>
    <s v="Whittier"/>
    <s v="CA"/>
    <b v="0"/>
    <s v="other"/>
    <s v="Car"/>
    <b v="0"/>
    <s v="armed"/>
    <s v="No Gun"/>
  </r>
  <r>
    <n v="3414"/>
    <n v="3764"/>
    <s v="DeNathe M. Guilliford"/>
    <d v="2018-06-12T00:00:00"/>
    <s v="shot"/>
    <s v="gun"/>
    <x v="8"/>
    <x v="0"/>
    <s v="B"/>
    <s v="Danville"/>
    <s v="IL"/>
    <b v="0"/>
    <s v="attack"/>
    <s v="Car"/>
    <b v="0"/>
    <s v="armed"/>
    <s v="Gun"/>
  </r>
  <r>
    <n v="3415"/>
    <n v="3766"/>
    <s v="Alexandre J. Aldrich"/>
    <d v="2018-06-12T00:00:00"/>
    <s v="shot"/>
    <s v="unarmed"/>
    <x v="8"/>
    <x v="0"/>
    <s v="W"/>
    <s v="Phoenix"/>
    <s v="AZ"/>
    <b v="0"/>
    <s v="other"/>
    <s v="Not fleeing"/>
    <b v="0"/>
    <s v="unarmed or undetermined or null"/>
    <s v="No Gun"/>
  </r>
  <r>
    <n v="3416"/>
    <n v="3767"/>
    <s v="Marqueese Alston"/>
    <d v="2018-06-12T00:00:00"/>
    <s v="shot"/>
    <s v="gun"/>
    <x v="6"/>
    <x v="0"/>
    <s v="B"/>
    <s v="Washington"/>
    <s v="DC"/>
    <b v="0"/>
    <s v="attack"/>
    <s v="Not fleeing"/>
    <b v="0"/>
    <s v="armed"/>
    <s v="Gun"/>
  </r>
  <r>
    <n v="3417"/>
    <n v="3768"/>
    <s v="Chavius Hollis"/>
    <d v="2018-06-12T00:00:00"/>
    <s v="shot"/>
    <s v="gun"/>
    <x v="36"/>
    <x v="0"/>
    <s v="B"/>
    <s v="Monroe"/>
    <s v="GA"/>
    <b v="1"/>
    <s v="attack"/>
    <m/>
    <b v="0"/>
    <s v="armed"/>
    <s v="Gun"/>
  </r>
  <r>
    <n v="3418"/>
    <n v="3769"/>
    <s v="Stephen Cogelia"/>
    <d v="2018-06-12T00:00:00"/>
    <s v="shot"/>
    <s v="knife"/>
    <x v="3"/>
    <x v="0"/>
    <s v="W"/>
    <s v="Hardwick"/>
    <s v="NJ"/>
    <b v="0"/>
    <s v="other"/>
    <s v="Not fleeing"/>
    <b v="0"/>
    <s v="armed"/>
    <s v="No Gun"/>
  </r>
  <r>
    <n v="3419"/>
    <n v="3848"/>
    <s v="Dillan Shane Ezell"/>
    <d v="2018-06-13T00:00:00"/>
    <s v="shot"/>
    <s v="toy weapon"/>
    <x v="27"/>
    <x v="0"/>
    <s v="W"/>
    <s v="Eustis"/>
    <s v="FL"/>
    <b v="1"/>
    <s v="attack"/>
    <s v="Not fleeing"/>
    <b v="0"/>
    <s v="armed"/>
    <s v="No Gun"/>
  </r>
  <r>
    <n v="3420"/>
    <n v="3771"/>
    <s v="TK TK"/>
    <d v="2018-06-13T00:00:00"/>
    <s v="shot"/>
    <s v="gun"/>
    <x v="46"/>
    <x v="0"/>
    <m/>
    <s v="Denver"/>
    <s v="CO"/>
    <b v="0"/>
    <s v="attack"/>
    <s v="Foot"/>
    <b v="0"/>
    <s v="armed"/>
    <s v="Gun"/>
  </r>
  <r>
    <n v="3421"/>
    <n v="3774"/>
    <s v="David Arthur"/>
    <d v="2018-06-13T00:00:00"/>
    <s v="shot"/>
    <s v="gun"/>
    <x v="52"/>
    <x v="0"/>
    <s v="W"/>
    <s v="Pike County"/>
    <s v="OH"/>
    <b v="0"/>
    <s v="attack"/>
    <s v="Not fleeing"/>
    <b v="0"/>
    <s v="armed"/>
    <s v="Gun"/>
  </r>
  <r>
    <n v="3422"/>
    <n v="3775"/>
    <s v="TK TK"/>
    <d v="2018-06-13T00:00:00"/>
    <s v="shot"/>
    <s v="undetermined"/>
    <x v="46"/>
    <x v="0"/>
    <m/>
    <s v="Pike County"/>
    <s v="OH"/>
    <b v="0"/>
    <s v="undetermined"/>
    <s v="Not fleeing"/>
    <b v="0"/>
    <s v="unarmed or undetermined or null"/>
    <s v="No Gun"/>
  </r>
  <r>
    <n v="3423"/>
    <n v="3770"/>
    <s v="TK TK"/>
    <d v="2018-06-14T00:00:00"/>
    <s v="shot"/>
    <s v="gun"/>
    <x v="46"/>
    <x v="1"/>
    <m/>
    <s v="Denver"/>
    <s v="CO"/>
    <b v="0"/>
    <s v="attack"/>
    <s v="Not fleeing"/>
    <b v="0"/>
    <s v="armed"/>
    <s v="Gun"/>
  </r>
  <r>
    <n v="3424"/>
    <n v="3772"/>
    <s v="Joseph Villanueva"/>
    <d v="2018-06-14T00:00:00"/>
    <s v="shot"/>
    <s v="gun"/>
    <x v="20"/>
    <x v="0"/>
    <s v="H"/>
    <s v="Hall County"/>
    <s v="GA"/>
    <b v="0"/>
    <s v="attack"/>
    <s v="Foot"/>
    <b v="0"/>
    <s v="armed"/>
    <s v="Gun"/>
  </r>
  <r>
    <n v="3425"/>
    <n v="3773"/>
    <s v="Terrence White"/>
    <d v="2018-06-14T00:00:00"/>
    <s v="shot"/>
    <s v="gun and car"/>
    <x v="5"/>
    <x v="0"/>
    <s v="B"/>
    <s v="Las Vegas"/>
    <s v="NV"/>
    <b v="0"/>
    <s v="attack"/>
    <s v="Car"/>
    <b v="0"/>
    <s v="armed"/>
    <s v="Gun"/>
  </r>
  <r>
    <n v="3426"/>
    <n v="3776"/>
    <s v="Timothy Mosley"/>
    <d v="2018-06-14T00:00:00"/>
    <s v="shot"/>
    <s v="gun"/>
    <x v="19"/>
    <x v="0"/>
    <s v="B"/>
    <s v="Kansas City"/>
    <s v="MO"/>
    <b v="0"/>
    <s v="attack"/>
    <s v="Not fleeing"/>
    <b v="0"/>
    <s v="armed"/>
    <s v="Gun"/>
  </r>
  <r>
    <n v="3427"/>
    <n v="3778"/>
    <s v="Ashley Dean Fulkerson"/>
    <d v="2018-06-14T00:00:00"/>
    <s v="shot"/>
    <s v="sword"/>
    <x v="14"/>
    <x v="1"/>
    <s v="W"/>
    <s v="Kansas City"/>
    <s v="MO"/>
    <b v="0"/>
    <s v="undetermined"/>
    <s v="Not fleeing"/>
    <b v="0"/>
    <s v="armed"/>
    <s v="No Gun"/>
  </r>
  <r>
    <n v="3428"/>
    <n v="3779"/>
    <s v="Robert A. White"/>
    <d v="2018-06-14T00:00:00"/>
    <s v="shot"/>
    <s v="gun"/>
    <x v="46"/>
    <x v="0"/>
    <s v="W"/>
    <s v="Kansas City"/>
    <s v="MO"/>
    <b v="1"/>
    <s v="other"/>
    <s v="Not fleeing"/>
    <b v="0"/>
    <s v="armed"/>
    <s v="Gun"/>
  </r>
  <r>
    <n v="3429"/>
    <n v="3780"/>
    <s v="Marcelo Castellano"/>
    <d v="2018-06-14T00:00:00"/>
    <s v="shot"/>
    <s v="gun"/>
    <x v="34"/>
    <x v="0"/>
    <s v="H"/>
    <s v="Kirkland"/>
    <s v="WA"/>
    <b v="0"/>
    <s v="other"/>
    <s v="Not fleeing"/>
    <b v="0"/>
    <s v="armed"/>
    <s v="Gun"/>
  </r>
  <r>
    <n v="3430"/>
    <n v="3846"/>
    <s v="David L. Hicks"/>
    <d v="2018-06-15T00:00:00"/>
    <s v="shot"/>
    <s v="undetermined"/>
    <x v="34"/>
    <x v="0"/>
    <m/>
    <s v="Nokomis"/>
    <s v="IL"/>
    <b v="0"/>
    <s v="other"/>
    <s v="Foot"/>
    <b v="0"/>
    <s v="unarmed or undetermined or null"/>
    <s v="No Gun"/>
  </r>
  <r>
    <n v="3431"/>
    <n v="3781"/>
    <s v="Michael D. Fletcher"/>
    <d v="2018-06-16T00:00:00"/>
    <s v="shot"/>
    <s v="toy weapon"/>
    <x v="0"/>
    <x v="0"/>
    <m/>
    <s v="Mesa"/>
    <s v="AZ"/>
    <b v="0"/>
    <s v="attack"/>
    <s v="Not fleeing"/>
    <b v="0"/>
    <s v="armed"/>
    <s v="No Gun"/>
  </r>
  <r>
    <n v="3432"/>
    <n v="3782"/>
    <s v="Dwayne Clyburn"/>
    <d v="2018-06-16T00:00:00"/>
    <s v="shot"/>
    <s v="knife"/>
    <x v="13"/>
    <x v="0"/>
    <m/>
    <s v="Warwick"/>
    <s v="NY"/>
    <b v="0"/>
    <s v="other"/>
    <s v="Not fleeing"/>
    <b v="0"/>
    <s v="armed"/>
    <s v="No Gun"/>
  </r>
  <r>
    <n v="3433"/>
    <n v="3783"/>
    <s v="Richard Rivera"/>
    <d v="2018-06-16T00:00:00"/>
    <s v="shot"/>
    <s v="unarmed"/>
    <x v="1"/>
    <x v="0"/>
    <s v="H"/>
    <s v="Albuquerque"/>
    <s v="NM"/>
    <b v="0"/>
    <s v="attack"/>
    <s v="Car"/>
    <b v="0"/>
    <s v="unarmed or undetermined or null"/>
    <s v="No Gun"/>
  </r>
  <r>
    <n v="3434"/>
    <n v="3784"/>
    <s v="TK TK"/>
    <d v="2018-06-16T00:00:00"/>
    <s v="shot"/>
    <s v="knife"/>
    <x v="12"/>
    <x v="0"/>
    <m/>
    <s v="Van Nuys"/>
    <s v="CA"/>
    <b v="1"/>
    <s v="attack"/>
    <s v="Not fleeing"/>
    <b v="0"/>
    <s v="armed"/>
    <s v="No Gun"/>
  </r>
  <r>
    <n v="3435"/>
    <n v="3786"/>
    <s v="Ronald Barney"/>
    <d v="2018-06-16T00:00:00"/>
    <s v="shot"/>
    <s v="gun"/>
    <x v="26"/>
    <x v="0"/>
    <m/>
    <s v="Phoenix"/>
    <s v="AZ"/>
    <b v="0"/>
    <s v="attack"/>
    <s v="Car"/>
    <b v="0"/>
    <s v="armed"/>
    <s v="Gun"/>
  </r>
  <r>
    <n v="3436"/>
    <n v="3785"/>
    <s v="Tahaji Wells"/>
    <d v="2018-06-17T00:00:00"/>
    <s v="shot"/>
    <s v="gun"/>
    <x v="19"/>
    <x v="0"/>
    <s v="B"/>
    <s v="Trenton"/>
    <s v="NJ"/>
    <b v="0"/>
    <s v="attack"/>
    <s v="Not fleeing"/>
    <b v="0"/>
    <s v="armed"/>
    <s v="Gun"/>
  </r>
  <r>
    <n v="3437"/>
    <n v="3790"/>
    <s v="Abe Martinez"/>
    <d v="2018-06-17T00:00:00"/>
    <s v="shot"/>
    <s v="gun"/>
    <x v="52"/>
    <x v="0"/>
    <s v="H"/>
    <s v="South Salt Lake"/>
    <s v="UT"/>
    <b v="0"/>
    <s v="other"/>
    <s v="Not fleeing"/>
    <b v="0"/>
    <s v="armed"/>
    <s v="Gun"/>
  </r>
  <r>
    <n v="3438"/>
    <n v="3787"/>
    <s v="Charles Spillers"/>
    <d v="2018-06-19T00:00:00"/>
    <s v="shot"/>
    <s v="gun"/>
    <x v="63"/>
    <x v="0"/>
    <s v="W"/>
    <s v="Cumming"/>
    <s v="GA"/>
    <b v="0"/>
    <s v="attack"/>
    <s v="Not fleeing"/>
    <b v="0"/>
    <s v="armed"/>
    <s v="Gun"/>
  </r>
  <r>
    <n v="3439"/>
    <n v="3788"/>
    <s v="Jonathan Buckley"/>
    <d v="2018-06-19T00:00:00"/>
    <s v="shot"/>
    <s v="gun"/>
    <x v="45"/>
    <x v="0"/>
    <s v="B"/>
    <s v="Stone Mountain"/>
    <s v="GA"/>
    <b v="0"/>
    <s v="attack"/>
    <s v="Not fleeing"/>
    <b v="0"/>
    <s v="armed"/>
    <s v="Gun"/>
  </r>
  <r>
    <n v="3440"/>
    <n v="3789"/>
    <s v="Antwon Rose"/>
    <d v="2018-06-19T00:00:00"/>
    <s v="shot"/>
    <s v="unarmed"/>
    <x v="31"/>
    <x v="0"/>
    <s v="B"/>
    <s v="Pittsburgh"/>
    <s v="PA"/>
    <b v="0"/>
    <s v="undetermined"/>
    <s v="Foot"/>
    <b v="0"/>
    <s v="unarmed or undetermined or null"/>
    <s v="No Gun"/>
  </r>
  <r>
    <n v="3441"/>
    <n v="3791"/>
    <s v="Robert Roybal"/>
    <d v="2018-06-19T00:00:00"/>
    <s v="shot"/>
    <s v="knife"/>
    <x v="59"/>
    <x v="0"/>
    <m/>
    <s v="Tucumcari"/>
    <s v="NM"/>
    <b v="0"/>
    <s v="attack"/>
    <s v="Not fleeing"/>
    <b v="0"/>
    <s v="armed"/>
    <s v="No Gun"/>
  </r>
  <r>
    <n v="3442"/>
    <n v="3792"/>
    <s v="Anthony Marcell Green"/>
    <d v="2018-06-20T00:00:00"/>
    <s v="shot"/>
    <s v="unarmed"/>
    <x v="19"/>
    <x v="0"/>
    <s v="B"/>
    <s v="Kingsland"/>
    <s v="GA"/>
    <b v="0"/>
    <s v="attack"/>
    <s v="Foot"/>
    <b v="1"/>
    <s v="unarmed or undetermined or null"/>
    <s v="No Gun"/>
  </r>
  <r>
    <n v="3443"/>
    <n v="3793"/>
    <s v="Jonathan Legg"/>
    <d v="2018-06-20T00:00:00"/>
    <s v="shot"/>
    <s v="gun"/>
    <x v="20"/>
    <x v="0"/>
    <m/>
    <s v="Parma"/>
    <s v="OH"/>
    <b v="0"/>
    <s v="attack"/>
    <s v="Not fleeing"/>
    <b v="0"/>
    <s v="armed"/>
    <s v="Gun"/>
  </r>
  <r>
    <n v="3444"/>
    <n v="3794"/>
    <s v="Jesse Wade Powell"/>
    <d v="2018-06-20T00:00:00"/>
    <s v="shot"/>
    <s v="undetermined"/>
    <x v="52"/>
    <x v="0"/>
    <s v="W"/>
    <s v="Bend"/>
    <s v="OR"/>
    <b v="0"/>
    <s v="undetermined"/>
    <m/>
    <b v="0"/>
    <s v="unarmed or undetermined or null"/>
    <s v="No Gun"/>
  </r>
  <r>
    <n v="3445"/>
    <n v="3842"/>
    <s v="Timothy Deal"/>
    <d v="2018-06-22T00:00:00"/>
    <s v="shot"/>
    <s v="knife"/>
    <x v="3"/>
    <x v="0"/>
    <m/>
    <s v="Atlantic City"/>
    <s v="NJ"/>
    <b v="0"/>
    <s v="attack"/>
    <s v="Not fleeing"/>
    <b v="1"/>
    <s v="armed"/>
    <s v="No Gun"/>
  </r>
  <r>
    <n v="3446"/>
    <n v="3843"/>
    <s v="Thomas Albun Beall"/>
    <d v="2018-06-22T00:00:00"/>
    <s v="shot"/>
    <s v="knife"/>
    <x v="10"/>
    <x v="0"/>
    <s v="W"/>
    <s v="Harrisonburg"/>
    <s v="VA"/>
    <b v="0"/>
    <s v="attack"/>
    <s v="Not fleeing"/>
    <b v="0"/>
    <s v="armed"/>
    <s v="No Gun"/>
  </r>
  <r>
    <n v="3447"/>
    <n v="3844"/>
    <s v="TK TK"/>
    <d v="2018-06-22T00:00:00"/>
    <s v="shot"/>
    <s v="toy weapon"/>
    <x v="46"/>
    <x v="0"/>
    <m/>
    <s v="Inglewood"/>
    <s v="CA"/>
    <b v="1"/>
    <s v="attack"/>
    <s v="Not fleeing"/>
    <b v="0"/>
    <s v="armed"/>
    <s v="No Gun"/>
  </r>
  <r>
    <n v="3448"/>
    <n v="3845"/>
    <s v="Schuyler Lake"/>
    <d v="2018-06-22T00:00:00"/>
    <s v="shot"/>
    <s v="knife"/>
    <x v="45"/>
    <x v="0"/>
    <m/>
    <s v="Albany"/>
    <s v="NY"/>
    <b v="1"/>
    <s v="attack"/>
    <s v="Not fleeing"/>
    <b v="0"/>
    <s v="armed"/>
    <s v="No Gun"/>
  </r>
  <r>
    <n v="3449"/>
    <n v="3795"/>
    <s v="Logan Williamson"/>
    <d v="2018-06-22T00:00:00"/>
    <s v="shot"/>
    <s v="knife"/>
    <x v="13"/>
    <x v="0"/>
    <s v="W"/>
    <s v="Fairfield"/>
    <s v="OH"/>
    <b v="0"/>
    <s v="attack"/>
    <s v="Not fleeing"/>
    <b v="0"/>
    <s v="armed"/>
    <s v="No Gun"/>
  </r>
  <r>
    <n v="3450"/>
    <n v="3841"/>
    <s v="TK TK"/>
    <d v="2018-06-23T00:00:00"/>
    <s v="shot"/>
    <s v="bow and arrow"/>
    <x v="3"/>
    <x v="0"/>
    <m/>
    <s v="North Shore"/>
    <s v="HI"/>
    <b v="1"/>
    <s v="attack"/>
    <s v="Not fleeing"/>
    <b v="0"/>
    <s v="armed"/>
    <s v="No Gun"/>
  </r>
  <r>
    <n v="3451"/>
    <n v="3796"/>
    <s v="Thurman Blevins"/>
    <d v="2018-06-23T00:00:00"/>
    <s v="shot"/>
    <s v="gun"/>
    <x v="12"/>
    <x v="0"/>
    <s v="B"/>
    <s v="Minneapolis"/>
    <s v="MN"/>
    <b v="0"/>
    <s v="attack"/>
    <s v="Foot"/>
    <b v="1"/>
    <s v="armed"/>
    <s v="Gun"/>
  </r>
  <r>
    <n v="3452"/>
    <n v="3797"/>
    <s v="Detandel Pickens Devon"/>
    <d v="2018-06-23T00:00:00"/>
    <s v="shot"/>
    <s v="knife"/>
    <x v="9"/>
    <x v="0"/>
    <s v="B"/>
    <s v="Monroe"/>
    <s v="LA"/>
    <b v="0"/>
    <s v="attack"/>
    <s v="Not fleeing"/>
    <b v="0"/>
    <s v="armed"/>
    <s v="No Gun"/>
  </r>
  <r>
    <n v="3453"/>
    <n v="3800"/>
    <s v="TK TK"/>
    <d v="2018-06-23T00:00:00"/>
    <s v="shot"/>
    <s v="gun"/>
    <x v="46"/>
    <x v="0"/>
    <m/>
    <s v="San Diego"/>
    <s v="CA"/>
    <b v="0"/>
    <s v="attack"/>
    <s v="Not fleeing"/>
    <b v="0"/>
    <s v="armed"/>
    <s v="Gun"/>
  </r>
  <r>
    <n v="3454"/>
    <n v="3801"/>
    <s v="Eric Sweet"/>
    <d v="2018-06-23T00:00:00"/>
    <s v="shot"/>
    <s v="gun"/>
    <x v="46"/>
    <x v="0"/>
    <m/>
    <s v="Coos Bay"/>
    <s v="OR"/>
    <b v="0"/>
    <s v="attack"/>
    <s v="Not fleeing"/>
    <b v="0"/>
    <s v="armed"/>
    <s v="Gun"/>
  </r>
  <r>
    <n v="3455"/>
    <n v="3802"/>
    <s v="Robert L. Barton"/>
    <d v="2018-06-23T00:00:00"/>
    <s v="shot"/>
    <s v="gun and knife"/>
    <x v="26"/>
    <x v="0"/>
    <s v="W"/>
    <s v="Meridian"/>
    <s v="ID"/>
    <b v="0"/>
    <s v="other"/>
    <s v="Not fleeing"/>
    <b v="0"/>
    <s v="armed"/>
    <s v="Gun"/>
  </r>
  <r>
    <n v="3456"/>
    <n v="3804"/>
    <s v="TK TK"/>
    <d v="2018-06-23T00:00:00"/>
    <s v="shot"/>
    <s v="gun"/>
    <x v="46"/>
    <x v="0"/>
    <m/>
    <s v="Centennial"/>
    <s v="CO"/>
    <b v="0"/>
    <s v="attack"/>
    <s v="Car"/>
    <b v="0"/>
    <s v="armed"/>
    <s v="Gun"/>
  </r>
  <r>
    <n v="3457"/>
    <n v="3840"/>
    <s v="James Sorrentino"/>
    <d v="2018-06-25T00:00:00"/>
    <s v="shot"/>
    <s v="gun"/>
    <x v="16"/>
    <x v="0"/>
    <m/>
    <s v="Prompton"/>
    <s v="PA"/>
    <b v="1"/>
    <s v="attack"/>
    <s v="Not fleeing"/>
    <b v="0"/>
    <s v="armed"/>
    <s v="Gun"/>
  </r>
  <r>
    <n v="3458"/>
    <n v="3798"/>
    <s v="Luis Argueta"/>
    <d v="2018-06-25T00:00:00"/>
    <s v="shot"/>
    <s v="unknown weapon"/>
    <x v="5"/>
    <x v="0"/>
    <s v="H"/>
    <s v="Galveston"/>
    <s v="TX"/>
    <b v="0"/>
    <s v="undetermined"/>
    <m/>
    <b v="0"/>
    <s v="armed"/>
    <s v="No Gun"/>
  </r>
  <r>
    <n v="3459"/>
    <n v="3803"/>
    <s v="Bobby Blade"/>
    <d v="2018-06-25T00:00:00"/>
    <s v="shot"/>
    <s v="gun"/>
    <x v="20"/>
    <x v="0"/>
    <s v="W"/>
    <s v="Garland"/>
    <s v="TX"/>
    <b v="0"/>
    <s v="attack"/>
    <s v="Car"/>
    <b v="0"/>
    <s v="armed"/>
    <s v="Gun"/>
  </r>
  <r>
    <n v="3460"/>
    <n v="3838"/>
    <s v="William Shawn Mann"/>
    <d v="2018-06-25T00:00:00"/>
    <s v="shot"/>
    <m/>
    <x v="12"/>
    <x v="0"/>
    <s v="W"/>
    <s v="Grenada"/>
    <s v="MS"/>
    <b v="0"/>
    <s v="other"/>
    <s v="Car"/>
    <b v="0"/>
    <s v="unarmed or undetermined or null"/>
    <s v="No Gun"/>
  </r>
  <r>
    <n v="3461"/>
    <n v="3807"/>
    <s v="Joey Bronson"/>
    <d v="2018-06-27T00:00:00"/>
    <s v="shot"/>
    <s v="gun"/>
    <x v="4"/>
    <x v="0"/>
    <s v="W"/>
    <s v="Aurora"/>
    <s v="CO"/>
    <b v="0"/>
    <s v="attack"/>
    <s v="Foot"/>
    <b v="0"/>
    <s v="armed"/>
    <s v="Gun"/>
  </r>
  <r>
    <n v="3462"/>
    <n v="3808"/>
    <s v="Anthony Sanchez"/>
    <d v="2018-06-29T00:00:00"/>
    <s v="shot"/>
    <s v="undetermined"/>
    <x v="16"/>
    <x v="0"/>
    <m/>
    <s v="Aurora"/>
    <s v="CO"/>
    <b v="0"/>
    <s v="undetermined"/>
    <s v="Car"/>
    <b v="1"/>
    <s v="unarmed or undetermined or null"/>
    <s v="No Gun"/>
  </r>
  <r>
    <n v="3463"/>
    <n v="3809"/>
    <s v="Joshua Cartwright"/>
    <d v="2018-06-29T00:00:00"/>
    <s v="shot"/>
    <s v="gun"/>
    <x v="16"/>
    <x v="0"/>
    <s v="W"/>
    <s v="Russellville"/>
    <s v="AR"/>
    <b v="0"/>
    <s v="attack"/>
    <s v="Not fleeing"/>
    <b v="0"/>
    <s v="armed"/>
    <s v="Gun"/>
  </r>
  <r>
    <n v="3464"/>
    <n v="3811"/>
    <s v="James Palmquist"/>
    <d v="2018-06-29T00:00:00"/>
    <s v="shot"/>
    <s v="gun"/>
    <x v="30"/>
    <x v="0"/>
    <s v="W"/>
    <s v="Dade City"/>
    <s v="FL"/>
    <b v="1"/>
    <s v="attack"/>
    <s v="Not fleeing"/>
    <b v="0"/>
    <s v="armed"/>
    <s v="Gun"/>
  </r>
  <r>
    <n v="3465"/>
    <n v="3813"/>
    <s v="Rodney Lee Hunter"/>
    <d v="2018-06-29T00:00:00"/>
    <s v="shot"/>
    <s v="unknown weapon"/>
    <x v="25"/>
    <x v="0"/>
    <m/>
    <s v="Pomona"/>
    <s v="CA"/>
    <b v="0"/>
    <s v="undetermined"/>
    <s v="Car"/>
    <b v="0"/>
    <s v="armed"/>
    <s v="No Gun"/>
  </r>
  <r>
    <n v="3466"/>
    <n v="3815"/>
    <s v="Jason Washington"/>
    <d v="2018-06-29T00:00:00"/>
    <s v="shot"/>
    <s v="gun"/>
    <x v="35"/>
    <x v="0"/>
    <s v="W"/>
    <s v="Portland"/>
    <s v="OR"/>
    <b v="0"/>
    <s v="undetermined"/>
    <m/>
    <b v="0"/>
    <s v="armed"/>
    <s v="Gun"/>
  </r>
  <r>
    <n v="3467"/>
    <n v="3818"/>
    <s v="Chukwumankpam Mbegbu"/>
    <d v="2018-06-29T00:00:00"/>
    <s v="shot"/>
    <s v="gun"/>
    <x v="29"/>
    <x v="0"/>
    <m/>
    <s v="Phoenix"/>
    <s v="AZ"/>
    <b v="0"/>
    <s v="attack"/>
    <s v="Not fleeing"/>
    <b v="0"/>
    <s v="armed"/>
    <s v="Gun"/>
  </r>
  <r>
    <n v="3468"/>
    <n v="3819"/>
    <s v="Garry Glenn Lawrence"/>
    <d v="2018-06-29T00:00:00"/>
    <s v="shot"/>
    <s v="ax"/>
    <x v="16"/>
    <x v="0"/>
    <m/>
    <s v="North Pole"/>
    <s v="AK"/>
    <b v="0"/>
    <s v="other"/>
    <m/>
    <b v="0"/>
    <s v="armed"/>
    <s v="No Gun"/>
  </r>
  <r>
    <n v="3469"/>
    <n v="3820"/>
    <s v="Randy Thomas Groom"/>
    <d v="2018-06-29T00:00:00"/>
    <s v="shot"/>
    <s v="knife"/>
    <x v="19"/>
    <x v="0"/>
    <s v="W"/>
    <s v="Lawrenceburg"/>
    <s v="TN"/>
    <b v="0"/>
    <s v="other"/>
    <s v="Foot"/>
    <b v="0"/>
    <s v="armed"/>
    <s v="No Gun"/>
  </r>
  <r>
    <n v="3470"/>
    <n v="3836"/>
    <s v="Steve Ballard"/>
    <d v="2018-06-29T00:00:00"/>
    <s v="shot"/>
    <s v="gun"/>
    <x v="33"/>
    <x v="0"/>
    <s v="W"/>
    <s v="Waterford Township"/>
    <s v="MI"/>
    <b v="1"/>
    <s v="attack"/>
    <s v="Car"/>
    <b v="0"/>
    <s v="armed"/>
    <s v="Gun"/>
  </r>
  <r>
    <n v="3471"/>
    <n v="3814"/>
    <s v="TK TK"/>
    <d v="2018-07-01T00:00:00"/>
    <s v="shot"/>
    <s v="metal object"/>
    <x v="46"/>
    <x v="0"/>
    <m/>
    <s v="Santa Ana"/>
    <s v="CA"/>
    <b v="0"/>
    <s v="undetermined"/>
    <s v="Not fleeing"/>
    <b v="0"/>
    <s v="armed"/>
    <s v="No Gun"/>
  </r>
  <r>
    <n v="3472"/>
    <n v="3816"/>
    <s v="Daniel Norris"/>
    <d v="2018-07-01T00:00:00"/>
    <s v="shot"/>
    <s v="gun"/>
    <x v="19"/>
    <x v="0"/>
    <s v="W"/>
    <s v="Boise"/>
    <s v="ID"/>
    <b v="0"/>
    <s v="attack"/>
    <s v="Foot"/>
    <b v="0"/>
    <s v="armed"/>
    <s v="Gun"/>
  </r>
  <r>
    <n v="3473"/>
    <n v="3817"/>
    <s v="Larry San Nicolas"/>
    <d v="2018-07-01T00:00:00"/>
    <s v="shot"/>
    <s v="sword"/>
    <x v="53"/>
    <x v="0"/>
    <s v="A"/>
    <s v="Grandview"/>
    <s v="MO"/>
    <b v="0"/>
    <s v="other"/>
    <s v="Not fleeing"/>
    <b v="0"/>
    <s v="armed"/>
    <s v="No Gun"/>
  </r>
  <r>
    <n v="3474"/>
    <n v="3823"/>
    <s v="Joshua B. Reed"/>
    <d v="2018-07-01T00:00:00"/>
    <s v="shot"/>
    <s v="knife"/>
    <x v="36"/>
    <x v="0"/>
    <s v="W"/>
    <s v="Panora"/>
    <s v="IA"/>
    <b v="0"/>
    <s v="other"/>
    <s v="Not fleeing"/>
    <b v="0"/>
    <s v="armed"/>
    <s v="No Gun"/>
  </r>
  <r>
    <n v="3475"/>
    <n v="3930"/>
    <s v="Lemuel Bunn"/>
    <d v="2018-07-03T00:00:00"/>
    <s v="shot"/>
    <s v="knife"/>
    <x v="34"/>
    <x v="0"/>
    <s v="B"/>
    <s v="Fayetteville"/>
    <s v="NC"/>
    <b v="0"/>
    <s v="attack"/>
    <s v="Not fleeing"/>
    <b v="0"/>
    <s v="armed"/>
    <s v="No Gun"/>
  </r>
  <r>
    <n v="3476"/>
    <n v="3969"/>
    <s v="Millard Clark"/>
    <d v="2018-07-03T00:00:00"/>
    <s v="shot and Tasered"/>
    <s v="knife"/>
    <x v="11"/>
    <x v="0"/>
    <s v="W"/>
    <s v="Lawton"/>
    <s v="OK"/>
    <b v="0"/>
    <s v="attack"/>
    <s v="Not fleeing"/>
    <b v="0"/>
    <s v="armed"/>
    <s v="No Gun"/>
  </r>
  <r>
    <n v="3477"/>
    <n v="3970"/>
    <s v="Terrell Eason"/>
    <d v="2018-07-03T00:00:00"/>
    <s v="shot"/>
    <s v="gun"/>
    <x v="19"/>
    <x v="0"/>
    <m/>
    <s v="Chicago"/>
    <s v="IL"/>
    <b v="0"/>
    <s v="other"/>
    <s v="Foot"/>
    <b v="0"/>
    <s v="armed"/>
    <s v="Gun"/>
  </r>
  <r>
    <n v="3478"/>
    <n v="3824"/>
    <s v="Frank Dripps"/>
    <d v="2018-07-03T00:00:00"/>
    <s v="shot"/>
    <s v="gun"/>
    <x v="50"/>
    <x v="0"/>
    <s v="W"/>
    <s v="South Elgin"/>
    <s v="IL"/>
    <b v="0"/>
    <s v="attack"/>
    <s v="Not fleeing"/>
    <b v="0"/>
    <s v="armed"/>
    <s v="Gun"/>
  </r>
  <r>
    <n v="3479"/>
    <n v="3821"/>
    <s v="Ryan Force"/>
    <d v="2018-07-04T00:00:00"/>
    <s v="shot"/>
    <s v="gun"/>
    <x v="7"/>
    <x v="0"/>
    <m/>
    <s v="Spalding County"/>
    <s v="GA"/>
    <b v="1"/>
    <s v="attack"/>
    <s v="Not fleeing"/>
    <b v="1"/>
    <s v="armed"/>
    <s v="Gun"/>
  </r>
  <r>
    <n v="3480"/>
    <n v="3822"/>
    <s v="Emmanuel Bitsuie"/>
    <d v="2018-07-04T00:00:00"/>
    <s v="shot"/>
    <s v="undetermined"/>
    <x v="3"/>
    <x v="0"/>
    <s v="N"/>
    <s v="Pueblo"/>
    <s v="CO"/>
    <b v="0"/>
    <s v="attack"/>
    <m/>
    <b v="0"/>
    <s v="unarmed or undetermined or null"/>
    <s v="No Gun"/>
  </r>
  <r>
    <n v="3481"/>
    <n v="3834"/>
    <s v="Abraham Noe Flores"/>
    <d v="2018-07-04T00:00:00"/>
    <s v="shot"/>
    <s v="gun"/>
    <x v="8"/>
    <x v="0"/>
    <s v="H"/>
    <s v="Red Bluff"/>
    <s v="CA"/>
    <b v="1"/>
    <s v="attack"/>
    <s v="Not fleeing"/>
    <b v="0"/>
    <s v="armed"/>
    <s v="Gun"/>
  </r>
  <r>
    <n v="3482"/>
    <n v="3971"/>
    <s v="Tracy A. Richards"/>
    <d v="2018-07-05T00:00:00"/>
    <s v="shot"/>
    <s v="gun"/>
    <x v="59"/>
    <x v="0"/>
    <m/>
    <s v="Eustis"/>
    <s v="FL"/>
    <b v="1"/>
    <s v="other"/>
    <s v="Not fleeing"/>
    <b v="0"/>
    <s v="armed"/>
    <s v="Gun"/>
  </r>
  <r>
    <n v="3483"/>
    <n v="3972"/>
    <s v="John James Corrigan"/>
    <d v="2018-07-05T00:00:00"/>
    <s v="shot"/>
    <s v="toy weapon"/>
    <x v="38"/>
    <x v="0"/>
    <s v="W"/>
    <s v="Calaveras County"/>
    <s v="CA"/>
    <b v="0"/>
    <s v="attack"/>
    <s v="Not fleeing"/>
    <b v="0"/>
    <s v="armed"/>
    <s v="No Gun"/>
  </r>
  <r>
    <n v="3484"/>
    <n v="3825"/>
    <s v="Daniel A. Fuller"/>
    <d v="2018-07-05T00:00:00"/>
    <s v="shot"/>
    <s v="unarmed"/>
    <x v="36"/>
    <x v="0"/>
    <s v="W"/>
    <s v="Devil's Lake"/>
    <s v="ND"/>
    <b v="0"/>
    <s v="attack"/>
    <s v="Foot"/>
    <b v="1"/>
    <s v="unarmed or undetermined or null"/>
    <s v="No Gun"/>
  </r>
  <r>
    <n v="3485"/>
    <n v="3826"/>
    <s v="Raad Fakhri Salman"/>
    <d v="2018-07-05T00:00:00"/>
    <s v="shot"/>
    <s v="knife"/>
    <x v="58"/>
    <x v="0"/>
    <m/>
    <s v="Louisville"/>
    <s v="KY"/>
    <b v="0"/>
    <s v="other"/>
    <s v="Not fleeing"/>
    <b v="0"/>
    <s v="armed"/>
    <s v="No Gun"/>
  </r>
  <r>
    <n v="3486"/>
    <n v="3827"/>
    <s v="Sylvia Marie Bejarano"/>
    <d v="2018-07-05T00:00:00"/>
    <s v="shot"/>
    <s v="gun"/>
    <x v="19"/>
    <x v="1"/>
    <s v="H"/>
    <s v="Tempe"/>
    <s v="AZ"/>
    <b v="0"/>
    <s v="attack"/>
    <s v="Other"/>
    <b v="0"/>
    <s v="armed"/>
    <s v="Gun"/>
  </r>
  <r>
    <n v="3487"/>
    <n v="3973"/>
    <s v="Eric Hash"/>
    <d v="2018-07-06T00:00:00"/>
    <s v="shot"/>
    <s v="incendiary device"/>
    <x v="38"/>
    <x v="0"/>
    <s v="A"/>
    <s v="Copper Center"/>
    <s v="AK"/>
    <b v="0"/>
    <s v="other"/>
    <m/>
    <b v="1"/>
    <s v="armed"/>
    <s v="No Gun"/>
  </r>
  <r>
    <n v="3488"/>
    <n v="3828"/>
    <s v="Charles Webb"/>
    <d v="2018-07-06T00:00:00"/>
    <s v="shot"/>
    <s v="gun"/>
    <x v="21"/>
    <x v="0"/>
    <s v="B"/>
    <s v="Overland Park"/>
    <s v="KS"/>
    <b v="0"/>
    <s v="attack"/>
    <s v="Not fleeing"/>
    <b v="0"/>
    <s v="armed"/>
    <s v="Gun"/>
  </r>
  <r>
    <n v="3489"/>
    <n v="3865"/>
    <s v="Rashaun Washington"/>
    <d v="2018-07-07T00:00:00"/>
    <s v="shot"/>
    <s v="unarmed"/>
    <x v="13"/>
    <x v="0"/>
    <s v="B"/>
    <s v="Vineland"/>
    <s v="NJ"/>
    <b v="0"/>
    <s v="undetermined"/>
    <m/>
    <b v="0"/>
    <s v="unarmed or undetermined or null"/>
    <s v="No Gun"/>
  </r>
  <r>
    <n v="3490"/>
    <n v="3830"/>
    <s v="Kelly Kenneth Sutton"/>
    <d v="2018-07-07T00:00:00"/>
    <s v="shot"/>
    <s v="undetermined"/>
    <x v="25"/>
    <x v="0"/>
    <s v="W"/>
    <s v="Amity"/>
    <s v="OR"/>
    <b v="0"/>
    <s v="undetermined"/>
    <s v="Foot"/>
    <b v="0"/>
    <s v="unarmed or undetermined or null"/>
    <s v="No Gun"/>
  </r>
  <r>
    <n v="3491"/>
    <n v="3832"/>
    <s v="Harold Kraai"/>
    <d v="2018-07-07T00:00:00"/>
    <s v="shot"/>
    <s v="knife"/>
    <x v="50"/>
    <x v="0"/>
    <s v="W"/>
    <s v="Jacksonville"/>
    <s v="FL"/>
    <b v="1"/>
    <s v="attack"/>
    <s v="Not fleeing"/>
    <b v="0"/>
    <s v="armed"/>
    <s v="No Gun"/>
  </r>
  <r>
    <n v="3492"/>
    <n v="3835"/>
    <s v="TK TK"/>
    <d v="2018-07-07T00:00:00"/>
    <s v="shot"/>
    <s v="unknown weapon"/>
    <x v="46"/>
    <x v="0"/>
    <m/>
    <s v="Adams County"/>
    <s v="CO"/>
    <b v="0"/>
    <s v="attack"/>
    <s v="Other"/>
    <b v="0"/>
    <s v="armed"/>
    <s v="No Gun"/>
  </r>
  <r>
    <n v="3493"/>
    <n v="3829"/>
    <s v="TK TK"/>
    <d v="2018-07-08T00:00:00"/>
    <s v="shot"/>
    <s v="gun"/>
    <x v="46"/>
    <x v="0"/>
    <m/>
    <s v="Westminster"/>
    <s v="CA"/>
    <b v="0"/>
    <s v="other"/>
    <s v="Other"/>
    <b v="0"/>
    <s v="armed"/>
    <s v="Gun"/>
  </r>
  <r>
    <n v="3494"/>
    <n v="3831"/>
    <s v="Craig Yelton"/>
    <d v="2018-07-08T00:00:00"/>
    <s v="shot"/>
    <s v="gun"/>
    <x v="8"/>
    <x v="0"/>
    <s v="W"/>
    <s v="Tucson"/>
    <s v="AZ"/>
    <b v="0"/>
    <s v="other"/>
    <s v="Not fleeing"/>
    <b v="0"/>
    <s v="armed"/>
    <s v="Gun"/>
  </r>
  <r>
    <n v="3495"/>
    <n v="3833"/>
    <s v="John Francis Murphy"/>
    <d v="2018-07-08T00:00:00"/>
    <s v="shot"/>
    <s v="gun"/>
    <x v="11"/>
    <x v="0"/>
    <s v="W"/>
    <s v="Grand Forks"/>
    <s v="ND"/>
    <b v="1"/>
    <s v="other"/>
    <s v="Not fleeing"/>
    <b v="0"/>
    <s v="armed"/>
    <s v="Gun"/>
  </r>
  <r>
    <n v="3496"/>
    <n v="3855"/>
    <s v="Shaun Gates"/>
    <d v="2018-07-10T00:00:00"/>
    <s v="shot"/>
    <s v="knife"/>
    <x v="34"/>
    <x v="0"/>
    <s v="W"/>
    <s v="Garland"/>
    <s v="TX"/>
    <b v="0"/>
    <s v="attack"/>
    <s v="Not fleeing"/>
    <b v="0"/>
    <s v="armed"/>
    <s v="No Gun"/>
  </r>
  <r>
    <n v="3497"/>
    <n v="3856"/>
    <s v="Leonardo Cano"/>
    <d v="2018-07-10T00:00:00"/>
    <s v="shot"/>
    <s v="gun"/>
    <x v="0"/>
    <x v="0"/>
    <s v="H"/>
    <s v="Miami"/>
    <s v="FL"/>
    <b v="0"/>
    <s v="attack"/>
    <s v="Car"/>
    <b v="0"/>
    <s v="armed"/>
    <s v="Gun"/>
  </r>
  <r>
    <n v="3498"/>
    <n v="3976"/>
    <s v="William T. McCollum"/>
    <d v="2018-07-10T00:00:00"/>
    <s v="shot"/>
    <s v="gun"/>
    <x v="27"/>
    <x v="0"/>
    <s v="W"/>
    <s v="Casper"/>
    <s v="WY"/>
    <b v="1"/>
    <s v="other"/>
    <s v="Car"/>
    <b v="0"/>
    <s v="armed"/>
    <s v="Gun"/>
  </r>
  <r>
    <n v="3499"/>
    <n v="3852"/>
    <s v="TK TK"/>
    <d v="2018-07-11T00:00:00"/>
    <s v="shot"/>
    <s v="knife"/>
    <x v="46"/>
    <x v="1"/>
    <m/>
    <s v="Willis"/>
    <s v="TX"/>
    <b v="0"/>
    <s v="other"/>
    <s v="Not fleeing"/>
    <b v="0"/>
    <s v="armed"/>
    <s v="No Gun"/>
  </r>
  <r>
    <n v="3500"/>
    <n v="3853"/>
    <s v="Salome Ramirez"/>
    <d v="2018-07-11T00:00:00"/>
    <s v="shot"/>
    <s v="toy weapon"/>
    <x v="8"/>
    <x v="0"/>
    <m/>
    <s v="Los Banos"/>
    <s v="CA"/>
    <b v="0"/>
    <s v="other"/>
    <s v="Not fleeing"/>
    <b v="0"/>
    <s v="armed"/>
    <s v="No Gun"/>
  </r>
  <r>
    <n v="3501"/>
    <n v="3854"/>
    <s v="Fidel Miranda"/>
    <d v="2018-07-11T00:00:00"/>
    <s v="shot"/>
    <s v="gun"/>
    <x v="6"/>
    <x v="0"/>
    <s v="H"/>
    <s v="Las Vegas"/>
    <s v="NV"/>
    <b v="0"/>
    <s v="attack"/>
    <s v="Car"/>
    <b v="0"/>
    <s v="armed"/>
    <s v="Gun"/>
  </r>
  <r>
    <n v="3502"/>
    <n v="3861"/>
    <s v="Archer Amorosi"/>
    <d v="2018-07-13T00:00:00"/>
    <s v="shot and Tasered"/>
    <s v="knife"/>
    <x v="43"/>
    <x v="0"/>
    <s v="W"/>
    <s v="Chanhassen"/>
    <s v="MN"/>
    <b v="1"/>
    <s v="attack"/>
    <s v="Not fleeing"/>
    <b v="0"/>
    <s v="armed"/>
    <s v="No Gun"/>
  </r>
  <r>
    <n v="3503"/>
    <n v="3862"/>
    <s v="Juan Luna"/>
    <d v="2018-07-13T00:00:00"/>
    <s v="shot"/>
    <s v="gun"/>
    <x v="9"/>
    <x v="0"/>
    <s v="H"/>
    <s v="Dilley"/>
    <s v="TX"/>
    <b v="0"/>
    <s v="attack"/>
    <s v="Not fleeing"/>
    <b v="1"/>
    <s v="armed"/>
    <s v="Gun"/>
  </r>
  <r>
    <n v="3504"/>
    <n v="3857"/>
    <s v="Harith Augustus"/>
    <d v="2018-07-14T00:00:00"/>
    <s v="shot"/>
    <s v="gun"/>
    <x v="13"/>
    <x v="0"/>
    <s v="B"/>
    <s v="Chicago"/>
    <s v="IL"/>
    <b v="0"/>
    <s v="other"/>
    <s v="Foot"/>
    <b v="1"/>
    <s v="armed"/>
    <s v="Gun"/>
  </r>
  <r>
    <n v="3505"/>
    <n v="3858"/>
    <s v="Jethro Benjamin"/>
    <d v="2018-07-14T00:00:00"/>
    <s v="shot"/>
    <s v="gun"/>
    <x v="24"/>
    <x v="0"/>
    <s v="B"/>
    <s v="Florence"/>
    <s v="SC"/>
    <b v="0"/>
    <s v="attack"/>
    <s v="Not fleeing"/>
    <b v="0"/>
    <s v="armed"/>
    <s v="Gun"/>
  </r>
  <r>
    <n v="3506"/>
    <n v="3859"/>
    <s v="Marlin Mack"/>
    <d v="2018-07-15T00:00:00"/>
    <s v="shot"/>
    <s v="gun"/>
    <x v="9"/>
    <x v="0"/>
    <s v="B"/>
    <s v="Kansas City"/>
    <s v="MO"/>
    <b v="0"/>
    <s v="attack"/>
    <s v="Not fleeing"/>
    <b v="0"/>
    <s v="armed"/>
    <s v="Gun"/>
  </r>
  <r>
    <n v="3507"/>
    <n v="3860"/>
    <s v="Isaac Chapa"/>
    <d v="2018-07-15T00:00:00"/>
    <s v="shot"/>
    <s v="gun"/>
    <x v="8"/>
    <x v="0"/>
    <s v="W"/>
    <s v="Alvin"/>
    <s v="TX"/>
    <b v="1"/>
    <s v="attack"/>
    <s v="Not fleeing"/>
    <b v="0"/>
    <s v="armed"/>
    <s v="Gun"/>
  </r>
  <r>
    <n v="3508"/>
    <n v="3941"/>
    <s v="Jonathan Molina"/>
    <d v="2018-07-15T00:00:00"/>
    <s v="shot"/>
    <s v="gun"/>
    <x v="2"/>
    <x v="0"/>
    <m/>
    <s v="Albuquerque"/>
    <s v="NM"/>
    <b v="0"/>
    <s v="attack"/>
    <s v="Not fleeing"/>
    <b v="0"/>
    <s v="armed"/>
    <s v="Gun"/>
  </r>
  <r>
    <n v="3509"/>
    <n v="3864"/>
    <s v="Isaiah Hayes"/>
    <d v="2018-07-17T00:00:00"/>
    <s v="shot"/>
    <s v="undetermined"/>
    <x v="9"/>
    <x v="0"/>
    <s v="W"/>
    <s v="Altoona"/>
    <s v="IA"/>
    <b v="0"/>
    <s v="other"/>
    <s v="Car"/>
    <b v="0"/>
    <s v="unarmed or undetermined or null"/>
    <s v="No Gun"/>
  </r>
  <r>
    <n v="3510"/>
    <n v="3867"/>
    <s v="Rolando Brizuela"/>
    <d v="2018-07-17T00:00:00"/>
    <s v="shot"/>
    <s v="gun"/>
    <x v="41"/>
    <x v="0"/>
    <m/>
    <s v="Sparks"/>
    <s v="NV"/>
    <b v="0"/>
    <s v="other"/>
    <m/>
    <b v="0"/>
    <s v="armed"/>
    <s v="Gun"/>
  </r>
  <r>
    <n v="3511"/>
    <n v="3868"/>
    <s v="Juan Manuel Correa-Leyva"/>
    <d v="2018-07-17T00:00:00"/>
    <s v="shot"/>
    <s v="gun"/>
    <x v="25"/>
    <x v="0"/>
    <s v="H"/>
    <s v="Tucson"/>
    <s v="AZ"/>
    <b v="0"/>
    <s v="attack"/>
    <s v="Car"/>
    <b v="0"/>
    <s v="armed"/>
    <s v="Gun"/>
  </r>
  <r>
    <n v="3512"/>
    <n v="3942"/>
    <s v="Kerry Edwin Townsend"/>
    <d v="2018-07-17T00:00:00"/>
    <s v="shot"/>
    <s v="gun"/>
    <x v="39"/>
    <x v="0"/>
    <s v="W"/>
    <s v="Lenoir"/>
    <s v="NC"/>
    <b v="0"/>
    <s v="attack"/>
    <s v="Not fleeing"/>
    <b v="0"/>
    <s v="armed"/>
    <s v="Gun"/>
  </r>
  <r>
    <n v="3513"/>
    <n v="3866"/>
    <s v="Arthur Lujan"/>
    <d v="2018-07-18T00:00:00"/>
    <s v="shot"/>
    <s v="gun"/>
    <x v="12"/>
    <x v="0"/>
    <m/>
    <s v="Albuquerque"/>
    <s v="NM"/>
    <b v="0"/>
    <s v="attack"/>
    <s v="Not fleeing"/>
    <b v="0"/>
    <s v="armed"/>
    <s v="Gun"/>
  </r>
  <r>
    <n v="3514"/>
    <n v="3869"/>
    <s v="Wesley Shelton"/>
    <d v="2018-07-18T00:00:00"/>
    <s v="shot"/>
    <s v="gun"/>
    <x v="19"/>
    <x v="0"/>
    <s v="W"/>
    <s v="Fletcher"/>
    <s v="NC"/>
    <b v="0"/>
    <s v="attack"/>
    <s v="Not fleeing"/>
    <b v="0"/>
    <s v="armed"/>
    <s v="Gun"/>
  </r>
  <r>
    <n v="3515"/>
    <n v="3872"/>
    <s v="Mickey Coy"/>
    <d v="2018-07-18T00:00:00"/>
    <s v="shot"/>
    <s v="gun"/>
    <x v="46"/>
    <x v="0"/>
    <s v="W"/>
    <s v="Pattison"/>
    <s v="TX"/>
    <b v="0"/>
    <s v="attack"/>
    <s v="Not fleeing"/>
    <b v="0"/>
    <s v="armed"/>
    <s v="Gun"/>
  </r>
  <r>
    <n v="3516"/>
    <n v="3870"/>
    <s v="Luis Cruz"/>
    <d v="2018-07-19T00:00:00"/>
    <s v="shot"/>
    <s v="gun"/>
    <x v="29"/>
    <x v="0"/>
    <m/>
    <s v="Peoria"/>
    <s v="IL"/>
    <b v="0"/>
    <s v="other"/>
    <s v="Foot"/>
    <b v="0"/>
    <s v="armed"/>
    <s v="Gun"/>
  </r>
  <r>
    <n v="3517"/>
    <n v="3871"/>
    <s v="Carmen Pizarro"/>
    <d v="2018-07-19T00:00:00"/>
    <s v="shot"/>
    <s v="gun"/>
    <x v="6"/>
    <x v="0"/>
    <s v="H"/>
    <s v="Pico Rivera"/>
    <s v="CA"/>
    <b v="0"/>
    <s v="other"/>
    <s v="Other"/>
    <b v="0"/>
    <s v="armed"/>
    <s v="Gun"/>
  </r>
  <r>
    <n v="3518"/>
    <n v="3877"/>
    <s v="Ruben Maya"/>
    <d v="2018-07-20T00:00:00"/>
    <s v="shot"/>
    <s v="toy weapon"/>
    <x v="13"/>
    <x v="0"/>
    <s v="H"/>
    <s v="Fresno"/>
    <s v="CA"/>
    <b v="0"/>
    <s v="attack"/>
    <s v="Not fleeing"/>
    <b v="0"/>
    <s v="armed"/>
    <s v="No Gun"/>
  </r>
  <r>
    <n v="3519"/>
    <n v="3880"/>
    <s v="Javier Lopez"/>
    <d v="2018-07-20T00:00:00"/>
    <s v="shot"/>
    <s v="gun"/>
    <x v="29"/>
    <x v="0"/>
    <s v="W"/>
    <s v="San Antonio"/>
    <s v="TX"/>
    <b v="0"/>
    <s v="attack"/>
    <s v="Foot"/>
    <b v="0"/>
    <s v="armed"/>
    <s v="Gun"/>
  </r>
  <r>
    <n v="3520"/>
    <n v="3944"/>
    <s v="Justin Waiki"/>
    <d v="2018-07-20T00:00:00"/>
    <s v="shot"/>
    <s v="gun"/>
    <x v="19"/>
    <x v="0"/>
    <s v="O"/>
    <s v="Puna"/>
    <s v="HI"/>
    <b v="0"/>
    <s v="attack"/>
    <s v="Car"/>
    <b v="0"/>
    <s v="armed"/>
    <s v="Gun"/>
  </r>
  <r>
    <n v="3521"/>
    <n v="3945"/>
    <s v="Anthony Coleman"/>
    <d v="2018-07-20T00:00:00"/>
    <s v="shot"/>
    <s v="gun"/>
    <x v="38"/>
    <x v="0"/>
    <s v="W"/>
    <s v="Lady Lake"/>
    <s v="FL"/>
    <b v="0"/>
    <s v="attack"/>
    <s v="Not fleeing"/>
    <b v="0"/>
    <s v="armed"/>
    <s v="Gun"/>
  </r>
  <r>
    <n v="3522"/>
    <n v="3946"/>
    <s v="Arthur Levario"/>
    <d v="2018-07-20T00:00:00"/>
    <s v="shot"/>
    <s v="gun"/>
    <x v="35"/>
    <x v="0"/>
    <m/>
    <s v="Riverside"/>
    <s v="CA"/>
    <b v="0"/>
    <s v="attack"/>
    <s v="Car"/>
    <b v="0"/>
    <s v="armed"/>
    <s v="Gun"/>
  </r>
  <r>
    <n v="3523"/>
    <n v="3874"/>
    <s v="Vincent James Ewer"/>
    <d v="2018-07-21T00:00:00"/>
    <s v="shot"/>
    <s v="gun and car"/>
    <x v="4"/>
    <x v="0"/>
    <s v="W"/>
    <s v="Tucson"/>
    <s v="AZ"/>
    <b v="0"/>
    <s v="attack"/>
    <s v="Foot"/>
    <b v="0"/>
    <s v="armed"/>
    <s v="Gun"/>
  </r>
  <r>
    <n v="3524"/>
    <n v="3878"/>
    <s v="Anthony C. Lopez"/>
    <d v="2018-07-21T00:00:00"/>
    <s v="shot"/>
    <m/>
    <x v="27"/>
    <x v="0"/>
    <s v="H"/>
    <s v="Mesa"/>
    <s v="AZ"/>
    <b v="0"/>
    <s v="attack"/>
    <s v="Not fleeing"/>
    <b v="0"/>
    <s v="unarmed or undetermined or null"/>
    <s v="No Gun"/>
  </r>
  <r>
    <n v="3525"/>
    <n v="3879"/>
    <s v="Dale Slocum"/>
    <d v="2018-07-21T00:00:00"/>
    <s v="shot"/>
    <s v="knife"/>
    <x v="33"/>
    <x v="0"/>
    <s v="W"/>
    <s v="Toledo"/>
    <s v="OH"/>
    <b v="0"/>
    <s v="attack"/>
    <s v="Not fleeing"/>
    <b v="0"/>
    <s v="armed"/>
    <s v="No Gun"/>
  </r>
  <r>
    <n v="3526"/>
    <n v="3895"/>
    <s v="Melyda Marciela Corado"/>
    <d v="2018-07-21T00:00:00"/>
    <s v="shot"/>
    <s v="unarmed"/>
    <x v="25"/>
    <x v="1"/>
    <s v="H"/>
    <s v="Los Angeles"/>
    <s v="CA"/>
    <b v="0"/>
    <s v="other"/>
    <s v="Foot"/>
    <b v="1"/>
    <s v="unarmed or undetermined or null"/>
    <s v="No Gun"/>
  </r>
  <r>
    <n v="3527"/>
    <n v="3947"/>
    <s v="Eliuth Penaloza Nava"/>
    <d v="2018-07-21T00:00:00"/>
    <s v="shot"/>
    <s v="toy weapon"/>
    <x v="44"/>
    <x v="0"/>
    <m/>
    <s v="Anaheim"/>
    <s v="CA"/>
    <b v="1"/>
    <s v="other"/>
    <s v="Foot"/>
    <b v="0"/>
    <s v="armed"/>
    <s v="No Gun"/>
  </r>
  <r>
    <n v="3528"/>
    <n v="3873"/>
    <s v="Logan Simpson"/>
    <d v="2018-07-22T00:00:00"/>
    <s v="shot"/>
    <s v="vehicle"/>
    <x v="43"/>
    <x v="0"/>
    <s v="W"/>
    <s v="Bixby"/>
    <s v="OK"/>
    <b v="0"/>
    <s v="attack"/>
    <s v="Car"/>
    <b v="0"/>
    <s v="armed"/>
    <s v="No Gun"/>
  </r>
  <r>
    <n v="3529"/>
    <n v="3906"/>
    <s v="William Bacorn"/>
    <d v="2018-07-22T00:00:00"/>
    <s v="shot"/>
    <s v="gun"/>
    <x v="5"/>
    <x v="0"/>
    <m/>
    <s v="Hanover"/>
    <s v="CO"/>
    <b v="0"/>
    <s v="attack"/>
    <s v="Not fleeing"/>
    <b v="0"/>
    <s v="armed"/>
    <s v="Gun"/>
  </r>
  <r>
    <n v="3530"/>
    <n v="3957"/>
    <s v="Juan Garcia"/>
    <d v="2018-07-22T00:00:00"/>
    <s v="shot"/>
    <s v="unknown weapon"/>
    <x v="38"/>
    <x v="0"/>
    <s v="H"/>
    <s v="Riverside"/>
    <s v="CA"/>
    <b v="0"/>
    <s v="other"/>
    <s v="Not fleeing"/>
    <b v="0"/>
    <s v="armed"/>
    <s v="No Gun"/>
  </r>
  <r>
    <n v="3531"/>
    <n v="3958"/>
    <s v="Juan Ramon Ramos"/>
    <d v="2018-07-22T00:00:00"/>
    <s v="shot"/>
    <s v="box cutter"/>
    <x v="3"/>
    <x v="0"/>
    <s v="H"/>
    <s v="Highland"/>
    <s v="CA"/>
    <b v="0"/>
    <s v="attack"/>
    <s v="Foot"/>
    <b v="0"/>
    <s v="armed"/>
    <s v="No Gun"/>
  </r>
  <r>
    <n v="3532"/>
    <n v="3881"/>
    <s v="Rosalio Hernandez Ortega"/>
    <d v="2018-07-23T00:00:00"/>
    <s v="shot"/>
    <s v="machete"/>
    <x v="19"/>
    <x v="0"/>
    <s v="H"/>
    <s v="Burlington"/>
    <s v="NC"/>
    <b v="1"/>
    <s v="other"/>
    <s v="Not fleeing"/>
    <b v="0"/>
    <s v="armed"/>
    <s v="No Gun"/>
  </r>
  <r>
    <n v="3533"/>
    <n v="3883"/>
    <s v="Paul Meade"/>
    <d v="2018-07-23T00:00:00"/>
    <s v="shot"/>
    <s v="gun"/>
    <x v="18"/>
    <x v="0"/>
    <m/>
    <s v="Bristol"/>
    <s v="VA"/>
    <b v="1"/>
    <s v="attack"/>
    <s v="Not fleeing"/>
    <b v="0"/>
    <s v="armed"/>
    <s v="Gun"/>
  </r>
  <r>
    <n v="3534"/>
    <n v="3961"/>
    <s v="John Carlos Natera-Perez"/>
    <d v="2018-07-23T00:00:00"/>
    <s v="shot"/>
    <s v="knife"/>
    <x v="12"/>
    <x v="0"/>
    <s v="H"/>
    <s v="Silver Spring"/>
    <s v="MD"/>
    <b v="1"/>
    <s v="other"/>
    <s v="Not fleeing"/>
    <b v="0"/>
    <s v="armed"/>
    <s v="No Gun"/>
  </r>
  <r>
    <n v="3535"/>
    <n v="3882"/>
    <s v="Donna Lynn Allen"/>
    <d v="2018-07-24T00:00:00"/>
    <s v="shot"/>
    <s v="vehicle"/>
    <x v="4"/>
    <x v="1"/>
    <s v="W"/>
    <s v="Soddy-Daisy"/>
    <s v="TN"/>
    <b v="0"/>
    <s v="attack"/>
    <s v="Car"/>
    <b v="0"/>
    <s v="armed"/>
    <s v="No Gun"/>
  </r>
  <r>
    <n v="3536"/>
    <n v="3886"/>
    <s v="Devaughdre Delsha Rogers"/>
    <d v="2018-07-24T00:00:00"/>
    <s v="shot"/>
    <s v="gun"/>
    <x v="29"/>
    <x v="0"/>
    <s v="B"/>
    <s v="Starke"/>
    <s v="FL"/>
    <b v="0"/>
    <s v="other"/>
    <s v="Car"/>
    <b v="0"/>
    <s v="armed"/>
    <s v="Gun"/>
  </r>
  <r>
    <n v="3537"/>
    <n v="3887"/>
    <s v="Cashus Dean Case"/>
    <d v="2018-07-24T00:00:00"/>
    <s v="shot"/>
    <s v="gun"/>
    <x v="52"/>
    <x v="0"/>
    <m/>
    <s v="Seaside"/>
    <s v="OR"/>
    <b v="0"/>
    <s v="other"/>
    <s v="Not fleeing"/>
    <b v="1"/>
    <s v="armed"/>
    <s v="Gun"/>
  </r>
  <r>
    <n v="3538"/>
    <n v="3885"/>
    <s v="Richard R. Bahr"/>
    <d v="2018-07-25T00:00:00"/>
    <s v="shot"/>
    <s v="vehicle"/>
    <x v="30"/>
    <x v="0"/>
    <m/>
    <s v="Spokane"/>
    <s v="WA"/>
    <b v="0"/>
    <s v="attack"/>
    <s v="Car"/>
    <b v="0"/>
    <s v="armed"/>
    <s v="No Gun"/>
  </r>
  <r>
    <n v="3539"/>
    <n v="3889"/>
    <s v="Gavalynn Mahuka"/>
    <d v="2018-07-25T00:00:00"/>
    <s v="shot"/>
    <s v="gun"/>
    <x v="0"/>
    <x v="0"/>
    <s v="O"/>
    <s v="Nanakuli"/>
    <s v="HI"/>
    <b v="0"/>
    <s v="attack"/>
    <s v="Not fleeing"/>
    <b v="0"/>
    <s v="armed"/>
    <s v="Gun"/>
  </r>
  <r>
    <n v="3540"/>
    <n v="3893"/>
    <s v="DMario Perkins"/>
    <d v="2018-07-25T00:00:00"/>
    <s v="shot"/>
    <s v="gun"/>
    <x v="20"/>
    <x v="0"/>
    <s v="B"/>
    <s v="Memphis"/>
    <s v="TN"/>
    <b v="1"/>
    <s v="attack"/>
    <s v="Not fleeing"/>
    <b v="1"/>
    <s v="armed"/>
    <s v="Gun"/>
  </r>
  <r>
    <n v="3541"/>
    <n v="3894"/>
    <s v="Jose Luis Rodriguez"/>
    <d v="2018-07-25T00:00:00"/>
    <s v="shot"/>
    <s v="gun"/>
    <x v="46"/>
    <x v="0"/>
    <s v="H"/>
    <s v="Amarillo"/>
    <s v="TX"/>
    <b v="0"/>
    <s v="other"/>
    <s v="Not fleeing"/>
    <b v="0"/>
    <s v="armed"/>
    <s v="Gun"/>
  </r>
  <r>
    <n v="3542"/>
    <n v="3959"/>
    <s v="Brent C. Bowdon"/>
    <d v="2018-07-25T00:00:00"/>
    <s v="shot"/>
    <s v="unarmed"/>
    <x v="33"/>
    <x v="0"/>
    <s v="W"/>
    <s v="Havasu"/>
    <s v="AZ"/>
    <b v="1"/>
    <s v="other"/>
    <s v="Not fleeing"/>
    <b v="1"/>
    <s v="unarmed or undetermined or null"/>
    <s v="No Gun"/>
  </r>
  <r>
    <n v="3543"/>
    <n v="3960"/>
    <s v="Michael Heatherly"/>
    <d v="2018-07-25T00:00:00"/>
    <s v="shot"/>
    <s v="gun"/>
    <x v="49"/>
    <x v="0"/>
    <m/>
    <s v="LaFollette"/>
    <s v="TN"/>
    <b v="1"/>
    <s v="attack"/>
    <s v="Not fleeing"/>
    <b v="0"/>
    <s v="armed"/>
    <s v="Gun"/>
  </r>
  <r>
    <n v="3544"/>
    <n v="3888"/>
    <s v="Daniel Hambrick"/>
    <d v="2018-07-26T00:00:00"/>
    <s v="shot"/>
    <s v="gun"/>
    <x v="9"/>
    <x v="0"/>
    <s v="B"/>
    <s v="Nashville"/>
    <s v="TN"/>
    <b v="0"/>
    <s v="other"/>
    <s v="Car"/>
    <b v="1"/>
    <s v="armed"/>
    <s v="Gun"/>
  </r>
  <r>
    <n v="3545"/>
    <n v="3890"/>
    <s v="William Earnest Brooks"/>
    <d v="2018-07-26T00:00:00"/>
    <s v="shot"/>
    <s v="gun"/>
    <x v="21"/>
    <x v="0"/>
    <m/>
    <s v="Walton County"/>
    <s v="GA"/>
    <b v="0"/>
    <s v="attack"/>
    <s v="Foot"/>
    <b v="0"/>
    <s v="armed"/>
    <s v="Gun"/>
  </r>
  <r>
    <n v="3546"/>
    <n v="3891"/>
    <s v="Jesus Hernandez Murillo"/>
    <d v="2018-07-26T00:00:00"/>
    <s v="shot"/>
    <s v="gun"/>
    <x v="5"/>
    <x v="0"/>
    <s v="H"/>
    <s v="Kent Station"/>
    <s v="WA"/>
    <b v="0"/>
    <s v="other"/>
    <s v="Not fleeing"/>
    <b v="0"/>
    <s v="armed"/>
    <s v="Gun"/>
  </r>
  <r>
    <n v="3547"/>
    <n v="3892"/>
    <s v="Kenneth Edwin Martell"/>
    <d v="2018-07-26T00:00:00"/>
    <s v="shot"/>
    <s v="gun"/>
    <x v="16"/>
    <x v="0"/>
    <s v="W"/>
    <s v="Lakemoor"/>
    <s v="IL"/>
    <b v="0"/>
    <s v="other"/>
    <s v="Not fleeing"/>
    <b v="0"/>
    <s v="armed"/>
    <s v="Gun"/>
  </r>
  <r>
    <n v="3548"/>
    <n v="3901"/>
    <s v="Sergio Acosta"/>
    <d v="2018-07-26T00:00:00"/>
    <s v="shot"/>
    <s v="toy weapon"/>
    <x v="22"/>
    <x v="0"/>
    <s v="H"/>
    <s v="Redondo Beach"/>
    <s v="CA"/>
    <b v="0"/>
    <s v="undetermined"/>
    <s v="Not fleeing"/>
    <b v="0"/>
    <s v="armed"/>
    <s v="No Gun"/>
  </r>
  <r>
    <n v="3549"/>
    <n v="3905"/>
    <s v="Iman Joseph Buford"/>
    <d v="2018-07-26T00:00:00"/>
    <s v="shot"/>
    <s v="gun"/>
    <x v="12"/>
    <x v="0"/>
    <m/>
    <s v="Springdale"/>
    <s v="AR"/>
    <b v="0"/>
    <s v="attack"/>
    <s v="Not fleeing"/>
    <b v="0"/>
    <s v="armed"/>
    <s v="Gun"/>
  </r>
  <r>
    <n v="3550"/>
    <n v="3962"/>
    <s v="Gavalynn Mahuka"/>
    <d v="2018-07-26T00:00:00"/>
    <s v="shot"/>
    <s v="gun"/>
    <x v="0"/>
    <x v="0"/>
    <m/>
    <s v="Nanakuli"/>
    <s v="HI"/>
    <b v="0"/>
    <s v="attack"/>
    <s v="Not fleeing"/>
    <b v="0"/>
    <s v="armed"/>
    <s v="Gun"/>
  </r>
  <r>
    <n v="3551"/>
    <n v="3898"/>
    <s v="Cynthia Fields"/>
    <d v="2018-07-27T00:00:00"/>
    <s v="shot"/>
    <s v="unarmed"/>
    <x v="53"/>
    <x v="1"/>
    <s v="B"/>
    <s v="Savannah"/>
    <s v="GA"/>
    <b v="0"/>
    <s v="other"/>
    <m/>
    <b v="0"/>
    <s v="unarmed or undetermined or null"/>
    <s v="No Gun"/>
  </r>
  <r>
    <n v="3552"/>
    <n v="4031"/>
    <s v="Richard Mendoza"/>
    <d v="2018-07-27T00:00:00"/>
    <s v="shot"/>
    <s v="gun"/>
    <x v="3"/>
    <x v="0"/>
    <m/>
    <s v="Los Angeles"/>
    <s v="CA"/>
    <b v="0"/>
    <s v="attack"/>
    <s v="Not fleeing"/>
    <b v="1"/>
    <s v="armed"/>
    <s v="Gun"/>
  </r>
  <r>
    <n v="3553"/>
    <n v="3896"/>
    <s v="Lamar C. Richardson"/>
    <d v="2018-07-28T00:00:00"/>
    <s v="shot"/>
    <s v="gun"/>
    <x v="9"/>
    <x v="0"/>
    <s v="B"/>
    <s v="Toledo"/>
    <s v="OH"/>
    <b v="0"/>
    <s v="other"/>
    <s v="Foot"/>
    <b v="0"/>
    <s v="armed"/>
    <s v="Gun"/>
  </r>
  <r>
    <n v="3554"/>
    <n v="3897"/>
    <s v="Joseph Santos"/>
    <d v="2018-07-28T00:00:00"/>
    <s v="shot"/>
    <s v="undetermined"/>
    <x v="52"/>
    <x v="0"/>
    <s v="H"/>
    <s v="South Whitehall Township"/>
    <s v="PA"/>
    <b v="0"/>
    <s v="undetermined"/>
    <s v="Not fleeing"/>
    <b v="0"/>
    <s v="unarmed or undetermined or null"/>
    <s v="No Gun"/>
  </r>
  <r>
    <n v="3555"/>
    <n v="3902"/>
    <s v="Michael Neal"/>
    <d v="2018-07-28T00:00:00"/>
    <s v="shot"/>
    <s v="undetermined"/>
    <x v="3"/>
    <x v="0"/>
    <m/>
    <s v="Pineville"/>
    <s v="LA"/>
    <b v="0"/>
    <s v="undetermined"/>
    <s v="Car"/>
    <b v="0"/>
    <s v="unarmed or undetermined or null"/>
    <s v="No Gun"/>
  </r>
  <r>
    <n v="3556"/>
    <n v="3904"/>
    <s v="Arthur Kenzie Garner"/>
    <d v="2018-07-28T00:00:00"/>
    <s v="shot"/>
    <s v="gun"/>
    <x v="19"/>
    <x v="0"/>
    <s v="W"/>
    <s v="Aberdeen"/>
    <s v="NC"/>
    <b v="0"/>
    <s v="attack"/>
    <s v="Not fleeing"/>
    <b v="0"/>
    <s v="armed"/>
    <s v="Gun"/>
  </r>
  <r>
    <n v="3557"/>
    <n v="3900"/>
    <s v="TK TK"/>
    <d v="2018-07-29T00:00:00"/>
    <s v="shot"/>
    <s v="vehicle"/>
    <x v="46"/>
    <x v="0"/>
    <m/>
    <s v="Adams County"/>
    <s v="CO"/>
    <b v="0"/>
    <s v="attack"/>
    <s v="Car"/>
    <b v="0"/>
    <s v="armed"/>
    <s v="No Gun"/>
  </r>
  <r>
    <n v="3558"/>
    <n v="3899"/>
    <s v="Richard Gary Black"/>
    <d v="2018-07-30T00:00:00"/>
    <s v="shot"/>
    <s v="gun"/>
    <x v="46"/>
    <x v="0"/>
    <s v="W"/>
    <s v="Aurora"/>
    <s v="CO"/>
    <b v="0"/>
    <s v="other"/>
    <s v="Not fleeing"/>
    <b v="0"/>
    <s v="armed"/>
    <s v="Gun"/>
  </r>
  <r>
    <n v="3559"/>
    <n v="3908"/>
    <s v="James Edward Blackmon"/>
    <d v="2018-07-31T00:00:00"/>
    <s v="shot"/>
    <s v="gun"/>
    <x v="7"/>
    <x v="0"/>
    <s v="B"/>
    <s v="Mississippi County"/>
    <s v="AR"/>
    <b v="0"/>
    <s v="attack"/>
    <s v="Foot"/>
    <b v="0"/>
    <s v="armed"/>
    <s v="Gun"/>
  </r>
  <r>
    <n v="3560"/>
    <n v="3963"/>
    <s v="Skyler Martin"/>
    <d v="2018-07-31T00:00:00"/>
    <s v="shot"/>
    <s v="gun"/>
    <x v="2"/>
    <x v="0"/>
    <s v="H"/>
    <s v="Glendale"/>
    <s v="AZ"/>
    <b v="0"/>
    <s v="attack"/>
    <s v="Not fleeing"/>
    <b v="0"/>
    <s v="armed"/>
    <s v="Gun"/>
  </r>
  <r>
    <n v="3561"/>
    <n v="3907"/>
    <s v="David Edward Hall"/>
    <d v="2018-08-01T00:00:00"/>
    <s v="shot"/>
    <s v="gun"/>
    <x v="25"/>
    <x v="0"/>
    <s v="B"/>
    <s v="Oxon Hill"/>
    <s v="MD"/>
    <b v="0"/>
    <s v="other"/>
    <s v="Foot"/>
    <b v="0"/>
    <s v="armed"/>
    <s v="Gun"/>
  </r>
  <r>
    <n v="3562"/>
    <n v="3909"/>
    <s v="David Judge"/>
    <d v="2018-08-01T00:00:00"/>
    <s v="shot"/>
    <s v="gun"/>
    <x v="0"/>
    <x v="0"/>
    <m/>
    <s v="Tucson"/>
    <s v="AZ"/>
    <b v="0"/>
    <s v="other"/>
    <s v="Not fleeing"/>
    <b v="0"/>
    <s v="armed"/>
    <s v="Gun"/>
  </r>
  <r>
    <n v="3563"/>
    <n v="3910"/>
    <s v="Jonathan Joey Mendoza"/>
    <d v="2018-08-01T00:00:00"/>
    <s v="shot"/>
    <s v="gun"/>
    <x v="7"/>
    <x v="0"/>
    <m/>
    <s v="Hereford"/>
    <s v="TX"/>
    <b v="0"/>
    <s v="attack"/>
    <s v="Not fleeing"/>
    <b v="0"/>
    <s v="armed"/>
    <s v="Gun"/>
  </r>
  <r>
    <n v="3564"/>
    <n v="3911"/>
    <s v="Tramaine Marquese Poole"/>
    <d v="2018-08-01T00:00:00"/>
    <s v="shot"/>
    <s v="gun"/>
    <x v="11"/>
    <x v="0"/>
    <s v="B"/>
    <s v="Sussex County"/>
    <s v="VA"/>
    <b v="0"/>
    <s v="attack"/>
    <s v="Car"/>
    <b v="0"/>
    <s v="armed"/>
    <s v="Gun"/>
  </r>
  <r>
    <n v="3565"/>
    <n v="3924"/>
    <s v="Michael Gonzalez"/>
    <d v="2018-08-02T00:00:00"/>
    <s v="shot"/>
    <s v="vehicle"/>
    <x v="41"/>
    <x v="0"/>
    <m/>
    <s v="Westminster"/>
    <s v="CO"/>
    <b v="0"/>
    <s v="attack"/>
    <s v="Car"/>
    <b v="0"/>
    <s v="armed"/>
    <s v="No Gun"/>
  </r>
  <r>
    <n v="3566"/>
    <n v="3925"/>
    <s v="Landon Christopher Wooten"/>
    <d v="2018-08-02T00:00:00"/>
    <s v="shot"/>
    <s v="toy weapon"/>
    <x v="5"/>
    <x v="0"/>
    <s v="W"/>
    <s v="Apopka"/>
    <s v="FL"/>
    <b v="0"/>
    <s v="attack"/>
    <s v="Not fleeing"/>
    <b v="0"/>
    <s v="armed"/>
    <s v="No Gun"/>
  </r>
  <r>
    <n v="3567"/>
    <n v="3919"/>
    <s v="Danny Lee"/>
    <d v="2018-08-03T00:00:00"/>
    <s v="shot"/>
    <s v="gun"/>
    <x v="8"/>
    <x v="0"/>
    <m/>
    <s v="Pine Bluff"/>
    <s v="AR"/>
    <b v="0"/>
    <s v="attack"/>
    <s v="Not fleeing"/>
    <b v="0"/>
    <s v="armed"/>
    <s v="Gun"/>
  </r>
  <r>
    <n v="3568"/>
    <n v="3920"/>
    <s v="Johnny Kelley"/>
    <d v="2018-08-03T00:00:00"/>
    <s v="shot"/>
    <s v="gun"/>
    <x v="17"/>
    <x v="0"/>
    <s v="W"/>
    <s v="Trumann"/>
    <s v="AR"/>
    <b v="1"/>
    <s v="attack"/>
    <s v="Not fleeing"/>
    <b v="0"/>
    <s v="armed"/>
    <s v="Gun"/>
  </r>
  <r>
    <n v="3569"/>
    <n v="3923"/>
    <s v="TK TK"/>
    <d v="2018-08-03T00:00:00"/>
    <s v="shot"/>
    <s v="gun"/>
    <x v="46"/>
    <x v="0"/>
    <m/>
    <s v="Deer Park"/>
    <s v="WA"/>
    <b v="1"/>
    <s v="attack"/>
    <s v="Not fleeing"/>
    <b v="0"/>
    <s v="armed"/>
    <s v="Gun"/>
  </r>
  <r>
    <n v="3570"/>
    <n v="3926"/>
    <s v="Emmanuel Alquisiras"/>
    <d v="2018-08-03T00:00:00"/>
    <s v="shot"/>
    <s v="Taser"/>
    <x v="20"/>
    <x v="0"/>
    <s v="H"/>
    <s v="Seville"/>
    <s v="FL"/>
    <b v="1"/>
    <s v="other"/>
    <s v="Not fleeing"/>
    <b v="1"/>
    <s v="armed"/>
    <s v="No Gun"/>
  </r>
  <r>
    <n v="3571"/>
    <n v="3921"/>
    <s v="Eric Benjamen Richards"/>
    <d v="2018-08-04T00:00:00"/>
    <s v="shot"/>
    <s v="gun"/>
    <x v="19"/>
    <x v="0"/>
    <m/>
    <s v="Liberty"/>
    <s v="MO"/>
    <b v="1"/>
    <s v="attack"/>
    <s v="Not fleeing"/>
    <b v="0"/>
    <s v="armed"/>
    <s v="Gun"/>
  </r>
  <r>
    <n v="3572"/>
    <n v="3922"/>
    <s v="John Randolph"/>
    <d v="2018-08-04T00:00:00"/>
    <s v="shot"/>
    <s v="gun"/>
    <x v="38"/>
    <x v="0"/>
    <m/>
    <s v="Delray Beach"/>
    <s v="FL"/>
    <b v="1"/>
    <s v="other"/>
    <s v="Not fleeing"/>
    <b v="0"/>
    <s v="armed"/>
    <s v="Gun"/>
  </r>
  <r>
    <n v="3573"/>
    <n v="3913"/>
    <s v="William &quot;Billy&quot; James Hughes"/>
    <d v="2018-08-05T00:00:00"/>
    <s v="shot"/>
    <s v="gun"/>
    <x v="21"/>
    <x v="0"/>
    <s v="N"/>
    <s v="St. Paul"/>
    <s v="MN"/>
    <b v="0"/>
    <s v="other"/>
    <s v="Not fleeing"/>
    <b v="1"/>
    <s v="armed"/>
    <s v="Gun"/>
  </r>
  <r>
    <n v="3574"/>
    <n v="3914"/>
    <s v="Kevin Rhinehart"/>
    <d v="2018-08-05T00:00:00"/>
    <s v="shot"/>
    <s v="gun"/>
    <x v="48"/>
    <x v="0"/>
    <m/>
    <s v="Hesperia"/>
    <s v="CA"/>
    <b v="0"/>
    <s v="other"/>
    <s v="Not fleeing"/>
    <b v="0"/>
    <s v="armed"/>
    <s v="Gun"/>
  </r>
  <r>
    <n v="3575"/>
    <n v="3916"/>
    <s v="James Bishop"/>
    <d v="2018-08-05T00:00:00"/>
    <s v="shot"/>
    <s v="undetermined"/>
    <x v="20"/>
    <x v="0"/>
    <m/>
    <s v="Las Cruces"/>
    <s v="NM"/>
    <b v="1"/>
    <s v="undetermined"/>
    <s v="Not fleeing"/>
    <b v="0"/>
    <s v="unarmed or undetermined or null"/>
    <s v="No Gun"/>
  </r>
  <r>
    <n v="3576"/>
    <n v="3918"/>
    <s v="Johnny Fisher"/>
    <d v="2018-08-05T00:00:00"/>
    <s v="shot"/>
    <s v="gun"/>
    <x v="24"/>
    <x v="0"/>
    <m/>
    <s v="Van Buren"/>
    <s v="AR"/>
    <b v="0"/>
    <s v="attack"/>
    <s v="Not fleeing"/>
    <b v="0"/>
    <s v="armed"/>
    <s v="Gun"/>
  </r>
  <r>
    <n v="3577"/>
    <n v="3912"/>
    <s v="TK TK"/>
    <d v="2018-08-06T00:00:00"/>
    <s v="shot"/>
    <s v="knife"/>
    <x v="46"/>
    <x v="0"/>
    <m/>
    <s v="Las Vegas"/>
    <s v="NV"/>
    <b v="1"/>
    <s v="attack"/>
    <s v="Not fleeing"/>
    <b v="0"/>
    <s v="armed"/>
    <s v="No Gun"/>
  </r>
  <r>
    <n v="3578"/>
    <n v="3927"/>
    <s v="Levester Taylor"/>
    <d v="2018-08-06T00:00:00"/>
    <s v="shot"/>
    <s v="metal pipe"/>
    <x v="4"/>
    <x v="0"/>
    <s v="B"/>
    <s v="Atlanta"/>
    <s v="GA"/>
    <b v="0"/>
    <s v="attack"/>
    <s v="Not fleeing"/>
    <b v="0"/>
    <s v="armed"/>
    <s v="No Gun"/>
  </r>
  <r>
    <n v="3579"/>
    <n v="3928"/>
    <s v="Ricardo Giddings"/>
    <d v="2018-08-06T00:00:00"/>
    <s v="shot"/>
    <s v="gun"/>
    <x v="37"/>
    <x v="0"/>
    <m/>
    <s v="Philadelphia"/>
    <s v="PA"/>
    <b v="0"/>
    <s v="attack"/>
    <s v="Not fleeing"/>
    <b v="0"/>
    <s v="armed"/>
    <s v="Gun"/>
  </r>
  <r>
    <n v="3580"/>
    <n v="3929"/>
    <s v="Daniel Boyer"/>
    <d v="2018-08-07T00:00:00"/>
    <s v="shot"/>
    <s v="gun"/>
    <x v="22"/>
    <x v="0"/>
    <s v="W"/>
    <s v="Monroe County"/>
    <s v="IN"/>
    <b v="0"/>
    <s v="attack"/>
    <s v="Not fleeing"/>
    <b v="1"/>
    <s v="armed"/>
    <s v="Gun"/>
  </r>
  <r>
    <n v="3581"/>
    <n v="3932"/>
    <s v="TK TK"/>
    <d v="2018-08-07T00:00:00"/>
    <s v="shot"/>
    <s v="gun"/>
    <x v="66"/>
    <x v="0"/>
    <m/>
    <s v="Los Angeles"/>
    <s v="CA"/>
    <b v="0"/>
    <s v="other"/>
    <m/>
    <b v="0"/>
    <s v="armed"/>
    <s v="Gun"/>
  </r>
  <r>
    <n v="3582"/>
    <n v="3933"/>
    <s v="Pedro Lucero"/>
    <d v="2018-08-07T00:00:00"/>
    <s v="shot"/>
    <s v="undetermined"/>
    <x v="15"/>
    <x v="0"/>
    <s v="H"/>
    <s v="Salt River Reservation"/>
    <s v="AZ"/>
    <b v="0"/>
    <s v="undetermined"/>
    <s v="Other"/>
    <b v="0"/>
    <s v="unarmed or undetermined or null"/>
    <s v="No Gun"/>
  </r>
  <r>
    <n v="3583"/>
    <n v="3934"/>
    <s v="Michael Ducote"/>
    <d v="2018-08-07T00:00:00"/>
    <s v="shot"/>
    <s v="vehicle"/>
    <x v="36"/>
    <x v="0"/>
    <s v="W"/>
    <s v="Shreveport"/>
    <s v="LA"/>
    <b v="0"/>
    <s v="other"/>
    <s v="Car"/>
    <b v="0"/>
    <s v="armed"/>
    <s v="No Gun"/>
  </r>
  <r>
    <n v="3584"/>
    <n v="3931"/>
    <s v="Joseph Robbins"/>
    <d v="2018-08-08T00:00:00"/>
    <s v="shot"/>
    <s v="vehicle"/>
    <x v="22"/>
    <x v="0"/>
    <m/>
    <s v="Carthage"/>
    <s v="TN"/>
    <b v="0"/>
    <s v="attack"/>
    <s v="Not fleeing"/>
    <b v="0"/>
    <s v="armed"/>
    <s v="No Gun"/>
  </r>
  <r>
    <n v="3585"/>
    <n v="3936"/>
    <s v="Vaughn Denham"/>
    <d v="2018-08-08T00:00:00"/>
    <s v="shot"/>
    <s v="chain"/>
    <x v="26"/>
    <x v="0"/>
    <s v="B"/>
    <s v="San Diego"/>
    <s v="CA"/>
    <b v="0"/>
    <s v="attack"/>
    <s v="Not fleeing"/>
    <b v="0"/>
    <s v="armed"/>
    <s v="No Gun"/>
  </r>
  <r>
    <n v="3586"/>
    <n v="3938"/>
    <s v="TK TK"/>
    <d v="2018-08-08T00:00:00"/>
    <s v="shot"/>
    <s v="knife"/>
    <x v="46"/>
    <x v="0"/>
    <m/>
    <s v="Las Vegas"/>
    <s v="NV"/>
    <b v="1"/>
    <s v="attack"/>
    <s v="Not fleeing"/>
    <b v="1"/>
    <s v="armed"/>
    <s v="No Gun"/>
  </r>
  <r>
    <n v="3587"/>
    <n v="3940"/>
    <s v="Stephen L. Caldwell"/>
    <d v="2018-08-08T00:00:00"/>
    <s v="shot"/>
    <s v="knife"/>
    <x v="30"/>
    <x v="0"/>
    <m/>
    <s v="Omaha"/>
    <s v="NE"/>
    <b v="0"/>
    <s v="attack"/>
    <s v="Not fleeing"/>
    <b v="0"/>
    <s v="armed"/>
    <s v="No Gun"/>
  </r>
  <r>
    <n v="3588"/>
    <n v="3935"/>
    <s v="Charles Meadows"/>
    <d v="2018-08-09T00:00:00"/>
    <s v="shot"/>
    <s v="gun"/>
    <x v="26"/>
    <x v="0"/>
    <m/>
    <s v="Philadelphia"/>
    <s v="PA"/>
    <b v="0"/>
    <s v="attack"/>
    <s v="Foot"/>
    <b v="0"/>
    <s v="armed"/>
    <s v="Gun"/>
  </r>
  <r>
    <n v="3589"/>
    <n v="3937"/>
    <s v="Shaun Jeffery Christy"/>
    <d v="2018-08-09T00:00:00"/>
    <s v="shot"/>
    <s v="gun"/>
    <x v="13"/>
    <x v="0"/>
    <m/>
    <s v="Durham"/>
    <s v="NC"/>
    <b v="1"/>
    <s v="attack"/>
    <s v="Not fleeing"/>
    <b v="1"/>
    <s v="armed"/>
    <s v="Gun"/>
  </r>
  <r>
    <n v="3590"/>
    <n v="3950"/>
    <s v="Gregory Campfield"/>
    <d v="2018-08-09T00:00:00"/>
    <s v="shot"/>
    <s v="gun"/>
    <x v="34"/>
    <x v="0"/>
    <s v="B"/>
    <s v="Landover"/>
    <s v="MD"/>
    <b v="0"/>
    <s v="other"/>
    <s v="Foot"/>
    <b v="0"/>
    <s v="armed"/>
    <s v="Gun"/>
  </r>
  <r>
    <n v="3591"/>
    <n v="3951"/>
    <s v="Montae Shackleford"/>
    <d v="2018-08-09T00:00:00"/>
    <s v="shot"/>
    <s v="gun"/>
    <x v="14"/>
    <x v="0"/>
    <m/>
    <s v="Columbus"/>
    <s v="OH"/>
    <b v="0"/>
    <s v="attack"/>
    <s v="Foot"/>
    <b v="0"/>
    <s v="armed"/>
    <s v="Gun"/>
  </r>
  <r>
    <n v="3592"/>
    <n v="3948"/>
    <s v="Jackey Sampson"/>
    <d v="2018-08-10T00:00:00"/>
    <s v="shot"/>
    <s v="gun"/>
    <x v="21"/>
    <x v="0"/>
    <s v="W"/>
    <s v="Denham Springs"/>
    <s v="LA"/>
    <b v="0"/>
    <s v="attack"/>
    <m/>
    <b v="0"/>
    <s v="armed"/>
    <s v="Gun"/>
  </r>
  <r>
    <n v="3593"/>
    <n v="3952"/>
    <s v="TK TK"/>
    <d v="2018-08-11T00:00:00"/>
    <s v="shot"/>
    <s v="gun"/>
    <x v="46"/>
    <x v="0"/>
    <m/>
    <s v="Akron"/>
    <s v="OH"/>
    <b v="1"/>
    <s v="attack"/>
    <s v="Foot"/>
    <b v="0"/>
    <s v="armed"/>
    <s v="Gun"/>
  </r>
  <r>
    <n v="3594"/>
    <n v="3954"/>
    <s v="TK TK"/>
    <d v="2018-08-12T00:00:00"/>
    <s v="shot"/>
    <s v="undetermined"/>
    <x v="46"/>
    <x v="0"/>
    <m/>
    <s v="Hawkins"/>
    <s v="WI"/>
    <b v="0"/>
    <s v="undetermined"/>
    <s v="Not fleeing"/>
    <b v="0"/>
    <s v="unarmed or undetermined or null"/>
    <s v="No Gun"/>
  </r>
  <r>
    <n v="3595"/>
    <n v="3955"/>
    <s v="Anthony Daniel Vargas"/>
    <d v="2018-08-12T00:00:00"/>
    <s v="shot"/>
    <s v="undetermined"/>
    <x v="27"/>
    <x v="0"/>
    <s v="H"/>
    <s v="Los Angeles"/>
    <s v="CA"/>
    <b v="0"/>
    <s v="attack"/>
    <s v="Foot"/>
    <b v="0"/>
    <s v="unarmed or undetermined or null"/>
    <s v="No Gun"/>
  </r>
  <r>
    <n v="3596"/>
    <n v="3956"/>
    <s v="Anthony Makai Hutchinson"/>
    <d v="2018-08-12T00:00:00"/>
    <s v="shot"/>
    <s v="gun"/>
    <x v="34"/>
    <x v="0"/>
    <m/>
    <s v="Waynesboro"/>
    <s v="VA"/>
    <b v="0"/>
    <s v="attack"/>
    <s v="Car"/>
    <b v="0"/>
    <s v="armed"/>
    <s v="Gun"/>
  </r>
  <r>
    <n v="3597"/>
    <n v="3953"/>
    <s v="Christopher Anthony Stone"/>
    <d v="2018-08-13T00:00:00"/>
    <s v="shot"/>
    <s v="gun"/>
    <x v="3"/>
    <x v="0"/>
    <s v="B"/>
    <s v="Oklahoma City"/>
    <s v="OK"/>
    <b v="0"/>
    <s v="attack"/>
    <s v="Foot"/>
    <b v="0"/>
    <s v="armed"/>
    <s v="Gun"/>
  </r>
  <r>
    <n v="3598"/>
    <n v="3964"/>
    <s v="TK TK"/>
    <d v="2018-08-13T00:00:00"/>
    <s v="shot"/>
    <s v="gun"/>
    <x v="46"/>
    <x v="0"/>
    <m/>
    <s v="Milwaukee"/>
    <s v="WI"/>
    <b v="0"/>
    <s v="other"/>
    <s v="Not fleeing"/>
    <b v="0"/>
    <s v="armed"/>
    <s v="Gun"/>
  </r>
  <r>
    <n v="3599"/>
    <n v="3965"/>
    <s v="Mark Harvey"/>
    <d v="2018-08-13T00:00:00"/>
    <s v="shot"/>
    <s v="gun"/>
    <x v="3"/>
    <x v="0"/>
    <m/>
    <s v="Richton Park"/>
    <s v="IL"/>
    <b v="0"/>
    <s v="attack"/>
    <s v="Foot"/>
    <b v="0"/>
    <s v="armed"/>
    <s v="Gun"/>
  </r>
  <r>
    <n v="3600"/>
    <n v="3966"/>
    <s v="Chris Cameron"/>
    <d v="2018-08-13T00:00:00"/>
    <s v="shot"/>
    <s v="gun"/>
    <x v="46"/>
    <x v="0"/>
    <m/>
    <s v="Creston"/>
    <s v="IA"/>
    <b v="1"/>
    <s v="other"/>
    <s v="Not fleeing"/>
    <b v="0"/>
    <s v="armed"/>
    <s v="Gun"/>
  </r>
  <r>
    <n v="3601"/>
    <n v="3967"/>
    <s v="TK TK"/>
    <d v="2018-08-14T00:00:00"/>
    <s v="shot"/>
    <s v="gun and knife"/>
    <x v="46"/>
    <x v="0"/>
    <s v="H"/>
    <s v="Fresno"/>
    <s v="CA"/>
    <b v="1"/>
    <s v="attack"/>
    <s v="Not fleeing"/>
    <b v="1"/>
    <s v="armed"/>
    <s v="Gun"/>
  </r>
  <r>
    <n v="3602"/>
    <n v="3968"/>
    <s v="Charlie &quot;Lee&quot; Hodges"/>
    <d v="2018-08-16T00:00:00"/>
    <s v="shot"/>
    <s v="gun"/>
    <x v="48"/>
    <x v="0"/>
    <s v="W"/>
    <s v="Olustee"/>
    <s v="FL"/>
    <b v="0"/>
    <s v="attack"/>
    <s v="Not fleeing"/>
    <b v="0"/>
    <s v="armed"/>
    <s v="Gun"/>
  </r>
  <r>
    <n v="3603"/>
    <n v="3974"/>
    <s v="Adrian Herron"/>
    <d v="2018-08-16T00:00:00"/>
    <s v="shot"/>
    <s v="knife"/>
    <x v="12"/>
    <x v="0"/>
    <s v="B"/>
    <s v="Wasilla"/>
    <s v="AK"/>
    <b v="0"/>
    <s v="attack"/>
    <s v="Not fleeing"/>
    <b v="0"/>
    <s v="armed"/>
    <s v="No Gun"/>
  </r>
  <r>
    <n v="3604"/>
    <n v="3975"/>
    <s v="Aquantis Givens"/>
    <d v="2018-08-17T00:00:00"/>
    <s v="shot and Tasered"/>
    <s v="gun"/>
    <x v="27"/>
    <x v="0"/>
    <s v="B"/>
    <s v="Austin"/>
    <s v="TX"/>
    <b v="0"/>
    <s v="attack"/>
    <m/>
    <b v="0"/>
    <s v="armed"/>
    <s v="Gun"/>
  </r>
  <r>
    <n v="3605"/>
    <n v="3977"/>
    <s v="Spencer Mendez"/>
    <d v="2018-08-18T00:00:00"/>
    <s v="shot"/>
    <s v="gun"/>
    <x v="62"/>
    <x v="0"/>
    <s v="H"/>
    <s v="Ceres"/>
    <s v="CA"/>
    <b v="0"/>
    <s v="other"/>
    <s v="Other"/>
    <b v="0"/>
    <s v="armed"/>
    <s v="Gun"/>
  </r>
  <r>
    <n v="3606"/>
    <n v="3982"/>
    <s v="Andres Arteaga"/>
    <d v="2018-08-18T00:00:00"/>
    <s v="shot and Tasered"/>
    <s v="gun"/>
    <x v="14"/>
    <x v="0"/>
    <m/>
    <s v="Phoenix"/>
    <s v="AZ"/>
    <b v="0"/>
    <s v="other"/>
    <s v="Foot"/>
    <b v="0"/>
    <s v="armed"/>
    <s v="Gun"/>
  </r>
  <r>
    <n v="3607"/>
    <n v="3984"/>
    <s v="Michael Harrison"/>
    <d v="2018-08-18T00:00:00"/>
    <s v="shot"/>
    <s v="knife"/>
    <x v="12"/>
    <x v="0"/>
    <m/>
    <s v="Los Angeles"/>
    <s v="CA"/>
    <b v="0"/>
    <s v="other"/>
    <s v="Not fleeing"/>
    <b v="0"/>
    <s v="armed"/>
    <s v="No Gun"/>
  </r>
  <r>
    <n v="3608"/>
    <n v="3978"/>
    <s v="Christopher Alexander Okamoto"/>
    <d v="2018-08-19T00:00:00"/>
    <s v="shot"/>
    <s v="toy weapon"/>
    <x v="27"/>
    <x v="0"/>
    <m/>
    <s v="Bakersfield"/>
    <s v="CA"/>
    <b v="0"/>
    <s v="other"/>
    <s v="Not fleeing"/>
    <b v="0"/>
    <s v="armed"/>
    <s v="No Gun"/>
  </r>
  <r>
    <n v="3609"/>
    <n v="3980"/>
    <s v="TK TK"/>
    <d v="2018-08-19T00:00:00"/>
    <s v="shot"/>
    <s v="gun"/>
    <x v="46"/>
    <x v="0"/>
    <m/>
    <s v="Spokane"/>
    <s v="WA"/>
    <b v="1"/>
    <s v="attack"/>
    <s v="Not fleeing"/>
    <b v="0"/>
    <s v="armed"/>
    <s v="Gun"/>
  </r>
  <r>
    <n v="3610"/>
    <n v="3981"/>
    <s v="Jeremiah Perdue"/>
    <d v="2018-08-19T00:00:00"/>
    <s v="shot"/>
    <s v="gun"/>
    <x v="19"/>
    <x v="0"/>
    <s v="B"/>
    <s v="Atlanta"/>
    <s v="GA"/>
    <b v="0"/>
    <s v="other"/>
    <m/>
    <b v="0"/>
    <s v="armed"/>
    <s v="Gun"/>
  </r>
  <r>
    <n v="3611"/>
    <n v="3983"/>
    <s v="Charles Marcotte"/>
    <d v="2018-08-19T00:00:00"/>
    <s v="shot"/>
    <s v="gun"/>
    <x v="46"/>
    <x v="0"/>
    <s v="W"/>
    <s v="Great Falls"/>
    <s v="MT"/>
    <b v="0"/>
    <s v="other"/>
    <s v="Not fleeing"/>
    <b v="0"/>
    <s v="armed"/>
    <s v="Gun"/>
  </r>
  <r>
    <n v="3612"/>
    <n v="3985"/>
    <s v="Jeffrey Dennis"/>
    <d v="2018-08-20T00:00:00"/>
    <s v="shot"/>
    <s v="vehicle"/>
    <x v="16"/>
    <x v="0"/>
    <s v="B"/>
    <s v="Philadelphia"/>
    <s v="PA"/>
    <b v="0"/>
    <s v="attack"/>
    <s v="Car"/>
    <b v="0"/>
    <s v="armed"/>
    <s v="No Gun"/>
  </r>
  <r>
    <n v="3613"/>
    <n v="3986"/>
    <s v="Douglas Heath"/>
    <d v="2018-08-20T00:00:00"/>
    <s v="shot"/>
    <s v="gun"/>
    <x v="38"/>
    <x v="0"/>
    <s v="W"/>
    <s v="Gonic"/>
    <s v="NH"/>
    <b v="0"/>
    <s v="attack"/>
    <s v="Not fleeing"/>
    <b v="0"/>
    <s v="armed"/>
    <s v="Gun"/>
  </r>
  <r>
    <n v="3614"/>
    <n v="3988"/>
    <s v="Virginia Romero"/>
    <d v="2018-08-23T00:00:00"/>
    <s v="shot"/>
    <s v="vehicle"/>
    <x v="8"/>
    <x v="1"/>
    <m/>
    <s v="Los Lunas"/>
    <s v="NM"/>
    <b v="0"/>
    <s v="other"/>
    <s v="Not fleeing"/>
    <b v="0"/>
    <s v="armed"/>
    <s v="No Gun"/>
  </r>
  <r>
    <n v="3615"/>
    <n v="3993"/>
    <s v="Donna Castleberry"/>
    <d v="2018-08-23T00:00:00"/>
    <s v="shot"/>
    <s v="sharp object"/>
    <x v="2"/>
    <x v="1"/>
    <s v="W"/>
    <s v="Columbus"/>
    <s v="OH"/>
    <b v="0"/>
    <s v="attack"/>
    <s v="Not fleeing"/>
    <b v="0"/>
    <s v="armed"/>
    <s v="No Gun"/>
  </r>
  <r>
    <n v="3616"/>
    <n v="3987"/>
    <s v="Jeffery Paul Fabio"/>
    <d v="2018-08-24T00:00:00"/>
    <s v="shot"/>
    <s v="crossbow"/>
    <x v="52"/>
    <x v="0"/>
    <s v="W"/>
    <s v="Enoree"/>
    <s v="SC"/>
    <b v="1"/>
    <s v="attack"/>
    <s v="Not fleeing"/>
    <b v="0"/>
    <s v="armed"/>
    <s v="No Gun"/>
  </r>
  <r>
    <n v="3617"/>
    <n v="3989"/>
    <s v="TK TK"/>
    <d v="2018-08-24T00:00:00"/>
    <s v="shot"/>
    <s v="gun"/>
    <x v="46"/>
    <x v="0"/>
    <m/>
    <s v="Cincinnati"/>
    <s v="OH"/>
    <b v="0"/>
    <s v="attack"/>
    <s v="Not fleeing"/>
    <b v="0"/>
    <s v="armed"/>
    <s v="Gun"/>
  </r>
  <r>
    <n v="3618"/>
    <n v="3992"/>
    <s v="Felipe Perez Casas"/>
    <d v="2018-08-24T00:00:00"/>
    <s v="shot"/>
    <s v="knife"/>
    <x v="11"/>
    <x v="0"/>
    <s v="H"/>
    <s v="Bakersfield"/>
    <s v="CA"/>
    <b v="0"/>
    <s v="other"/>
    <m/>
    <b v="0"/>
    <s v="armed"/>
    <s v="No Gun"/>
  </r>
  <r>
    <n v="3619"/>
    <n v="3994"/>
    <s v="Taylor K.E. Tincher"/>
    <d v="2018-08-25T00:00:00"/>
    <s v="shot"/>
    <s v="gun"/>
    <x v="5"/>
    <x v="0"/>
    <s v="W"/>
    <s v="Montgomery County"/>
    <s v="VA"/>
    <b v="1"/>
    <s v="other"/>
    <s v="Not fleeing"/>
    <b v="0"/>
    <s v="armed"/>
    <s v="Gun"/>
  </r>
  <r>
    <n v="3620"/>
    <n v="3995"/>
    <s v="Logan Montgomery"/>
    <d v="2018-08-25T00:00:00"/>
    <s v="shot"/>
    <s v="gun"/>
    <x v="20"/>
    <x v="0"/>
    <s v="W"/>
    <s v="Manchester Township"/>
    <s v="PA"/>
    <b v="0"/>
    <s v="attack"/>
    <s v="Not fleeing"/>
    <b v="0"/>
    <s v="armed"/>
    <s v="Gun"/>
  </r>
  <r>
    <n v="3621"/>
    <n v="3998"/>
    <s v="Jennifer Sharp"/>
    <d v="2018-08-25T00:00:00"/>
    <s v="shot"/>
    <s v="gun"/>
    <x v="13"/>
    <x v="1"/>
    <s v="W"/>
    <s v="Alamosa"/>
    <s v="CO"/>
    <b v="0"/>
    <s v="attack"/>
    <s v="Car"/>
    <b v="0"/>
    <s v="armed"/>
    <s v="Gun"/>
  </r>
  <r>
    <n v="3622"/>
    <n v="3996"/>
    <s v="Stephanie B. Owens"/>
    <d v="2018-08-26T00:00:00"/>
    <s v="shot"/>
    <s v="gun"/>
    <x v="11"/>
    <x v="1"/>
    <s v="W"/>
    <s v="Blacksburg"/>
    <s v="SC"/>
    <b v="1"/>
    <s v="attack"/>
    <s v="Not fleeing"/>
    <b v="0"/>
    <s v="armed"/>
    <s v="Gun"/>
  </r>
  <r>
    <n v="3623"/>
    <n v="3990"/>
    <s v="Fabian Ortiz Adame Adame"/>
    <d v="2018-08-27T00:00:00"/>
    <s v="shot"/>
    <s v="gun and vehicle"/>
    <x v="9"/>
    <x v="0"/>
    <m/>
    <s v="Phoenix"/>
    <s v="AZ"/>
    <b v="0"/>
    <s v="attack"/>
    <s v="Car"/>
    <b v="0"/>
    <s v="armed"/>
    <s v="Gun"/>
  </r>
  <r>
    <n v="3624"/>
    <n v="3991"/>
    <s v="Bryce Schenkenberg"/>
    <d v="2018-08-27T00:00:00"/>
    <s v="shot"/>
    <s v="gun"/>
    <x v="45"/>
    <x v="0"/>
    <m/>
    <s v="Phoenix"/>
    <s v="AZ"/>
    <b v="0"/>
    <s v="attack"/>
    <s v="Not fleeing"/>
    <b v="0"/>
    <s v="armed"/>
    <s v="Gun"/>
  </r>
  <r>
    <n v="3625"/>
    <n v="4004"/>
    <s v="Eric Jay Hames"/>
    <d v="2018-08-27T00:00:00"/>
    <s v="shot"/>
    <s v="knife"/>
    <x v="8"/>
    <x v="0"/>
    <s v="W"/>
    <s v="Redding"/>
    <s v="CA"/>
    <b v="1"/>
    <s v="other"/>
    <s v="Not fleeing"/>
    <b v="0"/>
    <s v="armed"/>
    <s v="No Gun"/>
  </r>
  <r>
    <n v="3626"/>
    <n v="3999"/>
    <s v="Sebastian Siney Chamale"/>
    <d v="2018-08-28T00:00:00"/>
    <s v="shot"/>
    <s v="undetermined"/>
    <x v="13"/>
    <x v="0"/>
    <m/>
    <s v="Tarboro"/>
    <s v="NC"/>
    <b v="0"/>
    <s v="other"/>
    <s v="Not fleeing"/>
    <b v="0"/>
    <s v="unarmed or undetermined or null"/>
    <s v="No Gun"/>
  </r>
  <r>
    <n v="3627"/>
    <n v="4002"/>
    <s v="Tyler Hodge"/>
    <d v="2018-08-28T00:00:00"/>
    <s v="shot"/>
    <s v="gun"/>
    <x v="5"/>
    <x v="0"/>
    <m/>
    <s v="Redlands"/>
    <s v="CA"/>
    <b v="1"/>
    <s v="attack"/>
    <s v="Not fleeing"/>
    <b v="0"/>
    <s v="armed"/>
    <s v="Gun"/>
  </r>
  <r>
    <n v="3628"/>
    <n v="4000"/>
    <s v="Randall McKenzie"/>
    <d v="2018-08-29T00:00:00"/>
    <s v="shot"/>
    <s v="gun"/>
    <x v="56"/>
    <x v="0"/>
    <s v="W"/>
    <s v="Washington Court House"/>
    <s v="OH"/>
    <b v="0"/>
    <s v="other"/>
    <s v="Not fleeing"/>
    <b v="0"/>
    <s v="armed"/>
    <s v="Gun"/>
  </r>
  <r>
    <n v="3629"/>
    <n v="4001"/>
    <s v="TK TK"/>
    <d v="2018-08-29T00:00:00"/>
    <s v="shot"/>
    <s v="vehicle"/>
    <x v="46"/>
    <x v="0"/>
    <m/>
    <s v="Houston"/>
    <s v="TX"/>
    <b v="0"/>
    <s v="attack"/>
    <s v="Car"/>
    <b v="0"/>
    <s v="armed"/>
    <s v="No Gun"/>
  </r>
  <r>
    <n v="3630"/>
    <n v="4005"/>
    <s v="Jessica Cribbs"/>
    <d v="2018-08-30T00:00:00"/>
    <s v="shot"/>
    <s v="gun"/>
    <x v="35"/>
    <x v="1"/>
    <s v="W"/>
    <s v="Beverly Hills"/>
    <s v="FL"/>
    <b v="0"/>
    <s v="attack"/>
    <s v="Not fleeing"/>
    <b v="0"/>
    <s v="armed"/>
    <s v="Gun"/>
  </r>
  <r>
    <n v="3631"/>
    <n v="4006"/>
    <s v="Vanessa Marquez"/>
    <d v="2018-08-30T00:00:00"/>
    <s v="shot"/>
    <s v="toy weapon"/>
    <x v="17"/>
    <x v="1"/>
    <s v="H"/>
    <s v="Pasadena"/>
    <s v="CA"/>
    <b v="1"/>
    <s v="other"/>
    <s v="Not fleeing"/>
    <b v="0"/>
    <s v="armed"/>
    <s v="No Gun"/>
  </r>
  <r>
    <n v="3632"/>
    <n v="4010"/>
    <s v="Dennis Ray Blalock"/>
    <d v="2018-08-31T00:00:00"/>
    <s v="shot"/>
    <s v="gun"/>
    <x v="49"/>
    <x v="0"/>
    <s v="W"/>
    <s v="Floral City"/>
    <s v="FL"/>
    <b v="1"/>
    <s v="attack"/>
    <s v="Not fleeing"/>
    <b v="0"/>
    <s v="armed"/>
    <s v="Gun"/>
  </r>
  <r>
    <n v="3633"/>
    <n v="4012"/>
    <s v="Chase Sullivan"/>
    <d v="2018-08-31T00:00:00"/>
    <s v="shot"/>
    <s v="knife"/>
    <x v="16"/>
    <x v="0"/>
    <s v="W"/>
    <s v="Fairview"/>
    <s v="TN"/>
    <b v="1"/>
    <s v="other"/>
    <s v="Not fleeing"/>
    <b v="0"/>
    <s v="armed"/>
    <s v="No Gun"/>
  </r>
  <r>
    <n v="3634"/>
    <n v="4044"/>
    <s v="Paul Askins"/>
    <d v="2018-08-31T00:00:00"/>
    <s v="shot"/>
    <s v="gun"/>
    <x v="32"/>
    <x v="0"/>
    <s v="W"/>
    <s v="Sedalia"/>
    <s v="CO"/>
    <b v="0"/>
    <s v="attack"/>
    <s v="Not fleeing"/>
    <b v="1"/>
    <s v="armed"/>
    <s v="Gun"/>
  </r>
  <r>
    <n v="3635"/>
    <n v="4011"/>
    <s v="Oshae Terry"/>
    <d v="2018-09-01T00:00:00"/>
    <s v="shot"/>
    <s v="vehicle"/>
    <x v="22"/>
    <x v="0"/>
    <s v="B"/>
    <s v="Arlington"/>
    <s v="TX"/>
    <b v="0"/>
    <s v="attack"/>
    <s v="Car"/>
    <b v="0"/>
    <s v="armed"/>
    <s v="No Gun"/>
  </r>
  <r>
    <n v="3636"/>
    <n v="4007"/>
    <s v="Fernand &quot;Fred&quot; Lete"/>
    <d v="2018-09-03T00:00:00"/>
    <s v="shot"/>
    <s v="gun"/>
    <x v="66"/>
    <x v="0"/>
    <m/>
    <s v="Bernalillo"/>
    <s v="NM"/>
    <b v="0"/>
    <s v="other"/>
    <m/>
    <b v="0"/>
    <s v="armed"/>
    <s v="Gun"/>
  </r>
  <r>
    <n v="3637"/>
    <n v="4008"/>
    <s v="Steve L. Anderson"/>
    <d v="2018-09-03T00:00:00"/>
    <s v="shot"/>
    <s v="knife"/>
    <x v="34"/>
    <x v="0"/>
    <s v="W"/>
    <s v="Cheney"/>
    <s v="WA"/>
    <b v="0"/>
    <s v="other"/>
    <s v="Not fleeing"/>
    <b v="0"/>
    <s v="armed"/>
    <s v="No Gun"/>
  </r>
  <r>
    <n v="3638"/>
    <n v="4009"/>
    <s v="Aaron Demonta Fleming"/>
    <d v="2018-09-03T00:00:00"/>
    <s v="shot"/>
    <s v="gun"/>
    <x v="27"/>
    <x v="0"/>
    <m/>
    <s v="Covington"/>
    <s v="GA"/>
    <b v="0"/>
    <s v="attack"/>
    <s v="Foot"/>
    <b v="0"/>
    <s v="armed"/>
    <s v="Gun"/>
  </r>
  <r>
    <n v="3639"/>
    <n v="4015"/>
    <s v="TK TK"/>
    <d v="2018-09-04T00:00:00"/>
    <s v="shot"/>
    <s v="knife"/>
    <x v="46"/>
    <x v="0"/>
    <m/>
    <s v="Westminster"/>
    <s v="CO"/>
    <b v="0"/>
    <s v="attack"/>
    <s v="Not fleeing"/>
    <b v="0"/>
    <s v="armed"/>
    <s v="No Gun"/>
  </r>
  <r>
    <n v="3640"/>
    <n v="4013"/>
    <s v="James Leatherwood"/>
    <d v="2018-09-05T00:00:00"/>
    <s v="shot"/>
    <s v="undetermined"/>
    <x v="2"/>
    <x v="0"/>
    <m/>
    <s v="Hollywood"/>
    <s v="FL"/>
    <b v="0"/>
    <s v="undetermined"/>
    <m/>
    <b v="0"/>
    <s v="unarmed or undetermined or null"/>
    <s v="No Gun"/>
  </r>
  <r>
    <n v="3641"/>
    <n v="4014"/>
    <s v="Mitchell Owen Buel"/>
    <d v="2018-09-05T00:00:00"/>
    <s v="shot"/>
    <s v="undetermined"/>
    <x v="19"/>
    <x v="0"/>
    <s v="W"/>
    <s v="Morris"/>
    <s v="AL"/>
    <b v="0"/>
    <s v="undetermined"/>
    <s v="Car"/>
    <b v="0"/>
    <s v="unarmed or undetermined or null"/>
    <s v="No Gun"/>
  </r>
  <r>
    <n v="3642"/>
    <n v="4018"/>
    <s v="Christopher Sage"/>
    <d v="2018-09-05T00:00:00"/>
    <s v="shot"/>
    <s v="gun"/>
    <x v="35"/>
    <x v="0"/>
    <m/>
    <s v="Jonesville"/>
    <s v="NC"/>
    <b v="0"/>
    <s v="attack"/>
    <s v="Not fleeing"/>
    <b v="0"/>
    <s v="armed"/>
    <s v="Gun"/>
  </r>
  <r>
    <n v="3643"/>
    <n v="4017"/>
    <s v="Darell Richards"/>
    <d v="2018-09-06T00:00:00"/>
    <s v="shot"/>
    <s v="toy weapon"/>
    <x v="29"/>
    <x v="0"/>
    <s v="B"/>
    <s v="Sacramento"/>
    <s v="CA"/>
    <b v="0"/>
    <s v="attack"/>
    <s v="Foot"/>
    <b v="0"/>
    <s v="armed"/>
    <s v="No Gun"/>
  </r>
  <r>
    <n v="3644"/>
    <n v="4023"/>
    <s v="DaShawn Cole"/>
    <d v="2018-09-07T00:00:00"/>
    <s v="shot"/>
    <s v="gun"/>
    <x v="14"/>
    <x v="0"/>
    <s v="B"/>
    <s v="Pawtucket"/>
    <s v="RI"/>
    <b v="0"/>
    <s v="other"/>
    <m/>
    <b v="0"/>
    <s v="armed"/>
    <s v="Gun"/>
  </r>
  <r>
    <n v="3645"/>
    <n v="4024"/>
    <s v="Elman Jerald Roberts"/>
    <d v="2018-09-08T00:00:00"/>
    <s v="shot"/>
    <s v="gun"/>
    <x v="51"/>
    <x v="0"/>
    <m/>
    <s v="Citronelle"/>
    <s v="AL"/>
    <b v="0"/>
    <s v="attack"/>
    <s v="Not fleeing"/>
    <b v="0"/>
    <s v="armed"/>
    <s v="Gun"/>
  </r>
  <r>
    <n v="3646"/>
    <n v="4020"/>
    <s v="Dereshia Blackwell"/>
    <d v="2018-09-09T00:00:00"/>
    <s v="shot and Tasered"/>
    <s v="gun and knife"/>
    <x v="4"/>
    <x v="1"/>
    <m/>
    <s v="Missouri City"/>
    <s v="TX"/>
    <b v="0"/>
    <s v="other"/>
    <s v="Not fleeing"/>
    <b v="0"/>
    <s v="armed"/>
    <s v="Gun"/>
  </r>
  <r>
    <n v="3647"/>
    <n v="4021"/>
    <s v="Brandon Joyner"/>
    <d v="2018-09-09T00:00:00"/>
    <s v="shot"/>
    <s v="gun"/>
    <x v="46"/>
    <x v="0"/>
    <s v="B"/>
    <s v="Greenville"/>
    <s v="NC"/>
    <b v="0"/>
    <s v="attack"/>
    <s v="Not fleeing"/>
    <b v="0"/>
    <s v="armed"/>
    <s v="Gun"/>
  </r>
  <r>
    <n v="3648"/>
    <n v="4022"/>
    <s v="TK TK"/>
    <d v="2018-09-09T00:00:00"/>
    <s v="shot"/>
    <s v="unknown weapon"/>
    <x v="46"/>
    <x v="0"/>
    <m/>
    <s v="Stanwood"/>
    <s v="WA"/>
    <b v="0"/>
    <s v="other"/>
    <s v="Not fleeing"/>
    <b v="0"/>
    <s v="armed"/>
    <s v="No Gun"/>
  </r>
  <r>
    <n v="3649"/>
    <n v="4019"/>
    <s v="TK TK"/>
    <d v="2018-09-10T00:00:00"/>
    <s v="shot"/>
    <s v="gun"/>
    <x v="46"/>
    <x v="0"/>
    <s v="W"/>
    <s v="Spanaway"/>
    <s v="WA"/>
    <b v="0"/>
    <s v="other"/>
    <s v="Foot"/>
    <b v="0"/>
    <s v="armed"/>
    <s v="Gun"/>
  </r>
  <r>
    <n v="3650"/>
    <n v="4025"/>
    <s v="Joel R. Andrade"/>
    <d v="2018-09-10T00:00:00"/>
    <s v="shot"/>
    <s v="gun and knife"/>
    <x v="0"/>
    <x v="0"/>
    <m/>
    <s v="Tucson"/>
    <s v="AZ"/>
    <b v="1"/>
    <s v="other"/>
    <s v="Not fleeing"/>
    <b v="0"/>
    <s v="armed"/>
    <s v="Gun"/>
  </r>
  <r>
    <n v="3651"/>
    <n v="4027"/>
    <s v="Edward Reynolds"/>
    <d v="2018-09-11T00:00:00"/>
    <s v="shot"/>
    <s v="gun"/>
    <x v="41"/>
    <x v="0"/>
    <s v="W"/>
    <s v="Georgetown"/>
    <s v="KY"/>
    <b v="0"/>
    <s v="attack"/>
    <m/>
    <b v="0"/>
    <s v="armed"/>
    <s v="Gun"/>
  </r>
  <r>
    <n v="3652"/>
    <n v="4026"/>
    <s v="Rafael Rivera"/>
    <d v="2018-09-12T00:00:00"/>
    <s v="shot"/>
    <s v="gun"/>
    <x v="3"/>
    <x v="0"/>
    <m/>
    <s v="Buffalo"/>
    <s v="NY"/>
    <b v="0"/>
    <s v="attack"/>
    <s v="Not fleeing"/>
    <b v="1"/>
    <s v="armed"/>
    <s v="Gun"/>
  </r>
  <r>
    <n v="3653"/>
    <n v="4029"/>
    <s v="Thomas Watkins"/>
    <d v="2018-09-12T00:00:00"/>
    <s v="shot"/>
    <s v="gun"/>
    <x v="38"/>
    <x v="0"/>
    <m/>
    <s v="Gary"/>
    <s v="IN"/>
    <b v="0"/>
    <s v="attack"/>
    <s v="Not fleeing"/>
    <b v="0"/>
    <s v="armed"/>
    <s v="Gun"/>
  </r>
  <r>
    <n v="3654"/>
    <n v="4028"/>
    <s v="TK TK"/>
    <d v="2018-09-13T00:00:00"/>
    <s v="shot"/>
    <s v="box cutter"/>
    <x v="46"/>
    <x v="0"/>
    <m/>
    <s v="Henderson"/>
    <s v="NV"/>
    <b v="0"/>
    <s v="attack"/>
    <s v="Not fleeing"/>
    <b v="1"/>
    <s v="armed"/>
    <s v="No Gun"/>
  </r>
  <r>
    <n v="3655"/>
    <n v="4030"/>
    <s v="TK TK"/>
    <d v="2018-09-14T00:00:00"/>
    <s v="shot"/>
    <s v="gun"/>
    <x v="42"/>
    <x v="0"/>
    <m/>
    <s v="Detroit"/>
    <s v="MI"/>
    <b v="0"/>
    <s v="attack"/>
    <s v="Not fleeing"/>
    <b v="1"/>
    <s v="armed"/>
    <s v="Gun"/>
  </r>
  <r>
    <n v="3656"/>
    <n v="4032"/>
    <s v="Garrett Finley Mitchell"/>
    <d v="2018-09-14T00:00:00"/>
    <s v="shot"/>
    <s v="gun"/>
    <x v="10"/>
    <x v="0"/>
    <m/>
    <s v="Cumming"/>
    <s v="GA"/>
    <b v="0"/>
    <s v="attack"/>
    <s v="Not fleeing"/>
    <b v="0"/>
    <s v="armed"/>
    <s v="Gun"/>
  </r>
  <r>
    <n v="3657"/>
    <n v="4041"/>
    <s v="David Huffines"/>
    <d v="2018-09-14T00:00:00"/>
    <s v="shot"/>
    <s v="gun"/>
    <x v="34"/>
    <x v="0"/>
    <s v="W"/>
    <s v="Mesa"/>
    <s v="AZ"/>
    <b v="1"/>
    <s v="attack"/>
    <s v="Not fleeing"/>
    <b v="0"/>
    <s v="armed"/>
    <s v="Gun"/>
  </r>
  <r>
    <n v="3658"/>
    <n v="4034"/>
    <s v="Christopher Lee Leonard"/>
    <d v="2018-09-15T00:00:00"/>
    <s v="shot"/>
    <s v="gun"/>
    <x v="10"/>
    <x v="0"/>
    <m/>
    <s v="Ankeny"/>
    <s v="IA"/>
    <b v="0"/>
    <s v="attack"/>
    <s v="Not fleeing"/>
    <b v="1"/>
    <s v="armed"/>
    <s v="Gun"/>
  </r>
  <r>
    <n v="3659"/>
    <n v="4042"/>
    <s v="Stephen Dove"/>
    <d v="2018-09-15T00:00:00"/>
    <s v="shot"/>
    <s v="knife"/>
    <x v="44"/>
    <x v="0"/>
    <m/>
    <s v="Jacksonville"/>
    <s v="AR"/>
    <b v="0"/>
    <s v="attack"/>
    <s v="Not fleeing"/>
    <b v="1"/>
    <s v="armed"/>
    <s v="No Gun"/>
  </r>
  <r>
    <n v="3660"/>
    <n v="4035"/>
    <s v="Ricardo Avenia"/>
    <d v="2018-09-16T00:00:00"/>
    <s v="shot"/>
    <s v="gun"/>
    <x v="20"/>
    <x v="0"/>
    <s v="H"/>
    <s v="Lancaster"/>
    <s v="PA"/>
    <b v="0"/>
    <s v="attack"/>
    <s v="Not fleeing"/>
    <b v="0"/>
    <s v="armed"/>
    <s v="Gun"/>
  </r>
  <r>
    <n v="3661"/>
    <n v="4036"/>
    <s v="Christopher Adam Borland"/>
    <d v="2018-09-16T00:00:00"/>
    <s v="shot"/>
    <s v="gun"/>
    <x v="34"/>
    <x v="0"/>
    <m/>
    <s v="Walla Walla"/>
    <s v="WA"/>
    <b v="1"/>
    <s v="other"/>
    <s v="Not fleeing"/>
    <b v="0"/>
    <s v="armed"/>
    <s v="Gun"/>
  </r>
  <r>
    <n v="3662"/>
    <n v="4037"/>
    <s v="TK TK"/>
    <d v="2018-09-16T00:00:00"/>
    <s v="shot"/>
    <s v="undetermined"/>
    <x v="46"/>
    <x v="0"/>
    <m/>
    <s v="Manitowoc"/>
    <s v="WI"/>
    <b v="0"/>
    <s v="other"/>
    <s v="Not fleeing"/>
    <b v="0"/>
    <s v="unarmed or undetermined or null"/>
    <s v="No Gun"/>
  </r>
  <r>
    <n v="3663"/>
    <n v="4043"/>
    <s v="Jerry Foster"/>
    <d v="2018-09-16T00:00:00"/>
    <s v="shot"/>
    <s v="gun"/>
    <x v="10"/>
    <x v="0"/>
    <m/>
    <s v="Shreveport"/>
    <s v="LA"/>
    <b v="0"/>
    <s v="other"/>
    <s v="Not fleeing"/>
    <b v="0"/>
    <s v="armed"/>
    <s v="Gun"/>
  </r>
  <r>
    <n v="3664"/>
    <n v="4038"/>
    <s v="Jose Alvarez"/>
    <d v="2018-09-17T00:00:00"/>
    <s v="shot"/>
    <s v="gun"/>
    <x v="2"/>
    <x v="0"/>
    <s v="H"/>
    <s v="Temple Hills"/>
    <s v="MD"/>
    <b v="0"/>
    <s v="other"/>
    <s v="Foot"/>
    <b v="0"/>
    <s v="armed"/>
    <s v="Gun"/>
  </r>
  <r>
    <n v="3665"/>
    <n v="4039"/>
    <s v="Susan Muller"/>
    <d v="2018-09-17T00:00:00"/>
    <s v="shot"/>
    <s v="knife"/>
    <x v="30"/>
    <x v="1"/>
    <m/>
    <s v="Maspeth"/>
    <s v="NY"/>
    <b v="1"/>
    <s v="attack"/>
    <s v="Not fleeing"/>
    <b v="1"/>
    <s v="armed"/>
    <s v="No Gun"/>
  </r>
  <r>
    <n v="3666"/>
    <n v="4040"/>
    <s v="TK TK"/>
    <d v="2018-09-17T00:00:00"/>
    <s v="shot"/>
    <s v="vehicle"/>
    <x v="46"/>
    <x v="0"/>
    <m/>
    <s v="Christian County"/>
    <s v="KY"/>
    <b v="0"/>
    <s v="attack"/>
    <s v="Car"/>
    <b v="0"/>
    <s v="armed"/>
    <s v="No Gun"/>
  </r>
  <r>
    <n v="3667"/>
    <n v="4033"/>
    <s v="Michael James Murphy"/>
    <d v="2018-09-18T00:00:00"/>
    <s v="shot"/>
    <s v="gun"/>
    <x v="21"/>
    <x v="0"/>
    <s v="W"/>
    <s v="Virginia Beach"/>
    <s v="VA"/>
    <b v="0"/>
    <s v="attack"/>
    <s v="Foot"/>
    <b v="0"/>
    <s v="armed"/>
    <s v="Gun"/>
  </r>
  <r>
    <n v="3668"/>
    <n v="4045"/>
    <s v="TK TK"/>
    <d v="2018-09-18T00:00:00"/>
    <s v="shot"/>
    <s v="knife"/>
    <x v="46"/>
    <x v="0"/>
    <m/>
    <s v="Marysville"/>
    <s v="WA"/>
    <b v="1"/>
    <s v="attack"/>
    <s v="Not fleeing"/>
    <b v="0"/>
    <s v="armed"/>
    <s v="No Gun"/>
  </r>
  <r>
    <m/>
    <m/>
    <m/>
    <m/>
    <m/>
    <m/>
    <x v="46"/>
    <x v="2"/>
    <m/>
    <m/>
    <m/>
    <m/>
    <m/>
    <m/>
    <m/>
    <m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68">
  <r>
    <n v="1"/>
    <n v="3"/>
    <s v="Tim Elliot"/>
    <d v="2015-01-02T00:00:00"/>
    <s v="shot"/>
    <s v="gun"/>
    <n v="53"/>
    <s v="M"/>
    <s v="A"/>
    <s v="Shelton"/>
    <s v="WA"/>
    <b v="1"/>
    <s v="attack"/>
    <s v="Not fleeing"/>
    <b v="0"/>
    <s v="armed"/>
    <s v="Gun"/>
    <x v="0"/>
  </r>
  <r>
    <n v="2"/>
    <n v="4"/>
    <s v="Lewis Lee Lembke"/>
    <d v="2015-01-02T00:00:00"/>
    <s v="shot"/>
    <s v="gun"/>
    <n v="47"/>
    <s v="M"/>
    <s v="W"/>
    <s v="Aloha"/>
    <s v="OR"/>
    <b v="0"/>
    <s v="attack"/>
    <s v="Not fleeing"/>
    <b v="0"/>
    <s v="armed"/>
    <s v="Gun"/>
    <x v="1"/>
  </r>
  <r>
    <n v="3"/>
    <n v="5"/>
    <s v="John Paul Quintero"/>
    <d v="2015-01-03T00:00:00"/>
    <s v="shot and Tasered"/>
    <s v="unarmed"/>
    <n v="23"/>
    <s v="M"/>
    <s v="H"/>
    <s v="Wichita"/>
    <s v="KS"/>
    <b v="0"/>
    <s v="other"/>
    <s v="Not fleeing"/>
    <b v="0"/>
    <s v="unarmed or undetermined or null"/>
    <s v="No Gun"/>
    <x v="2"/>
  </r>
  <r>
    <n v="4"/>
    <n v="8"/>
    <s v="Matthew Hoffman"/>
    <d v="2015-01-04T00:00:00"/>
    <s v="shot"/>
    <s v="toy weapon"/>
    <n v="32"/>
    <s v="M"/>
    <s v="W"/>
    <s v="San Francisco"/>
    <s v="CA"/>
    <b v="1"/>
    <s v="attack"/>
    <s v="Not fleeing"/>
    <b v="0"/>
    <s v="armed"/>
    <s v="No Gun"/>
    <x v="3"/>
  </r>
  <r>
    <n v="5"/>
    <n v="9"/>
    <s v="Michael Rodriguez"/>
    <d v="2015-01-04T00:00:00"/>
    <s v="shot"/>
    <s v="nail gun"/>
    <n v="39"/>
    <s v="M"/>
    <s v="H"/>
    <s v="Evans"/>
    <s v="CO"/>
    <b v="0"/>
    <s v="attack"/>
    <s v="Not fleeing"/>
    <b v="0"/>
    <s v="armed"/>
    <s v="No Gun"/>
    <x v="3"/>
  </r>
  <r>
    <n v="6"/>
    <n v="11"/>
    <s v="Kenneth Joe Brown"/>
    <d v="2015-01-04T00:00:00"/>
    <s v="shot"/>
    <s v="gun"/>
    <n v="18"/>
    <s v="M"/>
    <s v="W"/>
    <s v="Guthrie"/>
    <s v="OK"/>
    <b v="0"/>
    <s v="attack"/>
    <s v="Not fleeing"/>
    <b v="0"/>
    <s v="armed"/>
    <s v="Gun"/>
    <x v="4"/>
  </r>
  <r>
    <n v="7"/>
    <n v="13"/>
    <s v="Kenneth Arnold Buck"/>
    <d v="2015-01-05T00:00:00"/>
    <s v="shot"/>
    <s v="gun"/>
    <n v="22"/>
    <s v="M"/>
    <s v="H"/>
    <s v="Chandler"/>
    <s v="AZ"/>
    <b v="0"/>
    <s v="attack"/>
    <s v="Car"/>
    <b v="0"/>
    <s v="armed"/>
    <s v="Gun"/>
    <x v="2"/>
  </r>
  <r>
    <n v="8"/>
    <n v="15"/>
    <s v="Brock Nichols"/>
    <d v="2015-01-06T00:00:00"/>
    <s v="shot"/>
    <s v="gun"/>
    <n v="35"/>
    <s v="M"/>
    <s v="W"/>
    <s v="Assaria"/>
    <s v="KS"/>
    <b v="0"/>
    <s v="attack"/>
    <s v="Not fleeing"/>
    <b v="0"/>
    <s v="armed"/>
    <s v="Gun"/>
    <x v="3"/>
  </r>
  <r>
    <n v="9"/>
    <n v="16"/>
    <s v="Autumn Steele"/>
    <d v="2015-01-06T00:00:00"/>
    <s v="shot"/>
    <s v="unarmed"/>
    <n v="34"/>
    <s v="F"/>
    <s v="W"/>
    <s v="Burlington"/>
    <s v="IA"/>
    <b v="0"/>
    <s v="other"/>
    <s v="Not fleeing"/>
    <b v="1"/>
    <s v="unarmed or undetermined or null"/>
    <s v="No Gun"/>
    <x v="3"/>
  </r>
  <r>
    <n v="10"/>
    <n v="17"/>
    <s v="Leslie Sapp III"/>
    <d v="2015-01-06T00:00:00"/>
    <s v="shot"/>
    <s v="toy weapon"/>
    <n v="47"/>
    <s v="M"/>
    <s v="B"/>
    <s v="Knoxville"/>
    <s v="PA"/>
    <b v="0"/>
    <s v="attack"/>
    <s v="Not fleeing"/>
    <b v="0"/>
    <s v="armed"/>
    <s v="No Gun"/>
    <x v="1"/>
  </r>
  <r>
    <n v="11"/>
    <n v="19"/>
    <s v="Patrick Wetter"/>
    <d v="2015-01-06T00:00:00"/>
    <s v="shot and Tasered"/>
    <s v="knife"/>
    <n v="25"/>
    <s v="M"/>
    <s v="W"/>
    <s v="Stockton"/>
    <s v="CA"/>
    <b v="0"/>
    <s v="attack"/>
    <s v="Not fleeing"/>
    <b v="0"/>
    <s v="armed"/>
    <s v="No Gun"/>
    <x v="2"/>
  </r>
  <r>
    <n v="12"/>
    <n v="21"/>
    <s v="Ron Sneed"/>
    <d v="2015-01-07T00:00:00"/>
    <s v="shot"/>
    <s v="gun"/>
    <n v="31"/>
    <s v="M"/>
    <s v="B"/>
    <s v="Freeport"/>
    <s v="TX"/>
    <b v="0"/>
    <s v="attack"/>
    <s v="Not fleeing"/>
    <b v="0"/>
    <s v="armed"/>
    <s v="Gun"/>
    <x v="3"/>
  </r>
  <r>
    <n v="13"/>
    <n v="22"/>
    <s v="Hashim Hanif Ibn Abdul-Rasheed"/>
    <d v="2015-01-07T00:00:00"/>
    <s v="shot"/>
    <s v="knife"/>
    <n v="41"/>
    <s v="M"/>
    <s v="B"/>
    <s v="Columbus"/>
    <s v="OH"/>
    <b v="1"/>
    <s v="other"/>
    <s v="Not fleeing"/>
    <b v="0"/>
    <s v="armed"/>
    <s v="No Gun"/>
    <x v="1"/>
  </r>
  <r>
    <n v="14"/>
    <n v="25"/>
    <s v="Nicholas Ryan Brickman"/>
    <d v="2015-01-07T00:00:00"/>
    <s v="shot"/>
    <s v="gun"/>
    <n v="30"/>
    <s v="M"/>
    <s v="W"/>
    <s v="Des Moines"/>
    <s v="IA"/>
    <b v="0"/>
    <s v="attack"/>
    <s v="Car"/>
    <b v="0"/>
    <s v="armed"/>
    <s v="Gun"/>
    <x v="3"/>
  </r>
  <r>
    <n v="15"/>
    <n v="27"/>
    <s v="Omarr Julian Maximillian Jackson"/>
    <d v="2015-01-07T00:00:00"/>
    <s v="shot"/>
    <s v="gun"/>
    <n v="37"/>
    <s v="M"/>
    <s v="B"/>
    <s v="New Orleans"/>
    <s v="LA"/>
    <b v="0"/>
    <s v="attack"/>
    <s v="Foot"/>
    <b v="1"/>
    <s v="armed"/>
    <s v="Gun"/>
    <x v="3"/>
  </r>
  <r>
    <n v="16"/>
    <n v="29"/>
    <s v="Loren Simpson"/>
    <d v="2015-01-08T00:00:00"/>
    <s v="shot"/>
    <m/>
    <n v="28"/>
    <s v="M"/>
    <s v="W"/>
    <s v="Huntley"/>
    <s v="MT"/>
    <b v="0"/>
    <s v="undetermined"/>
    <s v="Not fleeing"/>
    <b v="0"/>
    <s v="unarmed or undetermined or null"/>
    <s v="No Gun"/>
    <x v="2"/>
  </r>
  <r>
    <n v="17"/>
    <n v="32"/>
    <s v="James Dudley Barker"/>
    <d v="2015-01-08T00:00:00"/>
    <s v="shot"/>
    <s v="shovel"/>
    <n v="42"/>
    <s v="M"/>
    <s v="W"/>
    <s v="Salt Lake City"/>
    <s v="UT"/>
    <b v="0"/>
    <s v="attack"/>
    <s v="Not fleeing"/>
    <b v="1"/>
    <s v="armed"/>
    <s v="No Gun"/>
    <x v="1"/>
  </r>
  <r>
    <n v="18"/>
    <n v="36"/>
    <s v="Artago Damon Howard"/>
    <d v="2015-01-08T00:00:00"/>
    <s v="shot"/>
    <s v="unarmed"/>
    <n v="36"/>
    <s v="M"/>
    <s v="B"/>
    <s v="Strong"/>
    <s v="AR"/>
    <b v="0"/>
    <s v="attack"/>
    <s v="Not fleeing"/>
    <b v="0"/>
    <s v="unarmed or undetermined or null"/>
    <s v="No Gun"/>
    <x v="3"/>
  </r>
  <r>
    <n v="19"/>
    <n v="37"/>
    <s v="Thomas Hamby"/>
    <d v="2015-01-08T00:00:00"/>
    <s v="shot"/>
    <s v="gun"/>
    <n v="49"/>
    <s v="M"/>
    <s v="W"/>
    <s v="Syracuse"/>
    <s v="UT"/>
    <b v="0"/>
    <s v="attack"/>
    <s v="Not fleeing"/>
    <b v="1"/>
    <s v="armed"/>
    <s v="Gun"/>
    <x v="1"/>
  </r>
  <r>
    <n v="20"/>
    <n v="38"/>
    <s v="Jimmy Foreman"/>
    <d v="2015-01-09T00:00:00"/>
    <s v="shot"/>
    <s v="gun"/>
    <n v="71"/>
    <s v="M"/>
    <s v="W"/>
    <s v="England"/>
    <s v="AR"/>
    <b v="0"/>
    <s v="attack"/>
    <s v="Not fleeing"/>
    <b v="0"/>
    <s v="armed"/>
    <s v="Gun"/>
    <x v="5"/>
  </r>
  <r>
    <n v="21"/>
    <n v="325"/>
    <s v="Andy Martinez"/>
    <d v="2015-01-09T00:00:00"/>
    <s v="shot"/>
    <s v="gun"/>
    <n v="33"/>
    <s v="M"/>
    <s v="H"/>
    <s v="El Paso"/>
    <s v="TX"/>
    <b v="0"/>
    <s v="attack"/>
    <s v="Not fleeing"/>
    <b v="0"/>
    <s v="armed"/>
    <s v="Gun"/>
    <x v="3"/>
  </r>
  <r>
    <n v="22"/>
    <n v="42"/>
    <s v="Tommy Smith"/>
    <d v="2015-01-11T00:00:00"/>
    <s v="shot"/>
    <s v="gun"/>
    <n v="39"/>
    <s v="M"/>
    <s v="W"/>
    <s v="Arcola"/>
    <s v="IL"/>
    <b v="1"/>
    <s v="attack"/>
    <s v="Not fleeing"/>
    <b v="0"/>
    <s v="armed"/>
    <s v="Gun"/>
    <x v="3"/>
  </r>
  <r>
    <n v="23"/>
    <n v="43"/>
    <s v="Brian  Barbosa"/>
    <d v="2015-01-11T00:00:00"/>
    <s v="shot"/>
    <s v="gun"/>
    <n v="23"/>
    <s v="M"/>
    <s v="H"/>
    <s v="South Gate"/>
    <s v="CA"/>
    <b v="0"/>
    <s v="attack"/>
    <s v="Not fleeing"/>
    <b v="0"/>
    <s v="armed"/>
    <s v="Gun"/>
    <x v="2"/>
  </r>
  <r>
    <n v="24"/>
    <n v="45"/>
    <s v="Salvador Figueroa"/>
    <d v="2015-01-11T00:00:00"/>
    <s v="shot and Tasered"/>
    <s v="gun"/>
    <n v="29"/>
    <s v="M"/>
    <s v="H"/>
    <s v="North Las Vegas"/>
    <s v="NV"/>
    <b v="0"/>
    <s v="attack"/>
    <s v="Foot"/>
    <b v="0"/>
    <s v="armed"/>
    <s v="Gun"/>
    <x v="2"/>
  </r>
  <r>
    <n v="25"/>
    <n v="46"/>
    <s v="John Edward O'Keefe"/>
    <d v="2015-01-13T00:00:00"/>
    <s v="shot"/>
    <s v="gun"/>
    <n v="34"/>
    <s v="M"/>
    <s v="W"/>
    <s v="Albuquerque"/>
    <s v="NM"/>
    <b v="0"/>
    <s v="attack"/>
    <s v="Foot"/>
    <b v="1"/>
    <s v="armed"/>
    <s v="Gun"/>
    <x v="3"/>
  </r>
  <r>
    <n v="26"/>
    <n v="48"/>
    <s v="Richard McClendon"/>
    <d v="2015-01-13T00:00:00"/>
    <s v="shot"/>
    <s v="knife"/>
    <n v="43"/>
    <s v="M"/>
    <s v="W"/>
    <s v="Jourdanton"/>
    <s v="TX"/>
    <b v="1"/>
    <s v="other"/>
    <s v="Not fleeing"/>
    <b v="0"/>
    <s v="armed"/>
    <s v="No Gun"/>
    <x v="1"/>
  </r>
  <r>
    <n v="27"/>
    <n v="49"/>
    <s v="Marcus Golden"/>
    <d v="2015-01-14T00:00:00"/>
    <s v="shot"/>
    <m/>
    <n v="24"/>
    <s v="M"/>
    <s v="B"/>
    <s v="St. Paul"/>
    <s v="MN"/>
    <b v="0"/>
    <s v="attack"/>
    <s v="Not fleeing"/>
    <b v="0"/>
    <s v="unarmed or undetermined or null"/>
    <s v="No Gun"/>
    <x v="2"/>
  </r>
  <r>
    <n v="28"/>
    <n v="50"/>
    <s v="Michael Goebel"/>
    <d v="2015-01-14T00:00:00"/>
    <s v="shot"/>
    <m/>
    <n v="29"/>
    <s v="M"/>
    <s v="W"/>
    <s v="Franklin County"/>
    <s v="MO"/>
    <b v="0"/>
    <s v="attack"/>
    <s v="Not fleeing"/>
    <b v="0"/>
    <s v="unarmed or undetermined or null"/>
    <s v="No Gun"/>
    <x v="2"/>
  </r>
  <r>
    <n v="29"/>
    <n v="51"/>
    <s v="Mario Jordan"/>
    <d v="2015-01-14T00:00:00"/>
    <s v="shot"/>
    <s v="gun"/>
    <n v="34"/>
    <s v="M"/>
    <s v="B"/>
    <s v="Chesapeake"/>
    <s v="VA"/>
    <b v="1"/>
    <s v="attack"/>
    <s v="Not fleeing"/>
    <b v="0"/>
    <s v="armed"/>
    <s v="Gun"/>
    <x v="3"/>
  </r>
  <r>
    <n v="30"/>
    <n v="52"/>
    <s v="Talbot Schroeder"/>
    <d v="2015-01-14T00:00:00"/>
    <s v="shot"/>
    <s v="knife"/>
    <n v="75"/>
    <s v="M"/>
    <s v="W"/>
    <s v="Old Bridge"/>
    <s v="NJ"/>
    <b v="0"/>
    <s v="attack"/>
    <s v="Not fleeing"/>
    <b v="0"/>
    <s v="armed"/>
    <s v="No Gun"/>
    <x v="5"/>
  </r>
  <r>
    <n v="31"/>
    <n v="54"/>
    <s v="Robert Edwards"/>
    <d v="2015-01-14T00:00:00"/>
    <s v="shot"/>
    <s v="gun"/>
    <n v="68"/>
    <s v="M"/>
    <s v="W"/>
    <s v="Lake Jackson"/>
    <s v="TX"/>
    <b v="0"/>
    <s v="attack"/>
    <s v="Not fleeing"/>
    <b v="0"/>
    <s v="armed"/>
    <s v="Gun"/>
    <x v="6"/>
  </r>
  <r>
    <n v="32"/>
    <n v="55"/>
    <s v="Jeffrey R. Nielson"/>
    <d v="2015-01-14T00:00:00"/>
    <s v="shot"/>
    <s v="knife"/>
    <n v="34"/>
    <s v="M"/>
    <s v="W"/>
    <s v="Draper"/>
    <s v="UT"/>
    <b v="0"/>
    <s v="attack"/>
    <s v="Not fleeing"/>
    <b v="1"/>
    <s v="armed"/>
    <s v="No Gun"/>
    <x v="3"/>
  </r>
  <r>
    <n v="33"/>
    <n v="56"/>
    <s v="Donte Sowell"/>
    <d v="2015-01-15T00:00:00"/>
    <s v="shot"/>
    <s v="gun"/>
    <n v="27"/>
    <s v="M"/>
    <s v="B"/>
    <s v="Indianapolis"/>
    <s v="IN"/>
    <b v="0"/>
    <s v="attack"/>
    <s v="Foot"/>
    <b v="0"/>
    <s v="armed"/>
    <s v="Gun"/>
    <x v="2"/>
  </r>
  <r>
    <n v="34"/>
    <n v="57"/>
    <s v="Kavonda Earl Payton"/>
    <d v="2015-01-15T00:00:00"/>
    <s v="shot"/>
    <s v="gun"/>
    <n v="39"/>
    <s v="M"/>
    <s v="B"/>
    <s v="Aurora"/>
    <s v="CO"/>
    <b v="0"/>
    <s v="attack"/>
    <s v="Not fleeing"/>
    <b v="0"/>
    <s v="armed"/>
    <s v="Gun"/>
    <x v="3"/>
  </r>
  <r>
    <n v="35"/>
    <n v="60"/>
    <s v="Quincy Reed Reindl"/>
    <d v="2015-01-15T00:00:00"/>
    <s v="shot"/>
    <s v="gun"/>
    <n v="24"/>
    <s v="M"/>
    <s v="W"/>
    <s v="Bloomington"/>
    <s v="MN"/>
    <b v="1"/>
    <s v="attack"/>
    <s v="Not fleeing"/>
    <b v="0"/>
    <s v="armed"/>
    <s v="Gun"/>
    <x v="2"/>
  </r>
  <r>
    <n v="36"/>
    <n v="63"/>
    <s v="Jose Ceja"/>
    <d v="2015-01-15T00:00:00"/>
    <s v="shot"/>
    <s v="knife"/>
    <n v="36"/>
    <s v="M"/>
    <s v="H"/>
    <s v="Fairfield"/>
    <s v="CA"/>
    <b v="1"/>
    <s v="other"/>
    <s v="Not fleeing"/>
    <b v="0"/>
    <s v="armed"/>
    <s v="No Gun"/>
    <x v="3"/>
  </r>
  <r>
    <n v="37"/>
    <n v="64"/>
    <s v="Nathan Massey"/>
    <d v="2015-01-15T00:00:00"/>
    <s v="shot"/>
    <s v="gun"/>
    <n v="33"/>
    <s v="M"/>
    <s v="W"/>
    <s v="Evangeline Parish"/>
    <s v="LA"/>
    <b v="0"/>
    <s v="attack"/>
    <s v="Not fleeing"/>
    <b v="0"/>
    <s v="armed"/>
    <s v="Gun"/>
    <x v="3"/>
  </r>
  <r>
    <n v="38"/>
    <n v="67"/>
    <s v="Scott Hall"/>
    <d v="2015-01-16T00:00:00"/>
    <s v="shot"/>
    <s v="gun"/>
    <n v="41"/>
    <s v="M"/>
    <s v="W"/>
    <s v="Mabank"/>
    <s v="TX"/>
    <b v="0"/>
    <s v="attack"/>
    <s v="Car"/>
    <b v="0"/>
    <s v="armed"/>
    <s v="Gun"/>
    <x v="1"/>
  </r>
  <r>
    <n v="39"/>
    <n v="68"/>
    <s v="Zaki Shinwary"/>
    <d v="2015-01-16T00:00:00"/>
    <s v="shot and Tasered"/>
    <s v="knife"/>
    <n v="48"/>
    <s v="M"/>
    <s v="O"/>
    <s v="Fremont"/>
    <s v="CA"/>
    <b v="0"/>
    <s v="other"/>
    <s v="Not fleeing"/>
    <b v="0"/>
    <s v="armed"/>
    <s v="No Gun"/>
    <x v="1"/>
  </r>
  <r>
    <n v="40"/>
    <n v="74"/>
    <s v="Terence Walker"/>
    <d v="2015-01-17T00:00:00"/>
    <s v="shot"/>
    <s v="gun"/>
    <n v="21"/>
    <s v="M"/>
    <s v="B"/>
    <s v="Muskogee"/>
    <s v="OK"/>
    <b v="0"/>
    <s v="attack"/>
    <s v="Foot"/>
    <b v="1"/>
    <s v="armed"/>
    <s v="Gun"/>
    <x v="2"/>
  </r>
  <r>
    <n v="41"/>
    <n v="75"/>
    <s v="Pablo Meza"/>
    <d v="2015-01-17T00:00:00"/>
    <s v="shot"/>
    <s v="gun"/>
    <n v="24"/>
    <s v="M"/>
    <s v="H"/>
    <s v="Los Angeles"/>
    <s v="CA"/>
    <b v="0"/>
    <s v="attack"/>
    <s v="Not fleeing"/>
    <b v="0"/>
    <s v="armed"/>
    <s v="Gun"/>
    <x v="2"/>
  </r>
  <r>
    <n v="42"/>
    <n v="78"/>
    <s v="Daniel Brumley"/>
    <d v="2015-01-17T00:00:00"/>
    <s v="shot"/>
    <s v="knife"/>
    <n v="27"/>
    <s v="M"/>
    <s v="H"/>
    <s v="Fort Worth"/>
    <s v="TX"/>
    <b v="0"/>
    <s v="attack"/>
    <s v="Not fleeing"/>
    <b v="0"/>
    <s v="armed"/>
    <s v="No Gun"/>
    <x v="2"/>
  </r>
  <r>
    <n v="43"/>
    <n v="80"/>
    <s v="Jonathan Guillory"/>
    <d v="2015-01-18T00:00:00"/>
    <s v="shot"/>
    <s v="gun"/>
    <n v="32"/>
    <s v="M"/>
    <s v="W"/>
    <s v="Maricopa"/>
    <s v="AZ"/>
    <b v="1"/>
    <s v="attack"/>
    <s v="Not fleeing"/>
    <b v="0"/>
    <s v="armed"/>
    <s v="Gun"/>
    <x v="3"/>
  </r>
  <r>
    <n v="44"/>
    <n v="83"/>
    <s v="Carter Castle"/>
    <d v="2015-01-18T00:00:00"/>
    <s v="shot and Tasered"/>
    <s v="gun"/>
    <n v="67"/>
    <s v="M"/>
    <s v="W"/>
    <s v="Gunlock"/>
    <s v="KY"/>
    <b v="1"/>
    <s v="attack"/>
    <s v="Not fleeing"/>
    <b v="0"/>
    <s v="armed"/>
    <s v="Gun"/>
    <x v="6"/>
  </r>
  <r>
    <n v="45"/>
    <n v="84"/>
    <s v="Paul Campbell"/>
    <d v="2015-01-19T00:00:00"/>
    <s v="shot"/>
    <s v="knife"/>
    <n v="49"/>
    <s v="M"/>
    <s v="W"/>
    <s v="Weymouth"/>
    <s v="MA"/>
    <b v="0"/>
    <s v="attack"/>
    <s v="Not fleeing"/>
    <b v="0"/>
    <s v="armed"/>
    <s v="No Gun"/>
    <x v="1"/>
  </r>
  <r>
    <n v="46"/>
    <n v="85"/>
    <s v="Dewayne Carr"/>
    <d v="2015-01-20T00:00:00"/>
    <s v="shot"/>
    <m/>
    <n v="42"/>
    <s v="M"/>
    <s v="B"/>
    <s v="Scottsdale"/>
    <s v="AZ"/>
    <b v="0"/>
    <s v="other"/>
    <s v="Car"/>
    <b v="0"/>
    <s v="unarmed or undetermined or null"/>
    <s v="No Gun"/>
    <x v="1"/>
  </r>
  <r>
    <n v="47"/>
    <n v="86"/>
    <s v="Todd Allen Hodge"/>
    <d v="2015-01-21T00:00:00"/>
    <s v="shot"/>
    <s v="gun"/>
    <n v="36"/>
    <s v="M"/>
    <s v="W"/>
    <s v="Hemet"/>
    <s v="CA"/>
    <b v="0"/>
    <s v="attack"/>
    <s v="Not fleeing"/>
    <b v="0"/>
    <s v="armed"/>
    <s v="Gun"/>
    <x v="3"/>
  </r>
  <r>
    <n v="48"/>
    <n v="88"/>
    <s v="Miguel Angel de Santos-Rodriguez"/>
    <d v="2015-01-21T00:00:00"/>
    <s v="shot"/>
    <s v="gun"/>
    <n v="36"/>
    <s v="M"/>
    <s v="H"/>
    <s v="Chapeno"/>
    <s v="TX"/>
    <b v="0"/>
    <s v="attack"/>
    <s v="Foot"/>
    <b v="0"/>
    <s v="armed"/>
    <s v="Gun"/>
    <x v="3"/>
  </r>
  <r>
    <n v="49"/>
    <n v="90"/>
    <s v="Isaac Holmes"/>
    <d v="2015-01-21T00:00:00"/>
    <s v="shot"/>
    <s v="gun"/>
    <n v="19"/>
    <s v="M"/>
    <s v="B"/>
    <s v="St. Louis"/>
    <s v="MO"/>
    <b v="0"/>
    <s v="attack"/>
    <s v="Not fleeing"/>
    <b v="0"/>
    <s v="armed"/>
    <s v="Gun"/>
    <x v="2"/>
  </r>
  <r>
    <n v="50"/>
    <n v="98"/>
    <s v="Andrew Toto"/>
    <d v="2015-01-21T00:00:00"/>
    <s v="shot"/>
    <s v="gun"/>
    <n v="54"/>
    <s v="M"/>
    <s v="W"/>
    <s v="Derry"/>
    <s v="NH"/>
    <b v="1"/>
    <s v="attack"/>
    <s v="Not fleeing"/>
    <b v="0"/>
    <s v="armed"/>
    <s v="Gun"/>
    <x v="0"/>
  </r>
  <r>
    <n v="51"/>
    <n v="99"/>
    <s v="Tiano Meton"/>
    <d v="2015-01-22T00:00:00"/>
    <s v="shot"/>
    <s v="toy weapon"/>
    <n v="25"/>
    <s v="M"/>
    <s v="B"/>
    <s v="Sierra Blanca"/>
    <s v="TX"/>
    <b v="0"/>
    <s v="attack"/>
    <s v="Car"/>
    <b v="0"/>
    <s v="armed"/>
    <s v="No Gun"/>
    <x v="2"/>
  </r>
  <r>
    <n v="52"/>
    <n v="100"/>
    <s v="Kristiana Coignard"/>
    <d v="2015-01-22T00:00:00"/>
    <s v="shot and Tasered"/>
    <s v="knife"/>
    <n v="17"/>
    <s v="F"/>
    <s v="W"/>
    <s v="Longview"/>
    <s v="TX"/>
    <b v="1"/>
    <s v="other"/>
    <s v="Not fleeing"/>
    <b v="0"/>
    <s v="armed"/>
    <s v="No Gun"/>
    <x v="4"/>
  </r>
  <r>
    <n v="53"/>
    <n v="336"/>
    <s v="Robert Francis Mesch"/>
    <d v="2015-01-23T00:00:00"/>
    <s v="shot"/>
    <s v="gun"/>
    <n v="61"/>
    <s v="M"/>
    <s v="W"/>
    <s v="Austin"/>
    <s v="TX"/>
    <b v="1"/>
    <s v="attack"/>
    <s v="Not fleeing"/>
    <b v="0"/>
    <s v="armed"/>
    <s v="Gun"/>
    <x v="6"/>
  </r>
  <r>
    <n v="54"/>
    <n v="101"/>
    <s v="Demaris Turner"/>
    <d v="2015-01-23T00:00:00"/>
    <s v="shot"/>
    <m/>
    <n v="29"/>
    <s v="M"/>
    <s v="B"/>
    <s v="Fort Lauderdale"/>
    <s v="FL"/>
    <b v="0"/>
    <s v="other"/>
    <s v="Not fleeing"/>
    <b v="0"/>
    <s v="unarmed or undetermined or null"/>
    <s v="No Gun"/>
    <x v="2"/>
  </r>
  <r>
    <n v="55"/>
    <n v="102"/>
    <s v="Jose Antonio Espinoza Ruiz"/>
    <d v="2015-01-23T00:00:00"/>
    <s v="shot"/>
    <s v="knife"/>
    <n v="56"/>
    <s v="M"/>
    <s v="H"/>
    <s v="Levelland"/>
    <s v="TX"/>
    <b v="0"/>
    <s v="other"/>
    <s v="Not fleeing"/>
    <b v="0"/>
    <s v="armed"/>
    <s v="No Gun"/>
    <x v="0"/>
  </r>
  <r>
    <n v="56"/>
    <n v="341"/>
    <s v="Wendell King"/>
    <d v="2015-01-24T00:00:00"/>
    <s v="shot"/>
    <s v="gun"/>
    <n v="40"/>
    <s v="M"/>
    <s v="W"/>
    <s v="Fort Worth"/>
    <s v="TX"/>
    <b v="0"/>
    <s v="attack"/>
    <s v="Not fleeing"/>
    <b v="0"/>
    <s v="armed"/>
    <s v="Gun"/>
    <x v="1"/>
  </r>
  <r>
    <n v="57"/>
    <n v="105"/>
    <s v="Daryl Myler"/>
    <d v="2015-01-24T00:00:00"/>
    <s v="shot"/>
    <s v="gun"/>
    <n v="45"/>
    <s v="M"/>
    <s v="W"/>
    <s v="Rexburg"/>
    <s v="ID"/>
    <b v="0"/>
    <s v="attack"/>
    <s v="Not fleeing"/>
    <b v="0"/>
    <s v="armed"/>
    <s v="Gun"/>
    <x v="1"/>
  </r>
  <r>
    <n v="58"/>
    <n v="107"/>
    <s v="Darin Hutchins"/>
    <d v="2015-01-24T00:00:00"/>
    <s v="shot"/>
    <s v="knife"/>
    <n v="26"/>
    <s v="M"/>
    <s v="B"/>
    <s v="Baltimore"/>
    <s v="MD"/>
    <b v="1"/>
    <s v="other"/>
    <s v="Not fleeing"/>
    <b v="0"/>
    <s v="armed"/>
    <s v="No Gun"/>
    <x v="2"/>
  </r>
  <r>
    <n v="59"/>
    <n v="108"/>
    <s v="Orlando Jude Lopez"/>
    <d v="2015-01-25T00:00:00"/>
    <s v="shot"/>
    <s v="gun"/>
    <n v="26"/>
    <s v="M"/>
    <s v="H"/>
    <s v="Pueblo"/>
    <s v="CO"/>
    <b v="0"/>
    <s v="attack"/>
    <s v="Car"/>
    <b v="0"/>
    <s v="armed"/>
    <s v="Gun"/>
    <x v="2"/>
  </r>
  <r>
    <n v="60"/>
    <n v="110"/>
    <s v="William Campbell"/>
    <d v="2015-01-25T00:00:00"/>
    <s v="shot"/>
    <s v="gun"/>
    <n v="59"/>
    <s v="M"/>
    <m/>
    <s v="Winslow"/>
    <s v="NJ"/>
    <b v="0"/>
    <s v="attack"/>
    <s v="Not fleeing"/>
    <b v="0"/>
    <s v="armed"/>
    <s v="Gun"/>
    <x v="0"/>
  </r>
  <r>
    <n v="61"/>
    <n v="20"/>
    <s v="Jessie Hernandez"/>
    <d v="2015-01-26T00:00:00"/>
    <s v="shot"/>
    <m/>
    <n v="17"/>
    <s v="F"/>
    <s v="H"/>
    <s v="Denver"/>
    <s v="CO"/>
    <b v="0"/>
    <s v="other"/>
    <s v="Not fleeing"/>
    <b v="0"/>
    <s v="unarmed or undetermined or null"/>
    <s v="No Gun"/>
    <x v="4"/>
  </r>
  <r>
    <n v="62"/>
    <n v="324"/>
    <s v="Raymond Kmetz"/>
    <d v="2015-01-26T00:00:00"/>
    <s v="shot"/>
    <s v="gun"/>
    <n v="68"/>
    <s v="M"/>
    <s v="W"/>
    <s v="New Hope"/>
    <s v="MN"/>
    <b v="1"/>
    <s v="attack"/>
    <s v="Not fleeing"/>
    <b v="0"/>
    <s v="armed"/>
    <s v="Gun"/>
    <x v="6"/>
  </r>
  <r>
    <n v="63"/>
    <n v="352"/>
    <s v="Joshua Omar Garcia"/>
    <d v="2015-01-26T00:00:00"/>
    <s v="shot"/>
    <s v="unarmed"/>
    <n v="24"/>
    <s v="M"/>
    <s v="H"/>
    <s v="Tahoka"/>
    <s v="TX"/>
    <b v="0"/>
    <s v="other"/>
    <s v="Car"/>
    <b v="0"/>
    <s v="unarmed or undetermined or null"/>
    <s v="No Gun"/>
    <x v="2"/>
  </r>
  <r>
    <n v="64"/>
    <n v="353"/>
    <s v="David Garcia"/>
    <d v="2015-01-26T00:00:00"/>
    <s v="shot"/>
    <s v="knife"/>
    <n v="34"/>
    <s v="M"/>
    <s v="H"/>
    <s v="Wasco"/>
    <s v="CA"/>
    <b v="1"/>
    <s v="other"/>
    <s v="Not fleeing"/>
    <b v="0"/>
    <s v="armed"/>
    <s v="No Gun"/>
    <x v="3"/>
  </r>
  <r>
    <n v="65"/>
    <n v="348"/>
    <s v="Nicolas Leland Tewa"/>
    <d v="2015-01-27T00:00:00"/>
    <s v="shot"/>
    <m/>
    <n v="26"/>
    <s v="M"/>
    <s v="N"/>
    <s v="Phoenix"/>
    <s v="AZ"/>
    <b v="0"/>
    <s v="other"/>
    <s v="Not fleeing"/>
    <b v="0"/>
    <s v="unarmed or undetermined or null"/>
    <s v="No Gun"/>
    <x v="2"/>
  </r>
  <r>
    <n v="66"/>
    <n v="349"/>
    <s v="Chris Ingram"/>
    <d v="2015-01-27T00:00:00"/>
    <s v="shot"/>
    <s v="gun"/>
    <n v="29"/>
    <s v="M"/>
    <s v="W"/>
    <s v="Morenci"/>
    <s v="AZ"/>
    <b v="0"/>
    <s v="attack"/>
    <s v="Not fleeing"/>
    <b v="0"/>
    <s v="armed"/>
    <s v="Gun"/>
    <x v="2"/>
  </r>
  <r>
    <n v="67"/>
    <n v="350"/>
    <s v="Jermonte Fletcher"/>
    <d v="2015-01-27T00:00:00"/>
    <s v="shot"/>
    <s v="gun"/>
    <n v="33"/>
    <s v="M"/>
    <s v="B"/>
    <s v="Columbus"/>
    <s v="OH"/>
    <b v="0"/>
    <s v="attack"/>
    <s v="Not fleeing"/>
    <b v="0"/>
    <s v="armed"/>
    <s v="Gun"/>
    <x v="3"/>
  </r>
  <r>
    <n v="68"/>
    <n v="111"/>
    <s v="Tiffany Terry"/>
    <d v="2015-01-27T00:00:00"/>
    <s v="shot"/>
    <s v="knife"/>
    <n v="39"/>
    <s v="F"/>
    <s v="W"/>
    <s v="Omaha"/>
    <s v="NE"/>
    <b v="1"/>
    <s v="attack"/>
    <s v="Not fleeing"/>
    <b v="0"/>
    <s v="armed"/>
    <s v="No Gun"/>
    <x v="3"/>
  </r>
  <r>
    <n v="69"/>
    <n v="345"/>
    <s v="Alan Lance Alverson"/>
    <d v="2015-01-28T00:00:00"/>
    <s v="shot"/>
    <s v="gun"/>
    <n v="45"/>
    <s v="M"/>
    <s v="W"/>
    <s v="Sunset"/>
    <s v="TX"/>
    <b v="0"/>
    <s v="attack"/>
    <s v="Not fleeing"/>
    <b v="0"/>
    <s v="armed"/>
    <s v="Gun"/>
    <x v="1"/>
  </r>
  <r>
    <n v="70"/>
    <n v="346"/>
    <s v="Matautu Nuu"/>
    <d v="2015-01-28T00:00:00"/>
    <s v="shot and Tasered"/>
    <s v="hammer"/>
    <n v="35"/>
    <s v="M"/>
    <s v="A"/>
    <s v="Stockton"/>
    <s v="CA"/>
    <b v="1"/>
    <s v="attack"/>
    <s v="Not fleeing"/>
    <b v="0"/>
    <s v="armed"/>
    <s v="No Gun"/>
    <x v="3"/>
  </r>
  <r>
    <n v="71"/>
    <n v="347"/>
    <s v="Cody Karasek"/>
    <d v="2015-01-28T00:00:00"/>
    <s v="shot"/>
    <s v="gun"/>
    <n v="26"/>
    <s v="M"/>
    <s v="W"/>
    <s v="Rosenberg"/>
    <s v="TX"/>
    <b v="0"/>
    <s v="attack"/>
    <s v="Not fleeing"/>
    <b v="0"/>
    <s v="armed"/>
    <s v="Gun"/>
    <x v="2"/>
  </r>
  <r>
    <n v="72"/>
    <n v="342"/>
    <s v="Ralph Willis"/>
    <d v="2015-01-29T00:00:00"/>
    <s v="shot"/>
    <s v="unarmed"/>
    <n v="42"/>
    <s v="M"/>
    <s v="W"/>
    <s v="Stillwater"/>
    <s v="OK"/>
    <b v="0"/>
    <s v="other"/>
    <s v="Foot"/>
    <b v="0"/>
    <s v="unarmed or undetermined or null"/>
    <s v="No Gun"/>
    <x v="1"/>
  </r>
  <r>
    <n v="73"/>
    <n v="112"/>
    <s v="Alan James"/>
    <d v="2015-01-29T00:00:00"/>
    <s v="shot"/>
    <s v="gun"/>
    <n v="31"/>
    <s v="M"/>
    <s v="W"/>
    <s v="Wyoming"/>
    <s v="MI"/>
    <b v="1"/>
    <s v="attack"/>
    <s v="Not fleeing"/>
    <b v="0"/>
    <s v="armed"/>
    <s v="Gun"/>
    <x v="3"/>
  </r>
  <r>
    <n v="74"/>
    <n v="113"/>
    <s v="John Barry Marshall"/>
    <d v="2015-01-30T00:00:00"/>
    <s v="shot"/>
    <s v="gun"/>
    <n v="48"/>
    <s v="M"/>
    <s v="W"/>
    <s v="Billings"/>
    <s v="MT"/>
    <b v="0"/>
    <s v="attack"/>
    <s v="Foot"/>
    <b v="0"/>
    <s v="armed"/>
    <s v="Gun"/>
    <x v="1"/>
  </r>
  <r>
    <n v="75"/>
    <n v="338"/>
    <s v="Victor Manuel Reyes"/>
    <d v="2015-01-31T00:00:00"/>
    <s v="shot"/>
    <s v="gun"/>
    <n v="31"/>
    <s v="M"/>
    <s v="H"/>
    <s v="Houston"/>
    <s v="TX"/>
    <b v="0"/>
    <s v="attack"/>
    <s v="Not fleeing"/>
    <b v="0"/>
    <s v="armed"/>
    <s v="Gun"/>
    <x v="3"/>
  </r>
  <r>
    <n v="76"/>
    <n v="339"/>
    <s v="Edward Donnell Bright"/>
    <d v="2015-01-31T00:00:00"/>
    <s v="shot and Tasered"/>
    <s v="knife"/>
    <n v="54"/>
    <s v="M"/>
    <s v="B"/>
    <s v="Randallstown"/>
    <s v="MD"/>
    <b v="1"/>
    <s v="other"/>
    <s v="Not fleeing"/>
    <b v="0"/>
    <s v="armed"/>
    <s v="No Gun"/>
    <x v="0"/>
  </r>
  <r>
    <n v="77"/>
    <n v="528"/>
    <s v="Jacob Haglund"/>
    <d v="2015-02-02T00:00:00"/>
    <s v="shot"/>
    <s v="gun"/>
    <n v="17"/>
    <s v="M"/>
    <s v="W"/>
    <s v="Bay City"/>
    <s v="MI"/>
    <b v="0"/>
    <s v="attack"/>
    <s v="Not fleeing"/>
    <b v="0"/>
    <s v="armed"/>
    <s v="Gun"/>
    <x v="4"/>
  </r>
  <r>
    <n v="78"/>
    <n v="114"/>
    <s v="David Kassick"/>
    <d v="2015-02-02T00:00:00"/>
    <s v="shot"/>
    <s v="unarmed"/>
    <n v="59"/>
    <s v="M"/>
    <s v="W"/>
    <s v="Hummelstown"/>
    <s v="PA"/>
    <b v="0"/>
    <s v="other"/>
    <s v="Foot"/>
    <b v="0"/>
    <s v="unarmed or undetermined or null"/>
    <s v="No Gun"/>
    <x v="0"/>
  </r>
  <r>
    <n v="79"/>
    <n v="115"/>
    <s v="Francis Murphy Rose III"/>
    <d v="2015-02-02T00:00:00"/>
    <s v="shot"/>
    <s v="gun"/>
    <n v="42"/>
    <s v="M"/>
    <s v="W"/>
    <s v="Apple Valley"/>
    <s v="CA"/>
    <b v="1"/>
    <s v="attack"/>
    <s v="Not fleeing"/>
    <b v="0"/>
    <s v="armed"/>
    <s v="Gun"/>
    <x v="1"/>
  </r>
  <r>
    <n v="80"/>
    <n v="117"/>
    <s v="Ledarius D. Williams"/>
    <d v="2015-02-03T00:00:00"/>
    <s v="shot"/>
    <s v="gun"/>
    <n v="23"/>
    <s v="M"/>
    <s v="B"/>
    <s v="St. Louis"/>
    <s v="MO"/>
    <b v="0"/>
    <s v="attack"/>
    <s v="Foot"/>
    <b v="0"/>
    <s v="armed"/>
    <s v="Gun"/>
    <x v="2"/>
  </r>
  <r>
    <n v="81"/>
    <n v="118"/>
    <s v="Yuvette Henderson"/>
    <d v="2015-02-03T00:00:00"/>
    <s v="shot"/>
    <s v="gun"/>
    <n v="38"/>
    <s v="F"/>
    <s v="B"/>
    <s v="Emeryville"/>
    <s v="CA"/>
    <b v="0"/>
    <s v="attack"/>
    <s v="Car"/>
    <b v="0"/>
    <s v="armed"/>
    <s v="Gun"/>
    <x v="3"/>
  </r>
  <r>
    <n v="82"/>
    <n v="119"/>
    <s v="Dewayne Deshawn Ward"/>
    <d v="2015-02-03T00:00:00"/>
    <s v="shot"/>
    <s v="knife"/>
    <n v="29"/>
    <s v="M"/>
    <s v="B"/>
    <s v="Antioch"/>
    <s v="CA"/>
    <b v="1"/>
    <s v="other"/>
    <s v="Not fleeing"/>
    <b v="0"/>
    <s v="armed"/>
    <s v="No Gun"/>
    <x v="2"/>
  </r>
  <r>
    <n v="83"/>
    <n v="120"/>
    <s v="Anthony Purvis"/>
    <d v="2015-02-03T00:00:00"/>
    <s v="shot"/>
    <s v="gun"/>
    <n v="45"/>
    <s v="M"/>
    <s v="W"/>
    <s v="Douglas"/>
    <s v="GA"/>
    <b v="1"/>
    <s v="attack"/>
    <s v="Not fleeing"/>
    <b v="0"/>
    <s v="armed"/>
    <s v="Gun"/>
    <x v="1"/>
  </r>
  <r>
    <n v="84"/>
    <n v="116"/>
    <s v="Jeremy Lett"/>
    <d v="2015-02-04T00:00:00"/>
    <s v="shot"/>
    <s v="unarmed"/>
    <n v="28"/>
    <s v="M"/>
    <s v="B"/>
    <s v="Tallahassee"/>
    <s v="FL"/>
    <b v="0"/>
    <s v="attack"/>
    <s v="Not fleeing"/>
    <b v="0"/>
    <s v="unarmed or undetermined or null"/>
    <s v="No Gun"/>
    <x v="2"/>
  </r>
  <r>
    <n v="85"/>
    <n v="123"/>
    <s v="Izzy Colon"/>
    <d v="2015-02-04T00:00:00"/>
    <s v="shot"/>
    <s v="gun"/>
    <n v="37"/>
    <s v="M"/>
    <s v="H"/>
    <s v="Orlando"/>
    <s v="FL"/>
    <b v="0"/>
    <s v="attack"/>
    <s v="Not fleeing"/>
    <b v="0"/>
    <s v="armed"/>
    <s v="Gun"/>
    <x v="3"/>
  </r>
  <r>
    <n v="86"/>
    <n v="124"/>
    <s v="Salvador Muna"/>
    <d v="2015-02-04T00:00:00"/>
    <s v="shot"/>
    <s v="gun"/>
    <n v="28"/>
    <s v="M"/>
    <s v="H"/>
    <s v="Tempe"/>
    <s v="AZ"/>
    <b v="0"/>
    <s v="attack"/>
    <s v="Car"/>
    <b v="0"/>
    <s v="armed"/>
    <s v="Gun"/>
    <x v="2"/>
  </r>
  <r>
    <n v="87"/>
    <n v="125"/>
    <s v="Joaquin Hernandez"/>
    <d v="2015-02-04T00:00:00"/>
    <s v="shot"/>
    <s v="unarmed"/>
    <n v="28"/>
    <s v="M"/>
    <s v="H"/>
    <s v="Tempe"/>
    <s v="AZ"/>
    <b v="0"/>
    <s v="other"/>
    <s v="Not fleeing"/>
    <b v="0"/>
    <s v="unarmed or undetermined or null"/>
    <s v="No Gun"/>
    <x v="2"/>
  </r>
  <r>
    <n v="88"/>
    <n v="126"/>
    <s v="Jimmy Ray Robinson Jr."/>
    <d v="2015-02-04T00:00:00"/>
    <s v="shot"/>
    <s v="gun"/>
    <n v="51"/>
    <s v="M"/>
    <s v="B"/>
    <s v="Lorena"/>
    <s v="TX"/>
    <b v="0"/>
    <s v="attack"/>
    <s v="Car"/>
    <b v="0"/>
    <s v="armed"/>
    <s v="Gun"/>
    <x v="0"/>
  </r>
  <r>
    <n v="89"/>
    <n v="127"/>
    <s v="Markell Atkins"/>
    <d v="2015-02-04T00:00:00"/>
    <s v="shot"/>
    <s v="knife"/>
    <n v="36"/>
    <s v="M"/>
    <s v="B"/>
    <s v="Memphis"/>
    <s v="TN"/>
    <b v="0"/>
    <s v="other"/>
    <s v="Not fleeing"/>
    <b v="0"/>
    <s v="armed"/>
    <s v="No Gun"/>
    <x v="3"/>
  </r>
  <r>
    <n v="90"/>
    <n v="128"/>
    <s v="Paul Alfred Eugene Johnson"/>
    <d v="2015-02-05T00:00:00"/>
    <s v="shot"/>
    <s v="gun"/>
    <n v="59"/>
    <s v="M"/>
    <s v="W"/>
    <s v="Chino"/>
    <s v="CA"/>
    <b v="0"/>
    <s v="other"/>
    <s v="Car"/>
    <b v="0"/>
    <s v="armed"/>
    <s v="Gun"/>
    <x v="0"/>
  </r>
  <r>
    <n v="91"/>
    <n v="129"/>
    <s v="Herbert Hill"/>
    <d v="2015-02-06T00:00:00"/>
    <s v="shot"/>
    <s v="gun"/>
    <n v="25"/>
    <s v="M"/>
    <s v="B"/>
    <s v="Oklahoma City"/>
    <s v="OK"/>
    <b v="0"/>
    <s v="attack"/>
    <s v="Not fleeing"/>
    <b v="0"/>
    <s v="armed"/>
    <s v="Gun"/>
    <x v="2"/>
  </r>
  <r>
    <n v="92"/>
    <n v="532"/>
    <s v="John  Sawyer"/>
    <d v="2015-02-07T00:00:00"/>
    <s v="shot"/>
    <s v="toy weapon"/>
    <n v="26"/>
    <s v="M"/>
    <s v="W"/>
    <s v="Calimesa"/>
    <s v="CA"/>
    <b v="0"/>
    <s v="attack"/>
    <s v="Not fleeing"/>
    <b v="0"/>
    <s v="armed"/>
    <s v="No Gun"/>
    <x v="2"/>
  </r>
  <r>
    <n v="93"/>
    <n v="554"/>
    <s v="James Allen"/>
    <d v="2015-02-07T00:00:00"/>
    <s v="shot"/>
    <s v="gun"/>
    <n v="74"/>
    <s v="M"/>
    <s v="B"/>
    <s v="Gastonia"/>
    <s v="NC"/>
    <b v="0"/>
    <s v="attack"/>
    <s v="Not fleeing"/>
    <b v="0"/>
    <s v="armed"/>
    <s v="Gun"/>
    <x v="5"/>
  </r>
  <r>
    <n v="94"/>
    <n v="131"/>
    <s v="John Martin Whittaker"/>
    <d v="2015-02-08T00:00:00"/>
    <s v="shot"/>
    <s v="gun"/>
    <n v="33"/>
    <s v="M"/>
    <s v="W"/>
    <s v="Anchorage"/>
    <s v="AK"/>
    <b v="0"/>
    <s v="attack"/>
    <s v="Car"/>
    <b v="0"/>
    <s v="armed"/>
    <s v="Gun"/>
    <x v="3"/>
  </r>
  <r>
    <n v="95"/>
    <n v="132"/>
    <s v="Sawyer Flache"/>
    <d v="2015-02-08T00:00:00"/>
    <s v="shot"/>
    <s v="gun"/>
    <n v="27"/>
    <s v="M"/>
    <s v="W"/>
    <s v="Austin"/>
    <s v="TX"/>
    <b v="0"/>
    <s v="attack"/>
    <s v="Not fleeing"/>
    <b v="0"/>
    <s v="armed"/>
    <s v="Gun"/>
    <x v="2"/>
  </r>
  <r>
    <n v="96"/>
    <n v="133"/>
    <s v="Vincent Cordaro"/>
    <d v="2015-02-08T00:00:00"/>
    <s v="shot"/>
    <s v="gun"/>
    <n v="57"/>
    <s v="M"/>
    <s v="W"/>
    <s v="New City"/>
    <s v="NY"/>
    <b v="1"/>
    <s v="attack"/>
    <s v="Not fleeing"/>
    <b v="0"/>
    <s v="armed"/>
    <s v="Gun"/>
    <x v="0"/>
  </r>
  <r>
    <n v="97"/>
    <n v="134"/>
    <s v="Joseph Paffen"/>
    <d v="2015-02-08T00:00:00"/>
    <s v="shot"/>
    <s v="gun"/>
    <n v="46"/>
    <s v="M"/>
    <s v="W"/>
    <s v="Orange County"/>
    <s v="FL"/>
    <b v="0"/>
    <s v="attack"/>
    <s v="Not fleeing"/>
    <b v="0"/>
    <s v="armed"/>
    <s v="Gun"/>
    <x v="1"/>
  </r>
  <r>
    <n v="98"/>
    <n v="135"/>
    <s v="Larry Hostetter"/>
    <d v="2015-02-08T00:00:00"/>
    <s v="shot"/>
    <s v="gun"/>
    <n v="41"/>
    <s v="M"/>
    <s v="W"/>
    <s v="Nocona"/>
    <s v="TX"/>
    <b v="0"/>
    <s v="attack"/>
    <s v="Not fleeing"/>
    <b v="0"/>
    <s v="armed"/>
    <s v="Gun"/>
    <x v="1"/>
  </r>
  <r>
    <n v="99"/>
    <n v="136"/>
    <s v="Kenneth Kreyssig"/>
    <d v="2015-02-09T00:00:00"/>
    <s v="shot"/>
    <s v="gun"/>
    <n v="61"/>
    <s v="M"/>
    <s v="W"/>
    <s v="Smyrna"/>
    <s v="ME"/>
    <b v="1"/>
    <s v="undetermined"/>
    <s v="Not fleeing"/>
    <b v="0"/>
    <s v="armed"/>
    <s v="Gun"/>
    <x v="6"/>
  </r>
  <r>
    <n v="100"/>
    <n v="137"/>
    <s v="Desmond Luster"/>
    <d v="2015-02-09T00:00:00"/>
    <s v="shot"/>
    <s v="gun"/>
    <n v="45"/>
    <s v="M"/>
    <s v="B"/>
    <s v="Dallas"/>
    <s v="TX"/>
    <b v="0"/>
    <s v="attack"/>
    <s v="Not fleeing"/>
    <b v="0"/>
    <s v="armed"/>
    <s v="Gun"/>
    <x v="1"/>
  </r>
  <r>
    <n v="101"/>
    <n v="138"/>
    <s v="Antonio Zambrano-Montes"/>
    <d v="2015-02-10T00:00:00"/>
    <s v="shot and Tasered"/>
    <s v="unarmed"/>
    <n v="35"/>
    <s v="M"/>
    <s v="H"/>
    <s v="Pasco"/>
    <s v="WA"/>
    <b v="1"/>
    <s v="other"/>
    <s v="Foot"/>
    <b v="0"/>
    <s v="unarmed or undetermined or null"/>
    <s v="No Gun"/>
    <x v="3"/>
  </r>
  <r>
    <n v="102"/>
    <n v="139"/>
    <s v="Anthony Bess"/>
    <d v="2015-02-10T00:00:00"/>
    <s v="shot"/>
    <s v="gun"/>
    <n v="49"/>
    <s v="M"/>
    <s v="B"/>
    <s v="Whitehaven"/>
    <s v="TN"/>
    <b v="0"/>
    <s v="attack"/>
    <s v="Not fleeing"/>
    <b v="0"/>
    <s v="armed"/>
    <s v="Gun"/>
    <x v="1"/>
  </r>
  <r>
    <n v="103"/>
    <n v="140"/>
    <s v="Brian Fritze"/>
    <d v="2015-02-10T00:00:00"/>
    <s v="shot"/>
    <s v="gun"/>
    <n v="45"/>
    <s v="M"/>
    <s v="W"/>
    <s v="New Castle"/>
    <s v="CO"/>
    <b v="1"/>
    <s v="attack"/>
    <s v="Car"/>
    <b v="0"/>
    <s v="armed"/>
    <s v="Gun"/>
    <x v="1"/>
  </r>
  <r>
    <n v="104"/>
    <n v="141"/>
    <s v="Phillip Watkins"/>
    <d v="2015-02-11T00:00:00"/>
    <s v="shot"/>
    <s v="knife"/>
    <n v="23"/>
    <s v="M"/>
    <s v="B"/>
    <s v="San Jose"/>
    <s v="CA"/>
    <b v="1"/>
    <s v="other"/>
    <s v="Not fleeing"/>
    <b v="0"/>
    <s v="armed"/>
    <s v="No Gun"/>
    <x v="2"/>
  </r>
  <r>
    <n v="105"/>
    <n v="142"/>
    <s v="Fletcher Ray Stewart"/>
    <d v="2015-02-11T00:00:00"/>
    <s v="shot"/>
    <s v="toy weapon"/>
    <n v="46"/>
    <s v="M"/>
    <s v="W"/>
    <s v="Dadeville"/>
    <s v="AL"/>
    <b v="1"/>
    <s v="attack"/>
    <s v="Foot"/>
    <b v="1"/>
    <s v="armed"/>
    <s v="No Gun"/>
    <x v="1"/>
  </r>
  <r>
    <n v="106"/>
    <n v="145"/>
    <s v="Jonathan Larry Harden"/>
    <d v="2015-02-13T00:00:00"/>
    <s v="shot"/>
    <m/>
    <n v="23"/>
    <s v="M"/>
    <s v="W"/>
    <s v="San Bernardino"/>
    <s v="CA"/>
    <b v="0"/>
    <s v="attack"/>
    <s v="Car"/>
    <b v="0"/>
    <s v="unarmed or undetermined or null"/>
    <s v="No Gun"/>
    <x v="2"/>
  </r>
  <r>
    <n v="107"/>
    <n v="146"/>
    <s v="Andres Lara-Rodriguez"/>
    <d v="2015-02-13T00:00:00"/>
    <s v="shot"/>
    <s v="gun"/>
    <n v="21"/>
    <s v="M"/>
    <s v="H"/>
    <s v="Kansas City"/>
    <s v="KS"/>
    <b v="0"/>
    <s v="attack"/>
    <s v="Car"/>
    <b v="0"/>
    <s v="armed"/>
    <s v="Gun"/>
    <x v="2"/>
  </r>
  <r>
    <n v="108"/>
    <n v="147"/>
    <s v="Richard Carlin"/>
    <d v="2015-02-13T00:00:00"/>
    <s v="shot"/>
    <s v="unarmed"/>
    <n v="35"/>
    <s v="M"/>
    <s v="H"/>
    <s v="Reading"/>
    <s v="PA"/>
    <b v="0"/>
    <s v="other"/>
    <s v="Not fleeing"/>
    <b v="0"/>
    <s v="unarmed or undetermined or null"/>
    <s v="No Gun"/>
    <x v="3"/>
  </r>
  <r>
    <n v="109"/>
    <n v="148"/>
    <s v="Matthew D. Belk"/>
    <d v="2015-02-13T00:00:00"/>
    <s v="shot"/>
    <s v="gun"/>
    <n v="27"/>
    <s v="M"/>
    <s v="W"/>
    <s v="McLemoresville"/>
    <s v="TN"/>
    <b v="0"/>
    <s v="attack"/>
    <s v="Not fleeing"/>
    <b v="0"/>
    <s v="armed"/>
    <s v="Gun"/>
    <x v="2"/>
  </r>
  <r>
    <n v="110"/>
    <n v="154"/>
    <s v="Daniel Mejia"/>
    <d v="2015-02-13T00:00:00"/>
    <s v="shot"/>
    <s v="knife"/>
    <n v="37"/>
    <s v="M"/>
    <s v="H"/>
    <s v="San Manuel"/>
    <s v="AZ"/>
    <b v="1"/>
    <s v="other"/>
    <s v="Not fleeing"/>
    <b v="0"/>
    <s v="armed"/>
    <s v="No Gun"/>
    <x v="3"/>
  </r>
  <r>
    <n v="111"/>
    <n v="149"/>
    <s v="Jason C. Hendrix"/>
    <d v="2015-02-14T00:00:00"/>
    <s v="shot"/>
    <s v="gun"/>
    <n v="16"/>
    <s v="M"/>
    <s v="W"/>
    <s v="Essex"/>
    <s v="MD"/>
    <b v="1"/>
    <s v="attack"/>
    <s v="Car"/>
    <b v="0"/>
    <s v="armed"/>
    <s v="Gun"/>
    <x v="4"/>
  </r>
  <r>
    <n v="112"/>
    <n v="155"/>
    <s v="Roy Joy Day"/>
    <d v="2015-02-14T00:00:00"/>
    <s v="shot"/>
    <s v="gun"/>
    <n v="51"/>
    <s v="M"/>
    <s v="W"/>
    <s v="Laredo"/>
    <s v="TX"/>
    <b v="0"/>
    <s v="attack"/>
    <s v="Not fleeing"/>
    <b v="0"/>
    <s v="armed"/>
    <s v="Gun"/>
    <x v="0"/>
  </r>
  <r>
    <n v="113"/>
    <n v="150"/>
    <s v="Lavall Hall"/>
    <d v="2015-02-15T00:00:00"/>
    <s v="shot and Tasered"/>
    <s v="unarmed"/>
    <n v="25"/>
    <s v="M"/>
    <s v="B"/>
    <s v="Miami Gardens"/>
    <s v="FL"/>
    <b v="1"/>
    <s v="other"/>
    <s v="Not fleeing"/>
    <b v="0"/>
    <s v="unarmed or undetermined or null"/>
    <s v="No Gun"/>
    <x v="2"/>
  </r>
  <r>
    <n v="114"/>
    <n v="151"/>
    <s v="Howard Brent Means Jr."/>
    <d v="2015-02-15T00:00:00"/>
    <s v="shot"/>
    <s v="gun"/>
    <n v="34"/>
    <s v="M"/>
    <s v="W"/>
    <s v="Iuka"/>
    <s v="MS"/>
    <b v="0"/>
    <s v="attack"/>
    <s v="Foot"/>
    <b v="0"/>
    <s v="armed"/>
    <s v="Gun"/>
    <x v="3"/>
  </r>
  <r>
    <n v="115"/>
    <n v="153"/>
    <s v="Bruce Steward"/>
    <d v="2015-02-15T00:00:00"/>
    <s v="shot"/>
    <s v="hatchet"/>
    <n v="34"/>
    <s v="M"/>
    <s v="W"/>
    <s v="Colton"/>
    <s v="OR"/>
    <b v="1"/>
    <s v="other"/>
    <s v="Not fleeing"/>
    <b v="0"/>
    <s v="armed"/>
    <s v="No Gun"/>
    <x v="3"/>
  </r>
  <r>
    <n v="116"/>
    <n v="156"/>
    <s v="Lawrence Caldwell"/>
    <d v="2015-02-16T00:00:00"/>
    <s v="shot"/>
    <s v="gun"/>
    <n v="56"/>
    <s v="M"/>
    <s v="W"/>
    <s v="Marana"/>
    <s v="AZ"/>
    <b v="0"/>
    <s v="attack"/>
    <s v="Not fleeing"/>
    <b v="0"/>
    <s v="armed"/>
    <s v="Gun"/>
    <x v="0"/>
  </r>
  <r>
    <n v="117"/>
    <n v="157"/>
    <s v="Michael K. Casper"/>
    <d v="2015-02-16T00:00:00"/>
    <s v="shot"/>
    <s v="gun"/>
    <n v="26"/>
    <s v="M"/>
    <s v="W"/>
    <s v="Boise"/>
    <s v="ID"/>
    <b v="0"/>
    <s v="attack"/>
    <s v="Not fleeing"/>
    <b v="0"/>
    <s v="armed"/>
    <s v="Gun"/>
    <x v="2"/>
  </r>
  <r>
    <n v="118"/>
    <n v="158"/>
    <s v="Cody Evans"/>
    <d v="2015-02-16T00:00:00"/>
    <s v="shot"/>
    <s v="toy weapon"/>
    <n v="24"/>
    <s v="M"/>
    <s v="W"/>
    <s v="Provo"/>
    <s v="UT"/>
    <b v="1"/>
    <s v="attack"/>
    <s v="Not fleeing"/>
    <b v="0"/>
    <s v="armed"/>
    <s v="No Gun"/>
    <x v="2"/>
  </r>
  <r>
    <n v="119"/>
    <n v="130"/>
    <s v="Betty Sexton"/>
    <d v="2015-02-17T00:00:00"/>
    <s v="shot"/>
    <s v="gun"/>
    <n v="43"/>
    <s v="F"/>
    <s v="W"/>
    <s v="Gaston County"/>
    <s v="NC"/>
    <b v="0"/>
    <s v="attack"/>
    <s v="Not fleeing"/>
    <b v="0"/>
    <s v="armed"/>
    <s v="Gun"/>
    <x v="1"/>
  </r>
  <r>
    <n v="120"/>
    <n v="159"/>
    <s v="Michael Ireland"/>
    <d v="2015-02-17T00:00:00"/>
    <s v="shot"/>
    <s v="unarmed"/>
    <n v="31"/>
    <s v="M"/>
    <s v="W"/>
    <s v="Springfield"/>
    <s v="MO"/>
    <b v="0"/>
    <s v="other"/>
    <s v="Foot"/>
    <b v="0"/>
    <s v="unarmed or undetermined or null"/>
    <s v="No Gun"/>
    <x v="3"/>
  </r>
  <r>
    <n v="121"/>
    <n v="160"/>
    <s v="Matthew Lundy"/>
    <d v="2015-02-17T00:00:00"/>
    <s v="shot"/>
    <s v="gun"/>
    <n v="32"/>
    <s v="M"/>
    <s v="W"/>
    <s v="Eaton Rapids Township"/>
    <s v="MI"/>
    <b v="0"/>
    <s v="attack"/>
    <s v="Not fleeing"/>
    <b v="0"/>
    <s v="armed"/>
    <s v="Gun"/>
    <x v="3"/>
  </r>
  <r>
    <n v="122"/>
    <n v="161"/>
    <s v="Douglas Sparks"/>
    <d v="2015-02-17T00:00:00"/>
    <s v="shot"/>
    <s v="toy weapon"/>
    <n v="30"/>
    <s v="M"/>
    <s v="W"/>
    <s v="Tewksbury"/>
    <s v="MA"/>
    <b v="0"/>
    <s v="attack"/>
    <s v="Foot"/>
    <b v="0"/>
    <s v="armed"/>
    <s v="No Gun"/>
    <x v="3"/>
  </r>
  <r>
    <n v="123"/>
    <n v="162"/>
    <s v="Pedro Juan Saldivar"/>
    <d v="2015-02-17T00:00:00"/>
    <s v="shot"/>
    <m/>
    <n v="50"/>
    <s v="M"/>
    <s v="H"/>
    <s v="Del Rio"/>
    <s v="TX"/>
    <b v="0"/>
    <s v="other"/>
    <s v="Not fleeing"/>
    <b v="0"/>
    <s v="unarmed or undetermined or null"/>
    <s v="No Gun"/>
    <x v="0"/>
  </r>
  <r>
    <n v="124"/>
    <n v="163"/>
    <s v="Janisha Fonville"/>
    <d v="2015-02-18T00:00:00"/>
    <s v="shot"/>
    <s v="undetermined"/>
    <n v="20"/>
    <s v="F"/>
    <s v="B"/>
    <s v="Charlotte"/>
    <s v="NC"/>
    <b v="1"/>
    <s v="other"/>
    <s v="Not fleeing"/>
    <b v="0"/>
    <s v="unarmed or undetermined or null"/>
    <s v="No Gun"/>
    <x v="2"/>
  </r>
  <r>
    <n v="125"/>
    <n v="584"/>
    <s v="Alejandro Salazar"/>
    <d v="2015-02-20T00:00:00"/>
    <s v="shot"/>
    <s v="gun"/>
    <m/>
    <s v="M"/>
    <s v="H"/>
    <s v="Houston"/>
    <s v="TX"/>
    <b v="0"/>
    <s v="attack"/>
    <s v="Car"/>
    <b v="0"/>
    <s v="armed"/>
    <s v="Gun"/>
    <x v="7"/>
  </r>
  <r>
    <n v="126"/>
    <n v="165"/>
    <s v="Ruben Villalpando"/>
    <d v="2015-02-20T00:00:00"/>
    <s v="shot"/>
    <s v="unarmed"/>
    <n v="31"/>
    <s v="M"/>
    <s v="H"/>
    <s v="Euless"/>
    <s v="TX"/>
    <b v="0"/>
    <s v="other"/>
    <s v="Not fleeing"/>
    <b v="0"/>
    <s v="unarmed or undetermined or null"/>
    <s v="No Gun"/>
    <x v="3"/>
  </r>
  <r>
    <n v="127"/>
    <n v="166"/>
    <s v="Stanley Lamar Grant"/>
    <d v="2015-02-20T00:00:00"/>
    <s v="shot"/>
    <s v="gun"/>
    <n v="38"/>
    <s v="M"/>
    <s v="B"/>
    <s v="Homewood"/>
    <s v="AL"/>
    <b v="0"/>
    <s v="attack"/>
    <s v="Not fleeing"/>
    <b v="0"/>
    <s v="armed"/>
    <s v="Gun"/>
    <x v="3"/>
  </r>
  <r>
    <n v="128"/>
    <n v="255"/>
    <s v="Douglas Harris"/>
    <d v="2015-02-20T00:00:00"/>
    <s v="shot"/>
    <s v="gun"/>
    <n v="77"/>
    <s v="M"/>
    <s v="B"/>
    <s v="Birmingham"/>
    <s v="AL"/>
    <b v="1"/>
    <s v="attack"/>
    <s v="Not fleeing"/>
    <b v="0"/>
    <s v="armed"/>
    <s v="Gun"/>
    <x v="5"/>
  </r>
  <r>
    <n v="129"/>
    <n v="167"/>
    <s v="Jason Moncrief Carter"/>
    <d v="2015-02-21T00:00:00"/>
    <s v="shot"/>
    <s v="gun"/>
    <n v="41"/>
    <s v="M"/>
    <s v="W"/>
    <s v="Ruidoso"/>
    <s v="NM"/>
    <b v="0"/>
    <s v="attack"/>
    <s v="Not fleeing"/>
    <b v="0"/>
    <s v="armed"/>
    <s v="Gun"/>
    <x v="1"/>
  </r>
  <r>
    <n v="130"/>
    <n v="168"/>
    <s v="Kent Norman"/>
    <d v="2015-02-21T00:00:00"/>
    <s v="shot"/>
    <s v="knife"/>
    <n v="51"/>
    <s v="M"/>
    <s v="W"/>
    <s v="Indianapolis"/>
    <s v="IN"/>
    <b v="0"/>
    <s v="attack"/>
    <s v="Not fleeing"/>
    <b v="0"/>
    <s v="armed"/>
    <s v="No Gun"/>
    <x v="0"/>
  </r>
  <r>
    <n v="131"/>
    <n v="170"/>
    <s v="Bradford Leonard"/>
    <d v="2015-02-22T00:00:00"/>
    <s v="shot"/>
    <s v="gun"/>
    <n v="50"/>
    <s v="M"/>
    <s v="W"/>
    <s v="Palm Bay"/>
    <s v="FL"/>
    <b v="0"/>
    <s v="attack"/>
    <s v="Not fleeing"/>
    <b v="0"/>
    <s v="armed"/>
    <s v="Gun"/>
    <x v="0"/>
  </r>
  <r>
    <n v="132"/>
    <n v="266"/>
    <s v="Jerome Nichols"/>
    <d v="2015-02-23T00:00:00"/>
    <s v="shot and Tasered"/>
    <s v="knife"/>
    <n v="42"/>
    <s v="M"/>
    <s v="W"/>
    <s v="Allentown"/>
    <s v="PA"/>
    <b v="0"/>
    <s v="attack"/>
    <s v="Car"/>
    <b v="0"/>
    <s v="armed"/>
    <s v="No Gun"/>
    <x v="1"/>
  </r>
  <r>
    <n v="133"/>
    <n v="371"/>
    <s v="Daniel Elrod"/>
    <d v="2015-02-23T00:00:00"/>
    <s v="shot and Tasered"/>
    <s v="unarmed"/>
    <n v="39"/>
    <s v="M"/>
    <s v="W"/>
    <s v="Omaha"/>
    <s v="NE"/>
    <b v="0"/>
    <s v="other"/>
    <s v="Not fleeing"/>
    <b v="0"/>
    <s v="unarmed or undetermined or null"/>
    <s v="No Gun"/>
    <x v="3"/>
  </r>
  <r>
    <n v="134"/>
    <n v="172"/>
    <s v="Robert Kohl"/>
    <d v="2015-02-23T00:00:00"/>
    <s v="shot"/>
    <s v="gun"/>
    <n v="47"/>
    <s v="M"/>
    <s v="W"/>
    <s v="Denham Springs"/>
    <s v="LA"/>
    <b v="1"/>
    <s v="attack"/>
    <s v="Not fleeing"/>
    <b v="0"/>
    <s v="armed"/>
    <s v="Gun"/>
    <x v="1"/>
  </r>
  <r>
    <n v="135"/>
    <n v="174"/>
    <s v="Michael Wayne Smashey"/>
    <d v="2015-02-23T00:00:00"/>
    <s v="shot"/>
    <s v="knife"/>
    <n v="37"/>
    <s v="M"/>
    <s v="W"/>
    <s v="Powder Springs"/>
    <s v="GA"/>
    <b v="0"/>
    <s v="other"/>
    <s v="Not fleeing"/>
    <b v="0"/>
    <s v="armed"/>
    <s v="No Gun"/>
    <x v="3"/>
  </r>
  <r>
    <n v="136"/>
    <n v="175"/>
    <s v="Anthony Giaquinta"/>
    <d v="2015-02-23T00:00:00"/>
    <s v="shot"/>
    <s v="gun"/>
    <n v="41"/>
    <s v="M"/>
    <s v="W"/>
    <s v="Clarkesville"/>
    <s v="GA"/>
    <b v="0"/>
    <s v="attack"/>
    <s v="Foot"/>
    <b v="0"/>
    <s v="armed"/>
    <s v="Gun"/>
    <x v="1"/>
  </r>
  <r>
    <n v="137"/>
    <n v="176"/>
    <s v="A'Donte Washington"/>
    <d v="2015-02-23T00:00:00"/>
    <s v="shot"/>
    <s v="gun"/>
    <n v="16"/>
    <s v="M"/>
    <s v="B"/>
    <s v="Millbrook"/>
    <s v="AL"/>
    <b v="0"/>
    <s v="attack"/>
    <s v="Not fleeing"/>
    <b v="0"/>
    <s v="armed"/>
    <s v="Gun"/>
    <x v="4"/>
  </r>
  <r>
    <n v="138"/>
    <n v="177"/>
    <s v="Joseph Biegert"/>
    <d v="2015-02-24T00:00:00"/>
    <s v="shot and Tasered"/>
    <s v="knife"/>
    <n v="30"/>
    <s v="M"/>
    <s v="W"/>
    <s v="Green Bay"/>
    <s v="WI"/>
    <b v="1"/>
    <s v="attack"/>
    <s v="Not fleeing"/>
    <b v="0"/>
    <s v="armed"/>
    <s v="No Gun"/>
    <x v="3"/>
  </r>
  <r>
    <n v="139"/>
    <n v="178"/>
    <s v="Glenn Lewis"/>
    <d v="2015-02-25T00:00:00"/>
    <s v="shot"/>
    <m/>
    <n v="27"/>
    <s v="M"/>
    <s v="B"/>
    <s v="Oklahoma City"/>
    <s v="OK"/>
    <b v="0"/>
    <s v="other"/>
    <s v="Car"/>
    <b v="0"/>
    <s v="unarmed or undetermined or null"/>
    <s v="No Gun"/>
    <x v="2"/>
  </r>
  <r>
    <n v="140"/>
    <n v="179"/>
    <s v="Francis Spivey"/>
    <d v="2015-02-25T00:00:00"/>
    <s v="shot"/>
    <s v="gun"/>
    <n v="43"/>
    <s v="M"/>
    <s v="W"/>
    <s v="Las Vegas"/>
    <s v="NV"/>
    <b v="1"/>
    <s v="attack"/>
    <s v="Not fleeing"/>
    <b v="0"/>
    <s v="armed"/>
    <s v="Gun"/>
    <x v="1"/>
  </r>
  <r>
    <n v="141"/>
    <n v="180"/>
    <s v="Alexander Phillip Long"/>
    <d v="2015-02-26T00:00:00"/>
    <s v="shot and Tasered"/>
    <s v="unarmed"/>
    <n v="31"/>
    <s v="M"/>
    <s v="W"/>
    <s v="Terre Haute"/>
    <s v="IN"/>
    <b v="0"/>
    <s v="other"/>
    <s v="Not fleeing"/>
    <b v="0"/>
    <s v="unarmed or undetermined or null"/>
    <s v="No Gun"/>
    <x v="3"/>
  </r>
  <r>
    <n v="142"/>
    <n v="181"/>
    <s v="David Cuevas"/>
    <d v="2015-02-26T00:00:00"/>
    <s v="shot"/>
    <s v="gun"/>
    <n v="42"/>
    <s v="M"/>
    <s v="H"/>
    <s v="Lakeland"/>
    <s v="FL"/>
    <b v="0"/>
    <s v="attack"/>
    <s v="Foot"/>
    <b v="0"/>
    <s v="armed"/>
    <s v="Gun"/>
    <x v="1"/>
  </r>
  <r>
    <n v="143"/>
    <n v="182"/>
    <s v="Amilcar Perez-Lopez"/>
    <d v="2015-02-26T00:00:00"/>
    <s v="shot"/>
    <s v="knife"/>
    <n v="21"/>
    <s v="M"/>
    <s v="H"/>
    <s v="San Francisco"/>
    <s v="CA"/>
    <b v="0"/>
    <s v="other"/>
    <s v="Not fleeing"/>
    <b v="0"/>
    <s v="armed"/>
    <s v="No Gun"/>
    <x v="2"/>
  </r>
  <r>
    <n v="144"/>
    <n v="183"/>
    <s v="Rodney Biggs"/>
    <d v="2015-02-26T00:00:00"/>
    <s v="shot"/>
    <s v="unarmed"/>
    <n v="49"/>
    <s v="M"/>
    <s v="W"/>
    <s v="Gulfport"/>
    <s v="MS"/>
    <b v="0"/>
    <s v="other"/>
    <s v="Not fleeing"/>
    <b v="0"/>
    <s v="unarmed or undetermined or null"/>
    <s v="No Gun"/>
    <x v="1"/>
  </r>
  <r>
    <n v="145"/>
    <n v="184"/>
    <s v="Crystal Lee Miley Harry"/>
    <d v="2015-02-26T00:00:00"/>
    <s v="shot"/>
    <s v="gun"/>
    <n v="34"/>
    <s v="F"/>
    <s v="W"/>
    <s v="Sylvester"/>
    <s v="GA"/>
    <b v="0"/>
    <s v="attack"/>
    <s v="Car"/>
    <b v="0"/>
    <s v="armed"/>
    <s v="Gun"/>
    <x v="3"/>
  </r>
  <r>
    <n v="146"/>
    <n v="185"/>
    <s v="Ernesto Javiar Canepa Diaz"/>
    <d v="2015-02-27T00:00:00"/>
    <s v="shot"/>
    <s v="unarmed"/>
    <n v="27"/>
    <s v="M"/>
    <s v="H"/>
    <s v="Santa Ana"/>
    <s v="CA"/>
    <b v="0"/>
    <s v="undetermined"/>
    <s v="Not fleeing"/>
    <b v="0"/>
    <s v="unarmed or undetermined or null"/>
    <s v="No Gun"/>
    <x v="2"/>
  </r>
  <r>
    <n v="147"/>
    <n v="186"/>
    <s v="Chazsten Freeman"/>
    <d v="2015-02-28T00:00:00"/>
    <s v="shot"/>
    <s v="gun"/>
    <n v="24"/>
    <s v="M"/>
    <s v="W"/>
    <s v="Pelzer"/>
    <s v="SC"/>
    <b v="0"/>
    <s v="attack"/>
    <s v="Not fleeing"/>
    <b v="0"/>
    <s v="armed"/>
    <s v="Gun"/>
    <x v="2"/>
  </r>
  <r>
    <n v="148"/>
    <n v="187"/>
    <s v="Deven Guilford"/>
    <d v="2015-02-28T00:00:00"/>
    <s v="shot and Tasered"/>
    <s v="unarmed"/>
    <n v="17"/>
    <s v="M"/>
    <s v="W"/>
    <s v="Roxand Township"/>
    <s v="MI"/>
    <b v="0"/>
    <s v="attack"/>
    <s v="Not fleeing"/>
    <b v="1"/>
    <s v="unarmed or undetermined or null"/>
    <s v="No Gun"/>
    <x v="4"/>
  </r>
  <r>
    <n v="149"/>
    <n v="188"/>
    <s v="Thomas Allen"/>
    <d v="2015-02-28T00:00:00"/>
    <s v="shot"/>
    <s v="unarmed"/>
    <n v="34"/>
    <s v="M"/>
    <s v="B"/>
    <s v="St Louis"/>
    <s v="MO"/>
    <b v="0"/>
    <s v="other"/>
    <s v="Car"/>
    <b v="0"/>
    <s v="unarmed or undetermined or null"/>
    <s v="No Gun"/>
    <x v="3"/>
  </r>
  <r>
    <n v="150"/>
    <n v="189"/>
    <s v="Jessica Uribe"/>
    <d v="2015-02-28T00:00:00"/>
    <s v="shot"/>
    <s v="knife"/>
    <n v="28"/>
    <s v="F"/>
    <s v="H"/>
    <s v="Tucson"/>
    <s v="AZ"/>
    <b v="0"/>
    <s v="other"/>
    <s v="Not fleeing"/>
    <b v="0"/>
    <s v="armed"/>
    <s v="No Gun"/>
    <x v="2"/>
  </r>
  <r>
    <n v="151"/>
    <n v="190"/>
    <s v="Cornelius J. Parker"/>
    <d v="2015-02-28T00:00:00"/>
    <s v="shot"/>
    <s v="gun"/>
    <n v="28"/>
    <s v="M"/>
    <s v="B"/>
    <s v="Columbia"/>
    <s v="MO"/>
    <b v="0"/>
    <s v="attack"/>
    <s v="Car"/>
    <b v="0"/>
    <s v="armed"/>
    <s v="Gun"/>
    <x v="2"/>
  </r>
  <r>
    <n v="152"/>
    <n v="191"/>
    <s v="Ian Sherrod"/>
    <d v="2015-02-28T00:00:00"/>
    <s v="shot"/>
    <s v="gun"/>
    <n v="40"/>
    <s v="M"/>
    <s v="B"/>
    <s v="Tarboro"/>
    <s v="NC"/>
    <b v="1"/>
    <s v="attack"/>
    <s v="Car"/>
    <b v="0"/>
    <s v="armed"/>
    <s v="Gun"/>
    <x v="1"/>
  </r>
  <r>
    <n v="153"/>
    <n v="192"/>
    <s v="Stephanie Hill"/>
    <d v="2015-02-28T00:00:00"/>
    <s v="shot"/>
    <s v="gun"/>
    <n v="37"/>
    <s v="F"/>
    <s v="W"/>
    <s v="La Paz County"/>
    <s v="AZ"/>
    <b v="0"/>
    <s v="attack"/>
    <s v="Car"/>
    <b v="0"/>
    <s v="armed"/>
    <s v="Gun"/>
    <x v="3"/>
  </r>
  <r>
    <n v="154"/>
    <n v="268"/>
    <s v="Donald Lewis Matkins"/>
    <d v="2015-03-01T00:00:00"/>
    <s v="shot"/>
    <s v="gun"/>
    <n v="49"/>
    <s v="M"/>
    <s v="W"/>
    <s v="Barton"/>
    <s v="MS"/>
    <b v="0"/>
    <s v="attack"/>
    <s v="Not fleeing"/>
    <b v="0"/>
    <s v="armed"/>
    <s v="Gun"/>
    <x v="1"/>
  </r>
  <r>
    <n v="155"/>
    <n v="194"/>
    <s v="Charly Leundeu Keunang"/>
    <d v="2015-03-01T00:00:00"/>
    <s v="shot and Tasered"/>
    <s v="unarmed"/>
    <n v="43"/>
    <s v="M"/>
    <s v="B"/>
    <s v="Los Angeles"/>
    <s v="CA"/>
    <b v="1"/>
    <s v="attack"/>
    <s v="Not fleeing"/>
    <b v="1"/>
    <s v="unarmed or undetermined or null"/>
    <s v="No Gun"/>
    <x v="1"/>
  </r>
  <r>
    <n v="156"/>
    <n v="195"/>
    <s v="Hung Trieu"/>
    <d v="2015-03-01T00:00:00"/>
    <s v="shot"/>
    <s v="gun"/>
    <n v="35"/>
    <s v="M"/>
    <s v="A"/>
    <s v="Houston"/>
    <s v="TX"/>
    <b v="0"/>
    <s v="attack"/>
    <s v="Not fleeing"/>
    <b v="0"/>
    <s v="armed"/>
    <s v="Gun"/>
    <x v="3"/>
  </r>
  <r>
    <n v="157"/>
    <n v="196"/>
    <s v="Shaquille Barrow"/>
    <d v="2015-03-02T00:00:00"/>
    <s v="shot"/>
    <s v="gun"/>
    <n v="20"/>
    <s v="M"/>
    <s v="B"/>
    <s v="Joilet"/>
    <s v="IL"/>
    <b v="0"/>
    <s v="other"/>
    <s v="Foot"/>
    <b v="0"/>
    <s v="armed"/>
    <s v="Gun"/>
    <x v="2"/>
  </r>
  <r>
    <n v="158"/>
    <n v="197"/>
    <s v="Fednel Rhinvil"/>
    <d v="2015-03-03T00:00:00"/>
    <s v="shot"/>
    <s v="gun"/>
    <n v="25"/>
    <s v="M"/>
    <s v="B"/>
    <s v="Salisbury"/>
    <s v="MD"/>
    <b v="0"/>
    <s v="attack"/>
    <s v="Not fleeing"/>
    <b v="0"/>
    <s v="armed"/>
    <s v="Gun"/>
    <x v="2"/>
  </r>
  <r>
    <n v="159"/>
    <n v="198"/>
    <s v="Matthew Metz"/>
    <d v="2015-03-03T00:00:00"/>
    <s v="shot"/>
    <s v="knife"/>
    <n v="25"/>
    <s v="M"/>
    <s v="W"/>
    <s v="Tempe"/>
    <s v="AZ"/>
    <b v="0"/>
    <s v="attack"/>
    <s v="Not fleeing"/>
    <b v="0"/>
    <s v="armed"/>
    <s v="No Gun"/>
    <x v="2"/>
  </r>
  <r>
    <n v="160"/>
    <n v="199"/>
    <s v="Derek Cruice"/>
    <d v="2015-03-04T00:00:00"/>
    <s v="shot"/>
    <s v="unarmed"/>
    <n v="26"/>
    <s v="M"/>
    <s v="W"/>
    <s v="Deltona"/>
    <s v="FL"/>
    <b v="0"/>
    <s v="other"/>
    <s v="Not fleeing"/>
    <b v="0"/>
    <s v="unarmed or undetermined or null"/>
    <s v="No Gun"/>
    <x v="2"/>
  </r>
  <r>
    <n v="161"/>
    <n v="249"/>
    <s v="Carl Lao"/>
    <d v="2015-03-04T00:00:00"/>
    <s v="shot"/>
    <s v="gun"/>
    <n v="28"/>
    <s v="M"/>
    <s v="A"/>
    <s v="Stockton"/>
    <s v="CA"/>
    <b v="0"/>
    <s v="attack"/>
    <s v="Not fleeing"/>
    <b v="0"/>
    <s v="armed"/>
    <s v="Gun"/>
    <x v="2"/>
  </r>
  <r>
    <n v="162"/>
    <n v="200"/>
    <s v="Tyrone Ryerson Lawrence"/>
    <d v="2015-03-05T00:00:00"/>
    <s v="shot"/>
    <s v="knife"/>
    <n v="45"/>
    <s v="M"/>
    <s v="B"/>
    <s v="Milwaukee"/>
    <s v="WI"/>
    <b v="1"/>
    <s v="other"/>
    <s v="Not fleeing"/>
    <b v="0"/>
    <s v="armed"/>
    <s v="No Gun"/>
    <x v="1"/>
  </r>
  <r>
    <n v="163"/>
    <n v="201"/>
    <s v="Sergio Alexander Navas"/>
    <d v="2015-03-05T00:00:00"/>
    <s v="shot"/>
    <s v="unarmed"/>
    <n v="36"/>
    <s v="M"/>
    <s v="H"/>
    <s v="Burbank"/>
    <s v="CA"/>
    <b v="0"/>
    <s v="other"/>
    <s v="Car"/>
    <b v="0"/>
    <s v="unarmed or undetermined or null"/>
    <s v="No Gun"/>
    <x v="3"/>
  </r>
  <r>
    <n v="164"/>
    <n v="202"/>
    <s v="Tyson Hubbard"/>
    <d v="2015-03-05T00:00:00"/>
    <s v="shot"/>
    <s v="gun"/>
    <n v="34"/>
    <s v="M"/>
    <s v="W"/>
    <s v="Lincoln"/>
    <s v="NE"/>
    <b v="0"/>
    <s v="attack"/>
    <s v="Not fleeing"/>
    <b v="0"/>
    <s v="armed"/>
    <s v="Gun"/>
    <x v="3"/>
  </r>
  <r>
    <n v="165"/>
    <n v="269"/>
    <s v="Naeschylus  Vinzant"/>
    <d v="2015-03-06T00:00:00"/>
    <s v="shot"/>
    <s v="unarmed"/>
    <n v="37"/>
    <s v="M"/>
    <s v="B"/>
    <s v="Aurora"/>
    <s v="CO"/>
    <b v="0"/>
    <s v="undetermined"/>
    <s v="Foot"/>
    <b v="0"/>
    <s v="unarmed or undetermined or null"/>
    <s v="No Gun"/>
    <x v="3"/>
  </r>
  <r>
    <n v="166"/>
    <n v="270"/>
    <s v="Andrew Anthony Williams"/>
    <d v="2015-03-06T00:00:00"/>
    <s v="shot"/>
    <m/>
    <n v="48"/>
    <s v="M"/>
    <s v="B"/>
    <s v="Putnam Hall"/>
    <s v="FL"/>
    <b v="0"/>
    <s v="other"/>
    <s v="Not fleeing"/>
    <b v="0"/>
    <s v="unarmed or undetermined or null"/>
    <s v="No Gun"/>
    <x v="1"/>
  </r>
  <r>
    <n v="167"/>
    <n v="203"/>
    <s v="Tony Robinson"/>
    <d v="2015-03-06T00:00:00"/>
    <s v="shot"/>
    <s v="unarmed"/>
    <n v="19"/>
    <s v="M"/>
    <s v="B"/>
    <s v="Madison"/>
    <s v="WI"/>
    <b v="0"/>
    <s v="attack"/>
    <s v="Foot"/>
    <b v="0"/>
    <s v="unarmed or undetermined or null"/>
    <s v="No Gun"/>
    <x v="2"/>
  </r>
  <r>
    <n v="168"/>
    <n v="271"/>
    <s v="Adam Reinhart"/>
    <d v="2015-03-07T00:00:00"/>
    <s v="shot"/>
    <s v="gun"/>
    <n v="29"/>
    <s v="M"/>
    <s v="W"/>
    <s v="Phoenix"/>
    <s v="AZ"/>
    <b v="0"/>
    <s v="attack"/>
    <s v="Not fleeing"/>
    <b v="0"/>
    <s v="armed"/>
    <s v="Gun"/>
    <x v="2"/>
  </r>
  <r>
    <n v="169"/>
    <n v="272"/>
    <s v="Aurelio Duarte"/>
    <d v="2015-03-08T00:00:00"/>
    <s v="shot"/>
    <s v="gun"/>
    <n v="40"/>
    <s v="M"/>
    <s v="H"/>
    <s v="Oklahoma City"/>
    <s v="OK"/>
    <b v="0"/>
    <s v="attack"/>
    <s v="Not fleeing"/>
    <b v="0"/>
    <s v="armed"/>
    <s v="Gun"/>
    <x v="1"/>
  </r>
  <r>
    <n v="170"/>
    <n v="273"/>
    <s v="Michael McKillop"/>
    <d v="2015-03-08T00:00:00"/>
    <s v="shot"/>
    <m/>
    <n v="35"/>
    <s v="M"/>
    <s v="W"/>
    <s v="Claymont"/>
    <s v="DE"/>
    <b v="0"/>
    <s v="attack"/>
    <s v="Car"/>
    <b v="0"/>
    <s v="unarmed or undetermined or null"/>
    <s v="No Gun"/>
    <x v="3"/>
  </r>
  <r>
    <n v="171"/>
    <n v="204"/>
    <s v="Monique Jenee Deckard"/>
    <d v="2015-03-08T00:00:00"/>
    <s v="shot"/>
    <s v="knife"/>
    <n v="43"/>
    <s v="F"/>
    <s v="B"/>
    <s v="Anaheim"/>
    <s v="CA"/>
    <b v="1"/>
    <s v="other"/>
    <s v="Not fleeing"/>
    <b v="1"/>
    <s v="armed"/>
    <s v="No Gun"/>
    <x v="1"/>
  </r>
  <r>
    <n v="172"/>
    <n v="274"/>
    <s v="Lester Brown"/>
    <d v="2015-03-09T00:00:00"/>
    <s v="shot"/>
    <s v="gun"/>
    <n v="58"/>
    <s v="M"/>
    <s v="W"/>
    <s v="Brevard"/>
    <s v="NC"/>
    <b v="0"/>
    <s v="attack"/>
    <s v="Not fleeing"/>
    <b v="0"/>
    <s v="armed"/>
    <s v="Gun"/>
    <x v="0"/>
  </r>
  <r>
    <n v="173"/>
    <n v="275"/>
    <s v="James Brent Damon"/>
    <d v="2015-03-09T00:00:00"/>
    <s v="shot"/>
    <s v="gun"/>
    <n v="46"/>
    <s v="M"/>
    <s v="W"/>
    <s v="Dinosaur"/>
    <s v="CO"/>
    <b v="0"/>
    <s v="attack"/>
    <s v="Not fleeing"/>
    <b v="0"/>
    <s v="armed"/>
    <s v="Gun"/>
    <x v="1"/>
  </r>
  <r>
    <n v="174"/>
    <n v="276"/>
    <s v="Cedrick Lamont Bishop"/>
    <d v="2015-03-09T00:00:00"/>
    <s v="shot"/>
    <s v="gun"/>
    <n v="30"/>
    <s v="M"/>
    <s v="B"/>
    <s v="Cocoa"/>
    <s v="FL"/>
    <b v="0"/>
    <s v="attack"/>
    <s v="Not fleeing"/>
    <b v="0"/>
    <s v="armed"/>
    <s v="Gun"/>
    <x v="3"/>
  </r>
  <r>
    <n v="175"/>
    <n v="205"/>
    <s v="Anthony Hill"/>
    <d v="2015-03-09T00:00:00"/>
    <s v="shot"/>
    <s v="unarmed"/>
    <n v="27"/>
    <s v="M"/>
    <s v="B"/>
    <s v="Atlanta"/>
    <s v="GA"/>
    <b v="1"/>
    <s v="other"/>
    <s v="Not fleeing"/>
    <b v="0"/>
    <s v="unarmed or undetermined or null"/>
    <s v="No Gun"/>
    <x v="2"/>
  </r>
  <r>
    <n v="176"/>
    <n v="278"/>
    <s v="Jamie Croom"/>
    <d v="2015-03-10T00:00:00"/>
    <s v="shot"/>
    <s v="gun"/>
    <n v="31"/>
    <s v="M"/>
    <s v="B"/>
    <s v="Baton Rouge"/>
    <s v="LA"/>
    <b v="0"/>
    <s v="attack"/>
    <s v="Not fleeing"/>
    <b v="0"/>
    <s v="armed"/>
    <s v="Gun"/>
    <x v="3"/>
  </r>
  <r>
    <n v="177"/>
    <n v="536"/>
    <s v="Christopher Mitchell"/>
    <d v="2015-03-10T00:00:00"/>
    <s v="shot"/>
    <s v="knife"/>
    <n v="23"/>
    <s v="M"/>
    <s v="W"/>
    <s v="Port Wentworth"/>
    <s v="GA"/>
    <b v="0"/>
    <s v="attack"/>
    <s v="Not fleeing"/>
    <b v="1"/>
    <s v="armed"/>
    <s v="No Gun"/>
    <x v="2"/>
  </r>
  <r>
    <n v="178"/>
    <n v="883"/>
    <s v="Edixon  Franco"/>
    <d v="2015-03-10T00:00:00"/>
    <s v="shot"/>
    <s v="sword"/>
    <n v="37"/>
    <s v="M"/>
    <s v="H"/>
    <s v="Ontario"/>
    <s v="CA"/>
    <b v="1"/>
    <s v="other"/>
    <s v="Car"/>
    <b v="0"/>
    <s v="armed"/>
    <s v="No Gun"/>
    <x v="3"/>
  </r>
  <r>
    <n v="179"/>
    <n v="206"/>
    <s v="Theodore Johnson"/>
    <d v="2015-03-10T00:00:00"/>
    <s v="shot"/>
    <s v="gun"/>
    <n v="64"/>
    <s v="M"/>
    <s v="B"/>
    <s v="Cleveland"/>
    <s v="OH"/>
    <b v="0"/>
    <s v="attack"/>
    <s v="Not fleeing"/>
    <b v="1"/>
    <s v="armed"/>
    <s v="Gun"/>
    <x v="6"/>
  </r>
  <r>
    <n v="180"/>
    <n v="277"/>
    <s v="James Greenwell"/>
    <d v="2015-03-11T00:00:00"/>
    <s v="shot"/>
    <s v="gun"/>
    <n v="31"/>
    <s v="M"/>
    <s v="W"/>
    <s v="Memphis"/>
    <s v="TN"/>
    <b v="1"/>
    <s v="attack"/>
    <s v="Not fleeing"/>
    <b v="0"/>
    <s v="armed"/>
    <s v="Gun"/>
    <x v="3"/>
  </r>
  <r>
    <n v="181"/>
    <n v="279"/>
    <s v="Benito Osorio"/>
    <d v="2015-03-11T00:00:00"/>
    <s v="shot"/>
    <s v="gun"/>
    <n v="39"/>
    <s v="M"/>
    <s v="H"/>
    <s v="Santa Ana"/>
    <s v="CA"/>
    <b v="0"/>
    <s v="attack"/>
    <s v="Not fleeing"/>
    <b v="0"/>
    <s v="armed"/>
    <s v="Gun"/>
    <x v="3"/>
  </r>
  <r>
    <n v="182"/>
    <n v="281"/>
    <s v="Ryan Dean Burgess"/>
    <d v="2015-03-11T00:00:00"/>
    <s v="shot"/>
    <s v="toy weapon"/>
    <n v="31"/>
    <s v="M"/>
    <s v="W"/>
    <s v="Kingman"/>
    <s v="AZ"/>
    <b v="1"/>
    <s v="attack"/>
    <s v="Not fleeing"/>
    <b v="0"/>
    <s v="armed"/>
    <s v="No Gun"/>
    <x v="3"/>
  </r>
  <r>
    <n v="183"/>
    <n v="796"/>
    <s v="Aaron Valdez"/>
    <d v="2015-03-11T00:00:00"/>
    <s v="shot"/>
    <m/>
    <n v="25"/>
    <s v="M"/>
    <s v="H"/>
    <s v="Los Angeles"/>
    <s v="CA"/>
    <b v="0"/>
    <s v="other"/>
    <s v="Not fleeing"/>
    <b v="0"/>
    <s v="unarmed or undetermined or null"/>
    <s v="No Gun"/>
    <x v="2"/>
  </r>
  <r>
    <n v="184"/>
    <n v="307"/>
    <s v="Gilbert Fleury"/>
    <d v="2015-03-11T00:00:00"/>
    <s v="shot"/>
    <s v="gun"/>
    <n v="54"/>
    <s v="M"/>
    <s v="W"/>
    <s v="Bay Minette"/>
    <s v="AL"/>
    <b v="0"/>
    <s v="attack"/>
    <s v="Not fleeing"/>
    <b v="0"/>
    <s v="armed"/>
    <s v="Gun"/>
    <x v="0"/>
  </r>
  <r>
    <n v="185"/>
    <n v="581"/>
    <s v="William Russell  Smith"/>
    <d v="2015-03-11T00:00:00"/>
    <s v="shot"/>
    <s v="gun"/>
    <n v="53"/>
    <s v="M"/>
    <s v="W"/>
    <s v="Hoover"/>
    <s v="AL"/>
    <b v="1"/>
    <s v="attack"/>
    <s v="Not fleeing"/>
    <b v="0"/>
    <s v="armed"/>
    <s v="Gun"/>
    <x v="0"/>
  </r>
  <r>
    <n v="186"/>
    <n v="248"/>
    <s v="Terry Garnett Jr."/>
    <d v="2015-03-11T00:00:00"/>
    <s v="shot"/>
    <m/>
    <n v="37"/>
    <s v="M"/>
    <s v="B"/>
    <s v="Elkton"/>
    <s v="MD"/>
    <b v="0"/>
    <s v="other"/>
    <s v="Not fleeing"/>
    <b v="0"/>
    <s v="unarmed or undetermined or null"/>
    <s v="No Gun"/>
    <x v="3"/>
  </r>
  <r>
    <n v="187"/>
    <n v="282"/>
    <s v="Bobby Gross"/>
    <d v="2015-03-12T00:00:00"/>
    <s v="shot"/>
    <s v="unarmed"/>
    <n v="35"/>
    <s v="M"/>
    <s v="B"/>
    <s v="Washington"/>
    <s v="DC"/>
    <b v="1"/>
    <s v="other"/>
    <s v="Not fleeing"/>
    <b v="0"/>
    <s v="unarmed or undetermined or null"/>
    <s v="No Gun"/>
    <x v="3"/>
  </r>
  <r>
    <n v="188"/>
    <n v="283"/>
    <s v="Fred  Liggett"/>
    <d v="2015-03-13T00:00:00"/>
    <s v="shot"/>
    <s v="gun"/>
    <n v="59"/>
    <s v="M"/>
    <s v="W"/>
    <s v="Kansas City"/>
    <s v="MO"/>
    <b v="0"/>
    <s v="attack"/>
    <s v="Not fleeing"/>
    <b v="0"/>
    <s v="armed"/>
    <s v="Gun"/>
    <x v="0"/>
  </r>
  <r>
    <n v="189"/>
    <n v="289"/>
    <s v="Andrew Driver"/>
    <d v="2015-03-13T00:00:00"/>
    <s v="shot"/>
    <s v="knife"/>
    <n v="36"/>
    <s v="M"/>
    <s v="W"/>
    <s v="Fontana"/>
    <s v="CA"/>
    <b v="0"/>
    <s v="attack"/>
    <s v="Not fleeing"/>
    <b v="0"/>
    <s v="armed"/>
    <s v="No Gun"/>
    <x v="3"/>
  </r>
  <r>
    <n v="190"/>
    <n v="351"/>
    <s v="Antonio Perez"/>
    <d v="2015-03-13T00:00:00"/>
    <s v="shot"/>
    <s v="unarmed"/>
    <n v="32"/>
    <s v="M"/>
    <s v="H"/>
    <s v="Walnut Creek"/>
    <s v="CA"/>
    <b v="0"/>
    <s v="other"/>
    <s v="Foot"/>
    <b v="0"/>
    <s v="unarmed or undetermined or null"/>
    <s v="No Gun"/>
    <x v="3"/>
  </r>
  <r>
    <n v="191"/>
    <n v="207"/>
    <s v="James Richard Jimenez"/>
    <d v="2015-03-13T00:00:00"/>
    <s v="shot"/>
    <s v="gun"/>
    <n v="41"/>
    <s v="M"/>
    <s v="H"/>
    <s v="Napa"/>
    <s v="CA"/>
    <b v="0"/>
    <s v="other"/>
    <s v="Other"/>
    <b v="0"/>
    <s v="armed"/>
    <s v="Gun"/>
    <x v="1"/>
  </r>
  <r>
    <n v="192"/>
    <n v="287"/>
    <s v="Richard Castilleja"/>
    <d v="2015-03-14T00:00:00"/>
    <s v="shot"/>
    <s v="gun"/>
    <n v="29"/>
    <s v="M"/>
    <s v="H"/>
    <s v="San Antonio"/>
    <s v="TX"/>
    <b v="1"/>
    <s v="attack"/>
    <s v="Not fleeing"/>
    <b v="0"/>
    <s v="armed"/>
    <s v="Gun"/>
    <x v="2"/>
  </r>
  <r>
    <n v="193"/>
    <n v="208"/>
    <s v="Clifton Reintzel"/>
    <d v="2015-03-14T00:00:00"/>
    <s v="shot"/>
    <s v="knife"/>
    <n v="53"/>
    <s v="M"/>
    <s v="W"/>
    <s v="Follansbee"/>
    <s v="WV"/>
    <b v="0"/>
    <s v="other"/>
    <s v="Not fleeing"/>
    <b v="0"/>
    <s v="armed"/>
    <s v="No Gun"/>
    <x v="0"/>
  </r>
  <r>
    <n v="194"/>
    <n v="209"/>
    <s v="Aaron Siler"/>
    <d v="2015-03-14T00:00:00"/>
    <s v="shot"/>
    <s v="gun"/>
    <n v="26"/>
    <s v="M"/>
    <s v="W"/>
    <s v="Kenosha"/>
    <s v="WI"/>
    <b v="0"/>
    <s v="attack"/>
    <s v="Car"/>
    <b v="0"/>
    <s v="armed"/>
    <s v="Gun"/>
    <x v="2"/>
  </r>
  <r>
    <n v="195"/>
    <n v="210"/>
    <s v="Troy Ray Boyd"/>
    <d v="2015-03-15T00:00:00"/>
    <s v="shot"/>
    <s v="machete"/>
    <n v="27"/>
    <s v="M"/>
    <s v="W"/>
    <s v="Ruth"/>
    <s v="MS"/>
    <b v="0"/>
    <s v="other"/>
    <s v="Not fleeing"/>
    <b v="0"/>
    <s v="armed"/>
    <s v="No Gun"/>
    <x v="2"/>
  </r>
  <r>
    <n v="196"/>
    <n v="212"/>
    <s v="Justin Tolkinen"/>
    <d v="2015-03-16T00:00:00"/>
    <s v="shot"/>
    <s v="gun"/>
    <n v="28"/>
    <s v="M"/>
    <s v="W"/>
    <s v="St. Paul"/>
    <s v="MN"/>
    <b v="1"/>
    <s v="attack"/>
    <s v="Not fleeing"/>
    <b v="0"/>
    <s v="armed"/>
    <s v="Gun"/>
    <x v="2"/>
  </r>
  <r>
    <n v="197"/>
    <n v="213"/>
    <s v="William Dean Poole"/>
    <d v="2015-03-16T00:00:00"/>
    <s v="shot"/>
    <s v="gun"/>
    <n v="52"/>
    <s v="M"/>
    <s v="W"/>
    <s v="Gastonia"/>
    <s v="NC"/>
    <b v="1"/>
    <s v="attack"/>
    <s v="Not fleeing"/>
    <b v="0"/>
    <s v="armed"/>
    <s v="Gun"/>
    <x v="0"/>
  </r>
  <r>
    <n v="198"/>
    <n v="290"/>
    <s v="Eugene Smith"/>
    <d v="2015-03-17T00:00:00"/>
    <s v="shot"/>
    <s v="gun"/>
    <n v="20"/>
    <s v="M"/>
    <s v="W"/>
    <s v="Onalaska"/>
    <s v="TX"/>
    <b v="1"/>
    <s v="attack"/>
    <s v="Not fleeing"/>
    <b v="0"/>
    <s v="armed"/>
    <s v="Gun"/>
    <x v="2"/>
  </r>
  <r>
    <n v="199"/>
    <n v="292"/>
    <s v="Roberto Leon"/>
    <d v="2015-03-17T00:00:00"/>
    <s v="shot"/>
    <s v="unarmed"/>
    <n v="22"/>
    <s v="M"/>
    <s v="H"/>
    <s v="Sacramento"/>
    <s v="CA"/>
    <b v="0"/>
    <s v="undetermined"/>
    <s v="Car"/>
    <b v="0"/>
    <s v="unarmed or undetermined or null"/>
    <s v="No Gun"/>
    <x v="2"/>
  </r>
  <r>
    <n v="200"/>
    <n v="216"/>
    <s v="Andrew Charles Shipley"/>
    <d v="2015-03-17T00:00:00"/>
    <s v="shot"/>
    <s v="gun"/>
    <n v="49"/>
    <s v="M"/>
    <s v="W"/>
    <s v="Medford"/>
    <s v="OR"/>
    <b v="1"/>
    <s v="attack"/>
    <s v="Not fleeing"/>
    <b v="0"/>
    <s v="armed"/>
    <s v="Gun"/>
    <x v="1"/>
  </r>
  <r>
    <n v="201"/>
    <n v="217"/>
    <s v="Declan Owen"/>
    <d v="2015-03-17T00:00:00"/>
    <s v="shot"/>
    <s v="gun"/>
    <n v="24"/>
    <s v="M"/>
    <s v="W"/>
    <s v="Dublin"/>
    <s v="NC"/>
    <b v="0"/>
    <s v="attack"/>
    <s v="Foot"/>
    <b v="0"/>
    <s v="armed"/>
    <s v="Gun"/>
    <x v="2"/>
  </r>
  <r>
    <n v="202"/>
    <n v="221"/>
    <s v="Alice Brown"/>
    <d v="2015-03-17T00:00:00"/>
    <s v="shot"/>
    <m/>
    <n v="24"/>
    <s v="F"/>
    <s v="W"/>
    <s v="San Francisco"/>
    <s v="CA"/>
    <b v="1"/>
    <s v="other"/>
    <s v="Not fleeing"/>
    <b v="0"/>
    <s v="unarmed or undetermined or null"/>
    <s v="No Gun"/>
    <x v="2"/>
  </r>
  <r>
    <n v="203"/>
    <n v="294"/>
    <s v="Jeff Alexander"/>
    <d v="2015-03-18T00:00:00"/>
    <s v="shot"/>
    <s v="knife"/>
    <n v="47"/>
    <s v="M"/>
    <s v="W"/>
    <s v="Bakersfield"/>
    <s v="CA"/>
    <b v="0"/>
    <s v="other"/>
    <s v="Not fleeing"/>
    <b v="0"/>
    <s v="armed"/>
    <s v="No Gun"/>
    <x v="1"/>
  </r>
  <r>
    <n v="204"/>
    <n v="225"/>
    <s v="Kaylene Stone"/>
    <d v="2015-03-18T00:00:00"/>
    <s v="shot"/>
    <s v="gun"/>
    <n v="49"/>
    <s v="F"/>
    <s v="W"/>
    <s v="Glendale"/>
    <s v="AZ"/>
    <b v="0"/>
    <s v="attack"/>
    <s v="Not fleeing"/>
    <b v="0"/>
    <s v="armed"/>
    <s v="Gun"/>
    <x v="1"/>
  </r>
  <r>
    <n v="205"/>
    <n v="226"/>
    <s v="Garland Lee Wingo"/>
    <d v="2015-03-18T00:00:00"/>
    <s v="shot"/>
    <s v="gun"/>
    <n v="64"/>
    <s v="M"/>
    <s v="W"/>
    <s v="Tallahassee"/>
    <s v="FL"/>
    <b v="0"/>
    <s v="attack"/>
    <s v="Not fleeing"/>
    <b v="0"/>
    <s v="armed"/>
    <s v="Gun"/>
    <x v="6"/>
  </r>
  <r>
    <n v="206"/>
    <n v="265"/>
    <s v="Kendre Alston"/>
    <d v="2015-03-19T00:00:00"/>
    <s v="shot"/>
    <s v="gun"/>
    <n v="16"/>
    <s v="M"/>
    <s v="B"/>
    <s v="Jacksonville"/>
    <s v="FL"/>
    <b v="0"/>
    <s v="attack"/>
    <s v="Car"/>
    <b v="0"/>
    <s v="armed"/>
    <s v="Gun"/>
    <x v="4"/>
  </r>
  <r>
    <n v="207"/>
    <n v="295"/>
    <s v="Jamison  Childress"/>
    <d v="2015-03-19T00:00:00"/>
    <s v="shot"/>
    <s v="unarmed"/>
    <n v="20"/>
    <s v="M"/>
    <s v="W"/>
    <s v="Sumas"/>
    <s v="WA"/>
    <b v="1"/>
    <s v="attack"/>
    <s v="Not fleeing"/>
    <b v="0"/>
    <s v="unarmed or undetermined or null"/>
    <s v="No Gun"/>
    <x v="2"/>
  </r>
  <r>
    <n v="208"/>
    <n v="306"/>
    <s v="Robert Burdge"/>
    <d v="2015-03-19T00:00:00"/>
    <s v="shot"/>
    <s v="gun"/>
    <n v="36"/>
    <s v="M"/>
    <s v="W"/>
    <s v="Bakersfield"/>
    <s v="CA"/>
    <b v="0"/>
    <s v="attack"/>
    <s v="Not fleeing"/>
    <b v="0"/>
    <s v="armed"/>
    <s v="Gun"/>
    <x v="3"/>
  </r>
  <r>
    <n v="209"/>
    <n v="228"/>
    <s v="Shane Watkins"/>
    <d v="2015-03-19T00:00:00"/>
    <s v="shot"/>
    <s v="box cutter"/>
    <n v="39"/>
    <s v="M"/>
    <s v="W"/>
    <s v="Lawrence County"/>
    <s v="AL"/>
    <b v="1"/>
    <s v="other"/>
    <s v="Not fleeing"/>
    <b v="1"/>
    <s v="armed"/>
    <s v="No Gun"/>
    <x v="3"/>
  </r>
  <r>
    <n v="210"/>
    <n v="229"/>
    <s v="Brandon Jones"/>
    <d v="2015-03-19T00:00:00"/>
    <s v="shot"/>
    <s v="unarmed"/>
    <n v="18"/>
    <s v="M"/>
    <s v="B"/>
    <s v="Cleveland"/>
    <s v="OH"/>
    <b v="0"/>
    <s v="attack"/>
    <s v="Not fleeing"/>
    <b v="0"/>
    <s v="unarmed or undetermined or null"/>
    <s v="No Gun"/>
    <x v="4"/>
  </r>
  <r>
    <n v="211"/>
    <n v="230"/>
    <s v="Brandon Rapp"/>
    <d v="2015-03-19T00:00:00"/>
    <s v="shot"/>
    <s v="gun"/>
    <n v="31"/>
    <s v="M"/>
    <s v="W"/>
    <s v="Middleton"/>
    <s v="ID"/>
    <b v="0"/>
    <s v="attack"/>
    <s v="Not fleeing"/>
    <b v="1"/>
    <s v="armed"/>
    <s v="Gun"/>
    <x v="3"/>
  </r>
  <r>
    <n v="212"/>
    <n v="531"/>
    <s v="Justin Fowler"/>
    <d v="2015-03-20T00:00:00"/>
    <s v="shot"/>
    <s v="gun"/>
    <n v="24"/>
    <s v="M"/>
    <s v="N"/>
    <s v="Red Valley"/>
    <s v="AZ"/>
    <b v="0"/>
    <s v="attack"/>
    <s v="Car"/>
    <b v="0"/>
    <s v="armed"/>
    <s v="Gun"/>
    <x v="2"/>
  </r>
  <r>
    <n v="213"/>
    <n v="308"/>
    <s v="Richard White"/>
    <d v="2015-03-20T00:00:00"/>
    <s v="shot"/>
    <s v="machete"/>
    <n v="63"/>
    <s v="M"/>
    <s v="B"/>
    <s v="New Orleans"/>
    <s v="LA"/>
    <b v="1"/>
    <s v="attack"/>
    <s v="Not fleeing"/>
    <b v="0"/>
    <s v="armed"/>
    <s v="No Gun"/>
    <x v="6"/>
  </r>
  <r>
    <n v="214"/>
    <n v="310"/>
    <s v="Tyrel Vick"/>
    <d v="2015-03-20T00:00:00"/>
    <s v="shot"/>
    <s v="gun"/>
    <n v="34"/>
    <s v="M"/>
    <s v="W"/>
    <s v="Coal County"/>
    <s v="OK"/>
    <b v="0"/>
    <s v="attack"/>
    <s v="Not fleeing"/>
    <b v="0"/>
    <s v="armed"/>
    <s v="Gun"/>
    <x v="3"/>
  </r>
  <r>
    <n v="215"/>
    <n v="309"/>
    <s v="James Ellis"/>
    <d v="2015-03-21T00:00:00"/>
    <s v="shot"/>
    <s v="gun"/>
    <n v="44"/>
    <s v="M"/>
    <s v="W"/>
    <s v="Clarendon"/>
    <s v="NY"/>
    <b v="0"/>
    <s v="attack"/>
    <s v="Car"/>
    <b v="0"/>
    <s v="armed"/>
    <s v="Gun"/>
    <x v="1"/>
  </r>
  <r>
    <n v="216"/>
    <n v="311"/>
    <s v="Gary Page"/>
    <d v="2015-03-21T00:00:00"/>
    <s v="shot"/>
    <s v="gun"/>
    <n v="60"/>
    <s v="M"/>
    <s v="W"/>
    <s v="Harmony"/>
    <s v="IN"/>
    <b v="1"/>
    <s v="attack"/>
    <s v="Not fleeing"/>
    <b v="0"/>
    <s v="armed"/>
    <s v="Gun"/>
    <x v="6"/>
  </r>
  <r>
    <n v="217"/>
    <n v="312"/>
    <s v="Jason Smith"/>
    <d v="2015-03-21T00:00:00"/>
    <s v="shot"/>
    <s v="gun"/>
    <n v="42"/>
    <s v="M"/>
    <s v="W"/>
    <s v="Columbus"/>
    <s v="OH"/>
    <b v="0"/>
    <s v="attack"/>
    <s v="Not fleeing"/>
    <b v="0"/>
    <s v="armed"/>
    <s v="Gun"/>
    <x v="1"/>
  </r>
  <r>
    <n v="218"/>
    <n v="235"/>
    <s v="Enoch Gaver"/>
    <d v="2015-03-21T00:00:00"/>
    <s v="shot"/>
    <s v="gun"/>
    <n v="21"/>
    <s v="M"/>
    <s v="W"/>
    <s v="Cottonwood"/>
    <s v="AZ"/>
    <b v="0"/>
    <s v="attack"/>
    <s v="Not fleeing"/>
    <b v="0"/>
    <s v="armed"/>
    <s v="Gun"/>
    <x v="2"/>
  </r>
  <r>
    <n v="219"/>
    <n v="231"/>
    <s v="Phillip Conley"/>
    <d v="2015-03-22T00:00:00"/>
    <s v="shot"/>
    <s v="knife"/>
    <n v="37"/>
    <s v="M"/>
    <s v="W"/>
    <s v="Vallejo"/>
    <s v="CA"/>
    <b v="1"/>
    <s v="other"/>
    <s v="Not fleeing"/>
    <b v="0"/>
    <s v="armed"/>
    <s v="No Gun"/>
    <x v="3"/>
  </r>
  <r>
    <n v="220"/>
    <n v="233"/>
    <s v="Christopher Ryan Healy"/>
    <d v="2015-03-22T00:00:00"/>
    <s v="shot and Tasered"/>
    <s v="knife"/>
    <n v="36"/>
    <s v="M"/>
    <s v="W"/>
    <s v="Portland"/>
    <s v="OR"/>
    <b v="1"/>
    <s v="other"/>
    <s v="Foot"/>
    <b v="0"/>
    <s v="armed"/>
    <s v="No Gun"/>
    <x v="3"/>
  </r>
  <r>
    <n v="221"/>
    <n v="234"/>
    <s v="Denzel Brown"/>
    <d v="2015-03-22T00:00:00"/>
    <s v="shot and Tasered"/>
    <s v="undetermined"/>
    <n v="21"/>
    <s v="M"/>
    <s v="B"/>
    <s v="Islip"/>
    <s v="NY"/>
    <b v="0"/>
    <s v="attack"/>
    <s v="Car"/>
    <b v="0"/>
    <s v="unarmed or undetermined or null"/>
    <s v="No Gun"/>
    <x v="2"/>
  </r>
  <r>
    <n v="222"/>
    <n v="237"/>
    <s v="Devin Gates"/>
    <d v="2015-03-23T00:00:00"/>
    <s v="shot"/>
    <s v="gun"/>
    <n v="24"/>
    <s v="M"/>
    <s v="B"/>
    <s v="Santa Clara"/>
    <s v="CA"/>
    <b v="0"/>
    <s v="attack"/>
    <s v="Not fleeing"/>
    <b v="0"/>
    <s v="armed"/>
    <s v="Gun"/>
    <x v="2"/>
  </r>
  <r>
    <n v="223"/>
    <n v="313"/>
    <s v="Stephen Snyder"/>
    <d v="2015-03-24T00:00:00"/>
    <s v="shot"/>
    <s v="gun"/>
    <n v="38"/>
    <s v="M"/>
    <s v="W"/>
    <s v="Fond du Lac"/>
    <s v="WI"/>
    <b v="0"/>
    <s v="attack"/>
    <s v="Not fleeing"/>
    <b v="0"/>
    <s v="armed"/>
    <s v="Gun"/>
    <x v="3"/>
  </r>
  <r>
    <n v="224"/>
    <n v="238"/>
    <s v="Walter J. Brown III"/>
    <d v="2015-03-24T00:00:00"/>
    <s v="shot"/>
    <s v="gun"/>
    <n v="29"/>
    <s v="M"/>
    <s v="B"/>
    <s v="Portsmouth"/>
    <s v="VA"/>
    <b v="1"/>
    <s v="attack"/>
    <s v="Car"/>
    <b v="0"/>
    <s v="armed"/>
    <s v="Gun"/>
    <x v="2"/>
  </r>
  <r>
    <n v="225"/>
    <n v="247"/>
    <s v="Scott Dunham"/>
    <d v="2015-03-24T00:00:00"/>
    <s v="shot"/>
    <s v="gun"/>
    <n v="57"/>
    <s v="M"/>
    <s v="W"/>
    <s v="San Jose"/>
    <s v="CA"/>
    <b v="1"/>
    <s v="attack"/>
    <s v="Not fleeing"/>
    <b v="0"/>
    <s v="armed"/>
    <s v="Gun"/>
    <x v="0"/>
  </r>
  <r>
    <n v="226"/>
    <n v="239"/>
    <s v="Nicholas Thomas"/>
    <d v="2015-03-25T00:00:00"/>
    <s v="shot"/>
    <s v="undetermined"/>
    <n v="23"/>
    <s v="M"/>
    <s v="B"/>
    <s v="Smyrna"/>
    <s v="GA"/>
    <b v="0"/>
    <s v="other"/>
    <s v="Car"/>
    <b v="1"/>
    <s v="unarmed or undetermined or null"/>
    <s v="No Gun"/>
    <x v="2"/>
  </r>
  <r>
    <n v="227"/>
    <n v="240"/>
    <s v="Jeremy Lorenza Kelly"/>
    <d v="2015-03-25T00:00:00"/>
    <s v="shot"/>
    <s v="gun"/>
    <n v="27"/>
    <s v="M"/>
    <s v="B"/>
    <s v="Johnsonville"/>
    <s v="SC"/>
    <b v="0"/>
    <s v="attack"/>
    <s v="Foot"/>
    <b v="0"/>
    <s v="armed"/>
    <s v="Gun"/>
    <x v="2"/>
  </r>
  <r>
    <n v="228"/>
    <n v="241"/>
    <s v="Victor Terrazas"/>
    <d v="2015-03-25T00:00:00"/>
    <s v="shot"/>
    <s v="gun"/>
    <n v="28"/>
    <s v="M"/>
    <s v="H"/>
    <s v="South Los Angeles"/>
    <s v="CA"/>
    <b v="0"/>
    <s v="attack"/>
    <s v="Foot"/>
    <b v="0"/>
    <s v="armed"/>
    <s v="Gun"/>
    <x v="2"/>
  </r>
  <r>
    <n v="229"/>
    <n v="242"/>
    <s v="Joseph Tassinari"/>
    <d v="2015-03-25T00:00:00"/>
    <s v="shot and Tasered"/>
    <s v="gun"/>
    <n v="63"/>
    <s v="M"/>
    <s v="W"/>
    <s v="Glendale"/>
    <s v="AZ"/>
    <b v="1"/>
    <s v="other"/>
    <s v="Not fleeing"/>
    <b v="0"/>
    <s v="armed"/>
    <s v="Gun"/>
    <x v="6"/>
  </r>
  <r>
    <n v="230"/>
    <n v="246"/>
    <s v="Deanne Choate"/>
    <d v="2015-03-26T00:00:00"/>
    <s v="shot"/>
    <s v="gun"/>
    <n v="53"/>
    <s v="F"/>
    <s v="W"/>
    <s v="Gardner"/>
    <s v="KS"/>
    <b v="0"/>
    <s v="attack"/>
    <s v="Not fleeing"/>
    <b v="0"/>
    <s v="armed"/>
    <s v="Gun"/>
    <x v="0"/>
  </r>
  <r>
    <n v="231"/>
    <n v="250"/>
    <s v="Adrian Solis"/>
    <d v="2015-03-26T00:00:00"/>
    <s v="shot"/>
    <s v="knife"/>
    <n v="35"/>
    <s v="M"/>
    <s v="H"/>
    <s v="Wilmington"/>
    <s v="CA"/>
    <b v="1"/>
    <s v="other"/>
    <s v="Not fleeing"/>
    <b v="0"/>
    <s v="armed"/>
    <s v="No Gun"/>
    <x v="3"/>
  </r>
  <r>
    <n v="232"/>
    <n v="256"/>
    <s v="Gary Kendrick"/>
    <d v="2015-03-27T00:00:00"/>
    <s v="shot"/>
    <s v="gun"/>
    <n v="56"/>
    <s v="M"/>
    <s v="W"/>
    <s v="Encinitas"/>
    <s v="CA"/>
    <b v="1"/>
    <s v="attack"/>
    <s v="Not fleeing"/>
    <b v="0"/>
    <s v="armed"/>
    <s v="Gun"/>
    <x v="0"/>
  </r>
  <r>
    <n v="233"/>
    <n v="257"/>
    <s v="Jamalis Hall"/>
    <d v="2015-03-27T00:00:00"/>
    <s v="shot"/>
    <s v="knife"/>
    <n v="39"/>
    <s v="M"/>
    <s v="B"/>
    <s v="Fort Pierce"/>
    <s v="FL"/>
    <b v="0"/>
    <s v="other"/>
    <s v="Not fleeing"/>
    <b v="0"/>
    <s v="armed"/>
    <s v="No Gun"/>
    <x v="3"/>
  </r>
  <r>
    <n v="234"/>
    <n v="258"/>
    <s v="Adrian Hernandez"/>
    <d v="2015-03-27T00:00:00"/>
    <s v="shot"/>
    <s v="toy weapon"/>
    <n v="23"/>
    <s v="M"/>
    <s v="H"/>
    <s v="Bakersfield"/>
    <s v="CA"/>
    <b v="0"/>
    <s v="attack"/>
    <s v="Car"/>
    <b v="0"/>
    <s v="armed"/>
    <s v="No Gun"/>
    <x v="2"/>
  </r>
  <r>
    <n v="235"/>
    <n v="316"/>
    <s v="Neil Seifert"/>
    <d v="2015-03-27T00:00:00"/>
    <s v="shot"/>
    <s v="gun"/>
    <n v="40"/>
    <s v="M"/>
    <s v="W"/>
    <s v="Webster"/>
    <s v="MA"/>
    <b v="0"/>
    <s v="attack"/>
    <s v="Foot"/>
    <b v="0"/>
    <s v="armed"/>
    <s v="Gun"/>
    <x v="1"/>
  </r>
  <r>
    <n v="236"/>
    <n v="245"/>
    <s v="Megan Hockaday"/>
    <d v="2015-03-27T00:00:00"/>
    <s v="shot"/>
    <s v="knife"/>
    <n v="26"/>
    <s v="F"/>
    <s v="B"/>
    <s v="Oxnard"/>
    <s v="CA"/>
    <b v="0"/>
    <s v="other"/>
    <s v="Not fleeing"/>
    <b v="0"/>
    <s v="armed"/>
    <s v="No Gun"/>
    <x v="2"/>
  </r>
  <r>
    <n v="237"/>
    <n v="251"/>
    <s v="Harvey Oates"/>
    <d v="2015-03-27T00:00:00"/>
    <s v="shot"/>
    <s v="gun"/>
    <n v="42"/>
    <s v="M"/>
    <s v="W"/>
    <s v="Fort Ashby"/>
    <s v="WV"/>
    <b v="0"/>
    <s v="attack"/>
    <s v="Car"/>
    <b v="0"/>
    <s v="armed"/>
    <s v="Gun"/>
    <x v="1"/>
  </r>
  <r>
    <n v="238"/>
    <n v="254"/>
    <s v="Angelo West"/>
    <d v="2015-03-27T00:00:00"/>
    <s v="shot"/>
    <s v="gun"/>
    <n v="41"/>
    <s v="M"/>
    <s v="B"/>
    <s v="Boston"/>
    <s v="MA"/>
    <b v="0"/>
    <s v="attack"/>
    <s v="Not fleeing"/>
    <b v="0"/>
    <s v="armed"/>
    <s v="Gun"/>
    <x v="1"/>
  </r>
  <r>
    <n v="239"/>
    <n v="264"/>
    <s v="Robert Rooker"/>
    <d v="2015-03-29T00:00:00"/>
    <s v="shot"/>
    <m/>
    <n v="26"/>
    <s v="M"/>
    <s v="W"/>
    <s v="Jasper"/>
    <s v="OH"/>
    <b v="0"/>
    <s v="attack"/>
    <s v="Car"/>
    <b v="0"/>
    <s v="unarmed or undetermined or null"/>
    <s v="No Gun"/>
    <x v="2"/>
  </r>
  <r>
    <n v="240"/>
    <n v="252"/>
    <s v="Byron Herbert"/>
    <d v="2015-03-29T00:00:00"/>
    <s v="shot"/>
    <s v="gun"/>
    <n v="29"/>
    <s v="M"/>
    <s v="B"/>
    <s v="Elizabethtown"/>
    <s v="KY"/>
    <b v="0"/>
    <s v="attack"/>
    <s v="Not fleeing"/>
    <b v="0"/>
    <s v="armed"/>
    <s v="Gun"/>
    <x v="2"/>
  </r>
  <r>
    <n v="241"/>
    <n v="262"/>
    <s v="Brian Babb"/>
    <d v="2015-03-30T00:00:00"/>
    <s v="shot"/>
    <s v="gun"/>
    <n v="49"/>
    <s v="M"/>
    <s v="W"/>
    <s v="Eugene"/>
    <s v="OR"/>
    <b v="1"/>
    <s v="attack"/>
    <s v="Not fleeing"/>
    <b v="0"/>
    <s v="armed"/>
    <s v="Gun"/>
    <x v="1"/>
  </r>
  <r>
    <n v="242"/>
    <n v="244"/>
    <s v="John Marcell Allen"/>
    <d v="2015-03-30T00:00:00"/>
    <s v="shot"/>
    <s v="gun"/>
    <n v="54"/>
    <s v="M"/>
    <m/>
    <s v="Boulder City"/>
    <s v="NV"/>
    <b v="0"/>
    <s v="attack"/>
    <s v="Not fleeing"/>
    <b v="0"/>
    <s v="armed"/>
    <s v="Gun"/>
    <x v="0"/>
  </r>
  <r>
    <n v="243"/>
    <n v="259"/>
    <s v="Jeremy Anderson"/>
    <d v="2015-03-31T00:00:00"/>
    <s v="shot"/>
    <s v="gun"/>
    <n v="36"/>
    <s v="M"/>
    <s v="W"/>
    <s v="Carollwood"/>
    <s v="FL"/>
    <b v="0"/>
    <s v="attack"/>
    <s v="Not fleeing"/>
    <b v="0"/>
    <s v="armed"/>
    <s v="Gun"/>
    <x v="3"/>
  </r>
  <r>
    <n v="244"/>
    <n v="261"/>
    <s v="Benjamin Quezada"/>
    <d v="2015-03-31T00:00:00"/>
    <s v="shot"/>
    <s v="toy weapon"/>
    <n v="21"/>
    <s v="M"/>
    <s v="H"/>
    <s v="Baytown"/>
    <s v="TX"/>
    <b v="0"/>
    <s v="attack"/>
    <s v="Not fleeing"/>
    <b v="0"/>
    <s v="armed"/>
    <s v="No Gun"/>
    <x v="2"/>
  </r>
  <r>
    <n v="245"/>
    <n v="263"/>
    <s v="Mya Hall"/>
    <d v="2015-03-31T00:00:00"/>
    <s v="shot"/>
    <m/>
    <n v="27"/>
    <s v="F"/>
    <s v="B"/>
    <s v="Fort Meade"/>
    <s v="MD"/>
    <b v="0"/>
    <s v="other"/>
    <s v="Car"/>
    <b v="0"/>
    <s v="unarmed or undetermined or null"/>
    <s v="No Gun"/>
    <x v="2"/>
  </r>
  <r>
    <n v="246"/>
    <n v="267"/>
    <s v="Robert Washington"/>
    <d v="2015-04-01T00:00:00"/>
    <s v="shot"/>
    <s v="gun"/>
    <n v="37"/>
    <s v="M"/>
    <s v="B"/>
    <s v="Hawthorne"/>
    <s v="CA"/>
    <b v="0"/>
    <s v="attack"/>
    <s v="Not fleeing"/>
    <b v="0"/>
    <s v="armed"/>
    <s v="Gun"/>
    <x v="3"/>
  </r>
  <r>
    <n v="247"/>
    <n v="533"/>
    <s v="Shawn Clyde"/>
    <d v="2015-04-01T00:00:00"/>
    <s v="shot"/>
    <s v="knife"/>
    <n v="36"/>
    <s v="M"/>
    <s v="W"/>
    <s v="Hamilton"/>
    <s v="NJ"/>
    <b v="0"/>
    <s v="attack"/>
    <s v="Not fleeing"/>
    <b v="0"/>
    <s v="armed"/>
    <s v="No Gun"/>
    <x v="3"/>
  </r>
  <r>
    <n v="248"/>
    <n v="286"/>
    <s v="Darrin Langford"/>
    <d v="2015-04-02T00:00:00"/>
    <s v="shot"/>
    <s v="gun"/>
    <n v="32"/>
    <s v="M"/>
    <s v="B"/>
    <s v="Rock Island"/>
    <s v="IL"/>
    <b v="0"/>
    <s v="attack"/>
    <s v="Foot"/>
    <b v="0"/>
    <s v="armed"/>
    <s v="Gun"/>
    <x v="3"/>
  </r>
  <r>
    <n v="249"/>
    <n v="288"/>
    <s v="Donald Hicks"/>
    <d v="2015-04-02T00:00:00"/>
    <s v="shot and Tasered"/>
    <s v="gun"/>
    <n v="63"/>
    <s v="M"/>
    <s v="W"/>
    <s v="Metropolis"/>
    <s v="IL"/>
    <b v="1"/>
    <s v="attack"/>
    <s v="Not fleeing"/>
    <b v="0"/>
    <s v="armed"/>
    <s v="Gun"/>
    <x v="6"/>
  </r>
  <r>
    <n v="250"/>
    <n v="291"/>
    <s v="Eric Harris"/>
    <d v="2015-04-02T00:00:00"/>
    <s v="shot"/>
    <s v="unarmed"/>
    <n v="44"/>
    <s v="M"/>
    <s v="B"/>
    <s v="Tulsa"/>
    <s v="OK"/>
    <b v="0"/>
    <s v="other"/>
    <s v="Not fleeing"/>
    <b v="0"/>
    <s v="unarmed or undetermined or null"/>
    <s v="No Gun"/>
    <x v="1"/>
  </r>
  <r>
    <n v="251"/>
    <n v="303"/>
    <s v="Aaron Rutledge"/>
    <d v="2015-04-02T00:00:00"/>
    <s v="shot"/>
    <s v="gun"/>
    <n v="27"/>
    <s v="M"/>
    <s v="W"/>
    <s v="Pineville"/>
    <s v="LA"/>
    <b v="1"/>
    <s v="attack"/>
    <s v="Not fleeing"/>
    <b v="0"/>
    <s v="armed"/>
    <s v="Gun"/>
    <x v="2"/>
  </r>
  <r>
    <n v="252"/>
    <n v="299"/>
    <s v="Christopher Prevatt"/>
    <d v="2015-04-03T00:00:00"/>
    <s v="shot"/>
    <s v="knife"/>
    <n v="38"/>
    <s v="M"/>
    <s v="W"/>
    <s v="Winchester"/>
    <s v="VA"/>
    <b v="0"/>
    <s v="other"/>
    <s v="Not fleeing"/>
    <b v="1"/>
    <s v="armed"/>
    <s v="No Gun"/>
    <x v="3"/>
  </r>
  <r>
    <n v="253"/>
    <n v="296"/>
    <s v="Justus Howell"/>
    <d v="2015-04-04T00:00:00"/>
    <s v="shot"/>
    <s v="gun"/>
    <n v="17"/>
    <s v="M"/>
    <s v="B"/>
    <s v="Zion"/>
    <s v="IL"/>
    <b v="0"/>
    <s v="attack"/>
    <s v="Foot"/>
    <b v="0"/>
    <s v="armed"/>
    <s v="Gun"/>
    <x v="4"/>
  </r>
  <r>
    <n v="254"/>
    <n v="297"/>
    <s v="Walter Scott"/>
    <d v="2015-04-04T00:00:00"/>
    <s v="shot and Tasered"/>
    <s v="unarmed"/>
    <n v="50"/>
    <s v="M"/>
    <s v="B"/>
    <s v="North Charleston"/>
    <s v="SC"/>
    <b v="0"/>
    <s v="other"/>
    <s v="Foot"/>
    <b v="0"/>
    <s v="unarmed or undetermined or null"/>
    <s v="No Gun"/>
    <x v="0"/>
  </r>
  <r>
    <n v="255"/>
    <n v="300"/>
    <s v="Paul Anderson"/>
    <d v="2015-04-04T00:00:00"/>
    <s v="shot"/>
    <s v="gun"/>
    <n v="31"/>
    <s v="M"/>
    <s v="B"/>
    <s v="Orange"/>
    <s v="CA"/>
    <b v="0"/>
    <s v="attack"/>
    <s v="Not fleeing"/>
    <b v="1"/>
    <s v="armed"/>
    <s v="Gun"/>
    <x v="3"/>
  </r>
  <r>
    <n v="256"/>
    <n v="302"/>
    <s v="Ethan Noll"/>
    <d v="2015-04-04T00:00:00"/>
    <s v="shot"/>
    <s v="gun"/>
    <n v="34"/>
    <s v="M"/>
    <s v="W"/>
    <s v="Edgewood"/>
    <s v="NM"/>
    <b v="1"/>
    <s v="attack"/>
    <s v="Car"/>
    <b v="0"/>
    <s v="armed"/>
    <s v="Gun"/>
    <x v="3"/>
  </r>
  <r>
    <n v="257"/>
    <n v="301"/>
    <s v="Ken Cockerel"/>
    <d v="2015-04-05T00:00:00"/>
    <s v="shot"/>
    <s v="knife"/>
    <n v="51"/>
    <s v="M"/>
    <s v="W"/>
    <s v="Phoenix"/>
    <s v="AZ"/>
    <b v="1"/>
    <s v="other"/>
    <s v="Not fleeing"/>
    <b v="0"/>
    <s v="armed"/>
    <s v="No Gun"/>
    <x v="0"/>
  </r>
  <r>
    <n v="258"/>
    <n v="304"/>
    <s v="Richard Hanna"/>
    <d v="2015-04-05T00:00:00"/>
    <s v="shot"/>
    <s v="gun"/>
    <n v="56"/>
    <s v="M"/>
    <s v="W"/>
    <s v="Tehachapi"/>
    <s v="CA"/>
    <b v="0"/>
    <s v="attack"/>
    <s v="Not fleeing"/>
    <b v="0"/>
    <s v="armed"/>
    <s v="Gun"/>
    <x v="0"/>
  </r>
  <r>
    <n v="259"/>
    <n v="298"/>
    <s v="Alexander Myers"/>
    <d v="2015-04-06T00:00:00"/>
    <s v="shot"/>
    <s v="gun"/>
    <n v="23"/>
    <s v="M"/>
    <s v="W"/>
    <s v="Indianapolis"/>
    <s v="IN"/>
    <b v="1"/>
    <s v="attack"/>
    <s v="Not fleeing"/>
    <b v="0"/>
    <s v="armed"/>
    <s v="Gun"/>
    <x v="2"/>
  </r>
  <r>
    <n v="260"/>
    <n v="318"/>
    <s v="Desmond Willis"/>
    <d v="2015-04-06T00:00:00"/>
    <s v="shot"/>
    <s v="gun"/>
    <n v="25"/>
    <s v="M"/>
    <s v="B"/>
    <s v="Harvey"/>
    <s v="LA"/>
    <b v="0"/>
    <s v="attack"/>
    <s v="Foot"/>
    <b v="0"/>
    <s v="armed"/>
    <s v="Gun"/>
    <x v="2"/>
  </r>
  <r>
    <n v="261"/>
    <n v="322"/>
    <s v="Tyrell J. Larsen"/>
    <d v="2015-04-06T00:00:00"/>
    <s v="shot"/>
    <s v="gun"/>
    <n v="31"/>
    <s v="M"/>
    <s v="W"/>
    <s v="Jefferson County"/>
    <s v="ID"/>
    <b v="0"/>
    <s v="attack"/>
    <s v="Car"/>
    <b v="0"/>
    <s v="armed"/>
    <s v="Gun"/>
    <x v="3"/>
  </r>
  <r>
    <n v="262"/>
    <n v="319"/>
    <s v="Erick Rose"/>
    <d v="2015-04-07T00:00:00"/>
    <s v="shot"/>
    <s v="gun"/>
    <n v="32"/>
    <s v="M"/>
    <s v="W"/>
    <s v="Pottawatomie County"/>
    <s v="OK"/>
    <b v="0"/>
    <s v="attack"/>
    <s v="Car"/>
    <b v="0"/>
    <s v="armed"/>
    <s v="Gun"/>
    <x v="3"/>
  </r>
  <r>
    <n v="263"/>
    <n v="329"/>
    <s v="Douglas Faith"/>
    <d v="2015-04-08T00:00:00"/>
    <s v="shot"/>
    <s v="gun"/>
    <n v="60"/>
    <s v="M"/>
    <s v="W"/>
    <s v="San Antonio"/>
    <s v="TX"/>
    <b v="0"/>
    <s v="attack"/>
    <s v="Car"/>
    <b v="0"/>
    <s v="armed"/>
    <s v="Gun"/>
    <x v="6"/>
  </r>
  <r>
    <n v="264"/>
    <n v="330"/>
    <s v="Dexter Pernell Bethea"/>
    <d v="2015-04-08T00:00:00"/>
    <s v="shot"/>
    <m/>
    <n v="42"/>
    <s v="M"/>
    <s v="B"/>
    <s v="Valdosta"/>
    <s v="GA"/>
    <b v="0"/>
    <s v="attack"/>
    <s v="Car"/>
    <b v="0"/>
    <s v="unarmed or undetermined or null"/>
    <s v="No Gun"/>
    <x v="1"/>
  </r>
  <r>
    <n v="265"/>
    <n v="331"/>
    <s v="Roberto Rodriguez"/>
    <d v="2015-04-08T00:00:00"/>
    <s v="shot"/>
    <s v="gun"/>
    <n v="39"/>
    <s v="M"/>
    <s v="H"/>
    <s v="Los Angeles"/>
    <s v="CA"/>
    <b v="0"/>
    <s v="attack"/>
    <s v="Foot"/>
    <b v="0"/>
    <s v="armed"/>
    <s v="Gun"/>
    <x v="3"/>
  </r>
  <r>
    <n v="266"/>
    <n v="359"/>
    <s v="Joseph Jeremy Weber"/>
    <d v="2015-04-08T00:00:00"/>
    <s v="shot"/>
    <s v="knife"/>
    <n v="28"/>
    <s v="M"/>
    <s v="A"/>
    <s v="Sunnyvale"/>
    <s v="CA"/>
    <b v="1"/>
    <s v="other"/>
    <s v="Not fleeing"/>
    <b v="0"/>
    <s v="armed"/>
    <s v="No Gun"/>
    <x v="2"/>
  </r>
  <r>
    <n v="267"/>
    <n v="534"/>
    <s v="Mark Smith"/>
    <d v="2015-04-09T00:00:00"/>
    <s v="shot and Tasered"/>
    <m/>
    <n v="54"/>
    <s v="M"/>
    <m/>
    <s v="Kellyville"/>
    <s v="OK"/>
    <b v="0"/>
    <s v="attack"/>
    <s v="Other"/>
    <b v="0"/>
    <s v="unarmed or undetermined or null"/>
    <s v="No Gun"/>
    <x v="0"/>
  </r>
  <r>
    <n v="268"/>
    <n v="332"/>
    <s v="Gordon Kimbrell"/>
    <d v="2015-04-09T00:00:00"/>
    <s v="shot"/>
    <s v="sword"/>
    <n v="22"/>
    <s v="M"/>
    <s v="W"/>
    <s v="Navarre"/>
    <s v="FL"/>
    <b v="0"/>
    <s v="attack"/>
    <s v="Not fleeing"/>
    <b v="0"/>
    <s v="armed"/>
    <s v="No Gun"/>
    <x v="2"/>
  </r>
  <r>
    <n v="269"/>
    <n v="333"/>
    <s v="Don Smith"/>
    <d v="2015-04-09T00:00:00"/>
    <s v="shot"/>
    <s v="gun"/>
    <n v="29"/>
    <s v="M"/>
    <s v="B"/>
    <s v="Monon"/>
    <s v="IN"/>
    <b v="0"/>
    <s v="attack"/>
    <s v="Car"/>
    <b v="0"/>
    <s v="armed"/>
    <s v="Gun"/>
    <x v="2"/>
  </r>
  <r>
    <n v="270"/>
    <n v="340"/>
    <s v="Jess Leipold"/>
    <d v="2015-04-09T00:00:00"/>
    <s v="shot"/>
    <s v="gun"/>
    <n v="31"/>
    <s v="M"/>
    <s v="W"/>
    <s v="Straban Township"/>
    <s v="PA"/>
    <b v="1"/>
    <s v="attack"/>
    <s v="Not fleeing"/>
    <b v="0"/>
    <s v="armed"/>
    <s v="Gun"/>
    <x v="3"/>
  </r>
  <r>
    <n v="271"/>
    <n v="343"/>
    <s v="Phillip Burgess"/>
    <d v="2015-04-09T00:00:00"/>
    <s v="shot"/>
    <s v="gun"/>
    <n v="28"/>
    <s v="M"/>
    <s v="W"/>
    <s v="Boiling Springs"/>
    <s v="SC"/>
    <b v="0"/>
    <s v="attack"/>
    <s v="Not fleeing"/>
    <b v="0"/>
    <s v="armed"/>
    <s v="Gun"/>
    <x v="2"/>
  </r>
  <r>
    <n v="272"/>
    <n v="335"/>
    <s v="Angel Cresencio Corona"/>
    <d v="2015-04-10T00:00:00"/>
    <s v="shot"/>
    <s v="knife"/>
    <n v="21"/>
    <s v="M"/>
    <s v="H"/>
    <s v="Corning"/>
    <s v="CA"/>
    <b v="0"/>
    <s v="attack"/>
    <s v="Not fleeing"/>
    <b v="0"/>
    <s v="armed"/>
    <s v="No Gun"/>
    <x v="2"/>
  </r>
  <r>
    <n v="273"/>
    <n v="377"/>
    <s v="Richard Reed"/>
    <d v="2015-04-10T00:00:00"/>
    <s v="shot"/>
    <s v="gun"/>
    <n v="38"/>
    <s v="M"/>
    <s v="W"/>
    <s v="Topeka"/>
    <s v="KS"/>
    <b v="0"/>
    <s v="attack"/>
    <s v="Car"/>
    <b v="0"/>
    <s v="armed"/>
    <s v="Gun"/>
    <x v="3"/>
  </r>
  <r>
    <n v="274"/>
    <n v="358"/>
    <s v="Donald Allen"/>
    <d v="2015-04-11T00:00:00"/>
    <s v="shot"/>
    <s v="gun"/>
    <n v="66"/>
    <s v="M"/>
    <s v="W"/>
    <s v="Sand Springs"/>
    <s v="OK"/>
    <b v="1"/>
    <s v="attack"/>
    <s v="Not fleeing"/>
    <b v="1"/>
    <s v="armed"/>
    <s v="Gun"/>
    <x v="6"/>
  </r>
  <r>
    <n v="275"/>
    <n v="355"/>
    <s v="Mack Long"/>
    <d v="2015-04-12T00:00:00"/>
    <s v="shot"/>
    <s v="gun"/>
    <n v="36"/>
    <s v="M"/>
    <s v="B"/>
    <s v="Indianapolis"/>
    <s v="IN"/>
    <b v="0"/>
    <s v="attack"/>
    <s v="Foot"/>
    <b v="1"/>
    <s v="armed"/>
    <s v="Gun"/>
    <x v="3"/>
  </r>
  <r>
    <n v="276"/>
    <n v="357"/>
    <s v="Richard Dale Weaver"/>
    <d v="2015-04-12T00:00:00"/>
    <s v="shot"/>
    <s v="machete"/>
    <n v="83"/>
    <s v="M"/>
    <s v="W"/>
    <s v="Oklahoma City"/>
    <s v="OK"/>
    <b v="1"/>
    <s v="other"/>
    <s v="Not fleeing"/>
    <b v="0"/>
    <s v="armed"/>
    <s v="No Gun"/>
    <x v="5"/>
  </r>
  <r>
    <n v="277"/>
    <n v="362"/>
    <s v="Jason Lee Evans"/>
    <d v="2015-04-12T00:00:00"/>
    <s v="shot"/>
    <s v="gun"/>
    <n v="32"/>
    <s v="M"/>
    <s v="W"/>
    <s v="Salemburg"/>
    <s v="NC"/>
    <b v="1"/>
    <s v="attack"/>
    <s v="Car"/>
    <b v="0"/>
    <s v="armed"/>
    <s v="Gun"/>
    <x v="3"/>
  </r>
  <r>
    <n v="278"/>
    <n v="356"/>
    <s v="Isaac Jimenez"/>
    <d v="2015-04-13T00:00:00"/>
    <s v="shot"/>
    <s v="gun"/>
    <n v="27"/>
    <s v="M"/>
    <s v="H"/>
    <s v="Alton"/>
    <s v="IL"/>
    <b v="0"/>
    <s v="attack"/>
    <s v="Not fleeing"/>
    <b v="0"/>
    <s v="armed"/>
    <s v="Gun"/>
    <x v="2"/>
  </r>
  <r>
    <n v="279"/>
    <n v="363"/>
    <s v="Colby Robinson"/>
    <d v="2015-04-14T00:00:00"/>
    <s v="shot"/>
    <s v="undetermined"/>
    <n v="26"/>
    <s v="M"/>
    <s v="B"/>
    <s v="DeSoto"/>
    <s v="TX"/>
    <b v="0"/>
    <s v="undetermined"/>
    <s v="Foot"/>
    <b v="0"/>
    <s v="unarmed or undetermined or null"/>
    <s v="No Gun"/>
    <x v="2"/>
  </r>
  <r>
    <n v="280"/>
    <n v="364"/>
    <s v="Christopher Grant Finley"/>
    <d v="2015-04-14T00:00:00"/>
    <s v="shot"/>
    <s v="machete"/>
    <n v="31"/>
    <s v="M"/>
    <s v="W"/>
    <s v="Jonesboro"/>
    <s v="AR"/>
    <b v="1"/>
    <s v="attack"/>
    <s v="Not fleeing"/>
    <b v="0"/>
    <s v="armed"/>
    <s v="No Gun"/>
    <x v="3"/>
  </r>
  <r>
    <n v="281"/>
    <n v="365"/>
    <s v="Tevin Barkley"/>
    <d v="2015-04-15T00:00:00"/>
    <s v="shot"/>
    <s v="gun"/>
    <n v="22"/>
    <s v="M"/>
    <s v="B"/>
    <s v="Miami"/>
    <s v="FL"/>
    <b v="0"/>
    <s v="undetermined"/>
    <s v="Foot"/>
    <b v="0"/>
    <s v="armed"/>
    <s v="Gun"/>
    <x v="2"/>
  </r>
  <r>
    <n v="282"/>
    <n v="366"/>
    <s v="Dante Noble"/>
    <d v="2015-04-15T00:00:00"/>
    <s v="shot"/>
    <s v="knife"/>
    <n v="41"/>
    <s v="M"/>
    <s v="B"/>
    <s v="Spartanburg"/>
    <s v="SC"/>
    <b v="0"/>
    <s v="attack"/>
    <s v="Not fleeing"/>
    <b v="0"/>
    <s v="armed"/>
    <s v="No Gun"/>
    <x v="1"/>
  </r>
  <r>
    <n v="283"/>
    <n v="367"/>
    <s v="Frank Shephard"/>
    <d v="2015-04-15T00:00:00"/>
    <s v="shot"/>
    <s v="unarmed"/>
    <n v="41"/>
    <s v="M"/>
    <s v="B"/>
    <s v="Houston"/>
    <s v="TX"/>
    <b v="0"/>
    <s v="other"/>
    <s v="Car"/>
    <b v="0"/>
    <s v="unarmed or undetermined or null"/>
    <s v="No Gun"/>
    <x v="1"/>
  </r>
  <r>
    <n v="284"/>
    <n v="368"/>
    <s v="Mark W. Adair"/>
    <d v="2015-04-15T00:00:00"/>
    <s v="shot"/>
    <s v="toy weapon"/>
    <n v="51"/>
    <s v="M"/>
    <s v="W"/>
    <s v="Columbia"/>
    <s v="MO"/>
    <b v="0"/>
    <s v="attack"/>
    <s v="Car"/>
    <b v="1"/>
    <s v="armed"/>
    <s v="No Gun"/>
    <x v="0"/>
  </r>
  <r>
    <n v="285"/>
    <n v="369"/>
    <s v="Stanley Watson"/>
    <d v="2015-04-15T00:00:00"/>
    <s v="shot"/>
    <s v="gun"/>
    <n v="72"/>
    <s v="M"/>
    <s v="W"/>
    <s v="CaÃ±on City"/>
    <s v="CO"/>
    <b v="1"/>
    <s v="attack"/>
    <s v="Not fleeing"/>
    <b v="0"/>
    <s v="armed"/>
    <s v="Gun"/>
    <x v="5"/>
  </r>
  <r>
    <n v="286"/>
    <n v="374"/>
    <s v="Ernesto Flores"/>
    <d v="2015-04-15T00:00:00"/>
    <s v="shot"/>
    <s v="toy weapon"/>
    <n v="52"/>
    <s v="M"/>
    <s v="H"/>
    <s v="Montclair"/>
    <s v="CA"/>
    <b v="1"/>
    <s v="attack"/>
    <s v="Not fleeing"/>
    <b v="0"/>
    <s v="armed"/>
    <s v="No Gun"/>
    <x v="0"/>
  </r>
  <r>
    <n v="287"/>
    <n v="373"/>
    <s v="Rodolfo Velazquez"/>
    <d v="2015-04-16T00:00:00"/>
    <s v="shot"/>
    <s v="knife"/>
    <n v="47"/>
    <s v="M"/>
    <s v="H"/>
    <s v="Shafter"/>
    <s v="CA"/>
    <b v="0"/>
    <s v="other"/>
    <s v="Not fleeing"/>
    <b v="0"/>
    <s v="armed"/>
    <s v="No Gun"/>
    <x v="1"/>
  </r>
  <r>
    <n v="288"/>
    <n v="380"/>
    <s v="Jeffrey Kemp"/>
    <d v="2015-04-17T00:00:00"/>
    <s v="shot"/>
    <s v="gun"/>
    <n v="18"/>
    <s v="M"/>
    <s v="B"/>
    <s v="Chicago"/>
    <s v="IL"/>
    <b v="0"/>
    <s v="attack"/>
    <s v="Foot"/>
    <b v="0"/>
    <s v="armed"/>
    <s v="Gun"/>
    <x v="4"/>
  </r>
  <r>
    <n v="289"/>
    <n v="381"/>
    <s v="Elias Cavazos"/>
    <d v="2015-04-17T00:00:00"/>
    <s v="shot"/>
    <s v="gun"/>
    <n v="29"/>
    <s v="M"/>
    <s v="H"/>
    <s v="Hemet"/>
    <s v="CA"/>
    <b v="0"/>
    <s v="attack"/>
    <s v="Not fleeing"/>
    <b v="0"/>
    <s v="armed"/>
    <s v="Gun"/>
    <x v="2"/>
  </r>
  <r>
    <n v="290"/>
    <n v="382"/>
    <s v="Thaddeus McCarroll"/>
    <d v="2015-04-17T00:00:00"/>
    <s v="shot"/>
    <s v="knife"/>
    <n v="23"/>
    <s v="M"/>
    <s v="B"/>
    <s v="Jennings"/>
    <s v="MO"/>
    <b v="1"/>
    <s v="other"/>
    <s v="Not fleeing"/>
    <b v="1"/>
    <s v="armed"/>
    <s v="No Gun"/>
    <x v="2"/>
  </r>
  <r>
    <n v="291"/>
    <n v="376"/>
    <s v="Erik Tellez"/>
    <d v="2015-04-18T00:00:00"/>
    <s v="shot"/>
    <s v="gun"/>
    <n v="43"/>
    <s v="M"/>
    <s v="H"/>
    <s v="Phoenix"/>
    <s v="AZ"/>
    <b v="1"/>
    <s v="attack"/>
    <s v="Not fleeing"/>
    <b v="0"/>
    <s v="armed"/>
    <s v="Gun"/>
    <x v="1"/>
  </r>
  <r>
    <n v="292"/>
    <n v="379"/>
    <s v="Grover Sapp"/>
    <d v="2015-04-18T00:00:00"/>
    <s v="shot"/>
    <s v="gun"/>
    <n v="45"/>
    <s v="M"/>
    <s v="W"/>
    <s v="Panama City"/>
    <s v="FL"/>
    <b v="0"/>
    <s v="attack"/>
    <s v="Not fleeing"/>
    <b v="0"/>
    <s v="armed"/>
    <s v="Gun"/>
    <x v="1"/>
  </r>
  <r>
    <n v="293"/>
    <n v="378"/>
    <s v="Michael Foster"/>
    <d v="2015-04-19T00:00:00"/>
    <s v="shot"/>
    <s v="gun"/>
    <n v="40"/>
    <s v="M"/>
    <s v="W"/>
    <s v="Wilmore"/>
    <s v="KY"/>
    <b v="1"/>
    <s v="attack"/>
    <s v="Not fleeing"/>
    <b v="0"/>
    <s v="armed"/>
    <s v="Gun"/>
    <x v="1"/>
  </r>
  <r>
    <n v="294"/>
    <n v="383"/>
    <s v="Dana Hlavinka"/>
    <d v="2015-04-19T00:00:00"/>
    <s v="shot"/>
    <s v="knife"/>
    <n v="44"/>
    <s v="M"/>
    <s v="W"/>
    <s v="Sidney"/>
    <s v="NE"/>
    <b v="0"/>
    <s v="attack"/>
    <s v="Not fleeing"/>
    <b v="0"/>
    <s v="armed"/>
    <s v="No Gun"/>
    <x v="1"/>
  </r>
  <r>
    <n v="295"/>
    <n v="399"/>
    <s v="Santos Cortez Hernandez"/>
    <d v="2015-04-20T00:00:00"/>
    <s v="shot"/>
    <s v="gun"/>
    <n v="25"/>
    <s v="M"/>
    <s v="H"/>
    <s v="Mission"/>
    <s v="TX"/>
    <b v="0"/>
    <s v="other"/>
    <s v="Not fleeing"/>
    <b v="0"/>
    <s v="armed"/>
    <s v="Gun"/>
    <x v="2"/>
  </r>
  <r>
    <n v="296"/>
    <n v="537"/>
    <s v="Daniel Wolfe"/>
    <d v="2015-04-21T00:00:00"/>
    <s v="shot"/>
    <m/>
    <n v="35"/>
    <s v="M"/>
    <s v="B"/>
    <s v="Trenton"/>
    <s v="NJ"/>
    <b v="0"/>
    <s v="attack"/>
    <s v="Not fleeing"/>
    <b v="0"/>
    <s v="unarmed or undetermined or null"/>
    <s v="No Gun"/>
    <x v="3"/>
  </r>
  <r>
    <n v="297"/>
    <n v="393"/>
    <s v="Daniel Covarrubias"/>
    <d v="2015-04-21T00:00:00"/>
    <s v="shot"/>
    <s v="unarmed"/>
    <n v="37"/>
    <s v="M"/>
    <s v="N"/>
    <s v="Lakewood"/>
    <s v="WA"/>
    <b v="1"/>
    <s v="other"/>
    <s v="Foot"/>
    <b v="0"/>
    <s v="unarmed or undetermined or null"/>
    <s v="No Gun"/>
    <x v="3"/>
  </r>
  <r>
    <n v="298"/>
    <n v="398"/>
    <s v="Kimber Key"/>
    <d v="2015-04-21T00:00:00"/>
    <s v="shot"/>
    <s v="knife"/>
    <n v="59"/>
    <s v="M"/>
    <s v="W"/>
    <s v="Irmo"/>
    <s v="SC"/>
    <b v="1"/>
    <s v="other"/>
    <s v="Not fleeing"/>
    <b v="0"/>
    <s v="armed"/>
    <s v="No Gun"/>
    <x v="0"/>
  </r>
  <r>
    <n v="299"/>
    <n v="495"/>
    <s v="Luis Martinez"/>
    <d v="2015-04-21T00:00:00"/>
    <s v="shot"/>
    <s v="knife"/>
    <n v="35"/>
    <s v="M"/>
    <s v="H"/>
    <s v="Los Angeles"/>
    <s v="CA"/>
    <b v="1"/>
    <s v="other"/>
    <s v="Not fleeing"/>
    <b v="0"/>
    <s v="armed"/>
    <s v="No Gun"/>
    <x v="3"/>
  </r>
  <r>
    <n v="300"/>
    <n v="391"/>
    <s v="William Chapman"/>
    <d v="2015-04-22T00:00:00"/>
    <s v="shot"/>
    <s v="unarmed"/>
    <n v="18"/>
    <s v="M"/>
    <s v="B"/>
    <s v="Portsmouth"/>
    <s v="VA"/>
    <b v="0"/>
    <s v="undetermined"/>
    <s v="Not fleeing"/>
    <b v="0"/>
    <s v="unarmed or undetermined or null"/>
    <s v="No Gun"/>
    <x v="4"/>
  </r>
  <r>
    <n v="301"/>
    <n v="394"/>
    <s v="Carlos Saavedra Ramirez"/>
    <d v="2015-04-22T00:00:00"/>
    <s v="shot"/>
    <s v="knife"/>
    <n v="51"/>
    <s v="M"/>
    <s v="H"/>
    <s v="Bisbee"/>
    <s v="AZ"/>
    <b v="0"/>
    <s v="other"/>
    <s v="Not fleeing"/>
    <b v="0"/>
    <s v="armed"/>
    <s v="No Gun"/>
    <x v="0"/>
  </r>
  <r>
    <n v="302"/>
    <n v="395"/>
    <s v="Jonathan Efraim"/>
    <d v="2015-04-22T00:00:00"/>
    <s v="shot"/>
    <s v="gun"/>
    <n v="30"/>
    <s v="M"/>
    <s v="W"/>
    <s v="Queens"/>
    <s v="NY"/>
    <b v="1"/>
    <s v="attack"/>
    <s v="Foot"/>
    <b v="0"/>
    <s v="armed"/>
    <s v="Gun"/>
    <x v="3"/>
  </r>
  <r>
    <n v="303"/>
    <n v="396"/>
    <s v="Reginald McGregor"/>
    <d v="2015-04-22T00:00:00"/>
    <s v="shot"/>
    <s v="gun"/>
    <n v="31"/>
    <s v="M"/>
    <s v="B"/>
    <s v="Fort Worth"/>
    <s v="TX"/>
    <b v="0"/>
    <s v="attack"/>
    <s v="Foot"/>
    <b v="0"/>
    <s v="armed"/>
    <s v="Gun"/>
    <x v="3"/>
  </r>
  <r>
    <n v="304"/>
    <n v="397"/>
    <s v="Lue Vang"/>
    <d v="2015-04-22T00:00:00"/>
    <s v="shot"/>
    <s v="gun"/>
    <n v="39"/>
    <s v="M"/>
    <s v="A"/>
    <s v="Eldorado Springs"/>
    <s v="CO"/>
    <b v="0"/>
    <s v="attack"/>
    <s v="Not fleeing"/>
    <b v="0"/>
    <s v="armed"/>
    <s v="Gun"/>
    <x v="3"/>
  </r>
  <r>
    <n v="305"/>
    <n v="392"/>
    <s v="Andrew Valadez"/>
    <d v="2015-04-23T00:00:00"/>
    <s v="shot"/>
    <s v="gun"/>
    <n v="26"/>
    <s v="M"/>
    <s v="W"/>
    <s v="Sylmar"/>
    <s v="CA"/>
    <b v="1"/>
    <s v="attack"/>
    <s v="Not fleeing"/>
    <b v="0"/>
    <s v="armed"/>
    <s v="Gun"/>
    <x v="2"/>
  </r>
  <r>
    <n v="306"/>
    <n v="400"/>
    <s v="Joseph Potts"/>
    <d v="2015-04-23T00:00:00"/>
    <s v="shot"/>
    <s v="gun"/>
    <n v="51"/>
    <s v="M"/>
    <s v="W"/>
    <s v="Rufe"/>
    <s v="OK"/>
    <b v="0"/>
    <s v="attack"/>
    <s v="Not fleeing"/>
    <b v="0"/>
    <s v="armed"/>
    <s v="Gun"/>
    <x v="0"/>
  </r>
  <r>
    <n v="307"/>
    <n v="409"/>
    <s v="Hector Morejon"/>
    <d v="2015-04-23T00:00:00"/>
    <s v="shot"/>
    <s v="unarmed"/>
    <n v="19"/>
    <s v="M"/>
    <s v="H"/>
    <s v="Long Beach"/>
    <s v="CA"/>
    <b v="0"/>
    <s v="other"/>
    <s v="Not fleeing"/>
    <b v="0"/>
    <s v="unarmed or undetermined or null"/>
    <s v="No Gun"/>
    <x v="2"/>
  </r>
  <r>
    <n v="308"/>
    <n v="401"/>
    <s v="Karen Janks"/>
    <d v="2015-04-24T00:00:00"/>
    <s v="shot"/>
    <m/>
    <n v="46"/>
    <s v="F"/>
    <s v="W"/>
    <s v="Windsor"/>
    <s v="CA"/>
    <b v="0"/>
    <s v="attack"/>
    <s v="Car"/>
    <b v="0"/>
    <s v="unarmed or undetermined or null"/>
    <s v="No Gun"/>
    <x v="1"/>
  </r>
  <r>
    <n v="309"/>
    <n v="402"/>
    <s v="Mark Cecil Hawkins"/>
    <d v="2015-04-24T00:00:00"/>
    <s v="shot"/>
    <s v="gun"/>
    <n v="49"/>
    <s v="M"/>
    <s v="W"/>
    <s v="Eugene"/>
    <s v="OR"/>
    <b v="0"/>
    <s v="attack"/>
    <s v="Not fleeing"/>
    <b v="0"/>
    <s v="armed"/>
    <s v="Gun"/>
    <x v="1"/>
  </r>
  <r>
    <n v="310"/>
    <n v="403"/>
    <s v="Gary Timmie  Collins"/>
    <d v="2015-04-24T00:00:00"/>
    <s v="shot"/>
    <s v="gun"/>
    <n v="63"/>
    <s v="M"/>
    <s v="W"/>
    <s v="Miami"/>
    <s v="OK"/>
    <b v="0"/>
    <s v="attack"/>
    <s v="Car"/>
    <b v="0"/>
    <s v="armed"/>
    <s v="Gun"/>
    <x v="6"/>
  </r>
  <r>
    <n v="311"/>
    <n v="412"/>
    <s v="Todd Jamal Dye"/>
    <d v="2015-04-24T00:00:00"/>
    <s v="shot"/>
    <s v="gun"/>
    <n v="20"/>
    <s v="M"/>
    <s v="B"/>
    <s v="Trinidad"/>
    <s v="CO"/>
    <b v="0"/>
    <s v="attack"/>
    <s v="Foot"/>
    <b v="1"/>
    <s v="armed"/>
    <s v="Gun"/>
    <x v="2"/>
  </r>
  <r>
    <n v="312"/>
    <n v="408"/>
    <s v="Brandon Lawrence"/>
    <d v="2015-04-25T00:00:00"/>
    <s v="shot"/>
    <s v="machete"/>
    <n v="25"/>
    <s v="M"/>
    <s v="W"/>
    <s v="Victoria"/>
    <s v="TX"/>
    <b v="1"/>
    <s v="other"/>
    <s v="Not fleeing"/>
    <b v="1"/>
    <s v="armed"/>
    <s v="No Gun"/>
    <x v="2"/>
  </r>
  <r>
    <n v="313"/>
    <n v="411"/>
    <s v="David Felix"/>
    <d v="2015-04-25T00:00:00"/>
    <s v="shot"/>
    <s v="unarmed"/>
    <n v="24"/>
    <s v="M"/>
    <s v="B"/>
    <s v="New York"/>
    <s v="NY"/>
    <b v="1"/>
    <s v="attack"/>
    <s v="Foot"/>
    <b v="0"/>
    <s v="unarmed or undetermined or null"/>
    <s v="No Gun"/>
    <x v="2"/>
  </r>
  <r>
    <n v="314"/>
    <n v="414"/>
    <s v="Daniel Davis"/>
    <d v="2015-04-25T00:00:00"/>
    <s v="shot"/>
    <s v="knife"/>
    <n v="58"/>
    <s v="M"/>
    <s v="W"/>
    <s v="Clermont"/>
    <s v="FL"/>
    <b v="1"/>
    <s v="other"/>
    <s v="Not fleeing"/>
    <b v="0"/>
    <s v="armed"/>
    <s v="No Gun"/>
    <x v="0"/>
  </r>
  <r>
    <n v="315"/>
    <n v="404"/>
    <s v="Billy Joe Patrick"/>
    <d v="2015-04-26T00:00:00"/>
    <s v="shot"/>
    <s v="unarmed"/>
    <n v="29"/>
    <s v="M"/>
    <s v="W"/>
    <s v="Bunch"/>
    <s v="OK"/>
    <b v="0"/>
    <s v="attack"/>
    <s v="Not fleeing"/>
    <b v="0"/>
    <s v="unarmed or undetermined or null"/>
    <s v="No Gun"/>
    <x v="2"/>
  </r>
  <r>
    <n v="316"/>
    <n v="406"/>
    <s v="Albert Hanson"/>
    <d v="2015-04-26T00:00:00"/>
    <s v="shot"/>
    <s v="gun"/>
    <n v="76"/>
    <s v="M"/>
    <s v="W"/>
    <s v="Kings County"/>
    <s v="CA"/>
    <b v="0"/>
    <s v="attack"/>
    <s v="Not fleeing"/>
    <b v="0"/>
    <s v="armed"/>
    <s v="Gun"/>
    <x v="5"/>
  </r>
  <r>
    <n v="317"/>
    <n v="407"/>
    <s v="Dean Genova"/>
    <d v="2015-04-26T00:00:00"/>
    <s v="shot"/>
    <s v="gun"/>
    <n v="45"/>
    <s v="M"/>
    <s v="W"/>
    <s v="Fountain Valley"/>
    <s v="CA"/>
    <b v="0"/>
    <s v="attack"/>
    <s v="Not fleeing"/>
    <b v="0"/>
    <s v="armed"/>
    <s v="Gun"/>
    <x v="1"/>
  </r>
  <r>
    <n v="318"/>
    <n v="405"/>
    <s v="Terrance  Kellom"/>
    <d v="2015-04-27T00:00:00"/>
    <s v="shot"/>
    <s v="hammer"/>
    <n v="20"/>
    <s v="M"/>
    <s v="B"/>
    <s v="Detroit"/>
    <s v="MI"/>
    <b v="0"/>
    <s v="other"/>
    <s v="Not fleeing"/>
    <b v="0"/>
    <s v="armed"/>
    <s v="No Gun"/>
    <x v="2"/>
  </r>
  <r>
    <n v="319"/>
    <n v="413"/>
    <s v="David Parker"/>
    <d v="2015-04-28T00:00:00"/>
    <s v="shot"/>
    <s v="gun"/>
    <n v="58"/>
    <s v="M"/>
    <s v="W"/>
    <s v="Mansfield"/>
    <s v="OH"/>
    <b v="0"/>
    <s v="attack"/>
    <s v="Not fleeing"/>
    <b v="0"/>
    <s v="armed"/>
    <s v="Gun"/>
    <x v="0"/>
  </r>
  <r>
    <n v="320"/>
    <n v="417"/>
    <s v="Jared Johnson"/>
    <d v="2015-04-28T00:00:00"/>
    <s v="shot"/>
    <s v="gun"/>
    <n v="21"/>
    <s v="M"/>
    <s v="B"/>
    <s v="New Orleans"/>
    <s v="LA"/>
    <b v="0"/>
    <s v="attack"/>
    <s v="Not fleeing"/>
    <b v="1"/>
    <s v="armed"/>
    <s v="Gun"/>
    <x v="2"/>
  </r>
  <r>
    <n v="321"/>
    <n v="420"/>
    <s v="Joshua Green"/>
    <d v="2015-04-28T00:00:00"/>
    <s v="shot"/>
    <s v="gun"/>
    <n v="27"/>
    <s v="M"/>
    <s v="W"/>
    <s v="Marion"/>
    <s v="IL"/>
    <b v="1"/>
    <s v="attack"/>
    <s v="Not fleeing"/>
    <b v="0"/>
    <s v="armed"/>
    <s v="Gun"/>
    <x v="2"/>
  </r>
  <r>
    <n v="322"/>
    <n v="415"/>
    <s v="Andrew Jackson"/>
    <d v="2015-04-29T00:00:00"/>
    <s v="shot"/>
    <s v="knife"/>
    <n v="26"/>
    <s v="M"/>
    <s v="W"/>
    <s v="Chickasha"/>
    <s v="OK"/>
    <b v="0"/>
    <s v="other"/>
    <s v="Foot"/>
    <b v="0"/>
    <s v="armed"/>
    <s v="No Gun"/>
    <x v="2"/>
  </r>
  <r>
    <n v="323"/>
    <n v="416"/>
    <s v="Joshua Deysie"/>
    <d v="2015-04-29T00:00:00"/>
    <s v="shot"/>
    <s v="gun"/>
    <n v="33"/>
    <s v="M"/>
    <s v="H"/>
    <s v="Mesa"/>
    <s v="AZ"/>
    <b v="1"/>
    <s v="attack"/>
    <s v="Not fleeing"/>
    <b v="0"/>
    <s v="armed"/>
    <s v="Gun"/>
    <x v="3"/>
  </r>
  <r>
    <n v="324"/>
    <n v="419"/>
    <s v="Luis Chavez-Diaz"/>
    <d v="2015-04-29T00:00:00"/>
    <s v="shot"/>
    <s v="gun"/>
    <n v="27"/>
    <s v="M"/>
    <s v="H"/>
    <s v="Elk Grove"/>
    <s v="CA"/>
    <b v="0"/>
    <s v="attack"/>
    <s v="Not fleeing"/>
    <b v="0"/>
    <s v="armed"/>
    <s v="Gun"/>
    <x v="2"/>
  </r>
  <r>
    <n v="325"/>
    <n v="421"/>
    <s v="Alexia Christian"/>
    <d v="2015-04-29T00:00:00"/>
    <s v="shot"/>
    <s v="gun"/>
    <n v="25"/>
    <s v="F"/>
    <s v="B"/>
    <s v="Atlanta"/>
    <s v="GA"/>
    <b v="0"/>
    <s v="attack"/>
    <s v="Not fleeing"/>
    <b v="0"/>
    <s v="armed"/>
    <s v="Gun"/>
    <x v="2"/>
  </r>
  <r>
    <n v="326"/>
    <n v="422"/>
    <s v="Jeffrey Adkins"/>
    <d v="2015-04-29T00:00:00"/>
    <s v="shot"/>
    <s v="gun"/>
    <n v="53"/>
    <s v="M"/>
    <s v="B"/>
    <s v="Emporia"/>
    <s v="VA"/>
    <b v="1"/>
    <s v="attack"/>
    <s v="Not fleeing"/>
    <b v="0"/>
    <s v="armed"/>
    <s v="Gun"/>
    <x v="0"/>
  </r>
  <r>
    <n v="327"/>
    <n v="423"/>
    <s v="John Acree"/>
    <d v="2015-04-29T00:00:00"/>
    <s v="shot"/>
    <s v="gun"/>
    <n v="53"/>
    <s v="M"/>
    <s v="W"/>
    <s v="Nashville"/>
    <s v="TN"/>
    <b v="1"/>
    <s v="attack"/>
    <s v="Not fleeing"/>
    <b v="0"/>
    <s v="armed"/>
    <s v="Gun"/>
    <x v="0"/>
  </r>
  <r>
    <n v="328"/>
    <n v="418"/>
    <s v="Fridoon Zalbeg Nehad"/>
    <d v="2015-04-30T00:00:00"/>
    <s v="shot"/>
    <s v="unarmed"/>
    <n v="42"/>
    <s v="M"/>
    <s v="O"/>
    <s v="San Diego"/>
    <s v="CA"/>
    <b v="1"/>
    <s v="other"/>
    <s v="Not fleeing"/>
    <b v="1"/>
    <s v="unarmed or undetermined or null"/>
    <s v="No Gun"/>
    <x v="1"/>
  </r>
  <r>
    <n v="329"/>
    <n v="424"/>
    <s v="Erick Emmanuel Sanchez"/>
    <d v="2015-04-30T00:00:00"/>
    <s v="shot and Tasered"/>
    <s v="metal object"/>
    <n v="22"/>
    <s v="M"/>
    <s v="H"/>
    <s v="El Paso"/>
    <s v="TX"/>
    <b v="0"/>
    <s v="other"/>
    <s v="Not fleeing"/>
    <b v="0"/>
    <s v="armed"/>
    <s v="No Gun"/>
    <x v="2"/>
  </r>
  <r>
    <n v="330"/>
    <n v="425"/>
    <s v="Kenneth Mathena"/>
    <d v="2015-05-02T00:00:00"/>
    <s v="shot"/>
    <s v="gun"/>
    <n v="52"/>
    <s v="M"/>
    <s v="W"/>
    <s v="Smyrna"/>
    <s v="DE"/>
    <b v="0"/>
    <s v="attack"/>
    <s v="Not fleeing"/>
    <b v="1"/>
    <s v="armed"/>
    <s v="Gun"/>
    <x v="0"/>
  </r>
  <r>
    <n v="331"/>
    <n v="426"/>
    <s v="Kevin Vance Norton"/>
    <d v="2015-05-03T00:00:00"/>
    <s v="shot"/>
    <s v="gun"/>
    <n v="36"/>
    <s v="M"/>
    <s v="W"/>
    <s v="Roosevelt"/>
    <s v="UT"/>
    <b v="1"/>
    <s v="attack"/>
    <s v="Not fleeing"/>
    <b v="1"/>
    <s v="armed"/>
    <s v="Gun"/>
    <x v="3"/>
  </r>
  <r>
    <n v="332"/>
    <n v="427"/>
    <s v="Elton Simpson"/>
    <d v="2015-05-03T00:00:00"/>
    <s v="shot"/>
    <s v="gun"/>
    <n v="30"/>
    <s v="M"/>
    <s v="B"/>
    <s v="Garland"/>
    <s v="TX"/>
    <b v="0"/>
    <s v="attack"/>
    <s v="Not fleeing"/>
    <b v="0"/>
    <s v="armed"/>
    <s v="Gun"/>
    <x v="3"/>
  </r>
  <r>
    <n v="333"/>
    <n v="428"/>
    <s v="Nadir Soofi"/>
    <d v="2015-05-03T00:00:00"/>
    <s v="shot"/>
    <s v="gun"/>
    <n v="34"/>
    <s v="M"/>
    <s v="O"/>
    <s v="Garland"/>
    <s v="TX"/>
    <b v="0"/>
    <s v="attack"/>
    <s v="Not fleeing"/>
    <b v="0"/>
    <s v="armed"/>
    <s v="Gun"/>
    <x v="3"/>
  </r>
  <r>
    <n v="334"/>
    <n v="445"/>
    <s v="Billy Grimm"/>
    <d v="2015-05-03T00:00:00"/>
    <s v="shot"/>
    <s v="gun"/>
    <n v="44"/>
    <s v="M"/>
    <s v="H"/>
    <s v="Albuquerque"/>
    <s v="NM"/>
    <b v="0"/>
    <s v="attack"/>
    <s v="Not fleeing"/>
    <b v="0"/>
    <s v="armed"/>
    <s v="Gun"/>
    <x v="1"/>
  </r>
  <r>
    <n v="335"/>
    <n v="447"/>
    <s v="Michael Asher"/>
    <d v="2015-05-03T00:00:00"/>
    <s v="shot"/>
    <s v="gun"/>
    <n v="53"/>
    <s v="M"/>
    <s v="W"/>
    <s v="Chavies"/>
    <s v="KY"/>
    <b v="0"/>
    <s v="attack"/>
    <s v="Not fleeing"/>
    <b v="0"/>
    <s v="armed"/>
    <s v="Gun"/>
    <x v="0"/>
  </r>
  <r>
    <n v="336"/>
    <n v="431"/>
    <s v="Roark Cook"/>
    <d v="2015-05-04T00:00:00"/>
    <s v="shot"/>
    <s v="toy weapon"/>
    <n v="36"/>
    <s v="M"/>
    <s v="W"/>
    <s v="Kennewick"/>
    <s v="WA"/>
    <b v="1"/>
    <s v="attack"/>
    <s v="Not fleeing"/>
    <b v="0"/>
    <s v="armed"/>
    <s v="No Gun"/>
    <x v="3"/>
  </r>
  <r>
    <n v="337"/>
    <n v="429"/>
    <s v="Brendon Glenn"/>
    <d v="2015-05-05T00:00:00"/>
    <s v="shot"/>
    <s v="unarmed"/>
    <n v="29"/>
    <s v="M"/>
    <s v="B"/>
    <s v="Venice"/>
    <s v="CA"/>
    <b v="0"/>
    <s v="attack"/>
    <s v="Not fleeing"/>
    <b v="1"/>
    <s v="unarmed or undetermined or null"/>
    <s v="No Gun"/>
    <x v="2"/>
  </r>
  <r>
    <n v="338"/>
    <n v="430"/>
    <s v="Thong Kien Ma"/>
    <d v="2015-05-05T00:00:00"/>
    <s v="shot"/>
    <s v="knife"/>
    <n v="32"/>
    <s v="M"/>
    <s v="A"/>
    <s v="South El Monte"/>
    <s v="CA"/>
    <b v="0"/>
    <s v="attack"/>
    <s v="Not fleeing"/>
    <b v="0"/>
    <s v="armed"/>
    <s v="No Gun"/>
    <x v="3"/>
  </r>
  <r>
    <n v="339"/>
    <n v="434"/>
    <s v="Robert A. Frost"/>
    <d v="2015-05-05T00:00:00"/>
    <s v="shot"/>
    <s v="gun"/>
    <n v="46"/>
    <s v="M"/>
    <s v="W"/>
    <s v="Pulaski"/>
    <s v="VA"/>
    <b v="1"/>
    <s v="attack"/>
    <s v="Not fleeing"/>
    <b v="0"/>
    <s v="armed"/>
    <s v="Gun"/>
    <x v="1"/>
  </r>
  <r>
    <n v="340"/>
    <n v="432"/>
    <s v="David William Johnson"/>
    <d v="2015-05-06T00:00:00"/>
    <s v="shot"/>
    <s v="gun"/>
    <n v="18"/>
    <s v="M"/>
    <s v="W"/>
    <s v="Wake Forest"/>
    <s v="NC"/>
    <b v="0"/>
    <s v="attack"/>
    <s v="Car"/>
    <b v="0"/>
    <s v="armed"/>
    <s v="Gun"/>
    <x v="4"/>
  </r>
  <r>
    <n v="341"/>
    <n v="433"/>
    <s v="Joseph Roy"/>
    <d v="2015-05-07T00:00:00"/>
    <s v="shot"/>
    <s v="knife"/>
    <n v="72"/>
    <s v="M"/>
    <m/>
    <s v="Lawrenceville"/>
    <s v="GA"/>
    <b v="1"/>
    <s v="other"/>
    <s v="Not fleeing"/>
    <b v="0"/>
    <s v="armed"/>
    <s v="No Gun"/>
    <x v="5"/>
  </r>
  <r>
    <n v="342"/>
    <n v="435"/>
    <s v="Michael Murphy"/>
    <d v="2015-05-07T00:00:00"/>
    <s v="shot"/>
    <s v="knife"/>
    <n v="38"/>
    <s v="M"/>
    <s v="W"/>
    <s v="Beacon"/>
    <s v="NY"/>
    <b v="0"/>
    <s v="other"/>
    <s v="Car"/>
    <b v="0"/>
    <s v="armed"/>
    <s v="No Gun"/>
    <x v="3"/>
  </r>
  <r>
    <n v="343"/>
    <n v="436"/>
    <s v="Nephi Arriguin"/>
    <d v="2015-05-07T00:00:00"/>
    <s v="shot"/>
    <m/>
    <n v="21"/>
    <s v="M"/>
    <s v="B"/>
    <s v="Cerritos"/>
    <s v="CA"/>
    <b v="0"/>
    <s v="attack"/>
    <s v="Car"/>
    <b v="0"/>
    <s v="unarmed or undetermined or null"/>
    <s v="No Gun"/>
    <x v="2"/>
  </r>
  <r>
    <n v="344"/>
    <n v="439"/>
    <s v="Shaun Johnson"/>
    <d v="2015-05-08T00:00:00"/>
    <s v="shot"/>
    <s v="sword"/>
    <n v="35"/>
    <s v="M"/>
    <s v="W"/>
    <s v="Kearny"/>
    <s v="AZ"/>
    <b v="0"/>
    <s v="attack"/>
    <s v="Not fleeing"/>
    <b v="0"/>
    <s v="armed"/>
    <s v="No Gun"/>
    <x v="3"/>
  </r>
  <r>
    <n v="345"/>
    <n v="443"/>
    <s v="David Schwalm"/>
    <d v="2015-05-08T00:00:00"/>
    <s v="shot"/>
    <s v="gun"/>
    <n v="58"/>
    <s v="M"/>
    <s v="W"/>
    <s v="Constantia"/>
    <s v="NY"/>
    <b v="1"/>
    <s v="attack"/>
    <s v="Not fleeing"/>
    <b v="0"/>
    <s v="armed"/>
    <s v="Gun"/>
    <x v="0"/>
  </r>
  <r>
    <n v="346"/>
    <n v="451"/>
    <s v="Dedrick Marshall"/>
    <d v="2015-05-08T00:00:00"/>
    <s v="shot"/>
    <s v="gun"/>
    <n v="48"/>
    <s v="M"/>
    <s v="B"/>
    <s v="Harvey"/>
    <s v="LA"/>
    <b v="0"/>
    <s v="attack"/>
    <s v="Not fleeing"/>
    <b v="0"/>
    <s v="armed"/>
    <s v="Gun"/>
    <x v="1"/>
  </r>
  <r>
    <n v="347"/>
    <n v="454"/>
    <s v="Sam Holmes"/>
    <d v="2015-05-08T00:00:00"/>
    <s v="shot"/>
    <m/>
    <n v="31"/>
    <s v="M"/>
    <s v="B"/>
    <s v="Fridley"/>
    <s v="MN"/>
    <b v="0"/>
    <s v="attack"/>
    <s v="Car"/>
    <b v="0"/>
    <s v="unarmed or undetermined or null"/>
    <s v="No Gun"/>
    <x v="3"/>
  </r>
  <r>
    <n v="348"/>
    <n v="453"/>
    <s v="Stephen  Cunningham"/>
    <d v="2015-05-10T00:00:00"/>
    <s v="shot"/>
    <s v="gun"/>
    <n v="47"/>
    <s v="M"/>
    <s v="W"/>
    <s v="Tacoma"/>
    <s v="WA"/>
    <b v="0"/>
    <s v="attack"/>
    <s v="Not fleeing"/>
    <b v="0"/>
    <s v="armed"/>
    <s v="Gun"/>
    <x v="1"/>
  </r>
  <r>
    <n v="349"/>
    <n v="455"/>
    <s v="Lionel Lorenzo Young"/>
    <d v="2015-05-10T00:00:00"/>
    <s v="shot"/>
    <m/>
    <n v="34"/>
    <s v="M"/>
    <s v="B"/>
    <s v="Landover"/>
    <s v="MD"/>
    <b v="0"/>
    <s v="other"/>
    <s v="Car"/>
    <b v="0"/>
    <s v="unarmed or undetermined or null"/>
    <s v="No Gun"/>
    <x v="3"/>
  </r>
  <r>
    <n v="350"/>
    <n v="437"/>
    <s v="Kelvin Goldston"/>
    <d v="2015-05-11T00:00:00"/>
    <s v="shot"/>
    <m/>
    <n v="30"/>
    <s v="M"/>
    <s v="B"/>
    <s v="Fort Worth"/>
    <s v="TX"/>
    <b v="0"/>
    <s v="attack"/>
    <s v="Car"/>
    <b v="0"/>
    <s v="unarmed or undetermined or null"/>
    <s v="No Gun"/>
    <x v="3"/>
  </r>
  <r>
    <n v="351"/>
    <n v="444"/>
    <s v="Justin Way"/>
    <d v="2015-05-11T00:00:00"/>
    <s v="shot"/>
    <s v="machete"/>
    <n v="28"/>
    <s v="M"/>
    <s v="W"/>
    <s v="St. Augustine"/>
    <s v="FL"/>
    <b v="1"/>
    <s v="other"/>
    <s v="Not fleeing"/>
    <b v="0"/>
    <s v="armed"/>
    <s v="No Gun"/>
    <x v="2"/>
  </r>
  <r>
    <n v="352"/>
    <n v="441"/>
    <s v="D'Angelo Stallworth"/>
    <d v="2015-05-12T00:00:00"/>
    <s v="shot"/>
    <s v="gun"/>
    <n v="28"/>
    <s v="M"/>
    <s v="B"/>
    <s v="Jacksonville"/>
    <s v="FL"/>
    <b v="0"/>
    <s v="other"/>
    <s v="Foot"/>
    <b v="0"/>
    <s v="armed"/>
    <s v="Gun"/>
    <x v="2"/>
  </r>
  <r>
    <n v="353"/>
    <n v="449"/>
    <s v="Bruce Zalonka"/>
    <d v="2015-05-12T00:00:00"/>
    <s v="shot and Tasered"/>
    <s v="gun"/>
    <n v="46"/>
    <s v="M"/>
    <s v="O"/>
    <s v="Honolulu"/>
    <s v="HI"/>
    <b v="0"/>
    <s v="attack"/>
    <s v="Not fleeing"/>
    <b v="0"/>
    <s v="armed"/>
    <s v="Gun"/>
    <x v="1"/>
  </r>
  <r>
    <n v="354"/>
    <n v="450"/>
    <s v="Alec Ouzounian"/>
    <d v="2015-05-12T00:00:00"/>
    <s v="shot"/>
    <s v="undetermined"/>
    <n v="40"/>
    <s v="M"/>
    <s v="W"/>
    <s v="Rancho Santa Margarita"/>
    <s v="CA"/>
    <b v="1"/>
    <s v="other"/>
    <s v="Not fleeing"/>
    <b v="0"/>
    <s v="unarmed or undetermined or null"/>
    <s v="No Gun"/>
    <x v="1"/>
  </r>
  <r>
    <n v="355"/>
    <n v="456"/>
    <s v="Sean Michael Pelletier"/>
    <d v="2015-05-14T00:00:00"/>
    <s v="shot"/>
    <s v="gun"/>
    <n v="37"/>
    <s v="M"/>
    <s v="W"/>
    <s v="Portage"/>
    <s v="MI"/>
    <b v="1"/>
    <s v="attack"/>
    <s v="Car"/>
    <b v="0"/>
    <s v="armed"/>
    <s v="Gun"/>
    <x v="3"/>
  </r>
  <r>
    <n v="356"/>
    <n v="470"/>
    <s v="Cary Martin"/>
    <d v="2015-05-14T00:00:00"/>
    <s v="shot"/>
    <s v="gun"/>
    <n v="53"/>
    <s v="M"/>
    <s v="W"/>
    <s v="St. Augustine"/>
    <s v="FL"/>
    <b v="1"/>
    <s v="attack"/>
    <s v="Not fleeing"/>
    <b v="0"/>
    <s v="armed"/>
    <s v="Gun"/>
    <x v="0"/>
  </r>
  <r>
    <n v="357"/>
    <n v="460"/>
    <s v="Mark Farrar"/>
    <d v="2015-05-15T00:00:00"/>
    <s v="shot"/>
    <s v="gun"/>
    <n v="41"/>
    <s v="M"/>
    <s v="W"/>
    <s v="Rockford"/>
    <s v="IL"/>
    <b v="1"/>
    <s v="attack"/>
    <s v="Not fleeing"/>
    <b v="0"/>
    <s v="armed"/>
    <s v="Gun"/>
    <x v="1"/>
  </r>
  <r>
    <n v="358"/>
    <n v="462"/>
    <s v="Matt Coates"/>
    <d v="2015-05-15T00:00:00"/>
    <s v="shot"/>
    <s v="toy weapon"/>
    <n v="42"/>
    <s v="M"/>
    <s v="W"/>
    <s v="Sacramento"/>
    <s v="CA"/>
    <b v="1"/>
    <s v="attack"/>
    <s v="Not fleeing"/>
    <b v="0"/>
    <s v="armed"/>
    <s v="No Gun"/>
    <x v="1"/>
  </r>
  <r>
    <n v="359"/>
    <n v="463"/>
    <s v="Ronell Wade"/>
    <d v="2015-05-16T00:00:00"/>
    <s v="shot"/>
    <s v="gun"/>
    <n v="45"/>
    <s v="M"/>
    <s v="B"/>
    <s v="Harvey"/>
    <s v="IL"/>
    <b v="0"/>
    <s v="attack"/>
    <s v="Foot"/>
    <b v="0"/>
    <s v="armed"/>
    <s v="Gun"/>
    <x v="1"/>
  </r>
  <r>
    <n v="360"/>
    <n v="458"/>
    <s v="Dennis  Fiel"/>
    <d v="2015-05-17T00:00:00"/>
    <s v="shot"/>
    <s v="gun"/>
    <n v="34"/>
    <s v="M"/>
    <s v="W"/>
    <s v="San Diego"/>
    <s v="CA"/>
    <b v="1"/>
    <s v="attack"/>
    <s v="Foot"/>
    <b v="1"/>
    <s v="armed"/>
    <s v="Gun"/>
    <x v="3"/>
  </r>
  <r>
    <n v="361"/>
    <n v="459"/>
    <s v="Austin Goodner"/>
    <d v="2015-05-17T00:00:00"/>
    <s v="shot"/>
    <s v="gun"/>
    <n v="18"/>
    <s v="M"/>
    <s v="W"/>
    <s v="St. Petersburg"/>
    <s v="FL"/>
    <b v="1"/>
    <s v="attack"/>
    <s v="Not fleeing"/>
    <b v="0"/>
    <s v="armed"/>
    <s v="Gun"/>
    <x v="4"/>
  </r>
  <r>
    <n v="362"/>
    <n v="461"/>
    <s v="Timothy Jones"/>
    <d v="2015-05-17T00:00:00"/>
    <s v="shot"/>
    <s v="sword"/>
    <n v="27"/>
    <s v="M"/>
    <s v="W"/>
    <s v="Ruidoso"/>
    <s v="NM"/>
    <b v="0"/>
    <s v="other"/>
    <s v="Not fleeing"/>
    <b v="0"/>
    <s v="armed"/>
    <s v="No Gun"/>
    <x v="2"/>
  </r>
  <r>
    <n v="363"/>
    <n v="457"/>
    <s v="Alfredo Rials-Torres"/>
    <d v="2015-05-19T00:00:00"/>
    <s v="shot"/>
    <s v="unarmed"/>
    <n v="54"/>
    <s v="M"/>
    <s v="H"/>
    <s v="Arlington"/>
    <s v="VA"/>
    <b v="0"/>
    <s v="attack"/>
    <s v="Not fleeing"/>
    <b v="0"/>
    <s v="unarmed or undetermined or null"/>
    <s v="No Gun"/>
    <x v="0"/>
  </r>
  <r>
    <n v="364"/>
    <n v="464"/>
    <s v="Jonathan McIntosh"/>
    <d v="2015-05-19T00:00:00"/>
    <s v="shot"/>
    <s v="gun"/>
    <n v="35"/>
    <s v="M"/>
    <s v="W"/>
    <s v="Cabot"/>
    <s v="AR"/>
    <b v="0"/>
    <s v="attack"/>
    <s v="Not fleeing"/>
    <b v="0"/>
    <s v="armed"/>
    <s v="Gun"/>
    <x v="3"/>
  </r>
  <r>
    <n v="365"/>
    <n v="465"/>
    <s v="David  Gaines"/>
    <d v="2015-05-19T00:00:00"/>
    <s v="shot"/>
    <s v="gun"/>
    <n v="17"/>
    <s v="M"/>
    <s v="W"/>
    <s v="Grand Junction"/>
    <s v="CO"/>
    <b v="0"/>
    <s v="attack"/>
    <s v="Other"/>
    <b v="0"/>
    <s v="armed"/>
    <s v="Gun"/>
    <x v="4"/>
  </r>
  <r>
    <n v="366"/>
    <n v="466"/>
    <s v="Anthony Gomez"/>
    <d v="2015-05-20T00:00:00"/>
    <s v="shot"/>
    <s v="gun"/>
    <n v="29"/>
    <s v="M"/>
    <s v="B"/>
    <s v="Lancaster"/>
    <s v="PA"/>
    <b v="0"/>
    <s v="attack"/>
    <s v="Not fleeing"/>
    <b v="0"/>
    <s v="armed"/>
    <s v="Gun"/>
    <x v="2"/>
  </r>
  <r>
    <n v="367"/>
    <n v="467"/>
    <s v="Jonathan  Colley"/>
    <d v="2015-05-20T00:00:00"/>
    <s v="shot and Tasered"/>
    <s v="knife"/>
    <n v="52"/>
    <s v="M"/>
    <s v="W"/>
    <s v="Green"/>
    <s v="OH"/>
    <b v="0"/>
    <s v="other"/>
    <s v="Not fleeing"/>
    <b v="0"/>
    <s v="armed"/>
    <s v="No Gun"/>
    <x v="0"/>
  </r>
  <r>
    <n v="368"/>
    <n v="468"/>
    <s v="Chrislon Talbott"/>
    <d v="2015-05-20T00:00:00"/>
    <s v="shot"/>
    <s v="gun"/>
    <n v="38"/>
    <s v="M"/>
    <s v="B"/>
    <s v="Owensboro"/>
    <s v="KY"/>
    <b v="0"/>
    <s v="attack"/>
    <s v="Not fleeing"/>
    <b v="0"/>
    <s v="armed"/>
    <s v="Gun"/>
    <x v="3"/>
  </r>
  <r>
    <n v="369"/>
    <n v="486"/>
    <s v="Nikki Jo Burtsfield"/>
    <d v="2015-05-20T00:00:00"/>
    <s v="shot and Tasered"/>
    <s v="knife"/>
    <n v="39"/>
    <s v="F"/>
    <s v="W"/>
    <s v="Gillette"/>
    <s v="WY"/>
    <b v="0"/>
    <s v="other"/>
    <s v="Car"/>
    <b v="0"/>
    <s v="armed"/>
    <s v="No Gun"/>
    <x v="3"/>
  </r>
  <r>
    <n v="370"/>
    <n v="489"/>
    <s v="Marcus Wheeler"/>
    <d v="2015-05-20T00:00:00"/>
    <s v="shot"/>
    <s v="gun"/>
    <n v="26"/>
    <s v="M"/>
    <s v="B"/>
    <s v="Omaha"/>
    <s v="NE"/>
    <b v="0"/>
    <s v="attack"/>
    <s v="Not fleeing"/>
    <b v="0"/>
    <s v="armed"/>
    <s v="Gun"/>
    <x v="2"/>
  </r>
  <r>
    <n v="371"/>
    <n v="469"/>
    <s v="David Alejandro Gandara"/>
    <d v="2015-05-21T00:00:00"/>
    <s v="shot"/>
    <s v="gun"/>
    <n v="22"/>
    <s v="M"/>
    <s v="H"/>
    <s v="El Paso"/>
    <s v="TX"/>
    <b v="1"/>
    <s v="undetermined"/>
    <s v="Not fleeing"/>
    <b v="0"/>
    <s v="armed"/>
    <s v="Gun"/>
    <x v="2"/>
  </r>
  <r>
    <n v="372"/>
    <n v="483"/>
    <s v="Javoris Washington"/>
    <d v="2015-05-21T00:00:00"/>
    <s v="shot"/>
    <s v="knife"/>
    <n v="29"/>
    <s v="M"/>
    <s v="B"/>
    <s v="Ft. Lauderdale"/>
    <s v="FL"/>
    <b v="0"/>
    <s v="attack"/>
    <s v="Not fleeing"/>
    <b v="0"/>
    <s v="armed"/>
    <s v="No Gun"/>
    <x v="2"/>
  </r>
  <r>
    <n v="373"/>
    <n v="484"/>
    <s v="James Anthony Cooper"/>
    <d v="2015-05-21T00:00:00"/>
    <s v="shot"/>
    <s v="knife"/>
    <n v="43"/>
    <s v="M"/>
    <s v="W"/>
    <s v="North Charleston"/>
    <s v="SC"/>
    <b v="0"/>
    <s v="attack"/>
    <s v="Not fleeing"/>
    <b v="0"/>
    <s v="armed"/>
    <s v="No Gun"/>
    <x v="1"/>
  </r>
  <r>
    <n v="374"/>
    <n v="485"/>
    <s v="Elvin Diaz"/>
    <d v="2015-05-21T00:00:00"/>
    <s v="shot"/>
    <s v="knife"/>
    <n v="24"/>
    <s v="M"/>
    <s v="H"/>
    <s v="Hackensack"/>
    <s v="NJ"/>
    <b v="1"/>
    <s v="other"/>
    <s v="Not fleeing"/>
    <b v="0"/>
    <s v="armed"/>
    <s v="No Gun"/>
    <x v="2"/>
  </r>
  <r>
    <n v="375"/>
    <n v="487"/>
    <s v="Jerome Caldwell"/>
    <d v="2015-05-21T00:00:00"/>
    <s v="shot"/>
    <s v="gun"/>
    <n v="32"/>
    <s v="M"/>
    <s v="B"/>
    <s v="Charleston"/>
    <s v="SC"/>
    <b v="0"/>
    <s v="attack"/>
    <s v="Not fleeing"/>
    <b v="0"/>
    <s v="armed"/>
    <s v="Gun"/>
    <x v="3"/>
  </r>
  <r>
    <n v="376"/>
    <n v="472"/>
    <s v="Michael Lowery"/>
    <d v="2015-05-22T00:00:00"/>
    <s v="shot"/>
    <s v="toy weapon"/>
    <n v="40"/>
    <s v="M"/>
    <s v="W"/>
    <s v="Somerset"/>
    <s v="PA"/>
    <b v="0"/>
    <s v="attack"/>
    <s v="Not fleeing"/>
    <b v="0"/>
    <s v="armed"/>
    <s v="No Gun"/>
    <x v="1"/>
  </r>
  <r>
    <n v="377"/>
    <n v="529"/>
    <s v="Caso Jackson"/>
    <d v="2015-05-23T00:00:00"/>
    <s v="shot"/>
    <s v="gun"/>
    <n v="25"/>
    <s v="M"/>
    <s v="B"/>
    <s v="Detroit"/>
    <s v="MI"/>
    <b v="0"/>
    <s v="attack"/>
    <s v="Not fleeing"/>
    <b v="0"/>
    <s v="armed"/>
    <s v="Gun"/>
    <x v="2"/>
  </r>
  <r>
    <n v="378"/>
    <n v="473"/>
    <s v="James Horn"/>
    <d v="2015-05-23T00:00:00"/>
    <s v="shot"/>
    <s v="gun"/>
    <n v="47"/>
    <s v="M"/>
    <s v="W"/>
    <s v="Sedalia"/>
    <s v="MO"/>
    <b v="0"/>
    <s v="attack"/>
    <s v="Not fleeing"/>
    <b v="0"/>
    <s v="armed"/>
    <s v="Gun"/>
    <x v="1"/>
  </r>
  <r>
    <n v="379"/>
    <n v="474"/>
    <s v="Eric Robinson"/>
    <d v="2015-05-23T00:00:00"/>
    <s v="shot"/>
    <s v="gun"/>
    <n v="40"/>
    <s v="M"/>
    <s v="W"/>
    <s v="Eagar"/>
    <s v="AZ"/>
    <b v="0"/>
    <s v="attack"/>
    <s v="Car"/>
    <b v="0"/>
    <s v="armed"/>
    <s v="Gun"/>
    <x v="1"/>
  </r>
  <r>
    <n v="380"/>
    <n v="475"/>
    <s v="Cassandra Bolin"/>
    <d v="2015-05-25T00:00:00"/>
    <s v="shot"/>
    <s v="gun"/>
    <n v="31"/>
    <s v="F"/>
    <s v="W"/>
    <s v="Austin"/>
    <s v="TX"/>
    <b v="1"/>
    <s v="attack"/>
    <s v="Not fleeing"/>
    <b v="0"/>
    <s v="armed"/>
    <s v="Gun"/>
    <x v="3"/>
  </r>
  <r>
    <n v="381"/>
    <n v="476"/>
    <s v="Anthony Briggs"/>
    <d v="2015-05-25T00:00:00"/>
    <s v="shot"/>
    <s v="knife"/>
    <n v="36"/>
    <s v="M"/>
    <s v="B"/>
    <s v="Huntsville"/>
    <s v="AL"/>
    <b v="1"/>
    <s v="attack"/>
    <s v="Not fleeing"/>
    <b v="0"/>
    <s v="armed"/>
    <s v="No Gun"/>
    <x v="3"/>
  </r>
  <r>
    <n v="382"/>
    <n v="530"/>
    <s v="Millard Tallant III"/>
    <d v="2015-05-26T00:00:00"/>
    <s v="shot"/>
    <s v="gun"/>
    <n v="62"/>
    <s v="M"/>
    <s v="W"/>
    <s v="Snohomish"/>
    <s v="WA"/>
    <b v="1"/>
    <s v="attack"/>
    <s v="Not fleeing"/>
    <b v="0"/>
    <s v="armed"/>
    <s v="Gun"/>
    <x v="6"/>
  </r>
  <r>
    <n v="383"/>
    <n v="477"/>
    <s v="Dalton Branch"/>
    <d v="2015-05-26T00:00:00"/>
    <s v="shot"/>
    <s v="gun"/>
    <n v="51"/>
    <s v="M"/>
    <s v="B"/>
    <s v="Queens"/>
    <s v="NY"/>
    <b v="0"/>
    <s v="attack"/>
    <s v="Not fleeing"/>
    <b v="0"/>
    <s v="armed"/>
    <s v="Gun"/>
    <x v="0"/>
  </r>
  <r>
    <n v="384"/>
    <n v="479"/>
    <s v="Jessie  Williams"/>
    <d v="2015-05-26T00:00:00"/>
    <s v="shot"/>
    <s v="undetermined"/>
    <n v="24"/>
    <s v="M"/>
    <s v="W"/>
    <s v="Bossier City"/>
    <s v="LA"/>
    <b v="0"/>
    <s v="attack"/>
    <s v="Not fleeing"/>
    <b v="0"/>
    <s v="unarmed or undetermined or null"/>
    <s v="No Gun"/>
    <x v="2"/>
  </r>
  <r>
    <n v="385"/>
    <n v="480"/>
    <s v="Scott McAllister"/>
    <d v="2015-05-27T00:00:00"/>
    <s v="shot"/>
    <s v="knife"/>
    <n v="39"/>
    <s v="M"/>
    <s v="W"/>
    <s v="Ideal Beach"/>
    <s v="NJ"/>
    <b v="0"/>
    <s v="attack"/>
    <s v="Not fleeing"/>
    <b v="0"/>
    <s v="armed"/>
    <s v="No Gun"/>
    <x v="3"/>
  </r>
  <r>
    <n v="386"/>
    <n v="481"/>
    <s v="Garrett  Sandeno"/>
    <d v="2015-05-27T00:00:00"/>
    <s v="shot"/>
    <s v="toy weapon"/>
    <n v="24"/>
    <s v="M"/>
    <s v="W"/>
    <s v="Edmond"/>
    <s v="OK"/>
    <b v="1"/>
    <s v="attack"/>
    <s v="Not fleeing"/>
    <b v="0"/>
    <s v="armed"/>
    <s v="No Gun"/>
    <x v="2"/>
  </r>
  <r>
    <n v="387"/>
    <n v="482"/>
    <s v="Harry Davis"/>
    <d v="2015-05-27T00:00:00"/>
    <s v="shot"/>
    <s v="knife"/>
    <n v="57"/>
    <s v="M"/>
    <s v="W"/>
    <s v="Rockville"/>
    <s v="GA"/>
    <b v="1"/>
    <s v="attack"/>
    <s v="Not fleeing"/>
    <b v="0"/>
    <s v="armed"/>
    <s v="No Gun"/>
    <x v="0"/>
  </r>
  <r>
    <n v="388"/>
    <n v="491"/>
    <s v="Feras Morad"/>
    <d v="2015-05-27T00:00:00"/>
    <s v="shot and Tasered"/>
    <s v="unarmed"/>
    <n v="20"/>
    <s v="M"/>
    <s v="O"/>
    <s v="Long Beach"/>
    <s v="CA"/>
    <b v="0"/>
    <s v="other"/>
    <s v="Not fleeing"/>
    <b v="0"/>
    <s v="unarmed or undetermined or null"/>
    <s v="No Gun"/>
    <x v="2"/>
  </r>
  <r>
    <n v="389"/>
    <n v="492"/>
    <s v="Simon Hubble"/>
    <d v="2015-05-27T00:00:00"/>
    <s v="shot and Tasered"/>
    <s v="screwdriver"/>
    <n v="33"/>
    <s v="M"/>
    <s v="W"/>
    <s v="Alpine"/>
    <s v="CA"/>
    <b v="1"/>
    <s v="other"/>
    <s v="Not fleeing"/>
    <b v="0"/>
    <s v="armed"/>
    <s v="No Gun"/>
    <x v="3"/>
  </r>
  <r>
    <n v="390"/>
    <n v="488"/>
    <s v="Darrell Morgan"/>
    <d v="2015-05-28T00:00:00"/>
    <s v="shot"/>
    <s v="gun"/>
    <n v="60"/>
    <s v="M"/>
    <s v="W"/>
    <s v="Lancaster"/>
    <s v="SC"/>
    <b v="0"/>
    <s v="attack"/>
    <s v="Not fleeing"/>
    <b v="0"/>
    <s v="armed"/>
    <s v="Gun"/>
    <x v="6"/>
  </r>
  <r>
    <n v="391"/>
    <n v="490"/>
    <s v="James Strong"/>
    <d v="2015-05-28T00:00:00"/>
    <s v="shot"/>
    <s v="gun"/>
    <n v="32"/>
    <s v="M"/>
    <s v="B"/>
    <s v="Northglenn"/>
    <s v="CO"/>
    <b v="0"/>
    <s v="attack"/>
    <s v="Not fleeing"/>
    <b v="0"/>
    <s v="armed"/>
    <s v="Gun"/>
    <x v="3"/>
  </r>
  <r>
    <n v="392"/>
    <n v="493"/>
    <s v="Kenneth Dothard"/>
    <d v="2015-05-28T00:00:00"/>
    <s v="shot"/>
    <s v="gun"/>
    <n v="40"/>
    <s v="M"/>
    <s v="B"/>
    <s v="Carrollton"/>
    <s v="GA"/>
    <b v="0"/>
    <s v="attack"/>
    <s v="Not fleeing"/>
    <b v="0"/>
    <s v="armed"/>
    <s v="Gun"/>
    <x v="1"/>
  </r>
  <r>
    <n v="393"/>
    <n v="494"/>
    <s v="Kyle Baker"/>
    <d v="2015-05-28T00:00:00"/>
    <s v="shot and Tasered"/>
    <s v="lawn mower blade"/>
    <n v="18"/>
    <s v="M"/>
    <s v="W"/>
    <s v="Trenton"/>
    <s v="MI"/>
    <b v="0"/>
    <s v="attack"/>
    <s v="Not fleeing"/>
    <b v="0"/>
    <s v="armed"/>
    <s v="No Gun"/>
    <x v="4"/>
  </r>
  <r>
    <n v="394"/>
    <n v="497"/>
    <s v="Kevin Allen"/>
    <d v="2015-05-29T00:00:00"/>
    <s v="shot"/>
    <s v="knife"/>
    <n v="36"/>
    <s v="M"/>
    <s v="B"/>
    <s v="Lyndhurst"/>
    <s v="NJ"/>
    <b v="0"/>
    <s v="other"/>
    <s v="Not fleeing"/>
    <b v="0"/>
    <s v="armed"/>
    <s v="No Gun"/>
    <x v="3"/>
  </r>
  <r>
    <n v="395"/>
    <n v="498"/>
    <s v="Nehemiah Fischer"/>
    <d v="2015-05-29T00:00:00"/>
    <s v="shot"/>
    <s v="gun"/>
    <n v="35"/>
    <s v="M"/>
    <s v="W"/>
    <s v="Okmulgee County"/>
    <s v="OK"/>
    <b v="0"/>
    <s v="attack"/>
    <s v="Not fleeing"/>
    <b v="0"/>
    <s v="armed"/>
    <s v="Gun"/>
    <x v="3"/>
  </r>
  <r>
    <n v="396"/>
    <n v="499"/>
    <s v="Robert Box"/>
    <d v="2015-05-29T00:00:00"/>
    <s v="shot"/>
    <s v="gun"/>
    <n v="55"/>
    <s v="M"/>
    <s v="W"/>
    <s v="Wilderville"/>
    <s v="OR"/>
    <b v="0"/>
    <s v="attack"/>
    <s v="Not fleeing"/>
    <b v="0"/>
    <s v="armed"/>
    <s v="Gun"/>
    <x v="0"/>
  </r>
  <r>
    <n v="397"/>
    <n v="500"/>
    <s v="Ebin Lamont Proctor"/>
    <d v="2015-05-30T00:00:00"/>
    <s v="shot"/>
    <s v="unarmed"/>
    <n v="19"/>
    <s v="M"/>
    <s v="W"/>
    <s v="Cottonwood"/>
    <s v="AZ"/>
    <b v="0"/>
    <s v="attack"/>
    <s v="Foot"/>
    <b v="0"/>
    <s v="unarmed or undetermined or null"/>
    <s v="No Gun"/>
    <x v="2"/>
  </r>
  <r>
    <n v="398"/>
    <n v="501"/>
    <s v="Alexander Tirado Rivera"/>
    <d v="2015-05-30T00:00:00"/>
    <s v="shot"/>
    <s v="toy weapon"/>
    <n v="39"/>
    <s v="M"/>
    <s v="H"/>
    <s v="Nashville"/>
    <s v="TN"/>
    <b v="0"/>
    <s v="attack"/>
    <s v="Not fleeing"/>
    <b v="0"/>
    <s v="armed"/>
    <s v="No Gun"/>
    <x v="3"/>
  </r>
  <r>
    <n v="399"/>
    <n v="503"/>
    <s v="James Anthony Morris"/>
    <d v="2015-05-31T00:00:00"/>
    <s v="shot"/>
    <s v="gun"/>
    <n v="40"/>
    <s v="M"/>
    <m/>
    <s v="Medford"/>
    <s v="OR"/>
    <b v="1"/>
    <s v="attack"/>
    <s v="Not fleeing"/>
    <b v="0"/>
    <s v="armed"/>
    <s v="Gun"/>
    <x v="1"/>
  </r>
  <r>
    <n v="400"/>
    <n v="504"/>
    <s v="James Bushey"/>
    <d v="2015-05-31T00:00:00"/>
    <s v="shot"/>
    <s v="toy weapon"/>
    <n v="47"/>
    <s v="M"/>
    <s v="W"/>
    <s v="Palestine"/>
    <s v="TX"/>
    <b v="0"/>
    <s v="attack"/>
    <s v="Not fleeing"/>
    <b v="1"/>
    <s v="armed"/>
    <s v="No Gun"/>
    <x v="1"/>
  </r>
  <r>
    <n v="401"/>
    <n v="505"/>
    <s v="Joseph Ladd"/>
    <d v="2015-06-01T00:00:00"/>
    <s v="shot"/>
    <s v="gun"/>
    <n v="23"/>
    <s v="M"/>
    <s v="W"/>
    <s v="Greece"/>
    <s v="NY"/>
    <b v="1"/>
    <s v="attack"/>
    <s v="Other"/>
    <b v="0"/>
    <s v="armed"/>
    <s v="Gun"/>
    <x v="2"/>
  </r>
  <r>
    <n v="402"/>
    <n v="507"/>
    <s v="Usaamah Rahim"/>
    <d v="2015-06-02T00:00:00"/>
    <s v="shot"/>
    <s v="knife"/>
    <n v="26"/>
    <s v="M"/>
    <s v="B"/>
    <s v="Roslindale"/>
    <s v="MA"/>
    <b v="0"/>
    <s v="other"/>
    <s v="Not fleeing"/>
    <b v="0"/>
    <s v="armed"/>
    <s v="No Gun"/>
    <x v="2"/>
  </r>
  <r>
    <n v="403"/>
    <n v="508"/>
    <s v="Kamal Dajani"/>
    <d v="2015-06-02T00:00:00"/>
    <s v="shot"/>
    <s v="knife"/>
    <n v="26"/>
    <s v="M"/>
    <s v="W"/>
    <s v="Azle"/>
    <s v="TX"/>
    <b v="1"/>
    <s v="attack"/>
    <s v="Not fleeing"/>
    <b v="0"/>
    <s v="armed"/>
    <s v="No Gun"/>
    <x v="2"/>
  </r>
  <r>
    <n v="404"/>
    <n v="512"/>
    <s v="Lorenzo Garza"/>
    <d v="2015-06-03T00:00:00"/>
    <s v="shot"/>
    <s v="gun"/>
    <n v="46"/>
    <s v="M"/>
    <s v="H"/>
    <s v="Delano"/>
    <s v="CA"/>
    <b v="0"/>
    <s v="attack"/>
    <s v="Car"/>
    <b v="0"/>
    <s v="armed"/>
    <s v="Gun"/>
    <x v="1"/>
  </r>
  <r>
    <n v="405"/>
    <n v="513"/>
    <s v="Rudy Baca"/>
    <d v="2015-06-03T00:00:00"/>
    <s v="shot and Tasered"/>
    <s v="unarmed"/>
    <n v="36"/>
    <s v="M"/>
    <s v="H"/>
    <s v="Los Lunas"/>
    <s v="NM"/>
    <b v="0"/>
    <s v="attack"/>
    <s v="Not fleeing"/>
    <b v="0"/>
    <s v="unarmed or undetermined or null"/>
    <s v="No Gun"/>
    <x v="3"/>
  </r>
  <r>
    <n v="406"/>
    <n v="509"/>
    <s v="Miguel Martinez"/>
    <d v="2015-06-03T00:00:00"/>
    <s v="shot"/>
    <s v="gun"/>
    <n v="18"/>
    <s v="M"/>
    <s v="H"/>
    <s v="Ellis County"/>
    <s v="TX"/>
    <b v="1"/>
    <s v="attack"/>
    <s v="Car"/>
    <b v="0"/>
    <s v="armed"/>
    <s v="Gun"/>
    <x v="4"/>
  </r>
  <r>
    <n v="407"/>
    <n v="510"/>
    <s v="Edelmiro Hernandez"/>
    <d v="2015-06-03T00:00:00"/>
    <s v="shot"/>
    <s v="knife"/>
    <n v="33"/>
    <s v="M"/>
    <s v="H"/>
    <s v="Fuqua"/>
    <s v="TX"/>
    <b v="0"/>
    <s v="other"/>
    <s v="Car"/>
    <b v="0"/>
    <s v="armed"/>
    <s v="No Gun"/>
    <x v="3"/>
  </r>
  <r>
    <n v="408"/>
    <n v="511"/>
    <s v="Ronald Neal"/>
    <d v="2015-06-03T00:00:00"/>
    <s v="shot"/>
    <s v="gun"/>
    <n v="56"/>
    <s v="M"/>
    <s v="W"/>
    <s v="Byram"/>
    <s v="NJ"/>
    <b v="1"/>
    <s v="attack"/>
    <s v="Not fleeing"/>
    <b v="0"/>
    <s v="armed"/>
    <s v="Gun"/>
    <x v="0"/>
  </r>
  <r>
    <n v="409"/>
    <n v="520"/>
    <s v="Jesus Quezada Gomez"/>
    <d v="2015-06-05T00:00:00"/>
    <s v="shot"/>
    <s v="gun"/>
    <n v="50"/>
    <s v="M"/>
    <s v="H"/>
    <s v="Santa Maria"/>
    <s v="CA"/>
    <b v="0"/>
    <s v="attack"/>
    <s v="Not fleeing"/>
    <b v="0"/>
    <s v="armed"/>
    <s v="Gun"/>
    <x v="0"/>
  </r>
  <r>
    <n v="410"/>
    <n v="521"/>
    <s v="Christie Cathers"/>
    <d v="2015-06-05T00:00:00"/>
    <s v="shot"/>
    <m/>
    <n v="45"/>
    <s v="F"/>
    <s v="W"/>
    <s v="Morgantown"/>
    <s v="WV"/>
    <b v="0"/>
    <s v="other"/>
    <s v="Car"/>
    <b v="0"/>
    <s v="unarmed or undetermined or null"/>
    <s v="No Gun"/>
    <x v="1"/>
  </r>
  <r>
    <n v="411"/>
    <n v="515"/>
    <s v="Demouria Hogg"/>
    <d v="2015-06-06T00:00:00"/>
    <s v="shot and Tasered"/>
    <s v="gun"/>
    <n v="30"/>
    <s v="M"/>
    <s v="B"/>
    <s v="Oakland"/>
    <s v="CA"/>
    <b v="0"/>
    <s v="attack"/>
    <s v="Not fleeing"/>
    <b v="1"/>
    <s v="armed"/>
    <s v="Gun"/>
    <x v="3"/>
  </r>
  <r>
    <n v="412"/>
    <n v="516"/>
    <s v="James Smillie"/>
    <d v="2015-06-06T00:00:00"/>
    <s v="shot"/>
    <s v="gun"/>
    <n v="53"/>
    <s v="M"/>
    <s v="W"/>
    <s v="North Port"/>
    <s v="FL"/>
    <b v="0"/>
    <s v="attack"/>
    <s v="Not fleeing"/>
    <b v="0"/>
    <s v="armed"/>
    <s v="Gun"/>
    <x v="0"/>
  </r>
  <r>
    <n v="413"/>
    <n v="518"/>
    <s v="Alejandro Campos Fernandez"/>
    <d v="2015-06-06T00:00:00"/>
    <s v="shot"/>
    <s v="gun"/>
    <n v="45"/>
    <s v="M"/>
    <s v="H"/>
    <s v="Watsonsville"/>
    <s v="CA"/>
    <b v="0"/>
    <s v="attack"/>
    <s v="Foot"/>
    <b v="0"/>
    <s v="armed"/>
    <s v="Gun"/>
    <x v="1"/>
  </r>
  <r>
    <n v="414"/>
    <n v="519"/>
    <s v="Joe Nevels"/>
    <d v="2015-06-06T00:00:00"/>
    <s v="shot"/>
    <s v="box cutter"/>
    <n v="42"/>
    <s v="M"/>
    <s v="W"/>
    <s v="Midland"/>
    <s v="TX"/>
    <b v="1"/>
    <s v="other"/>
    <s v="Not fleeing"/>
    <b v="0"/>
    <s v="armed"/>
    <s v="No Gun"/>
    <x v="1"/>
  </r>
  <r>
    <n v="415"/>
    <n v="522"/>
    <s v="Damien Ramirez"/>
    <d v="2015-06-06T00:00:00"/>
    <s v="shot"/>
    <s v="gun"/>
    <n v="27"/>
    <s v="M"/>
    <s v="H"/>
    <s v="Strasburg"/>
    <s v="CO"/>
    <b v="0"/>
    <s v="attack"/>
    <s v="Car"/>
    <b v="0"/>
    <s v="armed"/>
    <s v="Gun"/>
    <x v="2"/>
  </r>
  <r>
    <n v="416"/>
    <n v="514"/>
    <s v="Matthew Wayne McDaniel"/>
    <d v="2015-06-07T00:00:00"/>
    <s v="shot"/>
    <s v="gun"/>
    <n v="36"/>
    <s v="M"/>
    <s v="W"/>
    <s v="Melbourne"/>
    <s v="FL"/>
    <b v="0"/>
    <s v="attack"/>
    <s v="Not fleeing"/>
    <b v="0"/>
    <s v="armed"/>
    <s v="Gun"/>
    <x v="3"/>
  </r>
  <r>
    <n v="417"/>
    <n v="517"/>
    <s v="Gene Marshall"/>
    <d v="2015-06-07T00:00:00"/>
    <s v="shot"/>
    <s v="gun"/>
    <n v="58"/>
    <s v="M"/>
    <s v="W"/>
    <s v="Woodland"/>
    <s v="WA"/>
    <b v="1"/>
    <s v="attack"/>
    <s v="Not fleeing"/>
    <b v="0"/>
    <s v="armed"/>
    <s v="Gun"/>
    <x v="0"/>
  </r>
  <r>
    <n v="418"/>
    <n v="523"/>
    <s v="James Johnson"/>
    <d v="2015-06-08T00:00:00"/>
    <s v="shot"/>
    <s v="gun"/>
    <n v="54"/>
    <s v="M"/>
    <m/>
    <s v="Beech Grove"/>
    <s v="IN"/>
    <b v="1"/>
    <s v="attack"/>
    <s v="Not fleeing"/>
    <b v="0"/>
    <s v="armed"/>
    <s v="Gun"/>
    <x v="0"/>
  </r>
  <r>
    <n v="419"/>
    <n v="524"/>
    <s v="Rene Garcia"/>
    <d v="2015-06-08T00:00:00"/>
    <s v="shot"/>
    <s v="knife"/>
    <n v="30"/>
    <s v="M"/>
    <s v="H"/>
    <s v="Anaheim"/>
    <s v="CA"/>
    <b v="1"/>
    <s v="other"/>
    <s v="Not fleeing"/>
    <b v="1"/>
    <s v="armed"/>
    <s v="No Gun"/>
    <x v="3"/>
  </r>
  <r>
    <n v="420"/>
    <n v="526"/>
    <s v="Richard Warolf"/>
    <d v="2015-06-08T00:00:00"/>
    <s v="shot"/>
    <s v="gun"/>
    <n v="69"/>
    <s v="M"/>
    <s v="W"/>
    <s v="Sun City"/>
    <s v="AZ"/>
    <b v="1"/>
    <s v="attack"/>
    <s v="Not fleeing"/>
    <b v="0"/>
    <s v="armed"/>
    <s v="Gun"/>
    <x v="6"/>
  </r>
  <r>
    <n v="421"/>
    <n v="525"/>
    <s v="Jeremy Linhart"/>
    <d v="2015-06-09T00:00:00"/>
    <s v="shot"/>
    <s v="unarmed"/>
    <n v="30"/>
    <s v="M"/>
    <s v="W"/>
    <s v="Findlay"/>
    <s v="OH"/>
    <b v="0"/>
    <s v="attack"/>
    <s v="Not fleeing"/>
    <b v="0"/>
    <s v="unarmed or undetermined or null"/>
    <s v="No Gun"/>
    <x v="3"/>
  </r>
  <r>
    <n v="422"/>
    <n v="535"/>
    <s v="Greg  Hartley"/>
    <d v="2015-06-09T00:00:00"/>
    <s v="shot"/>
    <s v="gun"/>
    <n v="45"/>
    <s v="M"/>
    <s v="W"/>
    <s v="Tomball"/>
    <s v="TX"/>
    <b v="0"/>
    <s v="attack"/>
    <s v="Car"/>
    <b v="0"/>
    <s v="armed"/>
    <s v="Gun"/>
    <x v="1"/>
  </r>
  <r>
    <n v="423"/>
    <n v="538"/>
    <s v="QuanDavier Hicks"/>
    <d v="2015-06-09T00:00:00"/>
    <s v="shot"/>
    <s v="gun"/>
    <n v="22"/>
    <s v="M"/>
    <s v="B"/>
    <s v="Cincinnati"/>
    <s v="OH"/>
    <b v="0"/>
    <s v="attack"/>
    <s v="Not fleeing"/>
    <b v="0"/>
    <s v="armed"/>
    <s v="Gun"/>
    <x v="2"/>
  </r>
  <r>
    <n v="424"/>
    <n v="539"/>
    <s v="Ryan Bolinger"/>
    <d v="2015-06-09T00:00:00"/>
    <s v="shot"/>
    <s v="unarmed"/>
    <n v="28"/>
    <s v="M"/>
    <s v="W"/>
    <s v="Des Moines"/>
    <s v="IA"/>
    <b v="0"/>
    <s v="other"/>
    <s v="Car"/>
    <b v="0"/>
    <s v="unarmed or undetermined or null"/>
    <s v="No Gun"/>
    <x v="2"/>
  </r>
  <r>
    <n v="425"/>
    <n v="540"/>
    <s v="Isiah Hampton"/>
    <d v="2015-06-10T00:00:00"/>
    <s v="shot"/>
    <s v="gun"/>
    <n v="19"/>
    <s v="M"/>
    <s v="B"/>
    <s v="Bronx"/>
    <s v="NY"/>
    <b v="0"/>
    <s v="attack"/>
    <s v="Not fleeing"/>
    <b v="0"/>
    <s v="armed"/>
    <s v="Gun"/>
    <x v="2"/>
  </r>
  <r>
    <n v="426"/>
    <n v="541"/>
    <s v="Charles Ziegler"/>
    <d v="2015-06-11T00:00:00"/>
    <s v="shot"/>
    <s v="gun"/>
    <n v="40"/>
    <s v="M"/>
    <s v="B"/>
    <s v="Pompano Beach"/>
    <s v="FL"/>
    <b v="0"/>
    <s v="attack"/>
    <s v="Not fleeing"/>
    <b v="0"/>
    <s v="armed"/>
    <s v="Gun"/>
    <x v="1"/>
  </r>
  <r>
    <n v="427"/>
    <n v="542"/>
    <s v="Raymond  Phillips"/>
    <d v="2015-06-11T00:00:00"/>
    <s v="shot"/>
    <s v="gun"/>
    <n v="86"/>
    <s v="M"/>
    <m/>
    <s v="Columbia"/>
    <s v="TN"/>
    <b v="1"/>
    <s v="attack"/>
    <s v="Not fleeing"/>
    <b v="0"/>
    <s v="armed"/>
    <s v="Gun"/>
    <x v="5"/>
  </r>
  <r>
    <n v="428"/>
    <n v="543"/>
    <s v="Fritz Severe"/>
    <d v="2015-06-11T00:00:00"/>
    <s v="shot"/>
    <s v="undetermined"/>
    <n v="46"/>
    <s v="M"/>
    <s v="B"/>
    <s v="Miami"/>
    <s v="FL"/>
    <b v="0"/>
    <s v="other"/>
    <s v="Not fleeing"/>
    <b v="0"/>
    <s v="unarmed or undetermined or null"/>
    <s v="No Gun"/>
    <x v="1"/>
  </r>
  <r>
    <n v="429"/>
    <n v="544"/>
    <s v="Mark Flores"/>
    <d v="2015-06-11T00:00:00"/>
    <s v="shot"/>
    <s v="gun"/>
    <n v="28"/>
    <s v="M"/>
    <s v="H"/>
    <s v="Bexar County"/>
    <s v="TX"/>
    <b v="1"/>
    <s v="attack"/>
    <s v="Not fleeing"/>
    <b v="0"/>
    <s v="armed"/>
    <s v="Gun"/>
    <x v="2"/>
  </r>
  <r>
    <n v="430"/>
    <n v="545"/>
    <s v="Raymond Peralta-Lantigua"/>
    <d v="2015-06-11T00:00:00"/>
    <s v="shot"/>
    <s v="knife"/>
    <n v="22"/>
    <s v="M"/>
    <s v="H"/>
    <s v="Hackensack"/>
    <s v="NJ"/>
    <b v="1"/>
    <s v="other"/>
    <s v="Not fleeing"/>
    <b v="0"/>
    <s v="armed"/>
    <s v="No Gun"/>
    <x v="2"/>
  </r>
  <r>
    <n v="431"/>
    <n v="553"/>
    <s v="Shelly Haendiges"/>
    <d v="2015-06-12T00:00:00"/>
    <s v="shot"/>
    <s v="toy weapon"/>
    <n v="17"/>
    <s v="F"/>
    <s v="W"/>
    <s v="Kokomo"/>
    <s v="IN"/>
    <b v="1"/>
    <s v="attack"/>
    <s v="Not fleeing"/>
    <b v="0"/>
    <s v="armed"/>
    <s v="No Gun"/>
    <x v="4"/>
  </r>
  <r>
    <n v="432"/>
    <n v="546"/>
    <s v="Anthony Hodge"/>
    <d v="2015-06-13T00:00:00"/>
    <s v="shot"/>
    <s v="gun"/>
    <n v="46"/>
    <s v="M"/>
    <s v="W"/>
    <s v="Fort Wayne"/>
    <s v="IN"/>
    <b v="0"/>
    <s v="attack"/>
    <s v="Not fleeing"/>
    <b v="0"/>
    <s v="armed"/>
    <s v="Gun"/>
    <x v="1"/>
  </r>
  <r>
    <n v="433"/>
    <n v="548"/>
    <s v="Deng Manyoun"/>
    <d v="2015-06-13T00:00:00"/>
    <s v="shot"/>
    <s v="flagpole"/>
    <n v="35"/>
    <s v="M"/>
    <s v="B"/>
    <s v="Louisville"/>
    <s v="KY"/>
    <b v="0"/>
    <s v="other"/>
    <s v="Not fleeing"/>
    <b v="0"/>
    <s v="armed"/>
    <s v="No Gun"/>
    <x v="3"/>
  </r>
  <r>
    <n v="434"/>
    <n v="549"/>
    <s v="James Boulware"/>
    <d v="2015-06-13T00:00:00"/>
    <s v="shot"/>
    <s v="guns and explosives"/>
    <n v="35"/>
    <s v="M"/>
    <s v="W"/>
    <s v="Hutchins"/>
    <s v="TX"/>
    <b v="1"/>
    <s v="attack"/>
    <s v="Not fleeing"/>
    <b v="0"/>
    <s v="armed"/>
    <s v="Gun"/>
    <x v="3"/>
  </r>
  <r>
    <n v="435"/>
    <n v="547"/>
    <s v="Kenneth Garcia"/>
    <d v="2015-06-14T00:00:00"/>
    <s v="shot"/>
    <m/>
    <n v="28"/>
    <s v="M"/>
    <s v="H"/>
    <s v="Stockton"/>
    <s v="CA"/>
    <b v="0"/>
    <s v="attack"/>
    <s v="Car"/>
    <b v="0"/>
    <s v="unarmed or undetermined or null"/>
    <s v="No Gun"/>
    <x v="2"/>
  </r>
  <r>
    <n v="436"/>
    <n v="551"/>
    <s v="Zane Terryn"/>
    <d v="2015-06-14T00:00:00"/>
    <s v="shot"/>
    <s v="gun"/>
    <n v="15"/>
    <s v="M"/>
    <s v="W"/>
    <s v="Cocoa"/>
    <s v="FL"/>
    <b v="1"/>
    <s v="attack"/>
    <s v="Not fleeing"/>
    <b v="0"/>
    <s v="armed"/>
    <s v="Gun"/>
    <x v="4"/>
  </r>
  <r>
    <n v="437"/>
    <n v="550"/>
    <s v="Kris Jackson"/>
    <d v="2015-06-15T00:00:00"/>
    <s v="shot"/>
    <s v="unarmed"/>
    <n v="22"/>
    <s v="M"/>
    <s v="B"/>
    <s v="South Lake Tahoe"/>
    <s v="CA"/>
    <b v="0"/>
    <s v="other"/>
    <s v="Foot"/>
    <b v="0"/>
    <s v="unarmed or undetermined or null"/>
    <s v="No Gun"/>
    <x v="2"/>
  </r>
  <r>
    <n v="438"/>
    <n v="559"/>
    <s v="Christopher DeLeon"/>
    <d v="2015-06-16T00:00:00"/>
    <s v="shot"/>
    <s v="gun"/>
    <n v="28"/>
    <s v="M"/>
    <s v="H"/>
    <s v="Visalia"/>
    <s v="CA"/>
    <b v="0"/>
    <s v="attack"/>
    <s v="Not fleeing"/>
    <b v="0"/>
    <s v="armed"/>
    <s v="Gun"/>
    <x v="2"/>
  </r>
  <r>
    <n v="439"/>
    <n v="563"/>
    <s v="Joe Charboneau"/>
    <d v="2015-06-16T00:00:00"/>
    <s v="shot"/>
    <s v="gun"/>
    <n v="31"/>
    <s v="M"/>
    <s v="N"/>
    <s v="Wood Lake"/>
    <s v="ND"/>
    <b v="0"/>
    <s v="attack"/>
    <s v="Not fleeing"/>
    <b v="0"/>
    <s v="armed"/>
    <s v="Gun"/>
    <x v="3"/>
  </r>
  <r>
    <n v="440"/>
    <n v="557"/>
    <s v="Wendy Chappell"/>
    <d v="2015-06-17T00:00:00"/>
    <s v="shot"/>
    <s v="gun"/>
    <n v="40"/>
    <s v="F"/>
    <s v="W"/>
    <s v="Clanton"/>
    <s v="AL"/>
    <b v="0"/>
    <s v="attack"/>
    <s v="Car"/>
    <b v="0"/>
    <s v="armed"/>
    <s v="Gun"/>
    <x v="1"/>
  </r>
  <r>
    <n v="441"/>
    <n v="561"/>
    <s v="Kenneth Lanphier"/>
    <d v="2015-06-17T00:00:00"/>
    <s v="shot"/>
    <s v="gun"/>
    <n v="48"/>
    <s v="M"/>
    <s v="W"/>
    <s v="Hobbs"/>
    <s v="NM"/>
    <b v="1"/>
    <s v="attack"/>
    <s v="Not fleeing"/>
    <b v="0"/>
    <s v="armed"/>
    <s v="Gun"/>
    <x v="1"/>
  </r>
  <r>
    <n v="442"/>
    <n v="564"/>
    <s v="Oleg Tcherniak"/>
    <d v="2015-06-18T00:00:00"/>
    <s v="shot"/>
    <s v="knife"/>
    <n v="58"/>
    <s v="M"/>
    <s v="W"/>
    <s v="Coney Island"/>
    <s v="NY"/>
    <b v="0"/>
    <s v="attack"/>
    <s v="Foot"/>
    <b v="0"/>
    <s v="armed"/>
    <s v="No Gun"/>
    <x v="0"/>
  </r>
  <r>
    <n v="443"/>
    <n v="558"/>
    <s v="Santos Laboy"/>
    <d v="2015-06-19T00:00:00"/>
    <s v="shot"/>
    <s v="knife"/>
    <n v="44"/>
    <s v="M"/>
    <s v="H"/>
    <s v="Boston"/>
    <s v="MA"/>
    <b v="1"/>
    <s v="other"/>
    <s v="Foot"/>
    <b v="0"/>
    <s v="armed"/>
    <s v="No Gun"/>
    <x v="1"/>
  </r>
  <r>
    <n v="444"/>
    <n v="560"/>
    <s v="Trepierre Hummons"/>
    <d v="2015-06-19T00:00:00"/>
    <s v="shot"/>
    <s v="gun"/>
    <n v="21"/>
    <s v="M"/>
    <s v="B"/>
    <s v="Cincinnati"/>
    <s v="OH"/>
    <b v="1"/>
    <s v="attack"/>
    <s v="Not fleeing"/>
    <b v="0"/>
    <s v="armed"/>
    <s v="Gun"/>
    <x v="2"/>
  </r>
  <r>
    <n v="445"/>
    <n v="565"/>
    <s v="Louis Atencio"/>
    <d v="2015-06-19T00:00:00"/>
    <s v="shot"/>
    <s v="gun"/>
    <n v="50"/>
    <s v="M"/>
    <s v="H"/>
    <s v="Greeley"/>
    <s v="CO"/>
    <b v="0"/>
    <s v="attack"/>
    <s v="Not fleeing"/>
    <b v="0"/>
    <s v="armed"/>
    <s v="Gun"/>
    <x v="0"/>
  </r>
  <r>
    <n v="446"/>
    <n v="582"/>
    <s v="Alfontish Cockerham"/>
    <d v="2015-06-20T00:00:00"/>
    <s v="shot"/>
    <s v="gun"/>
    <n v="23"/>
    <s v="M"/>
    <s v="B"/>
    <s v="Chicago"/>
    <s v="IL"/>
    <b v="0"/>
    <s v="attack"/>
    <s v="Foot"/>
    <b v="0"/>
    <s v="armed"/>
    <s v="Gun"/>
    <x v="2"/>
  </r>
  <r>
    <n v="447"/>
    <n v="555"/>
    <s v="Adrian Simental"/>
    <d v="2015-06-21T00:00:00"/>
    <s v="shot"/>
    <s v="unarmed"/>
    <n v="24"/>
    <s v="M"/>
    <s v="H"/>
    <s v="Azusa"/>
    <s v="CA"/>
    <b v="1"/>
    <s v="other"/>
    <s v="Not fleeing"/>
    <b v="0"/>
    <s v="unarmed or undetermined or null"/>
    <s v="No Gun"/>
    <x v="2"/>
  </r>
  <r>
    <n v="448"/>
    <n v="556"/>
    <s v="Charles  Marshall"/>
    <d v="2015-06-21T00:00:00"/>
    <s v="shot"/>
    <s v="cordless drill"/>
    <n v="49"/>
    <s v="M"/>
    <s v="W"/>
    <s v="Houston"/>
    <s v="TX"/>
    <b v="1"/>
    <s v="other"/>
    <s v="Not fleeing"/>
    <b v="0"/>
    <s v="armed"/>
    <s v="No Gun"/>
    <x v="1"/>
  </r>
  <r>
    <n v="449"/>
    <n v="566"/>
    <s v="James Monroe Barrett"/>
    <d v="2015-06-22T00:00:00"/>
    <s v="shot"/>
    <s v="gun"/>
    <n v="60"/>
    <s v="M"/>
    <s v="W"/>
    <s v="Ronda"/>
    <s v="NC"/>
    <b v="0"/>
    <s v="attack"/>
    <s v="Foot"/>
    <b v="0"/>
    <s v="armed"/>
    <s v="Gun"/>
    <x v="6"/>
  </r>
  <r>
    <n v="450"/>
    <n v="570"/>
    <s v="Eduardo Reyes"/>
    <d v="2015-06-22T00:00:00"/>
    <s v="shot"/>
    <s v="gun"/>
    <n v="35"/>
    <s v="M"/>
    <s v="H"/>
    <s v="Citrus Heights"/>
    <s v="CA"/>
    <b v="0"/>
    <s v="attack"/>
    <s v="Not fleeing"/>
    <b v="0"/>
    <s v="armed"/>
    <s v="Gun"/>
    <x v="3"/>
  </r>
  <r>
    <n v="451"/>
    <n v="573"/>
    <s v="Tyler Wicks"/>
    <d v="2015-06-22T00:00:00"/>
    <s v="shot"/>
    <s v="gun"/>
    <n v="29"/>
    <s v="M"/>
    <s v="W"/>
    <s v="Augusta"/>
    <s v="GA"/>
    <b v="1"/>
    <s v="attack"/>
    <s v="Not fleeing"/>
    <b v="0"/>
    <s v="armed"/>
    <s v="Gun"/>
    <x v="2"/>
  </r>
  <r>
    <n v="452"/>
    <n v="576"/>
    <s v="Tyrone Harris"/>
    <d v="2015-06-22T00:00:00"/>
    <s v="shot"/>
    <s v="gun"/>
    <n v="20"/>
    <s v="M"/>
    <s v="B"/>
    <s v="Pittsburgh"/>
    <s v="PA"/>
    <b v="0"/>
    <s v="attack"/>
    <s v="Car"/>
    <b v="0"/>
    <s v="armed"/>
    <s v="Gun"/>
    <x v="2"/>
  </r>
  <r>
    <n v="453"/>
    <n v="572"/>
    <s v="Joshua Dyer"/>
    <d v="2015-06-23T00:00:00"/>
    <s v="shot"/>
    <s v="unarmed"/>
    <n v="34"/>
    <s v="M"/>
    <s v="W"/>
    <s v="Indianapolis"/>
    <s v="IN"/>
    <b v="0"/>
    <s v="other"/>
    <s v="Car"/>
    <b v="0"/>
    <s v="unarmed or undetermined or null"/>
    <s v="No Gun"/>
    <x v="3"/>
  </r>
  <r>
    <n v="454"/>
    <n v="574"/>
    <s v="Jonathan Wilson"/>
    <d v="2015-06-23T00:00:00"/>
    <s v="shot"/>
    <s v="knife"/>
    <n v="22"/>
    <s v="M"/>
    <s v="W"/>
    <s v="Hutchinson"/>
    <s v="KS"/>
    <b v="0"/>
    <s v="attack"/>
    <s v="Not fleeing"/>
    <b v="0"/>
    <s v="armed"/>
    <s v="No Gun"/>
    <x v="2"/>
  </r>
  <r>
    <n v="455"/>
    <n v="575"/>
    <s v="Randall Waddel"/>
    <d v="2015-06-23T00:00:00"/>
    <s v="shot"/>
    <s v="knife"/>
    <n v="49"/>
    <s v="M"/>
    <s v="W"/>
    <s v="Weatherford"/>
    <s v="TX"/>
    <b v="1"/>
    <s v="other"/>
    <s v="Foot"/>
    <b v="0"/>
    <s v="armed"/>
    <s v="No Gun"/>
    <x v="1"/>
  </r>
  <r>
    <n v="456"/>
    <n v="726"/>
    <s v="Taylor Culbertson"/>
    <d v="2015-06-23T00:00:00"/>
    <s v="shot"/>
    <s v="gun"/>
    <n v="32"/>
    <s v="M"/>
    <s v="W"/>
    <s v="Omaha"/>
    <s v="NE"/>
    <b v="0"/>
    <s v="attack"/>
    <s v="Not fleeing"/>
    <b v="0"/>
    <s v="armed"/>
    <s v="Gun"/>
    <x v="3"/>
  </r>
  <r>
    <n v="457"/>
    <n v="569"/>
    <s v="Damien A. Harrell"/>
    <d v="2015-06-24T00:00:00"/>
    <s v="shot"/>
    <s v="gun"/>
    <n v="26"/>
    <s v="M"/>
    <s v="B"/>
    <s v="York County"/>
    <s v="VA"/>
    <b v="0"/>
    <s v="attack"/>
    <s v="Not fleeing"/>
    <b v="1"/>
    <s v="armed"/>
    <s v="Gun"/>
    <x v="2"/>
  </r>
  <r>
    <n v="458"/>
    <n v="567"/>
    <s v="Spencer McCain"/>
    <d v="2015-06-25T00:00:00"/>
    <s v="shot"/>
    <s v="unarmed"/>
    <n v="41"/>
    <s v="M"/>
    <s v="B"/>
    <s v="Owings Mills"/>
    <s v="MD"/>
    <b v="1"/>
    <s v="other"/>
    <s v="Not fleeing"/>
    <b v="0"/>
    <s v="unarmed or undetermined or null"/>
    <s v="No Gun"/>
    <x v="1"/>
  </r>
  <r>
    <n v="459"/>
    <n v="568"/>
    <s v="Gilbert Jake Vanderburgh"/>
    <d v="2015-06-25T00:00:00"/>
    <s v="shot"/>
    <s v="gun"/>
    <n v="61"/>
    <s v="M"/>
    <s v="W"/>
    <s v="Fresno"/>
    <s v="CA"/>
    <b v="0"/>
    <s v="attack"/>
    <s v="Not fleeing"/>
    <b v="0"/>
    <s v="armed"/>
    <s v="Gun"/>
    <x v="6"/>
  </r>
  <r>
    <n v="460"/>
    <n v="579"/>
    <s v="Richard Matt"/>
    <d v="2015-06-26T00:00:00"/>
    <s v="shot"/>
    <s v="gun"/>
    <n v="49"/>
    <s v="M"/>
    <s v="W"/>
    <s v="Malone"/>
    <s v="NY"/>
    <b v="0"/>
    <s v="attack"/>
    <s v="Other"/>
    <b v="0"/>
    <s v="armed"/>
    <s v="Gun"/>
    <x v="1"/>
  </r>
  <r>
    <n v="461"/>
    <n v="583"/>
    <s v="Joe Angel Cisneros"/>
    <d v="2015-06-26T00:00:00"/>
    <s v="shot"/>
    <s v="gun"/>
    <n v="28"/>
    <s v="M"/>
    <s v="H"/>
    <s v="San Antonio"/>
    <s v="TX"/>
    <b v="0"/>
    <s v="other"/>
    <s v="Foot"/>
    <b v="0"/>
    <s v="armed"/>
    <s v="Gun"/>
    <x v="2"/>
  </r>
  <r>
    <n v="462"/>
    <n v="580"/>
    <s v="Joshua Crittenden"/>
    <d v="2015-06-27T00:00:00"/>
    <s v="shot"/>
    <s v="gun"/>
    <n v="35"/>
    <s v="M"/>
    <s v="W"/>
    <s v="Tahlequah"/>
    <s v="OK"/>
    <b v="0"/>
    <s v="attack"/>
    <s v="Not fleeing"/>
    <b v="1"/>
    <s v="armed"/>
    <s v="Gun"/>
    <x v="3"/>
  </r>
  <r>
    <n v="463"/>
    <n v="577"/>
    <s v="Alan  Bellew"/>
    <d v="2015-06-28T00:00:00"/>
    <s v="shot"/>
    <s v="toy weapon"/>
    <n v="29"/>
    <s v="M"/>
    <s v="W"/>
    <s v="Portland"/>
    <s v="OR"/>
    <b v="0"/>
    <s v="attack"/>
    <s v="Not fleeing"/>
    <b v="0"/>
    <s v="armed"/>
    <s v="No Gun"/>
    <x v="2"/>
  </r>
  <r>
    <n v="464"/>
    <n v="585"/>
    <s v="Richard LaPort"/>
    <d v="2015-06-29T00:00:00"/>
    <s v="shot"/>
    <s v="gun"/>
    <n v="51"/>
    <s v="M"/>
    <s v="W"/>
    <s v="Edinburg"/>
    <s v="NY"/>
    <b v="1"/>
    <s v="attack"/>
    <s v="Not fleeing"/>
    <b v="0"/>
    <s v="armed"/>
    <s v="Gun"/>
    <x v="0"/>
  </r>
  <r>
    <n v="465"/>
    <n v="586"/>
    <s v="Clay Alan  Lickteig"/>
    <d v="2015-06-30T00:00:00"/>
    <s v="shot"/>
    <s v="gun"/>
    <n v="52"/>
    <s v="M"/>
    <s v="W"/>
    <s v="Franklin"/>
    <s v="NC"/>
    <b v="0"/>
    <s v="attack"/>
    <s v="Not fleeing"/>
    <b v="0"/>
    <s v="armed"/>
    <s v="Gun"/>
    <x v="0"/>
  </r>
  <r>
    <n v="466"/>
    <n v="587"/>
    <s v="Kevin Lamont Judson"/>
    <d v="2015-07-01T00:00:00"/>
    <s v="shot"/>
    <m/>
    <n v="24"/>
    <s v="M"/>
    <s v="B"/>
    <s v="McMinnville"/>
    <s v="OR"/>
    <b v="0"/>
    <s v="attack"/>
    <s v="Foot"/>
    <b v="0"/>
    <s v="unarmed or undetermined or null"/>
    <s v="No Gun"/>
    <x v="2"/>
  </r>
  <r>
    <n v="467"/>
    <n v="589"/>
    <s v="Kaleb Landon"/>
    <d v="2015-07-01T00:00:00"/>
    <s v="shot"/>
    <s v="gun"/>
    <n v="32"/>
    <s v="M"/>
    <s v="W"/>
    <s v="Josephine County"/>
    <s v="OR"/>
    <b v="0"/>
    <s v="attack"/>
    <s v="Car"/>
    <b v="0"/>
    <s v="armed"/>
    <s v="Gun"/>
    <x v="3"/>
  </r>
  <r>
    <n v="468"/>
    <n v="588"/>
    <s v="Douglas Buckley"/>
    <d v="2015-07-02T00:00:00"/>
    <s v="shot"/>
    <s v="toy weapon"/>
    <n v="45"/>
    <s v="M"/>
    <s v="W"/>
    <s v="Brockton"/>
    <s v="MA"/>
    <b v="1"/>
    <s v="attack"/>
    <s v="Not fleeing"/>
    <b v="0"/>
    <s v="armed"/>
    <s v="No Gun"/>
    <x v="1"/>
  </r>
  <r>
    <n v="469"/>
    <n v="601"/>
    <s v="Ton Nguyen"/>
    <d v="2015-07-02T00:00:00"/>
    <s v="shot"/>
    <s v="knife"/>
    <n v="60"/>
    <s v="M"/>
    <s v="A"/>
    <s v="San Diego"/>
    <s v="CA"/>
    <b v="0"/>
    <s v="other"/>
    <s v="Not fleeing"/>
    <b v="0"/>
    <s v="armed"/>
    <s v="No Gun"/>
    <x v="6"/>
  </r>
  <r>
    <n v="470"/>
    <n v="603"/>
    <s v="Victor Emanuel Larosa"/>
    <d v="2015-07-02T00:00:00"/>
    <s v="shot"/>
    <s v="unarmed"/>
    <n v="23"/>
    <s v="M"/>
    <s v="B"/>
    <s v="Jacksonville"/>
    <s v="FL"/>
    <b v="0"/>
    <s v="attack"/>
    <s v="Foot"/>
    <b v="0"/>
    <s v="unarmed or undetermined or null"/>
    <s v="No Gun"/>
    <x v="2"/>
  </r>
  <r>
    <n v="471"/>
    <n v="604"/>
    <s v="Brian Johnson"/>
    <d v="2015-07-02T00:00:00"/>
    <s v="shot"/>
    <s v="crossbow"/>
    <n v="59"/>
    <s v="M"/>
    <m/>
    <s v="Meadow Bridge"/>
    <s v="WV"/>
    <b v="1"/>
    <s v="attack"/>
    <s v="Not fleeing"/>
    <b v="0"/>
    <s v="armed"/>
    <s v="No Gun"/>
    <x v="0"/>
  </r>
  <r>
    <n v="472"/>
    <n v="597"/>
    <s v="Cesar A. Limon Juarez"/>
    <d v="2015-07-03T00:00:00"/>
    <s v="shot and Tasered"/>
    <s v="knife"/>
    <n v="27"/>
    <s v="M"/>
    <s v="H"/>
    <s v="West Covina"/>
    <s v="CA"/>
    <b v="0"/>
    <s v="attack"/>
    <s v="Not fleeing"/>
    <b v="0"/>
    <s v="armed"/>
    <s v="No Gun"/>
    <x v="2"/>
  </r>
  <r>
    <n v="473"/>
    <n v="598"/>
    <s v="Arturo Lopez"/>
    <d v="2015-07-03T00:00:00"/>
    <s v="shot"/>
    <s v="gun"/>
    <n v="46"/>
    <s v="M"/>
    <s v="H"/>
    <s v="Lancaster"/>
    <s v="CA"/>
    <b v="0"/>
    <s v="attack"/>
    <s v="Not fleeing"/>
    <b v="0"/>
    <s v="armed"/>
    <s v="Gun"/>
    <x v="1"/>
  </r>
  <r>
    <n v="474"/>
    <n v="599"/>
    <s v="Oscar Camacho"/>
    <d v="2015-07-03T00:00:00"/>
    <s v="shot"/>
    <s v="gun"/>
    <n v="33"/>
    <s v="M"/>
    <s v="H"/>
    <s v="Camden"/>
    <s v="NJ"/>
    <b v="1"/>
    <s v="attack"/>
    <s v="Not fleeing"/>
    <b v="0"/>
    <s v="armed"/>
    <s v="Gun"/>
    <x v="3"/>
  </r>
  <r>
    <n v="475"/>
    <n v="602"/>
    <s v="Joseph Julian"/>
    <d v="2015-07-03T00:00:00"/>
    <s v="shot"/>
    <s v="gun"/>
    <n v="40"/>
    <s v="M"/>
    <s v="W"/>
    <s v="Miami Beach"/>
    <s v="FL"/>
    <b v="0"/>
    <s v="attack"/>
    <s v="Not fleeing"/>
    <b v="0"/>
    <s v="armed"/>
    <s v="Gun"/>
    <x v="1"/>
  </r>
  <r>
    <n v="476"/>
    <n v="591"/>
    <s v="Robert Elando Malone"/>
    <d v="2015-07-04T00:00:00"/>
    <s v="shot"/>
    <s v="gun"/>
    <n v="42"/>
    <s v="M"/>
    <s v="B"/>
    <s v="Oklahoma City"/>
    <s v="OK"/>
    <b v="0"/>
    <s v="attack"/>
    <s v="Foot"/>
    <b v="0"/>
    <s v="armed"/>
    <s v="Gun"/>
    <x v="1"/>
  </r>
  <r>
    <n v="477"/>
    <n v="595"/>
    <s v="Michael Shannon Gaby"/>
    <d v="2015-07-04T00:00:00"/>
    <s v="shot"/>
    <s v="gun"/>
    <n v="37"/>
    <s v="M"/>
    <s v="W"/>
    <s v="Morristown"/>
    <s v="TN"/>
    <b v="0"/>
    <s v="attack"/>
    <s v="Not fleeing"/>
    <b v="0"/>
    <s v="armed"/>
    <s v="Gun"/>
    <x v="3"/>
  </r>
  <r>
    <n v="478"/>
    <n v="596"/>
    <s v="Kawanza Beaty"/>
    <d v="2015-07-04T00:00:00"/>
    <s v="shot"/>
    <s v="gun"/>
    <n v="23"/>
    <s v="M"/>
    <s v="B"/>
    <s v="Newport News"/>
    <s v="VA"/>
    <b v="0"/>
    <s v="attack"/>
    <s v="Foot"/>
    <b v="0"/>
    <s v="armed"/>
    <s v="Gun"/>
    <x v="2"/>
  </r>
  <r>
    <n v="479"/>
    <n v="600"/>
    <s v="Bryan David Bauer"/>
    <d v="2015-07-04T00:00:00"/>
    <s v="shot"/>
    <s v="gun"/>
    <n v="36"/>
    <s v="M"/>
    <s v="W"/>
    <s v="Henderson"/>
    <s v="NV"/>
    <b v="0"/>
    <s v="attack"/>
    <s v="Not fleeing"/>
    <b v="0"/>
    <s v="armed"/>
    <s v="Gun"/>
    <x v="3"/>
  </r>
  <r>
    <n v="480"/>
    <n v="592"/>
    <s v="John Deming"/>
    <d v="2015-07-05T00:00:00"/>
    <s v="shot"/>
    <s v="unarmed"/>
    <n v="19"/>
    <s v="M"/>
    <s v="W"/>
    <s v="Pleasanton"/>
    <s v="CA"/>
    <b v="0"/>
    <s v="attack"/>
    <s v="Foot"/>
    <b v="0"/>
    <s v="unarmed or undetermined or null"/>
    <s v="No Gun"/>
    <x v="2"/>
  </r>
  <r>
    <n v="481"/>
    <n v="593"/>
    <s v="Michael Holt"/>
    <d v="2015-07-05T00:00:00"/>
    <s v="shot"/>
    <s v="gun"/>
    <n v="35"/>
    <s v="M"/>
    <s v="W"/>
    <s v="Austin"/>
    <s v="TX"/>
    <b v="0"/>
    <s v="attack"/>
    <s v="Foot"/>
    <b v="0"/>
    <s v="armed"/>
    <s v="Gun"/>
    <x v="3"/>
  </r>
  <r>
    <n v="482"/>
    <n v="594"/>
    <s v="Richard Munroe"/>
    <d v="2015-07-05T00:00:00"/>
    <s v="shot and Tasered"/>
    <s v="toy weapon"/>
    <n v="25"/>
    <s v="M"/>
    <s v="W"/>
    <s v="Austin"/>
    <s v="TX"/>
    <b v="1"/>
    <s v="attack"/>
    <s v="Not fleeing"/>
    <b v="0"/>
    <s v="armed"/>
    <s v="No Gun"/>
    <x v="2"/>
  </r>
  <r>
    <n v="483"/>
    <n v="605"/>
    <s v="Johnny Ray Anderson"/>
    <d v="2015-07-05T00:00:00"/>
    <s v="shot"/>
    <s v="unarmed"/>
    <n v="43"/>
    <s v="M"/>
    <s v="W"/>
    <s v="Hawaiian Gardens"/>
    <s v="CA"/>
    <b v="0"/>
    <s v="other"/>
    <s v="Not fleeing"/>
    <b v="0"/>
    <s v="unarmed or undetermined or null"/>
    <s v="No Gun"/>
    <x v="1"/>
  </r>
  <r>
    <n v="484"/>
    <n v="590"/>
    <s v="Tyler Rogers"/>
    <d v="2015-07-06T00:00:00"/>
    <s v="shot"/>
    <s v="gun"/>
    <n v="20"/>
    <s v="M"/>
    <s v="W"/>
    <s v="Oklahoma City"/>
    <s v="OK"/>
    <b v="0"/>
    <s v="attack"/>
    <s v="Not fleeing"/>
    <b v="0"/>
    <s v="armed"/>
    <s v="Gun"/>
    <x v="2"/>
  </r>
  <r>
    <n v="485"/>
    <n v="606"/>
    <s v="Hagen Esty-Lennon"/>
    <d v="2015-07-06T00:00:00"/>
    <s v="shot"/>
    <s v="knife"/>
    <n v="42"/>
    <s v="M"/>
    <s v="W"/>
    <s v="Bath"/>
    <s v="NH"/>
    <b v="1"/>
    <s v="other"/>
    <s v="Not fleeing"/>
    <b v="1"/>
    <s v="armed"/>
    <s v="No Gun"/>
    <x v="1"/>
  </r>
  <r>
    <n v="486"/>
    <n v="607"/>
    <s v="David Oliva Sarabia"/>
    <d v="2015-07-06T00:00:00"/>
    <s v="shot and Tasered"/>
    <s v="knife"/>
    <n v="42"/>
    <s v="M"/>
    <s v="H"/>
    <s v="Atwater"/>
    <s v="CA"/>
    <b v="0"/>
    <s v="attack"/>
    <s v="Car"/>
    <b v="0"/>
    <s v="armed"/>
    <s v="No Gun"/>
    <x v="1"/>
  </r>
  <r>
    <n v="487"/>
    <n v="610"/>
    <s v="John Leonard Berry"/>
    <d v="2015-07-06T00:00:00"/>
    <s v="shot and Tasered"/>
    <m/>
    <n v="31"/>
    <s v="M"/>
    <s v="W"/>
    <s v="Lakewood"/>
    <s v="CA"/>
    <b v="1"/>
    <s v="attack"/>
    <s v="Other"/>
    <b v="0"/>
    <s v="unarmed or undetermined or null"/>
    <s v="No Gun"/>
    <x v="3"/>
  </r>
  <r>
    <n v="488"/>
    <n v="619"/>
    <s v="Jason Hendley"/>
    <d v="2015-07-06T00:00:00"/>
    <s v="shot"/>
    <s v="knife"/>
    <n v="29"/>
    <s v="M"/>
    <s v="B"/>
    <s v="Los Angeles"/>
    <s v="CA"/>
    <b v="0"/>
    <s v="attack"/>
    <s v="Not fleeing"/>
    <b v="0"/>
    <s v="armed"/>
    <s v="No Gun"/>
    <x v="2"/>
  </r>
  <r>
    <n v="489"/>
    <n v="608"/>
    <s v="Marcellus Jamarcus Burley"/>
    <d v="2015-07-07T00:00:00"/>
    <s v="shot"/>
    <s v="gun"/>
    <n v="18"/>
    <s v="M"/>
    <s v="B"/>
    <s v="Houston"/>
    <s v="TX"/>
    <b v="0"/>
    <s v="attack"/>
    <s v="Not fleeing"/>
    <b v="0"/>
    <s v="armed"/>
    <s v="Gun"/>
    <x v="4"/>
  </r>
  <r>
    <n v="490"/>
    <n v="609"/>
    <s v="Adam Dujanovic"/>
    <d v="2015-07-07T00:00:00"/>
    <s v="shot"/>
    <s v="metal pole"/>
    <n v="33"/>
    <s v="M"/>
    <s v="W"/>
    <s v="Mesa"/>
    <s v="AZ"/>
    <b v="0"/>
    <s v="other"/>
    <s v="Not fleeing"/>
    <b v="0"/>
    <s v="armed"/>
    <s v="No Gun"/>
    <x v="3"/>
  </r>
  <r>
    <n v="491"/>
    <n v="611"/>
    <s v="Joe Cody"/>
    <d v="2015-07-07T00:00:00"/>
    <s v="shot"/>
    <s v="gun"/>
    <n v="59"/>
    <s v="M"/>
    <s v="W"/>
    <s v="Dallas"/>
    <s v="TX"/>
    <b v="0"/>
    <s v="attack"/>
    <s v="Not fleeing"/>
    <b v="0"/>
    <s v="armed"/>
    <s v="Gun"/>
    <x v="0"/>
  </r>
  <r>
    <n v="492"/>
    <n v="614"/>
    <s v="Daniel Hernandez"/>
    <d v="2015-07-07T00:00:00"/>
    <s v="shot"/>
    <s v="gun"/>
    <n v="47"/>
    <s v="M"/>
    <s v="H"/>
    <s v="Bakersfield"/>
    <s v="CA"/>
    <b v="0"/>
    <s v="attack"/>
    <s v="Not fleeing"/>
    <b v="0"/>
    <s v="armed"/>
    <s v="Gun"/>
    <x v="1"/>
  </r>
  <r>
    <n v="493"/>
    <n v="615"/>
    <s v="Jose Graciano Lopez"/>
    <d v="2015-07-07T00:00:00"/>
    <s v="shot"/>
    <s v="gun"/>
    <n v="39"/>
    <s v="M"/>
    <s v="H"/>
    <s v="Edinburg"/>
    <s v="TX"/>
    <b v="1"/>
    <s v="attack"/>
    <s v="Not fleeing"/>
    <b v="0"/>
    <s v="armed"/>
    <s v="Gun"/>
    <x v="3"/>
  </r>
  <r>
    <n v="494"/>
    <n v="616"/>
    <s v="Tremaine Dantzler"/>
    <d v="2015-07-07T00:00:00"/>
    <s v="shot"/>
    <s v="knife"/>
    <n v="37"/>
    <s v="M"/>
    <s v="B"/>
    <s v="Atlantic City"/>
    <s v="NJ"/>
    <b v="0"/>
    <s v="attack"/>
    <s v="Foot"/>
    <b v="0"/>
    <s v="armed"/>
    <s v="No Gun"/>
    <x v="3"/>
  </r>
  <r>
    <n v="495"/>
    <n v="617"/>
    <s v="Nicholas Booth"/>
    <d v="2015-07-07T00:00:00"/>
    <s v="shot"/>
    <s v="gun"/>
    <n v="35"/>
    <s v="M"/>
    <s v="W"/>
    <s v="Sugar Creek"/>
    <s v="MO"/>
    <b v="0"/>
    <s v="attack"/>
    <s v="Car"/>
    <b v="0"/>
    <s v="armed"/>
    <s v="Gun"/>
    <x v="3"/>
  </r>
  <r>
    <n v="496"/>
    <n v="618"/>
    <s v="Joshua Blough"/>
    <d v="2015-07-07T00:00:00"/>
    <s v="shot"/>
    <s v="knife"/>
    <n v="28"/>
    <s v="M"/>
    <s v="W"/>
    <s v="Elizabethtown"/>
    <s v="KY"/>
    <b v="0"/>
    <s v="other"/>
    <s v="Not fleeing"/>
    <b v="0"/>
    <s v="armed"/>
    <s v="No Gun"/>
    <x v="2"/>
  </r>
  <r>
    <n v="497"/>
    <n v="620"/>
    <s v="Michael Terence Westrich"/>
    <d v="2015-07-08T00:00:00"/>
    <s v="shot"/>
    <s v="gun"/>
    <n v="59"/>
    <s v="M"/>
    <s v="W"/>
    <s v="Beaverton"/>
    <s v="OR"/>
    <b v="0"/>
    <s v="attack"/>
    <s v="Not fleeing"/>
    <b v="0"/>
    <s v="armed"/>
    <s v="Gun"/>
    <x v="0"/>
  </r>
  <r>
    <n v="498"/>
    <n v="621"/>
    <s v="Dallas Shatley"/>
    <d v="2015-07-08T00:00:00"/>
    <s v="shot"/>
    <m/>
    <n v="62"/>
    <s v="M"/>
    <s v="W"/>
    <s v="Ashe County"/>
    <s v="NC"/>
    <b v="0"/>
    <s v="attack"/>
    <s v="Car"/>
    <b v="1"/>
    <s v="unarmed or undetermined or null"/>
    <s v="No Gun"/>
    <x v="6"/>
  </r>
  <r>
    <n v="499"/>
    <n v="622"/>
    <s v="Rocco Joseph Palmisano"/>
    <d v="2015-07-09T00:00:00"/>
    <s v="shot"/>
    <s v="gun"/>
    <n v="50"/>
    <s v="M"/>
    <s v="W"/>
    <s v="Parowan"/>
    <s v="UT"/>
    <b v="0"/>
    <s v="attack"/>
    <s v="Not fleeing"/>
    <b v="0"/>
    <s v="armed"/>
    <s v="Gun"/>
    <x v="0"/>
  </r>
  <r>
    <n v="500"/>
    <n v="623"/>
    <s v="Robert Hammonds"/>
    <d v="2015-07-09T00:00:00"/>
    <s v="shot"/>
    <s v="gun"/>
    <n v="68"/>
    <s v="M"/>
    <s v="W"/>
    <s v="Phoenix"/>
    <s v="AZ"/>
    <b v="0"/>
    <s v="attack"/>
    <s v="Foot"/>
    <b v="0"/>
    <s v="armed"/>
    <s v="Gun"/>
    <x v="6"/>
  </r>
  <r>
    <n v="501"/>
    <n v="624"/>
    <s v="Martice Milliner"/>
    <d v="2015-07-09T00:00:00"/>
    <s v="shot"/>
    <s v="gun"/>
    <n v="27"/>
    <s v="M"/>
    <s v="B"/>
    <s v="Chicago"/>
    <s v="IL"/>
    <b v="0"/>
    <s v="attack"/>
    <s v="Foot"/>
    <b v="0"/>
    <s v="armed"/>
    <s v="Gun"/>
    <x v="2"/>
  </r>
  <r>
    <n v="502"/>
    <n v="625"/>
    <s v="Cyrus Hurtado"/>
    <d v="2015-07-09T00:00:00"/>
    <s v="shot"/>
    <s v="gun"/>
    <n v="17"/>
    <s v="M"/>
    <s v="W"/>
    <s v="Boulder Creek"/>
    <s v="CA"/>
    <b v="1"/>
    <s v="attack"/>
    <s v="Not fleeing"/>
    <b v="0"/>
    <s v="armed"/>
    <s v="Gun"/>
    <x v="4"/>
  </r>
  <r>
    <n v="503"/>
    <n v="627"/>
    <s v="Neil White"/>
    <d v="2015-07-09T00:00:00"/>
    <s v="shot and Tasered"/>
    <s v="Taser"/>
    <n v="38"/>
    <s v="M"/>
    <s v="W"/>
    <s v="Los Angeles"/>
    <s v="CA"/>
    <b v="0"/>
    <s v="attack"/>
    <s v="Other"/>
    <b v="0"/>
    <s v="armed"/>
    <s v="No Gun"/>
    <x v="3"/>
  </r>
  <r>
    <n v="504"/>
    <n v="634"/>
    <s v="Javon Hawkins"/>
    <d v="2015-07-09T00:00:00"/>
    <s v="shot"/>
    <s v="sword"/>
    <n v="21"/>
    <s v="M"/>
    <s v="B"/>
    <s v="Kansas City"/>
    <s v="MO"/>
    <b v="0"/>
    <s v="other"/>
    <s v="Not fleeing"/>
    <b v="0"/>
    <s v="armed"/>
    <s v="No Gun"/>
    <x v="2"/>
  </r>
  <r>
    <n v="505"/>
    <n v="626"/>
    <s v="James Michael Todora"/>
    <d v="2015-07-10T00:00:00"/>
    <s v="shot"/>
    <s v="gun"/>
    <n v="54"/>
    <s v="M"/>
    <s v="W"/>
    <s v="Las Vegas"/>
    <s v="NV"/>
    <b v="1"/>
    <s v="attack"/>
    <s v="Not fleeing"/>
    <b v="1"/>
    <s v="armed"/>
    <s v="Gun"/>
    <x v="0"/>
  </r>
  <r>
    <n v="506"/>
    <n v="630"/>
    <s v="Freddie Blue"/>
    <d v="2015-07-10T00:00:00"/>
    <s v="shot"/>
    <s v="gun"/>
    <n v="20"/>
    <s v="M"/>
    <s v="B"/>
    <s v="Covington"/>
    <s v="GA"/>
    <b v="0"/>
    <s v="attack"/>
    <s v="Not fleeing"/>
    <b v="0"/>
    <s v="armed"/>
    <s v="Gun"/>
    <x v="2"/>
  </r>
  <r>
    <n v="507"/>
    <n v="1152"/>
    <s v="Eugene McSwain"/>
    <d v="2015-07-10T00:00:00"/>
    <s v="shot"/>
    <s v="gun"/>
    <n v="25"/>
    <s v="M"/>
    <s v="B"/>
    <s v="Chicago"/>
    <s v="IL"/>
    <b v="0"/>
    <s v="attack"/>
    <s v="Not fleeing"/>
    <b v="0"/>
    <s v="armed"/>
    <s v="Gun"/>
    <x v="2"/>
  </r>
  <r>
    <n v="508"/>
    <n v="637"/>
    <s v="Billy Maine"/>
    <d v="2015-07-11T00:00:00"/>
    <s v="shot"/>
    <s v="gun"/>
    <n v="31"/>
    <s v="M"/>
    <s v="W"/>
    <s v="Olivehurst"/>
    <s v="CA"/>
    <b v="0"/>
    <s v="attack"/>
    <s v="Not fleeing"/>
    <b v="0"/>
    <s v="armed"/>
    <s v="Gun"/>
    <x v="3"/>
  </r>
  <r>
    <n v="509"/>
    <n v="628"/>
    <s v="Paul Castaway"/>
    <d v="2015-07-12T00:00:00"/>
    <s v="shot"/>
    <s v="knife"/>
    <n v="35"/>
    <s v="M"/>
    <s v="N"/>
    <s v="Denver"/>
    <s v="CO"/>
    <b v="1"/>
    <s v="other"/>
    <s v="Foot"/>
    <b v="0"/>
    <s v="armed"/>
    <s v="No Gun"/>
    <x v="3"/>
  </r>
  <r>
    <n v="510"/>
    <n v="631"/>
    <s v="Salvado Ellswood"/>
    <d v="2015-07-12T00:00:00"/>
    <s v="shot and Tasered"/>
    <s v="unarmed"/>
    <n v="36"/>
    <s v="M"/>
    <s v="B"/>
    <s v="Plantation"/>
    <s v="FL"/>
    <b v="0"/>
    <s v="attack"/>
    <s v="Not fleeing"/>
    <b v="0"/>
    <s v="unarmed or undetermined or null"/>
    <s v="No Gun"/>
    <x v="3"/>
  </r>
  <r>
    <n v="511"/>
    <n v="632"/>
    <s v="David Lepine"/>
    <d v="2015-07-12T00:00:00"/>
    <s v="shot"/>
    <s v="gun"/>
    <n v="60"/>
    <s v="M"/>
    <s v="W"/>
    <s v="Austin"/>
    <s v="TX"/>
    <b v="0"/>
    <s v="attack"/>
    <s v="Foot"/>
    <b v="0"/>
    <s v="armed"/>
    <s v="Gun"/>
    <x v="6"/>
  </r>
  <r>
    <n v="512"/>
    <n v="633"/>
    <s v="Matthew Watson"/>
    <d v="2015-07-12T00:00:00"/>
    <s v="shot"/>
    <s v="gun"/>
    <n v="24"/>
    <s v="M"/>
    <s v="W"/>
    <s v="River Forest"/>
    <s v="IL"/>
    <b v="0"/>
    <s v="attack"/>
    <s v="Not fleeing"/>
    <b v="0"/>
    <s v="armed"/>
    <s v="Gun"/>
    <x v="2"/>
  </r>
  <r>
    <n v="513"/>
    <n v="636"/>
    <s v="Christopher Benton"/>
    <d v="2015-07-12T00:00:00"/>
    <s v="shot"/>
    <s v="gun"/>
    <n v="27"/>
    <s v="M"/>
    <s v="W"/>
    <s v="Casper"/>
    <s v="WY"/>
    <b v="0"/>
    <s v="attack"/>
    <s v="Not fleeing"/>
    <b v="0"/>
    <s v="armed"/>
    <s v="Gun"/>
    <x v="2"/>
  </r>
  <r>
    <n v="514"/>
    <n v="629"/>
    <s v="Frederick Farmer"/>
    <d v="2015-07-13T00:00:00"/>
    <s v="shot"/>
    <s v="gun"/>
    <n v="20"/>
    <s v="M"/>
    <s v="B"/>
    <s v="Stone Mountain"/>
    <s v="GA"/>
    <b v="0"/>
    <s v="attack"/>
    <s v="Not fleeing"/>
    <b v="0"/>
    <s v="armed"/>
    <s v="Gun"/>
    <x v="2"/>
  </r>
  <r>
    <n v="515"/>
    <n v="635"/>
    <s v="Matthew Ryan Graham"/>
    <d v="2015-07-13T00:00:00"/>
    <s v="shot"/>
    <s v="gun"/>
    <n v="24"/>
    <s v="M"/>
    <s v="W"/>
    <s v="Dunsmuir"/>
    <s v="CA"/>
    <b v="0"/>
    <s v="attack"/>
    <s v="Car"/>
    <b v="0"/>
    <s v="armed"/>
    <s v="Gun"/>
    <x v="2"/>
  </r>
  <r>
    <n v="516"/>
    <n v="638"/>
    <s v="Rafael Suazo"/>
    <d v="2015-07-13T00:00:00"/>
    <s v="shot"/>
    <m/>
    <n v="23"/>
    <s v="M"/>
    <s v="H"/>
    <s v="Lynn"/>
    <s v="MA"/>
    <b v="0"/>
    <s v="attack"/>
    <s v="Not fleeing"/>
    <b v="0"/>
    <s v="unarmed or undetermined or null"/>
    <s v="No Gun"/>
    <x v="2"/>
  </r>
  <r>
    <n v="517"/>
    <n v="645"/>
    <s v="Jason Davis"/>
    <d v="2015-07-13T00:00:00"/>
    <s v="shot and Tasered"/>
    <s v="box cutter"/>
    <n v="41"/>
    <s v="M"/>
    <s v="W"/>
    <s v="Los Angeles"/>
    <s v="CA"/>
    <b v="0"/>
    <s v="other"/>
    <s v="Not fleeing"/>
    <b v="0"/>
    <s v="armed"/>
    <s v="No Gun"/>
    <x v="1"/>
  </r>
  <r>
    <n v="518"/>
    <n v="639"/>
    <s v="Chacarion Avant"/>
    <d v="2015-07-14T00:00:00"/>
    <s v="shot"/>
    <s v="gun"/>
    <n v="20"/>
    <s v="M"/>
    <s v="B"/>
    <s v="Mascotte"/>
    <s v="FL"/>
    <b v="0"/>
    <s v="attack"/>
    <s v="Not fleeing"/>
    <b v="0"/>
    <s v="armed"/>
    <s v="Gun"/>
    <x v="2"/>
  </r>
  <r>
    <n v="519"/>
    <n v="641"/>
    <s v="Charles Crandall"/>
    <d v="2015-07-14T00:00:00"/>
    <s v="shot"/>
    <s v="gun"/>
    <n v="76"/>
    <s v="M"/>
    <m/>
    <s v="Southington"/>
    <s v="OH"/>
    <b v="0"/>
    <s v="attack"/>
    <s v="Not fleeing"/>
    <b v="0"/>
    <s v="armed"/>
    <s v="Gun"/>
    <x v="5"/>
  </r>
  <r>
    <n v="520"/>
    <n v="643"/>
    <s v="Eugene Kailing"/>
    <d v="2015-07-15T00:00:00"/>
    <s v="shot and Tasered"/>
    <s v="metal pipe"/>
    <n v="43"/>
    <s v="M"/>
    <s v="W"/>
    <s v="Marion"/>
    <s v="MI"/>
    <b v="1"/>
    <s v="other"/>
    <s v="Not fleeing"/>
    <b v="0"/>
    <s v="armed"/>
    <s v="No Gun"/>
    <x v="1"/>
  </r>
  <r>
    <n v="521"/>
    <n v="642"/>
    <s v="Anthonie Smith"/>
    <d v="2015-07-16T00:00:00"/>
    <s v="shot and Tasered"/>
    <s v="metal hand tool"/>
    <n v="25"/>
    <s v="M"/>
    <s v="B"/>
    <s v="Moreno Valley"/>
    <s v="CA"/>
    <b v="1"/>
    <s v="other"/>
    <s v="Not fleeing"/>
    <b v="0"/>
    <s v="armed"/>
    <s v="No Gun"/>
    <x v="2"/>
  </r>
  <r>
    <n v="522"/>
    <n v="646"/>
    <s v="Antonio Gonzalez"/>
    <d v="2015-07-16T00:00:00"/>
    <s v="shot"/>
    <s v="sword"/>
    <n v="29"/>
    <s v="M"/>
    <s v="H"/>
    <s v="Wauwatosa"/>
    <s v="WI"/>
    <b v="1"/>
    <s v="other"/>
    <s v="Not fleeing"/>
    <b v="0"/>
    <s v="armed"/>
    <s v="No Gun"/>
    <x v="2"/>
  </r>
  <r>
    <n v="523"/>
    <n v="647"/>
    <s v="Edward Foster III"/>
    <d v="2015-07-16T00:00:00"/>
    <s v="shot"/>
    <s v="gun"/>
    <n v="35"/>
    <s v="M"/>
    <s v="B"/>
    <s v="Homestead"/>
    <s v="FL"/>
    <b v="0"/>
    <s v="attack"/>
    <s v="Not fleeing"/>
    <b v="0"/>
    <s v="armed"/>
    <s v="Gun"/>
    <x v="3"/>
  </r>
  <r>
    <n v="524"/>
    <n v="648"/>
    <s v="Patrick Stephen Pippin"/>
    <d v="2015-07-16T00:00:00"/>
    <s v="shot"/>
    <s v="gun"/>
    <n v="30"/>
    <s v="M"/>
    <s v="W"/>
    <s v="Kansas City"/>
    <s v="KS"/>
    <b v="0"/>
    <s v="attack"/>
    <s v="Other"/>
    <b v="0"/>
    <s v="armed"/>
    <s v="Gun"/>
    <x v="3"/>
  </r>
  <r>
    <n v="525"/>
    <n v="649"/>
    <s v="Mohammad Youssef Abdulazeez"/>
    <d v="2015-07-16T00:00:00"/>
    <s v="shot"/>
    <s v="gun"/>
    <n v="24"/>
    <s v="M"/>
    <s v="O"/>
    <s v="Chattanooga"/>
    <s v="TN"/>
    <b v="1"/>
    <s v="attack"/>
    <s v="Not fleeing"/>
    <b v="0"/>
    <s v="armed"/>
    <s v="Gun"/>
    <x v="2"/>
  </r>
  <r>
    <n v="526"/>
    <n v="656"/>
    <s v="Saige Hack"/>
    <d v="2015-07-16T00:00:00"/>
    <s v="shot"/>
    <s v="gun"/>
    <n v="23"/>
    <s v="M"/>
    <s v="N"/>
    <s v="Cheyenne"/>
    <s v="WY"/>
    <b v="0"/>
    <s v="attack"/>
    <s v="Not fleeing"/>
    <b v="0"/>
    <s v="armed"/>
    <s v="Gun"/>
    <x v="2"/>
  </r>
  <r>
    <n v="527"/>
    <n v="664"/>
    <s v="Pierre Gabriel Koellner"/>
    <d v="2015-07-16T00:00:00"/>
    <s v="shot"/>
    <s v="gun"/>
    <n v="29"/>
    <s v="M"/>
    <s v="W"/>
    <s v="Opp"/>
    <s v="AL"/>
    <b v="0"/>
    <s v="attack"/>
    <s v="Foot"/>
    <b v="0"/>
    <s v="armed"/>
    <s v="Gun"/>
    <x v="2"/>
  </r>
  <r>
    <n v="528"/>
    <n v="644"/>
    <s v="Samuel Smith"/>
    <d v="2015-07-17T00:00:00"/>
    <s v="shot"/>
    <s v="knife"/>
    <n v="27"/>
    <s v="M"/>
    <s v="W"/>
    <s v="Seattle"/>
    <s v="WA"/>
    <b v="0"/>
    <s v="other"/>
    <s v="Foot"/>
    <b v="0"/>
    <s v="armed"/>
    <s v="No Gun"/>
    <x v="2"/>
  </r>
  <r>
    <n v="529"/>
    <n v="651"/>
    <s v="Albert Joseph Davis"/>
    <d v="2015-07-17T00:00:00"/>
    <s v="shot and Tasered"/>
    <s v="unarmed"/>
    <n v="23"/>
    <s v="M"/>
    <s v="B"/>
    <s v="Orlando"/>
    <s v="FL"/>
    <b v="0"/>
    <s v="attack"/>
    <s v="Foot"/>
    <b v="0"/>
    <s v="unarmed or undetermined or null"/>
    <s v="No Gun"/>
    <x v="2"/>
  </r>
  <r>
    <n v="530"/>
    <n v="655"/>
    <s v="Jackie Brand"/>
    <d v="2015-07-17T00:00:00"/>
    <s v="shot"/>
    <s v="gun"/>
    <n v="50"/>
    <s v="M"/>
    <s v="W"/>
    <s v="Needles"/>
    <s v="CA"/>
    <b v="1"/>
    <s v="attack"/>
    <s v="Not fleeing"/>
    <b v="0"/>
    <s v="armed"/>
    <s v="Gun"/>
    <x v="0"/>
  </r>
  <r>
    <n v="531"/>
    <n v="657"/>
    <s v="Darrius Stewart"/>
    <d v="2015-07-17T00:00:00"/>
    <s v="shot"/>
    <s v="unarmed"/>
    <n v="19"/>
    <s v="M"/>
    <s v="B"/>
    <s v="Memphis"/>
    <s v="TN"/>
    <b v="0"/>
    <s v="attack"/>
    <s v="Foot"/>
    <b v="0"/>
    <s v="unarmed or undetermined or null"/>
    <s v="No Gun"/>
    <x v="2"/>
  </r>
  <r>
    <n v="532"/>
    <n v="660"/>
    <s v="Jose Roman Rodriguez"/>
    <d v="2015-07-17T00:00:00"/>
    <s v="shot"/>
    <s v="undetermined"/>
    <n v="24"/>
    <s v="M"/>
    <s v="H"/>
    <s v="Brownsville"/>
    <s v="TX"/>
    <b v="0"/>
    <s v="other"/>
    <s v="Other"/>
    <b v="0"/>
    <s v="unarmed or undetermined or null"/>
    <s v="No Gun"/>
    <x v="2"/>
  </r>
  <r>
    <n v="533"/>
    <n v="650"/>
    <s v="David  Wheat Jr."/>
    <d v="2015-07-18T00:00:00"/>
    <s v="shot"/>
    <s v="knife"/>
    <n v="22"/>
    <s v="M"/>
    <s v="W"/>
    <s v="Fort Collins"/>
    <s v="CO"/>
    <b v="1"/>
    <s v="attack"/>
    <s v="Not fleeing"/>
    <b v="0"/>
    <s v="armed"/>
    <s v="No Gun"/>
    <x v="2"/>
  </r>
  <r>
    <n v="534"/>
    <n v="652"/>
    <s v="Kevin Thomas Snyder"/>
    <d v="2015-07-18T00:00:00"/>
    <s v="shot"/>
    <s v="gun"/>
    <n v="46"/>
    <s v="M"/>
    <s v="W"/>
    <s v="Phoenix"/>
    <s v="AZ"/>
    <b v="0"/>
    <s v="attack"/>
    <s v="Not fleeing"/>
    <b v="0"/>
    <s v="armed"/>
    <s v="Gun"/>
    <x v="1"/>
  </r>
  <r>
    <n v="535"/>
    <n v="654"/>
    <s v="Charles Edward Dewey"/>
    <d v="2015-07-18T00:00:00"/>
    <s v="shot"/>
    <s v="gun"/>
    <n v="65"/>
    <s v="M"/>
    <s v="W"/>
    <s v="Colby"/>
    <s v="KS"/>
    <b v="0"/>
    <s v="attack"/>
    <s v="Not fleeing"/>
    <b v="0"/>
    <s v="armed"/>
    <s v="Gun"/>
    <x v="6"/>
  </r>
  <r>
    <n v="536"/>
    <n v="653"/>
    <s v="Samuel DuBose"/>
    <d v="2015-07-19T00:00:00"/>
    <s v="shot"/>
    <s v="unarmed"/>
    <n v="43"/>
    <s v="M"/>
    <s v="B"/>
    <s v="Mt. Auburn"/>
    <s v="OH"/>
    <b v="0"/>
    <s v="other"/>
    <s v="Car"/>
    <b v="1"/>
    <s v="unarmed or undetermined or null"/>
    <s v="No Gun"/>
    <x v="1"/>
  </r>
  <r>
    <n v="537"/>
    <n v="658"/>
    <s v="Joshua LeBoeuf"/>
    <d v="2015-07-20T00:00:00"/>
    <s v="shot"/>
    <s v="gun"/>
    <n v="35"/>
    <s v="M"/>
    <s v="W"/>
    <s v="Winnie"/>
    <s v="TX"/>
    <b v="0"/>
    <s v="attack"/>
    <s v="Other"/>
    <b v="0"/>
    <s v="armed"/>
    <s v="Gun"/>
    <x v="3"/>
  </r>
  <r>
    <n v="538"/>
    <n v="759"/>
    <s v="Troy Francis"/>
    <d v="2015-07-20T00:00:00"/>
    <s v="shot"/>
    <s v="knife"/>
    <n v="54"/>
    <s v="M"/>
    <m/>
    <s v="Fremont"/>
    <s v="CA"/>
    <b v="0"/>
    <s v="other"/>
    <s v="Not fleeing"/>
    <b v="0"/>
    <s v="armed"/>
    <s v="No Gun"/>
    <x v="0"/>
  </r>
  <r>
    <n v="539"/>
    <n v="661"/>
    <s v="Darren Billy Wilson"/>
    <d v="2015-07-21T00:00:00"/>
    <s v="shot"/>
    <s v="unarmed"/>
    <n v="47"/>
    <s v="M"/>
    <s v="W"/>
    <s v="White"/>
    <s v="GA"/>
    <b v="0"/>
    <s v="other"/>
    <s v="Not fleeing"/>
    <b v="0"/>
    <s v="unarmed or undetermined or null"/>
    <s v="No Gun"/>
    <x v="1"/>
  </r>
  <r>
    <n v="540"/>
    <n v="662"/>
    <s v="Joseph Fuller"/>
    <d v="2015-07-21T00:00:00"/>
    <s v="shot"/>
    <s v="gun"/>
    <n v="24"/>
    <s v="M"/>
    <s v="W"/>
    <s v="Oakland Park"/>
    <s v="FL"/>
    <b v="0"/>
    <s v="other"/>
    <s v="Car"/>
    <b v="0"/>
    <s v="armed"/>
    <s v="Gun"/>
    <x v="2"/>
  </r>
  <r>
    <n v="541"/>
    <n v="663"/>
    <s v="Jerrod Tyre"/>
    <d v="2015-07-21T00:00:00"/>
    <s v="shot"/>
    <s v="gun"/>
    <n v="35"/>
    <s v="M"/>
    <s v="W"/>
    <s v="Jesup"/>
    <s v="GA"/>
    <b v="0"/>
    <s v="attack"/>
    <s v="Not fleeing"/>
    <b v="0"/>
    <s v="armed"/>
    <s v="Gun"/>
    <x v="3"/>
  </r>
  <r>
    <n v="542"/>
    <n v="666"/>
    <s v="Francisco Benitez-Santiago"/>
    <d v="2015-07-22T00:00:00"/>
    <s v="shot"/>
    <s v="gun"/>
    <n v="25"/>
    <s v="M"/>
    <s v="H"/>
    <s v="Monroe"/>
    <s v="WI"/>
    <b v="0"/>
    <s v="attack"/>
    <s v="Not fleeing"/>
    <b v="0"/>
    <s v="armed"/>
    <s v="Gun"/>
    <x v="2"/>
  </r>
  <r>
    <n v="543"/>
    <n v="667"/>
    <s v="Andre Dontrell Williams"/>
    <d v="2015-07-22T00:00:00"/>
    <s v="shot and Tasered"/>
    <s v="knife"/>
    <n v="26"/>
    <s v="M"/>
    <s v="B"/>
    <s v="Oklahoma City"/>
    <s v="OK"/>
    <b v="0"/>
    <s v="other"/>
    <s v="Other"/>
    <b v="0"/>
    <s v="armed"/>
    <s v="No Gun"/>
    <x v="2"/>
  </r>
  <r>
    <n v="544"/>
    <n v="669"/>
    <s v="Devon Guisherd"/>
    <d v="2015-07-22T00:00:00"/>
    <s v="shot"/>
    <s v="gun"/>
    <n v="27"/>
    <s v="M"/>
    <s v="B"/>
    <s v="Philadelphia"/>
    <s v="PA"/>
    <b v="0"/>
    <s v="attack"/>
    <s v="Not fleeing"/>
    <b v="0"/>
    <s v="armed"/>
    <s v="Gun"/>
    <x v="2"/>
  </r>
  <r>
    <n v="545"/>
    <n v="668"/>
    <s v="Dontae L. Martin"/>
    <d v="2015-07-23T00:00:00"/>
    <s v="shot"/>
    <s v="gun"/>
    <n v="34"/>
    <s v="M"/>
    <s v="B"/>
    <s v="Dayton"/>
    <s v="OH"/>
    <b v="0"/>
    <s v="attack"/>
    <s v="Not fleeing"/>
    <b v="0"/>
    <s v="armed"/>
    <s v="Gun"/>
    <x v="3"/>
  </r>
  <r>
    <n v="546"/>
    <n v="670"/>
    <s v="Derek Wolfsteller"/>
    <d v="2015-07-23T00:00:00"/>
    <s v="shot and Tasered"/>
    <s v="unarmed"/>
    <n v="31"/>
    <s v="M"/>
    <s v="W"/>
    <s v="Plymouth"/>
    <s v="MN"/>
    <b v="1"/>
    <s v="attack"/>
    <s v="Not fleeing"/>
    <b v="0"/>
    <s v="unarmed or undetermined or null"/>
    <s v="No Gun"/>
    <x v="3"/>
  </r>
  <r>
    <n v="547"/>
    <n v="671"/>
    <s v="Brian Stortzum"/>
    <d v="2015-07-23T00:00:00"/>
    <s v="shot"/>
    <s v="gun"/>
    <n v="32"/>
    <s v="M"/>
    <s v="W"/>
    <s v="Myrtle Beach"/>
    <s v="SC"/>
    <b v="0"/>
    <s v="attack"/>
    <s v="Not fleeing"/>
    <b v="0"/>
    <s v="armed"/>
    <s v="Gun"/>
    <x v="3"/>
  </r>
  <r>
    <n v="548"/>
    <n v="672"/>
    <s v="Robbie Lee Edison"/>
    <d v="2015-07-23T00:00:00"/>
    <s v="shot"/>
    <s v="toy weapon"/>
    <n v="47"/>
    <s v="M"/>
    <s v="W"/>
    <s v="Douglas"/>
    <s v="WY"/>
    <b v="0"/>
    <s v="attack"/>
    <s v="Not fleeing"/>
    <b v="0"/>
    <s v="armed"/>
    <s v="No Gun"/>
    <x v="1"/>
  </r>
  <r>
    <n v="549"/>
    <n v="673"/>
    <s v="Tamala Satre"/>
    <d v="2015-07-23T00:00:00"/>
    <s v="shot"/>
    <s v="gun"/>
    <n v="44"/>
    <s v="F"/>
    <s v="W"/>
    <s v="Meadow Vista"/>
    <s v="CA"/>
    <b v="1"/>
    <s v="attack"/>
    <s v="Not fleeing"/>
    <b v="0"/>
    <s v="armed"/>
    <s v="Gun"/>
    <x v="1"/>
  </r>
  <r>
    <n v="550"/>
    <n v="674"/>
    <s v="Seth Raines"/>
    <d v="2015-07-24T00:00:00"/>
    <s v="shot"/>
    <s v="gun"/>
    <n v="44"/>
    <s v="M"/>
    <s v="W"/>
    <s v="Studio City"/>
    <s v="CA"/>
    <b v="0"/>
    <s v="attack"/>
    <s v="Not fleeing"/>
    <b v="0"/>
    <s v="armed"/>
    <s v="Gun"/>
    <x v="1"/>
  </r>
  <r>
    <n v="551"/>
    <n v="675"/>
    <s v="Lee Aaron Gerston"/>
    <d v="2015-07-24T00:00:00"/>
    <s v="shot and Tasered"/>
    <s v="knife"/>
    <n v="30"/>
    <s v="M"/>
    <s v="W"/>
    <s v="Pinnacle"/>
    <s v="NC"/>
    <b v="0"/>
    <s v="other"/>
    <s v="Not fleeing"/>
    <b v="0"/>
    <s v="armed"/>
    <s v="No Gun"/>
    <x v="3"/>
  </r>
  <r>
    <n v="552"/>
    <n v="676"/>
    <s v="Christopher Olmstead"/>
    <d v="2015-07-25T00:00:00"/>
    <s v="shot"/>
    <s v="blunt object"/>
    <n v="60"/>
    <s v="M"/>
    <s v="W"/>
    <s v="New Orleans"/>
    <s v="LA"/>
    <b v="1"/>
    <s v="attack"/>
    <s v="Car"/>
    <b v="0"/>
    <s v="armed"/>
    <s v="No Gun"/>
    <x v="6"/>
  </r>
  <r>
    <n v="553"/>
    <n v="677"/>
    <s v="Roger Braswell"/>
    <d v="2015-07-25T00:00:00"/>
    <s v="shot"/>
    <s v="gun"/>
    <n v="50"/>
    <s v="M"/>
    <s v="W"/>
    <s v="Decatur"/>
    <s v="GA"/>
    <b v="1"/>
    <s v="attack"/>
    <s v="Not fleeing"/>
    <b v="0"/>
    <s v="armed"/>
    <s v="Gun"/>
    <x v="0"/>
  </r>
  <r>
    <n v="554"/>
    <n v="678"/>
    <s v="Bryan Keith  Day"/>
    <d v="2015-07-25T00:00:00"/>
    <s v="shot"/>
    <s v="toy weapon"/>
    <n v="36"/>
    <s v="M"/>
    <s v="B"/>
    <s v="Las Vegas"/>
    <s v="NV"/>
    <b v="0"/>
    <s v="attack"/>
    <s v="Not fleeing"/>
    <b v="0"/>
    <s v="armed"/>
    <s v="No Gun"/>
    <x v="3"/>
  </r>
  <r>
    <n v="555"/>
    <n v="685"/>
    <s v="Earl Jackson"/>
    <d v="2015-07-25T00:00:00"/>
    <s v="shot"/>
    <s v="gun"/>
    <n v="59"/>
    <s v="M"/>
    <s v="B"/>
    <s v="Micanopy"/>
    <s v="FL"/>
    <b v="0"/>
    <s v="attack"/>
    <s v="Not fleeing"/>
    <b v="0"/>
    <s v="armed"/>
    <s v="Gun"/>
    <x v="0"/>
  </r>
  <r>
    <n v="556"/>
    <n v="679"/>
    <s v="Khari Westly"/>
    <d v="2015-07-26T00:00:00"/>
    <s v="shot"/>
    <s v="gun"/>
    <n v="33"/>
    <s v="M"/>
    <s v="B"/>
    <s v="Shreveport"/>
    <s v="LA"/>
    <b v="0"/>
    <s v="attack"/>
    <s v="Not fleeing"/>
    <b v="0"/>
    <s v="armed"/>
    <s v="Gun"/>
    <x v="3"/>
  </r>
  <r>
    <n v="557"/>
    <n v="680"/>
    <s v="Zachary Hammond"/>
    <d v="2015-07-26T00:00:00"/>
    <s v="shot"/>
    <m/>
    <n v="19"/>
    <s v="M"/>
    <s v="W"/>
    <s v="Seneca"/>
    <s v="SC"/>
    <b v="0"/>
    <s v="other"/>
    <s v="Other"/>
    <b v="0"/>
    <s v="unarmed or undetermined or null"/>
    <s v="No Gun"/>
    <x v="2"/>
  </r>
  <r>
    <n v="558"/>
    <n v="681"/>
    <s v="Timothy Milliken"/>
    <d v="2015-07-27T00:00:00"/>
    <s v="shot"/>
    <s v="knife"/>
    <n v="56"/>
    <s v="M"/>
    <s v="W"/>
    <s v="Irmo"/>
    <s v="SC"/>
    <b v="0"/>
    <s v="attack"/>
    <s v="Not fleeing"/>
    <b v="0"/>
    <s v="armed"/>
    <s v="No Gun"/>
    <x v="0"/>
  </r>
  <r>
    <n v="559"/>
    <n v="682"/>
    <s v="Jean Paul Falgout"/>
    <d v="2015-07-27T00:00:00"/>
    <s v="shot"/>
    <s v="toy weapon"/>
    <n v="45"/>
    <s v="M"/>
    <s v="W"/>
    <s v="Houma"/>
    <s v="LA"/>
    <b v="1"/>
    <s v="attack"/>
    <s v="Car"/>
    <b v="0"/>
    <s v="armed"/>
    <s v="No Gun"/>
    <x v="1"/>
  </r>
  <r>
    <n v="560"/>
    <n v="683"/>
    <s v="Samuel Forgy"/>
    <d v="2015-07-27T00:00:00"/>
    <s v="shot and Tasered"/>
    <s v="knife"/>
    <n v="22"/>
    <s v="M"/>
    <s v="W"/>
    <s v="Boulder"/>
    <s v="CO"/>
    <b v="0"/>
    <s v="other"/>
    <s v="Not fleeing"/>
    <b v="0"/>
    <s v="armed"/>
    <s v="No Gun"/>
    <x v="2"/>
  </r>
  <r>
    <n v="561"/>
    <n v="684"/>
    <s v="Timothy Johnson"/>
    <d v="2015-07-28T00:00:00"/>
    <s v="shot"/>
    <s v="knife"/>
    <n v="41"/>
    <s v="M"/>
    <m/>
    <s v="Manila"/>
    <s v="AR"/>
    <b v="0"/>
    <s v="other"/>
    <s v="Not fleeing"/>
    <b v="0"/>
    <s v="armed"/>
    <s v="No Gun"/>
    <x v="1"/>
  </r>
  <r>
    <n v="562"/>
    <n v="686"/>
    <s v="Michael Malone"/>
    <d v="2015-07-29T00:00:00"/>
    <s v="shot"/>
    <s v="gun"/>
    <n v="34"/>
    <s v="M"/>
    <s v="H"/>
    <s v="Las Cruces"/>
    <s v="NM"/>
    <b v="0"/>
    <s v="undetermined"/>
    <s v="Foot"/>
    <b v="0"/>
    <s v="armed"/>
    <s v="Gun"/>
    <x v="3"/>
  </r>
  <r>
    <n v="563"/>
    <n v="687"/>
    <s v="Roger Darrin Barker"/>
    <d v="2015-07-29T00:00:00"/>
    <s v="shot"/>
    <s v="gun"/>
    <n v="53"/>
    <s v="M"/>
    <s v="W"/>
    <s v="Logan"/>
    <s v="UT"/>
    <b v="1"/>
    <s v="attack"/>
    <s v="Not fleeing"/>
    <b v="0"/>
    <s v="armed"/>
    <s v="Gun"/>
    <x v="0"/>
  </r>
  <r>
    <n v="564"/>
    <n v="688"/>
    <s v="Mark Perkins"/>
    <d v="2015-07-30T00:00:00"/>
    <s v="shot"/>
    <s v="gun"/>
    <n v="48"/>
    <s v="M"/>
    <s v="W"/>
    <s v="Gardnerville Ranchos"/>
    <s v="NV"/>
    <b v="0"/>
    <s v="attack"/>
    <s v="Not fleeing"/>
    <b v="0"/>
    <s v="armed"/>
    <s v="Gun"/>
    <x v="1"/>
  </r>
  <r>
    <n v="565"/>
    <n v="689"/>
    <s v="Ryan Daniel Vrenon"/>
    <d v="2015-07-30T00:00:00"/>
    <s v="shot"/>
    <s v="gun"/>
    <n v="25"/>
    <s v="M"/>
    <s v="W"/>
    <s v="Dunsmuir"/>
    <s v="CA"/>
    <b v="0"/>
    <s v="attack"/>
    <s v="Car"/>
    <b v="0"/>
    <s v="armed"/>
    <s v="Gun"/>
    <x v="2"/>
  </r>
  <r>
    <n v="566"/>
    <n v="690"/>
    <s v="Philip Vallejo"/>
    <d v="2015-07-30T00:00:00"/>
    <s v="shot"/>
    <s v="gun"/>
    <n v="30"/>
    <s v="M"/>
    <s v="H"/>
    <s v="Fort Worth"/>
    <s v="TX"/>
    <b v="0"/>
    <s v="attack"/>
    <s v="Not fleeing"/>
    <b v="0"/>
    <s v="armed"/>
    <s v="Gun"/>
    <x v="3"/>
  </r>
  <r>
    <n v="567"/>
    <n v="691"/>
    <s v="Oscar Lotari Romero"/>
    <d v="2015-07-30T00:00:00"/>
    <s v="shot and Tasered"/>
    <s v="metal stick"/>
    <n v="47"/>
    <s v="M"/>
    <s v="H"/>
    <s v="Whittier"/>
    <s v="CA"/>
    <b v="0"/>
    <s v="attack"/>
    <s v="Not fleeing"/>
    <b v="0"/>
    <s v="armed"/>
    <s v="No Gun"/>
    <x v="1"/>
  </r>
  <r>
    <n v="568"/>
    <n v="692"/>
    <s v="Rafael Molina"/>
    <d v="2015-07-31T00:00:00"/>
    <s v="shot"/>
    <s v="gun"/>
    <n v="33"/>
    <s v="M"/>
    <s v="H"/>
    <s v="Albuquerque"/>
    <s v="NM"/>
    <b v="0"/>
    <s v="attack"/>
    <s v="Not fleeing"/>
    <b v="1"/>
    <s v="armed"/>
    <s v="Gun"/>
    <x v="3"/>
  </r>
  <r>
    <n v="569"/>
    <n v="693"/>
    <s v="Jeremy  Hatch"/>
    <d v="2015-07-31T00:00:00"/>
    <s v="shot"/>
    <s v="gun"/>
    <n v="34"/>
    <s v="M"/>
    <s v="W"/>
    <s v="Roswell"/>
    <s v="NM"/>
    <b v="0"/>
    <s v="attack"/>
    <s v="Not fleeing"/>
    <b v="0"/>
    <s v="armed"/>
    <s v="Gun"/>
    <x v="3"/>
  </r>
  <r>
    <n v="570"/>
    <n v="694"/>
    <s v="David  Cook"/>
    <d v="2015-08-01T00:00:00"/>
    <s v="shot"/>
    <s v="gun"/>
    <n v="52"/>
    <s v="M"/>
    <m/>
    <s v="Nitro"/>
    <s v="WV"/>
    <b v="0"/>
    <s v="attack"/>
    <s v="Not fleeing"/>
    <b v="0"/>
    <s v="armed"/>
    <s v="Gun"/>
    <x v="0"/>
  </r>
  <r>
    <n v="571"/>
    <n v="696"/>
    <s v="Armando Serrano"/>
    <d v="2015-08-01T00:00:00"/>
    <s v="shot"/>
    <s v="gun"/>
    <n v="29"/>
    <s v="M"/>
    <s v="H"/>
    <s v="Tucson"/>
    <s v="AZ"/>
    <b v="0"/>
    <s v="attack"/>
    <s v="Not fleeing"/>
    <b v="0"/>
    <s v="armed"/>
    <s v="Gun"/>
    <x v="2"/>
  </r>
  <r>
    <n v="572"/>
    <n v="695"/>
    <s v="Virgil Reynolds"/>
    <d v="2015-08-02T00:00:00"/>
    <s v="shot"/>
    <m/>
    <n v="63"/>
    <s v="M"/>
    <s v="W"/>
    <s v="Houston"/>
    <s v="TX"/>
    <b v="1"/>
    <s v="other"/>
    <s v="Not fleeing"/>
    <b v="0"/>
    <s v="unarmed or undetermined or null"/>
    <s v="No Gun"/>
    <x v="6"/>
  </r>
  <r>
    <n v="573"/>
    <n v="697"/>
    <s v="Antonio Clements"/>
    <d v="2015-08-03T00:00:00"/>
    <s v="shot"/>
    <s v="gun"/>
    <n v="49"/>
    <s v="M"/>
    <s v="B"/>
    <s v="Oakland"/>
    <s v="CA"/>
    <b v="0"/>
    <s v="attack"/>
    <s v="Not fleeing"/>
    <b v="0"/>
    <s v="armed"/>
    <s v="Gun"/>
    <x v="1"/>
  </r>
  <r>
    <n v="574"/>
    <n v="698"/>
    <s v="Joshua Malave"/>
    <d v="2015-08-03T00:00:00"/>
    <s v="shot"/>
    <s v="gun"/>
    <n v="18"/>
    <s v="M"/>
    <s v="W"/>
    <s v="Campbelltown"/>
    <s v="PA"/>
    <b v="0"/>
    <s v="attack"/>
    <s v="Foot"/>
    <b v="0"/>
    <s v="armed"/>
    <s v="Gun"/>
    <x v="4"/>
  </r>
  <r>
    <n v="575"/>
    <n v="699"/>
    <s v="Franklin Short"/>
    <d v="2015-08-03T00:00:00"/>
    <s v="shot"/>
    <s v="gun"/>
    <n v="71"/>
    <s v="M"/>
    <s v="W"/>
    <s v="Powhatan County"/>
    <s v="VA"/>
    <b v="0"/>
    <s v="attack"/>
    <s v="Not fleeing"/>
    <b v="0"/>
    <s v="armed"/>
    <s v="Gun"/>
    <x v="5"/>
  </r>
  <r>
    <n v="576"/>
    <n v="700"/>
    <s v="Shawn Ruble"/>
    <d v="2015-08-03T00:00:00"/>
    <s v="shot"/>
    <s v="toy weapon"/>
    <n v="35"/>
    <s v="M"/>
    <s v="W"/>
    <s v="Muncie"/>
    <s v="IN"/>
    <b v="1"/>
    <s v="attack"/>
    <s v="Not fleeing"/>
    <b v="0"/>
    <s v="armed"/>
    <s v="No Gun"/>
    <x v="3"/>
  </r>
  <r>
    <n v="577"/>
    <n v="701"/>
    <s v="Daniel Robert Avila"/>
    <d v="2015-08-04T00:00:00"/>
    <s v="shot"/>
    <s v="undetermined"/>
    <n v="55"/>
    <s v="M"/>
    <s v="H"/>
    <s v="San Diego County"/>
    <s v="CA"/>
    <b v="1"/>
    <s v="other"/>
    <s v="Not fleeing"/>
    <b v="0"/>
    <s v="unarmed or undetermined or null"/>
    <s v="No Gun"/>
    <x v="0"/>
  </r>
  <r>
    <n v="578"/>
    <n v="702"/>
    <s v="Darius D. Graves"/>
    <d v="2015-08-04T00:00:00"/>
    <s v="shot"/>
    <s v="gun"/>
    <n v="31"/>
    <s v="M"/>
    <s v="B"/>
    <s v="Rantoul"/>
    <s v="IL"/>
    <b v="1"/>
    <s v="undetermined"/>
    <s v="Not fleeing"/>
    <b v="1"/>
    <s v="armed"/>
    <s v="Gun"/>
    <x v="3"/>
  </r>
  <r>
    <n v="579"/>
    <n v="703"/>
    <s v="Tyler Alexander Dattilo"/>
    <d v="2015-08-05T00:00:00"/>
    <s v="shot"/>
    <s v="knife"/>
    <n v="18"/>
    <s v="M"/>
    <s v="W"/>
    <s v="Louisville"/>
    <s v="KY"/>
    <b v="0"/>
    <s v="attack"/>
    <s v="Not fleeing"/>
    <b v="0"/>
    <s v="armed"/>
    <s v="No Gun"/>
    <x v="4"/>
  </r>
  <r>
    <n v="580"/>
    <n v="704"/>
    <s v="John Dieringer"/>
    <d v="2015-08-05T00:00:00"/>
    <s v="shot"/>
    <s v="knife"/>
    <n v="51"/>
    <s v="M"/>
    <s v="W"/>
    <s v="Greenfield"/>
    <s v="WI"/>
    <b v="1"/>
    <s v="other"/>
    <s v="Not fleeing"/>
    <b v="0"/>
    <s v="armed"/>
    <s v="No Gun"/>
    <x v="0"/>
  </r>
  <r>
    <n v="581"/>
    <n v="705"/>
    <s v="Raymond Hodge"/>
    <d v="2015-08-05T00:00:00"/>
    <s v="shot"/>
    <s v="gun"/>
    <n v="39"/>
    <s v="M"/>
    <s v="B"/>
    <s v="Maui"/>
    <s v="HI"/>
    <b v="0"/>
    <s v="attack"/>
    <s v="Not fleeing"/>
    <b v="0"/>
    <s v="armed"/>
    <s v="Gun"/>
    <x v="3"/>
  </r>
  <r>
    <n v="582"/>
    <n v="706"/>
    <s v="Keshawn Dominique Hargrove"/>
    <d v="2015-08-05T00:00:00"/>
    <s v="shot"/>
    <s v="gun"/>
    <n v="20"/>
    <s v="M"/>
    <s v="B"/>
    <s v="Richmond"/>
    <s v="VA"/>
    <b v="0"/>
    <s v="attack"/>
    <s v="Foot"/>
    <b v="0"/>
    <s v="armed"/>
    <s v="Gun"/>
    <x v="2"/>
  </r>
  <r>
    <n v="583"/>
    <n v="707"/>
    <s v="Vincente Montano"/>
    <d v="2015-08-05T00:00:00"/>
    <s v="shot"/>
    <s v="hatchet"/>
    <n v="29"/>
    <s v="M"/>
    <s v="W"/>
    <s v="Antioch"/>
    <s v="TN"/>
    <b v="1"/>
    <s v="attack"/>
    <s v="Not fleeing"/>
    <b v="0"/>
    <s v="armed"/>
    <s v="No Gun"/>
    <x v="2"/>
  </r>
  <r>
    <n v="584"/>
    <n v="708"/>
    <s v="Jason Galaviz"/>
    <d v="2015-08-05T00:00:00"/>
    <s v="shot"/>
    <s v="gun"/>
    <n v="40"/>
    <s v="M"/>
    <s v="W"/>
    <s v="Tacoma"/>
    <s v="WA"/>
    <b v="0"/>
    <s v="attack"/>
    <s v="Not fleeing"/>
    <b v="0"/>
    <s v="armed"/>
    <s v="Gun"/>
    <x v="1"/>
  </r>
  <r>
    <n v="585"/>
    <n v="710"/>
    <s v="Gustavo Ponce-Galon"/>
    <d v="2015-08-06T00:00:00"/>
    <s v="shot"/>
    <s v="knife"/>
    <n v="42"/>
    <s v="M"/>
    <s v="H"/>
    <s v="Elsmere"/>
    <s v="KY"/>
    <b v="0"/>
    <s v="attack"/>
    <s v="Not fleeing"/>
    <b v="0"/>
    <s v="armed"/>
    <s v="No Gun"/>
    <x v="1"/>
  </r>
  <r>
    <n v="586"/>
    <n v="737"/>
    <s v="Charles Bertram"/>
    <d v="2015-08-06T00:00:00"/>
    <s v="shot"/>
    <s v="gun"/>
    <n v="22"/>
    <s v="M"/>
    <s v="B"/>
    <s v="El Paso"/>
    <s v="TX"/>
    <b v="0"/>
    <s v="attack"/>
    <s v="Car"/>
    <b v="0"/>
    <s v="armed"/>
    <s v="Gun"/>
    <x v="2"/>
  </r>
  <r>
    <n v="587"/>
    <n v="711"/>
    <s v="Christian Taylor"/>
    <d v="2015-08-07T00:00:00"/>
    <s v="shot"/>
    <s v="unarmed"/>
    <n v="19"/>
    <s v="M"/>
    <s v="B"/>
    <s v="Arlington"/>
    <s v="TX"/>
    <b v="0"/>
    <s v="other"/>
    <s v="Not fleeing"/>
    <b v="0"/>
    <s v="unarmed or undetermined or null"/>
    <s v="No Gun"/>
    <x v="2"/>
  </r>
  <r>
    <n v="588"/>
    <n v="712"/>
    <s v="Abel Correa"/>
    <d v="2015-08-07T00:00:00"/>
    <s v="shot"/>
    <s v="sharp object"/>
    <n v="24"/>
    <s v="M"/>
    <s v="H"/>
    <s v="Las Vegas"/>
    <s v="NV"/>
    <b v="1"/>
    <s v="other"/>
    <s v="Not fleeing"/>
    <b v="1"/>
    <s v="armed"/>
    <s v="No Gun"/>
    <x v="2"/>
  </r>
  <r>
    <n v="589"/>
    <n v="713"/>
    <s v="Aaron Marchese"/>
    <d v="2015-08-07T00:00:00"/>
    <s v="shot"/>
    <s v="toy weapon"/>
    <n v="30"/>
    <s v="M"/>
    <s v="W"/>
    <s v="Fresno"/>
    <s v="CA"/>
    <b v="1"/>
    <s v="attack"/>
    <s v="Not fleeing"/>
    <b v="0"/>
    <s v="armed"/>
    <s v="No Gun"/>
    <x v="3"/>
  </r>
  <r>
    <n v="590"/>
    <n v="718"/>
    <s v="Mark Keckhafer"/>
    <d v="2015-08-07T00:00:00"/>
    <s v="shot"/>
    <m/>
    <n v="53"/>
    <s v="M"/>
    <s v="W"/>
    <s v="Superior"/>
    <s v="MT"/>
    <b v="0"/>
    <s v="other"/>
    <s v="Car"/>
    <b v="0"/>
    <s v="unarmed or undetermined or null"/>
    <s v="No Gun"/>
    <x v="0"/>
  </r>
  <r>
    <n v="591"/>
    <n v="720"/>
    <s v="Tsombe Clark"/>
    <d v="2015-08-07T00:00:00"/>
    <s v="shot"/>
    <s v="gun"/>
    <n v="25"/>
    <s v="M"/>
    <s v="B"/>
    <s v="Greenville"/>
    <s v="NC"/>
    <b v="0"/>
    <s v="attack"/>
    <s v="Not fleeing"/>
    <b v="0"/>
    <s v="armed"/>
    <s v="Gun"/>
    <x v="2"/>
  </r>
  <r>
    <n v="592"/>
    <n v="721"/>
    <s v="Derrick Lee Hunt"/>
    <d v="2015-08-07T00:00:00"/>
    <s v="shot"/>
    <s v="knife"/>
    <n v="28"/>
    <s v="M"/>
    <s v="B"/>
    <s v="Long Beach"/>
    <s v="CA"/>
    <b v="0"/>
    <s v="attack"/>
    <s v="Not fleeing"/>
    <b v="0"/>
    <s v="armed"/>
    <s v="No Gun"/>
    <x v="2"/>
  </r>
  <r>
    <n v="593"/>
    <n v="716"/>
    <s v="Roderick Burr"/>
    <d v="2015-08-08T00:00:00"/>
    <s v="shot"/>
    <s v="gun"/>
    <n v="33"/>
    <s v="M"/>
    <m/>
    <s v="Brookshire"/>
    <s v="TX"/>
    <b v="0"/>
    <s v="attack"/>
    <s v="Not fleeing"/>
    <b v="0"/>
    <s v="armed"/>
    <s v="Gun"/>
    <x v="3"/>
  </r>
  <r>
    <n v="594"/>
    <n v="719"/>
    <s v="Shamir Terrel Palmer"/>
    <d v="2015-08-08T00:00:00"/>
    <s v="shot"/>
    <s v="gun"/>
    <n v="24"/>
    <s v="M"/>
    <s v="B"/>
    <s v="Summerville"/>
    <s v="SC"/>
    <b v="0"/>
    <s v="attack"/>
    <s v="Car"/>
    <b v="0"/>
    <s v="armed"/>
    <s v="Gun"/>
    <x v="2"/>
  </r>
  <r>
    <n v="595"/>
    <n v="722"/>
    <s v="Jeffrey Clyde Wilkes"/>
    <d v="2015-08-08T00:00:00"/>
    <s v="shot"/>
    <s v="gun"/>
    <n v="59"/>
    <s v="M"/>
    <s v="W"/>
    <s v="Gastonia"/>
    <s v="NC"/>
    <b v="0"/>
    <s v="attack"/>
    <s v="Not fleeing"/>
    <b v="0"/>
    <s v="armed"/>
    <s v="Gun"/>
    <x v="0"/>
  </r>
  <r>
    <n v="596"/>
    <n v="723"/>
    <s v="Kevin McDaniel"/>
    <d v="2015-08-08T00:00:00"/>
    <s v="shot"/>
    <s v="gun"/>
    <n v="46"/>
    <s v="M"/>
    <s v="W"/>
    <s v="Spokane"/>
    <s v="WA"/>
    <b v="0"/>
    <s v="attack"/>
    <s v="Not fleeing"/>
    <b v="0"/>
    <s v="armed"/>
    <s v="Gun"/>
    <x v="1"/>
  </r>
  <r>
    <n v="597"/>
    <n v="715"/>
    <s v="Andre Green"/>
    <d v="2015-08-09T00:00:00"/>
    <s v="shot"/>
    <m/>
    <n v="15"/>
    <s v="M"/>
    <s v="B"/>
    <s v="Indianapolis"/>
    <s v="IN"/>
    <b v="0"/>
    <s v="attack"/>
    <s v="Not fleeing"/>
    <b v="0"/>
    <s v="unarmed or undetermined or null"/>
    <s v="No Gun"/>
    <x v="4"/>
  </r>
  <r>
    <n v="598"/>
    <n v="717"/>
    <s v="Eric Tompkins"/>
    <d v="2015-08-09T00:00:00"/>
    <s v="shot"/>
    <s v="gun"/>
    <n v="41"/>
    <s v="M"/>
    <s v="W"/>
    <s v="Ardmore"/>
    <s v="OK"/>
    <b v="1"/>
    <s v="attack"/>
    <s v="Not fleeing"/>
    <b v="0"/>
    <s v="armed"/>
    <s v="Gun"/>
    <x v="1"/>
  </r>
  <r>
    <n v="599"/>
    <n v="724"/>
    <s v="Robert Patrick Quinn"/>
    <d v="2015-08-09T00:00:00"/>
    <s v="shot"/>
    <s v="toy weapon"/>
    <n v="77"/>
    <s v="M"/>
    <m/>
    <s v="Pittston"/>
    <s v="PA"/>
    <b v="1"/>
    <s v="attack"/>
    <s v="Not fleeing"/>
    <b v="0"/>
    <s v="armed"/>
    <s v="No Gun"/>
    <x v="5"/>
  </r>
  <r>
    <n v="600"/>
    <n v="727"/>
    <s v="Edrian Rivera"/>
    <d v="2015-08-09T00:00:00"/>
    <s v="shot"/>
    <s v="meat cleaver"/>
    <n v="22"/>
    <s v="M"/>
    <s v="H"/>
    <s v="San Jose"/>
    <s v="CA"/>
    <b v="0"/>
    <s v="attack"/>
    <s v="Foot"/>
    <b v="0"/>
    <s v="armed"/>
    <s v="No Gun"/>
    <x v="2"/>
  </r>
  <r>
    <n v="601"/>
    <n v="725"/>
    <s v="Richard Tyler Young"/>
    <d v="2015-08-10T00:00:00"/>
    <s v="shot"/>
    <m/>
    <n v="24"/>
    <s v="M"/>
    <s v="W"/>
    <s v="Gilbert"/>
    <s v="AZ"/>
    <b v="0"/>
    <s v="other"/>
    <s v="Not fleeing"/>
    <b v="0"/>
    <s v="unarmed or undetermined or null"/>
    <s v="No Gun"/>
    <x v="2"/>
  </r>
  <r>
    <n v="602"/>
    <n v="728"/>
    <s v="Casey George Alarcon"/>
    <d v="2015-08-11T00:00:00"/>
    <s v="shot"/>
    <s v="gun"/>
    <n v="34"/>
    <s v="M"/>
    <s v="W"/>
    <s v="Sandpoint"/>
    <s v="ID"/>
    <b v="0"/>
    <s v="attack"/>
    <s v="Not fleeing"/>
    <b v="0"/>
    <s v="armed"/>
    <s v="Gun"/>
    <x v="3"/>
  </r>
  <r>
    <n v="603"/>
    <n v="730"/>
    <s v="Randall Lance Hughes"/>
    <d v="2015-08-11T00:00:00"/>
    <s v="shot and Tasered"/>
    <s v="knife"/>
    <n v="48"/>
    <s v="M"/>
    <s v="W"/>
    <s v="Waco"/>
    <s v="TX"/>
    <b v="0"/>
    <s v="other"/>
    <s v="Not fleeing"/>
    <b v="0"/>
    <s v="armed"/>
    <s v="No Gun"/>
    <x v="1"/>
  </r>
  <r>
    <n v="604"/>
    <n v="729"/>
    <s v="Richard Dean Shull Jr."/>
    <d v="2015-08-12T00:00:00"/>
    <s v="shot"/>
    <s v="gun"/>
    <n v="24"/>
    <s v="M"/>
    <s v="W"/>
    <s v="Odessa"/>
    <s v="TX"/>
    <b v="0"/>
    <s v="attack"/>
    <s v="Not fleeing"/>
    <b v="0"/>
    <s v="armed"/>
    <s v="Gun"/>
    <x v="2"/>
  </r>
  <r>
    <n v="605"/>
    <n v="731"/>
    <s v="Nathaniel Wilks"/>
    <d v="2015-08-12T00:00:00"/>
    <s v="shot"/>
    <s v="gun"/>
    <n v="27"/>
    <s v="M"/>
    <s v="B"/>
    <s v="Oakland"/>
    <s v="CA"/>
    <b v="0"/>
    <s v="attack"/>
    <s v="Car"/>
    <b v="1"/>
    <s v="armed"/>
    <s v="Gun"/>
    <x v="2"/>
  </r>
  <r>
    <n v="606"/>
    <n v="732"/>
    <s v="Redel Jones"/>
    <d v="2015-08-12T00:00:00"/>
    <s v="shot and Tasered"/>
    <s v="knife"/>
    <n v="30"/>
    <s v="F"/>
    <s v="B"/>
    <s v="Los Angeles"/>
    <s v="CA"/>
    <b v="0"/>
    <s v="other"/>
    <s v="Not fleeing"/>
    <b v="0"/>
    <s v="armed"/>
    <s v="No Gun"/>
    <x v="3"/>
  </r>
  <r>
    <n v="607"/>
    <n v="733"/>
    <s v="Anthony Lorenzo Vallejo"/>
    <d v="2015-08-12T00:00:00"/>
    <s v="shot"/>
    <s v="gun"/>
    <n v="27"/>
    <s v="M"/>
    <s v="H"/>
    <s v="Hemet"/>
    <s v="CA"/>
    <b v="0"/>
    <s v="attack"/>
    <s v="Car"/>
    <b v="0"/>
    <s v="armed"/>
    <s v="Gun"/>
    <x v="2"/>
  </r>
  <r>
    <n v="608"/>
    <n v="735"/>
    <s v="Reginald Marshall"/>
    <d v="2015-08-12T00:00:00"/>
    <s v="shot"/>
    <s v="gun"/>
    <n v="27"/>
    <s v="M"/>
    <s v="B"/>
    <s v="Toledo"/>
    <s v="OH"/>
    <b v="0"/>
    <s v="attack"/>
    <s v="Car"/>
    <b v="0"/>
    <s v="armed"/>
    <s v="Gun"/>
    <x v="2"/>
  </r>
  <r>
    <n v="609"/>
    <n v="736"/>
    <s v="William Smith"/>
    <d v="2015-08-12T00:00:00"/>
    <s v="shot"/>
    <s v="gun"/>
    <n v="49"/>
    <s v="M"/>
    <s v="W"/>
    <s v="Hobbs"/>
    <s v="NM"/>
    <b v="0"/>
    <s v="undetermined"/>
    <s v="Car"/>
    <b v="0"/>
    <s v="armed"/>
    <s v="Gun"/>
    <x v="1"/>
  </r>
  <r>
    <n v="610"/>
    <n v="738"/>
    <s v="Garland Tyree"/>
    <d v="2015-08-14T00:00:00"/>
    <s v="shot"/>
    <s v="gun"/>
    <n v="38"/>
    <s v="M"/>
    <s v="B"/>
    <s v="Staten Island"/>
    <s v="NY"/>
    <b v="0"/>
    <s v="attack"/>
    <s v="Not fleeing"/>
    <b v="0"/>
    <s v="armed"/>
    <s v="Gun"/>
    <x v="3"/>
  </r>
  <r>
    <n v="611"/>
    <n v="739"/>
    <s v="Hector Rene Sorriano Gonzalez"/>
    <d v="2015-08-14T00:00:00"/>
    <s v="shot"/>
    <s v="gun"/>
    <n v="26"/>
    <s v="M"/>
    <s v="H"/>
    <s v="Boerne"/>
    <s v="TX"/>
    <b v="0"/>
    <s v="attack"/>
    <s v="Not fleeing"/>
    <b v="0"/>
    <s v="armed"/>
    <s v="Gun"/>
    <x v="2"/>
  </r>
  <r>
    <n v="612"/>
    <n v="740"/>
    <s v="Asshams Pharoah Manley"/>
    <d v="2015-08-14T00:00:00"/>
    <s v="shot"/>
    <s v="unarmed"/>
    <n v="30"/>
    <s v="M"/>
    <s v="B"/>
    <s v="District Heights"/>
    <s v="MD"/>
    <b v="1"/>
    <s v="attack"/>
    <s v="Foot"/>
    <b v="0"/>
    <s v="unarmed or undetermined or null"/>
    <s v="No Gun"/>
    <x v="3"/>
  </r>
  <r>
    <n v="613"/>
    <n v="750"/>
    <s v="Christopher Anderson"/>
    <d v="2015-08-14T00:00:00"/>
    <s v="shot and Tasered"/>
    <s v="box cutter"/>
    <n v="53"/>
    <s v="M"/>
    <s v="W"/>
    <s v="Bolton"/>
    <s v="CT"/>
    <b v="0"/>
    <s v="attack"/>
    <s v="Car"/>
    <b v="0"/>
    <s v="armed"/>
    <s v="No Gun"/>
    <x v="0"/>
  </r>
  <r>
    <n v="614"/>
    <n v="741"/>
    <s v="John Unsworth"/>
    <d v="2015-08-15T00:00:00"/>
    <s v="shot and Tasered"/>
    <s v="unarmed"/>
    <n v="43"/>
    <s v="M"/>
    <s v="W"/>
    <s v="Hanover"/>
    <s v="IN"/>
    <b v="0"/>
    <s v="attack"/>
    <s v="Not fleeing"/>
    <b v="0"/>
    <s v="unarmed or undetermined or null"/>
    <s v="No Gun"/>
    <x v="1"/>
  </r>
  <r>
    <n v="615"/>
    <n v="742"/>
    <s v="Allen Matthew Baker"/>
    <d v="2015-08-15T00:00:00"/>
    <s v="shot"/>
    <s v="gun"/>
    <n v="23"/>
    <s v="M"/>
    <s v="B"/>
    <s v="Sunnyvale"/>
    <s v="CA"/>
    <b v="0"/>
    <s v="attack"/>
    <s v="Not fleeing"/>
    <b v="0"/>
    <s v="armed"/>
    <s v="Gun"/>
    <x v="2"/>
  </r>
  <r>
    <n v="616"/>
    <n v="743"/>
    <s v="Benjamin Peter Ashley"/>
    <d v="2015-08-15T00:00:00"/>
    <s v="shot"/>
    <m/>
    <n v="34"/>
    <s v="M"/>
    <s v="B"/>
    <s v="Inyokern"/>
    <s v="CA"/>
    <b v="0"/>
    <s v="attack"/>
    <s v="Not fleeing"/>
    <b v="0"/>
    <s v="unarmed or undetermined or null"/>
    <s v="No Gun"/>
    <x v="3"/>
  </r>
  <r>
    <n v="617"/>
    <n v="744"/>
    <s v="Jonathon  Pope"/>
    <d v="2015-08-15T00:00:00"/>
    <s v="shot"/>
    <s v="gun"/>
    <n v="30"/>
    <s v="M"/>
    <s v="W"/>
    <s v="Carson City"/>
    <s v="NV"/>
    <b v="0"/>
    <s v="attack"/>
    <s v="Not fleeing"/>
    <b v="0"/>
    <s v="armed"/>
    <s v="Gun"/>
    <x v="3"/>
  </r>
  <r>
    <n v="618"/>
    <n v="745"/>
    <s v="Matthew Castillo"/>
    <d v="2015-08-16T00:00:00"/>
    <s v="shot"/>
    <s v="gun"/>
    <n v="29"/>
    <s v="M"/>
    <s v="H"/>
    <s v="San Jose"/>
    <s v="CA"/>
    <b v="0"/>
    <s v="other"/>
    <s v="Not fleeing"/>
    <b v="0"/>
    <s v="armed"/>
    <s v="Gun"/>
    <x v="2"/>
  </r>
  <r>
    <n v="619"/>
    <n v="746"/>
    <s v="Steven B. Norton"/>
    <d v="2015-08-16T00:00:00"/>
    <s v="shot"/>
    <s v="gun"/>
    <n v="47"/>
    <s v="M"/>
    <s v="W"/>
    <s v="Kerrville"/>
    <s v="TX"/>
    <b v="0"/>
    <s v="attack"/>
    <s v="Not fleeing"/>
    <b v="0"/>
    <s v="armed"/>
    <s v="Gun"/>
    <x v="1"/>
  </r>
  <r>
    <n v="620"/>
    <n v="748"/>
    <s v="Frederick Roy"/>
    <d v="2015-08-17T00:00:00"/>
    <s v="shot"/>
    <s v="gun"/>
    <n v="35"/>
    <s v="M"/>
    <s v="B"/>
    <s v="Houston"/>
    <s v="TX"/>
    <b v="0"/>
    <s v="attack"/>
    <s v="Not fleeing"/>
    <b v="0"/>
    <s v="armed"/>
    <s v="Gun"/>
    <x v="3"/>
  </r>
  <r>
    <n v="621"/>
    <n v="749"/>
    <s v="Richard Jacquez"/>
    <d v="2015-08-17T00:00:00"/>
    <s v="shot"/>
    <s v="unarmed"/>
    <n v="40"/>
    <s v="M"/>
    <s v="H"/>
    <s v="San Jose"/>
    <s v="CA"/>
    <b v="0"/>
    <s v="other"/>
    <s v="Foot"/>
    <b v="0"/>
    <s v="unarmed or undetermined or null"/>
    <s v="No Gun"/>
    <x v="1"/>
  </r>
  <r>
    <n v="622"/>
    <n v="751"/>
    <s v="Mansur Ball-Bey"/>
    <d v="2015-08-19T00:00:00"/>
    <s v="shot"/>
    <s v="gun"/>
    <n v="18"/>
    <s v="M"/>
    <s v="B"/>
    <s v="St. Louis"/>
    <s v="MO"/>
    <b v="0"/>
    <s v="attack"/>
    <s v="Foot"/>
    <b v="0"/>
    <s v="armed"/>
    <s v="Gun"/>
    <x v="4"/>
  </r>
  <r>
    <n v="623"/>
    <n v="752"/>
    <s v="Deviere Ernel Ransom"/>
    <d v="2015-08-19T00:00:00"/>
    <s v="shot"/>
    <s v="gun"/>
    <n v="24"/>
    <s v="M"/>
    <s v="B"/>
    <s v="Bloomfield Township"/>
    <s v="MI"/>
    <b v="0"/>
    <s v="attack"/>
    <s v="Car"/>
    <b v="0"/>
    <s v="armed"/>
    <s v="Gun"/>
    <x v="2"/>
  </r>
  <r>
    <n v="624"/>
    <n v="753"/>
    <s v="Jason Hale"/>
    <d v="2015-08-19T00:00:00"/>
    <s v="shot"/>
    <s v="gun"/>
    <n v="29"/>
    <s v="M"/>
    <s v="W"/>
    <s v="Hunters"/>
    <s v="WA"/>
    <b v="1"/>
    <s v="attack"/>
    <s v="Foot"/>
    <b v="0"/>
    <s v="armed"/>
    <s v="Gun"/>
    <x v="2"/>
  </r>
  <r>
    <n v="625"/>
    <n v="754"/>
    <s v="Wade Allen Baker"/>
    <d v="2015-08-19T00:00:00"/>
    <s v="shot"/>
    <s v="gun"/>
    <n v="44"/>
    <s v="M"/>
    <s v="W"/>
    <s v="Canton"/>
    <s v="NC"/>
    <b v="1"/>
    <s v="attack"/>
    <s v="Not fleeing"/>
    <b v="0"/>
    <s v="armed"/>
    <s v="Gun"/>
    <x v="1"/>
  </r>
  <r>
    <n v="626"/>
    <n v="881"/>
    <s v="Tyler Gerken"/>
    <d v="2015-08-20T00:00:00"/>
    <s v="shot"/>
    <s v="gun"/>
    <n v="19"/>
    <s v="M"/>
    <s v="W"/>
    <s v="Beverly"/>
    <s v="OH"/>
    <b v="1"/>
    <s v="attack"/>
    <s v="Not fleeing"/>
    <b v="0"/>
    <s v="armed"/>
    <s v="Gun"/>
    <x v="2"/>
  </r>
  <r>
    <n v="627"/>
    <n v="755"/>
    <s v="Jeffory Ray Tevis"/>
    <d v="2015-08-20T00:00:00"/>
    <s v="shot and Tasered"/>
    <s v="unarmed"/>
    <n v="50"/>
    <s v="M"/>
    <s v="W"/>
    <s v="Tuscaloosa"/>
    <s v="AL"/>
    <b v="1"/>
    <s v="attack"/>
    <s v="Not fleeing"/>
    <b v="0"/>
    <s v="unarmed or undetermined or null"/>
    <s v="No Gun"/>
    <x v="0"/>
  </r>
  <r>
    <n v="628"/>
    <n v="756"/>
    <s v="Raul Herrera"/>
    <d v="2015-08-20T00:00:00"/>
    <s v="shot"/>
    <s v="gun"/>
    <n v="17"/>
    <s v="M"/>
    <s v="H"/>
    <s v="Ontario"/>
    <s v="CA"/>
    <b v="1"/>
    <s v="attack"/>
    <s v="Not fleeing"/>
    <b v="0"/>
    <s v="armed"/>
    <s v="Gun"/>
    <x v="4"/>
  </r>
  <r>
    <n v="629"/>
    <n v="758"/>
    <s v="Timmy Walling"/>
    <d v="2015-08-21T00:00:00"/>
    <s v="shot"/>
    <s v="gun"/>
    <n v="57"/>
    <s v="M"/>
    <s v="W"/>
    <s v="Grapeview"/>
    <s v="WA"/>
    <b v="1"/>
    <s v="attack"/>
    <s v="Not fleeing"/>
    <b v="0"/>
    <s v="armed"/>
    <s v="Gun"/>
    <x v="0"/>
  </r>
  <r>
    <n v="630"/>
    <n v="760"/>
    <s v="Charles S. Hall"/>
    <d v="2015-08-21T00:00:00"/>
    <s v="shot"/>
    <m/>
    <n v="30"/>
    <s v="M"/>
    <s v="W"/>
    <s v="North East"/>
    <s v="MD"/>
    <b v="0"/>
    <s v="attack"/>
    <s v="Car"/>
    <b v="0"/>
    <s v="unarmed or undetermined or null"/>
    <s v="No Gun"/>
    <x v="3"/>
  </r>
  <r>
    <n v="631"/>
    <n v="761"/>
    <s v="Alan Joseph Rushton"/>
    <d v="2015-08-21T00:00:00"/>
    <s v="shot"/>
    <s v="knife"/>
    <n v="38"/>
    <s v="M"/>
    <s v="W"/>
    <s v="Wake Forest"/>
    <s v="NC"/>
    <b v="0"/>
    <s v="other"/>
    <s v="Not fleeing"/>
    <b v="0"/>
    <s v="armed"/>
    <s v="No Gun"/>
    <x v="3"/>
  </r>
  <r>
    <n v="632"/>
    <n v="762"/>
    <s v="Adam Schneider"/>
    <d v="2015-08-22T00:00:00"/>
    <s v="shot"/>
    <s v="gun"/>
    <n v="31"/>
    <s v="M"/>
    <s v="W"/>
    <s v="Cohasset"/>
    <s v="MN"/>
    <b v="0"/>
    <s v="attack"/>
    <s v="Not fleeing"/>
    <b v="0"/>
    <s v="armed"/>
    <s v="Gun"/>
    <x v="3"/>
  </r>
  <r>
    <n v="633"/>
    <n v="763"/>
    <s v="Thaddeus Faison"/>
    <d v="2015-08-22T00:00:00"/>
    <s v="shot and Tasered"/>
    <s v="gun"/>
    <n v="39"/>
    <s v="M"/>
    <s v="B"/>
    <s v="Troy"/>
    <s v="NY"/>
    <b v="0"/>
    <s v="attack"/>
    <s v="Foot"/>
    <b v="0"/>
    <s v="armed"/>
    <s v="Gun"/>
    <x v="3"/>
  </r>
  <r>
    <n v="634"/>
    <n v="764"/>
    <s v="Jason Lee Alderman"/>
    <d v="2015-08-22T00:00:00"/>
    <s v="shot"/>
    <s v="carjack"/>
    <n v="29"/>
    <s v="M"/>
    <s v="W"/>
    <s v="Bakersfield"/>
    <s v="CA"/>
    <b v="0"/>
    <s v="undetermined"/>
    <s v="Not fleeing"/>
    <b v="0"/>
    <s v="armed"/>
    <s v="No Gun"/>
    <x v="2"/>
  </r>
  <r>
    <n v="635"/>
    <n v="765"/>
    <s v="Nicholas Garner"/>
    <d v="2015-08-22T00:00:00"/>
    <s v="shot"/>
    <m/>
    <n v="26"/>
    <s v="M"/>
    <s v="W"/>
    <s v="Wichita"/>
    <s v="KS"/>
    <b v="0"/>
    <s v="attack"/>
    <s v="Car"/>
    <b v="0"/>
    <s v="unarmed or undetermined or null"/>
    <s v="No Gun"/>
    <x v="2"/>
  </r>
  <r>
    <n v="636"/>
    <n v="766"/>
    <s v="Kenneth Henry Morgan"/>
    <d v="2015-08-22T00:00:00"/>
    <s v="shot"/>
    <s v="knife"/>
    <n v="64"/>
    <s v="M"/>
    <s v="W"/>
    <s v="King George"/>
    <s v="VA"/>
    <b v="0"/>
    <s v="other"/>
    <s v="Not fleeing"/>
    <b v="0"/>
    <s v="armed"/>
    <s v="No Gun"/>
    <x v="6"/>
  </r>
  <r>
    <n v="637"/>
    <n v="768"/>
    <s v="Richard Francis Compo"/>
    <d v="2015-08-23T00:00:00"/>
    <s v="shot"/>
    <s v="gun"/>
    <n v="36"/>
    <s v="M"/>
    <s v="W"/>
    <s v="Jacksonville"/>
    <s v="FL"/>
    <b v="1"/>
    <s v="attack"/>
    <s v="Not fleeing"/>
    <b v="0"/>
    <s v="armed"/>
    <s v="Gun"/>
    <x v="3"/>
  </r>
  <r>
    <n v="638"/>
    <n v="769"/>
    <s v="Christopher Ray Tompkins"/>
    <d v="2015-08-23T00:00:00"/>
    <s v="shot"/>
    <s v="gun"/>
    <n v="36"/>
    <s v="M"/>
    <s v="W"/>
    <s v="Arab"/>
    <s v="AL"/>
    <b v="0"/>
    <s v="attack"/>
    <s v="Car"/>
    <b v="0"/>
    <s v="armed"/>
    <s v="Gun"/>
    <x v="3"/>
  </r>
  <r>
    <n v="639"/>
    <n v="771"/>
    <s v="Julian Hoffman"/>
    <d v="2015-08-23T00:00:00"/>
    <s v="shot"/>
    <s v="toy weapon"/>
    <n v="21"/>
    <s v="M"/>
    <s v="W"/>
    <s v="Brick Township"/>
    <s v="NJ"/>
    <b v="0"/>
    <s v="attack"/>
    <s v="Not fleeing"/>
    <b v="0"/>
    <s v="armed"/>
    <s v="No Gun"/>
    <x v="2"/>
  </r>
  <r>
    <n v="640"/>
    <n v="772"/>
    <s v="Bobby Troledge Norris"/>
    <d v="2015-08-23T00:00:00"/>
    <s v="shot"/>
    <s v="gun"/>
    <n v="53"/>
    <s v="M"/>
    <s v="B"/>
    <s v="Archdale"/>
    <s v="NC"/>
    <b v="0"/>
    <s v="attack"/>
    <s v="Not fleeing"/>
    <b v="0"/>
    <s v="armed"/>
    <s v="Gun"/>
    <x v="0"/>
  </r>
  <r>
    <n v="641"/>
    <n v="767"/>
    <s v="William Lee Snider"/>
    <d v="2015-08-23T00:00:00"/>
    <s v="shot"/>
    <s v="gun"/>
    <n v="57"/>
    <s v="M"/>
    <s v="W"/>
    <s v="Las Vegas"/>
    <s v="NV"/>
    <b v="0"/>
    <s v="attack"/>
    <s v="Not fleeing"/>
    <b v="0"/>
    <s v="armed"/>
    <s v="Gun"/>
    <x v="0"/>
  </r>
  <r>
    <n v="642"/>
    <n v="770"/>
    <s v="Marvin Maestas"/>
    <d v="2015-08-25T00:00:00"/>
    <s v="shot"/>
    <s v="gun"/>
    <n v="30"/>
    <s v="M"/>
    <s v="H"/>
    <s v="Santa Fe"/>
    <s v="NM"/>
    <b v="0"/>
    <s v="attack"/>
    <s v="Foot"/>
    <b v="0"/>
    <s v="armed"/>
    <s v="Gun"/>
    <x v="3"/>
  </r>
  <r>
    <n v="643"/>
    <n v="773"/>
    <s v="Curtis Smith"/>
    <d v="2015-08-25T00:00:00"/>
    <s v="shot"/>
    <s v="knife"/>
    <n v="34"/>
    <s v="M"/>
    <s v="B"/>
    <s v="West Chester"/>
    <s v="PA"/>
    <b v="0"/>
    <s v="attack"/>
    <s v="Not fleeing"/>
    <b v="0"/>
    <s v="armed"/>
    <s v="No Gun"/>
    <x v="3"/>
  </r>
  <r>
    <n v="644"/>
    <n v="774"/>
    <s v="Todd Tomlinson"/>
    <d v="2015-08-25T00:00:00"/>
    <s v="shot"/>
    <s v="gun"/>
    <n v="53"/>
    <s v="M"/>
    <s v="W"/>
    <s v="Thonotosassa"/>
    <s v="FL"/>
    <b v="0"/>
    <s v="attack"/>
    <s v="Not fleeing"/>
    <b v="0"/>
    <s v="armed"/>
    <s v="Gun"/>
    <x v="0"/>
  </r>
  <r>
    <n v="645"/>
    <n v="775"/>
    <s v="Shane Rudolph"/>
    <d v="2015-08-25T00:00:00"/>
    <s v="shot"/>
    <s v="gun"/>
    <n v="45"/>
    <s v="M"/>
    <s v="W"/>
    <s v="Phoenix"/>
    <s v="AZ"/>
    <b v="0"/>
    <s v="attack"/>
    <s v="Not fleeing"/>
    <b v="0"/>
    <s v="armed"/>
    <s v="Gun"/>
    <x v="1"/>
  </r>
  <r>
    <n v="646"/>
    <n v="779"/>
    <s v="Marvin Arroliga"/>
    <d v="2015-08-25T00:00:00"/>
    <s v="shot"/>
    <s v="gun"/>
    <n v="22"/>
    <s v="M"/>
    <s v="H"/>
    <s v="Miami"/>
    <s v="FL"/>
    <b v="0"/>
    <s v="attack"/>
    <s v="Not fleeing"/>
    <b v="0"/>
    <s v="armed"/>
    <s v="Gun"/>
    <x v="2"/>
  </r>
  <r>
    <n v="647"/>
    <n v="776"/>
    <s v="Steven Dodd"/>
    <d v="2015-08-26T00:00:00"/>
    <s v="shot"/>
    <s v="toy weapon"/>
    <n v="22"/>
    <s v="M"/>
    <s v="W"/>
    <s v="Hendersonville"/>
    <s v="TN"/>
    <b v="1"/>
    <s v="attack"/>
    <s v="Not fleeing"/>
    <b v="0"/>
    <s v="armed"/>
    <s v="No Gun"/>
    <x v="2"/>
  </r>
  <r>
    <n v="648"/>
    <n v="777"/>
    <s v="Brent Pickard"/>
    <d v="2015-08-26T00:00:00"/>
    <s v="shot"/>
    <s v="gun"/>
    <n v="46"/>
    <s v="M"/>
    <s v="W"/>
    <s v="Chattanooga"/>
    <s v="TN"/>
    <b v="0"/>
    <s v="attack"/>
    <s v="Car"/>
    <b v="0"/>
    <s v="armed"/>
    <s v="Gun"/>
    <x v="1"/>
  </r>
  <r>
    <n v="649"/>
    <n v="780"/>
    <s v="Kyle Lambrose"/>
    <d v="2015-08-26T00:00:00"/>
    <s v="shot"/>
    <s v="gun"/>
    <n v="27"/>
    <s v="M"/>
    <s v="W"/>
    <s v="West Jordan"/>
    <s v="UT"/>
    <b v="1"/>
    <s v="attack"/>
    <s v="Not fleeing"/>
    <b v="0"/>
    <s v="armed"/>
    <s v="Gun"/>
    <x v="2"/>
  </r>
  <r>
    <n v="650"/>
    <n v="781"/>
    <s v="Bertrand Davis"/>
    <d v="2015-08-27T00:00:00"/>
    <s v="shot and Tasered"/>
    <s v="box cutter"/>
    <n v="42"/>
    <s v="M"/>
    <s v="B"/>
    <s v="Dallas"/>
    <s v="TX"/>
    <b v="0"/>
    <s v="attack"/>
    <s v="Not fleeing"/>
    <b v="0"/>
    <s v="armed"/>
    <s v="No Gun"/>
    <x v="1"/>
  </r>
  <r>
    <n v="651"/>
    <n v="782"/>
    <s v="Yonas Alehegne"/>
    <d v="2015-08-27T00:00:00"/>
    <s v="shot"/>
    <s v="chain"/>
    <n v="30"/>
    <s v="M"/>
    <s v="B"/>
    <s v="Oakland"/>
    <s v="CA"/>
    <b v="0"/>
    <s v="attack"/>
    <s v="Not fleeing"/>
    <b v="1"/>
    <s v="armed"/>
    <s v="No Gun"/>
    <x v="3"/>
  </r>
  <r>
    <n v="652"/>
    <n v="783"/>
    <s v="Robert Hober"/>
    <d v="2015-08-27T00:00:00"/>
    <s v="shot"/>
    <s v="box cutter"/>
    <n v="54"/>
    <s v="M"/>
    <s v="W"/>
    <s v="San Diego"/>
    <s v="CA"/>
    <b v="0"/>
    <s v="other"/>
    <s v="Not fleeing"/>
    <b v="1"/>
    <s v="armed"/>
    <s v="No Gun"/>
    <x v="0"/>
  </r>
  <r>
    <n v="653"/>
    <n v="784"/>
    <s v="Manuel Soriano"/>
    <d v="2015-08-27T00:00:00"/>
    <s v="shot"/>
    <s v="contractor's level"/>
    <n v="29"/>
    <s v="M"/>
    <s v="H"/>
    <s v="Los Angeles"/>
    <s v="CA"/>
    <b v="0"/>
    <s v="attack"/>
    <s v="Not fleeing"/>
    <b v="0"/>
    <s v="armed"/>
    <s v="No Gun"/>
    <x v="2"/>
  </r>
  <r>
    <n v="654"/>
    <n v="785"/>
    <s v="Gilbert Flores"/>
    <d v="2015-08-28T00:00:00"/>
    <s v="shot"/>
    <s v="undetermined"/>
    <n v="41"/>
    <s v="M"/>
    <s v="H"/>
    <s v="San Antonio"/>
    <s v="TX"/>
    <b v="1"/>
    <s v="undetermined"/>
    <s v="Not fleeing"/>
    <b v="0"/>
    <s v="unarmed or undetermined or null"/>
    <s v="No Gun"/>
    <x v="1"/>
  </r>
  <r>
    <n v="655"/>
    <n v="786"/>
    <s v="William Evans"/>
    <d v="2015-08-28T00:00:00"/>
    <s v="shot"/>
    <s v="gun"/>
    <n v="28"/>
    <s v="M"/>
    <s v="W"/>
    <s v="Spanish Fork"/>
    <s v="UT"/>
    <b v="1"/>
    <s v="attack"/>
    <s v="Not fleeing"/>
    <b v="1"/>
    <s v="armed"/>
    <s v="Gun"/>
    <x v="2"/>
  </r>
  <r>
    <n v="656"/>
    <n v="788"/>
    <s v="Felix Kumi"/>
    <d v="2015-08-28T00:00:00"/>
    <s v="shot"/>
    <s v="unarmed"/>
    <n v="61"/>
    <s v="M"/>
    <s v="B"/>
    <s v="Mount Vernon"/>
    <s v="NY"/>
    <b v="0"/>
    <s v="other"/>
    <s v="Not fleeing"/>
    <b v="0"/>
    <s v="unarmed or undetermined or null"/>
    <s v="No Gun"/>
    <x v="6"/>
  </r>
  <r>
    <n v="657"/>
    <n v="793"/>
    <s v="Devin Brian Dial"/>
    <d v="2015-08-28T00:00:00"/>
    <s v="shot"/>
    <s v="gun"/>
    <n v="23"/>
    <s v="M"/>
    <s v="W"/>
    <s v="Longview"/>
    <s v="TX"/>
    <b v="0"/>
    <s v="attack"/>
    <s v="Not fleeing"/>
    <b v="0"/>
    <s v="armed"/>
    <s v="Gun"/>
    <x v="2"/>
  </r>
  <r>
    <n v="658"/>
    <n v="787"/>
    <s v="James Marcus Brown"/>
    <d v="2015-08-29T00:00:00"/>
    <s v="shot"/>
    <s v="gun"/>
    <n v="25"/>
    <s v="M"/>
    <s v="B"/>
    <s v="North Las Vegas"/>
    <s v="NV"/>
    <b v="0"/>
    <s v="attack"/>
    <s v="Foot"/>
    <b v="0"/>
    <s v="armed"/>
    <s v="Gun"/>
    <x v="2"/>
  </r>
  <r>
    <n v="659"/>
    <n v="789"/>
    <s v="Roger Albrecht"/>
    <d v="2015-08-29T00:00:00"/>
    <s v="shot"/>
    <s v="knife"/>
    <m/>
    <s v="M"/>
    <s v="W"/>
    <s v="San Antonio"/>
    <s v="TX"/>
    <b v="0"/>
    <s v="other"/>
    <s v="Not fleeing"/>
    <b v="0"/>
    <s v="armed"/>
    <s v="No Gun"/>
    <x v="7"/>
  </r>
  <r>
    <n v="660"/>
    <n v="795"/>
    <s v="Rafael Cruz Jr"/>
    <d v="2015-08-29T00:00:00"/>
    <s v="shot"/>
    <s v="unarmed"/>
    <n v="29"/>
    <s v="M"/>
    <s v="H"/>
    <s v="Chicago"/>
    <s v="IL"/>
    <b v="0"/>
    <s v="undetermined"/>
    <s v="Car"/>
    <b v="0"/>
    <s v="unarmed or undetermined or null"/>
    <s v="No Gun"/>
    <x v="2"/>
  </r>
  <r>
    <n v="661"/>
    <n v="790"/>
    <s v="Shawn Hall"/>
    <d v="2015-08-30T00:00:00"/>
    <s v="shot"/>
    <s v="gun"/>
    <n v="20"/>
    <s v="M"/>
    <s v="W"/>
    <s v="Cushing"/>
    <s v="OK"/>
    <b v="0"/>
    <s v="attack"/>
    <s v="Not fleeing"/>
    <b v="0"/>
    <s v="armed"/>
    <s v="Gun"/>
    <x v="2"/>
  </r>
  <r>
    <n v="662"/>
    <n v="791"/>
    <s v="David M.  Leon"/>
    <d v="2015-08-30T00:00:00"/>
    <s v="shot"/>
    <s v="gun"/>
    <n v="40"/>
    <s v="M"/>
    <s v="H"/>
    <s v="Tucson"/>
    <s v="AZ"/>
    <b v="0"/>
    <s v="attack"/>
    <s v="Not fleeing"/>
    <b v="0"/>
    <s v="armed"/>
    <s v="Gun"/>
    <x v="1"/>
  </r>
  <r>
    <n v="663"/>
    <n v="792"/>
    <s v="William Rippley"/>
    <d v="2015-08-31T00:00:00"/>
    <s v="shot"/>
    <s v="knife"/>
    <n v="45"/>
    <s v="M"/>
    <s v="W"/>
    <s v="Loveland"/>
    <s v="CO"/>
    <b v="0"/>
    <s v="attack"/>
    <s v="Foot"/>
    <b v="0"/>
    <s v="armed"/>
    <s v="No Gun"/>
    <x v="1"/>
  </r>
  <r>
    <n v="664"/>
    <n v="794"/>
    <s v="Cedric Maurice Williams"/>
    <d v="2015-09-01T00:00:00"/>
    <s v="shot"/>
    <s v="guns and explosives"/>
    <n v="33"/>
    <s v="M"/>
    <s v="B"/>
    <s v="Bluefield"/>
    <s v="WV"/>
    <b v="0"/>
    <s v="attack"/>
    <s v="Foot"/>
    <b v="0"/>
    <s v="armed"/>
    <s v="Gun"/>
    <x v="3"/>
  </r>
  <r>
    <n v="665"/>
    <n v="797"/>
    <s v="Charles Robert Shaw"/>
    <d v="2015-09-01T00:00:00"/>
    <s v="shot"/>
    <s v="gun"/>
    <n v="76"/>
    <s v="M"/>
    <s v="W"/>
    <s v="Twinsburg"/>
    <s v="OH"/>
    <b v="0"/>
    <s v="attack"/>
    <s v="Not fleeing"/>
    <b v="0"/>
    <s v="armed"/>
    <s v="Gun"/>
    <x v="5"/>
  </r>
  <r>
    <n v="666"/>
    <n v="798"/>
    <s v="Michael Todd Evans"/>
    <d v="2015-09-01T00:00:00"/>
    <s v="shot"/>
    <s v="gun"/>
    <n v="47"/>
    <s v="M"/>
    <s v="W"/>
    <s v="Artesia"/>
    <s v="NM"/>
    <b v="0"/>
    <s v="attack"/>
    <s v="Not fleeing"/>
    <b v="0"/>
    <s v="armed"/>
    <s v="Gun"/>
    <x v="1"/>
  </r>
  <r>
    <n v="667"/>
    <n v="799"/>
    <s v="Arthur Bates"/>
    <d v="2015-09-02T00:00:00"/>
    <s v="shot"/>
    <s v="gun"/>
    <n v="45"/>
    <s v="M"/>
    <s v="W"/>
    <s v="Prescott"/>
    <s v="AZ"/>
    <b v="1"/>
    <s v="attack"/>
    <s v="Not fleeing"/>
    <b v="1"/>
    <s v="armed"/>
    <s v="Gun"/>
    <x v="1"/>
  </r>
  <r>
    <n v="668"/>
    <n v="1409"/>
    <s v="Freddy Centeno"/>
    <d v="2015-09-03T00:00:00"/>
    <s v="shot"/>
    <s v="unarmed"/>
    <n v="40"/>
    <s v="M"/>
    <s v="H"/>
    <s v="Fresno"/>
    <s v="CA"/>
    <b v="1"/>
    <s v="attack"/>
    <s v="Not fleeing"/>
    <b v="1"/>
    <s v="unarmed or undetermined or null"/>
    <s v="No Gun"/>
    <x v="1"/>
  </r>
  <r>
    <n v="669"/>
    <n v="800"/>
    <s v="Curtis James Meyer"/>
    <d v="2015-09-04T00:00:00"/>
    <s v="shot"/>
    <s v="gun"/>
    <n v="37"/>
    <s v="M"/>
    <s v="W"/>
    <s v="Mitchell"/>
    <s v="SD"/>
    <b v="1"/>
    <s v="attack"/>
    <s v="Not fleeing"/>
    <b v="0"/>
    <s v="armed"/>
    <s v="Gun"/>
    <x v="3"/>
  </r>
  <r>
    <n v="670"/>
    <n v="801"/>
    <s v="Jose Ramon Damiani Jr"/>
    <d v="2015-09-04T00:00:00"/>
    <s v="shot and Tasered"/>
    <s v="metal pipe"/>
    <n v="49"/>
    <s v="M"/>
    <s v="H"/>
    <s v="French Lick"/>
    <s v="IN"/>
    <b v="0"/>
    <s v="attack"/>
    <s v="Not fleeing"/>
    <b v="0"/>
    <s v="armed"/>
    <s v="No Gun"/>
    <x v="1"/>
  </r>
  <r>
    <n v="671"/>
    <n v="802"/>
    <s v="Richard Keith Kelley"/>
    <d v="2015-09-04T00:00:00"/>
    <s v="shot"/>
    <s v="gun"/>
    <n v="27"/>
    <s v="M"/>
    <s v="W"/>
    <s v="Weitchpec"/>
    <s v="CA"/>
    <b v="0"/>
    <s v="attack"/>
    <s v="Car"/>
    <b v="0"/>
    <s v="armed"/>
    <s v="Gun"/>
    <x v="2"/>
  </r>
  <r>
    <n v="672"/>
    <n v="803"/>
    <s v="Sully Lanier"/>
    <d v="2015-09-04T00:00:00"/>
    <s v="shot"/>
    <s v="gun"/>
    <n v="36"/>
    <s v="M"/>
    <s v="W"/>
    <s v="Springtown"/>
    <s v="TX"/>
    <b v="0"/>
    <s v="attack"/>
    <s v="Not fleeing"/>
    <b v="0"/>
    <s v="armed"/>
    <s v="Gun"/>
    <x v="3"/>
  </r>
  <r>
    <n v="673"/>
    <n v="804"/>
    <s v="Harrison Lambert"/>
    <d v="2015-09-04T00:00:00"/>
    <s v="shot"/>
    <s v="knife"/>
    <n v="23"/>
    <s v="M"/>
    <s v="W"/>
    <s v="Merrimack"/>
    <s v="NH"/>
    <b v="1"/>
    <s v="other"/>
    <s v="Not fleeing"/>
    <b v="0"/>
    <s v="armed"/>
    <s v="No Gun"/>
    <x v="2"/>
  </r>
  <r>
    <n v="674"/>
    <n v="805"/>
    <s v="La'vante Trevon Biggs"/>
    <d v="2015-09-05T00:00:00"/>
    <s v="shot"/>
    <s v="toy weapon"/>
    <n v="21"/>
    <s v="M"/>
    <s v="B"/>
    <s v="Durham"/>
    <s v="NC"/>
    <b v="1"/>
    <s v="attack"/>
    <s v="Not fleeing"/>
    <b v="0"/>
    <s v="armed"/>
    <s v="No Gun"/>
    <x v="2"/>
  </r>
  <r>
    <n v="675"/>
    <n v="806"/>
    <s v="Luis Wenceslao"/>
    <d v="2015-09-05T00:00:00"/>
    <s v="shot"/>
    <s v="metal pipe"/>
    <n v="32"/>
    <s v="M"/>
    <s v="H"/>
    <s v="Ontario"/>
    <s v="CA"/>
    <b v="1"/>
    <s v="other"/>
    <s v="Not fleeing"/>
    <b v="1"/>
    <s v="armed"/>
    <s v="No Gun"/>
    <x v="3"/>
  </r>
  <r>
    <n v="676"/>
    <n v="807"/>
    <s v="Angelo Delano Perry"/>
    <d v="2015-09-05T00:00:00"/>
    <s v="shot"/>
    <s v="gun"/>
    <n v="35"/>
    <s v="M"/>
    <s v="B"/>
    <s v="Virginia Beach"/>
    <s v="VA"/>
    <b v="0"/>
    <s v="attack"/>
    <s v="Not fleeing"/>
    <b v="0"/>
    <s v="armed"/>
    <s v="Gun"/>
    <x v="3"/>
  </r>
  <r>
    <n v="677"/>
    <n v="808"/>
    <s v="India Kager"/>
    <d v="2015-09-05T00:00:00"/>
    <s v="shot"/>
    <s v="unarmed"/>
    <n v="28"/>
    <s v="F"/>
    <s v="B"/>
    <s v="Virginia Beach"/>
    <s v="VA"/>
    <b v="0"/>
    <s v="undetermined"/>
    <s v="Not fleeing"/>
    <b v="0"/>
    <s v="unarmed or undetermined or null"/>
    <s v="No Gun"/>
    <x v="2"/>
  </r>
  <r>
    <n v="678"/>
    <n v="809"/>
    <s v="Carlos Yero"/>
    <d v="2015-09-06T00:00:00"/>
    <s v="shot"/>
    <s v="gun"/>
    <n v="59"/>
    <s v="M"/>
    <s v="H"/>
    <s v="Little Havana"/>
    <s v="FL"/>
    <b v="0"/>
    <s v="attack"/>
    <s v="Car"/>
    <b v="0"/>
    <s v="armed"/>
    <s v="Gun"/>
    <x v="0"/>
  </r>
  <r>
    <n v="679"/>
    <n v="810"/>
    <s v="Mohamed Ibrahim"/>
    <d v="2015-09-06T00:00:00"/>
    <s v="shot"/>
    <s v="gun"/>
    <n v="28"/>
    <s v="M"/>
    <s v="B"/>
    <s v="Shreveport"/>
    <s v="LA"/>
    <b v="1"/>
    <s v="attack"/>
    <s v="Car"/>
    <b v="0"/>
    <s v="armed"/>
    <s v="Gun"/>
    <x v="2"/>
  </r>
  <r>
    <n v="680"/>
    <n v="811"/>
    <s v="William Verrett"/>
    <d v="2015-09-06T00:00:00"/>
    <s v="shot"/>
    <s v="gun"/>
    <n v="45"/>
    <s v="M"/>
    <s v="W"/>
    <s v="Hobbs"/>
    <s v="NM"/>
    <b v="0"/>
    <s v="attack"/>
    <s v="Not fleeing"/>
    <b v="0"/>
    <s v="armed"/>
    <s v="Gun"/>
    <x v="1"/>
  </r>
  <r>
    <n v="681"/>
    <n v="813"/>
    <s v="Casimero Carlos Casillas"/>
    <d v="2015-09-07T00:00:00"/>
    <s v="shot"/>
    <s v="metal pipe"/>
    <n v="45"/>
    <s v="M"/>
    <s v="H"/>
    <s v="Fresno"/>
    <s v="CA"/>
    <b v="0"/>
    <s v="other"/>
    <s v="Foot"/>
    <b v="1"/>
    <s v="armed"/>
    <s v="No Gun"/>
    <x v="1"/>
  </r>
  <r>
    <n v="682"/>
    <n v="836"/>
    <s v="Tristan Vent"/>
    <d v="2015-09-08T00:00:00"/>
    <s v="shot"/>
    <s v="gun"/>
    <n v="19"/>
    <s v="M"/>
    <s v="N"/>
    <s v="Fairbanks"/>
    <s v="AK"/>
    <b v="0"/>
    <s v="attack"/>
    <s v="Not fleeing"/>
    <b v="0"/>
    <s v="armed"/>
    <s v="Gun"/>
    <x v="2"/>
  </r>
  <r>
    <n v="683"/>
    <n v="812"/>
    <s v="Dustin Kuik"/>
    <d v="2015-09-09T00:00:00"/>
    <s v="shot"/>
    <s v="gun"/>
    <n v="25"/>
    <s v="M"/>
    <s v="W"/>
    <s v="Ashwaubenon"/>
    <s v="WI"/>
    <b v="0"/>
    <s v="attack"/>
    <s v="Not fleeing"/>
    <b v="0"/>
    <s v="armed"/>
    <s v="Gun"/>
    <x v="2"/>
  </r>
  <r>
    <n v="684"/>
    <n v="815"/>
    <s v="Tyrone Holman"/>
    <d v="2015-09-09T00:00:00"/>
    <s v="shot"/>
    <s v="guns and explosives"/>
    <n v="37"/>
    <s v="M"/>
    <s v="B"/>
    <s v="Kansas City"/>
    <s v="MO"/>
    <b v="1"/>
    <s v="other"/>
    <s v="Not fleeing"/>
    <b v="0"/>
    <s v="armed"/>
    <s v="Gun"/>
    <x v="3"/>
  </r>
  <r>
    <n v="685"/>
    <n v="816"/>
    <s v="Vincent J. Perdue"/>
    <d v="2015-09-09T00:00:00"/>
    <s v="shot"/>
    <s v="gun"/>
    <n v="33"/>
    <s v="M"/>
    <s v="N"/>
    <s v="Fairbanks"/>
    <s v="AK"/>
    <b v="0"/>
    <s v="attack"/>
    <s v="Car"/>
    <b v="0"/>
    <s v="armed"/>
    <s v="Gun"/>
    <x v="3"/>
  </r>
  <r>
    <n v="686"/>
    <n v="879"/>
    <s v="William Chau"/>
    <d v="2015-09-09T00:00:00"/>
    <s v="shot"/>
    <s v="knife"/>
    <n v="59"/>
    <s v="M"/>
    <s v="A"/>
    <s v="El Monte"/>
    <s v="CA"/>
    <b v="0"/>
    <s v="attack"/>
    <s v="Not fleeing"/>
    <b v="0"/>
    <s v="armed"/>
    <s v="No Gun"/>
    <x v="0"/>
  </r>
  <r>
    <n v="687"/>
    <n v="817"/>
    <s v="Tian Ma"/>
    <d v="2015-09-10T00:00:00"/>
    <s v="shot"/>
    <s v="knife"/>
    <n v="31"/>
    <s v="M"/>
    <s v="A"/>
    <s v="Potsdam"/>
    <s v="NY"/>
    <b v="0"/>
    <s v="attack"/>
    <s v="Not fleeing"/>
    <b v="0"/>
    <s v="armed"/>
    <s v="No Gun"/>
    <x v="3"/>
  </r>
  <r>
    <n v="688"/>
    <n v="818"/>
    <s v="Bruce Santino"/>
    <d v="2015-09-10T00:00:00"/>
    <s v="shot"/>
    <s v="knife"/>
    <n v="35"/>
    <s v="M"/>
    <m/>
    <s v="Fontana"/>
    <s v="CA"/>
    <b v="1"/>
    <s v="other"/>
    <s v="Not fleeing"/>
    <b v="0"/>
    <s v="armed"/>
    <s v="No Gun"/>
    <x v="3"/>
  </r>
  <r>
    <n v="689"/>
    <n v="819"/>
    <s v="Brandon Foy"/>
    <d v="2015-09-10T00:00:00"/>
    <s v="shot"/>
    <s v="gun"/>
    <n v="29"/>
    <s v="M"/>
    <s v="B"/>
    <s v="Indianapolis"/>
    <s v="IN"/>
    <b v="0"/>
    <s v="attack"/>
    <s v="Not fleeing"/>
    <b v="0"/>
    <s v="armed"/>
    <s v="Gun"/>
    <x v="2"/>
  </r>
  <r>
    <n v="690"/>
    <n v="820"/>
    <s v=" Austin Wilburly  Reid"/>
    <d v="2015-09-10T00:00:00"/>
    <s v="shot"/>
    <s v="gun"/>
    <n v="32"/>
    <s v="M"/>
    <s v="W"/>
    <s v="Lodi"/>
    <s v="CA"/>
    <b v="0"/>
    <s v="attack"/>
    <s v="Foot"/>
    <b v="0"/>
    <s v="armed"/>
    <s v="Gun"/>
    <x v="3"/>
  </r>
  <r>
    <n v="691"/>
    <n v="823"/>
    <s v="Eddie Tapia"/>
    <d v="2015-09-10T00:00:00"/>
    <s v="shot"/>
    <s v="gun"/>
    <n v="41"/>
    <s v="M"/>
    <s v="H"/>
    <s v="Downey"/>
    <s v="CA"/>
    <b v="0"/>
    <s v="attack"/>
    <s v="Car"/>
    <b v="0"/>
    <s v="armed"/>
    <s v="Gun"/>
    <x v="1"/>
  </r>
  <r>
    <n v="692"/>
    <n v="824"/>
    <s v="Robert T. Edwards"/>
    <d v="2015-09-11T00:00:00"/>
    <s v="shot"/>
    <s v="gun"/>
    <n v="31"/>
    <s v="M"/>
    <s v="W"/>
    <s v="Chester"/>
    <s v="PA"/>
    <b v="0"/>
    <s v="attack"/>
    <s v="Not fleeing"/>
    <b v="0"/>
    <s v="armed"/>
    <s v="Gun"/>
    <x v="3"/>
  </r>
  <r>
    <n v="693"/>
    <n v="831"/>
    <s v="Phillip Pfleghardt"/>
    <d v="2015-09-11T00:00:00"/>
    <s v="shot"/>
    <s v="gun"/>
    <n v="44"/>
    <s v="M"/>
    <s v="W"/>
    <s v="Broomfield"/>
    <s v="CO"/>
    <b v="0"/>
    <s v="attack"/>
    <s v="Car"/>
    <b v="0"/>
    <s v="armed"/>
    <s v="Gun"/>
    <x v="1"/>
  </r>
  <r>
    <n v="694"/>
    <n v="822"/>
    <s v="Derick Davis"/>
    <d v="2015-09-12T00:00:00"/>
    <s v="shot"/>
    <s v="undetermined"/>
    <n v="23"/>
    <s v="M"/>
    <s v="W"/>
    <s v="Sylacauga"/>
    <s v="AL"/>
    <b v="0"/>
    <s v="undetermined"/>
    <s v="Other"/>
    <b v="0"/>
    <s v="unarmed or undetermined or null"/>
    <s v="No Gun"/>
    <x v="2"/>
  </r>
  <r>
    <n v="695"/>
    <n v="878"/>
    <s v="Jack Stevens Jr."/>
    <d v="2015-09-12T00:00:00"/>
    <s v="shot"/>
    <s v="gun"/>
    <n v="45"/>
    <s v="M"/>
    <s v="W"/>
    <s v="West Knox"/>
    <s v="TN"/>
    <b v="0"/>
    <s v="attack"/>
    <s v="Not fleeing"/>
    <b v="0"/>
    <s v="armed"/>
    <s v="Gun"/>
    <x v="1"/>
  </r>
  <r>
    <n v="696"/>
    <n v="821"/>
    <s v="Martin Francis Hammen"/>
    <d v="2015-09-13T00:00:00"/>
    <s v="shot"/>
    <s v="gun"/>
    <n v="39"/>
    <s v="M"/>
    <s v="W"/>
    <s v="Wellman"/>
    <s v="IA"/>
    <b v="1"/>
    <s v="attack"/>
    <s v="Not fleeing"/>
    <b v="0"/>
    <s v="armed"/>
    <s v="Gun"/>
    <x v="3"/>
  </r>
  <r>
    <n v="697"/>
    <n v="825"/>
    <s v="Clifford Butler"/>
    <d v="2015-09-13T00:00:00"/>
    <s v="shot"/>
    <s v="gun"/>
    <n v="67"/>
    <s v="M"/>
    <s v="B"/>
    <s v="McAlester"/>
    <s v="OK"/>
    <b v="1"/>
    <s v="attack"/>
    <s v="Not fleeing"/>
    <b v="0"/>
    <s v="armed"/>
    <s v="Gun"/>
    <x v="6"/>
  </r>
  <r>
    <n v="698"/>
    <n v="827"/>
    <s v="Jeffrey Eugene Brooks"/>
    <d v="2015-09-13T00:00:00"/>
    <s v="shot"/>
    <s v="gun"/>
    <n v="29"/>
    <s v="M"/>
    <s v="W"/>
    <s v="Clute"/>
    <s v="TX"/>
    <b v="0"/>
    <s v="attack"/>
    <s v="Car"/>
    <b v="0"/>
    <s v="armed"/>
    <s v="Gun"/>
    <x v="2"/>
  </r>
  <r>
    <n v="699"/>
    <n v="828"/>
    <s v="Joseph Thompson Johnson-Shanks"/>
    <d v="2015-09-14T00:00:00"/>
    <s v="shot"/>
    <s v="gun"/>
    <n v="25"/>
    <s v="M"/>
    <s v="B"/>
    <s v="Princeton"/>
    <s v="KY"/>
    <b v="0"/>
    <s v="attack"/>
    <s v="Car"/>
    <b v="0"/>
    <s v="armed"/>
    <s v="Gun"/>
    <x v="2"/>
  </r>
  <r>
    <n v="700"/>
    <n v="829"/>
    <s v="David Todd Powell"/>
    <d v="2015-09-14T00:00:00"/>
    <s v="shot"/>
    <s v="unarmed"/>
    <n v="28"/>
    <s v="M"/>
    <s v="W"/>
    <s v="Barstow"/>
    <s v="CA"/>
    <b v="1"/>
    <s v="attack"/>
    <s v="Not fleeing"/>
    <b v="0"/>
    <s v="unarmed or undetermined or null"/>
    <s v="No Gun"/>
    <x v="2"/>
  </r>
  <r>
    <n v="701"/>
    <n v="830"/>
    <s v="Tyrone Bass"/>
    <d v="2015-09-15T00:00:00"/>
    <s v="shot"/>
    <s v="unknown weapon"/>
    <n v="21"/>
    <s v="M"/>
    <s v="B"/>
    <s v="Chalmette"/>
    <s v="LA"/>
    <b v="0"/>
    <s v="attack"/>
    <s v="Not fleeing"/>
    <b v="0"/>
    <s v="armed"/>
    <s v="No Gun"/>
    <x v="2"/>
  </r>
  <r>
    <n v="702"/>
    <n v="832"/>
    <s v="Florencio Chaidez"/>
    <d v="2015-09-15T00:00:00"/>
    <s v="shot"/>
    <s v="gun"/>
    <n v="32"/>
    <s v="M"/>
    <s v="H"/>
    <s v="Panorama City"/>
    <s v="CA"/>
    <b v="0"/>
    <s v="attack"/>
    <s v="Not fleeing"/>
    <b v="1"/>
    <s v="armed"/>
    <s v="Gun"/>
    <x v="3"/>
  </r>
  <r>
    <n v="703"/>
    <n v="833"/>
    <s v="Jorge  Suarez-Ruiz"/>
    <d v="2015-09-15T00:00:00"/>
    <s v="shot"/>
    <s v="gun"/>
    <n v="51"/>
    <s v="M"/>
    <s v="H"/>
    <s v="Miami"/>
    <s v="FL"/>
    <b v="1"/>
    <s v="undetermined"/>
    <s v="Car"/>
    <b v="0"/>
    <s v="armed"/>
    <s v="Gun"/>
    <x v="0"/>
  </r>
  <r>
    <n v="704"/>
    <n v="834"/>
    <s v="Carlos Wilhelm"/>
    <d v="2015-09-15T00:00:00"/>
    <s v="shot"/>
    <s v="gun"/>
    <n v="39"/>
    <s v="M"/>
    <s v="H"/>
    <s v="Los Angeles"/>
    <s v="CA"/>
    <b v="0"/>
    <s v="attack"/>
    <s v="Not fleeing"/>
    <b v="0"/>
    <s v="armed"/>
    <s v="Gun"/>
    <x v="3"/>
  </r>
  <r>
    <n v="705"/>
    <n v="837"/>
    <s v="Bobby R. Anderson"/>
    <d v="2015-09-15T00:00:00"/>
    <s v="shot"/>
    <s v="gun"/>
    <n v="27"/>
    <s v="M"/>
    <s v="B"/>
    <s v="Alexandria"/>
    <s v="LA"/>
    <b v="0"/>
    <s v="other"/>
    <s v="Not fleeing"/>
    <b v="0"/>
    <s v="armed"/>
    <s v="Gun"/>
    <x v="2"/>
  </r>
  <r>
    <n v="706"/>
    <n v="835"/>
    <s v="Rory Lynn Gunderman"/>
    <d v="2015-09-16T00:00:00"/>
    <s v="shot"/>
    <s v="gun"/>
    <n v="31"/>
    <s v="M"/>
    <s v="W"/>
    <s v="Lead"/>
    <s v="SD"/>
    <b v="1"/>
    <s v="attack"/>
    <s v="Foot"/>
    <b v="0"/>
    <s v="armed"/>
    <s v="Gun"/>
    <x v="3"/>
  </r>
  <r>
    <n v="707"/>
    <n v="838"/>
    <s v="Mark Gary"/>
    <d v="2015-09-17T00:00:00"/>
    <s v="shot"/>
    <s v="gun"/>
    <n v="50"/>
    <s v="M"/>
    <s v="W"/>
    <s v="Beaverton"/>
    <s v="MI"/>
    <b v="0"/>
    <s v="attack"/>
    <s v="Not fleeing"/>
    <b v="0"/>
    <s v="armed"/>
    <s v="Gun"/>
    <x v="0"/>
  </r>
  <r>
    <n v="708"/>
    <n v="839"/>
    <s v="Lawrence Price"/>
    <d v="2015-09-17T00:00:00"/>
    <s v="shot"/>
    <s v="gun"/>
    <m/>
    <s v="M"/>
    <s v="W"/>
    <s v="Brodhead"/>
    <s v="KY"/>
    <b v="0"/>
    <s v="attack"/>
    <s v="Not fleeing"/>
    <b v="0"/>
    <s v="armed"/>
    <s v="Gun"/>
    <x v="7"/>
  </r>
  <r>
    <n v="709"/>
    <n v="843"/>
    <s v="Nicholas Alan Johnson"/>
    <d v="2015-09-18T00:00:00"/>
    <s v="shot"/>
    <m/>
    <n v="32"/>
    <s v="M"/>
    <s v="W"/>
    <s v="San Bernardino"/>
    <s v="CA"/>
    <b v="0"/>
    <s v="undetermined"/>
    <s v="Car"/>
    <b v="0"/>
    <s v="unarmed or undetermined or null"/>
    <s v="No Gun"/>
    <x v="3"/>
  </r>
  <r>
    <n v="710"/>
    <n v="844"/>
    <s v="Gregory Herrell"/>
    <d v="2015-09-18T00:00:00"/>
    <s v="shot"/>
    <s v="undetermined"/>
    <n v="47"/>
    <s v="M"/>
    <s v="W"/>
    <s v="Dickson"/>
    <s v="TN"/>
    <b v="0"/>
    <s v="undetermined"/>
    <s v="Not fleeing"/>
    <b v="0"/>
    <s v="unarmed or undetermined or null"/>
    <s v="No Gun"/>
    <x v="1"/>
  </r>
  <r>
    <n v="711"/>
    <n v="842"/>
    <s v="Lucien Rolland"/>
    <d v="2015-09-19T00:00:00"/>
    <s v="shot"/>
    <s v="gun"/>
    <n v="46"/>
    <s v="M"/>
    <s v="W"/>
    <s v="Slidell"/>
    <s v="LA"/>
    <b v="0"/>
    <s v="attack"/>
    <s v="Car"/>
    <b v="0"/>
    <s v="armed"/>
    <s v="Gun"/>
    <x v="1"/>
  </r>
  <r>
    <n v="712"/>
    <n v="846"/>
    <s v="Scott Beech"/>
    <d v="2015-09-19T00:00:00"/>
    <s v="shot"/>
    <s v="gun"/>
    <n v="57"/>
    <s v="M"/>
    <s v="W"/>
    <s v="Washington County"/>
    <s v="AL"/>
    <b v="1"/>
    <s v="attack"/>
    <s v="Not fleeing"/>
    <b v="1"/>
    <s v="armed"/>
    <s v="Gun"/>
    <x v="0"/>
  </r>
  <r>
    <n v="713"/>
    <n v="845"/>
    <s v="Michael Thomas Pierce"/>
    <d v="2015-09-20T00:00:00"/>
    <s v="shot"/>
    <s v="gun"/>
    <n v="23"/>
    <s v="M"/>
    <s v="W"/>
    <s v="Harrisonburg"/>
    <s v="VA"/>
    <b v="0"/>
    <s v="attack"/>
    <s v="Not fleeing"/>
    <b v="1"/>
    <s v="armed"/>
    <s v="Gun"/>
    <x v="2"/>
  </r>
  <r>
    <n v="714"/>
    <n v="847"/>
    <s v="Jerrald Wright"/>
    <d v="2015-09-20T00:00:00"/>
    <s v="shot"/>
    <s v="gun"/>
    <n v="56"/>
    <s v="M"/>
    <s v="W"/>
    <s v="Shelbyville"/>
    <s v="IN"/>
    <b v="0"/>
    <s v="attack"/>
    <s v="Not fleeing"/>
    <b v="0"/>
    <s v="armed"/>
    <s v="Gun"/>
    <x v="0"/>
  </r>
  <r>
    <n v="715"/>
    <n v="840"/>
    <s v="Gerardo Ramirez"/>
    <d v="2015-09-21T00:00:00"/>
    <s v="shot"/>
    <s v="gun"/>
    <n v="24"/>
    <s v="M"/>
    <s v="H"/>
    <s v="Dallas"/>
    <s v="TX"/>
    <b v="1"/>
    <s v="attack"/>
    <s v="Not fleeing"/>
    <b v="0"/>
    <s v="armed"/>
    <s v="Gun"/>
    <x v="2"/>
  </r>
  <r>
    <n v="716"/>
    <n v="848"/>
    <s v="William Spaits"/>
    <d v="2015-09-21T00:00:00"/>
    <s v="shot"/>
    <s v="gun"/>
    <n v="27"/>
    <s v="M"/>
    <s v="W"/>
    <s v="Sand City"/>
    <s v="CA"/>
    <b v="0"/>
    <s v="attack"/>
    <s v="Not fleeing"/>
    <b v="0"/>
    <s v="armed"/>
    <s v="Gun"/>
    <x v="2"/>
  </r>
  <r>
    <n v="717"/>
    <n v="849"/>
    <s v="Tina Money"/>
    <d v="2015-09-21T00:00:00"/>
    <s v="shot"/>
    <s v="gun"/>
    <n v="23"/>
    <s v="F"/>
    <s v="W"/>
    <s v="Sand City"/>
    <s v="CA"/>
    <b v="0"/>
    <s v="attack"/>
    <s v="Not fleeing"/>
    <b v="0"/>
    <s v="armed"/>
    <s v="Gun"/>
    <x v="2"/>
  </r>
  <r>
    <n v="718"/>
    <n v="850"/>
    <s v="Steven McKenny"/>
    <d v="2015-09-21T00:00:00"/>
    <s v="shot and Tasered"/>
    <s v="unarmed"/>
    <n v="21"/>
    <s v="M"/>
    <s v="W"/>
    <s v="Paris"/>
    <s v="TX"/>
    <b v="0"/>
    <s v="attack"/>
    <s v="Not fleeing"/>
    <b v="0"/>
    <s v="unarmed or undetermined or null"/>
    <s v="No Gun"/>
    <x v="2"/>
  </r>
  <r>
    <n v="719"/>
    <n v="851"/>
    <s v="Timothy Wagner"/>
    <d v="2015-09-21T00:00:00"/>
    <s v="shot"/>
    <s v="gun"/>
    <n v="26"/>
    <s v="M"/>
    <s v="W"/>
    <s v="Barberville"/>
    <s v="FL"/>
    <b v="0"/>
    <s v="attack"/>
    <s v="Not fleeing"/>
    <b v="0"/>
    <s v="armed"/>
    <s v="Gun"/>
    <x v="2"/>
  </r>
  <r>
    <n v="720"/>
    <n v="852"/>
    <s v="Dominic Fuller"/>
    <d v="2015-09-21T00:00:00"/>
    <s v="shot"/>
    <s v="stapler"/>
    <n v="34"/>
    <s v="M"/>
    <s v="H"/>
    <s v="Auburndale"/>
    <s v="FL"/>
    <b v="0"/>
    <s v="other"/>
    <s v="Foot"/>
    <b v="0"/>
    <s v="armed"/>
    <s v="No Gun"/>
    <x v="3"/>
  </r>
  <r>
    <n v="721"/>
    <n v="853"/>
    <s v="Dante Osborne"/>
    <d v="2015-09-22T00:00:00"/>
    <s v="shot"/>
    <s v="gun"/>
    <n v="32"/>
    <s v="M"/>
    <s v="B"/>
    <s v="Oakland"/>
    <s v="CA"/>
    <b v="0"/>
    <s v="attack"/>
    <s v="Car"/>
    <b v="0"/>
    <s v="armed"/>
    <s v="Gun"/>
    <x v="3"/>
  </r>
  <r>
    <n v="722"/>
    <n v="854"/>
    <s v="Joel Dixon Smith"/>
    <d v="2015-09-22T00:00:00"/>
    <s v="shot"/>
    <s v="gun"/>
    <n v="33"/>
    <s v="M"/>
    <s v="W"/>
    <s v="Niceville"/>
    <s v="FL"/>
    <b v="1"/>
    <s v="attack"/>
    <s v="Not fleeing"/>
    <b v="0"/>
    <s v="armed"/>
    <s v="Gun"/>
    <x v="3"/>
  </r>
  <r>
    <n v="723"/>
    <n v="855"/>
    <s v="Tim Kyle Torngren"/>
    <d v="2015-09-22T00:00:00"/>
    <s v="shot"/>
    <s v="gun"/>
    <n v="55"/>
    <s v="M"/>
    <s v="W"/>
    <s v="Happy Valley"/>
    <s v="CA"/>
    <b v="1"/>
    <s v="attack"/>
    <s v="Not fleeing"/>
    <b v="0"/>
    <s v="armed"/>
    <s v="Gun"/>
    <x v="0"/>
  </r>
  <r>
    <n v="724"/>
    <n v="856"/>
    <s v="Donaven Kyle Anderson"/>
    <d v="2015-09-22T00:00:00"/>
    <s v="shot"/>
    <s v="gun"/>
    <n v="26"/>
    <s v="M"/>
    <m/>
    <s v="North Las Vegas"/>
    <s v="NV"/>
    <b v="0"/>
    <s v="attack"/>
    <s v="Not fleeing"/>
    <b v="0"/>
    <s v="armed"/>
    <s v="Gun"/>
    <x v="2"/>
  </r>
  <r>
    <n v="725"/>
    <n v="857"/>
    <s v="Robert Berger"/>
    <d v="2015-09-23T00:00:00"/>
    <s v="shot"/>
    <s v="knife"/>
    <n v="48"/>
    <s v="M"/>
    <s v="O"/>
    <s v="Salt Lake City"/>
    <s v="UT"/>
    <b v="0"/>
    <s v="attack"/>
    <s v="Not fleeing"/>
    <b v="0"/>
    <s v="armed"/>
    <s v="No Gun"/>
    <x v="1"/>
  </r>
  <r>
    <n v="726"/>
    <n v="858"/>
    <s v="Joseph Khammash"/>
    <d v="2015-09-23T00:00:00"/>
    <s v="shot"/>
    <s v="gun"/>
    <n v="35"/>
    <s v="M"/>
    <s v="W"/>
    <s v="McKinney"/>
    <s v="TX"/>
    <b v="0"/>
    <s v="attack"/>
    <s v="Not fleeing"/>
    <b v="0"/>
    <s v="armed"/>
    <s v="Gun"/>
    <x v="3"/>
  </r>
  <r>
    <n v="727"/>
    <n v="859"/>
    <s v="Keith Harrison McLeod"/>
    <d v="2015-09-23T00:00:00"/>
    <s v="shot"/>
    <s v="unarmed"/>
    <n v="19"/>
    <s v="M"/>
    <s v="B"/>
    <s v="Reisterstown"/>
    <s v="MD"/>
    <b v="0"/>
    <s v="other"/>
    <s v="Foot"/>
    <b v="0"/>
    <s v="unarmed or undetermined or null"/>
    <s v="No Gun"/>
    <x v="2"/>
  </r>
  <r>
    <n v="728"/>
    <n v="861"/>
    <s v="Kenneth Ray Pinter"/>
    <d v="2015-09-23T00:00:00"/>
    <s v="shot"/>
    <s v="gun"/>
    <n v="45"/>
    <s v="M"/>
    <s v="W"/>
    <s v="Grayson County"/>
    <s v="VA"/>
    <b v="0"/>
    <s v="attack"/>
    <s v="Not fleeing"/>
    <b v="0"/>
    <s v="armed"/>
    <s v="Gun"/>
    <x v="1"/>
  </r>
  <r>
    <n v="729"/>
    <n v="862"/>
    <s v="Jeremy McDole"/>
    <d v="2015-09-23T00:00:00"/>
    <s v="shot"/>
    <s v="gun"/>
    <n v="28"/>
    <s v="M"/>
    <s v="B"/>
    <s v="Wilmington"/>
    <s v="DE"/>
    <b v="1"/>
    <s v="undetermined"/>
    <s v="Not fleeing"/>
    <b v="0"/>
    <s v="armed"/>
    <s v="Gun"/>
    <x v="2"/>
  </r>
  <r>
    <n v="730"/>
    <n v="860"/>
    <s v="Ernesto Medina Lopez"/>
    <d v="2015-09-24T00:00:00"/>
    <s v="shot"/>
    <s v="knife"/>
    <n v="42"/>
    <s v="M"/>
    <s v="H"/>
    <s v="Miami"/>
    <s v="FL"/>
    <b v="0"/>
    <s v="attack"/>
    <s v="Not fleeing"/>
    <b v="0"/>
    <s v="armed"/>
    <s v="No Gun"/>
    <x v="1"/>
  </r>
  <r>
    <n v="731"/>
    <n v="863"/>
    <s v="Patrick O'Grady"/>
    <d v="2015-09-24T00:00:00"/>
    <s v="shot"/>
    <s v="gun"/>
    <n v="17"/>
    <s v="M"/>
    <s v="W"/>
    <s v="Fountain"/>
    <s v="CO"/>
    <b v="0"/>
    <s v="attack"/>
    <s v="Not fleeing"/>
    <b v="0"/>
    <s v="armed"/>
    <s v="Gun"/>
    <x v="4"/>
  </r>
  <r>
    <n v="732"/>
    <n v="865"/>
    <s v="Philip Quinn"/>
    <d v="2015-09-24T00:00:00"/>
    <s v="shot"/>
    <s v="screwdriver"/>
    <n v="30"/>
    <s v="M"/>
    <s v="O"/>
    <s v="St. Paul"/>
    <s v="MN"/>
    <b v="1"/>
    <s v="other"/>
    <s v="Not fleeing"/>
    <b v="0"/>
    <s v="armed"/>
    <s v="No Gun"/>
    <x v="3"/>
  </r>
  <r>
    <n v="733"/>
    <n v="866"/>
    <s v="William Lemmon"/>
    <d v="2015-09-25T00:00:00"/>
    <s v="shot"/>
    <s v="unarmed"/>
    <n v="21"/>
    <s v="M"/>
    <s v="W"/>
    <s v="Akron"/>
    <s v="OH"/>
    <b v="1"/>
    <s v="undetermined"/>
    <s v="Other"/>
    <b v="0"/>
    <s v="unarmed or undetermined or null"/>
    <s v="No Gun"/>
    <x v="2"/>
  </r>
  <r>
    <n v="734"/>
    <n v="867"/>
    <s v="James Anderson"/>
    <d v="2015-09-25T00:00:00"/>
    <s v="shot and Tasered"/>
    <s v="box cutter"/>
    <n v="33"/>
    <s v="M"/>
    <s v="B"/>
    <s v="Chicago"/>
    <s v="IL"/>
    <b v="0"/>
    <s v="other"/>
    <s v="Not fleeing"/>
    <b v="0"/>
    <s v="armed"/>
    <s v="No Gun"/>
    <x v="3"/>
  </r>
  <r>
    <n v="735"/>
    <n v="868"/>
    <s v="Jeffrey Blood"/>
    <d v="2015-09-25T00:00:00"/>
    <s v="shot"/>
    <s v="gun"/>
    <n v="45"/>
    <s v="M"/>
    <s v="W"/>
    <s v="Wilhoit"/>
    <s v="AZ"/>
    <b v="0"/>
    <s v="attack"/>
    <s v="Not fleeing"/>
    <b v="0"/>
    <s v="armed"/>
    <s v="Gun"/>
    <x v="1"/>
  </r>
  <r>
    <n v="736"/>
    <n v="869"/>
    <s v="Anthony McKinney"/>
    <d v="2015-09-26T00:00:00"/>
    <s v="shot"/>
    <s v="knife"/>
    <n v="46"/>
    <s v="M"/>
    <s v="B"/>
    <s v="Baton Rouge"/>
    <s v="LA"/>
    <b v="0"/>
    <s v="attack"/>
    <s v="Not fleeing"/>
    <b v="0"/>
    <s v="armed"/>
    <s v="No Gun"/>
    <x v="1"/>
  </r>
  <r>
    <n v="737"/>
    <n v="870"/>
    <s v="Alejandro Lerma"/>
    <d v="2015-09-26T00:00:00"/>
    <s v="shot"/>
    <s v="gun"/>
    <n v="23"/>
    <s v="M"/>
    <s v="H"/>
    <s v="Lovington"/>
    <s v="NM"/>
    <b v="0"/>
    <s v="attack"/>
    <s v="Not fleeing"/>
    <b v="0"/>
    <s v="armed"/>
    <s v="Gun"/>
    <x v="2"/>
  </r>
  <r>
    <n v="738"/>
    <n v="871"/>
    <s v="Norma Angelica Guzman"/>
    <d v="2015-09-27T00:00:00"/>
    <s v="shot"/>
    <s v="knife"/>
    <n v="37"/>
    <s v="F"/>
    <s v="H"/>
    <s v="Los Angeles"/>
    <s v="CA"/>
    <b v="1"/>
    <s v="other"/>
    <s v="Not fleeing"/>
    <b v="1"/>
    <s v="armed"/>
    <s v="No Gun"/>
    <x v="3"/>
  </r>
  <r>
    <n v="739"/>
    <n v="874"/>
    <s v="Christopher Shell"/>
    <d v="2015-09-27T00:00:00"/>
    <s v="shot"/>
    <s v="gun"/>
    <n v="43"/>
    <s v="M"/>
    <s v="W"/>
    <s v="Rossville"/>
    <s v="GA"/>
    <b v="0"/>
    <s v="attack"/>
    <s v="Not fleeing"/>
    <b v="0"/>
    <s v="armed"/>
    <s v="Gun"/>
    <x v="1"/>
  </r>
  <r>
    <n v="740"/>
    <n v="875"/>
    <s v="Victor Oswaldo Coronado-Martinez"/>
    <d v="2015-09-27T00:00:00"/>
    <s v="shot"/>
    <s v="gun"/>
    <n v="40"/>
    <s v="M"/>
    <s v="H"/>
    <s v="Ponder"/>
    <s v="TX"/>
    <b v="0"/>
    <s v="attack"/>
    <s v="Not fleeing"/>
    <b v="0"/>
    <s v="armed"/>
    <s v="Gun"/>
    <x v="1"/>
  </r>
  <r>
    <n v="741"/>
    <n v="872"/>
    <s v="Junior Prosper"/>
    <d v="2015-09-28T00:00:00"/>
    <s v="shot and Tasered"/>
    <s v="unarmed"/>
    <n v="31"/>
    <s v="M"/>
    <s v="B"/>
    <s v="Miami"/>
    <s v="FL"/>
    <b v="0"/>
    <s v="attack"/>
    <s v="Foot"/>
    <b v="0"/>
    <s v="unarmed or undetermined or null"/>
    <s v="No Gun"/>
    <x v="3"/>
  </r>
  <r>
    <n v="742"/>
    <n v="873"/>
    <s v="Alberto Hernandez"/>
    <d v="2015-09-28T00:00:00"/>
    <s v="shot"/>
    <s v="toy weapon"/>
    <n v="59"/>
    <s v="M"/>
    <s v="H"/>
    <s v="San Ysidro"/>
    <s v="CA"/>
    <b v="0"/>
    <s v="attack"/>
    <s v="Not fleeing"/>
    <b v="1"/>
    <s v="armed"/>
    <s v="No Gun"/>
    <x v="0"/>
  </r>
  <r>
    <n v="743"/>
    <n v="877"/>
    <s v="Patrick Stephen Lundstrom"/>
    <d v="2015-09-29T00:00:00"/>
    <s v="shot"/>
    <s v="blunt object"/>
    <n v="46"/>
    <s v="M"/>
    <s v="N"/>
    <s v="Rapid City"/>
    <s v="SD"/>
    <b v="0"/>
    <s v="attack"/>
    <s v="Not fleeing"/>
    <b v="0"/>
    <s v="armed"/>
    <s v="No Gun"/>
    <x v="1"/>
  </r>
  <r>
    <n v="744"/>
    <n v="880"/>
    <s v="Robert  Christen"/>
    <d v="2015-09-29T00:00:00"/>
    <s v="shot"/>
    <s v="unarmed"/>
    <n v="37"/>
    <s v="M"/>
    <s v="W"/>
    <s v="Mora"/>
    <s v="MN"/>
    <b v="0"/>
    <s v="attack"/>
    <s v="Not fleeing"/>
    <b v="0"/>
    <s v="unarmed or undetermined or null"/>
    <s v="No Gun"/>
    <x v="3"/>
  </r>
  <r>
    <n v="745"/>
    <n v="876"/>
    <s v="Brandon Lamar Johnson"/>
    <d v="2015-09-30T00:00:00"/>
    <s v="shot"/>
    <s v="gun"/>
    <n v="28"/>
    <s v="M"/>
    <s v="B"/>
    <s v="Beckley"/>
    <s v="WV"/>
    <b v="0"/>
    <s v="attack"/>
    <s v="Car"/>
    <b v="0"/>
    <s v="armed"/>
    <s v="Gun"/>
    <x v="2"/>
  </r>
  <r>
    <n v="746"/>
    <n v="888"/>
    <s v="David M. Diaz"/>
    <d v="2015-10-02T00:00:00"/>
    <s v="shot"/>
    <s v="gun"/>
    <n v="28"/>
    <s v="M"/>
    <s v="H"/>
    <s v="Sierra Vista"/>
    <s v="AZ"/>
    <b v="0"/>
    <s v="attack"/>
    <s v="Car"/>
    <b v="0"/>
    <s v="armed"/>
    <s v="Gun"/>
    <x v="2"/>
  </r>
  <r>
    <n v="747"/>
    <n v="889"/>
    <s v="Christian Pena"/>
    <d v="2015-10-02T00:00:00"/>
    <s v="shot and Tasered"/>
    <s v="knife"/>
    <n v="26"/>
    <s v="M"/>
    <s v="H"/>
    <s v="Rialto"/>
    <s v="CA"/>
    <b v="0"/>
    <s v="attack"/>
    <s v="Not fleeing"/>
    <b v="0"/>
    <s v="armed"/>
    <s v="No Gun"/>
    <x v="2"/>
  </r>
  <r>
    <n v="748"/>
    <n v="890"/>
    <s v="Phyllis Ilene Jepsen"/>
    <d v="2015-10-02T00:00:00"/>
    <s v="shot"/>
    <s v="knife"/>
    <n v="55"/>
    <s v="F"/>
    <s v="W"/>
    <s v="Aloha"/>
    <s v="OR"/>
    <b v="1"/>
    <s v="other"/>
    <s v="Not fleeing"/>
    <b v="0"/>
    <s v="armed"/>
    <s v="No Gun"/>
    <x v="0"/>
  </r>
  <r>
    <n v="749"/>
    <n v="892"/>
    <s v="Matthew Dobbins"/>
    <d v="2015-10-02T00:00:00"/>
    <s v="shot"/>
    <s v="unarmed"/>
    <n v="29"/>
    <s v="M"/>
    <s v="W"/>
    <s v="Amarillo"/>
    <s v="TX"/>
    <b v="0"/>
    <s v="undetermined"/>
    <s v="Not fleeing"/>
    <b v="0"/>
    <s v="unarmed or undetermined or null"/>
    <s v="No Gun"/>
    <x v="2"/>
  </r>
  <r>
    <n v="750"/>
    <n v="886"/>
    <s v="James Joseph Byrd"/>
    <d v="2015-10-04T00:00:00"/>
    <s v="shot"/>
    <s v="beer bottle"/>
    <n v="45"/>
    <s v="M"/>
    <m/>
    <s v="Van Nuys"/>
    <s v="CA"/>
    <b v="0"/>
    <s v="undetermined"/>
    <s v="Not fleeing"/>
    <b v="0"/>
    <s v="armed"/>
    <s v="No Gun"/>
    <x v="1"/>
  </r>
  <r>
    <n v="751"/>
    <n v="887"/>
    <s v="Eric Edgell"/>
    <d v="2015-10-04T00:00:00"/>
    <s v="shot"/>
    <s v="gun"/>
    <n v="27"/>
    <s v="M"/>
    <s v="W"/>
    <s v="Muscle Shoals"/>
    <s v="AL"/>
    <b v="1"/>
    <s v="attack"/>
    <s v="Foot"/>
    <b v="0"/>
    <s v="armed"/>
    <s v="Gun"/>
    <x v="2"/>
  </r>
  <r>
    <n v="752"/>
    <n v="891"/>
    <s v="Jeffery McCallum"/>
    <d v="2015-10-04T00:00:00"/>
    <s v="shot"/>
    <s v="gun"/>
    <n v="31"/>
    <s v="M"/>
    <s v="B"/>
    <s v="Chicago"/>
    <s v="IL"/>
    <b v="0"/>
    <s v="attack"/>
    <s v="Not fleeing"/>
    <b v="0"/>
    <s v="armed"/>
    <s v="Gun"/>
    <x v="3"/>
  </r>
  <r>
    <n v="753"/>
    <n v="893"/>
    <s v="James  Dunaway"/>
    <d v="2015-10-05T00:00:00"/>
    <s v="shot"/>
    <s v="gun"/>
    <n v="51"/>
    <s v="M"/>
    <s v="W"/>
    <s v="Hurst"/>
    <s v="TX"/>
    <b v="0"/>
    <s v="attack"/>
    <s v="Foot"/>
    <b v="0"/>
    <s v="armed"/>
    <s v="Gun"/>
    <x v="0"/>
  </r>
  <r>
    <n v="754"/>
    <n v="894"/>
    <s v="Rodney Jencsik"/>
    <d v="2015-10-05T00:00:00"/>
    <s v="shot"/>
    <s v="gun"/>
    <n v="50"/>
    <s v="M"/>
    <s v="W"/>
    <s v="Woodbridge"/>
    <s v="NJ"/>
    <b v="0"/>
    <s v="attack"/>
    <s v="Not fleeing"/>
    <b v="0"/>
    <s v="armed"/>
    <s v="Gun"/>
    <x v="0"/>
  </r>
  <r>
    <n v="755"/>
    <n v="895"/>
    <s v="Omar Ali"/>
    <d v="2015-10-05T00:00:00"/>
    <s v="shot"/>
    <s v="unarmed"/>
    <n v="27"/>
    <s v="M"/>
    <s v="O"/>
    <s v="Akron"/>
    <s v="OH"/>
    <b v="0"/>
    <s v="other"/>
    <s v="Not fleeing"/>
    <b v="0"/>
    <s v="unarmed or undetermined or null"/>
    <s v="No Gun"/>
    <x v="2"/>
  </r>
  <r>
    <n v="756"/>
    <n v="957"/>
    <s v="Charles A. Pettit"/>
    <d v="2015-10-05T00:00:00"/>
    <s v="shot"/>
    <s v="gun"/>
    <n v="18"/>
    <s v="M"/>
    <s v="B"/>
    <s v="Midwest City"/>
    <s v="OK"/>
    <b v="0"/>
    <s v="attack"/>
    <s v="Not fleeing"/>
    <b v="0"/>
    <s v="armed"/>
    <s v="Gun"/>
    <x v="4"/>
  </r>
  <r>
    <n v="757"/>
    <n v="896"/>
    <s v="Donald Miller II"/>
    <d v="2015-10-06T00:00:00"/>
    <s v="shot"/>
    <s v="gun"/>
    <n v="39"/>
    <s v="M"/>
    <m/>
    <s v="Monterey"/>
    <s v="CA"/>
    <b v="1"/>
    <s v="attack"/>
    <s v="Not fleeing"/>
    <b v="0"/>
    <s v="armed"/>
    <s v="Gun"/>
    <x v="3"/>
  </r>
  <r>
    <n v="758"/>
    <n v="897"/>
    <s v="Amado Lago"/>
    <d v="2015-10-07T00:00:00"/>
    <s v="shot"/>
    <s v="machete"/>
    <n v="46"/>
    <s v="M"/>
    <s v="H"/>
    <s v="West Palm Beach"/>
    <s v="FL"/>
    <b v="0"/>
    <s v="attack"/>
    <s v="Not fleeing"/>
    <b v="0"/>
    <s v="armed"/>
    <s v="No Gun"/>
    <x v="1"/>
  </r>
  <r>
    <n v="759"/>
    <n v="898"/>
    <s v="Gary Carmona Boitano"/>
    <d v="2015-10-09T00:00:00"/>
    <s v="shot"/>
    <s v="knife"/>
    <n v="19"/>
    <s v="M"/>
    <s v="B"/>
    <s v="Columbia"/>
    <s v="MD"/>
    <b v="0"/>
    <s v="other"/>
    <s v="Not fleeing"/>
    <b v="0"/>
    <s v="armed"/>
    <s v="No Gun"/>
    <x v="2"/>
  </r>
  <r>
    <n v="760"/>
    <n v="910"/>
    <s v="Margaret Wagner"/>
    <d v="2015-10-09T00:00:00"/>
    <s v="shot"/>
    <s v="gun"/>
    <n v="62"/>
    <s v="F"/>
    <m/>
    <s v="Aguanga"/>
    <s v="CA"/>
    <b v="0"/>
    <s v="attack"/>
    <s v="Not fleeing"/>
    <b v="0"/>
    <s v="armed"/>
    <s v="Gun"/>
    <x v="6"/>
  </r>
  <r>
    <n v="761"/>
    <n v="902"/>
    <s v="Christopher Whitmarsh"/>
    <d v="2015-10-10T00:00:00"/>
    <s v="shot"/>
    <m/>
    <n v="49"/>
    <s v="M"/>
    <s v="W"/>
    <s v="Beverly"/>
    <s v="MA"/>
    <b v="1"/>
    <s v="attack"/>
    <s v="Not fleeing"/>
    <b v="0"/>
    <s v="unarmed or undetermined or null"/>
    <s v="No Gun"/>
    <x v="1"/>
  </r>
  <r>
    <n v="762"/>
    <n v="903"/>
    <s v="Richard Love"/>
    <d v="2015-10-10T00:00:00"/>
    <s v="shot"/>
    <s v="gun"/>
    <n v="31"/>
    <s v="M"/>
    <s v="W"/>
    <s v="Old Saybrook"/>
    <s v="CT"/>
    <b v="0"/>
    <s v="attack"/>
    <s v="Not fleeing"/>
    <b v="0"/>
    <s v="armed"/>
    <s v="Gun"/>
    <x v="3"/>
  </r>
  <r>
    <n v="763"/>
    <n v="904"/>
    <s v="William Combs"/>
    <d v="2015-10-10T00:00:00"/>
    <s v="shot"/>
    <m/>
    <n v="38"/>
    <s v="M"/>
    <s v="W"/>
    <s v="Pinion Hills"/>
    <s v="CA"/>
    <b v="1"/>
    <s v="other"/>
    <s v="Car"/>
    <b v="0"/>
    <s v="unarmed or undetermined or null"/>
    <s v="No Gun"/>
    <x v="3"/>
  </r>
  <r>
    <n v="764"/>
    <n v="905"/>
    <s v="Travis Quay"/>
    <d v="2015-10-10T00:00:00"/>
    <s v="shot"/>
    <s v="crossbow"/>
    <n v="40"/>
    <s v="M"/>
    <s v="W"/>
    <s v="Cato Township"/>
    <s v="MI"/>
    <b v="0"/>
    <s v="attack"/>
    <s v="Not fleeing"/>
    <b v="0"/>
    <s v="armed"/>
    <s v="No Gun"/>
    <x v="1"/>
  </r>
  <r>
    <n v="765"/>
    <n v="906"/>
    <s v="Anthony Aguilar"/>
    <d v="2015-10-10T00:00:00"/>
    <s v="shot and Tasered"/>
    <s v="unknown weapon"/>
    <n v="35"/>
    <s v="M"/>
    <s v="H"/>
    <s v="Lisle"/>
    <s v="IL"/>
    <b v="0"/>
    <s v="undetermined"/>
    <s v="Not fleeing"/>
    <b v="0"/>
    <s v="armed"/>
    <s v="No Gun"/>
    <x v="3"/>
  </r>
  <r>
    <n v="766"/>
    <n v="899"/>
    <s v="Joe Pasquez Ortiz"/>
    <d v="2015-10-11T00:00:00"/>
    <s v="shot"/>
    <s v="undetermined"/>
    <n v="34"/>
    <s v="M"/>
    <s v="H"/>
    <s v="San Bernardino"/>
    <s v="CA"/>
    <b v="0"/>
    <s v="undetermined"/>
    <s v="Other"/>
    <b v="0"/>
    <s v="unarmed or undetermined or null"/>
    <s v="No Gun"/>
    <x v="3"/>
  </r>
  <r>
    <n v="767"/>
    <n v="900"/>
    <s v="Kevin Lau"/>
    <d v="2015-10-11T00:00:00"/>
    <s v="shot"/>
    <s v="gun"/>
    <n v="44"/>
    <s v="M"/>
    <s v="A"/>
    <s v="Lakes Charles"/>
    <s v="LA"/>
    <b v="0"/>
    <s v="attack"/>
    <s v="Not fleeing"/>
    <b v="0"/>
    <s v="armed"/>
    <s v="Gun"/>
    <x v="1"/>
  </r>
  <r>
    <n v="768"/>
    <n v="901"/>
    <s v="Bernard Brandon Powers"/>
    <d v="2015-10-11T00:00:00"/>
    <s v="shot"/>
    <s v="gun"/>
    <n v="23"/>
    <s v="M"/>
    <s v="B"/>
    <s v="Taylors"/>
    <s v="SC"/>
    <b v="0"/>
    <s v="attack"/>
    <s v="Not fleeing"/>
    <b v="0"/>
    <s v="armed"/>
    <s v="Gun"/>
    <x v="2"/>
  </r>
  <r>
    <n v="769"/>
    <n v="907"/>
    <s v="Robert Humberto Medellin"/>
    <d v="2015-10-11T00:00:00"/>
    <s v="shot"/>
    <s v="machete"/>
    <n v="43"/>
    <s v="M"/>
    <s v="H"/>
    <s v="West Odessa"/>
    <s v="TX"/>
    <b v="0"/>
    <s v="other"/>
    <s v="Car"/>
    <b v="0"/>
    <s v="armed"/>
    <s v="No Gun"/>
    <x v="1"/>
  </r>
  <r>
    <n v="770"/>
    <n v="908"/>
    <s v="Jason Day"/>
    <d v="2015-10-12T00:00:00"/>
    <s v="shot"/>
    <s v="gun"/>
    <m/>
    <s v="M"/>
    <s v="B"/>
    <s v="Lawton"/>
    <s v="OK"/>
    <b v="0"/>
    <s v="attack"/>
    <s v="Not fleeing"/>
    <b v="0"/>
    <s v="armed"/>
    <s v="Gun"/>
    <x v="7"/>
  </r>
  <r>
    <n v="771"/>
    <n v="909"/>
    <s v="Rudolph Smith"/>
    <d v="2015-10-12T00:00:00"/>
    <s v="shot"/>
    <s v="gun"/>
    <n v="31"/>
    <s v="M"/>
    <s v="W"/>
    <s v="Brookhaven"/>
    <s v="MS"/>
    <b v="0"/>
    <s v="attack"/>
    <s v="Not fleeing"/>
    <b v="0"/>
    <s v="armed"/>
    <s v="Gun"/>
    <x v="3"/>
  </r>
  <r>
    <n v="772"/>
    <n v="912"/>
    <s v="Brent Brannon"/>
    <d v="2015-10-14T00:00:00"/>
    <s v="shot"/>
    <s v="gun"/>
    <n v="27"/>
    <s v="M"/>
    <s v="W"/>
    <s v="Cartersville"/>
    <s v="GA"/>
    <b v="0"/>
    <s v="attack"/>
    <s v="Not fleeing"/>
    <b v="0"/>
    <s v="armed"/>
    <s v="Gun"/>
    <x v="2"/>
  </r>
  <r>
    <n v="773"/>
    <n v="913"/>
    <s v="Michelle Marie Burg"/>
    <d v="2015-10-14T00:00:00"/>
    <s v="shot"/>
    <s v="gun"/>
    <n v="46"/>
    <s v="F"/>
    <s v="W"/>
    <s v="Naples"/>
    <s v="FL"/>
    <b v="1"/>
    <s v="attack"/>
    <s v="Car"/>
    <b v="0"/>
    <s v="armed"/>
    <s v="Gun"/>
    <x v="1"/>
  </r>
  <r>
    <n v="774"/>
    <n v="914"/>
    <s v="Samuel Villarreal"/>
    <d v="2015-10-14T00:00:00"/>
    <s v="shot"/>
    <m/>
    <n v="18"/>
    <s v="M"/>
    <s v="H"/>
    <s v="Indio"/>
    <s v="CA"/>
    <b v="0"/>
    <s v="other"/>
    <s v="Car"/>
    <b v="0"/>
    <s v="unarmed or undetermined or null"/>
    <s v="No Gun"/>
    <x v="4"/>
  </r>
  <r>
    <n v="775"/>
    <n v="915"/>
    <s v="Michael Donald Clark"/>
    <d v="2015-10-14T00:00:00"/>
    <s v="shot"/>
    <s v="gun"/>
    <n v="59"/>
    <s v="M"/>
    <m/>
    <s v="Seaside"/>
    <s v="CA"/>
    <b v="0"/>
    <s v="attack"/>
    <s v="Not fleeing"/>
    <b v="0"/>
    <s v="armed"/>
    <s v="Gun"/>
    <x v="0"/>
  </r>
  <r>
    <n v="776"/>
    <n v="918"/>
    <s v="Leslie Portis"/>
    <d v="2015-10-14T00:00:00"/>
    <s v="shot"/>
    <s v="gun"/>
    <n v="57"/>
    <s v="M"/>
    <s v="B"/>
    <s v="Monroeville"/>
    <s v="AL"/>
    <b v="0"/>
    <s v="attack"/>
    <s v="Not fleeing"/>
    <b v="0"/>
    <s v="armed"/>
    <s v="Gun"/>
    <x v="0"/>
  </r>
  <r>
    <n v="777"/>
    <n v="916"/>
    <s v="Jorge Santiago Tapia"/>
    <d v="2015-10-15T00:00:00"/>
    <s v="shot"/>
    <s v="gun"/>
    <n v="15"/>
    <s v="M"/>
    <s v="H"/>
    <s v="Miami"/>
    <s v="FL"/>
    <b v="0"/>
    <s v="attack"/>
    <s v="Car"/>
    <b v="0"/>
    <s v="armed"/>
    <s v="Gun"/>
    <x v="4"/>
  </r>
  <r>
    <n v="778"/>
    <n v="917"/>
    <s v="Kaleb Alexander"/>
    <d v="2015-10-15T00:00:00"/>
    <s v="shot"/>
    <s v="gun"/>
    <n v="25"/>
    <s v="M"/>
    <s v="B"/>
    <s v="Columbus"/>
    <s v="OH"/>
    <b v="0"/>
    <s v="attack"/>
    <s v="Not fleeing"/>
    <b v="0"/>
    <s v="armed"/>
    <s v="Gun"/>
    <x v="2"/>
  </r>
  <r>
    <n v="779"/>
    <n v="919"/>
    <s v="Linda Lee Lush"/>
    <d v="2015-10-15T00:00:00"/>
    <s v="shot"/>
    <s v="gun"/>
    <n v="50"/>
    <s v="F"/>
    <s v="W"/>
    <s v="Las Vegas"/>
    <s v="NV"/>
    <b v="1"/>
    <s v="attack"/>
    <s v="Car"/>
    <b v="0"/>
    <s v="armed"/>
    <s v="Gun"/>
    <x v="0"/>
  </r>
  <r>
    <n v="780"/>
    <n v="920"/>
    <s v="Michael J. Brennan"/>
    <d v="2015-10-15T00:00:00"/>
    <s v="shot"/>
    <s v="toy weapon"/>
    <n v="31"/>
    <s v="M"/>
    <s v="W"/>
    <s v="Parma"/>
    <s v="OH"/>
    <b v="0"/>
    <s v="attack"/>
    <s v="Car"/>
    <b v="0"/>
    <s v="armed"/>
    <s v="No Gun"/>
    <x v="3"/>
  </r>
  <r>
    <n v="781"/>
    <n v="921"/>
    <s v="Robert Burgess"/>
    <d v="2015-10-15T00:00:00"/>
    <s v="shot"/>
    <s v="gun"/>
    <n v="35"/>
    <s v="M"/>
    <s v="W"/>
    <s v="Kirkland"/>
    <s v="WA"/>
    <b v="0"/>
    <s v="attack"/>
    <s v="Foot"/>
    <b v="0"/>
    <s v="armed"/>
    <s v="Gun"/>
    <x v="3"/>
  </r>
  <r>
    <n v="782"/>
    <n v="922"/>
    <s v="Herbert Benitez"/>
    <d v="2015-10-15T00:00:00"/>
    <s v="shot"/>
    <s v="gun"/>
    <n v="27"/>
    <s v="M"/>
    <s v="H"/>
    <s v="San Francisco"/>
    <s v="CA"/>
    <b v="0"/>
    <s v="attack"/>
    <s v="Not fleeing"/>
    <b v="0"/>
    <s v="armed"/>
    <s v="Gun"/>
    <x v="2"/>
  </r>
  <r>
    <n v="783"/>
    <n v="923"/>
    <s v="Martin  Ryans Jr."/>
    <d v="2015-10-15T00:00:00"/>
    <s v="shot"/>
    <s v="gun"/>
    <n v="20"/>
    <s v="M"/>
    <s v="B"/>
    <s v="Houston"/>
    <s v="TX"/>
    <b v="0"/>
    <s v="attack"/>
    <s v="Not fleeing"/>
    <b v="0"/>
    <s v="armed"/>
    <s v="Gun"/>
    <x v="2"/>
  </r>
  <r>
    <n v="784"/>
    <n v="2868"/>
    <s v="Jeffrey Womack"/>
    <d v="2015-10-16T00:00:00"/>
    <s v="shot"/>
    <s v="gun"/>
    <n v="27"/>
    <s v="M"/>
    <s v="W"/>
    <s v="Houston"/>
    <s v="TX"/>
    <b v="1"/>
    <s v="attack"/>
    <s v="Not fleeing"/>
    <b v="0"/>
    <s v="armed"/>
    <s v="Gun"/>
    <x v="2"/>
  </r>
  <r>
    <n v="785"/>
    <n v="924"/>
    <s v="Johnny Angel Rangel"/>
    <d v="2015-10-16T00:00:00"/>
    <s v="shot"/>
    <s v="unarmed"/>
    <n v="27"/>
    <s v="M"/>
    <s v="H"/>
    <s v="Valinda"/>
    <s v="CA"/>
    <b v="0"/>
    <s v="attack"/>
    <s v="Not fleeing"/>
    <b v="0"/>
    <s v="unarmed or undetermined or null"/>
    <s v="No Gun"/>
    <x v="2"/>
  </r>
  <r>
    <n v="786"/>
    <n v="926"/>
    <s v="Jason Foreman"/>
    <d v="2015-10-16T00:00:00"/>
    <s v="shot"/>
    <s v="gun"/>
    <n v="45"/>
    <s v="M"/>
    <m/>
    <s v="Barrow County"/>
    <s v="GA"/>
    <b v="0"/>
    <s v="attack"/>
    <s v="Not fleeing"/>
    <b v="0"/>
    <s v="armed"/>
    <s v="Gun"/>
    <x v="1"/>
  </r>
  <r>
    <n v="787"/>
    <n v="927"/>
    <s v="Ricky Javenta Ball"/>
    <d v="2015-10-16T00:00:00"/>
    <s v="shot"/>
    <s v="undetermined"/>
    <n v="33"/>
    <s v="M"/>
    <s v="B"/>
    <s v="Columbus"/>
    <s v="MS"/>
    <b v="0"/>
    <s v="undetermined"/>
    <s v="Foot"/>
    <b v="0"/>
    <s v="unarmed or undetermined or null"/>
    <s v="No Gun"/>
    <x v="3"/>
  </r>
  <r>
    <n v="788"/>
    <n v="929"/>
    <s v="Gino Paredes"/>
    <d v="2015-10-17T00:00:00"/>
    <s v="shot"/>
    <s v="toy weapon"/>
    <n v="22"/>
    <s v="M"/>
    <s v="H"/>
    <s v="Modesto"/>
    <s v="CA"/>
    <b v="0"/>
    <s v="attack"/>
    <s v="Not fleeing"/>
    <b v="0"/>
    <s v="armed"/>
    <s v="No Gun"/>
    <x v="2"/>
  </r>
  <r>
    <n v="789"/>
    <n v="930"/>
    <s v="Dequan Williams"/>
    <d v="2015-10-17T00:00:00"/>
    <s v="shot and Tasered"/>
    <s v="knife"/>
    <n v="28"/>
    <s v="M"/>
    <s v="B"/>
    <s v="York"/>
    <s v="PA"/>
    <b v="1"/>
    <s v="other"/>
    <s v="Not fleeing"/>
    <b v="0"/>
    <s v="armed"/>
    <s v="No Gun"/>
    <x v="2"/>
  </r>
  <r>
    <n v="790"/>
    <n v="931"/>
    <s v="Corey Jones"/>
    <d v="2015-10-18T00:00:00"/>
    <s v="shot"/>
    <s v="gun"/>
    <n v="31"/>
    <s v="M"/>
    <s v="B"/>
    <s v="Palm Beach Gardens"/>
    <s v="FL"/>
    <b v="0"/>
    <s v="undetermined"/>
    <s v="Not fleeing"/>
    <b v="0"/>
    <s v="armed"/>
    <s v="Gun"/>
    <x v="3"/>
  </r>
  <r>
    <n v="791"/>
    <n v="932"/>
    <s v="Krikor Ekizian"/>
    <d v="2015-10-18T00:00:00"/>
    <s v="shot"/>
    <s v="knife"/>
    <n v="28"/>
    <s v="M"/>
    <s v="W"/>
    <s v="Fresno"/>
    <s v="CA"/>
    <b v="1"/>
    <s v="attack"/>
    <s v="Not fleeing"/>
    <b v="0"/>
    <s v="armed"/>
    <s v="No Gun"/>
    <x v="2"/>
  </r>
  <r>
    <n v="792"/>
    <n v="934"/>
    <s v="Dion Lamont Ramirez"/>
    <d v="2015-10-19T00:00:00"/>
    <s v="shot"/>
    <m/>
    <n v="53"/>
    <s v="M"/>
    <s v="B"/>
    <s v="Los Angeles"/>
    <s v="CA"/>
    <b v="0"/>
    <s v="attack"/>
    <s v="Not fleeing"/>
    <b v="0"/>
    <s v="unarmed or undetermined or null"/>
    <s v="No Gun"/>
    <x v="0"/>
  </r>
  <r>
    <n v="793"/>
    <n v="935"/>
    <s v="Roger D.  Hall"/>
    <d v="2015-10-20T00:00:00"/>
    <s v="shot"/>
    <s v="toy weapon"/>
    <n v="30"/>
    <s v="M"/>
    <s v="W"/>
    <s v="Louisville"/>
    <s v="KY"/>
    <b v="0"/>
    <s v="attack"/>
    <s v="Not fleeing"/>
    <b v="0"/>
    <s v="armed"/>
    <s v="No Gun"/>
    <x v="3"/>
  </r>
  <r>
    <n v="794"/>
    <n v="936"/>
    <s v="Lamontez Jones"/>
    <d v="2015-10-20T00:00:00"/>
    <s v="shot"/>
    <s v="toy weapon"/>
    <n v="39"/>
    <s v="M"/>
    <s v="B"/>
    <s v="San Diego"/>
    <s v="CA"/>
    <b v="0"/>
    <s v="attack"/>
    <s v="Not fleeing"/>
    <b v="0"/>
    <s v="armed"/>
    <s v="No Gun"/>
    <x v="3"/>
  </r>
  <r>
    <n v="795"/>
    <n v="937"/>
    <s v="Joel Lopes"/>
    <d v="2015-10-20T00:00:00"/>
    <s v="shot"/>
    <s v="gun"/>
    <n v="40"/>
    <s v="M"/>
    <s v="H"/>
    <s v="Truth or Consequences"/>
    <s v="NM"/>
    <b v="0"/>
    <s v="attack"/>
    <s v="Not fleeing"/>
    <b v="0"/>
    <s v="armed"/>
    <s v="Gun"/>
    <x v="1"/>
  </r>
  <r>
    <n v="796"/>
    <n v="938"/>
    <s v="Darien Greenwood"/>
    <d v="2015-10-20T00:00:00"/>
    <s v="shot"/>
    <s v="knife"/>
    <n v="30"/>
    <s v="M"/>
    <s v="W"/>
    <s v="Mandeville"/>
    <s v="LA"/>
    <b v="0"/>
    <s v="attack"/>
    <s v="Not fleeing"/>
    <b v="0"/>
    <s v="armed"/>
    <s v="No Gun"/>
    <x v="3"/>
  </r>
  <r>
    <n v="797"/>
    <n v="939"/>
    <s v="Jonathan Tyler Gossman"/>
    <d v="2015-10-20T00:00:00"/>
    <s v="shot"/>
    <s v="gun"/>
    <n v="21"/>
    <s v="M"/>
    <s v="W"/>
    <s v="Cedar Rapids"/>
    <s v="IA"/>
    <b v="0"/>
    <s v="attack"/>
    <s v="Foot"/>
    <b v="0"/>
    <s v="armed"/>
    <s v="Gun"/>
    <x v="2"/>
  </r>
  <r>
    <n v="798"/>
    <n v="940"/>
    <s v="Miguel Angel Marin Galena"/>
    <d v="2015-10-21T00:00:00"/>
    <s v="shot"/>
    <s v="knife"/>
    <n v="35"/>
    <s v="M"/>
    <s v="H"/>
    <s v="Calexico"/>
    <s v="CA"/>
    <b v="0"/>
    <s v="other"/>
    <s v="Other"/>
    <b v="0"/>
    <s v="armed"/>
    <s v="No Gun"/>
    <x v="3"/>
  </r>
  <r>
    <n v="799"/>
    <n v="941"/>
    <s v="Ryan Christopher Rodriguez"/>
    <d v="2015-10-21T00:00:00"/>
    <s v="shot"/>
    <s v="unarmed"/>
    <n v="21"/>
    <s v="M"/>
    <s v="H"/>
    <s v="West Goshen"/>
    <s v="CA"/>
    <b v="1"/>
    <s v="attack"/>
    <s v="Not fleeing"/>
    <b v="0"/>
    <s v="unarmed or undetermined or null"/>
    <s v="No Gun"/>
    <x v="2"/>
  </r>
  <r>
    <n v="800"/>
    <n v="944"/>
    <s v="Timothy Arnold"/>
    <d v="2015-10-21T00:00:00"/>
    <s v="shot"/>
    <s v="gun"/>
    <n v="47"/>
    <s v="M"/>
    <s v="W"/>
    <s v="Kentwood"/>
    <s v="MI"/>
    <b v="1"/>
    <s v="attack"/>
    <s v="Not fleeing"/>
    <b v="0"/>
    <s v="armed"/>
    <s v="Gun"/>
    <x v="1"/>
  </r>
  <r>
    <n v="801"/>
    <n v="943"/>
    <s v="Lawrence Green"/>
    <d v="2015-10-22T00:00:00"/>
    <s v="shot"/>
    <s v="knife"/>
    <n v="38"/>
    <s v="M"/>
    <s v="B"/>
    <s v="Shreveport"/>
    <s v="LA"/>
    <b v="0"/>
    <s v="attack"/>
    <s v="Not fleeing"/>
    <b v="0"/>
    <s v="armed"/>
    <s v="No Gun"/>
    <x v="3"/>
  </r>
  <r>
    <n v="802"/>
    <n v="945"/>
    <s v="Adriene Jamarr Ludd"/>
    <d v="2015-10-22T00:00:00"/>
    <s v="shot"/>
    <s v="gun"/>
    <n v="36"/>
    <s v="M"/>
    <s v="B"/>
    <s v="Carmichael"/>
    <s v="CA"/>
    <b v="0"/>
    <s v="attack"/>
    <s v="Car"/>
    <b v="0"/>
    <s v="armed"/>
    <s v="Gun"/>
    <x v="3"/>
  </r>
  <r>
    <n v="803"/>
    <n v="946"/>
    <s v="Stephen H. Brock"/>
    <d v="2015-10-22T00:00:00"/>
    <s v="shot"/>
    <s v="undetermined"/>
    <n v="53"/>
    <s v="M"/>
    <s v="W"/>
    <s v="Pine Top"/>
    <s v="KY"/>
    <b v="0"/>
    <s v="other"/>
    <s v="Not fleeing"/>
    <b v="0"/>
    <s v="unarmed or undetermined or null"/>
    <s v="No Gun"/>
    <x v="0"/>
  </r>
  <r>
    <n v="804"/>
    <n v="1283"/>
    <s v="John Tozzi"/>
    <d v="2015-10-24T00:00:00"/>
    <s v="shot"/>
    <s v="gun"/>
    <m/>
    <s v="M"/>
    <m/>
    <s v="New Paltz"/>
    <s v="NY"/>
    <b v="0"/>
    <s v="attack"/>
    <s v="Not fleeing"/>
    <b v="0"/>
    <s v="armed"/>
    <s v="Gun"/>
    <x v="7"/>
  </r>
  <r>
    <n v="805"/>
    <n v="947"/>
    <s v="Juan Ulloa"/>
    <d v="2015-10-24T00:00:00"/>
    <s v="shot"/>
    <s v="gun"/>
    <n v="34"/>
    <s v="M"/>
    <s v="H"/>
    <s v="Highgrove"/>
    <s v="CA"/>
    <b v="0"/>
    <s v="attack"/>
    <s v="Not fleeing"/>
    <b v="0"/>
    <s v="armed"/>
    <s v="Gun"/>
    <x v="3"/>
  </r>
  <r>
    <n v="806"/>
    <n v="948"/>
    <s v="Rolly Thomas"/>
    <d v="2015-10-24T00:00:00"/>
    <s v="shot"/>
    <s v="gun"/>
    <n v="34"/>
    <s v="M"/>
    <s v="B"/>
    <s v="Cape Coral"/>
    <s v="FL"/>
    <b v="0"/>
    <s v="attack"/>
    <s v="Not fleeing"/>
    <b v="1"/>
    <s v="armed"/>
    <s v="Gun"/>
    <x v="3"/>
  </r>
  <r>
    <n v="807"/>
    <n v="950"/>
    <s v="Dominic Hutchinson"/>
    <d v="2015-10-24T00:00:00"/>
    <s v="shot"/>
    <s v="undetermined"/>
    <n v="30"/>
    <s v="M"/>
    <s v="B"/>
    <s v="Cathedral City"/>
    <s v="CA"/>
    <b v="0"/>
    <s v="undetermined"/>
    <s v="Not fleeing"/>
    <b v="0"/>
    <s v="unarmed or undetermined or null"/>
    <s v="No Gun"/>
    <x v="3"/>
  </r>
  <r>
    <n v="808"/>
    <n v="951"/>
    <s v="Arthur West"/>
    <d v="2015-10-24T00:00:00"/>
    <s v="shot"/>
    <s v="gun"/>
    <n v="28"/>
    <s v="M"/>
    <s v="W"/>
    <s v="Zanesville"/>
    <s v="OH"/>
    <b v="1"/>
    <s v="attack"/>
    <s v="Not fleeing"/>
    <b v="0"/>
    <s v="armed"/>
    <s v="Gun"/>
    <x v="2"/>
  </r>
  <r>
    <n v="809"/>
    <n v="952"/>
    <s v="Darren Myron Fude"/>
    <d v="2015-10-24T00:00:00"/>
    <s v="shot"/>
    <s v="gun"/>
    <n v="47"/>
    <s v="M"/>
    <s v="W"/>
    <s v="Paddock Lake"/>
    <s v="WI"/>
    <b v="0"/>
    <s v="attack"/>
    <s v="Not fleeing"/>
    <b v="0"/>
    <s v="armed"/>
    <s v="Gun"/>
    <x v="1"/>
  </r>
  <r>
    <n v="810"/>
    <n v="953"/>
    <s v="Jon Ployhar"/>
    <d v="2015-10-24T00:00:00"/>
    <s v="shot"/>
    <s v="undetermined"/>
    <n v="49"/>
    <s v="M"/>
    <s v="W"/>
    <s v="Kenai Peninsula"/>
    <s v="AK"/>
    <b v="0"/>
    <s v="attack"/>
    <s v="Not fleeing"/>
    <b v="0"/>
    <s v="unarmed or undetermined or null"/>
    <s v="No Gun"/>
    <x v="1"/>
  </r>
  <r>
    <n v="811"/>
    <n v="949"/>
    <s v="John Harley Turner"/>
    <d v="2015-10-25T00:00:00"/>
    <s v="shot"/>
    <s v="gun"/>
    <n v="36"/>
    <s v="M"/>
    <s v="W"/>
    <s v="Talking Rock"/>
    <s v="GA"/>
    <b v="0"/>
    <s v="attack"/>
    <s v="Not fleeing"/>
    <b v="0"/>
    <s v="armed"/>
    <s v="Gun"/>
    <x v="3"/>
  </r>
  <r>
    <n v="812"/>
    <n v="954"/>
    <s v="Kevin Brunson"/>
    <d v="2015-10-26T00:00:00"/>
    <s v="shot"/>
    <m/>
    <n v="45"/>
    <s v="M"/>
    <s v="B"/>
    <s v="Frederick"/>
    <s v="MD"/>
    <b v="0"/>
    <s v="other"/>
    <s v="Not fleeing"/>
    <b v="0"/>
    <s v="unarmed or undetermined or null"/>
    <s v="No Gun"/>
    <x v="1"/>
  </r>
  <r>
    <n v="813"/>
    <n v="955"/>
    <s v="Marquesha McMillan"/>
    <d v="2015-10-26T00:00:00"/>
    <s v="shot"/>
    <s v="gun"/>
    <n v="21"/>
    <s v="F"/>
    <s v="B"/>
    <s v="Washington"/>
    <s v="DC"/>
    <b v="0"/>
    <s v="attack"/>
    <s v="Not fleeing"/>
    <b v="0"/>
    <s v="armed"/>
    <s v="Gun"/>
    <x v="2"/>
  </r>
  <r>
    <n v="814"/>
    <n v="956"/>
    <s v="Kobvey Igbuhay"/>
    <d v="2015-10-26T00:00:00"/>
    <s v="shot"/>
    <s v="unarmed"/>
    <n v="18"/>
    <s v="M"/>
    <s v="O"/>
    <s v="Tampa"/>
    <s v="FL"/>
    <b v="0"/>
    <s v="attack"/>
    <s v="Foot"/>
    <b v="0"/>
    <s v="unarmed or undetermined or null"/>
    <s v="No Gun"/>
    <x v="4"/>
  </r>
  <r>
    <n v="815"/>
    <n v="960"/>
    <s v="Tyrie Cuyler"/>
    <d v="2015-10-27T00:00:00"/>
    <s v="shot"/>
    <s v="gun"/>
    <n v="25"/>
    <s v="M"/>
    <s v="B"/>
    <s v="Savannah"/>
    <s v="GA"/>
    <b v="0"/>
    <s v="attack"/>
    <s v="Not fleeing"/>
    <b v="1"/>
    <s v="armed"/>
    <s v="Gun"/>
    <x v="2"/>
  </r>
  <r>
    <n v="816"/>
    <n v="958"/>
    <s v="Anthony Ashford"/>
    <d v="2015-10-28T00:00:00"/>
    <s v="shot"/>
    <s v="unarmed"/>
    <n v="29"/>
    <s v="M"/>
    <s v="B"/>
    <s v="Point Loma"/>
    <s v="CA"/>
    <b v="0"/>
    <s v="attack"/>
    <s v="Not fleeing"/>
    <b v="0"/>
    <s v="unarmed or undetermined or null"/>
    <s v="No Gun"/>
    <x v="2"/>
  </r>
  <r>
    <n v="817"/>
    <n v="959"/>
    <s v="Ricky Keith Keeton"/>
    <d v="2015-10-28T00:00:00"/>
    <s v="shot"/>
    <s v="gun"/>
    <n v="57"/>
    <s v="M"/>
    <s v="W"/>
    <s v="Smithville"/>
    <s v="MS"/>
    <b v="0"/>
    <s v="attack"/>
    <s v="Not fleeing"/>
    <b v="0"/>
    <s v="armed"/>
    <s v="Gun"/>
    <x v="0"/>
  </r>
  <r>
    <n v="818"/>
    <n v="961"/>
    <s v="Jerry Michael Graham Jr."/>
    <d v="2015-10-28T00:00:00"/>
    <s v="shot"/>
    <s v="gun"/>
    <n v="34"/>
    <s v="M"/>
    <s v="B"/>
    <s v="Jacksonville"/>
    <s v="FL"/>
    <b v="0"/>
    <s v="attack"/>
    <s v="Not fleeing"/>
    <b v="0"/>
    <s v="armed"/>
    <s v="Gun"/>
    <x v="3"/>
  </r>
  <r>
    <n v="819"/>
    <n v="962"/>
    <s v="Jasper Levi Adams"/>
    <d v="2015-10-28T00:00:00"/>
    <s v="shot"/>
    <s v="gun"/>
    <n v="35"/>
    <s v="M"/>
    <s v="W"/>
    <s v="Salem"/>
    <s v="OR"/>
    <b v="0"/>
    <s v="attack"/>
    <s v="Car"/>
    <b v="0"/>
    <s v="armed"/>
    <s v="Gun"/>
    <x v="3"/>
  </r>
  <r>
    <n v="820"/>
    <n v="964"/>
    <s v="Deaunte Lamar Bell"/>
    <d v="2015-10-29T00:00:00"/>
    <s v="shot"/>
    <s v="gun"/>
    <m/>
    <s v="M"/>
    <s v="B"/>
    <s v="Columbus"/>
    <s v="OH"/>
    <b v="0"/>
    <s v="other"/>
    <s v="Not fleeing"/>
    <b v="0"/>
    <s v="armed"/>
    <s v="Gun"/>
    <x v="7"/>
  </r>
  <r>
    <n v="821"/>
    <n v="965"/>
    <s v="Allen Quintez Swader"/>
    <d v="2015-10-29T00:00:00"/>
    <s v="shot"/>
    <s v="gun"/>
    <n v="18"/>
    <s v="M"/>
    <s v="W"/>
    <s v="Hohenwald"/>
    <s v="TN"/>
    <b v="0"/>
    <s v="attack"/>
    <s v="Not fleeing"/>
    <b v="0"/>
    <s v="armed"/>
    <s v="Gun"/>
    <x v="4"/>
  </r>
  <r>
    <n v="822"/>
    <n v="2867"/>
    <s v="Brian Crawford"/>
    <d v="2015-10-30T00:00:00"/>
    <s v="shot"/>
    <s v="gun"/>
    <n v="24"/>
    <s v="M"/>
    <s v="B"/>
    <s v="Houston"/>
    <s v="TX"/>
    <b v="0"/>
    <s v="attack"/>
    <s v="Not fleeing"/>
    <b v="0"/>
    <s v="armed"/>
    <s v="Gun"/>
    <x v="2"/>
  </r>
  <r>
    <n v="823"/>
    <n v="2871"/>
    <s v="Larry Busby"/>
    <d v="2015-10-30T00:00:00"/>
    <s v="shot"/>
    <s v="gun"/>
    <n v="52"/>
    <s v="M"/>
    <s v="W"/>
    <s v="Old Town"/>
    <s v="FL"/>
    <b v="0"/>
    <s v="attack"/>
    <s v="Not fleeing"/>
    <b v="0"/>
    <s v="armed"/>
    <s v="Gun"/>
    <x v="0"/>
  </r>
  <r>
    <n v="824"/>
    <n v="966"/>
    <s v="Floyd Ray Cook"/>
    <d v="2015-10-30T00:00:00"/>
    <s v="shot"/>
    <s v="gun"/>
    <n v="62"/>
    <s v="M"/>
    <s v="W"/>
    <s v="Burkesville"/>
    <s v="KY"/>
    <b v="0"/>
    <s v="attack"/>
    <s v="Other"/>
    <b v="0"/>
    <s v="armed"/>
    <s v="Gun"/>
    <x v="6"/>
  </r>
  <r>
    <n v="825"/>
    <n v="967"/>
    <s v="Mario Martinez"/>
    <d v="2015-10-30T00:00:00"/>
    <s v="shot"/>
    <s v="gun"/>
    <n v="29"/>
    <s v="M"/>
    <s v="H"/>
    <s v="Mesquite"/>
    <s v="TX"/>
    <b v="0"/>
    <s v="attack"/>
    <s v="Car"/>
    <b v="0"/>
    <s v="armed"/>
    <s v="Gun"/>
    <x v="2"/>
  </r>
  <r>
    <n v="826"/>
    <n v="968"/>
    <s v="Tony Berry"/>
    <d v="2015-10-30T00:00:00"/>
    <s v="shot"/>
    <s v="gun"/>
    <n v="25"/>
    <s v="M"/>
    <s v="B"/>
    <s v="Houston"/>
    <s v="TX"/>
    <b v="0"/>
    <s v="other"/>
    <s v="Foot"/>
    <b v="0"/>
    <s v="armed"/>
    <s v="Gun"/>
    <x v="2"/>
  </r>
  <r>
    <n v="827"/>
    <n v="971"/>
    <s v="Daniel Nole"/>
    <d v="2015-10-30T00:00:00"/>
    <s v="shot and Tasered"/>
    <s v="knife"/>
    <n v="30"/>
    <s v="M"/>
    <s v="W"/>
    <s v="Norwood"/>
    <s v="OK"/>
    <b v="0"/>
    <s v="attack"/>
    <s v="Foot"/>
    <b v="0"/>
    <s v="armed"/>
    <s v="No Gun"/>
    <x v="3"/>
  </r>
  <r>
    <n v="828"/>
    <n v="969"/>
    <s v="Noah Harpham"/>
    <d v="2015-10-31T00:00:00"/>
    <s v="shot"/>
    <s v="gun"/>
    <n v="33"/>
    <s v="M"/>
    <s v="W"/>
    <s v="Colorado Springs"/>
    <s v="CO"/>
    <b v="0"/>
    <s v="attack"/>
    <s v="Not fleeing"/>
    <b v="0"/>
    <s v="armed"/>
    <s v="Gun"/>
    <x v="3"/>
  </r>
  <r>
    <n v="829"/>
    <n v="970"/>
    <s v="Bennie Lee Tignor"/>
    <d v="2015-10-31T00:00:00"/>
    <s v="shot"/>
    <s v="unarmed"/>
    <n v="56"/>
    <s v="M"/>
    <s v="B"/>
    <s v="Opelika"/>
    <s v="AL"/>
    <b v="0"/>
    <s v="other"/>
    <s v="Car"/>
    <b v="0"/>
    <s v="unarmed or undetermined or null"/>
    <s v="No Gun"/>
    <x v="0"/>
  </r>
  <r>
    <n v="830"/>
    <n v="972"/>
    <s v="Luverne Roy Christensen"/>
    <d v="2015-11-01T00:00:00"/>
    <s v="shot"/>
    <s v="gun"/>
    <n v="49"/>
    <s v="M"/>
    <s v="W"/>
    <s v="Hutchinson"/>
    <s v="MN"/>
    <b v="0"/>
    <s v="attack"/>
    <s v="Not fleeing"/>
    <b v="0"/>
    <s v="armed"/>
    <s v="Gun"/>
    <x v="1"/>
  </r>
  <r>
    <n v="831"/>
    <n v="973"/>
    <s v="Killian O'Quinn"/>
    <d v="2015-11-01T00:00:00"/>
    <s v="shot"/>
    <s v="gun"/>
    <n v="20"/>
    <s v="M"/>
    <s v="W"/>
    <s v="Eureka"/>
    <s v="CA"/>
    <b v="0"/>
    <s v="attack"/>
    <s v="Not fleeing"/>
    <b v="0"/>
    <s v="armed"/>
    <s v="Gun"/>
    <x v="2"/>
  </r>
  <r>
    <n v="832"/>
    <n v="974"/>
    <s v="Jack Yantis"/>
    <d v="2015-11-01T00:00:00"/>
    <s v="shot"/>
    <s v="gun"/>
    <n v="62"/>
    <s v="M"/>
    <s v="W"/>
    <s v="Council"/>
    <s v="ID"/>
    <b v="0"/>
    <s v="undetermined"/>
    <s v="Not fleeing"/>
    <b v="1"/>
    <s v="armed"/>
    <s v="Gun"/>
    <x v="6"/>
  </r>
  <r>
    <n v="833"/>
    <n v="975"/>
    <s v="James Covington"/>
    <d v="2015-11-02T00:00:00"/>
    <s v="shot"/>
    <s v="gun"/>
    <n v="62"/>
    <s v="M"/>
    <s v="B"/>
    <s v="Washington"/>
    <s v="DC"/>
    <b v="0"/>
    <s v="attack"/>
    <s v="Car"/>
    <b v="0"/>
    <s v="armed"/>
    <s v="Gun"/>
    <x v="6"/>
  </r>
  <r>
    <n v="834"/>
    <n v="980"/>
    <s v="Jeremy Mardis"/>
    <d v="2015-11-03T00:00:00"/>
    <s v="shot"/>
    <s v="unarmed"/>
    <n v="6"/>
    <s v="M"/>
    <s v="W"/>
    <s v="Marksville"/>
    <s v="LA"/>
    <b v="0"/>
    <s v="other"/>
    <s v="Car"/>
    <b v="1"/>
    <s v="unarmed or undetermined or null"/>
    <s v="No Gun"/>
    <x v="4"/>
  </r>
  <r>
    <n v="835"/>
    <n v="977"/>
    <s v="Joseph Tyndall"/>
    <d v="2015-11-04T00:00:00"/>
    <s v="shot"/>
    <s v="gun"/>
    <n v="30"/>
    <s v="M"/>
    <s v="W"/>
    <s v="Springfield"/>
    <s v="MO"/>
    <b v="0"/>
    <s v="attack"/>
    <s v="Foot"/>
    <b v="0"/>
    <s v="armed"/>
    <s v="Gun"/>
    <x v="3"/>
  </r>
  <r>
    <n v="836"/>
    <n v="978"/>
    <s v="John Allen"/>
    <d v="2015-11-04T00:00:00"/>
    <s v="shot"/>
    <s v="gun"/>
    <n v="57"/>
    <s v="M"/>
    <s v="B"/>
    <s v="Houston"/>
    <s v="TX"/>
    <b v="0"/>
    <s v="attack"/>
    <s v="Car"/>
    <b v="0"/>
    <s v="armed"/>
    <s v="Gun"/>
    <x v="0"/>
  </r>
  <r>
    <n v="837"/>
    <n v="979"/>
    <s v="Faisal Mohammad"/>
    <d v="2015-11-04T00:00:00"/>
    <s v="shot"/>
    <s v="knife"/>
    <n v="18"/>
    <s v="M"/>
    <s v="O"/>
    <s v="Merced"/>
    <s v="CA"/>
    <b v="0"/>
    <s v="attack"/>
    <s v="Foot"/>
    <b v="0"/>
    <s v="armed"/>
    <s v="No Gun"/>
    <x v="4"/>
  </r>
  <r>
    <n v="838"/>
    <n v="981"/>
    <s v="Timothy Gene Smith"/>
    <d v="2015-11-04T00:00:00"/>
    <s v="shot"/>
    <s v="unarmed"/>
    <n v="47"/>
    <s v="M"/>
    <s v="W"/>
    <s v="Pacific Beach"/>
    <s v="CA"/>
    <b v="0"/>
    <s v="other"/>
    <s v="Foot"/>
    <b v="1"/>
    <s v="unarmed or undetermined or null"/>
    <s v="No Gun"/>
    <x v="1"/>
  </r>
  <r>
    <n v="839"/>
    <n v="983"/>
    <s v="David  Romanoski"/>
    <d v="2015-11-05T00:00:00"/>
    <s v="shot"/>
    <s v="gun"/>
    <n v="48"/>
    <s v="M"/>
    <s v="W"/>
    <s v="Morgantown"/>
    <s v="WV"/>
    <b v="0"/>
    <s v="attack"/>
    <s v="Not fleeing"/>
    <b v="0"/>
    <s v="armed"/>
    <s v="Gun"/>
    <x v="1"/>
  </r>
  <r>
    <n v="840"/>
    <n v="984"/>
    <s v="James Bigley"/>
    <d v="2015-11-05T00:00:00"/>
    <s v="shot"/>
    <s v="gun"/>
    <n v="20"/>
    <s v="M"/>
    <s v="W"/>
    <s v="Hominy"/>
    <s v="OK"/>
    <b v="1"/>
    <s v="attack"/>
    <s v="Car"/>
    <b v="0"/>
    <s v="armed"/>
    <s v="Gun"/>
    <x v="2"/>
  </r>
  <r>
    <n v="841"/>
    <n v="985"/>
    <s v="Jacob Hohman"/>
    <d v="2015-11-05T00:00:00"/>
    <s v="shot"/>
    <s v="hammer"/>
    <n v="30"/>
    <s v="M"/>
    <s v="W"/>
    <s v="Lakeshire"/>
    <s v="MO"/>
    <b v="0"/>
    <s v="attack"/>
    <s v="Not fleeing"/>
    <b v="0"/>
    <s v="armed"/>
    <s v="No Gun"/>
    <x v="3"/>
  </r>
  <r>
    <n v="842"/>
    <n v="987"/>
    <s v="Laura Lemieux"/>
    <d v="2015-11-05T00:00:00"/>
    <s v="shot"/>
    <s v="gun"/>
    <n v="36"/>
    <s v="F"/>
    <s v="W"/>
    <s v="Goose Creek"/>
    <s v="SC"/>
    <b v="1"/>
    <s v="attack"/>
    <s v="Not fleeing"/>
    <b v="0"/>
    <s v="armed"/>
    <s v="Gun"/>
    <x v="3"/>
  </r>
  <r>
    <n v="843"/>
    <n v="986"/>
    <s v="Michael  Johnson"/>
    <d v="2015-11-06T00:00:00"/>
    <s v="shot"/>
    <s v="gun"/>
    <n v="51"/>
    <s v="M"/>
    <s v="W"/>
    <s v="Portland"/>
    <s v="OR"/>
    <b v="1"/>
    <s v="attack"/>
    <s v="Not fleeing"/>
    <b v="0"/>
    <s v="armed"/>
    <s v="Gun"/>
    <x v="0"/>
  </r>
  <r>
    <n v="844"/>
    <n v="988"/>
    <s v="James Francis Smyth"/>
    <d v="2015-11-06T00:00:00"/>
    <s v="shot"/>
    <m/>
    <n v="55"/>
    <s v="M"/>
    <s v="W"/>
    <s v="Las Vegas"/>
    <s v="NV"/>
    <b v="0"/>
    <s v="other"/>
    <s v="Car"/>
    <b v="0"/>
    <s v="unarmed or undetermined or null"/>
    <s v="No Gun"/>
    <x v="0"/>
  </r>
  <r>
    <n v="845"/>
    <n v="992"/>
    <s v="Kim Lee Long"/>
    <d v="2015-11-06T00:00:00"/>
    <s v="shot"/>
    <s v="undetermined"/>
    <n v="48"/>
    <s v="M"/>
    <s v="W"/>
    <s v="Wadesboro"/>
    <s v="NC"/>
    <b v="0"/>
    <s v="undetermined"/>
    <s v="Not fleeing"/>
    <b v="0"/>
    <s v="unarmed or undetermined or null"/>
    <s v="No Gun"/>
    <x v="1"/>
  </r>
  <r>
    <n v="846"/>
    <n v="989"/>
    <s v="Delvin Simmons"/>
    <d v="2015-11-09T00:00:00"/>
    <s v="shot"/>
    <m/>
    <n v="20"/>
    <s v="M"/>
    <s v="B"/>
    <s v="Spartanburg"/>
    <s v="SC"/>
    <b v="0"/>
    <s v="attack"/>
    <s v="Car"/>
    <b v="0"/>
    <s v="unarmed or undetermined or null"/>
    <s v="No Gun"/>
    <x v="2"/>
  </r>
  <r>
    <n v="847"/>
    <n v="991"/>
    <s v="Cesar Cuellar"/>
    <d v="2015-11-09T00:00:00"/>
    <s v="shot"/>
    <s v="gun"/>
    <n v="25"/>
    <s v="M"/>
    <s v="H"/>
    <s v="North Laredo"/>
    <s v="TX"/>
    <b v="1"/>
    <s v="attack"/>
    <s v="Not fleeing"/>
    <b v="0"/>
    <s v="armed"/>
    <s v="Gun"/>
    <x v="2"/>
  </r>
  <r>
    <n v="848"/>
    <n v="993"/>
    <s v="Dale Maverick Hudson"/>
    <d v="2015-11-09T00:00:00"/>
    <s v="shot"/>
    <s v="gun"/>
    <n v="26"/>
    <s v="M"/>
    <s v="W"/>
    <s v="Braxton County"/>
    <s v="WV"/>
    <b v="0"/>
    <s v="attack"/>
    <s v="Not fleeing"/>
    <b v="0"/>
    <s v="armed"/>
    <s v="Gun"/>
    <x v="2"/>
  </r>
  <r>
    <n v="849"/>
    <n v="994"/>
    <s v="Leonel Acevedo"/>
    <d v="2015-11-09T00:00:00"/>
    <s v="shot"/>
    <s v="gun"/>
    <n v="45"/>
    <s v="M"/>
    <s v="H"/>
    <s v="San Jose"/>
    <s v="CA"/>
    <b v="0"/>
    <s v="attack"/>
    <s v="Not fleeing"/>
    <b v="0"/>
    <s v="armed"/>
    <s v="Gun"/>
    <x v="1"/>
  </r>
  <r>
    <n v="850"/>
    <n v="1001"/>
    <s v="Miguel Cano"/>
    <d v="2015-11-09T00:00:00"/>
    <s v="shot and Tasered"/>
    <s v="bean-bag gun"/>
    <n v="35"/>
    <s v="M"/>
    <s v="H"/>
    <s v="Los Angeles"/>
    <s v="CA"/>
    <b v="0"/>
    <s v="other"/>
    <s v="Not fleeing"/>
    <b v="0"/>
    <s v="armed"/>
    <s v="No Gun"/>
    <x v="3"/>
  </r>
  <r>
    <n v="851"/>
    <n v="1161"/>
    <s v="Dana Bruce Ott"/>
    <d v="2015-11-10T00:00:00"/>
    <s v="shot"/>
    <s v="toy weapon"/>
    <n v="63"/>
    <s v="M"/>
    <s v="W"/>
    <s v="Colorado Springs"/>
    <s v="CO"/>
    <b v="1"/>
    <s v="attack"/>
    <s v="Not fleeing"/>
    <b v="0"/>
    <s v="armed"/>
    <s v="No Gun"/>
    <x v="6"/>
  </r>
  <r>
    <n v="852"/>
    <n v="995"/>
    <s v="Eddie Gabriel Sanchez"/>
    <d v="2015-11-10T00:00:00"/>
    <s v="shot"/>
    <s v="gun"/>
    <n v="34"/>
    <s v="M"/>
    <s v="H"/>
    <s v="Chico"/>
    <s v="CA"/>
    <b v="0"/>
    <s v="attack"/>
    <s v="Not fleeing"/>
    <b v="0"/>
    <s v="armed"/>
    <s v="Gun"/>
    <x v="3"/>
  </r>
  <r>
    <n v="853"/>
    <n v="996"/>
    <s v="Jason Leanard Mesaros"/>
    <d v="2015-11-10T00:00:00"/>
    <s v="shot"/>
    <m/>
    <n v="36"/>
    <s v="M"/>
    <s v="H"/>
    <s v="Brighton"/>
    <s v="CO"/>
    <b v="0"/>
    <s v="other"/>
    <s v="Car"/>
    <b v="0"/>
    <s v="unarmed or undetermined or null"/>
    <s v="No Gun"/>
    <x v="3"/>
  </r>
  <r>
    <n v="854"/>
    <n v="1013"/>
    <s v="Andrew Blake"/>
    <d v="2015-11-10T00:00:00"/>
    <s v="shot"/>
    <s v="gun"/>
    <n v="22"/>
    <s v="M"/>
    <s v="W"/>
    <s v="Dillon"/>
    <s v="MT"/>
    <b v="0"/>
    <s v="attack"/>
    <s v="Not fleeing"/>
    <b v="0"/>
    <s v="armed"/>
    <s v="Gun"/>
    <x v="2"/>
  </r>
  <r>
    <n v="855"/>
    <n v="997"/>
    <s v="Joseph Jaramillo"/>
    <d v="2015-11-11T00:00:00"/>
    <s v="shot"/>
    <m/>
    <n v="31"/>
    <s v="M"/>
    <s v="H"/>
    <s v="Albuquerque"/>
    <s v="NM"/>
    <b v="0"/>
    <s v="other"/>
    <s v="Car"/>
    <b v="0"/>
    <s v="unarmed or undetermined or null"/>
    <s v="No Gun"/>
    <x v="3"/>
  </r>
  <r>
    <n v="856"/>
    <n v="998"/>
    <s v="Javier Lopez Garcia"/>
    <d v="2015-11-11T00:00:00"/>
    <s v="shot"/>
    <s v="gun"/>
    <n v="25"/>
    <s v="M"/>
    <s v="H"/>
    <s v="San Francisco"/>
    <s v="CA"/>
    <b v="0"/>
    <s v="attack"/>
    <s v="Not fleeing"/>
    <b v="0"/>
    <s v="armed"/>
    <s v="Gun"/>
    <x v="2"/>
  </r>
  <r>
    <n v="857"/>
    <n v="999"/>
    <s v="Brian Gavin"/>
    <d v="2015-11-11T00:00:00"/>
    <s v="shot"/>
    <s v="gun"/>
    <n v="57"/>
    <s v="M"/>
    <s v="W"/>
    <s v="Aiken"/>
    <s v="SC"/>
    <b v="0"/>
    <s v="attack"/>
    <s v="Not fleeing"/>
    <b v="0"/>
    <s v="armed"/>
    <s v="Gun"/>
    <x v="0"/>
  </r>
  <r>
    <n v="858"/>
    <n v="1000"/>
    <s v="Ryan Quinn Martin"/>
    <d v="2015-11-11T00:00:00"/>
    <s v="shot"/>
    <s v="gun"/>
    <n v="32"/>
    <s v="M"/>
    <s v="B"/>
    <s v="Baltimore"/>
    <s v="MD"/>
    <b v="0"/>
    <s v="attack"/>
    <s v="Not fleeing"/>
    <b v="0"/>
    <s v="armed"/>
    <s v="Gun"/>
    <x v="3"/>
  </r>
  <r>
    <n v="859"/>
    <n v="1002"/>
    <s v="Moises Nero"/>
    <d v="2015-11-12T00:00:00"/>
    <s v="shot"/>
    <s v="knife"/>
    <n v="42"/>
    <s v="M"/>
    <s v="B"/>
    <s v="Sunnyvale"/>
    <s v="CA"/>
    <b v="0"/>
    <s v="other"/>
    <s v="Not fleeing"/>
    <b v="0"/>
    <s v="armed"/>
    <s v="No Gun"/>
    <x v="1"/>
  </r>
  <r>
    <n v="860"/>
    <n v="1005"/>
    <s v="Michael Joseph Bartkiewicz"/>
    <d v="2015-11-13T00:00:00"/>
    <s v="shot"/>
    <s v="toy weapon"/>
    <n v="52"/>
    <s v="M"/>
    <s v="W"/>
    <s v="Gibson County"/>
    <s v="TN"/>
    <b v="0"/>
    <s v="attack"/>
    <s v="Not fleeing"/>
    <b v="0"/>
    <s v="armed"/>
    <s v="No Gun"/>
    <x v="0"/>
  </r>
  <r>
    <n v="861"/>
    <n v="1007"/>
    <s v="Ernesto Gamino"/>
    <d v="2015-11-13T00:00:00"/>
    <s v="shot"/>
    <s v="undetermined"/>
    <n v="25"/>
    <s v="M"/>
    <s v="H"/>
    <s v="Jurupa Valley"/>
    <s v="CA"/>
    <b v="0"/>
    <s v="undetermined"/>
    <m/>
    <b v="0"/>
    <s v="unarmed or undetermined or null"/>
    <s v="No Gun"/>
    <x v="2"/>
  </r>
  <r>
    <n v="862"/>
    <n v="1008"/>
    <s v="Matthew Coleman"/>
    <d v="2015-11-13T00:00:00"/>
    <s v="shot"/>
    <s v="gun"/>
    <n v="25"/>
    <s v="M"/>
    <s v="W"/>
    <s v="Eden"/>
    <s v="GA"/>
    <b v="0"/>
    <s v="attack"/>
    <s v="Foot"/>
    <b v="0"/>
    <s v="armed"/>
    <s v="Gun"/>
    <x v="2"/>
  </r>
  <r>
    <n v="863"/>
    <n v="1006"/>
    <s v="Ramon Salazar"/>
    <d v="2015-11-14T00:00:00"/>
    <s v="shot"/>
    <s v="hammer"/>
    <n v="31"/>
    <s v="M"/>
    <s v="H"/>
    <s v="Jurupa Valley"/>
    <s v="CA"/>
    <b v="0"/>
    <s v="other"/>
    <s v="Not fleeing"/>
    <b v="0"/>
    <s v="armed"/>
    <s v="No Gun"/>
    <x v="3"/>
  </r>
  <r>
    <n v="864"/>
    <n v="1003"/>
    <s v="Richard Perkins"/>
    <d v="2015-11-15T00:00:00"/>
    <s v="shot"/>
    <s v="toy weapon"/>
    <n v="39"/>
    <s v="M"/>
    <s v="B"/>
    <s v="Oakland"/>
    <s v="CA"/>
    <b v="0"/>
    <s v="attack"/>
    <s v="Not fleeing"/>
    <b v="0"/>
    <s v="armed"/>
    <s v="No Gun"/>
    <x v="3"/>
  </r>
  <r>
    <n v="865"/>
    <n v="1004"/>
    <s v="John David Livingston"/>
    <d v="2015-11-15T00:00:00"/>
    <s v="shot and Tasered"/>
    <s v="Taser"/>
    <n v="32"/>
    <s v="M"/>
    <s v="W"/>
    <s v="Spring Lake"/>
    <s v="NC"/>
    <b v="0"/>
    <s v="attack"/>
    <s v="Not fleeing"/>
    <b v="0"/>
    <s v="armed"/>
    <s v="No Gun"/>
    <x v="3"/>
  </r>
  <r>
    <n v="866"/>
    <n v="1009"/>
    <s v="Shane Whitehead"/>
    <d v="2015-11-15T00:00:00"/>
    <s v="shot"/>
    <s v="unknown weapon"/>
    <n v="16"/>
    <s v="M"/>
    <s v="B"/>
    <s v="Germantown"/>
    <s v="PA"/>
    <b v="0"/>
    <s v="attack"/>
    <s v="Not fleeing"/>
    <b v="0"/>
    <s v="armed"/>
    <s v="No Gun"/>
    <x v="4"/>
  </r>
  <r>
    <n v="867"/>
    <n v="1012"/>
    <s v="Jamar Clark"/>
    <d v="2015-11-15T00:00:00"/>
    <s v="shot"/>
    <s v="unarmed"/>
    <n v="24"/>
    <s v="M"/>
    <s v="B"/>
    <s v="Minneapolis"/>
    <s v="MN"/>
    <b v="0"/>
    <s v="undetermined"/>
    <s v="Not fleeing"/>
    <b v="0"/>
    <s v="unarmed or undetermined or null"/>
    <s v="No Gun"/>
    <x v="2"/>
  </r>
  <r>
    <n v="868"/>
    <n v="1228"/>
    <s v="Cameron Davis Long"/>
    <d v="2015-11-16T00:00:00"/>
    <s v="shot"/>
    <m/>
    <n v="28"/>
    <s v="M"/>
    <s v="W"/>
    <s v="Leon County"/>
    <s v="TX"/>
    <b v="0"/>
    <s v="undetermined"/>
    <s v="Car"/>
    <b v="0"/>
    <s v="unarmed or undetermined or null"/>
    <s v="No Gun"/>
    <x v="2"/>
  </r>
  <r>
    <n v="869"/>
    <n v="1014"/>
    <s v="Brent Noblitt"/>
    <d v="2015-11-16T00:00:00"/>
    <s v="shot"/>
    <m/>
    <n v="25"/>
    <s v="M"/>
    <s v="W"/>
    <s v="Whitfield County"/>
    <s v="GA"/>
    <b v="0"/>
    <s v="other"/>
    <s v="Car"/>
    <b v="0"/>
    <s v="unarmed or undetermined or null"/>
    <s v="No Gun"/>
    <x v="2"/>
  </r>
  <r>
    <n v="870"/>
    <n v="1141"/>
    <s v="Michael Tindall"/>
    <d v="2015-11-17T00:00:00"/>
    <s v="shot"/>
    <s v="gun"/>
    <n v="41"/>
    <s v="M"/>
    <s v="W"/>
    <s v="Weatherford"/>
    <s v="TX"/>
    <b v="0"/>
    <s v="undetermined"/>
    <s v="Car"/>
    <b v="0"/>
    <s v="armed"/>
    <s v="Gun"/>
    <x v="1"/>
  </r>
  <r>
    <n v="871"/>
    <n v="1010"/>
    <s v="Yohans Leon"/>
    <d v="2015-11-17T00:00:00"/>
    <s v="shot"/>
    <s v="gun"/>
    <n v="28"/>
    <s v="M"/>
    <s v="B"/>
    <s v="Miami"/>
    <s v="FL"/>
    <b v="1"/>
    <s v="attack"/>
    <s v="Foot"/>
    <b v="0"/>
    <s v="armed"/>
    <s v="Gun"/>
    <x v="2"/>
  </r>
  <r>
    <n v="872"/>
    <n v="1011"/>
    <s v="Demetrius Bryant"/>
    <d v="2015-11-17T00:00:00"/>
    <s v="shot"/>
    <s v="gun"/>
    <n v="21"/>
    <s v="M"/>
    <s v="B"/>
    <s v="Cayce"/>
    <s v="SC"/>
    <b v="0"/>
    <s v="attack"/>
    <s v="Not fleeing"/>
    <b v="0"/>
    <s v="armed"/>
    <s v="Gun"/>
    <x v="2"/>
  </r>
  <r>
    <n v="873"/>
    <n v="1015"/>
    <s v="Jeray Chatham"/>
    <d v="2015-11-17T00:00:00"/>
    <s v="shot"/>
    <m/>
    <n v="30"/>
    <s v="M"/>
    <s v="B"/>
    <s v="Weatherford"/>
    <s v="TX"/>
    <b v="0"/>
    <s v="other"/>
    <s v="Car"/>
    <b v="0"/>
    <s v="unarmed or undetermined or null"/>
    <s v="No Gun"/>
    <x v="3"/>
  </r>
  <r>
    <n v="874"/>
    <n v="1016"/>
    <s v="Derry Touchstone"/>
    <d v="2015-11-17T00:00:00"/>
    <s v="shot"/>
    <s v="unarmed"/>
    <n v="58"/>
    <s v="M"/>
    <s v="W"/>
    <s v="Arlington"/>
    <s v="GA"/>
    <b v="0"/>
    <s v="other"/>
    <s v="Not fleeing"/>
    <b v="0"/>
    <s v="unarmed or undetermined or null"/>
    <s v="No Gun"/>
    <x v="0"/>
  </r>
  <r>
    <n v="875"/>
    <n v="1018"/>
    <s v="Francis Hartnett"/>
    <d v="2015-11-17T00:00:00"/>
    <s v="shot"/>
    <s v="gun"/>
    <n v="47"/>
    <s v="M"/>
    <s v="W"/>
    <s v="Little Egg Harbor"/>
    <s v="NJ"/>
    <b v="1"/>
    <s v="attack"/>
    <s v="Not fleeing"/>
    <b v="0"/>
    <s v="armed"/>
    <s v="Gun"/>
    <x v="1"/>
  </r>
  <r>
    <n v="876"/>
    <n v="1017"/>
    <s v="Cornelius Brown"/>
    <d v="2015-11-18T00:00:00"/>
    <s v="shot"/>
    <s v="unknown weapon"/>
    <n v="25"/>
    <s v="M"/>
    <s v="B"/>
    <s v="Opa-Locka"/>
    <s v="FL"/>
    <b v="0"/>
    <s v="other"/>
    <s v="Not fleeing"/>
    <b v="0"/>
    <s v="armed"/>
    <s v="No Gun"/>
    <x v="2"/>
  </r>
  <r>
    <n v="877"/>
    <n v="1019"/>
    <s v="Marcus Meridy"/>
    <d v="2015-11-18T00:00:00"/>
    <s v="shot"/>
    <s v="gun"/>
    <n v="44"/>
    <s v="M"/>
    <s v="B"/>
    <s v="Berrien County"/>
    <s v="MI"/>
    <b v="0"/>
    <s v="attack"/>
    <s v="Not fleeing"/>
    <b v="0"/>
    <s v="armed"/>
    <s v="Gun"/>
    <x v="1"/>
  </r>
  <r>
    <n v="878"/>
    <n v="1020"/>
    <s v="Randy Allen Smith"/>
    <d v="2015-11-19T00:00:00"/>
    <s v="shot"/>
    <s v="gun"/>
    <n v="34"/>
    <s v="M"/>
    <s v="B"/>
    <s v="Manatee"/>
    <s v="FL"/>
    <b v="0"/>
    <s v="attack"/>
    <m/>
    <b v="0"/>
    <s v="armed"/>
    <s v="Gun"/>
    <x v="3"/>
  </r>
  <r>
    <n v="879"/>
    <n v="1021"/>
    <s v="Steve Dormil"/>
    <d v="2015-11-19T00:00:00"/>
    <s v="shot"/>
    <s v="knife"/>
    <n v="27"/>
    <s v="M"/>
    <s v="B"/>
    <s v="Fort Pierce"/>
    <s v="FL"/>
    <b v="0"/>
    <s v="attack"/>
    <s v="Not fleeing"/>
    <b v="0"/>
    <s v="armed"/>
    <s v="No Gun"/>
    <x v="2"/>
  </r>
  <r>
    <n v="880"/>
    <n v="1022"/>
    <s v="Darick Napper"/>
    <d v="2015-11-19T00:00:00"/>
    <s v="shot"/>
    <s v="knife"/>
    <n v="34"/>
    <s v="M"/>
    <s v="B"/>
    <s v="Washington"/>
    <s v="DC"/>
    <b v="0"/>
    <s v="other"/>
    <s v="Not fleeing"/>
    <b v="0"/>
    <s v="armed"/>
    <s v="No Gun"/>
    <x v="3"/>
  </r>
  <r>
    <n v="881"/>
    <n v="1024"/>
    <s v="William Tarrant"/>
    <d v="2015-11-20T00:00:00"/>
    <s v="shot"/>
    <s v="gun"/>
    <n v="39"/>
    <s v="M"/>
    <s v="W"/>
    <s v="Paulding County"/>
    <s v="GA"/>
    <b v="1"/>
    <s v="attack"/>
    <s v="Not fleeing"/>
    <b v="0"/>
    <s v="armed"/>
    <s v="Gun"/>
    <x v="3"/>
  </r>
  <r>
    <n v="882"/>
    <n v="2870"/>
    <s v="Martin Arturo Rivera"/>
    <d v="2015-11-20T00:00:00"/>
    <s v="shot"/>
    <s v="gun"/>
    <n v="50"/>
    <s v="M"/>
    <m/>
    <s v="Fontana"/>
    <s v="CA"/>
    <b v="1"/>
    <s v="other"/>
    <s v="Not fleeing"/>
    <b v="0"/>
    <s v="armed"/>
    <s v="Gun"/>
    <x v="0"/>
  </r>
  <r>
    <n v="883"/>
    <n v="1023"/>
    <s v="Nathaniel Harris Pickett"/>
    <d v="2015-11-20T00:00:00"/>
    <s v="shot"/>
    <s v="unarmed"/>
    <n v="29"/>
    <s v="M"/>
    <s v="B"/>
    <s v="Barstow"/>
    <s v="CA"/>
    <b v="1"/>
    <s v="attack"/>
    <s v="Not fleeing"/>
    <b v="0"/>
    <s v="unarmed or undetermined or null"/>
    <s v="No Gun"/>
    <x v="2"/>
  </r>
  <r>
    <n v="884"/>
    <n v="1026"/>
    <s v="Chris Nichols"/>
    <d v="2015-11-21T00:00:00"/>
    <s v="shot"/>
    <s v="unarmed"/>
    <n v="24"/>
    <s v="M"/>
    <s v="W"/>
    <s v="Colbert"/>
    <s v="OK"/>
    <b v="0"/>
    <s v="attack"/>
    <s v="Foot"/>
    <b v="0"/>
    <s v="unarmed or undetermined or null"/>
    <s v="No Gun"/>
    <x v="2"/>
  </r>
  <r>
    <n v="885"/>
    <n v="1025"/>
    <s v="James Daniel Hall"/>
    <d v="2015-11-22T00:00:00"/>
    <s v="shot"/>
    <s v="knife"/>
    <n v="47"/>
    <s v="M"/>
    <s v="W"/>
    <s v="Fontana"/>
    <s v="CA"/>
    <b v="1"/>
    <s v="attack"/>
    <s v="Not fleeing"/>
    <b v="0"/>
    <s v="armed"/>
    <s v="No Gun"/>
    <x v="1"/>
  </r>
  <r>
    <n v="886"/>
    <n v="1027"/>
    <s v="Matthew Grows"/>
    <d v="2015-11-22T00:00:00"/>
    <s v="shot"/>
    <s v="gun"/>
    <n v="45"/>
    <s v="M"/>
    <s v="W"/>
    <s v="Reno"/>
    <s v="NV"/>
    <b v="0"/>
    <s v="attack"/>
    <s v="Not fleeing"/>
    <b v="0"/>
    <s v="armed"/>
    <s v="Gun"/>
    <x v="1"/>
  </r>
  <r>
    <n v="887"/>
    <n v="1029"/>
    <s v="Miguel Angel Martinez"/>
    <d v="2015-11-22T00:00:00"/>
    <s v="shot"/>
    <s v="gun"/>
    <n v="28"/>
    <s v="M"/>
    <s v="H"/>
    <s v="Denver"/>
    <s v="CO"/>
    <b v="0"/>
    <s v="attack"/>
    <s v="Not fleeing"/>
    <b v="0"/>
    <s v="armed"/>
    <s v="Gun"/>
    <x v="2"/>
  </r>
  <r>
    <n v="888"/>
    <n v="1028"/>
    <s v="Henry Reyna"/>
    <d v="2015-11-23T00:00:00"/>
    <s v="shot and Tasered"/>
    <s v="knife"/>
    <n v="49"/>
    <s v="M"/>
    <s v="H"/>
    <s v="Corpus Christi"/>
    <s v="TX"/>
    <b v="0"/>
    <s v="other"/>
    <s v="Not fleeing"/>
    <b v="1"/>
    <s v="armed"/>
    <s v="No Gun"/>
    <x v="1"/>
  </r>
  <r>
    <n v="889"/>
    <n v="1030"/>
    <s v="Barry Kirk"/>
    <d v="2015-11-23T00:00:00"/>
    <s v="shot"/>
    <s v="gun"/>
    <n v="50"/>
    <s v="M"/>
    <s v="W"/>
    <s v="Columbus"/>
    <s v="OH"/>
    <b v="0"/>
    <s v="attack"/>
    <s v="Not fleeing"/>
    <b v="0"/>
    <s v="armed"/>
    <s v="Gun"/>
    <x v="0"/>
  </r>
  <r>
    <n v="890"/>
    <n v="1031"/>
    <s v="Michael Kirvelay"/>
    <d v="2015-11-24T00:00:00"/>
    <s v="shot"/>
    <s v="toy weapon"/>
    <n v="45"/>
    <s v="M"/>
    <s v="W"/>
    <s v="Columbia Heights"/>
    <s v="MN"/>
    <b v="0"/>
    <s v="other"/>
    <s v="Not fleeing"/>
    <b v="0"/>
    <s v="armed"/>
    <s v="No Gun"/>
    <x v="1"/>
  </r>
  <r>
    <n v="891"/>
    <n v="1032"/>
    <s v="Thomas Joseph Mceniry"/>
    <d v="2015-11-24T00:00:00"/>
    <s v="shot and Tasered"/>
    <s v="toy weapon"/>
    <n v="32"/>
    <s v="M"/>
    <s v="W"/>
    <s v="Las Vegas"/>
    <s v="NV"/>
    <b v="1"/>
    <s v="attack"/>
    <s v="Foot"/>
    <b v="1"/>
    <s v="armed"/>
    <s v="No Gun"/>
    <x v="3"/>
  </r>
  <r>
    <n v="892"/>
    <n v="1033"/>
    <s v="Freddy Baez"/>
    <d v="2015-11-24T00:00:00"/>
    <s v="shot"/>
    <s v="gun"/>
    <n v="24"/>
    <s v="M"/>
    <s v="B"/>
    <s v="Camden"/>
    <s v="NJ"/>
    <b v="0"/>
    <s v="attack"/>
    <s v="Not fleeing"/>
    <b v="0"/>
    <s v="armed"/>
    <s v="Gun"/>
    <x v="2"/>
  </r>
  <r>
    <n v="893"/>
    <n v="1034"/>
    <s v="Magnum Edgar Phillips"/>
    <d v="2015-11-25T00:00:00"/>
    <s v="shot"/>
    <s v="knife"/>
    <n v="23"/>
    <s v="M"/>
    <s v="W"/>
    <s v="Springfield"/>
    <s v="MO"/>
    <b v="0"/>
    <s v="attack"/>
    <s v="Not fleeing"/>
    <b v="0"/>
    <s v="armed"/>
    <s v="No Gun"/>
    <x v="2"/>
  </r>
  <r>
    <n v="894"/>
    <n v="1035"/>
    <s v="Douglas R. Slade"/>
    <d v="2015-11-25T00:00:00"/>
    <s v="shot"/>
    <s v="gun"/>
    <n v="52"/>
    <s v="M"/>
    <s v="W"/>
    <s v="Eagar"/>
    <s v="AZ"/>
    <b v="0"/>
    <s v="attack"/>
    <s v="Not fleeing"/>
    <b v="0"/>
    <s v="armed"/>
    <s v="Gun"/>
    <x v="0"/>
  </r>
  <r>
    <n v="895"/>
    <n v="1046"/>
    <s v="Somer Speer"/>
    <d v="2015-11-25T00:00:00"/>
    <s v="shot"/>
    <s v="gun"/>
    <n v="37"/>
    <s v="F"/>
    <s v="W"/>
    <s v="Ozark"/>
    <s v="MO"/>
    <b v="0"/>
    <s v="attack"/>
    <s v="Not fleeing"/>
    <b v="0"/>
    <s v="armed"/>
    <s v="Gun"/>
    <x v="3"/>
  </r>
  <r>
    <n v="896"/>
    <n v="1104"/>
    <s v="Andrew Thomas"/>
    <d v="2015-11-26T00:00:00"/>
    <s v="shot"/>
    <s v="unarmed"/>
    <n v="26"/>
    <s v="M"/>
    <s v="W"/>
    <s v="Chico"/>
    <s v="CA"/>
    <b v="0"/>
    <s v="other"/>
    <s v="Car"/>
    <b v="1"/>
    <s v="unarmed or undetermined or null"/>
    <s v="No Gun"/>
    <x v="2"/>
  </r>
  <r>
    <n v="897"/>
    <n v="1039"/>
    <s v="Rick Gullickson"/>
    <d v="2015-11-27T00:00:00"/>
    <s v="shot"/>
    <s v="gun"/>
    <n v="58"/>
    <s v="M"/>
    <s v="W"/>
    <s v="Lampe"/>
    <s v="MO"/>
    <b v="0"/>
    <s v="attack"/>
    <s v="Not fleeing"/>
    <b v="0"/>
    <s v="armed"/>
    <s v="Gun"/>
    <x v="0"/>
  </r>
  <r>
    <n v="898"/>
    <n v="1040"/>
    <s v="Kevin Close"/>
    <d v="2015-11-28T00:00:00"/>
    <s v="shot"/>
    <s v="baseball bat and fireplace poker"/>
    <n v="50"/>
    <s v="M"/>
    <s v="W"/>
    <s v="Seagoville"/>
    <s v="TX"/>
    <b v="0"/>
    <s v="other"/>
    <s v="Not fleeing"/>
    <b v="0"/>
    <s v="armed"/>
    <s v="No Gun"/>
    <x v="0"/>
  </r>
  <r>
    <n v="899"/>
    <n v="1036"/>
    <s v="Justin D. McHenry"/>
    <d v="2015-11-29T00:00:00"/>
    <s v="shot"/>
    <s v="gun"/>
    <n v="22"/>
    <s v="M"/>
    <s v="W"/>
    <s v="Celina"/>
    <s v="OH"/>
    <b v="0"/>
    <s v="attack"/>
    <s v="Not fleeing"/>
    <b v="0"/>
    <s v="armed"/>
    <s v="Gun"/>
    <x v="2"/>
  </r>
  <r>
    <n v="900"/>
    <n v="1037"/>
    <s v="Lionel Kerns"/>
    <d v="2015-11-29T00:00:00"/>
    <s v="shot"/>
    <s v="gun"/>
    <n v="53"/>
    <s v="M"/>
    <s v="W"/>
    <s v="Maysville"/>
    <s v="MO"/>
    <b v="0"/>
    <s v="attack"/>
    <s v="Not fleeing"/>
    <b v="0"/>
    <s v="armed"/>
    <s v="Gun"/>
    <x v="0"/>
  </r>
  <r>
    <n v="901"/>
    <n v="1038"/>
    <s v="Ralph Aguilar"/>
    <d v="2015-11-29T00:00:00"/>
    <s v="shot"/>
    <s v="gun"/>
    <n v="69"/>
    <s v="M"/>
    <s v="H"/>
    <s v="Sun City"/>
    <s v="AZ"/>
    <b v="1"/>
    <s v="attack"/>
    <s v="Not fleeing"/>
    <b v="0"/>
    <s v="armed"/>
    <s v="Gun"/>
    <x v="6"/>
  </r>
  <r>
    <n v="902"/>
    <n v="1041"/>
    <s v="Hugo Fernando Celio"/>
    <d v="2015-11-29T00:00:00"/>
    <s v="shot"/>
    <s v="gun"/>
    <n v="23"/>
    <s v="M"/>
    <s v="H"/>
    <s v="Bakersfield"/>
    <s v="CA"/>
    <b v="0"/>
    <s v="attack"/>
    <s v="Foot"/>
    <b v="0"/>
    <s v="armed"/>
    <s v="Gun"/>
    <x v="2"/>
  </r>
  <r>
    <n v="903"/>
    <n v="1042"/>
    <s v="Zachary Grigsby"/>
    <d v="2015-11-29T00:00:00"/>
    <s v="shot"/>
    <s v="gun"/>
    <n v="29"/>
    <s v="M"/>
    <s v="W"/>
    <s v="Lincoln"/>
    <s v="NE"/>
    <b v="0"/>
    <s v="attack"/>
    <m/>
    <b v="0"/>
    <s v="armed"/>
    <s v="Gun"/>
    <x v="2"/>
  </r>
  <r>
    <n v="904"/>
    <n v="1043"/>
    <s v="Tuan Hoang"/>
    <d v="2015-11-30T00:00:00"/>
    <s v="shot"/>
    <m/>
    <n v="25"/>
    <s v="M"/>
    <s v="A"/>
    <s v="Aurora"/>
    <s v="CO"/>
    <b v="0"/>
    <s v="attack"/>
    <s v="Car"/>
    <b v="0"/>
    <s v="unarmed or undetermined or null"/>
    <s v="No Gun"/>
    <x v="2"/>
  </r>
  <r>
    <n v="905"/>
    <n v="1044"/>
    <s v="Darius Smith"/>
    <d v="2015-11-30T00:00:00"/>
    <s v="shot"/>
    <s v="gun"/>
    <n v="18"/>
    <s v="M"/>
    <s v="B"/>
    <s v="Atlanta"/>
    <s v="GA"/>
    <b v="0"/>
    <s v="attack"/>
    <s v="Foot"/>
    <b v="0"/>
    <s v="armed"/>
    <s v="Gun"/>
    <x v="4"/>
  </r>
  <r>
    <n v="906"/>
    <n v="1227"/>
    <s v="Fernando Sauceda"/>
    <d v="2015-11-30T00:00:00"/>
    <s v="shot"/>
    <s v="undetermined"/>
    <n v="31"/>
    <s v="M"/>
    <s v="H"/>
    <s v="Wink"/>
    <s v="TX"/>
    <b v="0"/>
    <s v="other"/>
    <s v="Not fleeing"/>
    <b v="0"/>
    <s v="unarmed or undetermined or null"/>
    <s v="No Gun"/>
    <x v="3"/>
  </r>
  <r>
    <n v="907"/>
    <n v="1045"/>
    <s v="Joshua  Jozefowicz "/>
    <d v="2015-12-01T00:00:00"/>
    <s v="shot"/>
    <s v="gun"/>
    <n v="23"/>
    <s v="M"/>
    <s v="W"/>
    <s v="Bangor"/>
    <s v="ME"/>
    <b v="0"/>
    <s v="attack"/>
    <s v="Foot"/>
    <b v="0"/>
    <s v="armed"/>
    <s v="Gun"/>
    <x v="2"/>
  </r>
  <r>
    <n v="908"/>
    <n v="1047"/>
    <s v="John Anthony Gonzalez"/>
    <d v="2015-12-01T00:00:00"/>
    <s v="shot"/>
    <s v="gun"/>
    <n v="18"/>
    <s v="M"/>
    <s v="H"/>
    <s v="Norwalk"/>
    <s v="CA"/>
    <b v="0"/>
    <s v="attack"/>
    <s v="Not fleeing"/>
    <b v="0"/>
    <s v="armed"/>
    <s v="Gun"/>
    <x v="4"/>
  </r>
  <r>
    <n v="909"/>
    <n v="1049"/>
    <s v="Phillip Munoz"/>
    <d v="2015-12-02T00:00:00"/>
    <s v="shot"/>
    <s v="gun"/>
    <n v="35"/>
    <s v="M"/>
    <s v="H"/>
    <s v="Denver"/>
    <s v="CO"/>
    <b v="0"/>
    <s v="attack"/>
    <s v="Car"/>
    <b v="0"/>
    <s v="armed"/>
    <s v="Gun"/>
    <x v="3"/>
  </r>
  <r>
    <n v="910"/>
    <n v="1050"/>
    <s v="Tashfeen Malik"/>
    <d v="2015-12-02T00:00:00"/>
    <s v="shot"/>
    <s v="gun"/>
    <n v="27"/>
    <s v="F"/>
    <s v="O"/>
    <s v="San Bernardino"/>
    <s v="CA"/>
    <b v="0"/>
    <s v="attack"/>
    <s v="Car"/>
    <b v="0"/>
    <s v="armed"/>
    <s v="Gun"/>
    <x v="2"/>
  </r>
  <r>
    <n v="911"/>
    <n v="1051"/>
    <s v="Syed Farook"/>
    <d v="2015-12-02T00:00:00"/>
    <s v="shot"/>
    <s v="gun"/>
    <n v="28"/>
    <s v="M"/>
    <s v="O"/>
    <s v="San Bernardino"/>
    <s v="CA"/>
    <b v="0"/>
    <s v="attack"/>
    <s v="Car"/>
    <b v="0"/>
    <s v="armed"/>
    <s v="Gun"/>
    <x v="2"/>
  </r>
  <r>
    <n v="912"/>
    <n v="1052"/>
    <s v="Mario Woods"/>
    <d v="2015-12-02T00:00:00"/>
    <s v="shot"/>
    <s v="knife"/>
    <n v="26"/>
    <s v="M"/>
    <s v="B"/>
    <s v="San Francisco"/>
    <s v="CA"/>
    <b v="0"/>
    <s v="other"/>
    <s v="Not fleeing"/>
    <b v="0"/>
    <s v="armed"/>
    <s v="No Gun"/>
    <x v="2"/>
  </r>
  <r>
    <n v="913"/>
    <n v="1053"/>
    <s v="Allen Pacheco"/>
    <d v="2015-12-02T00:00:00"/>
    <s v="shot"/>
    <s v="gun"/>
    <n v="32"/>
    <s v="M"/>
    <s v="H"/>
    <s v="San Antonio"/>
    <s v="TX"/>
    <b v="0"/>
    <s v="other"/>
    <s v="Not fleeing"/>
    <b v="0"/>
    <s v="armed"/>
    <s v="Gun"/>
    <x v="3"/>
  </r>
  <r>
    <n v="914"/>
    <n v="1054"/>
    <s v="Florencio Lucero"/>
    <d v="2015-12-02T00:00:00"/>
    <s v="shot"/>
    <s v="gun"/>
    <n v="36"/>
    <s v="M"/>
    <s v="H"/>
    <s v="Deming"/>
    <s v="NM"/>
    <b v="0"/>
    <s v="attack"/>
    <s v="Not fleeing"/>
    <b v="0"/>
    <s v="armed"/>
    <s v="Gun"/>
    <x v="3"/>
  </r>
  <r>
    <n v="915"/>
    <n v="1055"/>
    <s v="Neil Scott Stretesky"/>
    <d v="2015-12-03T00:00:00"/>
    <s v="shot"/>
    <s v="gun"/>
    <n v="66"/>
    <s v="M"/>
    <s v="W"/>
    <s v="Big Springs"/>
    <s v="NE"/>
    <b v="0"/>
    <s v="attack"/>
    <s v="Not fleeing"/>
    <b v="0"/>
    <s v="armed"/>
    <s v="Gun"/>
    <x v="6"/>
  </r>
  <r>
    <n v="916"/>
    <n v="1056"/>
    <s v="Ivan Krstic"/>
    <d v="2015-12-04T00:00:00"/>
    <s v="shot and Tasered"/>
    <s v="metal stick"/>
    <n v="47"/>
    <s v="M"/>
    <s v="W"/>
    <s v="Mesa"/>
    <s v="AZ"/>
    <b v="0"/>
    <s v="other"/>
    <s v="Not fleeing"/>
    <b v="0"/>
    <s v="armed"/>
    <s v="No Gun"/>
    <x v="1"/>
  </r>
  <r>
    <n v="917"/>
    <n v="1057"/>
    <s v="Raymone M. Davis"/>
    <d v="2015-12-04T00:00:00"/>
    <s v="shot"/>
    <s v="gun"/>
    <n v="21"/>
    <s v="M"/>
    <s v="B"/>
    <s v="Mount Washington"/>
    <s v="PA"/>
    <b v="0"/>
    <s v="attack"/>
    <s v="Not fleeing"/>
    <b v="0"/>
    <s v="armed"/>
    <s v="Gun"/>
    <x v="2"/>
  </r>
  <r>
    <n v="918"/>
    <n v="1058"/>
    <s v="Colten Price Marcellus"/>
    <d v="2015-12-05T00:00:00"/>
    <s v="shot"/>
    <s v="gun"/>
    <n v="24"/>
    <s v="M"/>
    <s v="W"/>
    <s v="Irving"/>
    <s v="TX"/>
    <b v="0"/>
    <s v="attack"/>
    <s v="Foot"/>
    <b v="0"/>
    <s v="armed"/>
    <s v="Gun"/>
    <x v="2"/>
  </r>
  <r>
    <n v="919"/>
    <n v="1059"/>
    <s v="David  Winesett"/>
    <d v="2015-12-05T00:00:00"/>
    <s v="shot and Tasered"/>
    <s v="straight edge razor"/>
    <n v="51"/>
    <s v="M"/>
    <s v="W"/>
    <s v="Miami"/>
    <s v="FL"/>
    <b v="0"/>
    <s v="other"/>
    <s v="Not fleeing"/>
    <b v="1"/>
    <s v="armed"/>
    <s v="No Gun"/>
    <x v="0"/>
  </r>
  <r>
    <n v="920"/>
    <n v="1060"/>
    <s v="Michael L. Funk"/>
    <d v="2015-12-05T00:00:00"/>
    <s v="shot"/>
    <s v="gun"/>
    <n v="60"/>
    <s v="M"/>
    <s v="W"/>
    <s v="Neenah"/>
    <s v="WI"/>
    <b v="0"/>
    <s v="other"/>
    <s v="Not fleeing"/>
    <b v="0"/>
    <s v="armed"/>
    <s v="Gun"/>
    <x v="6"/>
  </r>
  <r>
    <n v="921"/>
    <n v="1061"/>
    <s v="Sheilah Huck"/>
    <d v="2015-12-05T00:00:00"/>
    <s v="shot"/>
    <s v="gun"/>
    <n v="61"/>
    <s v="F"/>
    <s v="W"/>
    <s v="St. Louis"/>
    <s v="MO"/>
    <b v="0"/>
    <s v="attack"/>
    <s v="Not fleeing"/>
    <b v="0"/>
    <s v="armed"/>
    <s v="Gun"/>
    <x v="6"/>
  </r>
  <r>
    <n v="922"/>
    <n v="1062"/>
    <s v="Juan Perez"/>
    <d v="2015-12-05T00:00:00"/>
    <s v="shot"/>
    <s v="gun"/>
    <n v="38"/>
    <s v="M"/>
    <s v="H"/>
    <s v="Indio"/>
    <s v="CA"/>
    <b v="0"/>
    <s v="attack"/>
    <s v="Not fleeing"/>
    <b v="0"/>
    <s v="armed"/>
    <s v="Gun"/>
    <x v="3"/>
  </r>
  <r>
    <n v="923"/>
    <n v="1063"/>
    <s v="Raymond Azevedo"/>
    <d v="2015-12-06T00:00:00"/>
    <s v="shot"/>
    <s v="gun"/>
    <n v="35"/>
    <s v="M"/>
    <s v="W"/>
    <s v="Seattle"/>
    <s v="WA"/>
    <b v="0"/>
    <s v="attack"/>
    <s v="Car"/>
    <b v="0"/>
    <s v="armed"/>
    <s v="Gun"/>
    <x v="3"/>
  </r>
  <r>
    <n v="924"/>
    <n v="1064"/>
    <s v="Carlumandarlo Zaramo"/>
    <d v="2015-12-06T00:00:00"/>
    <s v="shot"/>
    <s v="gun"/>
    <n v="46"/>
    <s v="M"/>
    <s v="B"/>
    <s v="Richmond Heights"/>
    <s v="OH"/>
    <b v="1"/>
    <s v="attack"/>
    <s v="Not fleeing"/>
    <b v="0"/>
    <s v="armed"/>
    <s v="Gun"/>
    <x v="1"/>
  </r>
  <r>
    <n v="925"/>
    <n v="1065"/>
    <s v="John Alan Britton"/>
    <d v="2015-12-06T00:00:00"/>
    <s v="shot"/>
    <s v="knife"/>
    <n v="48"/>
    <s v="M"/>
    <s v="W"/>
    <s v="Laramie"/>
    <s v="WY"/>
    <b v="1"/>
    <s v="other"/>
    <s v="Not fleeing"/>
    <b v="0"/>
    <s v="armed"/>
    <s v="No Gun"/>
    <x v="1"/>
  </r>
  <r>
    <n v="926"/>
    <n v="1067"/>
    <s v="Miguel Espinal"/>
    <d v="2015-12-08T00:00:00"/>
    <s v="shot"/>
    <s v="unarmed"/>
    <n v="36"/>
    <s v="M"/>
    <s v="B"/>
    <s v="Yonkers"/>
    <s v="NY"/>
    <b v="0"/>
    <s v="other"/>
    <s v="Foot"/>
    <b v="0"/>
    <s v="unarmed or undetermined or null"/>
    <s v="No Gun"/>
    <x v="3"/>
  </r>
  <r>
    <n v="927"/>
    <n v="1068"/>
    <s v="Derek Stokes"/>
    <d v="2015-12-08T00:00:00"/>
    <s v="shot"/>
    <s v="gun"/>
    <n v="33"/>
    <s v="M"/>
    <s v="B"/>
    <s v="Cleveland"/>
    <s v="OH"/>
    <b v="0"/>
    <s v="attack"/>
    <s v="Not fleeing"/>
    <b v="0"/>
    <s v="armed"/>
    <s v="Gun"/>
    <x v="3"/>
  </r>
  <r>
    <n v="928"/>
    <n v="1069"/>
    <s v="Christopher Higdon"/>
    <d v="2015-12-09T00:00:00"/>
    <s v="shot"/>
    <s v="gun"/>
    <n v="66"/>
    <s v="M"/>
    <s v="W"/>
    <s v="Leitchfield"/>
    <s v="KY"/>
    <b v="0"/>
    <s v="attack"/>
    <s v="Not fleeing"/>
    <b v="0"/>
    <s v="armed"/>
    <s v="Gun"/>
    <x v="6"/>
  </r>
  <r>
    <n v="929"/>
    <n v="1070"/>
    <s v="Sammy Monroe Echols"/>
    <d v="2015-12-09T00:00:00"/>
    <s v="shot"/>
    <s v="gun"/>
    <n v="51"/>
    <s v="M"/>
    <m/>
    <s v="Pryor"/>
    <s v="OK"/>
    <b v="1"/>
    <s v="attack"/>
    <s v="Not fleeing"/>
    <b v="0"/>
    <s v="armed"/>
    <s v="Gun"/>
    <x v="0"/>
  </r>
  <r>
    <n v="930"/>
    <n v="1071"/>
    <s v="Jason Bryant"/>
    <d v="2015-12-10T00:00:00"/>
    <s v="shot"/>
    <s v="gun"/>
    <n v="34"/>
    <s v="M"/>
    <s v="W"/>
    <s v="Indianapolis"/>
    <s v="IN"/>
    <b v="0"/>
    <s v="attack"/>
    <s v="Not fleeing"/>
    <b v="0"/>
    <s v="armed"/>
    <s v="Gun"/>
    <x v="3"/>
  </r>
  <r>
    <n v="931"/>
    <n v="1072"/>
    <s v="Charles Edward Rosemond"/>
    <d v="2015-12-10T00:00:00"/>
    <s v="shot"/>
    <s v="gun"/>
    <n v="55"/>
    <s v="M"/>
    <s v="B"/>
    <s v="Taylors"/>
    <s v="SC"/>
    <b v="0"/>
    <s v="attack"/>
    <s v="Not fleeing"/>
    <b v="0"/>
    <s v="armed"/>
    <s v="Gun"/>
    <x v="0"/>
  </r>
  <r>
    <n v="932"/>
    <n v="1073"/>
    <s v="Thomas Arthur Gendreau"/>
    <d v="2015-12-10T00:00:00"/>
    <s v="shot"/>
    <s v="knife"/>
    <n v="54"/>
    <s v="M"/>
    <s v="W"/>
    <s v="Marina"/>
    <s v="CA"/>
    <b v="0"/>
    <s v="attack"/>
    <s v="Not fleeing"/>
    <b v="0"/>
    <s v="armed"/>
    <s v="No Gun"/>
    <x v="0"/>
  </r>
  <r>
    <n v="933"/>
    <n v="1074"/>
    <s v="TK TK"/>
    <d v="2015-12-10T00:00:00"/>
    <s v="shot"/>
    <s v="gun"/>
    <m/>
    <s v="M"/>
    <m/>
    <s v="Hemet"/>
    <s v="CA"/>
    <b v="0"/>
    <s v="attack"/>
    <s v="Not fleeing"/>
    <b v="0"/>
    <s v="armed"/>
    <s v="Gun"/>
    <x v="7"/>
  </r>
  <r>
    <n v="934"/>
    <n v="1075"/>
    <s v="Steven Wickert"/>
    <d v="2015-12-11T00:00:00"/>
    <s v="shot"/>
    <s v="unarmed"/>
    <n v="36"/>
    <s v="M"/>
    <s v="W"/>
    <s v="Tucson"/>
    <s v="AZ"/>
    <b v="0"/>
    <s v="attack"/>
    <s v="Not fleeing"/>
    <b v="0"/>
    <s v="unarmed or undetermined or null"/>
    <s v="No Gun"/>
    <x v="3"/>
  </r>
  <r>
    <n v="935"/>
    <n v="1076"/>
    <s v="Christopher Goodlow"/>
    <d v="2015-12-12T00:00:00"/>
    <s v="shot"/>
    <s v="knife"/>
    <n v="25"/>
    <s v="M"/>
    <s v="B"/>
    <s v="Indianapolis"/>
    <s v="IN"/>
    <b v="1"/>
    <s v="attack"/>
    <s v="Not fleeing"/>
    <b v="0"/>
    <s v="armed"/>
    <s v="No Gun"/>
    <x v="2"/>
  </r>
  <r>
    <n v="936"/>
    <n v="1078"/>
    <s v="Javario Shante Eagle"/>
    <d v="2015-12-12T00:00:00"/>
    <s v="shot"/>
    <s v="gun and knife"/>
    <n v="24"/>
    <s v="M"/>
    <s v="B"/>
    <s v="Chattanooga"/>
    <s v="TN"/>
    <b v="0"/>
    <s v="attack"/>
    <s v="Not fleeing"/>
    <b v="0"/>
    <s v="armed"/>
    <s v="Gun"/>
    <x v="2"/>
  </r>
  <r>
    <n v="937"/>
    <n v="1079"/>
    <s v="Nicholas Robertson"/>
    <d v="2015-12-12T00:00:00"/>
    <s v="shot"/>
    <s v="gun"/>
    <n v="28"/>
    <s v="M"/>
    <s v="B"/>
    <s v="Lynwood"/>
    <s v="CA"/>
    <b v="0"/>
    <s v="attack"/>
    <s v="Not fleeing"/>
    <b v="0"/>
    <s v="armed"/>
    <s v="Gun"/>
    <x v="2"/>
  </r>
  <r>
    <n v="938"/>
    <n v="1081"/>
    <s v="Jonathan Wardlow"/>
    <d v="2015-12-12T00:00:00"/>
    <s v="shot"/>
    <s v="Taser"/>
    <n v="36"/>
    <s v="M"/>
    <s v="W"/>
    <s v="Healdton"/>
    <s v="OK"/>
    <b v="0"/>
    <s v="attack"/>
    <s v="Not fleeing"/>
    <b v="0"/>
    <s v="armed"/>
    <s v="No Gun"/>
    <x v="3"/>
  </r>
  <r>
    <n v="939"/>
    <n v="1082"/>
    <s v="Andrew Jospeh Todd"/>
    <d v="2015-12-12T00:00:00"/>
    <s v="shot"/>
    <s v="gun"/>
    <n v="20"/>
    <s v="M"/>
    <s v="W"/>
    <s v="East Stroudsburg"/>
    <s v="PA"/>
    <b v="1"/>
    <s v="attack"/>
    <s v="Not fleeing"/>
    <b v="0"/>
    <s v="armed"/>
    <s v="Gun"/>
    <x v="2"/>
  </r>
  <r>
    <n v="940"/>
    <n v="1083"/>
    <s v="Roy Carreon"/>
    <d v="2015-12-12T00:00:00"/>
    <s v="shot"/>
    <s v="knife"/>
    <n v="49"/>
    <s v="M"/>
    <s v="H"/>
    <s v="San Bernardino"/>
    <s v="CA"/>
    <b v="0"/>
    <s v="attack"/>
    <m/>
    <b v="0"/>
    <s v="armed"/>
    <s v="No Gun"/>
    <x v="1"/>
  </r>
  <r>
    <n v="941"/>
    <n v="1086"/>
    <s v="Efrain Villanueva"/>
    <d v="2015-12-12T00:00:00"/>
    <s v="shot"/>
    <s v="unknown weapon"/>
    <m/>
    <s v="M"/>
    <m/>
    <s v="Aurora"/>
    <s v="CO"/>
    <b v="0"/>
    <s v="attack"/>
    <m/>
    <b v="0"/>
    <s v="armed"/>
    <s v="No Gun"/>
    <x v="7"/>
  </r>
  <r>
    <n v="942"/>
    <n v="1077"/>
    <s v="Shirley  Weis"/>
    <d v="2015-12-13T00:00:00"/>
    <s v="shot"/>
    <s v="gun"/>
    <n v="51"/>
    <s v="F"/>
    <s v="W"/>
    <s v="Arlington"/>
    <s v="TX"/>
    <b v="1"/>
    <s v="attack"/>
    <s v="Not fleeing"/>
    <b v="0"/>
    <s v="armed"/>
    <s v="Gun"/>
    <x v="0"/>
  </r>
  <r>
    <n v="943"/>
    <n v="1080"/>
    <s v="Ryan McMillan"/>
    <d v="2015-12-13T00:00:00"/>
    <s v="shot"/>
    <s v="ax"/>
    <n v="21"/>
    <s v="M"/>
    <s v="W"/>
    <s v="Denton"/>
    <s v="TX"/>
    <b v="1"/>
    <s v="other"/>
    <s v="Not fleeing"/>
    <b v="0"/>
    <s v="armed"/>
    <s v="No Gun"/>
    <x v="2"/>
  </r>
  <r>
    <n v="944"/>
    <n v="1084"/>
    <s v="Nephi  Leiataua"/>
    <d v="2015-12-13T00:00:00"/>
    <s v="shot"/>
    <s v="knife"/>
    <n v="30"/>
    <s v="M"/>
    <s v="O"/>
    <s v="Thurston County"/>
    <s v="WA"/>
    <b v="0"/>
    <s v="attack"/>
    <s v="Not fleeing"/>
    <b v="0"/>
    <s v="armed"/>
    <s v="No Gun"/>
    <x v="3"/>
  </r>
  <r>
    <n v="945"/>
    <n v="1089"/>
    <s v="Enrique Gonzalez"/>
    <d v="2015-12-13T00:00:00"/>
    <s v="shot"/>
    <s v="gun"/>
    <n v="32"/>
    <s v="M"/>
    <s v="H"/>
    <s v="Mountain View"/>
    <s v="CO"/>
    <b v="0"/>
    <s v="attack"/>
    <s v="Not fleeing"/>
    <b v="0"/>
    <s v="armed"/>
    <s v="Gun"/>
    <x v="3"/>
  </r>
  <r>
    <n v="946"/>
    <n v="1085"/>
    <s v="Calvin McKinnis"/>
    <d v="2015-12-14T00:00:00"/>
    <s v="shot"/>
    <s v="gun"/>
    <n v="33"/>
    <s v="M"/>
    <s v="B"/>
    <s v="New Orleans"/>
    <s v="LA"/>
    <b v="0"/>
    <s v="attack"/>
    <s v="Not fleeing"/>
    <b v="1"/>
    <s v="armed"/>
    <s v="Gun"/>
    <x v="3"/>
  </r>
  <r>
    <n v="947"/>
    <n v="1088"/>
    <s v="Jeffrey Gene Evans"/>
    <d v="2015-12-14T00:00:00"/>
    <s v="shot and Tasered"/>
    <s v="knife"/>
    <n v="52"/>
    <s v="M"/>
    <s v="W"/>
    <s v="Middle River"/>
    <s v="MD"/>
    <b v="1"/>
    <s v="other"/>
    <s v="Not fleeing"/>
    <b v="0"/>
    <s v="armed"/>
    <s v="No Gun"/>
    <x v="0"/>
  </r>
  <r>
    <n v="948"/>
    <n v="1090"/>
    <s v="Michael  Thomason"/>
    <d v="2015-12-14T00:00:00"/>
    <s v="shot"/>
    <s v="undetermined"/>
    <n v="56"/>
    <s v="M"/>
    <s v="W"/>
    <s v="Humboldt"/>
    <s v="TN"/>
    <b v="0"/>
    <s v="undetermined"/>
    <s v="Not fleeing"/>
    <b v="0"/>
    <s v="unarmed or undetermined or null"/>
    <s v="No Gun"/>
    <x v="0"/>
  </r>
  <r>
    <n v="949"/>
    <n v="1091"/>
    <s v="Brenda Dean Kimberling"/>
    <d v="2015-12-14T00:00:00"/>
    <s v="shot"/>
    <s v="gun"/>
    <n v="48"/>
    <s v="F"/>
    <s v="W"/>
    <s v="Las Vegas"/>
    <s v="NV"/>
    <b v="1"/>
    <s v="attack"/>
    <s v="Not fleeing"/>
    <b v="0"/>
    <s v="armed"/>
    <s v="Gun"/>
    <x v="1"/>
  </r>
  <r>
    <n v="950"/>
    <n v="1092"/>
    <s v="Mharloun Verdejo  Saycon"/>
    <d v="2015-12-14T00:00:00"/>
    <s v="shot"/>
    <s v="knife"/>
    <n v="39"/>
    <s v="M"/>
    <s v="A"/>
    <s v="Long Beach"/>
    <s v="CA"/>
    <b v="0"/>
    <s v="other"/>
    <s v="Not fleeing"/>
    <b v="0"/>
    <s v="armed"/>
    <s v="No Gun"/>
    <x v="3"/>
  </r>
  <r>
    <n v="951"/>
    <n v="1093"/>
    <s v="Hector Alvarez"/>
    <d v="2015-12-14T00:00:00"/>
    <s v="shot"/>
    <s v="undetermined"/>
    <n v="19"/>
    <s v="M"/>
    <s v="H"/>
    <s v="Gilroy"/>
    <s v="CA"/>
    <b v="0"/>
    <s v="undetermined"/>
    <m/>
    <b v="1"/>
    <s v="unarmed or undetermined or null"/>
    <s v="No Gun"/>
    <x v="2"/>
  </r>
  <r>
    <n v="952"/>
    <n v="1094"/>
    <s v="Roberto Sanchez"/>
    <d v="2015-12-14T00:00:00"/>
    <s v="shot"/>
    <s v="gun"/>
    <n v="45"/>
    <s v="M"/>
    <s v="H"/>
    <s v="Las Vegas"/>
    <s v="NV"/>
    <b v="0"/>
    <s v="attack"/>
    <s v="Not fleeing"/>
    <b v="0"/>
    <s v="armed"/>
    <s v="Gun"/>
    <x v="1"/>
  </r>
  <r>
    <n v="953"/>
    <n v="1095"/>
    <s v="Mark Toney"/>
    <d v="2015-12-14T00:00:00"/>
    <s v="shot"/>
    <s v="gun"/>
    <n v="33"/>
    <s v="M"/>
    <s v="W"/>
    <s v="Mount Hope"/>
    <s v="WV"/>
    <b v="0"/>
    <s v="attack"/>
    <s v="Not fleeing"/>
    <b v="0"/>
    <s v="armed"/>
    <s v="Gun"/>
    <x v="3"/>
  </r>
  <r>
    <n v="954"/>
    <n v="1096"/>
    <s v="Ronnie Dubose Carter"/>
    <d v="2015-12-15T00:00:00"/>
    <s v="shot"/>
    <m/>
    <n v="51"/>
    <s v="M"/>
    <s v="B"/>
    <s v="Dallas"/>
    <s v="NC"/>
    <b v="0"/>
    <s v="attack"/>
    <s v="Car"/>
    <b v="0"/>
    <s v="unarmed or undetermined or null"/>
    <s v="No Gun"/>
    <x v="0"/>
  </r>
  <r>
    <n v="955"/>
    <n v="1097"/>
    <s v="Bryant Neil Duncan"/>
    <d v="2015-12-16T00:00:00"/>
    <s v="shot"/>
    <s v="knife"/>
    <m/>
    <s v="M"/>
    <s v="W"/>
    <s v="Camarillo"/>
    <s v="CA"/>
    <b v="1"/>
    <s v="attack"/>
    <s v="Not fleeing"/>
    <b v="0"/>
    <s v="armed"/>
    <s v="No Gun"/>
    <x v="7"/>
  </r>
  <r>
    <n v="956"/>
    <n v="1098"/>
    <s v="Douglas Yon"/>
    <d v="2015-12-17T00:00:00"/>
    <s v="shot"/>
    <s v="machete"/>
    <n v="25"/>
    <s v="M"/>
    <s v="W"/>
    <s v="Kent"/>
    <s v="OH"/>
    <b v="1"/>
    <s v="other"/>
    <s v="Not fleeing"/>
    <b v="0"/>
    <s v="armed"/>
    <s v="No Gun"/>
    <x v="2"/>
  </r>
  <r>
    <n v="957"/>
    <n v="1099"/>
    <s v="Christopher Fletcher"/>
    <d v="2015-12-17T00:00:00"/>
    <s v="shot"/>
    <s v="gun"/>
    <n v="24"/>
    <s v="M"/>
    <s v="W"/>
    <s v="Modesto"/>
    <s v="CA"/>
    <b v="0"/>
    <s v="attack"/>
    <s v="Other"/>
    <b v="0"/>
    <s v="armed"/>
    <s v="Gun"/>
    <x v="2"/>
  </r>
  <r>
    <n v="958"/>
    <n v="1100"/>
    <s v="Erica Lauro"/>
    <d v="2015-12-18T00:00:00"/>
    <s v="shot"/>
    <s v="gun"/>
    <n v="22"/>
    <s v="F"/>
    <s v="W"/>
    <s v="Northwood"/>
    <s v="OH"/>
    <b v="0"/>
    <s v="attack"/>
    <s v="Other"/>
    <b v="0"/>
    <s v="armed"/>
    <s v="Gun"/>
    <x v="2"/>
  </r>
  <r>
    <n v="959"/>
    <n v="1101"/>
    <s v="Amos Frerichs"/>
    <d v="2015-12-18T00:00:00"/>
    <s v="shot"/>
    <m/>
    <n v="32"/>
    <s v="M"/>
    <s v="W"/>
    <s v="Knoxville"/>
    <s v="TN"/>
    <b v="0"/>
    <s v="attack"/>
    <s v="Car"/>
    <b v="0"/>
    <s v="unarmed or undetermined or null"/>
    <s v="No Gun"/>
    <x v="3"/>
  </r>
  <r>
    <n v="960"/>
    <n v="1102"/>
    <s v="Robert L. Martinez"/>
    <d v="2015-12-18T00:00:00"/>
    <s v="shot"/>
    <s v="toy weapon"/>
    <n v="58"/>
    <s v="M"/>
    <s v="H"/>
    <s v="Taos"/>
    <s v="NM"/>
    <b v="1"/>
    <s v="attack"/>
    <s v="Not fleeing"/>
    <b v="0"/>
    <s v="armed"/>
    <s v="No Gun"/>
    <x v="0"/>
  </r>
  <r>
    <n v="961"/>
    <n v="1103"/>
    <s v="Trayvon Scruggs"/>
    <d v="2015-12-19T00:00:00"/>
    <s v="shot"/>
    <s v="gun"/>
    <n v="24"/>
    <s v="M"/>
    <s v="B"/>
    <s v="Concord"/>
    <s v="VA"/>
    <b v="0"/>
    <s v="attack"/>
    <m/>
    <b v="0"/>
    <s v="armed"/>
    <s v="Gun"/>
    <x v="2"/>
  </r>
  <r>
    <n v="962"/>
    <n v="1105"/>
    <s v="Ruben Jose Herrera"/>
    <d v="2015-12-19T00:00:00"/>
    <s v="shot"/>
    <s v="undetermined"/>
    <n v="26"/>
    <s v="M"/>
    <s v="H"/>
    <s v="Los Angeles"/>
    <s v="CA"/>
    <b v="1"/>
    <s v="attack"/>
    <s v="Not fleeing"/>
    <b v="0"/>
    <s v="unarmed or undetermined or null"/>
    <s v="No Gun"/>
    <x v="2"/>
  </r>
  <r>
    <n v="963"/>
    <n v="1106"/>
    <s v="Leroy Browning"/>
    <d v="2015-12-20T00:00:00"/>
    <s v="shot"/>
    <s v="gun"/>
    <n v="30"/>
    <s v="M"/>
    <s v="B"/>
    <s v="Palmdale"/>
    <s v="CA"/>
    <b v="0"/>
    <s v="attack"/>
    <s v="Not fleeing"/>
    <b v="0"/>
    <s v="armed"/>
    <s v="Gun"/>
    <x v="3"/>
  </r>
  <r>
    <n v="964"/>
    <n v="1107"/>
    <s v="Mark  Ramirez"/>
    <d v="2015-12-20T00:00:00"/>
    <s v="shot"/>
    <s v="gun"/>
    <n v="31"/>
    <s v="M"/>
    <s v="H"/>
    <s v="Amarillo"/>
    <s v="TX"/>
    <b v="1"/>
    <s v="attack"/>
    <s v="Not fleeing"/>
    <b v="0"/>
    <s v="armed"/>
    <s v="Gun"/>
    <x v="3"/>
  </r>
  <r>
    <n v="965"/>
    <n v="1108"/>
    <s v="Guadalupe Quiroz"/>
    <d v="2015-12-21T00:00:00"/>
    <s v="shot"/>
    <s v="gun"/>
    <n v="34"/>
    <s v="M"/>
    <s v="H"/>
    <s v="Hemet"/>
    <s v="CA"/>
    <b v="0"/>
    <s v="attack"/>
    <s v="Not fleeing"/>
    <b v="0"/>
    <s v="armed"/>
    <s v="Gun"/>
    <x v="3"/>
  </r>
  <r>
    <n v="966"/>
    <n v="1109"/>
    <s v="Bobby Daniels"/>
    <d v="2015-12-21T00:00:00"/>
    <s v="shot"/>
    <s v="gun"/>
    <n v="48"/>
    <s v="M"/>
    <s v="B"/>
    <s v="Douglasville"/>
    <s v="GA"/>
    <b v="0"/>
    <s v="attack"/>
    <s v="Not fleeing"/>
    <b v="0"/>
    <s v="armed"/>
    <s v="Gun"/>
    <x v="1"/>
  </r>
  <r>
    <n v="967"/>
    <n v="1110"/>
    <s v="Michael Noel"/>
    <d v="2015-12-21T00:00:00"/>
    <s v="shot"/>
    <s v="unarmed"/>
    <m/>
    <s v="M"/>
    <s v="B"/>
    <s v="Breaux Bridge"/>
    <s v="LA"/>
    <b v="1"/>
    <s v="other"/>
    <s v="Not fleeing"/>
    <b v="0"/>
    <s v="unarmed or undetermined or null"/>
    <s v="No Gun"/>
    <x v="7"/>
  </r>
  <r>
    <n v="968"/>
    <n v="1111"/>
    <s v="Derek DeGroat"/>
    <d v="2015-12-21T00:00:00"/>
    <s v="shot"/>
    <s v="gun"/>
    <n v="21"/>
    <s v="M"/>
    <s v="W"/>
    <s v="Canaan Township"/>
    <s v="PA"/>
    <b v="1"/>
    <s v="attack"/>
    <s v="Not fleeing"/>
    <b v="0"/>
    <s v="armed"/>
    <s v="Gun"/>
    <x v="2"/>
  </r>
  <r>
    <n v="969"/>
    <n v="1112"/>
    <s v="Robert L. Teter"/>
    <d v="2015-12-21T00:00:00"/>
    <s v="shot"/>
    <s v="gun"/>
    <n v="39"/>
    <s v="M"/>
    <s v="W"/>
    <s v="Deltona"/>
    <s v="FL"/>
    <b v="0"/>
    <s v="attack"/>
    <s v="Not fleeing"/>
    <b v="0"/>
    <s v="armed"/>
    <s v="Gun"/>
    <x v="3"/>
  </r>
  <r>
    <n v="970"/>
    <n v="1113"/>
    <s v="Chan Leith"/>
    <d v="2015-12-21T00:00:00"/>
    <s v="shot"/>
    <s v="gun"/>
    <n v="25"/>
    <s v="M"/>
    <s v="B"/>
    <s v="Aurora"/>
    <s v="CO"/>
    <b v="0"/>
    <s v="attack"/>
    <s v="Not fleeing"/>
    <b v="0"/>
    <s v="armed"/>
    <s v="Gun"/>
    <x v="2"/>
  </r>
  <r>
    <n v="971"/>
    <n v="1119"/>
    <s v="Brandon Barsnick"/>
    <d v="2015-12-21T00:00:00"/>
    <s v="shot"/>
    <s v="gun"/>
    <n v="30"/>
    <s v="M"/>
    <s v="W"/>
    <s v="Smartsville"/>
    <s v="CA"/>
    <b v="0"/>
    <s v="attack"/>
    <s v="Not fleeing"/>
    <b v="0"/>
    <s v="armed"/>
    <s v="Gun"/>
    <x v="3"/>
  </r>
  <r>
    <n v="972"/>
    <n v="1114"/>
    <s v="Charles Reynolds"/>
    <d v="2015-12-22T00:00:00"/>
    <s v="shot"/>
    <s v="gun"/>
    <n v="61"/>
    <s v="M"/>
    <m/>
    <s v="Ludlow"/>
    <s v="KY"/>
    <b v="0"/>
    <s v="attack"/>
    <s v="Not fleeing"/>
    <b v="1"/>
    <s v="armed"/>
    <s v="Gun"/>
    <x v="6"/>
  </r>
  <r>
    <n v="973"/>
    <n v="1115"/>
    <s v="Kenneth Stephens"/>
    <d v="2015-12-22T00:00:00"/>
    <s v="shot"/>
    <s v="gun"/>
    <n v="56"/>
    <s v="M"/>
    <s v="W"/>
    <s v="Burlington"/>
    <s v="VT"/>
    <b v="0"/>
    <s v="attack"/>
    <s v="Not fleeing"/>
    <b v="1"/>
    <s v="armed"/>
    <s v="Gun"/>
    <x v="0"/>
  </r>
  <r>
    <n v="974"/>
    <n v="1116"/>
    <s v="Michael Hilber"/>
    <d v="2015-12-22T00:00:00"/>
    <s v="shot"/>
    <s v="undetermined"/>
    <n v="29"/>
    <s v="M"/>
    <s v="W"/>
    <s v="Brooksville"/>
    <s v="FL"/>
    <b v="0"/>
    <s v="undetermined"/>
    <s v="Car"/>
    <b v="0"/>
    <s v="unarmed or undetermined or null"/>
    <s v="No Gun"/>
    <x v="2"/>
  </r>
  <r>
    <n v="975"/>
    <n v="1117"/>
    <s v="Jose  Rodriguez"/>
    <d v="2015-12-22T00:00:00"/>
    <s v="shot"/>
    <s v="gun"/>
    <n v="19"/>
    <s v="M"/>
    <s v="H"/>
    <s v="Albuquerque"/>
    <s v="NM"/>
    <b v="0"/>
    <s v="undetermined"/>
    <s v="Foot"/>
    <b v="1"/>
    <s v="armed"/>
    <s v="Gun"/>
    <x v="2"/>
  </r>
  <r>
    <n v="976"/>
    <n v="1118"/>
    <s v="Kevin Matthews"/>
    <d v="2015-12-23T00:00:00"/>
    <s v="shot"/>
    <s v="unarmed"/>
    <n v="35"/>
    <s v="M"/>
    <s v="B"/>
    <s v="Dearborn"/>
    <s v="MI"/>
    <b v="1"/>
    <s v="other"/>
    <s v="Not fleeing"/>
    <b v="0"/>
    <s v="unarmed or undetermined or null"/>
    <s v="No Gun"/>
    <x v="3"/>
  </r>
  <r>
    <n v="977"/>
    <n v="1120"/>
    <s v="Schuylar Gunning"/>
    <d v="2015-12-24T00:00:00"/>
    <s v="shot"/>
    <m/>
    <n v="36"/>
    <s v="M"/>
    <s v="W"/>
    <s v="Winnsboro"/>
    <s v="LA"/>
    <b v="0"/>
    <s v="other"/>
    <s v="Car"/>
    <b v="0"/>
    <s v="unarmed or undetermined or null"/>
    <s v="No Gun"/>
    <x v="3"/>
  </r>
  <r>
    <n v="978"/>
    <n v="1122"/>
    <s v="Gregory Sanders"/>
    <d v="2015-12-24T00:00:00"/>
    <s v="shot"/>
    <s v="gun"/>
    <n v="54"/>
    <s v="M"/>
    <m/>
    <s v="Pride"/>
    <s v="LA"/>
    <b v="1"/>
    <s v="attack"/>
    <s v="Not fleeing"/>
    <b v="0"/>
    <s v="armed"/>
    <s v="Gun"/>
    <x v="0"/>
  </r>
  <r>
    <n v="979"/>
    <n v="1126"/>
    <s v="Terrozza Tyree Griffin"/>
    <d v="2015-12-24T00:00:00"/>
    <s v="shot"/>
    <s v="gun"/>
    <n v="24"/>
    <s v="M"/>
    <s v="B"/>
    <s v="Lansing"/>
    <s v="MI"/>
    <b v="0"/>
    <s v="attack"/>
    <s v="Not fleeing"/>
    <b v="0"/>
    <s v="armed"/>
    <s v="Gun"/>
    <x v="2"/>
  </r>
  <r>
    <n v="980"/>
    <n v="1127"/>
    <s v="Omar Ventura"/>
    <d v="2015-12-24T00:00:00"/>
    <s v="shot"/>
    <s v="knife"/>
    <n v="23"/>
    <s v="M"/>
    <s v="H"/>
    <s v="Porterville"/>
    <s v="CA"/>
    <b v="0"/>
    <s v="other"/>
    <s v="Not fleeing"/>
    <b v="0"/>
    <s v="armed"/>
    <s v="No Gun"/>
    <x v="2"/>
  </r>
  <r>
    <n v="981"/>
    <n v="1129"/>
    <s v="Daquan Antonio Westbrook"/>
    <d v="2015-12-24T00:00:00"/>
    <s v="shot"/>
    <s v="gun"/>
    <n v="18"/>
    <s v="M"/>
    <s v="B"/>
    <s v="Charlotte"/>
    <s v="NC"/>
    <b v="0"/>
    <s v="attack"/>
    <s v="Not fleeing"/>
    <b v="0"/>
    <s v="armed"/>
    <s v="Gun"/>
    <x v="4"/>
  </r>
  <r>
    <n v="982"/>
    <n v="1125"/>
    <s v="William David Raff"/>
    <d v="2015-12-25T00:00:00"/>
    <s v="shot"/>
    <s v="knife"/>
    <n v="31"/>
    <s v="M"/>
    <s v="W"/>
    <s v="Palo Alto"/>
    <s v="CA"/>
    <b v="1"/>
    <s v="attack"/>
    <s v="Not fleeing"/>
    <b v="0"/>
    <s v="armed"/>
    <s v="No Gun"/>
    <x v="3"/>
  </r>
  <r>
    <n v="983"/>
    <n v="1121"/>
    <s v="Lonnie Niesen"/>
    <d v="2015-12-26T00:00:00"/>
    <s v="shot"/>
    <s v="brick"/>
    <n v="41"/>
    <s v="M"/>
    <s v="W"/>
    <s v="Phoenix"/>
    <s v="AZ"/>
    <b v="1"/>
    <s v="other"/>
    <s v="Not fleeing"/>
    <b v="0"/>
    <s v="armed"/>
    <s v="No Gun"/>
    <x v="1"/>
  </r>
  <r>
    <n v="984"/>
    <n v="1123"/>
    <s v="Bettie Jones"/>
    <d v="2015-12-26T00:00:00"/>
    <s v="shot"/>
    <s v="unarmed"/>
    <n v="55"/>
    <s v="F"/>
    <s v="B"/>
    <s v="Chicago"/>
    <s v="IL"/>
    <b v="0"/>
    <s v="other"/>
    <m/>
    <b v="0"/>
    <s v="unarmed or undetermined or null"/>
    <s v="No Gun"/>
    <x v="0"/>
  </r>
  <r>
    <n v="985"/>
    <n v="1124"/>
    <s v="Quintonio LeGrier"/>
    <d v="2015-12-26T00:00:00"/>
    <s v="shot"/>
    <s v="baseball bat"/>
    <n v="19"/>
    <s v="M"/>
    <s v="B"/>
    <s v="Chicago"/>
    <s v="IL"/>
    <b v="1"/>
    <s v="undetermined"/>
    <s v="Not fleeing"/>
    <b v="0"/>
    <s v="armed"/>
    <s v="No Gun"/>
    <x v="2"/>
  </r>
  <r>
    <n v="986"/>
    <n v="1151"/>
    <s v="Gilbert Heredia"/>
    <d v="2015-12-26T00:00:00"/>
    <s v="shot"/>
    <s v="gun"/>
    <n v="38"/>
    <s v="M"/>
    <s v="H"/>
    <s v="Homedale"/>
    <s v="ID"/>
    <b v="0"/>
    <s v="attack"/>
    <s v="Not fleeing"/>
    <b v="1"/>
    <s v="armed"/>
    <s v="Gun"/>
    <x v="3"/>
  </r>
  <r>
    <n v="987"/>
    <n v="1128"/>
    <s v="Michael Parker"/>
    <d v="2015-12-27T00:00:00"/>
    <s v="shot"/>
    <s v="undetermined"/>
    <n v="36"/>
    <s v="M"/>
    <s v="W"/>
    <s v="Lucedale"/>
    <s v="MS"/>
    <b v="0"/>
    <s v="undetermined"/>
    <s v="Car"/>
    <b v="0"/>
    <s v="unarmed or undetermined or null"/>
    <s v="No Gun"/>
    <x v="3"/>
  </r>
  <r>
    <n v="988"/>
    <n v="1132"/>
    <s v="Sean Mould"/>
    <d v="2015-12-27T00:00:00"/>
    <s v="shot"/>
    <s v="knife"/>
    <n v="34"/>
    <s v="M"/>
    <s v="W"/>
    <s v="Tempe"/>
    <s v="AZ"/>
    <b v="1"/>
    <s v="other"/>
    <s v="Not fleeing"/>
    <b v="1"/>
    <s v="armed"/>
    <s v="No Gun"/>
    <x v="3"/>
  </r>
  <r>
    <n v="989"/>
    <n v="1143"/>
    <s v="Gayneaux Paul Trahan"/>
    <d v="2015-12-27T00:00:00"/>
    <s v="shot"/>
    <s v="undetermined"/>
    <n v="52"/>
    <s v="M"/>
    <s v="W"/>
    <s v="Franklin"/>
    <s v="LA"/>
    <b v="0"/>
    <s v="undetermined"/>
    <s v="Not fleeing"/>
    <b v="0"/>
    <s v="unarmed or undetermined or null"/>
    <s v="No Gun"/>
    <x v="0"/>
  </r>
  <r>
    <n v="990"/>
    <n v="1131"/>
    <s v="Corey Jason Achstein"/>
    <d v="2015-12-28T00:00:00"/>
    <s v="shot"/>
    <s v="toy weapon"/>
    <n v="28"/>
    <s v="M"/>
    <s v="W"/>
    <s v="Suffolk"/>
    <s v="VA"/>
    <b v="0"/>
    <s v="attack"/>
    <s v="Not fleeing"/>
    <b v="1"/>
    <s v="armed"/>
    <s v="No Gun"/>
    <x v="2"/>
  </r>
  <r>
    <n v="991"/>
    <n v="1133"/>
    <s v="Siolosega Velega-Nuufolau"/>
    <d v="2015-12-29T00:00:00"/>
    <s v="shot"/>
    <s v="knife"/>
    <n v="50"/>
    <s v="F"/>
    <s v="O"/>
    <s v="Santa Nella"/>
    <s v="CA"/>
    <b v="1"/>
    <s v="other"/>
    <s v="Not fleeing"/>
    <b v="0"/>
    <s v="armed"/>
    <s v="No Gun"/>
    <x v="0"/>
  </r>
  <r>
    <n v="992"/>
    <n v="1134"/>
    <s v="Tien Hua"/>
    <d v="2015-12-29T00:00:00"/>
    <s v="shot"/>
    <s v="unknown weapon"/>
    <m/>
    <s v="M"/>
    <s v="A"/>
    <s v="Rosemead"/>
    <s v="CA"/>
    <b v="0"/>
    <s v="undetermined"/>
    <s v="Not fleeing"/>
    <b v="0"/>
    <s v="armed"/>
    <s v="No Gun"/>
    <x v="7"/>
  </r>
  <r>
    <n v="993"/>
    <n v="1135"/>
    <s v="Fred Perez"/>
    <d v="2015-12-30T00:00:00"/>
    <s v="shot"/>
    <s v="knife"/>
    <n v="55"/>
    <s v="M"/>
    <s v="H"/>
    <s v="Fresno"/>
    <s v="CA"/>
    <b v="0"/>
    <s v="attack"/>
    <s v="Not fleeing"/>
    <b v="1"/>
    <s v="armed"/>
    <s v="No Gun"/>
    <x v="0"/>
  </r>
  <r>
    <n v="994"/>
    <n v="1136"/>
    <s v="John Randell Veach"/>
    <d v="2015-12-30T00:00:00"/>
    <s v="shot"/>
    <s v="undetermined"/>
    <n v="39"/>
    <s v="M"/>
    <m/>
    <s v="Rawlins"/>
    <s v="WY"/>
    <b v="0"/>
    <s v="undetermined"/>
    <m/>
    <b v="0"/>
    <s v="unarmed or undetermined or null"/>
    <s v="No Gun"/>
    <x v="3"/>
  </r>
  <r>
    <n v="995"/>
    <n v="1137"/>
    <s v="Keith Childress"/>
    <d v="2015-12-31T00:00:00"/>
    <s v="shot"/>
    <s v="unarmed"/>
    <n v="23"/>
    <s v="M"/>
    <s v="B"/>
    <s v="Las Vegas"/>
    <s v="NV"/>
    <b v="0"/>
    <s v="other"/>
    <s v="Not fleeing"/>
    <b v="1"/>
    <s v="unarmed or undetermined or null"/>
    <s v="No Gun"/>
    <x v="2"/>
  </r>
  <r>
    <n v="996"/>
    <n v="1139"/>
    <s v="Joshua Sisson"/>
    <d v="2016-01-01T00:00:00"/>
    <s v="shot"/>
    <s v="knife"/>
    <n v="30"/>
    <s v="M"/>
    <s v="W"/>
    <s v="San Diego"/>
    <s v="CA"/>
    <b v="0"/>
    <s v="other"/>
    <s v="Not fleeing"/>
    <b v="1"/>
    <s v="armed"/>
    <s v="No Gun"/>
    <x v="3"/>
  </r>
  <r>
    <n v="997"/>
    <n v="1138"/>
    <s v="Sean O'Brien"/>
    <d v="2016-01-02T00:00:00"/>
    <s v="shot and Tasered"/>
    <s v="knife"/>
    <n v="37"/>
    <s v="M"/>
    <s v="W"/>
    <s v="Livingston"/>
    <s v="MT"/>
    <b v="0"/>
    <s v="other"/>
    <s v="Not fleeing"/>
    <b v="0"/>
    <s v="armed"/>
    <s v="No Gun"/>
    <x v="3"/>
  </r>
  <r>
    <n v="998"/>
    <n v="1195"/>
    <s v="Lance Light"/>
    <d v="2016-01-02T00:00:00"/>
    <s v="shot"/>
    <s v="gun"/>
    <n v="54"/>
    <s v="M"/>
    <s v="W"/>
    <s v="Maryneal"/>
    <s v="TX"/>
    <b v="0"/>
    <s v="attack"/>
    <s v="Car"/>
    <b v="0"/>
    <s v="armed"/>
    <s v="Gun"/>
    <x v="0"/>
  </r>
  <r>
    <n v="999"/>
    <n v="1198"/>
    <s v="Lonnie Haskell Powers"/>
    <d v="2016-01-02T00:00:00"/>
    <s v="shot"/>
    <s v="gun"/>
    <n v="37"/>
    <s v="M"/>
    <s v="W"/>
    <s v="Sioux Falls"/>
    <s v="SD"/>
    <b v="0"/>
    <s v="attack"/>
    <s v="Not fleeing"/>
    <b v="0"/>
    <s v="armed"/>
    <s v="Gun"/>
    <x v="3"/>
  </r>
  <r>
    <n v="1000"/>
    <n v="1140"/>
    <s v="Germonta Wallace"/>
    <d v="2016-01-03T00:00:00"/>
    <s v="shot"/>
    <s v="gun"/>
    <n v="30"/>
    <s v="M"/>
    <s v="B"/>
    <s v="Charlotte"/>
    <s v="NC"/>
    <b v="0"/>
    <s v="attack"/>
    <s v="Not fleeing"/>
    <b v="0"/>
    <s v="armed"/>
    <s v="Gun"/>
    <x v="3"/>
  </r>
  <r>
    <n v="1001"/>
    <n v="1142"/>
    <s v="Eric John Senegal"/>
    <d v="2016-01-04T00:00:00"/>
    <s v="shot"/>
    <s v="undetermined"/>
    <n v="27"/>
    <s v="M"/>
    <s v="B"/>
    <s v="Ragley"/>
    <s v="LA"/>
    <b v="0"/>
    <s v="undetermined"/>
    <s v="Not fleeing"/>
    <b v="0"/>
    <s v="unarmed or undetermined or null"/>
    <s v="No Gun"/>
    <x v="2"/>
  </r>
  <r>
    <n v="1002"/>
    <n v="1144"/>
    <s v="Rodney Turner"/>
    <d v="2016-01-04T00:00:00"/>
    <s v="shot"/>
    <s v="gun"/>
    <n v="22"/>
    <s v="M"/>
    <s v="B"/>
    <s v="Oklahoma City"/>
    <s v="OK"/>
    <b v="0"/>
    <s v="attack"/>
    <s v="Foot"/>
    <b v="1"/>
    <s v="armed"/>
    <s v="Gun"/>
    <x v="2"/>
  </r>
  <r>
    <n v="1003"/>
    <n v="1145"/>
    <s v="Joel Anthony Nelson"/>
    <d v="2016-01-05T00:00:00"/>
    <s v="shot"/>
    <m/>
    <n v="29"/>
    <s v="M"/>
    <s v="W"/>
    <s v="Olympia"/>
    <s v="WA"/>
    <b v="0"/>
    <s v="attack"/>
    <s v="Foot"/>
    <b v="0"/>
    <s v="unarmed or undetermined or null"/>
    <s v="No Gun"/>
    <x v="2"/>
  </r>
  <r>
    <n v="1004"/>
    <n v="1146"/>
    <s v="James K. Maher"/>
    <d v="2016-01-05T00:00:00"/>
    <s v="shot"/>
    <s v="knife"/>
    <n v="39"/>
    <s v="M"/>
    <s v="W"/>
    <s v="Johnson City"/>
    <s v="TN"/>
    <b v="0"/>
    <s v="other"/>
    <s v="Foot"/>
    <b v="0"/>
    <s v="armed"/>
    <s v="No Gun"/>
    <x v="3"/>
  </r>
  <r>
    <n v="1005"/>
    <n v="1147"/>
    <s v="Carlton Antonio Murphy"/>
    <d v="2016-01-05T00:00:00"/>
    <s v="shot"/>
    <s v="gun"/>
    <n v="33"/>
    <s v="M"/>
    <s v="B"/>
    <s v="Charlotte"/>
    <s v="NC"/>
    <b v="0"/>
    <s v="attack"/>
    <s v="Not fleeing"/>
    <b v="0"/>
    <s v="armed"/>
    <s v="Gun"/>
    <x v="3"/>
  </r>
  <r>
    <n v="1006"/>
    <n v="1148"/>
    <s v="Stephen Bukwich"/>
    <d v="2016-01-05T00:00:00"/>
    <s v="shot"/>
    <s v="gun"/>
    <n v="52"/>
    <s v="M"/>
    <s v="W"/>
    <s v="Redding"/>
    <s v="CA"/>
    <b v="1"/>
    <s v="other"/>
    <s v="Not fleeing"/>
    <b v="0"/>
    <s v="armed"/>
    <s v="Gun"/>
    <x v="0"/>
  </r>
  <r>
    <n v="1007"/>
    <n v="1149"/>
    <s v="Albert Thompson"/>
    <d v="2016-01-05T00:00:00"/>
    <s v="shot"/>
    <s v="hand torch"/>
    <n v="28"/>
    <s v="M"/>
    <s v="H"/>
    <s v="Ceres"/>
    <s v="CA"/>
    <b v="0"/>
    <s v="other"/>
    <s v="Foot"/>
    <b v="0"/>
    <s v="armed"/>
    <s v="No Gun"/>
    <x v="2"/>
  </r>
  <r>
    <n v="1008"/>
    <n v="1160"/>
    <s v="David Zollo"/>
    <d v="2016-01-05T00:00:00"/>
    <s v="shot and Tasered"/>
    <s v="knife"/>
    <n v="54"/>
    <s v="M"/>
    <s v="W"/>
    <s v="Upper Darby"/>
    <s v="PA"/>
    <b v="1"/>
    <s v="other"/>
    <s v="Not fleeing"/>
    <b v="0"/>
    <s v="armed"/>
    <s v="No Gun"/>
    <x v="0"/>
  </r>
  <r>
    <n v="1009"/>
    <n v="1150"/>
    <s v="Charles Hollstein"/>
    <d v="2016-01-06T00:00:00"/>
    <s v="shot"/>
    <s v="toy weapon"/>
    <n v="38"/>
    <s v="M"/>
    <s v="W"/>
    <s v="Zion"/>
    <s v="IL"/>
    <b v="1"/>
    <s v="other"/>
    <s v="Foot"/>
    <b v="0"/>
    <s v="armed"/>
    <s v="No Gun"/>
    <x v="3"/>
  </r>
  <r>
    <n v="1010"/>
    <n v="1153"/>
    <s v="Alan Huberth Franco-Armenta"/>
    <d v="2016-01-06T00:00:00"/>
    <s v="shot"/>
    <s v="gun"/>
    <n v="32"/>
    <s v="M"/>
    <s v="H"/>
    <s v="Carrizozo"/>
    <s v="NM"/>
    <b v="1"/>
    <s v="attack"/>
    <s v="Not fleeing"/>
    <b v="0"/>
    <s v="armed"/>
    <s v="Gun"/>
    <x v="3"/>
  </r>
  <r>
    <n v="1011"/>
    <n v="1154"/>
    <s v="Kenneth Clay"/>
    <d v="2016-01-06T00:00:00"/>
    <s v="shot"/>
    <s v="gun"/>
    <n v="34"/>
    <s v="M"/>
    <s v="W"/>
    <s v="Daviess County"/>
    <s v="KY"/>
    <b v="0"/>
    <s v="attack"/>
    <s v="Not fleeing"/>
    <b v="0"/>
    <s v="armed"/>
    <s v="Gun"/>
    <x v="3"/>
  </r>
  <r>
    <n v="1012"/>
    <n v="1157"/>
    <s v="Eric C. Olsen"/>
    <d v="2016-01-08T00:00:00"/>
    <s v="shot"/>
    <s v="knife"/>
    <n v="26"/>
    <s v="M"/>
    <s v="W"/>
    <s v="Geneva"/>
    <s v="WI"/>
    <b v="0"/>
    <s v="other"/>
    <s v="Not fleeing"/>
    <b v="0"/>
    <s v="armed"/>
    <s v="No Gun"/>
    <x v="2"/>
  </r>
  <r>
    <n v="1013"/>
    <n v="1158"/>
    <s v="Andrew Earl Abernathy"/>
    <d v="2016-01-08T00:00:00"/>
    <s v="shot"/>
    <s v="gun"/>
    <n v="50"/>
    <s v="M"/>
    <s v="W"/>
    <s v="Acworth"/>
    <s v="GA"/>
    <b v="1"/>
    <s v="attack"/>
    <s v="Not fleeing"/>
    <b v="0"/>
    <s v="armed"/>
    <s v="Gun"/>
    <x v="0"/>
  </r>
  <r>
    <n v="1014"/>
    <n v="1156"/>
    <s v="David Jay Kent"/>
    <d v="2016-01-10T00:00:00"/>
    <s v="shot"/>
    <s v="chain saw"/>
    <n v="37"/>
    <s v="M"/>
    <s v="W"/>
    <s v="Kelso"/>
    <s v="WA"/>
    <b v="1"/>
    <s v="other"/>
    <s v="Not fleeing"/>
    <b v="0"/>
    <s v="armed"/>
    <s v="No Gun"/>
    <x v="3"/>
  </r>
  <r>
    <n v="1015"/>
    <n v="1159"/>
    <s v="Christine A. Lucas"/>
    <d v="2016-01-10T00:00:00"/>
    <s v="shot"/>
    <s v="toy weapon"/>
    <n v="45"/>
    <s v="F"/>
    <s v="W"/>
    <s v="Rising Sun"/>
    <s v="MD"/>
    <b v="1"/>
    <s v="attack"/>
    <s v="Not fleeing"/>
    <b v="0"/>
    <s v="armed"/>
    <s v="No Gun"/>
    <x v="1"/>
  </r>
  <r>
    <n v="1016"/>
    <n v="1162"/>
    <s v="Alan Paul Bartley"/>
    <d v="2016-01-11T00:00:00"/>
    <s v="shot"/>
    <m/>
    <n v="56"/>
    <s v="M"/>
    <s v="W"/>
    <s v="San Fernando"/>
    <s v="CA"/>
    <b v="0"/>
    <s v="attack"/>
    <s v="Car"/>
    <b v="0"/>
    <s v="unarmed or undetermined or null"/>
    <s v="No Gun"/>
    <x v="0"/>
  </r>
  <r>
    <n v="1017"/>
    <n v="1163"/>
    <s v="Robert Tenbrink"/>
    <d v="2016-01-11T00:00:00"/>
    <s v="shot"/>
    <s v="toy weapon"/>
    <n v="45"/>
    <s v="M"/>
    <s v="W"/>
    <s v="Cincinnati"/>
    <s v="OH"/>
    <b v="1"/>
    <s v="attack"/>
    <s v="Foot"/>
    <b v="0"/>
    <s v="armed"/>
    <s v="No Gun"/>
    <x v="1"/>
  </r>
  <r>
    <n v="1018"/>
    <n v="1164"/>
    <s v="Ramone Lonergan"/>
    <d v="2016-01-11T00:00:00"/>
    <s v="shot"/>
    <s v="gun"/>
    <n v="32"/>
    <s v="M"/>
    <s v="W"/>
    <s v="Denver"/>
    <s v="CO"/>
    <b v="0"/>
    <s v="other"/>
    <s v="Not fleeing"/>
    <b v="0"/>
    <s v="armed"/>
    <s v="Gun"/>
    <x v="3"/>
  </r>
  <r>
    <n v="1019"/>
    <n v="1165"/>
    <s v="Ciara Meyer"/>
    <d v="2016-01-11T00:00:00"/>
    <s v="shot"/>
    <s v="unarmed"/>
    <n v="12"/>
    <s v="F"/>
    <s v="W"/>
    <s v="Penn Township"/>
    <s v="PA"/>
    <b v="0"/>
    <s v="other"/>
    <s v="Not fleeing"/>
    <b v="0"/>
    <s v="unarmed or undetermined or null"/>
    <s v="No Gun"/>
    <x v="4"/>
  </r>
  <r>
    <n v="1020"/>
    <n v="1166"/>
    <s v="Herman Bean"/>
    <d v="2016-01-12T00:00:00"/>
    <s v="shot"/>
    <s v="knife"/>
    <n v="49"/>
    <s v="M"/>
    <s v="N"/>
    <s v="Spenard"/>
    <s v="AK"/>
    <b v="1"/>
    <s v="other"/>
    <s v="Not fleeing"/>
    <b v="0"/>
    <s v="armed"/>
    <s v="No Gun"/>
    <x v="1"/>
  </r>
  <r>
    <n v="1021"/>
    <n v="1167"/>
    <s v="Keith Richardson"/>
    <d v="2016-01-12T00:00:00"/>
    <s v="shot"/>
    <s v="gun"/>
    <n v="58"/>
    <s v="M"/>
    <s v="W"/>
    <s v="Norfolk"/>
    <s v="VA"/>
    <b v="1"/>
    <s v="attack"/>
    <s v="Not fleeing"/>
    <b v="0"/>
    <s v="armed"/>
    <s v="Gun"/>
    <x v="0"/>
  </r>
  <r>
    <n v="1022"/>
    <n v="1183"/>
    <s v="Brandon Bearden"/>
    <d v="2016-01-13T00:00:00"/>
    <s v="shot"/>
    <s v="gun"/>
    <n v="29"/>
    <s v="M"/>
    <s v="W"/>
    <s v="Sevierville"/>
    <s v="TN"/>
    <b v="0"/>
    <s v="other"/>
    <s v="Foot"/>
    <b v="1"/>
    <s v="armed"/>
    <s v="Gun"/>
    <x v="2"/>
  </r>
  <r>
    <n v="1023"/>
    <n v="1197"/>
    <s v="Timothy Meehan"/>
    <d v="2016-01-13T00:00:00"/>
    <s v="shot"/>
    <s v="gun"/>
    <n v="60"/>
    <s v="M"/>
    <s v="W"/>
    <s v="Cle Elum"/>
    <s v="WA"/>
    <b v="1"/>
    <s v="attack"/>
    <s v="Not fleeing"/>
    <b v="0"/>
    <s v="armed"/>
    <s v="Gun"/>
    <x v="6"/>
  </r>
  <r>
    <n v="1024"/>
    <n v="1168"/>
    <s v="Willie Holderfield"/>
    <d v="2016-01-14T00:00:00"/>
    <s v="shot"/>
    <s v="gun"/>
    <n v="40"/>
    <s v="M"/>
    <s v="W"/>
    <s v="Hurst"/>
    <s v="IL"/>
    <b v="1"/>
    <s v="attack"/>
    <s v="Not fleeing"/>
    <b v="0"/>
    <s v="armed"/>
    <s v="Gun"/>
    <x v="1"/>
  </r>
  <r>
    <n v="1025"/>
    <n v="1169"/>
    <s v="Miguel Hernandez"/>
    <d v="2016-01-14T00:00:00"/>
    <s v="shot"/>
    <s v="knife"/>
    <n v="39"/>
    <s v="M"/>
    <s v="H"/>
    <s v="Santa Clarita"/>
    <s v="CA"/>
    <b v="0"/>
    <s v="other"/>
    <s v="Not fleeing"/>
    <b v="0"/>
    <s v="armed"/>
    <s v="No Gun"/>
    <x v="3"/>
  </r>
  <r>
    <n v="1026"/>
    <n v="1180"/>
    <s v="William Keith Waldron"/>
    <d v="2016-01-15T00:00:00"/>
    <s v="shot"/>
    <s v="gun"/>
    <n v="26"/>
    <s v="M"/>
    <s v="W"/>
    <s v="Elkins"/>
    <s v="WV"/>
    <b v="0"/>
    <s v="attack"/>
    <s v="Not fleeing"/>
    <b v="0"/>
    <s v="armed"/>
    <s v="Gun"/>
    <x v="2"/>
  </r>
  <r>
    <n v="1027"/>
    <n v="1196"/>
    <s v="Rakeem Bentley"/>
    <d v="2016-01-15T00:00:00"/>
    <s v="shot"/>
    <s v="gun"/>
    <n v="24"/>
    <s v="M"/>
    <s v="B"/>
    <s v="Southfield"/>
    <s v="MI"/>
    <b v="0"/>
    <s v="attack"/>
    <s v="Not fleeing"/>
    <b v="0"/>
    <s v="armed"/>
    <s v="Gun"/>
    <x v="2"/>
  </r>
  <r>
    <n v="1028"/>
    <n v="1172"/>
    <s v="Alfred Longoria"/>
    <d v="2016-01-16T00:00:00"/>
    <s v="shot"/>
    <s v="toy weapon"/>
    <n v="34"/>
    <s v="M"/>
    <s v="H"/>
    <s v="Hollywood Hills"/>
    <s v="CA"/>
    <b v="0"/>
    <s v="other"/>
    <s v="Foot"/>
    <b v="0"/>
    <s v="armed"/>
    <s v="No Gun"/>
    <x v="3"/>
  </r>
  <r>
    <n v="1029"/>
    <n v="1173"/>
    <s v="Ashton Lane Morris"/>
    <d v="2016-01-16T00:00:00"/>
    <s v="shot"/>
    <s v="gun"/>
    <n v="27"/>
    <s v="M"/>
    <s v="W"/>
    <s v="San Antonio"/>
    <s v="TX"/>
    <b v="0"/>
    <s v="attack"/>
    <s v="Foot"/>
    <b v="0"/>
    <s v="armed"/>
    <s v="Gun"/>
    <x v="2"/>
  </r>
  <r>
    <n v="1030"/>
    <n v="1176"/>
    <s v="Adam Karjalainen"/>
    <d v="2016-01-16T00:00:00"/>
    <s v="shot"/>
    <s v="toy weapon"/>
    <n v="44"/>
    <s v="M"/>
    <s v="W"/>
    <s v="Beaverton"/>
    <s v="OR"/>
    <b v="0"/>
    <s v="other"/>
    <s v="Not fleeing"/>
    <b v="0"/>
    <s v="armed"/>
    <s v="No Gun"/>
    <x v="1"/>
  </r>
  <r>
    <n v="1031"/>
    <n v="1177"/>
    <s v="Kelsey Rose Hauser"/>
    <d v="2016-01-16T00:00:00"/>
    <s v="shot"/>
    <s v="unarmed"/>
    <n v="25"/>
    <s v="F"/>
    <s v="W"/>
    <s v="El Cajon"/>
    <s v="CA"/>
    <b v="0"/>
    <s v="other"/>
    <s v="Car"/>
    <b v="0"/>
    <s v="unarmed or undetermined or null"/>
    <s v="No Gun"/>
    <x v="2"/>
  </r>
  <r>
    <n v="1032"/>
    <n v="1179"/>
    <s v="Clarence Layfield"/>
    <d v="2016-01-16T00:00:00"/>
    <s v="shot"/>
    <m/>
    <n v="55"/>
    <s v="M"/>
    <s v="W"/>
    <s v="Petroleum"/>
    <s v="WV"/>
    <b v="0"/>
    <s v="other"/>
    <s v="Car"/>
    <b v="0"/>
    <s v="unarmed or undetermined or null"/>
    <s v="No Gun"/>
    <x v="0"/>
  </r>
  <r>
    <n v="1033"/>
    <n v="1181"/>
    <s v="Henry Bennett"/>
    <d v="2016-01-16T00:00:00"/>
    <s v="shot"/>
    <s v="gun"/>
    <n v="19"/>
    <s v="M"/>
    <s v="B"/>
    <s v="Belle Glade"/>
    <s v="FL"/>
    <b v="0"/>
    <s v="attack"/>
    <s v="Foot"/>
    <b v="0"/>
    <s v="armed"/>
    <s v="Gun"/>
    <x v="2"/>
  </r>
  <r>
    <n v="1034"/>
    <n v="1170"/>
    <s v="Crayton West"/>
    <d v="2016-01-17T00:00:00"/>
    <s v="shot"/>
    <s v="gun"/>
    <n v="52"/>
    <s v="M"/>
    <s v="B"/>
    <s v="St. Louis"/>
    <s v="MO"/>
    <b v="0"/>
    <s v="attack"/>
    <s v="Not fleeing"/>
    <b v="0"/>
    <s v="armed"/>
    <s v="Gun"/>
    <x v="0"/>
  </r>
  <r>
    <n v="1035"/>
    <n v="1171"/>
    <s v="Efrain Herrera"/>
    <d v="2016-01-17T00:00:00"/>
    <s v="shot and Tasered"/>
    <s v="knife"/>
    <n v="24"/>
    <s v="M"/>
    <s v="H"/>
    <s v="North Hills"/>
    <s v="CA"/>
    <b v="0"/>
    <s v="other"/>
    <s v="Not fleeing"/>
    <b v="0"/>
    <s v="armed"/>
    <s v="No Gun"/>
    <x v="2"/>
  </r>
  <r>
    <n v="1036"/>
    <n v="1174"/>
    <s v="Joshua Tate Fielding"/>
    <d v="2016-01-17T00:00:00"/>
    <s v="shot and Tasered"/>
    <s v="gun"/>
    <n v="38"/>
    <s v="M"/>
    <s v="W"/>
    <s v="Rainbow City"/>
    <s v="AL"/>
    <b v="0"/>
    <s v="other"/>
    <s v="Not fleeing"/>
    <b v="0"/>
    <s v="armed"/>
    <s v="Gun"/>
    <x v="3"/>
  </r>
  <r>
    <n v="1037"/>
    <n v="1175"/>
    <s v="Corey Lee Henderson"/>
    <d v="2016-01-17T00:00:00"/>
    <s v="shot"/>
    <s v="gun"/>
    <n v="31"/>
    <s v="M"/>
    <s v="W"/>
    <s v="Salt Lake City"/>
    <s v="UT"/>
    <b v="0"/>
    <s v="attack"/>
    <s v="Foot"/>
    <b v="1"/>
    <s v="armed"/>
    <s v="Gun"/>
    <x v="3"/>
  </r>
  <r>
    <n v="1038"/>
    <n v="1188"/>
    <s v="Daniel Shaver"/>
    <d v="2016-01-17T00:00:00"/>
    <s v="shot"/>
    <s v="unarmed"/>
    <n v="26"/>
    <s v="M"/>
    <s v="W"/>
    <s v="Mesa"/>
    <s v="AZ"/>
    <b v="0"/>
    <s v="other"/>
    <s v="Not fleeing"/>
    <b v="1"/>
    <s v="unarmed or undetermined or null"/>
    <s v="No Gun"/>
    <x v="2"/>
  </r>
  <r>
    <n v="1039"/>
    <n v="1178"/>
    <s v="Jordan Szymanski"/>
    <d v="2016-01-18T00:00:00"/>
    <s v="shot"/>
    <s v="gun"/>
    <n v="33"/>
    <s v="M"/>
    <s v="W"/>
    <s v="Tucson"/>
    <s v="AZ"/>
    <b v="1"/>
    <s v="attack"/>
    <s v="Not fleeing"/>
    <b v="0"/>
    <s v="armed"/>
    <s v="Gun"/>
    <x v="3"/>
  </r>
  <r>
    <n v="1040"/>
    <n v="1182"/>
    <s v="Eric Provost"/>
    <d v="2016-01-18T00:00:00"/>
    <s v="shot"/>
    <s v="toy weapon"/>
    <n v="28"/>
    <s v="M"/>
    <s v="W"/>
    <s v="Orlando"/>
    <s v="FL"/>
    <b v="0"/>
    <s v="other"/>
    <s v="Not fleeing"/>
    <b v="0"/>
    <s v="armed"/>
    <s v="No Gun"/>
    <x v="2"/>
  </r>
  <r>
    <n v="1041"/>
    <n v="1184"/>
    <s v="Timothy Caruthers"/>
    <d v="2016-01-18T00:00:00"/>
    <s v="shot"/>
    <s v="knife"/>
    <n v="27"/>
    <s v="M"/>
    <s v="W"/>
    <s v="Medford"/>
    <s v="OR"/>
    <b v="0"/>
    <s v="other"/>
    <s v="Foot"/>
    <b v="0"/>
    <s v="armed"/>
    <s v="No Gun"/>
    <x v="2"/>
  </r>
  <r>
    <n v="1042"/>
    <n v="1186"/>
    <s v="Levi Gene Wilson"/>
    <d v="2016-01-18T00:00:00"/>
    <s v="shot"/>
    <s v="gun"/>
    <n v="39"/>
    <s v="M"/>
    <s v="W"/>
    <s v="Phoenix"/>
    <s v="AZ"/>
    <b v="1"/>
    <s v="attack"/>
    <s v="Not fleeing"/>
    <b v="0"/>
    <s v="armed"/>
    <s v="Gun"/>
    <x v="3"/>
  </r>
  <r>
    <n v="1043"/>
    <n v="1189"/>
    <s v="Vasilios Alexander Katsouras"/>
    <d v="2016-01-18T00:00:00"/>
    <s v="shot"/>
    <s v="garden tool"/>
    <n v="29"/>
    <s v="M"/>
    <s v="W"/>
    <s v="Union City"/>
    <s v="CA"/>
    <b v="1"/>
    <s v="other"/>
    <s v="Not fleeing"/>
    <b v="1"/>
    <s v="armed"/>
    <s v="No Gun"/>
    <x v="2"/>
  </r>
  <r>
    <n v="1044"/>
    <n v="1185"/>
    <s v="Gary Wayne Jones"/>
    <d v="2016-01-19T00:00:00"/>
    <s v="shot"/>
    <s v="gun"/>
    <n v="36"/>
    <s v="M"/>
    <s v="W"/>
    <s v="Dallas"/>
    <s v="TX"/>
    <b v="0"/>
    <s v="attack"/>
    <s v="Car"/>
    <b v="0"/>
    <s v="armed"/>
    <s v="Gun"/>
    <x v="3"/>
  </r>
  <r>
    <n v="1045"/>
    <n v="1187"/>
    <s v="Samuel Grady"/>
    <d v="2016-01-19T00:00:00"/>
    <s v="shot"/>
    <s v="knife"/>
    <n v="55"/>
    <s v="M"/>
    <s v="W"/>
    <s v="Statesville"/>
    <s v="NC"/>
    <b v="1"/>
    <s v="other"/>
    <s v="Not fleeing"/>
    <b v="0"/>
    <s v="armed"/>
    <s v="No Gun"/>
    <x v="0"/>
  </r>
  <r>
    <n v="1046"/>
    <n v="1190"/>
    <s v="Jim Redmond"/>
    <d v="2016-01-19T00:00:00"/>
    <s v="shot"/>
    <s v="gun"/>
    <n v="28"/>
    <s v="M"/>
    <s v="W"/>
    <s v="Valdosta"/>
    <s v="GA"/>
    <b v="0"/>
    <s v="attack"/>
    <s v="Not fleeing"/>
    <b v="0"/>
    <s v="armed"/>
    <s v="Gun"/>
    <x v="2"/>
  </r>
  <r>
    <n v="1047"/>
    <n v="1191"/>
    <s v="Timothy Albert"/>
    <d v="2016-01-20T00:00:00"/>
    <s v="shot"/>
    <s v="gun"/>
    <n v="40"/>
    <s v="M"/>
    <s v="B"/>
    <s v="Port Barre"/>
    <s v="LA"/>
    <b v="0"/>
    <s v="attack"/>
    <s v="Not fleeing"/>
    <b v="0"/>
    <s v="armed"/>
    <s v="Gun"/>
    <x v="1"/>
  </r>
  <r>
    <n v="1048"/>
    <n v="1194"/>
    <s v="Randy Joe Sanders"/>
    <d v="2016-01-20T00:00:00"/>
    <s v="shot"/>
    <s v="gun"/>
    <n v="33"/>
    <s v="M"/>
    <s v="W"/>
    <s v="Meridianville"/>
    <s v="AL"/>
    <b v="0"/>
    <s v="other"/>
    <s v="Foot"/>
    <b v="1"/>
    <s v="armed"/>
    <s v="Gun"/>
    <x v="3"/>
  </r>
  <r>
    <n v="1049"/>
    <n v="1202"/>
    <s v="Michael Clyde Lynch"/>
    <d v="2016-01-20T00:00:00"/>
    <s v="shot"/>
    <s v="knife"/>
    <n v="37"/>
    <s v="M"/>
    <s v="W"/>
    <s v="Kerrville"/>
    <s v="TX"/>
    <b v="0"/>
    <s v="other"/>
    <s v="Other"/>
    <b v="0"/>
    <s v="armed"/>
    <s v="No Gun"/>
    <x v="3"/>
  </r>
  <r>
    <n v="1050"/>
    <n v="1201"/>
    <s v="Cedric Norris"/>
    <d v="2016-01-21T00:00:00"/>
    <s v="shot"/>
    <s v="gun"/>
    <n v="39"/>
    <s v="M"/>
    <s v="B"/>
    <s v="Eufaula"/>
    <s v="OK"/>
    <b v="1"/>
    <s v="attack"/>
    <s v="Car"/>
    <b v="0"/>
    <s v="armed"/>
    <s v="Gun"/>
    <x v="3"/>
  </r>
  <r>
    <n v="1051"/>
    <n v="1200"/>
    <s v="Michael Lamar Robinson"/>
    <d v="2016-01-23T00:00:00"/>
    <s v="shot"/>
    <s v="toy weapon"/>
    <n v="43"/>
    <s v="M"/>
    <s v="W"/>
    <s v="Clanton"/>
    <s v="AL"/>
    <b v="0"/>
    <s v="other"/>
    <s v="Not fleeing"/>
    <b v="1"/>
    <s v="armed"/>
    <s v="No Gun"/>
    <x v="1"/>
  </r>
  <r>
    <n v="1052"/>
    <n v="1199"/>
    <s v="Sergio Alvarado-Morales"/>
    <d v="2016-01-25T00:00:00"/>
    <s v="shot and Tasered"/>
    <s v="knife"/>
    <n v="38"/>
    <s v="M"/>
    <s v="H"/>
    <s v="Reno"/>
    <s v="NV"/>
    <b v="1"/>
    <s v="other"/>
    <s v="Not fleeing"/>
    <b v="0"/>
    <s v="armed"/>
    <s v="No Gun"/>
    <x v="3"/>
  </r>
  <r>
    <n v="1053"/>
    <n v="1203"/>
    <s v="Robert &quot;LaVoy&quot; Finicum"/>
    <d v="2016-01-26T00:00:00"/>
    <s v="shot"/>
    <s v="gun"/>
    <n v="55"/>
    <s v="M"/>
    <s v="W"/>
    <s v="Burns"/>
    <s v="OR"/>
    <b v="0"/>
    <s v="other"/>
    <s v="Not fleeing"/>
    <b v="0"/>
    <s v="armed"/>
    <s v="Gun"/>
    <x v="0"/>
  </r>
  <r>
    <n v="1054"/>
    <n v="1204"/>
    <s v="Scott Scanlon"/>
    <d v="2016-01-27T00:00:00"/>
    <s v="shot"/>
    <s v="gun"/>
    <n v="52"/>
    <s v="M"/>
    <s v="W"/>
    <s v="Mountain Pine"/>
    <s v="AR"/>
    <b v="0"/>
    <s v="attack"/>
    <s v="Not fleeing"/>
    <b v="0"/>
    <s v="armed"/>
    <s v="Gun"/>
    <x v="0"/>
  </r>
  <r>
    <n v="1055"/>
    <n v="1205"/>
    <s v="Johnathan Bratcher"/>
    <d v="2016-01-27T00:00:00"/>
    <s v="shot"/>
    <s v="gun"/>
    <n v="32"/>
    <s v="M"/>
    <s v="B"/>
    <s v="Memphis"/>
    <s v="TN"/>
    <b v="0"/>
    <s v="attack"/>
    <s v="Other"/>
    <b v="1"/>
    <s v="armed"/>
    <s v="Gun"/>
    <x v="3"/>
  </r>
  <r>
    <n v="1056"/>
    <n v="1206"/>
    <s v="Herman Flores"/>
    <d v="2016-01-27T00:00:00"/>
    <s v="shot"/>
    <s v="gun"/>
    <n v="31"/>
    <s v="M"/>
    <s v="H"/>
    <s v="Santa Fe"/>
    <s v="NM"/>
    <b v="0"/>
    <s v="attack"/>
    <s v="Not fleeing"/>
    <b v="0"/>
    <s v="armed"/>
    <s v="Gun"/>
    <x v="3"/>
  </r>
  <r>
    <n v="1057"/>
    <n v="1207"/>
    <s v="John Wesley Smith"/>
    <d v="2016-01-27T00:00:00"/>
    <s v="shot"/>
    <s v="knife"/>
    <n v="27"/>
    <s v="M"/>
    <s v="W"/>
    <s v="Latta"/>
    <s v="SC"/>
    <b v="0"/>
    <s v="other"/>
    <s v="Not fleeing"/>
    <b v="0"/>
    <s v="armed"/>
    <s v="No Gun"/>
    <x v="2"/>
  </r>
  <r>
    <n v="1058"/>
    <n v="1208"/>
    <s v="Thongsavanh Vandarack"/>
    <d v="2016-01-27T00:00:00"/>
    <s v="shot"/>
    <s v="toy weapon"/>
    <n v="40"/>
    <s v="M"/>
    <s v="A"/>
    <s v="Lenoir City"/>
    <s v="TN"/>
    <b v="1"/>
    <s v="other"/>
    <s v="Not fleeing"/>
    <b v="0"/>
    <s v="armed"/>
    <s v="No Gun"/>
    <x v="1"/>
  </r>
  <r>
    <n v="1059"/>
    <n v="1209"/>
    <s v="Janet Wilson"/>
    <d v="2016-01-27T00:00:00"/>
    <s v="shot"/>
    <m/>
    <n v="31"/>
    <s v="F"/>
    <s v="B"/>
    <s v="Dearborn"/>
    <s v="MI"/>
    <b v="1"/>
    <s v="other"/>
    <s v="Car"/>
    <b v="0"/>
    <s v="unarmed or undetermined or null"/>
    <s v="No Gun"/>
    <x v="3"/>
  </r>
  <r>
    <n v="1060"/>
    <n v="1210"/>
    <s v="Nathan Lee Bailey"/>
    <d v="2016-01-27T00:00:00"/>
    <s v="shot"/>
    <s v="gun"/>
    <n v="30"/>
    <s v="M"/>
    <s v="W"/>
    <s v="Mansfield"/>
    <s v="TX"/>
    <b v="0"/>
    <s v="attack"/>
    <s v="Car"/>
    <b v="0"/>
    <s v="armed"/>
    <s v="Gun"/>
    <x v="3"/>
  </r>
  <r>
    <n v="1061"/>
    <n v="1212"/>
    <s v="Israel Vladimir Rodriguez"/>
    <d v="2016-01-27T00:00:00"/>
    <s v="shot"/>
    <s v="gun"/>
    <n v="26"/>
    <s v="M"/>
    <s v="H"/>
    <s v="Cobb County"/>
    <s v="GA"/>
    <b v="0"/>
    <s v="attack"/>
    <s v="Car"/>
    <b v="0"/>
    <s v="armed"/>
    <s v="Gun"/>
    <x v="2"/>
  </r>
  <r>
    <n v="1062"/>
    <n v="1213"/>
    <s v="Jacqueline D. Salyers"/>
    <d v="2016-01-28T00:00:00"/>
    <s v="shot"/>
    <m/>
    <n v="32"/>
    <s v="F"/>
    <s v="N"/>
    <s v="Tacoma"/>
    <s v="WA"/>
    <b v="0"/>
    <s v="other"/>
    <s v="Not fleeing"/>
    <b v="0"/>
    <s v="unarmed or undetermined or null"/>
    <s v="No Gun"/>
    <x v="3"/>
  </r>
  <r>
    <n v="1063"/>
    <n v="1214"/>
    <s v="William A. Adams"/>
    <d v="2016-01-28T00:00:00"/>
    <s v="shot"/>
    <s v="gun"/>
    <n v="33"/>
    <s v="M"/>
    <s v="W"/>
    <s v="Omaha"/>
    <s v="NE"/>
    <b v="1"/>
    <s v="attack"/>
    <s v="Foot"/>
    <b v="0"/>
    <s v="armed"/>
    <s v="Gun"/>
    <x v="3"/>
  </r>
  <r>
    <n v="1064"/>
    <n v="1215"/>
    <s v="Christopher Kalonji"/>
    <d v="2016-01-28T00:00:00"/>
    <s v="shot"/>
    <s v="gun"/>
    <n v="19"/>
    <s v="M"/>
    <s v="B"/>
    <s v="Clackamas County"/>
    <s v="OR"/>
    <b v="1"/>
    <s v="other"/>
    <s v="Not fleeing"/>
    <b v="0"/>
    <s v="armed"/>
    <s v="Gun"/>
    <x v="2"/>
  </r>
  <r>
    <n v="1065"/>
    <n v="1216"/>
    <s v="Randolph McClain"/>
    <d v="2016-01-29T00:00:00"/>
    <s v="shot"/>
    <s v="gun"/>
    <n v="33"/>
    <s v="M"/>
    <s v="B"/>
    <s v="Lynn"/>
    <s v="MA"/>
    <b v="0"/>
    <s v="attack"/>
    <s v="Other"/>
    <b v="0"/>
    <s v="armed"/>
    <s v="Gun"/>
    <x v="3"/>
  </r>
  <r>
    <n v="1066"/>
    <n v="1218"/>
    <s v="Christopher Michael Dew"/>
    <d v="2016-01-29T00:00:00"/>
    <s v="shot"/>
    <s v="gun"/>
    <n v="29"/>
    <s v="M"/>
    <s v="B"/>
    <s v="Irving"/>
    <s v="TX"/>
    <b v="0"/>
    <s v="other"/>
    <s v="Not fleeing"/>
    <b v="0"/>
    <s v="armed"/>
    <s v="Gun"/>
    <x v="2"/>
  </r>
  <r>
    <n v="1067"/>
    <n v="1226"/>
    <s v="Angela Hiatt"/>
    <d v="2016-01-29T00:00:00"/>
    <s v="shot"/>
    <m/>
    <n v="41"/>
    <s v="F"/>
    <s v="W"/>
    <s v="Phenix City"/>
    <s v="AL"/>
    <b v="0"/>
    <s v="attack"/>
    <s v="Car"/>
    <b v="0"/>
    <s v="unarmed or undetermined or null"/>
    <s v="No Gun"/>
    <x v="1"/>
  </r>
  <r>
    <n v="1068"/>
    <n v="1221"/>
    <s v="Charles M. Smith"/>
    <d v="2016-01-30T00:00:00"/>
    <s v="shot"/>
    <s v="gun"/>
    <n v="29"/>
    <s v="M"/>
    <s v="B"/>
    <s v="Chicago"/>
    <s v="IL"/>
    <b v="0"/>
    <s v="attack"/>
    <s v="Not fleeing"/>
    <b v="0"/>
    <s v="armed"/>
    <s v="Gun"/>
    <x v="2"/>
  </r>
  <r>
    <n v="1069"/>
    <n v="1222"/>
    <s v="Philip B. Salazar"/>
    <d v="2016-01-30T00:00:00"/>
    <s v="shot"/>
    <s v="scissors"/>
    <n v="38"/>
    <s v="M"/>
    <s v="H"/>
    <s v="Fort Collins"/>
    <s v="CO"/>
    <b v="0"/>
    <s v="other"/>
    <s v="Not fleeing"/>
    <b v="0"/>
    <s v="armed"/>
    <s v="No Gun"/>
    <x v="3"/>
  </r>
  <r>
    <n v="1070"/>
    <n v="1224"/>
    <s v="Jose Alegre"/>
    <d v="2016-01-30T00:00:00"/>
    <s v="shot"/>
    <s v="gun"/>
    <n v="64"/>
    <s v="M"/>
    <s v="H"/>
    <s v="Rossville"/>
    <s v="GA"/>
    <b v="1"/>
    <s v="attack"/>
    <s v="Not fleeing"/>
    <b v="0"/>
    <s v="armed"/>
    <s v="Gun"/>
    <x v="6"/>
  </r>
  <r>
    <n v="1071"/>
    <n v="1230"/>
    <s v="Jeremy J. Sinclair"/>
    <d v="2016-01-30T00:00:00"/>
    <s v="shot"/>
    <s v="gun"/>
    <n v="42"/>
    <s v="M"/>
    <s v="W"/>
    <s v="Sugar Creek"/>
    <s v="MO"/>
    <b v="0"/>
    <s v="attack"/>
    <s v="Car"/>
    <b v="0"/>
    <s v="armed"/>
    <s v="Gun"/>
    <x v="1"/>
  </r>
  <r>
    <n v="1072"/>
    <n v="1288"/>
    <s v="Joshua Shane Bispo"/>
    <d v="2016-01-31T00:00:00"/>
    <s v="shot"/>
    <s v="gun"/>
    <n v="42"/>
    <s v="M"/>
    <s v="W"/>
    <s v="Bakersfield"/>
    <s v="CA"/>
    <b v="0"/>
    <s v="attack"/>
    <s v="Car"/>
    <b v="0"/>
    <s v="armed"/>
    <s v="Gun"/>
    <x v="1"/>
  </r>
  <r>
    <n v="1073"/>
    <n v="1220"/>
    <s v="Bruce Kelley"/>
    <d v="2016-01-31T00:00:00"/>
    <s v="shot and Tasered"/>
    <s v="knife"/>
    <n v="37"/>
    <s v="M"/>
    <s v="B"/>
    <s v="Wilkinsburg"/>
    <s v="PA"/>
    <b v="1"/>
    <s v="attack"/>
    <s v="Not fleeing"/>
    <b v="0"/>
    <s v="armed"/>
    <s v="No Gun"/>
    <x v="3"/>
  </r>
  <r>
    <n v="1074"/>
    <n v="1223"/>
    <s v="Juan A. Ruiz"/>
    <d v="2016-01-31T00:00:00"/>
    <s v="shot"/>
    <s v="knife"/>
    <n v="46"/>
    <s v="M"/>
    <s v="H"/>
    <s v="Immokalee"/>
    <s v="FL"/>
    <b v="0"/>
    <s v="other"/>
    <s v="Not fleeing"/>
    <b v="0"/>
    <s v="armed"/>
    <s v="No Gun"/>
    <x v="1"/>
  </r>
  <r>
    <n v="1075"/>
    <n v="1225"/>
    <s v="Michael Brown"/>
    <d v="2016-01-31T00:00:00"/>
    <s v="shot and Tasered"/>
    <s v="unarmed"/>
    <n v="25"/>
    <s v="M"/>
    <s v="W"/>
    <s v="Saginaw"/>
    <s v="TX"/>
    <b v="0"/>
    <s v="attack"/>
    <s v="Not fleeing"/>
    <b v="0"/>
    <s v="unarmed or undetermined or null"/>
    <s v="No Gun"/>
    <x v="2"/>
  </r>
  <r>
    <n v="1076"/>
    <n v="1229"/>
    <s v="Jeffry Graves"/>
    <d v="2016-01-31T00:00:00"/>
    <s v="shot"/>
    <s v="gun"/>
    <n v="62"/>
    <s v="M"/>
    <m/>
    <s v="Newark"/>
    <s v="CA"/>
    <b v="1"/>
    <s v="attack"/>
    <s v="Not fleeing"/>
    <b v="0"/>
    <s v="armed"/>
    <s v="Gun"/>
    <x v="6"/>
  </r>
  <r>
    <n v="1077"/>
    <n v="1219"/>
    <s v="Peter John"/>
    <d v="2016-02-01T00:00:00"/>
    <s v="shot"/>
    <s v="toy weapon"/>
    <n v="36"/>
    <s v="M"/>
    <s v="B"/>
    <s v="Washington"/>
    <s v="DC"/>
    <b v="0"/>
    <s v="attack"/>
    <s v="Foot"/>
    <b v="0"/>
    <s v="armed"/>
    <s v="No Gun"/>
    <x v="3"/>
  </r>
  <r>
    <n v="1078"/>
    <n v="1232"/>
    <s v="Edgar Rene Alvarado"/>
    <d v="2016-02-01T00:00:00"/>
    <s v="shot"/>
    <s v="gun"/>
    <n v="21"/>
    <s v="M"/>
    <s v="H"/>
    <s v="Albuquerque"/>
    <s v="NM"/>
    <b v="1"/>
    <s v="attack"/>
    <s v="Car"/>
    <b v="1"/>
    <s v="armed"/>
    <s v="Gun"/>
    <x v="2"/>
  </r>
  <r>
    <n v="1079"/>
    <n v="1231"/>
    <s v="Justin Prescott"/>
    <d v="2016-02-02T00:00:00"/>
    <s v="shot and Tasered"/>
    <s v="knife"/>
    <n v="30"/>
    <s v="M"/>
    <s v="W"/>
    <s v="Rancho Cordova"/>
    <s v="CA"/>
    <b v="1"/>
    <s v="other"/>
    <s v="Not fleeing"/>
    <b v="0"/>
    <s v="armed"/>
    <s v="No Gun"/>
    <x v="3"/>
  </r>
  <r>
    <n v="1080"/>
    <n v="1233"/>
    <s v="John Henry Neuman"/>
    <d v="2016-02-03T00:00:00"/>
    <s v="shot"/>
    <s v="gun"/>
    <n v="53"/>
    <s v="M"/>
    <s v="W"/>
    <s v="Schulter"/>
    <s v="OK"/>
    <b v="0"/>
    <s v="attack"/>
    <s v="Not fleeing"/>
    <b v="0"/>
    <s v="armed"/>
    <s v="Gun"/>
    <x v="0"/>
  </r>
  <r>
    <n v="1081"/>
    <n v="1234"/>
    <s v="Cristiaan Oliver Dubrino"/>
    <d v="2016-02-03T00:00:00"/>
    <s v="shot"/>
    <s v="gun"/>
    <n v="31"/>
    <s v="M"/>
    <s v="H"/>
    <s v="Ocala"/>
    <s v="FL"/>
    <b v="1"/>
    <s v="attack"/>
    <s v="Not fleeing"/>
    <b v="0"/>
    <s v="armed"/>
    <s v="Gun"/>
    <x v="3"/>
  </r>
  <r>
    <n v="1082"/>
    <n v="1235"/>
    <s v="Raymond Gassman"/>
    <d v="2016-02-03T00:00:00"/>
    <s v="shot"/>
    <s v="gun"/>
    <n v="22"/>
    <s v="M"/>
    <s v="N"/>
    <s v="Rosebud"/>
    <s v="SD"/>
    <b v="0"/>
    <s v="attack"/>
    <s v="Not fleeing"/>
    <b v="1"/>
    <s v="armed"/>
    <s v="Gun"/>
    <x v="2"/>
  </r>
  <r>
    <n v="1083"/>
    <n v="1236"/>
    <s v="Kayden Clarke"/>
    <d v="2016-02-04T00:00:00"/>
    <s v="shot"/>
    <s v="knife"/>
    <n v="24"/>
    <s v="M"/>
    <s v="W"/>
    <s v="Mesa"/>
    <s v="AZ"/>
    <b v="1"/>
    <s v="other"/>
    <s v="Not fleeing"/>
    <b v="1"/>
    <s v="armed"/>
    <s v="No Gun"/>
    <x v="2"/>
  </r>
  <r>
    <n v="1084"/>
    <n v="1237"/>
    <s v="Antronie Scott"/>
    <d v="2016-02-04T00:00:00"/>
    <s v="shot"/>
    <s v="unarmed"/>
    <n v="36"/>
    <s v="M"/>
    <s v="B"/>
    <s v="San Antonio"/>
    <s v="TX"/>
    <b v="0"/>
    <s v="other"/>
    <s v="Not fleeing"/>
    <b v="0"/>
    <s v="unarmed or undetermined or null"/>
    <s v="No Gun"/>
    <x v="3"/>
  </r>
  <r>
    <n v="1085"/>
    <n v="1238"/>
    <s v="Scott Harless"/>
    <d v="2016-02-04T00:00:00"/>
    <s v="shot"/>
    <s v="gun"/>
    <n v="47"/>
    <s v="M"/>
    <s v="W"/>
    <s v="Kansas City"/>
    <s v="MO"/>
    <b v="0"/>
    <s v="attack"/>
    <s v="Foot"/>
    <b v="0"/>
    <s v="armed"/>
    <s v="Gun"/>
    <x v="1"/>
  </r>
  <r>
    <n v="1086"/>
    <n v="1243"/>
    <s v="Thomas Hirko"/>
    <d v="2016-02-04T00:00:00"/>
    <s v="shot"/>
    <s v="toy weapon"/>
    <n v="54"/>
    <s v="M"/>
    <s v="W"/>
    <s v="Perry Township"/>
    <s v="OH"/>
    <b v="0"/>
    <s v="attack"/>
    <s v="Not fleeing"/>
    <b v="0"/>
    <s v="armed"/>
    <s v="No Gun"/>
    <x v="0"/>
  </r>
  <r>
    <n v="1087"/>
    <n v="1250"/>
    <s v="Hector Leroy"/>
    <d v="2016-02-04T00:00:00"/>
    <s v="shot"/>
    <s v="gun"/>
    <n v="43"/>
    <s v="M"/>
    <s v="H"/>
    <s v="El Paso"/>
    <s v="TX"/>
    <b v="0"/>
    <s v="attack"/>
    <s v="Not fleeing"/>
    <b v="0"/>
    <s v="armed"/>
    <s v="Gun"/>
    <x v="1"/>
  </r>
  <r>
    <n v="1088"/>
    <n v="1242"/>
    <s v="Ronald Barawis"/>
    <d v="2016-02-05T00:00:00"/>
    <s v="shot"/>
    <m/>
    <n v="38"/>
    <s v="M"/>
    <s v="O"/>
    <s v="Hilo"/>
    <s v="HI"/>
    <b v="0"/>
    <s v="other"/>
    <s v="Car"/>
    <b v="0"/>
    <s v="unarmed or undetermined or null"/>
    <s v="No Gun"/>
    <x v="3"/>
  </r>
  <r>
    <n v="1089"/>
    <n v="1246"/>
    <s v="Blake Edward Fitzgerald"/>
    <d v="2016-02-05T00:00:00"/>
    <s v="shot"/>
    <s v="gun"/>
    <n v="30"/>
    <s v="M"/>
    <s v="W"/>
    <s v="Milton"/>
    <s v="FL"/>
    <b v="0"/>
    <s v="other"/>
    <s v="Car"/>
    <b v="0"/>
    <s v="armed"/>
    <s v="Gun"/>
    <x v="3"/>
  </r>
  <r>
    <n v="1090"/>
    <n v="1248"/>
    <s v="Vinson Ray Strickland"/>
    <d v="2016-02-05T00:00:00"/>
    <s v="shot"/>
    <s v="gun"/>
    <n v="51"/>
    <s v="M"/>
    <s v="W"/>
    <s v="Union Grove"/>
    <s v="NC"/>
    <b v="0"/>
    <s v="attack"/>
    <s v="Foot"/>
    <b v="0"/>
    <s v="armed"/>
    <s v="Gun"/>
    <x v="0"/>
  </r>
  <r>
    <n v="1091"/>
    <n v="1249"/>
    <s v="Phillip Ferry"/>
    <d v="2016-02-05T00:00:00"/>
    <s v="shot"/>
    <s v="gun"/>
    <n v="55"/>
    <s v="M"/>
    <s v="W"/>
    <s v="Seaside"/>
    <s v="OR"/>
    <b v="0"/>
    <s v="attack"/>
    <s v="Not fleeing"/>
    <b v="1"/>
    <s v="armed"/>
    <s v="Gun"/>
    <x v="0"/>
  </r>
  <r>
    <n v="1092"/>
    <n v="1240"/>
    <s v="Jose Mendez"/>
    <d v="2016-02-06T00:00:00"/>
    <s v="shot"/>
    <s v="gun"/>
    <n v="16"/>
    <s v="M"/>
    <s v="H"/>
    <s v="Los Angeles"/>
    <s v="CA"/>
    <b v="0"/>
    <s v="attack"/>
    <s v="Car"/>
    <b v="1"/>
    <s v="armed"/>
    <s v="Gun"/>
    <x v="4"/>
  </r>
  <r>
    <n v="1093"/>
    <n v="1239"/>
    <s v="Marese V. Collins"/>
    <d v="2016-02-07T00:00:00"/>
    <s v="shot"/>
    <s v="gun"/>
    <n v="23"/>
    <s v="M"/>
    <s v="B"/>
    <s v="Columbus"/>
    <s v="OH"/>
    <b v="0"/>
    <s v="other"/>
    <s v="Other"/>
    <b v="0"/>
    <s v="armed"/>
    <s v="Gun"/>
    <x v="2"/>
  </r>
  <r>
    <n v="1094"/>
    <n v="1241"/>
    <s v="Phillip Luchsinger"/>
    <d v="2016-02-07T00:00:00"/>
    <s v="shot"/>
    <s v="gun"/>
    <n v="36"/>
    <s v="M"/>
    <s v="W"/>
    <s v="Austin"/>
    <s v="AR"/>
    <b v="0"/>
    <s v="other"/>
    <s v="Not fleeing"/>
    <b v="0"/>
    <s v="armed"/>
    <s v="Gun"/>
    <x v="3"/>
  </r>
  <r>
    <n v="1095"/>
    <n v="1244"/>
    <s v="Michael Laniado"/>
    <d v="2016-02-07T00:00:00"/>
    <s v="shot"/>
    <s v="knife"/>
    <n v="27"/>
    <s v="M"/>
    <m/>
    <s v="Manchester"/>
    <s v="NJ"/>
    <b v="0"/>
    <s v="other"/>
    <s v="Not fleeing"/>
    <b v="0"/>
    <s v="armed"/>
    <s v="No Gun"/>
    <x v="2"/>
  </r>
  <r>
    <n v="1096"/>
    <n v="1245"/>
    <s v="Shalamar Longer"/>
    <d v="2016-02-08T00:00:00"/>
    <s v="shot"/>
    <s v="gun"/>
    <n v="33"/>
    <s v="M"/>
    <s v="B"/>
    <s v="Chester"/>
    <s v="PA"/>
    <b v="0"/>
    <s v="attack"/>
    <s v="Car"/>
    <b v="0"/>
    <s v="armed"/>
    <s v="Gun"/>
    <x v="3"/>
  </r>
  <r>
    <n v="1097"/>
    <n v="1247"/>
    <s v="David Joseph"/>
    <d v="2016-02-08T00:00:00"/>
    <s v="shot"/>
    <s v="unarmed"/>
    <n v="17"/>
    <s v="M"/>
    <s v="B"/>
    <s v="Austin"/>
    <s v="TX"/>
    <b v="0"/>
    <s v="other"/>
    <s v="Not fleeing"/>
    <b v="0"/>
    <s v="unarmed or undetermined or null"/>
    <s v="No Gun"/>
    <x v="4"/>
  </r>
  <r>
    <n v="1098"/>
    <n v="1252"/>
    <s v="Eric Harris"/>
    <d v="2016-02-08T00:00:00"/>
    <s v="shot"/>
    <m/>
    <n v="22"/>
    <s v="M"/>
    <s v="B"/>
    <s v="New Orleans"/>
    <s v="LA"/>
    <b v="0"/>
    <s v="other"/>
    <s v="Car"/>
    <b v="0"/>
    <s v="unarmed or undetermined or null"/>
    <s v="No Gun"/>
    <x v="2"/>
  </r>
  <r>
    <n v="1099"/>
    <n v="1251"/>
    <s v="Gustavo Najera"/>
    <d v="2016-02-09T00:00:00"/>
    <s v="shot"/>
    <s v="unarmed"/>
    <n v="22"/>
    <s v="M"/>
    <s v="H"/>
    <s v="Anaheim"/>
    <s v="CA"/>
    <b v="0"/>
    <s v="undetermined"/>
    <s v="Not fleeing"/>
    <b v="1"/>
    <s v="unarmed or undetermined or null"/>
    <s v="No Gun"/>
    <x v="2"/>
  </r>
  <r>
    <n v="1100"/>
    <n v="1256"/>
    <s v="Scottie Yanagawa"/>
    <d v="2016-02-09T00:00:00"/>
    <s v="shot"/>
    <s v="gun"/>
    <n v="29"/>
    <s v="M"/>
    <s v="O"/>
    <s v="Hilo"/>
    <s v="HI"/>
    <b v="0"/>
    <s v="attack"/>
    <s v="Not fleeing"/>
    <b v="0"/>
    <s v="armed"/>
    <s v="Gun"/>
    <x v="2"/>
  </r>
  <r>
    <n v="1101"/>
    <n v="1253"/>
    <s v="Timothy Vessels"/>
    <d v="2016-02-10T00:00:00"/>
    <s v="shot"/>
    <s v="gun"/>
    <n v="41"/>
    <s v="M"/>
    <s v="W"/>
    <s v="Louisville"/>
    <s v="KY"/>
    <b v="0"/>
    <s v="attack"/>
    <s v="Not fleeing"/>
    <b v="0"/>
    <s v="armed"/>
    <s v="Gun"/>
    <x v="1"/>
  </r>
  <r>
    <n v="1102"/>
    <n v="1254"/>
    <s v="David Brian Evans"/>
    <d v="2016-02-10T00:00:00"/>
    <s v="shot"/>
    <s v="gun"/>
    <n v="67"/>
    <s v="M"/>
    <s v="W"/>
    <s v="Abingdon"/>
    <s v="MD"/>
    <b v="0"/>
    <s v="attack"/>
    <s v="Not fleeing"/>
    <b v="0"/>
    <s v="armed"/>
    <s v="Gun"/>
    <x v="6"/>
  </r>
  <r>
    <n v="1103"/>
    <n v="1255"/>
    <s v="Vincent Nageak"/>
    <d v="2016-02-10T00:00:00"/>
    <s v="shot"/>
    <s v="gun"/>
    <n v="36"/>
    <s v="M"/>
    <s v="N"/>
    <s v="Barrow"/>
    <s v="AK"/>
    <b v="0"/>
    <s v="attack"/>
    <s v="Not fleeing"/>
    <b v="0"/>
    <s v="armed"/>
    <s v="Gun"/>
    <x v="3"/>
  </r>
  <r>
    <n v="1104"/>
    <n v="1257"/>
    <s v="John Birkeland"/>
    <d v="2016-02-10T00:00:00"/>
    <s v="shot"/>
    <s v="knife"/>
    <n v="52"/>
    <s v="M"/>
    <s v="W"/>
    <s v="Roseville"/>
    <s v="MN"/>
    <b v="1"/>
    <s v="attack"/>
    <s v="Not fleeing"/>
    <b v="1"/>
    <s v="armed"/>
    <s v="No Gun"/>
    <x v="0"/>
  </r>
  <r>
    <n v="1105"/>
    <n v="1260"/>
    <s v="Anthony Bertoni"/>
    <d v="2016-02-10T00:00:00"/>
    <s v="shot"/>
    <s v="gun"/>
    <n v="56"/>
    <s v="M"/>
    <s v="O"/>
    <s v="Henderson County"/>
    <s v="TX"/>
    <b v="1"/>
    <s v="attack"/>
    <s v="Not fleeing"/>
    <b v="0"/>
    <s v="armed"/>
    <s v="Gun"/>
    <x v="0"/>
  </r>
  <r>
    <n v="1106"/>
    <n v="1258"/>
    <s v="Alijah Jackson"/>
    <d v="2016-02-11T00:00:00"/>
    <s v="shot"/>
    <s v="knife"/>
    <n v="35"/>
    <s v="M"/>
    <s v="W"/>
    <s v="Maiden"/>
    <s v="NC"/>
    <b v="1"/>
    <s v="other"/>
    <s v="Not fleeing"/>
    <b v="0"/>
    <s v="armed"/>
    <s v="No Gun"/>
    <x v="3"/>
  </r>
  <r>
    <n v="1107"/>
    <n v="1261"/>
    <s v="Matthew Quinn"/>
    <d v="2016-02-11T00:00:00"/>
    <s v="shot"/>
    <s v="ax"/>
    <n v="45"/>
    <s v="M"/>
    <s v="W"/>
    <s v="Lancaster"/>
    <s v="CA"/>
    <b v="0"/>
    <s v="other"/>
    <s v="Not fleeing"/>
    <b v="0"/>
    <s v="armed"/>
    <s v="No Gun"/>
    <x v="1"/>
  </r>
  <r>
    <n v="1108"/>
    <n v="1263"/>
    <s v="Mohamed Barry"/>
    <d v="2016-02-11T00:00:00"/>
    <s v="shot"/>
    <s v="machete"/>
    <n v="30"/>
    <s v="M"/>
    <s v="B"/>
    <s v="Columbus"/>
    <s v="OH"/>
    <b v="0"/>
    <s v="attack"/>
    <s v="Car"/>
    <b v="0"/>
    <s v="armed"/>
    <s v="No Gun"/>
    <x v="3"/>
  </r>
  <r>
    <n v="1109"/>
    <n v="1262"/>
    <s v="Peter Fanfan"/>
    <d v="2016-02-12T00:00:00"/>
    <s v="shot"/>
    <s v="gun"/>
    <n v="29"/>
    <s v="M"/>
    <s v="B"/>
    <s v="Boston"/>
    <s v="MA"/>
    <b v="1"/>
    <s v="attack"/>
    <s v="Not fleeing"/>
    <b v="0"/>
    <s v="armed"/>
    <s v="Gun"/>
    <x v="2"/>
  </r>
  <r>
    <n v="1110"/>
    <n v="1273"/>
    <s v="David Glen Watson"/>
    <d v="2016-02-12T00:00:00"/>
    <s v="shot"/>
    <s v="gun"/>
    <n v="53"/>
    <s v="M"/>
    <s v="W"/>
    <s v="Fort Worth"/>
    <s v="TX"/>
    <b v="0"/>
    <s v="other"/>
    <s v="Not fleeing"/>
    <b v="0"/>
    <s v="armed"/>
    <s v="Gun"/>
    <x v="0"/>
  </r>
  <r>
    <n v="1111"/>
    <n v="1276"/>
    <s v="Sahlah Ridgeway"/>
    <d v="2016-02-12T00:00:00"/>
    <s v="shot"/>
    <s v="gun"/>
    <n v="32"/>
    <s v="F"/>
    <s v="B"/>
    <s v="Syracuse"/>
    <s v="NY"/>
    <b v="1"/>
    <s v="other"/>
    <s v="Not fleeing"/>
    <b v="0"/>
    <s v="armed"/>
    <s v="Gun"/>
    <x v="3"/>
  </r>
  <r>
    <n v="1112"/>
    <n v="1266"/>
    <s v="Calvin Smith"/>
    <d v="2016-02-13T00:00:00"/>
    <s v="shot"/>
    <s v="gun"/>
    <n v="22"/>
    <s v="M"/>
    <s v="B"/>
    <s v="Baton Rouge"/>
    <s v="LA"/>
    <b v="1"/>
    <s v="attack"/>
    <s v="Car"/>
    <b v="1"/>
    <s v="armed"/>
    <s v="Gun"/>
    <x v="2"/>
  </r>
  <r>
    <n v="1113"/>
    <n v="1268"/>
    <s v="Ali Eisa Abdalla Yahia"/>
    <d v="2016-02-13T00:00:00"/>
    <s v="shot and Tasered"/>
    <s v="gun"/>
    <n v="29"/>
    <s v="M"/>
    <s v="B"/>
    <s v="Urbandale"/>
    <s v="IA"/>
    <b v="0"/>
    <s v="attack"/>
    <s v="Not fleeing"/>
    <b v="1"/>
    <s v="armed"/>
    <s v="Gun"/>
    <x v="2"/>
  </r>
  <r>
    <n v="1114"/>
    <n v="1270"/>
    <s v="Calin Roquemore"/>
    <d v="2016-02-13T00:00:00"/>
    <s v="shot"/>
    <s v="unarmed"/>
    <n v="24"/>
    <s v="M"/>
    <s v="B"/>
    <s v="Beckville"/>
    <s v="TX"/>
    <b v="0"/>
    <s v="other"/>
    <s v="Other"/>
    <b v="0"/>
    <s v="unarmed or undetermined or null"/>
    <s v="No Gun"/>
    <x v="2"/>
  </r>
  <r>
    <n v="1115"/>
    <n v="1272"/>
    <s v="Dyzhawn L. Perkins"/>
    <d v="2016-02-13T00:00:00"/>
    <s v="shot"/>
    <s v="unarmed"/>
    <n v="19"/>
    <s v="M"/>
    <s v="B"/>
    <s v="Arvonia"/>
    <s v="VA"/>
    <b v="0"/>
    <s v="attack"/>
    <s v="Not fleeing"/>
    <b v="0"/>
    <s v="unarmed or undetermined or null"/>
    <s v="No Gun"/>
    <x v="2"/>
  </r>
  <r>
    <n v="1116"/>
    <n v="1280"/>
    <s v="Rammy Jaradat"/>
    <d v="2016-02-14T00:00:00"/>
    <s v="shot"/>
    <s v="knife"/>
    <n v="26"/>
    <s v="M"/>
    <s v="W"/>
    <s v="Van Nuys"/>
    <s v="CA"/>
    <b v="0"/>
    <s v="other"/>
    <s v="Not fleeing"/>
    <b v="0"/>
    <s v="armed"/>
    <s v="No Gun"/>
    <x v="2"/>
  </r>
  <r>
    <n v="1117"/>
    <n v="1269"/>
    <s v="Marc Stoddart"/>
    <d v="2016-02-14T00:00:00"/>
    <s v="shot"/>
    <s v="knife"/>
    <n v="50"/>
    <s v="M"/>
    <s v="W"/>
    <s v="Bradenton"/>
    <s v="FL"/>
    <b v="1"/>
    <s v="other"/>
    <s v="Not fleeing"/>
    <b v="0"/>
    <s v="armed"/>
    <s v="No Gun"/>
    <x v="0"/>
  </r>
  <r>
    <n v="1118"/>
    <n v="1271"/>
    <s v="Eduardo Rodriguez"/>
    <d v="2016-02-14T00:00:00"/>
    <s v="shot"/>
    <s v="gun"/>
    <n v="29"/>
    <s v="M"/>
    <s v="H"/>
    <s v="Los Angeles"/>
    <s v="CA"/>
    <b v="0"/>
    <s v="other"/>
    <s v="Not fleeing"/>
    <b v="0"/>
    <s v="armed"/>
    <s v="Gun"/>
    <x v="2"/>
  </r>
  <r>
    <n v="1119"/>
    <n v="1282"/>
    <s v="Guadalupe Sauceda"/>
    <d v="2016-02-15T00:00:00"/>
    <s v="shot"/>
    <s v="gun"/>
    <n v="52"/>
    <s v="M"/>
    <s v="H"/>
    <s v="Jal"/>
    <s v="NM"/>
    <b v="0"/>
    <s v="attack"/>
    <s v="Not fleeing"/>
    <b v="0"/>
    <s v="armed"/>
    <s v="Gun"/>
    <x v="0"/>
  </r>
  <r>
    <n v="1120"/>
    <n v="1274"/>
    <s v="Brandon Lee Witt"/>
    <d v="2016-02-15T00:00:00"/>
    <s v="shot"/>
    <s v="undetermined"/>
    <n v="39"/>
    <s v="M"/>
    <s v="W"/>
    <s v="Yorba Linda"/>
    <s v="CA"/>
    <b v="0"/>
    <s v="undetermined"/>
    <s v="Not fleeing"/>
    <b v="0"/>
    <s v="unarmed or undetermined or null"/>
    <s v="No Gun"/>
    <x v="3"/>
  </r>
  <r>
    <n v="1121"/>
    <n v="1275"/>
    <s v="Christopher Andrews"/>
    <d v="2016-02-16T00:00:00"/>
    <s v="shot"/>
    <s v="knife"/>
    <n v="51"/>
    <s v="M"/>
    <s v="W"/>
    <s v="Fairfield"/>
    <s v="CT"/>
    <b v="1"/>
    <s v="other"/>
    <s v="Not fleeing"/>
    <b v="0"/>
    <s v="armed"/>
    <s v="No Gun"/>
    <x v="0"/>
  </r>
  <r>
    <n v="1122"/>
    <n v="1278"/>
    <s v="Destry Meikle"/>
    <d v="2016-02-16T00:00:00"/>
    <s v="shot"/>
    <m/>
    <n v="48"/>
    <s v="M"/>
    <s v="W"/>
    <s v="Republic"/>
    <s v="MO"/>
    <b v="0"/>
    <s v="attack"/>
    <s v="Car"/>
    <b v="0"/>
    <s v="unarmed or undetermined or null"/>
    <s v="No Gun"/>
    <x v="1"/>
  </r>
  <r>
    <n v="1123"/>
    <n v="1279"/>
    <s v="Shawn Henry Allen Dickens"/>
    <d v="2016-02-16T00:00:00"/>
    <s v="shot"/>
    <s v="gun"/>
    <n v="30"/>
    <s v="M"/>
    <s v="W"/>
    <s v="Mena"/>
    <s v="AR"/>
    <b v="0"/>
    <s v="other"/>
    <s v="Foot"/>
    <b v="0"/>
    <s v="armed"/>
    <s v="Gun"/>
    <x v="3"/>
  </r>
  <r>
    <n v="1124"/>
    <n v="1281"/>
    <s v="Paul Gaston"/>
    <d v="2016-02-17T00:00:00"/>
    <s v="shot"/>
    <s v="toy weapon"/>
    <n v="37"/>
    <s v="M"/>
    <s v="B"/>
    <s v="Cincinnati"/>
    <s v="OH"/>
    <b v="0"/>
    <s v="other"/>
    <s v="Other"/>
    <b v="0"/>
    <s v="armed"/>
    <s v="No Gun"/>
    <x v="3"/>
  </r>
  <r>
    <n v="1125"/>
    <n v="1284"/>
    <s v="Joseph Noel"/>
    <d v="2016-02-18T00:00:00"/>
    <s v="shot and Tasered"/>
    <s v="undetermined"/>
    <n v="25"/>
    <s v="M"/>
    <s v="W"/>
    <s v="Commerce"/>
    <s v="GA"/>
    <b v="0"/>
    <s v="other"/>
    <s v="Not fleeing"/>
    <b v="0"/>
    <s v="unarmed or undetermined or null"/>
    <s v="No Gun"/>
    <x v="2"/>
  </r>
  <r>
    <n v="1126"/>
    <n v="1285"/>
    <s v="Jose Quintanilla"/>
    <d v="2016-02-18T00:00:00"/>
    <s v="shot"/>
    <s v="undetermined"/>
    <n v="30"/>
    <s v="M"/>
    <s v="H"/>
    <s v="Santa Ana"/>
    <s v="CA"/>
    <b v="0"/>
    <s v="undetermined"/>
    <s v="Not fleeing"/>
    <b v="0"/>
    <s v="unarmed or undetermined or null"/>
    <s v="No Gun"/>
    <x v="3"/>
  </r>
  <r>
    <n v="1127"/>
    <n v="1286"/>
    <s v="Oscar Reyes"/>
    <d v="2016-02-18T00:00:00"/>
    <s v="shot"/>
    <s v="undetermined"/>
    <n v="35"/>
    <s v="M"/>
    <s v="H"/>
    <s v="Santa Ana"/>
    <s v="CA"/>
    <b v="0"/>
    <s v="undetermined"/>
    <s v="Not fleeing"/>
    <b v="0"/>
    <s v="unarmed or undetermined or null"/>
    <s v="No Gun"/>
    <x v="3"/>
  </r>
  <r>
    <n v="1128"/>
    <n v="1287"/>
    <s v="Ronnie Padron"/>
    <d v="2016-02-18T00:00:00"/>
    <s v="shot"/>
    <s v="gun"/>
    <n v="32"/>
    <s v="M"/>
    <s v="H"/>
    <s v="Reno"/>
    <s v="TX"/>
    <b v="0"/>
    <s v="attack"/>
    <s v="Not fleeing"/>
    <b v="0"/>
    <s v="armed"/>
    <s v="Gun"/>
    <x v="3"/>
  </r>
  <r>
    <n v="1129"/>
    <n v="1295"/>
    <s v="Justin Patrick Moses"/>
    <d v="2016-02-19T00:00:00"/>
    <s v="shot"/>
    <s v="knife"/>
    <n v="35"/>
    <s v="M"/>
    <s v="W"/>
    <s v="Ogden"/>
    <s v="UT"/>
    <b v="1"/>
    <s v="attack"/>
    <s v="Not fleeing"/>
    <b v="0"/>
    <s v="armed"/>
    <s v="No Gun"/>
    <x v="3"/>
  </r>
  <r>
    <n v="1130"/>
    <n v="1297"/>
    <s v="Curtis James Dugger"/>
    <d v="2016-02-19T00:00:00"/>
    <s v="shot"/>
    <s v="gun"/>
    <n v="31"/>
    <s v="M"/>
    <s v="W"/>
    <s v="Elizabethton"/>
    <s v="TN"/>
    <b v="0"/>
    <s v="attack"/>
    <s v="Not fleeing"/>
    <b v="0"/>
    <s v="armed"/>
    <s v="Gun"/>
    <x v="3"/>
  </r>
  <r>
    <n v="1131"/>
    <n v="1291"/>
    <s v="Danny Rendon"/>
    <d v="2016-02-20T00:00:00"/>
    <s v="shot"/>
    <s v="gun"/>
    <n v="30"/>
    <s v="M"/>
    <s v="H"/>
    <s v="Anaheim"/>
    <s v="CA"/>
    <b v="0"/>
    <s v="attack"/>
    <s v="Car"/>
    <b v="1"/>
    <s v="armed"/>
    <s v="Gun"/>
    <x v="3"/>
  </r>
  <r>
    <n v="1132"/>
    <n v="1294"/>
    <s v="Edgar Camacho-Alvarado"/>
    <d v="2016-02-20T00:00:00"/>
    <s v="shot"/>
    <s v="gun"/>
    <n v="23"/>
    <s v="M"/>
    <s v="H"/>
    <s v="Albuquerque"/>
    <s v="NM"/>
    <b v="0"/>
    <s v="attack"/>
    <s v="Foot"/>
    <b v="0"/>
    <s v="armed"/>
    <s v="Gun"/>
    <x v="2"/>
  </r>
  <r>
    <n v="1133"/>
    <n v="1296"/>
    <s v="Marcos Perea"/>
    <d v="2016-02-20T00:00:00"/>
    <s v="shot"/>
    <s v="gun"/>
    <n v="41"/>
    <s v="M"/>
    <s v="B"/>
    <s v="Lakewood"/>
    <s v="WA"/>
    <b v="0"/>
    <s v="attack"/>
    <s v="Car"/>
    <b v="0"/>
    <s v="armed"/>
    <s v="Gun"/>
    <x v="1"/>
  </r>
  <r>
    <n v="1134"/>
    <n v="1298"/>
    <s v="Charles Lee Lambert"/>
    <d v="2016-02-20T00:00:00"/>
    <s v="shot"/>
    <s v="gun"/>
    <n v="45"/>
    <s v="M"/>
    <s v="W"/>
    <s v="Iuka"/>
    <s v="MS"/>
    <b v="1"/>
    <s v="attack"/>
    <s v="Not fleeing"/>
    <b v="0"/>
    <s v="armed"/>
    <s v="Gun"/>
    <x v="1"/>
  </r>
  <r>
    <n v="1135"/>
    <n v="1289"/>
    <s v="Che Taylor"/>
    <d v="2016-02-21T00:00:00"/>
    <s v="shot"/>
    <s v="undetermined"/>
    <n v="46"/>
    <s v="M"/>
    <s v="B"/>
    <s v="Seattle"/>
    <s v="WA"/>
    <b v="0"/>
    <s v="other"/>
    <s v="Not fleeing"/>
    <b v="0"/>
    <s v="unarmed or undetermined or null"/>
    <s v="No Gun"/>
    <x v="1"/>
  </r>
  <r>
    <n v="1136"/>
    <n v="1290"/>
    <s v="Sherrisa Homer"/>
    <d v="2016-02-21T00:00:00"/>
    <s v="shot"/>
    <s v="gun"/>
    <n v="36"/>
    <s v="F"/>
    <s v="N"/>
    <s v="Phoenix"/>
    <s v="AZ"/>
    <b v="1"/>
    <s v="attack"/>
    <s v="Foot"/>
    <b v="0"/>
    <s v="armed"/>
    <s v="Gun"/>
    <x v="3"/>
  </r>
  <r>
    <n v="1137"/>
    <n v="1292"/>
    <s v="Kisha Michael"/>
    <d v="2016-02-21T00:00:00"/>
    <s v="shot"/>
    <s v="gun"/>
    <n v="31"/>
    <s v="F"/>
    <s v="B"/>
    <s v="Inglewood"/>
    <s v="CA"/>
    <b v="0"/>
    <s v="other"/>
    <s v="Not fleeing"/>
    <b v="0"/>
    <s v="armed"/>
    <s v="Gun"/>
    <x v="3"/>
  </r>
  <r>
    <n v="1138"/>
    <n v="1293"/>
    <s v="Marquintan Sandlin"/>
    <d v="2016-02-21T00:00:00"/>
    <s v="shot"/>
    <s v="undetermined"/>
    <n v="32"/>
    <s v="M"/>
    <s v="B"/>
    <s v="Inglewood"/>
    <s v="CA"/>
    <b v="0"/>
    <s v="other"/>
    <s v="Not fleeing"/>
    <b v="0"/>
    <s v="unarmed or undetermined or null"/>
    <s v="No Gun"/>
    <x v="3"/>
  </r>
  <r>
    <n v="1139"/>
    <n v="1305"/>
    <s v="Patricia Kruger"/>
    <d v="2016-02-21T00:00:00"/>
    <s v="shot"/>
    <s v="gun"/>
    <n v="38"/>
    <s v="F"/>
    <s v="N"/>
    <s v="Houston"/>
    <s v="AK"/>
    <b v="0"/>
    <s v="attack"/>
    <s v="Not fleeing"/>
    <b v="0"/>
    <s v="armed"/>
    <s v="Gun"/>
    <x v="3"/>
  </r>
  <r>
    <n v="1140"/>
    <n v="1301"/>
    <s v="Gerardino Cayetano Gonzalez"/>
    <d v="2016-02-22T00:00:00"/>
    <s v="shot"/>
    <s v="gun"/>
    <n v="33"/>
    <s v="M"/>
    <s v="H"/>
    <s v="Denver"/>
    <s v="CO"/>
    <b v="0"/>
    <s v="attack"/>
    <s v="Other"/>
    <b v="0"/>
    <s v="armed"/>
    <s v="Gun"/>
    <x v="3"/>
  </r>
  <r>
    <n v="1141"/>
    <n v="1302"/>
    <s v="Jamie Clark Long"/>
    <d v="2016-02-22T00:00:00"/>
    <s v="shot"/>
    <s v="knife"/>
    <n v="45"/>
    <s v="M"/>
    <s v="W"/>
    <s v="Bakersfield"/>
    <s v="CA"/>
    <b v="0"/>
    <s v="attack"/>
    <s v="Not fleeing"/>
    <b v="0"/>
    <s v="armed"/>
    <s v="No Gun"/>
    <x v="1"/>
  </r>
  <r>
    <n v="1142"/>
    <n v="1303"/>
    <s v="David Michael Green"/>
    <d v="2016-02-22T00:00:00"/>
    <s v="shot"/>
    <m/>
    <n v="38"/>
    <s v="M"/>
    <s v="W"/>
    <s v="Mission"/>
    <s v="TX"/>
    <b v="1"/>
    <s v="other"/>
    <s v="Car"/>
    <b v="0"/>
    <s v="unarmed or undetermined or null"/>
    <s v="No Gun"/>
    <x v="3"/>
  </r>
  <r>
    <n v="1143"/>
    <n v="1304"/>
    <s v="Rouven Loch"/>
    <d v="2016-02-22T00:00:00"/>
    <s v="shot"/>
    <s v="toy weapon"/>
    <n v="22"/>
    <s v="M"/>
    <s v="W"/>
    <s v="Fairborn"/>
    <s v="OH"/>
    <b v="0"/>
    <s v="other"/>
    <s v="Not fleeing"/>
    <b v="0"/>
    <s v="armed"/>
    <s v="No Gun"/>
    <x v="2"/>
  </r>
  <r>
    <n v="1144"/>
    <n v="1306"/>
    <s v="Travis Stevenson"/>
    <d v="2016-02-23T00:00:00"/>
    <s v="shot"/>
    <m/>
    <n v="48"/>
    <s v="M"/>
    <s v="B"/>
    <s v="Baton Rouge"/>
    <s v="LA"/>
    <b v="1"/>
    <s v="attack"/>
    <s v="Not fleeing"/>
    <b v="0"/>
    <s v="unarmed or undetermined or null"/>
    <s v="No Gun"/>
    <x v="1"/>
  </r>
  <r>
    <n v="1145"/>
    <n v="1309"/>
    <s v="Angel Alan Gleason"/>
    <d v="2016-02-23T00:00:00"/>
    <s v="shot"/>
    <s v="gun"/>
    <n v="36"/>
    <s v="M"/>
    <s v="H"/>
    <s v="Ripon"/>
    <s v="CA"/>
    <b v="0"/>
    <s v="other"/>
    <s v="Other"/>
    <b v="0"/>
    <s v="armed"/>
    <s v="Gun"/>
    <x v="3"/>
  </r>
  <r>
    <n v="1146"/>
    <n v="1310"/>
    <s v="Baltazar Ramos"/>
    <d v="2016-02-23T00:00:00"/>
    <s v="shot and Tasered"/>
    <s v="machete"/>
    <n v="39"/>
    <s v="M"/>
    <s v="H"/>
    <s v="Houston"/>
    <s v="TX"/>
    <b v="1"/>
    <s v="attack"/>
    <s v="Not fleeing"/>
    <b v="0"/>
    <s v="armed"/>
    <s v="No Gun"/>
    <x v="3"/>
  </r>
  <r>
    <n v="1147"/>
    <n v="1317"/>
    <s v="Alex Buckner"/>
    <d v="2016-02-23T00:00:00"/>
    <s v="shot"/>
    <s v="gun"/>
    <n v="26"/>
    <s v="M"/>
    <s v="W"/>
    <s v="Phoenix"/>
    <s v="AZ"/>
    <b v="1"/>
    <s v="attack"/>
    <s v="Not fleeing"/>
    <b v="0"/>
    <s v="armed"/>
    <s v="Gun"/>
    <x v="2"/>
  </r>
  <r>
    <n v="1148"/>
    <n v="1307"/>
    <s v="Robert Keil"/>
    <d v="2016-02-24T00:00:00"/>
    <s v="shot"/>
    <s v="knife"/>
    <n v="16"/>
    <s v="M"/>
    <s v="W"/>
    <s v="Blue Springs"/>
    <s v="MO"/>
    <b v="1"/>
    <s v="other"/>
    <s v="Not fleeing"/>
    <b v="0"/>
    <s v="armed"/>
    <s v="No Gun"/>
    <x v="4"/>
  </r>
  <r>
    <n v="1149"/>
    <n v="1313"/>
    <s v="Martin Wirth"/>
    <d v="2016-02-24T00:00:00"/>
    <s v="shot"/>
    <s v="gun"/>
    <n v="58"/>
    <s v="M"/>
    <s v="W"/>
    <s v="Bailey"/>
    <s v="CO"/>
    <b v="1"/>
    <s v="attack"/>
    <s v="Not fleeing"/>
    <b v="0"/>
    <s v="armed"/>
    <s v="Gun"/>
    <x v="0"/>
  </r>
  <r>
    <n v="1150"/>
    <n v="1314"/>
    <s v="Victor Rivera"/>
    <d v="2016-02-24T00:00:00"/>
    <s v="shot"/>
    <m/>
    <n v="27"/>
    <s v="M"/>
    <s v="H"/>
    <s v="Phoenix"/>
    <s v="AZ"/>
    <b v="0"/>
    <s v="other"/>
    <s v="Car"/>
    <b v="0"/>
    <s v="unarmed or undetermined or null"/>
    <s v="No Gun"/>
    <x v="2"/>
  </r>
  <r>
    <n v="1151"/>
    <n v="1316"/>
    <s v="Francisco Garcia"/>
    <d v="2016-02-24T00:00:00"/>
    <s v="shot"/>
    <m/>
    <n v="26"/>
    <s v="M"/>
    <s v="H"/>
    <s v="Cerritos"/>
    <s v="CA"/>
    <b v="0"/>
    <s v="attack"/>
    <s v="Not fleeing"/>
    <b v="0"/>
    <s v="unarmed or undetermined or null"/>
    <s v="No Gun"/>
    <x v="2"/>
  </r>
  <r>
    <n v="1152"/>
    <n v="1318"/>
    <s v="Christopher J. Davis"/>
    <d v="2016-02-24T00:00:00"/>
    <s v="shot"/>
    <s v="unarmed"/>
    <n v="21"/>
    <s v="M"/>
    <s v="B"/>
    <s v="East Troy"/>
    <s v="WI"/>
    <b v="0"/>
    <s v="other"/>
    <s v="Car"/>
    <b v="0"/>
    <s v="unarmed or undetermined or null"/>
    <s v="No Gun"/>
    <x v="2"/>
  </r>
  <r>
    <n v="1153"/>
    <n v="1312"/>
    <s v="Luke Miller"/>
    <d v="2016-02-25T00:00:00"/>
    <s v="shot"/>
    <s v="gun"/>
    <n v="37"/>
    <s v="M"/>
    <s v="W"/>
    <s v="Evans"/>
    <s v="CO"/>
    <b v="0"/>
    <s v="attack"/>
    <s v="Foot"/>
    <b v="1"/>
    <s v="armed"/>
    <s v="Gun"/>
    <x v="3"/>
  </r>
  <r>
    <n v="1154"/>
    <n v="1315"/>
    <s v="Greg Gunn"/>
    <d v="2016-02-25T00:00:00"/>
    <s v="shot"/>
    <s v="pole"/>
    <n v="56"/>
    <s v="M"/>
    <s v="B"/>
    <s v="Montgomery"/>
    <s v="AL"/>
    <b v="0"/>
    <s v="undetermined"/>
    <s v="Not fleeing"/>
    <b v="1"/>
    <s v="armed"/>
    <s v="No Gun"/>
    <x v="0"/>
  </r>
  <r>
    <n v="1155"/>
    <n v="1319"/>
    <s v="Tristan Conti"/>
    <d v="2016-02-25T00:00:00"/>
    <s v="shot"/>
    <s v="gun"/>
    <n v="19"/>
    <s v="M"/>
    <s v="W"/>
    <s v="Silver Springs"/>
    <s v="NV"/>
    <b v="0"/>
    <s v="attack"/>
    <s v="Not fleeing"/>
    <b v="1"/>
    <s v="armed"/>
    <s v="Gun"/>
    <x v="2"/>
  </r>
  <r>
    <n v="1156"/>
    <n v="1320"/>
    <s v="Cedric Ford"/>
    <d v="2016-02-25T00:00:00"/>
    <s v="shot"/>
    <s v="gun"/>
    <n v="38"/>
    <s v="M"/>
    <s v="B"/>
    <s v="Hesston"/>
    <s v="KS"/>
    <b v="1"/>
    <s v="attack"/>
    <s v="Not fleeing"/>
    <b v="0"/>
    <s v="armed"/>
    <s v="Gun"/>
    <x v="3"/>
  </r>
  <r>
    <n v="1157"/>
    <n v="1322"/>
    <s v="Kionte Desean Spencer"/>
    <d v="2016-02-26T00:00:00"/>
    <s v="shot"/>
    <s v="toy weapon"/>
    <n v="18"/>
    <s v="M"/>
    <s v="B"/>
    <s v="Roanoke"/>
    <s v="VA"/>
    <b v="1"/>
    <s v="other"/>
    <s v="Not fleeing"/>
    <b v="0"/>
    <s v="armed"/>
    <s v="No Gun"/>
    <x v="4"/>
  </r>
  <r>
    <n v="1158"/>
    <n v="1324"/>
    <s v="Abraham Mitchell Fryer"/>
    <d v="2016-02-26T00:00:00"/>
    <s v="shot"/>
    <s v="unarmed"/>
    <n v="35"/>
    <s v="M"/>
    <s v="W"/>
    <s v="Rapid Valley"/>
    <s v="SD"/>
    <b v="0"/>
    <s v="attack"/>
    <s v="Not fleeing"/>
    <b v="0"/>
    <s v="unarmed or undetermined or null"/>
    <s v="No Gun"/>
    <x v="3"/>
  </r>
  <r>
    <n v="1159"/>
    <n v="1325"/>
    <s v="Fernando Hernandez"/>
    <d v="2016-02-27T00:00:00"/>
    <s v="shot"/>
    <s v="gun"/>
    <n v="23"/>
    <s v="M"/>
    <s v="H"/>
    <s v="San Antonio"/>
    <s v="TX"/>
    <b v="0"/>
    <s v="attack"/>
    <s v="Car"/>
    <b v="1"/>
    <s v="armed"/>
    <s v="Gun"/>
    <x v="2"/>
  </r>
  <r>
    <n v="1160"/>
    <n v="1321"/>
    <s v="Nathan Grissom"/>
    <d v="2016-02-28T00:00:00"/>
    <s v="shot"/>
    <s v="gun"/>
    <n v="41"/>
    <s v="M"/>
    <s v="W"/>
    <s v="Ashville"/>
    <s v="AL"/>
    <b v="0"/>
    <s v="attack"/>
    <s v="Not fleeing"/>
    <b v="0"/>
    <s v="armed"/>
    <s v="Gun"/>
    <x v="1"/>
  </r>
  <r>
    <n v="1161"/>
    <n v="1323"/>
    <s v="Earl Hicks"/>
    <d v="2016-02-28T00:00:00"/>
    <s v="shot"/>
    <s v="gun"/>
    <n v="44"/>
    <s v="M"/>
    <s v="W"/>
    <s v="Rapid City"/>
    <s v="SD"/>
    <b v="1"/>
    <s v="attack"/>
    <s v="Not fleeing"/>
    <b v="0"/>
    <s v="armed"/>
    <s v="Gun"/>
    <x v="1"/>
  </r>
  <r>
    <n v="1162"/>
    <n v="1327"/>
    <s v="Akiel Denkins"/>
    <d v="2016-02-29T00:00:00"/>
    <s v="shot"/>
    <s v="gun"/>
    <n v="24"/>
    <s v="M"/>
    <s v="B"/>
    <s v="Raleigh"/>
    <s v="NC"/>
    <b v="0"/>
    <s v="attack"/>
    <s v="Foot"/>
    <b v="0"/>
    <s v="armed"/>
    <s v="Gun"/>
    <x v="2"/>
  </r>
  <r>
    <n v="1163"/>
    <n v="1328"/>
    <s v="Dimitri Corcino"/>
    <d v="2016-03-01T00:00:00"/>
    <s v="shot"/>
    <s v="gun"/>
    <n v="39"/>
    <s v="M"/>
    <s v="H"/>
    <s v="Palm Bay"/>
    <s v="FL"/>
    <b v="1"/>
    <s v="attack"/>
    <s v="Not fleeing"/>
    <b v="0"/>
    <s v="armed"/>
    <s v="Gun"/>
    <x v="3"/>
  </r>
  <r>
    <n v="1164"/>
    <n v="1329"/>
    <s v="Jorge Brian Gonzalez"/>
    <d v="2016-03-01T00:00:00"/>
    <s v="shot"/>
    <s v="gun"/>
    <n v="22"/>
    <s v="M"/>
    <s v="H"/>
    <s v="Euless"/>
    <s v="TX"/>
    <b v="1"/>
    <s v="attack"/>
    <s v="Not fleeing"/>
    <b v="0"/>
    <s v="armed"/>
    <s v="Gun"/>
    <x v="2"/>
  </r>
  <r>
    <n v="1165"/>
    <n v="1330"/>
    <s v="Mickey Dewayne Sweatt"/>
    <d v="2016-03-01T00:00:00"/>
    <s v="shot"/>
    <s v="gun"/>
    <n v="37"/>
    <s v="M"/>
    <s v="W"/>
    <s v="Gautier"/>
    <s v="MS"/>
    <b v="0"/>
    <s v="attack"/>
    <s v="Not fleeing"/>
    <b v="0"/>
    <s v="armed"/>
    <s v="Gun"/>
    <x v="3"/>
  </r>
  <r>
    <n v="1166"/>
    <n v="1331"/>
    <s v="Travis Boyd Bradley"/>
    <d v="2016-03-02T00:00:00"/>
    <s v="shot"/>
    <s v="unarmed"/>
    <n v="36"/>
    <s v="M"/>
    <s v="W"/>
    <s v="Bel Air"/>
    <s v="MD"/>
    <b v="1"/>
    <s v="other"/>
    <s v="Not fleeing"/>
    <b v="0"/>
    <s v="unarmed or undetermined or null"/>
    <s v="No Gun"/>
    <x v="3"/>
  </r>
  <r>
    <n v="1167"/>
    <n v="1341"/>
    <s v="Daniel Burkhardt"/>
    <d v="2016-03-02T00:00:00"/>
    <s v="shot and Tasered"/>
    <s v="knife"/>
    <n v="41"/>
    <s v="M"/>
    <s v="W"/>
    <s v="Johnstown"/>
    <s v="PA"/>
    <b v="0"/>
    <s v="other"/>
    <s v="Not fleeing"/>
    <b v="0"/>
    <s v="armed"/>
    <s v="No Gun"/>
    <x v="1"/>
  </r>
  <r>
    <n v="1168"/>
    <n v="1335"/>
    <s v="Sergio Ochoa"/>
    <d v="2016-03-03T00:00:00"/>
    <s v="shot"/>
    <s v="knife"/>
    <n v="27"/>
    <s v="M"/>
    <s v="H"/>
    <s v="Gilbert"/>
    <s v="AZ"/>
    <b v="0"/>
    <s v="other"/>
    <s v="Car"/>
    <b v="0"/>
    <s v="armed"/>
    <s v="No Gun"/>
    <x v="2"/>
  </r>
  <r>
    <n v="1169"/>
    <n v="1338"/>
    <s v="John Alan Chamberlain"/>
    <d v="2016-03-04T00:00:00"/>
    <s v="shot"/>
    <s v="undetermined"/>
    <n v="66"/>
    <s v="M"/>
    <m/>
    <s v="Sims"/>
    <s v="AR"/>
    <b v="0"/>
    <s v="undetermined"/>
    <m/>
    <b v="0"/>
    <s v="unarmed or undetermined or null"/>
    <s v="No Gun"/>
    <x v="6"/>
  </r>
  <r>
    <n v="1170"/>
    <n v="1342"/>
    <s v="Brandon Stanley"/>
    <d v="2016-03-04T00:00:00"/>
    <s v="shot"/>
    <s v="unarmed"/>
    <n v="30"/>
    <s v="M"/>
    <s v="W"/>
    <s v="East Bernstadt"/>
    <s v="KY"/>
    <b v="0"/>
    <s v="undetermined"/>
    <s v="Not fleeing"/>
    <b v="0"/>
    <s v="unarmed or undetermined or null"/>
    <s v="No Gun"/>
    <x v="3"/>
  </r>
  <r>
    <n v="1171"/>
    <n v="1334"/>
    <s v="Darrell Bosell"/>
    <d v="2016-03-05T00:00:00"/>
    <s v="shot"/>
    <s v="gun"/>
    <n v="34"/>
    <s v="M"/>
    <s v="W"/>
    <s v="Cheektowaga"/>
    <s v="NY"/>
    <b v="1"/>
    <s v="attack"/>
    <s v="Not fleeing"/>
    <b v="0"/>
    <s v="armed"/>
    <s v="Gun"/>
    <x v="3"/>
  </r>
  <r>
    <n v="1172"/>
    <n v="1336"/>
    <s v="Herbert Ballance"/>
    <d v="2016-03-05T00:00:00"/>
    <s v="shot"/>
    <s v="gun"/>
    <n v="22"/>
    <s v="M"/>
    <s v="W"/>
    <s v="Beaumont"/>
    <s v="TX"/>
    <b v="1"/>
    <s v="other"/>
    <s v="Not fleeing"/>
    <b v="0"/>
    <s v="armed"/>
    <s v="Gun"/>
    <x v="2"/>
  </r>
  <r>
    <n v="1173"/>
    <n v="1332"/>
    <s v="Mark Minnick"/>
    <d v="2016-03-06T00:00:00"/>
    <s v="shot"/>
    <s v="gun"/>
    <n v="51"/>
    <s v="M"/>
    <s v="W"/>
    <s v="Azle"/>
    <s v="TX"/>
    <b v="1"/>
    <s v="attack"/>
    <s v="Not fleeing"/>
    <b v="0"/>
    <s v="armed"/>
    <s v="Gun"/>
    <x v="0"/>
  </r>
  <r>
    <n v="1174"/>
    <n v="1333"/>
    <s v="James Scott"/>
    <d v="2016-03-06T00:00:00"/>
    <s v="shot"/>
    <s v="unarmed"/>
    <n v="42"/>
    <s v="M"/>
    <s v="W"/>
    <s v="Bismarck"/>
    <s v="ND"/>
    <b v="0"/>
    <s v="other"/>
    <s v="Foot"/>
    <b v="0"/>
    <s v="unarmed or undetermined or null"/>
    <s v="No Gun"/>
    <x v="1"/>
  </r>
  <r>
    <n v="1175"/>
    <n v="1340"/>
    <s v="Osvaldo Torres"/>
    <d v="2016-03-06T00:00:00"/>
    <s v="shot"/>
    <s v="gun"/>
    <n v="41"/>
    <s v="M"/>
    <s v="H"/>
    <s v="South Gate"/>
    <s v="CA"/>
    <b v="0"/>
    <s v="attack"/>
    <s v="Other"/>
    <b v="0"/>
    <s v="armed"/>
    <s v="Gun"/>
    <x v="1"/>
  </r>
  <r>
    <n v="1176"/>
    <n v="1339"/>
    <s v="Philip Vitullo"/>
    <d v="2016-03-07T00:00:00"/>
    <s v="shot"/>
    <s v="gun"/>
    <n v="49"/>
    <s v="M"/>
    <s v="W"/>
    <s v="Rochester"/>
    <s v="NY"/>
    <b v="1"/>
    <s v="attack"/>
    <s v="Not fleeing"/>
    <b v="0"/>
    <s v="armed"/>
    <s v="Gun"/>
    <x v="1"/>
  </r>
  <r>
    <n v="1177"/>
    <n v="1343"/>
    <s v="Bryon Rosas"/>
    <d v="2016-03-07T00:00:00"/>
    <s v="shot"/>
    <s v="knife"/>
    <n v="45"/>
    <s v="M"/>
    <s v="W"/>
    <s v="San Jose"/>
    <s v="CA"/>
    <b v="0"/>
    <s v="other"/>
    <s v="Not fleeing"/>
    <b v="0"/>
    <s v="armed"/>
    <s v="No Gun"/>
    <x v="1"/>
  </r>
  <r>
    <n v="1178"/>
    <n v="1344"/>
    <s v="Randall J. Selsor"/>
    <d v="2016-03-07T00:00:00"/>
    <s v="shot"/>
    <s v="undetermined"/>
    <n v="45"/>
    <s v="M"/>
    <s v="W"/>
    <s v="Topeka"/>
    <s v="KS"/>
    <b v="0"/>
    <s v="undetermined"/>
    <s v="Not fleeing"/>
    <b v="0"/>
    <s v="unarmed or undetermined or null"/>
    <s v="No Gun"/>
    <x v="1"/>
  </r>
  <r>
    <n v="1179"/>
    <n v="1345"/>
    <s v="John Charles &quot;JC&quot; Graham"/>
    <d v="2016-03-07T00:00:00"/>
    <s v="shot"/>
    <s v="gun"/>
    <n v="42"/>
    <s v="M"/>
    <s v="W"/>
    <s v="Billings"/>
    <s v="MT"/>
    <b v="0"/>
    <s v="attack"/>
    <s v="Not fleeing"/>
    <b v="0"/>
    <s v="armed"/>
    <s v="Gun"/>
    <x v="1"/>
  </r>
  <r>
    <n v="1180"/>
    <n v="1348"/>
    <s v="Daniel H. Chavez"/>
    <d v="2016-03-07T00:00:00"/>
    <s v="shot"/>
    <m/>
    <n v="41"/>
    <s v="M"/>
    <s v="H"/>
    <s v="Carlsbad"/>
    <s v="NM"/>
    <b v="0"/>
    <s v="other"/>
    <s v="Car"/>
    <b v="0"/>
    <s v="unarmed or undetermined or null"/>
    <s v="No Gun"/>
    <x v="1"/>
  </r>
  <r>
    <n v="1181"/>
    <n v="1347"/>
    <s v="Jeffrey Glen Casale"/>
    <d v="2016-03-08T00:00:00"/>
    <s v="shot"/>
    <s v="toy weapon"/>
    <n v="27"/>
    <s v="M"/>
    <s v="W"/>
    <s v="Tampa"/>
    <s v="FL"/>
    <b v="1"/>
    <s v="attack"/>
    <s v="Not fleeing"/>
    <b v="0"/>
    <s v="armed"/>
    <s v="No Gun"/>
    <x v="2"/>
  </r>
  <r>
    <n v="1182"/>
    <n v="1349"/>
    <s v="Wesley Sheppard"/>
    <d v="2016-03-10T00:00:00"/>
    <s v="shot"/>
    <s v="toy weapon"/>
    <n v="37"/>
    <s v="M"/>
    <s v="W"/>
    <s v="Biloxi"/>
    <s v="MS"/>
    <b v="0"/>
    <s v="other"/>
    <s v="Not fleeing"/>
    <b v="0"/>
    <s v="armed"/>
    <s v="No Gun"/>
    <x v="3"/>
  </r>
  <r>
    <n v="1183"/>
    <n v="1351"/>
    <s v="Arteair Porter Jr."/>
    <d v="2016-03-10T00:00:00"/>
    <s v="shot"/>
    <s v="toy weapon"/>
    <n v="22"/>
    <s v="M"/>
    <s v="B"/>
    <s v="Reno"/>
    <s v="NV"/>
    <b v="1"/>
    <s v="attack"/>
    <s v="Foot"/>
    <b v="0"/>
    <s v="armed"/>
    <s v="No Gun"/>
    <x v="2"/>
  </r>
  <r>
    <n v="1184"/>
    <n v="1352"/>
    <s v="Martin Hurtado"/>
    <d v="2016-03-10T00:00:00"/>
    <s v="shot"/>
    <s v="gun"/>
    <n v="21"/>
    <s v="M"/>
    <s v="H"/>
    <s v="Long Beach"/>
    <s v="CA"/>
    <b v="0"/>
    <s v="other"/>
    <s v="Foot"/>
    <b v="0"/>
    <s v="armed"/>
    <s v="Gun"/>
    <x v="2"/>
  </r>
  <r>
    <n v="1185"/>
    <n v="1353"/>
    <s v="Jason Meador"/>
    <d v="2016-03-10T00:00:00"/>
    <s v="shot"/>
    <s v="gun"/>
    <n v="50"/>
    <s v="M"/>
    <s v="W"/>
    <s v="Odessa"/>
    <s v="TX"/>
    <b v="1"/>
    <s v="attack"/>
    <s v="Not fleeing"/>
    <b v="0"/>
    <s v="armed"/>
    <s v="Gun"/>
    <x v="0"/>
  </r>
  <r>
    <n v="1186"/>
    <n v="1354"/>
    <s v="German Gonzalez"/>
    <d v="2016-03-10T00:00:00"/>
    <s v="shot"/>
    <m/>
    <n v="23"/>
    <s v="M"/>
    <s v="H"/>
    <s v="Colorado City"/>
    <s v="CO"/>
    <b v="0"/>
    <s v="attack"/>
    <s v="Car"/>
    <b v="0"/>
    <s v="unarmed or undetermined or null"/>
    <s v="No Gun"/>
    <x v="2"/>
  </r>
  <r>
    <n v="1187"/>
    <n v="1350"/>
    <s v="Tyre Privott"/>
    <d v="2016-03-11T00:00:00"/>
    <s v="shot"/>
    <s v="gun"/>
    <n v="25"/>
    <s v="M"/>
    <s v="B"/>
    <s v="Norfolk"/>
    <s v="VA"/>
    <b v="0"/>
    <s v="attack"/>
    <s v="Not fleeing"/>
    <b v="1"/>
    <s v="armed"/>
    <s v="Gun"/>
    <x v="2"/>
  </r>
  <r>
    <n v="1188"/>
    <n v="1355"/>
    <s v="Manford &quot;Butch&quot; Moore Jr."/>
    <d v="2016-03-11T00:00:00"/>
    <s v="shot"/>
    <s v="gun"/>
    <n v="51"/>
    <s v="M"/>
    <s v="W"/>
    <s v="Rosalia"/>
    <s v="KS"/>
    <b v="1"/>
    <s v="attack"/>
    <s v="Not fleeing"/>
    <b v="1"/>
    <s v="armed"/>
    <s v="Gun"/>
    <x v="0"/>
  </r>
  <r>
    <n v="1189"/>
    <n v="1375"/>
    <s v="Jack Goodman"/>
    <d v="2016-03-11T00:00:00"/>
    <s v="shot"/>
    <s v="knife"/>
    <n v="46"/>
    <s v="M"/>
    <s v="W"/>
    <s v="Clinton"/>
    <s v="IL"/>
    <b v="1"/>
    <s v="other"/>
    <s v="Not fleeing"/>
    <b v="0"/>
    <s v="armed"/>
    <s v="No Gun"/>
    <x v="1"/>
  </r>
  <r>
    <n v="1190"/>
    <n v="1515"/>
    <s v="Teodoro Valencia"/>
    <d v="2016-03-11T00:00:00"/>
    <s v="shot"/>
    <s v="gun"/>
    <n v="23"/>
    <s v="M"/>
    <s v="H"/>
    <s v="Newark"/>
    <s v="CA"/>
    <b v="0"/>
    <s v="attack"/>
    <s v="Foot"/>
    <b v="0"/>
    <s v="armed"/>
    <s v="Gun"/>
    <x v="2"/>
  </r>
  <r>
    <n v="1191"/>
    <n v="1357"/>
    <s v="Peter Gaines"/>
    <d v="2016-03-12T00:00:00"/>
    <s v="shot and Tasered"/>
    <s v="unarmed"/>
    <n v="37"/>
    <s v="M"/>
    <s v="B"/>
    <s v="Houston"/>
    <s v="TX"/>
    <b v="0"/>
    <s v="other"/>
    <s v="Foot"/>
    <b v="0"/>
    <s v="unarmed or undetermined or null"/>
    <s v="No Gun"/>
    <x v="3"/>
  </r>
  <r>
    <n v="1192"/>
    <n v="1365"/>
    <s v="Marco Loud"/>
    <d v="2016-03-12T00:00:00"/>
    <s v="shot and Tasered"/>
    <s v="Taser"/>
    <n v="20"/>
    <s v="M"/>
    <s v="B"/>
    <s v="Houston"/>
    <s v="TX"/>
    <b v="0"/>
    <s v="attack"/>
    <s v="Not fleeing"/>
    <b v="0"/>
    <s v="armed"/>
    <s v="No Gun"/>
    <x v="2"/>
  </r>
  <r>
    <n v="1193"/>
    <n v="1476"/>
    <s v="Christopher Michael Tokazowski"/>
    <d v="2016-03-12T00:00:00"/>
    <s v="shot"/>
    <s v="gun"/>
    <n v="43"/>
    <s v="M"/>
    <s v="W"/>
    <s v="Greensboro"/>
    <s v="NC"/>
    <b v="1"/>
    <s v="attack"/>
    <s v="Not fleeing"/>
    <b v="1"/>
    <s v="armed"/>
    <s v="Gun"/>
    <x v="1"/>
  </r>
  <r>
    <n v="1194"/>
    <n v="1356"/>
    <s v="Gevork Alachadzhyan"/>
    <d v="2016-03-13T00:00:00"/>
    <s v="shot"/>
    <m/>
    <n v="45"/>
    <s v="M"/>
    <s v="W"/>
    <s v="Glendale"/>
    <s v="CA"/>
    <b v="1"/>
    <s v="attack"/>
    <s v="Car"/>
    <b v="0"/>
    <s v="unarmed or undetermined or null"/>
    <s v="No Gun"/>
    <x v="1"/>
  </r>
  <r>
    <n v="1195"/>
    <n v="1358"/>
    <s v="Jose Raul Cruz"/>
    <d v="2016-03-13T00:00:00"/>
    <s v="shot"/>
    <s v="unarmed"/>
    <n v="16"/>
    <s v="M"/>
    <s v="H"/>
    <s v="Addison"/>
    <s v="TX"/>
    <b v="0"/>
    <s v="undetermined"/>
    <s v="Car"/>
    <b v="0"/>
    <s v="unarmed or undetermined or null"/>
    <s v="No Gun"/>
    <x v="4"/>
  </r>
  <r>
    <n v="1196"/>
    <n v="1359"/>
    <s v="Joshua Grubb"/>
    <d v="2016-03-13T00:00:00"/>
    <s v="shot"/>
    <s v="unarmed"/>
    <n v="30"/>
    <s v="M"/>
    <s v="W"/>
    <s v="Lenoir City"/>
    <s v="TN"/>
    <b v="0"/>
    <s v="other"/>
    <s v="Car"/>
    <b v="1"/>
    <s v="unarmed or undetermined or null"/>
    <s v="No Gun"/>
    <x v="3"/>
  </r>
  <r>
    <n v="1197"/>
    <n v="1360"/>
    <s v="Wesley Chad Deerman"/>
    <d v="2016-03-13T00:00:00"/>
    <s v="shot"/>
    <s v="gun"/>
    <n v="26"/>
    <s v="M"/>
    <s v="W"/>
    <s v="Piedmont"/>
    <s v="AL"/>
    <b v="0"/>
    <s v="attack"/>
    <s v="Car"/>
    <b v="0"/>
    <s v="armed"/>
    <s v="Gun"/>
    <x v="2"/>
  </r>
  <r>
    <n v="1198"/>
    <n v="1361"/>
    <s v="Keith Montgomery Jr."/>
    <d v="2016-03-13T00:00:00"/>
    <s v="shot"/>
    <s v="gun"/>
    <n v="24"/>
    <s v="M"/>
    <s v="B"/>
    <s v="Chester"/>
    <s v="PA"/>
    <b v="0"/>
    <s v="attack"/>
    <s v="Not fleeing"/>
    <b v="0"/>
    <s v="armed"/>
    <s v="Gun"/>
    <x v="2"/>
  </r>
  <r>
    <n v="1199"/>
    <n v="1362"/>
    <s v="Amy Jean McCoy"/>
    <d v="2016-03-13T00:00:00"/>
    <s v="shot"/>
    <s v="hammer"/>
    <n v="38"/>
    <s v="F"/>
    <s v="W"/>
    <s v="Vancouver"/>
    <s v="WA"/>
    <b v="0"/>
    <s v="attack"/>
    <s v="Not fleeing"/>
    <b v="0"/>
    <s v="armed"/>
    <s v="No Gun"/>
    <x v="3"/>
  </r>
  <r>
    <n v="1200"/>
    <n v="1379"/>
    <s v="Jacai Colson"/>
    <d v="2016-03-13T00:00:00"/>
    <s v="shot"/>
    <s v="gun"/>
    <n v="28"/>
    <s v="M"/>
    <s v="B"/>
    <s v="Landover"/>
    <s v="MD"/>
    <b v="0"/>
    <s v="other"/>
    <s v="Not fleeing"/>
    <b v="0"/>
    <s v="armed"/>
    <s v="Gun"/>
    <x v="2"/>
  </r>
  <r>
    <n v="1201"/>
    <n v="1364"/>
    <s v="Lamar Harris"/>
    <d v="2016-03-14T00:00:00"/>
    <s v="shot"/>
    <s v="gun"/>
    <n v="29"/>
    <s v="M"/>
    <s v="B"/>
    <s v="Chicago"/>
    <s v="IL"/>
    <b v="0"/>
    <s v="attack"/>
    <s v="Foot"/>
    <b v="0"/>
    <s v="armed"/>
    <s v="Gun"/>
    <x v="2"/>
  </r>
  <r>
    <n v="1202"/>
    <n v="1366"/>
    <s v="Joseph Harris"/>
    <d v="2016-03-15T00:00:00"/>
    <s v="shot"/>
    <s v="gun"/>
    <n v="34"/>
    <s v="M"/>
    <s v="W"/>
    <s v="Russellville"/>
    <s v="KY"/>
    <b v="0"/>
    <s v="other"/>
    <s v="Foot"/>
    <b v="0"/>
    <s v="armed"/>
    <s v="Gun"/>
    <x v="3"/>
  </r>
  <r>
    <n v="1203"/>
    <n v="1369"/>
    <s v="Daniel J. Wooters"/>
    <d v="2016-03-15T00:00:00"/>
    <s v="shot"/>
    <s v="knife"/>
    <n v="38"/>
    <s v="M"/>
    <s v="W"/>
    <s v="Evansville"/>
    <s v="IN"/>
    <b v="0"/>
    <s v="other"/>
    <s v="Car"/>
    <b v="1"/>
    <s v="armed"/>
    <s v="No Gun"/>
    <x v="3"/>
  </r>
  <r>
    <n v="1204"/>
    <n v="1371"/>
    <s v="Ed Russell McIver"/>
    <d v="2016-03-15T00:00:00"/>
    <s v="shot"/>
    <s v="gun"/>
    <n v="43"/>
    <s v="M"/>
    <s v="W"/>
    <s v="Fort Worth"/>
    <s v="TX"/>
    <b v="0"/>
    <s v="other"/>
    <s v="Other"/>
    <b v="1"/>
    <s v="armed"/>
    <s v="Gun"/>
    <x v="1"/>
  </r>
  <r>
    <n v="1205"/>
    <n v="1367"/>
    <s v="Cristian Rene Medina"/>
    <d v="2016-03-16T00:00:00"/>
    <s v="shot"/>
    <s v="unarmed"/>
    <n v="23"/>
    <s v="M"/>
    <s v="H"/>
    <s v="Florence"/>
    <s v="CA"/>
    <b v="1"/>
    <s v="other"/>
    <s v="Not fleeing"/>
    <b v="0"/>
    <s v="unarmed or undetermined or null"/>
    <s v="No Gun"/>
    <x v="2"/>
  </r>
  <r>
    <n v="1206"/>
    <n v="1368"/>
    <s v="Eric Hernandez"/>
    <d v="2016-03-16T00:00:00"/>
    <s v="shot"/>
    <s v="gun"/>
    <n v="33"/>
    <s v="M"/>
    <s v="H"/>
    <s v="San Antonio"/>
    <s v="TX"/>
    <b v="1"/>
    <s v="attack"/>
    <s v="Not fleeing"/>
    <b v="0"/>
    <s v="armed"/>
    <s v="Gun"/>
    <x v="3"/>
  </r>
  <r>
    <n v="1207"/>
    <n v="1374"/>
    <s v="Dennis Penny"/>
    <d v="2016-03-16T00:00:00"/>
    <s v="shot"/>
    <s v="gun"/>
    <n v="40"/>
    <s v="M"/>
    <s v="W"/>
    <s v="Anson County"/>
    <s v="NC"/>
    <b v="1"/>
    <s v="attack"/>
    <s v="Not fleeing"/>
    <b v="0"/>
    <s v="armed"/>
    <s v="Gun"/>
    <x v="1"/>
  </r>
  <r>
    <n v="1208"/>
    <n v="1370"/>
    <s v="Map Kong"/>
    <d v="2016-03-17T00:00:00"/>
    <s v="shot"/>
    <s v="gun"/>
    <n v="38"/>
    <s v="M"/>
    <s v="A"/>
    <s v="Burnsville"/>
    <s v="MN"/>
    <b v="1"/>
    <s v="other"/>
    <s v="Not fleeing"/>
    <b v="1"/>
    <s v="armed"/>
    <s v="Gun"/>
    <x v="3"/>
  </r>
  <r>
    <n v="1209"/>
    <n v="1372"/>
    <s v="Sunny Chin"/>
    <d v="2016-03-17T00:00:00"/>
    <s v="shot"/>
    <s v="gun"/>
    <n v="53"/>
    <s v="M"/>
    <s v="A"/>
    <s v="Tampa"/>
    <s v="FL"/>
    <b v="0"/>
    <s v="attack"/>
    <s v="Not fleeing"/>
    <b v="0"/>
    <s v="armed"/>
    <s v="Gun"/>
    <x v="0"/>
  </r>
  <r>
    <n v="1210"/>
    <n v="1376"/>
    <s v="Scott Bennett"/>
    <d v="2016-03-17T00:00:00"/>
    <s v="shot"/>
    <s v="gun"/>
    <n v="29"/>
    <s v="M"/>
    <s v="B"/>
    <s v="Houston"/>
    <s v="TX"/>
    <b v="0"/>
    <s v="attack"/>
    <m/>
    <b v="0"/>
    <s v="armed"/>
    <s v="Gun"/>
    <x v="2"/>
  </r>
  <r>
    <n v="1211"/>
    <n v="1377"/>
    <s v="Christopher Nelms"/>
    <d v="2016-03-17T00:00:00"/>
    <s v="shot"/>
    <s v="gun"/>
    <n v="30"/>
    <s v="M"/>
    <s v="B"/>
    <s v="Houston"/>
    <s v="TX"/>
    <b v="0"/>
    <s v="attack"/>
    <s v="Not fleeing"/>
    <b v="0"/>
    <s v="armed"/>
    <s v="Gun"/>
    <x v="3"/>
  </r>
  <r>
    <n v="1212"/>
    <n v="1386"/>
    <s v="Michael Mallet"/>
    <d v="2016-03-18T00:00:00"/>
    <s v="shot"/>
    <s v="gun"/>
    <n v="49"/>
    <s v="M"/>
    <m/>
    <s v="Byron"/>
    <s v="CA"/>
    <b v="1"/>
    <s v="attack"/>
    <s v="Not fleeing"/>
    <b v="0"/>
    <s v="armed"/>
    <s v="Gun"/>
    <x v="1"/>
  </r>
  <r>
    <n v="1213"/>
    <n v="1401"/>
    <s v="David Alma Giles"/>
    <d v="2016-03-18T00:00:00"/>
    <s v="shot"/>
    <s v="gun"/>
    <n v="60"/>
    <s v="M"/>
    <s v="W"/>
    <s v="Idaho Falls"/>
    <s v="ID"/>
    <b v="0"/>
    <s v="other"/>
    <s v="Not fleeing"/>
    <b v="0"/>
    <s v="armed"/>
    <s v="Gun"/>
    <x v="6"/>
  </r>
  <r>
    <n v="1214"/>
    <n v="1382"/>
    <s v="India Beaty"/>
    <d v="2016-03-19T00:00:00"/>
    <s v="shot"/>
    <s v="toy weapon"/>
    <n v="25"/>
    <s v="F"/>
    <s v="B"/>
    <s v="Norfolk"/>
    <s v="VA"/>
    <b v="0"/>
    <s v="attack"/>
    <s v="Not fleeing"/>
    <b v="0"/>
    <s v="armed"/>
    <s v="No Gun"/>
    <x v="2"/>
  </r>
  <r>
    <n v="1215"/>
    <n v="1387"/>
    <s v="Joshua Douglas"/>
    <d v="2016-03-19T00:00:00"/>
    <s v="shot"/>
    <s v="undetermined"/>
    <n v="24"/>
    <s v="M"/>
    <s v="W"/>
    <s v="Covington"/>
    <s v="LA"/>
    <b v="0"/>
    <s v="undetermined"/>
    <s v="Car"/>
    <b v="0"/>
    <s v="unarmed or undetermined or null"/>
    <s v="No Gun"/>
    <x v="2"/>
  </r>
  <r>
    <n v="1216"/>
    <n v="1388"/>
    <s v="Thurman Reynolds"/>
    <d v="2016-03-19T00:00:00"/>
    <s v="shot"/>
    <s v="gun"/>
    <n v="21"/>
    <s v="M"/>
    <s v="B"/>
    <s v="Chicago"/>
    <s v="IL"/>
    <b v="0"/>
    <s v="attack"/>
    <s v="Foot"/>
    <b v="0"/>
    <s v="armed"/>
    <s v="Gun"/>
    <x v="2"/>
  </r>
  <r>
    <n v="1217"/>
    <n v="1392"/>
    <s v="Dylan R. Whitaker"/>
    <d v="2016-03-19T00:00:00"/>
    <s v="shot"/>
    <s v="gun"/>
    <n v="23"/>
    <s v="M"/>
    <s v="W"/>
    <s v="White Plains"/>
    <s v="KY"/>
    <b v="0"/>
    <s v="attack"/>
    <s v="Other"/>
    <b v="0"/>
    <s v="armed"/>
    <s v="Gun"/>
    <x v="2"/>
  </r>
  <r>
    <n v="1218"/>
    <n v="1380"/>
    <s v="Boyd Keith Ballard"/>
    <d v="2016-03-20T00:00:00"/>
    <s v="shot"/>
    <s v="knife"/>
    <n v="61"/>
    <s v="M"/>
    <s v="W"/>
    <s v="Hopewell"/>
    <s v="VA"/>
    <b v="1"/>
    <s v="other"/>
    <s v="Not fleeing"/>
    <b v="1"/>
    <s v="armed"/>
    <s v="No Gun"/>
    <x v="6"/>
  </r>
  <r>
    <n v="1219"/>
    <n v="1391"/>
    <s v="Clarence Briggs"/>
    <d v="2016-03-20T00:00:00"/>
    <s v="shot"/>
    <s v="gun"/>
    <n v="54"/>
    <s v="M"/>
    <s v="W"/>
    <s v="Fort Littleton"/>
    <s v="PA"/>
    <b v="0"/>
    <s v="attack"/>
    <s v="Other"/>
    <b v="0"/>
    <s v="armed"/>
    <s v="Gun"/>
    <x v="0"/>
  </r>
  <r>
    <n v="1220"/>
    <n v="1393"/>
    <s v="Abraham Martinez"/>
    <d v="2016-03-20T00:00:00"/>
    <s v="shot"/>
    <s v="gun"/>
    <n v="62"/>
    <s v="M"/>
    <s v="H"/>
    <s v="Fort Wayne"/>
    <s v="IN"/>
    <b v="0"/>
    <s v="attack"/>
    <s v="Foot"/>
    <b v="0"/>
    <s v="armed"/>
    <s v="Gun"/>
    <x v="6"/>
  </r>
  <r>
    <n v="1221"/>
    <n v="1394"/>
    <s v="Robert Dentmond"/>
    <d v="2016-03-20T00:00:00"/>
    <s v="shot"/>
    <s v="toy weapon"/>
    <n v="16"/>
    <s v="M"/>
    <s v="B"/>
    <s v="Gainesville"/>
    <s v="FL"/>
    <b v="1"/>
    <s v="other"/>
    <s v="Not fleeing"/>
    <b v="0"/>
    <s v="armed"/>
    <s v="No Gun"/>
    <x v="4"/>
  </r>
  <r>
    <n v="1222"/>
    <n v="1395"/>
    <s v="Ralph &quot;Phil&quot; Grenon"/>
    <d v="2016-03-21T00:00:00"/>
    <s v="shot and Tasered"/>
    <s v="knife"/>
    <n v="76"/>
    <s v="M"/>
    <s v="W"/>
    <s v="Burlington"/>
    <s v="VT"/>
    <b v="1"/>
    <s v="other"/>
    <s v="Not fleeing"/>
    <b v="1"/>
    <s v="armed"/>
    <s v="No Gun"/>
    <x v="5"/>
  </r>
  <r>
    <n v="1223"/>
    <n v="1396"/>
    <s v="Dylan Pape"/>
    <d v="2016-03-21T00:00:00"/>
    <s v="shot"/>
    <s v="toy weapon"/>
    <n v="25"/>
    <s v="M"/>
    <s v="W"/>
    <s v="Stamford"/>
    <s v="CT"/>
    <b v="1"/>
    <s v="attack"/>
    <s v="Not fleeing"/>
    <b v="0"/>
    <s v="armed"/>
    <s v="No Gun"/>
    <x v="2"/>
  </r>
  <r>
    <n v="1224"/>
    <n v="1397"/>
    <s v="Edward J. Gorinski"/>
    <d v="2016-03-21T00:00:00"/>
    <s v="shot"/>
    <s v="gun"/>
    <n v="28"/>
    <s v="M"/>
    <s v="W"/>
    <s v="South Greensburg"/>
    <s v="PA"/>
    <b v="1"/>
    <s v="attack"/>
    <s v="Car"/>
    <b v="0"/>
    <s v="armed"/>
    <s v="Gun"/>
    <x v="2"/>
  </r>
  <r>
    <n v="1225"/>
    <n v="1398"/>
    <s v="Ethan James Rincon"/>
    <d v="2016-03-22T00:00:00"/>
    <s v="shot"/>
    <s v="pick-axe"/>
    <n v="25"/>
    <s v="M"/>
    <s v="H"/>
    <s v="Miami"/>
    <s v="FL"/>
    <b v="1"/>
    <s v="other"/>
    <s v="Not fleeing"/>
    <b v="0"/>
    <s v="armed"/>
    <s v="No Gun"/>
    <x v="2"/>
  </r>
  <r>
    <n v="1226"/>
    <n v="1399"/>
    <s v="Travis J. Blair"/>
    <d v="2016-03-22T00:00:00"/>
    <s v="shot"/>
    <m/>
    <n v="33"/>
    <s v="M"/>
    <s v="W"/>
    <s v="Fredericksburg"/>
    <s v="VA"/>
    <b v="0"/>
    <s v="attack"/>
    <s v="Other"/>
    <b v="1"/>
    <s v="unarmed or undetermined or null"/>
    <s v="No Gun"/>
    <x v="3"/>
  </r>
  <r>
    <n v="1227"/>
    <n v="1400"/>
    <s v="Daven Scott Hannu"/>
    <d v="2016-03-23T00:00:00"/>
    <s v="shot"/>
    <s v="gun"/>
    <n v="51"/>
    <s v="M"/>
    <s v="W"/>
    <s v="Thornton"/>
    <s v="CO"/>
    <b v="0"/>
    <s v="attack"/>
    <s v="Not fleeing"/>
    <b v="0"/>
    <s v="armed"/>
    <s v="Gun"/>
    <x v="0"/>
  </r>
  <r>
    <n v="1228"/>
    <n v="1402"/>
    <s v="Raymond Gonzalez"/>
    <d v="2016-03-23T00:00:00"/>
    <s v="shot"/>
    <s v="gun"/>
    <n v="34"/>
    <s v="M"/>
    <s v="H"/>
    <s v="Fresno"/>
    <s v="CA"/>
    <b v="0"/>
    <s v="attack"/>
    <s v="Foot"/>
    <b v="1"/>
    <s v="armed"/>
    <s v="Gun"/>
    <x v="3"/>
  </r>
  <r>
    <n v="1229"/>
    <n v="1403"/>
    <s v="Alexio Allen"/>
    <d v="2016-03-23T00:00:00"/>
    <s v="shot"/>
    <s v="gun"/>
    <n v="30"/>
    <s v="M"/>
    <s v="B"/>
    <s v="Raleigh"/>
    <s v="TN"/>
    <b v="1"/>
    <s v="attack"/>
    <s v="Not fleeing"/>
    <b v="0"/>
    <s v="armed"/>
    <s v="Gun"/>
    <x v="3"/>
  </r>
  <r>
    <n v="1230"/>
    <n v="1404"/>
    <s v="Robert L. Dussourd"/>
    <d v="2016-03-24T00:00:00"/>
    <s v="shot"/>
    <s v="knife"/>
    <n v="44"/>
    <s v="M"/>
    <s v="W"/>
    <s v="Braintree"/>
    <s v="MA"/>
    <b v="0"/>
    <s v="other"/>
    <s v="Foot"/>
    <b v="0"/>
    <s v="armed"/>
    <s v="No Gun"/>
    <x v="1"/>
  </r>
  <r>
    <n v="1231"/>
    <n v="1405"/>
    <s v="Dominique Silva"/>
    <d v="2016-03-24T00:00:00"/>
    <s v="shot"/>
    <s v="toy weapon"/>
    <n v="24"/>
    <s v="M"/>
    <s v="B"/>
    <s v="Pawtucket"/>
    <s v="RI"/>
    <b v="0"/>
    <s v="attack"/>
    <s v="Foot"/>
    <b v="0"/>
    <s v="armed"/>
    <s v="No Gun"/>
    <x v="2"/>
  </r>
  <r>
    <n v="1232"/>
    <n v="1406"/>
    <s v="Andrew Mike"/>
    <d v="2016-03-24T00:00:00"/>
    <s v="shot"/>
    <s v="gun"/>
    <n v="29"/>
    <s v="M"/>
    <s v="W"/>
    <s v="Redlands"/>
    <s v="CA"/>
    <b v="0"/>
    <s v="attack"/>
    <s v="Not fleeing"/>
    <b v="0"/>
    <s v="armed"/>
    <s v="Gun"/>
    <x v="2"/>
  </r>
  <r>
    <n v="1233"/>
    <n v="1407"/>
    <s v="Joel A. Gonzales"/>
    <d v="2016-03-24T00:00:00"/>
    <s v="shot"/>
    <s v="gun and knife"/>
    <n v="48"/>
    <s v="M"/>
    <s v="H"/>
    <s v="Pueblo"/>
    <s v="CO"/>
    <b v="0"/>
    <s v="other"/>
    <s v="Not fleeing"/>
    <b v="1"/>
    <s v="armed"/>
    <s v="Gun"/>
    <x v="1"/>
  </r>
  <r>
    <n v="1234"/>
    <n v="1408"/>
    <s v="Mario Sandoval"/>
    <d v="2016-03-24T00:00:00"/>
    <s v="shot"/>
    <s v="gun"/>
    <n v="19"/>
    <s v="M"/>
    <s v="H"/>
    <s v="Pueblo of Laguna"/>
    <s v="NM"/>
    <b v="0"/>
    <s v="attack"/>
    <s v="Not fleeing"/>
    <b v="1"/>
    <s v="armed"/>
    <s v="Gun"/>
    <x v="2"/>
  </r>
  <r>
    <n v="1235"/>
    <n v="1415"/>
    <s v="Jermon Seals"/>
    <d v="2016-03-24T00:00:00"/>
    <s v="shot"/>
    <s v="gun"/>
    <n v="22"/>
    <s v="M"/>
    <s v="B"/>
    <s v="Blue Springs"/>
    <s v="MO"/>
    <b v="0"/>
    <s v="attack"/>
    <s v="Not fleeing"/>
    <b v="0"/>
    <s v="armed"/>
    <s v="Gun"/>
    <x v="2"/>
  </r>
  <r>
    <n v="1236"/>
    <n v="1412"/>
    <s v="Jose Perez"/>
    <d v="2016-03-26T00:00:00"/>
    <s v="shot"/>
    <s v="meat cleaver"/>
    <n v="39"/>
    <s v="M"/>
    <s v="H"/>
    <s v="Lowell"/>
    <s v="MA"/>
    <b v="1"/>
    <s v="other"/>
    <s v="Not fleeing"/>
    <b v="0"/>
    <s v="armed"/>
    <s v="No Gun"/>
    <x v="3"/>
  </r>
  <r>
    <n v="1237"/>
    <n v="1413"/>
    <s v="Terrence Shane Blackburn"/>
    <d v="2016-03-26T00:00:00"/>
    <s v="shot"/>
    <s v="gun"/>
    <n v="36"/>
    <s v="M"/>
    <s v="W"/>
    <s v="Grundy"/>
    <s v="VA"/>
    <b v="1"/>
    <s v="other"/>
    <s v="Not fleeing"/>
    <b v="0"/>
    <s v="armed"/>
    <s v="Gun"/>
    <x v="3"/>
  </r>
  <r>
    <n v="1238"/>
    <n v="1414"/>
    <s v="Donald Andrew White"/>
    <d v="2016-03-26T00:00:00"/>
    <s v="shot"/>
    <s v="gun"/>
    <n v="55"/>
    <s v="M"/>
    <s v="W"/>
    <s v="Myrtle Beach"/>
    <s v="SC"/>
    <b v="0"/>
    <s v="attack"/>
    <s v="Not fleeing"/>
    <b v="1"/>
    <s v="armed"/>
    <s v="Gun"/>
    <x v="0"/>
  </r>
  <r>
    <n v="1239"/>
    <n v="1416"/>
    <s v="Patrick Matthew McManamon"/>
    <d v="2016-03-26T00:00:00"/>
    <s v="shot"/>
    <s v="gun"/>
    <n v="46"/>
    <s v="M"/>
    <s v="W"/>
    <s v="Tampa"/>
    <s v="FL"/>
    <b v="1"/>
    <s v="attack"/>
    <s v="Not fleeing"/>
    <b v="0"/>
    <s v="armed"/>
    <s v="Gun"/>
    <x v="1"/>
  </r>
  <r>
    <n v="1240"/>
    <n v="1410"/>
    <s v="Jeffrey Lanahan"/>
    <d v="2016-03-27T00:00:00"/>
    <s v="shot"/>
    <s v="knife"/>
    <n v="34"/>
    <s v="M"/>
    <s v="W"/>
    <s v="Lee's Summit"/>
    <s v="MO"/>
    <b v="1"/>
    <s v="other"/>
    <s v="Not fleeing"/>
    <b v="0"/>
    <s v="armed"/>
    <s v="No Gun"/>
    <x v="3"/>
  </r>
  <r>
    <n v="1241"/>
    <n v="1411"/>
    <s v="Loreal Tsingine"/>
    <d v="2016-03-27T00:00:00"/>
    <s v="shot"/>
    <s v="scissors"/>
    <n v="27"/>
    <s v="F"/>
    <s v="N"/>
    <s v="Winslow"/>
    <s v="AZ"/>
    <b v="0"/>
    <s v="other"/>
    <s v="Not fleeing"/>
    <b v="1"/>
    <s v="armed"/>
    <s v="No Gun"/>
    <x v="2"/>
  </r>
  <r>
    <n v="1242"/>
    <n v="1417"/>
    <s v="Robert D. Guerin"/>
    <d v="2016-03-27T00:00:00"/>
    <s v="shot"/>
    <s v="gun"/>
    <n v="33"/>
    <s v="M"/>
    <s v="W"/>
    <s v="Roswell"/>
    <s v="NM"/>
    <b v="1"/>
    <s v="attack"/>
    <s v="Not fleeing"/>
    <b v="1"/>
    <s v="armed"/>
    <s v="Gun"/>
    <x v="3"/>
  </r>
  <r>
    <n v="1243"/>
    <n v="1418"/>
    <s v="Deriante Deon Miller"/>
    <d v="2016-03-27T00:00:00"/>
    <s v="shot"/>
    <s v="gun"/>
    <n v="18"/>
    <s v="M"/>
    <s v="B"/>
    <s v="Kinston"/>
    <s v="NC"/>
    <b v="0"/>
    <s v="other"/>
    <s v="Not fleeing"/>
    <b v="0"/>
    <s v="armed"/>
    <s v="Gun"/>
    <x v="4"/>
  </r>
  <r>
    <n v="1244"/>
    <n v="1419"/>
    <s v="Earl Ashby"/>
    <d v="2016-03-27T00:00:00"/>
    <s v="shot"/>
    <s v="gun"/>
    <n v="33"/>
    <s v="M"/>
    <s v="W"/>
    <s v="Splendora"/>
    <s v="TX"/>
    <b v="1"/>
    <s v="attack"/>
    <s v="Not fleeing"/>
    <b v="0"/>
    <s v="armed"/>
    <s v="Gun"/>
    <x v="3"/>
  </r>
  <r>
    <n v="1245"/>
    <n v="1420"/>
    <s v="Joseph Louis Melvin"/>
    <d v="2016-03-29T00:00:00"/>
    <s v="shot and Tasered"/>
    <s v="flashlight"/>
    <n v="46"/>
    <s v="M"/>
    <s v="W"/>
    <s v="Clearlake Park"/>
    <s v="CA"/>
    <b v="0"/>
    <s v="attack"/>
    <s v="Not fleeing"/>
    <b v="1"/>
    <s v="armed"/>
    <s v="No Gun"/>
    <x v="1"/>
  </r>
  <r>
    <n v="1246"/>
    <n v="1421"/>
    <s v="Robert Morgan Garrison Jr."/>
    <d v="2016-03-29T00:00:00"/>
    <s v="shot"/>
    <s v="gun"/>
    <n v="51"/>
    <s v="M"/>
    <s v="W"/>
    <s v="Piedmont"/>
    <s v="SC"/>
    <b v="1"/>
    <s v="attack"/>
    <s v="Not fleeing"/>
    <b v="0"/>
    <s v="armed"/>
    <s v="Gun"/>
    <x v="0"/>
  </r>
  <r>
    <n v="1247"/>
    <n v="1422"/>
    <s v="Denise Fairchild"/>
    <d v="2016-03-29T00:00:00"/>
    <s v="shot"/>
    <s v="gun"/>
    <n v="50"/>
    <s v="F"/>
    <s v="W"/>
    <s v="Aitkin"/>
    <s v="MN"/>
    <b v="1"/>
    <s v="attack"/>
    <s v="Not fleeing"/>
    <b v="0"/>
    <s v="armed"/>
    <s v="Gun"/>
    <x v="0"/>
  </r>
  <r>
    <n v="1248"/>
    <n v="1423"/>
    <s v="Angel Montion"/>
    <d v="2016-03-30T00:00:00"/>
    <s v="shot"/>
    <s v="gun"/>
    <n v="33"/>
    <s v="M"/>
    <s v="W"/>
    <s v="Los Angeles"/>
    <s v="CA"/>
    <b v="0"/>
    <s v="attack"/>
    <s v="Foot"/>
    <b v="0"/>
    <s v="armed"/>
    <s v="Gun"/>
    <x v="3"/>
  </r>
  <r>
    <n v="1249"/>
    <n v="1436"/>
    <s v="Ruben Cossyleon"/>
    <d v="2016-03-30T00:00:00"/>
    <s v="shot"/>
    <s v="gun"/>
    <n v="25"/>
    <s v="M"/>
    <s v="H"/>
    <s v="Glendale"/>
    <s v="AZ"/>
    <b v="0"/>
    <s v="undetermined"/>
    <s v="Not fleeing"/>
    <b v="0"/>
    <s v="armed"/>
    <s v="Gun"/>
    <x v="2"/>
  </r>
  <r>
    <n v="1250"/>
    <n v="1514"/>
    <s v="Thomas Lagano"/>
    <d v="2016-03-30T00:00:00"/>
    <s v="shot"/>
    <s v="gun"/>
    <n v="52"/>
    <s v="M"/>
    <s v="W"/>
    <s v="Jackson"/>
    <s v="GA"/>
    <b v="0"/>
    <s v="attack"/>
    <s v="Not fleeing"/>
    <b v="0"/>
    <s v="armed"/>
    <s v="Gun"/>
    <x v="0"/>
  </r>
  <r>
    <n v="1251"/>
    <n v="1846"/>
    <s v="James Craig Simpson"/>
    <d v="2016-03-31T00:00:00"/>
    <s v="shot"/>
    <s v="gun"/>
    <n v="31"/>
    <s v="M"/>
    <s v="B"/>
    <s v="Las Vegas"/>
    <s v="NV"/>
    <b v="0"/>
    <s v="attack"/>
    <s v="Foot"/>
    <b v="1"/>
    <s v="armed"/>
    <s v="Gun"/>
    <x v="3"/>
  </r>
  <r>
    <n v="1252"/>
    <n v="1424"/>
    <s v="Kimani Johnson"/>
    <d v="2016-03-31T00:00:00"/>
    <s v="shot"/>
    <s v="gun"/>
    <n v="18"/>
    <s v="M"/>
    <s v="B"/>
    <s v="Baltimore"/>
    <s v="MD"/>
    <b v="0"/>
    <s v="attack"/>
    <s v="Not fleeing"/>
    <b v="0"/>
    <s v="armed"/>
    <s v="Gun"/>
    <x v="4"/>
  </r>
  <r>
    <n v="1253"/>
    <n v="1425"/>
    <s v="Matthew Vincent Wood"/>
    <d v="2016-03-31T00:00:00"/>
    <s v="shot"/>
    <s v="gun"/>
    <n v="43"/>
    <s v="M"/>
    <s v="B"/>
    <s v="Baltimore"/>
    <s v="MD"/>
    <b v="0"/>
    <s v="attack"/>
    <s v="Not fleeing"/>
    <b v="0"/>
    <s v="armed"/>
    <s v="Gun"/>
    <x v="1"/>
  </r>
  <r>
    <n v="1254"/>
    <n v="1426"/>
    <s v="James Brown III"/>
    <d v="2016-03-31T00:00:00"/>
    <s v="shot"/>
    <s v="gun"/>
    <n v="34"/>
    <s v="M"/>
    <s v="B"/>
    <s v="Richmond"/>
    <s v="VA"/>
    <b v="0"/>
    <s v="attack"/>
    <s v="Not fleeing"/>
    <b v="0"/>
    <s v="armed"/>
    <s v="Gun"/>
    <x v="3"/>
  </r>
  <r>
    <n v="1255"/>
    <n v="1427"/>
    <s v="Jesus Juarez"/>
    <d v="2016-04-01T00:00:00"/>
    <s v="shot"/>
    <s v="shovel"/>
    <n v="65"/>
    <s v="M"/>
    <s v="H"/>
    <s v="Lockhart"/>
    <s v="TX"/>
    <b v="1"/>
    <s v="undetermined"/>
    <s v="Not fleeing"/>
    <b v="0"/>
    <s v="armed"/>
    <s v="No Gun"/>
    <x v="6"/>
  </r>
  <r>
    <n v="1256"/>
    <n v="1435"/>
    <s v="Joel Fabela"/>
    <d v="2016-04-01T00:00:00"/>
    <s v="shot"/>
    <s v="gun"/>
    <n v="37"/>
    <s v="M"/>
    <s v="H"/>
    <s v="Odessa"/>
    <s v="TX"/>
    <b v="0"/>
    <s v="attack"/>
    <s v="Not fleeing"/>
    <b v="0"/>
    <s v="armed"/>
    <s v="Gun"/>
    <x v="3"/>
  </r>
  <r>
    <n v="1257"/>
    <n v="1432"/>
    <s v="Cameron Gover"/>
    <d v="2016-04-02T00:00:00"/>
    <s v="shot"/>
    <s v="gun"/>
    <n v="30"/>
    <s v="M"/>
    <s v="B"/>
    <s v="Indianapolis"/>
    <s v="IN"/>
    <b v="0"/>
    <s v="attack"/>
    <s v="Not fleeing"/>
    <b v="0"/>
    <s v="armed"/>
    <s v="Gun"/>
    <x v="3"/>
  </r>
  <r>
    <n v="1258"/>
    <n v="1845"/>
    <s v="Preston Paul Perez"/>
    <d v="2016-04-03T00:00:00"/>
    <s v="shot"/>
    <s v="undetermined"/>
    <n v="48"/>
    <s v="M"/>
    <s v="W"/>
    <s v="Raceland"/>
    <s v="LA"/>
    <b v="0"/>
    <s v="undetermined"/>
    <m/>
    <b v="0"/>
    <s v="unarmed or undetermined or null"/>
    <s v="No Gun"/>
    <x v="1"/>
  </r>
  <r>
    <n v="1259"/>
    <n v="1430"/>
    <s v="Melissa Boarts"/>
    <d v="2016-04-03T00:00:00"/>
    <s v="shot"/>
    <s v="unknown weapon"/>
    <n v="36"/>
    <s v="F"/>
    <s v="W"/>
    <s v="Macon County"/>
    <s v="AL"/>
    <b v="1"/>
    <s v="other"/>
    <s v="Not fleeing"/>
    <b v="1"/>
    <s v="armed"/>
    <s v="No Gun"/>
    <x v="3"/>
  </r>
  <r>
    <n v="1260"/>
    <n v="1431"/>
    <s v="Darrin Andrew Martin"/>
    <d v="2016-04-03T00:00:00"/>
    <s v="shot"/>
    <s v="gun"/>
    <n v="25"/>
    <s v="M"/>
    <s v="W"/>
    <s v="Austin"/>
    <s v="TX"/>
    <b v="0"/>
    <s v="attack"/>
    <s v="Foot"/>
    <b v="0"/>
    <s v="armed"/>
    <s v="Gun"/>
    <x v="2"/>
  </r>
  <r>
    <n v="1261"/>
    <n v="1433"/>
    <s v="David Mack"/>
    <d v="2016-04-03T00:00:00"/>
    <s v="shot"/>
    <s v="Taser"/>
    <n v="69"/>
    <s v="M"/>
    <s v="W"/>
    <s v="Eau Claire"/>
    <s v="WI"/>
    <b v="0"/>
    <s v="attack"/>
    <s v="Not fleeing"/>
    <b v="0"/>
    <s v="armed"/>
    <s v="No Gun"/>
    <x v="6"/>
  </r>
  <r>
    <n v="1262"/>
    <n v="1428"/>
    <s v="Raul Salvador Marquez Heraldes"/>
    <d v="2016-04-04T00:00:00"/>
    <s v="shot"/>
    <s v="knife"/>
    <n v="50"/>
    <s v="M"/>
    <s v="H"/>
    <s v="Minneapolis"/>
    <s v="MN"/>
    <b v="1"/>
    <s v="attack"/>
    <s v="Not fleeing"/>
    <b v="0"/>
    <s v="armed"/>
    <s v="No Gun"/>
    <x v="0"/>
  </r>
  <r>
    <n v="1263"/>
    <n v="1437"/>
    <s v="Peter J. Doherty"/>
    <d v="2016-04-05T00:00:00"/>
    <s v="shot"/>
    <s v="knife"/>
    <n v="52"/>
    <s v="M"/>
    <s v="W"/>
    <s v="West Springfield"/>
    <s v="MA"/>
    <b v="1"/>
    <s v="other"/>
    <s v="Not fleeing"/>
    <b v="0"/>
    <s v="armed"/>
    <s v="No Gun"/>
    <x v="0"/>
  </r>
  <r>
    <n v="1264"/>
    <n v="1438"/>
    <s v="Kevin Hicks"/>
    <d v="2016-04-05T00:00:00"/>
    <s v="shot"/>
    <s v="unarmed"/>
    <n v="44"/>
    <s v="M"/>
    <s v="B"/>
    <s v="Indianapolis"/>
    <s v="IN"/>
    <b v="0"/>
    <s v="attack"/>
    <s v="Not fleeing"/>
    <b v="1"/>
    <s v="unarmed or undetermined or null"/>
    <s v="No Gun"/>
    <x v="1"/>
  </r>
  <r>
    <n v="1265"/>
    <n v="1439"/>
    <s v="Marvin Cremeans"/>
    <d v="2016-04-06T00:00:00"/>
    <s v="shot"/>
    <s v="ax"/>
    <n v="60"/>
    <s v="M"/>
    <s v="W"/>
    <s v="Oak Hill"/>
    <s v="OH"/>
    <b v="0"/>
    <s v="other"/>
    <s v="Not fleeing"/>
    <b v="0"/>
    <s v="armed"/>
    <s v="No Gun"/>
    <x v="6"/>
  </r>
  <r>
    <n v="1266"/>
    <n v="1441"/>
    <s v="Laronda Sweatt"/>
    <d v="2016-04-06T00:00:00"/>
    <s v="shot"/>
    <s v="ax"/>
    <n v="40"/>
    <s v="F"/>
    <s v="B"/>
    <s v="Gallatin"/>
    <s v="TN"/>
    <b v="0"/>
    <s v="attack"/>
    <s v="Not fleeing"/>
    <b v="1"/>
    <s v="armed"/>
    <s v="No Gun"/>
    <x v="1"/>
  </r>
  <r>
    <n v="1267"/>
    <n v="1442"/>
    <s v="Cesar Frias"/>
    <d v="2016-04-06T00:00:00"/>
    <s v="shot and Tasered"/>
    <s v="knife"/>
    <n v="20"/>
    <s v="M"/>
    <s v="H"/>
    <s v="Sylmar"/>
    <s v="CA"/>
    <b v="1"/>
    <s v="attack"/>
    <s v="Not fleeing"/>
    <b v="0"/>
    <s v="armed"/>
    <s v="No Gun"/>
    <x v="2"/>
  </r>
  <r>
    <n v="1268"/>
    <n v="1443"/>
    <s v="Luis Gongora"/>
    <d v="2016-04-07T00:00:00"/>
    <s v="shot"/>
    <s v="knife"/>
    <n v="45"/>
    <s v="M"/>
    <s v="H"/>
    <s v="San Francisco"/>
    <s v="CA"/>
    <b v="0"/>
    <s v="other"/>
    <s v="Not fleeing"/>
    <b v="0"/>
    <s v="armed"/>
    <s v="No Gun"/>
    <x v="1"/>
  </r>
  <r>
    <n v="1269"/>
    <n v="1445"/>
    <s v="Lance C. McIntire"/>
    <d v="2016-04-07T00:00:00"/>
    <s v="shot"/>
    <m/>
    <n v="44"/>
    <s v="M"/>
    <s v="W"/>
    <s v="Omaha"/>
    <s v="NE"/>
    <b v="0"/>
    <s v="attack"/>
    <s v="Not fleeing"/>
    <b v="0"/>
    <s v="unarmed or undetermined or null"/>
    <s v="No Gun"/>
    <x v="1"/>
  </r>
  <r>
    <n v="1270"/>
    <n v="1444"/>
    <s v="Dazion Flenaugh"/>
    <d v="2016-04-08T00:00:00"/>
    <s v="shot"/>
    <s v="knife"/>
    <n v="40"/>
    <s v="M"/>
    <s v="B"/>
    <s v="Sacramento"/>
    <s v="CA"/>
    <b v="1"/>
    <s v="other"/>
    <s v="Foot"/>
    <b v="0"/>
    <s v="armed"/>
    <s v="No Gun"/>
    <x v="1"/>
  </r>
  <r>
    <n v="1271"/>
    <n v="1446"/>
    <s v="Melissa M. Abbott"/>
    <d v="2016-04-08T00:00:00"/>
    <s v="shot"/>
    <s v="hatchet"/>
    <n v="25"/>
    <s v="F"/>
    <s v="W"/>
    <s v="Lake Hallie"/>
    <s v="WI"/>
    <b v="1"/>
    <s v="other"/>
    <s v="Not fleeing"/>
    <b v="0"/>
    <s v="armed"/>
    <s v="No Gun"/>
    <x v="2"/>
  </r>
  <r>
    <n v="1272"/>
    <n v="1448"/>
    <s v="Lamont Gulley"/>
    <d v="2016-04-08T00:00:00"/>
    <s v="shot"/>
    <s v="knife"/>
    <n v="43"/>
    <s v="M"/>
    <s v="B"/>
    <s v="Kentwood"/>
    <s v="MI"/>
    <b v="0"/>
    <s v="other"/>
    <s v="Not fleeing"/>
    <b v="1"/>
    <s v="armed"/>
    <s v="No Gun"/>
    <x v="1"/>
  </r>
  <r>
    <n v="1273"/>
    <n v="1447"/>
    <s v="Diahlo Grant"/>
    <d v="2016-04-09T00:00:00"/>
    <s v="shot"/>
    <s v="gun"/>
    <n v="27"/>
    <s v="M"/>
    <s v="B"/>
    <s v="New Brunswick"/>
    <s v="NJ"/>
    <b v="0"/>
    <s v="attack"/>
    <s v="Foot"/>
    <b v="0"/>
    <s v="armed"/>
    <s v="Gun"/>
    <x v="2"/>
  </r>
  <r>
    <n v="1274"/>
    <n v="1453"/>
    <s v="Quron Williams"/>
    <d v="2016-04-09T00:00:00"/>
    <s v="shot"/>
    <s v="gun"/>
    <n v="19"/>
    <s v="M"/>
    <s v="B"/>
    <s v="Philadelphia"/>
    <s v="PA"/>
    <b v="0"/>
    <s v="attack"/>
    <s v="Foot"/>
    <b v="0"/>
    <s v="armed"/>
    <s v="Gun"/>
    <x v="2"/>
  </r>
  <r>
    <n v="1275"/>
    <n v="1449"/>
    <s v="Lonnie Ball"/>
    <d v="2016-04-10T00:00:00"/>
    <s v="shot"/>
    <s v="gun"/>
    <n v="39"/>
    <s v="M"/>
    <s v="W"/>
    <s v="Modesto"/>
    <s v="CA"/>
    <b v="0"/>
    <s v="other"/>
    <s v="Car"/>
    <b v="0"/>
    <s v="armed"/>
    <s v="Gun"/>
    <x v="3"/>
  </r>
  <r>
    <n v="1276"/>
    <n v="1451"/>
    <s v="William Clark"/>
    <d v="2016-04-10T00:00:00"/>
    <s v="shot"/>
    <s v="knife"/>
    <n v="30"/>
    <s v="M"/>
    <s v="W"/>
    <s v="Rotterdam"/>
    <s v="NY"/>
    <b v="1"/>
    <s v="attack"/>
    <s v="Not fleeing"/>
    <b v="0"/>
    <s v="armed"/>
    <s v="No Gun"/>
    <x v="3"/>
  </r>
  <r>
    <n v="1277"/>
    <n v="1452"/>
    <s v="Arturo Yobani-Torrez Valdez"/>
    <d v="2016-04-10T00:00:00"/>
    <s v="shot"/>
    <s v="knife"/>
    <n v="28"/>
    <s v="M"/>
    <s v="H"/>
    <s v="Los Angeles"/>
    <s v="CA"/>
    <b v="0"/>
    <s v="attack"/>
    <s v="Not fleeing"/>
    <b v="0"/>
    <s v="armed"/>
    <s v="No Gun"/>
    <x v="2"/>
  </r>
  <r>
    <n v="1278"/>
    <n v="1454"/>
    <s v="Efren Eloy Trujillo"/>
    <d v="2016-04-11T00:00:00"/>
    <s v="shot"/>
    <s v="gun"/>
    <n v="22"/>
    <s v="M"/>
    <s v="H"/>
    <s v="Las Vegas"/>
    <s v="NV"/>
    <b v="0"/>
    <s v="attack"/>
    <s v="Not fleeing"/>
    <b v="0"/>
    <s v="armed"/>
    <s v="Gun"/>
    <x v="2"/>
  </r>
  <r>
    <n v="1279"/>
    <n v="1455"/>
    <s v="Pierre Loury"/>
    <d v="2016-04-11T00:00:00"/>
    <s v="shot"/>
    <s v="gun"/>
    <n v="16"/>
    <s v="M"/>
    <s v="B"/>
    <s v="Chicago"/>
    <s v="IL"/>
    <b v="0"/>
    <s v="attack"/>
    <s v="Foot"/>
    <b v="0"/>
    <s v="armed"/>
    <s v="Gun"/>
    <x v="4"/>
  </r>
  <r>
    <n v="1280"/>
    <n v="1456"/>
    <s v="Dion Daman"/>
    <d v="2016-04-12T00:00:00"/>
    <s v="shot"/>
    <s v="unarmed"/>
    <n v="40"/>
    <s v="M"/>
    <s v="W"/>
    <s v="Denver"/>
    <s v="CO"/>
    <b v="0"/>
    <s v="other"/>
    <s v="Car"/>
    <b v="0"/>
    <s v="unarmed or undetermined or null"/>
    <s v="No Gun"/>
    <x v="1"/>
  </r>
  <r>
    <n v="1281"/>
    <n v="1457"/>
    <s v="Joshua Moreno"/>
    <d v="2016-04-12T00:00:00"/>
    <s v="shot"/>
    <s v="gun"/>
    <n v="38"/>
    <s v="M"/>
    <s v="H"/>
    <s v="Benton"/>
    <s v="IL"/>
    <b v="0"/>
    <s v="attack"/>
    <s v="Car"/>
    <b v="0"/>
    <s v="armed"/>
    <s v="Gun"/>
    <x v="3"/>
  </r>
  <r>
    <n v="1282"/>
    <n v="1458"/>
    <s v="Travis Wood"/>
    <d v="2016-04-12T00:00:00"/>
    <s v="shot"/>
    <m/>
    <n v="20"/>
    <s v="M"/>
    <s v="W"/>
    <s v="Noma"/>
    <s v="FL"/>
    <b v="0"/>
    <s v="other"/>
    <s v="Car"/>
    <b v="1"/>
    <s v="unarmed or undetermined or null"/>
    <s v="No Gun"/>
    <x v="2"/>
  </r>
  <r>
    <n v="1283"/>
    <n v="1459"/>
    <s v="Rodney Watts"/>
    <d v="2016-04-13T00:00:00"/>
    <s v="shot"/>
    <s v="undetermined"/>
    <n v="35"/>
    <s v="M"/>
    <s v="B"/>
    <s v="Stockton"/>
    <s v="CA"/>
    <b v="0"/>
    <s v="attack"/>
    <s v="Not fleeing"/>
    <b v="0"/>
    <s v="unarmed or undetermined or null"/>
    <s v="No Gun"/>
    <x v="3"/>
  </r>
  <r>
    <n v="1284"/>
    <n v="1460"/>
    <s v="Jeffrey Gray Wise"/>
    <d v="2016-04-13T00:00:00"/>
    <s v="shot"/>
    <s v="gun"/>
    <n v="52"/>
    <s v="M"/>
    <s v="W"/>
    <s v="Llano"/>
    <s v="TX"/>
    <b v="0"/>
    <s v="attack"/>
    <s v="Not fleeing"/>
    <b v="0"/>
    <s v="armed"/>
    <s v="Gun"/>
    <x v="0"/>
  </r>
  <r>
    <n v="1285"/>
    <n v="1462"/>
    <s v="Koltlee Whitson"/>
    <d v="2016-04-13T00:00:00"/>
    <s v="shot"/>
    <s v="gun"/>
    <n v="26"/>
    <s v="M"/>
    <s v="W"/>
    <s v="Sparta"/>
    <s v="TN"/>
    <b v="0"/>
    <s v="attack"/>
    <s v="Car"/>
    <b v="0"/>
    <s v="armed"/>
    <s v="Gun"/>
    <x v="2"/>
  </r>
  <r>
    <n v="1286"/>
    <n v="1463"/>
    <s v="Jeff Robertson"/>
    <d v="2016-04-14T00:00:00"/>
    <s v="shot and Tasered"/>
    <s v="unarmed"/>
    <n v="54"/>
    <s v="M"/>
    <s v="W"/>
    <s v="McPherson"/>
    <s v="KS"/>
    <b v="1"/>
    <s v="attack"/>
    <s v="Not fleeing"/>
    <b v="0"/>
    <s v="unarmed or undetermined or null"/>
    <s v="No Gun"/>
    <x v="0"/>
  </r>
  <r>
    <n v="1287"/>
    <n v="1465"/>
    <s v="Clemente Najera"/>
    <d v="2016-04-15T00:00:00"/>
    <s v="shot"/>
    <s v="baseball bat"/>
    <n v="38"/>
    <s v="M"/>
    <s v="H"/>
    <s v="Lake Elsinore"/>
    <s v="CA"/>
    <b v="0"/>
    <s v="other"/>
    <s v="Not fleeing"/>
    <b v="0"/>
    <s v="armed"/>
    <s v="No Gun"/>
    <x v="3"/>
  </r>
  <r>
    <n v="1288"/>
    <n v="1469"/>
    <s v="David Swatsky"/>
    <d v="2016-04-15T00:00:00"/>
    <s v="shot"/>
    <s v="gun"/>
    <n v="52"/>
    <s v="M"/>
    <s v="W"/>
    <s v="Cache"/>
    <s v="OK"/>
    <b v="1"/>
    <s v="attack"/>
    <s v="Not fleeing"/>
    <b v="0"/>
    <s v="armed"/>
    <s v="Gun"/>
    <x v="0"/>
  </r>
  <r>
    <n v="1289"/>
    <n v="1471"/>
    <s v="Storm Allen Smith"/>
    <d v="2016-04-15T00:00:00"/>
    <s v="shot"/>
    <s v="undetermined"/>
    <n v="26"/>
    <s v="M"/>
    <s v="W"/>
    <s v="Muncie"/>
    <s v="IN"/>
    <b v="0"/>
    <s v="attack"/>
    <s v="Foot"/>
    <b v="1"/>
    <s v="unarmed or undetermined or null"/>
    <s v="No Gun"/>
    <x v="2"/>
  </r>
  <r>
    <n v="1290"/>
    <n v="1473"/>
    <s v="Gerald Robert Boyes"/>
    <d v="2016-04-16T00:00:00"/>
    <s v="shot"/>
    <s v="gun"/>
    <n v="53"/>
    <s v="M"/>
    <s v="W"/>
    <s v="Antioch"/>
    <s v="IL"/>
    <b v="0"/>
    <s v="attack"/>
    <s v="Not fleeing"/>
    <b v="0"/>
    <s v="armed"/>
    <s v="Gun"/>
    <x v="0"/>
  </r>
  <r>
    <n v="1291"/>
    <n v="1464"/>
    <s v="Kisha Arrone"/>
    <d v="2016-04-17T00:00:00"/>
    <s v="shot"/>
    <s v="gun"/>
    <n v="35"/>
    <s v="F"/>
    <s v="B"/>
    <s v="Dayton"/>
    <s v="OH"/>
    <b v="0"/>
    <s v="other"/>
    <s v="Car"/>
    <b v="0"/>
    <s v="armed"/>
    <s v="Gun"/>
    <x v="3"/>
  </r>
  <r>
    <n v="1292"/>
    <n v="1466"/>
    <s v="Eric John Wilson"/>
    <d v="2016-04-17T00:00:00"/>
    <s v="shot"/>
    <s v="unarmed"/>
    <n v="22"/>
    <s v="M"/>
    <s v="W"/>
    <s v="El Paso"/>
    <s v="TX"/>
    <b v="1"/>
    <s v="other"/>
    <s v="Not fleeing"/>
    <b v="0"/>
    <s v="unarmed or undetermined or null"/>
    <s v="No Gun"/>
    <x v="2"/>
  </r>
  <r>
    <n v="1293"/>
    <n v="1467"/>
    <s v="Richard Bard Jr."/>
    <d v="2016-04-17T00:00:00"/>
    <s v="shot"/>
    <s v="gun"/>
    <n v="31"/>
    <s v="M"/>
    <s v="B"/>
    <s v="Vineland"/>
    <s v="NJ"/>
    <b v="0"/>
    <s v="attack"/>
    <s v="Foot"/>
    <b v="0"/>
    <s v="armed"/>
    <s v="Gun"/>
    <x v="3"/>
  </r>
  <r>
    <n v="1294"/>
    <n v="1470"/>
    <s v="George Tillman"/>
    <d v="2016-04-17T00:00:00"/>
    <s v="shot"/>
    <s v="gun"/>
    <n v="32"/>
    <s v="M"/>
    <s v="B"/>
    <s v="New York"/>
    <s v="NY"/>
    <b v="0"/>
    <s v="attack"/>
    <s v="Foot"/>
    <b v="0"/>
    <s v="armed"/>
    <s v="Gun"/>
    <x v="3"/>
  </r>
  <r>
    <n v="1295"/>
    <n v="1472"/>
    <s v="Edson Thevenin"/>
    <d v="2016-04-17T00:00:00"/>
    <s v="shot"/>
    <m/>
    <n v="37"/>
    <s v="M"/>
    <s v="B"/>
    <s v="Troy"/>
    <s v="NY"/>
    <b v="0"/>
    <s v="attack"/>
    <s v="Car"/>
    <b v="0"/>
    <s v="unarmed or undetermined or null"/>
    <s v="No Gun"/>
    <x v="3"/>
  </r>
  <r>
    <n v="1296"/>
    <n v="1475"/>
    <s v="Rico Don Rae Johnson"/>
    <d v="2016-04-18T00:00:00"/>
    <s v="shot"/>
    <s v="gun"/>
    <n v="28"/>
    <s v="M"/>
    <s v="B"/>
    <s v="Greenbelt"/>
    <s v="MD"/>
    <b v="0"/>
    <s v="attack"/>
    <s v="Not fleeing"/>
    <b v="0"/>
    <s v="armed"/>
    <s v="Gun"/>
    <x v="2"/>
  </r>
  <r>
    <n v="1297"/>
    <n v="1479"/>
    <s v="Demetrius Dorsey"/>
    <d v="2016-04-18T00:00:00"/>
    <s v="shot"/>
    <s v="gun"/>
    <n v="18"/>
    <s v="M"/>
    <s v="B"/>
    <s v="Mableton"/>
    <s v="GA"/>
    <b v="0"/>
    <s v="attack"/>
    <s v="Not fleeing"/>
    <b v="0"/>
    <s v="armed"/>
    <s v="Gun"/>
    <x v="4"/>
  </r>
  <r>
    <n v="1298"/>
    <n v="1474"/>
    <s v="Sylasone Ackhavong"/>
    <d v="2016-04-19T00:00:00"/>
    <s v="shot"/>
    <s v="gun"/>
    <n v="41"/>
    <s v="M"/>
    <s v="A"/>
    <s v="Charlotte"/>
    <s v="NC"/>
    <b v="1"/>
    <s v="attack"/>
    <s v="Not fleeing"/>
    <b v="0"/>
    <s v="armed"/>
    <s v="Gun"/>
    <x v="1"/>
  </r>
  <r>
    <n v="1299"/>
    <n v="1477"/>
    <s v="Jorevis Scruggs"/>
    <d v="2016-04-19T00:00:00"/>
    <s v="shot"/>
    <s v="gun"/>
    <n v="15"/>
    <s v="M"/>
    <s v="B"/>
    <s v="St. Louis"/>
    <s v="MO"/>
    <b v="0"/>
    <s v="attack"/>
    <s v="Other"/>
    <b v="0"/>
    <s v="armed"/>
    <s v="Gun"/>
    <x v="4"/>
  </r>
  <r>
    <n v="1300"/>
    <n v="1478"/>
    <s v="Daniel Eric Blackmon"/>
    <d v="2016-04-19T00:00:00"/>
    <s v="shot"/>
    <s v="gun"/>
    <n v="38"/>
    <s v="M"/>
    <s v="W"/>
    <s v="Brooksville"/>
    <s v="AL"/>
    <b v="0"/>
    <s v="attack"/>
    <s v="Car"/>
    <b v="0"/>
    <s v="armed"/>
    <s v="Gun"/>
    <x v="3"/>
  </r>
  <r>
    <n v="1301"/>
    <n v="1480"/>
    <s v="Francis Scot Dufore"/>
    <d v="2016-04-20T00:00:00"/>
    <s v="shot"/>
    <s v="gun"/>
    <n v="41"/>
    <s v="M"/>
    <s v="W"/>
    <s v="Homestead"/>
    <s v="FL"/>
    <b v="0"/>
    <s v="attack"/>
    <s v="Not fleeing"/>
    <b v="0"/>
    <s v="armed"/>
    <s v="Gun"/>
    <x v="1"/>
  </r>
  <r>
    <n v="1302"/>
    <n v="1481"/>
    <s v="Jackie Lee Kirkham"/>
    <d v="2016-04-20T00:00:00"/>
    <s v="shot"/>
    <s v="unknown weapon"/>
    <n v="52"/>
    <s v="M"/>
    <s v="W"/>
    <s v="Perryville"/>
    <s v="AR"/>
    <b v="0"/>
    <s v="other"/>
    <s v="Not fleeing"/>
    <b v="0"/>
    <s v="armed"/>
    <s v="No Gun"/>
    <x v="0"/>
  </r>
  <r>
    <n v="1303"/>
    <n v="1482"/>
    <s v="Mario Mejia Martinez"/>
    <d v="2016-04-21T00:00:00"/>
    <s v="shot"/>
    <s v="knife"/>
    <n v="48"/>
    <s v="M"/>
    <s v="H"/>
    <s v="Everett"/>
    <s v="MA"/>
    <b v="0"/>
    <s v="other"/>
    <s v="Not fleeing"/>
    <b v="0"/>
    <s v="armed"/>
    <s v="No Gun"/>
    <x v="1"/>
  </r>
  <r>
    <n v="1304"/>
    <n v="1484"/>
    <s v="Tyler Hunkin"/>
    <d v="2016-04-22T00:00:00"/>
    <s v="shot"/>
    <s v="knife"/>
    <n v="29"/>
    <s v="M"/>
    <s v="W"/>
    <s v="Austin"/>
    <s v="TX"/>
    <b v="1"/>
    <s v="attack"/>
    <s v="Not fleeing"/>
    <b v="0"/>
    <s v="armed"/>
    <s v="No Gun"/>
    <x v="2"/>
  </r>
  <r>
    <n v="1305"/>
    <n v="1485"/>
    <s v="Carl Baranishyn"/>
    <d v="2016-04-22T00:00:00"/>
    <s v="shot"/>
    <s v="knife"/>
    <n v="51"/>
    <s v="M"/>
    <s v="W"/>
    <s v="Berne"/>
    <s v="NY"/>
    <b v="1"/>
    <s v="attack"/>
    <s v="Not fleeing"/>
    <b v="0"/>
    <s v="armed"/>
    <s v="No Gun"/>
    <x v="0"/>
  </r>
  <r>
    <n v="1306"/>
    <n v="1483"/>
    <s v="Demarcus Semer"/>
    <d v="2016-04-23T00:00:00"/>
    <s v="shot"/>
    <m/>
    <n v="21"/>
    <s v="M"/>
    <s v="B"/>
    <s v="Fort Pierce"/>
    <s v="FL"/>
    <b v="0"/>
    <s v="attack"/>
    <s v="Car"/>
    <b v="0"/>
    <s v="unarmed or undetermined or null"/>
    <s v="No Gun"/>
    <x v="2"/>
  </r>
  <r>
    <n v="1307"/>
    <n v="1486"/>
    <s v="Mitchell Oakley"/>
    <d v="2016-04-23T00:00:00"/>
    <s v="shot"/>
    <s v="gun"/>
    <n v="24"/>
    <s v="M"/>
    <s v="W"/>
    <s v="Chandler"/>
    <s v="AZ"/>
    <b v="1"/>
    <s v="attack"/>
    <s v="Not fleeing"/>
    <b v="0"/>
    <s v="armed"/>
    <s v="Gun"/>
    <x v="2"/>
  </r>
  <r>
    <n v="1308"/>
    <n v="1487"/>
    <s v="Jakob E. Wagner"/>
    <d v="2016-04-23T00:00:00"/>
    <s v="shot"/>
    <s v="gun"/>
    <n v="18"/>
    <s v="M"/>
    <s v="W"/>
    <s v="Antigo"/>
    <s v="WI"/>
    <b v="0"/>
    <s v="attack"/>
    <s v="Not fleeing"/>
    <b v="0"/>
    <s v="armed"/>
    <s v="Gun"/>
    <x v="4"/>
  </r>
  <r>
    <n v="1309"/>
    <n v="1488"/>
    <s v="Eric C. Wakup"/>
    <d v="2016-04-23T00:00:00"/>
    <s v="shot"/>
    <s v="gun"/>
    <n v="30"/>
    <s v="M"/>
    <s v="W"/>
    <s v="Norfolk"/>
    <s v="VA"/>
    <b v="1"/>
    <s v="attack"/>
    <s v="Not fleeing"/>
    <b v="0"/>
    <s v="armed"/>
    <s v="Gun"/>
    <x v="3"/>
  </r>
  <r>
    <n v="1310"/>
    <n v="1527"/>
    <s v="Willie Tillman"/>
    <d v="2016-04-23T00:00:00"/>
    <s v="shot and Tasered"/>
    <m/>
    <n v="33"/>
    <s v="M"/>
    <s v="B"/>
    <s v="Fayetteville"/>
    <s v="AR"/>
    <b v="0"/>
    <s v="other"/>
    <s v="Car"/>
    <b v="1"/>
    <s v="unarmed or undetermined or null"/>
    <s v="No Gun"/>
    <x v="3"/>
  </r>
  <r>
    <n v="1311"/>
    <n v="1489"/>
    <s v="Kay Frances Campbell"/>
    <d v="2016-04-25T00:00:00"/>
    <s v="shot"/>
    <s v="gun"/>
    <n v="60"/>
    <s v="F"/>
    <s v="W"/>
    <s v="East Flat Rock"/>
    <s v="NC"/>
    <b v="1"/>
    <s v="attack"/>
    <s v="Not fleeing"/>
    <b v="0"/>
    <s v="armed"/>
    <s v="Gun"/>
    <x v="6"/>
  </r>
  <r>
    <n v="1312"/>
    <n v="1490"/>
    <s v="Robin Barber"/>
    <d v="2016-04-26T00:00:00"/>
    <s v="shot"/>
    <s v="gun"/>
    <n v="28"/>
    <s v="M"/>
    <s v="W"/>
    <s v="Lakewood"/>
    <s v="CO"/>
    <b v="0"/>
    <s v="attack"/>
    <s v="Foot"/>
    <b v="0"/>
    <s v="armed"/>
    <s v="Gun"/>
    <x v="2"/>
  </r>
  <r>
    <n v="1313"/>
    <n v="1491"/>
    <s v="Joshua Brooks"/>
    <d v="2016-04-26T00:00:00"/>
    <s v="shot"/>
    <s v="gun"/>
    <n v="26"/>
    <s v="M"/>
    <s v="B"/>
    <s v="Chesapeake"/>
    <s v="VA"/>
    <b v="1"/>
    <s v="attack"/>
    <s v="Not fleeing"/>
    <b v="1"/>
    <s v="armed"/>
    <s v="Gun"/>
    <x v="2"/>
  </r>
  <r>
    <n v="1314"/>
    <n v="1492"/>
    <s v="Jacquelyn Burke"/>
    <d v="2016-04-26T00:00:00"/>
    <s v="shot"/>
    <s v="gun"/>
    <n v="24"/>
    <s v="F"/>
    <s v="W"/>
    <s v="Albuquerque"/>
    <s v="NM"/>
    <b v="1"/>
    <s v="attack"/>
    <s v="Car"/>
    <b v="0"/>
    <s v="armed"/>
    <s v="Gun"/>
    <x v="2"/>
  </r>
  <r>
    <n v="1315"/>
    <n v="1493"/>
    <s v="Darrel S. Machemehl"/>
    <d v="2016-04-26T00:00:00"/>
    <s v="shot"/>
    <s v="gun"/>
    <n v="44"/>
    <s v="M"/>
    <s v="W"/>
    <s v="Kingsbury"/>
    <s v="TX"/>
    <b v="0"/>
    <s v="other"/>
    <s v="Other"/>
    <b v="0"/>
    <s v="armed"/>
    <s v="Gun"/>
    <x v="1"/>
  </r>
  <r>
    <n v="1316"/>
    <n v="1840"/>
    <s v="David Shane Anderson"/>
    <d v="2016-04-27T00:00:00"/>
    <s v="shot"/>
    <s v="gun"/>
    <n v="36"/>
    <s v="M"/>
    <s v="W"/>
    <s v="Milcreek"/>
    <s v="UT"/>
    <b v="0"/>
    <s v="attack"/>
    <s v="Not fleeing"/>
    <b v="0"/>
    <s v="armed"/>
    <s v="Gun"/>
    <x v="3"/>
  </r>
  <r>
    <n v="1317"/>
    <n v="1494"/>
    <s v="Cin Lam Mung"/>
    <d v="2016-04-27T00:00:00"/>
    <s v="shot"/>
    <s v="machete"/>
    <n v="34"/>
    <s v="M"/>
    <s v="A"/>
    <s v="Atlanta"/>
    <s v="GA"/>
    <b v="0"/>
    <s v="other"/>
    <s v="Not fleeing"/>
    <b v="0"/>
    <s v="armed"/>
    <s v="No Gun"/>
    <x v="3"/>
  </r>
  <r>
    <n v="1318"/>
    <n v="1495"/>
    <s v="Damon Blair"/>
    <d v="2016-04-27T00:00:00"/>
    <s v="shot"/>
    <s v="gun"/>
    <n v="21"/>
    <s v="M"/>
    <s v="W"/>
    <s v="Westminster"/>
    <s v="CO"/>
    <b v="0"/>
    <s v="attack"/>
    <s v="Not fleeing"/>
    <b v="0"/>
    <s v="armed"/>
    <s v="Gun"/>
    <x v="2"/>
  </r>
  <r>
    <n v="1319"/>
    <n v="1498"/>
    <s v="Kendar del Rosario"/>
    <d v="2016-04-28T00:00:00"/>
    <s v="shot"/>
    <s v="knife"/>
    <n v="37"/>
    <s v="M"/>
    <s v="B"/>
    <s v="Miami"/>
    <s v="FL"/>
    <b v="0"/>
    <s v="attack"/>
    <s v="Not fleeing"/>
    <b v="0"/>
    <s v="armed"/>
    <s v="No Gun"/>
    <x v="3"/>
  </r>
  <r>
    <n v="1320"/>
    <n v="1499"/>
    <s v="Lee Easter"/>
    <d v="2016-04-28T00:00:00"/>
    <s v="shot"/>
    <s v="gun"/>
    <n v="53"/>
    <s v="M"/>
    <s v="W"/>
    <s v="Boise"/>
    <s v="ID"/>
    <b v="1"/>
    <s v="attack"/>
    <s v="Not fleeing"/>
    <b v="1"/>
    <s v="armed"/>
    <s v="Gun"/>
    <x v="0"/>
  </r>
  <r>
    <n v="1321"/>
    <n v="1500"/>
    <s v="Michael Kurtz"/>
    <d v="2016-04-28T00:00:00"/>
    <s v="shot and Tasered"/>
    <s v="knife"/>
    <n v="45"/>
    <s v="M"/>
    <s v="W"/>
    <s v="Spokane"/>
    <s v="WA"/>
    <b v="1"/>
    <s v="other"/>
    <s v="Not fleeing"/>
    <b v="1"/>
    <s v="armed"/>
    <s v="No Gun"/>
    <x v="1"/>
  </r>
  <r>
    <n v="1322"/>
    <n v="1501"/>
    <s v="Ashtian Barnes"/>
    <d v="2016-04-28T00:00:00"/>
    <s v="shot"/>
    <m/>
    <n v="24"/>
    <s v="M"/>
    <s v="B"/>
    <s v="Houston"/>
    <s v="TX"/>
    <b v="0"/>
    <s v="other"/>
    <s v="Car"/>
    <b v="0"/>
    <s v="unarmed or undetermined or null"/>
    <s v="No Gun"/>
    <x v="2"/>
  </r>
  <r>
    <n v="1323"/>
    <n v="1506"/>
    <s v="Jeffrey Darrell Hobbs"/>
    <d v="2016-04-29T00:00:00"/>
    <s v="shot"/>
    <m/>
    <n v="48"/>
    <s v="M"/>
    <s v="W"/>
    <s v="Jackson"/>
    <s v="MO"/>
    <b v="0"/>
    <s v="attack"/>
    <s v="Car"/>
    <b v="0"/>
    <s v="unarmed or undetermined or null"/>
    <s v="No Gun"/>
    <x v="1"/>
  </r>
  <r>
    <n v="1324"/>
    <n v="1504"/>
    <s v="Oswald Mattner"/>
    <d v="2016-04-30T00:00:00"/>
    <s v="shot"/>
    <s v="knife"/>
    <n v="42"/>
    <s v="M"/>
    <s v="W"/>
    <s v="Wausau"/>
    <s v="WI"/>
    <b v="0"/>
    <s v="other"/>
    <s v="Not fleeing"/>
    <b v="0"/>
    <s v="armed"/>
    <s v="No Gun"/>
    <x v="1"/>
  </r>
  <r>
    <n v="1325"/>
    <n v="1505"/>
    <s v="Mark Daniel Bess"/>
    <d v="2016-04-30T00:00:00"/>
    <s v="shot"/>
    <s v="knife"/>
    <n v="33"/>
    <s v="M"/>
    <s v="W"/>
    <s v="Spanish Fork"/>
    <s v="UT"/>
    <b v="0"/>
    <s v="other"/>
    <s v="Foot"/>
    <b v="0"/>
    <s v="armed"/>
    <s v="No Gun"/>
    <x v="3"/>
  </r>
  <r>
    <n v="1326"/>
    <n v="1507"/>
    <s v="Bender Dass"/>
    <d v="2016-04-30T00:00:00"/>
    <s v="shot"/>
    <m/>
    <n v="55"/>
    <s v="M"/>
    <s v="W"/>
    <s v="Florence"/>
    <s v="AZ"/>
    <b v="0"/>
    <s v="attack"/>
    <s v="Car"/>
    <b v="0"/>
    <s v="unarmed or undetermined or null"/>
    <s v="No Gun"/>
    <x v="0"/>
  </r>
  <r>
    <n v="1327"/>
    <n v="1508"/>
    <s v="Marion Habana"/>
    <d v="2016-04-30T00:00:00"/>
    <s v="shot"/>
    <s v="knife"/>
    <n v="28"/>
    <s v="M"/>
    <s v="A"/>
    <s v="Los Angeles"/>
    <s v="CA"/>
    <b v="0"/>
    <s v="other"/>
    <s v="Not fleeing"/>
    <b v="1"/>
    <s v="armed"/>
    <s v="No Gun"/>
    <x v="2"/>
  </r>
  <r>
    <n v="1328"/>
    <n v="1502"/>
    <s v="Charlin Charles"/>
    <d v="2016-05-01T00:00:00"/>
    <s v="shot"/>
    <s v="toy weapon"/>
    <n v="25"/>
    <s v="M"/>
    <s v="B"/>
    <s v="Orlando"/>
    <s v="FL"/>
    <b v="0"/>
    <s v="attack"/>
    <s v="Not fleeing"/>
    <b v="0"/>
    <s v="armed"/>
    <s v="No Gun"/>
    <x v="2"/>
  </r>
  <r>
    <n v="1329"/>
    <n v="1503"/>
    <s v="Ronald Branch"/>
    <d v="2016-05-01T00:00:00"/>
    <s v="shot"/>
    <s v="gun"/>
    <n v="28"/>
    <s v="M"/>
    <s v="W"/>
    <s v="Alamo"/>
    <s v="TN"/>
    <b v="1"/>
    <s v="other"/>
    <s v="Not fleeing"/>
    <b v="0"/>
    <s v="armed"/>
    <s v="Gun"/>
    <x v="2"/>
  </r>
  <r>
    <n v="1330"/>
    <n v="1842"/>
    <s v="Reginald Darnell Dogan"/>
    <d v="2016-05-02T00:00:00"/>
    <s v="shot"/>
    <s v="gun"/>
    <n v="52"/>
    <s v="M"/>
    <s v="B"/>
    <s v="Greenville"/>
    <s v="SC"/>
    <b v="0"/>
    <s v="attack"/>
    <s v="Not fleeing"/>
    <b v="0"/>
    <s v="armed"/>
    <s v="Gun"/>
    <x v="0"/>
  </r>
  <r>
    <n v="1331"/>
    <n v="1510"/>
    <s v="Raymond Hopper"/>
    <d v="2016-05-03T00:00:00"/>
    <s v="shot"/>
    <s v="knife"/>
    <n v="59"/>
    <s v="M"/>
    <s v="W"/>
    <s v="Visalia"/>
    <s v="CA"/>
    <b v="0"/>
    <s v="other"/>
    <s v="Not fleeing"/>
    <b v="0"/>
    <s v="armed"/>
    <s v="No Gun"/>
    <x v="0"/>
  </r>
  <r>
    <n v="1332"/>
    <n v="1509"/>
    <s v="Richard Ferretti"/>
    <d v="2016-05-04T00:00:00"/>
    <s v="shot"/>
    <m/>
    <n v="52"/>
    <s v="M"/>
    <s v="W"/>
    <s v="Philadelphia"/>
    <s v="PA"/>
    <b v="0"/>
    <s v="other"/>
    <s v="Not fleeing"/>
    <b v="0"/>
    <s v="unarmed or undetermined or null"/>
    <s v="No Gun"/>
    <x v="0"/>
  </r>
  <r>
    <n v="1333"/>
    <n v="1511"/>
    <s v="Cayce A. DiTullio"/>
    <d v="2016-05-04T00:00:00"/>
    <s v="shot"/>
    <s v="gun"/>
    <n v="39"/>
    <s v="M"/>
    <s v="W"/>
    <s v="Burien"/>
    <s v="WA"/>
    <b v="0"/>
    <s v="attack"/>
    <s v="Car"/>
    <b v="0"/>
    <s v="armed"/>
    <s v="Gun"/>
    <x v="3"/>
  </r>
  <r>
    <n v="1334"/>
    <n v="1512"/>
    <s v="Matthew Tucker"/>
    <d v="2016-05-04T00:00:00"/>
    <s v="shot"/>
    <s v="knife"/>
    <n v="18"/>
    <s v="M"/>
    <m/>
    <s v="Temecula"/>
    <s v="CA"/>
    <b v="0"/>
    <s v="other"/>
    <s v="Not fleeing"/>
    <b v="0"/>
    <s v="armed"/>
    <s v="No Gun"/>
    <x v="4"/>
  </r>
  <r>
    <n v="1335"/>
    <n v="1513"/>
    <s v="Gerry J. Thompson"/>
    <d v="2016-05-04T00:00:00"/>
    <s v="shot"/>
    <s v="undetermined"/>
    <n v="40"/>
    <s v="M"/>
    <s v="W"/>
    <s v="Buffalo"/>
    <s v="MO"/>
    <b v="0"/>
    <s v="attack"/>
    <s v="Not fleeing"/>
    <b v="0"/>
    <s v="unarmed or undetermined or null"/>
    <s v="No Gun"/>
    <x v="1"/>
  </r>
  <r>
    <n v="1336"/>
    <n v="1516"/>
    <s v="Corey DiGiovanni"/>
    <d v="2016-05-05T00:00:00"/>
    <s v="shot"/>
    <m/>
    <n v="36"/>
    <s v="M"/>
    <s v="W"/>
    <s v="Gretna"/>
    <s v="LA"/>
    <b v="0"/>
    <s v="attack"/>
    <s v="Car"/>
    <b v="0"/>
    <s v="unarmed or undetermined or null"/>
    <s v="No Gun"/>
    <x v="3"/>
  </r>
  <r>
    <n v="1337"/>
    <n v="1517"/>
    <s v="Burt Johnson"/>
    <d v="2016-05-05T00:00:00"/>
    <s v="shot"/>
    <s v="gun"/>
    <n v="38"/>
    <s v="M"/>
    <s v="B"/>
    <s v="Milwaukee"/>
    <s v="WI"/>
    <b v="0"/>
    <s v="attack"/>
    <s v="Foot"/>
    <b v="1"/>
    <s v="armed"/>
    <s v="Gun"/>
    <x v="3"/>
  </r>
  <r>
    <n v="1338"/>
    <n v="1518"/>
    <s v="Deresha Armstrong"/>
    <d v="2016-05-05T00:00:00"/>
    <s v="shot"/>
    <s v="gun"/>
    <n v="26"/>
    <s v="F"/>
    <s v="B"/>
    <s v="Orlando"/>
    <s v="FL"/>
    <b v="0"/>
    <s v="attack"/>
    <s v="Not fleeing"/>
    <b v="0"/>
    <s v="armed"/>
    <s v="Gun"/>
    <x v="2"/>
  </r>
  <r>
    <n v="1339"/>
    <n v="1519"/>
    <s v="Ronald D. Williams"/>
    <d v="2016-05-06T00:00:00"/>
    <s v="shot"/>
    <s v="gun"/>
    <m/>
    <s v="M"/>
    <s v="B"/>
    <s v="Weirton"/>
    <s v="WV"/>
    <b v="1"/>
    <s v="other"/>
    <s v="Not fleeing"/>
    <b v="0"/>
    <s v="armed"/>
    <s v="Gun"/>
    <x v="7"/>
  </r>
  <r>
    <n v="1340"/>
    <n v="1523"/>
    <s v="Nathan Q. Cates"/>
    <d v="2016-05-07T00:00:00"/>
    <s v="shot"/>
    <s v="gun"/>
    <n v="29"/>
    <s v="M"/>
    <s v="W"/>
    <s v="Lake Stevens"/>
    <s v="WA"/>
    <b v="1"/>
    <s v="other"/>
    <s v="Not fleeing"/>
    <b v="0"/>
    <s v="armed"/>
    <s v="Gun"/>
    <x v="2"/>
  </r>
  <r>
    <n v="1341"/>
    <n v="1525"/>
    <s v="Alton Fitzgerald Witchard"/>
    <d v="2016-05-07T00:00:00"/>
    <s v="shot"/>
    <s v="gun"/>
    <n v="37"/>
    <s v="M"/>
    <s v="B"/>
    <s v="St. Petersburg"/>
    <s v="FL"/>
    <b v="0"/>
    <s v="attack"/>
    <s v="Other"/>
    <b v="0"/>
    <s v="armed"/>
    <s v="Gun"/>
    <x v="3"/>
  </r>
  <r>
    <n v="1342"/>
    <n v="1529"/>
    <s v="Derek J. Sam"/>
    <d v="2016-05-07T00:00:00"/>
    <s v="shot and Tasered"/>
    <s v="knife"/>
    <n v="29"/>
    <s v="M"/>
    <s v="O"/>
    <s v="Presque Isle"/>
    <s v="ME"/>
    <b v="0"/>
    <s v="other"/>
    <s v="Not fleeing"/>
    <b v="0"/>
    <s v="armed"/>
    <s v="No Gun"/>
    <x v="2"/>
  </r>
  <r>
    <n v="1343"/>
    <n v="1522"/>
    <s v="Lionel Gibson"/>
    <d v="2016-05-08T00:00:00"/>
    <s v="shot"/>
    <s v="toy weapon"/>
    <n v="21"/>
    <s v="M"/>
    <s v="B"/>
    <s v="Long Beach"/>
    <s v="CA"/>
    <b v="0"/>
    <s v="other"/>
    <s v="Not fleeing"/>
    <b v="0"/>
    <s v="armed"/>
    <s v="No Gun"/>
    <x v="2"/>
  </r>
  <r>
    <n v="1344"/>
    <n v="1844"/>
    <s v="Arthur R. Williams"/>
    <d v="2016-05-09T00:00:00"/>
    <s v="shot"/>
    <s v="toy weapon"/>
    <n v="33"/>
    <s v="M"/>
    <s v="B"/>
    <s v="El Paso"/>
    <s v="TX"/>
    <b v="0"/>
    <s v="other"/>
    <s v="Not fleeing"/>
    <b v="0"/>
    <s v="armed"/>
    <s v="No Gun"/>
    <x v="3"/>
  </r>
  <r>
    <n v="1345"/>
    <n v="1520"/>
    <s v="Jaffort Smith"/>
    <d v="2016-05-09T00:00:00"/>
    <s v="shot"/>
    <s v="gun"/>
    <n v="33"/>
    <s v="M"/>
    <s v="B"/>
    <s v="St. Paul"/>
    <s v="MN"/>
    <b v="0"/>
    <s v="attack"/>
    <s v="Not fleeing"/>
    <b v="0"/>
    <s v="armed"/>
    <s v="Gun"/>
    <x v="3"/>
  </r>
  <r>
    <n v="1346"/>
    <n v="1524"/>
    <s v="Christian Bowman"/>
    <d v="2016-05-09T00:00:00"/>
    <s v="shot"/>
    <s v="unarmed"/>
    <n v="23"/>
    <s v="M"/>
    <s v="W"/>
    <s v="St. Martin"/>
    <s v="MS"/>
    <b v="0"/>
    <s v="attack"/>
    <s v="Not fleeing"/>
    <b v="0"/>
    <s v="unarmed or undetermined or null"/>
    <s v="No Gun"/>
    <x v="2"/>
  </r>
  <r>
    <n v="1347"/>
    <n v="1526"/>
    <s v="Michael Johnson"/>
    <d v="2016-05-09T00:00:00"/>
    <s v="shot"/>
    <s v="gun"/>
    <n v="26"/>
    <s v="M"/>
    <s v="W"/>
    <s v="Chicago"/>
    <s v="IL"/>
    <b v="0"/>
    <s v="other"/>
    <s v="Foot"/>
    <b v="0"/>
    <s v="armed"/>
    <s v="Gun"/>
    <x v="2"/>
  </r>
  <r>
    <n v="1348"/>
    <n v="1528"/>
    <s v="Joseph Napoli"/>
    <d v="2016-05-09T00:00:00"/>
    <s v="shot"/>
    <s v="gun"/>
    <n v="59"/>
    <s v="M"/>
    <m/>
    <s v="Hog Valley"/>
    <s v="FL"/>
    <b v="0"/>
    <s v="attack"/>
    <s v="Not fleeing"/>
    <b v="0"/>
    <s v="armed"/>
    <s v="Gun"/>
    <x v="0"/>
  </r>
  <r>
    <n v="1349"/>
    <n v="1531"/>
    <s v="Jamie Stotts"/>
    <d v="2016-05-09T00:00:00"/>
    <s v="shot"/>
    <s v="gun"/>
    <n v="29"/>
    <s v="M"/>
    <s v="W"/>
    <s v="Nacogdoches"/>
    <s v="TX"/>
    <b v="1"/>
    <s v="attack"/>
    <s v="Other"/>
    <b v="0"/>
    <s v="armed"/>
    <s v="Gun"/>
    <x v="2"/>
  </r>
  <r>
    <n v="1350"/>
    <n v="1532"/>
    <s v="Arthur DaRosa"/>
    <d v="2016-05-10T00:00:00"/>
    <s v="shot"/>
    <s v="knife"/>
    <n v="28"/>
    <s v="M"/>
    <s v="B"/>
    <s v="Taunton"/>
    <s v="MA"/>
    <b v="1"/>
    <s v="attack"/>
    <s v="Not fleeing"/>
    <b v="0"/>
    <s v="armed"/>
    <s v="No Gun"/>
    <x v="2"/>
  </r>
  <r>
    <n v="1351"/>
    <n v="1530"/>
    <s v="Stephen Schuster"/>
    <d v="2016-05-11T00:00:00"/>
    <s v="shot"/>
    <s v="gun"/>
    <n v="35"/>
    <s v="M"/>
    <s v="W"/>
    <s v="Aurora"/>
    <s v="CO"/>
    <b v="0"/>
    <s v="attack"/>
    <s v="Car"/>
    <b v="0"/>
    <s v="armed"/>
    <s v="Gun"/>
    <x v="3"/>
  </r>
  <r>
    <n v="1352"/>
    <n v="1533"/>
    <s v="Thongsoune Vilaysane"/>
    <d v="2016-05-11T00:00:00"/>
    <s v="shot"/>
    <m/>
    <n v="33"/>
    <s v="M"/>
    <s v="A"/>
    <s v="San Diego"/>
    <s v="CA"/>
    <b v="0"/>
    <s v="other"/>
    <s v="Car"/>
    <b v="1"/>
    <s v="unarmed or undetermined or null"/>
    <s v="No Gun"/>
    <x v="3"/>
  </r>
  <r>
    <n v="1353"/>
    <n v="1534"/>
    <s v="Sean Ryan Mondragon"/>
    <d v="2016-05-11T00:00:00"/>
    <s v="shot"/>
    <s v="gun"/>
    <n v="24"/>
    <s v="M"/>
    <s v="B"/>
    <s v="Greeley"/>
    <s v="CO"/>
    <b v="0"/>
    <s v="attack"/>
    <s v="Car"/>
    <b v="0"/>
    <s v="armed"/>
    <s v="Gun"/>
    <x v="2"/>
  </r>
  <r>
    <n v="1354"/>
    <n v="1535"/>
    <s v="Steve Godfrey"/>
    <d v="2016-05-11T00:00:00"/>
    <s v="shot"/>
    <s v="gun"/>
    <m/>
    <s v="M"/>
    <s v="W"/>
    <s v="Byng"/>
    <s v="OK"/>
    <b v="1"/>
    <s v="attack"/>
    <s v="Car"/>
    <b v="0"/>
    <s v="armed"/>
    <s v="Gun"/>
    <x v="7"/>
  </r>
  <r>
    <n v="1355"/>
    <n v="1539"/>
    <s v="Robert Mark Diaz"/>
    <d v="2016-05-13T00:00:00"/>
    <s v="shot"/>
    <s v="gun"/>
    <n v="28"/>
    <s v="M"/>
    <s v="H"/>
    <s v="Boyle Heights"/>
    <s v="CA"/>
    <b v="0"/>
    <s v="attack"/>
    <s v="Not fleeing"/>
    <b v="1"/>
    <s v="armed"/>
    <s v="Gun"/>
    <x v="2"/>
  </r>
  <r>
    <n v="1356"/>
    <n v="1536"/>
    <s v="Cody Marsh"/>
    <d v="2016-05-14T00:00:00"/>
    <s v="shot"/>
    <s v="knife"/>
    <n v="19"/>
    <s v="M"/>
    <s v="W"/>
    <s v="Jacksonsville"/>
    <s v="FL"/>
    <b v="1"/>
    <s v="other"/>
    <s v="Not fleeing"/>
    <b v="0"/>
    <s v="armed"/>
    <s v="No Gun"/>
    <x v="2"/>
  </r>
  <r>
    <n v="1357"/>
    <n v="1537"/>
    <s v="Francis Clark"/>
    <d v="2016-05-14T00:00:00"/>
    <s v="shot"/>
    <s v="gun"/>
    <n v="43"/>
    <s v="M"/>
    <s v="N"/>
    <s v="Phoenix"/>
    <s v="AZ"/>
    <b v="0"/>
    <s v="attack"/>
    <s v="Not fleeing"/>
    <b v="1"/>
    <s v="armed"/>
    <s v="Gun"/>
    <x v="1"/>
  </r>
  <r>
    <n v="1358"/>
    <n v="1538"/>
    <s v="Jeffrey Sims"/>
    <d v="2016-05-14T00:00:00"/>
    <s v="shot"/>
    <s v="gun"/>
    <n v="59"/>
    <s v="M"/>
    <s v="W"/>
    <s v="Osteen"/>
    <s v="FL"/>
    <b v="0"/>
    <s v="attack"/>
    <s v="Not fleeing"/>
    <b v="0"/>
    <s v="armed"/>
    <s v="Gun"/>
    <x v="0"/>
  </r>
  <r>
    <n v="1359"/>
    <n v="1540"/>
    <s v="Ryan Johnson"/>
    <d v="2016-05-14T00:00:00"/>
    <s v="shot and Tasered"/>
    <s v="gun"/>
    <n v="34"/>
    <s v="M"/>
    <s v="W"/>
    <s v="Stockbridge"/>
    <s v="GA"/>
    <b v="1"/>
    <s v="other"/>
    <s v="Not fleeing"/>
    <b v="0"/>
    <s v="armed"/>
    <s v="Gun"/>
    <x v="3"/>
  </r>
  <r>
    <n v="1360"/>
    <n v="1541"/>
    <s v="Dracy &quot;Clint&quot; Pendleton"/>
    <d v="2016-05-15T00:00:00"/>
    <s v="shot"/>
    <s v="gun"/>
    <n v="35"/>
    <s v="M"/>
    <s v="W"/>
    <s v="Shawnee National Forest"/>
    <s v="IL"/>
    <b v="0"/>
    <s v="attack"/>
    <s v="Foot"/>
    <b v="0"/>
    <s v="armed"/>
    <s v="Gun"/>
    <x v="3"/>
  </r>
  <r>
    <n v="1361"/>
    <n v="1542"/>
    <s v="Jabril Robinson"/>
    <d v="2016-05-16T00:00:00"/>
    <s v="shot"/>
    <s v="gun"/>
    <n v="23"/>
    <s v="M"/>
    <s v="B"/>
    <s v="Riverdale"/>
    <s v="GA"/>
    <b v="0"/>
    <s v="attack"/>
    <s v="Foot"/>
    <b v="0"/>
    <s v="armed"/>
    <s v="Gun"/>
    <x v="2"/>
  </r>
  <r>
    <n v="1362"/>
    <n v="1544"/>
    <s v="Luke Sanders"/>
    <d v="2016-05-17T00:00:00"/>
    <s v="shot"/>
    <s v="ax"/>
    <n v="36"/>
    <s v="M"/>
    <s v="W"/>
    <s v="Siskiyou County"/>
    <s v="CA"/>
    <b v="1"/>
    <s v="other"/>
    <s v="Not fleeing"/>
    <b v="0"/>
    <s v="armed"/>
    <s v="No Gun"/>
    <x v="3"/>
  </r>
  <r>
    <n v="1363"/>
    <n v="1543"/>
    <s v="Garry Conrad"/>
    <d v="2016-05-18T00:00:00"/>
    <s v="shot"/>
    <s v="knife"/>
    <n v="46"/>
    <s v="M"/>
    <s v="W"/>
    <s v="New York"/>
    <s v="NY"/>
    <b v="1"/>
    <s v="other"/>
    <s v="Not fleeing"/>
    <b v="0"/>
    <s v="armed"/>
    <s v="No Gun"/>
    <x v="1"/>
  </r>
  <r>
    <n v="1364"/>
    <n v="1545"/>
    <s v="Joseph Weatherby"/>
    <d v="2016-05-18T00:00:00"/>
    <s v="shot"/>
    <s v="gun"/>
    <n v="44"/>
    <s v="M"/>
    <s v="W"/>
    <s v="Sullivan"/>
    <s v="MO"/>
    <b v="0"/>
    <s v="attack"/>
    <s v="Other"/>
    <b v="0"/>
    <s v="armed"/>
    <s v="Gun"/>
    <x v="1"/>
  </r>
  <r>
    <n v="1365"/>
    <n v="1546"/>
    <s v="Israel Santos-Banos"/>
    <d v="2016-05-18T00:00:00"/>
    <s v="shot"/>
    <s v="gun"/>
    <n v="20"/>
    <s v="M"/>
    <s v="H"/>
    <s v="Phoenix"/>
    <s v="AZ"/>
    <b v="0"/>
    <s v="attack"/>
    <s v="Not fleeing"/>
    <b v="0"/>
    <s v="armed"/>
    <s v="Gun"/>
    <x v="2"/>
  </r>
  <r>
    <n v="1366"/>
    <n v="1547"/>
    <s v="Jeremias Cruz"/>
    <d v="2016-05-19T00:00:00"/>
    <s v="shot"/>
    <s v="unarmed"/>
    <n v="30"/>
    <s v="M"/>
    <s v="H"/>
    <s v="Las Vegas"/>
    <s v="NV"/>
    <b v="0"/>
    <s v="attack"/>
    <s v="Not fleeing"/>
    <b v="0"/>
    <s v="unarmed or undetermined or null"/>
    <s v="No Gun"/>
    <x v="3"/>
  </r>
  <r>
    <n v="1367"/>
    <n v="1548"/>
    <s v="Jessica Nelson-Williams"/>
    <d v="2016-05-19T00:00:00"/>
    <s v="shot"/>
    <s v="unarmed"/>
    <n v="29"/>
    <s v="F"/>
    <s v="B"/>
    <s v="San Francisco"/>
    <s v="CA"/>
    <b v="0"/>
    <s v="other"/>
    <s v="Car"/>
    <b v="0"/>
    <s v="unarmed or undetermined or null"/>
    <s v="No Gun"/>
    <x v="2"/>
  </r>
  <r>
    <n v="1368"/>
    <n v="1549"/>
    <s v="Jaime Ide"/>
    <d v="2016-05-19T00:00:00"/>
    <s v="shot"/>
    <s v="knife"/>
    <n v="35"/>
    <s v="M"/>
    <s v="H"/>
    <s v="Citrus Heights"/>
    <s v="CA"/>
    <b v="0"/>
    <s v="other"/>
    <s v="Not fleeing"/>
    <b v="1"/>
    <s v="armed"/>
    <s v="No Gun"/>
    <x v="3"/>
  </r>
  <r>
    <n v="1369"/>
    <n v="1550"/>
    <s v="Timothy Brandon Stacy"/>
    <d v="2016-05-19T00:00:00"/>
    <s v="shot"/>
    <s v="gun"/>
    <n v="36"/>
    <s v="M"/>
    <s v="W"/>
    <s v="Fisty"/>
    <s v="KY"/>
    <b v="0"/>
    <s v="attack"/>
    <s v="Not fleeing"/>
    <b v="0"/>
    <s v="armed"/>
    <s v="Gun"/>
    <x v="3"/>
  </r>
  <r>
    <n v="1370"/>
    <n v="1551"/>
    <s v="Kentrill William Carraway"/>
    <d v="2016-05-19T00:00:00"/>
    <s v="shot"/>
    <s v="gun"/>
    <n v="22"/>
    <s v="M"/>
    <s v="B"/>
    <s v="Miami"/>
    <s v="FL"/>
    <b v="0"/>
    <s v="other"/>
    <s v="Not fleeing"/>
    <b v="0"/>
    <s v="armed"/>
    <s v="Gun"/>
    <x v="2"/>
  </r>
  <r>
    <n v="1371"/>
    <n v="1559"/>
    <s v="Joshua Beebee"/>
    <d v="2016-05-20T00:00:00"/>
    <s v="shot"/>
    <s v="knife"/>
    <n v="31"/>
    <s v="M"/>
    <s v="B"/>
    <s v="Omaha"/>
    <s v="NE"/>
    <b v="0"/>
    <s v="other"/>
    <s v="Foot"/>
    <b v="1"/>
    <s v="armed"/>
    <s v="No Gun"/>
    <x v="3"/>
  </r>
  <r>
    <n v="1372"/>
    <n v="1552"/>
    <s v="Norman Campbell"/>
    <d v="2016-05-21T00:00:00"/>
    <s v="shot"/>
    <s v="gun"/>
    <n v="63"/>
    <s v="M"/>
    <s v="W"/>
    <s v="Chesterfield County"/>
    <s v="SC"/>
    <b v="0"/>
    <s v="attack"/>
    <s v="Not fleeing"/>
    <b v="0"/>
    <s v="armed"/>
    <s v="Gun"/>
    <x v="6"/>
  </r>
  <r>
    <n v="1373"/>
    <n v="1553"/>
    <s v="Travis Moore"/>
    <d v="2016-05-21T00:00:00"/>
    <s v="shot"/>
    <s v="unarmed"/>
    <n v="38"/>
    <s v="M"/>
    <s v="W"/>
    <s v="Oregon City"/>
    <s v="OR"/>
    <b v="1"/>
    <s v="attack"/>
    <s v="Not fleeing"/>
    <b v="0"/>
    <s v="unarmed or undetermined or null"/>
    <s v="No Gun"/>
    <x v="3"/>
  </r>
  <r>
    <n v="1374"/>
    <n v="1556"/>
    <s v="Mark Nelson"/>
    <d v="2016-05-21T00:00:00"/>
    <s v="shot"/>
    <s v="gun"/>
    <n v="31"/>
    <s v="M"/>
    <s v="N"/>
    <s v="Flagstaff"/>
    <s v="AZ"/>
    <b v="1"/>
    <s v="attack"/>
    <s v="Not fleeing"/>
    <b v="1"/>
    <s v="armed"/>
    <s v="Gun"/>
    <x v="3"/>
  </r>
  <r>
    <n v="1375"/>
    <n v="1554"/>
    <s v="Michael Eugene Wilson Jr."/>
    <d v="2016-05-22T00:00:00"/>
    <s v="shot"/>
    <s v="unarmed"/>
    <n v="27"/>
    <s v="M"/>
    <s v="B"/>
    <s v="Hallandale Beach"/>
    <s v="FL"/>
    <b v="0"/>
    <s v="other"/>
    <s v="Car"/>
    <b v="1"/>
    <s v="unarmed or undetermined or null"/>
    <s v="No Gun"/>
    <x v="2"/>
  </r>
  <r>
    <n v="1376"/>
    <n v="1555"/>
    <s v="Jorge Zambrano"/>
    <d v="2016-05-22T00:00:00"/>
    <s v="shot"/>
    <s v="gun"/>
    <n v="35"/>
    <s v="M"/>
    <s v="H"/>
    <s v="Oxford"/>
    <s v="MA"/>
    <b v="0"/>
    <s v="attack"/>
    <s v="Not fleeing"/>
    <b v="0"/>
    <s v="armed"/>
    <s v="Gun"/>
    <x v="3"/>
  </r>
  <r>
    <n v="1377"/>
    <n v="1562"/>
    <s v="Vernell Bing"/>
    <d v="2016-05-22T00:00:00"/>
    <s v="shot"/>
    <s v="unarmed"/>
    <n v="22"/>
    <s v="M"/>
    <s v="B"/>
    <s v="Jacksonville"/>
    <s v="FL"/>
    <b v="0"/>
    <s v="other"/>
    <s v="Car"/>
    <b v="0"/>
    <s v="unarmed or undetermined or null"/>
    <s v="No Gun"/>
    <x v="2"/>
  </r>
  <r>
    <n v="1378"/>
    <n v="1563"/>
    <s v="Bryson Fischer"/>
    <d v="2016-05-22T00:00:00"/>
    <s v="shot"/>
    <s v="gun"/>
    <n v="28"/>
    <s v="M"/>
    <s v="W"/>
    <s v="Boulder"/>
    <s v="CO"/>
    <b v="1"/>
    <s v="attack"/>
    <s v="Not fleeing"/>
    <b v="0"/>
    <s v="armed"/>
    <s v="Gun"/>
    <x v="2"/>
  </r>
  <r>
    <n v="1379"/>
    <n v="1560"/>
    <s v="Verl Bedonie"/>
    <d v="2016-05-23T00:00:00"/>
    <s v="shot"/>
    <s v="gun"/>
    <n v="26"/>
    <s v="M"/>
    <s v="N"/>
    <s v="Flagstaff"/>
    <s v="AZ"/>
    <b v="0"/>
    <s v="attack"/>
    <s v="Foot"/>
    <b v="1"/>
    <s v="armed"/>
    <s v="Gun"/>
    <x v="2"/>
  </r>
  <r>
    <n v="1380"/>
    <n v="1561"/>
    <s v="Bodhi Wilson Dean Phelps"/>
    <d v="2016-05-24T00:00:00"/>
    <s v="shot"/>
    <s v="knife"/>
    <n v="22"/>
    <s v="M"/>
    <s v="W"/>
    <s v="Gresham"/>
    <s v="OR"/>
    <b v="0"/>
    <s v="other"/>
    <s v="Not fleeing"/>
    <b v="0"/>
    <s v="armed"/>
    <s v="No Gun"/>
    <x v="2"/>
  </r>
  <r>
    <n v="1381"/>
    <n v="1564"/>
    <s v="Leslie Goletz"/>
    <d v="2016-05-24T00:00:00"/>
    <s v="shot"/>
    <s v="Taser"/>
    <n v="57"/>
    <s v="M"/>
    <m/>
    <s v="Harrisonville"/>
    <s v="MO"/>
    <b v="0"/>
    <s v="other"/>
    <s v="Car"/>
    <b v="0"/>
    <s v="armed"/>
    <s v="No Gun"/>
    <x v="0"/>
  </r>
  <r>
    <n v="1382"/>
    <n v="1567"/>
    <s v="Mario Montoya"/>
    <d v="2016-05-24T00:00:00"/>
    <s v="shot"/>
    <s v="gun"/>
    <n v="31"/>
    <s v="M"/>
    <s v="H"/>
    <s v="Albuquerque"/>
    <s v="NM"/>
    <b v="0"/>
    <s v="attack"/>
    <s v="Not fleeing"/>
    <b v="0"/>
    <s v="armed"/>
    <s v="Gun"/>
    <x v="3"/>
  </r>
  <r>
    <n v="1383"/>
    <n v="1565"/>
    <s v="Derek Prophet"/>
    <d v="2016-05-25T00:00:00"/>
    <s v="shot"/>
    <s v="knife"/>
    <n v="43"/>
    <s v="M"/>
    <s v="W"/>
    <s v="Oklahoma City"/>
    <s v="OK"/>
    <b v="1"/>
    <s v="other"/>
    <s v="Not fleeing"/>
    <b v="0"/>
    <s v="armed"/>
    <s v="No Gun"/>
    <x v="1"/>
  </r>
  <r>
    <n v="1384"/>
    <n v="1566"/>
    <s v="Doll Pierre-Louis"/>
    <d v="2016-05-25T00:00:00"/>
    <s v="shot"/>
    <m/>
    <n v="24"/>
    <s v="M"/>
    <s v="B"/>
    <s v="Miami Gardens"/>
    <s v="FL"/>
    <b v="0"/>
    <s v="other"/>
    <s v="Car"/>
    <b v="0"/>
    <s v="unarmed or undetermined or null"/>
    <s v="No Gun"/>
    <x v="2"/>
  </r>
  <r>
    <n v="1385"/>
    <n v="1568"/>
    <s v="Eugene &quot;Geno&quot; Francis Smith"/>
    <d v="2016-05-26T00:00:00"/>
    <s v="shot"/>
    <s v="gun"/>
    <n v="29"/>
    <s v="M"/>
    <s v="W"/>
    <s v="St. Paul"/>
    <s v="MN"/>
    <b v="0"/>
    <s v="attack"/>
    <s v="Not fleeing"/>
    <b v="0"/>
    <s v="armed"/>
    <s v="Gun"/>
    <x v="2"/>
  </r>
  <r>
    <n v="1386"/>
    <n v="1569"/>
    <s v="Warren Christian"/>
    <d v="2016-05-26T00:00:00"/>
    <s v="shot"/>
    <s v="gun"/>
    <n v="43"/>
    <s v="M"/>
    <s v="W"/>
    <s v="Lansing"/>
    <s v="IL"/>
    <b v="0"/>
    <s v="attack"/>
    <s v="Foot"/>
    <b v="0"/>
    <s v="armed"/>
    <s v="Gun"/>
    <x v="1"/>
  </r>
  <r>
    <n v="1387"/>
    <n v="1570"/>
    <s v="TK Tk"/>
    <d v="2016-05-26T00:00:00"/>
    <s v="shot"/>
    <s v="gun"/>
    <m/>
    <s v="M"/>
    <m/>
    <s v="San Antonio"/>
    <s v="TX"/>
    <b v="0"/>
    <s v="other"/>
    <s v="Not fleeing"/>
    <b v="0"/>
    <s v="armed"/>
    <s v="Gun"/>
    <x v="7"/>
  </r>
  <r>
    <n v="1388"/>
    <n v="1571"/>
    <s v="Devonte Gates"/>
    <d v="2016-05-26T00:00:00"/>
    <s v="shot"/>
    <s v="undetermined"/>
    <n v="21"/>
    <s v="M"/>
    <s v="B"/>
    <s v="Washington Park"/>
    <s v="IL"/>
    <b v="0"/>
    <s v="undetermined"/>
    <s v="Foot"/>
    <b v="0"/>
    <s v="unarmed or undetermined or null"/>
    <s v="No Gun"/>
    <x v="2"/>
  </r>
  <r>
    <n v="1389"/>
    <n v="1572"/>
    <s v="Fernando Castro"/>
    <d v="2016-05-26T00:00:00"/>
    <s v="shot"/>
    <s v="gun"/>
    <n v="19"/>
    <s v="M"/>
    <s v="H"/>
    <s v="Solvang"/>
    <s v="CA"/>
    <b v="0"/>
    <s v="attack"/>
    <s v="Car"/>
    <b v="0"/>
    <s v="armed"/>
    <s v="Gun"/>
    <x v="2"/>
  </r>
  <r>
    <n v="1390"/>
    <n v="1581"/>
    <s v="Tk Tk"/>
    <d v="2016-05-26T00:00:00"/>
    <s v="shot"/>
    <s v="knife"/>
    <m/>
    <s v="F"/>
    <m/>
    <s v="Sneads"/>
    <s v="FL"/>
    <b v="0"/>
    <s v="other"/>
    <s v="Not fleeing"/>
    <b v="0"/>
    <s v="armed"/>
    <s v="No Gun"/>
    <x v="7"/>
  </r>
  <r>
    <n v="1391"/>
    <n v="1583"/>
    <s v="Angel Daniel Navarro"/>
    <d v="2016-05-26T00:00:00"/>
    <s v="shot"/>
    <s v="gun"/>
    <n v="25"/>
    <s v="M"/>
    <s v="H"/>
    <s v="Socorro"/>
    <s v="NM"/>
    <b v="0"/>
    <s v="attack"/>
    <s v="Car"/>
    <b v="0"/>
    <s v="armed"/>
    <s v="Gun"/>
    <x v="2"/>
  </r>
  <r>
    <n v="1392"/>
    <n v="1580"/>
    <s v="Terry Edwards"/>
    <d v="2016-05-27T00:00:00"/>
    <s v="shot"/>
    <s v="gun"/>
    <n v="59"/>
    <s v="M"/>
    <s v="W"/>
    <s v="Indianapolis"/>
    <s v="IN"/>
    <b v="0"/>
    <s v="attack"/>
    <s v="Not fleeing"/>
    <b v="0"/>
    <s v="armed"/>
    <s v="Gun"/>
    <x v="0"/>
  </r>
  <r>
    <n v="1393"/>
    <n v="1576"/>
    <s v="Dennis Hudson"/>
    <d v="2016-05-28T00:00:00"/>
    <s v="shot"/>
    <s v="gun"/>
    <n v="50"/>
    <s v="M"/>
    <s v="B"/>
    <s v="Eastaboga"/>
    <s v="AL"/>
    <b v="0"/>
    <s v="attack"/>
    <s v="Not fleeing"/>
    <b v="0"/>
    <s v="armed"/>
    <s v="Gun"/>
    <x v="0"/>
  </r>
  <r>
    <n v="1394"/>
    <n v="1582"/>
    <s v="Dennis Humphrey"/>
    <d v="2016-05-28T00:00:00"/>
    <s v="shot"/>
    <s v="gun"/>
    <n v="58"/>
    <s v="M"/>
    <s v="W"/>
    <s v="Albuquerque"/>
    <s v="NM"/>
    <b v="0"/>
    <s v="attack"/>
    <s v="Not fleeing"/>
    <b v="1"/>
    <s v="armed"/>
    <s v="Gun"/>
    <x v="0"/>
  </r>
  <r>
    <n v="1395"/>
    <n v="1573"/>
    <s v="Dionisio Augustine Garza III"/>
    <d v="2016-05-29T00:00:00"/>
    <s v="shot"/>
    <s v="gun"/>
    <n v="25"/>
    <s v="M"/>
    <s v="H"/>
    <s v="Houston"/>
    <s v="TX"/>
    <b v="1"/>
    <s v="attack"/>
    <s v="Not fleeing"/>
    <b v="0"/>
    <s v="armed"/>
    <s v="Gun"/>
    <x v="2"/>
  </r>
  <r>
    <n v="1396"/>
    <n v="1577"/>
    <s v="Donald Edward Brown III"/>
    <d v="2016-05-29T00:00:00"/>
    <s v="shot"/>
    <s v="knife"/>
    <n v="32"/>
    <s v="M"/>
    <s v="W"/>
    <s v="Deland"/>
    <s v="FL"/>
    <b v="0"/>
    <s v="other"/>
    <s v="Not fleeing"/>
    <b v="0"/>
    <s v="armed"/>
    <s v="No Gun"/>
    <x v="3"/>
  </r>
  <r>
    <n v="1397"/>
    <n v="1578"/>
    <s v="John Mark Coffey"/>
    <d v="2016-05-29T00:00:00"/>
    <s v="shot"/>
    <s v="gun"/>
    <n v="53"/>
    <s v="M"/>
    <s v="W"/>
    <s v="Clinton"/>
    <s v="NC"/>
    <b v="0"/>
    <s v="attack"/>
    <s v="Not fleeing"/>
    <b v="1"/>
    <s v="armed"/>
    <s v="Gun"/>
    <x v="0"/>
  </r>
  <r>
    <n v="1398"/>
    <n v="1579"/>
    <s v="Todd Brent Burroughs"/>
    <d v="2016-05-29T00:00:00"/>
    <s v="shot and Tasered"/>
    <s v="unarmed"/>
    <n v="38"/>
    <s v="M"/>
    <s v="W"/>
    <s v="Stoneville"/>
    <s v="NC"/>
    <b v="0"/>
    <s v="other"/>
    <s v="Car"/>
    <b v="0"/>
    <s v="unarmed or undetermined or null"/>
    <s v="No Gun"/>
    <x v="3"/>
  </r>
  <r>
    <n v="1399"/>
    <n v="1574"/>
    <s v="Robert Wickizer"/>
    <d v="2016-05-30T00:00:00"/>
    <s v="shot"/>
    <s v="gun"/>
    <n v="70"/>
    <s v="M"/>
    <s v="W"/>
    <s v="Tualatin"/>
    <s v="OR"/>
    <b v="0"/>
    <s v="attack"/>
    <s v="Not fleeing"/>
    <b v="0"/>
    <s v="armed"/>
    <s v="Gun"/>
    <x v="5"/>
  </r>
  <r>
    <n v="1400"/>
    <n v="1575"/>
    <s v="Osee Calix"/>
    <d v="2016-05-30T00:00:00"/>
    <s v="shot"/>
    <s v="gun"/>
    <n v="33"/>
    <s v="M"/>
    <s v="B"/>
    <s v="Tucson"/>
    <s v="AZ"/>
    <b v="0"/>
    <s v="attack"/>
    <s v="Not fleeing"/>
    <b v="0"/>
    <s v="armed"/>
    <s v="Gun"/>
    <x v="3"/>
  </r>
  <r>
    <n v="1401"/>
    <n v="1585"/>
    <s v="Nicholas Berger"/>
    <d v="2016-05-31T00:00:00"/>
    <s v="shot"/>
    <s v="knife"/>
    <n v="36"/>
    <s v="M"/>
    <s v="W"/>
    <s v="Bend"/>
    <s v="OR"/>
    <b v="0"/>
    <s v="other"/>
    <s v="Not fleeing"/>
    <b v="0"/>
    <s v="armed"/>
    <s v="No Gun"/>
    <x v="3"/>
  </r>
  <r>
    <n v="1402"/>
    <n v="1584"/>
    <s v="TK TK"/>
    <d v="2016-06-01T00:00:00"/>
    <s v="shot"/>
    <s v="gun"/>
    <m/>
    <s v="M"/>
    <m/>
    <s v="Phoenix"/>
    <s v="AZ"/>
    <b v="0"/>
    <s v="attack"/>
    <s v="Not fleeing"/>
    <b v="0"/>
    <s v="armed"/>
    <s v="Gun"/>
    <x v="7"/>
  </r>
  <r>
    <n v="1403"/>
    <n v="1586"/>
    <s v="Michael Johnson"/>
    <d v="2016-06-01T00:00:00"/>
    <s v="shot"/>
    <s v="gun"/>
    <n v="21"/>
    <s v="M"/>
    <s v="B"/>
    <s v="Newnan"/>
    <s v="GA"/>
    <b v="0"/>
    <s v="attack"/>
    <s v="Foot"/>
    <b v="1"/>
    <s v="armed"/>
    <s v="Gun"/>
    <x v="2"/>
  </r>
  <r>
    <n v="1404"/>
    <n v="1587"/>
    <s v="Daniel Pigg"/>
    <d v="2016-06-01T00:00:00"/>
    <s v="shot"/>
    <s v="gun"/>
    <n v="51"/>
    <s v="M"/>
    <s v="W"/>
    <s v="Berea"/>
    <s v="KY"/>
    <b v="0"/>
    <s v="attack"/>
    <s v="Foot"/>
    <b v="0"/>
    <s v="armed"/>
    <s v="Gun"/>
    <x v="0"/>
  </r>
  <r>
    <n v="1405"/>
    <n v="1588"/>
    <s v="Willie Demetrius James"/>
    <d v="2016-06-02T00:00:00"/>
    <s v="shot"/>
    <s v="knife"/>
    <n v="43"/>
    <s v="M"/>
    <s v="B"/>
    <s v="Norfolk"/>
    <s v="VA"/>
    <b v="1"/>
    <s v="other"/>
    <s v="Not fleeing"/>
    <b v="1"/>
    <s v="armed"/>
    <s v="No Gun"/>
    <x v="1"/>
  </r>
  <r>
    <n v="1406"/>
    <n v="1589"/>
    <s v="Rodney Rodriguez Smith"/>
    <d v="2016-06-02T00:00:00"/>
    <s v="shot"/>
    <s v="gun"/>
    <n v="18"/>
    <s v="M"/>
    <s v="B"/>
    <s v="Charlotte"/>
    <s v="NC"/>
    <b v="0"/>
    <s v="other"/>
    <s v="Not fleeing"/>
    <b v="1"/>
    <s v="armed"/>
    <s v="Gun"/>
    <x v="4"/>
  </r>
  <r>
    <n v="1407"/>
    <n v="1590"/>
    <s v="Joshua Smith"/>
    <d v="2016-06-03T00:00:00"/>
    <s v="shot"/>
    <s v="knife"/>
    <n v="33"/>
    <s v="M"/>
    <s v="W"/>
    <s v="Wasilla"/>
    <s v="AK"/>
    <b v="0"/>
    <s v="other"/>
    <s v="Not fleeing"/>
    <b v="0"/>
    <s v="armed"/>
    <s v="No Gun"/>
    <x v="3"/>
  </r>
  <r>
    <n v="1408"/>
    <n v="1591"/>
    <s v="Hubert Thomas Burns, Jr."/>
    <d v="2016-06-03T00:00:00"/>
    <s v="shot"/>
    <s v="knife"/>
    <n v="34"/>
    <s v="M"/>
    <s v="N"/>
    <s v="Parker"/>
    <s v="AZ"/>
    <b v="0"/>
    <s v="other"/>
    <s v="Not fleeing"/>
    <b v="0"/>
    <s v="armed"/>
    <s v="No Gun"/>
    <x v="3"/>
  </r>
  <r>
    <n v="1409"/>
    <n v="1592"/>
    <s v="Daniel Jonathan Shaham"/>
    <d v="2016-06-04T00:00:00"/>
    <s v="shot"/>
    <s v="undetermined"/>
    <n v="31"/>
    <s v="M"/>
    <m/>
    <s v="Yreka"/>
    <s v="CA"/>
    <b v="0"/>
    <s v="attack"/>
    <s v="Not fleeing"/>
    <b v="0"/>
    <s v="unarmed or undetermined or null"/>
    <s v="No Gun"/>
    <x v="3"/>
  </r>
  <r>
    <n v="1410"/>
    <n v="1594"/>
    <s v="Demarco Rhymes"/>
    <d v="2016-06-04T00:00:00"/>
    <s v="shot"/>
    <s v="gun"/>
    <n v="35"/>
    <s v="M"/>
    <s v="B"/>
    <s v="Eufaula"/>
    <s v="AL"/>
    <b v="0"/>
    <s v="attack"/>
    <s v="Other"/>
    <b v="1"/>
    <s v="armed"/>
    <s v="Gun"/>
    <x v="3"/>
  </r>
  <r>
    <n v="1411"/>
    <n v="1598"/>
    <s v="Larry Dustin Stepp"/>
    <d v="2016-06-04T00:00:00"/>
    <s v="shot"/>
    <s v="knife"/>
    <n v="31"/>
    <s v="M"/>
    <s v="W"/>
    <s v="Muncie"/>
    <s v="IN"/>
    <b v="1"/>
    <s v="other"/>
    <s v="Not fleeing"/>
    <b v="1"/>
    <s v="armed"/>
    <s v="No Gun"/>
    <x v="3"/>
  </r>
  <r>
    <n v="1412"/>
    <n v="1593"/>
    <s v="Christopher Michael Moran"/>
    <d v="2016-06-05T00:00:00"/>
    <s v="shot"/>
    <s v="gun"/>
    <n v="31"/>
    <s v="M"/>
    <s v="W"/>
    <s v="Cape Coral"/>
    <s v="FL"/>
    <b v="0"/>
    <s v="other"/>
    <s v="Car"/>
    <b v="0"/>
    <s v="armed"/>
    <s v="Gun"/>
    <x v="3"/>
  </r>
  <r>
    <n v="1413"/>
    <n v="1595"/>
    <s v="Henry Green"/>
    <d v="2016-06-06T00:00:00"/>
    <s v="shot"/>
    <s v="gun"/>
    <n v="23"/>
    <s v="M"/>
    <s v="B"/>
    <s v="Columbus"/>
    <s v="OH"/>
    <b v="0"/>
    <s v="attack"/>
    <s v="Not fleeing"/>
    <b v="0"/>
    <s v="armed"/>
    <s v="Gun"/>
    <x v="2"/>
  </r>
  <r>
    <n v="1414"/>
    <n v="1597"/>
    <s v="Kalyp Allen Rapoza"/>
    <d v="2016-06-06T00:00:00"/>
    <s v="shot"/>
    <s v="knife"/>
    <n v="25"/>
    <s v="M"/>
    <s v="O"/>
    <s v="Hilo"/>
    <s v="HI"/>
    <b v="0"/>
    <s v="other"/>
    <s v="Not fleeing"/>
    <b v="0"/>
    <s v="armed"/>
    <s v="No Gun"/>
    <x v="2"/>
  </r>
  <r>
    <n v="1415"/>
    <n v="1596"/>
    <s v="Andrew Henson"/>
    <d v="2016-06-07T00:00:00"/>
    <s v="shot"/>
    <s v="unarmed"/>
    <n v="25"/>
    <s v="M"/>
    <s v="W"/>
    <s v="Wagoner"/>
    <s v="OK"/>
    <b v="0"/>
    <s v="other"/>
    <s v="Car"/>
    <b v="1"/>
    <s v="unarmed or undetermined or null"/>
    <s v="No Gun"/>
    <x v="2"/>
  </r>
  <r>
    <n v="1416"/>
    <n v="1599"/>
    <s v="Omar Villagomez"/>
    <d v="2016-06-07T00:00:00"/>
    <s v="shot"/>
    <m/>
    <n v="21"/>
    <s v="M"/>
    <s v="H"/>
    <s v="Turlock"/>
    <s v="CA"/>
    <b v="0"/>
    <s v="other"/>
    <s v="Not fleeing"/>
    <b v="0"/>
    <s v="unarmed or undetermined or null"/>
    <s v="No Gun"/>
    <x v="2"/>
  </r>
  <r>
    <n v="1417"/>
    <n v="1601"/>
    <s v="Willis N. Walker"/>
    <d v="2016-06-07T00:00:00"/>
    <s v="shot"/>
    <s v="gun"/>
    <n v="49"/>
    <s v="M"/>
    <s v="B"/>
    <s v="Norman"/>
    <s v="VA"/>
    <b v="0"/>
    <s v="other"/>
    <s v="Not fleeing"/>
    <b v="0"/>
    <s v="armed"/>
    <s v="Gun"/>
    <x v="1"/>
  </r>
  <r>
    <n v="1418"/>
    <n v="1604"/>
    <s v="William David Powell"/>
    <d v="2016-06-07T00:00:00"/>
    <s v="shot"/>
    <s v="gun"/>
    <n v="63"/>
    <s v="M"/>
    <s v="W"/>
    <s v="Stockbridge"/>
    <s v="GA"/>
    <b v="0"/>
    <s v="attack"/>
    <s v="Not fleeing"/>
    <b v="0"/>
    <s v="armed"/>
    <s v="Gun"/>
    <x v="6"/>
  </r>
  <r>
    <n v="1419"/>
    <n v="1602"/>
    <s v="Carlos Garcia"/>
    <d v="2016-06-08T00:00:00"/>
    <s v="shot"/>
    <s v="gun"/>
    <n v="43"/>
    <s v="M"/>
    <s v="H"/>
    <s v="Kansas City"/>
    <s v="MO"/>
    <b v="0"/>
    <s v="attack"/>
    <s v="Not fleeing"/>
    <b v="0"/>
    <s v="armed"/>
    <s v="Gun"/>
    <x v="1"/>
  </r>
  <r>
    <n v="1420"/>
    <n v="1603"/>
    <s v="William Michael Hollis"/>
    <d v="2016-06-09T00:00:00"/>
    <s v="shot"/>
    <s v="gun"/>
    <n v="34"/>
    <s v="M"/>
    <s v="W"/>
    <s v="Birmingham"/>
    <s v="AL"/>
    <b v="0"/>
    <s v="attack"/>
    <s v="Car"/>
    <b v="0"/>
    <s v="armed"/>
    <s v="Gun"/>
    <x v="3"/>
  </r>
  <r>
    <n v="1421"/>
    <n v="1605"/>
    <s v="James Allen Nickol"/>
    <d v="2016-06-09T00:00:00"/>
    <s v="shot"/>
    <s v="gun"/>
    <n v="38"/>
    <s v="M"/>
    <s v="W"/>
    <s v="York"/>
    <s v="PA"/>
    <b v="0"/>
    <s v="attack"/>
    <m/>
    <b v="0"/>
    <s v="armed"/>
    <s v="Gun"/>
    <x v="3"/>
  </r>
  <r>
    <n v="1422"/>
    <n v="1606"/>
    <s v="John Michael Brisco"/>
    <d v="2016-06-09T00:00:00"/>
    <s v="shot"/>
    <s v="gun"/>
    <n v="52"/>
    <s v="M"/>
    <s v="B"/>
    <s v="Port Arthur"/>
    <s v="TX"/>
    <b v="0"/>
    <s v="other"/>
    <s v="Foot"/>
    <b v="0"/>
    <s v="armed"/>
    <s v="Gun"/>
    <x v="0"/>
  </r>
  <r>
    <n v="1423"/>
    <n v="1607"/>
    <s v="Clifford Tucker"/>
    <d v="2016-06-09T00:00:00"/>
    <s v="shot"/>
    <s v="gun"/>
    <n v="68"/>
    <s v="M"/>
    <s v="W"/>
    <s v="Ishpeming Township"/>
    <s v="MI"/>
    <b v="1"/>
    <s v="attack"/>
    <s v="Not fleeing"/>
    <b v="1"/>
    <s v="armed"/>
    <s v="Gun"/>
    <x v="6"/>
  </r>
  <r>
    <n v="1424"/>
    <n v="1615"/>
    <s v="TK TK"/>
    <d v="2016-06-09T00:00:00"/>
    <s v="shot"/>
    <s v="baton"/>
    <m/>
    <s v="M"/>
    <m/>
    <s v="Somerton"/>
    <s v="AZ"/>
    <b v="0"/>
    <s v="attack"/>
    <s v="Not fleeing"/>
    <b v="0"/>
    <s v="armed"/>
    <s v="No Gun"/>
    <x v="7"/>
  </r>
  <r>
    <n v="1425"/>
    <n v="1838"/>
    <s v="Keith Bursey"/>
    <d v="2016-06-10T00:00:00"/>
    <s v="shot"/>
    <s v="gun"/>
    <n v="31"/>
    <s v="M"/>
    <s v="B"/>
    <s v="Los Angeles"/>
    <s v="CA"/>
    <b v="0"/>
    <s v="attack"/>
    <s v="Not fleeing"/>
    <b v="0"/>
    <s v="armed"/>
    <s v="Gun"/>
    <x v="3"/>
  </r>
  <r>
    <n v="1426"/>
    <n v="1611"/>
    <s v="Clayton Millsaps"/>
    <d v="2016-06-10T00:00:00"/>
    <s v="shot"/>
    <s v="baseball bat"/>
    <n v="29"/>
    <s v="M"/>
    <s v="W"/>
    <s v="Iredell County"/>
    <s v="NC"/>
    <b v="0"/>
    <s v="other"/>
    <s v="Not fleeing"/>
    <b v="0"/>
    <s v="armed"/>
    <s v="No Gun"/>
    <x v="2"/>
  </r>
  <r>
    <n v="1427"/>
    <n v="1613"/>
    <s v="Bobby Sanchez"/>
    <d v="2016-06-10T00:00:00"/>
    <s v="shot"/>
    <s v="gun"/>
    <n v="32"/>
    <s v="M"/>
    <s v="H"/>
    <s v="Pueblo"/>
    <s v="CO"/>
    <b v="0"/>
    <s v="attack"/>
    <s v="Foot"/>
    <b v="0"/>
    <s v="armed"/>
    <s v="Gun"/>
    <x v="3"/>
  </r>
  <r>
    <n v="1428"/>
    <n v="1614"/>
    <s v="J. Juan Briseno-Ortega"/>
    <d v="2016-06-10T00:00:00"/>
    <s v="shot"/>
    <s v="gun"/>
    <n v="50"/>
    <s v="M"/>
    <s v="H"/>
    <s v="Yakima"/>
    <s v="WA"/>
    <b v="0"/>
    <s v="attack"/>
    <s v="Not fleeing"/>
    <b v="1"/>
    <s v="armed"/>
    <s v="Gun"/>
    <x v="0"/>
  </r>
  <r>
    <n v="1429"/>
    <n v="1612"/>
    <s v="Lyndarius Cortez Witherspoon"/>
    <d v="2016-06-11T00:00:00"/>
    <s v="shot"/>
    <s v="gun"/>
    <n v="27"/>
    <s v="M"/>
    <s v="B"/>
    <s v="Tupelo"/>
    <s v="MS"/>
    <b v="0"/>
    <s v="attack"/>
    <s v="Car"/>
    <b v="0"/>
    <s v="armed"/>
    <s v="Gun"/>
    <x v="2"/>
  </r>
  <r>
    <n v="1430"/>
    <n v="1616"/>
    <s v="Jesus Duran"/>
    <d v="2016-06-11T00:00:00"/>
    <s v="shot"/>
    <s v="spear"/>
    <n v="31"/>
    <s v="M"/>
    <s v="H"/>
    <s v="Maywood"/>
    <s v="CA"/>
    <b v="0"/>
    <s v="other"/>
    <s v="Not fleeing"/>
    <b v="0"/>
    <s v="armed"/>
    <s v="No Gun"/>
    <x v="3"/>
  </r>
  <r>
    <n v="1431"/>
    <n v="1608"/>
    <s v="Omar Mateen"/>
    <d v="2016-06-12T00:00:00"/>
    <s v="shot"/>
    <s v="gun"/>
    <n v="29"/>
    <s v="M"/>
    <s v="O"/>
    <s v="Orlando"/>
    <s v="FL"/>
    <b v="1"/>
    <s v="attack"/>
    <s v="Not fleeing"/>
    <b v="1"/>
    <s v="armed"/>
    <s v="Gun"/>
    <x v="2"/>
  </r>
  <r>
    <n v="1432"/>
    <n v="1609"/>
    <s v="Daniel Bennett Edwards"/>
    <d v="2016-06-12T00:00:00"/>
    <s v="shot"/>
    <s v="knife"/>
    <n v="23"/>
    <s v="M"/>
    <s v="W"/>
    <s v="Eagle Mountain"/>
    <s v="UT"/>
    <b v="1"/>
    <s v="other"/>
    <s v="Not fleeing"/>
    <b v="0"/>
    <s v="armed"/>
    <s v="No Gun"/>
    <x v="2"/>
  </r>
  <r>
    <n v="1433"/>
    <n v="1617"/>
    <s v="John Williams"/>
    <d v="2016-06-12T00:00:00"/>
    <s v="shot"/>
    <s v="gun"/>
    <n v="61"/>
    <s v="M"/>
    <s v="B"/>
    <s v="Hiseville"/>
    <s v="KY"/>
    <b v="0"/>
    <s v="attack"/>
    <s v="Car"/>
    <b v="0"/>
    <s v="armed"/>
    <s v="Gun"/>
    <x v="6"/>
  </r>
  <r>
    <n v="1434"/>
    <n v="1619"/>
    <s v="Joshua Sciscm"/>
    <d v="2016-06-13T00:00:00"/>
    <s v="shot"/>
    <s v="gun"/>
    <n v="33"/>
    <s v="M"/>
    <s v="W"/>
    <s v="Schenectady"/>
    <s v="NY"/>
    <b v="0"/>
    <s v="attack"/>
    <s v="Not fleeing"/>
    <b v="0"/>
    <s v="armed"/>
    <s v="Gun"/>
    <x v="3"/>
  </r>
  <r>
    <n v="1435"/>
    <n v="1620"/>
    <s v="Michael Moore"/>
    <d v="2016-06-13T00:00:00"/>
    <s v="shot"/>
    <s v="gun"/>
    <n v="18"/>
    <s v="M"/>
    <s v="B"/>
    <s v="Mobile"/>
    <s v="AL"/>
    <b v="0"/>
    <s v="other"/>
    <s v="Not fleeing"/>
    <b v="0"/>
    <s v="armed"/>
    <s v="Gun"/>
    <x v="4"/>
  </r>
  <r>
    <n v="1436"/>
    <n v="1621"/>
    <s v="Edward Acquisto"/>
    <d v="2016-06-13T00:00:00"/>
    <s v="shot"/>
    <s v="gun"/>
    <n v="80"/>
    <s v="M"/>
    <s v="H"/>
    <s v="Tiverton"/>
    <s v="RI"/>
    <b v="0"/>
    <s v="attack"/>
    <s v="Car"/>
    <b v="0"/>
    <s v="armed"/>
    <s v="Gun"/>
    <x v="5"/>
  </r>
  <r>
    <n v="1437"/>
    <n v="1623"/>
    <s v="Kenneth Allen Pointer"/>
    <d v="2016-06-13T00:00:00"/>
    <s v="shot"/>
    <s v="undetermined"/>
    <n v="43"/>
    <s v="M"/>
    <s v="W"/>
    <s v="Vancouver"/>
    <s v="WA"/>
    <b v="0"/>
    <s v="undetermined"/>
    <s v="Car"/>
    <b v="0"/>
    <s v="unarmed or undetermined or null"/>
    <s v="No Gun"/>
    <x v="1"/>
  </r>
  <r>
    <n v="1438"/>
    <n v="1618"/>
    <s v="Noel Rodriguez"/>
    <d v="2016-06-14T00:00:00"/>
    <s v="shot"/>
    <m/>
    <n v="50"/>
    <s v="M"/>
    <s v="H"/>
    <s v="Boise"/>
    <s v="ID"/>
    <b v="0"/>
    <s v="other"/>
    <s v="Car"/>
    <b v="1"/>
    <s v="unarmed or undetermined or null"/>
    <s v="No Gun"/>
    <x v="0"/>
  </r>
  <r>
    <n v="1439"/>
    <n v="1622"/>
    <s v="Nicholas Ferro"/>
    <d v="2016-06-14T00:00:00"/>
    <s v="shot"/>
    <s v="gun"/>
    <n v="47"/>
    <s v="M"/>
    <s v="W"/>
    <s v="Odessa"/>
    <s v="MO"/>
    <b v="0"/>
    <s v="attack"/>
    <s v="Not fleeing"/>
    <b v="0"/>
    <s v="armed"/>
    <s v="Gun"/>
    <x v="1"/>
  </r>
  <r>
    <n v="1440"/>
    <n v="1624"/>
    <s v="Mohammad Moghaddam"/>
    <d v="2016-06-14T00:00:00"/>
    <s v="shot"/>
    <s v="gun"/>
    <n v="54"/>
    <s v="M"/>
    <s v="O"/>
    <s v="Amarillo"/>
    <s v="TX"/>
    <b v="0"/>
    <s v="attack"/>
    <s v="Not fleeing"/>
    <b v="0"/>
    <s v="armed"/>
    <s v="Gun"/>
    <x v="0"/>
  </r>
  <r>
    <n v="1441"/>
    <n v="1625"/>
    <s v="Fernando Geovanni Llanez"/>
    <d v="2016-06-14T00:00:00"/>
    <s v="shot"/>
    <s v="undetermined"/>
    <n v="22"/>
    <s v="M"/>
    <s v="H"/>
    <s v="Chula Vista"/>
    <s v="CA"/>
    <b v="0"/>
    <s v="attack"/>
    <s v="Not fleeing"/>
    <b v="0"/>
    <s v="unarmed or undetermined or null"/>
    <s v="No Gun"/>
    <x v="2"/>
  </r>
  <r>
    <n v="1442"/>
    <n v="1626"/>
    <s v="Russell Rosser"/>
    <d v="2016-06-15T00:00:00"/>
    <s v="shot"/>
    <m/>
    <n v="43"/>
    <s v="M"/>
    <s v="W"/>
    <s v="Tulsa"/>
    <s v="OK"/>
    <b v="0"/>
    <s v="attack"/>
    <s v="Car"/>
    <b v="0"/>
    <s v="unarmed or undetermined or null"/>
    <s v="No Gun"/>
    <x v="1"/>
  </r>
  <r>
    <n v="1443"/>
    <n v="1627"/>
    <s v="Michael Rasmussen"/>
    <d v="2016-06-15T00:00:00"/>
    <s v="shot"/>
    <s v="gun"/>
    <n v="38"/>
    <s v="M"/>
    <s v="W"/>
    <s v="Pembine"/>
    <s v="WI"/>
    <b v="1"/>
    <s v="attack"/>
    <s v="Car"/>
    <b v="0"/>
    <s v="armed"/>
    <s v="Gun"/>
    <x v="3"/>
  </r>
  <r>
    <n v="1444"/>
    <n v="1837"/>
    <s v="Ronald Delfino"/>
    <d v="2016-06-16T00:00:00"/>
    <s v="shot"/>
    <s v="gun"/>
    <n v="21"/>
    <s v="M"/>
    <s v="H"/>
    <s v="Albuquerque"/>
    <s v="NM"/>
    <b v="0"/>
    <s v="attack"/>
    <s v="Car"/>
    <b v="0"/>
    <s v="armed"/>
    <s v="Gun"/>
    <x v="2"/>
  </r>
  <r>
    <n v="1445"/>
    <n v="1628"/>
    <s v="Peter Grandpre"/>
    <d v="2016-06-16T00:00:00"/>
    <s v="shot"/>
    <s v="gun"/>
    <n v="36"/>
    <s v="M"/>
    <s v="W"/>
    <s v="Butte"/>
    <s v="MT"/>
    <b v="0"/>
    <s v="attack"/>
    <s v="Not fleeing"/>
    <b v="1"/>
    <s v="armed"/>
    <s v="Gun"/>
    <x v="3"/>
  </r>
  <r>
    <n v="1446"/>
    <n v="1629"/>
    <s v="Nicholas Damon"/>
    <d v="2016-06-16T00:00:00"/>
    <s v="shot"/>
    <m/>
    <n v="30"/>
    <s v="M"/>
    <s v="H"/>
    <s v="Westminster"/>
    <s v="CO"/>
    <b v="0"/>
    <s v="attack"/>
    <s v="Car"/>
    <b v="0"/>
    <s v="unarmed or undetermined or null"/>
    <s v="No Gun"/>
    <x v="3"/>
  </r>
  <r>
    <n v="1447"/>
    <n v="1630"/>
    <s v="John Anderson"/>
    <d v="2016-06-16T00:00:00"/>
    <s v="shot"/>
    <s v="gun"/>
    <n v="59"/>
    <s v="M"/>
    <s v="W"/>
    <s v="Montpelier"/>
    <s v="OH"/>
    <b v="1"/>
    <s v="other"/>
    <s v="Not fleeing"/>
    <b v="0"/>
    <s v="armed"/>
    <s v="Gun"/>
    <x v="0"/>
  </r>
  <r>
    <n v="1448"/>
    <n v="1633"/>
    <s v="William Thomas Hennessey"/>
    <d v="2016-06-18T00:00:00"/>
    <s v="shot"/>
    <s v="toy weapon"/>
    <n v="34"/>
    <s v="M"/>
    <s v="W"/>
    <s v="Huntsville"/>
    <s v="AL"/>
    <b v="0"/>
    <s v="attack"/>
    <s v="Not fleeing"/>
    <b v="1"/>
    <s v="armed"/>
    <s v="No Gun"/>
    <x v="3"/>
  </r>
  <r>
    <n v="1449"/>
    <n v="1634"/>
    <s v="Sergey Makarenko"/>
    <d v="2016-06-18T00:00:00"/>
    <s v="shot"/>
    <m/>
    <n v="17"/>
    <s v="M"/>
    <s v="W"/>
    <s v="Carmichael"/>
    <s v="CA"/>
    <b v="0"/>
    <s v="other"/>
    <s v="Car"/>
    <b v="0"/>
    <s v="unarmed or undetermined or null"/>
    <s v="No Gun"/>
    <x v="4"/>
  </r>
  <r>
    <n v="1450"/>
    <n v="1637"/>
    <s v="Antwun Shumpert"/>
    <d v="2016-06-18T00:00:00"/>
    <s v="shot"/>
    <s v="unarmed"/>
    <n v="37"/>
    <s v="M"/>
    <s v="B"/>
    <s v="Tupelo"/>
    <s v="MS"/>
    <b v="0"/>
    <s v="attack"/>
    <s v="Foot"/>
    <b v="0"/>
    <s v="unarmed or undetermined or null"/>
    <s v="No Gun"/>
    <x v="3"/>
  </r>
  <r>
    <n v="1451"/>
    <n v="1631"/>
    <s v="Rashaun Lloyd"/>
    <d v="2016-06-19T00:00:00"/>
    <s v="shot"/>
    <s v="gun"/>
    <n v="25"/>
    <s v="M"/>
    <s v="B"/>
    <s v="New York"/>
    <s v="NY"/>
    <b v="0"/>
    <s v="attack"/>
    <s v="Not fleeing"/>
    <b v="0"/>
    <s v="armed"/>
    <s v="Gun"/>
    <x v="2"/>
  </r>
  <r>
    <n v="1452"/>
    <n v="1635"/>
    <s v="Anthony Ford"/>
    <d v="2016-06-19T00:00:00"/>
    <s v="shot"/>
    <s v="gun"/>
    <n v="30"/>
    <s v="M"/>
    <m/>
    <s v="Fort Walton Beach"/>
    <s v="FL"/>
    <b v="0"/>
    <s v="other"/>
    <s v="Not fleeing"/>
    <b v="0"/>
    <s v="armed"/>
    <s v="Gun"/>
    <x v="3"/>
  </r>
  <r>
    <n v="1453"/>
    <n v="1632"/>
    <s v="Raufeal M. Bostick"/>
    <d v="2016-06-20T00:00:00"/>
    <s v="shot"/>
    <s v="gun"/>
    <n v="23"/>
    <s v="M"/>
    <s v="B"/>
    <s v="Hardeeville"/>
    <s v="SC"/>
    <b v="0"/>
    <s v="attack"/>
    <s v="Not fleeing"/>
    <b v="0"/>
    <s v="armed"/>
    <s v="Gun"/>
    <x v="2"/>
  </r>
  <r>
    <n v="1454"/>
    <n v="1638"/>
    <s v="Devin Christopher Scott"/>
    <d v="2016-06-20T00:00:00"/>
    <s v="shot and Tasered"/>
    <s v="knife"/>
    <n v="20"/>
    <s v="M"/>
    <s v="W"/>
    <s v="Lake Havasu City"/>
    <s v="AZ"/>
    <b v="0"/>
    <s v="other"/>
    <s v="Not fleeing"/>
    <b v="1"/>
    <s v="armed"/>
    <s v="No Gun"/>
    <x v="2"/>
  </r>
  <r>
    <n v="1455"/>
    <n v="1640"/>
    <s v="Lane Lesko"/>
    <d v="2016-06-21T00:00:00"/>
    <s v="shot"/>
    <s v="toy weapon"/>
    <n v="19"/>
    <s v="M"/>
    <s v="W"/>
    <s v="Peterborough"/>
    <s v="NH"/>
    <b v="1"/>
    <s v="attack"/>
    <s v="Car"/>
    <b v="0"/>
    <s v="armed"/>
    <s v="No Gun"/>
    <x v="2"/>
  </r>
  <r>
    <n v="1456"/>
    <n v="1642"/>
    <s v="Jeff Hyde"/>
    <d v="2016-06-21T00:00:00"/>
    <s v="shot"/>
    <s v="gun"/>
    <n v="50"/>
    <s v="M"/>
    <s v="W"/>
    <s v="Casper"/>
    <s v="WY"/>
    <b v="1"/>
    <s v="attack"/>
    <s v="Not fleeing"/>
    <b v="0"/>
    <s v="armed"/>
    <s v="Gun"/>
    <x v="0"/>
  </r>
  <r>
    <n v="1457"/>
    <n v="1643"/>
    <s v="Pedro Cruz-Amado"/>
    <d v="2016-06-21T00:00:00"/>
    <s v="shot"/>
    <s v="chair"/>
    <n v="24"/>
    <s v="M"/>
    <s v="H"/>
    <s v="Lawndale"/>
    <s v="NC"/>
    <b v="1"/>
    <s v="attack"/>
    <s v="Not fleeing"/>
    <b v="0"/>
    <s v="armed"/>
    <s v="No Gun"/>
    <x v="2"/>
  </r>
  <r>
    <n v="1458"/>
    <n v="1641"/>
    <s v="Josiah Williams"/>
    <d v="2016-06-22T00:00:00"/>
    <s v="shot"/>
    <s v="gun"/>
    <n v="25"/>
    <s v="M"/>
    <s v="W"/>
    <s v="Colorado Springs"/>
    <s v="CO"/>
    <b v="0"/>
    <s v="attack"/>
    <s v="Not fleeing"/>
    <b v="0"/>
    <s v="armed"/>
    <s v="Gun"/>
    <x v="2"/>
  </r>
  <r>
    <n v="1459"/>
    <n v="1644"/>
    <s v="Isaiah Core"/>
    <d v="2016-06-22T00:00:00"/>
    <s v="shot"/>
    <m/>
    <n v="20"/>
    <s v="M"/>
    <s v="B"/>
    <s v="Birmingham"/>
    <s v="AL"/>
    <b v="0"/>
    <s v="attack"/>
    <s v="Car"/>
    <b v="0"/>
    <s v="unarmed or undetermined or null"/>
    <s v="No Gun"/>
    <x v="2"/>
  </r>
  <r>
    <n v="1460"/>
    <n v="1645"/>
    <s v="Roger Ponce"/>
    <d v="2016-06-22T00:00:00"/>
    <s v="shot"/>
    <s v="knife"/>
    <n v="37"/>
    <s v="M"/>
    <s v="W"/>
    <s v="Wellington"/>
    <s v="FL"/>
    <b v="0"/>
    <s v="other"/>
    <s v="Not fleeing"/>
    <b v="0"/>
    <s v="armed"/>
    <s v="No Gun"/>
    <x v="3"/>
  </r>
  <r>
    <n v="1461"/>
    <n v="1646"/>
    <s v="Quencezola Maurice Splunge"/>
    <d v="2016-06-22T00:00:00"/>
    <s v="shot"/>
    <s v="gun"/>
    <n v="44"/>
    <s v="M"/>
    <s v="B"/>
    <s v="Walls"/>
    <s v="MS"/>
    <b v="0"/>
    <s v="attack"/>
    <s v="Foot"/>
    <b v="0"/>
    <s v="armed"/>
    <s v="Gun"/>
    <x v="1"/>
  </r>
  <r>
    <n v="1462"/>
    <n v="1647"/>
    <s v="Deravis Caine Rogers"/>
    <d v="2016-06-22T00:00:00"/>
    <s v="shot"/>
    <s v="unarmed"/>
    <n v="22"/>
    <s v="M"/>
    <s v="B"/>
    <s v="Atlanta"/>
    <s v="GA"/>
    <b v="0"/>
    <s v="undetermined"/>
    <s v="Other"/>
    <b v="0"/>
    <s v="unarmed or undetermined or null"/>
    <s v="No Gun"/>
    <x v="2"/>
  </r>
  <r>
    <n v="1463"/>
    <n v="1651"/>
    <s v="Shaun Trevor Walke"/>
    <d v="2016-06-22T00:00:00"/>
    <s v="shot"/>
    <s v="gun"/>
    <n v="31"/>
    <s v="M"/>
    <s v="W"/>
    <s v="Bellville"/>
    <s v="TX"/>
    <b v="0"/>
    <s v="attack"/>
    <s v="Not fleeing"/>
    <b v="1"/>
    <s v="armed"/>
    <s v="Gun"/>
    <x v="3"/>
  </r>
  <r>
    <n v="1464"/>
    <n v="1648"/>
    <s v="Jay Anderson"/>
    <d v="2016-06-23T00:00:00"/>
    <s v="shot"/>
    <s v="gun"/>
    <n v="25"/>
    <s v="M"/>
    <s v="B"/>
    <s v="Wauwatosa"/>
    <s v="WI"/>
    <b v="0"/>
    <s v="other"/>
    <s v="Not fleeing"/>
    <b v="1"/>
    <s v="armed"/>
    <s v="Gun"/>
    <x v="2"/>
  </r>
  <r>
    <n v="1465"/>
    <n v="1649"/>
    <s v="Angelo Brown"/>
    <d v="2016-06-23T00:00:00"/>
    <s v="shot"/>
    <s v="gun"/>
    <m/>
    <s v="M"/>
    <s v="B"/>
    <s v="Belleville"/>
    <s v="IL"/>
    <b v="0"/>
    <s v="attack"/>
    <s v="Foot"/>
    <b v="0"/>
    <s v="armed"/>
    <s v="Gun"/>
    <x v="7"/>
  </r>
  <r>
    <n v="1466"/>
    <n v="1662"/>
    <s v="Josh Herrera"/>
    <d v="2016-06-23T00:00:00"/>
    <s v="shot"/>
    <s v="gun"/>
    <n v="29"/>
    <s v="M"/>
    <m/>
    <s v="Hanover"/>
    <s v="NM"/>
    <b v="0"/>
    <s v="undetermined"/>
    <s v="Not fleeing"/>
    <b v="0"/>
    <s v="armed"/>
    <s v="Gun"/>
    <x v="2"/>
  </r>
  <r>
    <n v="1467"/>
    <n v="1650"/>
    <s v="Ismael Miranda"/>
    <d v="2016-06-24T00:00:00"/>
    <s v="shot"/>
    <s v="gun"/>
    <n v="36"/>
    <s v="M"/>
    <s v="B"/>
    <s v="Paterson"/>
    <s v="NJ"/>
    <b v="0"/>
    <s v="attack"/>
    <s v="Not fleeing"/>
    <b v="0"/>
    <s v="armed"/>
    <s v="Gun"/>
    <x v="3"/>
  </r>
  <r>
    <n v="1468"/>
    <n v="1657"/>
    <s v="Randy Blecher"/>
    <d v="2016-06-24T00:00:00"/>
    <s v="shot"/>
    <s v="gun"/>
    <n v="50"/>
    <s v="M"/>
    <s v="W"/>
    <s v="Farmington"/>
    <s v="AR"/>
    <b v="0"/>
    <s v="attack"/>
    <s v="Not fleeing"/>
    <b v="0"/>
    <s v="armed"/>
    <s v="Gun"/>
    <x v="0"/>
  </r>
  <r>
    <n v="1469"/>
    <n v="1658"/>
    <s v="Christy Sheats"/>
    <d v="2016-06-24T00:00:00"/>
    <s v="shot"/>
    <s v="gun"/>
    <n v="42"/>
    <s v="F"/>
    <s v="W"/>
    <s v="Fulshear"/>
    <s v="TX"/>
    <b v="1"/>
    <s v="attack"/>
    <s v="Not fleeing"/>
    <b v="0"/>
    <s v="armed"/>
    <s v="Gun"/>
    <x v="1"/>
  </r>
  <r>
    <n v="1470"/>
    <n v="1660"/>
    <s v="Miguel Angel Chavez-Angles"/>
    <d v="2016-06-24T00:00:00"/>
    <s v="shot"/>
    <s v="gun"/>
    <n v="42"/>
    <s v="M"/>
    <s v="H"/>
    <s v="Oklahoma City"/>
    <s v="OK"/>
    <b v="1"/>
    <s v="other"/>
    <s v="Other"/>
    <b v="0"/>
    <s v="armed"/>
    <s v="Gun"/>
    <x v="1"/>
  </r>
  <r>
    <n v="1471"/>
    <n v="1728"/>
    <s v="Jamil Alejandro Valladares"/>
    <d v="2016-06-24T00:00:00"/>
    <s v="shot"/>
    <s v="gun"/>
    <n v="26"/>
    <s v="M"/>
    <s v="H"/>
    <s v="Riverview"/>
    <s v="FL"/>
    <b v="0"/>
    <s v="attack"/>
    <s v="Not fleeing"/>
    <b v="0"/>
    <s v="armed"/>
    <s v="Gun"/>
    <x v="2"/>
  </r>
  <r>
    <n v="1472"/>
    <n v="1653"/>
    <s v="Dylan Noble"/>
    <d v="2016-06-25T00:00:00"/>
    <s v="shot"/>
    <s v="unarmed"/>
    <n v="19"/>
    <s v="M"/>
    <s v="W"/>
    <s v="Fresno"/>
    <s v="CA"/>
    <b v="1"/>
    <s v="other"/>
    <s v="Car"/>
    <b v="1"/>
    <s v="unarmed or undetermined or null"/>
    <s v="No Gun"/>
    <x v="2"/>
  </r>
  <r>
    <n v="1473"/>
    <n v="1654"/>
    <s v="Waldemar Bogusiewicz"/>
    <d v="2016-06-25T00:00:00"/>
    <s v="shot"/>
    <s v="gun"/>
    <n v="59"/>
    <s v="M"/>
    <s v="W"/>
    <s v="Pinellas Park"/>
    <s v="FL"/>
    <b v="0"/>
    <s v="attack"/>
    <s v="Not fleeing"/>
    <b v="0"/>
    <s v="armed"/>
    <s v="Gun"/>
    <x v="0"/>
  </r>
  <r>
    <n v="1474"/>
    <n v="1661"/>
    <s v="Rodrigo Guardiola"/>
    <d v="2016-06-25T00:00:00"/>
    <s v="shot and Tasered"/>
    <s v="unarmed"/>
    <n v="36"/>
    <s v="M"/>
    <s v="H"/>
    <s v="Gainesville"/>
    <s v="GA"/>
    <b v="0"/>
    <s v="attack"/>
    <s v="Other"/>
    <b v="0"/>
    <s v="unarmed or undetermined or null"/>
    <s v="No Gun"/>
    <x v="3"/>
  </r>
  <r>
    <n v="1475"/>
    <n v="1664"/>
    <s v="William Ferguson"/>
    <d v="2016-06-25T00:00:00"/>
    <s v="shot"/>
    <s v="gun"/>
    <m/>
    <s v="M"/>
    <m/>
    <s v="Buckeye"/>
    <s v="AZ"/>
    <b v="0"/>
    <s v="attack"/>
    <s v="Not fleeing"/>
    <b v="1"/>
    <s v="armed"/>
    <s v="Gun"/>
    <x v="7"/>
  </r>
  <r>
    <n v="1476"/>
    <n v="1655"/>
    <s v="Terry Lynn Maurer"/>
    <d v="2016-06-26T00:00:00"/>
    <s v="shot"/>
    <s v="baseball bat"/>
    <n v="51"/>
    <s v="M"/>
    <s v="W"/>
    <s v="Columbia Township"/>
    <s v="MI"/>
    <b v="1"/>
    <s v="attack"/>
    <s v="Not fleeing"/>
    <b v="0"/>
    <s v="armed"/>
    <s v="No Gun"/>
    <x v="0"/>
  </r>
  <r>
    <n v="1477"/>
    <n v="1656"/>
    <s v="Daniel Reyes"/>
    <d v="2016-06-26T00:00:00"/>
    <s v="shot"/>
    <s v="knife"/>
    <n v="27"/>
    <s v="M"/>
    <s v="H"/>
    <s v="Thomaston"/>
    <s v="CT"/>
    <b v="0"/>
    <s v="other"/>
    <s v="Not fleeing"/>
    <b v="0"/>
    <s v="armed"/>
    <s v="No Gun"/>
    <x v="2"/>
  </r>
  <r>
    <n v="1478"/>
    <n v="1659"/>
    <s v="Germichael Kennedy"/>
    <d v="2016-06-26T00:00:00"/>
    <s v="shot"/>
    <s v="gun"/>
    <n v="22"/>
    <s v="M"/>
    <s v="B"/>
    <s v="Lincoln"/>
    <s v="NE"/>
    <b v="0"/>
    <s v="attack"/>
    <s v="Foot"/>
    <b v="0"/>
    <s v="armed"/>
    <s v="Gun"/>
    <x v="2"/>
  </r>
  <r>
    <n v="1479"/>
    <n v="1663"/>
    <s v="Donte L. Johnson"/>
    <d v="2016-06-26T00:00:00"/>
    <s v="shot"/>
    <s v="gun"/>
    <n v="30"/>
    <s v="M"/>
    <s v="B"/>
    <s v="Dolton"/>
    <s v="IL"/>
    <b v="0"/>
    <s v="attack"/>
    <s v="Not fleeing"/>
    <b v="0"/>
    <s v="armed"/>
    <s v="Gun"/>
    <x v="3"/>
  </r>
  <r>
    <n v="1480"/>
    <n v="1665"/>
    <s v="Michael Disbrowe"/>
    <d v="2016-06-27T00:00:00"/>
    <s v="shot"/>
    <s v="toy weapon"/>
    <n v="28"/>
    <s v="M"/>
    <s v="W"/>
    <s v="Boone"/>
    <s v="IA"/>
    <b v="1"/>
    <s v="attack"/>
    <s v="Not fleeing"/>
    <b v="0"/>
    <s v="armed"/>
    <s v="No Gun"/>
    <x v="2"/>
  </r>
  <r>
    <n v="1481"/>
    <n v="1666"/>
    <s v="Sherman Evans"/>
    <d v="2016-06-27T00:00:00"/>
    <s v="shot"/>
    <s v="toy weapon"/>
    <n v="63"/>
    <s v="M"/>
    <s v="B"/>
    <s v="Washington"/>
    <s v="DC"/>
    <b v="1"/>
    <s v="attack"/>
    <s v="Not fleeing"/>
    <b v="1"/>
    <s v="armed"/>
    <s v="No Gun"/>
    <x v="6"/>
  </r>
  <r>
    <n v="1482"/>
    <n v="1667"/>
    <s v="Blake Peacock"/>
    <d v="2016-06-27T00:00:00"/>
    <s v="shot"/>
    <s v="gun"/>
    <n v="32"/>
    <s v="M"/>
    <s v="W"/>
    <s v="Cochran"/>
    <s v="GA"/>
    <b v="0"/>
    <s v="attack"/>
    <s v="Not fleeing"/>
    <b v="0"/>
    <s v="armed"/>
    <s v="Gun"/>
    <x v="3"/>
  </r>
  <r>
    <n v="1483"/>
    <n v="1668"/>
    <s v="Travis Vierra"/>
    <d v="2016-06-27T00:00:00"/>
    <s v="shot"/>
    <s v="gun"/>
    <n v="26"/>
    <s v="M"/>
    <s v="W"/>
    <s v="Laguna Pueblo"/>
    <s v="NM"/>
    <b v="0"/>
    <s v="attack"/>
    <s v="Not fleeing"/>
    <b v="0"/>
    <s v="armed"/>
    <s v="Gun"/>
    <x v="2"/>
  </r>
  <r>
    <n v="1484"/>
    <n v="1669"/>
    <s v="Raymond Hutson"/>
    <d v="2016-06-27T00:00:00"/>
    <s v="shot"/>
    <s v="toy weapon"/>
    <n v="25"/>
    <s v="M"/>
    <s v="W"/>
    <s v="Frederica"/>
    <s v="DE"/>
    <b v="0"/>
    <s v="other"/>
    <s v="Car"/>
    <b v="0"/>
    <s v="armed"/>
    <s v="No Gun"/>
    <x v="2"/>
  </r>
  <r>
    <n v="1485"/>
    <n v="1670"/>
    <s v="Barry Prak"/>
    <d v="2016-06-28T00:00:00"/>
    <s v="shot"/>
    <s v="knife"/>
    <n v="27"/>
    <s v="M"/>
    <s v="A"/>
    <s v="Long Beach"/>
    <s v="CA"/>
    <b v="0"/>
    <s v="other"/>
    <s v="Foot"/>
    <b v="0"/>
    <s v="armed"/>
    <s v="No Gun"/>
    <x v="2"/>
  </r>
  <r>
    <n v="1486"/>
    <n v="1671"/>
    <s v="Walden Dang"/>
    <d v="2016-06-28T00:00:00"/>
    <s v="shot"/>
    <s v="knife"/>
    <n v="61"/>
    <s v="M"/>
    <s v="A"/>
    <s v="Honolulu"/>
    <s v="HI"/>
    <b v="0"/>
    <s v="attack"/>
    <s v="Not fleeing"/>
    <b v="0"/>
    <s v="armed"/>
    <s v="No Gun"/>
    <x v="6"/>
  </r>
  <r>
    <n v="1487"/>
    <n v="1672"/>
    <s v="Jessie J. Mills"/>
    <d v="2016-06-29T00:00:00"/>
    <s v="shot"/>
    <s v="undetermined"/>
    <n v="30"/>
    <s v="M"/>
    <s v="W"/>
    <s v="Barbourville"/>
    <s v="KY"/>
    <b v="0"/>
    <s v="attack"/>
    <s v="Not fleeing"/>
    <b v="0"/>
    <s v="unarmed or undetermined or null"/>
    <s v="No Gun"/>
    <x v="3"/>
  </r>
  <r>
    <n v="1488"/>
    <n v="1673"/>
    <s v="Tyrone Reado"/>
    <d v="2016-06-29T00:00:00"/>
    <s v="shot"/>
    <s v="gun"/>
    <m/>
    <s v="M"/>
    <s v="B"/>
    <s v="Ouachita Parish"/>
    <s v="LA"/>
    <b v="0"/>
    <s v="attack"/>
    <s v="Not fleeing"/>
    <b v="0"/>
    <s v="armed"/>
    <s v="Gun"/>
    <x v="7"/>
  </r>
  <r>
    <n v="1489"/>
    <n v="1674"/>
    <s v="Lafayette Evans"/>
    <d v="2016-06-29T00:00:00"/>
    <s v="shot"/>
    <s v="gun"/>
    <n v="37"/>
    <s v="M"/>
    <s v="B"/>
    <s v="Fort Madison"/>
    <s v="IA"/>
    <b v="0"/>
    <s v="attack"/>
    <s v="Foot"/>
    <b v="0"/>
    <s v="armed"/>
    <s v="Gun"/>
    <x v="3"/>
  </r>
  <r>
    <n v="1490"/>
    <n v="1675"/>
    <s v="Michael William Schumacher"/>
    <d v="2016-06-29T00:00:00"/>
    <s v="shot"/>
    <s v="pitchfork"/>
    <n v="41"/>
    <s v="M"/>
    <s v="W"/>
    <s v="Madison"/>
    <s v="WI"/>
    <b v="1"/>
    <s v="other"/>
    <s v="Not fleeing"/>
    <b v="0"/>
    <s v="armed"/>
    <s v="No Gun"/>
    <x v="1"/>
  </r>
  <r>
    <n v="1491"/>
    <n v="1676"/>
    <s v="Kawme Dejuan Patrick"/>
    <d v="2016-06-30T00:00:00"/>
    <s v="shot"/>
    <s v="gun"/>
    <n v="25"/>
    <s v="M"/>
    <s v="B"/>
    <s v="Columbus"/>
    <s v="OH"/>
    <b v="0"/>
    <s v="undetermined"/>
    <m/>
    <b v="0"/>
    <s v="armed"/>
    <s v="Gun"/>
    <x v="2"/>
  </r>
  <r>
    <n v="1492"/>
    <n v="1677"/>
    <s v="Tristan Vilters"/>
    <d v="2016-06-30T00:00:00"/>
    <s v="shot"/>
    <s v="gun"/>
    <n v="24"/>
    <s v="M"/>
    <s v="W"/>
    <s v="Park County"/>
    <s v="CO"/>
    <b v="0"/>
    <s v="attack"/>
    <s v="Not fleeing"/>
    <b v="0"/>
    <s v="armed"/>
    <s v="Gun"/>
    <x v="2"/>
  </r>
  <r>
    <n v="1493"/>
    <n v="1678"/>
    <s v="Jasen Scott Ramirez"/>
    <d v="2016-06-30T00:00:00"/>
    <s v="shot"/>
    <s v="undetermined"/>
    <n v="44"/>
    <s v="M"/>
    <s v="H"/>
    <s v="Douglas"/>
    <s v="WY"/>
    <b v="0"/>
    <s v="undetermined"/>
    <s v="Not fleeing"/>
    <b v="0"/>
    <s v="unarmed or undetermined or null"/>
    <s v="No Gun"/>
    <x v="1"/>
  </r>
  <r>
    <n v="1494"/>
    <n v="1686"/>
    <s v="Alexis George Mishtowt"/>
    <d v="2016-07-01T00:00:00"/>
    <s v="shot"/>
    <s v="gun"/>
    <n v="63"/>
    <s v="M"/>
    <s v="W"/>
    <s v="Landrum"/>
    <s v="SC"/>
    <b v="0"/>
    <s v="attack"/>
    <s v="Not fleeing"/>
    <b v="1"/>
    <s v="armed"/>
    <s v="Gun"/>
    <x v="6"/>
  </r>
  <r>
    <n v="1495"/>
    <n v="1687"/>
    <s v="Steven McQueen"/>
    <d v="2016-07-01T00:00:00"/>
    <s v="shot and Tasered"/>
    <s v="gun"/>
    <n v="30"/>
    <s v="M"/>
    <s v="W"/>
    <s v="Cartersville"/>
    <s v="GA"/>
    <b v="0"/>
    <s v="attack"/>
    <s v="Not fleeing"/>
    <b v="0"/>
    <s v="armed"/>
    <s v="Gun"/>
    <x v="3"/>
  </r>
  <r>
    <n v="1496"/>
    <n v="1688"/>
    <s v="Helmut Wihowski"/>
    <d v="2016-07-01T00:00:00"/>
    <s v="shot"/>
    <s v="knife"/>
    <n v="58"/>
    <s v="M"/>
    <s v="W"/>
    <s v="Jackson"/>
    <s v="WI"/>
    <b v="0"/>
    <s v="other"/>
    <s v="Not fleeing"/>
    <b v="0"/>
    <s v="armed"/>
    <s v="No Gun"/>
    <x v="0"/>
  </r>
  <r>
    <n v="1497"/>
    <n v="1682"/>
    <s v="Jai Lateef Solveig Williams"/>
    <d v="2016-07-02T00:00:00"/>
    <s v="shot"/>
    <s v="gun"/>
    <n v="35"/>
    <s v="M"/>
    <s v="B"/>
    <s v="Asheville"/>
    <s v="NC"/>
    <b v="0"/>
    <s v="other"/>
    <s v="Car"/>
    <b v="0"/>
    <s v="armed"/>
    <s v="Gun"/>
    <x v="3"/>
  </r>
  <r>
    <n v="1498"/>
    <n v="1689"/>
    <s v="Jonathan Lane Justiss"/>
    <d v="2016-07-02T00:00:00"/>
    <s v="shot"/>
    <s v="gun"/>
    <n v="50"/>
    <s v="M"/>
    <s v="W"/>
    <s v="Bristol"/>
    <s v="TN"/>
    <b v="0"/>
    <s v="attack"/>
    <s v="Not fleeing"/>
    <b v="0"/>
    <s v="armed"/>
    <s v="Gun"/>
    <x v="0"/>
  </r>
  <r>
    <n v="1499"/>
    <n v="1684"/>
    <s v="Shannon Labit"/>
    <d v="2016-07-03T00:00:00"/>
    <s v="shot"/>
    <s v="knife"/>
    <n v="40"/>
    <s v="M"/>
    <s v="W"/>
    <s v="New Iberia"/>
    <s v="LA"/>
    <b v="1"/>
    <s v="other"/>
    <s v="Not fleeing"/>
    <b v="0"/>
    <s v="armed"/>
    <s v="No Gun"/>
    <x v="1"/>
  </r>
  <r>
    <n v="1500"/>
    <n v="1690"/>
    <s v="Raul Saavedra-Vargas"/>
    <d v="2016-07-03T00:00:00"/>
    <s v="shot"/>
    <m/>
    <m/>
    <s v="M"/>
    <s v="H"/>
    <s v="Reno"/>
    <s v="NV"/>
    <b v="0"/>
    <s v="other"/>
    <s v="Car"/>
    <b v="0"/>
    <s v="unarmed or undetermined or null"/>
    <s v="No Gun"/>
    <x v="7"/>
  </r>
  <r>
    <n v="1501"/>
    <n v="1691"/>
    <s v="Pedro Villanueva"/>
    <d v="2016-07-03T00:00:00"/>
    <s v="shot"/>
    <m/>
    <n v="19"/>
    <s v="M"/>
    <s v="H"/>
    <s v="Fullerton"/>
    <s v="CA"/>
    <b v="0"/>
    <s v="other"/>
    <s v="Car"/>
    <b v="0"/>
    <s v="unarmed or undetermined or null"/>
    <s v="No Gun"/>
    <x v="2"/>
  </r>
  <r>
    <n v="1502"/>
    <n v="1679"/>
    <s v="William Tracy Patterson"/>
    <d v="2016-07-04T00:00:00"/>
    <s v="shot"/>
    <s v="gun"/>
    <n v="34"/>
    <s v="M"/>
    <s v="W"/>
    <s v="North Charleston"/>
    <s v="SC"/>
    <b v="0"/>
    <s v="attack"/>
    <s v="Not fleeing"/>
    <b v="1"/>
    <s v="armed"/>
    <s v="Gun"/>
    <x v="3"/>
  </r>
  <r>
    <n v="1503"/>
    <n v="1681"/>
    <s v="Anthony Nunez"/>
    <d v="2016-07-04T00:00:00"/>
    <s v="shot"/>
    <s v="gun"/>
    <n v="18"/>
    <s v="M"/>
    <s v="H"/>
    <s v="San Jose"/>
    <s v="CA"/>
    <b v="1"/>
    <s v="other"/>
    <s v="Not fleeing"/>
    <b v="0"/>
    <s v="armed"/>
    <s v="Gun"/>
    <x v="4"/>
  </r>
  <r>
    <n v="1504"/>
    <n v="1683"/>
    <s v="Sidney Washington"/>
    <d v="2016-07-04T00:00:00"/>
    <s v="shot"/>
    <s v="gun"/>
    <n v="21"/>
    <s v="M"/>
    <s v="B"/>
    <s v="Washington"/>
    <s v="DC"/>
    <b v="0"/>
    <s v="attack"/>
    <s v="Not fleeing"/>
    <b v="0"/>
    <s v="armed"/>
    <s v="Gun"/>
    <x v="2"/>
  </r>
  <r>
    <n v="1505"/>
    <n v="1685"/>
    <s v="TK TK"/>
    <d v="2016-07-04T00:00:00"/>
    <s v="shot"/>
    <s v="knife"/>
    <m/>
    <s v="M"/>
    <m/>
    <s v="Rosser"/>
    <s v="TX"/>
    <b v="0"/>
    <s v="other"/>
    <s v="Not fleeing"/>
    <b v="1"/>
    <s v="armed"/>
    <s v="No Gun"/>
    <x v="7"/>
  </r>
  <r>
    <n v="1506"/>
    <n v="1680"/>
    <s v="Alton Sterling"/>
    <d v="2016-07-05T00:00:00"/>
    <s v="shot and Tasered"/>
    <s v="undetermined"/>
    <n v="37"/>
    <s v="M"/>
    <s v="B"/>
    <s v="Baton Rouge"/>
    <s v="LA"/>
    <b v="0"/>
    <s v="undetermined"/>
    <s v="Not fleeing"/>
    <b v="1"/>
    <s v="unarmed or undetermined or null"/>
    <s v="No Gun"/>
    <x v="3"/>
  </r>
  <r>
    <n v="1507"/>
    <n v="1692"/>
    <s v="Joshua Bolster"/>
    <d v="2016-07-05T00:00:00"/>
    <s v="shot"/>
    <s v="undetermined"/>
    <n v="29"/>
    <s v="M"/>
    <s v="W"/>
    <s v="Salem"/>
    <s v="OR"/>
    <b v="0"/>
    <s v="undetermined"/>
    <m/>
    <b v="0"/>
    <s v="unarmed or undetermined or null"/>
    <s v="No Gun"/>
    <x v="2"/>
  </r>
  <r>
    <n v="1508"/>
    <n v="1693"/>
    <s v="Sam Newby"/>
    <d v="2016-07-05T00:00:00"/>
    <s v="shot"/>
    <s v="undetermined"/>
    <n v="49"/>
    <s v="M"/>
    <s v="W"/>
    <s v="Temecula"/>
    <s v="CA"/>
    <b v="0"/>
    <s v="other"/>
    <s v="Car"/>
    <b v="0"/>
    <s v="unarmed or undetermined or null"/>
    <s v="No Gun"/>
    <x v="1"/>
  </r>
  <r>
    <n v="1509"/>
    <n v="1695"/>
    <s v="Melissa Ventura"/>
    <d v="2016-07-05T00:00:00"/>
    <s v="shot"/>
    <s v="knife"/>
    <n v="24"/>
    <s v="F"/>
    <s v="H"/>
    <s v="Yuma"/>
    <s v="AZ"/>
    <b v="0"/>
    <s v="other"/>
    <s v="Not fleeing"/>
    <b v="0"/>
    <s v="armed"/>
    <s v="No Gun"/>
    <x v="2"/>
  </r>
  <r>
    <n v="1510"/>
    <n v="1694"/>
    <s v="Philando Castile"/>
    <d v="2016-07-06T00:00:00"/>
    <s v="shot"/>
    <s v="gun"/>
    <n v="32"/>
    <s v="M"/>
    <s v="B"/>
    <s v="Falcon Heights"/>
    <s v="MN"/>
    <b v="0"/>
    <s v="other"/>
    <s v="Not fleeing"/>
    <b v="1"/>
    <s v="armed"/>
    <s v="Gun"/>
    <x v="3"/>
  </r>
  <r>
    <n v="1511"/>
    <n v="1696"/>
    <s v="Thomas Vandemark"/>
    <d v="2016-07-06T00:00:00"/>
    <s v="shot"/>
    <s v="gun"/>
    <n v="65"/>
    <s v="M"/>
    <s v="W"/>
    <s v="Rush Springs"/>
    <s v="OK"/>
    <b v="0"/>
    <s v="other"/>
    <s v="Not fleeing"/>
    <b v="1"/>
    <s v="armed"/>
    <s v="Gun"/>
    <x v="6"/>
  </r>
  <r>
    <n v="1512"/>
    <n v="1697"/>
    <s v="Vinson Lee Ramos"/>
    <d v="2016-07-07T00:00:00"/>
    <s v="shot"/>
    <s v="knife"/>
    <n v="37"/>
    <s v="M"/>
    <s v="H"/>
    <s v="Bell"/>
    <s v="CA"/>
    <b v="0"/>
    <s v="other"/>
    <s v="Not fleeing"/>
    <b v="0"/>
    <s v="armed"/>
    <s v="No Gun"/>
    <x v="3"/>
  </r>
  <r>
    <n v="1513"/>
    <n v="1698"/>
    <s v="Adam Smith"/>
    <d v="2016-07-07T00:00:00"/>
    <s v="shot"/>
    <m/>
    <n v="33"/>
    <s v="M"/>
    <s v="W"/>
    <s v="Clovis"/>
    <s v="CA"/>
    <b v="0"/>
    <s v="other"/>
    <s v="Car"/>
    <b v="0"/>
    <s v="unarmed or undetermined or null"/>
    <s v="No Gun"/>
    <x v="3"/>
  </r>
  <r>
    <n v="1514"/>
    <n v="1699"/>
    <s v="Earnest Fells"/>
    <d v="2016-07-07T00:00:00"/>
    <s v="shot"/>
    <s v="gun"/>
    <n v="63"/>
    <s v="M"/>
    <s v="B"/>
    <s v="Selma"/>
    <s v="AL"/>
    <b v="0"/>
    <s v="attack"/>
    <s v="Not fleeing"/>
    <b v="1"/>
    <s v="armed"/>
    <s v="Gun"/>
    <x v="6"/>
  </r>
  <r>
    <n v="1515"/>
    <n v="1700"/>
    <s v="Abraham Smith"/>
    <d v="2016-07-08T00:00:00"/>
    <s v="shot"/>
    <s v="knife"/>
    <n v="30"/>
    <s v="M"/>
    <s v="W"/>
    <s v="Tucson"/>
    <s v="AZ"/>
    <b v="1"/>
    <s v="other"/>
    <s v="Not fleeing"/>
    <b v="0"/>
    <s v="armed"/>
    <s v="No Gun"/>
    <x v="3"/>
  </r>
  <r>
    <n v="1516"/>
    <n v="1701"/>
    <s v="Andre Johnson"/>
    <d v="2016-07-09T00:00:00"/>
    <s v="shot"/>
    <s v="gun"/>
    <n v="40"/>
    <s v="M"/>
    <s v="B"/>
    <s v="Broken Bow"/>
    <s v="OK"/>
    <b v="0"/>
    <s v="attack"/>
    <s v="Car"/>
    <b v="0"/>
    <s v="armed"/>
    <s v="Gun"/>
    <x v="1"/>
  </r>
  <r>
    <n v="1517"/>
    <n v="1702"/>
    <s v="Alva Burnett Braziel"/>
    <d v="2016-07-10T00:00:00"/>
    <s v="shot"/>
    <s v="gun"/>
    <n v="38"/>
    <s v="M"/>
    <s v="B"/>
    <s v="Houston"/>
    <s v="TX"/>
    <b v="0"/>
    <s v="other"/>
    <s v="Not fleeing"/>
    <b v="1"/>
    <s v="armed"/>
    <s v="Gun"/>
    <x v="3"/>
  </r>
  <r>
    <n v="1518"/>
    <n v="1703"/>
    <s v="Joseph Mann"/>
    <d v="2016-07-11T00:00:00"/>
    <s v="shot"/>
    <s v="knife"/>
    <n v="50"/>
    <s v="M"/>
    <s v="B"/>
    <s v="Sacramento"/>
    <s v="CA"/>
    <b v="1"/>
    <s v="other"/>
    <s v="Not fleeing"/>
    <b v="1"/>
    <s v="armed"/>
    <s v="No Gun"/>
    <x v="0"/>
  </r>
  <r>
    <n v="1519"/>
    <n v="1704"/>
    <s v="Jason Brooks"/>
    <d v="2016-07-11T00:00:00"/>
    <s v="shot"/>
    <s v="gun"/>
    <n v="41"/>
    <s v="M"/>
    <s v="B"/>
    <s v="East St. Louis"/>
    <s v="IL"/>
    <b v="0"/>
    <s v="attack"/>
    <s v="Not fleeing"/>
    <b v="0"/>
    <s v="armed"/>
    <s v="Gun"/>
    <x v="1"/>
  </r>
  <r>
    <n v="1520"/>
    <n v="1705"/>
    <s v="Pablo Medina"/>
    <d v="2016-07-11T00:00:00"/>
    <s v="shot"/>
    <s v="gun"/>
    <n v="41"/>
    <s v="M"/>
    <s v="H"/>
    <s v="Romulus"/>
    <s v="MI"/>
    <b v="0"/>
    <s v="attack"/>
    <s v="Not fleeing"/>
    <b v="0"/>
    <s v="armed"/>
    <s v="Gun"/>
    <x v="1"/>
  </r>
  <r>
    <n v="1521"/>
    <n v="1706"/>
    <s v="Orville Edwards"/>
    <d v="2016-07-11T00:00:00"/>
    <s v="shot"/>
    <s v="gun"/>
    <n v="39"/>
    <s v="M"/>
    <s v="B"/>
    <s v="New York"/>
    <s v="NY"/>
    <b v="0"/>
    <s v="attack"/>
    <s v="Foot"/>
    <b v="0"/>
    <s v="armed"/>
    <s v="Gun"/>
    <x v="3"/>
  </r>
  <r>
    <n v="1522"/>
    <n v="1711"/>
    <s v="Larry Darnell Gordon"/>
    <d v="2016-07-11T00:00:00"/>
    <s v="shot"/>
    <s v="gun"/>
    <n v="44"/>
    <s v="M"/>
    <s v="W"/>
    <s v="St. Joseph"/>
    <s v="MI"/>
    <b v="0"/>
    <s v="attack"/>
    <s v="Not fleeing"/>
    <b v="0"/>
    <s v="armed"/>
    <s v="Gun"/>
    <x v="1"/>
  </r>
  <r>
    <n v="1523"/>
    <n v="1707"/>
    <s v="Benjamin Zeckovic"/>
    <d v="2016-07-12T00:00:00"/>
    <s v="shot"/>
    <s v="hatchet"/>
    <n v="23"/>
    <s v="M"/>
    <s v="W"/>
    <s v="Anchorage"/>
    <s v="AK"/>
    <b v="1"/>
    <s v="attack"/>
    <s v="Not fleeing"/>
    <b v="0"/>
    <s v="armed"/>
    <s v="No Gun"/>
    <x v="2"/>
  </r>
  <r>
    <n v="1524"/>
    <n v="1708"/>
    <s v="Donald S. Myers"/>
    <d v="2016-07-13T00:00:00"/>
    <s v="shot"/>
    <s v="gun"/>
    <n v="32"/>
    <s v="M"/>
    <s v="W"/>
    <s v="Flagstaff"/>
    <s v="AZ"/>
    <b v="0"/>
    <s v="undetermined"/>
    <s v="Foot"/>
    <b v="1"/>
    <s v="armed"/>
    <s v="Gun"/>
    <x v="3"/>
  </r>
  <r>
    <n v="1525"/>
    <n v="1709"/>
    <s v="Richard G. Dinneny"/>
    <d v="2016-07-13T00:00:00"/>
    <s v="shot"/>
    <s v="toy weapon"/>
    <n v="56"/>
    <s v="M"/>
    <s v="W"/>
    <s v="Middletown"/>
    <s v="NY"/>
    <b v="1"/>
    <s v="other"/>
    <s v="Not fleeing"/>
    <b v="0"/>
    <s v="armed"/>
    <s v="No Gun"/>
    <x v="0"/>
  </r>
  <r>
    <n v="1526"/>
    <n v="1710"/>
    <s v="Dayten Ernest Harper"/>
    <d v="2016-07-14T00:00:00"/>
    <s v="shot"/>
    <s v="gun"/>
    <n v="33"/>
    <s v="M"/>
    <s v="B"/>
    <s v="Baltimore"/>
    <s v="MD"/>
    <b v="0"/>
    <s v="attack"/>
    <s v="Not fleeing"/>
    <b v="0"/>
    <s v="armed"/>
    <s v="Gun"/>
    <x v="3"/>
  </r>
  <r>
    <n v="1527"/>
    <n v="1713"/>
    <s v="Bobby Horne"/>
    <d v="2016-07-15T00:00:00"/>
    <s v="shot"/>
    <s v="gun"/>
    <n v="63"/>
    <s v="M"/>
    <s v="W"/>
    <s v="Peachland"/>
    <s v="NC"/>
    <b v="1"/>
    <s v="attack"/>
    <s v="Not fleeing"/>
    <b v="0"/>
    <s v="armed"/>
    <s v="Gun"/>
    <x v="6"/>
  </r>
  <r>
    <n v="1528"/>
    <n v="1716"/>
    <s v="Billy D. Smith"/>
    <d v="2016-07-16T00:00:00"/>
    <s v="shot"/>
    <s v="gun"/>
    <n v="31"/>
    <s v="M"/>
    <s v="W"/>
    <s v="Lake Asbury"/>
    <s v="FL"/>
    <b v="1"/>
    <s v="attack"/>
    <s v="Not fleeing"/>
    <b v="0"/>
    <s v="armed"/>
    <s v="Gun"/>
    <x v="3"/>
  </r>
  <r>
    <n v="1529"/>
    <n v="1719"/>
    <s v="Cody Wayne Jarrett"/>
    <d v="2016-07-16T00:00:00"/>
    <s v="shot and Tasered"/>
    <s v="gun"/>
    <n v="26"/>
    <s v="M"/>
    <s v="W"/>
    <s v="San Bernardino"/>
    <s v="CA"/>
    <b v="0"/>
    <s v="attack"/>
    <s v="Other"/>
    <b v="0"/>
    <s v="armed"/>
    <s v="Gun"/>
    <x v="2"/>
  </r>
  <r>
    <n v="1530"/>
    <n v="1720"/>
    <s v="Patrick Fennell"/>
    <d v="2016-07-16T00:00:00"/>
    <s v="shot"/>
    <s v="gun"/>
    <n v="57"/>
    <s v="M"/>
    <s v="W"/>
    <s v="Little Egg Harbor Township"/>
    <s v="NJ"/>
    <b v="0"/>
    <s v="other"/>
    <s v="Foot"/>
    <b v="0"/>
    <s v="armed"/>
    <s v="Gun"/>
    <x v="0"/>
  </r>
  <r>
    <n v="1531"/>
    <n v="1712"/>
    <s v="Kevin Higgins"/>
    <d v="2016-07-17T00:00:00"/>
    <s v="shot"/>
    <s v="gun"/>
    <n v="39"/>
    <s v="M"/>
    <s v="W"/>
    <s v="Sheboygan"/>
    <s v="WI"/>
    <b v="0"/>
    <s v="other"/>
    <s v="Not fleeing"/>
    <b v="0"/>
    <s v="armed"/>
    <s v="Gun"/>
    <x v="3"/>
  </r>
  <r>
    <n v="1532"/>
    <n v="1714"/>
    <s v="Michael Ray Ramsey"/>
    <d v="2016-07-17T00:00:00"/>
    <s v="shot and Tasered"/>
    <s v="screwdriver"/>
    <n v="43"/>
    <s v="M"/>
    <s v="W"/>
    <s v="Tulsa"/>
    <s v="OK"/>
    <b v="0"/>
    <s v="attack"/>
    <s v="Not fleeing"/>
    <b v="0"/>
    <s v="armed"/>
    <s v="No Gun"/>
    <x v="1"/>
  </r>
  <r>
    <n v="1533"/>
    <n v="1717"/>
    <s v="Jermaine Johnson"/>
    <d v="2016-07-17T00:00:00"/>
    <s v="shot"/>
    <s v="gun"/>
    <n v="42"/>
    <s v="M"/>
    <s v="B"/>
    <s v="New York"/>
    <s v="NY"/>
    <b v="0"/>
    <s v="attack"/>
    <s v="Not fleeing"/>
    <b v="0"/>
    <s v="armed"/>
    <s v="Gun"/>
    <x v="1"/>
  </r>
  <r>
    <n v="1534"/>
    <n v="1718"/>
    <s v="Gavin Eugene Long"/>
    <d v="2016-07-17T00:00:00"/>
    <s v="shot"/>
    <s v="gun"/>
    <n v="29"/>
    <s v="M"/>
    <s v="B"/>
    <s v="Baton Rouge"/>
    <s v="LA"/>
    <b v="1"/>
    <s v="attack"/>
    <s v="Not fleeing"/>
    <b v="0"/>
    <s v="armed"/>
    <s v="Gun"/>
    <x v="2"/>
  </r>
  <r>
    <n v="1535"/>
    <n v="1721"/>
    <s v="Jerry Brimer"/>
    <d v="2016-07-18T00:00:00"/>
    <s v="shot"/>
    <s v="ax"/>
    <n v="56"/>
    <s v="M"/>
    <s v="W"/>
    <s v="Tulsa"/>
    <s v="OK"/>
    <b v="1"/>
    <s v="other"/>
    <s v="Not fleeing"/>
    <b v="0"/>
    <s v="armed"/>
    <s v="No Gun"/>
    <x v="0"/>
  </r>
  <r>
    <n v="1536"/>
    <n v="1722"/>
    <s v="Javier Garcia Gaona"/>
    <d v="2016-07-20T00:00:00"/>
    <s v="shot"/>
    <s v="knife"/>
    <n v="31"/>
    <s v="M"/>
    <s v="H"/>
    <s v="Santa Maria"/>
    <s v="CA"/>
    <b v="1"/>
    <s v="other"/>
    <s v="Not fleeing"/>
    <b v="0"/>
    <s v="armed"/>
    <s v="No Gun"/>
    <x v="3"/>
  </r>
  <r>
    <n v="1537"/>
    <n v="1723"/>
    <s v="Derek Love"/>
    <d v="2016-07-21T00:00:00"/>
    <s v="shot"/>
    <s v="gun"/>
    <n v="50"/>
    <s v="M"/>
    <s v="B"/>
    <s v="Chicago"/>
    <s v="IL"/>
    <b v="0"/>
    <s v="attack"/>
    <s v="Not fleeing"/>
    <b v="0"/>
    <s v="armed"/>
    <s v="Gun"/>
    <x v="0"/>
  </r>
  <r>
    <n v="1538"/>
    <n v="1724"/>
    <s v="BJ Medeiros"/>
    <d v="2016-07-21T00:00:00"/>
    <s v="shot"/>
    <s v="gun"/>
    <n v="36"/>
    <s v="M"/>
    <s v="O"/>
    <s v="Hilo"/>
    <s v="HI"/>
    <b v="1"/>
    <s v="attack"/>
    <s v="Not fleeing"/>
    <b v="0"/>
    <s v="armed"/>
    <s v="Gun"/>
    <x v="3"/>
  </r>
  <r>
    <n v="1539"/>
    <n v="1725"/>
    <s v="Paul Edward Yacabitis"/>
    <d v="2016-07-22T00:00:00"/>
    <s v="shot"/>
    <s v="gun"/>
    <n v="50"/>
    <s v="M"/>
    <s v="W"/>
    <s v="Buckhannon"/>
    <s v="WV"/>
    <b v="0"/>
    <s v="attack"/>
    <m/>
    <b v="0"/>
    <s v="armed"/>
    <s v="Gun"/>
    <x v="0"/>
  </r>
  <r>
    <n v="1540"/>
    <n v="1836"/>
    <s v="Steven Alfred Longoria"/>
    <d v="2016-07-23T00:00:00"/>
    <s v="shot"/>
    <s v="gun"/>
    <n v="34"/>
    <s v="M"/>
    <s v="H"/>
    <s v="San Antonio"/>
    <s v="TX"/>
    <b v="0"/>
    <s v="attack"/>
    <s v="Not fleeing"/>
    <b v="0"/>
    <s v="armed"/>
    <s v="Gun"/>
    <x v="3"/>
  </r>
  <r>
    <n v="1541"/>
    <n v="1726"/>
    <s v="Austin Jerry Lee Howard"/>
    <d v="2016-07-23T00:00:00"/>
    <s v="shot"/>
    <s v="knife"/>
    <n v="49"/>
    <s v="M"/>
    <s v="B"/>
    <s v="Milwaukee"/>
    <s v="WI"/>
    <b v="0"/>
    <s v="attack"/>
    <s v="Not fleeing"/>
    <b v="1"/>
    <s v="armed"/>
    <s v="No Gun"/>
    <x v="1"/>
  </r>
  <r>
    <n v="1542"/>
    <n v="1727"/>
    <s v="Bernard Wells"/>
    <d v="2016-07-23T00:00:00"/>
    <s v="shot"/>
    <s v="gun"/>
    <n v="31"/>
    <s v="M"/>
    <s v="B"/>
    <s v="Chino"/>
    <s v="CA"/>
    <b v="0"/>
    <s v="attack"/>
    <s v="Foot"/>
    <b v="0"/>
    <s v="armed"/>
    <s v="Gun"/>
    <x v="3"/>
  </r>
  <r>
    <n v="1543"/>
    <n v="1729"/>
    <s v="Robert Lee Lourenco"/>
    <d v="2016-07-24T00:00:00"/>
    <s v="shot"/>
    <s v="hatchet and gun"/>
    <n v="36"/>
    <s v="M"/>
    <s v="W"/>
    <s v="Winchester"/>
    <s v="CA"/>
    <b v="1"/>
    <s v="attack"/>
    <s v="Not fleeing"/>
    <b v="0"/>
    <s v="armed"/>
    <s v="Gun"/>
    <x v="3"/>
  </r>
  <r>
    <n v="1544"/>
    <n v="1730"/>
    <s v="Alvin R. Sylversmythe"/>
    <d v="2016-07-24T00:00:00"/>
    <s v="shot"/>
    <s v="knife"/>
    <n v="29"/>
    <s v="M"/>
    <s v="N"/>
    <s v="Gallup"/>
    <s v="NM"/>
    <b v="1"/>
    <s v="other"/>
    <s v="Not fleeing"/>
    <b v="0"/>
    <s v="armed"/>
    <s v="No Gun"/>
    <x v="2"/>
  </r>
  <r>
    <n v="1545"/>
    <n v="1731"/>
    <s v="Jeff Cornell Tyson"/>
    <d v="2016-07-25T00:00:00"/>
    <s v="shot"/>
    <s v="gun"/>
    <n v="32"/>
    <s v="M"/>
    <s v="B"/>
    <s v="Indianapolis"/>
    <s v="IN"/>
    <b v="0"/>
    <s v="attack"/>
    <s v="Car"/>
    <b v="0"/>
    <s v="armed"/>
    <s v="Gun"/>
    <x v="3"/>
  </r>
  <r>
    <n v="1546"/>
    <n v="1732"/>
    <s v="Richard Risher"/>
    <d v="2016-07-25T00:00:00"/>
    <s v="shot"/>
    <s v="gun"/>
    <n v="18"/>
    <s v="M"/>
    <s v="B"/>
    <s v="Los Angeles"/>
    <s v="CA"/>
    <b v="0"/>
    <s v="attack"/>
    <s v="Foot"/>
    <b v="0"/>
    <s v="armed"/>
    <s v="Gun"/>
    <x v="4"/>
  </r>
  <r>
    <n v="1547"/>
    <n v="1733"/>
    <s v="Scot Minard"/>
    <d v="2016-07-26T00:00:00"/>
    <s v="shot"/>
    <s v="gun"/>
    <n v="50"/>
    <s v="M"/>
    <s v="W"/>
    <s v="Pine River"/>
    <s v="WI"/>
    <b v="0"/>
    <s v="attack"/>
    <s v="Car"/>
    <b v="0"/>
    <s v="armed"/>
    <s v="Gun"/>
    <x v="0"/>
  </r>
  <r>
    <n v="1548"/>
    <n v="1734"/>
    <s v="Juan Reynaldo Duran"/>
    <d v="2016-07-26T00:00:00"/>
    <s v="shot"/>
    <s v="gun"/>
    <n v="36"/>
    <s v="M"/>
    <s v="H"/>
    <s v="Artesia"/>
    <s v="NM"/>
    <b v="0"/>
    <s v="other"/>
    <m/>
    <b v="0"/>
    <s v="armed"/>
    <s v="Gun"/>
    <x v="3"/>
  </r>
  <r>
    <n v="1549"/>
    <n v="1835"/>
    <s v="Michael Adams"/>
    <d v="2016-07-27T00:00:00"/>
    <s v="shot"/>
    <s v="knife"/>
    <n v="33"/>
    <s v="M"/>
    <s v="W"/>
    <s v="Estill Springs"/>
    <s v="TN"/>
    <b v="0"/>
    <s v="other"/>
    <s v="Foot"/>
    <b v="1"/>
    <s v="armed"/>
    <s v="No Gun"/>
    <x v="3"/>
  </r>
  <r>
    <n v="1550"/>
    <n v="1735"/>
    <s v="Devon Martes"/>
    <d v="2016-07-27T00:00:00"/>
    <s v="shot"/>
    <s v="gun"/>
    <n v="17"/>
    <s v="M"/>
    <s v="B"/>
    <s v="Metairie"/>
    <s v="LA"/>
    <b v="0"/>
    <s v="attack"/>
    <s v="Foot"/>
    <b v="0"/>
    <s v="armed"/>
    <s v="Gun"/>
    <x v="4"/>
  </r>
  <r>
    <n v="1551"/>
    <n v="1736"/>
    <s v="Dalvin Hollins"/>
    <d v="2016-07-27T00:00:00"/>
    <s v="shot"/>
    <s v="unarmed"/>
    <n v="19"/>
    <s v="M"/>
    <s v="B"/>
    <s v="Tempe"/>
    <s v="AZ"/>
    <b v="1"/>
    <s v="attack"/>
    <s v="Foot"/>
    <b v="0"/>
    <s v="unarmed or undetermined or null"/>
    <s v="No Gun"/>
    <x v="2"/>
  </r>
  <r>
    <n v="1552"/>
    <n v="1739"/>
    <s v="Dylan Liberti"/>
    <d v="2016-07-27T00:00:00"/>
    <s v="shot"/>
    <s v="knife"/>
    <n v="24"/>
    <s v="M"/>
    <s v="W"/>
    <s v="Scottsdale"/>
    <s v="AZ"/>
    <b v="0"/>
    <s v="other"/>
    <s v="Foot"/>
    <b v="1"/>
    <s v="armed"/>
    <s v="No Gun"/>
    <x v="2"/>
  </r>
  <r>
    <n v="1553"/>
    <n v="1740"/>
    <s v="Saddam Trejeda-Campos"/>
    <d v="2016-07-27T00:00:00"/>
    <s v="shot"/>
    <s v="knife"/>
    <n v="24"/>
    <s v="M"/>
    <s v="H"/>
    <s v="San Bernardino"/>
    <s v="CA"/>
    <b v="1"/>
    <s v="other"/>
    <s v="Not fleeing"/>
    <b v="0"/>
    <s v="armed"/>
    <s v="No Gun"/>
    <x v="2"/>
  </r>
  <r>
    <n v="1554"/>
    <n v="1746"/>
    <s v="Emil Ambrose Mecklenburg"/>
    <d v="2016-07-27T00:00:00"/>
    <s v="shot"/>
    <s v="knife"/>
    <n v="20"/>
    <s v="M"/>
    <s v="W"/>
    <s v="Malta"/>
    <s v="MT"/>
    <b v="0"/>
    <s v="attack"/>
    <s v="Not fleeing"/>
    <b v="0"/>
    <s v="armed"/>
    <s v="No Gun"/>
    <x v="2"/>
  </r>
  <r>
    <n v="1555"/>
    <n v="1737"/>
    <s v="Jorge Moreno-Aguirre"/>
    <d v="2016-07-28T00:00:00"/>
    <s v="shot"/>
    <s v="undetermined"/>
    <n v="41"/>
    <s v="M"/>
    <s v="H"/>
    <s v="Sparks"/>
    <s v="NV"/>
    <b v="0"/>
    <s v="undetermined"/>
    <s v="Not fleeing"/>
    <b v="0"/>
    <s v="unarmed or undetermined or null"/>
    <s v="No Gun"/>
    <x v="1"/>
  </r>
  <r>
    <n v="1556"/>
    <n v="1741"/>
    <s v="Jeffrey Smith"/>
    <d v="2016-07-28T00:00:00"/>
    <s v="shot"/>
    <s v="undetermined"/>
    <n v="47"/>
    <s v="M"/>
    <s v="B"/>
    <s v="La Quinta"/>
    <s v="CA"/>
    <b v="0"/>
    <s v="other"/>
    <s v="Car"/>
    <b v="0"/>
    <s v="unarmed or undetermined or null"/>
    <s v="No Gun"/>
    <x v="1"/>
  </r>
  <r>
    <n v="1557"/>
    <n v="1742"/>
    <s v="Paul O'Neal"/>
    <d v="2016-07-28T00:00:00"/>
    <s v="shot"/>
    <m/>
    <n v="18"/>
    <s v="M"/>
    <s v="B"/>
    <s v="Chicago"/>
    <s v="IL"/>
    <b v="0"/>
    <s v="other"/>
    <s v="Car"/>
    <b v="1"/>
    <s v="unarmed or undetermined or null"/>
    <s v="No Gun"/>
    <x v="4"/>
  </r>
  <r>
    <n v="1558"/>
    <n v="1743"/>
    <s v="Jesus Rael"/>
    <d v="2016-07-28T00:00:00"/>
    <s v="shot"/>
    <s v="gun"/>
    <n v="31"/>
    <s v="M"/>
    <s v="H"/>
    <s v="Tucson"/>
    <s v="AZ"/>
    <b v="0"/>
    <s v="attack"/>
    <s v="Other"/>
    <b v="0"/>
    <s v="armed"/>
    <s v="Gun"/>
    <x v="3"/>
  </r>
  <r>
    <n v="1559"/>
    <n v="1744"/>
    <s v="Donnell Thompson"/>
    <d v="2016-07-28T00:00:00"/>
    <s v="shot"/>
    <s v="unarmed"/>
    <n v="27"/>
    <s v="M"/>
    <s v="B"/>
    <s v="Compton"/>
    <s v="CA"/>
    <b v="0"/>
    <s v="attack"/>
    <s v="Other"/>
    <b v="0"/>
    <s v="unarmed or undetermined or null"/>
    <s v="No Gun"/>
    <x v="2"/>
  </r>
  <r>
    <n v="1560"/>
    <n v="1745"/>
    <s v="Omar Gonzalez"/>
    <d v="2016-07-28T00:00:00"/>
    <s v="shot"/>
    <s v="undetermined"/>
    <n v="36"/>
    <s v="M"/>
    <s v="H"/>
    <s v="City Terrace"/>
    <s v="CA"/>
    <b v="0"/>
    <s v="other"/>
    <s v="Car"/>
    <b v="1"/>
    <s v="unarmed or undetermined or null"/>
    <s v="No Gun"/>
    <x v="3"/>
  </r>
  <r>
    <n v="1561"/>
    <n v="1834"/>
    <s v="Melvin Faison"/>
    <d v="2016-07-29T00:00:00"/>
    <s v="shot"/>
    <s v="gun"/>
    <n v="59"/>
    <s v="M"/>
    <s v="W"/>
    <s v="Pleasant Hill"/>
    <s v="NC"/>
    <b v="0"/>
    <s v="attack"/>
    <s v="Not fleeing"/>
    <b v="0"/>
    <s v="armed"/>
    <s v="Gun"/>
    <x v="0"/>
  </r>
  <r>
    <n v="1562"/>
    <n v="1747"/>
    <s v="Amanda Page Bivens"/>
    <d v="2016-07-29T00:00:00"/>
    <s v="shot"/>
    <s v="gun"/>
    <n v="40"/>
    <s v="F"/>
    <s v="W"/>
    <s v="Homewood"/>
    <s v="AL"/>
    <b v="0"/>
    <s v="attack"/>
    <s v="Not fleeing"/>
    <b v="0"/>
    <s v="armed"/>
    <s v="Gun"/>
    <x v="1"/>
  </r>
  <r>
    <n v="1563"/>
    <n v="1748"/>
    <s v="John Casey"/>
    <d v="2016-07-31T00:00:00"/>
    <s v="shot"/>
    <s v="rock"/>
    <n v="32"/>
    <s v="M"/>
    <s v="W"/>
    <s v="Phelps"/>
    <s v="KY"/>
    <b v="0"/>
    <s v="attack"/>
    <s v="Foot"/>
    <b v="0"/>
    <s v="armed"/>
    <s v="No Gun"/>
    <x v="3"/>
  </r>
  <r>
    <n v="1564"/>
    <n v="1749"/>
    <s v="Mario Martinez Torres"/>
    <d v="2016-07-31T00:00:00"/>
    <s v="shot"/>
    <s v="undetermined"/>
    <n v="38"/>
    <s v="M"/>
    <s v="H"/>
    <s v="Wapato"/>
    <s v="WA"/>
    <b v="0"/>
    <s v="undetermined"/>
    <s v="Not fleeing"/>
    <b v="0"/>
    <s v="unarmed or undetermined or null"/>
    <s v="No Gun"/>
    <x v="3"/>
  </r>
  <r>
    <n v="1565"/>
    <n v="1752"/>
    <s v="Limichael Shine"/>
    <d v="2016-07-31T00:00:00"/>
    <s v="shot"/>
    <s v="knife"/>
    <n v="18"/>
    <s v="M"/>
    <s v="A"/>
    <s v="Manchester"/>
    <s v="NJ"/>
    <b v="1"/>
    <s v="other"/>
    <s v="Not fleeing"/>
    <b v="1"/>
    <s v="armed"/>
    <s v="No Gun"/>
    <x v="4"/>
  </r>
  <r>
    <n v="1566"/>
    <n v="2148"/>
    <s v="Richard Swihart"/>
    <d v="2016-08-01T00:00:00"/>
    <s v="shot"/>
    <s v="undetermined"/>
    <n v="32"/>
    <s v="M"/>
    <m/>
    <s v="Santa Ana"/>
    <s v="CA"/>
    <b v="0"/>
    <s v="undetermined"/>
    <s v="Not fleeing"/>
    <b v="0"/>
    <s v="unarmed or undetermined or null"/>
    <s v="No Gun"/>
    <x v="3"/>
  </r>
  <r>
    <n v="1567"/>
    <n v="1750"/>
    <s v="Korryn Gaines"/>
    <d v="2016-08-01T00:00:00"/>
    <s v="shot"/>
    <s v="gun"/>
    <n v="23"/>
    <s v="F"/>
    <s v="B"/>
    <s v="Randallstown"/>
    <s v="MD"/>
    <b v="0"/>
    <s v="attack"/>
    <s v="Not fleeing"/>
    <b v="0"/>
    <s v="armed"/>
    <s v="Gun"/>
    <x v="2"/>
  </r>
  <r>
    <n v="1568"/>
    <n v="1751"/>
    <s v="Bryan N. Byrd"/>
    <d v="2016-08-01T00:00:00"/>
    <s v="shot"/>
    <m/>
    <n v="43"/>
    <s v="M"/>
    <s v="W"/>
    <s v="Edmund"/>
    <s v="SC"/>
    <b v="0"/>
    <s v="attack"/>
    <s v="Car"/>
    <b v="0"/>
    <s v="unarmed or undetermined or null"/>
    <s v="No Gun"/>
    <x v="1"/>
  </r>
  <r>
    <n v="1569"/>
    <n v="1753"/>
    <s v="Kenneth Eugene Bonanno"/>
    <d v="2016-08-01T00:00:00"/>
    <s v="shot"/>
    <s v="gun"/>
    <n v="67"/>
    <s v="M"/>
    <s v="W"/>
    <s v="Stafford"/>
    <s v="VA"/>
    <b v="0"/>
    <s v="attack"/>
    <s v="Not fleeing"/>
    <b v="0"/>
    <s v="armed"/>
    <s v="Gun"/>
    <x v="6"/>
  </r>
  <r>
    <n v="1570"/>
    <n v="1754"/>
    <s v="Richard Lance London"/>
    <d v="2016-08-02T00:00:00"/>
    <s v="shot"/>
    <s v="gun"/>
    <n v="22"/>
    <s v="M"/>
    <s v="W"/>
    <s v="Lake City"/>
    <s v="SC"/>
    <b v="0"/>
    <s v="attack"/>
    <s v="Car"/>
    <b v="0"/>
    <s v="armed"/>
    <s v="Gun"/>
    <x v="2"/>
  </r>
  <r>
    <n v="1571"/>
    <n v="1757"/>
    <s v="Adam Jo Klimek"/>
    <d v="2016-08-02T00:00:00"/>
    <s v="shot"/>
    <s v="knife"/>
    <n v="31"/>
    <s v="M"/>
    <s v="W"/>
    <s v="Alexandria"/>
    <s v="MN"/>
    <b v="0"/>
    <s v="other"/>
    <s v="Not fleeing"/>
    <b v="0"/>
    <s v="armed"/>
    <s v="No Gun"/>
    <x v="3"/>
  </r>
  <r>
    <n v="1572"/>
    <n v="1758"/>
    <s v="DeMarco Newman"/>
    <d v="2016-08-02T00:00:00"/>
    <s v="shot"/>
    <s v="gun"/>
    <n v="43"/>
    <s v="M"/>
    <s v="B"/>
    <s v="Palm Bay"/>
    <s v="FL"/>
    <b v="1"/>
    <s v="attack"/>
    <s v="Not fleeing"/>
    <b v="0"/>
    <s v="armed"/>
    <s v="Gun"/>
    <x v="1"/>
  </r>
  <r>
    <n v="1573"/>
    <n v="1759"/>
    <s v="Matthew David Conrad"/>
    <d v="2016-08-02T00:00:00"/>
    <s v="shot"/>
    <s v="gun"/>
    <n v="34"/>
    <s v="M"/>
    <s v="W"/>
    <s v="Hammett"/>
    <s v="ID"/>
    <b v="1"/>
    <s v="attack"/>
    <s v="Car"/>
    <b v="0"/>
    <s v="armed"/>
    <s v="Gun"/>
    <x v="3"/>
  </r>
  <r>
    <n v="1574"/>
    <n v="1760"/>
    <s v="William Bowers"/>
    <d v="2016-08-02T00:00:00"/>
    <s v="shot"/>
    <s v="undetermined"/>
    <n v="51"/>
    <s v="M"/>
    <s v="W"/>
    <s v="Castaic"/>
    <s v="CA"/>
    <b v="0"/>
    <s v="other"/>
    <s v="Foot"/>
    <b v="0"/>
    <s v="unarmed or undetermined or null"/>
    <s v="No Gun"/>
    <x v="0"/>
  </r>
  <r>
    <n v="1575"/>
    <n v="1755"/>
    <s v="Benjamin William Heaton"/>
    <d v="2016-08-03T00:00:00"/>
    <s v="shot"/>
    <s v="gun"/>
    <n v="31"/>
    <s v="M"/>
    <s v="W"/>
    <s v="Clearfield"/>
    <s v="UT"/>
    <b v="0"/>
    <s v="attack"/>
    <s v="Foot"/>
    <b v="0"/>
    <s v="armed"/>
    <s v="Gun"/>
    <x v="3"/>
  </r>
  <r>
    <n v="1576"/>
    <n v="1756"/>
    <s v="Bradley Carey"/>
    <d v="2016-08-03T00:00:00"/>
    <s v="shot"/>
    <s v="knife"/>
    <n v="54"/>
    <s v="M"/>
    <s v="W"/>
    <s v="Detroit"/>
    <s v="MI"/>
    <b v="0"/>
    <s v="attack"/>
    <s v="Not fleeing"/>
    <b v="0"/>
    <s v="armed"/>
    <s v="No Gun"/>
    <x v="0"/>
  </r>
  <r>
    <n v="1577"/>
    <n v="1761"/>
    <s v="E.J. Walters"/>
    <d v="2016-08-03T00:00:00"/>
    <s v="shot"/>
    <s v="gun"/>
    <n v="69"/>
    <s v="M"/>
    <s v="W"/>
    <s v="Scott County"/>
    <s v="VA"/>
    <b v="0"/>
    <s v="other"/>
    <s v="Car"/>
    <b v="0"/>
    <s v="armed"/>
    <s v="Gun"/>
    <x v="6"/>
  </r>
  <r>
    <n v="1578"/>
    <n v="1762"/>
    <s v="Johannes Wood"/>
    <d v="2016-08-05T00:00:00"/>
    <s v="shot"/>
    <s v="knife"/>
    <n v="58"/>
    <s v="M"/>
    <s v="W"/>
    <s v="Aldie"/>
    <s v="VA"/>
    <b v="1"/>
    <s v="other"/>
    <s v="Not fleeing"/>
    <b v="0"/>
    <s v="armed"/>
    <s v="No Gun"/>
    <x v="0"/>
  </r>
  <r>
    <n v="1579"/>
    <n v="1767"/>
    <s v="Jamarion Rashad Robinson"/>
    <d v="2016-08-05T00:00:00"/>
    <s v="shot"/>
    <s v="gun"/>
    <n v="26"/>
    <s v="M"/>
    <s v="B"/>
    <s v="East Point"/>
    <s v="GA"/>
    <b v="1"/>
    <s v="attack"/>
    <s v="Not fleeing"/>
    <b v="0"/>
    <s v="armed"/>
    <s v="Gun"/>
    <x v="2"/>
  </r>
  <r>
    <n v="1580"/>
    <n v="1769"/>
    <s v="David Michael Moya"/>
    <d v="2016-08-05T00:00:00"/>
    <s v="shot"/>
    <s v="crossbow"/>
    <n v="31"/>
    <s v="M"/>
    <m/>
    <s v="Santee"/>
    <s v="CA"/>
    <b v="1"/>
    <s v="attack"/>
    <s v="Not fleeing"/>
    <b v="0"/>
    <s v="armed"/>
    <s v="No Gun"/>
    <x v="3"/>
  </r>
  <r>
    <n v="1581"/>
    <n v="1770"/>
    <s v="James Quealy"/>
    <d v="2016-08-05T00:00:00"/>
    <s v="shot"/>
    <s v="gun"/>
    <n v="59"/>
    <s v="M"/>
    <s v="W"/>
    <s v="Beaver Dam"/>
    <s v="WI"/>
    <b v="1"/>
    <s v="attack"/>
    <s v="Not fleeing"/>
    <b v="0"/>
    <s v="armed"/>
    <s v="Gun"/>
    <x v="0"/>
  </r>
  <r>
    <n v="1582"/>
    <n v="1763"/>
    <s v="Jawari Porter"/>
    <d v="2016-08-07T00:00:00"/>
    <s v="shot"/>
    <s v="knife"/>
    <n v="25"/>
    <s v="M"/>
    <s v="B"/>
    <s v="Cincinnati"/>
    <s v="OH"/>
    <b v="1"/>
    <s v="attack"/>
    <s v="Not fleeing"/>
    <b v="0"/>
    <s v="armed"/>
    <s v="No Gun"/>
    <x v="2"/>
  </r>
  <r>
    <n v="1583"/>
    <n v="1764"/>
    <s v="Earl Pinckney"/>
    <d v="2016-08-07T00:00:00"/>
    <s v="shot"/>
    <s v="knife"/>
    <n v="20"/>
    <s v="M"/>
    <s v="B"/>
    <s v="Harrisburg"/>
    <s v="PA"/>
    <b v="1"/>
    <s v="other"/>
    <s v="Not fleeing"/>
    <b v="0"/>
    <s v="armed"/>
    <s v="No Gun"/>
    <x v="2"/>
  </r>
  <r>
    <n v="1584"/>
    <n v="1833"/>
    <s v="James W. Jennings"/>
    <d v="2016-08-08T00:00:00"/>
    <s v="shot"/>
    <s v="gun"/>
    <n v="69"/>
    <s v="M"/>
    <s v="W"/>
    <s v="Little Mountain"/>
    <s v="SC"/>
    <b v="1"/>
    <s v="attack"/>
    <s v="Not fleeing"/>
    <b v="0"/>
    <s v="armed"/>
    <s v="Gun"/>
    <x v="6"/>
  </r>
  <r>
    <n v="1585"/>
    <n v="1766"/>
    <s v="Darnell Wicker"/>
    <d v="2016-08-08T00:00:00"/>
    <s v="shot"/>
    <s v="knife"/>
    <n v="57"/>
    <s v="M"/>
    <s v="B"/>
    <s v="Louisville"/>
    <s v="KY"/>
    <b v="0"/>
    <s v="other"/>
    <s v="Not fleeing"/>
    <b v="1"/>
    <s v="armed"/>
    <s v="No Gun"/>
    <x v="0"/>
  </r>
  <r>
    <n v="1586"/>
    <n v="1771"/>
    <s v="Michael McClurg"/>
    <d v="2016-08-08T00:00:00"/>
    <s v="shot"/>
    <s v="gun"/>
    <n v="56"/>
    <s v="M"/>
    <s v="W"/>
    <s v="Citrus Heights"/>
    <s v="CA"/>
    <b v="0"/>
    <s v="attack"/>
    <s v="Not fleeing"/>
    <b v="0"/>
    <s v="armed"/>
    <s v="Gun"/>
    <x v="0"/>
  </r>
  <r>
    <n v="1587"/>
    <n v="1773"/>
    <s v="James Eugene Burgess"/>
    <d v="2016-08-08T00:00:00"/>
    <s v="shot"/>
    <s v="gun"/>
    <n v="64"/>
    <s v="M"/>
    <s v="W"/>
    <s v="Wilkesboro"/>
    <s v="NC"/>
    <b v="0"/>
    <s v="attack"/>
    <s v="Not fleeing"/>
    <b v="0"/>
    <s v="armed"/>
    <s v="Gun"/>
    <x v="6"/>
  </r>
  <r>
    <n v="1588"/>
    <n v="1774"/>
    <s v="Juan J. Godines"/>
    <d v="2016-08-08T00:00:00"/>
    <s v="shot"/>
    <s v="gun"/>
    <n v="34"/>
    <s v="M"/>
    <s v="H"/>
    <s v="Georgetown"/>
    <s v="KY"/>
    <b v="0"/>
    <s v="attack"/>
    <s v="Other"/>
    <b v="0"/>
    <s v="armed"/>
    <s v="Gun"/>
    <x v="3"/>
  </r>
  <r>
    <n v="1589"/>
    <n v="1775"/>
    <s v="Ronald Smith"/>
    <d v="2016-08-09T00:00:00"/>
    <s v="shot"/>
    <s v="gun"/>
    <n v="45"/>
    <s v="M"/>
    <s v="W"/>
    <s v="Circleville"/>
    <s v="OH"/>
    <b v="1"/>
    <s v="other"/>
    <s v="Not fleeing"/>
    <b v="0"/>
    <s v="armed"/>
    <s v="Gun"/>
    <x v="1"/>
  </r>
  <r>
    <n v="1590"/>
    <n v="1776"/>
    <s v="Jesse James Romero"/>
    <d v="2016-08-09T00:00:00"/>
    <s v="shot"/>
    <s v="gun"/>
    <n v="14"/>
    <s v="M"/>
    <s v="H"/>
    <s v="Los Angeles"/>
    <s v="CA"/>
    <b v="0"/>
    <s v="attack"/>
    <s v="Foot"/>
    <b v="1"/>
    <s v="armed"/>
    <s v="Gun"/>
    <x v="4"/>
  </r>
  <r>
    <n v="1591"/>
    <n v="1777"/>
    <s v="Jeffrey Allen Morris"/>
    <d v="2016-08-09T00:00:00"/>
    <s v="shot"/>
    <s v="undetermined"/>
    <n v="44"/>
    <s v="M"/>
    <s v="W"/>
    <s v="Piedmont"/>
    <s v="SC"/>
    <b v="0"/>
    <s v="other"/>
    <s v="Not fleeing"/>
    <b v="0"/>
    <s v="unarmed or undetermined or null"/>
    <s v="No Gun"/>
    <x v="1"/>
  </r>
  <r>
    <n v="1592"/>
    <n v="2149"/>
    <s v="Tommy Seneca"/>
    <d v="2016-08-11T00:00:00"/>
    <s v="shot"/>
    <s v="gun"/>
    <n v="54"/>
    <s v="M"/>
    <s v="W"/>
    <s v="Plaquemine"/>
    <s v="LA"/>
    <b v="0"/>
    <s v="attack"/>
    <s v="Not fleeing"/>
    <b v="0"/>
    <s v="armed"/>
    <s v="Gun"/>
    <x v="0"/>
  </r>
  <r>
    <n v="1593"/>
    <n v="1778"/>
    <s v="Jeff Martelli"/>
    <d v="2016-08-11T00:00:00"/>
    <s v="shot"/>
    <s v="gun"/>
    <n v="59"/>
    <s v="M"/>
    <s v="W"/>
    <s v="Tukwila"/>
    <s v="WA"/>
    <b v="1"/>
    <s v="attack"/>
    <s v="Not fleeing"/>
    <b v="0"/>
    <s v="armed"/>
    <s v="Gun"/>
    <x v="0"/>
  </r>
  <r>
    <n v="1594"/>
    <n v="1785"/>
    <s v="Sergio Daniel Weick"/>
    <d v="2016-08-11T00:00:00"/>
    <s v="shot"/>
    <s v="knife"/>
    <n v="33"/>
    <s v="M"/>
    <s v="H"/>
    <s v="Vista"/>
    <s v="CA"/>
    <b v="0"/>
    <s v="undetermined"/>
    <s v="Other"/>
    <b v="0"/>
    <s v="armed"/>
    <s v="No Gun"/>
    <x v="3"/>
  </r>
  <r>
    <n v="1595"/>
    <n v="1782"/>
    <s v="Jesus Armando Carillo"/>
    <d v="2016-08-12T00:00:00"/>
    <s v="shot"/>
    <s v="undetermined"/>
    <n v="22"/>
    <s v="M"/>
    <s v="H"/>
    <s v="Mesa"/>
    <s v="AZ"/>
    <b v="0"/>
    <s v="other"/>
    <s v="Car"/>
    <b v="0"/>
    <s v="unarmed or undetermined or null"/>
    <s v="No Gun"/>
    <x v="2"/>
  </r>
  <r>
    <n v="1596"/>
    <n v="1783"/>
    <s v="Dominic Rollice"/>
    <d v="2016-08-12T00:00:00"/>
    <s v="shot and Tasered"/>
    <s v="hammer"/>
    <n v="49"/>
    <s v="M"/>
    <s v="W"/>
    <s v="Tahlequah"/>
    <s v="OK"/>
    <b v="1"/>
    <s v="other"/>
    <s v="Not fleeing"/>
    <b v="1"/>
    <s v="armed"/>
    <s v="No Gun"/>
    <x v="1"/>
  </r>
  <r>
    <n v="1597"/>
    <n v="1832"/>
    <s v="Eric Ortega Soto"/>
    <d v="2016-08-13T00:00:00"/>
    <s v="shot"/>
    <m/>
    <n v="36"/>
    <s v="M"/>
    <s v="H"/>
    <s v="Hayward"/>
    <s v="CA"/>
    <b v="0"/>
    <s v="other"/>
    <s v="Car"/>
    <b v="0"/>
    <s v="unarmed or undetermined or null"/>
    <s v="No Gun"/>
    <x v="3"/>
  </r>
  <r>
    <n v="1598"/>
    <n v="1780"/>
    <s v="Sylville Smith"/>
    <d v="2016-08-13T00:00:00"/>
    <s v="shot"/>
    <s v="gun"/>
    <n v="23"/>
    <s v="M"/>
    <s v="B"/>
    <s v="Milwaukee"/>
    <s v="WI"/>
    <b v="0"/>
    <s v="other"/>
    <s v="Foot"/>
    <b v="1"/>
    <s v="armed"/>
    <s v="Gun"/>
    <x v="2"/>
  </r>
  <r>
    <n v="1599"/>
    <n v="1781"/>
    <s v="Ruben Horacio Strand Alvear"/>
    <d v="2016-08-13T00:00:00"/>
    <s v="shot"/>
    <s v="knife"/>
    <n v="38"/>
    <s v="M"/>
    <s v="H"/>
    <s v="Phoenix"/>
    <s v="AZ"/>
    <b v="1"/>
    <s v="attack"/>
    <s v="Not fleeing"/>
    <b v="0"/>
    <s v="armed"/>
    <s v="No Gun"/>
    <x v="3"/>
  </r>
  <r>
    <n v="1600"/>
    <n v="1784"/>
    <s v="Perry Lee Heitman"/>
    <d v="2016-08-13T00:00:00"/>
    <s v="shot"/>
    <s v="gun"/>
    <n v="53"/>
    <s v="M"/>
    <s v="W"/>
    <s v="Lakewood"/>
    <s v="CO"/>
    <b v="0"/>
    <s v="other"/>
    <s v="Not fleeing"/>
    <b v="0"/>
    <s v="armed"/>
    <s v="Gun"/>
    <x v="0"/>
  </r>
  <r>
    <n v="1601"/>
    <n v="1786"/>
    <s v="Jovany Martinez"/>
    <d v="2016-08-15T00:00:00"/>
    <s v="shot"/>
    <s v="metal pole"/>
    <n v="29"/>
    <s v="M"/>
    <s v="H"/>
    <s v="Falls Church"/>
    <s v="VA"/>
    <b v="1"/>
    <s v="other"/>
    <s v="Not fleeing"/>
    <b v="0"/>
    <s v="armed"/>
    <s v="No Gun"/>
    <x v="2"/>
  </r>
  <r>
    <n v="1602"/>
    <n v="1788"/>
    <s v="Danny Pirtle"/>
    <d v="2016-08-15T00:00:00"/>
    <s v="shot"/>
    <s v="gun"/>
    <n v="42"/>
    <s v="M"/>
    <s v="W"/>
    <s v="Counce"/>
    <s v="TN"/>
    <b v="0"/>
    <s v="attack"/>
    <s v="Other"/>
    <b v="0"/>
    <s v="armed"/>
    <s v="Gun"/>
    <x v="1"/>
  </r>
  <r>
    <n v="1603"/>
    <n v="1792"/>
    <s v="Marcos Antonio Gastelum"/>
    <d v="2016-08-16T00:00:00"/>
    <s v="shot"/>
    <s v="unarmed"/>
    <n v="25"/>
    <s v="M"/>
    <s v="H"/>
    <s v="Tucson"/>
    <s v="AZ"/>
    <b v="0"/>
    <s v="attack"/>
    <s v="Not fleeing"/>
    <b v="0"/>
    <s v="unarmed or undetermined or null"/>
    <s v="No Gun"/>
    <x v="2"/>
  </r>
  <r>
    <n v="1604"/>
    <n v="1795"/>
    <s v="Kenney Watkins"/>
    <d v="2016-08-16T00:00:00"/>
    <s v="shot"/>
    <s v="gun"/>
    <n v="18"/>
    <s v="M"/>
    <s v="B"/>
    <s v="Los Angeles"/>
    <s v="CA"/>
    <b v="0"/>
    <s v="other"/>
    <s v="Foot"/>
    <b v="0"/>
    <s v="armed"/>
    <s v="Gun"/>
    <x v="4"/>
  </r>
  <r>
    <n v="1605"/>
    <n v="2145"/>
    <s v="John O'Handley"/>
    <d v="2016-08-16T00:00:00"/>
    <s v="shot"/>
    <s v="gun"/>
    <n v="55"/>
    <s v="M"/>
    <s v="W"/>
    <s v="Augusta"/>
    <s v="WV"/>
    <b v="0"/>
    <s v="other"/>
    <s v="Not fleeing"/>
    <b v="0"/>
    <s v="armed"/>
    <s v="Gun"/>
    <x v="0"/>
  </r>
  <r>
    <n v="1606"/>
    <n v="1787"/>
    <s v="Michael S. Martin"/>
    <d v="2016-08-16T00:00:00"/>
    <s v="shot"/>
    <s v="gun"/>
    <n v="36"/>
    <s v="M"/>
    <s v="W"/>
    <s v="Rome"/>
    <s v="OH"/>
    <b v="0"/>
    <s v="other"/>
    <s v="Car"/>
    <b v="0"/>
    <s v="armed"/>
    <s v="Gun"/>
    <x v="3"/>
  </r>
  <r>
    <n v="1607"/>
    <n v="1789"/>
    <s v="Carl Nivens"/>
    <d v="2016-08-16T00:00:00"/>
    <s v="shot"/>
    <s v="gun"/>
    <n v="32"/>
    <s v="M"/>
    <s v="W"/>
    <s v="Lenoir"/>
    <s v="NC"/>
    <b v="0"/>
    <s v="attack"/>
    <s v="Foot"/>
    <b v="1"/>
    <s v="armed"/>
    <s v="Gun"/>
    <x v="3"/>
  </r>
  <r>
    <n v="1608"/>
    <n v="1790"/>
    <s v="Larry Eugene Kurtley"/>
    <d v="2016-08-16T00:00:00"/>
    <s v="shot"/>
    <s v="toy weapon"/>
    <n v="53"/>
    <s v="M"/>
    <s v="W"/>
    <s v="Apache Junction"/>
    <s v="AZ"/>
    <b v="0"/>
    <s v="other"/>
    <s v="Not fleeing"/>
    <b v="0"/>
    <s v="armed"/>
    <s v="No Gun"/>
    <x v="0"/>
  </r>
  <r>
    <n v="1609"/>
    <n v="1791"/>
    <s v="Colby Friday"/>
    <d v="2016-08-16T00:00:00"/>
    <s v="shot"/>
    <s v="gun"/>
    <n v="30"/>
    <s v="M"/>
    <s v="B"/>
    <s v="Stockton"/>
    <s v="CA"/>
    <b v="0"/>
    <s v="other"/>
    <s v="Foot"/>
    <b v="1"/>
    <s v="armed"/>
    <s v="Gun"/>
    <x v="3"/>
  </r>
  <r>
    <n v="1610"/>
    <n v="1793"/>
    <s v="Omer Ismail Ali"/>
    <d v="2016-08-17T00:00:00"/>
    <s v="shot"/>
    <s v="piece of wood"/>
    <n v="27"/>
    <s v="M"/>
    <s v="B"/>
    <s v="Kelso"/>
    <s v="WA"/>
    <b v="0"/>
    <s v="attack"/>
    <s v="Not fleeing"/>
    <b v="0"/>
    <s v="armed"/>
    <s v="No Gun"/>
    <x v="2"/>
  </r>
  <r>
    <n v="1611"/>
    <n v="1794"/>
    <s v="Francisco Villarreal"/>
    <d v="2016-08-18T00:00:00"/>
    <s v="shot"/>
    <s v="gun"/>
    <n v="37"/>
    <s v="M"/>
    <s v="H"/>
    <s v="Bakersfield"/>
    <s v="CA"/>
    <b v="0"/>
    <s v="attack"/>
    <s v="Car"/>
    <b v="0"/>
    <s v="armed"/>
    <s v="Gun"/>
    <x v="3"/>
  </r>
  <r>
    <n v="1612"/>
    <n v="1796"/>
    <s v="Daniel Kevin Harris"/>
    <d v="2016-08-18T00:00:00"/>
    <s v="shot"/>
    <s v="unarmed"/>
    <n v="29"/>
    <s v="M"/>
    <s v="W"/>
    <s v="Charlotte"/>
    <s v="NC"/>
    <b v="0"/>
    <s v="other"/>
    <s v="Car"/>
    <b v="1"/>
    <s v="unarmed or undetermined or null"/>
    <s v="No Gun"/>
    <x v="2"/>
  </r>
  <r>
    <n v="1613"/>
    <n v="1797"/>
    <s v="Chad Irwin"/>
    <d v="2016-08-18T00:00:00"/>
    <s v="shot"/>
    <s v="knife"/>
    <n v="40"/>
    <s v="M"/>
    <s v="W"/>
    <s v="Antelope"/>
    <s v="CA"/>
    <b v="0"/>
    <s v="other"/>
    <s v="Not fleeing"/>
    <b v="0"/>
    <s v="armed"/>
    <s v="No Gun"/>
    <x v="1"/>
  </r>
  <r>
    <n v="1614"/>
    <n v="1798"/>
    <s v="Joseph Weber"/>
    <d v="2016-08-18T00:00:00"/>
    <s v="shot"/>
    <s v="undetermined"/>
    <n v="36"/>
    <s v="M"/>
    <s v="W"/>
    <s v="Hays"/>
    <s v="KS"/>
    <b v="0"/>
    <s v="other"/>
    <s v="Car"/>
    <b v="0"/>
    <s v="unarmed or undetermined or null"/>
    <s v="No Gun"/>
    <x v="3"/>
  </r>
  <r>
    <n v="1615"/>
    <n v="1801"/>
    <s v="Trenton Lohman"/>
    <d v="2016-08-18T00:00:00"/>
    <s v="shot"/>
    <s v="gun"/>
    <n v="38"/>
    <s v="M"/>
    <s v="W"/>
    <s v="Poway"/>
    <s v="CA"/>
    <b v="0"/>
    <s v="attack"/>
    <s v="Car"/>
    <b v="0"/>
    <s v="armed"/>
    <s v="Gun"/>
    <x v="3"/>
  </r>
  <r>
    <n v="1616"/>
    <n v="1807"/>
    <s v="David Klassen"/>
    <d v="2016-08-18T00:00:00"/>
    <s v="shot"/>
    <s v="gun"/>
    <n v="29"/>
    <s v="M"/>
    <s v="W"/>
    <s v="Ruidoso"/>
    <s v="NM"/>
    <b v="0"/>
    <s v="other"/>
    <s v="Not fleeing"/>
    <b v="0"/>
    <s v="armed"/>
    <s v="Gun"/>
    <x v="2"/>
  </r>
  <r>
    <n v="1617"/>
    <n v="1831"/>
    <s v="David Fulton"/>
    <d v="2016-08-18T00:00:00"/>
    <s v="shot"/>
    <s v="gun"/>
    <n v="59"/>
    <s v="M"/>
    <s v="W"/>
    <s v="McKinneyville"/>
    <s v="CA"/>
    <b v="1"/>
    <s v="attack"/>
    <s v="Not fleeing"/>
    <b v="0"/>
    <s v="armed"/>
    <s v="Gun"/>
    <x v="0"/>
  </r>
  <r>
    <n v="1618"/>
    <n v="1799"/>
    <s v="Marcelo Luna"/>
    <d v="2016-08-19T00:00:00"/>
    <s v="shot"/>
    <s v="bayonet"/>
    <n v="47"/>
    <s v="M"/>
    <s v="H"/>
    <s v="East Hollywood"/>
    <s v="CA"/>
    <b v="1"/>
    <s v="undetermined"/>
    <s v="Not fleeing"/>
    <b v="0"/>
    <s v="armed"/>
    <s v="No Gun"/>
    <x v="1"/>
  </r>
  <r>
    <n v="1619"/>
    <n v="1800"/>
    <s v="Jorge Ceniceros"/>
    <d v="2016-08-19T00:00:00"/>
    <s v="shot"/>
    <s v="gun"/>
    <n v="22"/>
    <s v="M"/>
    <s v="H"/>
    <s v="Phoenix"/>
    <s v="AZ"/>
    <b v="0"/>
    <s v="attack"/>
    <s v="Not fleeing"/>
    <b v="0"/>
    <s v="armed"/>
    <s v="Gun"/>
    <x v="2"/>
  </r>
  <r>
    <n v="1620"/>
    <n v="1806"/>
    <s v="Kole B. Knight"/>
    <d v="2016-08-19T00:00:00"/>
    <s v="shot"/>
    <s v="toy weapon"/>
    <n v="31"/>
    <s v="M"/>
    <s v="W"/>
    <s v="New London"/>
    <s v="WI"/>
    <b v="1"/>
    <s v="attack"/>
    <s v="Not fleeing"/>
    <b v="1"/>
    <s v="armed"/>
    <s v="No Gun"/>
    <x v="3"/>
  </r>
  <r>
    <n v="1621"/>
    <n v="1808"/>
    <s v="Kyle Zimbelman"/>
    <d v="2016-08-19T00:00:00"/>
    <s v="shot"/>
    <s v="undetermined"/>
    <n v="29"/>
    <s v="M"/>
    <s v="W"/>
    <s v="Reno"/>
    <s v="NV"/>
    <b v="0"/>
    <s v="undetermined"/>
    <s v="Car"/>
    <b v="0"/>
    <s v="unarmed or undetermined or null"/>
    <s v="No Gun"/>
    <x v="2"/>
  </r>
  <r>
    <n v="1622"/>
    <n v="1810"/>
    <s v="Todd P. Browning"/>
    <d v="2016-08-19T00:00:00"/>
    <s v="shot"/>
    <s v="knife"/>
    <n v="54"/>
    <s v="M"/>
    <s v="W"/>
    <s v="East Ridge"/>
    <s v="TN"/>
    <b v="0"/>
    <s v="other"/>
    <s v="Not fleeing"/>
    <b v="0"/>
    <s v="armed"/>
    <s v="No Gun"/>
    <x v="0"/>
  </r>
  <r>
    <n v="1623"/>
    <n v="1803"/>
    <s v="Pedro Montanez"/>
    <d v="2016-08-20T00:00:00"/>
    <s v="shot"/>
    <s v="knife"/>
    <n v="71"/>
    <s v="M"/>
    <s v="H"/>
    <s v="Indio"/>
    <s v="CA"/>
    <b v="0"/>
    <s v="other"/>
    <s v="Not fleeing"/>
    <b v="1"/>
    <s v="armed"/>
    <s v="No Gun"/>
    <x v="5"/>
  </r>
  <r>
    <n v="1624"/>
    <n v="1804"/>
    <s v="Juan Gabriel Torres"/>
    <d v="2016-08-21T00:00:00"/>
    <s v="shot"/>
    <s v="knife"/>
    <n v="36"/>
    <s v="M"/>
    <s v="H"/>
    <s v="Las Cruces"/>
    <s v="NM"/>
    <b v="0"/>
    <s v="other"/>
    <s v="Not fleeing"/>
    <b v="1"/>
    <s v="armed"/>
    <s v="No Gun"/>
    <x v="3"/>
  </r>
  <r>
    <n v="1625"/>
    <n v="1802"/>
    <s v="Kelley Brandon Forte"/>
    <d v="2016-08-22T00:00:00"/>
    <s v="shot"/>
    <s v="knife"/>
    <n v="34"/>
    <s v="M"/>
    <s v="B"/>
    <s v="Hamilton"/>
    <s v="OH"/>
    <b v="0"/>
    <s v="attack"/>
    <s v="Not fleeing"/>
    <b v="0"/>
    <s v="armed"/>
    <s v="No Gun"/>
    <x v="3"/>
  </r>
  <r>
    <n v="1626"/>
    <n v="1812"/>
    <s v="Bobby Lyn Buck"/>
    <d v="2016-08-23T00:00:00"/>
    <s v="shot"/>
    <s v="gun"/>
    <n v="49"/>
    <s v="M"/>
    <s v="W"/>
    <s v="Myra"/>
    <s v="TX"/>
    <b v="0"/>
    <s v="other"/>
    <s v="Car"/>
    <b v="0"/>
    <s v="armed"/>
    <s v="Gun"/>
    <x v="1"/>
  </r>
  <r>
    <n v="1627"/>
    <n v="1811"/>
    <s v="Elias Portillo"/>
    <d v="2016-08-24T00:00:00"/>
    <s v="shot"/>
    <s v="gun"/>
    <n v="36"/>
    <s v="M"/>
    <s v="H"/>
    <s v="Oak Cliff"/>
    <s v="TX"/>
    <b v="0"/>
    <s v="attack"/>
    <s v="Foot"/>
    <b v="0"/>
    <s v="armed"/>
    <s v="Gun"/>
    <x v="3"/>
  </r>
  <r>
    <n v="1628"/>
    <n v="1813"/>
    <s v="William Charbonneau"/>
    <d v="2016-08-24T00:00:00"/>
    <s v="shot"/>
    <s v="gun"/>
    <n v="43"/>
    <s v="M"/>
    <s v="W"/>
    <s v="Orlando"/>
    <s v="FL"/>
    <b v="1"/>
    <s v="other"/>
    <s v="Not fleeing"/>
    <b v="0"/>
    <s v="armed"/>
    <s v="Gun"/>
    <x v="1"/>
  </r>
  <r>
    <n v="1629"/>
    <n v="1814"/>
    <s v="Jeffrey Darren Hosea"/>
    <d v="2016-08-24T00:00:00"/>
    <s v="shot"/>
    <s v="gun"/>
    <n v="53"/>
    <s v="M"/>
    <s v="W"/>
    <s v="Shelbyville"/>
    <s v="TN"/>
    <b v="0"/>
    <s v="attack"/>
    <s v="Not fleeing"/>
    <b v="0"/>
    <s v="armed"/>
    <s v="Gun"/>
    <x v="0"/>
  </r>
  <r>
    <n v="1630"/>
    <n v="1815"/>
    <s v="Jerry Lee Jackson"/>
    <d v="2016-08-25T00:00:00"/>
    <s v="shot and Tasered"/>
    <s v="knife"/>
    <n v="63"/>
    <s v="M"/>
    <m/>
    <s v="Fort Collins"/>
    <s v="CO"/>
    <b v="0"/>
    <s v="other"/>
    <s v="Not fleeing"/>
    <b v="1"/>
    <s v="armed"/>
    <s v="No Gun"/>
    <x v="6"/>
  </r>
  <r>
    <n v="1631"/>
    <n v="1816"/>
    <s v="Donta Taylor"/>
    <d v="2016-08-25T00:00:00"/>
    <s v="shot"/>
    <s v="gun"/>
    <n v="31"/>
    <s v="M"/>
    <s v="B"/>
    <s v="Compton"/>
    <s v="CA"/>
    <b v="0"/>
    <s v="attack"/>
    <s v="Foot"/>
    <b v="0"/>
    <s v="armed"/>
    <s v="Gun"/>
    <x v="3"/>
  </r>
  <r>
    <n v="1632"/>
    <n v="2144"/>
    <s v="David Coborubio"/>
    <d v="2016-08-25T00:00:00"/>
    <s v="shot"/>
    <s v="undetermined"/>
    <n v="32"/>
    <s v="M"/>
    <s v="H"/>
    <s v="Compton"/>
    <s v="CA"/>
    <b v="0"/>
    <s v="undetermined"/>
    <s v="Not fleeing"/>
    <b v="0"/>
    <s v="unarmed or undetermined or null"/>
    <s v="No Gun"/>
    <x v="3"/>
  </r>
  <r>
    <n v="1633"/>
    <n v="1817"/>
    <s v="Matthew Gibbon"/>
    <d v="2016-08-26T00:00:00"/>
    <s v="shot"/>
    <s v="gun"/>
    <n v="41"/>
    <s v="M"/>
    <s v="W"/>
    <s v="Las Vegas"/>
    <s v="NV"/>
    <b v="0"/>
    <s v="attack"/>
    <s v="Foot"/>
    <b v="0"/>
    <s v="armed"/>
    <s v="Gun"/>
    <x v="1"/>
  </r>
  <r>
    <n v="1634"/>
    <n v="1820"/>
    <s v="Angel Torres Jr."/>
    <d v="2016-08-27T00:00:00"/>
    <s v="shot"/>
    <s v="toy weapon"/>
    <n v="26"/>
    <s v="M"/>
    <s v="H"/>
    <s v="Phoenix"/>
    <s v="AZ"/>
    <b v="0"/>
    <s v="attack"/>
    <s v="Not fleeing"/>
    <b v="0"/>
    <s v="armed"/>
    <s v="No Gun"/>
    <x v="2"/>
  </r>
  <r>
    <n v="1635"/>
    <n v="1821"/>
    <s v="Terry Salazar"/>
    <d v="2016-08-27T00:00:00"/>
    <s v="shot and Tasered"/>
    <s v="knife"/>
    <n v="49"/>
    <s v="M"/>
    <m/>
    <s v="Denver"/>
    <s v="CO"/>
    <b v="0"/>
    <s v="other"/>
    <s v="Not fleeing"/>
    <b v="0"/>
    <s v="armed"/>
    <s v="No Gun"/>
    <x v="1"/>
  </r>
  <r>
    <n v="1636"/>
    <n v="1822"/>
    <s v="Darrel Hetrick"/>
    <d v="2016-08-27T00:00:00"/>
    <s v="shot"/>
    <s v="gun"/>
    <n v="82"/>
    <s v="M"/>
    <s v="W"/>
    <s v="Morgantown"/>
    <s v="WV"/>
    <b v="0"/>
    <s v="attack"/>
    <s v="Not fleeing"/>
    <b v="1"/>
    <s v="armed"/>
    <s v="Gun"/>
    <x v="5"/>
  </r>
  <r>
    <n v="1637"/>
    <n v="1818"/>
    <s v="Justin Kulhanek-Derks"/>
    <d v="2016-08-28T00:00:00"/>
    <s v="shot"/>
    <s v="gun"/>
    <n v="37"/>
    <s v="M"/>
    <s v="W"/>
    <s v="Eagan"/>
    <s v="MN"/>
    <b v="1"/>
    <s v="attack"/>
    <s v="Not fleeing"/>
    <b v="0"/>
    <s v="armed"/>
    <s v="Gun"/>
    <x v="3"/>
  </r>
  <r>
    <n v="1638"/>
    <n v="1823"/>
    <s v="Jaqwan Julius Terry"/>
    <d v="2016-08-29T00:00:00"/>
    <s v="shot"/>
    <s v="gun"/>
    <n v="24"/>
    <s v="M"/>
    <s v="B"/>
    <s v="Raleigh"/>
    <s v="NC"/>
    <b v="0"/>
    <s v="attack"/>
    <s v="Foot"/>
    <b v="0"/>
    <s v="armed"/>
    <s v="Gun"/>
    <x v="2"/>
  </r>
  <r>
    <n v="1639"/>
    <n v="1824"/>
    <s v="Michael Peacor"/>
    <d v="2016-08-29T00:00:00"/>
    <s v="shot and Tasered"/>
    <s v="knife"/>
    <n v="56"/>
    <s v="M"/>
    <s v="W"/>
    <s v="San Bernardino"/>
    <s v="CA"/>
    <b v="0"/>
    <s v="attack"/>
    <s v="Not fleeing"/>
    <b v="0"/>
    <s v="armed"/>
    <s v="No Gun"/>
    <x v="0"/>
  </r>
  <r>
    <n v="1640"/>
    <n v="1826"/>
    <s v="Paula Dell Phillips"/>
    <d v="2016-08-29T00:00:00"/>
    <s v="shot"/>
    <s v="gun"/>
    <n v="35"/>
    <s v="F"/>
    <s v="W"/>
    <s v="Kingman"/>
    <s v="AZ"/>
    <b v="0"/>
    <s v="attack"/>
    <s v="Not fleeing"/>
    <b v="0"/>
    <s v="armed"/>
    <s v="Gun"/>
    <x v="3"/>
  </r>
  <r>
    <n v="1641"/>
    <n v="1829"/>
    <s v="James Robert Richards"/>
    <d v="2016-08-29T00:00:00"/>
    <s v="shot and Tasered"/>
    <s v="gun"/>
    <n v="28"/>
    <s v="M"/>
    <m/>
    <s v="Fairbanks"/>
    <s v="AK"/>
    <b v="0"/>
    <s v="attack"/>
    <s v="Foot"/>
    <b v="1"/>
    <s v="armed"/>
    <s v="Gun"/>
    <x v="2"/>
  </r>
  <r>
    <n v="1642"/>
    <n v="1825"/>
    <s v="Justin Baker"/>
    <d v="2016-08-30T00:00:00"/>
    <s v="shot and Tasered"/>
    <s v="chain saw"/>
    <n v="36"/>
    <s v="M"/>
    <m/>
    <s v="Graham"/>
    <s v="WA"/>
    <b v="1"/>
    <s v="attack"/>
    <s v="Not fleeing"/>
    <b v="0"/>
    <s v="armed"/>
    <s v="No Gun"/>
    <x v="3"/>
  </r>
  <r>
    <n v="1643"/>
    <n v="1827"/>
    <s v="Levonia Riggins"/>
    <d v="2016-08-30T00:00:00"/>
    <s v="shot"/>
    <s v="unarmed"/>
    <n v="22"/>
    <s v="M"/>
    <s v="B"/>
    <s v="Tampa"/>
    <s v="FL"/>
    <b v="0"/>
    <s v="other"/>
    <s v="Not fleeing"/>
    <b v="0"/>
    <s v="unarmed or undetermined or null"/>
    <s v="No Gun"/>
    <x v="2"/>
  </r>
  <r>
    <n v="1644"/>
    <n v="1828"/>
    <s v="Lyle Patrick Blanchard"/>
    <d v="2016-08-30T00:00:00"/>
    <s v="shot"/>
    <s v="gun"/>
    <n v="59"/>
    <s v="M"/>
    <s v="W"/>
    <s v="Harker Heights"/>
    <s v="TX"/>
    <b v="0"/>
    <s v="attack"/>
    <s v="Other"/>
    <b v="0"/>
    <s v="armed"/>
    <s v="Gun"/>
    <x v="0"/>
  </r>
  <r>
    <n v="1645"/>
    <n v="1830"/>
    <s v="Gregory Mathis"/>
    <d v="2016-08-30T00:00:00"/>
    <s v="shot and Tasered"/>
    <s v="knife"/>
    <n v="36"/>
    <s v="M"/>
    <s v="W"/>
    <s v="Weatherford"/>
    <s v="TX"/>
    <b v="0"/>
    <s v="other"/>
    <s v="Not fleeing"/>
    <b v="0"/>
    <s v="armed"/>
    <s v="No Gun"/>
    <x v="3"/>
  </r>
  <r>
    <n v="1646"/>
    <n v="1841"/>
    <s v="Michael Ferguson"/>
    <d v="2016-08-31T00:00:00"/>
    <s v="shot"/>
    <s v="gun"/>
    <n v="21"/>
    <s v="M"/>
    <s v="W"/>
    <s v="Denver"/>
    <s v="CO"/>
    <b v="0"/>
    <s v="attack"/>
    <s v="Foot"/>
    <b v="0"/>
    <s v="armed"/>
    <s v="Gun"/>
    <x v="2"/>
  </r>
  <r>
    <n v="1647"/>
    <n v="1870"/>
    <s v="Thomas E. Sekscinski"/>
    <d v="2016-08-31T00:00:00"/>
    <s v="shot"/>
    <m/>
    <n v="38"/>
    <s v="M"/>
    <s v="W"/>
    <s v="McDowell"/>
    <s v="MO"/>
    <b v="0"/>
    <s v="other"/>
    <s v="Car"/>
    <b v="0"/>
    <s v="unarmed or undetermined or null"/>
    <s v="No Gun"/>
    <x v="3"/>
  </r>
  <r>
    <n v="1648"/>
    <n v="1839"/>
    <s v="Ed Holup"/>
    <d v="2016-09-01T00:00:00"/>
    <s v="shot"/>
    <m/>
    <n v="60"/>
    <s v="M"/>
    <s v="W"/>
    <s v="Sylvania Township"/>
    <s v="OH"/>
    <b v="1"/>
    <s v="other"/>
    <s v="Not fleeing"/>
    <b v="0"/>
    <s v="unarmed or undetermined or null"/>
    <s v="No Gun"/>
    <x v="6"/>
  </r>
  <r>
    <n v="1649"/>
    <n v="1843"/>
    <s v="Caleb J. Douglas"/>
    <d v="2016-09-01T00:00:00"/>
    <s v="shot"/>
    <s v="gun"/>
    <n v="18"/>
    <s v="M"/>
    <s v="W"/>
    <s v="Wichita"/>
    <s v="KS"/>
    <b v="0"/>
    <s v="other"/>
    <s v="Car"/>
    <b v="1"/>
    <s v="armed"/>
    <s v="Gun"/>
    <x v="4"/>
  </r>
  <r>
    <n v="1650"/>
    <n v="1847"/>
    <s v="Joshua Quintero"/>
    <d v="2016-09-01T00:00:00"/>
    <s v="shot"/>
    <s v="gun"/>
    <n v="23"/>
    <s v="M"/>
    <s v="H"/>
    <s v="Florence"/>
    <s v="CA"/>
    <b v="0"/>
    <s v="other"/>
    <s v="Foot"/>
    <b v="0"/>
    <s v="armed"/>
    <s v="Gun"/>
    <x v="2"/>
  </r>
  <r>
    <n v="1651"/>
    <n v="1848"/>
    <s v="TK TK"/>
    <d v="2016-09-01T00:00:00"/>
    <s v="shot and Tasered"/>
    <s v="pipe"/>
    <m/>
    <s v="M"/>
    <s v="H"/>
    <s v="Huntington Park"/>
    <s v="CA"/>
    <b v="0"/>
    <s v="other"/>
    <s v="Not fleeing"/>
    <b v="0"/>
    <s v="armed"/>
    <s v="No Gun"/>
    <x v="7"/>
  </r>
  <r>
    <n v="1652"/>
    <n v="1849"/>
    <s v="Joseph Moreno"/>
    <d v="2016-09-02T00:00:00"/>
    <s v="shot"/>
    <s v="gun"/>
    <n v="38"/>
    <s v="M"/>
    <s v="H"/>
    <s v="Alamogordo"/>
    <s v="NM"/>
    <b v="0"/>
    <s v="attack"/>
    <s v="Foot"/>
    <b v="1"/>
    <s v="armed"/>
    <s v="Gun"/>
    <x v="3"/>
  </r>
  <r>
    <n v="1653"/>
    <n v="1850"/>
    <s v="Randall Rodick"/>
    <d v="2016-09-02T00:00:00"/>
    <s v="shot"/>
    <s v="gun"/>
    <n v="40"/>
    <s v="M"/>
    <m/>
    <s v="Parker"/>
    <s v="CO"/>
    <b v="1"/>
    <s v="attack"/>
    <s v="Car"/>
    <b v="1"/>
    <s v="armed"/>
    <s v="Gun"/>
    <x v="1"/>
  </r>
  <r>
    <n v="1654"/>
    <n v="1853"/>
    <s v="Michael Robert Musson"/>
    <d v="2016-09-02T00:00:00"/>
    <s v="shot"/>
    <s v="glass shard"/>
    <n v="22"/>
    <s v="M"/>
    <s v="W"/>
    <s v="Round Lake"/>
    <s v="IL"/>
    <b v="0"/>
    <s v="other"/>
    <s v="Not fleeing"/>
    <b v="0"/>
    <s v="armed"/>
    <s v="No Gun"/>
    <x v="2"/>
  </r>
  <r>
    <n v="1655"/>
    <n v="1856"/>
    <s v="Michael Thompson"/>
    <d v="2016-09-02T00:00:00"/>
    <s v="shot"/>
    <s v="gun"/>
    <n v="38"/>
    <s v="M"/>
    <s v="B"/>
    <s v="St. Louis"/>
    <s v="MO"/>
    <b v="0"/>
    <s v="attack"/>
    <s v="Other"/>
    <b v="0"/>
    <s v="armed"/>
    <s v="Gun"/>
    <x v="3"/>
  </r>
  <r>
    <n v="1656"/>
    <n v="1854"/>
    <s v="Jerome Damon"/>
    <d v="2016-09-03T00:00:00"/>
    <s v="shot"/>
    <s v="undetermined"/>
    <n v="25"/>
    <s v="M"/>
    <s v="B"/>
    <s v="Atlantic City"/>
    <s v="NJ"/>
    <b v="0"/>
    <s v="undetermined"/>
    <s v="Foot"/>
    <b v="0"/>
    <s v="unarmed or undetermined or null"/>
    <s v="No Gun"/>
    <x v="2"/>
  </r>
  <r>
    <n v="1657"/>
    <n v="1855"/>
    <s v="Cameron Ayers"/>
    <d v="2016-09-03T00:00:00"/>
    <s v="shot"/>
    <s v="undetermined"/>
    <n v="25"/>
    <s v="M"/>
    <s v="W"/>
    <s v="East Wenatchee"/>
    <s v="WA"/>
    <b v="0"/>
    <s v="undetermined"/>
    <s v="Not fleeing"/>
    <b v="0"/>
    <s v="unarmed or undetermined or null"/>
    <s v="No Gun"/>
    <x v="2"/>
  </r>
  <r>
    <n v="1658"/>
    <n v="1860"/>
    <s v="Donny Max Daugherty"/>
    <d v="2016-09-03T00:00:00"/>
    <s v="shot"/>
    <s v="gun"/>
    <n v="36"/>
    <s v="M"/>
    <s v="W"/>
    <s v="Metropolis"/>
    <s v="IL"/>
    <b v="0"/>
    <s v="undetermined"/>
    <s v="Other"/>
    <b v="0"/>
    <s v="armed"/>
    <s v="Gun"/>
    <x v="3"/>
  </r>
  <r>
    <n v="1659"/>
    <n v="1861"/>
    <s v="Jeremiah Richard Ramirez"/>
    <d v="2016-09-03T00:00:00"/>
    <s v="shot"/>
    <s v="gun"/>
    <m/>
    <s v="M"/>
    <m/>
    <s v="Temple"/>
    <s v="TX"/>
    <b v="0"/>
    <s v="attack"/>
    <s v="Car"/>
    <b v="0"/>
    <s v="armed"/>
    <s v="Gun"/>
    <x v="7"/>
  </r>
  <r>
    <n v="1660"/>
    <n v="1852"/>
    <s v="Jose Romero"/>
    <d v="2016-09-04T00:00:00"/>
    <s v="shot"/>
    <s v="knife"/>
    <m/>
    <s v="M"/>
    <s v="H"/>
    <s v="Long Beach"/>
    <s v="CA"/>
    <b v="1"/>
    <s v="other"/>
    <s v="Not fleeing"/>
    <b v="0"/>
    <s v="armed"/>
    <s v="No Gun"/>
    <x v="7"/>
  </r>
  <r>
    <n v="1661"/>
    <n v="1859"/>
    <s v="Simon Gomez"/>
    <d v="2016-09-04T00:00:00"/>
    <s v="shot"/>
    <s v="knife"/>
    <n v="44"/>
    <s v="M"/>
    <s v="H"/>
    <s v="Grand Junction"/>
    <s v="CO"/>
    <b v="1"/>
    <s v="other"/>
    <s v="Not fleeing"/>
    <b v="0"/>
    <s v="armed"/>
    <s v="No Gun"/>
    <x v="1"/>
  </r>
  <r>
    <n v="1662"/>
    <n v="1851"/>
    <s v="Moses Ruben"/>
    <d v="2016-09-05T00:00:00"/>
    <s v="shot"/>
    <s v="gun"/>
    <n v="36"/>
    <s v="M"/>
    <s v="B"/>
    <s v="Ellis County"/>
    <s v="TX"/>
    <b v="0"/>
    <s v="attack"/>
    <s v="Car"/>
    <b v="0"/>
    <s v="armed"/>
    <s v="Gun"/>
    <x v="3"/>
  </r>
  <r>
    <n v="1663"/>
    <n v="1858"/>
    <s v="Cesar Garcia"/>
    <d v="2016-09-05T00:00:00"/>
    <s v="shot"/>
    <s v="gun"/>
    <n v="35"/>
    <s v="M"/>
    <s v="H"/>
    <s v="Austin"/>
    <s v="TX"/>
    <b v="0"/>
    <s v="other"/>
    <s v="Not fleeing"/>
    <b v="0"/>
    <s v="armed"/>
    <s v="Gun"/>
    <x v="3"/>
  </r>
  <r>
    <n v="1664"/>
    <n v="1862"/>
    <s v="David L. Anderson"/>
    <d v="2016-09-06T00:00:00"/>
    <s v="shot"/>
    <m/>
    <n v="25"/>
    <s v="M"/>
    <s v="W"/>
    <s v="Omaha"/>
    <s v="NE"/>
    <b v="0"/>
    <s v="other"/>
    <s v="Other"/>
    <b v="0"/>
    <s v="unarmed or undetermined or null"/>
    <s v="No Gun"/>
    <x v="2"/>
  </r>
  <r>
    <n v="1665"/>
    <n v="1863"/>
    <s v="Bernard Cottrell"/>
    <d v="2016-09-06T00:00:00"/>
    <s v="shot"/>
    <s v="gun"/>
    <n v="65"/>
    <s v="M"/>
    <m/>
    <s v="Spencer"/>
    <s v="WV"/>
    <b v="1"/>
    <s v="attack"/>
    <s v="Car"/>
    <b v="0"/>
    <s v="armed"/>
    <s v="Gun"/>
    <x v="6"/>
  </r>
  <r>
    <n v="1666"/>
    <n v="1864"/>
    <s v="Steven Del Rio"/>
    <d v="2016-09-06T00:00:00"/>
    <s v="shot"/>
    <s v="gun"/>
    <n v="31"/>
    <s v="M"/>
    <s v="H"/>
    <s v="Phoenix"/>
    <s v="AZ"/>
    <b v="0"/>
    <s v="attack"/>
    <s v="Car"/>
    <b v="0"/>
    <s v="armed"/>
    <s v="Gun"/>
    <x v="3"/>
  </r>
  <r>
    <n v="1667"/>
    <n v="1865"/>
    <s v="Larry Grant Whitehead"/>
    <d v="2016-09-06T00:00:00"/>
    <s v="shot"/>
    <s v="gun"/>
    <n v="70"/>
    <s v="M"/>
    <s v="W"/>
    <s v="Gray"/>
    <s v="TN"/>
    <b v="0"/>
    <s v="other"/>
    <s v="Not fleeing"/>
    <b v="1"/>
    <s v="armed"/>
    <s v="Gun"/>
    <x v="5"/>
  </r>
  <r>
    <n v="1668"/>
    <n v="1868"/>
    <s v="Dylan Papa"/>
    <d v="2016-09-06T00:00:00"/>
    <s v="shot"/>
    <s v="sword"/>
    <n v="25"/>
    <s v="M"/>
    <s v="W"/>
    <s v="Phoenix"/>
    <s v="AZ"/>
    <b v="1"/>
    <s v="attack"/>
    <s v="Not fleeing"/>
    <b v="0"/>
    <s v="armed"/>
    <s v="No Gun"/>
    <x v="2"/>
  </r>
  <r>
    <n v="1669"/>
    <n v="1867"/>
    <s v="Robert Lee Brown"/>
    <d v="2016-09-07T00:00:00"/>
    <s v="shot"/>
    <s v="knife"/>
    <n v="55"/>
    <s v="M"/>
    <s v="B"/>
    <s v="Albany"/>
    <s v="GA"/>
    <b v="0"/>
    <s v="attack"/>
    <s v="Not fleeing"/>
    <b v="0"/>
    <s v="armed"/>
    <s v="No Gun"/>
    <x v="0"/>
  </r>
  <r>
    <n v="1670"/>
    <n v="1869"/>
    <s v="Jesse Daniel Joynt"/>
    <d v="2016-09-07T00:00:00"/>
    <s v="shot"/>
    <s v="undetermined"/>
    <n v="35"/>
    <s v="M"/>
    <s v="W"/>
    <s v="Titusville"/>
    <s v="FL"/>
    <b v="0"/>
    <s v="undetermined"/>
    <s v="Not fleeing"/>
    <b v="0"/>
    <s v="unarmed or undetermined or null"/>
    <s v="No Gun"/>
    <x v="3"/>
  </r>
  <r>
    <n v="1671"/>
    <n v="1871"/>
    <s v="Sadiq Bishara-Abaker Idris"/>
    <d v="2016-09-07T00:00:00"/>
    <s v="shot"/>
    <s v="gun"/>
    <n v="25"/>
    <s v="M"/>
    <s v="B"/>
    <s v="Wyoming"/>
    <s v="MI"/>
    <b v="0"/>
    <s v="attack"/>
    <s v="Not fleeing"/>
    <b v="0"/>
    <s v="armed"/>
    <s v="Gun"/>
    <x v="2"/>
  </r>
  <r>
    <n v="1672"/>
    <n v="1872"/>
    <s v="Francis Perry"/>
    <d v="2016-09-08T00:00:00"/>
    <s v="shot"/>
    <s v="gun"/>
    <n v="32"/>
    <s v="M"/>
    <s v="W"/>
    <s v="Lakeland"/>
    <s v="FL"/>
    <b v="0"/>
    <s v="attack"/>
    <s v="Not fleeing"/>
    <b v="0"/>
    <s v="armed"/>
    <s v="Gun"/>
    <x v="3"/>
  </r>
  <r>
    <n v="1673"/>
    <n v="1873"/>
    <s v="Jose Torres"/>
    <d v="2016-09-08T00:00:00"/>
    <s v="shot"/>
    <s v="toy weapon"/>
    <n v="38"/>
    <s v="M"/>
    <s v="H"/>
    <s v="Delhi"/>
    <s v="CA"/>
    <b v="0"/>
    <s v="attack"/>
    <s v="Not fleeing"/>
    <b v="0"/>
    <s v="armed"/>
    <s v="No Gun"/>
    <x v="3"/>
  </r>
  <r>
    <n v="1674"/>
    <n v="1874"/>
    <s v="Ricardo Tenorio"/>
    <d v="2016-09-09T00:00:00"/>
    <s v="shot"/>
    <s v="gun"/>
    <n v="32"/>
    <s v="M"/>
    <s v="H"/>
    <s v="Memphis"/>
    <s v="TN"/>
    <b v="0"/>
    <s v="attack"/>
    <s v="Not fleeing"/>
    <b v="0"/>
    <s v="armed"/>
    <s v="Gun"/>
    <x v="3"/>
  </r>
  <r>
    <n v="1675"/>
    <n v="1876"/>
    <s v="Travis Ell"/>
    <d v="2016-09-09T00:00:00"/>
    <s v="shot"/>
    <s v="unknown weapon"/>
    <n v="64"/>
    <s v="M"/>
    <s v="W"/>
    <s v="Auburn"/>
    <s v="WA"/>
    <b v="1"/>
    <s v="other"/>
    <s v="Not fleeing"/>
    <b v="0"/>
    <s v="armed"/>
    <s v="No Gun"/>
    <x v="6"/>
  </r>
  <r>
    <n v="1676"/>
    <n v="1879"/>
    <s v="Gregory Frazier"/>
    <d v="2016-09-09T00:00:00"/>
    <s v="shot"/>
    <s v="knife"/>
    <n v="55"/>
    <s v="M"/>
    <s v="B"/>
    <s v="Pompano Beach"/>
    <s v="FL"/>
    <b v="0"/>
    <s v="other"/>
    <s v="Not fleeing"/>
    <b v="0"/>
    <s v="armed"/>
    <s v="No Gun"/>
    <x v="0"/>
  </r>
  <r>
    <n v="1677"/>
    <n v="1877"/>
    <s v="Dennis Claude Stanley"/>
    <d v="2016-09-10T00:00:00"/>
    <s v="shot"/>
    <s v="toy weapon"/>
    <n v="69"/>
    <s v="M"/>
    <s v="W"/>
    <s v="Montcalm"/>
    <s v="WV"/>
    <b v="1"/>
    <s v="other"/>
    <s v="Not fleeing"/>
    <b v="1"/>
    <s v="armed"/>
    <s v="No Gun"/>
    <x v="6"/>
  </r>
  <r>
    <n v="1678"/>
    <n v="1897"/>
    <s v="Adrian Joseph Shaffer"/>
    <d v="2016-09-10T00:00:00"/>
    <s v="shot"/>
    <s v="gun"/>
    <n v="37"/>
    <s v="M"/>
    <s v="W"/>
    <s v="Boulder"/>
    <s v="CO"/>
    <b v="0"/>
    <s v="attack"/>
    <s v="Not fleeing"/>
    <b v="1"/>
    <s v="armed"/>
    <s v="Gun"/>
    <x v="3"/>
  </r>
  <r>
    <n v="1679"/>
    <n v="1875"/>
    <s v="Terrence Sterling"/>
    <d v="2016-09-11T00:00:00"/>
    <s v="shot"/>
    <s v="motorcycle"/>
    <n v="31"/>
    <s v="M"/>
    <s v="B"/>
    <s v="Washington"/>
    <s v="DC"/>
    <b v="0"/>
    <s v="attack"/>
    <s v="Other"/>
    <b v="0"/>
    <s v="armed"/>
    <s v="No Gun"/>
    <x v="3"/>
  </r>
  <r>
    <n v="1680"/>
    <n v="1880"/>
    <s v="Eugene Craig"/>
    <d v="2016-09-12T00:00:00"/>
    <s v="shot"/>
    <s v="gun"/>
    <n v="86"/>
    <s v="M"/>
    <m/>
    <s v="Saratoga"/>
    <s v="CA"/>
    <b v="0"/>
    <s v="other"/>
    <s v="Not fleeing"/>
    <b v="0"/>
    <s v="armed"/>
    <s v="Gun"/>
    <x v="5"/>
  </r>
  <r>
    <n v="1681"/>
    <n v="1881"/>
    <s v="Markell Bivins"/>
    <d v="2016-09-12T00:00:00"/>
    <s v="shot"/>
    <s v="knife"/>
    <n v="25"/>
    <s v="M"/>
    <s v="B"/>
    <s v="Cedar Rapids"/>
    <s v="IA"/>
    <b v="0"/>
    <s v="attack"/>
    <s v="Not fleeing"/>
    <b v="0"/>
    <s v="armed"/>
    <s v="No Gun"/>
    <x v="2"/>
  </r>
  <r>
    <n v="1682"/>
    <n v="1882"/>
    <s v="Christian Vargas"/>
    <d v="2016-09-12T00:00:00"/>
    <s v="shot"/>
    <s v="unarmed"/>
    <n v="25"/>
    <s v="M"/>
    <s v="H"/>
    <s v="Colton"/>
    <s v="CA"/>
    <b v="0"/>
    <s v="other"/>
    <s v="Car"/>
    <b v="0"/>
    <s v="unarmed or undetermined or null"/>
    <s v="No Gun"/>
    <x v="2"/>
  </r>
  <r>
    <n v="1683"/>
    <n v="1883"/>
    <s v="Tyre King"/>
    <d v="2016-09-14T00:00:00"/>
    <s v="shot"/>
    <s v="toy weapon"/>
    <n v="13"/>
    <s v="M"/>
    <s v="B"/>
    <s v="Columbus"/>
    <s v="OH"/>
    <b v="0"/>
    <s v="other"/>
    <s v="Foot"/>
    <b v="0"/>
    <s v="armed"/>
    <s v="No Gun"/>
    <x v="4"/>
  </r>
  <r>
    <n v="1684"/>
    <n v="1884"/>
    <s v="Robert Carrillo"/>
    <d v="2016-09-15T00:00:00"/>
    <s v="shot"/>
    <s v="gun"/>
    <n v="32"/>
    <s v="M"/>
    <s v="H"/>
    <s v="Phoenix"/>
    <s v="AZ"/>
    <b v="0"/>
    <s v="other"/>
    <s v="Other"/>
    <b v="0"/>
    <s v="armed"/>
    <s v="Gun"/>
    <x v="3"/>
  </r>
  <r>
    <n v="1685"/>
    <n v="1885"/>
    <s v="Morgan Wayne Crocker"/>
    <d v="2016-09-15T00:00:00"/>
    <s v="shot and Tasered"/>
    <s v="gun"/>
    <n v="34"/>
    <s v="M"/>
    <s v="W"/>
    <s v="Austin"/>
    <s v="TX"/>
    <b v="0"/>
    <s v="attack"/>
    <s v="Foot"/>
    <b v="0"/>
    <s v="armed"/>
    <s v="Gun"/>
    <x v="3"/>
  </r>
  <r>
    <n v="1686"/>
    <n v="1886"/>
    <s v="Joseph Allen Schlosser"/>
    <d v="2016-09-15T00:00:00"/>
    <s v="shot"/>
    <s v="gun"/>
    <n v="69"/>
    <s v="M"/>
    <s v="W"/>
    <s v="Weeki Wachi"/>
    <s v="FL"/>
    <b v="1"/>
    <s v="other"/>
    <s v="Not fleeing"/>
    <b v="0"/>
    <s v="armed"/>
    <s v="Gun"/>
    <x v="6"/>
  </r>
  <r>
    <n v="1687"/>
    <n v="1887"/>
    <s v="Thomas P. Mone"/>
    <d v="2016-09-16T00:00:00"/>
    <s v="shot"/>
    <s v="gun"/>
    <n v="46"/>
    <s v="M"/>
    <m/>
    <s v="Big Bear"/>
    <s v="MO"/>
    <b v="0"/>
    <s v="attack"/>
    <s v="Not fleeing"/>
    <b v="0"/>
    <s v="armed"/>
    <s v="Gun"/>
    <x v="1"/>
  </r>
  <r>
    <n v="1688"/>
    <n v="1888"/>
    <s v="Terence Crutcher"/>
    <d v="2016-09-16T00:00:00"/>
    <s v="shot and Tasered"/>
    <s v="unarmed"/>
    <n v="40"/>
    <s v="M"/>
    <s v="B"/>
    <s v="Tulsa"/>
    <s v="OK"/>
    <b v="0"/>
    <s v="other"/>
    <s v="Not fleeing"/>
    <b v="0"/>
    <s v="unarmed or undetermined or null"/>
    <s v="No Gun"/>
    <x v="1"/>
  </r>
  <r>
    <n v="1689"/>
    <n v="1889"/>
    <s v="Jesse Beshaw"/>
    <d v="2016-09-16T00:00:00"/>
    <s v="shot"/>
    <s v="unarmed"/>
    <n v="29"/>
    <s v="M"/>
    <s v="N"/>
    <s v="Winooski"/>
    <s v="VT"/>
    <b v="0"/>
    <s v="other"/>
    <s v="Foot"/>
    <b v="1"/>
    <s v="unarmed or undetermined or null"/>
    <s v="No Gun"/>
    <x v="2"/>
  </r>
  <r>
    <n v="1690"/>
    <n v="1893"/>
    <s v="Lucas Anderson"/>
    <d v="2016-09-16T00:00:00"/>
    <s v="shot"/>
    <s v="knife"/>
    <n v="29"/>
    <s v="M"/>
    <s v="W"/>
    <s v="Owensboro"/>
    <s v="KY"/>
    <b v="0"/>
    <s v="attack"/>
    <s v="Not fleeing"/>
    <b v="0"/>
    <s v="armed"/>
    <s v="No Gun"/>
    <x v="2"/>
  </r>
  <r>
    <n v="1691"/>
    <n v="1890"/>
    <s v="Robert Duh"/>
    <d v="2016-09-17T00:00:00"/>
    <s v="shot"/>
    <s v="hatchet"/>
    <n v="42"/>
    <s v="M"/>
    <s v="W"/>
    <s v="Beaumont"/>
    <s v="CA"/>
    <b v="0"/>
    <s v="other"/>
    <s v="Not fleeing"/>
    <b v="0"/>
    <s v="armed"/>
    <s v="No Gun"/>
    <x v="1"/>
  </r>
  <r>
    <n v="1692"/>
    <n v="1894"/>
    <s v="Nicholas Glenn"/>
    <d v="2016-09-17T00:00:00"/>
    <s v="shot"/>
    <s v="gun"/>
    <n v="25"/>
    <s v="M"/>
    <s v="B"/>
    <s v="Philadelphia"/>
    <s v="PA"/>
    <b v="0"/>
    <s v="attack"/>
    <s v="Foot"/>
    <b v="0"/>
    <s v="armed"/>
    <s v="Gun"/>
    <x v="2"/>
  </r>
  <r>
    <n v="1693"/>
    <n v="1895"/>
    <s v="Robert Young"/>
    <d v="2016-09-17T00:00:00"/>
    <s v="shot"/>
    <s v="toy weapon"/>
    <n v="45"/>
    <s v="M"/>
    <s v="W"/>
    <s v="Huntsville"/>
    <s v="AL"/>
    <b v="0"/>
    <s v="attack"/>
    <s v="Other"/>
    <b v="1"/>
    <s v="armed"/>
    <s v="No Gun"/>
    <x v="1"/>
  </r>
  <r>
    <n v="1694"/>
    <n v="1896"/>
    <s v="William Joseph Ryan"/>
    <d v="2016-09-17T00:00:00"/>
    <s v="shot"/>
    <s v="gun"/>
    <n v="55"/>
    <s v="M"/>
    <s v="W"/>
    <s v="Rutherfordton"/>
    <s v="NC"/>
    <b v="1"/>
    <s v="attack"/>
    <s v="Not fleeing"/>
    <b v="0"/>
    <s v="armed"/>
    <s v="Gun"/>
    <x v="0"/>
  </r>
  <r>
    <n v="1695"/>
    <n v="1898"/>
    <s v="Dahir Adan"/>
    <d v="2016-09-17T00:00:00"/>
    <s v="shot"/>
    <s v="knife"/>
    <n v="22"/>
    <s v="M"/>
    <s v="O"/>
    <s v="St. Cloud"/>
    <s v="MN"/>
    <b v="0"/>
    <s v="attack"/>
    <s v="Not fleeing"/>
    <b v="0"/>
    <s v="armed"/>
    <s v="No Gun"/>
    <x v="2"/>
  </r>
  <r>
    <n v="1696"/>
    <n v="1891"/>
    <s v="Philip Hasan"/>
    <d v="2016-09-18T00:00:00"/>
    <s v="shot"/>
    <s v="gun"/>
    <n v="61"/>
    <s v="M"/>
    <s v="B"/>
    <s v="Akron"/>
    <s v="OH"/>
    <b v="0"/>
    <s v="other"/>
    <s v="Not fleeing"/>
    <b v="0"/>
    <s v="armed"/>
    <s v="Gun"/>
    <x v="6"/>
  </r>
  <r>
    <n v="1697"/>
    <n v="1900"/>
    <s v="Michelle Miller"/>
    <d v="2016-09-19T00:00:00"/>
    <s v="shot"/>
    <s v="gun"/>
    <n v="46"/>
    <s v="F"/>
    <s v="W"/>
    <s v="Spring"/>
    <s v="TX"/>
    <b v="1"/>
    <s v="attack"/>
    <s v="Not fleeing"/>
    <b v="1"/>
    <s v="armed"/>
    <s v="Gun"/>
    <x v="1"/>
  </r>
  <r>
    <n v="1698"/>
    <n v="1902"/>
    <s v="Jeremy Ray Swenson"/>
    <d v="2016-09-19T00:00:00"/>
    <s v="shot"/>
    <s v="unknown weapon"/>
    <n v="30"/>
    <s v="M"/>
    <s v="W"/>
    <s v="Logan Canyon"/>
    <s v="UT"/>
    <b v="1"/>
    <s v="other"/>
    <s v="Not fleeing"/>
    <b v="0"/>
    <s v="armed"/>
    <s v="No Gun"/>
    <x v="3"/>
  </r>
  <r>
    <n v="1699"/>
    <n v="1907"/>
    <s v="Gary Don Lafon"/>
    <d v="2016-09-19T00:00:00"/>
    <s v="shot"/>
    <s v="gun"/>
    <n v="56"/>
    <s v="M"/>
    <s v="W"/>
    <s v="Wood County"/>
    <s v="TX"/>
    <b v="1"/>
    <s v="attack"/>
    <s v="Not fleeing"/>
    <b v="0"/>
    <s v="armed"/>
    <s v="Gun"/>
    <x v="0"/>
  </r>
  <r>
    <n v="1700"/>
    <n v="1899"/>
    <s v="Charles Dove"/>
    <d v="2016-09-20T00:00:00"/>
    <s v="shot"/>
    <s v="gun"/>
    <n v="35"/>
    <s v="M"/>
    <s v="W"/>
    <s v="Decatur County"/>
    <s v="TN"/>
    <b v="0"/>
    <s v="other"/>
    <s v="Car"/>
    <b v="1"/>
    <s v="armed"/>
    <s v="Gun"/>
    <x v="3"/>
  </r>
  <r>
    <n v="1701"/>
    <n v="1901"/>
    <s v="Joshua Scott"/>
    <d v="2016-09-20T00:00:00"/>
    <s v="shot"/>
    <s v="gun"/>
    <n v="22"/>
    <s v="M"/>
    <s v="W"/>
    <s v="Port St. Lucie"/>
    <s v="FL"/>
    <b v="1"/>
    <s v="attack"/>
    <s v="Not fleeing"/>
    <b v="0"/>
    <s v="armed"/>
    <s v="Gun"/>
    <x v="2"/>
  </r>
  <r>
    <n v="1702"/>
    <n v="1903"/>
    <s v="Michael Goodale"/>
    <d v="2016-09-20T00:00:00"/>
    <s v="shot"/>
    <s v="unknown weapon"/>
    <n v="23"/>
    <s v="M"/>
    <s v="W"/>
    <s v="Mashantucket"/>
    <s v="CT"/>
    <b v="0"/>
    <s v="other"/>
    <s v="Not fleeing"/>
    <b v="0"/>
    <s v="armed"/>
    <s v="No Gun"/>
    <x v="2"/>
  </r>
  <r>
    <n v="1703"/>
    <n v="1904"/>
    <s v="Keith Lamont Scott"/>
    <d v="2016-09-20T00:00:00"/>
    <s v="shot"/>
    <s v="gun"/>
    <n v="43"/>
    <s v="M"/>
    <s v="B"/>
    <s v="Charlotte"/>
    <s v="NC"/>
    <b v="0"/>
    <s v="other"/>
    <s v="Not fleeing"/>
    <b v="1"/>
    <s v="armed"/>
    <s v="Gun"/>
    <x v="1"/>
  </r>
  <r>
    <n v="1704"/>
    <n v="1905"/>
    <s v="Sandy Joe Duke"/>
    <d v="2016-09-20T00:00:00"/>
    <s v="shot"/>
    <s v="gun"/>
    <n v="43"/>
    <s v="M"/>
    <s v="W"/>
    <s v="Nashville"/>
    <s v="TN"/>
    <b v="0"/>
    <s v="attack"/>
    <s v="Not fleeing"/>
    <b v="0"/>
    <s v="armed"/>
    <s v="Gun"/>
    <x v="1"/>
  </r>
  <r>
    <n v="1705"/>
    <n v="1906"/>
    <s v="Thomas Tucker"/>
    <d v="2016-09-20T00:00:00"/>
    <s v="shot"/>
    <s v="gun"/>
    <n v="49"/>
    <s v="M"/>
    <s v="W"/>
    <s v="Westminster"/>
    <s v="CO"/>
    <b v="0"/>
    <s v="other"/>
    <s v="Foot"/>
    <b v="0"/>
    <s v="armed"/>
    <s v="Gun"/>
    <x v="1"/>
  </r>
  <r>
    <n v="1706"/>
    <n v="1908"/>
    <s v="Austin M. Baier"/>
    <d v="2016-09-21T00:00:00"/>
    <s v="shot"/>
    <s v="unarmed"/>
    <n v="23"/>
    <s v="M"/>
    <s v="W"/>
    <s v="Louisville"/>
    <s v="NE"/>
    <b v="0"/>
    <s v="other"/>
    <s v="Not fleeing"/>
    <b v="0"/>
    <s v="unarmed or undetermined or null"/>
    <s v="No Gun"/>
    <x v="2"/>
  </r>
  <r>
    <n v="1707"/>
    <n v="1909"/>
    <s v="Jesse Ataway"/>
    <d v="2016-09-23T00:00:00"/>
    <s v="shot"/>
    <s v="undetermined"/>
    <n v="41"/>
    <s v="M"/>
    <s v="W"/>
    <s v="Fair Oaks"/>
    <s v="CA"/>
    <b v="0"/>
    <s v="attack"/>
    <s v="Foot"/>
    <b v="0"/>
    <s v="unarmed or undetermined or null"/>
    <s v="No Gun"/>
    <x v="1"/>
  </r>
  <r>
    <n v="1708"/>
    <n v="1914"/>
    <s v="Oddis Bernard Colvin"/>
    <d v="2016-09-23T00:00:00"/>
    <s v="shot"/>
    <m/>
    <n v="33"/>
    <s v="M"/>
    <s v="B"/>
    <s v="Pikesville"/>
    <s v="MD"/>
    <b v="0"/>
    <s v="other"/>
    <s v="Not fleeing"/>
    <b v="1"/>
    <s v="unarmed or undetermined or null"/>
    <s v="No Gun"/>
    <x v="3"/>
  </r>
  <r>
    <n v="1709"/>
    <n v="1915"/>
    <s v="Christopher Contreras"/>
    <d v="2016-09-23T00:00:00"/>
    <s v="shot"/>
    <s v="gun"/>
    <n v="30"/>
    <s v="M"/>
    <s v="H"/>
    <s v="San Antonio"/>
    <s v="TX"/>
    <b v="0"/>
    <s v="other"/>
    <s v="Foot"/>
    <b v="0"/>
    <s v="armed"/>
    <s v="Gun"/>
    <x v="3"/>
  </r>
  <r>
    <n v="1710"/>
    <n v="1910"/>
    <s v="Cody Lafont"/>
    <d v="2016-09-25T00:00:00"/>
    <s v="shot"/>
    <s v="gun"/>
    <n v="25"/>
    <s v="M"/>
    <s v="W"/>
    <s v="Claremont"/>
    <s v="NH"/>
    <b v="1"/>
    <s v="other"/>
    <s v="Not fleeing"/>
    <b v="0"/>
    <s v="armed"/>
    <s v="Gun"/>
    <x v="2"/>
  </r>
  <r>
    <n v="1711"/>
    <n v="1911"/>
    <s v="Anthony Ray Bauer"/>
    <d v="2016-09-26T00:00:00"/>
    <s v="shot"/>
    <s v="gun"/>
    <n v="52"/>
    <s v="M"/>
    <s v="W"/>
    <s v="Garden City"/>
    <s v="ID"/>
    <b v="0"/>
    <s v="attack"/>
    <s v="Other"/>
    <b v="0"/>
    <s v="armed"/>
    <s v="Gun"/>
    <x v="0"/>
  </r>
  <r>
    <n v="1712"/>
    <n v="1912"/>
    <s v="Leeland White"/>
    <d v="2016-09-26T00:00:00"/>
    <s v="shot"/>
    <s v="gun"/>
    <n v="32"/>
    <s v="M"/>
    <s v="W"/>
    <s v="Little Rock"/>
    <s v="AR"/>
    <b v="1"/>
    <s v="other"/>
    <s v="Not fleeing"/>
    <b v="0"/>
    <s v="armed"/>
    <s v="Gun"/>
    <x v="3"/>
  </r>
  <r>
    <n v="1713"/>
    <n v="1916"/>
    <s v="Nathan DeSai"/>
    <d v="2016-09-26T00:00:00"/>
    <s v="shot"/>
    <s v="gun"/>
    <n v="46"/>
    <s v="M"/>
    <s v="W"/>
    <s v="Houston"/>
    <s v="TX"/>
    <b v="0"/>
    <s v="attack"/>
    <s v="Not fleeing"/>
    <b v="1"/>
    <s v="armed"/>
    <s v="Gun"/>
    <x v="1"/>
  </r>
  <r>
    <n v="1714"/>
    <n v="1917"/>
    <s v="Jamie Joseph Lewis"/>
    <d v="2016-09-26T00:00:00"/>
    <s v="shot"/>
    <s v="gun"/>
    <n v="48"/>
    <s v="M"/>
    <s v="W"/>
    <s v="Burnsville"/>
    <s v="MN"/>
    <b v="1"/>
    <s v="other"/>
    <s v="Not fleeing"/>
    <b v="1"/>
    <s v="armed"/>
    <s v="Gun"/>
    <x v="1"/>
  </r>
  <r>
    <n v="1715"/>
    <n v="1918"/>
    <s v="Alfred Olango"/>
    <d v="2016-09-27T00:00:00"/>
    <s v="shot"/>
    <s v="unarmed"/>
    <n v="38"/>
    <s v="M"/>
    <s v="B"/>
    <s v="El Cajon"/>
    <s v="CA"/>
    <b v="1"/>
    <s v="attack"/>
    <s v="Not fleeing"/>
    <b v="1"/>
    <s v="unarmed or undetermined or null"/>
    <s v="No Gun"/>
    <x v="3"/>
  </r>
  <r>
    <n v="1716"/>
    <n v="1941"/>
    <s v="John Ethan Carpentier"/>
    <d v="2016-09-27T00:00:00"/>
    <s v="shot"/>
    <m/>
    <n v="26"/>
    <s v="M"/>
    <s v="W"/>
    <s v="Phoenix"/>
    <s v="AZ"/>
    <b v="0"/>
    <s v="other"/>
    <s v="Car"/>
    <b v="0"/>
    <s v="unarmed or undetermined or null"/>
    <s v="No Gun"/>
    <x v="2"/>
  </r>
  <r>
    <n v="1717"/>
    <n v="1919"/>
    <s v="Christopher Sowell"/>
    <d v="2016-09-28T00:00:00"/>
    <s v="shot"/>
    <s v="unarmed"/>
    <n v="32"/>
    <s v="M"/>
    <s v="B"/>
    <s v="Philadelphia"/>
    <s v="PA"/>
    <b v="0"/>
    <s v="attack"/>
    <s v="Not fleeing"/>
    <b v="0"/>
    <s v="unarmed or undetermined or null"/>
    <s v="No Gun"/>
    <x v="3"/>
  </r>
  <r>
    <n v="1718"/>
    <n v="1920"/>
    <s v="Johnathan Lozano-Murillo"/>
    <d v="2016-09-28T00:00:00"/>
    <s v="shot"/>
    <s v="knife"/>
    <n v="28"/>
    <s v="M"/>
    <s v="H"/>
    <s v="Valdosta"/>
    <s v="GA"/>
    <b v="0"/>
    <s v="attack"/>
    <s v="Not fleeing"/>
    <b v="1"/>
    <s v="armed"/>
    <s v="No Gun"/>
    <x v="2"/>
  </r>
  <r>
    <n v="1719"/>
    <n v="1921"/>
    <s v="Jeffrey Clair Cave"/>
    <d v="2016-09-29T00:00:00"/>
    <s v="shot"/>
    <s v="gun"/>
    <n v="53"/>
    <s v="M"/>
    <s v="W"/>
    <s v="Kingman"/>
    <s v="AZ"/>
    <b v="0"/>
    <s v="attack"/>
    <s v="Not fleeing"/>
    <b v="1"/>
    <s v="armed"/>
    <s v="Gun"/>
    <x v="0"/>
  </r>
  <r>
    <n v="1720"/>
    <n v="1926"/>
    <s v="Clayton Eugene Baker"/>
    <d v="2016-09-30T00:00:00"/>
    <s v="shot"/>
    <m/>
    <n v="38"/>
    <s v="M"/>
    <s v="W"/>
    <s v="Groveton"/>
    <s v="TX"/>
    <b v="0"/>
    <s v="undetermined"/>
    <s v="Not fleeing"/>
    <b v="0"/>
    <s v="unarmed or undetermined or null"/>
    <s v="No Gun"/>
    <x v="3"/>
  </r>
  <r>
    <n v="1721"/>
    <n v="1927"/>
    <s v="George Richards-Meyers"/>
    <d v="2016-09-30T00:00:00"/>
    <s v="shot"/>
    <s v="undetermined"/>
    <n v="18"/>
    <s v="M"/>
    <s v="B"/>
    <s v="Newark"/>
    <s v="NJ"/>
    <b v="0"/>
    <s v="undetermined"/>
    <s v="Not fleeing"/>
    <b v="0"/>
    <s v="unarmed or undetermined or null"/>
    <s v="No Gun"/>
    <x v="4"/>
  </r>
  <r>
    <n v="1722"/>
    <n v="1928"/>
    <s v="Douglas Marrickus Rainey"/>
    <d v="2016-09-30T00:00:00"/>
    <s v="shot"/>
    <s v="gun"/>
    <n v="32"/>
    <s v="M"/>
    <s v="B"/>
    <s v="Campobello"/>
    <s v="SC"/>
    <b v="0"/>
    <s v="attack"/>
    <s v="Foot"/>
    <b v="0"/>
    <s v="armed"/>
    <s v="Gun"/>
    <x v="3"/>
  </r>
  <r>
    <n v="1723"/>
    <n v="1929"/>
    <s v="Richard Parent"/>
    <d v="2016-09-30T00:00:00"/>
    <s v="shot"/>
    <s v="gun"/>
    <n v="37"/>
    <s v="M"/>
    <s v="W"/>
    <s v="Belleville"/>
    <s v="MI"/>
    <b v="0"/>
    <s v="attack"/>
    <s v="Other"/>
    <b v="0"/>
    <s v="armed"/>
    <s v="Gun"/>
    <x v="3"/>
  </r>
  <r>
    <n v="1724"/>
    <n v="1930"/>
    <s v="Najier Salaam"/>
    <d v="2016-09-30T00:00:00"/>
    <s v="shot"/>
    <s v="undetermined"/>
    <n v="18"/>
    <s v="M"/>
    <s v="B"/>
    <s v="Newark"/>
    <s v="NJ"/>
    <b v="0"/>
    <s v="undetermined"/>
    <s v="Not fleeing"/>
    <b v="0"/>
    <s v="unarmed or undetermined or null"/>
    <s v="No Gun"/>
    <x v="4"/>
  </r>
  <r>
    <n v="1725"/>
    <n v="1931"/>
    <s v="Jacquarius M. Robinson"/>
    <d v="2016-09-30T00:00:00"/>
    <s v="shot"/>
    <s v="gun"/>
    <n v="20"/>
    <s v="M"/>
    <s v="B"/>
    <s v="Columbus"/>
    <s v="OH"/>
    <b v="0"/>
    <s v="other"/>
    <s v="Foot"/>
    <b v="0"/>
    <s v="armed"/>
    <s v="Gun"/>
    <x v="2"/>
  </r>
  <r>
    <n v="1726"/>
    <n v="1923"/>
    <s v="Joshua Allen Perry"/>
    <d v="2016-10-01T00:00:00"/>
    <s v="shot"/>
    <s v="gun"/>
    <n v="28"/>
    <s v="M"/>
    <s v="W"/>
    <s v="Hometown"/>
    <s v="WV"/>
    <b v="0"/>
    <s v="attack"/>
    <s v="Foot"/>
    <b v="0"/>
    <s v="armed"/>
    <s v="Gun"/>
    <x v="2"/>
  </r>
  <r>
    <n v="1727"/>
    <n v="1925"/>
    <s v="Carnell Snell"/>
    <d v="2016-10-01T00:00:00"/>
    <s v="shot"/>
    <s v="gun"/>
    <n v="18"/>
    <s v="M"/>
    <s v="B"/>
    <s v="Los Angeles"/>
    <s v="CA"/>
    <b v="0"/>
    <s v="undetermined"/>
    <s v="Foot"/>
    <b v="1"/>
    <s v="armed"/>
    <s v="Gun"/>
    <x v="4"/>
  </r>
  <r>
    <n v="1728"/>
    <n v="1922"/>
    <s v="Daniel Perez"/>
    <d v="2016-10-02T00:00:00"/>
    <s v="shot"/>
    <s v="toy weapon"/>
    <n v="16"/>
    <s v="M"/>
    <s v="H"/>
    <s v="Los Angeles"/>
    <s v="CA"/>
    <b v="1"/>
    <s v="attack"/>
    <s v="Not fleeing"/>
    <b v="1"/>
    <s v="armed"/>
    <s v="No Gun"/>
    <x v="4"/>
  </r>
  <r>
    <n v="1729"/>
    <n v="1924"/>
    <s v="Donte T. Jones"/>
    <d v="2016-10-02T00:00:00"/>
    <s v="shot"/>
    <s v="unknown weapon"/>
    <n v="36"/>
    <s v="M"/>
    <s v="B"/>
    <s v="Markham"/>
    <s v="IL"/>
    <b v="0"/>
    <s v="other"/>
    <s v="Not fleeing"/>
    <b v="0"/>
    <s v="armed"/>
    <s v="No Gun"/>
    <x v="3"/>
  </r>
  <r>
    <n v="1730"/>
    <n v="1932"/>
    <s v="Robert Dapkus"/>
    <d v="2016-10-03T00:00:00"/>
    <s v="shot"/>
    <s v="gun"/>
    <n v="57"/>
    <s v="M"/>
    <s v="W"/>
    <s v="Lynn"/>
    <s v="MA"/>
    <b v="0"/>
    <s v="attack"/>
    <s v="Not fleeing"/>
    <b v="0"/>
    <s v="armed"/>
    <s v="Gun"/>
    <x v="0"/>
  </r>
  <r>
    <n v="1731"/>
    <n v="1933"/>
    <s v="John H. Fetter"/>
    <d v="2016-10-03T00:00:00"/>
    <s v="shot"/>
    <s v="gun"/>
    <n v="49"/>
    <s v="M"/>
    <s v="W"/>
    <s v="Ventnor"/>
    <s v="NJ"/>
    <b v="0"/>
    <s v="other"/>
    <s v="Not fleeing"/>
    <b v="0"/>
    <s v="armed"/>
    <s v="Gun"/>
    <x v="1"/>
  </r>
  <r>
    <n v="1732"/>
    <n v="1935"/>
    <s v="Isaias Salgado"/>
    <d v="2016-10-04T00:00:00"/>
    <s v="shot"/>
    <s v="brick"/>
    <n v="31"/>
    <s v="M"/>
    <s v="H"/>
    <s v="Riverview"/>
    <s v="FL"/>
    <b v="0"/>
    <s v="attack"/>
    <s v="Foot"/>
    <b v="0"/>
    <s v="armed"/>
    <s v="No Gun"/>
    <x v="3"/>
  </r>
  <r>
    <n v="1733"/>
    <n v="1936"/>
    <s v="Zachary Sutton"/>
    <d v="2016-10-04T00:00:00"/>
    <s v="shot"/>
    <s v="gun"/>
    <n v="26"/>
    <s v="M"/>
    <s v="W"/>
    <s v="Springdale"/>
    <s v="AR"/>
    <b v="0"/>
    <s v="attack"/>
    <s v="Not fleeing"/>
    <b v="0"/>
    <s v="armed"/>
    <s v="Gun"/>
    <x v="2"/>
  </r>
  <r>
    <n v="1734"/>
    <n v="1938"/>
    <s v="Dean Bruning"/>
    <d v="2016-10-04T00:00:00"/>
    <s v="shot"/>
    <s v="gun"/>
    <n v="51"/>
    <s v="M"/>
    <s v="W"/>
    <s v="Hessel"/>
    <s v="MI"/>
    <b v="1"/>
    <s v="other"/>
    <s v="Not fleeing"/>
    <b v="0"/>
    <s v="armed"/>
    <s v="Gun"/>
    <x v="0"/>
  </r>
  <r>
    <n v="1735"/>
    <n v="1937"/>
    <s v="Brandon Simmons"/>
    <d v="2016-10-05T00:00:00"/>
    <s v="shot"/>
    <s v="machete"/>
    <n v="28"/>
    <s v="M"/>
    <s v="W"/>
    <s v="Boulder"/>
    <s v="CO"/>
    <b v="1"/>
    <s v="other"/>
    <s v="Not fleeing"/>
    <b v="0"/>
    <s v="armed"/>
    <s v="No Gun"/>
    <x v="2"/>
  </r>
  <r>
    <n v="1736"/>
    <n v="1939"/>
    <s v="Lucas M. Felkel"/>
    <d v="2016-10-05T00:00:00"/>
    <s v="shot"/>
    <s v="gun"/>
    <n v="35"/>
    <s v="M"/>
    <s v="W"/>
    <s v="Moncks Corner"/>
    <s v="SC"/>
    <b v="0"/>
    <s v="attack"/>
    <s v="Car"/>
    <b v="0"/>
    <s v="armed"/>
    <s v="Gun"/>
    <x v="3"/>
  </r>
  <r>
    <n v="1737"/>
    <n v="1944"/>
    <s v="Larry Daniel Matthews"/>
    <d v="2016-10-07T00:00:00"/>
    <s v="shot"/>
    <s v="pepper spray"/>
    <n v="57"/>
    <s v="M"/>
    <s v="B"/>
    <s v="Macon"/>
    <s v="GA"/>
    <b v="0"/>
    <s v="other"/>
    <s v="Not fleeing"/>
    <b v="0"/>
    <s v="armed"/>
    <s v="No Gun"/>
    <x v="0"/>
  </r>
  <r>
    <n v="1738"/>
    <n v="1945"/>
    <s v="Joseph S. Schroeder"/>
    <d v="2016-10-07T00:00:00"/>
    <s v="shot"/>
    <s v="knife"/>
    <n v="36"/>
    <s v="M"/>
    <s v="W"/>
    <s v="Fort Wayne"/>
    <s v="IN"/>
    <b v="0"/>
    <s v="other"/>
    <s v="Not fleeing"/>
    <b v="0"/>
    <s v="armed"/>
    <s v="No Gun"/>
    <x v="3"/>
  </r>
  <r>
    <n v="1739"/>
    <n v="1946"/>
    <s v="Eddie Collins"/>
    <d v="2016-10-07T00:00:00"/>
    <s v="shot"/>
    <s v="gun"/>
    <n v="42"/>
    <s v="M"/>
    <s v="W"/>
    <s v="Killeen"/>
    <s v="AL"/>
    <b v="0"/>
    <s v="attack"/>
    <s v="Not fleeing"/>
    <b v="0"/>
    <s v="armed"/>
    <s v="Gun"/>
    <x v="1"/>
  </r>
  <r>
    <n v="1740"/>
    <n v="1948"/>
    <s v="Christopher Darnell Shackleford"/>
    <d v="2016-10-07T00:00:00"/>
    <s v="shot"/>
    <s v="gun"/>
    <m/>
    <s v="M"/>
    <s v="B"/>
    <s v="Alexandria"/>
    <s v="LA"/>
    <b v="0"/>
    <s v="attack"/>
    <s v="Not fleeing"/>
    <b v="0"/>
    <s v="armed"/>
    <s v="Gun"/>
    <x v="7"/>
  </r>
  <r>
    <n v="1741"/>
    <n v="1953"/>
    <s v="Thomas Jeffery Burns"/>
    <d v="2016-10-07T00:00:00"/>
    <s v="shot"/>
    <s v="toy weapon"/>
    <n v="49"/>
    <s v="M"/>
    <s v="W"/>
    <s v="Benton"/>
    <s v="AR"/>
    <b v="0"/>
    <s v="other"/>
    <s v="Not fleeing"/>
    <b v="0"/>
    <s v="armed"/>
    <s v="No Gun"/>
    <x v="1"/>
  </r>
  <r>
    <n v="1742"/>
    <n v="2143"/>
    <s v="Charles Antrup"/>
    <d v="2016-10-08T00:00:00"/>
    <s v="shot"/>
    <s v="knife"/>
    <n v="62"/>
    <s v="M"/>
    <s v="W"/>
    <s v="Fort Wayne"/>
    <s v="IN"/>
    <b v="0"/>
    <s v="other"/>
    <s v="Not fleeing"/>
    <b v="0"/>
    <s v="armed"/>
    <s v="No Gun"/>
    <x v="6"/>
  </r>
  <r>
    <n v="1743"/>
    <n v="1942"/>
    <s v="Ricardo Hernandez"/>
    <d v="2016-10-08T00:00:00"/>
    <s v="shot"/>
    <s v="knife"/>
    <n v="21"/>
    <s v="M"/>
    <s v="H"/>
    <s v="Federal Way"/>
    <s v="WA"/>
    <b v="1"/>
    <s v="other"/>
    <s v="Not fleeing"/>
    <b v="0"/>
    <s v="armed"/>
    <s v="No Gun"/>
    <x v="2"/>
  </r>
  <r>
    <n v="1744"/>
    <n v="1947"/>
    <s v="Dylan Rogers"/>
    <d v="2016-10-08T00:00:00"/>
    <s v="shot"/>
    <m/>
    <n v="39"/>
    <s v="M"/>
    <m/>
    <s v="Wetumka"/>
    <s v="OK"/>
    <b v="0"/>
    <s v="other"/>
    <s v="Not fleeing"/>
    <b v="0"/>
    <s v="unarmed or undetermined or null"/>
    <s v="No Gun"/>
    <x v="3"/>
  </r>
  <r>
    <n v="1745"/>
    <n v="1956"/>
    <s v="Kim Jackson"/>
    <d v="2016-10-08T00:00:00"/>
    <s v="shot"/>
    <s v="knife"/>
    <n v="53"/>
    <s v="F"/>
    <s v="W"/>
    <s v="Modesto"/>
    <s v="CA"/>
    <b v="0"/>
    <s v="attack"/>
    <s v="Not fleeing"/>
    <b v="0"/>
    <s v="armed"/>
    <s v="No Gun"/>
    <x v="0"/>
  </r>
  <r>
    <n v="1746"/>
    <n v="1943"/>
    <s v="Deric J. Brown"/>
    <d v="2016-10-09T00:00:00"/>
    <s v="shot"/>
    <s v="gun"/>
    <n v="41"/>
    <s v="M"/>
    <s v="B"/>
    <s v="Syracuse"/>
    <s v="NY"/>
    <b v="0"/>
    <s v="attack"/>
    <s v="Not fleeing"/>
    <b v="0"/>
    <s v="armed"/>
    <s v="Gun"/>
    <x v="1"/>
  </r>
  <r>
    <n v="1747"/>
    <n v="1954"/>
    <s v="Luis Michael Hoff"/>
    <d v="2016-10-09T00:00:00"/>
    <s v="shot"/>
    <s v="gun"/>
    <n v="40"/>
    <s v="M"/>
    <s v="W"/>
    <s v="Scottsdale"/>
    <s v="AZ"/>
    <b v="1"/>
    <s v="other"/>
    <s v="Car"/>
    <b v="0"/>
    <s v="armed"/>
    <s v="Gun"/>
    <x v="1"/>
  </r>
  <r>
    <n v="1748"/>
    <n v="1949"/>
    <s v="Dennis Hunt"/>
    <d v="2016-10-10T00:00:00"/>
    <s v="shot"/>
    <s v="gun"/>
    <n v="50"/>
    <s v="M"/>
    <m/>
    <s v="Lumberton"/>
    <s v="NC"/>
    <b v="0"/>
    <s v="other"/>
    <s v="Not fleeing"/>
    <b v="0"/>
    <s v="armed"/>
    <s v="Gun"/>
    <x v="0"/>
  </r>
  <r>
    <n v="1749"/>
    <n v="1950"/>
    <s v="Maurico Barron"/>
    <d v="2016-10-10T00:00:00"/>
    <s v="shot"/>
    <s v="undetermined"/>
    <n v="27"/>
    <s v="M"/>
    <s v="H"/>
    <s v="Irvine"/>
    <s v="CA"/>
    <b v="1"/>
    <s v="other"/>
    <s v="Not fleeing"/>
    <b v="0"/>
    <s v="unarmed or undetermined or null"/>
    <s v="No Gun"/>
    <x v="2"/>
  </r>
  <r>
    <n v="1750"/>
    <n v="1951"/>
    <s v="Kheyanev Littledog"/>
    <d v="2016-10-10T00:00:00"/>
    <s v="shot"/>
    <s v="gun"/>
    <n v="19"/>
    <s v="M"/>
    <s v="N"/>
    <s v="Midland"/>
    <s v="TX"/>
    <b v="0"/>
    <s v="other"/>
    <m/>
    <b v="0"/>
    <s v="armed"/>
    <s v="Gun"/>
    <x v="2"/>
  </r>
  <r>
    <n v="1751"/>
    <n v="1952"/>
    <s v="Devan Desnoyers"/>
    <d v="2016-10-10T00:00:00"/>
    <s v="shot"/>
    <m/>
    <n v="26"/>
    <s v="M"/>
    <s v="W"/>
    <s v="Westlake"/>
    <s v="OH"/>
    <b v="0"/>
    <s v="other"/>
    <s v="Car"/>
    <b v="0"/>
    <s v="unarmed or undetermined or null"/>
    <s v="No Gun"/>
    <x v="2"/>
  </r>
  <r>
    <n v="1752"/>
    <n v="1957"/>
    <s v="Michael L. Taylor"/>
    <d v="2016-10-11T00:00:00"/>
    <s v="shot"/>
    <s v="knife"/>
    <n v="44"/>
    <s v="M"/>
    <s v="A"/>
    <s v="Seattle"/>
    <s v="WA"/>
    <b v="0"/>
    <s v="other"/>
    <s v="Not fleeing"/>
    <b v="0"/>
    <s v="armed"/>
    <s v="No Gun"/>
    <x v="1"/>
  </r>
  <r>
    <n v="1753"/>
    <n v="1958"/>
    <s v="Dominick Musulman"/>
    <d v="2016-10-11T00:00:00"/>
    <s v="shot"/>
    <s v="knife"/>
    <n v="30"/>
    <s v="M"/>
    <s v="W"/>
    <s v="Concord"/>
    <s v="CA"/>
    <b v="0"/>
    <s v="other"/>
    <s v="Not fleeing"/>
    <b v="0"/>
    <s v="armed"/>
    <s v="No Gun"/>
    <x v="3"/>
  </r>
  <r>
    <n v="1754"/>
    <n v="1959"/>
    <s v="Blaine J. Beason"/>
    <d v="2016-10-12T00:00:00"/>
    <s v="shot"/>
    <s v="gun"/>
    <n v="31"/>
    <s v="M"/>
    <s v="W"/>
    <s v="Livingston Parish"/>
    <s v="LA"/>
    <b v="0"/>
    <s v="attack"/>
    <s v="Not fleeing"/>
    <b v="0"/>
    <s v="armed"/>
    <s v="Gun"/>
    <x v="3"/>
  </r>
  <r>
    <n v="1755"/>
    <n v="1960"/>
    <s v="Kirk Figueroa"/>
    <d v="2016-10-12T00:00:00"/>
    <s v="shot"/>
    <s v="gun"/>
    <n v="33"/>
    <s v="M"/>
    <s v="B"/>
    <s v="Boston"/>
    <s v="MA"/>
    <b v="0"/>
    <s v="attack"/>
    <s v="Not fleeing"/>
    <b v="0"/>
    <s v="armed"/>
    <s v="Gun"/>
    <x v="3"/>
  </r>
  <r>
    <n v="1756"/>
    <n v="1961"/>
    <s v="Matthew Brewer"/>
    <d v="2016-10-12T00:00:00"/>
    <s v="shot"/>
    <s v="gun"/>
    <n v="22"/>
    <s v="M"/>
    <s v="W"/>
    <s v="Morehead"/>
    <s v="KY"/>
    <b v="0"/>
    <s v="attack"/>
    <s v="Not fleeing"/>
    <b v="0"/>
    <s v="armed"/>
    <s v="Gun"/>
    <x v="2"/>
  </r>
  <r>
    <n v="1757"/>
    <n v="1962"/>
    <s v="Rex Vance Wilson"/>
    <d v="2016-10-13T00:00:00"/>
    <s v="shot"/>
    <s v="gun"/>
    <n v="50"/>
    <s v="M"/>
    <m/>
    <s v="Las Vegas"/>
    <s v="NV"/>
    <b v="0"/>
    <s v="other"/>
    <s v="Car"/>
    <b v="1"/>
    <s v="armed"/>
    <s v="Gun"/>
    <x v="0"/>
  </r>
  <r>
    <n v="1758"/>
    <n v="1963"/>
    <s v="Shawn Pappe"/>
    <d v="2016-10-13T00:00:00"/>
    <s v="shot and Tasered"/>
    <s v="knife"/>
    <n v="46"/>
    <s v="M"/>
    <s v="W"/>
    <s v="Grants Pass"/>
    <s v="OR"/>
    <b v="1"/>
    <s v="other"/>
    <m/>
    <b v="0"/>
    <s v="armed"/>
    <s v="No Gun"/>
    <x v="1"/>
  </r>
  <r>
    <n v="1759"/>
    <n v="1964"/>
    <s v="Patrick D. Reddeck"/>
    <d v="2016-10-13T00:00:00"/>
    <s v="shot"/>
    <s v="gun"/>
    <n v="38"/>
    <s v="M"/>
    <s v="W"/>
    <s v="Kent"/>
    <s v="WA"/>
    <b v="0"/>
    <s v="other"/>
    <s v="Not fleeing"/>
    <b v="0"/>
    <s v="armed"/>
    <s v="Gun"/>
    <x v="3"/>
  </r>
  <r>
    <n v="1760"/>
    <n v="1965"/>
    <s v="Chaz Logan York"/>
    <d v="2016-10-14T00:00:00"/>
    <s v="shot"/>
    <s v="baseball bat"/>
    <n v="23"/>
    <s v="M"/>
    <s v="W"/>
    <s v="Beaumont"/>
    <s v="TX"/>
    <b v="0"/>
    <s v="attack"/>
    <s v="Not fleeing"/>
    <b v="0"/>
    <s v="armed"/>
    <s v="No Gun"/>
    <x v="2"/>
  </r>
  <r>
    <n v="1761"/>
    <n v="1969"/>
    <s v="George Zapata"/>
    <d v="2016-10-14T00:00:00"/>
    <s v="shot"/>
    <s v="gun"/>
    <n v="24"/>
    <s v="M"/>
    <s v="H"/>
    <s v="Oak Cliff"/>
    <s v="TX"/>
    <b v="0"/>
    <s v="attack"/>
    <s v="Not fleeing"/>
    <b v="0"/>
    <s v="armed"/>
    <s v="Gun"/>
    <x v="2"/>
  </r>
  <r>
    <n v="1762"/>
    <n v="1970"/>
    <s v="Nicholas McWherter"/>
    <d v="2016-10-14T00:00:00"/>
    <s v="shot"/>
    <s v="gun"/>
    <n v="26"/>
    <s v="M"/>
    <s v="W"/>
    <s v="San Francisco"/>
    <s v="CA"/>
    <b v="1"/>
    <s v="attack"/>
    <s v="Not fleeing"/>
    <b v="0"/>
    <s v="armed"/>
    <s v="Gun"/>
    <x v="2"/>
  </r>
  <r>
    <n v="1763"/>
    <n v="1968"/>
    <s v="Daniel Richard Murphy"/>
    <d v="2016-10-15T00:00:00"/>
    <s v="shot"/>
    <s v="gun"/>
    <n v="38"/>
    <s v="M"/>
    <m/>
    <s v="Phenix City"/>
    <s v="AL"/>
    <b v="0"/>
    <s v="attack"/>
    <s v="Not fleeing"/>
    <b v="0"/>
    <s v="armed"/>
    <s v="Gun"/>
    <x v="3"/>
  </r>
  <r>
    <n v="1764"/>
    <n v="1966"/>
    <s v="Micah Dsheigh Jester"/>
    <d v="2016-10-16T00:00:00"/>
    <s v="shot"/>
    <s v="toy weapon"/>
    <n v="26"/>
    <s v="F"/>
    <s v="W"/>
    <s v="Austin"/>
    <s v="TX"/>
    <b v="1"/>
    <s v="attack"/>
    <s v="Not fleeing"/>
    <b v="0"/>
    <s v="armed"/>
    <s v="No Gun"/>
    <x v="2"/>
  </r>
  <r>
    <n v="1765"/>
    <n v="1967"/>
    <s v="Sean Arlt"/>
    <d v="2016-10-16T00:00:00"/>
    <s v="shot and Tasered"/>
    <s v="metal rake"/>
    <n v="32"/>
    <s v="M"/>
    <s v="W"/>
    <s v="Santa Cruz"/>
    <s v="CA"/>
    <b v="1"/>
    <s v="attack"/>
    <s v="Not fleeing"/>
    <b v="0"/>
    <s v="armed"/>
    <s v="No Gun"/>
    <x v="3"/>
  </r>
  <r>
    <n v="1766"/>
    <n v="1971"/>
    <s v="Rolando Delgado"/>
    <d v="2016-10-17T00:00:00"/>
    <s v="shot"/>
    <s v="sword"/>
    <n v="50"/>
    <s v="M"/>
    <s v="H"/>
    <s v="Miami"/>
    <s v="FL"/>
    <b v="1"/>
    <s v="other"/>
    <s v="Not fleeing"/>
    <b v="0"/>
    <s v="armed"/>
    <s v="No Gun"/>
    <x v="0"/>
  </r>
  <r>
    <n v="1767"/>
    <n v="1973"/>
    <s v="Keegan Schweikle"/>
    <d v="2016-10-17T00:00:00"/>
    <s v="shot"/>
    <s v="gun"/>
    <n v="17"/>
    <s v="M"/>
    <s v="W"/>
    <s v="Benton"/>
    <s v="AR"/>
    <b v="1"/>
    <s v="attack"/>
    <s v="Foot"/>
    <b v="0"/>
    <s v="armed"/>
    <s v="Gun"/>
    <x v="4"/>
  </r>
  <r>
    <n v="1768"/>
    <n v="1974"/>
    <s v="Eric St. Germain"/>
    <d v="2016-10-17T00:00:00"/>
    <s v="shot and Tasered"/>
    <s v="knife"/>
    <n v="39"/>
    <s v="M"/>
    <s v="W"/>
    <s v="Holiday"/>
    <s v="FL"/>
    <b v="1"/>
    <s v="other"/>
    <s v="Not fleeing"/>
    <b v="0"/>
    <s v="armed"/>
    <s v="No Gun"/>
    <x v="3"/>
  </r>
  <r>
    <n v="1769"/>
    <n v="1972"/>
    <s v="Darius Wimberly"/>
    <d v="2016-10-18T00:00:00"/>
    <s v="shot"/>
    <s v="gun"/>
    <n v="28"/>
    <s v="M"/>
    <s v="B"/>
    <s v="Benton Harbor"/>
    <s v="MI"/>
    <b v="0"/>
    <s v="attack"/>
    <s v="Not fleeing"/>
    <b v="1"/>
    <s v="armed"/>
    <s v="Gun"/>
    <x v="2"/>
  </r>
  <r>
    <n v="1770"/>
    <n v="1975"/>
    <s v="Deborah Danner"/>
    <d v="2016-10-18T00:00:00"/>
    <s v="shot"/>
    <s v="baseball bat"/>
    <n v="66"/>
    <s v="F"/>
    <s v="B"/>
    <s v="Bronx"/>
    <s v="NY"/>
    <b v="1"/>
    <s v="attack"/>
    <s v="Not fleeing"/>
    <b v="0"/>
    <s v="armed"/>
    <s v="No Gun"/>
    <x v="6"/>
  </r>
  <r>
    <n v="1771"/>
    <n v="1976"/>
    <s v="Salvador Reyes"/>
    <d v="2016-10-18T00:00:00"/>
    <s v="shot"/>
    <s v="gun"/>
    <n v="42"/>
    <s v="M"/>
    <s v="H"/>
    <s v="Tulsa"/>
    <s v="OK"/>
    <b v="0"/>
    <s v="attack"/>
    <s v="Not fleeing"/>
    <b v="0"/>
    <s v="armed"/>
    <s v="Gun"/>
    <x v="1"/>
  </r>
  <r>
    <n v="1772"/>
    <n v="1979"/>
    <s v="Charles Stidham"/>
    <d v="2016-10-18T00:00:00"/>
    <s v="shot"/>
    <s v="gun"/>
    <n v="34"/>
    <s v="M"/>
    <s v="W"/>
    <s v="Paris"/>
    <s v="KY"/>
    <b v="0"/>
    <s v="attack"/>
    <s v="Not fleeing"/>
    <b v="0"/>
    <s v="armed"/>
    <s v="Gun"/>
    <x v="3"/>
  </r>
  <r>
    <n v="1773"/>
    <n v="1977"/>
    <s v="Frank J. Sandor"/>
    <d v="2016-10-19T00:00:00"/>
    <s v="shot"/>
    <m/>
    <n v="38"/>
    <s v="M"/>
    <s v="W"/>
    <s v="Willoughby"/>
    <s v="OH"/>
    <b v="0"/>
    <s v="undetermined"/>
    <s v="Car"/>
    <b v="0"/>
    <s v="unarmed or undetermined or null"/>
    <s v="No Gun"/>
    <x v="3"/>
  </r>
  <r>
    <n v="1774"/>
    <n v="1978"/>
    <s v="Anthony Garcia"/>
    <d v="2016-10-19T00:00:00"/>
    <s v="shot"/>
    <s v="gun"/>
    <n v="24"/>
    <s v="M"/>
    <m/>
    <s v="Dallas"/>
    <s v="TX"/>
    <b v="0"/>
    <s v="other"/>
    <s v="Not fleeing"/>
    <b v="0"/>
    <s v="armed"/>
    <s v="Gun"/>
    <x v="2"/>
  </r>
  <r>
    <n v="1775"/>
    <n v="1982"/>
    <s v="Javier Munoz"/>
    <d v="2016-10-19T00:00:00"/>
    <s v="shot"/>
    <s v="undetermined"/>
    <n v="28"/>
    <s v="M"/>
    <s v="H"/>
    <s v="Henderson"/>
    <s v="NV"/>
    <b v="0"/>
    <s v="attack"/>
    <s v="Car"/>
    <b v="0"/>
    <s v="unarmed or undetermined or null"/>
    <s v="No Gun"/>
    <x v="2"/>
  </r>
  <r>
    <n v="1776"/>
    <n v="1980"/>
    <s v="Jacob DePetris"/>
    <d v="2016-10-20T00:00:00"/>
    <s v="shot"/>
    <s v="gun"/>
    <n v="29"/>
    <s v="M"/>
    <s v="W"/>
    <s v="Jacksonville"/>
    <s v="FL"/>
    <b v="0"/>
    <s v="attack"/>
    <s v="Not fleeing"/>
    <b v="0"/>
    <s v="armed"/>
    <s v="Gun"/>
    <x v="2"/>
  </r>
  <r>
    <n v="1777"/>
    <n v="1983"/>
    <s v="William Frost"/>
    <d v="2016-10-21T00:00:00"/>
    <s v="shot and Tasered"/>
    <s v="knife"/>
    <n v="58"/>
    <s v="M"/>
    <s v="W"/>
    <s v="Tulsa"/>
    <s v="OK"/>
    <b v="0"/>
    <s v="other"/>
    <m/>
    <b v="0"/>
    <s v="armed"/>
    <s v="No Gun"/>
    <x v="0"/>
  </r>
  <r>
    <n v="1778"/>
    <n v="1988"/>
    <s v="Renee Davis"/>
    <d v="2016-10-21T00:00:00"/>
    <s v="shot"/>
    <s v="gun"/>
    <n v="23"/>
    <s v="F"/>
    <s v="N"/>
    <s v="Muckleshoot Indian Reservation"/>
    <s v="WA"/>
    <b v="1"/>
    <s v="other"/>
    <s v="Not fleeing"/>
    <b v="0"/>
    <s v="armed"/>
    <s v="Gun"/>
    <x v="2"/>
  </r>
  <r>
    <n v="1779"/>
    <n v="1986"/>
    <s v="Nathaniel B. Dorough"/>
    <d v="2016-10-22T00:00:00"/>
    <s v="shot"/>
    <s v="unknown weapon"/>
    <n v="21"/>
    <s v="M"/>
    <s v="W"/>
    <s v="Westover"/>
    <s v="AL"/>
    <b v="1"/>
    <s v="other"/>
    <s v="Not fleeing"/>
    <b v="0"/>
    <s v="armed"/>
    <s v="No Gun"/>
    <x v="2"/>
  </r>
  <r>
    <n v="1780"/>
    <n v="1984"/>
    <s v="Kristofer Daniel Youngquist"/>
    <d v="2016-10-23T00:00:00"/>
    <s v="shot"/>
    <s v="toy weapon"/>
    <n v="45"/>
    <s v="M"/>
    <s v="W"/>
    <s v="Peterson"/>
    <s v="MN"/>
    <b v="0"/>
    <s v="attack"/>
    <s v="Not fleeing"/>
    <b v="0"/>
    <s v="armed"/>
    <s v="No Gun"/>
    <x v="1"/>
  </r>
  <r>
    <n v="1781"/>
    <n v="1985"/>
    <s v="Kenny Tomblin"/>
    <d v="2016-10-23T00:00:00"/>
    <s v="shot"/>
    <s v="gun"/>
    <n v="38"/>
    <s v="M"/>
    <s v="W"/>
    <s v="Edmonton"/>
    <s v="KY"/>
    <b v="0"/>
    <s v="attack"/>
    <s v="Not fleeing"/>
    <b v="0"/>
    <s v="armed"/>
    <s v="Gun"/>
    <x v="3"/>
  </r>
  <r>
    <n v="1782"/>
    <n v="1987"/>
    <s v="Demetrius Mac Moore"/>
    <d v="2016-10-23T00:00:00"/>
    <s v="shot"/>
    <s v="gun"/>
    <n v="40"/>
    <s v="M"/>
    <s v="B"/>
    <s v="Colorado Springs"/>
    <s v="CO"/>
    <b v="0"/>
    <s v="attack"/>
    <s v="Not fleeing"/>
    <b v="0"/>
    <s v="armed"/>
    <s v="Gun"/>
    <x v="1"/>
  </r>
  <r>
    <n v="1783"/>
    <n v="1989"/>
    <s v="Aaron Marquis Ballard"/>
    <d v="2016-10-24T00:00:00"/>
    <s v="shot"/>
    <s v="gun"/>
    <n v="19"/>
    <s v="M"/>
    <s v="B"/>
    <s v="North St. Louis"/>
    <s v="MO"/>
    <b v="0"/>
    <s v="attack"/>
    <s v="Car"/>
    <b v="0"/>
    <s v="armed"/>
    <s v="Gun"/>
    <x v="2"/>
  </r>
  <r>
    <n v="1784"/>
    <n v="1990"/>
    <s v="Roy Lee Richards"/>
    <d v="2016-10-25T00:00:00"/>
    <s v="shot"/>
    <s v="toy weapon"/>
    <n v="46"/>
    <s v="M"/>
    <s v="B"/>
    <s v="Little Rock"/>
    <s v="AR"/>
    <b v="0"/>
    <s v="other"/>
    <s v="Not fleeing"/>
    <b v="0"/>
    <s v="armed"/>
    <s v="No Gun"/>
    <x v="1"/>
  </r>
  <r>
    <n v="1785"/>
    <n v="1991"/>
    <s v="Brandon Jones"/>
    <d v="2016-10-25T00:00:00"/>
    <s v="shot"/>
    <s v="toy weapon"/>
    <n v="25"/>
    <s v="M"/>
    <s v="W"/>
    <s v="Elkton"/>
    <s v="MD"/>
    <b v="1"/>
    <s v="attack"/>
    <s v="Not fleeing"/>
    <b v="0"/>
    <s v="armed"/>
    <s v="No Gun"/>
    <x v="2"/>
  </r>
  <r>
    <n v="1786"/>
    <n v="1992"/>
    <s v="Chelsea M. Porter"/>
    <d v="2016-10-25T00:00:00"/>
    <s v="shot"/>
    <s v="toy weapon"/>
    <n v="25"/>
    <s v="F"/>
    <s v="W"/>
    <s v="Elkton"/>
    <s v="MD"/>
    <b v="0"/>
    <s v="attack"/>
    <s v="Not fleeing"/>
    <b v="0"/>
    <s v="armed"/>
    <s v="No Gun"/>
    <x v="2"/>
  </r>
  <r>
    <n v="1787"/>
    <n v="1993"/>
    <s v="Brandon Millard"/>
    <d v="2016-10-25T00:00:00"/>
    <s v="shot"/>
    <s v="knife"/>
    <n v="37"/>
    <s v="M"/>
    <s v="W"/>
    <s v="Lincoln"/>
    <s v="CA"/>
    <b v="1"/>
    <s v="other"/>
    <s v="Not fleeing"/>
    <b v="0"/>
    <s v="armed"/>
    <s v="No Gun"/>
    <x v="3"/>
  </r>
  <r>
    <n v="1788"/>
    <n v="1994"/>
    <s v="Malcolm Loren Hickson"/>
    <d v="2016-10-26T00:00:00"/>
    <s v="shot"/>
    <s v="gun"/>
    <n v="25"/>
    <s v="M"/>
    <s v="B"/>
    <s v="Carrollton"/>
    <s v="TX"/>
    <b v="0"/>
    <s v="other"/>
    <s v="Not fleeing"/>
    <b v="0"/>
    <s v="armed"/>
    <s v="Gun"/>
    <x v="2"/>
  </r>
  <r>
    <n v="1789"/>
    <n v="1996"/>
    <s v="William Clifford Cole"/>
    <d v="2016-10-26T00:00:00"/>
    <s v="shot and Tasered"/>
    <s v="unarmed"/>
    <n v="36"/>
    <s v="M"/>
    <s v="W"/>
    <s v="Bartlesville"/>
    <s v="OK"/>
    <b v="0"/>
    <s v="attack"/>
    <s v="Not fleeing"/>
    <b v="0"/>
    <s v="unarmed or undetermined or null"/>
    <s v="No Gun"/>
    <x v="3"/>
  </r>
  <r>
    <n v="1790"/>
    <n v="1995"/>
    <s v="Kyle Killough"/>
    <d v="2016-10-27T00:00:00"/>
    <s v="shot"/>
    <s v="gun"/>
    <n v="32"/>
    <s v="M"/>
    <s v="W"/>
    <s v="Billings"/>
    <s v="MT"/>
    <b v="1"/>
    <s v="other"/>
    <s v="Not fleeing"/>
    <b v="0"/>
    <s v="armed"/>
    <s v="Gun"/>
    <x v="3"/>
  </r>
  <r>
    <n v="1791"/>
    <n v="1997"/>
    <s v="Thad Demarco Hale"/>
    <d v="2016-10-27T00:00:00"/>
    <s v="shot"/>
    <s v="gun and knife"/>
    <n v="33"/>
    <s v="M"/>
    <s v="B"/>
    <s v="San Antonio"/>
    <s v="TX"/>
    <b v="0"/>
    <s v="other"/>
    <s v="Not fleeing"/>
    <b v="0"/>
    <s v="armed"/>
    <s v="Gun"/>
    <x v="3"/>
  </r>
  <r>
    <n v="1792"/>
    <n v="1998"/>
    <s v="Edwin Amaya Maldonado"/>
    <d v="2016-10-27T00:00:00"/>
    <s v="shot"/>
    <s v="undetermined"/>
    <n v="24"/>
    <s v="M"/>
    <s v="H"/>
    <s v="Elberton"/>
    <s v="GA"/>
    <b v="0"/>
    <s v="attack"/>
    <s v="Foot"/>
    <b v="0"/>
    <s v="unarmed or undetermined or null"/>
    <s v="No Gun"/>
    <x v="2"/>
  </r>
  <r>
    <n v="1793"/>
    <n v="2000"/>
    <s v="Jay Johannes Holmgren"/>
    <d v="2016-10-28T00:00:00"/>
    <s v="shot"/>
    <s v="gun"/>
    <n v="37"/>
    <s v="M"/>
    <s v="W"/>
    <s v="Morris"/>
    <s v="MN"/>
    <b v="0"/>
    <s v="attack"/>
    <s v="Other"/>
    <b v="0"/>
    <s v="armed"/>
    <s v="Gun"/>
    <x v="3"/>
  </r>
  <r>
    <n v="1794"/>
    <n v="2001"/>
    <s v="Jason King"/>
    <d v="2016-10-28T00:00:00"/>
    <s v="shot"/>
    <s v="gun"/>
    <n v="38"/>
    <s v="M"/>
    <s v="B"/>
    <s v="Sacramento"/>
    <s v="CA"/>
    <b v="1"/>
    <s v="attack"/>
    <s v="Not fleeing"/>
    <b v="0"/>
    <s v="armed"/>
    <s v="Gun"/>
    <x v="3"/>
  </r>
  <r>
    <n v="1795"/>
    <n v="2002"/>
    <s v="Jun Wang"/>
    <d v="2016-10-28T00:00:00"/>
    <s v="shot"/>
    <s v="knife"/>
    <n v="45"/>
    <s v="M"/>
    <s v="A"/>
    <s v="North Royalton"/>
    <s v="OH"/>
    <b v="1"/>
    <s v="attack"/>
    <s v="Not fleeing"/>
    <b v="0"/>
    <s v="armed"/>
    <s v="No Gun"/>
    <x v="1"/>
  </r>
  <r>
    <n v="1796"/>
    <n v="1999"/>
    <s v="Terrence Coleman"/>
    <d v="2016-10-30T00:00:00"/>
    <s v="shot"/>
    <s v="knife"/>
    <n v="31"/>
    <s v="M"/>
    <s v="B"/>
    <s v="Boston"/>
    <s v="MA"/>
    <b v="1"/>
    <s v="other"/>
    <s v="Not fleeing"/>
    <b v="0"/>
    <s v="armed"/>
    <s v="No Gun"/>
    <x v="3"/>
  </r>
  <r>
    <n v="1797"/>
    <n v="2003"/>
    <s v="Kenneth Jack Kennedy"/>
    <d v="2016-10-30T00:00:00"/>
    <s v="shot"/>
    <m/>
    <n v="34"/>
    <s v="M"/>
    <s v="W"/>
    <s v="Kingman"/>
    <s v="AZ"/>
    <b v="0"/>
    <s v="other"/>
    <s v="Car"/>
    <b v="0"/>
    <s v="unarmed or undetermined or null"/>
    <s v="No Gun"/>
    <x v="3"/>
  </r>
  <r>
    <n v="1798"/>
    <n v="2004"/>
    <s v="Jordan Gonzales"/>
    <d v="2016-10-30T00:00:00"/>
    <s v="shot"/>
    <s v="gun"/>
    <n v="23"/>
    <s v="M"/>
    <s v="H"/>
    <s v="Corpus Christi"/>
    <s v="TX"/>
    <b v="0"/>
    <s v="attack"/>
    <s v="Not fleeing"/>
    <b v="0"/>
    <s v="armed"/>
    <s v="Gun"/>
    <x v="2"/>
  </r>
  <r>
    <n v="1799"/>
    <n v="2005"/>
    <s v="Michael Dale Vance Jr."/>
    <d v="2016-10-30T00:00:00"/>
    <s v="shot"/>
    <s v="gun"/>
    <n v="38"/>
    <s v="M"/>
    <m/>
    <s v="Leedey"/>
    <s v="OK"/>
    <b v="0"/>
    <s v="attack"/>
    <s v="Car"/>
    <b v="0"/>
    <s v="armed"/>
    <s v="Gun"/>
    <x v="3"/>
  </r>
  <r>
    <n v="1800"/>
    <n v="2006"/>
    <s v="Michelle Lee Shirley"/>
    <d v="2016-10-31T00:00:00"/>
    <s v="shot"/>
    <m/>
    <n v="39"/>
    <s v="F"/>
    <s v="B"/>
    <s v="Torrance"/>
    <s v="CA"/>
    <b v="1"/>
    <s v="attack"/>
    <s v="Car"/>
    <b v="0"/>
    <s v="unarmed or undetermined or null"/>
    <s v="No Gun"/>
    <x v="3"/>
  </r>
  <r>
    <n v="1801"/>
    <n v="2007"/>
    <s v="Jose Armando Cueva"/>
    <d v="2016-10-31T00:00:00"/>
    <s v="shot"/>
    <s v="knife"/>
    <n v="55"/>
    <s v="M"/>
    <s v="H"/>
    <s v="Chatsworth"/>
    <s v="CA"/>
    <b v="0"/>
    <s v="attack"/>
    <s v="Not fleeing"/>
    <b v="0"/>
    <s v="armed"/>
    <s v="No Gun"/>
    <x v="0"/>
  </r>
  <r>
    <n v="1802"/>
    <n v="2035"/>
    <s v="Ashley Sides"/>
    <d v="2016-10-31T00:00:00"/>
    <s v="shot"/>
    <s v="gun"/>
    <n v="31"/>
    <s v="F"/>
    <s v="W"/>
    <s v="Brookville"/>
    <s v="OH"/>
    <b v="0"/>
    <s v="attack"/>
    <s v="Other"/>
    <b v="0"/>
    <s v="armed"/>
    <s v="Gun"/>
    <x v="3"/>
  </r>
  <r>
    <n v="1803"/>
    <n v="2008"/>
    <s v="Henry Simpson"/>
    <d v="2016-11-01T00:00:00"/>
    <s v="shot"/>
    <s v="gun"/>
    <n v="76"/>
    <s v="M"/>
    <s v="W"/>
    <s v="Carson City"/>
    <s v="NV"/>
    <b v="0"/>
    <s v="other"/>
    <s v="Not fleeing"/>
    <b v="0"/>
    <s v="armed"/>
    <s v="Gun"/>
    <x v="5"/>
  </r>
  <r>
    <n v="1804"/>
    <n v="2009"/>
    <s v="Wilton Henry"/>
    <d v="2016-11-02T00:00:00"/>
    <s v="shot"/>
    <s v="gun"/>
    <n v="59"/>
    <s v="M"/>
    <s v="W"/>
    <s v="Houma"/>
    <s v="LA"/>
    <b v="1"/>
    <s v="attack"/>
    <s v="Not fleeing"/>
    <b v="1"/>
    <s v="armed"/>
    <s v="Gun"/>
    <x v="0"/>
  </r>
  <r>
    <n v="1805"/>
    <n v="2010"/>
    <s v="Jesse Jay Taylor"/>
    <d v="2016-11-02T00:00:00"/>
    <s v="shot"/>
    <s v="undetermined"/>
    <n v="40"/>
    <s v="M"/>
    <s v="W"/>
    <s v="West Jordan"/>
    <s v="UT"/>
    <b v="0"/>
    <s v="undetermined"/>
    <s v="Other"/>
    <b v="0"/>
    <s v="unarmed or undetermined or null"/>
    <s v="No Gun"/>
    <x v="1"/>
  </r>
  <r>
    <n v="1806"/>
    <n v="2011"/>
    <s v="Ferguson Laurent"/>
    <d v="2016-11-03T00:00:00"/>
    <s v="shot"/>
    <s v="gun"/>
    <n v="23"/>
    <s v="M"/>
    <s v="B"/>
    <s v="Salisbury"/>
    <s v="NC"/>
    <b v="0"/>
    <s v="attack"/>
    <s v="Not fleeing"/>
    <b v="0"/>
    <s v="armed"/>
    <s v="Gun"/>
    <x v="2"/>
  </r>
  <r>
    <n v="1807"/>
    <n v="2012"/>
    <s v="Dennis Kirk"/>
    <d v="2016-11-03T00:00:00"/>
    <s v="shot"/>
    <s v="knife"/>
    <n v="64"/>
    <s v="M"/>
    <m/>
    <s v="Chambersburg"/>
    <s v="PA"/>
    <b v="1"/>
    <s v="attack"/>
    <s v="Not fleeing"/>
    <b v="0"/>
    <s v="armed"/>
    <s v="No Gun"/>
    <x v="6"/>
  </r>
  <r>
    <n v="1808"/>
    <n v="2013"/>
    <s v="Rita King"/>
    <d v="2016-11-03T00:00:00"/>
    <s v="shot"/>
    <s v="gun"/>
    <n v="56"/>
    <s v="F"/>
    <m/>
    <s v="Loganville"/>
    <s v="GA"/>
    <b v="0"/>
    <s v="attack"/>
    <s v="Not fleeing"/>
    <b v="0"/>
    <s v="armed"/>
    <s v="Gun"/>
    <x v="0"/>
  </r>
  <r>
    <n v="1809"/>
    <n v="2015"/>
    <s v="Abraham Ortiz"/>
    <d v="2016-11-04T00:00:00"/>
    <s v="shot"/>
    <s v="undetermined"/>
    <n v="26"/>
    <s v="M"/>
    <s v="H"/>
    <s v="Palm Springs"/>
    <s v="CA"/>
    <b v="0"/>
    <s v="undetermined"/>
    <s v="Not fleeing"/>
    <b v="0"/>
    <s v="unarmed or undetermined or null"/>
    <s v="No Gun"/>
    <x v="2"/>
  </r>
  <r>
    <n v="1810"/>
    <n v="2016"/>
    <s v="Manuel Rosales"/>
    <d v="2016-11-04T00:00:00"/>
    <s v="shot"/>
    <s v="gun"/>
    <n v="35"/>
    <s v="M"/>
    <s v="H"/>
    <s v="New York"/>
    <s v="NY"/>
    <b v="1"/>
    <s v="attack"/>
    <s v="Other"/>
    <b v="0"/>
    <s v="armed"/>
    <s v="Gun"/>
    <x v="3"/>
  </r>
  <r>
    <n v="1811"/>
    <n v="2017"/>
    <s v="John F. Zemola"/>
    <d v="2016-11-05T00:00:00"/>
    <s v="shot"/>
    <s v="knife"/>
    <n v="49"/>
    <s v="M"/>
    <s v="W"/>
    <s v="Lealman"/>
    <s v="FL"/>
    <b v="1"/>
    <s v="other"/>
    <s v="Not fleeing"/>
    <b v="0"/>
    <s v="armed"/>
    <s v="No Gun"/>
    <x v="1"/>
  </r>
  <r>
    <n v="1812"/>
    <n v="2020"/>
    <s v="James Carl Coale"/>
    <d v="2016-11-05T00:00:00"/>
    <s v="shot"/>
    <m/>
    <n v="36"/>
    <s v="M"/>
    <s v="W"/>
    <s v="Okemah"/>
    <s v="OK"/>
    <b v="0"/>
    <s v="other"/>
    <s v="Car"/>
    <b v="0"/>
    <s v="unarmed or undetermined or null"/>
    <s v="No Gun"/>
    <x v="3"/>
  </r>
  <r>
    <n v="1813"/>
    <n v="2021"/>
    <s v="Russell Elswick"/>
    <d v="2016-11-05T00:00:00"/>
    <s v="shot"/>
    <s v="gun"/>
    <n v="56"/>
    <s v="M"/>
    <s v="W"/>
    <s v="Clendenin"/>
    <s v="WV"/>
    <b v="0"/>
    <s v="attack"/>
    <s v="Not fleeing"/>
    <b v="0"/>
    <s v="armed"/>
    <s v="Gun"/>
    <x v="0"/>
  </r>
  <r>
    <n v="1814"/>
    <n v="2022"/>
    <s v="Edward Lowell Hills"/>
    <d v="2016-11-05T00:00:00"/>
    <s v="shot"/>
    <s v="gun"/>
    <n v="59"/>
    <s v="M"/>
    <m/>
    <s v="Beaver"/>
    <s v="WA"/>
    <b v="0"/>
    <s v="undetermined"/>
    <m/>
    <b v="0"/>
    <s v="armed"/>
    <s v="Gun"/>
    <x v="0"/>
  </r>
  <r>
    <n v="1815"/>
    <n v="2023"/>
    <s v="Patrick Wise"/>
    <d v="2016-11-05T00:00:00"/>
    <s v="shot"/>
    <s v="gun"/>
    <n v="34"/>
    <s v="M"/>
    <s v="W"/>
    <s v="Gladewater"/>
    <s v="TX"/>
    <b v="0"/>
    <s v="other"/>
    <s v="Other"/>
    <b v="1"/>
    <s v="armed"/>
    <s v="Gun"/>
    <x v="3"/>
  </r>
  <r>
    <n v="1816"/>
    <n v="2014"/>
    <s v="David Contreras"/>
    <d v="2016-11-06T00:00:00"/>
    <s v="shot and Tasered"/>
    <s v="undetermined"/>
    <n v="33"/>
    <s v="M"/>
    <s v="H"/>
    <s v="Santa Ana"/>
    <s v="CA"/>
    <b v="0"/>
    <s v="undetermined"/>
    <s v="Not fleeing"/>
    <b v="0"/>
    <s v="unarmed or undetermined or null"/>
    <s v="No Gun"/>
    <x v="3"/>
  </r>
  <r>
    <n v="1817"/>
    <n v="2018"/>
    <s v="Joel B. Keenan"/>
    <d v="2016-11-06T00:00:00"/>
    <s v="shot"/>
    <s v="gun"/>
    <n v="43"/>
    <s v="M"/>
    <s v="W"/>
    <s v="Aiken"/>
    <s v="SC"/>
    <b v="1"/>
    <s v="attack"/>
    <s v="Not fleeing"/>
    <b v="0"/>
    <s v="armed"/>
    <s v="Gun"/>
    <x v="1"/>
  </r>
  <r>
    <n v="1818"/>
    <n v="2019"/>
    <s v="Randy J. Clark"/>
    <d v="2016-11-06T00:00:00"/>
    <s v="shot and Tasered"/>
    <m/>
    <n v="43"/>
    <s v="M"/>
    <s v="W"/>
    <s v="Bowling Green"/>
    <s v="KY"/>
    <b v="0"/>
    <s v="undetermined"/>
    <s v="Car"/>
    <b v="0"/>
    <s v="unarmed or undetermined or null"/>
    <s v="No Gun"/>
    <x v="1"/>
  </r>
  <r>
    <n v="1819"/>
    <n v="2024"/>
    <s v="Jimmy L. Testa"/>
    <d v="2016-11-06T00:00:00"/>
    <s v="shot"/>
    <s v="metal pipe"/>
    <n v="31"/>
    <s v="M"/>
    <s v="W"/>
    <s v="Maurice River"/>
    <s v="NJ"/>
    <b v="0"/>
    <s v="other"/>
    <s v="Foot"/>
    <b v="0"/>
    <s v="armed"/>
    <s v="No Gun"/>
    <x v="3"/>
  </r>
  <r>
    <n v="1820"/>
    <n v="2025"/>
    <s v="Christian Andrew Redwine"/>
    <d v="2016-11-06T00:00:00"/>
    <s v="shot"/>
    <m/>
    <n v="17"/>
    <s v="M"/>
    <s v="W"/>
    <s v="Phenix City"/>
    <s v="AL"/>
    <b v="0"/>
    <s v="other"/>
    <s v="Car"/>
    <b v="0"/>
    <s v="unarmed or undetermined or null"/>
    <s v="No Gun"/>
    <x v="4"/>
  </r>
  <r>
    <n v="1821"/>
    <n v="2027"/>
    <s v="Joseph Newcomb"/>
    <d v="2016-11-06T00:00:00"/>
    <s v="shot"/>
    <s v="hammer"/>
    <n v="32"/>
    <s v="M"/>
    <s v="W"/>
    <s v="Hensley"/>
    <s v="WV"/>
    <b v="1"/>
    <s v="other"/>
    <s v="Not fleeing"/>
    <b v="0"/>
    <s v="armed"/>
    <s v="No Gun"/>
    <x v="3"/>
  </r>
  <r>
    <n v="1822"/>
    <n v="2026"/>
    <s v="Darryl Chisholm"/>
    <d v="2016-11-07T00:00:00"/>
    <s v="shot"/>
    <s v="gun"/>
    <n v="31"/>
    <s v="M"/>
    <s v="B"/>
    <s v="Philadelphia"/>
    <s v="PA"/>
    <b v="0"/>
    <s v="attack"/>
    <s v="Other"/>
    <b v="0"/>
    <s v="armed"/>
    <s v="Gun"/>
    <x v="3"/>
  </r>
  <r>
    <n v="1823"/>
    <n v="2028"/>
    <s v="Kenton Kobza"/>
    <d v="2016-11-08T00:00:00"/>
    <s v="shot and Tasered"/>
    <s v="unarmed"/>
    <n v="19"/>
    <s v="M"/>
    <s v="W"/>
    <s v="Hays"/>
    <s v="KS"/>
    <b v="0"/>
    <s v="attack"/>
    <s v="Car"/>
    <b v="0"/>
    <s v="unarmed or undetermined or null"/>
    <s v="No Gun"/>
    <x v="2"/>
  </r>
  <r>
    <n v="1824"/>
    <n v="2031"/>
    <s v="Juan Ramos"/>
    <d v="2016-11-08T00:00:00"/>
    <s v="shot"/>
    <s v="gun"/>
    <n v="23"/>
    <s v="M"/>
    <s v="H"/>
    <s v="Denver"/>
    <s v="CO"/>
    <b v="0"/>
    <s v="attack"/>
    <s v="Other"/>
    <b v="0"/>
    <s v="armed"/>
    <s v="Gun"/>
    <x v="2"/>
  </r>
  <r>
    <n v="1825"/>
    <n v="2032"/>
    <s v="Evan Cox"/>
    <d v="2016-11-08T00:00:00"/>
    <s v="shot"/>
    <m/>
    <n v="26"/>
    <s v="M"/>
    <s v="W"/>
    <s v="Ashtabula"/>
    <s v="OH"/>
    <b v="0"/>
    <s v="attack"/>
    <s v="Car"/>
    <b v="0"/>
    <s v="unarmed or undetermined or null"/>
    <s v="No Gun"/>
    <x v="2"/>
  </r>
  <r>
    <n v="1826"/>
    <n v="2033"/>
    <s v="Carlos Mendez"/>
    <d v="2016-11-08T00:00:00"/>
    <s v="shot"/>
    <s v="gun"/>
    <n v="45"/>
    <s v="M"/>
    <s v="H"/>
    <s v="Azusa"/>
    <s v="CA"/>
    <b v="0"/>
    <s v="attack"/>
    <s v="Not fleeing"/>
    <b v="0"/>
    <s v="armed"/>
    <s v="Gun"/>
    <x v="1"/>
  </r>
  <r>
    <n v="1827"/>
    <n v="2034"/>
    <s v="Daniel Erickson"/>
    <d v="2016-11-09T00:00:00"/>
    <s v="shot"/>
    <s v="gun"/>
    <n v="36"/>
    <s v="M"/>
    <s v="W"/>
    <s v="Show Low"/>
    <s v="AZ"/>
    <b v="0"/>
    <s v="attack"/>
    <s v="Not fleeing"/>
    <b v="0"/>
    <s v="armed"/>
    <s v="Gun"/>
    <x v="3"/>
  </r>
  <r>
    <n v="1828"/>
    <n v="2036"/>
    <s v="George Delacruz"/>
    <d v="2016-11-10T00:00:00"/>
    <s v="shot"/>
    <s v="gun"/>
    <n v="41"/>
    <s v="M"/>
    <s v="H"/>
    <s v="San Angelo"/>
    <s v="TX"/>
    <b v="0"/>
    <s v="undetermined"/>
    <m/>
    <b v="0"/>
    <s v="armed"/>
    <s v="Gun"/>
    <x v="1"/>
  </r>
  <r>
    <n v="1829"/>
    <n v="2038"/>
    <s v="John Pacuicrk"/>
    <d v="2016-11-10T00:00:00"/>
    <s v="shot"/>
    <s v="gun"/>
    <n v="53"/>
    <s v="M"/>
    <s v="W"/>
    <s v="Lakeland"/>
    <s v="FL"/>
    <b v="0"/>
    <s v="attack"/>
    <s v="Not fleeing"/>
    <b v="0"/>
    <s v="armed"/>
    <s v="Gun"/>
    <x v="0"/>
  </r>
  <r>
    <n v="1830"/>
    <n v="2037"/>
    <s v="Andrew Depeiza"/>
    <d v="2016-11-11T00:00:00"/>
    <s v="shot and Tasered"/>
    <s v="unarmed"/>
    <m/>
    <s v="M"/>
    <s v="B"/>
    <s v="East Point"/>
    <s v="GA"/>
    <b v="0"/>
    <s v="attack"/>
    <s v="Foot"/>
    <b v="0"/>
    <s v="unarmed or undetermined or null"/>
    <s v="No Gun"/>
    <x v="7"/>
  </r>
  <r>
    <n v="1831"/>
    <n v="2039"/>
    <s v="Brian Gaither"/>
    <d v="2016-11-11T00:00:00"/>
    <s v="shot"/>
    <m/>
    <n v="24"/>
    <s v="M"/>
    <s v="W"/>
    <s v="Grand Junction"/>
    <s v="CO"/>
    <b v="0"/>
    <s v="attack"/>
    <s v="Car"/>
    <b v="0"/>
    <s v="unarmed or undetermined or null"/>
    <s v="No Gun"/>
    <x v="2"/>
  </r>
  <r>
    <n v="1832"/>
    <n v="2043"/>
    <s v="Marco Romero"/>
    <d v="2016-11-11T00:00:00"/>
    <s v="shot"/>
    <s v="gun"/>
    <m/>
    <s v="M"/>
    <s v="H"/>
    <s v="Boise"/>
    <s v="ID"/>
    <b v="0"/>
    <s v="attack"/>
    <s v="Other"/>
    <b v="0"/>
    <s v="armed"/>
    <s v="Gun"/>
    <x v="7"/>
  </r>
  <r>
    <n v="1833"/>
    <n v="2046"/>
    <s v="William Ray Score"/>
    <d v="2016-11-11T00:00:00"/>
    <s v="shot"/>
    <s v="gun"/>
    <n v="47"/>
    <s v="M"/>
    <m/>
    <s v="Montrose County"/>
    <s v="CO"/>
    <b v="0"/>
    <s v="attack"/>
    <s v="Not fleeing"/>
    <b v="0"/>
    <s v="armed"/>
    <s v="Gun"/>
    <x v="1"/>
  </r>
  <r>
    <n v="1834"/>
    <n v="2042"/>
    <s v="James Dale Ritchie"/>
    <d v="2016-11-12T00:00:00"/>
    <s v="shot"/>
    <s v="gun"/>
    <n v="40"/>
    <s v="M"/>
    <s v="W"/>
    <s v="Anchorage"/>
    <s v="AK"/>
    <b v="0"/>
    <s v="attack"/>
    <s v="Not fleeing"/>
    <b v="0"/>
    <s v="armed"/>
    <s v="Gun"/>
    <x v="1"/>
  </r>
  <r>
    <n v="1835"/>
    <n v="2045"/>
    <s v="Richard T. Herrera"/>
    <d v="2016-11-12T00:00:00"/>
    <s v="shot"/>
    <s v="gun"/>
    <n v="29"/>
    <s v="M"/>
    <s v="H"/>
    <s v="Tucson"/>
    <s v="AZ"/>
    <b v="0"/>
    <s v="attack"/>
    <s v="Car"/>
    <b v="0"/>
    <s v="armed"/>
    <s v="Gun"/>
    <x v="2"/>
  </r>
  <r>
    <n v="1836"/>
    <n v="2124"/>
    <s v="Jonathan M. Young"/>
    <d v="2016-11-13T00:00:00"/>
    <s v="shot and Tasered"/>
    <s v="baseball bat"/>
    <n v="38"/>
    <s v="M"/>
    <m/>
    <s v="Bloomsburg"/>
    <s v="PA"/>
    <b v="1"/>
    <s v="attack"/>
    <s v="Not fleeing"/>
    <b v="0"/>
    <s v="armed"/>
    <s v="No Gun"/>
    <x v="3"/>
  </r>
  <r>
    <n v="1837"/>
    <n v="2040"/>
    <s v="Juan Carlos Fernandez"/>
    <d v="2016-11-13T00:00:00"/>
    <s v="shot"/>
    <s v="gun"/>
    <n v="22"/>
    <s v="M"/>
    <s v="H"/>
    <s v="San Diego"/>
    <s v="CA"/>
    <b v="0"/>
    <s v="attack"/>
    <s v="Not fleeing"/>
    <b v="1"/>
    <s v="armed"/>
    <s v="Gun"/>
    <x v="2"/>
  </r>
  <r>
    <n v="1838"/>
    <n v="2041"/>
    <s v="Daniel Laguna"/>
    <d v="2016-11-13T00:00:00"/>
    <s v="shot"/>
    <s v="gun"/>
    <n v="21"/>
    <s v="M"/>
    <s v="H"/>
    <s v="Oklahoma City"/>
    <s v="OK"/>
    <b v="0"/>
    <s v="attack"/>
    <s v="Not fleeing"/>
    <b v="0"/>
    <s v="armed"/>
    <s v="Gun"/>
    <x v="2"/>
  </r>
  <r>
    <n v="1839"/>
    <n v="2048"/>
    <s v="Rasheem Singletary"/>
    <d v="2016-11-15T00:00:00"/>
    <s v="shot"/>
    <m/>
    <n v="25"/>
    <s v="M"/>
    <s v="B"/>
    <s v="York County"/>
    <s v="PA"/>
    <b v="0"/>
    <s v="other"/>
    <s v="Car"/>
    <b v="0"/>
    <s v="unarmed or undetermined or null"/>
    <s v="No Gun"/>
    <x v="2"/>
  </r>
  <r>
    <n v="1840"/>
    <n v="2049"/>
    <s v="Robert Daffern"/>
    <d v="2016-11-15T00:00:00"/>
    <s v="shot"/>
    <s v="gun"/>
    <n v="37"/>
    <s v="M"/>
    <s v="W"/>
    <s v="Webster"/>
    <s v="TX"/>
    <b v="0"/>
    <s v="attack"/>
    <s v="Not fleeing"/>
    <b v="0"/>
    <s v="armed"/>
    <s v="Gun"/>
    <x v="3"/>
  </r>
  <r>
    <n v="1841"/>
    <n v="2047"/>
    <s v="Michael Cookson"/>
    <d v="2016-11-15T00:00:00"/>
    <s v="shot"/>
    <s v="knife"/>
    <n v="48"/>
    <s v="M"/>
    <m/>
    <s v="Temecula"/>
    <s v="CA"/>
    <b v="0"/>
    <s v="other"/>
    <s v="Not fleeing"/>
    <b v="0"/>
    <s v="armed"/>
    <s v="No Gun"/>
    <x v="1"/>
  </r>
  <r>
    <n v="1842"/>
    <n v="2050"/>
    <s v="Jose George Anthony Franco"/>
    <d v="2016-11-16T00:00:00"/>
    <s v="shot"/>
    <s v="machete"/>
    <n v="37"/>
    <s v="M"/>
    <s v="H"/>
    <s v="Whittier"/>
    <s v="CA"/>
    <b v="0"/>
    <s v="other"/>
    <s v="Not fleeing"/>
    <b v="0"/>
    <s v="armed"/>
    <s v="No Gun"/>
    <x v="3"/>
  </r>
  <r>
    <n v="1843"/>
    <n v="2051"/>
    <s v="Edmund Leighty"/>
    <d v="2016-11-16T00:00:00"/>
    <s v="shot"/>
    <s v="gun"/>
    <n v="56"/>
    <s v="M"/>
    <s v="W"/>
    <s v="Redding"/>
    <s v="CA"/>
    <b v="0"/>
    <s v="other"/>
    <s v="Not fleeing"/>
    <b v="0"/>
    <s v="armed"/>
    <s v="Gun"/>
    <x v="0"/>
  </r>
  <r>
    <n v="1844"/>
    <n v="2052"/>
    <s v="Joseph Leland Fletcher"/>
    <d v="2016-11-18T00:00:00"/>
    <s v="shot and Tasered"/>
    <s v="gun"/>
    <n v="35"/>
    <s v="M"/>
    <s v="W"/>
    <s v="Fort Walton Beach"/>
    <s v="FL"/>
    <b v="1"/>
    <s v="other"/>
    <s v="Not fleeing"/>
    <b v="0"/>
    <s v="armed"/>
    <s v="Gun"/>
    <x v="3"/>
  </r>
  <r>
    <n v="1845"/>
    <n v="2056"/>
    <s v="Samson Fleurant"/>
    <d v="2016-11-18T00:00:00"/>
    <s v="shot and Tasered"/>
    <s v="machete"/>
    <n v="25"/>
    <s v="M"/>
    <s v="B"/>
    <s v="Port St. Lucie"/>
    <s v="FL"/>
    <b v="1"/>
    <s v="other"/>
    <s v="Not fleeing"/>
    <b v="0"/>
    <s v="armed"/>
    <s v="No Gun"/>
    <x v="2"/>
  </r>
  <r>
    <n v="1846"/>
    <n v="2057"/>
    <s v="Dontrell Montrese Carter"/>
    <d v="2016-11-18T00:00:00"/>
    <s v="shot"/>
    <s v="gun"/>
    <n v="25"/>
    <s v="M"/>
    <s v="B"/>
    <s v="Ludowici"/>
    <s v="GA"/>
    <b v="0"/>
    <s v="attack"/>
    <s v="Not fleeing"/>
    <b v="0"/>
    <s v="armed"/>
    <s v="Gun"/>
    <x v="2"/>
  </r>
  <r>
    <n v="1847"/>
    <n v="2058"/>
    <s v="Gabriel Parker"/>
    <d v="2016-11-18T00:00:00"/>
    <s v="shot and Tasered"/>
    <s v="machete"/>
    <n v="48"/>
    <s v="M"/>
    <m/>
    <s v="Casa Grande"/>
    <s v="AZ"/>
    <b v="1"/>
    <s v="other"/>
    <s v="Not fleeing"/>
    <b v="0"/>
    <s v="armed"/>
    <s v="No Gun"/>
    <x v="1"/>
  </r>
  <r>
    <n v="1848"/>
    <n v="2059"/>
    <s v="Darius Jones"/>
    <d v="2016-11-18T00:00:00"/>
    <s v="shot"/>
    <s v="gun"/>
    <n v="26"/>
    <s v="M"/>
    <s v="B"/>
    <s v="Chicago"/>
    <s v="IL"/>
    <b v="0"/>
    <s v="attack"/>
    <s v="Not fleeing"/>
    <b v="0"/>
    <s v="armed"/>
    <s v="Gun"/>
    <x v="2"/>
  </r>
  <r>
    <n v="1849"/>
    <n v="2053"/>
    <s v="Adalid Flores"/>
    <d v="2016-11-19T00:00:00"/>
    <s v="shot"/>
    <m/>
    <n v="29"/>
    <s v="M"/>
    <s v="H"/>
    <s v="Anaheim"/>
    <s v="CA"/>
    <b v="0"/>
    <s v="attack"/>
    <s v="Foot"/>
    <b v="1"/>
    <s v="unarmed or undetermined or null"/>
    <s v="No Gun"/>
    <x v="2"/>
  </r>
  <r>
    <n v="1850"/>
    <n v="2054"/>
    <s v="Luke Smith"/>
    <d v="2016-11-19T00:00:00"/>
    <s v="shot and Tasered"/>
    <s v="knife"/>
    <n v="15"/>
    <s v="M"/>
    <s v="A"/>
    <s v="Watsonville"/>
    <s v="CA"/>
    <b v="0"/>
    <s v="other"/>
    <s v="Foot"/>
    <b v="1"/>
    <s v="armed"/>
    <s v="No Gun"/>
    <x v="4"/>
  </r>
  <r>
    <n v="1851"/>
    <n v="2055"/>
    <s v="Steve Dwayne Vananda"/>
    <d v="2016-11-19T00:00:00"/>
    <s v="shot"/>
    <s v="gun"/>
    <n v="55"/>
    <s v="M"/>
    <m/>
    <s v="Chickasha"/>
    <s v="OK"/>
    <b v="0"/>
    <s v="attack"/>
    <s v="Not fleeing"/>
    <b v="1"/>
    <s v="armed"/>
    <s v="Gun"/>
    <x v="0"/>
  </r>
  <r>
    <n v="1852"/>
    <n v="2062"/>
    <s v="Erickson Brito"/>
    <d v="2016-11-19T00:00:00"/>
    <s v="shot"/>
    <s v="baton"/>
    <n v="21"/>
    <s v="M"/>
    <s v="B"/>
    <s v="Brooklyn"/>
    <s v="NY"/>
    <b v="1"/>
    <s v="attack"/>
    <s v="Not fleeing"/>
    <b v="0"/>
    <s v="armed"/>
    <s v="No Gun"/>
    <x v="2"/>
  </r>
  <r>
    <n v="1853"/>
    <n v="2061"/>
    <s v="Andrew Moreno"/>
    <d v="2016-11-20T00:00:00"/>
    <s v="shot"/>
    <s v="gun"/>
    <n v="24"/>
    <s v="M"/>
    <s v="H"/>
    <s v="San Antonio"/>
    <s v="TX"/>
    <b v="0"/>
    <s v="attack"/>
    <s v="Not fleeing"/>
    <b v="0"/>
    <s v="armed"/>
    <s v="Gun"/>
    <x v="2"/>
  </r>
  <r>
    <n v="1854"/>
    <n v="2063"/>
    <s v="Jacob C. Stevens"/>
    <d v="2016-11-20T00:00:00"/>
    <s v="shot"/>
    <s v="gun"/>
    <n v="18"/>
    <s v="M"/>
    <s v="W"/>
    <s v="Kansas City"/>
    <s v="MO"/>
    <b v="0"/>
    <s v="other"/>
    <s v="Foot"/>
    <b v="0"/>
    <s v="armed"/>
    <s v="Gun"/>
    <x v="4"/>
  </r>
  <r>
    <n v="1855"/>
    <n v="2060"/>
    <s v="George Bush III"/>
    <d v="2016-11-21T00:00:00"/>
    <s v="shot"/>
    <s v="gun"/>
    <n v="19"/>
    <s v="M"/>
    <s v="B"/>
    <s v="St. Louis"/>
    <s v="MO"/>
    <b v="0"/>
    <s v="attack"/>
    <s v="Foot"/>
    <b v="0"/>
    <s v="armed"/>
    <s v="Gun"/>
    <x v="2"/>
  </r>
  <r>
    <n v="1856"/>
    <n v="2064"/>
    <s v="Michael Giles"/>
    <d v="2016-11-21T00:00:00"/>
    <s v="shot"/>
    <s v="knife"/>
    <n v="27"/>
    <s v="M"/>
    <s v="W"/>
    <s v="Lompoc"/>
    <s v="CA"/>
    <b v="1"/>
    <s v="other"/>
    <s v="Foot"/>
    <b v="0"/>
    <s v="armed"/>
    <s v="No Gun"/>
    <x v="2"/>
  </r>
  <r>
    <n v="1857"/>
    <n v="2065"/>
    <s v="Mark Daniel Sly"/>
    <d v="2016-11-22T00:00:00"/>
    <s v="shot"/>
    <s v="gun"/>
    <n v="45"/>
    <s v="M"/>
    <s v="H"/>
    <s v="La Mirada"/>
    <s v="CA"/>
    <b v="0"/>
    <s v="attack"/>
    <s v="Not fleeing"/>
    <b v="0"/>
    <s v="armed"/>
    <s v="Gun"/>
    <x v="1"/>
  </r>
  <r>
    <n v="1858"/>
    <n v="2066"/>
    <s v="Ivory C. Pantallion"/>
    <d v="2016-11-22T00:00:00"/>
    <s v="shot"/>
    <s v="gun"/>
    <n v="36"/>
    <s v="M"/>
    <s v="B"/>
    <s v="Baytown"/>
    <s v="TX"/>
    <b v="0"/>
    <s v="other"/>
    <s v="Car"/>
    <b v="0"/>
    <s v="armed"/>
    <s v="Gun"/>
    <x v="3"/>
  </r>
  <r>
    <n v="1859"/>
    <n v="2067"/>
    <s v="Frank Nathaniel Clark"/>
    <d v="2016-11-22T00:00:00"/>
    <s v="shot"/>
    <s v="undetermined"/>
    <n v="34"/>
    <s v="M"/>
    <s v="B"/>
    <s v="Durham"/>
    <s v="NC"/>
    <b v="0"/>
    <s v="undetermined"/>
    <s v="Not fleeing"/>
    <b v="0"/>
    <s v="unarmed or undetermined or null"/>
    <s v="No Gun"/>
    <x v="3"/>
  </r>
  <r>
    <n v="1860"/>
    <n v="2068"/>
    <s v="Talif Scudder"/>
    <d v="2016-11-22T00:00:00"/>
    <s v="shot"/>
    <s v="gun"/>
    <n v="23"/>
    <s v="M"/>
    <s v="B"/>
    <s v="Newark"/>
    <s v="NJ"/>
    <b v="0"/>
    <s v="attack"/>
    <s v="Not fleeing"/>
    <b v="0"/>
    <s v="armed"/>
    <s v="Gun"/>
    <x v="2"/>
  </r>
  <r>
    <n v="1861"/>
    <n v="2069"/>
    <s v="William J. Beavers"/>
    <d v="2016-11-23T00:00:00"/>
    <s v="shot"/>
    <s v="knife"/>
    <n v="43"/>
    <s v="M"/>
    <s v="W"/>
    <s v="Lealman"/>
    <s v="FL"/>
    <b v="0"/>
    <s v="other"/>
    <s v="Not fleeing"/>
    <b v="0"/>
    <s v="armed"/>
    <s v="No Gun"/>
    <x v="1"/>
  </r>
  <r>
    <n v="1862"/>
    <n v="2070"/>
    <s v="David Leroy Thelen"/>
    <d v="2016-11-23T00:00:00"/>
    <s v="shot"/>
    <s v="knife"/>
    <n v="43"/>
    <s v="M"/>
    <s v="W"/>
    <s v="Holland Township"/>
    <s v="MI"/>
    <b v="0"/>
    <s v="other"/>
    <s v="Not fleeing"/>
    <b v="0"/>
    <s v="armed"/>
    <s v="No Gun"/>
    <x v="1"/>
  </r>
  <r>
    <n v="1863"/>
    <n v="2073"/>
    <s v="Kajuan Raye"/>
    <d v="2016-11-23T00:00:00"/>
    <s v="shot"/>
    <s v="undetermined"/>
    <n v="19"/>
    <s v="M"/>
    <s v="B"/>
    <s v="Chicago"/>
    <s v="IL"/>
    <b v="0"/>
    <s v="undetermined"/>
    <s v="Foot"/>
    <b v="0"/>
    <s v="unarmed or undetermined or null"/>
    <s v="No Gun"/>
    <x v="2"/>
  </r>
  <r>
    <n v="1864"/>
    <n v="2074"/>
    <s v="Don Fitzgerald White"/>
    <d v="2016-11-24T00:00:00"/>
    <s v="shot"/>
    <s v="knife"/>
    <n v="45"/>
    <s v="M"/>
    <m/>
    <s v="Jackson"/>
    <s v="TN"/>
    <b v="1"/>
    <s v="attack"/>
    <s v="Not fleeing"/>
    <b v="0"/>
    <s v="armed"/>
    <s v="No Gun"/>
    <x v="1"/>
  </r>
  <r>
    <n v="1865"/>
    <n v="2071"/>
    <s v="Cleotha Mitchell"/>
    <d v="2016-11-25T00:00:00"/>
    <s v="shot"/>
    <s v="gun"/>
    <n v="37"/>
    <s v="M"/>
    <s v="B"/>
    <s v="Chicago"/>
    <s v="IL"/>
    <b v="0"/>
    <s v="attack"/>
    <m/>
    <b v="0"/>
    <s v="armed"/>
    <s v="Gun"/>
    <x v="3"/>
  </r>
  <r>
    <n v="1866"/>
    <n v="2078"/>
    <s v="Jerome Chris Harmon"/>
    <d v="2016-11-25T00:00:00"/>
    <s v="shot"/>
    <s v="gun"/>
    <n v="23"/>
    <s v="M"/>
    <s v="B"/>
    <s v="Hattiesburg"/>
    <s v="MS"/>
    <b v="0"/>
    <s v="attack"/>
    <s v="Other"/>
    <b v="0"/>
    <s v="armed"/>
    <s v="Gun"/>
    <x v="2"/>
  </r>
  <r>
    <n v="1867"/>
    <n v="2142"/>
    <s v="Carlos Valencia"/>
    <d v="2016-11-25T00:00:00"/>
    <s v="shot"/>
    <s v="unarmed"/>
    <n v="26"/>
    <s v="M"/>
    <s v="H"/>
    <s v="Tucson"/>
    <s v="AZ"/>
    <b v="0"/>
    <s v="other"/>
    <s v="Not fleeing"/>
    <b v="1"/>
    <s v="unarmed or undetermined or null"/>
    <s v="No Gun"/>
    <x v="2"/>
  </r>
  <r>
    <n v="1868"/>
    <n v="2077"/>
    <s v="Derek Adame"/>
    <d v="2016-11-26T00:00:00"/>
    <s v="shot"/>
    <m/>
    <n v="20"/>
    <s v="M"/>
    <s v="H"/>
    <s v="Surprise"/>
    <s v="AZ"/>
    <b v="0"/>
    <s v="attack"/>
    <s v="Car"/>
    <b v="1"/>
    <s v="unarmed or undetermined or null"/>
    <s v="No Gun"/>
    <x v="2"/>
  </r>
  <r>
    <n v="1869"/>
    <n v="2075"/>
    <s v="Walter R. Echols"/>
    <d v="2016-11-27T00:00:00"/>
    <s v="shot and Tasered"/>
    <s v="blunt object"/>
    <n v="50"/>
    <s v="M"/>
    <s v="W"/>
    <s v="Olathe"/>
    <s v="KS"/>
    <b v="0"/>
    <s v="attack"/>
    <s v="Not fleeing"/>
    <b v="0"/>
    <s v="armed"/>
    <s v="No Gun"/>
    <x v="0"/>
  </r>
  <r>
    <n v="1870"/>
    <n v="2080"/>
    <s v="Norman J. Strobel"/>
    <d v="2016-11-27T00:00:00"/>
    <s v="shot"/>
    <s v="gun"/>
    <n v="59"/>
    <s v="M"/>
    <s v="W"/>
    <s v="Naples"/>
    <s v="ME"/>
    <b v="0"/>
    <s v="attack"/>
    <s v="Not fleeing"/>
    <b v="0"/>
    <s v="armed"/>
    <s v="Gun"/>
    <x v="0"/>
  </r>
  <r>
    <n v="1871"/>
    <n v="2081"/>
    <s v="Richard Grimes"/>
    <d v="2016-11-27T00:00:00"/>
    <s v="shot"/>
    <s v="gun"/>
    <n v="33"/>
    <s v="M"/>
    <s v="B"/>
    <s v="Chicago"/>
    <s v="IL"/>
    <b v="0"/>
    <s v="attack"/>
    <s v="Foot"/>
    <b v="0"/>
    <s v="armed"/>
    <s v="Gun"/>
    <x v="3"/>
  </r>
  <r>
    <n v="1872"/>
    <n v="2082"/>
    <s v="Terrell Walker"/>
    <d v="2016-11-27T00:00:00"/>
    <s v="shot"/>
    <s v="gun"/>
    <n v="48"/>
    <s v="M"/>
    <s v="B"/>
    <s v="Baton Rouge"/>
    <s v="LA"/>
    <b v="0"/>
    <s v="attack"/>
    <s v="Not fleeing"/>
    <b v="0"/>
    <s v="armed"/>
    <s v="Gun"/>
    <x v="1"/>
  </r>
  <r>
    <n v="1873"/>
    <n v="2083"/>
    <s v="Abdul Razak Ali Artan"/>
    <d v="2016-11-28T00:00:00"/>
    <s v="shot"/>
    <s v="knife"/>
    <n v="18"/>
    <s v="M"/>
    <s v="O"/>
    <s v="Columbus"/>
    <s v="OH"/>
    <b v="0"/>
    <s v="attack"/>
    <s v="Not fleeing"/>
    <b v="0"/>
    <s v="armed"/>
    <s v="No Gun"/>
    <x v="4"/>
  </r>
  <r>
    <n v="1874"/>
    <n v="2085"/>
    <s v="Pablo Renato Cartagena"/>
    <d v="2016-11-28T00:00:00"/>
    <s v="shot"/>
    <s v="gun"/>
    <n v="23"/>
    <s v="M"/>
    <s v="H"/>
    <s v="Los Angeles"/>
    <s v="CA"/>
    <b v="0"/>
    <s v="undetermined"/>
    <s v="Foot"/>
    <b v="0"/>
    <s v="armed"/>
    <s v="Gun"/>
    <x v="2"/>
  </r>
  <r>
    <n v="1875"/>
    <n v="2086"/>
    <s v="Irecas Valentine"/>
    <d v="2016-11-28T00:00:00"/>
    <s v="shot"/>
    <m/>
    <n v="41"/>
    <s v="M"/>
    <s v="B"/>
    <s v="Hickory"/>
    <s v="NC"/>
    <b v="0"/>
    <s v="other"/>
    <s v="Car"/>
    <b v="0"/>
    <s v="unarmed or undetermined or null"/>
    <s v="No Gun"/>
    <x v="1"/>
  </r>
  <r>
    <n v="1876"/>
    <n v="2084"/>
    <s v="Michael McInnis"/>
    <d v="2016-11-29T00:00:00"/>
    <s v="shot"/>
    <s v="gun"/>
    <n v="41"/>
    <s v="M"/>
    <s v="W"/>
    <s v="Lynn"/>
    <s v="MA"/>
    <b v="0"/>
    <s v="other"/>
    <s v="Not fleeing"/>
    <b v="0"/>
    <s v="armed"/>
    <s v="Gun"/>
    <x v="1"/>
  </r>
  <r>
    <n v="1877"/>
    <n v="2088"/>
    <s v="Toby Cummins"/>
    <d v="2016-11-29T00:00:00"/>
    <s v="shot"/>
    <s v="rock"/>
    <n v="55"/>
    <s v="M"/>
    <s v="W"/>
    <s v="Friendswood"/>
    <s v="TX"/>
    <b v="0"/>
    <s v="other"/>
    <s v="Car"/>
    <b v="1"/>
    <s v="armed"/>
    <s v="No Gun"/>
    <x v="0"/>
  </r>
  <r>
    <n v="1878"/>
    <n v="2089"/>
    <s v="Bradley King"/>
    <d v="2016-11-29T00:00:00"/>
    <s v="shot"/>
    <s v="knife"/>
    <n v="29"/>
    <s v="M"/>
    <s v="W"/>
    <s v="Avon"/>
    <s v="IN"/>
    <b v="1"/>
    <s v="other"/>
    <s v="Not fleeing"/>
    <b v="0"/>
    <s v="armed"/>
    <s v="No Gun"/>
    <x v="2"/>
  </r>
  <r>
    <n v="1879"/>
    <n v="2090"/>
    <s v="Alexander Chance Partain"/>
    <d v="2016-11-29T00:00:00"/>
    <s v="shot"/>
    <s v="undetermined"/>
    <n v="31"/>
    <s v="M"/>
    <s v="W"/>
    <s v="Iva"/>
    <s v="SC"/>
    <b v="0"/>
    <s v="other"/>
    <s v="Foot"/>
    <b v="0"/>
    <s v="unarmed or undetermined or null"/>
    <s v="No Gun"/>
    <x v="3"/>
  </r>
  <r>
    <n v="1880"/>
    <n v="2092"/>
    <s v="David K. Crosby-Dowdy"/>
    <d v="2016-11-30T00:00:00"/>
    <s v="shot"/>
    <s v="gun"/>
    <n v="25"/>
    <s v="M"/>
    <s v="B"/>
    <s v="Kansas City"/>
    <s v="MO"/>
    <b v="0"/>
    <s v="other"/>
    <s v="Not fleeing"/>
    <b v="0"/>
    <s v="armed"/>
    <s v="Gun"/>
    <x v="2"/>
  </r>
  <r>
    <n v="1881"/>
    <n v="2091"/>
    <s v="Bruce Randall &quot;Zeus&quot; Johnson"/>
    <d v="2016-12-01T00:00:00"/>
    <s v="shot"/>
    <s v="gun"/>
    <n v="38"/>
    <s v="M"/>
    <s v="B"/>
    <s v="Tacoma"/>
    <s v="WA"/>
    <b v="0"/>
    <s v="attack"/>
    <s v="Not fleeing"/>
    <b v="0"/>
    <s v="armed"/>
    <s v="Gun"/>
    <x v="3"/>
  </r>
  <r>
    <n v="1882"/>
    <n v="2093"/>
    <s v="Jose N. Barron Gomez"/>
    <d v="2016-12-01T00:00:00"/>
    <s v="shot"/>
    <s v="gun"/>
    <m/>
    <s v="M"/>
    <s v="H"/>
    <s v="Tucson"/>
    <s v="AZ"/>
    <b v="0"/>
    <s v="attack"/>
    <m/>
    <b v="0"/>
    <s v="armed"/>
    <s v="Gun"/>
    <x v="7"/>
  </r>
  <r>
    <n v="1883"/>
    <n v="2095"/>
    <s v="Quinton Phillips"/>
    <d v="2016-12-01T00:00:00"/>
    <s v="shot"/>
    <s v="gun"/>
    <n v="83"/>
    <s v="M"/>
    <s v="W"/>
    <s v="Dover"/>
    <s v="AR"/>
    <b v="0"/>
    <s v="attack"/>
    <s v="Not fleeing"/>
    <b v="0"/>
    <s v="armed"/>
    <s v="Gun"/>
    <x v="5"/>
  </r>
  <r>
    <n v="1884"/>
    <n v="2096"/>
    <s v="Dylan M. Dalzell"/>
    <d v="2016-12-02T00:00:00"/>
    <s v="shot"/>
    <s v="crowbar"/>
    <n v="22"/>
    <s v="M"/>
    <s v="W"/>
    <s v="Simpsonsville"/>
    <s v="KY"/>
    <b v="0"/>
    <s v="other"/>
    <s v="Not fleeing"/>
    <b v="0"/>
    <s v="armed"/>
    <s v="No Gun"/>
    <x v="2"/>
  </r>
  <r>
    <n v="1885"/>
    <n v="2097"/>
    <s v="Derek Lynn Scott"/>
    <d v="2016-12-02T00:00:00"/>
    <s v="shot"/>
    <s v="gun"/>
    <n v="33"/>
    <s v="M"/>
    <s v="W"/>
    <s v="Tuscumbia"/>
    <s v="AL"/>
    <b v="0"/>
    <s v="attack"/>
    <s v="Not fleeing"/>
    <b v="0"/>
    <s v="armed"/>
    <s v="Gun"/>
    <x v="3"/>
  </r>
  <r>
    <n v="1886"/>
    <n v="2099"/>
    <s v="Josh Dunne"/>
    <d v="2016-12-02T00:00:00"/>
    <s v="shot"/>
    <s v="undetermined"/>
    <n v="36"/>
    <s v="M"/>
    <s v="W"/>
    <s v="Las Cruces"/>
    <s v="NM"/>
    <b v="1"/>
    <s v="undetermined"/>
    <s v="Not fleeing"/>
    <b v="0"/>
    <s v="unarmed or undetermined or null"/>
    <s v="No Gun"/>
    <x v="3"/>
  </r>
  <r>
    <n v="1887"/>
    <n v="2100"/>
    <s v="Isreal Flores"/>
    <d v="2016-12-03T00:00:00"/>
    <s v="shot"/>
    <s v="gun"/>
    <n v="38"/>
    <s v="M"/>
    <m/>
    <s v="Metairie"/>
    <s v="LA"/>
    <b v="0"/>
    <s v="attack"/>
    <s v="Foot"/>
    <b v="0"/>
    <s v="armed"/>
    <s v="Gun"/>
    <x v="3"/>
  </r>
  <r>
    <n v="1888"/>
    <n v="2098"/>
    <s v="Saif Nasser Mubarek Alameri"/>
    <d v="2016-12-04T00:00:00"/>
    <s v="shot"/>
    <s v="undetermined"/>
    <n v="26"/>
    <s v="M"/>
    <s v="A"/>
    <s v="Hudson"/>
    <s v="OH"/>
    <b v="0"/>
    <s v="other"/>
    <s v="Foot"/>
    <b v="0"/>
    <s v="unarmed or undetermined or null"/>
    <s v="No Gun"/>
    <x v="2"/>
  </r>
  <r>
    <n v="1889"/>
    <n v="2101"/>
    <s v="Norman Gary"/>
    <d v="2016-12-04T00:00:00"/>
    <s v="shot"/>
    <s v="gun"/>
    <n v="29"/>
    <s v="M"/>
    <s v="B"/>
    <s v="Elkhart"/>
    <s v="IN"/>
    <b v="0"/>
    <s v="attack"/>
    <s v="Car"/>
    <b v="0"/>
    <s v="armed"/>
    <s v="Gun"/>
    <x v="2"/>
  </r>
  <r>
    <n v="1890"/>
    <n v="2103"/>
    <s v="Richard R. Jones"/>
    <d v="2016-12-06T00:00:00"/>
    <s v="shot"/>
    <s v="gun"/>
    <n v="55"/>
    <s v="M"/>
    <s v="W"/>
    <s v="Hutchinson"/>
    <s v="KS"/>
    <b v="0"/>
    <s v="attack"/>
    <s v="Not fleeing"/>
    <b v="0"/>
    <s v="armed"/>
    <s v="Gun"/>
    <x v="0"/>
  </r>
  <r>
    <n v="1891"/>
    <n v="2104"/>
    <s v="Westley Daum"/>
    <d v="2016-12-06T00:00:00"/>
    <s v="shot"/>
    <s v="gun"/>
    <n v="47"/>
    <s v="M"/>
    <s v="W"/>
    <s v="Orange City"/>
    <s v="FL"/>
    <b v="0"/>
    <s v="attack"/>
    <s v="Not fleeing"/>
    <b v="0"/>
    <s v="armed"/>
    <s v="Gun"/>
    <x v="1"/>
  </r>
  <r>
    <n v="1892"/>
    <n v="2105"/>
    <s v="Steven Wayne Liffel"/>
    <d v="2016-12-06T00:00:00"/>
    <s v="shot"/>
    <s v="gun"/>
    <n v="52"/>
    <s v="M"/>
    <s v="W"/>
    <s v="Portland"/>
    <s v="OR"/>
    <b v="0"/>
    <s v="attack"/>
    <s v="Not fleeing"/>
    <b v="0"/>
    <s v="armed"/>
    <s v="Gun"/>
    <x v="0"/>
  </r>
  <r>
    <n v="1893"/>
    <n v="2106"/>
    <s v="Wayne Donald Dorsey"/>
    <d v="2016-12-06T00:00:00"/>
    <s v="shot and Tasered"/>
    <s v="oar"/>
    <n v="49"/>
    <s v="M"/>
    <s v="W"/>
    <s v="Fruitland Park"/>
    <s v="FL"/>
    <b v="0"/>
    <s v="attack"/>
    <s v="Other"/>
    <b v="0"/>
    <s v="armed"/>
    <s v="No Gun"/>
    <x v="1"/>
  </r>
  <r>
    <n v="1894"/>
    <n v="2107"/>
    <s v="Mark Anthony Hicks"/>
    <d v="2016-12-07T00:00:00"/>
    <s v="shot and Tasered"/>
    <s v="knife"/>
    <n v="31"/>
    <s v="M"/>
    <s v="B"/>
    <s v="Fayetteville"/>
    <s v="NC"/>
    <b v="0"/>
    <s v="other"/>
    <s v="Not fleeing"/>
    <b v="1"/>
    <s v="armed"/>
    <s v="No Gun"/>
    <x v="3"/>
  </r>
  <r>
    <n v="1895"/>
    <n v="2108"/>
    <s v="Keelan Charles Murray"/>
    <d v="2016-12-07T00:00:00"/>
    <s v="shot"/>
    <s v="undetermined"/>
    <n v="37"/>
    <s v="M"/>
    <s v="W"/>
    <s v="Dallas"/>
    <s v="TX"/>
    <b v="0"/>
    <s v="undetermined"/>
    <m/>
    <b v="0"/>
    <s v="unarmed or undetermined or null"/>
    <s v="No Gun"/>
    <x v="3"/>
  </r>
  <r>
    <n v="1896"/>
    <n v="2109"/>
    <s v="Redrick Jevon Batiste"/>
    <d v="2016-12-07T00:00:00"/>
    <s v="shot"/>
    <s v="gun"/>
    <n v="37"/>
    <s v="M"/>
    <s v="B"/>
    <s v="Houston"/>
    <s v="TX"/>
    <b v="0"/>
    <s v="attack"/>
    <s v="Not fleeing"/>
    <b v="0"/>
    <s v="armed"/>
    <s v="Gun"/>
    <x v="3"/>
  </r>
  <r>
    <n v="1897"/>
    <n v="2111"/>
    <s v="Daniel Riedmann"/>
    <d v="2016-12-07T00:00:00"/>
    <s v="shot"/>
    <s v="undetermined"/>
    <n v="36"/>
    <s v="M"/>
    <s v="W"/>
    <s v="Sioux City"/>
    <s v="IA"/>
    <b v="0"/>
    <s v="other"/>
    <s v="Not fleeing"/>
    <b v="0"/>
    <s v="unarmed or undetermined or null"/>
    <s v="No Gun"/>
    <x v="3"/>
  </r>
  <r>
    <n v="1898"/>
    <n v="2129"/>
    <s v="Steven Garrett Ward"/>
    <d v="2016-12-07T00:00:00"/>
    <s v="shot"/>
    <s v="knife"/>
    <n v="20"/>
    <s v="M"/>
    <m/>
    <s v="Avella"/>
    <s v="PA"/>
    <b v="1"/>
    <s v="attack"/>
    <s v="Not fleeing"/>
    <b v="0"/>
    <s v="armed"/>
    <s v="No Gun"/>
    <x v="2"/>
  </r>
  <r>
    <n v="1899"/>
    <n v="2110"/>
    <s v="TK TK"/>
    <d v="2016-12-08T00:00:00"/>
    <s v="shot"/>
    <s v="gun"/>
    <m/>
    <s v="M"/>
    <m/>
    <s v="Allen"/>
    <s v="TX"/>
    <b v="0"/>
    <s v="attack"/>
    <s v="Not fleeing"/>
    <b v="0"/>
    <s v="armed"/>
    <s v="Gun"/>
    <x v="7"/>
  </r>
  <r>
    <n v="1900"/>
    <n v="2115"/>
    <s v="Stephen Joshua Whitney"/>
    <d v="2016-12-09T00:00:00"/>
    <s v="shot"/>
    <m/>
    <n v="30"/>
    <s v="M"/>
    <s v="O"/>
    <s v="Keaau"/>
    <s v="HI"/>
    <b v="0"/>
    <s v="other"/>
    <s v="Not fleeing"/>
    <b v="0"/>
    <s v="unarmed or undetermined or null"/>
    <s v="No Gun"/>
    <x v="3"/>
  </r>
  <r>
    <n v="1901"/>
    <n v="2119"/>
    <s v="Brent Quinn"/>
    <d v="2016-12-09T00:00:00"/>
    <s v="shot"/>
    <s v="gun"/>
    <m/>
    <s v="M"/>
    <s v="W"/>
    <s v="Leland"/>
    <s v="NC"/>
    <b v="0"/>
    <s v="attack"/>
    <s v="Not fleeing"/>
    <b v="0"/>
    <s v="armed"/>
    <s v="Gun"/>
    <x v="7"/>
  </r>
  <r>
    <n v="1902"/>
    <n v="2122"/>
    <s v="Scott MacIntosh"/>
    <d v="2016-12-09T00:00:00"/>
    <s v="shot"/>
    <s v="machete and gun"/>
    <n v="35"/>
    <s v="M"/>
    <s v="W"/>
    <s v="Forks Township"/>
    <s v="PA"/>
    <b v="1"/>
    <s v="other"/>
    <s v="Not fleeing"/>
    <b v="0"/>
    <s v="armed"/>
    <s v="Gun"/>
    <x v="3"/>
  </r>
  <r>
    <n v="1903"/>
    <n v="2113"/>
    <s v="Waltki Williams"/>
    <d v="2016-12-10T00:00:00"/>
    <s v="shot"/>
    <s v="gun"/>
    <n v="35"/>
    <s v="M"/>
    <s v="B"/>
    <s v="Sumter"/>
    <s v="SC"/>
    <b v="0"/>
    <s v="attack"/>
    <s v="Foot"/>
    <b v="1"/>
    <s v="armed"/>
    <s v="Gun"/>
    <x v="3"/>
  </r>
  <r>
    <n v="1904"/>
    <n v="2116"/>
    <s v="Samson G. Varner"/>
    <d v="2016-12-10T00:00:00"/>
    <s v="shot"/>
    <s v="knife"/>
    <n v="36"/>
    <s v="M"/>
    <s v="W"/>
    <s v="Greenwood"/>
    <s v="IN"/>
    <b v="0"/>
    <s v="other"/>
    <s v="Not fleeing"/>
    <b v="1"/>
    <s v="armed"/>
    <s v="No Gun"/>
    <x v="3"/>
  </r>
  <r>
    <n v="1905"/>
    <n v="2112"/>
    <s v="Timothy Case"/>
    <d v="2016-12-11T00:00:00"/>
    <s v="shot and Tasered"/>
    <s v="knife"/>
    <n v="53"/>
    <s v="M"/>
    <s v="W"/>
    <s v="York"/>
    <s v="NE"/>
    <b v="1"/>
    <s v="other"/>
    <s v="Not fleeing"/>
    <b v="0"/>
    <s v="armed"/>
    <s v="No Gun"/>
    <x v="0"/>
  </r>
  <r>
    <n v="1906"/>
    <n v="2118"/>
    <s v="Randy Lee Cumberledge"/>
    <d v="2016-12-11T00:00:00"/>
    <s v="shot"/>
    <m/>
    <n v="39"/>
    <s v="M"/>
    <s v="W"/>
    <s v="Fairmont"/>
    <s v="WV"/>
    <b v="0"/>
    <s v="other"/>
    <s v="Not fleeing"/>
    <b v="0"/>
    <s v="unarmed or undetermined or null"/>
    <s v="No Gun"/>
    <x v="3"/>
  </r>
  <r>
    <n v="1907"/>
    <n v="2121"/>
    <s v="Jose Angel Vallarta"/>
    <d v="2016-12-11T00:00:00"/>
    <s v="shot"/>
    <s v="knife"/>
    <n v="30"/>
    <s v="M"/>
    <s v="H"/>
    <s v="Laredo"/>
    <s v="TX"/>
    <b v="0"/>
    <s v="attack"/>
    <s v="Not fleeing"/>
    <b v="0"/>
    <s v="armed"/>
    <s v="No Gun"/>
    <x v="3"/>
  </r>
  <r>
    <n v="1908"/>
    <n v="2123"/>
    <s v="Amber Lewis"/>
    <d v="2016-12-11T00:00:00"/>
    <s v="shot"/>
    <s v="toy weapon"/>
    <n v="44"/>
    <s v="F"/>
    <s v="W"/>
    <s v="Bullhead City"/>
    <s v="AZ"/>
    <b v="1"/>
    <s v="attack"/>
    <s v="Not fleeing"/>
    <b v="0"/>
    <s v="armed"/>
    <s v="No Gun"/>
    <x v="1"/>
  </r>
  <r>
    <n v="1909"/>
    <n v="2127"/>
    <s v="Gary Leon Herd"/>
    <d v="2016-12-11T00:00:00"/>
    <s v="shot"/>
    <s v="gun"/>
    <n v="24"/>
    <s v="M"/>
    <s v="W"/>
    <s v="Medicine Lodge"/>
    <s v="KS"/>
    <b v="0"/>
    <s v="attack"/>
    <s v="Not fleeing"/>
    <b v="0"/>
    <s v="armed"/>
    <s v="Gun"/>
    <x v="2"/>
  </r>
  <r>
    <n v="1910"/>
    <n v="2114"/>
    <s v="Francisco Serna"/>
    <d v="2016-12-12T00:00:00"/>
    <s v="shot"/>
    <s v="unarmed"/>
    <n v="73"/>
    <s v="M"/>
    <s v="H"/>
    <s v="Bakersfield"/>
    <s v="CA"/>
    <b v="0"/>
    <s v="other"/>
    <s v="Not fleeing"/>
    <b v="0"/>
    <s v="unarmed or undetermined or null"/>
    <s v="No Gun"/>
    <x v="5"/>
  </r>
  <r>
    <n v="1911"/>
    <n v="2120"/>
    <s v="Rainer Tyler Smith"/>
    <d v="2016-12-12T00:00:00"/>
    <s v="shot"/>
    <s v="gun"/>
    <n v="31"/>
    <s v="M"/>
    <s v="W"/>
    <s v="Fort Valley"/>
    <s v="GA"/>
    <b v="0"/>
    <s v="attack"/>
    <s v="Not fleeing"/>
    <b v="0"/>
    <s v="armed"/>
    <s v="Gun"/>
    <x v="3"/>
  </r>
  <r>
    <n v="1912"/>
    <n v="2125"/>
    <s v="Kenneth Robledo"/>
    <d v="2016-12-12T00:00:00"/>
    <s v="shot"/>
    <s v="gun"/>
    <n v="28"/>
    <s v="M"/>
    <s v="B"/>
    <s v="Philadelphia"/>
    <s v="PA"/>
    <b v="0"/>
    <s v="attack"/>
    <s v="Not fleeing"/>
    <b v="0"/>
    <s v="armed"/>
    <s v="Gun"/>
    <x v="2"/>
  </r>
  <r>
    <n v="1913"/>
    <n v="2126"/>
    <s v="Lavar Montray Douglas"/>
    <d v="2016-12-13T00:00:00"/>
    <s v="shot"/>
    <s v="gun"/>
    <n v="18"/>
    <s v="M"/>
    <s v="B"/>
    <s v="Baltimore"/>
    <s v="MD"/>
    <b v="0"/>
    <s v="attack"/>
    <s v="Not fleeing"/>
    <b v="0"/>
    <s v="armed"/>
    <s v="Gun"/>
    <x v="4"/>
  </r>
  <r>
    <n v="1914"/>
    <n v="2128"/>
    <s v="Earl Labon Eubanks"/>
    <d v="2016-12-13T00:00:00"/>
    <s v="shot and Tasered"/>
    <s v="gun"/>
    <n v="32"/>
    <s v="M"/>
    <s v="B"/>
    <s v="Hampton"/>
    <s v="GA"/>
    <b v="1"/>
    <s v="other"/>
    <s v="Not fleeing"/>
    <b v="0"/>
    <s v="armed"/>
    <s v="Gun"/>
    <x v="3"/>
  </r>
  <r>
    <n v="1915"/>
    <n v="2130"/>
    <s v="Robert James Hess"/>
    <d v="2016-12-15T00:00:00"/>
    <s v="shot and Tasered"/>
    <s v="gun"/>
    <n v="60"/>
    <s v="M"/>
    <s v="W"/>
    <s v="Hacienda Heights"/>
    <s v="CA"/>
    <b v="0"/>
    <s v="attack"/>
    <s v="Not fleeing"/>
    <b v="0"/>
    <s v="armed"/>
    <s v="Gun"/>
    <x v="6"/>
  </r>
  <r>
    <n v="1916"/>
    <n v="2138"/>
    <s v="Jeremiah N. Anderson"/>
    <d v="2016-12-16T00:00:00"/>
    <s v="shot"/>
    <s v="gun"/>
    <n v="36"/>
    <s v="M"/>
    <m/>
    <s v="Dallas"/>
    <s v="OR"/>
    <b v="0"/>
    <s v="attack"/>
    <s v="Not fleeing"/>
    <b v="0"/>
    <s v="armed"/>
    <s v="Gun"/>
    <x v="3"/>
  </r>
  <r>
    <n v="1917"/>
    <n v="2132"/>
    <s v="Jimmy Lee Lawson"/>
    <d v="2016-12-17T00:00:00"/>
    <s v="shot"/>
    <s v="knife"/>
    <n v="48"/>
    <s v="M"/>
    <s v="W"/>
    <s v="Arlington"/>
    <s v="TN"/>
    <b v="0"/>
    <s v="undetermined"/>
    <s v="Not fleeing"/>
    <b v="0"/>
    <s v="armed"/>
    <s v="No Gun"/>
    <x v="1"/>
  </r>
  <r>
    <n v="1918"/>
    <n v="2134"/>
    <s v="Fidel Barrios"/>
    <d v="2016-12-17T00:00:00"/>
    <s v="shot"/>
    <s v="gun"/>
    <n v="33"/>
    <s v="M"/>
    <s v="H"/>
    <s v="Los Angeles"/>
    <s v="CA"/>
    <b v="0"/>
    <s v="other"/>
    <s v="Not fleeing"/>
    <b v="0"/>
    <s v="armed"/>
    <s v="Gun"/>
    <x v="3"/>
  </r>
  <r>
    <n v="1919"/>
    <n v="2137"/>
    <s v="Chassady LeClair"/>
    <d v="2016-12-17T00:00:00"/>
    <s v="shot"/>
    <s v="gun"/>
    <n v="44"/>
    <s v="M"/>
    <s v="N"/>
    <s v="Everett"/>
    <s v="WA"/>
    <b v="0"/>
    <s v="other"/>
    <s v="Not fleeing"/>
    <b v="0"/>
    <s v="armed"/>
    <s v="Gun"/>
    <x v="1"/>
  </r>
  <r>
    <n v="1920"/>
    <n v="2133"/>
    <s v="Ryan Joseph"/>
    <d v="2016-12-18T00:00:00"/>
    <s v="shot"/>
    <s v="undetermined"/>
    <n v="20"/>
    <s v="M"/>
    <s v="B"/>
    <s v="Los Angeles"/>
    <s v="CA"/>
    <b v="0"/>
    <s v="undetermined"/>
    <s v="Foot"/>
    <b v="0"/>
    <s v="unarmed or undetermined or null"/>
    <s v="No Gun"/>
    <x v="2"/>
  </r>
  <r>
    <n v="1921"/>
    <n v="2135"/>
    <s v="Paul Kolar"/>
    <d v="2016-12-18T00:00:00"/>
    <s v="shot"/>
    <s v="gun"/>
    <n v="37"/>
    <s v="M"/>
    <s v="W"/>
    <s v="Ridgefield"/>
    <s v="WA"/>
    <b v="0"/>
    <s v="other"/>
    <s v="Not fleeing"/>
    <b v="0"/>
    <s v="armed"/>
    <s v="Gun"/>
    <x v="3"/>
  </r>
  <r>
    <n v="1922"/>
    <n v="2136"/>
    <s v="Ronald Roy Massengale"/>
    <d v="2016-12-18T00:00:00"/>
    <s v="shot"/>
    <s v="gun"/>
    <n v="72"/>
    <s v="M"/>
    <s v="W"/>
    <s v="Tulsa"/>
    <s v="OK"/>
    <b v="1"/>
    <s v="attack"/>
    <s v="Not fleeing"/>
    <b v="0"/>
    <s v="armed"/>
    <s v="Gun"/>
    <x v="5"/>
  </r>
  <r>
    <n v="1923"/>
    <n v="2131"/>
    <s v="Roy Minton"/>
    <d v="2016-12-19T00:00:00"/>
    <s v="shot"/>
    <s v="undetermined"/>
    <n v="52"/>
    <s v="M"/>
    <s v="W"/>
    <s v="Granite Falls"/>
    <s v="NC"/>
    <b v="0"/>
    <s v="undetermined"/>
    <s v="Not fleeing"/>
    <b v="0"/>
    <s v="unarmed or undetermined or null"/>
    <s v="No Gun"/>
    <x v="0"/>
  </r>
  <r>
    <n v="1924"/>
    <n v="2139"/>
    <s v="Nick Hamilton"/>
    <d v="2016-12-20T00:00:00"/>
    <s v="shot"/>
    <s v="gun"/>
    <n v="31"/>
    <s v="M"/>
    <m/>
    <s v="Hemet"/>
    <s v="CA"/>
    <b v="0"/>
    <s v="other"/>
    <s v="Other"/>
    <b v="0"/>
    <s v="armed"/>
    <s v="Gun"/>
    <x v="3"/>
  </r>
  <r>
    <n v="1925"/>
    <n v="2140"/>
    <s v="Martin Gomez"/>
    <d v="2016-12-20T00:00:00"/>
    <s v="shot"/>
    <s v="knife"/>
    <n v="46"/>
    <s v="M"/>
    <s v="H"/>
    <s v="Pharr"/>
    <s v="TX"/>
    <b v="0"/>
    <s v="other"/>
    <s v="Not fleeing"/>
    <b v="0"/>
    <s v="armed"/>
    <s v="No Gun"/>
    <x v="1"/>
  </r>
  <r>
    <n v="1926"/>
    <n v="2141"/>
    <s v="TK TK"/>
    <d v="2016-12-20T00:00:00"/>
    <s v="shot"/>
    <s v="knife"/>
    <m/>
    <s v="M"/>
    <m/>
    <s v="Brawley"/>
    <s v="CA"/>
    <b v="1"/>
    <s v="other"/>
    <s v="Not fleeing"/>
    <b v="0"/>
    <s v="armed"/>
    <s v="No Gun"/>
    <x v="7"/>
  </r>
  <r>
    <n v="1927"/>
    <n v="2146"/>
    <s v="Ian Shea King"/>
    <d v="2016-12-21T00:00:00"/>
    <s v="shot"/>
    <s v="tire iron"/>
    <n v="31"/>
    <s v="M"/>
    <m/>
    <s v="Ponca City"/>
    <s v="OK"/>
    <b v="0"/>
    <s v="other"/>
    <s v="Not fleeing"/>
    <b v="0"/>
    <s v="armed"/>
    <s v="No Gun"/>
    <x v="3"/>
  </r>
  <r>
    <n v="1928"/>
    <n v="2147"/>
    <s v="Colton Calaway"/>
    <d v="2016-12-21T00:00:00"/>
    <s v="shot"/>
    <s v="gun"/>
    <n v="25"/>
    <s v="M"/>
    <s v="W"/>
    <s v="Burns Flat"/>
    <s v="OK"/>
    <b v="0"/>
    <s v="attack"/>
    <s v="Other"/>
    <b v="0"/>
    <s v="armed"/>
    <s v="Gun"/>
    <x v="2"/>
  </r>
  <r>
    <n v="1929"/>
    <n v="2151"/>
    <s v="William Newman"/>
    <d v="2016-12-21T00:00:00"/>
    <s v="shot"/>
    <m/>
    <n v="46"/>
    <s v="M"/>
    <m/>
    <s v="Knox"/>
    <s v="IN"/>
    <b v="0"/>
    <s v="other"/>
    <m/>
    <b v="0"/>
    <s v="unarmed or undetermined or null"/>
    <s v="No Gun"/>
    <x v="1"/>
  </r>
  <r>
    <n v="1930"/>
    <n v="2152"/>
    <s v="Raymond Salaiz"/>
    <d v="2016-12-21T00:00:00"/>
    <s v="shot"/>
    <m/>
    <n v="38"/>
    <s v="M"/>
    <s v="H"/>
    <s v="Reno"/>
    <s v="NV"/>
    <b v="0"/>
    <s v="attack"/>
    <s v="Car"/>
    <b v="0"/>
    <s v="unarmed or undetermined or null"/>
    <s v="No Gun"/>
    <x v="3"/>
  </r>
  <r>
    <n v="1931"/>
    <n v="2153"/>
    <s v="Benjamin Ortiz"/>
    <d v="2016-12-21T00:00:00"/>
    <s v="shot"/>
    <s v="knife"/>
    <n v="25"/>
    <s v="M"/>
    <m/>
    <s v="Fayetteville"/>
    <s v="AR"/>
    <b v="1"/>
    <s v="other"/>
    <s v="Not fleeing"/>
    <b v="0"/>
    <s v="armed"/>
    <s v="No Gun"/>
    <x v="2"/>
  </r>
  <r>
    <n v="1932"/>
    <n v="2154"/>
    <s v="TK TK"/>
    <d v="2016-12-21T00:00:00"/>
    <s v="shot"/>
    <s v="knife"/>
    <m/>
    <s v="M"/>
    <m/>
    <s v="Stockton"/>
    <s v="CA"/>
    <b v="0"/>
    <s v="undetermined"/>
    <s v="Not fleeing"/>
    <b v="0"/>
    <s v="armed"/>
    <s v="No Gun"/>
    <x v="7"/>
  </r>
  <r>
    <n v="1933"/>
    <n v="2156"/>
    <s v="Matthew Blake Richardson"/>
    <d v="2016-12-21T00:00:00"/>
    <s v="shot"/>
    <s v="gun"/>
    <n v="27"/>
    <s v="M"/>
    <s v="W"/>
    <s v="Saraland"/>
    <s v="AL"/>
    <b v="0"/>
    <s v="attack"/>
    <s v="Not fleeing"/>
    <b v="0"/>
    <s v="armed"/>
    <s v="Gun"/>
    <x v="2"/>
  </r>
  <r>
    <n v="1934"/>
    <n v="2157"/>
    <s v="Anthony Lovell Eddington"/>
    <d v="2016-12-21T00:00:00"/>
    <s v="shot"/>
    <s v="gun"/>
    <n v="24"/>
    <s v="M"/>
    <s v="B"/>
    <s v="Coalinga"/>
    <s v="CA"/>
    <b v="0"/>
    <s v="attack"/>
    <s v="Not fleeing"/>
    <b v="0"/>
    <s v="armed"/>
    <s v="Gun"/>
    <x v="2"/>
  </r>
  <r>
    <n v="1935"/>
    <n v="2150"/>
    <s v="Terrence Thomas"/>
    <d v="2016-12-22T00:00:00"/>
    <s v="shot"/>
    <s v="gun"/>
    <n v="19"/>
    <s v="M"/>
    <s v="B"/>
    <s v="Capitol Heights"/>
    <s v="MD"/>
    <b v="0"/>
    <s v="attack"/>
    <s v="Not fleeing"/>
    <b v="0"/>
    <s v="armed"/>
    <s v="Gun"/>
    <x v="2"/>
  </r>
  <r>
    <n v="1936"/>
    <n v="2165"/>
    <s v="Michael Tyler Jacques"/>
    <d v="2016-12-23T00:00:00"/>
    <s v="shot and Tasered"/>
    <s v="undetermined"/>
    <n v="31"/>
    <s v="M"/>
    <s v="W"/>
    <s v="Bend"/>
    <s v="OR"/>
    <b v="1"/>
    <s v="undetermined"/>
    <s v="Not fleeing"/>
    <b v="0"/>
    <s v="unarmed or undetermined or null"/>
    <s v="No Gun"/>
    <x v="3"/>
  </r>
  <r>
    <n v="1937"/>
    <n v="2167"/>
    <s v="Stanley Eversol"/>
    <d v="2016-12-23T00:00:00"/>
    <s v="shot"/>
    <s v="crossbow"/>
    <n v="55"/>
    <s v="M"/>
    <m/>
    <s v="Palm Harbor"/>
    <s v="FL"/>
    <b v="0"/>
    <s v="attack"/>
    <s v="Not fleeing"/>
    <b v="0"/>
    <s v="armed"/>
    <s v="No Gun"/>
    <x v="0"/>
  </r>
  <r>
    <n v="1938"/>
    <n v="2168"/>
    <s v="TK TK"/>
    <d v="2016-12-23T00:00:00"/>
    <s v="shot"/>
    <m/>
    <m/>
    <s v="M"/>
    <m/>
    <s v="El Monte"/>
    <s v="CA"/>
    <b v="0"/>
    <s v="other"/>
    <s v="Car"/>
    <b v="0"/>
    <s v="unarmed or undetermined or null"/>
    <s v="No Gun"/>
    <x v="7"/>
  </r>
  <r>
    <n v="1939"/>
    <n v="2158"/>
    <s v="Daquan Antonio Westbrook"/>
    <d v="2016-12-24T00:00:00"/>
    <s v="shot"/>
    <s v="gun"/>
    <n v="18"/>
    <s v="M"/>
    <s v="B"/>
    <s v="Charlotte"/>
    <s v="NC"/>
    <b v="0"/>
    <s v="undetermined"/>
    <s v="Not fleeing"/>
    <b v="0"/>
    <s v="armed"/>
    <s v="Gun"/>
    <x v="4"/>
  </r>
  <r>
    <n v="1940"/>
    <n v="2163"/>
    <s v="Miriam Ann Savino"/>
    <d v="2016-12-24T00:00:00"/>
    <s v="shot"/>
    <s v="knife"/>
    <n v="53"/>
    <s v="F"/>
    <s v="W"/>
    <s v="Lake Wales"/>
    <s v="FL"/>
    <b v="0"/>
    <s v="other"/>
    <s v="Not fleeing"/>
    <b v="0"/>
    <s v="armed"/>
    <s v="No Gun"/>
    <x v="0"/>
  </r>
  <r>
    <n v="1941"/>
    <n v="2164"/>
    <s v="Orande Kandie Hayes"/>
    <d v="2016-12-24T00:00:00"/>
    <s v="shot"/>
    <s v="gun"/>
    <m/>
    <s v="M"/>
    <m/>
    <s v="Gadsden"/>
    <s v="AL"/>
    <b v="0"/>
    <s v="attack"/>
    <s v="Foot"/>
    <b v="0"/>
    <s v="armed"/>
    <s v="Gun"/>
    <x v="7"/>
  </r>
  <r>
    <n v="1942"/>
    <n v="2166"/>
    <s v="Zhonghua Li"/>
    <d v="2016-12-24T00:00:00"/>
    <s v="shot"/>
    <s v="scissors"/>
    <n v="48"/>
    <s v="M"/>
    <s v="A"/>
    <s v="Pico Rivera"/>
    <s v="CA"/>
    <b v="1"/>
    <s v="attack"/>
    <s v="Not fleeing"/>
    <b v="0"/>
    <s v="armed"/>
    <s v="No Gun"/>
    <x v="1"/>
  </r>
  <r>
    <n v="1943"/>
    <n v="2159"/>
    <s v="Gerald Hall"/>
    <d v="2016-12-25T00:00:00"/>
    <s v="shot"/>
    <s v="knife"/>
    <n v="29"/>
    <s v="M"/>
    <s v="B"/>
    <s v="Washington"/>
    <s v="DC"/>
    <b v="0"/>
    <s v="other"/>
    <s v="Not fleeing"/>
    <b v="1"/>
    <s v="armed"/>
    <s v="No Gun"/>
    <x v="2"/>
  </r>
  <r>
    <n v="1944"/>
    <n v="2160"/>
    <s v="James Tylka"/>
    <d v="2016-12-25T00:00:00"/>
    <s v="shot"/>
    <s v="gun"/>
    <n v="30"/>
    <s v="M"/>
    <s v="W"/>
    <s v="King City"/>
    <s v="OR"/>
    <b v="1"/>
    <s v="attack"/>
    <s v="Car"/>
    <b v="0"/>
    <s v="armed"/>
    <s v="Gun"/>
    <x v="3"/>
  </r>
  <r>
    <n v="1945"/>
    <n v="2161"/>
    <s v="Joseph Garcia"/>
    <d v="2016-12-25T00:00:00"/>
    <s v="shot"/>
    <s v="gun"/>
    <n v="33"/>
    <s v="M"/>
    <m/>
    <s v="Desha"/>
    <s v="AR"/>
    <b v="0"/>
    <s v="attack"/>
    <s v="Not fleeing"/>
    <b v="0"/>
    <s v="armed"/>
    <s v="Gun"/>
    <x v="3"/>
  </r>
  <r>
    <n v="1946"/>
    <n v="2162"/>
    <s v="Michael Alan Altice"/>
    <d v="2016-12-25T00:00:00"/>
    <s v="shot"/>
    <s v="gun"/>
    <n v="61"/>
    <s v="M"/>
    <s v="W"/>
    <s v="Middleburg"/>
    <s v="FL"/>
    <b v="1"/>
    <s v="attack"/>
    <s v="Not fleeing"/>
    <b v="0"/>
    <s v="armed"/>
    <s v="Gun"/>
    <x v="6"/>
  </r>
  <r>
    <n v="1947"/>
    <n v="2169"/>
    <s v="Dustin Kirk"/>
    <d v="2016-12-27T00:00:00"/>
    <s v="shot"/>
    <s v="gun"/>
    <n v="35"/>
    <s v="M"/>
    <m/>
    <s v="Grass Valley"/>
    <s v="CA"/>
    <b v="0"/>
    <s v="attack"/>
    <s v="Not fleeing"/>
    <b v="0"/>
    <s v="armed"/>
    <s v="Gun"/>
    <x v="3"/>
  </r>
  <r>
    <n v="1948"/>
    <n v="2170"/>
    <s v="Judy Boardman"/>
    <d v="2016-12-27T00:00:00"/>
    <s v="shot"/>
    <s v="gun"/>
    <n v="71"/>
    <s v="F"/>
    <s v="W"/>
    <s v="Pearland"/>
    <s v="TX"/>
    <b v="0"/>
    <s v="attack"/>
    <s v="Not fleeing"/>
    <b v="0"/>
    <s v="armed"/>
    <s v="Gun"/>
    <x v="5"/>
  </r>
  <r>
    <n v="1949"/>
    <n v="2171"/>
    <s v="Alfonso Lopez"/>
    <d v="2016-12-27T00:00:00"/>
    <s v="shot"/>
    <s v="knife"/>
    <n v="41"/>
    <s v="M"/>
    <s v="H"/>
    <s v="North Riverside"/>
    <s v="IL"/>
    <b v="0"/>
    <s v="attack"/>
    <s v="Not fleeing"/>
    <b v="0"/>
    <s v="armed"/>
    <s v="No Gun"/>
    <x v="1"/>
  </r>
  <r>
    <n v="1950"/>
    <n v="2172"/>
    <s v="Jake Childers"/>
    <d v="2016-12-27T00:00:00"/>
    <s v="shot"/>
    <s v="gun"/>
    <n v="36"/>
    <s v="M"/>
    <s v="W"/>
    <s v="Campbellton"/>
    <s v="TX"/>
    <b v="0"/>
    <s v="attack"/>
    <s v="Other"/>
    <b v="0"/>
    <s v="armed"/>
    <s v="Gun"/>
    <x v="3"/>
  </r>
  <r>
    <n v="1951"/>
    <n v="2175"/>
    <s v="Christopher Blake Tucker"/>
    <d v="2016-12-28T00:00:00"/>
    <s v="shot"/>
    <s v="undetermined"/>
    <n v="28"/>
    <s v="M"/>
    <m/>
    <s v="Spring Hill"/>
    <s v="TN"/>
    <b v="0"/>
    <s v="undetermined"/>
    <s v="Not fleeing"/>
    <b v="0"/>
    <s v="unarmed or undetermined or null"/>
    <s v="No Gun"/>
    <x v="2"/>
  </r>
  <r>
    <n v="1952"/>
    <n v="2173"/>
    <s v="James L. Rich"/>
    <d v="2016-12-29T00:00:00"/>
    <s v="shot"/>
    <s v="gun"/>
    <n v="52"/>
    <s v="M"/>
    <m/>
    <s v="Chestertown"/>
    <s v="MD"/>
    <b v="0"/>
    <s v="undetermined"/>
    <s v="Not fleeing"/>
    <b v="1"/>
    <s v="armed"/>
    <s v="Gun"/>
    <x v="0"/>
  </r>
  <r>
    <n v="1953"/>
    <n v="2176"/>
    <s v="Jamal Rollins"/>
    <d v="2016-12-30T00:00:00"/>
    <s v="shot"/>
    <s v="gun"/>
    <n v="21"/>
    <s v="M"/>
    <s v="B"/>
    <s v="Miami"/>
    <s v="FL"/>
    <b v="0"/>
    <s v="other"/>
    <s v="Car"/>
    <b v="0"/>
    <s v="armed"/>
    <s v="Gun"/>
    <x v="2"/>
  </r>
  <r>
    <n v="1954"/>
    <n v="2182"/>
    <s v="TK TK"/>
    <d v="2016-12-30T00:00:00"/>
    <s v="shot"/>
    <s v="gun"/>
    <m/>
    <s v="M"/>
    <m/>
    <s v="Pensacola"/>
    <s v="FL"/>
    <b v="0"/>
    <s v="attack"/>
    <s v="Not fleeing"/>
    <b v="0"/>
    <s v="armed"/>
    <s v="Gun"/>
    <x v="7"/>
  </r>
  <r>
    <n v="1955"/>
    <n v="2186"/>
    <s v="Dustin Selby"/>
    <d v="2016-12-30T00:00:00"/>
    <s v="shot and Tasered"/>
    <s v="knife"/>
    <n v="31"/>
    <s v="M"/>
    <m/>
    <s v="Phoenix"/>
    <s v="AZ"/>
    <b v="0"/>
    <s v="other"/>
    <s v="Foot"/>
    <b v="0"/>
    <s v="armed"/>
    <s v="No Gun"/>
    <x v="3"/>
  </r>
  <r>
    <n v="1956"/>
    <n v="2179"/>
    <s v="Chase Anthony Tuseth"/>
    <d v="2016-12-31T00:00:00"/>
    <s v="shot and Tasered"/>
    <s v="unarmed"/>
    <n v="33"/>
    <s v="M"/>
    <s v="W"/>
    <s v="Mankato"/>
    <s v="MN"/>
    <b v="0"/>
    <s v="attack"/>
    <s v="Not fleeing"/>
    <b v="0"/>
    <s v="unarmed or undetermined or null"/>
    <s v="No Gun"/>
    <x v="3"/>
  </r>
  <r>
    <n v="1957"/>
    <n v="2181"/>
    <s v="Ricky Whidden"/>
    <d v="2016-12-31T00:00:00"/>
    <s v="shot"/>
    <s v="knife"/>
    <n v="46"/>
    <s v="M"/>
    <s v="W"/>
    <s v="Loxahatchee"/>
    <s v="FL"/>
    <b v="1"/>
    <s v="attack"/>
    <s v="Not fleeing"/>
    <b v="0"/>
    <s v="armed"/>
    <s v="No Gun"/>
    <x v="1"/>
  </r>
  <r>
    <n v="1958"/>
    <n v="2183"/>
    <s v="Jason Michael Robison"/>
    <d v="2016-12-31T00:00:00"/>
    <s v="shot"/>
    <s v="gun"/>
    <n v="32"/>
    <s v="M"/>
    <s v="W"/>
    <s v="Huntingdon County"/>
    <s v="PA"/>
    <b v="0"/>
    <s v="attack"/>
    <s v="Other"/>
    <b v="0"/>
    <s v="armed"/>
    <s v="Gun"/>
    <x v="3"/>
  </r>
  <r>
    <n v="1959"/>
    <n v="2177"/>
    <s v="John McLaughlin"/>
    <d v="2017-01-01T00:00:00"/>
    <s v="shot"/>
    <s v="gun"/>
    <n v="42"/>
    <s v="M"/>
    <s v="W"/>
    <s v="Springfield"/>
    <s v="OH"/>
    <b v="0"/>
    <s v="other"/>
    <s v="Not fleeing"/>
    <b v="0"/>
    <s v="armed"/>
    <s v="Gun"/>
    <x v="1"/>
  </r>
  <r>
    <n v="1960"/>
    <n v="2178"/>
    <s v="Trevon Johnson"/>
    <d v="2017-01-01T00:00:00"/>
    <s v="shot"/>
    <s v="knife"/>
    <n v="17"/>
    <s v="M"/>
    <s v="B"/>
    <s v="Villa Park"/>
    <s v="IL"/>
    <b v="1"/>
    <s v="other"/>
    <s v="Not fleeing"/>
    <b v="0"/>
    <s v="armed"/>
    <s v="No Gun"/>
    <x v="4"/>
  </r>
  <r>
    <n v="1961"/>
    <n v="2180"/>
    <s v="James E. Lewis"/>
    <d v="2017-01-01T00:00:00"/>
    <s v="shot and Tasered"/>
    <s v="gun"/>
    <n v="44"/>
    <s v="M"/>
    <s v="B"/>
    <s v="Springfield"/>
    <s v="MO"/>
    <b v="1"/>
    <s v="attack"/>
    <s v="Foot"/>
    <b v="0"/>
    <s v="armed"/>
    <s v="Gun"/>
    <x v="1"/>
  </r>
  <r>
    <n v="1962"/>
    <n v="2184"/>
    <s v="Chad Erik Roberts"/>
    <d v="2017-01-01T00:00:00"/>
    <s v="shot"/>
    <s v="gun"/>
    <n v="35"/>
    <s v="M"/>
    <s v="W"/>
    <s v="Woodstock"/>
    <s v="GA"/>
    <b v="0"/>
    <s v="attack"/>
    <s v="Car"/>
    <b v="0"/>
    <s v="armed"/>
    <s v="Gun"/>
    <x v="3"/>
  </r>
  <r>
    <n v="1963"/>
    <n v="2185"/>
    <s v="Juan Carlos Cuadra"/>
    <d v="2017-01-01T00:00:00"/>
    <s v="shot"/>
    <s v="gun"/>
    <n v="23"/>
    <s v="M"/>
    <s v="H"/>
    <s v="Houston"/>
    <s v="TX"/>
    <b v="0"/>
    <s v="attack"/>
    <s v="Foot"/>
    <b v="0"/>
    <s v="armed"/>
    <s v="Gun"/>
    <x v="2"/>
  </r>
  <r>
    <n v="1964"/>
    <n v="2187"/>
    <s v="Mark Guirguis"/>
    <d v="2017-01-01T00:00:00"/>
    <s v="shot"/>
    <m/>
    <n v="21"/>
    <s v="M"/>
    <s v="B"/>
    <s v="Allen"/>
    <s v="TX"/>
    <b v="0"/>
    <s v="attack"/>
    <s v="Car"/>
    <b v="0"/>
    <s v="unarmed or undetermined or null"/>
    <s v="No Gun"/>
    <x v="2"/>
  </r>
  <r>
    <n v="1965"/>
    <n v="2188"/>
    <s v="Dale Hightower"/>
    <d v="2017-01-03T00:00:00"/>
    <s v="shot"/>
    <s v="gun"/>
    <n v="53"/>
    <s v="M"/>
    <s v="W"/>
    <s v="Gilmer"/>
    <s v="TX"/>
    <b v="1"/>
    <s v="attack"/>
    <s v="Not fleeing"/>
    <b v="1"/>
    <s v="armed"/>
    <s v="Gun"/>
    <x v="0"/>
  </r>
  <r>
    <n v="1966"/>
    <n v="2189"/>
    <s v="James Owens"/>
    <d v="2017-01-03T00:00:00"/>
    <s v="shot and Tasered"/>
    <s v="knife"/>
    <n v="63"/>
    <s v="M"/>
    <s v="B"/>
    <s v="Brooklyn"/>
    <s v="NY"/>
    <b v="1"/>
    <s v="other"/>
    <s v="Not fleeing"/>
    <b v="0"/>
    <s v="armed"/>
    <s v="No Gun"/>
    <x v="6"/>
  </r>
  <r>
    <n v="1967"/>
    <n v="2190"/>
    <s v="Joshua Martino"/>
    <d v="2017-01-04T00:00:00"/>
    <s v="shot"/>
    <s v="gun"/>
    <n v="18"/>
    <s v="M"/>
    <s v="W"/>
    <s v="Brooklyn"/>
    <s v="NY"/>
    <b v="0"/>
    <s v="attack"/>
    <s v="Foot"/>
    <b v="0"/>
    <s v="armed"/>
    <s v="Gun"/>
    <x v="4"/>
  </r>
  <r>
    <n v="1968"/>
    <n v="2191"/>
    <s v="Ruben Randolph"/>
    <d v="2017-01-04T00:00:00"/>
    <s v="shot"/>
    <s v="gun"/>
    <n v="51"/>
    <s v="M"/>
    <s v="B"/>
    <s v="Pomona"/>
    <s v="CA"/>
    <b v="0"/>
    <s v="attack"/>
    <s v="Foot"/>
    <b v="0"/>
    <s v="armed"/>
    <s v="Gun"/>
    <x v="0"/>
  </r>
  <r>
    <n v="1969"/>
    <n v="2192"/>
    <s v="Welby O'Dell Mullins"/>
    <d v="2017-01-04T00:00:00"/>
    <s v="shot"/>
    <s v="gun"/>
    <n v="64"/>
    <s v="M"/>
    <s v="W"/>
    <s v="Lancaster"/>
    <s v="KY"/>
    <b v="0"/>
    <s v="attack"/>
    <s v="Not fleeing"/>
    <b v="0"/>
    <s v="armed"/>
    <s v="Gun"/>
    <x v="6"/>
  </r>
  <r>
    <n v="1970"/>
    <n v="2193"/>
    <s v="Richard A. Jackson"/>
    <d v="2017-01-04T00:00:00"/>
    <s v="shot"/>
    <s v="unknown weapon"/>
    <n v="45"/>
    <s v="M"/>
    <s v="W"/>
    <s v="English"/>
    <s v="IN"/>
    <b v="0"/>
    <s v="attack"/>
    <s v="Car"/>
    <b v="0"/>
    <s v="armed"/>
    <s v="No Gun"/>
    <x v="1"/>
  </r>
  <r>
    <n v="1971"/>
    <n v="2194"/>
    <s v="Luis Vargas"/>
    <d v="2017-01-05T00:00:00"/>
    <s v="shot"/>
    <s v="gun"/>
    <n v="20"/>
    <s v="M"/>
    <s v="H"/>
    <s v="Dinuba"/>
    <s v="CA"/>
    <b v="0"/>
    <s v="attack"/>
    <s v="Not fleeing"/>
    <b v="0"/>
    <s v="armed"/>
    <s v="Gun"/>
    <x v="2"/>
  </r>
  <r>
    <n v="1972"/>
    <n v="2195"/>
    <s v="Randy Wayne Cole"/>
    <d v="2017-01-05T00:00:00"/>
    <s v="shot"/>
    <s v="gun"/>
    <n v="41"/>
    <s v="M"/>
    <s v="W"/>
    <s v="Monteagle"/>
    <s v="TN"/>
    <b v="1"/>
    <s v="attack"/>
    <s v="Not fleeing"/>
    <b v="0"/>
    <s v="armed"/>
    <s v="Gun"/>
    <x v="1"/>
  </r>
  <r>
    <n v="1973"/>
    <n v="2197"/>
    <s v="Sean Ryan Hake"/>
    <d v="2017-01-06T00:00:00"/>
    <s v="shot"/>
    <s v="knife"/>
    <n v="23"/>
    <s v="M"/>
    <s v="W"/>
    <s v="Sharon"/>
    <s v="PA"/>
    <b v="1"/>
    <s v="other"/>
    <s v="Not fleeing"/>
    <b v="0"/>
    <s v="armed"/>
    <s v="No Gun"/>
    <x v="2"/>
  </r>
  <r>
    <n v="1974"/>
    <n v="2200"/>
    <s v="Jamal Parks"/>
    <d v="2017-01-06T00:00:00"/>
    <s v="shot"/>
    <s v="gun"/>
    <n v="32"/>
    <s v="M"/>
    <s v="B"/>
    <s v="Deerfield"/>
    <s v="IL"/>
    <b v="0"/>
    <s v="attack"/>
    <s v="Other"/>
    <b v="0"/>
    <s v="armed"/>
    <s v="Gun"/>
    <x v="3"/>
  </r>
  <r>
    <n v="1975"/>
    <n v="2196"/>
    <s v="Daniel Scott Giberson"/>
    <d v="2017-01-07T00:00:00"/>
    <s v="shot"/>
    <s v="knife"/>
    <n v="25"/>
    <s v="M"/>
    <s v="W"/>
    <s v="Princeton"/>
    <s v="WV"/>
    <b v="0"/>
    <s v="other"/>
    <s v="Car"/>
    <b v="0"/>
    <s v="armed"/>
    <s v="No Gun"/>
    <x v="2"/>
  </r>
  <r>
    <n v="1976"/>
    <n v="2198"/>
    <s v="Travis Edward Baker"/>
    <d v="2017-01-07T00:00:00"/>
    <s v="shot"/>
    <s v="gun"/>
    <n v="42"/>
    <s v="M"/>
    <s v="W"/>
    <s v="Fairland"/>
    <s v="OK"/>
    <b v="0"/>
    <s v="attack"/>
    <s v="Other"/>
    <b v="0"/>
    <s v="armed"/>
    <s v="Gun"/>
    <x v="1"/>
  </r>
  <r>
    <n v="1977"/>
    <n v="2199"/>
    <s v="William Tucker Mathis"/>
    <d v="2017-01-07T00:00:00"/>
    <s v="shot"/>
    <s v="unarmed"/>
    <n v="41"/>
    <s v="M"/>
    <s v="W"/>
    <s v="Elkridge"/>
    <s v="MD"/>
    <b v="1"/>
    <s v="attack"/>
    <s v="Not fleeing"/>
    <b v="0"/>
    <s v="unarmed or undetermined or null"/>
    <s v="No Gun"/>
    <x v="1"/>
  </r>
  <r>
    <n v="1978"/>
    <n v="2201"/>
    <s v="Hector Navarrete"/>
    <d v="2017-01-07T00:00:00"/>
    <s v="shot"/>
    <m/>
    <n v="31"/>
    <s v="M"/>
    <s v="H"/>
    <s v="Northglenn"/>
    <s v="CO"/>
    <b v="1"/>
    <s v="other"/>
    <s v="Not fleeing"/>
    <b v="0"/>
    <s v="unarmed or undetermined or null"/>
    <s v="No Gun"/>
    <x v="3"/>
  </r>
  <r>
    <n v="1979"/>
    <n v="2202"/>
    <s v="Carlos A. Cruz"/>
    <d v="2017-01-07T00:00:00"/>
    <s v="shot"/>
    <s v="gun"/>
    <n v="50"/>
    <s v="M"/>
    <s v="H"/>
    <s v="Independence"/>
    <s v="MO"/>
    <b v="1"/>
    <s v="attack"/>
    <s v="Not fleeing"/>
    <b v="0"/>
    <s v="armed"/>
    <s v="Gun"/>
    <x v="0"/>
  </r>
  <r>
    <n v="1980"/>
    <n v="2203"/>
    <s v="Gilbert Zambronio-Lovato"/>
    <d v="2017-01-07T00:00:00"/>
    <s v="shot"/>
    <s v="toy weapon"/>
    <n v="38"/>
    <s v="M"/>
    <s v="H"/>
    <s v="Albuquerque"/>
    <s v="NM"/>
    <b v="0"/>
    <s v="other"/>
    <s v="Not fleeing"/>
    <b v="0"/>
    <s v="armed"/>
    <s v="No Gun"/>
    <x v="3"/>
  </r>
  <r>
    <n v="1981"/>
    <n v="2204"/>
    <s v="Jason Aldridge"/>
    <d v="2017-01-08T00:00:00"/>
    <s v="shot"/>
    <s v="knife"/>
    <n v="44"/>
    <s v="M"/>
    <s v="W"/>
    <s v="Cumming"/>
    <s v="GA"/>
    <b v="1"/>
    <s v="other"/>
    <s v="Not fleeing"/>
    <b v="0"/>
    <s v="armed"/>
    <s v="No Gun"/>
    <x v="1"/>
  </r>
  <r>
    <n v="1982"/>
    <n v="2205"/>
    <s v="JR Williams"/>
    <d v="2017-01-09T00:00:00"/>
    <s v="shot"/>
    <s v="unarmed"/>
    <n v="38"/>
    <s v="M"/>
    <s v="B"/>
    <s v="Phoenix"/>
    <s v="AZ"/>
    <b v="0"/>
    <s v="other"/>
    <s v="Foot"/>
    <b v="1"/>
    <s v="unarmed or undetermined or null"/>
    <s v="No Gun"/>
    <x v="3"/>
  </r>
  <r>
    <n v="1983"/>
    <n v="2206"/>
    <s v="Davion Henderson"/>
    <d v="2017-01-09T00:00:00"/>
    <s v="shot"/>
    <s v="gun"/>
    <n v="21"/>
    <s v="M"/>
    <s v="B"/>
    <s v="St. Louis"/>
    <s v="MO"/>
    <b v="0"/>
    <s v="attack"/>
    <s v="Car"/>
    <b v="0"/>
    <s v="armed"/>
    <s v="Gun"/>
    <x v="2"/>
  </r>
  <r>
    <n v="1984"/>
    <n v="2207"/>
    <s v="Michael Rogers"/>
    <d v="2017-01-10T00:00:00"/>
    <s v="shot"/>
    <s v="knife"/>
    <n v="32"/>
    <s v="M"/>
    <s v="W"/>
    <s v="Los Angeles"/>
    <s v="CA"/>
    <b v="0"/>
    <s v="other"/>
    <s v="Not fleeing"/>
    <b v="0"/>
    <s v="armed"/>
    <s v="No Gun"/>
    <x v="3"/>
  </r>
  <r>
    <n v="1985"/>
    <n v="2223"/>
    <s v="Darrion Barnhill"/>
    <d v="2017-01-10T00:00:00"/>
    <s v="shot and Tasered"/>
    <s v="unarmed"/>
    <n v="23"/>
    <s v="M"/>
    <s v="B"/>
    <s v="Reagan"/>
    <s v="TN"/>
    <b v="0"/>
    <s v="attack"/>
    <s v="Not fleeing"/>
    <b v="0"/>
    <s v="unarmed or undetermined or null"/>
    <s v="No Gun"/>
    <x v="2"/>
  </r>
  <r>
    <n v="1986"/>
    <n v="2209"/>
    <s v="Ronnie Johnson"/>
    <d v="2017-01-11T00:00:00"/>
    <s v="shot"/>
    <s v="air conditioner"/>
    <n v="41"/>
    <s v="M"/>
    <s v="W"/>
    <s v="Austin"/>
    <s v="MN"/>
    <b v="0"/>
    <s v="undetermined"/>
    <s v="Not fleeing"/>
    <b v="0"/>
    <s v="armed"/>
    <s v="No Gun"/>
    <x v="1"/>
  </r>
  <r>
    <n v="1987"/>
    <n v="2210"/>
    <s v="Hafez Abousamra"/>
    <d v="2017-01-11T00:00:00"/>
    <s v="shot"/>
    <s v="gun"/>
    <n v="41"/>
    <s v="M"/>
    <s v="O"/>
    <s v="Lake Elsinore"/>
    <s v="CA"/>
    <b v="0"/>
    <s v="attack"/>
    <s v="Other"/>
    <b v="0"/>
    <s v="armed"/>
    <s v="Gun"/>
    <x v="1"/>
  </r>
  <r>
    <n v="1988"/>
    <n v="2215"/>
    <s v="Jose A. Fernandez-Ventura"/>
    <d v="2017-01-11T00:00:00"/>
    <s v="shot"/>
    <s v="gun"/>
    <n v="38"/>
    <s v="M"/>
    <s v="H"/>
    <s v="Camden"/>
    <s v="NJ"/>
    <b v="0"/>
    <s v="attack"/>
    <s v="Not fleeing"/>
    <b v="0"/>
    <s v="armed"/>
    <s v="Gun"/>
    <x v="3"/>
  </r>
  <r>
    <n v="1989"/>
    <n v="2211"/>
    <s v="Kevin Ernest Tree"/>
    <d v="2017-01-12T00:00:00"/>
    <s v="shot"/>
    <s v="gun"/>
    <n v="54"/>
    <s v="M"/>
    <s v="W"/>
    <s v="Ocala"/>
    <s v="FL"/>
    <b v="1"/>
    <s v="other"/>
    <s v="Not fleeing"/>
    <b v="0"/>
    <s v="armed"/>
    <s v="Gun"/>
    <x v="0"/>
  </r>
  <r>
    <n v="1990"/>
    <n v="2224"/>
    <s v="Jamison Christopher Anderson"/>
    <d v="2017-01-12T00:00:00"/>
    <s v="shot"/>
    <s v="gun"/>
    <n v="20"/>
    <s v="M"/>
    <s v="N"/>
    <s v="Vineland"/>
    <s v="MN"/>
    <b v="0"/>
    <s v="attack"/>
    <s v="Not fleeing"/>
    <b v="0"/>
    <s v="armed"/>
    <s v="Gun"/>
    <x v="2"/>
  </r>
  <r>
    <n v="1991"/>
    <n v="2227"/>
    <s v="Rodney L. Hoback"/>
    <d v="2017-01-12T00:00:00"/>
    <s v="shot"/>
    <s v="knife"/>
    <n v="26"/>
    <s v="M"/>
    <s v="W"/>
    <s v="Pearisburg"/>
    <s v="VA"/>
    <b v="1"/>
    <s v="attack"/>
    <s v="Not fleeing"/>
    <b v="0"/>
    <s v="armed"/>
    <s v="No Gun"/>
    <x v="2"/>
  </r>
  <r>
    <n v="1992"/>
    <n v="2218"/>
    <s v="Cameron Johnson"/>
    <d v="2017-01-13T00:00:00"/>
    <s v="shot"/>
    <m/>
    <n v="29"/>
    <s v="M"/>
    <s v="O"/>
    <s v="Kahuku"/>
    <s v="HI"/>
    <b v="0"/>
    <s v="other"/>
    <s v="Car"/>
    <b v="0"/>
    <s v="unarmed or undetermined or null"/>
    <s v="No Gun"/>
    <x v="2"/>
  </r>
  <r>
    <n v="1993"/>
    <n v="2221"/>
    <s v="Scott Laurance Gilpin"/>
    <d v="2017-01-14T00:00:00"/>
    <s v="shot"/>
    <s v="gun"/>
    <n v="47"/>
    <s v="M"/>
    <s v="W"/>
    <s v="Austin"/>
    <s v="TX"/>
    <b v="0"/>
    <s v="attack"/>
    <s v="Foot"/>
    <b v="0"/>
    <s v="armed"/>
    <s v="Gun"/>
    <x v="1"/>
  </r>
  <r>
    <n v="1994"/>
    <n v="2222"/>
    <s v="Jahlire Nicholson"/>
    <d v="2017-01-14T00:00:00"/>
    <s v="shot and Tasered"/>
    <s v="screwdriver"/>
    <n v="28"/>
    <s v="M"/>
    <s v="B"/>
    <s v="New York"/>
    <s v="NY"/>
    <b v="0"/>
    <s v="attack"/>
    <s v="Not fleeing"/>
    <b v="0"/>
    <s v="armed"/>
    <s v="No Gun"/>
    <x v="2"/>
  </r>
  <r>
    <n v="1995"/>
    <n v="2216"/>
    <s v="Eric David Anderson"/>
    <d v="2017-01-15T00:00:00"/>
    <s v="shot"/>
    <s v="gun"/>
    <n v="48"/>
    <s v="M"/>
    <s v="W"/>
    <s v="Azusa"/>
    <s v="CA"/>
    <b v="0"/>
    <s v="attack"/>
    <s v="Not fleeing"/>
    <b v="0"/>
    <s v="armed"/>
    <s v="Gun"/>
    <x v="1"/>
  </r>
  <r>
    <n v="1996"/>
    <n v="2217"/>
    <s v="Sinuon Pream"/>
    <d v="2017-01-15T00:00:00"/>
    <s v="shot and Tasered"/>
    <s v="knife"/>
    <n v="37"/>
    <s v="F"/>
    <s v="A"/>
    <s v="Long Beach"/>
    <s v="CA"/>
    <b v="1"/>
    <s v="other"/>
    <s v="Not fleeing"/>
    <b v="0"/>
    <s v="armed"/>
    <s v="No Gun"/>
    <x v="3"/>
  </r>
  <r>
    <n v="1997"/>
    <n v="2219"/>
    <s v="Herbert Johnson"/>
    <d v="2017-01-15T00:00:00"/>
    <s v="shot"/>
    <s v="gun"/>
    <n v="34"/>
    <s v="M"/>
    <s v="B"/>
    <s v="Chicago"/>
    <s v="IL"/>
    <b v="0"/>
    <s v="attack"/>
    <s v="Foot"/>
    <b v="0"/>
    <s v="armed"/>
    <s v="Gun"/>
    <x v="3"/>
  </r>
  <r>
    <n v="1998"/>
    <n v="2220"/>
    <s v="Dexter Martin Dumarce"/>
    <d v="2017-01-15T00:00:00"/>
    <s v="shot and Tasered"/>
    <s v="knife"/>
    <n v="33"/>
    <s v="M"/>
    <s v="W"/>
    <s v="Spokane"/>
    <s v="WA"/>
    <b v="0"/>
    <s v="other"/>
    <s v="Foot"/>
    <b v="1"/>
    <s v="armed"/>
    <s v="No Gun"/>
    <x v="3"/>
  </r>
  <r>
    <n v="1999"/>
    <n v="2212"/>
    <s v="David Wesley Carroll"/>
    <d v="2017-01-16T00:00:00"/>
    <s v="shot"/>
    <s v="gun"/>
    <n v="36"/>
    <s v="M"/>
    <s v="W"/>
    <s v="Tyrone"/>
    <s v="GA"/>
    <b v="0"/>
    <s v="attack"/>
    <s v="Other"/>
    <b v="0"/>
    <s v="armed"/>
    <s v="Gun"/>
    <x v="3"/>
  </r>
  <r>
    <n v="2000"/>
    <n v="2213"/>
    <s v="Charles Christopher McClure"/>
    <d v="2017-01-16T00:00:00"/>
    <s v="shot"/>
    <s v="pole and knife"/>
    <n v="43"/>
    <s v="M"/>
    <s v="W"/>
    <s v="Fulton"/>
    <s v="KY"/>
    <b v="0"/>
    <s v="other"/>
    <s v="Not fleeing"/>
    <b v="0"/>
    <s v="armed"/>
    <s v="No Gun"/>
    <x v="1"/>
  </r>
  <r>
    <n v="2001"/>
    <n v="2214"/>
    <s v="Mohammad Azim Doudzai"/>
    <d v="2017-01-16T00:00:00"/>
    <s v="shot and Tasered"/>
    <s v="gun and knife"/>
    <n v="32"/>
    <s v="M"/>
    <s v="A"/>
    <s v="Herndon"/>
    <s v="VA"/>
    <b v="0"/>
    <s v="attack"/>
    <s v="Not fleeing"/>
    <b v="0"/>
    <s v="armed"/>
    <s v="Gun"/>
    <x v="3"/>
  </r>
  <r>
    <n v="2002"/>
    <n v="2226"/>
    <s v="Christopher Dalton Sexton"/>
    <d v="2017-01-17T00:00:00"/>
    <s v="shot"/>
    <s v="gun"/>
    <n v="29"/>
    <s v="M"/>
    <s v="W"/>
    <s v="Soddy-Daisy"/>
    <s v="TN"/>
    <b v="1"/>
    <s v="attack"/>
    <s v="Car"/>
    <b v="0"/>
    <s v="armed"/>
    <s v="Gun"/>
    <x v="2"/>
  </r>
  <r>
    <n v="2003"/>
    <n v="2229"/>
    <s v="Dominic Hodges"/>
    <d v="2017-01-17T00:00:00"/>
    <s v="shot"/>
    <s v="gun"/>
    <n v="39"/>
    <s v="M"/>
    <s v="H"/>
    <s v="Twentynine Palms"/>
    <s v="CA"/>
    <b v="0"/>
    <s v="attack"/>
    <s v="Not fleeing"/>
    <b v="0"/>
    <s v="armed"/>
    <s v="Gun"/>
    <x v="3"/>
  </r>
  <r>
    <n v="2004"/>
    <n v="2225"/>
    <s v="Marlon Joel Rodas-Sanchez"/>
    <d v="2017-01-18T00:00:00"/>
    <s v="shot and Tasered"/>
    <s v="knife"/>
    <n v="16"/>
    <s v="M"/>
    <s v="H"/>
    <s v="Salinas"/>
    <s v="CA"/>
    <b v="0"/>
    <s v="other"/>
    <s v="Not fleeing"/>
    <b v="1"/>
    <s v="armed"/>
    <s v="No Gun"/>
    <x v="4"/>
  </r>
  <r>
    <n v="2005"/>
    <n v="2228"/>
    <s v="Stoney McJunkin"/>
    <d v="2017-01-18T00:00:00"/>
    <s v="shot"/>
    <s v="metal pipe"/>
    <n v="40"/>
    <s v="M"/>
    <s v="W"/>
    <s v="Watts"/>
    <s v="OK"/>
    <b v="0"/>
    <s v="attack"/>
    <s v="Not fleeing"/>
    <b v="0"/>
    <s v="armed"/>
    <s v="No Gun"/>
    <x v="1"/>
  </r>
  <r>
    <n v="2006"/>
    <n v="2231"/>
    <s v="Genevive Dawes"/>
    <d v="2017-01-18T00:00:00"/>
    <s v="shot"/>
    <s v="unarmed"/>
    <n v="21"/>
    <s v="F"/>
    <s v="W"/>
    <s v="Dallas"/>
    <s v="TX"/>
    <b v="0"/>
    <s v="other"/>
    <s v="Car"/>
    <b v="1"/>
    <s v="unarmed or undetermined or null"/>
    <s v="No Gun"/>
    <x v="2"/>
  </r>
  <r>
    <n v="2007"/>
    <n v="2232"/>
    <s v="Daniel Darnell Stroughter"/>
    <d v="2017-01-18T00:00:00"/>
    <s v="shot"/>
    <s v="hatchet"/>
    <n v="50"/>
    <s v="M"/>
    <s v="W"/>
    <s v="Los Angeles"/>
    <s v="CA"/>
    <b v="0"/>
    <s v="other"/>
    <s v="Car"/>
    <b v="0"/>
    <s v="armed"/>
    <s v="No Gun"/>
    <x v="0"/>
  </r>
  <r>
    <n v="2008"/>
    <n v="2243"/>
    <s v="Marquis Thomas"/>
    <d v="2017-01-18T00:00:00"/>
    <s v="shot"/>
    <s v="gun"/>
    <n v="19"/>
    <s v="M"/>
    <s v="B"/>
    <s v="Gary"/>
    <s v="IN"/>
    <b v="0"/>
    <s v="attack"/>
    <s v="Car"/>
    <b v="0"/>
    <s v="armed"/>
    <s v="Gun"/>
    <x v="2"/>
  </r>
  <r>
    <n v="2009"/>
    <n v="2245"/>
    <s v="Melvin DeLong"/>
    <d v="2017-01-18T00:00:00"/>
    <s v="shot"/>
    <s v="gun"/>
    <n v="28"/>
    <s v="M"/>
    <s v="N"/>
    <s v="Grand Forks"/>
    <s v="ND"/>
    <b v="0"/>
    <s v="attack"/>
    <s v="Not fleeing"/>
    <b v="0"/>
    <s v="armed"/>
    <s v="Gun"/>
    <x v="2"/>
  </r>
  <r>
    <n v="2010"/>
    <n v="2241"/>
    <s v="Elijah Smith"/>
    <d v="2017-01-19T00:00:00"/>
    <s v="shot and Tasered"/>
    <s v="knife"/>
    <n v="25"/>
    <s v="M"/>
    <s v="W"/>
    <s v="Florissant"/>
    <s v="MO"/>
    <b v="1"/>
    <s v="attack"/>
    <s v="Not fleeing"/>
    <b v="0"/>
    <s v="armed"/>
    <s v="No Gun"/>
    <x v="2"/>
  </r>
  <r>
    <n v="2011"/>
    <n v="2242"/>
    <s v="William D. Fisher"/>
    <d v="2017-01-19T00:00:00"/>
    <s v="shot"/>
    <s v="gun"/>
    <n v="49"/>
    <s v="M"/>
    <s v="W"/>
    <s v="Woodford"/>
    <s v="VA"/>
    <b v="1"/>
    <s v="other"/>
    <s v="Not fleeing"/>
    <b v="0"/>
    <s v="armed"/>
    <s v="Gun"/>
    <x v="1"/>
  </r>
  <r>
    <n v="2012"/>
    <n v="2244"/>
    <s v="Christopher Garza"/>
    <d v="2017-01-19T00:00:00"/>
    <s v="shot"/>
    <s v="gun"/>
    <n v="44"/>
    <s v="M"/>
    <s v="H"/>
    <s v="Fritch"/>
    <s v="TX"/>
    <b v="0"/>
    <s v="attack"/>
    <s v="Foot"/>
    <b v="0"/>
    <s v="armed"/>
    <s v="Gun"/>
    <x v="1"/>
  </r>
  <r>
    <n v="2013"/>
    <n v="2240"/>
    <s v="Gino Martin Palazzolo"/>
    <d v="2017-01-20T00:00:00"/>
    <s v="shot"/>
    <s v="gun"/>
    <n v="39"/>
    <s v="M"/>
    <s v="W"/>
    <s v="Gainesville"/>
    <s v="FL"/>
    <b v="1"/>
    <s v="attack"/>
    <s v="Not fleeing"/>
    <b v="0"/>
    <s v="armed"/>
    <s v="Gun"/>
    <x v="3"/>
  </r>
  <r>
    <n v="2014"/>
    <n v="2237"/>
    <s v="Ronnie Lee Shorter"/>
    <d v="2017-01-21T00:00:00"/>
    <s v="shot"/>
    <s v="gun"/>
    <n v="44"/>
    <s v="M"/>
    <s v="B"/>
    <s v="Greenville"/>
    <s v="MS"/>
    <b v="0"/>
    <s v="attack"/>
    <s v="Not fleeing"/>
    <b v="0"/>
    <s v="armed"/>
    <s v="Gun"/>
    <x v="1"/>
  </r>
  <r>
    <n v="2015"/>
    <n v="2239"/>
    <s v="Paul Carr Palmer"/>
    <d v="2017-01-21T00:00:00"/>
    <s v="shot and Tasered"/>
    <s v="knife"/>
    <n v="50"/>
    <s v="M"/>
    <s v="W"/>
    <s v="Jean"/>
    <s v="NV"/>
    <b v="1"/>
    <s v="attack"/>
    <s v="Not fleeing"/>
    <b v="0"/>
    <s v="armed"/>
    <s v="No Gun"/>
    <x v="0"/>
  </r>
  <r>
    <n v="2016"/>
    <n v="2233"/>
    <s v="Jon M. Alspaugh"/>
    <d v="2017-01-22T00:00:00"/>
    <s v="shot"/>
    <s v="gun"/>
    <n v="57"/>
    <s v="M"/>
    <s v="W"/>
    <s v="Waldoboro"/>
    <s v="ME"/>
    <b v="0"/>
    <s v="attack"/>
    <s v="Not fleeing"/>
    <b v="0"/>
    <s v="armed"/>
    <s v="Gun"/>
    <x v="0"/>
  </r>
  <r>
    <n v="2017"/>
    <n v="2234"/>
    <s v="Christopher Thompkins"/>
    <d v="2017-01-22T00:00:00"/>
    <s v="shot"/>
    <s v="gun"/>
    <n v="57"/>
    <s v="M"/>
    <s v="B"/>
    <s v="Pittsburgh"/>
    <s v="PA"/>
    <b v="0"/>
    <s v="attack"/>
    <s v="Not fleeing"/>
    <b v="0"/>
    <s v="armed"/>
    <s v="Gun"/>
    <x v="0"/>
  </r>
  <r>
    <n v="2018"/>
    <n v="2238"/>
    <s v="Jorge Victor"/>
    <d v="2017-01-22T00:00:00"/>
    <s v="shot"/>
    <s v="gun"/>
    <n v="33"/>
    <s v="M"/>
    <s v="H"/>
    <s v="Carson"/>
    <s v="CA"/>
    <b v="0"/>
    <s v="other"/>
    <s v="Not fleeing"/>
    <b v="0"/>
    <s v="armed"/>
    <s v="Gun"/>
    <x v="3"/>
  </r>
  <r>
    <n v="2019"/>
    <n v="2235"/>
    <s v="Angel Ramos"/>
    <d v="2017-01-23T00:00:00"/>
    <s v="shot"/>
    <s v="knife"/>
    <n v="21"/>
    <s v="M"/>
    <s v="H"/>
    <s v="Vallejo"/>
    <s v="CA"/>
    <b v="0"/>
    <s v="attack"/>
    <s v="Not fleeing"/>
    <b v="1"/>
    <s v="armed"/>
    <s v="No Gun"/>
    <x v="2"/>
  </r>
  <r>
    <n v="2020"/>
    <n v="2248"/>
    <s v="Gary Mark Wigley"/>
    <d v="2017-01-23T00:00:00"/>
    <s v="shot"/>
    <s v="gun"/>
    <n v="52"/>
    <s v="M"/>
    <s v="W"/>
    <s v="Brooklet"/>
    <s v="GA"/>
    <b v="0"/>
    <s v="attack"/>
    <s v="Foot"/>
    <b v="0"/>
    <s v="armed"/>
    <s v="Gun"/>
    <x v="0"/>
  </r>
  <r>
    <n v="2021"/>
    <n v="2249"/>
    <s v="Daniel D. Rogers"/>
    <d v="2017-01-23T00:00:00"/>
    <s v="shot"/>
    <s v="unarmed"/>
    <n v="27"/>
    <s v="M"/>
    <s v="W"/>
    <s v="Springfield"/>
    <s v="IL"/>
    <b v="1"/>
    <s v="attack"/>
    <s v="Not fleeing"/>
    <b v="1"/>
    <s v="unarmed or undetermined or null"/>
    <s v="No Gun"/>
    <x v="2"/>
  </r>
  <r>
    <n v="2022"/>
    <n v="2251"/>
    <s v="Bruce Altenburger"/>
    <d v="2017-01-23T00:00:00"/>
    <s v="shot"/>
    <s v="gun"/>
    <n v="60"/>
    <s v="M"/>
    <s v="W"/>
    <s v="Wilmington"/>
    <s v="DE"/>
    <b v="1"/>
    <s v="other"/>
    <s v="Not fleeing"/>
    <b v="0"/>
    <s v="armed"/>
    <s v="Gun"/>
    <x v="6"/>
  </r>
  <r>
    <n v="2023"/>
    <n v="2253"/>
    <s v="Armond Brown"/>
    <d v="2017-01-23T00:00:00"/>
    <s v="shot and Tasered"/>
    <s v="knife"/>
    <n v="25"/>
    <s v="M"/>
    <s v="B"/>
    <s v="Kenner"/>
    <s v="LA"/>
    <b v="1"/>
    <s v="other"/>
    <s v="Not fleeing"/>
    <b v="0"/>
    <s v="armed"/>
    <s v="No Gun"/>
    <x v="2"/>
  </r>
  <r>
    <n v="2024"/>
    <n v="2246"/>
    <s v="Josue Gallardo"/>
    <d v="2017-01-24T00:00:00"/>
    <s v="shot"/>
    <s v="gun"/>
    <n v="34"/>
    <s v="M"/>
    <s v="H"/>
    <s v="Atascadero"/>
    <s v="CA"/>
    <b v="0"/>
    <s v="other"/>
    <s v="Not fleeing"/>
    <b v="0"/>
    <s v="armed"/>
    <s v="Gun"/>
    <x v="3"/>
  </r>
  <r>
    <n v="2025"/>
    <n v="2247"/>
    <s v="Dakota A. Lukecart"/>
    <d v="2017-01-24T00:00:00"/>
    <s v="shot"/>
    <s v="unarmed"/>
    <n v="22"/>
    <s v="M"/>
    <s v="W"/>
    <s v="Sugar Creek"/>
    <s v="MO"/>
    <b v="0"/>
    <s v="other"/>
    <s v="Car"/>
    <b v="0"/>
    <s v="unarmed or undetermined or null"/>
    <s v="No Gun"/>
    <x v="2"/>
  </r>
  <r>
    <n v="2026"/>
    <n v="2254"/>
    <s v="Arties Manning"/>
    <d v="2017-01-24T00:00:00"/>
    <s v="shot"/>
    <s v="gun"/>
    <n v="26"/>
    <s v="M"/>
    <s v="B"/>
    <s v="New Orleans"/>
    <s v="LA"/>
    <b v="0"/>
    <s v="attack"/>
    <s v="Car"/>
    <b v="1"/>
    <s v="armed"/>
    <s v="Gun"/>
    <x v="2"/>
  </r>
  <r>
    <n v="2027"/>
    <n v="2255"/>
    <s v="Antonio Arturo Perez Garcia"/>
    <d v="2017-01-24T00:00:00"/>
    <s v="shot"/>
    <s v="gun"/>
    <n v="27"/>
    <s v="M"/>
    <s v="H"/>
    <s v="Bakersfield"/>
    <s v="CA"/>
    <b v="0"/>
    <s v="attack"/>
    <s v="Other"/>
    <b v="0"/>
    <s v="armed"/>
    <s v="Gun"/>
    <x v="2"/>
  </r>
  <r>
    <n v="2028"/>
    <n v="2256"/>
    <s v="Jeremy Lopez-Robledo"/>
    <d v="2017-01-24T00:00:00"/>
    <s v="shot"/>
    <s v="knife"/>
    <n v="29"/>
    <s v="M"/>
    <s v="H"/>
    <s v="Las Cruces"/>
    <s v="NM"/>
    <b v="1"/>
    <s v="attack"/>
    <s v="Foot"/>
    <b v="1"/>
    <s v="armed"/>
    <s v="No Gun"/>
    <x v="2"/>
  </r>
  <r>
    <n v="2029"/>
    <n v="2257"/>
    <s v="Jonathan David Sper"/>
    <d v="2017-01-24T00:00:00"/>
    <s v="shot"/>
    <s v="unarmed"/>
    <n v="30"/>
    <s v="M"/>
    <s v="W"/>
    <s v="Algoma Township"/>
    <s v="MI"/>
    <b v="1"/>
    <s v="attack"/>
    <s v="Not fleeing"/>
    <b v="0"/>
    <s v="unarmed or undetermined or null"/>
    <s v="No Gun"/>
    <x v="3"/>
  </r>
  <r>
    <n v="2030"/>
    <n v="2258"/>
    <s v="Jose Efrain Rodriguez"/>
    <d v="2017-01-24T00:00:00"/>
    <s v="shot and Tasered"/>
    <s v="gun"/>
    <n v="18"/>
    <s v="M"/>
    <s v="H"/>
    <s v="Lancaster City"/>
    <s v="PA"/>
    <b v="0"/>
    <s v="attack"/>
    <s v="Not fleeing"/>
    <b v="0"/>
    <s v="armed"/>
    <s v="Gun"/>
    <x v="4"/>
  </r>
  <r>
    <n v="2031"/>
    <n v="2259"/>
    <s v="Ramon Milanez"/>
    <d v="2017-01-24T00:00:00"/>
    <s v="shot"/>
    <s v="gun"/>
    <n v="32"/>
    <s v="M"/>
    <s v="H"/>
    <s v="Kuna"/>
    <s v="ID"/>
    <b v="0"/>
    <s v="attack"/>
    <s v="Car"/>
    <b v="0"/>
    <s v="armed"/>
    <s v="Gun"/>
    <x v="3"/>
  </r>
  <r>
    <n v="2032"/>
    <n v="2260"/>
    <s v="Micah R. Lambert"/>
    <d v="2017-01-25T00:00:00"/>
    <s v="shot"/>
    <m/>
    <n v="37"/>
    <s v="M"/>
    <s v="W"/>
    <s v="Oxford"/>
    <s v="AL"/>
    <b v="1"/>
    <s v="attack"/>
    <s v="Car"/>
    <b v="0"/>
    <s v="unarmed or undetermined or null"/>
    <s v="No Gun"/>
    <x v="3"/>
  </r>
  <r>
    <n v="2033"/>
    <n v="2261"/>
    <s v="Kevin Darnell Washington"/>
    <d v="2017-01-25T00:00:00"/>
    <s v="shot"/>
    <s v="gun"/>
    <n v="54"/>
    <s v="M"/>
    <s v="B"/>
    <s v="Southaven"/>
    <s v="MS"/>
    <b v="0"/>
    <s v="attack"/>
    <s v="Not fleeing"/>
    <b v="0"/>
    <s v="armed"/>
    <s v="Gun"/>
    <x v="0"/>
  </r>
  <r>
    <n v="2034"/>
    <n v="2262"/>
    <s v="Donovan Paul Scheurich"/>
    <d v="2017-01-25T00:00:00"/>
    <s v="shot"/>
    <s v="gun"/>
    <n v="50"/>
    <s v="M"/>
    <s v="W"/>
    <s v="Millston"/>
    <s v="WI"/>
    <b v="1"/>
    <s v="attack"/>
    <s v="Not fleeing"/>
    <b v="1"/>
    <s v="armed"/>
    <s v="Gun"/>
    <x v="0"/>
  </r>
  <r>
    <n v="2035"/>
    <n v="2265"/>
    <s v="Josue Javier Diaz"/>
    <d v="2017-01-26T00:00:00"/>
    <s v="shot"/>
    <s v="gun"/>
    <n v="28"/>
    <s v="M"/>
    <s v="H"/>
    <s v="Charlotte"/>
    <s v="NC"/>
    <b v="0"/>
    <s v="other"/>
    <s v="Car"/>
    <b v="0"/>
    <s v="armed"/>
    <s v="Gun"/>
    <x v="2"/>
  </r>
  <r>
    <n v="2036"/>
    <n v="2266"/>
    <s v="Kerry Lee Coomer"/>
    <d v="2017-01-26T00:00:00"/>
    <s v="shot"/>
    <s v="gun"/>
    <n v="59"/>
    <s v="M"/>
    <s v="W"/>
    <s v="Overlea"/>
    <s v="MD"/>
    <b v="1"/>
    <s v="attack"/>
    <s v="Not fleeing"/>
    <b v="1"/>
    <s v="armed"/>
    <s v="Gun"/>
    <x v="0"/>
  </r>
  <r>
    <n v="2037"/>
    <n v="2267"/>
    <s v="Deaundre Phillips"/>
    <d v="2017-01-26T00:00:00"/>
    <s v="shot"/>
    <s v="gun"/>
    <n v="24"/>
    <s v="M"/>
    <s v="B"/>
    <s v="Atlanta"/>
    <s v="GA"/>
    <b v="0"/>
    <s v="other"/>
    <s v="Car"/>
    <b v="1"/>
    <s v="armed"/>
    <s v="Gun"/>
    <x v="2"/>
  </r>
  <r>
    <n v="2038"/>
    <n v="2268"/>
    <s v="William Brigham"/>
    <d v="2017-01-26T00:00:00"/>
    <s v="shot"/>
    <s v="metal pipe"/>
    <n v="34"/>
    <s v="M"/>
    <s v="W"/>
    <s v="Madison Township"/>
    <s v="OH"/>
    <b v="0"/>
    <s v="other"/>
    <s v="Not fleeing"/>
    <b v="0"/>
    <s v="armed"/>
    <s v="No Gun"/>
    <x v="3"/>
  </r>
  <r>
    <n v="2039"/>
    <n v="2272"/>
    <s v="Eduardo Hernandez"/>
    <d v="2017-01-27T00:00:00"/>
    <s v="shot"/>
    <s v="gun"/>
    <n v="25"/>
    <s v="M"/>
    <s v="H"/>
    <s v="Alhambra"/>
    <s v="CA"/>
    <b v="1"/>
    <s v="attack"/>
    <s v="Not fleeing"/>
    <b v="1"/>
    <s v="armed"/>
    <s v="Gun"/>
    <x v="2"/>
  </r>
  <r>
    <n v="2040"/>
    <n v="2706"/>
    <s v="Matthew Zank"/>
    <d v="2017-01-28T00:00:00"/>
    <s v="shot"/>
    <s v="toy weapon"/>
    <n v="48"/>
    <s v="M"/>
    <s v="W"/>
    <s v="Eau Claire"/>
    <s v="WI"/>
    <b v="1"/>
    <s v="attack"/>
    <s v="Not fleeing"/>
    <b v="0"/>
    <s v="armed"/>
    <s v="No Gun"/>
    <x v="1"/>
  </r>
  <r>
    <n v="2041"/>
    <n v="2707"/>
    <s v="Bradley Joseph Szacaks"/>
    <d v="2017-01-28T00:00:00"/>
    <s v="shot"/>
    <s v="gun"/>
    <n v="45"/>
    <s v="M"/>
    <s v="W"/>
    <s v="Apache Junction"/>
    <s v="AZ"/>
    <b v="0"/>
    <s v="attack"/>
    <s v="Not fleeing"/>
    <b v="0"/>
    <s v="armed"/>
    <s v="Gun"/>
    <x v="1"/>
  </r>
  <r>
    <n v="2042"/>
    <n v="2273"/>
    <s v="Gerardo Coronado"/>
    <d v="2017-01-28T00:00:00"/>
    <s v="shot"/>
    <s v="gun"/>
    <n v="25"/>
    <s v="M"/>
    <s v="H"/>
    <s v="Fort Stockton"/>
    <s v="TX"/>
    <b v="0"/>
    <s v="attack"/>
    <s v="Car"/>
    <b v="0"/>
    <s v="armed"/>
    <s v="Gun"/>
    <x v="2"/>
  </r>
  <r>
    <n v="2043"/>
    <n v="2274"/>
    <s v="Mi'Chance Dunlap-Gittens"/>
    <d v="2017-01-28T00:00:00"/>
    <s v="shot"/>
    <s v="gun"/>
    <n v="17"/>
    <s v="M"/>
    <s v="B"/>
    <s v="Des Moines"/>
    <s v="WA"/>
    <b v="0"/>
    <s v="attack"/>
    <s v="Not fleeing"/>
    <b v="0"/>
    <s v="armed"/>
    <s v="Gun"/>
    <x v="4"/>
  </r>
  <r>
    <n v="2044"/>
    <n v="2271"/>
    <s v="Val Thomas"/>
    <d v="2017-01-29T00:00:00"/>
    <s v="shot"/>
    <s v="Taser"/>
    <n v="53"/>
    <s v="M"/>
    <m/>
    <s v="Oakdale"/>
    <s v="CT"/>
    <b v="1"/>
    <s v="attack"/>
    <s v="Not fleeing"/>
    <b v="0"/>
    <s v="armed"/>
    <s v="No Gun"/>
    <x v="0"/>
  </r>
  <r>
    <n v="2045"/>
    <n v="2275"/>
    <s v="Steve Salgado"/>
    <d v="2017-01-29T00:00:00"/>
    <s v="shot"/>
    <s v="unarmed"/>
    <n v="18"/>
    <s v="M"/>
    <s v="H"/>
    <s v="Santa Ana"/>
    <s v="CA"/>
    <b v="0"/>
    <s v="other"/>
    <s v="Foot"/>
    <b v="0"/>
    <s v="unarmed or undetermined or null"/>
    <s v="No Gun"/>
    <x v="4"/>
  </r>
  <r>
    <n v="2046"/>
    <n v="2269"/>
    <s v="Marvin Washington"/>
    <d v="2017-01-30T00:00:00"/>
    <s v="shot"/>
    <s v="gun"/>
    <n v="50"/>
    <s v="M"/>
    <s v="B"/>
    <s v="Kiowa"/>
    <s v="OK"/>
    <b v="0"/>
    <s v="other"/>
    <s v="Not fleeing"/>
    <b v="0"/>
    <s v="armed"/>
    <s v="Gun"/>
    <x v="0"/>
  </r>
  <r>
    <n v="2047"/>
    <n v="2270"/>
    <s v="Jeremy Dowell"/>
    <d v="2017-01-30T00:00:00"/>
    <s v="shot"/>
    <s v="knife"/>
    <n v="36"/>
    <s v="M"/>
    <s v="W"/>
    <s v="Lynnwood"/>
    <s v="WA"/>
    <b v="1"/>
    <s v="other"/>
    <s v="Not fleeing"/>
    <b v="0"/>
    <s v="armed"/>
    <s v="No Gun"/>
    <x v="3"/>
  </r>
  <r>
    <n v="2048"/>
    <n v="2276"/>
    <s v="Refugio Alvarez"/>
    <d v="2017-01-30T00:00:00"/>
    <s v="shot and Tasered"/>
    <s v="gun and knife"/>
    <n v="45"/>
    <s v="M"/>
    <s v="H"/>
    <s v="Fresno"/>
    <s v="CA"/>
    <b v="1"/>
    <s v="attack"/>
    <s v="Not fleeing"/>
    <b v="0"/>
    <s v="armed"/>
    <s v="Gun"/>
    <x v="1"/>
  </r>
  <r>
    <n v="2049"/>
    <n v="2277"/>
    <s v="Spencer Herckt"/>
    <d v="2017-01-30T00:00:00"/>
    <s v="shot and Tasered"/>
    <s v="beer bottle"/>
    <n v="42"/>
    <s v="M"/>
    <s v="W"/>
    <s v="Modesto"/>
    <s v="CA"/>
    <b v="0"/>
    <s v="other"/>
    <s v="Not fleeing"/>
    <b v="0"/>
    <s v="armed"/>
    <s v="No Gun"/>
    <x v="1"/>
  </r>
  <r>
    <n v="2050"/>
    <n v="2278"/>
    <s v="TK TK"/>
    <d v="2017-01-31T00:00:00"/>
    <s v="shot and Tasered"/>
    <s v="knife"/>
    <m/>
    <s v="M"/>
    <s v="B"/>
    <s v="Hollywood"/>
    <s v="CA"/>
    <b v="1"/>
    <s v="attack"/>
    <s v="Not fleeing"/>
    <b v="0"/>
    <s v="armed"/>
    <s v="No Gun"/>
    <x v="7"/>
  </r>
  <r>
    <n v="2051"/>
    <n v="2280"/>
    <s v="Tavis Crane"/>
    <d v="2017-02-01T00:00:00"/>
    <s v="shot"/>
    <m/>
    <n v="23"/>
    <s v="M"/>
    <s v="B"/>
    <s v="Arlington"/>
    <s v="TX"/>
    <b v="0"/>
    <s v="attack"/>
    <s v="Car"/>
    <b v="0"/>
    <s v="unarmed or undetermined or null"/>
    <s v="No Gun"/>
    <x v="2"/>
  </r>
  <r>
    <n v="2052"/>
    <n v="2301"/>
    <s v="Michael Russo"/>
    <d v="2017-02-01T00:00:00"/>
    <s v="shot"/>
    <m/>
    <n v="31"/>
    <s v="M"/>
    <s v="B"/>
    <s v="Highland"/>
    <s v="CA"/>
    <b v="0"/>
    <s v="attack"/>
    <s v="Car"/>
    <b v="0"/>
    <s v="unarmed or undetermined or null"/>
    <s v="No Gun"/>
    <x v="3"/>
  </r>
  <r>
    <n v="2053"/>
    <n v="2708"/>
    <s v="Miguel Angel Silva"/>
    <d v="2017-02-02T00:00:00"/>
    <s v="shot"/>
    <s v="gun"/>
    <n v="18"/>
    <s v="M"/>
    <s v="H"/>
    <s v="Wichita Falls"/>
    <s v="TX"/>
    <b v="0"/>
    <s v="undetermined"/>
    <s v="Not fleeing"/>
    <b v="0"/>
    <s v="armed"/>
    <s v="Gun"/>
    <x v="4"/>
  </r>
  <r>
    <n v="2054"/>
    <n v="2282"/>
    <s v="Kris Kristl"/>
    <d v="2017-02-02T00:00:00"/>
    <s v="shot"/>
    <s v="toy weapon"/>
    <n v="26"/>
    <s v="M"/>
    <s v="W"/>
    <s v="Geneva"/>
    <s v="WI"/>
    <b v="0"/>
    <s v="other"/>
    <s v="Not fleeing"/>
    <b v="0"/>
    <s v="armed"/>
    <s v="No Gun"/>
    <x v="2"/>
  </r>
  <r>
    <n v="2055"/>
    <n v="2302"/>
    <s v="Michael Sword"/>
    <d v="2017-02-02T00:00:00"/>
    <s v="shot"/>
    <s v="gun"/>
    <n v="57"/>
    <s v="M"/>
    <s v="W"/>
    <s v="Orange Park"/>
    <s v="FL"/>
    <b v="0"/>
    <s v="other"/>
    <s v="Not fleeing"/>
    <b v="0"/>
    <s v="armed"/>
    <s v="Gun"/>
    <x v="0"/>
  </r>
  <r>
    <n v="2056"/>
    <n v="2281"/>
    <s v="Jose Gonzales Lera"/>
    <d v="2017-02-03T00:00:00"/>
    <s v="shot"/>
    <s v="gun"/>
    <n v="27"/>
    <s v="M"/>
    <s v="H"/>
    <s v="Olympic Valley"/>
    <s v="CA"/>
    <b v="0"/>
    <s v="attack"/>
    <s v="Car"/>
    <b v="0"/>
    <s v="armed"/>
    <s v="Gun"/>
    <x v="2"/>
  </r>
  <r>
    <n v="2057"/>
    <n v="2285"/>
    <s v="Yia Lee"/>
    <d v="2017-02-03T00:00:00"/>
    <s v="shot"/>
    <s v="gun"/>
    <n v="41"/>
    <s v="M"/>
    <s v="A"/>
    <s v="Panhandle"/>
    <s v="TX"/>
    <b v="0"/>
    <s v="attack"/>
    <s v="Not fleeing"/>
    <b v="0"/>
    <s v="armed"/>
    <s v="Gun"/>
    <x v="1"/>
  </r>
  <r>
    <n v="2058"/>
    <n v="2289"/>
    <s v="William David Whetstone"/>
    <d v="2017-02-03T00:00:00"/>
    <s v="shot"/>
    <s v="gun"/>
    <n v="33"/>
    <s v="M"/>
    <s v="W"/>
    <s v="Hickory"/>
    <s v="NC"/>
    <b v="0"/>
    <s v="attack"/>
    <s v="Not fleeing"/>
    <b v="1"/>
    <s v="armed"/>
    <s v="Gun"/>
    <x v="3"/>
  </r>
  <r>
    <n v="2059"/>
    <n v="2294"/>
    <s v="Jamake Cason Thomas"/>
    <d v="2017-02-03T00:00:00"/>
    <s v="shot"/>
    <s v="gun"/>
    <n v="22"/>
    <s v="M"/>
    <s v="B"/>
    <s v="Rowland"/>
    <s v="NC"/>
    <b v="0"/>
    <s v="attack"/>
    <s v="Car"/>
    <b v="0"/>
    <s v="armed"/>
    <s v="Gun"/>
    <x v="2"/>
  </r>
  <r>
    <n v="2060"/>
    <n v="2297"/>
    <s v="Daniel McMasters"/>
    <d v="2017-02-03T00:00:00"/>
    <s v="shot"/>
    <s v="gun"/>
    <n v="38"/>
    <s v="M"/>
    <s v="W"/>
    <s v="Grafton"/>
    <s v="WV"/>
    <b v="0"/>
    <s v="attack"/>
    <s v="Not fleeing"/>
    <b v="0"/>
    <s v="armed"/>
    <s v="Gun"/>
    <x v="3"/>
  </r>
  <r>
    <n v="2061"/>
    <n v="2298"/>
    <s v="Marco A. Gomez"/>
    <d v="2017-02-03T00:00:00"/>
    <s v="shot"/>
    <m/>
    <n v="26"/>
    <s v="M"/>
    <s v="H"/>
    <s v="Forest Park"/>
    <s v="IL"/>
    <b v="0"/>
    <s v="other"/>
    <s v="Car"/>
    <b v="0"/>
    <s v="unarmed or undetermined or null"/>
    <s v="No Gun"/>
    <x v="2"/>
  </r>
  <r>
    <n v="2062"/>
    <n v="2299"/>
    <s v="Daniel Loren Rucker"/>
    <d v="2017-02-03T00:00:00"/>
    <s v="shot"/>
    <s v="gun"/>
    <n v="45"/>
    <s v="M"/>
    <s v="W"/>
    <s v="Irving"/>
    <s v="TX"/>
    <b v="0"/>
    <s v="other"/>
    <s v="Not fleeing"/>
    <b v="0"/>
    <s v="armed"/>
    <s v="Gun"/>
    <x v="1"/>
  </r>
  <r>
    <n v="2063"/>
    <n v="2348"/>
    <s v="Peter Torres"/>
    <d v="2017-02-04T00:00:00"/>
    <s v="shot"/>
    <s v="unarmed"/>
    <n v="23"/>
    <s v="M"/>
    <s v="H"/>
    <s v="Moultrie"/>
    <s v="GA"/>
    <b v="0"/>
    <s v="other"/>
    <s v="Not fleeing"/>
    <b v="0"/>
    <s v="unarmed or undetermined or null"/>
    <s v="No Gun"/>
    <x v="2"/>
  </r>
  <r>
    <n v="2064"/>
    <n v="2288"/>
    <s v="Johnnie J. Harris"/>
    <d v="2017-02-04T00:00:00"/>
    <s v="shot"/>
    <s v="gun"/>
    <n v="68"/>
    <s v="M"/>
    <s v="B"/>
    <s v="Kansas City"/>
    <s v="MO"/>
    <b v="0"/>
    <s v="attack"/>
    <s v="Not fleeing"/>
    <b v="0"/>
    <s v="armed"/>
    <s v="Gun"/>
    <x v="6"/>
  </r>
  <r>
    <n v="2065"/>
    <n v="2293"/>
    <s v="Thomas Scott Henry"/>
    <d v="2017-02-04T00:00:00"/>
    <s v="shot"/>
    <s v="gun"/>
    <n v="56"/>
    <s v="M"/>
    <s v="W"/>
    <s v="DeLand"/>
    <s v="FL"/>
    <b v="1"/>
    <s v="attack"/>
    <s v="Not fleeing"/>
    <b v="0"/>
    <s v="armed"/>
    <s v="Gun"/>
    <x v="0"/>
  </r>
  <r>
    <n v="2066"/>
    <n v="2283"/>
    <s v="Nana Adomako"/>
    <d v="2017-02-05T00:00:00"/>
    <s v="shot"/>
    <s v="unarmed"/>
    <n v="45"/>
    <s v="M"/>
    <s v="B"/>
    <s v="Fremont"/>
    <s v="CA"/>
    <b v="1"/>
    <s v="attack"/>
    <s v="Not fleeing"/>
    <b v="0"/>
    <s v="unarmed or undetermined or null"/>
    <s v="No Gun"/>
    <x v="1"/>
  </r>
  <r>
    <n v="2067"/>
    <n v="2286"/>
    <s v="Shelly Porter"/>
    <d v="2017-02-05T00:00:00"/>
    <s v="shot"/>
    <s v="gun"/>
    <n v="41"/>
    <s v="M"/>
    <s v="B"/>
    <s v="Englewood"/>
    <s v="OH"/>
    <b v="1"/>
    <s v="attack"/>
    <s v="Not fleeing"/>
    <b v="1"/>
    <s v="armed"/>
    <s v="Gun"/>
    <x v="1"/>
  </r>
  <r>
    <n v="2068"/>
    <n v="2300"/>
    <s v="Andrew Byrd"/>
    <d v="2017-02-05T00:00:00"/>
    <s v="shot"/>
    <m/>
    <n v="33"/>
    <s v="M"/>
    <s v="H"/>
    <s v="Pueblo"/>
    <s v="CO"/>
    <b v="0"/>
    <s v="other"/>
    <s v="Not fleeing"/>
    <b v="1"/>
    <s v="unarmed or undetermined or null"/>
    <s v="No Gun"/>
    <x v="3"/>
  </r>
  <r>
    <n v="2069"/>
    <n v="2305"/>
    <s v="Jerome Allen"/>
    <d v="2017-02-06T00:00:00"/>
    <s v="shot"/>
    <s v="toy weapon"/>
    <n v="22"/>
    <s v="M"/>
    <s v="B"/>
    <s v="Jacksonville"/>
    <s v="FL"/>
    <b v="0"/>
    <s v="attack"/>
    <s v="Not fleeing"/>
    <b v="0"/>
    <s v="armed"/>
    <s v="No Gun"/>
    <x v="2"/>
  </r>
  <r>
    <n v="2070"/>
    <n v="2306"/>
    <s v="Cole Wooley"/>
    <d v="2017-02-06T00:00:00"/>
    <s v="shot"/>
    <s v="gun"/>
    <n v="50"/>
    <s v="M"/>
    <s v="B"/>
    <s v="Commerce City"/>
    <s v="CO"/>
    <b v="1"/>
    <s v="attack"/>
    <s v="Not fleeing"/>
    <b v="0"/>
    <s v="armed"/>
    <s v="Gun"/>
    <x v="0"/>
  </r>
  <r>
    <n v="2071"/>
    <n v="2287"/>
    <s v="Gerardo Vasquez"/>
    <d v="2017-02-06T00:00:00"/>
    <s v="shot and Tasered"/>
    <s v="knife"/>
    <n v="52"/>
    <s v="M"/>
    <s v="H"/>
    <s v="Santa Monica"/>
    <s v="CA"/>
    <b v="1"/>
    <s v="attack"/>
    <s v="Foot"/>
    <b v="0"/>
    <s v="armed"/>
    <s v="No Gun"/>
    <x v="0"/>
  </r>
  <r>
    <n v="2072"/>
    <n v="2308"/>
    <s v="Alex Christopher Davis"/>
    <d v="2017-02-07T00:00:00"/>
    <s v="shot and Tasered"/>
    <s v="piece of wood"/>
    <n v="18"/>
    <s v="M"/>
    <s v="W"/>
    <s v="Jackson County"/>
    <s v="AL"/>
    <b v="0"/>
    <s v="other"/>
    <s v="Not fleeing"/>
    <b v="0"/>
    <s v="armed"/>
    <s v="No Gun"/>
    <x v="4"/>
  </r>
  <r>
    <n v="2073"/>
    <n v="2309"/>
    <s v="Bradley Nelson"/>
    <d v="2017-02-07T00:00:00"/>
    <s v="shot"/>
    <s v="gun"/>
    <n v="35"/>
    <s v="M"/>
    <s v="W"/>
    <s v="Mt. Pleasant"/>
    <s v="TN"/>
    <b v="1"/>
    <s v="attack"/>
    <s v="Car"/>
    <b v="0"/>
    <s v="armed"/>
    <s v="Gun"/>
    <x v="3"/>
  </r>
  <r>
    <n v="2074"/>
    <n v="2310"/>
    <s v="Curtis Jamal Deal"/>
    <d v="2017-02-07T00:00:00"/>
    <s v="shot"/>
    <s v="gun"/>
    <n v="18"/>
    <s v="M"/>
    <s v="B"/>
    <s v="Baltimore"/>
    <s v="MD"/>
    <b v="0"/>
    <s v="other"/>
    <s v="Other"/>
    <b v="1"/>
    <s v="armed"/>
    <s v="Gun"/>
    <x v="4"/>
  </r>
  <r>
    <n v="2075"/>
    <n v="2312"/>
    <s v="Richard Latimer"/>
    <d v="2017-02-07T00:00:00"/>
    <s v="shot"/>
    <s v="gun"/>
    <n v="34"/>
    <s v="M"/>
    <s v="W"/>
    <s v="Howland Township"/>
    <s v="OH"/>
    <b v="0"/>
    <s v="attack"/>
    <s v="Not fleeing"/>
    <b v="0"/>
    <s v="armed"/>
    <s v="Gun"/>
    <x v="3"/>
  </r>
  <r>
    <n v="2076"/>
    <n v="2347"/>
    <s v="Kenneth B. Huntzinger"/>
    <d v="2017-02-07T00:00:00"/>
    <s v="shot"/>
    <m/>
    <n v="51"/>
    <s v="M"/>
    <s v="W"/>
    <s v="Richmond"/>
    <s v="KY"/>
    <b v="0"/>
    <s v="other"/>
    <m/>
    <b v="0"/>
    <s v="unarmed or undetermined or null"/>
    <s v="No Gun"/>
    <x v="0"/>
  </r>
  <r>
    <n v="2077"/>
    <n v="2307"/>
    <s v="Donald Parker"/>
    <d v="2017-02-08T00:00:00"/>
    <s v="shot"/>
    <s v="gun"/>
    <n v="29"/>
    <s v="M"/>
    <s v="W"/>
    <s v="Brookville"/>
    <s v="IN"/>
    <b v="0"/>
    <s v="other"/>
    <s v="Not fleeing"/>
    <b v="0"/>
    <s v="armed"/>
    <s v="Gun"/>
    <x v="2"/>
  </r>
  <r>
    <n v="2078"/>
    <n v="2314"/>
    <s v="Henry James Hunter"/>
    <d v="2017-02-08T00:00:00"/>
    <s v="shot"/>
    <s v="knife"/>
    <n v="34"/>
    <s v="M"/>
    <s v="N"/>
    <s v="Anadarko"/>
    <s v="OK"/>
    <b v="0"/>
    <s v="other"/>
    <m/>
    <b v="0"/>
    <s v="armed"/>
    <s v="No Gun"/>
    <x v="3"/>
  </r>
  <r>
    <n v="2079"/>
    <n v="2343"/>
    <s v="Chad Robertson"/>
    <d v="2017-02-08T00:00:00"/>
    <s v="shot"/>
    <s v="unarmed"/>
    <n v="25"/>
    <s v="M"/>
    <s v="B"/>
    <s v="Chicago"/>
    <s v="IL"/>
    <b v="0"/>
    <s v="other"/>
    <s v="Foot"/>
    <b v="0"/>
    <s v="unarmed or undetermined or null"/>
    <s v="No Gun"/>
    <x v="2"/>
  </r>
  <r>
    <n v="2080"/>
    <n v="2313"/>
    <s v="Vincent Palma"/>
    <d v="2017-02-09T00:00:00"/>
    <s v="shot and Tasered"/>
    <s v="unarmed"/>
    <n v="26"/>
    <s v="M"/>
    <s v="W"/>
    <s v="Geneva Township"/>
    <s v="OH"/>
    <b v="0"/>
    <s v="other"/>
    <s v="Not fleeing"/>
    <b v="0"/>
    <s v="unarmed or undetermined or null"/>
    <s v="No Gun"/>
    <x v="2"/>
  </r>
  <r>
    <n v="2081"/>
    <n v="2315"/>
    <s v="Juan Salinas"/>
    <d v="2017-02-09T00:00:00"/>
    <s v="shot and Tasered"/>
    <s v="knife"/>
    <n v="33"/>
    <s v="M"/>
    <s v="H"/>
    <s v="Lake Stevens"/>
    <s v="WA"/>
    <b v="1"/>
    <s v="other"/>
    <s v="Not fleeing"/>
    <b v="0"/>
    <s v="armed"/>
    <s v="No Gun"/>
    <x v="3"/>
  </r>
  <r>
    <n v="2082"/>
    <n v="2316"/>
    <s v="Quanice Derrick Hayes"/>
    <d v="2017-02-09T00:00:00"/>
    <s v="shot"/>
    <s v="toy weapon"/>
    <n v="17"/>
    <s v="M"/>
    <s v="B"/>
    <s v="Portland"/>
    <s v="OR"/>
    <b v="0"/>
    <s v="undetermined"/>
    <s v="Foot"/>
    <b v="0"/>
    <s v="armed"/>
    <s v="No Gun"/>
    <x v="4"/>
  </r>
  <r>
    <n v="2083"/>
    <n v="2319"/>
    <s v="TK TK"/>
    <d v="2017-02-09T00:00:00"/>
    <s v="shot"/>
    <s v="undetermined"/>
    <m/>
    <s v="M"/>
    <m/>
    <s v="Crownpoint"/>
    <s v="NM"/>
    <b v="0"/>
    <s v="undetermined"/>
    <m/>
    <b v="0"/>
    <s v="unarmed or undetermined or null"/>
    <s v="No Gun"/>
    <x v="7"/>
  </r>
  <r>
    <n v="2084"/>
    <n v="2317"/>
    <s v="Justin Burton"/>
    <d v="2017-02-10T00:00:00"/>
    <s v="shot"/>
    <s v="knife"/>
    <n v="25"/>
    <s v="M"/>
    <s v="W"/>
    <s v="Vancouver"/>
    <s v="WA"/>
    <b v="0"/>
    <s v="other"/>
    <s v="Foot"/>
    <b v="0"/>
    <s v="armed"/>
    <s v="No Gun"/>
    <x v="2"/>
  </r>
  <r>
    <n v="2085"/>
    <n v="2322"/>
    <s v="Jocques Scott Clemmons"/>
    <d v="2017-02-10T00:00:00"/>
    <s v="shot"/>
    <s v="gun"/>
    <n v="31"/>
    <s v="M"/>
    <s v="B"/>
    <s v="Nashville"/>
    <s v="TN"/>
    <b v="0"/>
    <s v="other"/>
    <s v="Foot"/>
    <b v="0"/>
    <s v="armed"/>
    <s v="Gun"/>
    <x v="3"/>
  </r>
  <r>
    <n v="2086"/>
    <n v="2324"/>
    <s v="Kadhar Bailey"/>
    <d v="2017-02-10T00:00:00"/>
    <s v="shot"/>
    <m/>
    <n v="25"/>
    <s v="M"/>
    <s v="W"/>
    <s v="Vassalboro"/>
    <s v="ME"/>
    <b v="0"/>
    <s v="other"/>
    <m/>
    <b v="0"/>
    <s v="unarmed or undetermined or null"/>
    <s v="No Gun"/>
    <x v="2"/>
  </r>
  <r>
    <n v="2087"/>
    <n v="2325"/>
    <s v="Ambroshia Fagre"/>
    <d v="2017-02-10T00:00:00"/>
    <s v="shot"/>
    <s v="unarmed"/>
    <n v="18"/>
    <s v="F"/>
    <s v="W"/>
    <s v="Vassalboro"/>
    <s v="ME"/>
    <b v="0"/>
    <s v="other"/>
    <m/>
    <b v="0"/>
    <s v="unarmed or undetermined or null"/>
    <s v="No Gun"/>
    <x v="4"/>
  </r>
  <r>
    <n v="2088"/>
    <n v="2326"/>
    <s v="Michelle Robey"/>
    <d v="2017-02-10T00:00:00"/>
    <s v="shot and Tasered"/>
    <s v="knife"/>
    <n v="55"/>
    <s v="F"/>
    <s v="W"/>
    <s v="Chicago"/>
    <s v="IL"/>
    <b v="1"/>
    <s v="attack"/>
    <s v="Not fleeing"/>
    <b v="0"/>
    <s v="armed"/>
    <s v="No Gun"/>
    <x v="0"/>
  </r>
  <r>
    <n v="2089"/>
    <n v="2330"/>
    <s v="James Stephen McMullen"/>
    <d v="2017-02-10T00:00:00"/>
    <s v="shot"/>
    <s v="gun"/>
    <n v="45"/>
    <s v="M"/>
    <s v="W"/>
    <s v="Bethany"/>
    <s v="OK"/>
    <b v="0"/>
    <s v="attack"/>
    <s v="Not fleeing"/>
    <b v="0"/>
    <s v="armed"/>
    <s v="Gun"/>
    <x v="1"/>
  </r>
  <r>
    <n v="2090"/>
    <n v="2331"/>
    <s v="Carlos Keith Blackman"/>
    <d v="2017-02-10T00:00:00"/>
    <s v="shot"/>
    <s v="gun"/>
    <n v="25"/>
    <s v="M"/>
    <s v="B"/>
    <s v="Greensboro"/>
    <s v="NC"/>
    <b v="0"/>
    <s v="attack"/>
    <s v="Other"/>
    <b v="1"/>
    <s v="armed"/>
    <s v="Gun"/>
    <x v="2"/>
  </r>
  <r>
    <n v="2091"/>
    <n v="2332"/>
    <s v="Darryl L. Fuqua"/>
    <d v="2017-02-10T00:00:00"/>
    <s v="shot"/>
    <s v="gun"/>
    <n v="23"/>
    <s v="M"/>
    <s v="B"/>
    <s v="Bridgeton"/>
    <s v="NJ"/>
    <b v="0"/>
    <s v="undetermined"/>
    <s v="Foot"/>
    <b v="0"/>
    <s v="armed"/>
    <s v="Gun"/>
    <x v="2"/>
  </r>
  <r>
    <n v="2092"/>
    <n v="2318"/>
    <s v="Jason Robert Mendez"/>
    <d v="2017-02-11T00:00:00"/>
    <s v="shot"/>
    <s v="gun"/>
    <n v="37"/>
    <s v="M"/>
    <s v="W"/>
    <s v="Greenville"/>
    <s v="SC"/>
    <b v="0"/>
    <s v="other"/>
    <s v="Not fleeing"/>
    <b v="0"/>
    <s v="armed"/>
    <s v="Gun"/>
    <x v="3"/>
  </r>
  <r>
    <n v="2093"/>
    <n v="2320"/>
    <s v="Pekelo Sanchez"/>
    <d v="2017-02-11T00:00:00"/>
    <s v="shot"/>
    <m/>
    <n v="33"/>
    <s v="M"/>
    <s v="A"/>
    <s v="Aiea"/>
    <s v="HI"/>
    <b v="0"/>
    <s v="other"/>
    <s v="Car"/>
    <b v="0"/>
    <s v="unarmed or undetermined or null"/>
    <s v="No Gun"/>
    <x v="3"/>
  </r>
  <r>
    <n v="2094"/>
    <n v="2321"/>
    <s v="Alonzo E. Ashley"/>
    <d v="2017-02-11T00:00:00"/>
    <s v="shot"/>
    <s v="gun"/>
    <n v="27"/>
    <s v="M"/>
    <s v="B"/>
    <s v="Kansas City"/>
    <s v="MO"/>
    <b v="0"/>
    <s v="attack"/>
    <s v="Not fleeing"/>
    <b v="0"/>
    <s v="armed"/>
    <s v="Gun"/>
    <x v="2"/>
  </r>
  <r>
    <n v="2095"/>
    <n v="2323"/>
    <s v="William A. Young"/>
    <d v="2017-02-11T00:00:00"/>
    <s v="shot"/>
    <s v="metal stick"/>
    <n v="32"/>
    <s v="M"/>
    <s v="W"/>
    <s v="Louisville"/>
    <s v="KY"/>
    <b v="1"/>
    <s v="attack"/>
    <s v="Not fleeing"/>
    <b v="1"/>
    <s v="armed"/>
    <s v="No Gun"/>
    <x v="3"/>
  </r>
  <r>
    <n v="2096"/>
    <n v="2328"/>
    <s v="TK TK"/>
    <d v="2017-02-12T00:00:00"/>
    <s v="shot"/>
    <m/>
    <m/>
    <s v="M"/>
    <m/>
    <s v="Terrell"/>
    <s v="TX"/>
    <b v="0"/>
    <s v="other"/>
    <s v="Other"/>
    <b v="0"/>
    <s v="unarmed or undetermined or null"/>
    <s v="No Gun"/>
    <x v="7"/>
  </r>
  <r>
    <n v="2097"/>
    <n v="2329"/>
    <s v="Willard Eugene Scott"/>
    <d v="2017-02-12T00:00:00"/>
    <s v="shot"/>
    <s v="gun"/>
    <n v="31"/>
    <s v="M"/>
    <s v="B"/>
    <s v="Durham"/>
    <s v="NC"/>
    <b v="0"/>
    <s v="other"/>
    <s v="Other"/>
    <b v="0"/>
    <s v="armed"/>
    <s v="Gun"/>
    <x v="3"/>
  </r>
  <r>
    <n v="2098"/>
    <n v="2333"/>
    <s v="Bryan Devin Carreno"/>
    <d v="2017-02-12T00:00:00"/>
    <s v="shot"/>
    <s v="knife"/>
    <n v="26"/>
    <s v="M"/>
    <s v="H"/>
    <s v="Santa Barbara"/>
    <s v="CA"/>
    <b v="1"/>
    <s v="other"/>
    <s v="Foot"/>
    <b v="0"/>
    <s v="armed"/>
    <s v="No Gun"/>
    <x v="2"/>
  </r>
  <r>
    <n v="2099"/>
    <n v="2334"/>
    <s v="Brandon S. Lambert"/>
    <d v="2017-02-13T00:00:00"/>
    <s v="shot"/>
    <m/>
    <n v="32"/>
    <s v="M"/>
    <s v="W"/>
    <s v="Knoxville"/>
    <s v="TN"/>
    <b v="0"/>
    <s v="attack"/>
    <s v="Car"/>
    <b v="0"/>
    <s v="unarmed or undetermined or null"/>
    <s v="No Gun"/>
    <x v="3"/>
  </r>
  <r>
    <n v="2100"/>
    <n v="2335"/>
    <s v="Drey Krause"/>
    <d v="2017-02-13T00:00:00"/>
    <s v="shot"/>
    <s v="gun"/>
    <n v="53"/>
    <s v="M"/>
    <s v="W"/>
    <s v="Golden Shores"/>
    <s v="AZ"/>
    <b v="0"/>
    <s v="attack"/>
    <s v="Not fleeing"/>
    <b v="0"/>
    <s v="armed"/>
    <s v="Gun"/>
    <x v="0"/>
  </r>
  <r>
    <n v="2101"/>
    <n v="2337"/>
    <s v="Raynard Burton"/>
    <d v="2017-02-13T00:00:00"/>
    <s v="shot"/>
    <s v="unarmed"/>
    <n v="19"/>
    <s v="M"/>
    <s v="B"/>
    <s v="Detroit"/>
    <s v="MI"/>
    <b v="0"/>
    <s v="attack"/>
    <s v="Other"/>
    <b v="0"/>
    <s v="unarmed or undetermined or null"/>
    <s v="No Gun"/>
    <x v="2"/>
  </r>
  <r>
    <n v="2102"/>
    <n v="2338"/>
    <s v="Michael Lee Morris"/>
    <d v="2017-02-14T00:00:00"/>
    <s v="shot"/>
    <s v="knife"/>
    <n v="53"/>
    <s v="M"/>
    <s v="W"/>
    <s v="Columbus"/>
    <s v="OH"/>
    <b v="1"/>
    <s v="other"/>
    <s v="Not fleeing"/>
    <b v="0"/>
    <s v="armed"/>
    <s v="No Gun"/>
    <x v="0"/>
  </r>
  <r>
    <n v="2103"/>
    <n v="2339"/>
    <s v="David Zimmerman"/>
    <d v="2017-02-14T00:00:00"/>
    <s v="shot"/>
    <m/>
    <n v="35"/>
    <s v="M"/>
    <s v="W"/>
    <s v="Vincennes"/>
    <s v="IN"/>
    <b v="0"/>
    <s v="other"/>
    <s v="Other"/>
    <b v="0"/>
    <s v="unarmed or undetermined or null"/>
    <s v="No Gun"/>
    <x v="3"/>
  </r>
  <r>
    <n v="2104"/>
    <n v="2709"/>
    <s v="Steven C. Oliger"/>
    <d v="2017-02-14T00:00:00"/>
    <s v="shot"/>
    <s v="gun"/>
    <n v="64"/>
    <s v="M"/>
    <s v="W"/>
    <s v="Shelbyville"/>
    <s v="IN"/>
    <b v="0"/>
    <s v="attack"/>
    <s v="Not fleeing"/>
    <b v="0"/>
    <s v="armed"/>
    <s v="Gun"/>
    <x v="6"/>
  </r>
  <r>
    <n v="2105"/>
    <n v="2342"/>
    <s v="Kenneth Lee Bailey"/>
    <d v="2017-02-15T00:00:00"/>
    <s v="shot"/>
    <s v="gun"/>
    <n v="24"/>
    <s v="M"/>
    <s v="B"/>
    <s v="Durham"/>
    <s v="NC"/>
    <b v="0"/>
    <s v="attack"/>
    <s v="Foot"/>
    <b v="0"/>
    <s v="armed"/>
    <s v="Gun"/>
    <x v="2"/>
  </r>
  <r>
    <n v="2106"/>
    <n v="2344"/>
    <s v="Andrew McClendon"/>
    <d v="2017-02-15T00:00:00"/>
    <s v="shot"/>
    <s v="knife"/>
    <n v="33"/>
    <s v="M"/>
    <s v="W"/>
    <s v="Cape Girardeau"/>
    <s v="MO"/>
    <b v="0"/>
    <s v="other"/>
    <s v="Not fleeing"/>
    <b v="0"/>
    <s v="armed"/>
    <s v="No Gun"/>
    <x v="3"/>
  </r>
  <r>
    <n v="2107"/>
    <n v="2345"/>
    <s v="Mauro Garnica"/>
    <d v="2017-02-15T00:00:00"/>
    <s v="shot"/>
    <s v="unknown weapon"/>
    <n v="55"/>
    <s v="M"/>
    <s v="H"/>
    <s v="Newman"/>
    <s v="CA"/>
    <b v="0"/>
    <s v="attack"/>
    <s v="Not fleeing"/>
    <b v="0"/>
    <s v="armed"/>
    <s v="No Gun"/>
    <x v="0"/>
  </r>
  <r>
    <n v="2108"/>
    <n v="2346"/>
    <s v="Kadeem Torres"/>
    <d v="2017-02-16T00:00:00"/>
    <s v="shot"/>
    <s v="gun"/>
    <n v="17"/>
    <s v="M"/>
    <s v="B"/>
    <s v="Brooklyn"/>
    <s v="NY"/>
    <b v="0"/>
    <s v="attack"/>
    <s v="Foot"/>
    <b v="0"/>
    <s v="armed"/>
    <s v="Gun"/>
    <x v="4"/>
  </r>
  <r>
    <n v="2109"/>
    <n v="2349"/>
    <s v="Joseph Tamayo"/>
    <d v="2017-02-16T00:00:00"/>
    <s v="shot"/>
    <s v="gun"/>
    <n v="48"/>
    <s v="M"/>
    <s v="H"/>
    <s v="San Antonio"/>
    <s v="TX"/>
    <b v="0"/>
    <s v="attack"/>
    <s v="Not fleeing"/>
    <b v="0"/>
    <s v="armed"/>
    <s v="Gun"/>
    <x v="1"/>
  </r>
  <r>
    <n v="2110"/>
    <n v="2350"/>
    <s v="Jimmy Briggs"/>
    <d v="2017-02-16T00:00:00"/>
    <s v="shot"/>
    <s v="gun"/>
    <n v="21"/>
    <s v="M"/>
    <s v="B"/>
    <s v="Gardena"/>
    <s v="CA"/>
    <b v="0"/>
    <s v="attack"/>
    <s v="Foot"/>
    <b v="0"/>
    <s v="armed"/>
    <s v="Gun"/>
    <x v="2"/>
  </r>
  <r>
    <n v="2111"/>
    <n v="2710"/>
    <s v="Jonathon  Daniel Simmons"/>
    <d v="2017-02-16T00:00:00"/>
    <s v="shot"/>
    <s v="gun"/>
    <n v="22"/>
    <s v="M"/>
    <s v="W"/>
    <s v="Douglas City"/>
    <s v="CA"/>
    <b v="0"/>
    <s v="other"/>
    <s v="Not fleeing"/>
    <b v="0"/>
    <s v="armed"/>
    <s v="Gun"/>
    <x v="2"/>
  </r>
  <r>
    <n v="2112"/>
    <n v="2359"/>
    <s v="Joshua Henry"/>
    <d v="2017-02-17T00:00:00"/>
    <s v="shot"/>
    <s v="unarmed"/>
    <n v="30"/>
    <s v="M"/>
    <s v="W"/>
    <s v="Grand Prarie"/>
    <s v="TX"/>
    <b v="1"/>
    <s v="attack"/>
    <s v="Not fleeing"/>
    <b v="1"/>
    <s v="unarmed or undetermined or null"/>
    <s v="No Gun"/>
    <x v="3"/>
  </r>
  <r>
    <n v="2113"/>
    <n v="2361"/>
    <s v="David English"/>
    <d v="2017-02-17T00:00:00"/>
    <s v="shot"/>
    <s v="knife"/>
    <n v="34"/>
    <s v="M"/>
    <s v="W"/>
    <s v="Tulsa"/>
    <s v="OK"/>
    <b v="1"/>
    <s v="attack"/>
    <s v="Not fleeing"/>
    <b v="0"/>
    <s v="armed"/>
    <s v="No Gun"/>
    <x v="3"/>
  </r>
  <r>
    <n v="2114"/>
    <n v="2363"/>
    <s v="Jean R. Valescot"/>
    <d v="2017-02-17T00:00:00"/>
    <s v="shot"/>
    <s v="gun"/>
    <n v="35"/>
    <s v="M"/>
    <s v="B"/>
    <s v="Big Lake"/>
    <s v="AK"/>
    <b v="0"/>
    <s v="attack"/>
    <s v="Not fleeing"/>
    <b v="0"/>
    <s v="armed"/>
    <s v="Gun"/>
    <x v="3"/>
  </r>
  <r>
    <n v="2115"/>
    <n v="2364"/>
    <s v="Jesse Enjaian"/>
    <d v="2017-02-17T00:00:00"/>
    <s v="shot"/>
    <s v="gun"/>
    <n v="32"/>
    <s v="M"/>
    <s v="W"/>
    <s v="Oakland"/>
    <s v="CA"/>
    <b v="0"/>
    <s v="attack"/>
    <s v="Not fleeing"/>
    <b v="0"/>
    <s v="armed"/>
    <s v="Gun"/>
    <x v="3"/>
  </r>
  <r>
    <n v="2116"/>
    <n v="2351"/>
    <s v="Chance David Baker"/>
    <d v="2017-02-18T00:00:00"/>
    <s v="shot"/>
    <s v="toy weapon"/>
    <n v="22"/>
    <s v="M"/>
    <s v="B"/>
    <s v="Portland"/>
    <s v="ME"/>
    <b v="1"/>
    <s v="other"/>
    <s v="Not fleeing"/>
    <b v="0"/>
    <s v="armed"/>
    <s v="No Gun"/>
    <x v="2"/>
  </r>
  <r>
    <n v="2117"/>
    <n v="2352"/>
    <s v="Keo Crockett"/>
    <d v="2017-02-18T00:00:00"/>
    <s v="shot"/>
    <s v="gun"/>
    <n v="46"/>
    <s v="M"/>
    <s v="B"/>
    <s v="Efland"/>
    <s v="NC"/>
    <b v="0"/>
    <s v="attack"/>
    <s v="Not fleeing"/>
    <b v="0"/>
    <s v="armed"/>
    <s v="Gun"/>
    <x v="1"/>
  </r>
  <r>
    <n v="2118"/>
    <n v="2356"/>
    <s v="Christopher Carter"/>
    <d v="2017-02-19T00:00:00"/>
    <s v="shot"/>
    <s v="knife"/>
    <n v="27"/>
    <s v="M"/>
    <s v="B"/>
    <s v="Kent"/>
    <s v="OH"/>
    <b v="0"/>
    <s v="attack"/>
    <s v="Not fleeing"/>
    <b v="0"/>
    <s v="armed"/>
    <s v="No Gun"/>
    <x v="2"/>
  </r>
  <r>
    <n v="2119"/>
    <n v="2358"/>
    <s v="Sergio Reyes"/>
    <d v="2017-02-19T00:00:00"/>
    <s v="shot"/>
    <s v="toy weapon"/>
    <n v="18"/>
    <s v="M"/>
    <s v="H"/>
    <s v="New York"/>
    <s v="NY"/>
    <b v="0"/>
    <s v="attack"/>
    <s v="Foot"/>
    <b v="0"/>
    <s v="armed"/>
    <s v="No Gun"/>
    <x v="4"/>
  </r>
  <r>
    <n v="2120"/>
    <n v="2360"/>
    <s v="Kyle Riggs"/>
    <d v="2017-02-19T00:00:00"/>
    <s v="shot"/>
    <s v="gun"/>
    <n v="33"/>
    <s v="M"/>
    <s v="W"/>
    <s v="Bull Shoals"/>
    <s v="AR"/>
    <b v="0"/>
    <s v="attack"/>
    <s v="Not fleeing"/>
    <b v="0"/>
    <s v="armed"/>
    <s v="Gun"/>
    <x v="3"/>
  </r>
  <r>
    <n v="2121"/>
    <n v="2362"/>
    <s v="Manuel Encinas"/>
    <d v="2017-02-19T00:00:00"/>
    <s v="shot"/>
    <s v="gun"/>
    <n v="26"/>
    <s v="M"/>
    <s v="H"/>
    <s v="Tucson"/>
    <s v="AZ"/>
    <b v="0"/>
    <s v="attack"/>
    <s v="Not fleeing"/>
    <b v="0"/>
    <s v="armed"/>
    <s v="Gun"/>
    <x v="2"/>
  </r>
  <r>
    <n v="2122"/>
    <n v="2353"/>
    <s v="Jason Fanning"/>
    <d v="2017-02-20T00:00:00"/>
    <s v="shot"/>
    <s v="unarmed"/>
    <n v="27"/>
    <s v="M"/>
    <s v="W"/>
    <s v="St. Joseph"/>
    <s v="MO"/>
    <b v="0"/>
    <s v="attack"/>
    <s v="Not fleeing"/>
    <b v="0"/>
    <s v="unarmed or undetermined or null"/>
    <s v="No Gun"/>
    <x v="2"/>
  </r>
  <r>
    <n v="2123"/>
    <n v="2355"/>
    <s v="Taylor Hodge"/>
    <d v="2017-02-20T00:00:00"/>
    <s v="shot and Tasered"/>
    <s v="knife"/>
    <n v="26"/>
    <s v="M"/>
    <s v="W"/>
    <s v="Brooksville"/>
    <s v="FL"/>
    <b v="1"/>
    <s v="attack"/>
    <s v="Not fleeing"/>
    <b v="0"/>
    <s v="armed"/>
    <s v="No Gun"/>
    <x v="2"/>
  </r>
  <r>
    <n v="2124"/>
    <n v="2357"/>
    <s v="Douglas Michael Smith"/>
    <d v="2017-02-21T00:00:00"/>
    <s v="shot"/>
    <s v="gun"/>
    <n v="51"/>
    <s v="M"/>
    <s v="W"/>
    <s v="Beaverton"/>
    <s v="OR"/>
    <b v="1"/>
    <s v="other"/>
    <s v="Not fleeing"/>
    <b v="0"/>
    <s v="armed"/>
    <s v="Gun"/>
    <x v="0"/>
  </r>
  <r>
    <n v="2125"/>
    <n v="2365"/>
    <s v="Don Clark"/>
    <d v="2017-02-21T00:00:00"/>
    <s v="shot"/>
    <s v="gun"/>
    <n v="63"/>
    <s v="M"/>
    <s v="B"/>
    <s v="St. Louis"/>
    <s v="MO"/>
    <b v="0"/>
    <s v="attack"/>
    <s v="Not fleeing"/>
    <b v="0"/>
    <s v="armed"/>
    <s v="Gun"/>
    <x v="6"/>
  </r>
  <r>
    <n v="2126"/>
    <n v="2366"/>
    <s v="Nicolas Sanchez"/>
    <d v="2017-02-21T00:00:00"/>
    <s v="shot"/>
    <s v="gun"/>
    <n v="38"/>
    <s v="M"/>
    <s v="H"/>
    <s v="Roy"/>
    <s v="UT"/>
    <b v="0"/>
    <s v="attack"/>
    <s v="Not fleeing"/>
    <b v="1"/>
    <s v="armed"/>
    <s v="Gun"/>
    <x v="3"/>
  </r>
  <r>
    <n v="2127"/>
    <n v="2367"/>
    <s v="Bartolo Justice Sambrano"/>
    <d v="2017-02-21T00:00:00"/>
    <s v="shot"/>
    <s v="gun"/>
    <n v="25"/>
    <s v="M"/>
    <s v="H"/>
    <s v="Ogden"/>
    <s v="UT"/>
    <b v="0"/>
    <s v="attack"/>
    <s v="Not fleeing"/>
    <b v="1"/>
    <s v="armed"/>
    <s v="Gun"/>
    <x v="2"/>
  </r>
  <r>
    <n v="2128"/>
    <n v="2368"/>
    <s v="Misael Macias Cano"/>
    <d v="2017-02-21T00:00:00"/>
    <s v="shot"/>
    <s v="gun"/>
    <n v="39"/>
    <s v="M"/>
    <s v="H"/>
    <s v="Colorado Springs"/>
    <s v="CO"/>
    <b v="0"/>
    <s v="other"/>
    <s v="Other"/>
    <b v="0"/>
    <s v="armed"/>
    <s v="Gun"/>
    <x v="3"/>
  </r>
  <r>
    <n v="2129"/>
    <n v="2369"/>
    <s v="Medger Blake"/>
    <d v="2017-02-22T00:00:00"/>
    <s v="shot"/>
    <s v="knife"/>
    <n v="41"/>
    <s v="M"/>
    <s v="B"/>
    <s v="Conroe"/>
    <s v="TX"/>
    <b v="0"/>
    <s v="attack"/>
    <s v="Not fleeing"/>
    <b v="0"/>
    <s v="armed"/>
    <s v="No Gun"/>
    <x v="1"/>
  </r>
  <r>
    <n v="2130"/>
    <n v="2371"/>
    <s v="Kyle Copson"/>
    <d v="2017-02-22T00:00:00"/>
    <s v="shot"/>
    <s v="knife"/>
    <n v="26"/>
    <s v="M"/>
    <s v="W"/>
    <s v="Princeton"/>
    <s v="WV"/>
    <b v="1"/>
    <s v="other"/>
    <s v="Not fleeing"/>
    <b v="0"/>
    <s v="armed"/>
    <s v="No Gun"/>
    <x v="2"/>
  </r>
  <r>
    <n v="2131"/>
    <n v="2372"/>
    <s v="Morgan London Rankins"/>
    <d v="2017-02-22T00:00:00"/>
    <s v="shot"/>
    <s v="knife"/>
    <n v="30"/>
    <s v="F"/>
    <s v="B"/>
    <s v="Austin"/>
    <s v="TX"/>
    <b v="1"/>
    <s v="other"/>
    <s v="Car"/>
    <b v="0"/>
    <s v="armed"/>
    <s v="No Gun"/>
    <x v="3"/>
  </r>
  <r>
    <n v="2132"/>
    <n v="2370"/>
    <s v="David Lee Montano"/>
    <d v="2017-02-23T00:00:00"/>
    <s v="shot"/>
    <s v="gun"/>
    <n v="33"/>
    <s v="M"/>
    <s v="H"/>
    <s v="Newton"/>
    <s v="KS"/>
    <b v="0"/>
    <s v="attack"/>
    <s v="Not fleeing"/>
    <b v="0"/>
    <s v="armed"/>
    <s v="Gun"/>
    <x v="3"/>
  </r>
  <r>
    <n v="2133"/>
    <n v="2373"/>
    <s v="Kenneth Robertson"/>
    <d v="2017-02-23T00:00:00"/>
    <s v="shot"/>
    <s v="gun"/>
    <n v="54"/>
    <s v="M"/>
    <m/>
    <s v="Fairfax"/>
    <s v="OK"/>
    <b v="0"/>
    <s v="attack"/>
    <s v="Not fleeing"/>
    <b v="0"/>
    <s v="armed"/>
    <s v="Gun"/>
    <x v="0"/>
  </r>
  <r>
    <n v="2134"/>
    <n v="2375"/>
    <s v="Jimmie Patton"/>
    <d v="2017-02-23T00:00:00"/>
    <s v="shot"/>
    <s v="gun"/>
    <n v="38"/>
    <s v="M"/>
    <s v="W"/>
    <s v="Columbus"/>
    <s v="OH"/>
    <b v="0"/>
    <s v="attack"/>
    <s v="Not fleeing"/>
    <b v="0"/>
    <s v="armed"/>
    <s v="Gun"/>
    <x v="3"/>
  </r>
  <r>
    <n v="2135"/>
    <n v="2376"/>
    <s v="Steven Valenzuela"/>
    <d v="2017-02-23T00:00:00"/>
    <s v="shot"/>
    <s v="gun"/>
    <n v="24"/>
    <s v="M"/>
    <s v="H"/>
    <s v="Reno"/>
    <s v="NV"/>
    <b v="0"/>
    <s v="other"/>
    <s v="Foot"/>
    <b v="0"/>
    <s v="armed"/>
    <s v="Gun"/>
    <x v="2"/>
  </r>
  <r>
    <n v="2136"/>
    <n v="2377"/>
    <s v="Timothy Lionel Williams"/>
    <d v="2017-02-23T00:00:00"/>
    <s v="shot"/>
    <s v="gun"/>
    <n v="47"/>
    <s v="M"/>
    <s v="B"/>
    <s v="Washington"/>
    <s v="DC"/>
    <b v="0"/>
    <s v="attack"/>
    <s v="Foot"/>
    <b v="1"/>
    <s v="armed"/>
    <s v="Gun"/>
    <x v="1"/>
  </r>
  <r>
    <n v="2137"/>
    <n v="2386"/>
    <s v="Michael T. Stoudt"/>
    <d v="2017-02-24T00:00:00"/>
    <s v="shot"/>
    <s v="gun"/>
    <n v="62"/>
    <s v="M"/>
    <s v="W"/>
    <s v="Reading"/>
    <s v="PA"/>
    <b v="0"/>
    <s v="attack"/>
    <s v="Not fleeing"/>
    <b v="0"/>
    <s v="armed"/>
    <s v="Gun"/>
    <x v="6"/>
  </r>
  <r>
    <n v="2138"/>
    <n v="2388"/>
    <s v="Joey Isgrigg"/>
    <d v="2017-02-24T00:00:00"/>
    <s v="shot"/>
    <s v="gun"/>
    <n v="30"/>
    <s v="M"/>
    <s v="W"/>
    <s v="London"/>
    <s v="KY"/>
    <b v="1"/>
    <s v="attack"/>
    <s v="Not fleeing"/>
    <b v="0"/>
    <s v="armed"/>
    <s v="Gun"/>
    <x v="3"/>
  </r>
  <r>
    <n v="2139"/>
    <n v="2390"/>
    <s v="Jacqueline Cheyanne Johnson"/>
    <d v="2017-02-24T00:00:00"/>
    <s v="shot"/>
    <s v="gun"/>
    <n v="33"/>
    <s v="F"/>
    <s v="W"/>
    <s v="Lake Jackson"/>
    <s v="TX"/>
    <b v="0"/>
    <s v="attack"/>
    <s v="Car"/>
    <b v="0"/>
    <s v="armed"/>
    <s v="Gun"/>
    <x v="3"/>
  </r>
  <r>
    <n v="2140"/>
    <n v="2383"/>
    <s v="Lorenzo Antoine Cruz"/>
    <d v="2017-02-25T00:00:00"/>
    <s v="shot"/>
    <s v="toy weapon"/>
    <n v="23"/>
    <s v="M"/>
    <s v="B"/>
    <s v="Rocklin"/>
    <s v="CA"/>
    <b v="1"/>
    <s v="attack"/>
    <s v="Foot"/>
    <b v="0"/>
    <s v="armed"/>
    <s v="No Gun"/>
    <x v="2"/>
  </r>
  <r>
    <n v="2141"/>
    <n v="2384"/>
    <s v="William Dwayne Darby"/>
    <d v="2017-02-25T00:00:00"/>
    <s v="shot"/>
    <s v="gun"/>
    <n v="39"/>
    <s v="M"/>
    <s v="W"/>
    <s v="Lumpkin"/>
    <s v="GA"/>
    <b v="0"/>
    <s v="attack"/>
    <s v="Car"/>
    <b v="0"/>
    <s v="armed"/>
    <s v="Gun"/>
    <x v="3"/>
  </r>
  <r>
    <n v="2142"/>
    <n v="2379"/>
    <s v="Jacob Taulbee"/>
    <d v="2017-02-26T00:00:00"/>
    <s v="shot"/>
    <s v="knife"/>
    <n v="41"/>
    <s v="M"/>
    <s v="W"/>
    <s v="Englewood"/>
    <s v="FL"/>
    <b v="0"/>
    <s v="other"/>
    <s v="Not fleeing"/>
    <b v="0"/>
    <s v="armed"/>
    <s v="No Gun"/>
    <x v="1"/>
  </r>
  <r>
    <n v="2143"/>
    <n v="2380"/>
    <s v="Evin Sanna Olsen"/>
    <d v="2017-02-26T00:00:00"/>
    <s v="shot"/>
    <m/>
    <n v="46"/>
    <s v="F"/>
    <s v="W"/>
    <s v="Ripon"/>
    <s v="CA"/>
    <b v="0"/>
    <s v="other"/>
    <s v="Car"/>
    <b v="0"/>
    <s v="unarmed or undetermined or null"/>
    <s v="No Gun"/>
    <x v="1"/>
  </r>
  <r>
    <n v="2144"/>
    <n v="2381"/>
    <s v="Barry Michael Zumwalt"/>
    <d v="2017-02-26T00:00:00"/>
    <s v="shot"/>
    <s v="gun"/>
    <n v="36"/>
    <s v="M"/>
    <s v="W"/>
    <s v="Aragonite"/>
    <s v="UT"/>
    <b v="1"/>
    <s v="other"/>
    <s v="Not fleeing"/>
    <b v="0"/>
    <s v="armed"/>
    <s v="Gun"/>
    <x v="3"/>
  </r>
  <r>
    <n v="2145"/>
    <n v="2382"/>
    <s v="James Leroy Marker"/>
    <d v="2017-02-26T00:00:00"/>
    <s v="shot"/>
    <s v="gun"/>
    <n v="66"/>
    <s v="M"/>
    <s v="W"/>
    <s v="Floral City"/>
    <s v="FL"/>
    <b v="0"/>
    <s v="other"/>
    <s v="Car"/>
    <b v="0"/>
    <s v="armed"/>
    <s v="Gun"/>
    <x v="6"/>
  </r>
  <r>
    <n v="2146"/>
    <n v="2378"/>
    <s v="Joey J. Bridges"/>
    <d v="2017-02-27T00:00:00"/>
    <s v="shot"/>
    <s v="gun"/>
    <n v="27"/>
    <s v="M"/>
    <s v="W"/>
    <s v="Shelby"/>
    <s v="NC"/>
    <b v="1"/>
    <s v="attack"/>
    <s v="Foot"/>
    <b v="0"/>
    <s v="armed"/>
    <s v="Gun"/>
    <x v="2"/>
  </r>
  <r>
    <n v="2147"/>
    <n v="2391"/>
    <s v="Shawn M. Igers"/>
    <d v="2017-02-27T00:00:00"/>
    <s v="shot"/>
    <s v="gun"/>
    <n v="40"/>
    <s v="M"/>
    <s v="W"/>
    <s v="Corning"/>
    <s v="WI"/>
    <b v="0"/>
    <s v="attack"/>
    <s v="Not fleeing"/>
    <b v="0"/>
    <s v="armed"/>
    <s v="Gun"/>
    <x v="1"/>
  </r>
  <r>
    <n v="2148"/>
    <n v="2393"/>
    <s v="Earl Riley"/>
    <d v="2017-02-28T00:00:00"/>
    <s v="shot"/>
    <s v="gun"/>
    <n v="25"/>
    <s v="M"/>
    <s v="B"/>
    <s v="Houston"/>
    <s v="TX"/>
    <b v="0"/>
    <s v="attack"/>
    <s v="Not fleeing"/>
    <b v="0"/>
    <s v="armed"/>
    <s v="Gun"/>
    <x v="2"/>
  </r>
  <r>
    <n v="2149"/>
    <n v="2394"/>
    <s v="Christopher Redding"/>
    <d v="2017-02-28T00:00:00"/>
    <s v="shot"/>
    <s v="gun"/>
    <n v="20"/>
    <s v="M"/>
    <s v="B"/>
    <s v="Orlando"/>
    <s v="FL"/>
    <b v="0"/>
    <s v="attack"/>
    <s v="Foot"/>
    <b v="0"/>
    <s v="armed"/>
    <s v="Gun"/>
    <x v="2"/>
  </r>
  <r>
    <n v="2150"/>
    <n v="2711"/>
    <s v="Jose Olivares"/>
    <d v="2017-02-28T00:00:00"/>
    <s v="shot"/>
    <s v="gun"/>
    <n v="43"/>
    <s v="M"/>
    <s v="H"/>
    <s v="Houma"/>
    <s v="LA"/>
    <b v="1"/>
    <s v="other"/>
    <s v="Not fleeing"/>
    <b v="0"/>
    <s v="armed"/>
    <s v="Gun"/>
    <x v="1"/>
  </r>
  <r>
    <n v="2151"/>
    <n v="2392"/>
    <s v="Epthen Lamont Johnson"/>
    <d v="2017-03-01T00:00:00"/>
    <s v="shot"/>
    <s v="knife"/>
    <n v="40"/>
    <s v="M"/>
    <s v="B"/>
    <s v="Lufkin"/>
    <s v="TX"/>
    <b v="0"/>
    <s v="attack"/>
    <s v="Not fleeing"/>
    <b v="1"/>
    <s v="armed"/>
    <s v="No Gun"/>
    <x v="1"/>
  </r>
  <r>
    <n v="2152"/>
    <n v="2395"/>
    <s v="John Hall"/>
    <d v="2017-03-02T00:00:00"/>
    <s v="shot"/>
    <s v="gun"/>
    <n v="33"/>
    <s v="M"/>
    <s v="W"/>
    <s v="Rib Mountain"/>
    <s v="WI"/>
    <b v="1"/>
    <s v="attack"/>
    <s v="Not fleeing"/>
    <b v="0"/>
    <s v="armed"/>
    <s v="Gun"/>
    <x v="3"/>
  </r>
  <r>
    <n v="2153"/>
    <n v="2396"/>
    <s v="Isidro Bazan Jr"/>
    <d v="2017-03-02T00:00:00"/>
    <s v="shot"/>
    <s v="baseball bat"/>
    <n v="34"/>
    <s v="M"/>
    <s v="H"/>
    <s v="San Marcos"/>
    <s v="CA"/>
    <b v="0"/>
    <s v="other"/>
    <s v="Not fleeing"/>
    <b v="0"/>
    <s v="armed"/>
    <s v="No Gun"/>
    <x v="3"/>
  </r>
  <r>
    <n v="2154"/>
    <n v="2397"/>
    <s v="Michael Cisneros"/>
    <d v="2017-03-02T00:00:00"/>
    <s v="shot"/>
    <s v="toy weapon"/>
    <n v="27"/>
    <s v="M"/>
    <s v="H"/>
    <s v="Phoenix"/>
    <s v="AZ"/>
    <b v="0"/>
    <s v="attack"/>
    <s v="Not fleeing"/>
    <b v="0"/>
    <s v="armed"/>
    <s v="No Gun"/>
    <x v="2"/>
  </r>
  <r>
    <n v="2155"/>
    <n v="2398"/>
    <s v="Rafael Navarro-Garcia"/>
    <d v="2017-03-02T00:00:00"/>
    <s v="shot"/>
    <s v="gun"/>
    <n v="25"/>
    <s v="M"/>
    <s v="H"/>
    <s v="Reno"/>
    <s v="NV"/>
    <b v="0"/>
    <s v="attack"/>
    <s v="Not fleeing"/>
    <b v="0"/>
    <s v="armed"/>
    <s v="Gun"/>
    <x v="2"/>
  </r>
  <r>
    <n v="2156"/>
    <n v="2435"/>
    <s v="Ramon Andrade"/>
    <d v="2017-03-02T00:00:00"/>
    <s v="shot"/>
    <s v="knife"/>
    <n v="37"/>
    <s v="M"/>
    <s v="H"/>
    <s v="Paterson"/>
    <s v="NJ"/>
    <b v="1"/>
    <s v="other"/>
    <s v="Not fleeing"/>
    <b v="0"/>
    <s v="armed"/>
    <s v="No Gun"/>
    <x v="3"/>
  </r>
  <r>
    <n v="2157"/>
    <n v="2401"/>
    <s v="Michael Kocher"/>
    <d v="2017-03-03T00:00:00"/>
    <s v="shot"/>
    <s v="gun"/>
    <n v="32"/>
    <s v="M"/>
    <s v="W"/>
    <s v="Englewood"/>
    <s v="CO"/>
    <b v="1"/>
    <s v="other"/>
    <s v="Not fleeing"/>
    <b v="0"/>
    <s v="armed"/>
    <s v="Gun"/>
    <x v="3"/>
  </r>
  <r>
    <n v="2158"/>
    <n v="2403"/>
    <s v="Dave Phoenix"/>
    <d v="2017-03-03T00:00:00"/>
    <s v="shot"/>
    <s v="toy weapon"/>
    <n v="25"/>
    <s v="M"/>
    <s v="N"/>
    <s v="Lemoore"/>
    <s v="CA"/>
    <b v="0"/>
    <s v="attack"/>
    <s v="Not fleeing"/>
    <b v="0"/>
    <s v="armed"/>
    <s v="No Gun"/>
    <x v="2"/>
  </r>
  <r>
    <n v="2159"/>
    <n v="2399"/>
    <s v="George Lee Seeton"/>
    <d v="2017-03-04T00:00:00"/>
    <s v="shot"/>
    <m/>
    <n v="38"/>
    <s v="M"/>
    <s v="W"/>
    <s v="Oklahoma City"/>
    <s v="OK"/>
    <b v="0"/>
    <s v="attack"/>
    <s v="Car"/>
    <b v="1"/>
    <s v="unarmed or undetermined or null"/>
    <s v="No Gun"/>
    <x v="3"/>
  </r>
  <r>
    <n v="2160"/>
    <n v="2400"/>
    <s v="Joseph Scott Inabinet"/>
    <d v="2017-03-04T00:00:00"/>
    <s v="shot"/>
    <s v="gun"/>
    <n v="50"/>
    <s v="M"/>
    <s v="W"/>
    <s v="Fountain Inn"/>
    <s v="SC"/>
    <b v="1"/>
    <s v="attack"/>
    <s v="Not fleeing"/>
    <b v="0"/>
    <s v="armed"/>
    <s v="Gun"/>
    <x v="0"/>
  </r>
  <r>
    <n v="2161"/>
    <n v="2402"/>
    <s v="Alejandro Valencia Mendez"/>
    <d v="2017-03-04T00:00:00"/>
    <s v="shot and Tasered"/>
    <s v="pipe"/>
    <n v="70"/>
    <s v="M"/>
    <s v="H"/>
    <s v="Los Angeles"/>
    <s v="CA"/>
    <b v="0"/>
    <s v="other"/>
    <s v="Not fleeing"/>
    <b v="0"/>
    <s v="armed"/>
    <s v="No Gun"/>
    <x v="5"/>
  </r>
  <r>
    <n v="2162"/>
    <n v="2404"/>
    <s v="Edward Manning"/>
    <d v="2017-03-04T00:00:00"/>
    <s v="shot"/>
    <s v="metal object"/>
    <n v="26"/>
    <s v="M"/>
    <s v="W"/>
    <s v="Cabazon"/>
    <s v="CA"/>
    <b v="0"/>
    <s v="other"/>
    <s v="Foot"/>
    <b v="0"/>
    <s v="armed"/>
    <s v="No Gun"/>
    <x v="2"/>
  </r>
  <r>
    <n v="2163"/>
    <n v="2405"/>
    <s v="Roy Dale Evans"/>
    <d v="2017-03-07T00:00:00"/>
    <s v="shot"/>
    <s v="unarmed"/>
    <n v="38"/>
    <s v="M"/>
    <s v="W"/>
    <s v="Medina"/>
    <s v="OH"/>
    <b v="0"/>
    <s v="other"/>
    <s v="Car"/>
    <b v="0"/>
    <s v="unarmed or undetermined or null"/>
    <s v="No Gun"/>
    <x v="3"/>
  </r>
  <r>
    <n v="2164"/>
    <n v="2406"/>
    <s v="Dennis Todd Rogers"/>
    <d v="2017-03-07T00:00:00"/>
    <s v="shot and Tasered"/>
    <s v="sharp object"/>
    <n v="41"/>
    <s v="M"/>
    <s v="B"/>
    <s v="Ladera Heights"/>
    <s v="CA"/>
    <b v="1"/>
    <s v="other"/>
    <s v="Not fleeing"/>
    <b v="0"/>
    <s v="armed"/>
    <s v="No Gun"/>
    <x v="1"/>
  </r>
  <r>
    <n v="2165"/>
    <n v="2407"/>
    <s v="Frank W. Wratny"/>
    <d v="2017-03-08T00:00:00"/>
    <s v="shot"/>
    <s v="gun"/>
    <n v="91"/>
    <s v="M"/>
    <s v="W"/>
    <s v="Union Township"/>
    <s v="PA"/>
    <b v="0"/>
    <s v="attack"/>
    <s v="Not fleeing"/>
    <b v="0"/>
    <s v="armed"/>
    <s v="Gun"/>
    <x v="5"/>
  </r>
  <r>
    <n v="2166"/>
    <n v="2408"/>
    <s v="TK TK"/>
    <d v="2017-03-08T00:00:00"/>
    <s v="shot"/>
    <s v="knife"/>
    <m/>
    <s v="M"/>
    <m/>
    <s v="Riverside"/>
    <s v="CA"/>
    <b v="0"/>
    <s v="other"/>
    <s v="Not fleeing"/>
    <b v="0"/>
    <s v="armed"/>
    <s v="No Gun"/>
    <x v="7"/>
  </r>
  <r>
    <n v="2167"/>
    <n v="2409"/>
    <s v="Iaroslav Mosiiuk"/>
    <d v="2017-03-08T00:00:00"/>
    <s v="shot"/>
    <s v="gun"/>
    <n v="25"/>
    <s v="M"/>
    <s v="W"/>
    <s v="Charlotte"/>
    <s v="NC"/>
    <b v="1"/>
    <s v="other"/>
    <s v="Not fleeing"/>
    <b v="0"/>
    <s v="armed"/>
    <s v="Gun"/>
    <x v="2"/>
  </r>
  <r>
    <n v="2168"/>
    <n v="2410"/>
    <s v="Jesus Alberto Geney"/>
    <d v="2017-03-09T00:00:00"/>
    <s v="shot and Tasered"/>
    <s v="knife"/>
    <n v="24"/>
    <s v="M"/>
    <s v="H"/>
    <s v="Santa Clara"/>
    <s v="CA"/>
    <b v="1"/>
    <s v="other"/>
    <m/>
    <b v="0"/>
    <s v="armed"/>
    <s v="No Gun"/>
    <x v="2"/>
  </r>
  <r>
    <n v="2169"/>
    <n v="2411"/>
    <s v="Steven Schiltz"/>
    <d v="2017-03-09T00:00:00"/>
    <s v="shot"/>
    <s v="baseball bat and bottle"/>
    <n v="29"/>
    <s v="M"/>
    <s v="W"/>
    <s v="Huntington Beach"/>
    <s v="CA"/>
    <b v="1"/>
    <s v="other"/>
    <s v="Not fleeing"/>
    <b v="0"/>
    <s v="armed"/>
    <s v="No Gun"/>
    <x v="2"/>
  </r>
  <r>
    <n v="2170"/>
    <n v="2415"/>
    <s v="Damon Seitz"/>
    <d v="2017-03-10T00:00:00"/>
    <s v="shot"/>
    <s v="gun"/>
    <n v="40"/>
    <s v="M"/>
    <s v="W"/>
    <s v="Escondido"/>
    <s v="CA"/>
    <b v="1"/>
    <s v="attack"/>
    <s v="Not fleeing"/>
    <b v="0"/>
    <s v="armed"/>
    <s v="Gun"/>
    <x v="1"/>
  </r>
  <r>
    <n v="2171"/>
    <n v="2413"/>
    <s v="Mark Robert Carlberg"/>
    <d v="2017-03-11T00:00:00"/>
    <s v="shot"/>
    <s v="gun"/>
    <n v="51"/>
    <s v="M"/>
    <s v="W"/>
    <s v="Midlothian"/>
    <s v="TX"/>
    <b v="0"/>
    <s v="attack"/>
    <s v="Not fleeing"/>
    <b v="0"/>
    <s v="armed"/>
    <s v="Gun"/>
    <x v="0"/>
  </r>
  <r>
    <n v="2172"/>
    <n v="2447"/>
    <s v="Brandon Wiley"/>
    <d v="2017-03-11T00:00:00"/>
    <s v="shot"/>
    <s v="gun"/>
    <n v="30"/>
    <s v="M"/>
    <s v="B"/>
    <s v="East Baton Rouge"/>
    <s v="LA"/>
    <b v="0"/>
    <s v="attack"/>
    <m/>
    <b v="0"/>
    <s v="armed"/>
    <s v="Gun"/>
    <x v="3"/>
  </r>
  <r>
    <n v="2173"/>
    <n v="2412"/>
    <s v="Michael Anthony Perez"/>
    <d v="2017-03-12T00:00:00"/>
    <s v="shot and Tasered"/>
    <s v="knife"/>
    <n v="33"/>
    <s v="M"/>
    <s v="H"/>
    <s v="Orange"/>
    <s v="CA"/>
    <b v="1"/>
    <s v="other"/>
    <s v="Not fleeing"/>
    <b v="0"/>
    <s v="armed"/>
    <s v="No Gun"/>
    <x v="3"/>
  </r>
  <r>
    <n v="2174"/>
    <n v="2414"/>
    <s v="Manuel Gonzalez"/>
    <d v="2017-03-12T00:00:00"/>
    <s v="shot"/>
    <s v="knife"/>
    <n v="28"/>
    <s v="M"/>
    <s v="H"/>
    <s v="Bellingham"/>
    <s v="WA"/>
    <b v="0"/>
    <s v="attack"/>
    <s v="Foot"/>
    <b v="1"/>
    <s v="armed"/>
    <s v="No Gun"/>
    <x v="2"/>
  </r>
  <r>
    <n v="2175"/>
    <n v="2416"/>
    <s v="Luke O. Stewart"/>
    <d v="2017-03-13T00:00:00"/>
    <s v="shot"/>
    <m/>
    <n v="23"/>
    <s v="M"/>
    <s v="B"/>
    <s v="Euclid"/>
    <s v="OH"/>
    <b v="0"/>
    <s v="other"/>
    <m/>
    <b v="1"/>
    <s v="unarmed or undetermined or null"/>
    <s v="No Gun"/>
    <x v="2"/>
  </r>
  <r>
    <n v="2176"/>
    <n v="2417"/>
    <s v="Noel Aaron Russell"/>
    <d v="2017-03-13T00:00:00"/>
    <s v="shot"/>
    <s v="knife"/>
    <n v="23"/>
    <s v="M"/>
    <s v="W"/>
    <s v="Napa"/>
    <s v="CA"/>
    <b v="1"/>
    <s v="other"/>
    <s v="Not fleeing"/>
    <b v="0"/>
    <s v="armed"/>
    <s v="No Gun"/>
    <x v="2"/>
  </r>
  <r>
    <n v="2177"/>
    <n v="2421"/>
    <s v="Rashad Daquan Opher"/>
    <d v="2017-03-13T00:00:00"/>
    <s v="shot"/>
    <m/>
    <n v="20"/>
    <s v="M"/>
    <s v="B"/>
    <s v="Woodlawn"/>
    <s v="MD"/>
    <b v="0"/>
    <s v="other"/>
    <s v="Other"/>
    <b v="1"/>
    <s v="unarmed or undetermined or null"/>
    <s v="No Gun"/>
    <x v="2"/>
  </r>
  <r>
    <n v="2178"/>
    <n v="2419"/>
    <s v="Christopher Apostolos"/>
    <d v="2017-03-14T00:00:00"/>
    <s v="shot"/>
    <s v="unarmed"/>
    <n v="56"/>
    <s v="M"/>
    <s v="W"/>
    <s v="Toms River"/>
    <s v="NJ"/>
    <b v="1"/>
    <s v="attack"/>
    <m/>
    <b v="0"/>
    <s v="unarmed or undetermined or null"/>
    <s v="No Gun"/>
    <x v="0"/>
  </r>
  <r>
    <n v="2179"/>
    <n v="2422"/>
    <s v="Ryan L. Rosa"/>
    <d v="2017-03-14T00:00:00"/>
    <s v="shot"/>
    <m/>
    <n v="36"/>
    <s v="M"/>
    <s v="W"/>
    <s v="Fife"/>
    <s v="WA"/>
    <b v="0"/>
    <s v="attack"/>
    <s v="Not fleeing"/>
    <b v="0"/>
    <s v="unarmed or undetermined or null"/>
    <s v="No Gun"/>
    <x v="3"/>
  </r>
  <r>
    <n v="2180"/>
    <n v="2423"/>
    <s v="Alexander Meltz"/>
    <d v="2017-03-14T00:00:00"/>
    <s v="shot"/>
    <s v="gun"/>
    <n v="18"/>
    <s v="M"/>
    <s v="W"/>
    <s v="Westminster"/>
    <s v="CO"/>
    <b v="0"/>
    <s v="attack"/>
    <s v="Not fleeing"/>
    <b v="0"/>
    <s v="armed"/>
    <s v="Gun"/>
    <x v="4"/>
  </r>
  <r>
    <n v="2181"/>
    <n v="2424"/>
    <s v="Shawn Anthony Dumitras"/>
    <d v="2017-03-14T00:00:00"/>
    <s v="shot"/>
    <s v="gun"/>
    <n v="43"/>
    <s v="M"/>
    <s v="W"/>
    <s v="Panama City Beach"/>
    <s v="FL"/>
    <b v="0"/>
    <s v="attack"/>
    <m/>
    <b v="0"/>
    <s v="armed"/>
    <s v="Gun"/>
    <x v="1"/>
  </r>
  <r>
    <n v="2182"/>
    <n v="2426"/>
    <s v="Elena &quot;Ebbie&quot; Mondragon"/>
    <d v="2017-03-14T00:00:00"/>
    <s v="shot"/>
    <s v="unarmed"/>
    <n v="16"/>
    <s v="F"/>
    <s v="H"/>
    <s v="Hayward"/>
    <s v="CA"/>
    <b v="0"/>
    <s v="other"/>
    <m/>
    <b v="0"/>
    <s v="unarmed or undetermined or null"/>
    <s v="No Gun"/>
    <x v="4"/>
  </r>
  <r>
    <n v="2183"/>
    <n v="2418"/>
    <s v="Cordale Quinn Handy"/>
    <d v="2017-03-15T00:00:00"/>
    <s v="shot"/>
    <s v="gun"/>
    <n v="29"/>
    <s v="M"/>
    <s v="B"/>
    <s v="St. Paul"/>
    <s v="MN"/>
    <b v="0"/>
    <s v="other"/>
    <s v="Not fleeing"/>
    <b v="0"/>
    <s v="armed"/>
    <s v="Gun"/>
    <x v="2"/>
  </r>
  <r>
    <n v="2184"/>
    <n v="2428"/>
    <s v="Todd Munson"/>
    <d v="2017-03-15T00:00:00"/>
    <s v="shot"/>
    <m/>
    <n v="25"/>
    <s v="M"/>
    <s v="W"/>
    <s v="Phoenix"/>
    <s v="AZ"/>
    <b v="0"/>
    <s v="other"/>
    <s v="Car"/>
    <b v="0"/>
    <s v="unarmed or undetermined or null"/>
    <s v="No Gun"/>
    <x v="2"/>
  </r>
  <r>
    <n v="2185"/>
    <n v="2429"/>
    <s v="Frederick Ricardo Brown"/>
    <d v="2017-03-16T00:00:00"/>
    <s v="shot"/>
    <s v="gun"/>
    <n v="34"/>
    <s v="M"/>
    <s v="B"/>
    <s v="Warren"/>
    <s v="MI"/>
    <b v="0"/>
    <s v="attack"/>
    <s v="Not fleeing"/>
    <b v="0"/>
    <s v="armed"/>
    <s v="Gun"/>
    <x v="3"/>
  </r>
  <r>
    <n v="2186"/>
    <n v="2431"/>
    <s v="Jermaine Claybrooks"/>
    <d v="2017-03-16T00:00:00"/>
    <s v="shot"/>
    <s v="gun"/>
    <n v="32"/>
    <s v="M"/>
    <s v="B"/>
    <s v="Milwaukee"/>
    <s v="WI"/>
    <b v="0"/>
    <s v="other"/>
    <s v="Not fleeing"/>
    <b v="0"/>
    <s v="armed"/>
    <s v="Gun"/>
    <x v="3"/>
  </r>
  <r>
    <n v="2187"/>
    <n v="2432"/>
    <s v="Patrick Earl Gatson"/>
    <d v="2017-03-16T00:00:00"/>
    <s v="shot and Tasered"/>
    <s v="gun"/>
    <n v="32"/>
    <s v="M"/>
    <s v="B"/>
    <s v="Fayetteville"/>
    <s v="NC"/>
    <b v="0"/>
    <s v="attack"/>
    <s v="Not fleeing"/>
    <b v="0"/>
    <s v="armed"/>
    <s v="Gun"/>
    <x v="3"/>
  </r>
  <r>
    <n v="2188"/>
    <n v="2433"/>
    <s v="Daniel Donarski"/>
    <d v="2017-03-16T00:00:00"/>
    <s v="shot"/>
    <s v="gun"/>
    <n v="58"/>
    <s v="M"/>
    <s v="W"/>
    <s v="Deltona"/>
    <s v="FL"/>
    <b v="1"/>
    <s v="attack"/>
    <s v="Not fleeing"/>
    <b v="0"/>
    <s v="armed"/>
    <s v="Gun"/>
    <x v="0"/>
  </r>
  <r>
    <n v="2189"/>
    <n v="2434"/>
    <s v="Rodney James Hess"/>
    <d v="2017-03-16T00:00:00"/>
    <s v="shot"/>
    <m/>
    <n v="36"/>
    <s v="M"/>
    <s v="B"/>
    <s v="Alamo"/>
    <s v="TN"/>
    <b v="1"/>
    <s v="attack"/>
    <s v="Not fleeing"/>
    <b v="1"/>
    <s v="unarmed or undetermined or null"/>
    <s v="No Gun"/>
    <x v="3"/>
  </r>
  <r>
    <n v="2190"/>
    <n v="2436"/>
    <s v="Brentant M. Lahey"/>
    <d v="2017-03-17T00:00:00"/>
    <s v="shot"/>
    <s v="knife"/>
    <n v="25"/>
    <s v="M"/>
    <s v="W"/>
    <s v="Presque Isle"/>
    <s v="ME"/>
    <b v="0"/>
    <s v="other"/>
    <s v="Not fleeing"/>
    <b v="0"/>
    <s v="armed"/>
    <s v="No Gun"/>
    <x v="2"/>
  </r>
  <r>
    <n v="2191"/>
    <n v="2439"/>
    <s v="Nancy Jane Lewellyn"/>
    <d v="2017-03-17T00:00:00"/>
    <s v="shot"/>
    <s v="toy weapon"/>
    <n v="59"/>
    <s v="F"/>
    <s v="W"/>
    <s v="Lakeland"/>
    <s v="TN"/>
    <b v="1"/>
    <s v="attack"/>
    <s v="Not fleeing"/>
    <b v="0"/>
    <s v="armed"/>
    <s v="No Gun"/>
    <x v="0"/>
  </r>
  <r>
    <n v="2192"/>
    <n v="2440"/>
    <s v="Desmond Phillips"/>
    <d v="2017-03-17T00:00:00"/>
    <s v="shot and Tasered"/>
    <s v="knife"/>
    <n v="25"/>
    <s v="M"/>
    <s v="B"/>
    <s v="Chico"/>
    <s v="CA"/>
    <b v="1"/>
    <s v="other"/>
    <s v="Not fleeing"/>
    <b v="0"/>
    <s v="armed"/>
    <s v="No Gun"/>
    <x v="2"/>
  </r>
  <r>
    <n v="2193"/>
    <n v="2437"/>
    <s v="Kevin C. Perry"/>
    <d v="2017-03-18T00:00:00"/>
    <s v="shot"/>
    <s v="gun"/>
    <n v="25"/>
    <s v="M"/>
    <s v="W"/>
    <s v="Wichita"/>
    <s v="KS"/>
    <b v="0"/>
    <s v="attack"/>
    <s v="Not fleeing"/>
    <b v="0"/>
    <s v="armed"/>
    <s v="Gun"/>
    <x v="2"/>
  </r>
  <r>
    <n v="2194"/>
    <n v="2438"/>
    <s v="Benjamin Christian Barnes"/>
    <d v="2017-03-18T00:00:00"/>
    <s v="shot"/>
    <s v="gun"/>
    <n v="42"/>
    <s v="M"/>
    <s v="W"/>
    <s v="Boise"/>
    <s v="ID"/>
    <b v="0"/>
    <s v="attack"/>
    <s v="Not fleeing"/>
    <b v="0"/>
    <s v="armed"/>
    <s v="Gun"/>
    <x v="1"/>
  </r>
  <r>
    <n v="2195"/>
    <n v="2446"/>
    <s v="Jason Dennis Watkins"/>
    <d v="2017-03-18T00:00:00"/>
    <s v="shot"/>
    <m/>
    <n v="36"/>
    <s v="M"/>
    <s v="W"/>
    <s v="Cedartown"/>
    <s v="GA"/>
    <b v="0"/>
    <s v="other"/>
    <s v="Car"/>
    <b v="0"/>
    <s v="unarmed or undetermined or null"/>
    <s v="No Gun"/>
    <x v="3"/>
  </r>
  <r>
    <n v="2196"/>
    <n v="2441"/>
    <s v="Clifton Knickmeyer"/>
    <d v="2017-03-19T00:00:00"/>
    <s v="shot"/>
    <s v="gun"/>
    <n v="59"/>
    <s v="M"/>
    <s v="W"/>
    <s v="Affton"/>
    <s v="MO"/>
    <b v="0"/>
    <s v="attack"/>
    <s v="Other"/>
    <b v="0"/>
    <s v="armed"/>
    <s v="Gun"/>
    <x v="0"/>
  </r>
  <r>
    <n v="2197"/>
    <n v="2442"/>
    <s v="Alteria Woods"/>
    <d v="2017-03-19T00:00:00"/>
    <s v="shot"/>
    <s v="unarmed"/>
    <n v="21"/>
    <s v="F"/>
    <s v="B"/>
    <s v="Gifford"/>
    <s v="FL"/>
    <b v="0"/>
    <s v="other"/>
    <s v="Not fleeing"/>
    <b v="0"/>
    <s v="unarmed or undetermined or null"/>
    <s v="No Gun"/>
    <x v="2"/>
  </r>
  <r>
    <n v="2198"/>
    <n v="2443"/>
    <s v="Trevor Allen Brice Gingras"/>
    <d v="2017-03-19T00:00:00"/>
    <s v="shot"/>
    <s v="gun"/>
    <n v="19"/>
    <s v="M"/>
    <s v="W"/>
    <s v="Cape Canaveral"/>
    <s v="FL"/>
    <b v="0"/>
    <s v="attack"/>
    <s v="Foot"/>
    <b v="0"/>
    <s v="armed"/>
    <s v="Gun"/>
    <x v="2"/>
  </r>
  <r>
    <n v="2199"/>
    <n v="2444"/>
    <s v="Mario Simoes"/>
    <d v="2017-03-19T00:00:00"/>
    <s v="shot"/>
    <s v="gun"/>
    <n v="45"/>
    <s v="M"/>
    <s v="H"/>
    <s v="DeLand"/>
    <s v="FL"/>
    <b v="1"/>
    <s v="other"/>
    <s v="Car"/>
    <b v="0"/>
    <s v="armed"/>
    <s v="Gun"/>
    <x v="1"/>
  </r>
  <r>
    <n v="2200"/>
    <n v="2445"/>
    <s v="TK Tk"/>
    <d v="2017-03-19T00:00:00"/>
    <s v="shot"/>
    <s v="knife"/>
    <m/>
    <s v="M"/>
    <m/>
    <s v="Desert Hot Springs"/>
    <s v="CA"/>
    <b v="0"/>
    <s v="attack"/>
    <s v="Not fleeing"/>
    <b v="0"/>
    <s v="armed"/>
    <s v="No Gun"/>
    <x v="7"/>
  </r>
  <r>
    <n v="2201"/>
    <n v="2448"/>
    <s v="Charles Harris"/>
    <d v="2017-03-22T00:00:00"/>
    <s v="shot"/>
    <s v="knife"/>
    <n v="42"/>
    <s v="M"/>
    <s v="W"/>
    <s v="Booneville"/>
    <s v="KY"/>
    <b v="0"/>
    <s v="other"/>
    <s v="Not fleeing"/>
    <b v="0"/>
    <s v="armed"/>
    <s v="No Gun"/>
    <x v="1"/>
  </r>
  <r>
    <n v="2202"/>
    <n v="2450"/>
    <s v="Don Johnson"/>
    <d v="2017-03-22T00:00:00"/>
    <s v="shot"/>
    <s v="gun"/>
    <n v="27"/>
    <s v="M"/>
    <s v="B"/>
    <s v="Crowley"/>
    <s v="LA"/>
    <b v="0"/>
    <s v="attack"/>
    <s v="Not fleeing"/>
    <b v="0"/>
    <s v="armed"/>
    <s v="Gun"/>
    <x v="2"/>
  </r>
  <r>
    <n v="2203"/>
    <n v="2477"/>
    <s v="Nengmy Vang"/>
    <d v="2017-03-22T00:00:00"/>
    <s v="shot"/>
    <s v="gun"/>
    <n v="45"/>
    <s v="M"/>
    <s v="A"/>
    <s v="Weston"/>
    <s v="WI"/>
    <b v="0"/>
    <s v="attack"/>
    <m/>
    <b v="0"/>
    <s v="armed"/>
    <s v="Gun"/>
    <x v="1"/>
  </r>
  <r>
    <n v="2204"/>
    <n v="2449"/>
    <s v="William Stokes"/>
    <d v="2017-03-23T00:00:00"/>
    <s v="shot"/>
    <s v="machete"/>
    <n v="51"/>
    <s v="M"/>
    <s v="B"/>
    <s v="Des Moines"/>
    <s v="WA"/>
    <b v="1"/>
    <s v="other"/>
    <s v="Not fleeing"/>
    <b v="0"/>
    <s v="armed"/>
    <s v="No Gun"/>
    <x v="0"/>
  </r>
  <r>
    <n v="2205"/>
    <n v="2451"/>
    <s v="Eddie Davis"/>
    <d v="2017-03-23T00:00:00"/>
    <s v="shot"/>
    <s v="knife"/>
    <n v="42"/>
    <s v="M"/>
    <s v="B"/>
    <s v="Sheridan"/>
    <s v="AR"/>
    <b v="0"/>
    <s v="attack"/>
    <s v="Car"/>
    <b v="0"/>
    <s v="armed"/>
    <s v="No Gun"/>
    <x v="1"/>
  </r>
  <r>
    <n v="2206"/>
    <n v="2453"/>
    <s v="Francisco Valdez"/>
    <d v="2017-03-23T00:00:00"/>
    <s v="shot"/>
    <s v="knife"/>
    <n v="24"/>
    <s v="M"/>
    <s v="H"/>
    <s v="Phoenix"/>
    <s v="AZ"/>
    <b v="0"/>
    <s v="attack"/>
    <s v="Not fleeing"/>
    <b v="0"/>
    <s v="armed"/>
    <s v="No Gun"/>
    <x v="2"/>
  </r>
  <r>
    <n v="2207"/>
    <n v="2452"/>
    <s v="Reno Joseph Owens"/>
    <d v="2017-03-24T00:00:00"/>
    <s v="shot"/>
    <s v="knife"/>
    <n v="39"/>
    <s v="M"/>
    <s v="B"/>
    <s v="Baltimore"/>
    <s v="MD"/>
    <b v="1"/>
    <s v="other"/>
    <s v="Not fleeing"/>
    <b v="1"/>
    <s v="armed"/>
    <s v="No Gun"/>
    <x v="3"/>
  </r>
  <r>
    <n v="2208"/>
    <n v="2456"/>
    <s v="Austin Tyler Macon"/>
    <d v="2017-03-24T00:00:00"/>
    <s v="shot"/>
    <s v="gun"/>
    <n v="18"/>
    <s v="M"/>
    <s v="W"/>
    <s v="Cottonwood"/>
    <s v="CA"/>
    <b v="0"/>
    <s v="attack"/>
    <s v="Not fleeing"/>
    <b v="0"/>
    <s v="armed"/>
    <s v="Gun"/>
    <x v="4"/>
  </r>
  <r>
    <n v="2209"/>
    <n v="2458"/>
    <s v="Matthew Gambaro"/>
    <d v="2017-03-24T00:00:00"/>
    <s v="shot"/>
    <s v="gun"/>
    <n v="26"/>
    <s v="M"/>
    <s v="H"/>
    <s v="Cisco"/>
    <s v="TX"/>
    <b v="0"/>
    <s v="other"/>
    <s v="Foot"/>
    <b v="0"/>
    <s v="armed"/>
    <s v="Gun"/>
    <x v="2"/>
  </r>
  <r>
    <n v="2210"/>
    <n v="2454"/>
    <s v="Fred Barragan"/>
    <d v="2017-03-25T00:00:00"/>
    <s v="shot"/>
    <s v="gun"/>
    <n v="35"/>
    <s v="M"/>
    <s v="H"/>
    <s v="Los Angeles"/>
    <s v="CA"/>
    <b v="0"/>
    <s v="other"/>
    <s v="Foot"/>
    <b v="0"/>
    <s v="armed"/>
    <s v="Gun"/>
    <x v="3"/>
  </r>
  <r>
    <n v="2211"/>
    <n v="2455"/>
    <s v="Paul Parienlla"/>
    <d v="2017-03-26T00:00:00"/>
    <s v="shot"/>
    <s v="gun"/>
    <n v="53"/>
    <s v="M"/>
    <s v="W"/>
    <s v="Anderson"/>
    <s v="CA"/>
    <b v="0"/>
    <s v="attack"/>
    <s v="Not fleeing"/>
    <b v="0"/>
    <s v="armed"/>
    <s v="Gun"/>
    <x v="0"/>
  </r>
  <r>
    <n v="2212"/>
    <n v="2712"/>
    <s v="David Eric Ufferman"/>
    <d v="2017-03-26T00:00:00"/>
    <s v="shot"/>
    <s v="unarmed"/>
    <n v="56"/>
    <s v="M"/>
    <s v="W"/>
    <s v="Delray Beach"/>
    <s v="FL"/>
    <b v="1"/>
    <s v="attack"/>
    <s v="Not fleeing"/>
    <b v="0"/>
    <s v="unarmed or undetermined or null"/>
    <s v="No Gun"/>
    <x v="0"/>
  </r>
  <r>
    <n v="2213"/>
    <n v="2457"/>
    <s v="Michael Hornibrook"/>
    <d v="2017-03-26T00:00:00"/>
    <s v="shot"/>
    <s v="gun"/>
    <n v="54"/>
    <s v="M"/>
    <s v="W"/>
    <s v="Little Rock"/>
    <s v="AR"/>
    <b v="0"/>
    <s v="attack"/>
    <s v="Foot"/>
    <b v="0"/>
    <s v="armed"/>
    <s v="Gun"/>
    <x v="0"/>
  </r>
  <r>
    <n v="2214"/>
    <n v="2459"/>
    <s v="Justin Quincy Smith"/>
    <d v="2017-03-26T00:00:00"/>
    <s v="shot"/>
    <s v="gun"/>
    <n v="36"/>
    <s v="M"/>
    <s v="W"/>
    <s v="Wasilla"/>
    <s v="AK"/>
    <b v="0"/>
    <s v="attack"/>
    <s v="Other"/>
    <b v="0"/>
    <s v="armed"/>
    <s v="Gun"/>
    <x v="3"/>
  </r>
  <r>
    <n v="2215"/>
    <n v="2460"/>
    <s v="Steven Hopwood"/>
    <d v="2017-03-27T00:00:00"/>
    <s v="shot"/>
    <s v="gun"/>
    <n v="51"/>
    <s v="M"/>
    <s v="W"/>
    <s v="Lewisburg"/>
    <s v="TN"/>
    <b v="0"/>
    <s v="attack"/>
    <s v="Not fleeing"/>
    <b v="0"/>
    <s v="armed"/>
    <s v="Gun"/>
    <x v="0"/>
  </r>
  <r>
    <n v="2216"/>
    <n v="2461"/>
    <s v="Pryor Spencer Bailey"/>
    <d v="2017-03-27T00:00:00"/>
    <s v="shot"/>
    <s v="gun"/>
    <n v="45"/>
    <s v="M"/>
    <s v="W"/>
    <s v="Columbus"/>
    <s v="MS"/>
    <b v="0"/>
    <s v="attack"/>
    <s v="Car"/>
    <b v="0"/>
    <s v="armed"/>
    <s v="Gun"/>
    <x v="1"/>
  </r>
  <r>
    <n v="2217"/>
    <n v="2462"/>
    <s v="Richard Alexander Tilley"/>
    <d v="2017-03-27T00:00:00"/>
    <s v="shot"/>
    <s v="knife"/>
    <n v="28"/>
    <s v="M"/>
    <s v="W"/>
    <s v="Montgomery Village"/>
    <s v="MD"/>
    <b v="0"/>
    <s v="other"/>
    <s v="Not fleeing"/>
    <b v="1"/>
    <s v="armed"/>
    <s v="No Gun"/>
    <x v="2"/>
  </r>
  <r>
    <n v="2218"/>
    <n v="2463"/>
    <s v="Peter J. Doffin"/>
    <d v="2017-03-28T00:00:00"/>
    <s v="shot"/>
    <s v="gun"/>
    <n v="36"/>
    <s v="M"/>
    <s v="W"/>
    <s v="Lafayette"/>
    <s v="IN"/>
    <b v="0"/>
    <s v="attack"/>
    <s v="Car"/>
    <b v="0"/>
    <s v="armed"/>
    <s v="Gun"/>
    <x v="3"/>
  </r>
  <r>
    <n v="2219"/>
    <n v="2467"/>
    <s v="Lee Pat Milks"/>
    <d v="2017-03-28T00:00:00"/>
    <s v="shot"/>
    <s v="gun"/>
    <n v="73"/>
    <s v="M"/>
    <s v="W"/>
    <s v="Manistee"/>
    <s v="MI"/>
    <b v="0"/>
    <s v="attack"/>
    <s v="Not fleeing"/>
    <b v="0"/>
    <s v="armed"/>
    <s v="Gun"/>
    <x v="5"/>
  </r>
  <r>
    <n v="2220"/>
    <n v="2466"/>
    <s v="Daniel Hendrix"/>
    <d v="2017-03-29T00:00:00"/>
    <s v="shot"/>
    <s v="gun"/>
    <n v="26"/>
    <s v="M"/>
    <s v="W"/>
    <s v="Chattanooga"/>
    <s v="TN"/>
    <b v="0"/>
    <s v="other"/>
    <s v="Not fleeing"/>
    <b v="0"/>
    <s v="armed"/>
    <s v="Gun"/>
    <x v="2"/>
  </r>
  <r>
    <n v="2221"/>
    <n v="2468"/>
    <s v="Troy Boyle"/>
    <d v="2017-03-29T00:00:00"/>
    <s v="shot"/>
    <s v="gun"/>
    <n v="41"/>
    <s v="M"/>
    <s v="W"/>
    <s v="Stockton"/>
    <s v="IL"/>
    <b v="0"/>
    <s v="attack"/>
    <s v="Car"/>
    <b v="0"/>
    <s v="armed"/>
    <s v="Gun"/>
    <x v="1"/>
  </r>
  <r>
    <n v="2222"/>
    <n v="2469"/>
    <s v="Doyle Wayne Johnson"/>
    <d v="2017-03-29T00:00:00"/>
    <s v="shot"/>
    <s v="gun"/>
    <n v="59"/>
    <s v="M"/>
    <s v="W"/>
    <s v="Byars"/>
    <s v="OK"/>
    <b v="0"/>
    <s v="attack"/>
    <s v="Car"/>
    <b v="0"/>
    <s v="armed"/>
    <s v="Gun"/>
    <x v="0"/>
  </r>
  <r>
    <n v="2223"/>
    <n v="2470"/>
    <s v="Leroy Brown"/>
    <d v="2017-03-29T00:00:00"/>
    <s v="shot"/>
    <s v="undetermined"/>
    <n v="28"/>
    <s v="M"/>
    <s v="B"/>
    <s v="New Castle"/>
    <s v="DE"/>
    <b v="0"/>
    <s v="other"/>
    <s v="Car"/>
    <b v="0"/>
    <s v="unarmed or undetermined or null"/>
    <s v="No Gun"/>
    <x v="2"/>
  </r>
  <r>
    <n v="2224"/>
    <n v="2471"/>
    <s v="Fred Ratliff"/>
    <d v="2017-03-29T00:00:00"/>
    <s v="shot"/>
    <s v="gun"/>
    <n v="45"/>
    <s v="M"/>
    <s v="W"/>
    <s v="Lawrenceburg"/>
    <s v="KY"/>
    <b v="0"/>
    <s v="attack"/>
    <s v="Not fleeing"/>
    <b v="0"/>
    <s v="armed"/>
    <s v="Gun"/>
    <x v="1"/>
  </r>
  <r>
    <n v="2225"/>
    <n v="2473"/>
    <s v="Dennis Wasson"/>
    <d v="2017-03-29T00:00:00"/>
    <s v="shot"/>
    <m/>
    <n v="27"/>
    <s v="M"/>
    <s v="W"/>
    <s v="Whitewright"/>
    <s v="TX"/>
    <b v="0"/>
    <s v="other"/>
    <s v="Car"/>
    <b v="0"/>
    <s v="unarmed or undetermined or null"/>
    <s v="No Gun"/>
    <x v="2"/>
  </r>
  <r>
    <n v="2226"/>
    <n v="2474"/>
    <s v="Christopher Angelo Pizzichetta"/>
    <d v="2017-03-30T00:00:00"/>
    <s v="shot"/>
    <m/>
    <n v="46"/>
    <s v="M"/>
    <s v="W"/>
    <s v="Cranbury Township"/>
    <s v="NJ"/>
    <b v="0"/>
    <s v="other"/>
    <s v="Car"/>
    <b v="0"/>
    <s v="unarmed or undetermined or null"/>
    <s v="No Gun"/>
    <x v="1"/>
  </r>
  <r>
    <n v="2227"/>
    <n v="2475"/>
    <s v="Marcus Williams"/>
    <d v="2017-04-01T00:00:00"/>
    <s v="shot"/>
    <s v="gun"/>
    <n v="34"/>
    <s v="M"/>
    <s v="B"/>
    <s v="Cantonment"/>
    <s v="FL"/>
    <b v="0"/>
    <s v="attack"/>
    <s v="Foot"/>
    <b v="0"/>
    <s v="armed"/>
    <s v="Gun"/>
    <x v="3"/>
  </r>
  <r>
    <n v="2228"/>
    <n v="2476"/>
    <s v="Phosowath Sengphong"/>
    <d v="2017-04-01T00:00:00"/>
    <s v="shot"/>
    <s v="knife"/>
    <n v="30"/>
    <s v="M"/>
    <s v="A"/>
    <s v="New Iberia"/>
    <s v="LA"/>
    <b v="0"/>
    <s v="other"/>
    <m/>
    <b v="0"/>
    <s v="armed"/>
    <s v="No Gun"/>
    <x v="3"/>
  </r>
  <r>
    <n v="2229"/>
    <n v="2478"/>
    <s v="Jose Antonio Hernandez"/>
    <d v="2017-04-03T00:00:00"/>
    <s v="shot and Tasered"/>
    <s v="gun"/>
    <n v="46"/>
    <s v="M"/>
    <s v="H"/>
    <s v="Pendleton"/>
    <s v="SC"/>
    <b v="1"/>
    <s v="other"/>
    <s v="Not fleeing"/>
    <b v="1"/>
    <s v="armed"/>
    <s v="Gun"/>
    <x v="1"/>
  </r>
  <r>
    <n v="2230"/>
    <n v="2479"/>
    <s v="Rogelio Vidal Landa"/>
    <d v="2017-04-04T00:00:00"/>
    <s v="shot"/>
    <s v="unarmed"/>
    <n v="47"/>
    <s v="M"/>
    <s v="H"/>
    <s v="Bakersfield"/>
    <s v="CA"/>
    <b v="0"/>
    <s v="other"/>
    <s v="Foot"/>
    <b v="0"/>
    <s v="unarmed or undetermined or null"/>
    <s v="No Gun"/>
    <x v="1"/>
  </r>
  <r>
    <n v="2231"/>
    <n v="2480"/>
    <s v="Michael Maldonado"/>
    <d v="2017-04-04T00:00:00"/>
    <s v="shot"/>
    <m/>
    <n v="32"/>
    <s v="M"/>
    <s v="H"/>
    <s v="Houston"/>
    <s v="TX"/>
    <b v="0"/>
    <s v="attack"/>
    <s v="Car"/>
    <b v="0"/>
    <s v="unarmed or undetermined or null"/>
    <s v="No Gun"/>
    <x v="3"/>
  </r>
  <r>
    <n v="2232"/>
    <n v="2481"/>
    <s v="Stephen Connard Ferry"/>
    <d v="2017-04-04T00:00:00"/>
    <s v="shot"/>
    <s v="gun"/>
    <n v="65"/>
    <s v="M"/>
    <s v="W"/>
    <s v="Napa"/>
    <s v="CA"/>
    <b v="0"/>
    <s v="attack"/>
    <s v="Car"/>
    <b v="0"/>
    <s v="armed"/>
    <s v="Gun"/>
    <x v="6"/>
  </r>
  <r>
    <n v="2233"/>
    <n v="2482"/>
    <s v="Michael Alcaraz"/>
    <d v="2017-04-05T00:00:00"/>
    <s v="shot"/>
    <s v="gun"/>
    <n v="19"/>
    <s v="M"/>
    <s v="H"/>
    <s v="Goshen"/>
    <s v="IN"/>
    <b v="0"/>
    <s v="attack"/>
    <s v="Car"/>
    <b v="0"/>
    <s v="armed"/>
    <s v="Gun"/>
    <x v="2"/>
  </r>
  <r>
    <n v="2234"/>
    <n v="2483"/>
    <s v="Austin Dakota Snyder"/>
    <d v="2017-04-05T00:00:00"/>
    <s v="shot"/>
    <m/>
    <n v="22"/>
    <s v="M"/>
    <s v="W"/>
    <s v="Little Rock"/>
    <s v="AR"/>
    <b v="0"/>
    <s v="other"/>
    <m/>
    <b v="0"/>
    <s v="unarmed or undetermined or null"/>
    <s v="No Gun"/>
    <x v="2"/>
  </r>
  <r>
    <n v="2235"/>
    <n v="2484"/>
    <s v="Christopher Wade"/>
    <d v="2017-04-06T00:00:00"/>
    <s v="shot"/>
    <s v="toy weapon"/>
    <n v="39"/>
    <s v="M"/>
    <s v="B"/>
    <s v="Westerville"/>
    <s v="OH"/>
    <b v="1"/>
    <s v="attack"/>
    <s v="Not fleeing"/>
    <b v="0"/>
    <s v="armed"/>
    <s v="No Gun"/>
    <x v="3"/>
  </r>
  <r>
    <n v="2236"/>
    <n v="2485"/>
    <s v="Benjamin Ailstock"/>
    <d v="2017-04-06T00:00:00"/>
    <s v="shot"/>
    <s v="gun"/>
    <n v="38"/>
    <s v="M"/>
    <s v="W"/>
    <s v="Madison Township"/>
    <s v="OH"/>
    <b v="1"/>
    <s v="attack"/>
    <s v="Not fleeing"/>
    <b v="0"/>
    <s v="armed"/>
    <s v="Gun"/>
    <x v="3"/>
  </r>
  <r>
    <n v="2237"/>
    <n v="2486"/>
    <s v="Glenn Watenpool"/>
    <d v="2017-04-06T00:00:00"/>
    <s v="shot"/>
    <s v="gun"/>
    <n v="68"/>
    <s v="M"/>
    <s v="W"/>
    <s v="Bradenton"/>
    <s v="FL"/>
    <b v="0"/>
    <s v="attack"/>
    <s v="Not fleeing"/>
    <b v="0"/>
    <s v="armed"/>
    <s v="Gun"/>
    <x v="6"/>
  </r>
  <r>
    <n v="2238"/>
    <n v="2487"/>
    <s v="Richard Xavier Summers"/>
    <d v="2017-04-06T00:00:00"/>
    <s v="shot"/>
    <s v="gun"/>
    <n v="49"/>
    <s v="M"/>
    <s v="B"/>
    <s v="Largo"/>
    <s v="FL"/>
    <b v="0"/>
    <s v="attack"/>
    <s v="Not fleeing"/>
    <b v="0"/>
    <s v="armed"/>
    <s v="Gun"/>
    <x v="1"/>
  </r>
  <r>
    <n v="2239"/>
    <n v="2488"/>
    <s v="Kenneth Francis"/>
    <d v="2017-04-06T00:00:00"/>
    <s v="shot"/>
    <s v="gun"/>
    <n v="37"/>
    <s v="M"/>
    <s v="B"/>
    <s v="Newark"/>
    <s v="NJ"/>
    <b v="0"/>
    <s v="attack"/>
    <s v="Not fleeing"/>
    <b v="0"/>
    <s v="armed"/>
    <s v="Gun"/>
    <x v="3"/>
  </r>
  <r>
    <n v="2240"/>
    <n v="2495"/>
    <s v="Jeffrey Lynn Curry"/>
    <d v="2017-04-07T00:00:00"/>
    <s v="shot"/>
    <s v="gun"/>
    <n v="33"/>
    <s v="M"/>
    <s v="A"/>
    <s v="Kyle"/>
    <s v="SD"/>
    <b v="0"/>
    <s v="attack"/>
    <s v="Car"/>
    <b v="0"/>
    <s v="armed"/>
    <s v="Gun"/>
    <x v="3"/>
  </r>
  <r>
    <n v="2241"/>
    <n v="2492"/>
    <s v="Gregory Kever"/>
    <d v="2017-04-08T00:00:00"/>
    <s v="shot"/>
    <s v="knife"/>
    <n v="25"/>
    <s v="M"/>
    <s v="W"/>
    <s v="Eau Claire"/>
    <s v="WI"/>
    <b v="0"/>
    <s v="other"/>
    <s v="Not fleeing"/>
    <b v="0"/>
    <s v="armed"/>
    <s v="No Gun"/>
    <x v="2"/>
  </r>
  <r>
    <n v="2242"/>
    <n v="2490"/>
    <s v="Jose Gonzales Rendon"/>
    <d v="2017-04-09T00:00:00"/>
    <s v="shot"/>
    <s v="knife"/>
    <n v="36"/>
    <s v="M"/>
    <s v="H"/>
    <s v="Santa Paula"/>
    <s v="CA"/>
    <b v="0"/>
    <s v="attack"/>
    <s v="Not fleeing"/>
    <b v="0"/>
    <s v="armed"/>
    <s v="No Gun"/>
    <x v="3"/>
  </r>
  <r>
    <n v="2243"/>
    <n v="2491"/>
    <s v="William Baker"/>
    <d v="2017-04-09T00:00:00"/>
    <s v="shot"/>
    <s v="gun"/>
    <n v="36"/>
    <s v="M"/>
    <m/>
    <s v="Ontario"/>
    <s v="CA"/>
    <b v="0"/>
    <s v="other"/>
    <s v="Not fleeing"/>
    <b v="0"/>
    <s v="armed"/>
    <s v="Gun"/>
    <x v="3"/>
  </r>
  <r>
    <n v="2244"/>
    <n v="2493"/>
    <s v="Jeffrey Findlay"/>
    <d v="2017-04-10T00:00:00"/>
    <s v="shot"/>
    <s v="gun"/>
    <n v="30"/>
    <s v="M"/>
    <s v="W"/>
    <s v="Cleveland"/>
    <s v="OH"/>
    <b v="0"/>
    <s v="other"/>
    <s v="Not fleeing"/>
    <b v="0"/>
    <s v="armed"/>
    <s v="Gun"/>
    <x v="3"/>
  </r>
  <r>
    <n v="2245"/>
    <n v="2494"/>
    <s v="TK TK"/>
    <d v="2017-04-10T00:00:00"/>
    <s v="shot"/>
    <s v="gun"/>
    <n v="39"/>
    <s v="M"/>
    <s v="B"/>
    <s v="Houston"/>
    <s v="TX"/>
    <b v="0"/>
    <s v="other"/>
    <s v="Foot"/>
    <b v="1"/>
    <s v="armed"/>
    <s v="Gun"/>
    <x v="3"/>
  </r>
  <r>
    <n v="2246"/>
    <n v="2496"/>
    <s v="Zelalem Eshetu Ewnetu"/>
    <d v="2017-04-12T00:00:00"/>
    <s v="shot"/>
    <s v="gun"/>
    <n v="28"/>
    <s v="M"/>
    <s v="B"/>
    <s v="Los Angeles"/>
    <s v="CA"/>
    <b v="0"/>
    <s v="other"/>
    <s v="Not fleeing"/>
    <b v="0"/>
    <s v="armed"/>
    <s v="Gun"/>
    <x v="2"/>
  </r>
  <r>
    <n v="2247"/>
    <n v="2499"/>
    <s v="Erik Pamias"/>
    <d v="2017-04-13T00:00:00"/>
    <s v="shot"/>
    <m/>
    <n v="28"/>
    <s v="M"/>
    <s v="W"/>
    <s v="Avondale"/>
    <s v="AZ"/>
    <b v="0"/>
    <s v="other"/>
    <s v="Not fleeing"/>
    <b v="0"/>
    <s v="unarmed or undetermined or null"/>
    <s v="No Gun"/>
    <x v="2"/>
  </r>
  <r>
    <n v="2248"/>
    <n v="2500"/>
    <s v="Charles Johnston"/>
    <d v="2017-04-13T00:00:00"/>
    <s v="shot"/>
    <s v="gun"/>
    <n v="25"/>
    <s v="M"/>
    <s v="W"/>
    <s v="Udall"/>
    <s v="KS"/>
    <b v="0"/>
    <s v="attack"/>
    <s v="Car"/>
    <b v="0"/>
    <s v="armed"/>
    <s v="Gun"/>
    <x v="2"/>
  </r>
  <r>
    <n v="2249"/>
    <n v="2501"/>
    <s v="Thomas Gezotis"/>
    <d v="2017-04-13T00:00:00"/>
    <s v="shot"/>
    <s v="gun"/>
    <n v="57"/>
    <s v="M"/>
    <s v="W"/>
    <s v="Suffield"/>
    <s v="CT"/>
    <b v="0"/>
    <s v="other"/>
    <m/>
    <b v="0"/>
    <s v="armed"/>
    <s v="Gun"/>
    <x v="0"/>
  </r>
  <r>
    <n v="2250"/>
    <n v="2502"/>
    <s v="Charles Shands"/>
    <d v="2017-04-14T00:00:00"/>
    <s v="shot"/>
    <s v="gun"/>
    <n v="33"/>
    <s v="M"/>
    <s v="W"/>
    <s v="Spanaway"/>
    <s v="WA"/>
    <b v="1"/>
    <s v="other"/>
    <s v="Car"/>
    <b v="0"/>
    <s v="armed"/>
    <s v="Gun"/>
    <x v="3"/>
  </r>
  <r>
    <n v="2251"/>
    <n v="2503"/>
    <s v="Ivan Wilson"/>
    <d v="2017-04-14T00:00:00"/>
    <s v="shot"/>
    <s v="knife"/>
    <n v="24"/>
    <s v="M"/>
    <s v="N"/>
    <s v="Mandan"/>
    <s v="ND"/>
    <b v="0"/>
    <s v="other"/>
    <s v="Not fleeing"/>
    <b v="0"/>
    <s v="armed"/>
    <s v="No Gun"/>
    <x v="2"/>
  </r>
  <r>
    <n v="2252"/>
    <n v="2505"/>
    <s v="TK TK"/>
    <d v="2017-04-14T00:00:00"/>
    <s v="shot"/>
    <s v="gun"/>
    <m/>
    <s v="M"/>
    <m/>
    <s v="Paterson"/>
    <s v="NJ"/>
    <b v="1"/>
    <s v="attack"/>
    <s v="Not fleeing"/>
    <b v="0"/>
    <s v="armed"/>
    <s v="Gun"/>
    <x v="7"/>
  </r>
  <r>
    <n v="2253"/>
    <n v="2506"/>
    <s v="Olugbalah Ridley"/>
    <d v="2017-04-15T00:00:00"/>
    <s v="shot"/>
    <s v="gun"/>
    <n v="33"/>
    <s v="M"/>
    <s v="B"/>
    <s v="West Memphis"/>
    <s v="AR"/>
    <b v="0"/>
    <s v="attack"/>
    <m/>
    <b v="0"/>
    <s v="armed"/>
    <s v="Gun"/>
    <x v="3"/>
  </r>
  <r>
    <n v="2254"/>
    <n v="2509"/>
    <s v="David Airth"/>
    <d v="2017-04-15T00:00:00"/>
    <s v="shot"/>
    <s v="knife"/>
    <n v="56"/>
    <s v="M"/>
    <s v="W"/>
    <s v="Newport Beach"/>
    <s v="CA"/>
    <b v="0"/>
    <s v="other"/>
    <s v="Not fleeing"/>
    <b v="0"/>
    <s v="armed"/>
    <s v="No Gun"/>
    <x v="0"/>
  </r>
  <r>
    <n v="2255"/>
    <n v="2510"/>
    <s v="Frederick H. Hall"/>
    <d v="2017-04-15T00:00:00"/>
    <s v="shot"/>
    <s v="gun"/>
    <n v="56"/>
    <s v="M"/>
    <s v="W"/>
    <s v="Colebrook Township"/>
    <s v="OH"/>
    <b v="1"/>
    <s v="attack"/>
    <s v="Not fleeing"/>
    <b v="0"/>
    <s v="armed"/>
    <s v="Gun"/>
    <x v="0"/>
  </r>
  <r>
    <n v="2256"/>
    <n v="2520"/>
    <s v="Isaiah Murrietta-Golding"/>
    <d v="2017-04-15T00:00:00"/>
    <s v="shot"/>
    <s v="unarmed"/>
    <n v="16"/>
    <s v="M"/>
    <s v="H"/>
    <s v="Fresno"/>
    <s v="CA"/>
    <b v="0"/>
    <s v="other"/>
    <s v="Foot"/>
    <b v="1"/>
    <s v="unarmed or undetermined or null"/>
    <s v="No Gun"/>
    <x v="4"/>
  </r>
  <r>
    <n v="2257"/>
    <n v="2508"/>
    <s v="Darren Jahnke"/>
    <d v="2017-04-16T00:00:00"/>
    <s v="shot"/>
    <s v="gun"/>
    <n v="47"/>
    <s v="M"/>
    <s v="W"/>
    <s v="Vadnais Heights"/>
    <s v="MN"/>
    <b v="0"/>
    <s v="other"/>
    <s v="Not fleeing"/>
    <b v="0"/>
    <s v="armed"/>
    <s v="Gun"/>
    <x v="1"/>
  </r>
  <r>
    <n v="2258"/>
    <n v="2713"/>
    <s v="Michael Zennie Dial II"/>
    <d v="2017-04-17T00:00:00"/>
    <s v="shot"/>
    <m/>
    <n v="33"/>
    <s v="M"/>
    <s v="W"/>
    <s v="Clarksville"/>
    <s v="TN"/>
    <b v="0"/>
    <s v="other"/>
    <s v="Car"/>
    <b v="0"/>
    <s v="unarmed or undetermined or null"/>
    <s v="No Gun"/>
    <x v="3"/>
  </r>
  <r>
    <n v="2259"/>
    <n v="2511"/>
    <s v="Casey Desper"/>
    <d v="2017-04-18T00:00:00"/>
    <s v="shot"/>
    <m/>
    <n v="32"/>
    <s v="M"/>
    <s v="W"/>
    <s v="Brandywine"/>
    <s v="WV"/>
    <b v="0"/>
    <s v="attack"/>
    <s v="Car"/>
    <b v="0"/>
    <s v="unarmed or undetermined or null"/>
    <s v="No Gun"/>
    <x v="3"/>
  </r>
  <r>
    <n v="2260"/>
    <n v="2514"/>
    <s v="Keith Price"/>
    <d v="2017-04-19T00:00:00"/>
    <s v="shot"/>
    <s v="gun"/>
    <n v="21"/>
    <s v="M"/>
    <s v="B"/>
    <s v="Wilmington"/>
    <s v="DE"/>
    <b v="0"/>
    <s v="attack"/>
    <s v="Other"/>
    <b v="1"/>
    <s v="armed"/>
    <s v="Gun"/>
    <x v="2"/>
  </r>
  <r>
    <n v="2261"/>
    <n v="2513"/>
    <s v="Marion Lee Holliday"/>
    <d v="2017-04-20T00:00:00"/>
    <s v="shot"/>
    <s v="gun"/>
    <n v="64"/>
    <s v="M"/>
    <s v="W"/>
    <s v="Logan County"/>
    <s v="OK"/>
    <b v="1"/>
    <s v="attack"/>
    <s v="Not fleeing"/>
    <b v="0"/>
    <s v="armed"/>
    <s v="Gun"/>
    <x v="6"/>
  </r>
  <r>
    <n v="2262"/>
    <n v="2515"/>
    <s v="Damarius Butts"/>
    <d v="2017-04-20T00:00:00"/>
    <s v="shot"/>
    <s v="gun"/>
    <n v="19"/>
    <s v="M"/>
    <s v="B"/>
    <s v="Seattle"/>
    <s v="WA"/>
    <b v="0"/>
    <s v="attack"/>
    <m/>
    <b v="0"/>
    <s v="armed"/>
    <s v="Gun"/>
    <x v="2"/>
  </r>
  <r>
    <n v="2263"/>
    <n v="2516"/>
    <s v="Ray Valdez"/>
    <d v="2017-04-20T00:00:00"/>
    <s v="shot and Tasered"/>
    <s v="knife"/>
    <n v="55"/>
    <s v="M"/>
    <s v="H"/>
    <s v="San Antonio"/>
    <s v="TX"/>
    <b v="0"/>
    <s v="other"/>
    <m/>
    <b v="0"/>
    <s v="armed"/>
    <s v="No Gun"/>
    <x v="0"/>
  </r>
  <r>
    <n v="2264"/>
    <n v="2517"/>
    <s v="Jose Trejo"/>
    <d v="2017-04-20T00:00:00"/>
    <s v="shot"/>
    <s v="gun"/>
    <n v="26"/>
    <s v="M"/>
    <s v="H"/>
    <s v="Hardeeville"/>
    <s v="SC"/>
    <b v="0"/>
    <s v="attack"/>
    <s v="Not fleeing"/>
    <b v="0"/>
    <s v="armed"/>
    <s v="Gun"/>
    <x v="2"/>
  </r>
  <r>
    <n v="2265"/>
    <n v="2518"/>
    <s v="Brandon Pequeno"/>
    <d v="2017-04-20T00:00:00"/>
    <s v="shot"/>
    <m/>
    <n v="25"/>
    <s v="M"/>
    <s v="H"/>
    <s v="Glendale"/>
    <s v="AZ"/>
    <b v="0"/>
    <s v="other"/>
    <s v="Car"/>
    <b v="0"/>
    <s v="unarmed or undetermined or null"/>
    <s v="No Gun"/>
    <x v="2"/>
  </r>
  <r>
    <n v="2266"/>
    <n v="2525"/>
    <s v="Sariah Marie Lane"/>
    <d v="2017-04-20T00:00:00"/>
    <s v="shot"/>
    <s v="unarmed"/>
    <n v="17"/>
    <s v="F"/>
    <s v="W"/>
    <s v="Glendale"/>
    <s v="AZ"/>
    <b v="0"/>
    <s v="other"/>
    <s v="Car"/>
    <b v="0"/>
    <s v="unarmed or undetermined or null"/>
    <s v="No Gun"/>
    <x v="4"/>
  </r>
  <r>
    <n v="2267"/>
    <n v="2519"/>
    <s v="Chance Rickie Thompson"/>
    <d v="2017-04-21T00:00:00"/>
    <s v="shot"/>
    <s v="gun"/>
    <n v="25"/>
    <s v="M"/>
    <s v="W"/>
    <s v="West Linn"/>
    <s v="OR"/>
    <b v="1"/>
    <s v="other"/>
    <s v="Not fleeing"/>
    <b v="0"/>
    <s v="armed"/>
    <s v="Gun"/>
    <x v="2"/>
  </r>
  <r>
    <n v="2268"/>
    <n v="2521"/>
    <s v="Joseph Sin"/>
    <d v="2017-04-22T00:00:00"/>
    <s v="shot"/>
    <s v="hatchet and gun"/>
    <n v="43"/>
    <s v="M"/>
    <s v="A"/>
    <s v="Yuba City"/>
    <s v="CA"/>
    <b v="0"/>
    <s v="attack"/>
    <s v="Foot"/>
    <b v="0"/>
    <s v="armed"/>
    <s v="Gun"/>
    <x v="1"/>
  </r>
  <r>
    <n v="2269"/>
    <n v="2522"/>
    <s v="William D. Spates"/>
    <d v="2017-04-22T00:00:00"/>
    <s v="shot"/>
    <m/>
    <n v="39"/>
    <s v="M"/>
    <s v="B"/>
    <s v="Portage"/>
    <s v="IN"/>
    <b v="1"/>
    <s v="other"/>
    <s v="Not fleeing"/>
    <b v="0"/>
    <s v="unarmed or undetermined or null"/>
    <s v="No Gun"/>
    <x v="3"/>
  </r>
  <r>
    <n v="2270"/>
    <n v="2523"/>
    <s v="Michael Wilson-Salzl"/>
    <d v="2017-04-22T00:00:00"/>
    <s v="shot"/>
    <s v="knife"/>
    <n v="24"/>
    <s v="M"/>
    <s v="W"/>
    <s v="Hamilton"/>
    <s v="OH"/>
    <b v="1"/>
    <s v="other"/>
    <s v="Not fleeing"/>
    <b v="0"/>
    <s v="armed"/>
    <s v="No Gun"/>
    <x v="2"/>
  </r>
  <r>
    <n v="2271"/>
    <n v="2526"/>
    <s v="Wayne Noel Simard"/>
    <d v="2017-04-23T00:00:00"/>
    <s v="shot"/>
    <s v="gun"/>
    <n v="70"/>
    <s v="M"/>
    <s v="W"/>
    <s v="Prescott"/>
    <s v="AZ"/>
    <b v="0"/>
    <s v="attack"/>
    <s v="Not fleeing"/>
    <b v="0"/>
    <s v="armed"/>
    <s v="Gun"/>
    <x v="5"/>
  </r>
  <r>
    <n v="2272"/>
    <n v="2714"/>
    <s v="Daezion Turner"/>
    <d v="2017-04-24T00:00:00"/>
    <s v="shot"/>
    <s v="gun"/>
    <n v="15"/>
    <s v="M"/>
    <s v="B"/>
    <s v="Killeen"/>
    <s v="TX"/>
    <b v="0"/>
    <s v="attack"/>
    <s v="Not fleeing"/>
    <b v="0"/>
    <s v="armed"/>
    <s v="Gun"/>
    <x v="4"/>
  </r>
  <r>
    <n v="2273"/>
    <n v="2524"/>
    <s v="Robert Becker"/>
    <d v="2017-04-24T00:00:00"/>
    <s v="shot"/>
    <s v="gun"/>
    <n v="79"/>
    <s v="M"/>
    <s v="W"/>
    <s v="Stewartstown"/>
    <s v="PA"/>
    <b v="1"/>
    <s v="attack"/>
    <s v="Not fleeing"/>
    <b v="0"/>
    <s v="armed"/>
    <s v="Gun"/>
    <x v="5"/>
  </r>
  <r>
    <n v="2274"/>
    <n v="2527"/>
    <s v="Kendell Wilson"/>
    <d v="2017-04-24T00:00:00"/>
    <s v="shot"/>
    <s v="gun"/>
    <n v="16"/>
    <s v="M"/>
    <s v="B"/>
    <s v="Houston"/>
    <s v="TX"/>
    <b v="0"/>
    <s v="other"/>
    <s v="Foot"/>
    <b v="1"/>
    <s v="armed"/>
    <s v="Gun"/>
    <x v="4"/>
  </r>
  <r>
    <n v="2275"/>
    <n v="2531"/>
    <s v="Jacy Kevin McManus"/>
    <d v="2017-04-24T00:00:00"/>
    <s v="shot"/>
    <s v="unarmed"/>
    <n v="35"/>
    <s v="M"/>
    <s v="W"/>
    <s v="Wolf Creek"/>
    <s v="OR"/>
    <b v="0"/>
    <s v="attack"/>
    <s v="Not fleeing"/>
    <b v="0"/>
    <s v="unarmed or undetermined or null"/>
    <s v="No Gun"/>
    <x v="3"/>
  </r>
  <r>
    <n v="2276"/>
    <n v="2528"/>
    <s v="Hakim McNair"/>
    <d v="2017-04-25T00:00:00"/>
    <s v="shot"/>
    <s v="gun"/>
    <n v="23"/>
    <s v="M"/>
    <s v="B"/>
    <s v="Newark"/>
    <s v="NJ"/>
    <b v="0"/>
    <s v="other"/>
    <s v="Car"/>
    <b v="0"/>
    <s v="armed"/>
    <s v="Gun"/>
    <x v="2"/>
  </r>
  <r>
    <n v="2277"/>
    <n v="2529"/>
    <s v="Fred Cardenas"/>
    <d v="2017-04-25T00:00:00"/>
    <s v="shot"/>
    <s v="gun"/>
    <n v="53"/>
    <s v="M"/>
    <s v="H"/>
    <s v="Fort Worth"/>
    <s v="TX"/>
    <b v="1"/>
    <s v="attack"/>
    <m/>
    <b v="1"/>
    <s v="armed"/>
    <s v="Gun"/>
    <x v="0"/>
  </r>
  <r>
    <n v="2278"/>
    <n v="2532"/>
    <s v="Juan Manuel Avilla"/>
    <d v="2017-04-25T00:00:00"/>
    <s v="shot"/>
    <m/>
    <n v="20"/>
    <s v="M"/>
    <s v="H"/>
    <s v="Bellflower"/>
    <s v="CA"/>
    <b v="0"/>
    <s v="other"/>
    <s v="Car"/>
    <b v="0"/>
    <s v="unarmed or undetermined or null"/>
    <s v="No Gun"/>
    <x v="2"/>
  </r>
  <r>
    <n v="2279"/>
    <n v="2533"/>
    <s v="Gavin Williams"/>
    <d v="2017-04-25T00:00:00"/>
    <s v="shot and Tasered"/>
    <s v="knife"/>
    <n v="27"/>
    <s v="M"/>
    <s v="B"/>
    <s v="Lizella"/>
    <s v="GA"/>
    <b v="0"/>
    <s v="other"/>
    <s v="Not fleeing"/>
    <b v="0"/>
    <s v="armed"/>
    <s v="No Gun"/>
    <x v="2"/>
  </r>
  <r>
    <n v="2280"/>
    <n v="2530"/>
    <s v="Selwyn Aubrey Hall"/>
    <d v="2017-04-26T00:00:00"/>
    <s v="shot and Tasered"/>
    <s v="Taser"/>
    <n v="57"/>
    <s v="M"/>
    <s v="B"/>
    <s v="Jacksonville"/>
    <s v="FL"/>
    <b v="0"/>
    <s v="other"/>
    <s v="Not fleeing"/>
    <b v="0"/>
    <s v="armed"/>
    <s v="No Gun"/>
    <x v="0"/>
  </r>
  <r>
    <n v="2281"/>
    <n v="2534"/>
    <s v="Charles Bossinger"/>
    <d v="2017-04-26T00:00:00"/>
    <s v="shot"/>
    <s v="gun"/>
    <n v="53"/>
    <s v="M"/>
    <s v="W"/>
    <s v="Lewistown"/>
    <s v="PA"/>
    <b v="1"/>
    <s v="other"/>
    <s v="Not fleeing"/>
    <b v="0"/>
    <s v="armed"/>
    <s v="Gun"/>
    <x v="0"/>
  </r>
  <r>
    <n v="2282"/>
    <n v="2536"/>
    <s v="Jason Thomas Christian"/>
    <d v="2017-04-26T00:00:00"/>
    <s v="shot"/>
    <m/>
    <n v="32"/>
    <s v="M"/>
    <s v="W"/>
    <s v="Columbus"/>
    <s v="OH"/>
    <b v="0"/>
    <s v="other"/>
    <s v="Car"/>
    <b v="0"/>
    <s v="unarmed or undetermined or null"/>
    <s v="No Gun"/>
    <x v="3"/>
  </r>
  <r>
    <n v="2283"/>
    <n v="2535"/>
    <s v="Burgon Sealy"/>
    <d v="2017-04-27T00:00:00"/>
    <s v="shot"/>
    <s v="gun"/>
    <n v="26"/>
    <s v="M"/>
    <s v="B"/>
    <s v="Middletown"/>
    <s v="DE"/>
    <b v="0"/>
    <s v="attack"/>
    <s v="Not fleeing"/>
    <b v="0"/>
    <s v="armed"/>
    <s v="Gun"/>
    <x v="2"/>
  </r>
  <r>
    <n v="2284"/>
    <n v="2537"/>
    <s v="Tim A. Holmgren"/>
    <d v="2017-04-27T00:00:00"/>
    <s v="shot"/>
    <s v="gun"/>
    <n v="53"/>
    <s v="M"/>
    <s v="W"/>
    <s v="Rapid City"/>
    <s v="SD"/>
    <b v="1"/>
    <s v="attack"/>
    <s v="Not fleeing"/>
    <b v="0"/>
    <s v="armed"/>
    <s v="Gun"/>
    <x v="0"/>
  </r>
  <r>
    <n v="2285"/>
    <n v="2542"/>
    <s v="Avery Richard"/>
    <d v="2017-04-28T00:00:00"/>
    <s v="shot"/>
    <s v="gun"/>
    <n v="32"/>
    <s v="M"/>
    <s v="B"/>
    <s v="Atlanta"/>
    <s v="GA"/>
    <b v="0"/>
    <s v="attack"/>
    <s v="Not fleeing"/>
    <b v="0"/>
    <s v="armed"/>
    <s v="Gun"/>
    <x v="3"/>
  </r>
  <r>
    <n v="2286"/>
    <n v="2547"/>
    <s v="Luis Fernando Pacheco"/>
    <d v="2017-04-28T00:00:00"/>
    <s v="shot"/>
    <s v="gun"/>
    <n v="25"/>
    <s v="M"/>
    <s v="H"/>
    <s v="San Mateo"/>
    <s v="CA"/>
    <b v="0"/>
    <s v="attack"/>
    <s v="Not fleeing"/>
    <b v="0"/>
    <s v="armed"/>
    <s v="Gun"/>
    <x v="2"/>
  </r>
  <r>
    <n v="2287"/>
    <n v="2538"/>
    <s v="Jordan Edwards"/>
    <d v="2017-04-29T00:00:00"/>
    <s v="shot"/>
    <s v="unarmed"/>
    <n v="15"/>
    <s v="M"/>
    <s v="B"/>
    <s v="Balch Springs"/>
    <s v="TX"/>
    <b v="0"/>
    <s v="undetermined"/>
    <s v="Not fleeing"/>
    <b v="1"/>
    <s v="unarmed or undetermined or null"/>
    <s v="No Gun"/>
    <x v="4"/>
  </r>
  <r>
    <n v="2288"/>
    <n v="2539"/>
    <s v="Gene Bernhardt"/>
    <d v="2017-04-29T00:00:00"/>
    <s v="shot"/>
    <s v="crossbow"/>
    <n v="59"/>
    <s v="M"/>
    <s v="W"/>
    <s v="Papaaloa"/>
    <s v="HI"/>
    <b v="0"/>
    <s v="other"/>
    <s v="Not fleeing"/>
    <b v="0"/>
    <s v="armed"/>
    <s v="No Gun"/>
    <x v="0"/>
  </r>
  <r>
    <n v="2289"/>
    <n v="2543"/>
    <s v="Caleb Jackson"/>
    <d v="2017-04-29T00:00:00"/>
    <s v="shot"/>
    <s v="gun"/>
    <n v="35"/>
    <s v="M"/>
    <s v="B"/>
    <s v="Newport News"/>
    <s v="VA"/>
    <b v="0"/>
    <s v="attack"/>
    <s v="Not fleeing"/>
    <b v="0"/>
    <s v="armed"/>
    <s v="Gun"/>
    <x v="3"/>
  </r>
  <r>
    <n v="2290"/>
    <n v="2546"/>
    <s v="Andrew James Lucero"/>
    <d v="2017-04-29T00:00:00"/>
    <s v="shot"/>
    <m/>
    <n v="33"/>
    <s v="M"/>
    <s v="H"/>
    <s v="Eldorado"/>
    <s v="NM"/>
    <b v="0"/>
    <s v="attack"/>
    <s v="Not fleeing"/>
    <b v="1"/>
    <s v="unarmed or undetermined or null"/>
    <s v="No Gun"/>
    <x v="3"/>
  </r>
  <r>
    <n v="2291"/>
    <n v="2540"/>
    <s v="Devin Hawkins"/>
    <d v="2017-04-30T00:00:00"/>
    <s v="shot"/>
    <s v="gun"/>
    <n v="32"/>
    <s v="M"/>
    <s v="W"/>
    <s v="Tom"/>
    <s v="OK"/>
    <b v="1"/>
    <s v="attack"/>
    <s v="Not fleeing"/>
    <b v="0"/>
    <s v="armed"/>
    <s v="Gun"/>
    <x v="3"/>
  </r>
  <r>
    <n v="2292"/>
    <n v="2544"/>
    <s v="Peter Raymond Selis"/>
    <d v="2017-04-30T00:00:00"/>
    <s v="shot"/>
    <s v="gun"/>
    <n v="49"/>
    <s v="M"/>
    <s v="W"/>
    <s v="University City"/>
    <s v="CA"/>
    <b v="0"/>
    <s v="attack"/>
    <s v="Not fleeing"/>
    <b v="0"/>
    <s v="armed"/>
    <s v="Gun"/>
    <x v="1"/>
  </r>
  <r>
    <n v="2293"/>
    <n v="2545"/>
    <s v="James Edward Ray"/>
    <d v="2017-04-30T00:00:00"/>
    <s v="shot"/>
    <s v="gun"/>
    <n v="46"/>
    <s v="M"/>
    <s v="B"/>
    <s v="Detroit"/>
    <s v="MI"/>
    <b v="0"/>
    <s v="attack"/>
    <s v="Not fleeing"/>
    <b v="0"/>
    <s v="armed"/>
    <s v="Gun"/>
    <x v="1"/>
  </r>
  <r>
    <n v="2294"/>
    <n v="2550"/>
    <s v="Joseph William Alain"/>
    <d v="2017-05-01T00:00:00"/>
    <s v="shot"/>
    <s v="gun"/>
    <n v="25"/>
    <s v="M"/>
    <s v="W"/>
    <s v="Conroe"/>
    <s v="TX"/>
    <b v="0"/>
    <s v="attack"/>
    <s v="Not fleeing"/>
    <b v="0"/>
    <s v="armed"/>
    <s v="Gun"/>
    <x v="2"/>
  </r>
  <r>
    <n v="2295"/>
    <n v="2549"/>
    <s v="Rodney Henderson"/>
    <d v="2017-05-02T00:00:00"/>
    <s v="shot and Tasered"/>
    <s v="knife"/>
    <n v="48"/>
    <s v="M"/>
    <s v="B"/>
    <s v="Irving"/>
    <s v="TX"/>
    <b v="0"/>
    <s v="attack"/>
    <s v="Not fleeing"/>
    <b v="0"/>
    <s v="armed"/>
    <s v="No Gun"/>
    <x v="1"/>
  </r>
  <r>
    <n v="2296"/>
    <n v="2551"/>
    <s v="Jason Sebastian Roque"/>
    <d v="2017-05-02T00:00:00"/>
    <s v="shot"/>
    <s v="gun"/>
    <n v="20"/>
    <s v="M"/>
    <s v="H"/>
    <s v="Austin"/>
    <s v="TX"/>
    <b v="1"/>
    <s v="other"/>
    <s v="Not fleeing"/>
    <b v="0"/>
    <s v="armed"/>
    <s v="Gun"/>
    <x v="2"/>
  </r>
  <r>
    <n v="2297"/>
    <n v="2552"/>
    <s v="TK TK"/>
    <d v="2017-05-03T00:00:00"/>
    <s v="shot"/>
    <s v="knife"/>
    <m/>
    <s v="M"/>
    <m/>
    <s v="San Jose"/>
    <s v="CA"/>
    <b v="1"/>
    <s v="attack"/>
    <s v="Not fleeing"/>
    <b v="0"/>
    <s v="armed"/>
    <s v="No Gun"/>
    <x v="7"/>
  </r>
  <r>
    <n v="2298"/>
    <n v="2553"/>
    <s v="Mirza Tatlic"/>
    <d v="2017-05-03T00:00:00"/>
    <s v="shot"/>
    <s v="gun"/>
    <n v="24"/>
    <s v="M"/>
    <s v="W"/>
    <s v="San Jose"/>
    <s v="CA"/>
    <b v="1"/>
    <s v="attack"/>
    <s v="Not fleeing"/>
    <b v="0"/>
    <s v="armed"/>
    <s v="Gun"/>
    <x v="2"/>
  </r>
  <r>
    <n v="2299"/>
    <n v="2554"/>
    <s v="Malik Carey"/>
    <d v="2017-05-03T00:00:00"/>
    <s v="shot"/>
    <s v="gun"/>
    <n v="18"/>
    <s v="M"/>
    <s v="B"/>
    <s v="Grand Rapids"/>
    <s v="MI"/>
    <b v="0"/>
    <s v="attack"/>
    <s v="Not fleeing"/>
    <b v="1"/>
    <s v="armed"/>
    <s v="Gun"/>
    <x v="4"/>
  </r>
  <r>
    <n v="2300"/>
    <n v="2555"/>
    <s v="William Dean"/>
    <d v="2017-05-03T00:00:00"/>
    <s v="shot"/>
    <s v="gun"/>
    <n v="67"/>
    <s v="M"/>
    <s v="W"/>
    <s v="Peachtree City"/>
    <s v="GA"/>
    <b v="1"/>
    <s v="attack"/>
    <s v="Not fleeing"/>
    <b v="0"/>
    <s v="armed"/>
    <s v="Gun"/>
    <x v="6"/>
  </r>
  <r>
    <n v="2301"/>
    <n v="2556"/>
    <s v="Nicholas Flusche"/>
    <d v="2017-05-03T00:00:00"/>
    <s v="shot"/>
    <s v="knife"/>
    <n v="26"/>
    <s v="M"/>
    <s v="W"/>
    <s v="San Francisco"/>
    <s v="CA"/>
    <b v="0"/>
    <s v="attack"/>
    <s v="Not fleeing"/>
    <b v="1"/>
    <s v="armed"/>
    <s v="No Gun"/>
    <x v="2"/>
  </r>
  <r>
    <n v="2302"/>
    <n v="2561"/>
    <s v="Lucille Espinosa"/>
    <d v="2017-05-04T00:00:00"/>
    <s v="shot"/>
    <s v="gun"/>
    <n v="54"/>
    <s v="F"/>
    <s v="H"/>
    <s v="Katy"/>
    <s v="TX"/>
    <b v="1"/>
    <s v="other"/>
    <s v="Not fleeing"/>
    <b v="0"/>
    <s v="armed"/>
    <s v="Gun"/>
    <x v="0"/>
  </r>
  <r>
    <n v="2303"/>
    <n v="2557"/>
    <s v="Jacob Peterson"/>
    <d v="2017-05-06T00:00:00"/>
    <s v="shot"/>
    <s v="toy weapon"/>
    <n v="15"/>
    <s v="M"/>
    <s v="W"/>
    <s v="San Diego"/>
    <s v="CA"/>
    <b v="1"/>
    <s v="attack"/>
    <s v="Not fleeing"/>
    <b v="1"/>
    <s v="armed"/>
    <s v="No Gun"/>
    <x v="4"/>
  </r>
  <r>
    <n v="2304"/>
    <n v="2560"/>
    <s v="Steven Price"/>
    <d v="2017-05-07T00:00:00"/>
    <s v="shot"/>
    <s v="ax"/>
    <n v="62"/>
    <s v="M"/>
    <s v="W"/>
    <s v="Las Vegas"/>
    <s v="NV"/>
    <b v="1"/>
    <s v="other"/>
    <s v="Not fleeing"/>
    <b v="0"/>
    <s v="armed"/>
    <s v="No Gun"/>
    <x v="6"/>
  </r>
  <r>
    <n v="2305"/>
    <n v="2562"/>
    <s v="Landon Nobles"/>
    <d v="2017-05-07T00:00:00"/>
    <s v="shot"/>
    <s v="gun"/>
    <n v="24"/>
    <s v="M"/>
    <s v="B"/>
    <s v="Austin"/>
    <s v="TX"/>
    <b v="0"/>
    <s v="attack"/>
    <s v="Foot"/>
    <b v="0"/>
    <s v="armed"/>
    <s v="Gun"/>
    <x v="2"/>
  </r>
  <r>
    <n v="2306"/>
    <n v="2558"/>
    <s v="Cedric Jamal Mifflin"/>
    <d v="2017-05-07T00:00:00"/>
    <s v="shot"/>
    <s v="undetermined"/>
    <n v="27"/>
    <s v="M"/>
    <s v="B"/>
    <s v="Phenix City"/>
    <s v="AL"/>
    <b v="0"/>
    <s v="undetermined"/>
    <s v="Other"/>
    <b v="1"/>
    <s v="unarmed or undetermined or null"/>
    <s v="No Gun"/>
    <x v="2"/>
  </r>
  <r>
    <n v="2307"/>
    <n v="2559"/>
    <s v="Jose Hernandez-Rossy"/>
    <d v="2017-05-07T00:00:00"/>
    <s v="shot"/>
    <s v="gun"/>
    <n v="26"/>
    <s v="M"/>
    <s v="H"/>
    <s v="Buffalo"/>
    <s v="NY"/>
    <b v="0"/>
    <s v="attack"/>
    <s v="Foot"/>
    <b v="0"/>
    <s v="armed"/>
    <s v="Gun"/>
    <x v="2"/>
  </r>
  <r>
    <n v="2308"/>
    <n v="2567"/>
    <s v="Mikel Laney McIntyre"/>
    <d v="2017-05-08T00:00:00"/>
    <s v="shot"/>
    <s v="rock"/>
    <n v="32"/>
    <s v="M"/>
    <s v="B"/>
    <s v="Rancho Cordova"/>
    <s v="CA"/>
    <b v="1"/>
    <s v="attack"/>
    <s v="Foot"/>
    <b v="0"/>
    <s v="armed"/>
    <s v="No Gun"/>
    <x v="3"/>
  </r>
  <r>
    <n v="2309"/>
    <n v="2568"/>
    <s v="Anthony David Soderberg"/>
    <d v="2017-05-08T00:00:00"/>
    <s v="shot"/>
    <s v="gun"/>
    <n v="29"/>
    <s v="M"/>
    <s v="W"/>
    <s v="Los Angeles"/>
    <s v="CA"/>
    <b v="0"/>
    <s v="attack"/>
    <s v="Not fleeing"/>
    <b v="0"/>
    <s v="armed"/>
    <s v="Gun"/>
    <x v="2"/>
  </r>
  <r>
    <n v="2310"/>
    <n v="2563"/>
    <s v="Jayson Negron"/>
    <d v="2017-05-09T00:00:00"/>
    <s v="shot"/>
    <m/>
    <n v="16"/>
    <s v="M"/>
    <s v="H"/>
    <s v="Bridgeport"/>
    <s v="CT"/>
    <b v="0"/>
    <s v="undetermined"/>
    <s v="Car"/>
    <b v="0"/>
    <s v="unarmed or undetermined or null"/>
    <s v="No Gun"/>
    <x v="4"/>
  </r>
  <r>
    <n v="2311"/>
    <n v="2564"/>
    <s v="Terry Percy Campbell"/>
    <d v="2017-05-09T00:00:00"/>
    <s v="shot"/>
    <s v="gun"/>
    <n v="25"/>
    <s v="M"/>
    <s v="B"/>
    <s v="Jacksonville"/>
    <s v="FL"/>
    <b v="1"/>
    <s v="attack"/>
    <s v="Not fleeing"/>
    <b v="0"/>
    <s v="armed"/>
    <s v="Gun"/>
    <x v="2"/>
  </r>
  <r>
    <n v="2312"/>
    <n v="2565"/>
    <s v="Joseph Jaster"/>
    <d v="2017-05-09T00:00:00"/>
    <s v="shot"/>
    <s v="gun"/>
    <n v="40"/>
    <s v="M"/>
    <s v="W"/>
    <s v="Westminster"/>
    <s v="CO"/>
    <b v="0"/>
    <s v="attack"/>
    <s v="Not fleeing"/>
    <b v="0"/>
    <s v="armed"/>
    <s v="Gun"/>
    <x v="1"/>
  </r>
  <r>
    <n v="2313"/>
    <n v="2566"/>
    <s v="John Bittle"/>
    <d v="2017-05-09T00:00:00"/>
    <s v="shot"/>
    <s v="unarmed"/>
    <n v="39"/>
    <s v="M"/>
    <s v="W"/>
    <s v="Lexington"/>
    <s v="SC"/>
    <b v="0"/>
    <s v="other"/>
    <s v="Foot"/>
    <b v="0"/>
    <s v="unarmed or undetermined or null"/>
    <s v="No Gun"/>
    <x v="3"/>
  </r>
  <r>
    <n v="2314"/>
    <n v="2569"/>
    <s v="Scott N. Bloomfield"/>
    <d v="2017-05-09T00:00:00"/>
    <s v="shot"/>
    <s v="gun"/>
    <n v="34"/>
    <s v="M"/>
    <s v="W"/>
    <s v="Tiffin"/>
    <s v="OH"/>
    <b v="0"/>
    <s v="attack"/>
    <s v="Not fleeing"/>
    <b v="0"/>
    <s v="armed"/>
    <s v="Gun"/>
    <x v="3"/>
  </r>
  <r>
    <n v="2315"/>
    <n v="2617"/>
    <s v="Ian Thomas Little"/>
    <d v="2017-05-09T00:00:00"/>
    <s v="shot"/>
    <s v="toy weapon"/>
    <n v="36"/>
    <s v="M"/>
    <s v="W"/>
    <s v="Brighton Township"/>
    <s v="MI"/>
    <b v="1"/>
    <s v="attack"/>
    <s v="Not fleeing"/>
    <b v="0"/>
    <s v="armed"/>
    <s v="No Gun"/>
    <x v="3"/>
  </r>
  <r>
    <n v="2316"/>
    <n v="2570"/>
    <s v="Terrell Kyreem Johnson"/>
    <d v="2017-05-10T00:00:00"/>
    <s v="shot"/>
    <s v="knife"/>
    <n v="24"/>
    <s v="M"/>
    <s v="B"/>
    <s v="Portland"/>
    <s v="OR"/>
    <b v="1"/>
    <s v="other"/>
    <s v="Foot"/>
    <b v="0"/>
    <s v="armed"/>
    <s v="No Gun"/>
    <x v="2"/>
  </r>
  <r>
    <n v="2317"/>
    <n v="2571"/>
    <s v="Robin White"/>
    <d v="2017-05-10T00:00:00"/>
    <s v="shot"/>
    <s v="gun"/>
    <n v="50"/>
    <s v="F"/>
    <s v="B"/>
    <s v="St. Louis"/>
    <s v="MO"/>
    <b v="0"/>
    <s v="attack"/>
    <s v="Not fleeing"/>
    <b v="0"/>
    <s v="armed"/>
    <s v="Gun"/>
    <x v="0"/>
  </r>
  <r>
    <n v="2318"/>
    <n v="2572"/>
    <s v="Jeroen Peter Koornwinder"/>
    <d v="2017-05-10T00:00:00"/>
    <s v="shot and Tasered"/>
    <m/>
    <n v="50"/>
    <s v="M"/>
    <s v="W"/>
    <s v="Barona Indian Reservation"/>
    <s v="CA"/>
    <b v="0"/>
    <s v="other"/>
    <s v="Car"/>
    <b v="0"/>
    <s v="unarmed or undetermined or null"/>
    <s v="No Gun"/>
    <x v="0"/>
  </r>
  <r>
    <n v="2319"/>
    <n v="2573"/>
    <s v="TK TK"/>
    <d v="2017-05-11T00:00:00"/>
    <s v="shot"/>
    <s v="gun"/>
    <m/>
    <s v="M"/>
    <s v="H"/>
    <s v="Arlington"/>
    <s v="TX"/>
    <b v="0"/>
    <s v="attack"/>
    <s v="Not fleeing"/>
    <b v="0"/>
    <s v="armed"/>
    <s v="Gun"/>
    <x v="7"/>
  </r>
  <r>
    <n v="2320"/>
    <n v="2574"/>
    <s v="Ronald Singletary"/>
    <d v="2017-05-12T00:00:00"/>
    <s v="shot and Tasered"/>
    <s v="knife"/>
    <n v="51"/>
    <s v="M"/>
    <s v="B"/>
    <s v="Philadelphia"/>
    <s v="PA"/>
    <b v="0"/>
    <s v="other"/>
    <s v="Not fleeing"/>
    <b v="0"/>
    <s v="armed"/>
    <s v="No Gun"/>
    <x v="0"/>
  </r>
  <r>
    <n v="2321"/>
    <n v="2575"/>
    <s v="Ryan Lowell"/>
    <d v="2017-05-12T00:00:00"/>
    <s v="shot"/>
    <s v="gun"/>
    <n v="30"/>
    <s v="M"/>
    <s v="W"/>
    <s v="Billings"/>
    <s v="MT"/>
    <b v="1"/>
    <s v="attack"/>
    <s v="Not fleeing"/>
    <b v="0"/>
    <s v="armed"/>
    <s v="Gun"/>
    <x v="3"/>
  </r>
  <r>
    <n v="2322"/>
    <n v="2577"/>
    <s v="Jonathan David Victor"/>
    <d v="2017-05-12T00:00:00"/>
    <s v="shot"/>
    <s v="unarmed"/>
    <n v="35"/>
    <s v="M"/>
    <s v="W"/>
    <s v="Baldwin County"/>
    <s v="AL"/>
    <b v="0"/>
    <s v="other"/>
    <s v="Not fleeing"/>
    <b v="0"/>
    <s v="unarmed or undetermined or null"/>
    <s v="No Gun"/>
    <x v="3"/>
  </r>
  <r>
    <n v="2323"/>
    <n v="2578"/>
    <s v="Phillip O'Shea"/>
    <d v="2017-05-12T00:00:00"/>
    <s v="shot"/>
    <s v="gun"/>
    <n v="46"/>
    <s v="M"/>
    <s v="W"/>
    <s v="Jupiter"/>
    <s v="FL"/>
    <b v="0"/>
    <s v="attack"/>
    <s v="Car"/>
    <b v="0"/>
    <s v="armed"/>
    <s v="Gun"/>
    <x v="1"/>
  </r>
  <r>
    <n v="2324"/>
    <n v="2576"/>
    <s v="Maxwell Holt"/>
    <d v="2017-05-13T00:00:00"/>
    <s v="shot"/>
    <s v="gun"/>
    <n v="37"/>
    <s v="M"/>
    <s v="W"/>
    <s v="West Allis"/>
    <s v="WI"/>
    <b v="0"/>
    <s v="attack"/>
    <s v="Foot"/>
    <b v="0"/>
    <s v="armed"/>
    <s v="Gun"/>
    <x v="3"/>
  </r>
  <r>
    <n v="2325"/>
    <n v="2580"/>
    <s v="Clarence E. Coats"/>
    <d v="2017-05-13T00:00:00"/>
    <s v="shot"/>
    <s v="gun"/>
    <n v="41"/>
    <s v="M"/>
    <s v="B"/>
    <s v="Columbia"/>
    <s v="MO"/>
    <b v="0"/>
    <s v="attack"/>
    <m/>
    <b v="0"/>
    <s v="armed"/>
    <s v="Gun"/>
    <x v="1"/>
  </r>
  <r>
    <n v="2326"/>
    <n v="2579"/>
    <s v="David Jay Juarez"/>
    <d v="2017-05-14T00:00:00"/>
    <s v="shot"/>
    <s v="gun"/>
    <n v="41"/>
    <s v="M"/>
    <s v="H"/>
    <s v="Kingman"/>
    <s v="AZ"/>
    <b v="0"/>
    <s v="attack"/>
    <s v="Car"/>
    <b v="0"/>
    <s v="armed"/>
    <s v="Gun"/>
    <x v="1"/>
  </r>
  <r>
    <n v="2327"/>
    <n v="2715"/>
    <s v="James A. Burton"/>
    <d v="2017-05-14T00:00:00"/>
    <s v="shot"/>
    <s v="gun"/>
    <n v="48"/>
    <s v="M"/>
    <s v="W"/>
    <s v="Pulaski"/>
    <s v="VA"/>
    <b v="1"/>
    <s v="attack"/>
    <s v="Not fleeing"/>
    <b v="0"/>
    <s v="armed"/>
    <s v="Gun"/>
    <x v="1"/>
  </r>
  <r>
    <n v="2328"/>
    <n v="2581"/>
    <s v="Jonie Block"/>
    <d v="2017-05-15T00:00:00"/>
    <s v="shot"/>
    <s v="gun"/>
    <n v="27"/>
    <s v="F"/>
    <s v="B"/>
    <s v="Phoenix"/>
    <s v="AZ"/>
    <b v="0"/>
    <s v="other"/>
    <s v="Not fleeing"/>
    <b v="0"/>
    <s v="armed"/>
    <s v="Gun"/>
    <x v="2"/>
  </r>
  <r>
    <n v="2329"/>
    <n v="2582"/>
    <s v="Jaison Fitzgerald"/>
    <d v="2017-05-15T00:00:00"/>
    <s v="shot"/>
    <s v="gun"/>
    <n v="29"/>
    <s v="M"/>
    <s v="B"/>
    <s v="Richmond"/>
    <s v="VA"/>
    <b v="0"/>
    <s v="other"/>
    <s v="Not fleeing"/>
    <b v="0"/>
    <s v="armed"/>
    <s v="Gun"/>
    <x v="2"/>
  </r>
  <r>
    <n v="2330"/>
    <n v="2583"/>
    <s v="Buford Shane Whitson"/>
    <d v="2017-05-15T00:00:00"/>
    <s v="shot"/>
    <s v="gun"/>
    <n v="47"/>
    <s v="M"/>
    <s v="W"/>
    <s v="Johnson City"/>
    <s v="TN"/>
    <b v="1"/>
    <s v="attack"/>
    <s v="Other"/>
    <b v="0"/>
    <s v="armed"/>
    <s v="Gun"/>
    <x v="1"/>
  </r>
  <r>
    <n v="2331"/>
    <n v="2584"/>
    <s v="TK TK"/>
    <d v="2017-05-15T00:00:00"/>
    <s v="shot"/>
    <s v="undetermined"/>
    <m/>
    <s v="M"/>
    <m/>
    <s v="Long Beach"/>
    <s v="CA"/>
    <b v="0"/>
    <s v="attack"/>
    <s v="Other"/>
    <b v="0"/>
    <s v="unarmed or undetermined or null"/>
    <s v="No Gun"/>
    <x v="7"/>
  </r>
  <r>
    <n v="2332"/>
    <n v="2585"/>
    <s v="Emmanuel Ibarra"/>
    <d v="2017-05-15T00:00:00"/>
    <s v="shot"/>
    <s v="knife"/>
    <n v="34"/>
    <s v="M"/>
    <s v="H"/>
    <s v="Del Mar"/>
    <s v="CA"/>
    <b v="1"/>
    <s v="attack"/>
    <s v="Foot"/>
    <b v="0"/>
    <s v="armed"/>
    <s v="No Gun"/>
    <x v="3"/>
  </r>
  <r>
    <n v="2333"/>
    <n v="2589"/>
    <s v="Keith Andrew Chesser"/>
    <d v="2017-05-15T00:00:00"/>
    <s v="shot"/>
    <s v="crossbow"/>
    <n v="48"/>
    <s v="M"/>
    <s v="W"/>
    <s v="Wewoka"/>
    <s v="OK"/>
    <b v="0"/>
    <s v="attack"/>
    <s v="Not fleeing"/>
    <b v="0"/>
    <s v="armed"/>
    <s v="No Gun"/>
    <x v="1"/>
  </r>
  <r>
    <n v="2334"/>
    <n v="2586"/>
    <s v="Isabelle Duval"/>
    <d v="2017-05-16T00:00:00"/>
    <s v="shot"/>
    <s v="gun"/>
    <n v="41"/>
    <s v="F"/>
    <s v="W"/>
    <s v="Washington"/>
    <s v="DC"/>
    <b v="0"/>
    <s v="attack"/>
    <s v="Not fleeing"/>
    <b v="0"/>
    <s v="armed"/>
    <s v="Gun"/>
    <x v="1"/>
  </r>
  <r>
    <n v="2335"/>
    <n v="2587"/>
    <s v="Tristan Long"/>
    <d v="2017-05-16T00:00:00"/>
    <s v="shot"/>
    <s v="knife"/>
    <n v="25"/>
    <s v="M"/>
    <s v="B"/>
    <s v="Tempe"/>
    <s v="AZ"/>
    <b v="0"/>
    <s v="other"/>
    <m/>
    <b v="0"/>
    <s v="armed"/>
    <s v="No Gun"/>
    <x v="2"/>
  </r>
  <r>
    <n v="2336"/>
    <n v="2588"/>
    <s v="Edwin Fuentes"/>
    <d v="2017-05-16T00:00:00"/>
    <s v="shot"/>
    <s v="gun"/>
    <n v="24"/>
    <s v="M"/>
    <s v="H"/>
    <s v="Tustin"/>
    <s v="CA"/>
    <b v="1"/>
    <s v="attack"/>
    <s v="Not fleeing"/>
    <b v="0"/>
    <s v="armed"/>
    <s v="Gun"/>
    <x v="2"/>
  </r>
  <r>
    <n v="2337"/>
    <n v="2591"/>
    <s v="Marshall Barrus"/>
    <d v="2017-05-16T00:00:00"/>
    <s v="shot"/>
    <s v="gun"/>
    <n v="38"/>
    <s v="M"/>
    <s v="W"/>
    <s v="Three Forks"/>
    <s v="MT"/>
    <b v="0"/>
    <s v="attack"/>
    <s v="Car"/>
    <b v="0"/>
    <s v="armed"/>
    <s v="Gun"/>
    <x v="3"/>
  </r>
  <r>
    <n v="2338"/>
    <n v="2590"/>
    <s v="Daniel George Boak"/>
    <d v="2017-05-17T00:00:00"/>
    <s v="shot"/>
    <m/>
    <n v="28"/>
    <s v="M"/>
    <s v="W"/>
    <s v="Arlington"/>
    <s v="VA"/>
    <b v="0"/>
    <s v="attack"/>
    <s v="Car"/>
    <b v="0"/>
    <s v="unarmed or undetermined or null"/>
    <s v="No Gun"/>
    <x v="2"/>
  </r>
  <r>
    <n v="2339"/>
    <n v="2592"/>
    <s v="Anthony Paul Ardo"/>
    <d v="2017-05-20T00:00:00"/>
    <s v="shot"/>
    <s v="fireworks"/>
    <n v="47"/>
    <s v="M"/>
    <s v="W"/>
    <s v="Lower Mount Bethel"/>
    <s v="PA"/>
    <b v="1"/>
    <s v="other"/>
    <s v="Not fleeing"/>
    <b v="0"/>
    <s v="armed"/>
    <s v="No Gun"/>
    <x v="1"/>
  </r>
  <r>
    <n v="2340"/>
    <n v="2593"/>
    <s v="Roger Bubar"/>
    <d v="2017-05-20T00:00:00"/>
    <s v="shot"/>
    <s v="gun"/>
    <n v="65"/>
    <s v="M"/>
    <s v="W"/>
    <s v="Belgrade"/>
    <s v="ME"/>
    <b v="0"/>
    <s v="attack"/>
    <s v="Not fleeing"/>
    <b v="0"/>
    <s v="armed"/>
    <s v="Gun"/>
    <x v="6"/>
  </r>
  <r>
    <n v="2341"/>
    <n v="2599"/>
    <s v="Shannon Edward Estill"/>
    <d v="2017-05-20T00:00:00"/>
    <s v="shot"/>
    <s v="toy weapon"/>
    <n v="58"/>
    <s v="M"/>
    <s v="W"/>
    <s v="Pleasanton"/>
    <s v="CA"/>
    <b v="1"/>
    <s v="attack"/>
    <s v="Not fleeing"/>
    <b v="1"/>
    <s v="armed"/>
    <s v="No Gun"/>
    <x v="0"/>
  </r>
  <r>
    <n v="2342"/>
    <n v="2594"/>
    <s v="Jimmie Montel Sanders"/>
    <d v="2017-05-21T00:00:00"/>
    <s v="shot"/>
    <s v="gun"/>
    <n v="33"/>
    <s v="M"/>
    <s v="B"/>
    <s v="Appleton"/>
    <s v="WI"/>
    <b v="0"/>
    <s v="attack"/>
    <s v="Not fleeing"/>
    <b v="0"/>
    <s v="armed"/>
    <s v="Gun"/>
    <x v="3"/>
  </r>
  <r>
    <n v="2343"/>
    <n v="2595"/>
    <s v="Joseph M. Hodgin"/>
    <d v="2017-05-21T00:00:00"/>
    <s v="shot"/>
    <s v="gun"/>
    <n v="43"/>
    <s v="M"/>
    <s v="W"/>
    <s v="Allentown"/>
    <s v="PA"/>
    <b v="0"/>
    <s v="attack"/>
    <s v="Car"/>
    <b v="0"/>
    <s v="armed"/>
    <s v="Gun"/>
    <x v="1"/>
  </r>
  <r>
    <n v="2344"/>
    <n v="2596"/>
    <s v="Ricco Devante Holden"/>
    <d v="2017-05-21T00:00:00"/>
    <s v="shot"/>
    <s v="unarmed"/>
    <n v="24"/>
    <s v="M"/>
    <s v="B"/>
    <s v="Converse"/>
    <s v="LA"/>
    <b v="0"/>
    <s v="attack"/>
    <s v="Not fleeing"/>
    <b v="0"/>
    <s v="unarmed or undetermined or null"/>
    <s v="No Gun"/>
    <x v="2"/>
  </r>
  <r>
    <n v="2345"/>
    <n v="2598"/>
    <s v="Carlos Garcia Petrovich"/>
    <d v="2017-05-21T00:00:00"/>
    <s v="shot"/>
    <s v="unarmed"/>
    <n v="37"/>
    <s v="M"/>
    <s v="H"/>
    <s v="Orlando"/>
    <s v="FL"/>
    <b v="0"/>
    <s v="attack"/>
    <s v="Not fleeing"/>
    <b v="0"/>
    <s v="unarmed or undetermined or null"/>
    <s v="No Gun"/>
    <x v="3"/>
  </r>
  <r>
    <n v="2346"/>
    <n v="2600"/>
    <s v="Aaron M. Thompson"/>
    <d v="2017-05-22T00:00:00"/>
    <s v="shot"/>
    <s v="knife"/>
    <n v="31"/>
    <s v="M"/>
    <s v="W"/>
    <s v="Mountain Home"/>
    <s v="ID"/>
    <b v="0"/>
    <s v="attack"/>
    <s v="Not fleeing"/>
    <b v="0"/>
    <s v="armed"/>
    <s v="No Gun"/>
    <x v="3"/>
  </r>
  <r>
    <n v="2347"/>
    <n v="2601"/>
    <s v="Jorge Alberto Fuentes"/>
    <d v="2017-05-23T00:00:00"/>
    <s v="shot and Tasered"/>
    <s v="gun"/>
    <n v="21"/>
    <s v="M"/>
    <s v="H"/>
    <s v="Glendale"/>
    <s v="AZ"/>
    <b v="0"/>
    <s v="attack"/>
    <s v="Other"/>
    <b v="0"/>
    <s v="armed"/>
    <s v="Gun"/>
    <x v="2"/>
  </r>
  <r>
    <n v="2348"/>
    <n v="2602"/>
    <s v="Michael Anthony Bonini"/>
    <d v="2017-05-23T00:00:00"/>
    <s v="shot"/>
    <s v="gun"/>
    <n v="65"/>
    <s v="M"/>
    <s v="W"/>
    <s v="Pahrump"/>
    <s v="NV"/>
    <b v="0"/>
    <s v="attack"/>
    <s v="Not fleeing"/>
    <b v="0"/>
    <s v="armed"/>
    <s v="Gun"/>
    <x v="6"/>
  </r>
  <r>
    <n v="2349"/>
    <n v="2603"/>
    <s v="John Eno"/>
    <d v="2017-05-23T00:00:00"/>
    <s v="shot"/>
    <s v="gun"/>
    <n v="59"/>
    <s v="M"/>
    <s v="W"/>
    <s v="San Francisco"/>
    <s v="CA"/>
    <b v="0"/>
    <s v="other"/>
    <s v="Not fleeing"/>
    <b v="0"/>
    <s v="armed"/>
    <s v="Gun"/>
    <x v="0"/>
  </r>
  <r>
    <n v="2350"/>
    <n v="2605"/>
    <s v="Albert Gagnier"/>
    <d v="2017-05-23T00:00:00"/>
    <s v="shot"/>
    <s v="gun"/>
    <n v="74"/>
    <s v="M"/>
    <s v="W"/>
    <s v="Knoxville"/>
    <s v="TN"/>
    <b v="0"/>
    <s v="attack"/>
    <s v="Not fleeing"/>
    <b v="0"/>
    <s v="armed"/>
    <s v="Gun"/>
    <x v="5"/>
  </r>
  <r>
    <n v="2351"/>
    <n v="2604"/>
    <s v="Hayden J. Stutz"/>
    <d v="2017-05-24T00:00:00"/>
    <s v="shot"/>
    <s v="unarmed"/>
    <n v="24"/>
    <s v="M"/>
    <s v="W"/>
    <s v="Canton"/>
    <s v="OH"/>
    <b v="1"/>
    <s v="attack"/>
    <s v="Not fleeing"/>
    <b v="1"/>
    <s v="unarmed or undetermined or null"/>
    <s v="No Gun"/>
    <x v="2"/>
  </r>
  <r>
    <n v="2352"/>
    <n v="2606"/>
    <s v="TK TK"/>
    <d v="2017-05-24T00:00:00"/>
    <s v="shot"/>
    <s v="gun"/>
    <m/>
    <s v="M"/>
    <s v="H"/>
    <s v="Los Angeles"/>
    <s v="CA"/>
    <b v="0"/>
    <s v="attack"/>
    <s v="Not fleeing"/>
    <b v="0"/>
    <s v="armed"/>
    <s v="Gun"/>
    <x v="7"/>
  </r>
  <r>
    <n v="2353"/>
    <n v="2618"/>
    <s v="Shawn Buck"/>
    <d v="2017-05-25T00:00:00"/>
    <s v="shot"/>
    <s v="gun"/>
    <n v="23"/>
    <s v="M"/>
    <s v="W"/>
    <s v="Fairbanks"/>
    <s v="AK"/>
    <b v="0"/>
    <s v="attack"/>
    <s v="Car"/>
    <b v="0"/>
    <s v="armed"/>
    <s v="Gun"/>
    <x v="2"/>
  </r>
  <r>
    <n v="2354"/>
    <n v="2614"/>
    <s v="Hector Gamboa"/>
    <d v="2017-05-26T00:00:00"/>
    <s v="shot"/>
    <s v="unarmed"/>
    <n v="59"/>
    <s v="M"/>
    <s v="H"/>
    <s v="San Rafael"/>
    <s v="NM"/>
    <b v="0"/>
    <s v="undetermined"/>
    <s v="Not fleeing"/>
    <b v="0"/>
    <s v="unarmed or undetermined or null"/>
    <s v="No Gun"/>
    <x v="0"/>
  </r>
  <r>
    <n v="2355"/>
    <n v="2615"/>
    <s v="Jamie J. Robinson"/>
    <d v="2017-05-26T00:00:00"/>
    <s v="shot"/>
    <s v="gun"/>
    <n v="33"/>
    <s v="M"/>
    <s v="W"/>
    <s v="St. Louis"/>
    <s v="MO"/>
    <b v="1"/>
    <s v="attack"/>
    <s v="Not fleeing"/>
    <b v="0"/>
    <s v="armed"/>
    <s v="Gun"/>
    <x v="3"/>
  </r>
  <r>
    <n v="2356"/>
    <n v="2616"/>
    <s v="Joseph Zimmerman"/>
    <d v="2017-05-26T00:00:00"/>
    <s v="shot"/>
    <s v="toy weapon"/>
    <n v="34"/>
    <s v="M"/>
    <s v="W"/>
    <s v="Tucson"/>
    <s v="AZ"/>
    <b v="1"/>
    <s v="attack"/>
    <s v="Not fleeing"/>
    <b v="0"/>
    <s v="armed"/>
    <s v="No Gun"/>
    <x v="3"/>
  </r>
  <r>
    <n v="2357"/>
    <n v="2612"/>
    <s v="Ron Harlan Lewallen"/>
    <d v="2017-05-27T00:00:00"/>
    <s v="shot"/>
    <m/>
    <n v="30"/>
    <s v="M"/>
    <s v="W"/>
    <s v="Oneida"/>
    <s v="TN"/>
    <b v="0"/>
    <s v="other"/>
    <s v="Car"/>
    <b v="0"/>
    <s v="unarmed or undetermined or null"/>
    <s v="No Gun"/>
    <x v="3"/>
  </r>
  <r>
    <n v="2358"/>
    <n v="2613"/>
    <s v="Eduardo Valencia"/>
    <d v="2017-05-27T00:00:00"/>
    <s v="shot"/>
    <s v="gun"/>
    <n v="30"/>
    <s v="M"/>
    <m/>
    <s v="Austell"/>
    <s v="GA"/>
    <b v="0"/>
    <s v="attack"/>
    <s v="Not fleeing"/>
    <b v="0"/>
    <s v="armed"/>
    <s v="Gun"/>
    <x v="3"/>
  </r>
  <r>
    <n v="2359"/>
    <n v="2608"/>
    <s v="TK TK"/>
    <d v="2017-05-28T00:00:00"/>
    <s v="shot"/>
    <s v="gun"/>
    <m/>
    <s v="M"/>
    <m/>
    <s v="Miami"/>
    <s v="FL"/>
    <b v="0"/>
    <s v="attack"/>
    <s v="Car"/>
    <b v="0"/>
    <s v="armed"/>
    <s v="Gun"/>
    <x v="7"/>
  </r>
  <r>
    <n v="2360"/>
    <n v="2610"/>
    <s v="Shaquian Tyrone Johnson"/>
    <d v="2017-05-28T00:00:00"/>
    <s v="shot"/>
    <s v="gun"/>
    <n v="22"/>
    <s v="M"/>
    <s v="B"/>
    <s v="Cary"/>
    <s v="NC"/>
    <b v="0"/>
    <s v="attack"/>
    <s v="Not fleeing"/>
    <b v="0"/>
    <s v="armed"/>
    <s v="Gun"/>
    <x v="2"/>
  </r>
  <r>
    <n v="2361"/>
    <n v="2611"/>
    <s v="Francis de la Cruz"/>
    <d v="2017-05-28T00:00:00"/>
    <s v="shot and Tasered"/>
    <s v="ax"/>
    <n v="35"/>
    <s v="M"/>
    <m/>
    <s v="San Jose"/>
    <s v="CA"/>
    <b v="1"/>
    <s v="other"/>
    <s v="Not fleeing"/>
    <b v="0"/>
    <s v="armed"/>
    <s v="No Gun"/>
    <x v="3"/>
  </r>
  <r>
    <n v="2362"/>
    <n v="2607"/>
    <s v="Chad Dionne"/>
    <d v="2017-05-29T00:00:00"/>
    <s v="shot"/>
    <s v="gun"/>
    <n v="37"/>
    <s v="M"/>
    <s v="W"/>
    <s v="Arundel"/>
    <s v="ME"/>
    <b v="0"/>
    <s v="other"/>
    <s v="Not fleeing"/>
    <b v="0"/>
    <s v="armed"/>
    <s v="Gun"/>
    <x v="3"/>
  </r>
  <r>
    <n v="2363"/>
    <n v="2609"/>
    <s v="Joseph Godinez"/>
    <d v="2017-05-29T00:00:00"/>
    <s v="shot"/>
    <m/>
    <n v="20"/>
    <s v="M"/>
    <s v="H"/>
    <s v="Vacaville"/>
    <s v="CA"/>
    <b v="0"/>
    <s v="attack"/>
    <s v="Car"/>
    <b v="1"/>
    <s v="unarmed or undetermined or null"/>
    <s v="No Gun"/>
    <x v="2"/>
  </r>
  <r>
    <n v="2364"/>
    <n v="2619"/>
    <s v="Larry Warren Kipps"/>
    <d v="2017-05-29T00:00:00"/>
    <s v="shot"/>
    <s v="gun"/>
    <n v="62"/>
    <s v="M"/>
    <m/>
    <s v="Gerrardstown"/>
    <s v="WV"/>
    <b v="1"/>
    <s v="attack"/>
    <s v="Not fleeing"/>
    <b v="0"/>
    <s v="armed"/>
    <s v="Gun"/>
    <x v="6"/>
  </r>
  <r>
    <n v="2365"/>
    <n v="2631"/>
    <s v="Roman Jade Carrillo"/>
    <d v="2017-05-30T00:00:00"/>
    <s v="shot"/>
    <s v="gun"/>
    <n v="18"/>
    <s v="M"/>
    <s v="H"/>
    <s v="Salt Lake City"/>
    <s v="UT"/>
    <b v="0"/>
    <s v="attack"/>
    <s v="Car"/>
    <b v="0"/>
    <s v="armed"/>
    <s v="Gun"/>
    <x v="4"/>
  </r>
  <r>
    <n v="2366"/>
    <n v="2620"/>
    <s v="James Gleason"/>
    <d v="2017-05-31T00:00:00"/>
    <s v="shot"/>
    <m/>
    <n v="24"/>
    <s v="M"/>
    <s v="W"/>
    <s v="Hesperia"/>
    <s v="CA"/>
    <b v="0"/>
    <s v="attack"/>
    <m/>
    <b v="0"/>
    <s v="unarmed or undetermined or null"/>
    <s v="No Gun"/>
    <x v="2"/>
  </r>
  <r>
    <n v="2367"/>
    <n v="2621"/>
    <s v="James Daniel Hill"/>
    <d v="2017-05-31T00:00:00"/>
    <s v="shot"/>
    <s v="gun"/>
    <n v="17"/>
    <s v="M"/>
    <s v="W"/>
    <s v="Centennial"/>
    <s v="CO"/>
    <b v="0"/>
    <s v="other"/>
    <s v="Other"/>
    <b v="0"/>
    <s v="armed"/>
    <s v="Gun"/>
    <x v="4"/>
  </r>
  <r>
    <n v="2368"/>
    <n v="2633"/>
    <s v="Francisco Suarez-Madonado"/>
    <d v="2017-06-01T00:00:00"/>
    <s v="shot"/>
    <s v="gun"/>
    <n v="27"/>
    <s v="M"/>
    <s v="H"/>
    <s v="Las Vegas"/>
    <s v="NV"/>
    <b v="1"/>
    <s v="attack"/>
    <s v="Not fleeing"/>
    <b v="0"/>
    <s v="armed"/>
    <s v="Gun"/>
    <x v="2"/>
  </r>
  <r>
    <n v="2369"/>
    <n v="2623"/>
    <s v="Edward Everett Courtenay"/>
    <d v="2017-06-02T00:00:00"/>
    <s v="shot"/>
    <m/>
    <n v="51"/>
    <s v="M"/>
    <s v="W"/>
    <s v="Yulee"/>
    <s v="FL"/>
    <b v="0"/>
    <s v="attack"/>
    <s v="Car"/>
    <b v="0"/>
    <s v="unarmed or undetermined or null"/>
    <s v="No Gun"/>
    <x v="0"/>
  </r>
  <r>
    <n v="2370"/>
    <n v="2624"/>
    <s v="Charles Darnell Baker"/>
    <d v="2017-06-02T00:00:00"/>
    <s v="shot"/>
    <s v="gun"/>
    <n v="29"/>
    <s v="M"/>
    <s v="B"/>
    <s v="Abbeville"/>
    <s v="AL"/>
    <b v="0"/>
    <s v="attack"/>
    <s v="Not fleeing"/>
    <b v="0"/>
    <s v="armed"/>
    <s v="Gun"/>
    <x v="2"/>
  </r>
  <r>
    <n v="2371"/>
    <n v="2626"/>
    <s v="Marc Brandon Davis"/>
    <d v="2017-06-02T00:00:00"/>
    <s v="shot"/>
    <s v="unarmed"/>
    <n v="34"/>
    <s v="M"/>
    <s v="B"/>
    <s v="Petal"/>
    <s v="MS"/>
    <b v="0"/>
    <s v="attack"/>
    <s v="Not fleeing"/>
    <b v="0"/>
    <s v="unarmed or undetermined or null"/>
    <s v="No Gun"/>
    <x v="3"/>
  </r>
  <r>
    <n v="2372"/>
    <n v="2627"/>
    <s v="Naway Willy"/>
    <d v="2017-06-02T00:00:00"/>
    <s v="shot"/>
    <s v="gun"/>
    <n v="18"/>
    <s v="M"/>
    <s v="A"/>
    <s v="Tulsa"/>
    <s v="OK"/>
    <b v="0"/>
    <s v="attack"/>
    <s v="Foot"/>
    <b v="0"/>
    <s v="armed"/>
    <s v="Gun"/>
    <x v="4"/>
  </r>
  <r>
    <n v="2373"/>
    <n v="2628"/>
    <s v="Corsean Lewis"/>
    <d v="2017-06-02T00:00:00"/>
    <s v="shot"/>
    <s v="gun"/>
    <n v="17"/>
    <s v="M"/>
    <s v="B"/>
    <s v="Chicago"/>
    <s v="IL"/>
    <b v="0"/>
    <s v="attack"/>
    <s v="Not fleeing"/>
    <b v="0"/>
    <s v="armed"/>
    <s v="Gun"/>
    <x v="4"/>
  </r>
  <r>
    <n v="2374"/>
    <n v="2634"/>
    <s v="Antonio Gerardo Rodriguez"/>
    <d v="2017-06-02T00:00:00"/>
    <s v="shot"/>
    <s v="gun"/>
    <n v="55"/>
    <s v="M"/>
    <s v="H"/>
    <s v="Laredo"/>
    <s v="TX"/>
    <b v="0"/>
    <s v="attack"/>
    <s v="Not fleeing"/>
    <b v="0"/>
    <s v="armed"/>
    <s v="Gun"/>
    <x v="0"/>
  </r>
  <r>
    <n v="2375"/>
    <n v="2625"/>
    <s v="Donald Lee Cramer"/>
    <d v="2017-06-03T00:00:00"/>
    <s v="shot"/>
    <s v="gun"/>
    <n v="44"/>
    <s v="M"/>
    <s v="W"/>
    <s v="Avondale"/>
    <s v="AZ"/>
    <b v="0"/>
    <s v="attack"/>
    <s v="Not fleeing"/>
    <b v="0"/>
    <s v="armed"/>
    <s v="Gun"/>
    <x v="1"/>
  </r>
  <r>
    <n v="2376"/>
    <n v="2622"/>
    <s v="Jeremy Austin Lindsey"/>
    <d v="2017-06-04T00:00:00"/>
    <s v="shot"/>
    <s v="gun"/>
    <n v="27"/>
    <s v="M"/>
    <s v="W"/>
    <s v="Callahan"/>
    <s v="FL"/>
    <b v="0"/>
    <s v="attack"/>
    <m/>
    <b v="0"/>
    <s v="armed"/>
    <s v="Gun"/>
    <x v="2"/>
  </r>
  <r>
    <n v="2377"/>
    <n v="2636"/>
    <s v="Bruce Dawley"/>
    <d v="2017-06-04T00:00:00"/>
    <s v="shot"/>
    <s v="gun"/>
    <n v="66"/>
    <s v="M"/>
    <s v="W"/>
    <s v="Campo"/>
    <s v="CA"/>
    <b v="1"/>
    <s v="attack"/>
    <s v="Not fleeing"/>
    <b v="0"/>
    <s v="armed"/>
    <s v="Gun"/>
    <x v="6"/>
  </r>
  <r>
    <n v="2378"/>
    <n v="2632"/>
    <s v="Charles Edgar Mullins"/>
    <d v="2017-06-05T00:00:00"/>
    <s v="shot"/>
    <s v="gun"/>
    <n v="45"/>
    <s v="M"/>
    <s v="W"/>
    <s v="Bardstown"/>
    <s v="KY"/>
    <b v="0"/>
    <s v="attack"/>
    <s v="Car"/>
    <b v="0"/>
    <s v="armed"/>
    <s v="Gun"/>
    <x v="1"/>
  </r>
  <r>
    <n v="2379"/>
    <n v="2635"/>
    <s v="John Spaulding"/>
    <d v="2017-06-05T00:00:00"/>
    <s v="shot"/>
    <s v="gun"/>
    <n v="47"/>
    <s v="M"/>
    <s v="B"/>
    <s v="Miami"/>
    <s v="FL"/>
    <b v="0"/>
    <s v="other"/>
    <m/>
    <b v="0"/>
    <s v="armed"/>
    <s v="Gun"/>
    <x v="1"/>
  </r>
  <r>
    <n v="2380"/>
    <n v="2637"/>
    <s v="Quentin Louis Case"/>
    <d v="2017-06-05T00:00:00"/>
    <s v="shot"/>
    <s v="gun"/>
    <n v="34"/>
    <s v="M"/>
    <s v="W"/>
    <s v="Lakes Wales"/>
    <s v="FL"/>
    <b v="0"/>
    <s v="attack"/>
    <s v="Other"/>
    <b v="0"/>
    <s v="armed"/>
    <s v="Gun"/>
    <x v="3"/>
  </r>
  <r>
    <n v="2381"/>
    <n v="2638"/>
    <s v="Adrian Maurice Hardeman"/>
    <d v="2017-06-05T00:00:00"/>
    <s v="shot"/>
    <s v="gun"/>
    <n v="37"/>
    <s v="M"/>
    <s v="B"/>
    <s v="Gonzales County"/>
    <s v="TX"/>
    <b v="0"/>
    <s v="other"/>
    <m/>
    <b v="0"/>
    <s v="armed"/>
    <s v="Gun"/>
    <x v="3"/>
  </r>
  <r>
    <n v="2382"/>
    <n v="2640"/>
    <s v="Mark Ellis"/>
    <d v="2017-06-06T00:00:00"/>
    <s v="shot"/>
    <s v="gun"/>
    <n v="54"/>
    <s v="M"/>
    <s v="W"/>
    <s v="Orrington"/>
    <s v="ME"/>
    <b v="0"/>
    <s v="attack"/>
    <s v="Not fleeing"/>
    <b v="0"/>
    <s v="armed"/>
    <s v="Gun"/>
    <x v="0"/>
  </r>
  <r>
    <n v="2383"/>
    <n v="2641"/>
    <s v="David W. Hamilton"/>
    <d v="2017-06-06T00:00:00"/>
    <s v="shot"/>
    <s v="gun"/>
    <n v="50"/>
    <s v="M"/>
    <m/>
    <s v="Vancouver"/>
    <s v="WA"/>
    <b v="0"/>
    <s v="attack"/>
    <s v="Car"/>
    <b v="0"/>
    <s v="armed"/>
    <s v="Gun"/>
    <x v="0"/>
  </r>
  <r>
    <n v="2384"/>
    <n v="2639"/>
    <s v="Salvadro Alfredo Pablo Lopez"/>
    <d v="2017-06-07T00:00:00"/>
    <s v="shot"/>
    <s v="gun"/>
    <n v="21"/>
    <s v="M"/>
    <s v="H"/>
    <s v="Fresno"/>
    <s v="CA"/>
    <b v="0"/>
    <s v="attack"/>
    <m/>
    <b v="1"/>
    <s v="armed"/>
    <s v="Gun"/>
    <x v="2"/>
  </r>
  <r>
    <n v="2385"/>
    <n v="2642"/>
    <s v="Isaiah M. Hammett"/>
    <d v="2017-06-07T00:00:00"/>
    <s v="shot"/>
    <s v="gun"/>
    <n v="21"/>
    <s v="M"/>
    <s v="W"/>
    <s v="St. Louis"/>
    <s v="MO"/>
    <b v="0"/>
    <s v="attack"/>
    <s v="Not fleeing"/>
    <b v="0"/>
    <s v="armed"/>
    <s v="Gun"/>
    <x v="2"/>
  </r>
  <r>
    <n v="2386"/>
    <n v="2644"/>
    <s v="Blaine Robert Erb"/>
    <d v="2017-06-07T00:00:00"/>
    <s v="shot"/>
    <s v="gun"/>
    <n v="35"/>
    <s v="M"/>
    <s v="W"/>
    <s v="Dundalk"/>
    <s v="MD"/>
    <b v="0"/>
    <s v="attack"/>
    <s v="Not fleeing"/>
    <b v="1"/>
    <s v="armed"/>
    <s v="Gun"/>
    <x v="3"/>
  </r>
  <r>
    <n v="2387"/>
    <n v="2645"/>
    <s v="Donald Smith"/>
    <d v="2017-06-07T00:00:00"/>
    <s v="shot"/>
    <s v="gun"/>
    <n v="75"/>
    <s v="M"/>
    <s v="W"/>
    <s v="Hudson"/>
    <s v="NC"/>
    <b v="1"/>
    <s v="attack"/>
    <s v="Not fleeing"/>
    <b v="0"/>
    <s v="armed"/>
    <s v="Gun"/>
    <x v="5"/>
  </r>
  <r>
    <n v="2388"/>
    <n v="2646"/>
    <s v="Michele Rice"/>
    <d v="2017-06-08T00:00:00"/>
    <s v="shot"/>
    <s v="gun"/>
    <n v="33"/>
    <s v="F"/>
    <s v="W"/>
    <s v="Long Beach"/>
    <s v="CA"/>
    <b v="0"/>
    <s v="attack"/>
    <s v="Not fleeing"/>
    <b v="0"/>
    <s v="armed"/>
    <s v="Gun"/>
    <x v="3"/>
  </r>
  <r>
    <n v="2389"/>
    <n v="2647"/>
    <s v="Oscar Junior"/>
    <d v="2017-06-08T00:00:00"/>
    <s v="shot"/>
    <s v="gun"/>
    <n v="45"/>
    <s v="M"/>
    <s v="H"/>
    <s v="Bakersfield"/>
    <s v="CA"/>
    <b v="0"/>
    <s v="attack"/>
    <s v="Not fleeing"/>
    <b v="0"/>
    <s v="armed"/>
    <s v="Gun"/>
    <x v="1"/>
  </r>
  <r>
    <n v="2390"/>
    <n v="2648"/>
    <s v="David Jones"/>
    <d v="2017-06-08T00:00:00"/>
    <s v="shot and Tasered"/>
    <s v="gun"/>
    <n v="30"/>
    <s v="M"/>
    <s v="B"/>
    <s v="Philadelphia"/>
    <s v="PA"/>
    <b v="0"/>
    <s v="other"/>
    <s v="Foot"/>
    <b v="0"/>
    <s v="armed"/>
    <s v="Gun"/>
    <x v="3"/>
  </r>
  <r>
    <n v="2391"/>
    <n v="2649"/>
    <s v="Stephen Rich"/>
    <d v="2017-06-08T00:00:00"/>
    <s v="shot"/>
    <s v="gun"/>
    <n v="48"/>
    <s v="M"/>
    <s v="W"/>
    <s v="Loveland"/>
    <s v="CO"/>
    <b v="0"/>
    <s v="attack"/>
    <m/>
    <b v="0"/>
    <s v="armed"/>
    <s v="Gun"/>
    <x v="1"/>
  </r>
  <r>
    <n v="2392"/>
    <n v="2650"/>
    <s v="Paul Mashburn"/>
    <d v="2017-06-08T00:00:00"/>
    <s v="shot"/>
    <s v="gun"/>
    <n v="58"/>
    <s v="M"/>
    <s v="W"/>
    <s v="Roland"/>
    <s v="OK"/>
    <b v="1"/>
    <s v="attack"/>
    <s v="Not fleeing"/>
    <b v="0"/>
    <s v="armed"/>
    <s v="Gun"/>
    <x v="0"/>
  </r>
  <r>
    <n v="2393"/>
    <n v="2651"/>
    <s v="Joshua Barre"/>
    <d v="2017-06-09T00:00:00"/>
    <s v="shot and Tasered"/>
    <s v="knife"/>
    <n v="29"/>
    <s v="M"/>
    <s v="B"/>
    <s v="Tulsa"/>
    <s v="OK"/>
    <b v="1"/>
    <s v="other"/>
    <s v="Not fleeing"/>
    <b v="0"/>
    <s v="armed"/>
    <s v="No Gun"/>
    <x v="2"/>
  </r>
  <r>
    <n v="2394"/>
    <n v="2652"/>
    <s v="Antonio Juarez"/>
    <d v="2017-06-09T00:00:00"/>
    <s v="shot"/>
    <s v="gun"/>
    <n v="44"/>
    <s v="M"/>
    <s v="H"/>
    <s v="Lyons"/>
    <s v="IL"/>
    <b v="0"/>
    <s v="attack"/>
    <s v="Car"/>
    <b v="0"/>
    <s v="armed"/>
    <s v="Gun"/>
    <x v="1"/>
  </r>
  <r>
    <n v="2395"/>
    <n v="2653"/>
    <s v="Theodore Brendecke"/>
    <d v="2017-06-09T00:00:00"/>
    <s v="shot"/>
    <s v="gun"/>
    <n v="82"/>
    <s v="M"/>
    <s v="W"/>
    <s v="Miami"/>
    <s v="FL"/>
    <b v="1"/>
    <s v="attack"/>
    <m/>
    <b v="0"/>
    <s v="armed"/>
    <s v="Gun"/>
    <x v="5"/>
  </r>
  <r>
    <n v="2396"/>
    <n v="2654"/>
    <s v="Isaiah Obet"/>
    <d v="2017-06-10T00:00:00"/>
    <s v="shot"/>
    <s v="knife"/>
    <n v="25"/>
    <s v="M"/>
    <s v="O"/>
    <s v="Auburn"/>
    <s v="WA"/>
    <b v="0"/>
    <s v="other"/>
    <s v="Car"/>
    <b v="0"/>
    <s v="armed"/>
    <s v="No Gun"/>
    <x v="2"/>
  </r>
  <r>
    <n v="2397"/>
    <n v="2655"/>
    <s v="Robin Blaylock"/>
    <d v="2017-06-10T00:00:00"/>
    <s v="shot"/>
    <s v="gun"/>
    <n v="53"/>
    <s v="M"/>
    <s v="W"/>
    <s v="North English"/>
    <s v="IA"/>
    <b v="0"/>
    <s v="other"/>
    <s v="Not fleeing"/>
    <b v="0"/>
    <s v="armed"/>
    <s v="Gun"/>
    <x v="0"/>
  </r>
  <r>
    <n v="2398"/>
    <n v="2660"/>
    <s v="Emmett Edward Hall"/>
    <d v="2017-06-10T00:00:00"/>
    <s v="shot"/>
    <s v="knife"/>
    <n v="60"/>
    <s v="M"/>
    <s v="W"/>
    <s v="Abilene"/>
    <s v="TX"/>
    <b v="1"/>
    <s v="other"/>
    <s v="Not fleeing"/>
    <b v="0"/>
    <s v="armed"/>
    <s v="No Gun"/>
    <x v="6"/>
  </r>
  <r>
    <n v="2399"/>
    <n v="2661"/>
    <s v="Terry Williams"/>
    <d v="2017-06-11T00:00:00"/>
    <s v="shot"/>
    <m/>
    <n v="19"/>
    <s v="M"/>
    <s v="B"/>
    <s v="Milwaukee"/>
    <s v="WI"/>
    <b v="0"/>
    <s v="other"/>
    <s v="Car"/>
    <b v="0"/>
    <s v="unarmed or undetermined or null"/>
    <s v="No Gun"/>
    <x v="2"/>
  </r>
  <r>
    <n v="2400"/>
    <n v="2656"/>
    <s v="Johnny Platas"/>
    <d v="2017-06-12T00:00:00"/>
    <s v="shot and Tasered"/>
    <s v="knife"/>
    <n v="45"/>
    <s v="M"/>
    <s v="H"/>
    <s v="Selma"/>
    <s v="CA"/>
    <b v="0"/>
    <s v="other"/>
    <s v="Not fleeing"/>
    <b v="0"/>
    <s v="armed"/>
    <s v="No Gun"/>
    <x v="1"/>
  </r>
  <r>
    <n v="2401"/>
    <n v="2658"/>
    <s v="Eleuterio Amaya-Torres"/>
    <d v="2017-06-12T00:00:00"/>
    <s v="shot"/>
    <s v="gun"/>
    <n v="63"/>
    <s v="M"/>
    <s v="H"/>
    <s v="Plano"/>
    <s v="TX"/>
    <b v="0"/>
    <s v="attack"/>
    <s v="Not fleeing"/>
    <b v="0"/>
    <s v="armed"/>
    <s v="Gun"/>
    <x v="6"/>
  </r>
  <r>
    <n v="2402"/>
    <n v="2659"/>
    <s v="John Wesley Bays"/>
    <d v="2017-06-12T00:00:00"/>
    <s v="shot"/>
    <s v="gun"/>
    <n v="50"/>
    <s v="M"/>
    <s v="W"/>
    <s v="Trosper"/>
    <s v="KY"/>
    <b v="0"/>
    <s v="attack"/>
    <s v="Not fleeing"/>
    <b v="0"/>
    <s v="armed"/>
    <s v="Gun"/>
    <x v="0"/>
  </r>
  <r>
    <n v="2403"/>
    <n v="2663"/>
    <s v="Avery D. Metrejean"/>
    <d v="2017-06-12T00:00:00"/>
    <s v="shot"/>
    <s v="gun"/>
    <n v="35"/>
    <s v="M"/>
    <s v="W"/>
    <s v="Cade"/>
    <s v="LA"/>
    <b v="0"/>
    <s v="other"/>
    <s v="Not fleeing"/>
    <b v="0"/>
    <s v="armed"/>
    <s v="Gun"/>
    <x v="3"/>
  </r>
  <r>
    <n v="2404"/>
    <n v="2657"/>
    <s v="Austin Durham"/>
    <d v="2017-06-13T00:00:00"/>
    <s v="shot"/>
    <s v="gun"/>
    <n v="24"/>
    <s v="M"/>
    <s v="W"/>
    <s v="Jerseyville"/>
    <s v="IL"/>
    <b v="0"/>
    <s v="attack"/>
    <s v="Foot"/>
    <b v="0"/>
    <s v="armed"/>
    <s v="Gun"/>
    <x v="2"/>
  </r>
  <r>
    <n v="2405"/>
    <n v="2662"/>
    <s v="Barry Jones"/>
    <d v="2017-06-13T00:00:00"/>
    <s v="shot"/>
    <s v="gun"/>
    <n v="36"/>
    <s v="M"/>
    <s v="W"/>
    <s v="Hampton"/>
    <s v="NH"/>
    <b v="0"/>
    <s v="other"/>
    <s v="Not fleeing"/>
    <b v="0"/>
    <s v="armed"/>
    <s v="Gun"/>
    <x v="3"/>
  </r>
  <r>
    <n v="2406"/>
    <n v="2664"/>
    <s v="Jordan Frazier"/>
    <d v="2017-06-13T00:00:00"/>
    <s v="shot"/>
    <s v="gun"/>
    <n v="35"/>
    <s v="M"/>
    <s v="B"/>
    <s v="Baton Rouge"/>
    <s v="LA"/>
    <b v="0"/>
    <s v="other"/>
    <s v="Not fleeing"/>
    <b v="0"/>
    <s v="armed"/>
    <s v="Gun"/>
    <x v="3"/>
  </r>
  <r>
    <n v="2407"/>
    <n v="2665"/>
    <s v="Chazz Brown"/>
    <d v="2017-06-13T00:00:00"/>
    <s v="shot"/>
    <s v="gun"/>
    <n v="33"/>
    <s v="M"/>
    <s v="B"/>
    <s v="St Louis"/>
    <s v="MO"/>
    <b v="0"/>
    <s v="attack"/>
    <s v="Not fleeing"/>
    <b v="0"/>
    <s v="armed"/>
    <s v="Gun"/>
    <x v="3"/>
  </r>
  <r>
    <n v="2408"/>
    <n v="2666"/>
    <s v="Tommy Le"/>
    <d v="2017-06-14T00:00:00"/>
    <s v="shot and Tasered"/>
    <s v="pen"/>
    <n v="20"/>
    <s v="M"/>
    <s v="A"/>
    <s v="Burien"/>
    <s v="WA"/>
    <b v="0"/>
    <s v="attack"/>
    <s v="Not fleeing"/>
    <b v="0"/>
    <s v="armed"/>
    <s v="No Gun"/>
    <x v="2"/>
  </r>
  <r>
    <n v="2409"/>
    <n v="2667"/>
    <s v="James T. Hodgkinson"/>
    <d v="2017-06-14T00:00:00"/>
    <s v="shot"/>
    <s v="gun"/>
    <n v="66"/>
    <s v="M"/>
    <s v="W"/>
    <s v="Alexandria"/>
    <s v="VA"/>
    <b v="0"/>
    <s v="attack"/>
    <s v="Not fleeing"/>
    <b v="0"/>
    <s v="armed"/>
    <s v="Gun"/>
    <x v="6"/>
  </r>
  <r>
    <n v="2410"/>
    <n v="2668"/>
    <s v="Michael Morris"/>
    <d v="2017-06-14T00:00:00"/>
    <s v="shot"/>
    <s v="knife"/>
    <n v="54"/>
    <s v="M"/>
    <s v="W"/>
    <s v="Somerville"/>
    <s v="TN"/>
    <b v="1"/>
    <s v="other"/>
    <s v="Not fleeing"/>
    <b v="0"/>
    <s v="armed"/>
    <s v="No Gun"/>
    <x v="0"/>
  </r>
  <r>
    <n v="2411"/>
    <n v="2671"/>
    <s v="Michael Brown"/>
    <d v="2017-06-15T00:00:00"/>
    <s v="shot"/>
    <s v="gun"/>
    <n v="40"/>
    <s v="M"/>
    <s v="W"/>
    <s v="Newton"/>
    <s v="NH"/>
    <b v="0"/>
    <s v="undetermined"/>
    <s v="Car"/>
    <b v="0"/>
    <s v="armed"/>
    <s v="Gun"/>
    <x v="1"/>
  </r>
  <r>
    <n v="2412"/>
    <n v="2669"/>
    <s v="Robert J. Berube"/>
    <d v="2017-06-16T00:00:00"/>
    <s v="shot"/>
    <s v="gun"/>
    <n v="41"/>
    <s v="M"/>
    <s v="W"/>
    <s v="Water Valley"/>
    <s v="MS"/>
    <b v="0"/>
    <s v="attack"/>
    <s v="Car"/>
    <b v="0"/>
    <s v="armed"/>
    <s v="Gun"/>
    <x v="1"/>
  </r>
  <r>
    <n v="2413"/>
    <n v="2670"/>
    <s v="Hector Cisneros Soria"/>
    <d v="2017-06-16T00:00:00"/>
    <s v="shot"/>
    <s v="gun"/>
    <n v="30"/>
    <s v="M"/>
    <s v="H"/>
    <s v="Rialto"/>
    <s v="CA"/>
    <b v="0"/>
    <s v="other"/>
    <s v="Not fleeing"/>
    <b v="1"/>
    <s v="armed"/>
    <s v="Gun"/>
    <x v="3"/>
  </r>
  <r>
    <n v="2414"/>
    <n v="2676"/>
    <s v="Sergio Valdovinos"/>
    <d v="2017-06-16T00:00:00"/>
    <s v="shot"/>
    <s v="machete"/>
    <n v="32"/>
    <s v="M"/>
    <s v="H"/>
    <s v="Madera"/>
    <s v="CA"/>
    <b v="1"/>
    <s v="other"/>
    <s v="Not fleeing"/>
    <b v="0"/>
    <s v="armed"/>
    <s v="No Gun"/>
    <x v="3"/>
  </r>
  <r>
    <n v="2415"/>
    <n v="2677"/>
    <s v="Jamie Dougan"/>
    <d v="2017-06-16T00:00:00"/>
    <s v="shot"/>
    <s v="unarmed"/>
    <n v="24"/>
    <s v="F"/>
    <s v="W"/>
    <s v="Water Valley"/>
    <s v="MS"/>
    <b v="0"/>
    <s v="other"/>
    <s v="Car"/>
    <b v="0"/>
    <s v="unarmed or undetermined or null"/>
    <s v="No Gun"/>
    <x v="2"/>
  </r>
  <r>
    <n v="2416"/>
    <n v="2678"/>
    <s v="Nathan Banks"/>
    <d v="2017-06-16T00:00:00"/>
    <s v="shot"/>
    <s v="gun"/>
    <n v="37"/>
    <s v="M"/>
    <s v="W"/>
    <s v="Antioch"/>
    <s v="CA"/>
    <b v="0"/>
    <s v="other"/>
    <s v="Foot"/>
    <b v="0"/>
    <s v="armed"/>
    <s v="Gun"/>
    <x v="3"/>
  </r>
  <r>
    <n v="2417"/>
    <n v="2673"/>
    <s v="Samantha Aguilar"/>
    <d v="2017-06-17T00:00:00"/>
    <s v="shot"/>
    <m/>
    <n v="28"/>
    <s v="F"/>
    <s v="H"/>
    <s v="Montebello"/>
    <s v="CA"/>
    <b v="0"/>
    <s v="other"/>
    <s v="Not fleeing"/>
    <b v="0"/>
    <s v="unarmed or undetermined or null"/>
    <s v="No Gun"/>
    <x v="2"/>
  </r>
  <r>
    <n v="2418"/>
    <n v="2674"/>
    <s v="Joseph Paul Hogan"/>
    <d v="2017-06-17T00:00:00"/>
    <s v="shot"/>
    <s v="gun"/>
    <n v="48"/>
    <s v="M"/>
    <s v="W"/>
    <s v="Rapid City"/>
    <s v="SD"/>
    <b v="0"/>
    <s v="attack"/>
    <s v="Not fleeing"/>
    <b v="0"/>
    <s v="armed"/>
    <s v="Gun"/>
    <x v="1"/>
  </r>
  <r>
    <n v="2419"/>
    <n v="2672"/>
    <s v="Charleena Lyles"/>
    <d v="2017-06-18T00:00:00"/>
    <s v="shot"/>
    <s v="knife"/>
    <n v="30"/>
    <s v="F"/>
    <s v="B"/>
    <s v="Seattle"/>
    <s v="WA"/>
    <b v="1"/>
    <s v="other"/>
    <s v="Not fleeing"/>
    <b v="0"/>
    <s v="armed"/>
    <s v="No Gun"/>
    <x v="3"/>
  </r>
  <r>
    <n v="2420"/>
    <n v="2675"/>
    <s v="William Webster"/>
    <d v="2017-06-18T00:00:00"/>
    <s v="shot"/>
    <s v="gun"/>
    <n v="64"/>
    <s v="M"/>
    <s v="W"/>
    <s v="Waukesha"/>
    <s v="WI"/>
    <b v="1"/>
    <s v="other"/>
    <s v="Not fleeing"/>
    <b v="0"/>
    <s v="armed"/>
    <s v="Gun"/>
    <x v="6"/>
  </r>
  <r>
    <n v="2421"/>
    <n v="2680"/>
    <s v="Matthew Colton Stover"/>
    <d v="2017-06-19T00:00:00"/>
    <s v="shot"/>
    <s v="gun"/>
    <n v="21"/>
    <s v="M"/>
    <s v="N"/>
    <s v="Fairbanks"/>
    <s v="AK"/>
    <b v="1"/>
    <s v="attack"/>
    <s v="Foot"/>
    <b v="0"/>
    <s v="armed"/>
    <s v="Gun"/>
    <x v="2"/>
  </r>
  <r>
    <n v="2422"/>
    <n v="2681"/>
    <s v="Alton Folmar"/>
    <d v="2017-06-19T00:00:00"/>
    <s v="shot"/>
    <s v="gun"/>
    <n v="28"/>
    <s v="M"/>
    <s v="W"/>
    <s v="Dallas"/>
    <s v="TX"/>
    <b v="0"/>
    <s v="other"/>
    <s v="Not fleeing"/>
    <b v="0"/>
    <s v="armed"/>
    <s v="Gun"/>
    <x v="2"/>
  </r>
  <r>
    <n v="2423"/>
    <n v="2683"/>
    <s v="Pedro Ramirez"/>
    <d v="2017-06-20T00:00:00"/>
    <s v="shot and Tasered"/>
    <s v="knife"/>
    <n v="28"/>
    <s v="M"/>
    <s v="H"/>
    <s v="Las Vegas"/>
    <s v="NV"/>
    <b v="0"/>
    <s v="other"/>
    <s v="Not fleeing"/>
    <b v="1"/>
    <s v="armed"/>
    <s v="No Gun"/>
    <x v="2"/>
  </r>
  <r>
    <n v="2424"/>
    <n v="2684"/>
    <s v="David Pacas"/>
    <d v="2017-06-20T00:00:00"/>
    <s v="shot"/>
    <s v="toy weapon"/>
    <n v="36"/>
    <s v="M"/>
    <s v="H"/>
    <s v="South Gate"/>
    <s v="CA"/>
    <b v="0"/>
    <s v="attack"/>
    <s v="Other"/>
    <b v="0"/>
    <s v="armed"/>
    <s v="No Gun"/>
    <x v="3"/>
  </r>
  <r>
    <n v="2425"/>
    <n v="2685"/>
    <s v="David Bryan Creson"/>
    <d v="2017-06-20T00:00:00"/>
    <s v="shot"/>
    <s v="gun"/>
    <n v="40"/>
    <s v="M"/>
    <s v="W"/>
    <s v="Franklin"/>
    <s v="TN"/>
    <b v="0"/>
    <s v="attack"/>
    <s v="Car"/>
    <b v="0"/>
    <s v="armed"/>
    <s v="Gun"/>
    <x v="1"/>
  </r>
  <r>
    <n v="2426"/>
    <n v="2686"/>
    <s v="Jacob Faulkner"/>
    <d v="2017-06-20T00:00:00"/>
    <s v="shot"/>
    <s v="gun"/>
    <n v="32"/>
    <s v="M"/>
    <s v="W"/>
    <s v="St. Clair Township"/>
    <s v="OH"/>
    <b v="1"/>
    <s v="attack"/>
    <s v="Other"/>
    <b v="0"/>
    <s v="armed"/>
    <s v="Gun"/>
    <x v="3"/>
  </r>
  <r>
    <n v="2427"/>
    <n v="2687"/>
    <s v="Robb Stewart"/>
    <d v="2017-06-20T00:00:00"/>
    <s v="shot"/>
    <s v="gun"/>
    <n v="50"/>
    <s v="M"/>
    <s v="W"/>
    <s v="Lehigh"/>
    <s v="KS"/>
    <b v="1"/>
    <s v="other"/>
    <s v="Not fleeing"/>
    <b v="0"/>
    <s v="armed"/>
    <s v="Gun"/>
    <x v="0"/>
  </r>
  <r>
    <n v="2428"/>
    <n v="2688"/>
    <s v="Brandon D. Lukenbill"/>
    <d v="2017-06-21T00:00:00"/>
    <s v="shot"/>
    <s v="undetermined"/>
    <n v="33"/>
    <s v="M"/>
    <s v="W"/>
    <s v="Nevada"/>
    <s v="MO"/>
    <b v="0"/>
    <s v="undetermined"/>
    <s v="Car"/>
    <b v="0"/>
    <s v="unarmed or undetermined or null"/>
    <s v="No Gun"/>
    <x v="3"/>
  </r>
  <r>
    <n v="2429"/>
    <n v="2690"/>
    <s v="Daniel Francisco Valenzuela"/>
    <d v="2017-06-21T00:00:00"/>
    <s v="shot"/>
    <s v="knife"/>
    <n v="37"/>
    <s v="M"/>
    <s v="H"/>
    <s v="Millerton"/>
    <s v="OK"/>
    <b v="0"/>
    <s v="other"/>
    <s v="Not fleeing"/>
    <b v="0"/>
    <s v="armed"/>
    <s v="No Gun"/>
    <x v="3"/>
  </r>
  <r>
    <n v="2430"/>
    <n v="2691"/>
    <s v="Armando Garcia-Muro"/>
    <d v="2017-06-22T00:00:00"/>
    <s v="shot"/>
    <s v="unarmed"/>
    <n v="17"/>
    <s v="M"/>
    <s v="H"/>
    <s v="Palmdale"/>
    <s v="CA"/>
    <b v="0"/>
    <s v="other"/>
    <s v="Not fleeing"/>
    <b v="0"/>
    <s v="unarmed or undetermined or null"/>
    <s v="No Gun"/>
    <x v="4"/>
  </r>
  <r>
    <n v="2431"/>
    <n v="2693"/>
    <s v="Santino Trevino"/>
    <d v="2017-06-23T00:00:00"/>
    <s v="shot"/>
    <s v="gun"/>
    <n v="20"/>
    <s v="M"/>
    <s v="H"/>
    <s v="Hollywood Hills"/>
    <s v="CA"/>
    <b v="0"/>
    <s v="attack"/>
    <s v="Not fleeing"/>
    <b v="0"/>
    <s v="armed"/>
    <s v="Gun"/>
    <x v="2"/>
  </r>
  <r>
    <n v="2432"/>
    <n v="2704"/>
    <s v="Jesus Ramon Deltoro"/>
    <d v="2017-06-23T00:00:00"/>
    <s v="shot"/>
    <m/>
    <n v="34"/>
    <s v="M"/>
    <s v="H"/>
    <s v="Phoenix"/>
    <s v="AZ"/>
    <b v="0"/>
    <s v="attack"/>
    <s v="Car"/>
    <b v="0"/>
    <s v="unarmed or undetermined or null"/>
    <s v="No Gun"/>
    <x v="3"/>
  </r>
  <r>
    <n v="2433"/>
    <n v="2699"/>
    <s v="Cameron Ollman"/>
    <d v="2017-06-24T00:00:00"/>
    <s v="shot"/>
    <s v="gun"/>
    <n v="37"/>
    <s v="M"/>
    <s v="W"/>
    <s v="Florence"/>
    <s v="OR"/>
    <b v="1"/>
    <s v="attack"/>
    <s v="Car"/>
    <b v="0"/>
    <s v="armed"/>
    <s v="Gun"/>
    <x v="3"/>
  </r>
  <r>
    <n v="2434"/>
    <n v="2701"/>
    <s v="Christopher Michael Murray"/>
    <d v="2017-06-24T00:00:00"/>
    <s v="shot"/>
    <m/>
    <n v="24"/>
    <s v="M"/>
    <s v="W"/>
    <s v="Deer Park"/>
    <s v="AL"/>
    <b v="0"/>
    <s v="other"/>
    <s v="Not fleeing"/>
    <b v="0"/>
    <s v="unarmed or undetermined or null"/>
    <s v="No Gun"/>
    <x v="2"/>
  </r>
  <r>
    <n v="2435"/>
    <n v="2702"/>
    <s v="Jimmie Bevenue"/>
    <d v="2017-06-24T00:00:00"/>
    <s v="shot"/>
    <s v="gun"/>
    <n v="47"/>
    <s v="M"/>
    <s v="W"/>
    <s v="Tulsa"/>
    <s v="OK"/>
    <b v="0"/>
    <s v="attack"/>
    <s v="Foot"/>
    <b v="0"/>
    <s v="armed"/>
    <s v="Gun"/>
    <x v="1"/>
  </r>
  <r>
    <n v="2436"/>
    <n v="2703"/>
    <s v="Giovonn Joseph-McDade"/>
    <d v="2017-06-24T00:00:00"/>
    <s v="shot"/>
    <m/>
    <n v="20"/>
    <s v="M"/>
    <s v="B"/>
    <s v="Kent"/>
    <s v="WA"/>
    <b v="0"/>
    <s v="other"/>
    <s v="Car"/>
    <b v="0"/>
    <s v="unarmed or undetermined or null"/>
    <s v="No Gun"/>
    <x v="2"/>
  </r>
  <r>
    <n v="2437"/>
    <n v="2692"/>
    <s v="Lawrence Heyward Jr."/>
    <d v="2017-06-25T00:00:00"/>
    <s v="shot"/>
    <s v="gun"/>
    <n v="56"/>
    <s v="M"/>
    <s v="B"/>
    <s v="North Charleston"/>
    <s v="SC"/>
    <b v="0"/>
    <s v="undetermined"/>
    <s v="Foot"/>
    <b v="0"/>
    <s v="armed"/>
    <s v="Gun"/>
    <x v="0"/>
  </r>
  <r>
    <n v="2438"/>
    <n v="2695"/>
    <s v="Deveonte Johnson"/>
    <d v="2017-06-25T00:00:00"/>
    <s v="shot"/>
    <s v="gun"/>
    <n v="24"/>
    <s v="M"/>
    <s v="B"/>
    <s v="Oklahoma City"/>
    <s v="OK"/>
    <b v="0"/>
    <s v="attack"/>
    <s v="Not fleeing"/>
    <b v="1"/>
    <s v="armed"/>
    <s v="Gun"/>
    <x v="2"/>
  </r>
  <r>
    <n v="2439"/>
    <n v="2696"/>
    <s v="Nicholas Johnston"/>
    <d v="2017-06-25T00:00:00"/>
    <s v="shot"/>
    <s v="gun"/>
    <n v="47"/>
    <s v="M"/>
    <s v="W"/>
    <s v="Phoenix"/>
    <s v="AZ"/>
    <b v="0"/>
    <s v="attack"/>
    <s v="Not fleeing"/>
    <b v="0"/>
    <s v="armed"/>
    <s v="Gun"/>
    <x v="1"/>
  </r>
  <r>
    <n v="2440"/>
    <n v="2698"/>
    <s v="George Tillman"/>
    <d v="2017-06-25T00:00:00"/>
    <s v="shot"/>
    <s v="gun"/>
    <n v="56"/>
    <s v="M"/>
    <m/>
    <s v="Las Vegas"/>
    <s v="NV"/>
    <b v="0"/>
    <s v="attack"/>
    <s v="Not fleeing"/>
    <b v="1"/>
    <s v="armed"/>
    <s v="Gun"/>
    <x v="0"/>
  </r>
  <r>
    <n v="2441"/>
    <n v="2694"/>
    <s v="Rip Huntington"/>
    <d v="2017-06-26T00:00:00"/>
    <s v="shot"/>
    <s v="gun"/>
    <n v="36"/>
    <s v="M"/>
    <s v="H"/>
    <s v="Rowe"/>
    <s v="NM"/>
    <b v="1"/>
    <s v="attack"/>
    <s v="Not fleeing"/>
    <b v="0"/>
    <s v="armed"/>
    <s v="Gun"/>
    <x v="3"/>
  </r>
  <r>
    <n v="2442"/>
    <n v="2705"/>
    <s v="Jason Magana Herrera"/>
    <d v="2017-06-27T00:00:00"/>
    <s v="shot and Tasered"/>
    <s v="gun"/>
    <n v="35"/>
    <s v="M"/>
    <s v="H"/>
    <s v="Amarillo"/>
    <s v="TX"/>
    <b v="0"/>
    <s v="attack"/>
    <s v="Foot"/>
    <b v="0"/>
    <s v="armed"/>
    <s v="Gun"/>
    <x v="3"/>
  </r>
  <r>
    <n v="2443"/>
    <n v="2716"/>
    <s v="TK TK"/>
    <d v="2017-06-28T00:00:00"/>
    <s v="shot"/>
    <s v="gun"/>
    <m/>
    <s v="M"/>
    <m/>
    <s v="Los Angeles"/>
    <s v="CA"/>
    <b v="1"/>
    <s v="attack"/>
    <s v="Not fleeing"/>
    <b v="1"/>
    <s v="armed"/>
    <s v="Gun"/>
    <x v="7"/>
  </r>
  <r>
    <n v="2444"/>
    <n v="2718"/>
    <s v="Rodney L. Cole"/>
    <d v="2017-06-28T00:00:00"/>
    <s v="shot"/>
    <s v="screwdriver"/>
    <n v="37"/>
    <s v="M"/>
    <s v="B"/>
    <s v="Nashville"/>
    <s v="TN"/>
    <b v="0"/>
    <s v="attack"/>
    <s v="Not fleeing"/>
    <b v="0"/>
    <s v="armed"/>
    <s v="No Gun"/>
    <x v="3"/>
  </r>
  <r>
    <n v="2445"/>
    <n v="2717"/>
    <s v="Aaron Bailey"/>
    <d v="2017-06-29T00:00:00"/>
    <s v="shot"/>
    <s v="unarmed"/>
    <n v="45"/>
    <s v="M"/>
    <s v="B"/>
    <s v="Indianapolis"/>
    <s v="IN"/>
    <b v="0"/>
    <s v="other"/>
    <s v="Car"/>
    <b v="0"/>
    <s v="unarmed or undetermined or null"/>
    <s v="No Gun"/>
    <x v="1"/>
  </r>
  <r>
    <n v="2446"/>
    <n v="2720"/>
    <s v="Marco Cardoza"/>
    <d v="2017-06-29T00:00:00"/>
    <s v="shot"/>
    <s v="toy weapon"/>
    <n v="41"/>
    <s v="M"/>
    <s v="H"/>
    <s v="Burbank"/>
    <s v="CA"/>
    <b v="0"/>
    <s v="attack"/>
    <s v="Not fleeing"/>
    <b v="0"/>
    <s v="armed"/>
    <s v="No Gun"/>
    <x v="1"/>
  </r>
  <r>
    <n v="2447"/>
    <n v="2723"/>
    <s v="Joel Gatu Muturi"/>
    <d v="2017-06-29T00:00:00"/>
    <s v="shot"/>
    <m/>
    <n v="23"/>
    <s v="M"/>
    <s v="B"/>
    <s v="Marietta"/>
    <s v="GA"/>
    <b v="0"/>
    <s v="other"/>
    <s v="Not fleeing"/>
    <b v="0"/>
    <s v="unarmed or undetermined or null"/>
    <s v="No Gun"/>
    <x v="2"/>
  </r>
  <r>
    <n v="2448"/>
    <n v="2724"/>
    <s v="Jose Guillermo Flores Colon"/>
    <d v="2017-06-29T00:00:00"/>
    <s v="shot"/>
    <s v="Taser"/>
    <n v="37"/>
    <s v="M"/>
    <s v="H"/>
    <s v="Deltona"/>
    <s v="FL"/>
    <b v="0"/>
    <s v="other"/>
    <s v="Not fleeing"/>
    <b v="0"/>
    <s v="armed"/>
    <s v="No Gun"/>
    <x v="3"/>
  </r>
  <r>
    <n v="2449"/>
    <n v="2721"/>
    <s v="TK TK"/>
    <d v="2017-06-30T00:00:00"/>
    <s v="shot"/>
    <s v="gun"/>
    <m/>
    <s v="F"/>
    <m/>
    <s v="Denver"/>
    <s v="CO"/>
    <b v="0"/>
    <s v="attack"/>
    <s v="Car"/>
    <b v="0"/>
    <s v="armed"/>
    <s v="Gun"/>
    <x v="7"/>
  </r>
  <r>
    <n v="2450"/>
    <n v="2725"/>
    <s v="Chet Knuppel"/>
    <d v="2017-06-30T00:00:00"/>
    <s v="shot"/>
    <s v="unarmed"/>
    <n v="23"/>
    <s v="M"/>
    <s v="W"/>
    <s v="Loveland"/>
    <s v="CO"/>
    <b v="0"/>
    <s v="attack"/>
    <s v="Foot"/>
    <b v="0"/>
    <s v="unarmed or undetermined or null"/>
    <s v="No Gun"/>
    <x v="2"/>
  </r>
  <r>
    <n v="2451"/>
    <n v="2726"/>
    <s v="Brett Rodriguez"/>
    <d v="2017-06-30T00:00:00"/>
    <s v="shot"/>
    <s v="gun"/>
    <n v="33"/>
    <s v="M"/>
    <s v="H"/>
    <s v="Westminster"/>
    <s v="CO"/>
    <b v="0"/>
    <s v="other"/>
    <s v="Foot"/>
    <b v="0"/>
    <s v="armed"/>
    <s v="Gun"/>
    <x v="3"/>
  </r>
  <r>
    <n v="2452"/>
    <n v="2727"/>
    <s v="Patrick Sanchez"/>
    <d v="2017-07-01T00:00:00"/>
    <s v="shot"/>
    <s v="gun"/>
    <n v="23"/>
    <s v="M"/>
    <s v="H"/>
    <s v="Glendale"/>
    <s v="AZ"/>
    <b v="0"/>
    <s v="other"/>
    <s v="Not fleeing"/>
    <b v="1"/>
    <s v="armed"/>
    <s v="Gun"/>
    <x v="2"/>
  </r>
  <r>
    <n v="2453"/>
    <n v="2730"/>
    <s v="Quintec Locke"/>
    <d v="2017-07-01T00:00:00"/>
    <s v="shot"/>
    <s v="gun"/>
    <n v="37"/>
    <s v="M"/>
    <s v="B"/>
    <s v="Lawndale"/>
    <s v="IL"/>
    <b v="0"/>
    <s v="other"/>
    <s v="Not fleeing"/>
    <b v="1"/>
    <s v="armed"/>
    <s v="Gun"/>
    <x v="3"/>
  </r>
  <r>
    <n v="2454"/>
    <n v="2733"/>
    <s v="Jeremy Holmes"/>
    <d v="2017-07-01T00:00:00"/>
    <s v="shot"/>
    <s v="knife"/>
    <n v="19"/>
    <s v="M"/>
    <s v="A"/>
    <s v="Fort Collins"/>
    <s v="CO"/>
    <b v="1"/>
    <s v="other"/>
    <s v="Not fleeing"/>
    <b v="1"/>
    <s v="armed"/>
    <s v="No Gun"/>
    <x v="2"/>
  </r>
  <r>
    <n v="2455"/>
    <n v="2728"/>
    <s v="Tyson Williams"/>
    <d v="2017-07-02T00:00:00"/>
    <s v="shot"/>
    <s v="gun"/>
    <n v="39"/>
    <s v="M"/>
    <s v="W"/>
    <s v="Norfolk"/>
    <s v="VA"/>
    <b v="1"/>
    <s v="attack"/>
    <s v="Not fleeing"/>
    <b v="0"/>
    <s v="armed"/>
    <s v="Gun"/>
    <x v="3"/>
  </r>
  <r>
    <n v="2456"/>
    <n v="2729"/>
    <s v="Daniel Craven"/>
    <d v="2017-07-03T00:00:00"/>
    <s v="shot"/>
    <s v="gun"/>
    <n v="53"/>
    <s v="M"/>
    <s v="W"/>
    <s v="Spokane"/>
    <s v="WA"/>
    <b v="0"/>
    <s v="other"/>
    <s v="Not fleeing"/>
    <b v="1"/>
    <s v="armed"/>
    <s v="Gun"/>
    <x v="0"/>
  </r>
  <r>
    <n v="2457"/>
    <n v="2732"/>
    <s v="John Donadio"/>
    <d v="2017-07-03T00:00:00"/>
    <s v="shot"/>
    <s v="gun"/>
    <n v="51"/>
    <s v="M"/>
    <s v="W"/>
    <s v="Fishers"/>
    <s v="IN"/>
    <b v="1"/>
    <s v="attack"/>
    <s v="Not fleeing"/>
    <b v="0"/>
    <s v="armed"/>
    <s v="Gun"/>
    <x v="0"/>
  </r>
  <r>
    <n v="2458"/>
    <n v="2736"/>
    <s v="Holden Gorka"/>
    <d v="2017-07-03T00:00:00"/>
    <s v="shot"/>
    <s v="gun"/>
    <n v="25"/>
    <s v="M"/>
    <s v="W"/>
    <s v="Hillsboro"/>
    <s v="OR"/>
    <b v="0"/>
    <s v="attack"/>
    <s v="Foot"/>
    <b v="0"/>
    <s v="armed"/>
    <s v="Gun"/>
    <x v="2"/>
  </r>
  <r>
    <n v="2459"/>
    <n v="2738"/>
    <s v="Christopher Henry Cashell"/>
    <d v="2017-07-03T00:00:00"/>
    <s v="shot"/>
    <s v="gun"/>
    <n v="45"/>
    <s v="M"/>
    <s v="W"/>
    <s v="Bonaire"/>
    <s v="GA"/>
    <b v="0"/>
    <s v="undetermined"/>
    <s v="Not fleeing"/>
    <b v="0"/>
    <s v="armed"/>
    <s v="Gun"/>
    <x v="1"/>
  </r>
  <r>
    <n v="2460"/>
    <n v="2926"/>
    <s v="Tyrone Orvy Peabody"/>
    <d v="2017-07-04T00:00:00"/>
    <s v="shot"/>
    <s v="gun"/>
    <n v="53"/>
    <s v="M"/>
    <s v="N"/>
    <s v="Pleasant View"/>
    <s v="CO"/>
    <b v="0"/>
    <s v="attack"/>
    <s v="Not fleeing"/>
    <b v="0"/>
    <s v="armed"/>
    <s v="Gun"/>
    <x v="0"/>
  </r>
  <r>
    <n v="2461"/>
    <n v="2927"/>
    <s v="Zepp Crouchet"/>
    <d v="2017-07-04T00:00:00"/>
    <s v="shot"/>
    <s v="gun"/>
    <n v="42"/>
    <s v="M"/>
    <s v="B"/>
    <s v="Antioch"/>
    <s v="CA"/>
    <b v="0"/>
    <s v="other"/>
    <s v="Car"/>
    <b v="0"/>
    <s v="armed"/>
    <s v="Gun"/>
    <x v="1"/>
  </r>
  <r>
    <n v="2462"/>
    <n v="2735"/>
    <s v="TK TK"/>
    <d v="2017-07-04T00:00:00"/>
    <s v="shot"/>
    <s v="gun"/>
    <m/>
    <s v="M"/>
    <m/>
    <s v="Federal Heights"/>
    <s v="CO"/>
    <b v="0"/>
    <s v="undetermined"/>
    <s v="Not fleeing"/>
    <b v="0"/>
    <s v="armed"/>
    <s v="Gun"/>
    <x v="7"/>
  </r>
  <r>
    <n v="2463"/>
    <n v="2737"/>
    <s v="Miguel Gonzales"/>
    <d v="2017-07-04T00:00:00"/>
    <s v="shot"/>
    <s v="gun"/>
    <n v="28"/>
    <s v="M"/>
    <s v="H"/>
    <s v="Albuquerque"/>
    <s v="NM"/>
    <b v="0"/>
    <s v="undetermined"/>
    <s v="Other"/>
    <b v="0"/>
    <s v="armed"/>
    <s v="Gun"/>
    <x v="2"/>
  </r>
  <r>
    <n v="2464"/>
    <n v="2739"/>
    <s v="Dana Dubose"/>
    <d v="2017-07-04T00:00:00"/>
    <s v="shot"/>
    <s v="knife"/>
    <n v="36"/>
    <s v="M"/>
    <s v="B"/>
    <s v="Vandalia"/>
    <s v="OH"/>
    <b v="0"/>
    <s v="attack"/>
    <s v="Not fleeing"/>
    <b v="0"/>
    <s v="armed"/>
    <s v="No Gun"/>
    <x v="3"/>
  </r>
  <r>
    <n v="2465"/>
    <n v="2740"/>
    <s v="Cody Ray McCray"/>
    <d v="2017-07-04T00:00:00"/>
    <s v="shot"/>
    <m/>
    <n v="32"/>
    <s v="M"/>
    <s v="H"/>
    <s v="Centerville"/>
    <s v="UT"/>
    <b v="1"/>
    <s v="undetermined"/>
    <s v="Car"/>
    <b v="0"/>
    <s v="unarmed or undetermined or null"/>
    <s v="No Gun"/>
    <x v="3"/>
  </r>
  <r>
    <n v="2466"/>
    <n v="2741"/>
    <s v="Donald Martin"/>
    <d v="2017-07-04T00:00:00"/>
    <s v="shot"/>
    <s v="gun"/>
    <n v="39"/>
    <s v="M"/>
    <s v="W"/>
    <s v="Belleville"/>
    <s v="IL"/>
    <b v="1"/>
    <s v="attack"/>
    <s v="Not fleeing"/>
    <b v="0"/>
    <s v="armed"/>
    <s v="Gun"/>
    <x v="3"/>
  </r>
  <r>
    <n v="2467"/>
    <n v="2750"/>
    <s v="Douglas West"/>
    <d v="2017-07-04T00:00:00"/>
    <s v="shot"/>
    <s v="gun"/>
    <n v="46"/>
    <s v="M"/>
    <s v="W"/>
    <s v="Richland"/>
    <s v="WA"/>
    <b v="0"/>
    <s v="other"/>
    <s v="Not fleeing"/>
    <b v="0"/>
    <s v="armed"/>
    <s v="Gun"/>
    <x v="1"/>
  </r>
  <r>
    <n v="2468"/>
    <n v="2742"/>
    <s v="Alexander Bonds"/>
    <d v="2017-07-05T00:00:00"/>
    <s v="shot"/>
    <s v="gun"/>
    <n v="34"/>
    <s v="M"/>
    <s v="B"/>
    <s v="New York"/>
    <s v="NY"/>
    <b v="0"/>
    <s v="attack"/>
    <s v="Foot"/>
    <b v="0"/>
    <s v="armed"/>
    <s v="Gun"/>
    <x v="3"/>
  </r>
  <r>
    <n v="2469"/>
    <n v="2743"/>
    <s v="Tiffany Lynn Potter"/>
    <d v="2017-07-05T00:00:00"/>
    <s v="shot"/>
    <s v="gun"/>
    <n v="29"/>
    <s v="F"/>
    <s v="W"/>
    <s v="Des Moines"/>
    <s v="IA"/>
    <b v="0"/>
    <s v="attack"/>
    <s v="Foot"/>
    <b v="1"/>
    <s v="armed"/>
    <s v="Gun"/>
    <x v="2"/>
  </r>
  <r>
    <n v="2470"/>
    <n v="2746"/>
    <s v="Edwin &quot;Beanie&quot; Esker"/>
    <d v="2017-07-05T00:00:00"/>
    <s v="shot"/>
    <s v="chainsaw"/>
    <n v="53"/>
    <s v="M"/>
    <s v="W"/>
    <s v="Maeystown"/>
    <s v="IL"/>
    <b v="0"/>
    <s v="other"/>
    <s v="Not fleeing"/>
    <b v="0"/>
    <s v="armed"/>
    <s v="No Gun"/>
    <x v="0"/>
  </r>
  <r>
    <n v="2471"/>
    <n v="2747"/>
    <s v="Jamie Huskey"/>
    <d v="2017-07-05T00:00:00"/>
    <s v="shot"/>
    <s v="gun"/>
    <n v="45"/>
    <s v="M"/>
    <s v="W"/>
    <s v="Sallisaw"/>
    <s v="OK"/>
    <b v="0"/>
    <s v="attack"/>
    <s v="Not fleeing"/>
    <b v="0"/>
    <s v="armed"/>
    <s v="Gun"/>
    <x v="1"/>
  </r>
  <r>
    <n v="2472"/>
    <n v="2748"/>
    <s v="Jonathan Coronel"/>
    <d v="2017-07-05T00:00:00"/>
    <s v="shot"/>
    <s v="unarmed"/>
    <n v="24"/>
    <s v="M"/>
    <s v="H"/>
    <s v="Vista"/>
    <s v="CA"/>
    <b v="0"/>
    <s v="undetermined"/>
    <s v="Foot"/>
    <b v="0"/>
    <s v="unarmed or undetermined or null"/>
    <s v="No Gun"/>
    <x v="2"/>
  </r>
  <r>
    <n v="2473"/>
    <n v="2749"/>
    <s v="Carroll Tuttle"/>
    <d v="2017-07-05T00:00:00"/>
    <s v="shot"/>
    <s v="gun"/>
    <n v="51"/>
    <s v="M"/>
    <s v="W"/>
    <s v="Madison"/>
    <s v="ME"/>
    <b v="0"/>
    <s v="attack"/>
    <m/>
    <b v="0"/>
    <s v="armed"/>
    <s v="Gun"/>
    <x v="0"/>
  </r>
  <r>
    <n v="2474"/>
    <n v="2744"/>
    <s v="Jesus Cervantes"/>
    <d v="2017-07-06T00:00:00"/>
    <s v="shot"/>
    <s v="undetermined"/>
    <n v="35"/>
    <s v="M"/>
    <s v="H"/>
    <s v="Plant City"/>
    <s v="FL"/>
    <b v="0"/>
    <s v="other"/>
    <s v="Car"/>
    <b v="0"/>
    <s v="unarmed or undetermined or null"/>
    <s v="No Gun"/>
    <x v="3"/>
  </r>
  <r>
    <n v="2475"/>
    <n v="2745"/>
    <s v="Dejuan Guillory"/>
    <d v="2017-07-06T00:00:00"/>
    <s v="shot"/>
    <s v="unarmed"/>
    <n v="27"/>
    <s v="M"/>
    <s v="B"/>
    <s v="Mamou"/>
    <s v="LA"/>
    <b v="0"/>
    <s v="other"/>
    <s v="Not fleeing"/>
    <b v="0"/>
    <s v="unarmed or undetermined or null"/>
    <s v="No Gun"/>
    <x v="2"/>
  </r>
  <r>
    <n v="2476"/>
    <n v="2751"/>
    <s v="Brian Easley"/>
    <d v="2017-07-07T00:00:00"/>
    <s v="shot"/>
    <s v="unarmed"/>
    <n v="33"/>
    <s v="M"/>
    <s v="B"/>
    <s v="Marietta"/>
    <s v="GA"/>
    <b v="1"/>
    <s v="attack"/>
    <s v="Not fleeing"/>
    <b v="0"/>
    <s v="unarmed or undetermined or null"/>
    <s v="No Gun"/>
    <x v="3"/>
  </r>
  <r>
    <n v="2477"/>
    <n v="2752"/>
    <s v="TK TK"/>
    <d v="2017-07-07T00:00:00"/>
    <s v="shot"/>
    <s v="undetermined"/>
    <n v="16"/>
    <s v="M"/>
    <s v="W"/>
    <s v="Huntsville"/>
    <s v="AL"/>
    <b v="0"/>
    <s v="attack"/>
    <s v="Car"/>
    <b v="0"/>
    <s v="unarmed or undetermined or null"/>
    <s v="No Gun"/>
    <x v="4"/>
  </r>
  <r>
    <n v="2478"/>
    <n v="2765"/>
    <s v="Kareem Ali Nadir Jones"/>
    <d v="2017-07-07T00:00:00"/>
    <s v="shot"/>
    <s v="gun"/>
    <n v="30"/>
    <s v="M"/>
    <s v="B"/>
    <s v="Columbus"/>
    <s v="OH"/>
    <b v="0"/>
    <s v="undetermined"/>
    <s v="Not fleeing"/>
    <b v="1"/>
    <s v="armed"/>
    <s v="Gun"/>
    <x v="3"/>
  </r>
  <r>
    <n v="2479"/>
    <n v="2757"/>
    <s v="Michael Anthony Rude"/>
    <d v="2017-07-08T00:00:00"/>
    <s v="shot"/>
    <s v="knife"/>
    <n v="22"/>
    <s v="M"/>
    <s v="A"/>
    <s v="Lacey"/>
    <s v="WA"/>
    <b v="1"/>
    <s v="other"/>
    <s v="Not fleeing"/>
    <b v="0"/>
    <s v="armed"/>
    <s v="No Gun"/>
    <x v="2"/>
  </r>
  <r>
    <n v="2480"/>
    <n v="2758"/>
    <s v="Cardell Vance III"/>
    <d v="2017-07-08T00:00:00"/>
    <s v="shot"/>
    <s v="knife"/>
    <n v="23"/>
    <s v="M"/>
    <s v="B"/>
    <s v="Crescent City"/>
    <s v="FL"/>
    <b v="1"/>
    <s v="other"/>
    <s v="Not fleeing"/>
    <b v="0"/>
    <s v="armed"/>
    <s v="No Gun"/>
    <x v="2"/>
  </r>
  <r>
    <n v="2481"/>
    <n v="2760"/>
    <s v="Tina Medlin"/>
    <d v="2017-07-08T00:00:00"/>
    <s v="shot"/>
    <s v="gun"/>
    <n v="50"/>
    <s v="F"/>
    <s v="W"/>
    <s v="Newton Grove"/>
    <s v="NC"/>
    <b v="0"/>
    <s v="attack"/>
    <s v="Not fleeing"/>
    <b v="0"/>
    <s v="armed"/>
    <s v="Gun"/>
    <x v="0"/>
  </r>
  <r>
    <n v="2482"/>
    <n v="2753"/>
    <s v="Ryan A. Probst"/>
    <d v="2017-07-09T00:00:00"/>
    <s v="shot"/>
    <s v="gun"/>
    <n v="28"/>
    <s v="M"/>
    <s v="W"/>
    <s v="Uniontown"/>
    <s v="OH"/>
    <b v="0"/>
    <s v="attack"/>
    <s v="Not fleeing"/>
    <b v="0"/>
    <s v="armed"/>
    <s v="Gun"/>
    <x v="2"/>
  </r>
  <r>
    <n v="2483"/>
    <n v="2754"/>
    <s v="Robert Yeiser"/>
    <d v="2017-07-09T00:00:00"/>
    <s v="shot"/>
    <s v="gun"/>
    <n v="34"/>
    <s v="M"/>
    <s v="W"/>
    <s v="Bainbridge Island"/>
    <s v="WA"/>
    <b v="0"/>
    <s v="attack"/>
    <s v="Not fleeing"/>
    <b v="0"/>
    <s v="armed"/>
    <s v="Gun"/>
    <x v="3"/>
  </r>
  <r>
    <n v="2484"/>
    <n v="2755"/>
    <s v="Brayant Alvarez"/>
    <d v="2017-07-09T00:00:00"/>
    <s v="shot"/>
    <s v="gun"/>
    <n v="24"/>
    <s v="M"/>
    <s v="H"/>
    <s v="Chicago"/>
    <s v="IL"/>
    <b v="0"/>
    <s v="attack"/>
    <s v="Foot"/>
    <b v="0"/>
    <s v="armed"/>
    <s v="Gun"/>
    <x v="2"/>
  </r>
  <r>
    <n v="2485"/>
    <n v="2761"/>
    <s v="Edward Taylor"/>
    <d v="2017-07-09T00:00:00"/>
    <s v="shot"/>
    <s v="gun"/>
    <n v="54"/>
    <s v="M"/>
    <s v="B"/>
    <s v="Akron"/>
    <s v="OH"/>
    <b v="0"/>
    <s v="attack"/>
    <s v="Not fleeing"/>
    <b v="0"/>
    <s v="armed"/>
    <s v="Gun"/>
    <x v="0"/>
  </r>
  <r>
    <n v="2486"/>
    <n v="2762"/>
    <s v="Cody Ethan Mitchell"/>
    <d v="2017-07-10T00:00:00"/>
    <s v="shot"/>
    <m/>
    <n v="26"/>
    <s v="M"/>
    <s v="W"/>
    <s v="Mt Airy"/>
    <s v="MD"/>
    <b v="0"/>
    <s v="attack"/>
    <s v="Not fleeing"/>
    <b v="0"/>
    <s v="unarmed or undetermined or null"/>
    <s v="No Gun"/>
    <x v="2"/>
  </r>
  <r>
    <n v="2487"/>
    <n v="2764"/>
    <s v="Gregory Shawn Thrower"/>
    <d v="2017-07-10T00:00:00"/>
    <s v="shot"/>
    <s v="gun"/>
    <n v="39"/>
    <s v="M"/>
    <s v="W"/>
    <s v="North Branch"/>
    <s v="MN"/>
    <b v="0"/>
    <s v="attack"/>
    <s v="Car"/>
    <b v="0"/>
    <s v="armed"/>
    <s v="Gun"/>
    <x v="3"/>
  </r>
  <r>
    <n v="2488"/>
    <n v="2766"/>
    <s v="Randy Engstrom"/>
    <d v="2017-07-11T00:00:00"/>
    <s v="shot"/>
    <s v="gun"/>
    <n v="34"/>
    <s v="M"/>
    <s v="W"/>
    <s v="Milwaukee"/>
    <s v="WI"/>
    <b v="1"/>
    <s v="other"/>
    <s v="Car"/>
    <b v="0"/>
    <s v="armed"/>
    <s v="Gun"/>
    <x v="3"/>
  </r>
  <r>
    <n v="2489"/>
    <n v="2767"/>
    <s v="Caleb Edward Blaylock"/>
    <d v="2017-07-11T00:00:00"/>
    <s v="shot"/>
    <s v="knife"/>
    <n v="27"/>
    <s v="M"/>
    <s v="W"/>
    <s v="Las Vegas"/>
    <s v="NV"/>
    <b v="1"/>
    <s v="undetermined"/>
    <m/>
    <b v="1"/>
    <s v="armed"/>
    <s v="No Gun"/>
    <x v="2"/>
  </r>
  <r>
    <n v="2490"/>
    <n v="2768"/>
    <s v="Steve Scott"/>
    <d v="2017-07-11T00:00:00"/>
    <s v="shot"/>
    <s v="gun"/>
    <n v="48"/>
    <s v="M"/>
    <s v="W"/>
    <s v="Poplar Bluff"/>
    <s v="MO"/>
    <b v="0"/>
    <s v="other"/>
    <s v="Not fleeing"/>
    <b v="0"/>
    <s v="armed"/>
    <s v="Gun"/>
    <x v="1"/>
  </r>
  <r>
    <n v="2491"/>
    <n v="2769"/>
    <s v="Antonio Garcia Jr."/>
    <d v="2017-07-11T00:00:00"/>
    <s v="shot"/>
    <s v="knife"/>
    <n v="47"/>
    <s v="M"/>
    <s v="B"/>
    <s v="Leavenworth"/>
    <s v="KS"/>
    <b v="0"/>
    <s v="undetermined"/>
    <s v="Not fleeing"/>
    <b v="0"/>
    <s v="armed"/>
    <s v="No Gun"/>
    <x v="1"/>
  </r>
  <r>
    <n v="2492"/>
    <n v="2770"/>
    <s v="Silas Andrew Smith"/>
    <d v="2017-07-11T00:00:00"/>
    <s v="shot"/>
    <s v="gun"/>
    <n v="54"/>
    <s v="M"/>
    <s v="W"/>
    <s v="Golden Valley"/>
    <s v="AZ"/>
    <b v="0"/>
    <s v="attack"/>
    <s v="Foot"/>
    <b v="0"/>
    <s v="armed"/>
    <s v="Gun"/>
    <x v="0"/>
  </r>
  <r>
    <n v="2493"/>
    <n v="2771"/>
    <s v="Dorsey Glenn Taulbee Jr."/>
    <d v="2017-07-12T00:00:00"/>
    <s v="shot"/>
    <s v="gun"/>
    <n v="33"/>
    <s v="M"/>
    <s v="N"/>
    <s v="Oklahoma City"/>
    <s v="OK"/>
    <b v="0"/>
    <s v="attack"/>
    <s v="Not fleeing"/>
    <b v="0"/>
    <s v="armed"/>
    <s v="Gun"/>
    <x v="3"/>
  </r>
  <r>
    <n v="2494"/>
    <n v="2772"/>
    <s v="James Gerald Davis"/>
    <d v="2017-07-12T00:00:00"/>
    <s v="shot"/>
    <s v="undetermined"/>
    <n v="40"/>
    <s v="M"/>
    <s v="W"/>
    <s v="Lake View"/>
    <s v="SC"/>
    <b v="1"/>
    <s v="other"/>
    <s v="Not fleeing"/>
    <b v="0"/>
    <s v="unarmed or undetermined or null"/>
    <s v="No Gun"/>
    <x v="1"/>
  </r>
  <r>
    <n v="2495"/>
    <n v="2773"/>
    <s v="Keith Alan Eustace"/>
    <d v="2017-07-12T00:00:00"/>
    <s v="shot"/>
    <s v="blunt object"/>
    <n v="58"/>
    <s v="M"/>
    <s v="W"/>
    <s v="Grover Beach"/>
    <s v="CA"/>
    <b v="0"/>
    <s v="other"/>
    <s v="Not fleeing"/>
    <b v="0"/>
    <s v="armed"/>
    <s v="No Gun"/>
    <x v="0"/>
  </r>
  <r>
    <n v="2496"/>
    <n v="2774"/>
    <s v="Chancey Chamblee"/>
    <d v="2017-07-13T00:00:00"/>
    <s v="shot"/>
    <s v="gun"/>
    <n v="55"/>
    <s v="M"/>
    <s v="W"/>
    <s v="Pima"/>
    <s v="AZ"/>
    <b v="0"/>
    <s v="undetermined"/>
    <m/>
    <b v="0"/>
    <s v="armed"/>
    <s v="Gun"/>
    <x v="0"/>
  </r>
  <r>
    <n v="2497"/>
    <n v="2775"/>
    <s v="Stephen Steele"/>
    <d v="2017-07-13T00:00:00"/>
    <s v="shot"/>
    <s v="knife"/>
    <n v="47"/>
    <s v="M"/>
    <s v="W"/>
    <s v="Crystal Springs"/>
    <s v="FL"/>
    <b v="1"/>
    <s v="other"/>
    <s v="Not fleeing"/>
    <b v="0"/>
    <s v="armed"/>
    <s v="No Gun"/>
    <x v="1"/>
  </r>
  <r>
    <n v="2498"/>
    <n v="2776"/>
    <s v="Pedro Rubio"/>
    <d v="2017-07-13T00:00:00"/>
    <s v="shot"/>
    <s v="knife"/>
    <n v="42"/>
    <s v="M"/>
    <s v="H"/>
    <s v="Goodyear"/>
    <s v="AZ"/>
    <b v="0"/>
    <s v="attack"/>
    <s v="Not fleeing"/>
    <b v="0"/>
    <s v="armed"/>
    <s v="No Gun"/>
    <x v="1"/>
  </r>
  <r>
    <n v="2499"/>
    <n v="2778"/>
    <s v="Gerber Dieguez"/>
    <d v="2017-07-15T00:00:00"/>
    <s v="shot"/>
    <s v="gun"/>
    <n v="29"/>
    <s v="M"/>
    <s v="H"/>
    <s v="Los Angeles"/>
    <s v="CA"/>
    <b v="0"/>
    <s v="undetermined"/>
    <s v="Foot"/>
    <b v="0"/>
    <s v="armed"/>
    <s v="Gun"/>
    <x v="2"/>
  </r>
  <r>
    <n v="2500"/>
    <n v="2779"/>
    <s v="Justine Damond"/>
    <d v="2017-07-15T00:00:00"/>
    <s v="shot"/>
    <s v="unarmed"/>
    <n v="40"/>
    <s v="F"/>
    <s v="W"/>
    <s v="Minneapolis"/>
    <s v="MN"/>
    <b v="0"/>
    <s v="undetermined"/>
    <s v="Not fleeing"/>
    <b v="0"/>
    <s v="unarmed or undetermined or null"/>
    <s v="No Gun"/>
    <x v="1"/>
  </r>
  <r>
    <n v="2501"/>
    <n v="2780"/>
    <s v="Vaughn Shaw"/>
    <d v="2017-07-15T00:00:00"/>
    <s v="shot"/>
    <s v="gun"/>
    <n v="23"/>
    <s v="M"/>
    <s v="B"/>
    <s v="Moreno Valley"/>
    <s v="CA"/>
    <b v="1"/>
    <s v="other"/>
    <s v="Not fleeing"/>
    <b v="0"/>
    <s v="armed"/>
    <s v="Gun"/>
    <x v="2"/>
  </r>
  <r>
    <n v="2502"/>
    <n v="2781"/>
    <s v="Keith Wade"/>
    <d v="2017-07-15T00:00:00"/>
    <s v="shot"/>
    <s v="gun"/>
    <n v="23"/>
    <s v="M"/>
    <s v="W"/>
    <s v="Arlington"/>
    <s v="TX"/>
    <b v="0"/>
    <s v="attack"/>
    <s v="Foot"/>
    <b v="0"/>
    <s v="armed"/>
    <s v="Gun"/>
    <x v="2"/>
  </r>
  <r>
    <n v="2503"/>
    <n v="2782"/>
    <s v="India N. Nelson"/>
    <d v="2017-07-17T00:00:00"/>
    <s v="shot"/>
    <s v="gun"/>
    <n v="25"/>
    <s v="F"/>
    <s v="B"/>
    <s v="Norfolk"/>
    <s v="VA"/>
    <b v="0"/>
    <s v="attack"/>
    <s v="Not fleeing"/>
    <b v="0"/>
    <s v="armed"/>
    <s v="Gun"/>
    <x v="2"/>
  </r>
  <r>
    <n v="2504"/>
    <n v="2783"/>
    <s v="Ernesto Sedillo"/>
    <d v="2017-07-17T00:00:00"/>
    <s v="shot"/>
    <s v="gun"/>
    <n v="52"/>
    <s v="M"/>
    <s v="H"/>
    <s v="Las Cruces"/>
    <s v="NM"/>
    <b v="0"/>
    <s v="attack"/>
    <s v="Not fleeing"/>
    <b v="1"/>
    <s v="armed"/>
    <s v="Gun"/>
    <x v="0"/>
  </r>
  <r>
    <n v="2505"/>
    <n v="2784"/>
    <s v="Eric Wesley Clark"/>
    <d v="2017-07-17T00:00:00"/>
    <s v="shot"/>
    <s v="gun"/>
    <n v="43"/>
    <s v="M"/>
    <s v="W"/>
    <s v="Culpeper"/>
    <s v="VA"/>
    <b v="0"/>
    <s v="attack"/>
    <s v="Car"/>
    <b v="0"/>
    <s v="armed"/>
    <s v="Gun"/>
    <x v="1"/>
  </r>
  <r>
    <n v="2506"/>
    <n v="2785"/>
    <s v="Jose Cazares"/>
    <d v="2017-07-17T00:00:00"/>
    <s v="shot"/>
    <s v="gun"/>
    <n v="37"/>
    <s v="M"/>
    <s v="H"/>
    <s v="San Antonio"/>
    <s v="TX"/>
    <b v="0"/>
    <s v="attack"/>
    <s v="Not fleeing"/>
    <b v="0"/>
    <s v="armed"/>
    <s v="Gun"/>
    <x v="3"/>
  </r>
  <r>
    <n v="2507"/>
    <n v="2786"/>
    <s v="Daniel Thomas Reid"/>
    <d v="2017-07-18T00:00:00"/>
    <s v="shot"/>
    <s v="gun"/>
    <n v="32"/>
    <s v="M"/>
    <s v="W"/>
    <s v="Clay"/>
    <s v="AL"/>
    <b v="1"/>
    <s v="attack"/>
    <s v="Not fleeing"/>
    <b v="0"/>
    <s v="armed"/>
    <s v="Gun"/>
    <x v="3"/>
  </r>
  <r>
    <n v="2508"/>
    <n v="2787"/>
    <s v="Robert Earl Vaughan"/>
    <d v="2017-07-18T00:00:00"/>
    <s v="shot"/>
    <s v="gun"/>
    <n v="70"/>
    <s v="M"/>
    <s v="W"/>
    <s v="Springfield"/>
    <s v="OR"/>
    <b v="1"/>
    <s v="other"/>
    <s v="Not fleeing"/>
    <b v="0"/>
    <s v="armed"/>
    <s v="Gun"/>
    <x v="5"/>
  </r>
  <r>
    <n v="2509"/>
    <n v="2788"/>
    <s v="Mark Allan Smith"/>
    <d v="2017-07-18T00:00:00"/>
    <s v="shot"/>
    <s v="gun"/>
    <n v="36"/>
    <s v="M"/>
    <m/>
    <s v="Eagar"/>
    <s v="AZ"/>
    <b v="0"/>
    <s v="other"/>
    <s v="Not fleeing"/>
    <b v="0"/>
    <s v="armed"/>
    <s v="Gun"/>
    <x v="3"/>
  </r>
  <r>
    <n v="2510"/>
    <n v="2789"/>
    <s v="Nolan Cornett"/>
    <d v="2017-07-19T00:00:00"/>
    <s v="shot"/>
    <s v="gun"/>
    <n v="24"/>
    <s v="M"/>
    <s v="W"/>
    <s v="Fair Oaks"/>
    <s v="CA"/>
    <b v="0"/>
    <s v="attack"/>
    <s v="Not fleeing"/>
    <b v="0"/>
    <s v="armed"/>
    <s v="Gun"/>
    <x v="2"/>
  </r>
  <r>
    <n v="2511"/>
    <n v="2790"/>
    <s v="Anthony Benavidez"/>
    <d v="2017-07-19T00:00:00"/>
    <s v="shot"/>
    <s v="knife"/>
    <n v="24"/>
    <s v="M"/>
    <s v="H"/>
    <s v="Santa Fe"/>
    <s v="NM"/>
    <b v="1"/>
    <s v="other"/>
    <s v="Not fleeing"/>
    <b v="1"/>
    <s v="armed"/>
    <s v="No Gun"/>
    <x v="2"/>
  </r>
  <r>
    <n v="2512"/>
    <n v="2791"/>
    <s v="Farhad Jabbari"/>
    <d v="2017-07-19T00:00:00"/>
    <s v="shot"/>
    <s v="unarmed"/>
    <n v="38"/>
    <s v="M"/>
    <s v="O"/>
    <s v="Saginaw"/>
    <s v="MI"/>
    <b v="0"/>
    <s v="attack"/>
    <s v="Not fleeing"/>
    <b v="0"/>
    <s v="unarmed or undetermined or null"/>
    <s v="No Gun"/>
    <x v="3"/>
  </r>
  <r>
    <n v="2513"/>
    <n v="2792"/>
    <s v="Joshua Daniels"/>
    <d v="2017-07-20T00:00:00"/>
    <s v="shot"/>
    <s v="gun"/>
    <n v="52"/>
    <s v="M"/>
    <s v="W"/>
    <s v="Neosho"/>
    <s v="MO"/>
    <b v="0"/>
    <s v="attack"/>
    <s v="Not fleeing"/>
    <b v="0"/>
    <s v="armed"/>
    <s v="Gun"/>
    <x v="0"/>
  </r>
  <r>
    <n v="2514"/>
    <n v="2793"/>
    <s v="Isaiah Perkins"/>
    <d v="2017-07-20T00:00:00"/>
    <s v="shot"/>
    <s v="gun"/>
    <n v="27"/>
    <s v="M"/>
    <s v="B"/>
    <s v="St. Louis"/>
    <s v="MO"/>
    <b v="0"/>
    <s v="attack"/>
    <s v="Car"/>
    <b v="0"/>
    <s v="armed"/>
    <s v="Gun"/>
    <x v="2"/>
  </r>
  <r>
    <n v="2515"/>
    <n v="2928"/>
    <s v="Martin Avena"/>
    <d v="2017-07-21T00:00:00"/>
    <s v="shot"/>
    <s v="gun"/>
    <n v="70"/>
    <s v="M"/>
    <m/>
    <s v="Paulden"/>
    <s v="AZ"/>
    <b v="0"/>
    <s v="attack"/>
    <s v="Not fleeing"/>
    <b v="1"/>
    <s v="armed"/>
    <s v="Gun"/>
    <x v="5"/>
  </r>
  <r>
    <n v="2516"/>
    <n v="2794"/>
    <s v="Yahir Breito"/>
    <d v="2017-07-21T00:00:00"/>
    <s v="shot"/>
    <s v="knife"/>
    <n v="22"/>
    <s v="M"/>
    <s v="H"/>
    <s v="Santa Ana"/>
    <s v="CA"/>
    <b v="0"/>
    <s v="other"/>
    <s v="Not fleeing"/>
    <b v="0"/>
    <s v="armed"/>
    <s v="No Gun"/>
    <x v="2"/>
  </r>
  <r>
    <n v="2517"/>
    <n v="2797"/>
    <s v="Vicente Velasquez"/>
    <d v="2017-07-21T00:00:00"/>
    <s v="shot"/>
    <s v="gun"/>
    <n v="42"/>
    <s v="M"/>
    <s v="H"/>
    <s v="Mission"/>
    <s v="TX"/>
    <b v="0"/>
    <s v="attack"/>
    <s v="Foot"/>
    <b v="0"/>
    <s v="armed"/>
    <s v="Gun"/>
    <x v="1"/>
  </r>
  <r>
    <n v="2518"/>
    <n v="2795"/>
    <s v="Walter Lynde"/>
    <d v="2017-07-23T00:00:00"/>
    <s v="shot"/>
    <s v="toy weapon"/>
    <n v="49"/>
    <s v="M"/>
    <s v="W"/>
    <s v="Spencer"/>
    <s v="MA"/>
    <b v="0"/>
    <s v="attack"/>
    <s v="Car"/>
    <b v="0"/>
    <s v="armed"/>
    <s v="No Gun"/>
    <x v="1"/>
  </r>
  <r>
    <n v="2519"/>
    <n v="2796"/>
    <s v="Michael Caponigro"/>
    <d v="2017-07-23T00:00:00"/>
    <s v="shot"/>
    <s v="gun"/>
    <n v="59"/>
    <s v="M"/>
    <s v="W"/>
    <s v="Eau Claire"/>
    <s v="WI"/>
    <b v="1"/>
    <s v="attack"/>
    <s v="Not fleeing"/>
    <b v="0"/>
    <s v="armed"/>
    <s v="Gun"/>
    <x v="0"/>
  </r>
  <r>
    <n v="2520"/>
    <n v="2799"/>
    <s v="Ismael Lopez Rodriguez"/>
    <d v="2017-07-23T00:00:00"/>
    <s v="shot"/>
    <s v="gun"/>
    <n v="41"/>
    <s v="M"/>
    <s v="H"/>
    <s v="Southaven"/>
    <s v="MS"/>
    <b v="0"/>
    <s v="attack"/>
    <s v="Not fleeing"/>
    <b v="0"/>
    <s v="armed"/>
    <s v="Gun"/>
    <x v="1"/>
  </r>
  <r>
    <n v="2521"/>
    <n v="2800"/>
    <s v="Kyle Scott Rushing"/>
    <d v="2017-07-23T00:00:00"/>
    <s v="shot"/>
    <s v="knife"/>
    <n v="34"/>
    <s v="M"/>
    <s v="W"/>
    <s v="Chico"/>
    <s v="CA"/>
    <b v="0"/>
    <s v="attack"/>
    <s v="Not fleeing"/>
    <b v="1"/>
    <s v="armed"/>
    <s v="No Gun"/>
    <x v="3"/>
  </r>
  <r>
    <n v="2522"/>
    <n v="2798"/>
    <s v="Jerrod Kershaw"/>
    <d v="2017-07-24T00:00:00"/>
    <s v="shot"/>
    <s v="gun"/>
    <n v="31"/>
    <s v="M"/>
    <s v="W"/>
    <s v="St. Louis"/>
    <s v="MO"/>
    <b v="1"/>
    <s v="attack"/>
    <s v="Car"/>
    <b v="0"/>
    <s v="armed"/>
    <s v="Gun"/>
    <x v="3"/>
  </r>
  <r>
    <n v="2523"/>
    <n v="2801"/>
    <s v="Alexander J. Schoessel"/>
    <d v="2017-07-25T00:00:00"/>
    <s v="shot"/>
    <s v="ax"/>
    <n v="23"/>
    <s v="M"/>
    <s v="W"/>
    <s v="Richmond"/>
    <s v="VA"/>
    <b v="1"/>
    <s v="other"/>
    <s v="Foot"/>
    <b v="0"/>
    <s v="armed"/>
    <s v="No Gun"/>
    <x v="2"/>
  </r>
  <r>
    <n v="2524"/>
    <n v="2802"/>
    <s v="Michael Joseph Harris"/>
    <d v="2017-07-25T00:00:00"/>
    <s v="shot"/>
    <s v="gun"/>
    <n v="28"/>
    <s v="M"/>
    <s v="W"/>
    <s v="Jacksonville"/>
    <s v="FL"/>
    <b v="0"/>
    <s v="attack"/>
    <s v="Car"/>
    <b v="0"/>
    <s v="armed"/>
    <s v="Gun"/>
    <x v="2"/>
  </r>
  <r>
    <n v="2525"/>
    <n v="2803"/>
    <s v="Moises Balladares"/>
    <d v="2017-07-25T00:00:00"/>
    <s v="shot"/>
    <s v="gun"/>
    <n v="33"/>
    <s v="M"/>
    <s v="H"/>
    <s v="Avondale"/>
    <s v="AZ"/>
    <b v="1"/>
    <s v="attack"/>
    <s v="Not fleeing"/>
    <b v="0"/>
    <s v="armed"/>
    <s v="Gun"/>
    <x v="3"/>
  </r>
  <r>
    <n v="2526"/>
    <n v="2805"/>
    <s v="Aries Clark"/>
    <d v="2017-07-25T00:00:00"/>
    <s v="shot"/>
    <s v="toy weapon"/>
    <n v="16"/>
    <s v="M"/>
    <s v="B"/>
    <s v="Marion"/>
    <s v="AR"/>
    <b v="0"/>
    <s v="attack"/>
    <s v="Not fleeing"/>
    <b v="0"/>
    <s v="armed"/>
    <s v="No Gun"/>
    <x v="4"/>
  </r>
  <r>
    <n v="2527"/>
    <n v="2804"/>
    <s v="Andrew Collins"/>
    <d v="2017-07-26T00:00:00"/>
    <s v="shot"/>
    <s v="gun"/>
    <n v="35"/>
    <s v="M"/>
    <s v="W"/>
    <s v="Phoenix"/>
    <s v="AZ"/>
    <b v="0"/>
    <s v="attack"/>
    <s v="Other"/>
    <b v="0"/>
    <s v="armed"/>
    <s v="Gun"/>
    <x v="3"/>
  </r>
  <r>
    <n v="2528"/>
    <n v="2806"/>
    <s v="Giovani Casiano"/>
    <d v="2017-07-26T00:00:00"/>
    <s v="shot"/>
    <s v="gun"/>
    <n v="26"/>
    <s v="M"/>
    <s v="W"/>
    <s v="San Antonio"/>
    <s v="TX"/>
    <b v="0"/>
    <s v="attack"/>
    <s v="Not fleeing"/>
    <b v="0"/>
    <s v="armed"/>
    <s v="Gun"/>
    <x v="2"/>
  </r>
  <r>
    <n v="2529"/>
    <n v="2807"/>
    <s v="Susan Teel"/>
    <d v="2017-07-26T00:00:00"/>
    <s v="shot"/>
    <s v="knife"/>
    <n v="62"/>
    <s v="F"/>
    <s v="W"/>
    <s v="Vero Beach"/>
    <s v="FL"/>
    <b v="1"/>
    <s v="attack"/>
    <s v="Not fleeing"/>
    <b v="0"/>
    <s v="armed"/>
    <s v="No Gun"/>
    <x v="6"/>
  </r>
  <r>
    <n v="2530"/>
    <n v="2808"/>
    <s v="Kesharn K. Burney"/>
    <d v="2017-07-26T00:00:00"/>
    <s v="shot"/>
    <m/>
    <n v="25"/>
    <s v="M"/>
    <s v="B"/>
    <s v="Dayton"/>
    <s v="OH"/>
    <b v="0"/>
    <s v="attack"/>
    <s v="Car"/>
    <b v="0"/>
    <s v="unarmed or undetermined or null"/>
    <s v="No Gun"/>
    <x v="2"/>
  </r>
  <r>
    <n v="2531"/>
    <n v="2816"/>
    <s v="Jerauld Phillip Hammond II"/>
    <d v="2017-07-27T00:00:00"/>
    <s v="shot"/>
    <s v="gun"/>
    <n v="46"/>
    <s v="M"/>
    <s v="W"/>
    <s v="Los Angeles"/>
    <s v="CA"/>
    <b v="0"/>
    <s v="other"/>
    <s v="Not fleeing"/>
    <b v="0"/>
    <s v="armed"/>
    <s v="Gun"/>
    <x v="1"/>
  </r>
  <r>
    <n v="2532"/>
    <n v="2820"/>
    <s v="Deltra Henderson"/>
    <d v="2017-07-27T00:00:00"/>
    <s v="shot"/>
    <s v="gun"/>
    <n v="39"/>
    <s v="M"/>
    <s v="B"/>
    <s v="Homer"/>
    <s v="LA"/>
    <b v="0"/>
    <s v="attack"/>
    <s v="Car"/>
    <b v="0"/>
    <s v="armed"/>
    <s v="Gun"/>
    <x v="3"/>
  </r>
  <r>
    <n v="2533"/>
    <n v="2929"/>
    <s v="Michael Fitzgerald"/>
    <d v="2017-07-27T00:00:00"/>
    <s v="shot"/>
    <s v="gun"/>
    <n v="26"/>
    <s v="M"/>
    <s v="W"/>
    <s v="Grand Terrace"/>
    <s v="CA"/>
    <b v="0"/>
    <s v="attack"/>
    <s v="Not fleeing"/>
    <b v="0"/>
    <s v="armed"/>
    <s v="Gun"/>
    <x v="2"/>
  </r>
  <r>
    <n v="2534"/>
    <n v="2809"/>
    <s v="Sergio Velasco-Martinez"/>
    <d v="2017-07-27T00:00:00"/>
    <s v="shot"/>
    <s v="blunt object"/>
    <n v="25"/>
    <s v="M"/>
    <s v="H"/>
    <s v="Avenal"/>
    <s v="CA"/>
    <b v="0"/>
    <s v="attack"/>
    <s v="Not fleeing"/>
    <b v="0"/>
    <s v="armed"/>
    <s v="No Gun"/>
    <x v="2"/>
  </r>
  <r>
    <n v="2535"/>
    <n v="2811"/>
    <s v="Matthew Folden"/>
    <d v="2017-07-27T00:00:00"/>
    <s v="shot"/>
    <s v="knife"/>
    <n v="31"/>
    <s v="M"/>
    <s v="W"/>
    <s v="Wenatchee"/>
    <s v="WA"/>
    <b v="0"/>
    <s v="other"/>
    <s v="Not fleeing"/>
    <b v="0"/>
    <s v="armed"/>
    <s v="No Gun"/>
    <x v="3"/>
  </r>
  <r>
    <n v="2536"/>
    <n v="2812"/>
    <s v="Alejandro Alvarado"/>
    <d v="2017-07-27T00:00:00"/>
    <s v="shot"/>
    <s v="knife"/>
    <n v="35"/>
    <s v="M"/>
    <s v="H"/>
    <s v="Chowchilla"/>
    <s v="CA"/>
    <b v="0"/>
    <s v="attack"/>
    <s v="Not fleeing"/>
    <b v="0"/>
    <s v="armed"/>
    <s v="No Gun"/>
    <x v="3"/>
  </r>
  <r>
    <n v="2537"/>
    <n v="2819"/>
    <s v="Brian J. Skinner"/>
    <d v="2017-07-28T00:00:00"/>
    <s v="shot"/>
    <s v="knife"/>
    <n v="32"/>
    <s v="M"/>
    <s v="W"/>
    <s v="Glenville"/>
    <s v="NY"/>
    <b v="1"/>
    <s v="other"/>
    <s v="Not fleeing"/>
    <b v="0"/>
    <s v="armed"/>
    <s v="No Gun"/>
    <x v="3"/>
  </r>
  <r>
    <n v="2538"/>
    <n v="2822"/>
    <s v="Rodney E. Jacobs"/>
    <d v="2017-07-28T00:00:00"/>
    <s v="shot"/>
    <s v="gun"/>
    <n v="31"/>
    <s v="M"/>
    <s v="B"/>
    <s v="Kansas City"/>
    <s v="MO"/>
    <b v="0"/>
    <s v="attack"/>
    <s v="Not fleeing"/>
    <b v="0"/>
    <s v="armed"/>
    <s v="Gun"/>
    <x v="3"/>
  </r>
  <r>
    <n v="2539"/>
    <n v="2813"/>
    <s v="Raymond Cruz"/>
    <d v="2017-07-28T00:00:00"/>
    <s v="shot"/>
    <m/>
    <n v="37"/>
    <s v="M"/>
    <s v="H"/>
    <s v="Albuquerque"/>
    <s v="NM"/>
    <b v="0"/>
    <s v="attack"/>
    <s v="Car"/>
    <b v="0"/>
    <s v="unarmed or undetermined or null"/>
    <s v="No Gun"/>
    <x v="3"/>
  </r>
  <r>
    <n v="2540"/>
    <n v="2818"/>
    <s v="Dennis W. Robinson"/>
    <d v="2017-07-29T00:00:00"/>
    <s v="shot"/>
    <s v="gun"/>
    <n v="48"/>
    <s v="M"/>
    <s v="W"/>
    <s v="Melba"/>
    <s v="ID"/>
    <b v="0"/>
    <s v="attack"/>
    <s v="Car"/>
    <b v="0"/>
    <s v="armed"/>
    <s v="Gun"/>
    <x v="1"/>
  </r>
  <r>
    <n v="2541"/>
    <n v="2930"/>
    <s v="Jashod Arthur Carter"/>
    <d v="2017-07-29T00:00:00"/>
    <s v="shot"/>
    <s v="gun"/>
    <n v="29"/>
    <s v="M"/>
    <s v="B"/>
    <s v="Norco"/>
    <s v="CA"/>
    <b v="0"/>
    <s v="attack"/>
    <s v="Car"/>
    <b v="0"/>
    <s v="armed"/>
    <s v="Gun"/>
    <x v="2"/>
  </r>
  <r>
    <n v="2542"/>
    <n v="2817"/>
    <s v="Isaiah Tucker"/>
    <d v="2017-07-31T00:00:00"/>
    <s v="shot"/>
    <s v="unarmed"/>
    <n v="28"/>
    <s v="M"/>
    <s v="B"/>
    <s v="Oshkosh"/>
    <s v="WI"/>
    <b v="0"/>
    <s v="attack"/>
    <s v="Car"/>
    <b v="1"/>
    <s v="unarmed or undetermined or null"/>
    <s v="No Gun"/>
    <x v="2"/>
  </r>
  <r>
    <n v="2543"/>
    <n v="2823"/>
    <s v="Robert Savelli"/>
    <d v="2017-07-31T00:00:00"/>
    <s v="shot"/>
    <s v="gun"/>
    <n v="43"/>
    <s v="M"/>
    <s v="W"/>
    <s v="Albuquerque"/>
    <s v="NM"/>
    <b v="0"/>
    <s v="attack"/>
    <s v="Not fleeing"/>
    <b v="1"/>
    <s v="armed"/>
    <s v="Gun"/>
    <x v="1"/>
  </r>
  <r>
    <n v="2544"/>
    <n v="2824"/>
    <s v="Norberto Nieblas Reyes"/>
    <d v="2017-07-31T00:00:00"/>
    <s v="shot and Tasered"/>
    <s v="gun"/>
    <n v="39"/>
    <s v="M"/>
    <s v="H"/>
    <s v="Los Banos"/>
    <s v="CA"/>
    <b v="1"/>
    <s v="attack"/>
    <s v="Not fleeing"/>
    <b v="0"/>
    <s v="armed"/>
    <s v="Gun"/>
    <x v="3"/>
  </r>
  <r>
    <n v="2545"/>
    <n v="2815"/>
    <s v="Dwayne Jeune"/>
    <d v="2017-07-31T00:00:00"/>
    <s v="shot"/>
    <s v="knife"/>
    <n v="32"/>
    <s v="M"/>
    <s v="B"/>
    <s v="Brooklyn"/>
    <s v="NY"/>
    <b v="1"/>
    <s v="attack"/>
    <s v="Not fleeing"/>
    <b v="0"/>
    <s v="armed"/>
    <s v="No Gun"/>
    <x v="3"/>
  </r>
  <r>
    <n v="2546"/>
    <n v="2825"/>
    <s v="Kerry Bradley"/>
    <d v="2017-08-01T00:00:00"/>
    <s v="shot"/>
    <m/>
    <n v="37"/>
    <s v="M"/>
    <s v="B"/>
    <s v="Waco"/>
    <s v="TX"/>
    <b v="0"/>
    <s v="attack"/>
    <s v="Car"/>
    <b v="0"/>
    <s v="unarmed or undetermined or null"/>
    <s v="No Gun"/>
    <x v="3"/>
  </r>
  <r>
    <n v="2547"/>
    <n v="2827"/>
    <s v="Franklin Oden"/>
    <d v="2017-08-01T00:00:00"/>
    <s v="shot"/>
    <s v="gun"/>
    <n v="39"/>
    <s v="M"/>
    <s v="W"/>
    <s v="Visalia"/>
    <s v="CA"/>
    <b v="0"/>
    <s v="attack"/>
    <s v="Foot"/>
    <b v="0"/>
    <s v="armed"/>
    <s v="Gun"/>
    <x v="3"/>
  </r>
  <r>
    <n v="2548"/>
    <n v="2830"/>
    <s v="Mikle Eugene Dixon"/>
    <d v="2017-08-01T00:00:00"/>
    <s v="shot"/>
    <s v="knife"/>
    <n v="42"/>
    <s v="M"/>
    <s v="W"/>
    <s v="Mt. Airy"/>
    <s v="NC"/>
    <b v="0"/>
    <s v="other"/>
    <s v="Not fleeing"/>
    <b v="0"/>
    <s v="armed"/>
    <s v="No Gun"/>
    <x v="1"/>
  </r>
  <r>
    <n v="2549"/>
    <n v="2832"/>
    <s v="Mark Anthony Sanchez"/>
    <d v="2017-08-01T00:00:00"/>
    <s v="shot"/>
    <s v="gun"/>
    <n v="33"/>
    <s v="M"/>
    <s v="H"/>
    <s v="Yuba City"/>
    <s v="CA"/>
    <b v="0"/>
    <s v="attack"/>
    <s v="Not fleeing"/>
    <b v="0"/>
    <s v="armed"/>
    <s v="Gun"/>
    <x v="3"/>
  </r>
  <r>
    <n v="2550"/>
    <n v="2843"/>
    <s v="Miguel Salas"/>
    <d v="2017-08-01T00:00:00"/>
    <s v="shot"/>
    <s v="gun"/>
    <n v="25"/>
    <s v="M"/>
    <s v="H"/>
    <s v="Las Vegas"/>
    <s v="NV"/>
    <b v="1"/>
    <s v="attack"/>
    <s v="Not fleeing"/>
    <b v="1"/>
    <s v="armed"/>
    <s v="Gun"/>
    <x v="2"/>
  </r>
  <r>
    <n v="2551"/>
    <n v="2829"/>
    <s v="Preston Thornton"/>
    <d v="2017-08-02T00:00:00"/>
    <s v="shot"/>
    <s v="gun"/>
    <n v="29"/>
    <s v="M"/>
    <s v="B"/>
    <s v="Coushatta"/>
    <s v="LA"/>
    <b v="1"/>
    <s v="attack"/>
    <s v="Not fleeing"/>
    <b v="0"/>
    <s v="armed"/>
    <s v="Gun"/>
    <x v="2"/>
  </r>
  <r>
    <n v="2552"/>
    <n v="2833"/>
    <s v="Jeffrey Barboa"/>
    <d v="2017-08-02T00:00:00"/>
    <s v="shot"/>
    <s v="machete"/>
    <n v="45"/>
    <s v="M"/>
    <s v="H"/>
    <s v="Richmond"/>
    <s v="CA"/>
    <b v="0"/>
    <s v="attack"/>
    <s v="Car"/>
    <b v="0"/>
    <s v="armed"/>
    <s v="No Gun"/>
    <x v="1"/>
  </r>
  <r>
    <n v="2553"/>
    <n v="2834"/>
    <s v="Quintas Harris"/>
    <d v="2017-08-02T00:00:00"/>
    <s v="shot"/>
    <s v="gun"/>
    <n v="27"/>
    <s v="M"/>
    <s v="B"/>
    <s v="Atlanta"/>
    <s v="GA"/>
    <b v="0"/>
    <s v="attack"/>
    <s v="Not fleeing"/>
    <b v="0"/>
    <s v="armed"/>
    <s v="Gun"/>
    <x v="2"/>
  </r>
  <r>
    <n v="2554"/>
    <n v="2854"/>
    <s v="Phillip Rhoades"/>
    <d v="2017-08-02T00:00:00"/>
    <s v="shot"/>
    <m/>
    <n v="28"/>
    <s v="M"/>
    <s v="W"/>
    <s v="Mannington"/>
    <s v="WV"/>
    <b v="0"/>
    <s v="other"/>
    <s v="Car"/>
    <b v="0"/>
    <s v="unarmed or undetermined or null"/>
    <s v="No Gun"/>
    <x v="2"/>
  </r>
  <r>
    <n v="2555"/>
    <n v="2846"/>
    <s v="Keith Burkholder"/>
    <d v="2017-08-03T00:00:00"/>
    <s v="shot"/>
    <s v="gun"/>
    <n v="57"/>
    <s v="M"/>
    <s v="W"/>
    <s v="Lima"/>
    <s v="OH"/>
    <b v="0"/>
    <s v="attack"/>
    <s v="Not fleeing"/>
    <b v="0"/>
    <s v="armed"/>
    <s v="Gun"/>
    <x v="0"/>
  </r>
  <r>
    <n v="2556"/>
    <n v="3060"/>
    <s v="Kemonte Cobbs"/>
    <d v="2017-08-03T00:00:00"/>
    <s v="shot"/>
    <s v="gun"/>
    <n v="15"/>
    <s v="M"/>
    <s v="B"/>
    <s v="Gary"/>
    <s v="IN"/>
    <b v="0"/>
    <s v="attack"/>
    <s v="Foot"/>
    <b v="0"/>
    <s v="armed"/>
    <s v="Gun"/>
    <x v="4"/>
  </r>
  <r>
    <n v="2557"/>
    <n v="2835"/>
    <s v="Aaron Payne"/>
    <d v="2017-08-04T00:00:00"/>
    <s v="shot"/>
    <s v="gun"/>
    <n v="33"/>
    <s v="M"/>
    <s v="W"/>
    <s v="Surfside Beach"/>
    <s v="SC"/>
    <b v="1"/>
    <s v="attack"/>
    <s v="Not fleeing"/>
    <b v="0"/>
    <s v="armed"/>
    <s v="Gun"/>
    <x v="3"/>
  </r>
  <r>
    <n v="2558"/>
    <n v="2836"/>
    <s v="Cory Stephens"/>
    <d v="2017-08-04T00:00:00"/>
    <s v="shot"/>
    <s v="gun"/>
    <n v="35"/>
    <s v="M"/>
    <s v="W"/>
    <s v="Spanish Springs"/>
    <s v="NV"/>
    <b v="0"/>
    <s v="other"/>
    <s v="Not fleeing"/>
    <b v="0"/>
    <s v="armed"/>
    <s v="Gun"/>
    <x v="3"/>
  </r>
  <r>
    <n v="2559"/>
    <n v="2837"/>
    <s v="TK TK"/>
    <d v="2017-08-04T00:00:00"/>
    <s v="shot"/>
    <s v="gun"/>
    <n v="47"/>
    <s v="M"/>
    <s v="B"/>
    <s v="San Diego"/>
    <s v="CA"/>
    <b v="0"/>
    <s v="other"/>
    <s v="Not fleeing"/>
    <b v="0"/>
    <s v="armed"/>
    <s v="Gun"/>
    <x v="1"/>
  </r>
  <r>
    <n v="2560"/>
    <n v="2838"/>
    <s v="Jeremy Gabrial"/>
    <d v="2017-08-04T00:00:00"/>
    <s v="shot"/>
    <s v="toy weapon"/>
    <n v="31"/>
    <s v="M"/>
    <s v="W"/>
    <s v="Lauderdale County"/>
    <s v="MS"/>
    <b v="1"/>
    <s v="attack"/>
    <s v="Not fleeing"/>
    <b v="1"/>
    <s v="armed"/>
    <s v="No Gun"/>
    <x v="3"/>
  </r>
  <r>
    <n v="2561"/>
    <n v="2845"/>
    <s v="Melissa Wiseman"/>
    <d v="2017-08-04T00:00:00"/>
    <s v="shot"/>
    <s v="gun"/>
    <n v="36"/>
    <s v="F"/>
    <s v="W"/>
    <s v="Marine City"/>
    <s v="MI"/>
    <b v="0"/>
    <s v="other"/>
    <s v="Not fleeing"/>
    <b v="0"/>
    <s v="armed"/>
    <s v="Gun"/>
    <x v="3"/>
  </r>
  <r>
    <n v="2562"/>
    <n v="2847"/>
    <s v="Joseph Miller"/>
    <d v="2017-08-04T00:00:00"/>
    <s v="shot"/>
    <s v="gun"/>
    <n v="54"/>
    <s v="M"/>
    <s v="W"/>
    <s v="Mead Township"/>
    <s v="PA"/>
    <b v="0"/>
    <s v="other"/>
    <s v="Not fleeing"/>
    <b v="0"/>
    <s v="armed"/>
    <s v="Gun"/>
    <x v="0"/>
  </r>
  <r>
    <n v="2563"/>
    <n v="2840"/>
    <s v="Timmy Wilson"/>
    <d v="2017-08-05T00:00:00"/>
    <s v="shot"/>
    <s v="gun"/>
    <n v="24"/>
    <s v="M"/>
    <s v="W"/>
    <s v="New Straitsville"/>
    <s v="OH"/>
    <b v="0"/>
    <s v="attack"/>
    <s v="Not fleeing"/>
    <b v="0"/>
    <s v="armed"/>
    <s v="Gun"/>
    <x v="2"/>
  </r>
  <r>
    <n v="2564"/>
    <n v="2844"/>
    <s v="Pablo Garcia"/>
    <d v="2017-08-05T00:00:00"/>
    <s v="shot and Tasered"/>
    <s v="knife"/>
    <n v="35"/>
    <s v="M"/>
    <s v="H"/>
    <s v="Santa Rosa"/>
    <s v="CA"/>
    <b v="1"/>
    <s v="attack"/>
    <s v="Not fleeing"/>
    <b v="1"/>
    <s v="armed"/>
    <s v="No Gun"/>
    <x v="3"/>
  </r>
  <r>
    <n v="2565"/>
    <n v="2839"/>
    <s v="Kyle Andrew Lankford"/>
    <d v="2017-08-06T00:00:00"/>
    <s v="shot"/>
    <s v="knife"/>
    <n v="32"/>
    <s v="M"/>
    <s v="W"/>
    <s v="Bon Aqua"/>
    <s v="TN"/>
    <b v="0"/>
    <s v="other"/>
    <s v="Foot"/>
    <b v="0"/>
    <s v="armed"/>
    <s v="No Gun"/>
    <x v="3"/>
  </r>
  <r>
    <n v="2566"/>
    <n v="2842"/>
    <s v="Danatae Franklin"/>
    <d v="2017-08-06T00:00:00"/>
    <s v="shot"/>
    <s v="gun"/>
    <n v="28"/>
    <s v="M"/>
    <s v="B"/>
    <s v="Kansas City"/>
    <s v="MO"/>
    <b v="0"/>
    <s v="attack"/>
    <s v="Foot"/>
    <b v="0"/>
    <s v="armed"/>
    <s v="Gun"/>
    <x v="2"/>
  </r>
  <r>
    <n v="2567"/>
    <n v="2841"/>
    <s v="Winston Espino Sanchez"/>
    <d v="2017-08-07T00:00:00"/>
    <s v="shot"/>
    <s v="knife"/>
    <n v="45"/>
    <s v="M"/>
    <s v="H"/>
    <s v="North Bergen"/>
    <s v="NJ"/>
    <b v="0"/>
    <s v="attack"/>
    <s v="Not fleeing"/>
    <b v="0"/>
    <s v="armed"/>
    <s v="No Gun"/>
    <x v="1"/>
  </r>
  <r>
    <n v="2568"/>
    <n v="2848"/>
    <s v="Jose Ortiz"/>
    <d v="2017-08-07T00:00:00"/>
    <s v="shot"/>
    <s v="knife"/>
    <n v="29"/>
    <s v="M"/>
    <s v="H"/>
    <s v="Wichita"/>
    <s v="KS"/>
    <b v="0"/>
    <s v="other"/>
    <s v="Not fleeing"/>
    <b v="0"/>
    <s v="armed"/>
    <s v="No Gun"/>
    <x v="2"/>
  </r>
  <r>
    <n v="2569"/>
    <n v="2850"/>
    <s v="Christopher K. Sales"/>
    <d v="2017-08-07T00:00:00"/>
    <s v="shot"/>
    <s v="unarmed"/>
    <n v="36"/>
    <s v="M"/>
    <s v="W"/>
    <s v="Blue Summit"/>
    <s v="MO"/>
    <b v="0"/>
    <s v="other"/>
    <s v="Car"/>
    <b v="0"/>
    <s v="unarmed or undetermined or null"/>
    <s v="No Gun"/>
    <x v="3"/>
  </r>
  <r>
    <n v="2570"/>
    <n v="2849"/>
    <s v="Peter James Robbins"/>
    <d v="2017-08-08T00:00:00"/>
    <s v="shot"/>
    <s v="gun"/>
    <n v="23"/>
    <s v="M"/>
    <s v="W"/>
    <s v="Junction City"/>
    <s v="KS"/>
    <b v="1"/>
    <s v="attack"/>
    <s v="Not fleeing"/>
    <b v="0"/>
    <s v="armed"/>
    <s v="Gun"/>
    <x v="2"/>
  </r>
  <r>
    <n v="2571"/>
    <n v="2852"/>
    <s v="Darreon Neal"/>
    <d v="2017-08-08T00:00:00"/>
    <s v="shot"/>
    <s v="gun"/>
    <n v="17"/>
    <s v="M"/>
    <s v="B"/>
    <s v="Dalton"/>
    <s v="IL"/>
    <b v="0"/>
    <s v="other"/>
    <s v="Other"/>
    <b v="0"/>
    <s v="armed"/>
    <s v="Gun"/>
    <x v="4"/>
  </r>
  <r>
    <n v="2572"/>
    <n v="2851"/>
    <s v="Eugene Nelson"/>
    <d v="2017-08-09T00:00:00"/>
    <s v="shot"/>
    <m/>
    <n v="20"/>
    <s v="M"/>
    <s v="B"/>
    <s v="Kent"/>
    <s v="WA"/>
    <b v="0"/>
    <s v="attack"/>
    <s v="Car"/>
    <b v="0"/>
    <s v="unarmed or undetermined or null"/>
    <s v="No Gun"/>
    <x v="2"/>
  </r>
  <r>
    <n v="2573"/>
    <n v="2853"/>
    <s v="Mark P. Coffey"/>
    <d v="2017-08-10T00:00:00"/>
    <s v="shot"/>
    <s v="gun"/>
    <n v="33"/>
    <s v="M"/>
    <s v="W"/>
    <s v="Dyer"/>
    <s v="IN"/>
    <b v="0"/>
    <s v="attack"/>
    <m/>
    <b v="0"/>
    <s v="armed"/>
    <s v="Gun"/>
    <x v="3"/>
  </r>
  <r>
    <n v="2574"/>
    <n v="2856"/>
    <s v="Eric Bogart"/>
    <d v="2017-08-10T00:00:00"/>
    <s v="shot"/>
    <s v="gun"/>
    <n v="49"/>
    <s v="M"/>
    <s v="W"/>
    <s v="Los Angeles"/>
    <s v="CA"/>
    <b v="0"/>
    <s v="attack"/>
    <s v="Not fleeing"/>
    <b v="0"/>
    <s v="armed"/>
    <s v="Gun"/>
    <x v="1"/>
  </r>
  <r>
    <n v="2575"/>
    <n v="2855"/>
    <s v="TK TK"/>
    <d v="2017-08-11T00:00:00"/>
    <s v="shot"/>
    <s v="gun"/>
    <m/>
    <s v="M"/>
    <m/>
    <s v="Channelview"/>
    <s v="TX"/>
    <b v="0"/>
    <s v="attack"/>
    <s v="Not fleeing"/>
    <b v="0"/>
    <s v="armed"/>
    <s v="Gun"/>
    <x v="7"/>
  </r>
  <r>
    <n v="2576"/>
    <n v="2857"/>
    <s v="Tyrease Carlyle"/>
    <d v="2017-08-11T00:00:00"/>
    <s v="shot"/>
    <s v="gun"/>
    <n v="31"/>
    <s v="M"/>
    <s v="B"/>
    <s v="Philadelphia"/>
    <s v="PA"/>
    <b v="1"/>
    <s v="other"/>
    <s v="Not fleeing"/>
    <b v="0"/>
    <s v="armed"/>
    <s v="Gun"/>
    <x v="3"/>
  </r>
  <r>
    <n v="2577"/>
    <n v="2858"/>
    <s v="Eduardo Navarrete"/>
    <d v="2017-08-12T00:00:00"/>
    <s v="shot"/>
    <s v="knife"/>
    <n v="35"/>
    <s v="M"/>
    <s v="H"/>
    <s v="Frederickstown"/>
    <s v="WA"/>
    <b v="0"/>
    <s v="attack"/>
    <s v="Not fleeing"/>
    <b v="0"/>
    <s v="armed"/>
    <s v="No Gun"/>
    <x v="3"/>
  </r>
  <r>
    <n v="2578"/>
    <n v="2859"/>
    <s v="Christopher Collins"/>
    <d v="2017-08-13T00:00:00"/>
    <s v="shot"/>
    <s v="gun"/>
    <n v="24"/>
    <s v="M"/>
    <s v="W"/>
    <s v="Habersham"/>
    <s v="GA"/>
    <b v="0"/>
    <s v="other"/>
    <s v="Not fleeing"/>
    <b v="0"/>
    <s v="armed"/>
    <s v="Gun"/>
    <x v="2"/>
  </r>
  <r>
    <n v="2579"/>
    <n v="2860"/>
    <s v="Roger Burzinski"/>
    <d v="2017-08-13T00:00:00"/>
    <s v="shot"/>
    <s v="gun"/>
    <n v="54"/>
    <s v="M"/>
    <s v="W"/>
    <s v="La Crosse"/>
    <s v="WI"/>
    <b v="0"/>
    <s v="other"/>
    <s v="Car"/>
    <b v="0"/>
    <s v="armed"/>
    <s v="Gun"/>
    <x v="0"/>
  </r>
  <r>
    <n v="2580"/>
    <n v="2861"/>
    <s v="Carmen William Rongione"/>
    <d v="2017-08-13T00:00:00"/>
    <s v="shot"/>
    <s v="machete"/>
    <n v="41"/>
    <s v="M"/>
    <s v="W"/>
    <s v="Cosby"/>
    <s v="TN"/>
    <b v="0"/>
    <s v="attack"/>
    <s v="Foot"/>
    <b v="0"/>
    <s v="armed"/>
    <s v="No Gun"/>
    <x v="1"/>
  </r>
  <r>
    <n v="2581"/>
    <n v="2862"/>
    <s v="Patrick Harmon"/>
    <d v="2017-08-13T00:00:00"/>
    <s v="shot"/>
    <s v="knife"/>
    <n v="50"/>
    <s v="M"/>
    <s v="B"/>
    <s v="Salt Lake City"/>
    <s v="UT"/>
    <b v="0"/>
    <s v="other"/>
    <s v="Foot"/>
    <b v="1"/>
    <s v="armed"/>
    <s v="No Gun"/>
    <x v="0"/>
  </r>
  <r>
    <n v="2582"/>
    <n v="2863"/>
    <s v="Hussein Hassan"/>
    <d v="2017-08-13T00:00:00"/>
    <s v="shot"/>
    <s v="sword"/>
    <n v="46"/>
    <s v="M"/>
    <s v="B"/>
    <s v="Kennewick"/>
    <s v="WA"/>
    <b v="1"/>
    <s v="attack"/>
    <s v="Not fleeing"/>
    <b v="0"/>
    <s v="armed"/>
    <s v="No Gun"/>
    <x v="1"/>
  </r>
  <r>
    <n v="2583"/>
    <n v="2864"/>
    <s v="Steven James Young"/>
    <d v="2017-08-14T00:00:00"/>
    <s v="shot"/>
    <s v="toy weapon"/>
    <n v="45"/>
    <s v="M"/>
    <s v="W"/>
    <s v="Colorado Springs"/>
    <s v="CO"/>
    <b v="0"/>
    <s v="attack"/>
    <s v="Foot"/>
    <b v="0"/>
    <s v="armed"/>
    <s v="No Gun"/>
    <x v="1"/>
  </r>
  <r>
    <n v="2584"/>
    <n v="2865"/>
    <s v="Robert Emmett Bracewell Jr."/>
    <d v="2017-08-14T00:00:00"/>
    <s v="shot"/>
    <s v="gun"/>
    <n v="20"/>
    <s v="M"/>
    <s v="W"/>
    <s v="Jacksonville"/>
    <s v="FL"/>
    <b v="0"/>
    <s v="attack"/>
    <s v="Not fleeing"/>
    <b v="0"/>
    <s v="armed"/>
    <s v="Gun"/>
    <x v="2"/>
  </r>
  <r>
    <n v="2585"/>
    <n v="2866"/>
    <s v="Herbert Gilbert"/>
    <d v="2017-08-15T00:00:00"/>
    <s v="shot"/>
    <s v="undetermined"/>
    <n v="37"/>
    <s v="M"/>
    <s v="B"/>
    <s v="Thomasville"/>
    <s v="GA"/>
    <b v="0"/>
    <s v="undetermined"/>
    <s v="Not fleeing"/>
    <b v="1"/>
    <s v="unarmed or undetermined or null"/>
    <s v="No Gun"/>
    <x v="3"/>
  </r>
  <r>
    <n v="2586"/>
    <n v="2872"/>
    <s v="Kenneth Lewis"/>
    <d v="2017-08-16T00:00:00"/>
    <s v="shot"/>
    <s v="gun"/>
    <n v="34"/>
    <s v="M"/>
    <s v="B"/>
    <s v="Los Angeles"/>
    <s v="CA"/>
    <b v="0"/>
    <s v="undetermined"/>
    <s v="Foot"/>
    <b v="0"/>
    <s v="armed"/>
    <s v="Gun"/>
    <x v="3"/>
  </r>
  <r>
    <n v="2587"/>
    <n v="2873"/>
    <s v="James Midkiff"/>
    <d v="2017-08-16T00:00:00"/>
    <s v="shot"/>
    <s v="gun"/>
    <n v="54"/>
    <s v="M"/>
    <s v="W"/>
    <s v="Livermore"/>
    <s v="CA"/>
    <b v="1"/>
    <s v="attack"/>
    <s v="Not fleeing"/>
    <b v="0"/>
    <s v="armed"/>
    <s v="Gun"/>
    <x v="0"/>
  </r>
  <r>
    <n v="2588"/>
    <n v="2882"/>
    <s v="Peter Daniel Grima"/>
    <d v="2017-08-17T00:00:00"/>
    <s v="shot"/>
    <s v="undetermined"/>
    <n v="65"/>
    <s v="M"/>
    <s v="W"/>
    <s v="Crenshaw County"/>
    <s v="AL"/>
    <b v="0"/>
    <s v="undetermined"/>
    <s v="Not fleeing"/>
    <b v="0"/>
    <s v="unarmed or undetermined or null"/>
    <s v="No Gun"/>
    <x v="6"/>
  </r>
  <r>
    <n v="2589"/>
    <n v="2883"/>
    <s v="Edgar Ramirez Carreto"/>
    <d v="2017-08-17T00:00:00"/>
    <s v="shot"/>
    <s v="knife"/>
    <n v="28"/>
    <s v="M"/>
    <s v="H"/>
    <s v="Phoenix"/>
    <s v="AZ"/>
    <b v="1"/>
    <s v="other"/>
    <s v="Not fleeing"/>
    <b v="0"/>
    <s v="armed"/>
    <s v="No Gun"/>
    <x v="2"/>
  </r>
  <r>
    <n v="2590"/>
    <n v="2874"/>
    <s v="Leroy Frank"/>
    <d v="2017-08-18T00:00:00"/>
    <s v="shot"/>
    <s v="knife"/>
    <n v="60"/>
    <s v="M"/>
    <m/>
    <s v="Bloomfield"/>
    <s v="NJ"/>
    <b v="0"/>
    <s v="other"/>
    <s v="Not fleeing"/>
    <b v="0"/>
    <s v="armed"/>
    <s v="No Gun"/>
    <x v="6"/>
  </r>
  <r>
    <n v="2591"/>
    <n v="2879"/>
    <s v="Clarence Belsar III"/>
    <d v="2017-08-18T00:00:00"/>
    <s v="shot"/>
    <s v="gun"/>
    <n v="26"/>
    <s v="M"/>
    <s v="W"/>
    <s v="Fairchance"/>
    <s v="PA"/>
    <b v="0"/>
    <s v="attack"/>
    <s v="Not fleeing"/>
    <b v="0"/>
    <s v="armed"/>
    <s v="Gun"/>
    <x v="2"/>
  </r>
  <r>
    <n v="2592"/>
    <n v="2881"/>
    <s v="Derrick Rashard Brabham"/>
    <d v="2017-08-18T00:00:00"/>
    <s v="shot"/>
    <s v="gun"/>
    <n v="25"/>
    <s v="M"/>
    <s v="B"/>
    <s v="Jacksonville"/>
    <s v="FL"/>
    <b v="0"/>
    <s v="attack"/>
    <s v="Not fleeing"/>
    <b v="0"/>
    <s v="armed"/>
    <s v="Gun"/>
    <x v="2"/>
  </r>
  <r>
    <n v="2593"/>
    <n v="2875"/>
    <s v="Thomas Justin Walton"/>
    <d v="2017-08-19T00:00:00"/>
    <s v="shot"/>
    <s v="Taser"/>
    <n v="32"/>
    <s v="M"/>
    <s v="W"/>
    <s v="Homewood"/>
    <s v="AL"/>
    <b v="0"/>
    <s v="attack"/>
    <s v="Not fleeing"/>
    <b v="0"/>
    <s v="armed"/>
    <s v="No Gun"/>
    <x v="3"/>
  </r>
  <r>
    <n v="2594"/>
    <n v="2876"/>
    <s v="Jonathan Bolger"/>
    <d v="2017-08-20T00:00:00"/>
    <s v="shot"/>
    <s v="gun"/>
    <n v="44"/>
    <s v="M"/>
    <s v="W"/>
    <s v="Yellville"/>
    <s v="AR"/>
    <b v="0"/>
    <s v="other"/>
    <s v="Not fleeing"/>
    <b v="0"/>
    <s v="armed"/>
    <s v="Gun"/>
    <x v="1"/>
  </r>
  <r>
    <n v="2595"/>
    <n v="2877"/>
    <s v="Keshawn Wilson"/>
    <d v="2017-08-20T00:00:00"/>
    <s v="shot"/>
    <s v="gun"/>
    <n v="32"/>
    <s v="M"/>
    <s v="B"/>
    <s v="Brick"/>
    <s v="NJ"/>
    <b v="0"/>
    <s v="attack"/>
    <s v="Not fleeing"/>
    <b v="0"/>
    <s v="armed"/>
    <s v="Gun"/>
    <x v="3"/>
  </r>
  <r>
    <n v="2596"/>
    <n v="2878"/>
    <s v="TK TK"/>
    <d v="2017-08-20T00:00:00"/>
    <s v="shot"/>
    <s v="undetermined"/>
    <m/>
    <s v="M"/>
    <m/>
    <s v="Madera"/>
    <s v="CA"/>
    <b v="0"/>
    <s v="other"/>
    <s v="Foot"/>
    <b v="0"/>
    <s v="unarmed or undetermined or null"/>
    <s v="No Gun"/>
    <x v="7"/>
  </r>
  <r>
    <n v="2597"/>
    <n v="2884"/>
    <s v="Jeffrey Jacobs"/>
    <d v="2017-08-21T00:00:00"/>
    <s v="shot"/>
    <s v="toy weapon"/>
    <n v="42"/>
    <s v="M"/>
    <s v="W"/>
    <s v="Morganton"/>
    <s v="NC"/>
    <b v="0"/>
    <s v="attack"/>
    <s v="Not fleeing"/>
    <b v="0"/>
    <s v="armed"/>
    <s v="No Gun"/>
    <x v="1"/>
  </r>
  <r>
    <n v="2598"/>
    <n v="2885"/>
    <s v="Dennia Flowers"/>
    <d v="2017-08-21T00:00:00"/>
    <s v="shot"/>
    <s v="gun"/>
    <n v="66"/>
    <s v="M"/>
    <s v="W"/>
    <s v="Colorado City"/>
    <s v="CO"/>
    <b v="0"/>
    <s v="attack"/>
    <s v="Not fleeing"/>
    <b v="0"/>
    <s v="armed"/>
    <s v="Gun"/>
    <x v="6"/>
  </r>
  <r>
    <n v="2599"/>
    <n v="2886"/>
    <s v="Tyler Whitmire"/>
    <d v="2017-08-21T00:00:00"/>
    <s v="shot"/>
    <s v="knife"/>
    <n v="22"/>
    <s v="M"/>
    <s v="W"/>
    <s v="Franklin"/>
    <s v="WI"/>
    <b v="1"/>
    <s v="other"/>
    <s v="Other"/>
    <b v="0"/>
    <s v="armed"/>
    <s v="No Gun"/>
    <x v="2"/>
  </r>
  <r>
    <n v="2600"/>
    <n v="2888"/>
    <s v="Nathaniel Richmond"/>
    <d v="2017-08-21T00:00:00"/>
    <s v="shot"/>
    <s v="gun"/>
    <n v="51"/>
    <s v="M"/>
    <s v="B"/>
    <s v="Steubenville"/>
    <s v="OH"/>
    <b v="0"/>
    <s v="attack"/>
    <s v="Not fleeing"/>
    <b v="0"/>
    <s v="armed"/>
    <s v="Gun"/>
    <x v="0"/>
  </r>
  <r>
    <n v="2601"/>
    <n v="2892"/>
    <s v="Thomas Selje"/>
    <d v="2017-08-21T00:00:00"/>
    <s v="shot"/>
    <s v="gun"/>
    <n v="64"/>
    <s v="M"/>
    <s v="W"/>
    <s v="Pardeeville"/>
    <s v="WI"/>
    <b v="0"/>
    <s v="attack"/>
    <s v="Not fleeing"/>
    <b v="0"/>
    <s v="armed"/>
    <s v="Gun"/>
    <x v="6"/>
  </r>
  <r>
    <n v="2602"/>
    <n v="2887"/>
    <s v="Kiwi Herring"/>
    <d v="2017-08-22T00:00:00"/>
    <s v="shot"/>
    <s v="knife"/>
    <n v="30"/>
    <s v="F"/>
    <s v="B"/>
    <s v="St. Louis"/>
    <s v="MO"/>
    <b v="0"/>
    <s v="attack"/>
    <s v="Not fleeing"/>
    <b v="0"/>
    <s v="armed"/>
    <s v="No Gun"/>
    <x v="3"/>
  </r>
  <r>
    <n v="2603"/>
    <n v="2890"/>
    <s v="Henry Rivera Jr."/>
    <d v="2017-08-22T00:00:00"/>
    <s v="shot"/>
    <m/>
    <n v="71"/>
    <s v="M"/>
    <s v="H"/>
    <s v="Albuquerque"/>
    <s v="NM"/>
    <b v="0"/>
    <s v="attack"/>
    <s v="Car"/>
    <b v="0"/>
    <s v="unarmed or undetermined or null"/>
    <s v="No Gun"/>
    <x v="5"/>
  </r>
  <r>
    <n v="2604"/>
    <n v="2891"/>
    <s v="Robert Earl Adams"/>
    <d v="2017-08-22T00:00:00"/>
    <s v="shot"/>
    <s v="knife"/>
    <n v="30"/>
    <s v="M"/>
    <s v="W"/>
    <s v="Orcutt"/>
    <s v="CA"/>
    <b v="0"/>
    <s v="other"/>
    <s v="Foot"/>
    <b v="0"/>
    <s v="armed"/>
    <s v="No Gun"/>
    <x v="3"/>
  </r>
  <r>
    <n v="2605"/>
    <n v="2893"/>
    <s v="Konstantin Morozov"/>
    <d v="2017-08-22T00:00:00"/>
    <s v="shot"/>
    <s v="gun"/>
    <n v="48"/>
    <s v="M"/>
    <s v="W"/>
    <s v="Los Angeles"/>
    <s v="CA"/>
    <b v="0"/>
    <s v="other"/>
    <s v="Not fleeing"/>
    <b v="0"/>
    <s v="armed"/>
    <s v="Gun"/>
    <x v="1"/>
  </r>
  <r>
    <n v="2606"/>
    <n v="2988"/>
    <s v="Mark Aaron Jensen"/>
    <d v="2017-08-22T00:00:00"/>
    <s v="shot"/>
    <s v="gun"/>
    <n v="56"/>
    <s v="M"/>
    <s v="W"/>
    <s v="Durham"/>
    <s v="CA"/>
    <b v="1"/>
    <s v="attack"/>
    <s v="Not fleeing"/>
    <b v="0"/>
    <s v="armed"/>
    <s v="Gun"/>
    <x v="0"/>
  </r>
  <r>
    <n v="2607"/>
    <n v="2894"/>
    <s v="Ciara Howard"/>
    <d v="2017-08-23T00:00:00"/>
    <s v="shot"/>
    <s v="gun"/>
    <n v="26"/>
    <s v="F"/>
    <s v="W"/>
    <s v="Olathe"/>
    <s v="KS"/>
    <b v="1"/>
    <s v="other"/>
    <s v="Not fleeing"/>
    <b v="0"/>
    <s v="armed"/>
    <s v="Gun"/>
    <x v="2"/>
  </r>
  <r>
    <n v="2608"/>
    <n v="2895"/>
    <s v="Colton Puckett"/>
    <d v="2017-08-24T00:00:00"/>
    <s v="shot"/>
    <s v="gun"/>
    <n v="28"/>
    <s v="M"/>
    <s v="W"/>
    <s v="Waterford Township"/>
    <s v="MI"/>
    <b v="1"/>
    <s v="other"/>
    <s v="Not fleeing"/>
    <b v="0"/>
    <s v="armed"/>
    <s v="Gun"/>
    <x v="2"/>
  </r>
  <r>
    <n v="2609"/>
    <n v="2896"/>
    <s v="Isaias Raziel Ochoa"/>
    <d v="2017-08-24T00:00:00"/>
    <s v="shot"/>
    <s v="gun"/>
    <n v="19"/>
    <s v="M"/>
    <s v="H"/>
    <s v="Lemon Grove"/>
    <s v="CA"/>
    <b v="0"/>
    <s v="attack"/>
    <s v="Foot"/>
    <b v="0"/>
    <s v="armed"/>
    <s v="Gun"/>
    <x v="2"/>
  </r>
  <r>
    <n v="2610"/>
    <n v="2898"/>
    <s v="Scott Mayfield"/>
    <d v="2017-08-24T00:00:00"/>
    <s v="shot"/>
    <s v="gun"/>
    <n v="24"/>
    <s v="M"/>
    <s v="B"/>
    <s v="Orange"/>
    <s v="NJ"/>
    <b v="0"/>
    <s v="other"/>
    <s v="Foot"/>
    <b v="0"/>
    <s v="armed"/>
    <s v="Gun"/>
    <x v="2"/>
  </r>
  <r>
    <n v="2611"/>
    <n v="2897"/>
    <s v="Daniel Blyler"/>
    <d v="2017-08-25T00:00:00"/>
    <s v="shot"/>
    <s v="gun"/>
    <n v="44"/>
    <s v="M"/>
    <s v="W"/>
    <s v="Jacksonville"/>
    <s v="FL"/>
    <b v="0"/>
    <s v="other"/>
    <s v="Not fleeing"/>
    <b v="0"/>
    <s v="armed"/>
    <s v="Gun"/>
    <x v="1"/>
  </r>
  <r>
    <n v="2612"/>
    <n v="2899"/>
    <s v="Kristen Ambury"/>
    <d v="2017-08-25T00:00:00"/>
    <s v="shot"/>
    <s v="gun"/>
    <n v="28"/>
    <s v="F"/>
    <s v="W"/>
    <s v="Sunrise"/>
    <s v="FL"/>
    <b v="1"/>
    <s v="undetermined"/>
    <s v="Not fleeing"/>
    <b v="0"/>
    <s v="armed"/>
    <s v="Gun"/>
    <x v="2"/>
  </r>
  <r>
    <n v="2613"/>
    <n v="2900"/>
    <s v="Charles David Robinson"/>
    <d v="2017-08-25T00:00:00"/>
    <s v="shot"/>
    <s v="unarmed"/>
    <n v="47"/>
    <s v="M"/>
    <s v="B"/>
    <s v="Woodville"/>
    <s v="GA"/>
    <b v="0"/>
    <s v="attack"/>
    <s v="Foot"/>
    <b v="0"/>
    <s v="unarmed or undetermined or null"/>
    <s v="No Gun"/>
    <x v="1"/>
  </r>
  <r>
    <n v="2614"/>
    <n v="2901"/>
    <s v="Michael Malik Kawon Lee"/>
    <d v="2017-08-26T00:00:00"/>
    <s v="shot"/>
    <s v="gun"/>
    <n v="18"/>
    <s v="M"/>
    <s v="B"/>
    <s v="Pine Bluff"/>
    <s v="AR"/>
    <b v="0"/>
    <s v="attack"/>
    <s v="Foot"/>
    <b v="0"/>
    <s v="armed"/>
    <s v="Gun"/>
    <x v="4"/>
  </r>
  <r>
    <n v="2615"/>
    <n v="2902"/>
    <s v="William Wilson"/>
    <d v="2017-08-27T00:00:00"/>
    <s v="shot"/>
    <s v="gun"/>
    <n v="26"/>
    <s v="M"/>
    <s v="H"/>
    <s v="Farmington"/>
    <s v="NM"/>
    <b v="0"/>
    <s v="attack"/>
    <s v="Not fleeing"/>
    <b v="0"/>
    <s v="armed"/>
    <s v="Gun"/>
    <x v="2"/>
  </r>
  <r>
    <n v="2616"/>
    <n v="2903"/>
    <s v="Jason Hoops"/>
    <d v="2017-08-27T00:00:00"/>
    <s v="shot"/>
    <s v="gun"/>
    <n v="33"/>
    <s v="M"/>
    <s v="W"/>
    <s v="Kettering"/>
    <s v="OH"/>
    <b v="0"/>
    <s v="other"/>
    <s v="Not fleeing"/>
    <b v="0"/>
    <s v="armed"/>
    <s v="Gun"/>
    <x v="3"/>
  </r>
  <r>
    <n v="2617"/>
    <n v="2904"/>
    <s v="Dwayne Martin"/>
    <d v="2017-08-27T00:00:00"/>
    <s v="shot"/>
    <s v="knife"/>
    <n v="34"/>
    <s v="M"/>
    <s v="W"/>
    <s v="Sharpsburg"/>
    <s v="KY"/>
    <b v="0"/>
    <s v="attack"/>
    <s v="Foot"/>
    <b v="0"/>
    <s v="armed"/>
    <s v="No Gun"/>
    <x v="3"/>
  </r>
  <r>
    <n v="2618"/>
    <n v="2905"/>
    <s v="Kostatinos Sfaelos"/>
    <d v="2017-08-28T00:00:00"/>
    <s v="shot"/>
    <s v="gun"/>
    <n v="62"/>
    <s v="M"/>
    <s v="W"/>
    <s v="New Milford"/>
    <s v="CT"/>
    <b v="0"/>
    <s v="attack"/>
    <s v="Foot"/>
    <b v="0"/>
    <s v="armed"/>
    <s v="Gun"/>
    <x v="6"/>
  </r>
  <r>
    <n v="2619"/>
    <n v="2906"/>
    <s v="William Matthew Holmes"/>
    <d v="2017-08-28T00:00:00"/>
    <s v="shot"/>
    <s v="undetermined"/>
    <n v="24"/>
    <s v="M"/>
    <s v="B"/>
    <s v="Newton"/>
    <s v="KS"/>
    <b v="1"/>
    <s v="attack"/>
    <s v="Car"/>
    <b v="1"/>
    <s v="unarmed or undetermined or null"/>
    <s v="No Gun"/>
    <x v="2"/>
  </r>
  <r>
    <n v="2620"/>
    <n v="2907"/>
    <s v="Ricky Ard"/>
    <d v="2017-08-29T00:00:00"/>
    <s v="shot"/>
    <s v="baseball bat"/>
    <n v="55"/>
    <s v="M"/>
    <s v="B"/>
    <s v="Evansville"/>
    <s v="IN"/>
    <b v="1"/>
    <s v="other"/>
    <s v="Not fleeing"/>
    <b v="1"/>
    <s v="armed"/>
    <s v="No Gun"/>
    <x v="0"/>
  </r>
  <r>
    <n v="2621"/>
    <n v="2908"/>
    <s v="Larry Moore Miller"/>
    <d v="2017-08-29T00:00:00"/>
    <s v="shot"/>
    <s v="gun"/>
    <n v="68"/>
    <s v="M"/>
    <m/>
    <s v="Jacksonville"/>
    <s v="AL"/>
    <b v="0"/>
    <s v="attack"/>
    <s v="Not fleeing"/>
    <b v="0"/>
    <s v="armed"/>
    <s v="Gun"/>
    <x v="6"/>
  </r>
  <r>
    <n v="2622"/>
    <n v="2909"/>
    <s v="Joshua Mark Cloud"/>
    <d v="2017-08-29T00:00:00"/>
    <s v="shot"/>
    <s v="gun"/>
    <n v="22"/>
    <s v="M"/>
    <s v="W"/>
    <s v="Lincoln Parish"/>
    <s v="LA"/>
    <b v="0"/>
    <s v="attack"/>
    <s v="Not fleeing"/>
    <b v="0"/>
    <s v="armed"/>
    <s v="Gun"/>
    <x v="2"/>
  </r>
  <r>
    <n v="2623"/>
    <n v="2910"/>
    <s v="Brandy Caldwell"/>
    <d v="2017-08-29T00:00:00"/>
    <s v="shot"/>
    <s v="gun"/>
    <n v="46"/>
    <s v="F"/>
    <s v="W"/>
    <s v="Watagua"/>
    <s v="TX"/>
    <b v="1"/>
    <s v="other"/>
    <s v="Not fleeing"/>
    <b v="0"/>
    <s v="armed"/>
    <s v="Gun"/>
    <x v="1"/>
  </r>
  <r>
    <n v="2624"/>
    <n v="2911"/>
    <s v="Anthony Antonio Ford"/>
    <d v="2017-08-30T00:00:00"/>
    <s v="shot"/>
    <s v="unarmed"/>
    <n v="27"/>
    <s v="M"/>
    <s v="B"/>
    <s v="Miami"/>
    <s v="FL"/>
    <b v="0"/>
    <s v="other"/>
    <s v="Foot"/>
    <b v="0"/>
    <s v="unarmed or undetermined or null"/>
    <s v="No Gun"/>
    <x v="2"/>
  </r>
  <r>
    <n v="2625"/>
    <n v="2918"/>
    <s v="Thomas Daniel Littlecloud"/>
    <d v="2017-08-30T00:00:00"/>
    <s v="shot"/>
    <s v="gun"/>
    <n v="32"/>
    <s v="M"/>
    <s v="N"/>
    <s v="Sacramento"/>
    <s v="CA"/>
    <b v="0"/>
    <s v="attack"/>
    <s v="Car"/>
    <b v="0"/>
    <s v="armed"/>
    <s v="Gun"/>
    <x v="3"/>
  </r>
  <r>
    <n v="2626"/>
    <n v="2912"/>
    <s v="Issac Cervantes"/>
    <d v="2017-08-31T00:00:00"/>
    <s v="shot"/>
    <s v="gun"/>
    <n v="22"/>
    <s v="M"/>
    <s v="H"/>
    <s v="Bakersfield"/>
    <s v="CA"/>
    <b v="0"/>
    <s v="attack"/>
    <s v="Not fleeing"/>
    <b v="0"/>
    <s v="armed"/>
    <s v="Gun"/>
    <x v="2"/>
  </r>
  <r>
    <n v="2627"/>
    <n v="2913"/>
    <s v="Debi Lynn Thorkelson"/>
    <d v="2017-08-31T00:00:00"/>
    <s v="shot"/>
    <s v="gun"/>
    <n v="54"/>
    <s v="F"/>
    <s v="W"/>
    <s v="Fort Myers"/>
    <s v="FL"/>
    <b v="0"/>
    <s v="attack"/>
    <s v="Not fleeing"/>
    <b v="0"/>
    <s v="armed"/>
    <s v="Gun"/>
    <x v="0"/>
  </r>
  <r>
    <n v="2628"/>
    <n v="2914"/>
    <s v="Michael Battles"/>
    <d v="2017-09-01T00:00:00"/>
    <s v="shot"/>
    <s v="toy weapon"/>
    <n v="32"/>
    <s v="M"/>
    <s v="W"/>
    <s v="Poultney"/>
    <s v="VT"/>
    <b v="1"/>
    <s v="attack"/>
    <s v="Not fleeing"/>
    <b v="0"/>
    <s v="armed"/>
    <s v="No Gun"/>
    <x v="3"/>
  </r>
  <r>
    <n v="2629"/>
    <n v="2915"/>
    <s v="Roger Helgerson"/>
    <d v="2017-09-01T00:00:00"/>
    <s v="shot"/>
    <s v="unknown weapon"/>
    <n v="45"/>
    <s v="M"/>
    <s v="W"/>
    <s v="Mount Hope"/>
    <s v="WI"/>
    <b v="0"/>
    <s v="other"/>
    <s v="Foot"/>
    <b v="0"/>
    <s v="armed"/>
    <s v="No Gun"/>
    <x v="1"/>
  </r>
  <r>
    <n v="2630"/>
    <n v="2916"/>
    <s v="Daniel Gillis"/>
    <d v="2017-09-01T00:00:00"/>
    <s v="shot"/>
    <s v="knife"/>
    <n v="36"/>
    <s v="M"/>
    <s v="W"/>
    <s v="Pittsfield"/>
    <s v="MA"/>
    <b v="1"/>
    <s v="other"/>
    <s v="Foot"/>
    <b v="0"/>
    <s v="armed"/>
    <s v="No Gun"/>
    <x v="3"/>
  </r>
  <r>
    <n v="2631"/>
    <n v="2917"/>
    <s v="TK TK"/>
    <d v="2017-09-02T00:00:00"/>
    <s v="shot"/>
    <s v="gun"/>
    <m/>
    <s v="M"/>
    <m/>
    <s v="Beaumont"/>
    <s v="CA"/>
    <b v="0"/>
    <s v="attack"/>
    <s v="Not fleeing"/>
    <b v="0"/>
    <s v="armed"/>
    <s v="Gun"/>
    <x v="7"/>
  </r>
  <r>
    <n v="2632"/>
    <n v="2919"/>
    <s v="Antwon Springer"/>
    <d v="2017-09-03T00:00:00"/>
    <s v="shot"/>
    <s v="gun"/>
    <n v="37"/>
    <s v="M"/>
    <s v="B"/>
    <s v="Milwaukee"/>
    <s v="WI"/>
    <b v="0"/>
    <s v="attack"/>
    <s v="Not fleeing"/>
    <b v="0"/>
    <s v="armed"/>
    <s v="Gun"/>
    <x v="3"/>
  </r>
  <r>
    <n v="2633"/>
    <n v="2920"/>
    <s v="Henry Stephen Rakoz"/>
    <d v="2017-09-03T00:00:00"/>
    <s v="shot"/>
    <s v="gun"/>
    <n v="47"/>
    <s v="M"/>
    <s v="W"/>
    <s v="Longview"/>
    <s v="WA"/>
    <b v="0"/>
    <s v="other"/>
    <s v="Not fleeing"/>
    <b v="0"/>
    <s v="armed"/>
    <s v="Gun"/>
    <x v="1"/>
  </r>
  <r>
    <n v="2634"/>
    <n v="2921"/>
    <s v="William Porubsky"/>
    <d v="2017-09-03T00:00:00"/>
    <s v="shot"/>
    <s v="unarmed"/>
    <n v="30"/>
    <s v="M"/>
    <s v="W"/>
    <s v="Akron"/>
    <s v="OH"/>
    <b v="1"/>
    <s v="attack"/>
    <s v="Not fleeing"/>
    <b v="1"/>
    <s v="unarmed or undetermined or null"/>
    <s v="No Gun"/>
    <x v="3"/>
  </r>
  <r>
    <n v="2635"/>
    <n v="2941"/>
    <s v="Jarvis Hayes"/>
    <d v="2017-09-03T00:00:00"/>
    <s v="shot"/>
    <m/>
    <n v="31"/>
    <s v="M"/>
    <s v="B"/>
    <s v="Myrtle Beach"/>
    <s v="SC"/>
    <b v="0"/>
    <s v="attack"/>
    <s v="Car"/>
    <b v="0"/>
    <s v="unarmed or undetermined or null"/>
    <s v="No Gun"/>
    <x v="3"/>
  </r>
  <r>
    <n v="2636"/>
    <n v="2922"/>
    <s v="James Fuller"/>
    <d v="2017-09-04T00:00:00"/>
    <s v="shot and Tasered"/>
    <s v="chair"/>
    <n v="52"/>
    <s v="M"/>
    <s v="W"/>
    <s v="Columbus"/>
    <s v="GA"/>
    <b v="0"/>
    <s v="attack"/>
    <s v="Not fleeing"/>
    <b v="0"/>
    <s v="armed"/>
    <s v="No Gun"/>
    <x v="0"/>
  </r>
  <r>
    <n v="2637"/>
    <n v="2923"/>
    <s v="Shane Marsh"/>
    <d v="2017-09-04T00:00:00"/>
    <s v="shot"/>
    <s v="knife"/>
    <n v="44"/>
    <s v="M"/>
    <s v="W"/>
    <s v="Toledo"/>
    <s v="OH"/>
    <b v="0"/>
    <s v="attack"/>
    <s v="Not fleeing"/>
    <b v="0"/>
    <s v="armed"/>
    <s v="No Gun"/>
    <x v="1"/>
  </r>
  <r>
    <n v="2638"/>
    <n v="2924"/>
    <s v="TK TK"/>
    <d v="2017-09-05T00:00:00"/>
    <s v="shot"/>
    <m/>
    <m/>
    <s v="F"/>
    <m/>
    <s v="Spring"/>
    <s v="TX"/>
    <b v="0"/>
    <s v="attack"/>
    <s v="Car"/>
    <b v="0"/>
    <s v="unarmed or undetermined or null"/>
    <s v="No Gun"/>
    <x v="7"/>
  </r>
  <r>
    <n v="2639"/>
    <n v="2925"/>
    <s v="John Timmons"/>
    <d v="2017-09-05T00:00:00"/>
    <s v="shot"/>
    <s v="gun"/>
    <n v="67"/>
    <s v="M"/>
    <m/>
    <s v="Hohenwald"/>
    <s v="TN"/>
    <b v="0"/>
    <s v="other"/>
    <s v="Not fleeing"/>
    <b v="0"/>
    <s v="armed"/>
    <s v="Gun"/>
    <x v="6"/>
  </r>
  <r>
    <n v="2640"/>
    <n v="2934"/>
    <s v="Daniel Wheelock"/>
    <d v="2017-09-05T00:00:00"/>
    <s v="shot"/>
    <s v="knife"/>
    <n v="16"/>
    <s v="M"/>
    <s v="W"/>
    <s v="Kendale Lakes"/>
    <s v="FL"/>
    <b v="0"/>
    <s v="attack"/>
    <s v="Not fleeing"/>
    <b v="0"/>
    <s v="armed"/>
    <s v="No Gun"/>
    <x v="4"/>
  </r>
  <r>
    <n v="2641"/>
    <n v="2931"/>
    <s v="Rueben Galindo"/>
    <d v="2017-09-06T00:00:00"/>
    <s v="shot"/>
    <s v="gun"/>
    <n v="29"/>
    <s v="M"/>
    <s v="H"/>
    <s v="Charlotte"/>
    <s v="NC"/>
    <b v="0"/>
    <s v="other"/>
    <s v="Not fleeing"/>
    <b v="0"/>
    <s v="armed"/>
    <s v="Gun"/>
    <x v="2"/>
  </r>
  <r>
    <n v="2642"/>
    <n v="2932"/>
    <s v="Timothy Elam"/>
    <d v="2017-09-06T00:00:00"/>
    <s v="shot"/>
    <s v="unarmed"/>
    <n v="42"/>
    <s v="M"/>
    <s v="W"/>
    <s v="Los Angeles"/>
    <s v="CA"/>
    <b v="0"/>
    <s v="attack"/>
    <s v="Not fleeing"/>
    <b v="0"/>
    <s v="unarmed or undetermined or null"/>
    <s v="No Gun"/>
    <x v="1"/>
  </r>
  <r>
    <n v="2643"/>
    <n v="2933"/>
    <s v="Miguel Richards"/>
    <d v="2017-09-06T00:00:00"/>
    <s v="shot"/>
    <s v="knife"/>
    <n v="31"/>
    <s v="M"/>
    <s v="B"/>
    <s v="New York"/>
    <s v="NY"/>
    <b v="1"/>
    <s v="other"/>
    <s v="Not fleeing"/>
    <b v="1"/>
    <s v="armed"/>
    <s v="No Gun"/>
    <x v="3"/>
  </r>
  <r>
    <n v="2644"/>
    <n v="2944"/>
    <s v="Eric Dwan Arnold"/>
    <d v="2017-09-07T00:00:00"/>
    <s v="shot"/>
    <s v="gun"/>
    <n v="41"/>
    <s v="M"/>
    <s v="B"/>
    <s v="Sacramento"/>
    <s v="CA"/>
    <b v="0"/>
    <s v="attack"/>
    <s v="Car"/>
    <b v="0"/>
    <s v="armed"/>
    <s v="Gun"/>
    <x v="1"/>
  </r>
  <r>
    <n v="2645"/>
    <n v="2942"/>
    <s v="Billy Joe Elmore"/>
    <d v="2017-09-08T00:00:00"/>
    <s v="shot"/>
    <s v="gun"/>
    <n v="45"/>
    <s v="M"/>
    <s v="W"/>
    <s v="Amarillo"/>
    <s v="TX"/>
    <b v="0"/>
    <s v="attack"/>
    <s v="Not fleeing"/>
    <b v="0"/>
    <s v="armed"/>
    <s v="Gun"/>
    <x v="1"/>
  </r>
  <r>
    <n v="2646"/>
    <n v="2943"/>
    <s v="Michael Culhane"/>
    <d v="2017-09-08T00:00:00"/>
    <s v="shot"/>
    <s v="undetermined"/>
    <n v="50"/>
    <s v="M"/>
    <s v="W"/>
    <s v="Monett"/>
    <s v="MO"/>
    <b v="1"/>
    <s v="other"/>
    <s v="Not fleeing"/>
    <b v="0"/>
    <s v="unarmed or undetermined or null"/>
    <s v="No Gun"/>
    <x v="0"/>
  </r>
  <r>
    <n v="2647"/>
    <n v="2940"/>
    <s v="Ervin Eugene Sweat Jr."/>
    <d v="2017-09-09T00:00:00"/>
    <s v="shot"/>
    <s v="gun"/>
    <n v="26"/>
    <s v="M"/>
    <s v="B"/>
    <s v="Arcata"/>
    <s v="CA"/>
    <b v="0"/>
    <s v="attack"/>
    <s v="Not fleeing"/>
    <b v="0"/>
    <s v="armed"/>
    <s v="Gun"/>
    <x v="2"/>
  </r>
  <r>
    <n v="2648"/>
    <n v="2935"/>
    <s v="Erick Perez"/>
    <d v="2017-09-10T00:00:00"/>
    <s v="shot"/>
    <s v="gun"/>
    <n v="22"/>
    <s v="M"/>
    <s v="H"/>
    <s v="Youngtown"/>
    <s v="AZ"/>
    <b v="0"/>
    <s v="attack"/>
    <s v="Not fleeing"/>
    <b v="0"/>
    <s v="armed"/>
    <s v="Gun"/>
    <x v="2"/>
  </r>
  <r>
    <n v="2649"/>
    <n v="2936"/>
    <s v="Joseph Charles Cook"/>
    <d v="2017-09-10T00:00:00"/>
    <s v="shot"/>
    <s v="gun"/>
    <n v="76"/>
    <s v="M"/>
    <s v="W"/>
    <s v="Huntersville"/>
    <s v="NC"/>
    <b v="0"/>
    <s v="attack"/>
    <s v="Not fleeing"/>
    <b v="0"/>
    <s v="armed"/>
    <s v="Gun"/>
    <x v="5"/>
  </r>
  <r>
    <n v="2650"/>
    <n v="2937"/>
    <s v="Frankie Santos"/>
    <d v="2017-09-10T00:00:00"/>
    <s v="shot"/>
    <s v="gun"/>
    <n v="58"/>
    <s v="M"/>
    <s v="H"/>
    <s v="Tacoma"/>
    <s v="WA"/>
    <b v="0"/>
    <s v="attack"/>
    <s v="Not fleeing"/>
    <b v="0"/>
    <s v="armed"/>
    <s v="Gun"/>
    <x v="0"/>
  </r>
  <r>
    <n v="2651"/>
    <n v="2938"/>
    <s v="Spencer Hight"/>
    <d v="2017-09-10T00:00:00"/>
    <s v="shot"/>
    <s v="gun"/>
    <n v="32"/>
    <s v="M"/>
    <s v="W"/>
    <s v="Plano"/>
    <s v="TX"/>
    <b v="0"/>
    <s v="attack"/>
    <s v="Not fleeing"/>
    <b v="0"/>
    <s v="armed"/>
    <s v="Gun"/>
    <x v="3"/>
  </r>
  <r>
    <n v="2652"/>
    <n v="2939"/>
    <s v="Juan Flores"/>
    <d v="2017-09-10T00:00:00"/>
    <s v="shot"/>
    <m/>
    <n v="19"/>
    <s v="M"/>
    <s v="H"/>
    <s v="Chicago"/>
    <s v="IL"/>
    <b v="0"/>
    <s v="attack"/>
    <s v="Not fleeing"/>
    <b v="1"/>
    <s v="unarmed or undetermined or null"/>
    <s v="No Gun"/>
    <x v="2"/>
  </r>
  <r>
    <n v="2653"/>
    <n v="2945"/>
    <s v="Thomas Addison"/>
    <d v="2017-09-11T00:00:00"/>
    <s v="shot"/>
    <s v="unknown weapon"/>
    <n v="25"/>
    <s v="M"/>
    <s v="N"/>
    <s v="Great Falls"/>
    <s v="MT"/>
    <b v="0"/>
    <s v="other"/>
    <s v="Foot"/>
    <b v="0"/>
    <s v="armed"/>
    <s v="No Gun"/>
    <x v="2"/>
  </r>
  <r>
    <n v="2654"/>
    <n v="2946"/>
    <s v="Brian Patrick Allen"/>
    <d v="2017-09-11T00:00:00"/>
    <s v="shot"/>
    <s v="gun"/>
    <n v="48"/>
    <s v="M"/>
    <s v="W"/>
    <s v="Hixson"/>
    <s v="TN"/>
    <b v="0"/>
    <s v="attack"/>
    <s v="Car"/>
    <b v="0"/>
    <s v="armed"/>
    <s v="Gun"/>
    <x v="1"/>
  </r>
  <r>
    <n v="2655"/>
    <n v="2947"/>
    <s v="Vincent Edward Hernandez Jr"/>
    <d v="2017-09-11T00:00:00"/>
    <s v="shot"/>
    <s v="toy weapon"/>
    <n v="39"/>
    <s v="M"/>
    <s v="H"/>
    <s v="Bassett"/>
    <s v="CA"/>
    <b v="0"/>
    <s v="attack"/>
    <s v="Not fleeing"/>
    <b v="0"/>
    <s v="armed"/>
    <s v="No Gun"/>
    <x v="3"/>
  </r>
  <r>
    <n v="2656"/>
    <n v="2948"/>
    <s v="Rodolfo Ballardo"/>
    <d v="2017-09-13T00:00:00"/>
    <s v="shot"/>
    <s v="gun"/>
    <n v="31"/>
    <s v="M"/>
    <s v="H"/>
    <s v="Quartzsite"/>
    <s v="AZ"/>
    <b v="0"/>
    <s v="attack"/>
    <s v="Car"/>
    <b v="0"/>
    <s v="armed"/>
    <s v="Gun"/>
    <x v="3"/>
  </r>
  <r>
    <n v="2657"/>
    <n v="2955"/>
    <s v="Gary Joe McCourt"/>
    <d v="2017-09-14T00:00:00"/>
    <s v="shot"/>
    <s v="knife"/>
    <n v="50"/>
    <s v="M"/>
    <s v="W"/>
    <s v="Frametown"/>
    <s v="WV"/>
    <b v="0"/>
    <s v="attack"/>
    <s v="Not fleeing"/>
    <b v="0"/>
    <s v="armed"/>
    <s v="No Gun"/>
    <x v="0"/>
  </r>
  <r>
    <n v="2658"/>
    <n v="2950"/>
    <s v="Ruben Urbina"/>
    <d v="2017-09-15T00:00:00"/>
    <s v="shot"/>
    <s v="crowbar"/>
    <n v="15"/>
    <s v="M"/>
    <s v="H"/>
    <s v="Haymarket"/>
    <s v="VA"/>
    <b v="0"/>
    <s v="other"/>
    <s v="Not fleeing"/>
    <b v="0"/>
    <s v="armed"/>
    <s v="No Gun"/>
    <x v="4"/>
  </r>
  <r>
    <n v="2659"/>
    <n v="2954"/>
    <s v="Matthew Michael McTague"/>
    <d v="2017-09-15T00:00:00"/>
    <s v="shot"/>
    <m/>
    <n v="48"/>
    <s v="M"/>
    <s v="W"/>
    <s v="Hallandale Beach"/>
    <s v="FL"/>
    <b v="1"/>
    <s v="attack"/>
    <s v="Car"/>
    <b v="0"/>
    <s v="unarmed or undetermined or null"/>
    <s v="No Gun"/>
    <x v="1"/>
  </r>
  <r>
    <n v="2660"/>
    <n v="2957"/>
    <s v="Jacob Dominguez"/>
    <d v="2017-09-15T00:00:00"/>
    <s v="shot"/>
    <s v="unarmed"/>
    <n v="32"/>
    <s v="M"/>
    <s v="H"/>
    <s v="San Jose"/>
    <s v="CA"/>
    <b v="0"/>
    <s v="other"/>
    <s v="Car"/>
    <b v="0"/>
    <s v="unarmed or undetermined or null"/>
    <s v="No Gun"/>
    <x v="3"/>
  </r>
  <r>
    <n v="2661"/>
    <n v="2956"/>
    <s v="Scout Schultz"/>
    <d v="2017-09-16T00:00:00"/>
    <s v="shot"/>
    <s v="knife"/>
    <n v="21"/>
    <m/>
    <s v="W"/>
    <s v="Atlanta"/>
    <s v="GA"/>
    <b v="1"/>
    <s v="other"/>
    <s v="Not fleeing"/>
    <b v="0"/>
    <s v="armed"/>
    <s v="No Gun"/>
    <x v="2"/>
  </r>
  <r>
    <n v="2662"/>
    <n v="2958"/>
    <s v="Eric Alvarez"/>
    <d v="2017-09-17T00:00:00"/>
    <s v="shot and Tasered"/>
    <s v="knife"/>
    <n v="40"/>
    <s v="M"/>
    <s v="H"/>
    <s v="Los Angeles"/>
    <s v="CA"/>
    <b v="0"/>
    <s v="other"/>
    <s v="Not fleeing"/>
    <b v="0"/>
    <s v="armed"/>
    <s v="No Gun"/>
    <x v="1"/>
  </r>
  <r>
    <n v="2663"/>
    <n v="2960"/>
    <s v="Nicholas K. Perkins"/>
    <d v="2017-09-17T00:00:00"/>
    <s v="shot"/>
    <s v="gun"/>
    <n v="37"/>
    <s v="M"/>
    <s v="W"/>
    <s v="Oak Harbor"/>
    <s v="WA"/>
    <b v="1"/>
    <s v="attack"/>
    <s v="Not fleeing"/>
    <b v="0"/>
    <s v="armed"/>
    <s v="Gun"/>
    <x v="3"/>
  </r>
  <r>
    <n v="2664"/>
    <n v="2961"/>
    <s v="Brian Ziro"/>
    <d v="2017-09-17T00:00:00"/>
    <s v="shot"/>
    <s v="gun"/>
    <n v="21"/>
    <s v="M"/>
    <s v="B"/>
    <s v="West Milford"/>
    <s v="WV"/>
    <b v="0"/>
    <s v="attack"/>
    <s v="Foot"/>
    <b v="0"/>
    <s v="armed"/>
    <s v="Gun"/>
    <x v="2"/>
  </r>
  <r>
    <n v="2665"/>
    <n v="2959"/>
    <s v="Jesse VanSipe"/>
    <d v="2017-09-18T00:00:00"/>
    <s v="shot"/>
    <s v="gun"/>
    <n v="33"/>
    <s v="M"/>
    <s v="W"/>
    <s v="Piedmont"/>
    <s v="AL"/>
    <b v="1"/>
    <s v="other"/>
    <s v="Not fleeing"/>
    <b v="0"/>
    <s v="armed"/>
    <s v="Gun"/>
    <x v="3"/>
  </r>
  <r>
    <n v="2666"/>
    <n v="2962"/>
    <s v="Joshua Stubbs"/>
    <d v="2017-09-19T00:00:00"/>
    <s v="shot"/>
    <s v="gun and knife"/>
    <n v="25"/>
    <s v="M"/>
    <s v="W"/>
    <s v="Monroe"/>
    <s v="NC"/>
    <b v="0"/>
    <s v="attack"/>
    <s v="Car"/>
    <b v="1"/>
    <s v="armed"/>
    <s v="Gun"/>
    <x v="2"/>
  </r>
  <r>
    <n v="2667"/>
    <n v="2963"/>
    <s v="Jimme Knight Smith"/>
    <d v="2017-09-19T00:00:00"/>
    <s v="shot"/>
    <s v="gun"/>
    <n v="55"/>
    <s v="M"/>
    <s v="W"/>
    <s v="Independence"/>
    <s v="VA"/>
    <b v="1"/>
    <s v="attack"/>
    <s v="Not fleeing"/>
    <b v="0"/>
    <s v="armed"/>
    <s v="Gun"/>
    <x v="0"/>
  </r>
  <r>
    <n v="2668"/>
    <n v="2964"/>
    <s v="Randall Ross"/>
    <d v="2017-09-19T00:00:00"/>
    <s v="shot"/>
    <s v="undetermined"/>
    <n v="53"/>
    <s v="M"/>
    <s v="W"/>
    <s v="Bernice"/>
    <s v="LA"/>
    <b v="0"/>
    <s v="undetermined"/>
    <m/>
    <b v="0"/>
    <s v="unarmed or undetermined or null"/>
    <s v="No Gun"/>
    <x v="0"/>
  </r>
  <r>
    <n v="2669"/>
    <n v="2966"/>
    <s v="TK TK"/>
    <d v="2017-09-19T00:00:00"/>
    <s v="shot"/>
    <s v="gun"/>
    <m/>
    <s v="M"/>
    <m/>
    <s v="La Porte"/>
    <s v="TX"/>
    <b v="1"/>
    <s v="attack"/>
    <s v="Not fleeing"/>
    <b v="0"/>
    <s v="armed"/>
    <s v="Gun"/>
    <x v="7"/>
  </r>
  <r>
    <n v="2670"/>
    <n v="2967"/>
    <s v="David Scott"/>
    <d v="2017-09-19T00:00:00"/>
    <s v="shot"/>
    <s v="knife"/>
    <n v="27"/>
    <s v="M"/>
    <s v="W"/>
    <s v="Chula Vista"/>
    <s v="CA"/>
    <b v="1"/>
    <s v="attack"/>
    <s v="Not fleeing"/>
    <b v="0"/>
    <s v="armed"/>
    <s v="No Gun"/>
    <x v="2"/>
  </r>
  <r>
    <n v="2671"/>
    <n v="2965"/>
    <s v="Magdiel Sanchez"/>
    <d v="2017-09-20T00:00:00"/>
    <s v="shot"/>
    <s v="pipe"/>
    <n v="35"/>
    <s v="M"/>
    <s v="H"/>
    <s v="Oklahoma City"/>
    <s v="OK"/>
    <b v="0"/>
    <s v="other"/>
    <s v="Not fleeing"/>
    <b v="0"/>
    <s v="armed"/>
    <s v="No Gun"/>
    <x v="3"/>
  </r>
  <r>
    <n v="2672"/>
    <n v="2968"/>
    <s v="Eddie Russell Jr."/>
    <d v="2017-09-20T00:00:00"/>
    <s v="shot"/>
    <s v="gun"/>
    <n v="25"/>
    <s v="M"/>
    <s v="B"/>
    <s v="Peoria"/>
    <s v="IL"/>
    <b v="1"/>
    <s v="other"/>
    <s v="Not fleeing"/>
    <b v="0"/>
    <s v="armed"/>
    <s v="Gun"/>
    <x v="2"/>
  </r>
  <r>
    <n v="2673"/>
    <n v="2969"/>
    <s v="Haraesheo Rice"/>
    <d v="2017-09-20T00:00:00"/>
    <s v="shot"/>
    <s v="gun"/>
    <n v="31"/>
    <s v="M"/>
    <s v="B"/>
    <s v="Huntsville"/>
    <s v="AL"/>
    <b v="1"/>
    <s v="attack"/>
    <s v="Not fleeing"/>
    <b v="0"/>
    <s v="armed"/>
    <s v="Gun"/>
    <x v="3"/>
  </r>
  <r>
    <n v="2674"/>
    <n v="2970"/>
    <s v="Mack Brinkley"/>
    <d v="2017-09-21T00:00:00"/>
    <s v="shot"/>
    <s v="gun"/>
    <n v="70"/>
    <s v="M"/>
    <s v="W"/>
    <s v="Boswell"/>
    <s v="OK"/>
    <b v="0"/>
    <s v="attack"/>
    <s v="Car"/>
    <b v="0"/>
    <s v="armed"/>
    <s v="Gun"/>
    <x v="5"/>
  </r>
  <r>
    <n v="2675"/>
    <n v="2972"/>
    <s v="Matthew Wells"/>
    <d v="2017-09-21T00:00:00"/>
    <s v="shot"/>
    <s v="knife"/>
    <n v="40"/>
    <s v="M"/>
    <s v="W"/>
    <s v="Tacoma"/>
    <s v="WA"/>
    <b v="1"/>
    <s v="other"/>
    <s v="Not fleeing"/>
    <b v="0"/>
    <s v="armed"/>
    <s v="No Gun"/>
    <x v="1"/>
  </r>
  <r>
    <n v="2676"/>
    <n v="2973"/>
    <s v="Austin Dunsmore"/>
    <d v="2017-09-21T00:00:00"/>
    <s v="shot"/>
    <s v="undetermined"/>
    <n v="25"/>
    <s v="M"/>
    <s v="O"/>
    <s v="Denver"/>
    <s v="CO"/>
    <b v="0"/>
    <s v="other"/>
    <s v="Car"/>
    <b v="0"/>
    <s v="unarmed or undetermined or null"/>
    <s v="No Gun"/>
    <x v="2"/>
  </r>
  <r>
    <n v="2677"/>
    <n v="2974"/>
    <s v="Jose Felix Reyes"/>
    <d v="2017-09-21T00:00:00"/>
    <s v="shot"/>
    <m/>
    <n v="38"/>
    <s v="M"/>
    <s v="H"/>
    <s v="Rockwall"/>
    <s v="TX"/>
    <b v="0"/>
    <s v="attack"/>
    <s v="Car"/>
    <b v="0"/>
    <s v="unarmed or undetermined or null"/>
    <s v="No Gun"/>
    <x v="3"/>
  </r>
  <r>
    <n v="2678"/>
    <n v="2971"/>
    <s v="Alexander Ochoa"/>
    <d v="2017-09-22T00:00:00"/>
    <s v="shot"/>
    <s v="gun and knife"/>
    <n v="26"/>
    <s v="M"/>
    <s v="H"/>
    <s v="Oceanside"/>
    <s v="CA"/>
    <b v="0"/>
    <s v="attack"/>
    <s v="Not fleeing"/>
    <b v="0"/>
    <s v="armed"/>
    <s v="Gun"/>
    <x v="2"/>
  </r>
  <r>
    <n v="2679"/>
    <n v="2977"/>
    <s v="Dillan Tabares"/>
    <d v="2017-09-22T00:00:00"/>
    <s v="shot"/>
    <s v="gun"/>
    <n v="27"/>
    <s v="M"/>
    <s v="O"/>
    <s v="Huntington Beach"/>
    <s v="CA"/>
    <b v="1"/>
    <s v="attack"/>
    <s v="Not fleeing"/>
    <b v="0"/>
    <s v="armed"/>
    <s v="Gun"/>
    <x v="2"/>
  </r>
  <r>
    <n v="2680"/>
    <n v="2979"/>
    <s v="TK TK"/>
    <d v="2017-09-22T00:00:00"/>
    <s v="shot"/>
    <s v="undetermined"/>
    <m/>
    <s v="M"/>
    <s v="W"/>
    <s v="Denver"/>
    <s v="CO"/>
    <b v="0"/>
    <s v="other"/>
    <s v="Not fleeing"/>
    <b v="0"/>
    <s v="unarmed or undetermined or null"/>
    <s v="No Gun"/>
    <x v="7"/>
  </r>
  <r>
    <n v="2681"/>
    <n v="2980"/>
    <s v="Scott Farnsworth"/>
    <d v="2017-09-22T00:00:00"/>
    <s v="shot"/>
    <s v="gun"/>
    <n v="28"/>
    <s v="M"/>
    <s v="W"/>
    <s v="Mesa"/>
    <s v="AZ"/>
    <b v="1"/>
    <s v="attack"/>
    <s v="Not fleeing"/>
    <b v="0"/>
    <s v="armed"/>
    <s v="Gun"/>
    <x v="2"/>
  </r>
  <r>
    <n v="2682"/>
    <n v="2981"/>
    <s v="Bryan Wright"/>
    <d v="2017-09-22T00:00:00"/>
    <s v="shot"/>
    <s v="gun"/>
    <n v="40"/>
    <s v="M"/>
    <s v="W"/>
    <s v="Hattiesburg"/>
    <s v="MS"/>
    <b v="0"/>
    <s v="attack"/>
    <s v="Not fleeing"/>
    <b v="0"/>
    <s v="armed"/>
    <s v="Gun"/>
    <x v="1"/>
  </r>
  <r>
    <n v="2683"/>
    <n v="2982"/>
    <s v="Scott Michael Chamberlain"/>
    <d v="2017-09-22T00:00:00"/>
    <s v="shot"/>
    <m/>
    <n v="44"/>
    <s v="M"/>
    <s v="W"/>
    <s v="Brooksville"/>
    <s v="FL"/>
    <b v="1"/>
    <s v="attack"/>
    <s v="Car"/>
    <b v="0"/>
    <s v="unarmed or undetermined or null"/>
    <s v="No Gun"/>
    <x v="1"/>
  </r>
  <r>
    <n v="2684"/>
    <n v="2975"/>
    <s v="Damien Murray"/>
    <d v="2017-09-24T00:00:00"/>
    <s v="shot"/>
    <s v="gun"/>
    <n v="39"/>
    <s v="M"/>
    <s v="B"/>
    <s v="San Francisco"/>
    <s v="CA"/>
    <b v="0"/>
    <s v="other"/>
    <s v="Not fleeing"/>
    <b v="0"/>
    <s v="armed"/>
    <s v="Gun"/>
    <x v="3"/>
  </r>
  <r>
    <n v="2685"/>
    <n v="2983"/>
    <s v="Jarred Burke"/>
    <d v="2017-09-24T00:00:00"/>
    <s v="shot"/>
    <s v="gun"/>
    <n v="24"/>
    <s v="M"/>
    <s v="W"/>
    <s v="New Castle"/>
    <s v="IN"/>
    <b v="0"/>
    <s v="attack"/>
    <s v="Foot"/>
    <b v="0"/>
    <s v="armed"/>
    <s v="Gun"/>
    <x v="2"/>
  </r>
  <r>
    <n v="2686"/>
    <n v="2976"/>
    <s v="Anthony Robinson"/>
    <d v="2017-09-25T00:00:00"/>
    <s v="shot"/>
    <s v="gun"/>
    <n v="32"/>
    <s v="M"/>
    <s v="B"/>
    <s v="Palmetto"/>
    <s v="FL"/>
    <b v="0"/>
    <s v="attack"/>
    <s v="Foot"/>
    <b v="0"/>
    <s v="armed"/>
    <s v="Gun"/>
    <x v="3"/>
  </r>
  <r>
    <n v="2687"/>
    <n v="2978"/>
    <s v="Cody O'Bryan"/>
    <d v="2017-09-25T00:00:00"/>
    <s v="shot"/>
    <s v="Taser"/>
    <n v="31"/>
    <s v="M"/>
    <s v="W"/>
    <s v="Las Vegas"/>
    <s v="NV"/>
    <b v="1"/>
    <s v="attack"/>
    <s v="Not fleeing"/>
    <b v="1"/>
    <s v="armed"/>
    <s v="No Gun"/>
    <x v="3"/>
  </r>
  <r>
    <n v="2688"/>
    <n v="2984"/>
    <s v="Jeffory Hughes"/>
    <d v="2017-09-26T00:00:00"/>
    <s v="shot"/>
    <s v="gun"/>
    <n v="50"/>
    <s v="M"/>
    <s v="W"/>
    <s v="Fairview"/>
    <s v="TN"/>
    <b v="0"/>
    <s v="attack"/>
    <s v="Not fleeing"/>
    <b v="0"/>
    <s v="armed"/>
    <s v="Gun"/>
    <x v="0"/>
  </r>
  <r>
    <n v="2689"/>
    <n v="2985"/>
    <s v="Roger Craig Nielsen"/>
    <d v="2017-09-26T00:00:00"/>
    <s v="shot"/>
    <s v="gun"/>
    <n v="31"/>
    <s v="M"/>
    <s v="W"/>
    <s v="Eugene"/>
    <s v="OR"/>
    <b v="0"/>
    <s v="attack"/>
    <s v="Not fleeing"/>
    <b v="0"/>
    <s v="armed"/>
    <s v="Gun"/>
    <x v="3"/>
  </r>
  <r>
    <n v="2690"/>
    <n v="2986"/>
    <s v="Craig A. Johnson"/>
    <d v="2017-09-26T00:00:00"/>
    <s v="shot"/>
    <s v="gun"/>
    <n v="50"/>
    <s v="M"/>
    <s v="W"/>
    <s v="Coolin"/>
    <s v="ID"/>
    <b v="0"/>
    <s v="other"/>
    <s v="Not fleeing"/>
    <b v="0"/>
    <s v="armed"/>
    <s v="Gun"/>
    <x v="0"/>
  </r>
  <r>
    <n v="2691"/>
    <n v="2987"/>
    <s v="Demilo Trayuon Hodge"/>
    <d v="2017-09-27T00:00:00"/>
    <s v="shot"/>
    <s v="gun"/>
    <n v="45"/>
    <s v="M"/>
    <s v="B"/>
    <s v="Emeryville"/>
    <s v="CA"/>
    <b v="0"/>
    <s v="attack"/>
    <s v="Car"/>
    <b v="0"/>
    <s v="armed"/>
    <s v="Gun"/>
    <x v="1"/>
  </r>
  <r>
    <n v="2692"/>
    <n v="2989"/>
    <s v="Anthony Wallace"/>
    <d v="2017-09-27T00:00:00"/>
    <s v="shot"/>
    <s v="gun"/>
    <n v="44"/>
    <s v="M"/>
    <s v="W"/>
    <s v="Spring Hill"/>
    <s v="FL"/>
    <b v="0"/>
    <s v="attack"/>
    <s v="Car"/>
    <b v="0"/>
    <s v="armed"/>
    <s v="Gun"/>
    <x v="1"/>
  </r>
  <r>
    <n v="2693"/>
    <n v="2990"/>
    <s v="Guy Lynn Scott"/>
    <d v="2017-09-27T00:00:00"/>
    <s v="shot"/>
    <s v="gun"/>
    <n v="48"/>
    <s v="M"/>
    <s v="W"/>
    <s v="Griffin"/>
    <s v="GA"/>
    <b v="1"/>
    <s v="attack"/>
    <s v="Not fleeing"/>
    <b v="0"/>
    <s v="armed"/>
    <s v="Gun"/>
    <x v="1"/>
  </r>
  <r>
    <n v="2694"/>
    <n v="3202"/>
    <s v="Dominique Tyrell White"/>
    <d v="2017-09-28T00:00:00"/>
    <s v="shot"/>
    <s v="gun"/>
    <n v="30"/>
    <s v="M"/>
    <s v="N"/>
    <s v="Topeka"/>
    <s v="KS"/>
    <b v="0"/>
    <s v="attack"/>
    <s v="Foot"/>
    <b v="0"/>
    <s v="armed"/>
    <s v="Gun"/>
    <x v="3"/>
  </r>
  <r>
    <n v="2695"/>
    <n v="2991"/>
    <s v="Michael Bruce Peterson"/>
    <d v="2017-09-28T00:00:00"/>
    <s v="shot"/>
    <s v="baton"/>
    <n v="39"/>
    <s v="M"/>
    <s v="W"/>
    <s v="Salt Lake City"/>
    <s v="UT"/>
    <b v="0"/>
    <s v="other"/>
    <s v="Not fleeing"/>
    <b v="0"/>
    <s v="armed"/>
    <s v="No Gun"/>
    <x v="3"/>
  </r>
  <r>
    <n v="2696"/>
    <n v="2992"/>
    <s v="Quentin Starke"/>
    <d v="2017-09-30T00:00:00"/>
    <s v="shot"/>
    <s v="gun"/>
    <n v="44"/>
    <s v="M"/>
    <s v="W"/>
    <s v="Columbua"/>
    <s v="IN"/>
    <b v="0"/>
    <s v="attack"/>
    <s v="Car"/>
    <b v="0"/>
    <s v="armed"/>
    <s v="Gun"/>
    <x v="1"/>
  </r>
  <r>
    <n v="2697"/>
    <n v="2993"/>
    <s v="Tyrell Dewayne Pinkston"/>
    <d v="2017-09-30T00:00:00"/>
    <s v="shot"/>
    <s v="gun"/>
    <n v="28"/>
    <s v="M"/>
    <s v="B"/>
    <s v="Palatka"/>
    <s v="FL"/>
    <b v="0"/>
    <s v="other"/>
    <s v="Not fleeing"/>
    <b v="0"/>
    <s v="armed"/>
    <s v="Gun"/>
    <x v="2"/>
  </r>
  <r>
    <n v="2698"/>
    <n v="2994"/>
    <s v="Lester Jesus Machado"/>
    <d v="2017-10-01T00:00:00"/>
    <s v="shot"/>
    <m/>
    <n v="24"/>
    <s v="M"/>
    <s v="H"/>
    <s v="Hialeah"/>
    <s v="FL"/>
    <b v="0"/>
    <s v="attack"/>
    <s v="Car"/>
    <b v="0"/>
    <s v="unarmed or undetermined or null"/>
    <s v="No Gun"/>
    <x v="2"/>
  </r>
  <r>
    <n v="2699"/>
    <n v="2995"/>
    <s v="Marquis &quot;Bubba&quot; Jones"/>
    <d v="2017-10-01T00:00:00"/>
    <s v="shot"/>
    <s v="gun"/>
    <n v="27"/>
    <s v="M"/>
    <s v="B"/>
    <s v="West Burlington"/>
    <s v="IA"/>
    <b v="0"/>
    <s v="other"/>
    <s v="Other"/>
    <b v="1"/>
    <s v="armed"/>
    <s v="Gun"/>
    <x v="2"/>
  </r>
  <r>
    <n v="2700"/>
    <n v="2997"/>
    <s v="Anthony Gallo"/>
    <d v="2017-10-01T00:00:00"/>
    <s v="shot"/>
    <s v="knife"/>
    <n v="34"/>
    <s v="M"/>
    <s v="W"/>
    <s v="Canton Township"/>
    <s v="PA"/>
    <b v="1"/>
    <s v="other"/>
    <s v="Not fleeing"/>
    <b v="0"/>
    <s v="armed"/>
    <s v="No Gun"/>
    <x v="3"/>
  </r>
  <r>
    <n v="2701"/>
    <n v="2998"/>
    <s v="Micah McComas"/>
    <d v="2017-10-01T00:00:00"/>
    <s v="shot"/>
    <s v="unarmed"/>
    <n v="41"/>
    <s v="M"/>
    <s v="W"/>
    <s v="Seward"/>
    <s v="AK"/>
    <b v="0"/>
    <s v="other"/>
    <s v="Car"/>
    <b v="1"/>
    <s v="unarmed or undetermined or null"/>
    <s v="No Gun"/>
    <x v="1"/>
  </r>
  <r>
    <n v="2702"/>
    <n v="3000"/>
    <s v="George Randall Newman"/>
    <d v="2017-10-01T00:00:00"/>
    <s v="shot"/>
    <s v="gun"/>
    <n v="26"/>
    <s v="M"/>
    <s v="W"/>
    <s v="North Fort Collins"/>
    <s v="CO"/>
    <b v="0"/>
    <s v="attack"/>
    <s v="Not fleeing"/>
    <b v="1"/>
    <s v="armed"/>
    <s v="Gun"/>
    <x v="2"/>
  </r>
  <r>
    <n v="2703"/>
    <n v="3022"/>
    <s v="Joshua Lanflisi"/>
    <d v="2017-10-01T00:00:00"/>
    <s v="shot"/>
    <s v="gun and sword"/>
    <n v="38"/>
    <s v="M"/>
    <s v="W"/>
    <s v="St. Louis"/>
    <s v="MO"/>
    <b v="1"/>
    <s v="other"/>
    <s v="Not fleeing"/>
    <b v="0"/>
    <s v="armed"/>
    <s v="Gun"/>
    <x v="3"/>
  </r>
  <r>
    <n v="2704"/>
    <n v="2999"/>
    <s v="Kevin Anthony Battaglia"/>
    <d v="2017-10-02T00:00:00"/>
    <s v="shot"/>
    <s v="gun"/>
    <n v="33"/>
    <s v="M"/>
    <s v="W"/>
    <s v="Parkton"/>
    <s v="NC"/>
    <b v="1"/>
    <s v="attack"/>
    <s v="Not fleeing"/>
    <b v="0"/>
    <s v="armed"/>
    <s v="Gun"/>
    <x v="3"/>
  </r>
  <r>
    <n v="2705"/>
    <n v="3001"/>
    <s v="Marquinton T. Brooks"/>
    <d v="2017-10-02T00:00:00"/>
    <s v="shot"/>
    <s v="gun"/>
    <n v="22"/>
    <s v="M"/>
    <s v="W"/>
    <s v="West Ouachita"/>
    <s v="LA"/>
    <b v="0"/>
    <s v="other"/>
    <s v="Foot"/>
    <b v="0"/>
    <s v="armed"/>
    <s v="Gun"/>
    <x v="2"/>
  </r>
  <r>
    <n v="2706"/>
    <n v="3002"/>
    <s v="John Loaiza"/>
    <d v="2017-10-03T00:00:00"/>
    <s v="shot"/>
    <s v="pipe"/>
    <n v="40"/>
    <s v="M"/>
    <s v="W"/>
    <s v="Jefferson City"/>
    <s v="MO"/>
    <b v="0"/>
    <s v="attack"/>
    <s v="Not fleeing"/>
    <b v="0"/>
    <s v="armed"/>
    <s v="No Gun"/>
    <x v="1"/>
  </r>
  <r>
    <n v="2707"/>
    <n v="3011"/>
    <s v="Chad Cochell"/>
    <d v="2017-10-04T00:00:00"/>
    <s v="shot"/>
    <m/>
    <n v="34"/>
    <s v="M"/>
    <s v="W"/>
    <s v="Spokane"/>
    <s v="WA"/>
    <b v="1"/>
    <s v="other"/>
    <s v="Not fleeing"/>
    <b v="0"/>
    <s v="unarmed or undetermined or null"/>
    <s v="No Gun"/>
    <x v="3"/>
  </r>
  <r>
    <n v="2708"/>
    <n v="3012"/>
    <s v="Sandy Guardiola"/>
    <d v="2017-10-04T00:00:00"/>
    <s v="shot"/>
    <s v="gun"/>
    <n v="48"/>
    <s v="F"/>
    <s v="B"/>
    <s v="Canandaigua"/>
    <s v="NY"/>
    <b v="0"/>
    <s v="attack"/>
    <s v="Not fleeing"/>
    <b v="0"/>
    <s v="armed"/>
    <s v="Gun"/>
    <x v="1"/>
  </r>
  <r>
    <n v="2709"/>
    <n v="3013"/>
    <s v="Jomekia Minter"/>
    <d v="2017-10-04T00:00:00"/>
    <s v="shot"/>
    <s v="gun"/>
    <n v="37"/>
    <s v="M"/>
    <s v="B"/>
    <s v="Thomas County"/>
    <s v="GA"/>
    <b v="0"/>
    <s v="attack"/>
    <s v="Not fleeing"/>
    <b v="0"/>
    <s v="armed"/>
    <s v="Gun"/>
    <x v="3"/>
  </r>
  <r>
    <n v="2710"/>
    <n v="3021"/>
    <s v="Michael Ferrell"/>
    <d v="2017-10-04T00:00:00"/>
    <s v="shot"/>
    <s v="gun"/>
    <n v="67"/>
    <s v="M"/>
    <s v="W"/>
    <s v="Mesa"/>
    <s v="AZ"/>
    <b v="0"/>
    <s v="other"/>
    <s v="Not fleeing"/>
    <b v="0"/>
    <s v="armed"/>
    <s v="Gun"/>
    <x v="6"/>
  </r>
  <r>
    <n v="2711"/>
    <n v="3009"/>
    <s v="Brandon Lee Bohanon"/>
    <d v="2017-10-05T00:00:00"/>
    <s v="shot"/>
    <s v="unarmed"/>
    <n v="35"/>
    <s v="M"/>
    <s v="W"/>
    <s v="Hiram"/>
    <s v="GA"/>
    <b v="0"/>
    <s v="other"/>
    <s v="Not fleeing"/>
    <b v="0"/>
    <s v="unarmed or undetermined or null"/>
    <s v="No Gun"/>
    <x v="3"/>
  </r>
  <r>
    <n v="2712"/>
    <n v="3014"/>
    <s v="Cristino Umana-Garcia"/>
    <d v="2017-10-05T00:00:00"/>
    <s v="shot"/>
    <s v="knife"/>
    <n v="29"/>
    <s v="M"/>
    <s v="H"/>
    <s v="Finney County"/>
    <s v="KS"/>
    <b v="1"/>
    <s v="other"/>
    <s v="Not fleeing"/>
    <b v="0"/>
    <s v="armed"/>
    <s v="No Gun"/>
    <x v="2"/>
  </r>
  <r>
    <n v="2713"/>
    <n v="3015"/>
    <s v="Phumee Lee"/>
    <d v="2017-10-05T00:00:00"/>
    <s v="shot"/>
    <s v="gun"/>
    <n v="28"/>
    <s v="M"/>
    <s v="A"/>
    <s v="St. Paul"/>
    <s v="MN"/>
    <b v="0"/>
    <s v="attack"/>
    <s v="Not fleeing"/>
    <b v="1"/>
    <s v="armed"/>
    <s v="Gun"/>
    <x v="2"/>
  </r>
  <r>
    <n v="2714"/>
    <n v="3018"/>
    <s v="Johnny Ray Leeds"/>
    <d v="2017-10-05T00:00:00"/>
    <s v="shot"/>
    <s v="gun"/>
    <n v="40"/>
    <s v="M"/>
    <s v="W"/>
    <s v="Leeds"/>
    <s v="AL"/>
    <b v="0"/>
    <s v="attack"/>
    <m/>
    <b v="0"/>
    <s v="armed"/>
    <s v="Gun"/>
    <x v="1"/>
  </r>
  <r>
    <n v="2715"/>
    <n v="3019"/>
    <s v="German Ornelas"/>
    <d v="2017-10-05T00:00:00"/>
    <s v="shot"/>
    <s v="knife"/>
    <n v="31"/>
    <s v="M"/>
    <s v="H"/>
    <s v="Brownsville"/>
    <s v="TX"/>
    <b v="0"/>
    <s v="attack"/>
    <s v="Not fleeing"/>
    <b v="0"/>
    <s v="armed"/>
    <s v="No Gun"/>
    <x v="3"/>
  </r>
  <r>
    <n v="2716"/>
    <n v="3204"/>
    <s v="Matthew Jonathan Luis Hurtado"/>
    <d v="2017-10-06T00:00:00"/>
    <s v="shot"/>
    <m/>
    <n v="28"/>
    <s v="M"/>
    <s v="H"/>
    <s v="Duarte"/>
    <s v="CA"/>
    <b v="0"/>
    <s v="undetermined"/>
    <m/>
    <b v="0"/>
    <s v="unarmed or undetermined or null"/>
    <s v="No Gun"/>
    <x v="2"/>
  </r>
  <r>
    <n v="2717"/>
    <n v="3005"/>
    <s v="Dale Sisson"/>
    <d v="2017-10-06T00:00:00"/>
    <s v="shot"/>
    <s v="gun"/>
    <n v="51"/>
    <s v="M"/>
    <s v="W"/>
    <s v="Golden"/>
    <s v="CO"/>
    <b v="0"/>
    <s v="attack"/>
    <s v="Car"/>
    <b v="0"/>
    <s v="armed"/>
    <s v="Gun"/>
    <x v="0"/>
  </r>
  <r>
    <n v="2718"/>
    <n v="3010"/>
    <s v="Garrett Hoose"/>
    <d v="2017-10-06T00:00:00"/>
    <s v="shot"/>
    <s v="gun"/>
    <n v="47"/>
    <s v="M"/>
    <s v="W"/>
    <s v="Perryopolis"/>
    <s v="PA"/>
    <b v="1"/>
    <s v="other"/>
    <s v="Not fleeing"/>
    <b v="0"/>
    <s v="armed"/>
    <s v="Gun"/>
    <x v="1"/>
  </r>
  <r>
    <n v="2719"/>
    <n v="3016"/>
    <s v="Roberto Callejas"/>
    <d v="2017-10-06T00:00:00"/>
    <s v="shot and Tasered"/>
    <s v="knife"/>
    <n v="35"/>
    <s v="M"/>
    <s v="H"/>
    <s v="Orlando"/>
    <s v="FL"/>
    <b v="1"/>
    <s v="attack"/>
    <s v="Not fleeing"/>
    <b v="0"/>
    <s v="armed"/>
    <s v="No Gun"/>
    <x v="3"/>
  </r>
  <r>
    <n v="2720"/>
    <n v="3017"/>
    <s v="Ernesto Padron"/>
    <d v="2017-10-06T00:00:00"/>
    <s v="shot"/>
    <s v="gun"/>
    <n v="52"/>
    <s v="M"/>
    <s v="H"/>
    <s v="Miami"/>
    <s v="FL"/>
    <b v="0"/>
    <s v="other"/>
    <s v="Foot"/>
    <b v="0"/>
    <s v="armed"/>
    <s v="Gun"/>
    <x v="0"/>
  </r>
  <r>
    <n v="2721"/>
    <n v="3023"/>
    <s v="Samuel David Lanham"/>
    <d v="2017-10-07T00:00:00"/>
    <s v="shot"/>
    <s v="gun"/>
    <n v="25"/>
    <s v="M"/>
    <s v="W"/>
    <s v="Charleston"/>
    <s v="WV"/>
    <b v="1"/>
    <s v="attack"/>
    <s v="Car"/>
    <b v="0"/>
    <s v="armed"/>
    <s v="Gun"/>
    <x v="2"/>
  </r>
  <r>
    <n v="2722"/>
    <n v="3003"/>
    <s v="Roberto Avendano"/>
    <d v="2017-10-08T00:00:00"/>
    <s v="shot"/>
    <s v="machete"/>
    <m/>
    <s v="M"/>
    <s v="H"/>
    <s v="Abingdon"/>
    <s v="VA"/>
    <b v="0"/>
    <s v="other"/>
    <s v="Foot"/>
    <b v="0"/>
    <s v="armed"/>
    <s v="No Gun"/>
    <x v="7"/>
  </r>
  <r>
    <n v="2723"/>
    <n v="3004"/>
    <s v="Sabrina Ann Garcia"/>
    <d v="2017-10-08T00:00:00"/>
    <s v="shot"/>
    <s v="gun"/>
    <n v="34"/>
    <s v="F"/>
    <s v="H"/>
    <s v="Mesa"/>
    <s v="AZ"/>
    <b v="1"/>
    <s v="undetermined"/>
    <s v="Foot"/>
    <b v="0"/>
    <s v="armed"/>
    <s v="Gun"/>
    <x v="3"/>
  </r>
  <r>
    <n v="2724"/>
    <n v="3006"/>
    <s v="Albert Garcia"/>
    <d v="2017-10-08T00:00:00"/>
    <s v="shot"/>
    <s v="knife"/>
    <n v="58"/>
    <s v="M"/>
    <s v="H"/>
    <s v="San Fernando"/>
    <s v="CA"/>
    <b v="0"/>
    <s v="other"/>
    <s v="Not fleeing"/>
    <b v="0"/>
    <s v="armed"/>
    <s v="No Gun"/>
    <x v="0"/>
  </r>
  <r>
    <n v="2725"/>
    <n v="3007"/>
    <s v="Corey Boykin"/>
    <d v="2017-10-08T00:00:00"/>
    <s v="shot"/>
    <s v="gun"/>
    <n v="24"/>
    <s v="M"/>
    <s v="B"/>
    <s v="Louisville"/>
    <s v="KY"/>
    <b v="0"/>
    <s v="other"/>
    <s v="Not fleeing"/>
    <b v="1"/>
    <s v="armed"/>
    <s v="Gun"/>
    <x v="2"/>
  </r>
  <r>
    <n v="2726"/>
    <n v="3008"/>
    <s v="Cariann Hithon"/>
    <d v="2017-10-08T00:00:00"/>
    <s v="shot"/>
    <m/>
    <n v="22"/>
    <s v="F"/>
    <s v="B"/>
    <s v="Miami"/>
    <s v="FL"/>
    <b v="0"/>
    <s v="attack"/>
    <s v="Car"/>
    <b v="0"/>
    <s v="unarmed or undetermined or null"/>
    <s v="No Gun"/>
    <x v="2"/>
  </r>
  <r>
    <n v="2727"/>
    <n v="3033"/>
    <s v="Glenn Southwood Jr."/>
    <d v="2017-10-08T00:00:00"/>
    <s v="shot"/>
    <s v="gun"/>
    <n v="46"/>
    <s v="M"/>
    <s v="W"/>
    <s v="Pinetop-Lakeside"/>
    <s v="AZ"/>
    <b v="0"/>
    <s v="attack"/>
    <s v="Not fleeing"/>
    <b v="0"/>
    <s v="armed"/>
    <s v="Gun"/>
    <x v="1"/>
  </r>
  <r>
    <n v="2728"/>
    <n v="3026"/>
    <s v="Daniel James"/>
    <d v="2017-10-10T00:00:00"/>
    <s v="shot"/>
    <s v="gun"/>
    <n v="55"/>
    <s v="M"/>
    <m/>
    <s v="Rochester"/>
    <s v="WA"/>
    <b v="1"/>
    <s v="attack"/>
    <m/>
    <b v="0"/>
    <s v="armed"/>
    <s v="Gun"/>
    <x v="0"/>
  </r>
  <r>
    <n v="2729"/>
    <n v="3025"/>
    <s v="Vincent Dronet"/>
    <d v="2017-10-11T00:00:00"/>
    <s v="shot"/>
    <m/>
    <n v="61"/>
    <s v="M"/>
    <s v="W"/>
    <s v="Biloxi"/>
    <s v="MS"/>
    <b v="0"/>
    <s v="attack"/>
    <s v="Car"/>
    <b v="0"/>
    <s v="unarmed or undetermined or null"/>
    <s v="No Gun"/>
    <x v="6"/>
  </r>
  <r>
    <n v="2730"/>
    <n v="3027"/>
    <s v="Brandon Wade Rucker"/>
    <d v="2017-10-11T00:00:00"/>
    <s v="shot"/>
    <s v="gun"/>
    <n v="43"/>
    <s v="M"/>
    <s v="W"/>
    <s v="Marana"/>
    <s v="AZ"/>
    <b v="0"/>
    <s v="other"/>
    <s v="Not fleeing"/>
    <b v="0"/>
    <s v="armed"/>
    <s v="Gun"/>
    <x v="1"/>
  </r>
  <r>
    <n v="2731"/>
    <n v="3030"/>
    <s v="Kristian Martinez"/>
    <d v="2017-10-11T00:00:00"/>
    <s v="shot"/>
    <s v="unarmed"/>
    <n v="44"/>
    <s v="M"/>
    <s v="H"/>
    <s v="Valdez"/>
    <s v="CO"/>
    <b v="0"/>
    <s v="attack"/>
    <s v="Foot"/>
    <b v="0"/>
    <s v="unarmed or undetermined or null"/>
    <s v="No Gun"/>
    <x v="1"/>
  </r>
  <r>
    <n v="2732"/>
    <n v="3029"/>
    <s v="John Robert Payne"/>
    <d v="2017-10-12T00:00:00"/>
    <s v="shot"/>
    <s v="gun"/>
    <n v="35"/>
    <s v="M"/>
    <s v="B"/>
    <s v="Homewood"/>
    <s v="AL"/>
    <b v="1"/>
    <s v="attack"/>
    <s v="Foot"/>
    <b v="0"/>
    <s v="armed"/>
    <s v="Gun"/>
    <x v="3"/>
  </r>
  <r>
    <n v="2733"/>
    <n v="3031"/>
    <s v="Sean D. Brady"/>
    <d v="2017-10-12T00:00:00"/>
    <s v="shot"/>
    <s v="gun"/>
    <n v="29"/>
    <s v="M"/>
    <s v="W"/>
    <s v="Flagstaff"/>
    <s v="AZ"/>
    <b v="1"/>
    <s v="attack"/>
    <s v="Not fleeing"/>
    <b v="1"/>
    <s v="armed"/>
    <s v="Gun"/>
    <x v="2"/>
  </r>
  <r>
    <n v="2734"/>
    <n v="3036"/>
    <s v="Paul Dolen"/>
    <d v="2017-10-13T00:00:00"/>
    <s v="shot"/>
    <s v="gun"/>
    <n v="57"/>
    <s v="M"/>
    <s v="W"/>
    <s v="Wayne County"/>
    <s v="KY"/>
    <b v="0"/>
    <s v="attack"/>
    <s v="Not fleeing"/>
    <b v="0"/>
    <s v="armed"/>
    <s v="Gun"/>
    <x v="0"/>
  </r>
  <r>
    <n v="2735"/>
    <n v="3037"/>
    <s v="J.C. Hawkins"/>
    <d v="2017-10-13T00:00:00"/>
    <s v="shot"/>
    <s v="gun"/>
    <n v="42"/>
    <s v="M"/>
    <s v="B"/>
    <s v="Charlottesville"/>
    <s v="VA"/>
    <b v="0"/>
    <s v="attack"/>
    <s v="Foot"/>
    <b v="0"/>
    <s v="armed"/>
    <s v="Gun"/>
    <x v="1"/>
  </r>
  <r>
    <n v="2736"/>
    <n v="3035"/>
    <s v="Michael David Lopez"/>
    <d v="2017-10-14T00:00:00"/>
    <s v="shot"/>
    <s v="undetermined"/>
    <n v="44"/>
    <s v="M"/>
    <s v="H"/>
    <s v="Torrance"/>
    <s v="CA"/>
    <b v="0"/>
    <s v="other"/>
    <s v="Car"/>
    <b v="0"/>
    <s v="unarmed or undetermined or null"/>
    <s v="No Gun"/>
    <x v="1"/>
  </r>
  <r>
    <n v="2737"/>
    <n v="3038"/>
    <s v="Eddie Sanders"/>
    <d v="2017-10-14T00:00:00"/>
    <s v="shot"/>
    <s v="gun"/>
    <n v="25"/>
    <s v="M"/>
    <m/>
    <s v="Olivehurst"/>
    <s v="CA"/>
    <b v="0"/>
    <s v="other"/>
    <s v="Not fleeing"/>
    <b v="0"/>
    <s v="armed"/>
    <s v="Gun"/>
    <x v="2"/>
  </r>
  <r>
    <n v="2738"/>
    <n v="3034"/>
    <s v="Eric Garrison"/>
    <d v="2017-10-16T00:00:00"/>
    <s v="shot"/>
    <s v="gun"/>
    <n v="20"/>
    <s v="M"/>
    <s v="B"/>
    <s v="Baltimore"/>
    <s v="MD"/>
    <b v="0"/>
    <s v="other"/>
    <s v="Foot"/>
    <b v="1"/>
    <s v="armed"/>
    <s v="Gun"/>
    <x v="2"/>
  </r>
  <r>
    <n v="2739"/>
    <n v="3039"/>
    <s v="James Michael Chappell"/>
    <d v="2017-10-16T00:00:00"/>
    <s v="shot"/>
    <s v="gun"/>
    <n v="32"/>
    <s v="M"/>
    <s v="W"/>
    <s v="Simpsonville"/>
    <s v="SC"/>
    <b v="0"/>
    <s v="attack"/>
    <s v="Not fleeing"/>
    <b v="0"/>
    <s v="armed"/>
    <s v="Gun"/>
    <x v="3"/>
  </r>
  <r>
    <n v="2740"/>
    <n v="3040"/>
    <s v="Joshua Clayton Johnson"/>
    <d v="2017-10-16T00:00:00"/>
    <s v="shot and Tasered"/>
    <s v="gun"/>
    <n v="31"/>
    <s v="M"/>
    <s v="W"/>
    <s v="Kingwood"/>
    <s v="TX"/>
    <b v="0"/>
    <s v="attack"/>
    <s v="Car"/>
    <b v="0"/>
    <s v="armed"/>
    <s v="Gun"/>
    <x v="3"/>
  </r>
  <r>
    <n v="2741"/>
    <n v="3041"/>
    <s v="Luis David Flores"/>
    <d v="2017-10-16T00:00:00"/>
    <s v="shot"/>
    <s v="gun"/>
    <n v="34"/>
    <s v="M"/>
    <s v="H"/>
    <s v="Picture Rocks"/>
    <s v="AZ"/>
    <b v="0"/>
    <s v="other"/>
    <s v="Not fleeing"/>
    <b v="0"/>
    <s v="armed"/>
    <s v="Gun"/>
    <x v="3"/>
  </r>
  <r>
    <n v="2742"/>
    <n v="3042"/>
    <s v="Ezekiel Juan Duran"/>
    <d v="2017-10-16T00:00:00"/>
    <s v="shot"/>
    <s v="gun"/>
    <n v="18"/>
    <s v="M"/>
    <s v="H"/>
    <s v="Atwater"/>
    <s v="CA"/>
    <b v="0"/>
    <s v="attack"/>
    <s v="Not fleeing"/>
    <b v="0"/>
    <s v="armed"/>
    <s v="Gun"/>
    <x v="4"/>
  </r>
  <r>
    <n v="2743"/>
    <n v="3043"/>
    <s v="DeAndre Bethea"/>
    <d v="2017-10-17T00:00:00"/>
    <s v="shot"/>
    <m/>
    <n v="24"/>
    <s v="M"/>
    <s v="B"/>
    <s v="Hampton"/>
    <s v="VA"/>
    <b v="0"/>
    <s v="other"/>
    <s v="Not fleeing"/>
    <b v="0"/>
    <s v="unarmed or undetermined or null"/>
    <s v="No Gun"/>
    <x v="2"/>
  </r>
  <r>
    <n v="2744"/>
    <n v="3044"/>
    <s v="Daniel Spear"/>
    <d v="2017-10-18T00:00:00"/>
    <s v="shot"/>
    <s v="gun"/>
    <n v="35"/>
    <s v="M"/>
    <s v="W"/>
    <s v="Tucson"/>
    <s v="AZ"/>
    <b v="0"/>
    <s v="attack"/>
    <s v="Foot"/>
    <b v="0"/>
    <s v="armed"/>
    <s v="Gun"/>
    <x v="3"/>
  </r>
  <r>
    <n v="2745"/>
    <n v="3045"/>
    <s v="Mitchell Fox"/>
    <d v="2017-10-19T00:00:00"/>
    <s v="shot"/>
    <s v="gun"/>
    <n v="34"/>
    <s v="M"/>
    <s v="W"/>
    <s v="Clearwater"/>
    <s v="FL"/>
    <b v="1"/>
    <s v="other"/>
    <s v="Not fleeing"/>
    <b v="0"/>
    <s v="armed"/>
    <s v="Gun"/>
    <x v="3"/>
  </r>
  <r>
    <n v="2746"/>
    <n v="3047"/>
    <s v="Matthew Whitley"/>
    <d v="2017-10-19T00:00:00"/>
    <s v="shot"/>
    <s v="gun"/>
    <n v="26"/>
    <s v="M"/>
    <s v="W"/>
    <s v="Kings Mountain"/>
    <s v="NC"/>
    <b v="0"/>
    <s v="attack"/>
    <s v="Other"/>
    <b v="0"/>
    <s v="armed"/>
    <s v="Gun"/>
    <x v="2"/>
  </r>
  <r>
    <n v="2747"/>
    <n v="3049"/>
    <s v="Steven Wayne Truex"/>
    <d v="2017-10-19T00:00:00"/>
    <s v="shot and Tasered"/>
    <s v="gun"/>
    <n v="38"/>
    <s v="M"/>
    <s v="W"/>
    <s v="Birmingham"/>
    <s v="AL"/>
    <b v="0"/>
    <s v="other"/>
    <s v="Not fleeing"/>
    <b v="0"/>
    <s v="armed"/>
    <s v="Gun"/>
    <x v="3"/>
  </r>
  <r>
    <n v="2748"/>
    <n v="3050"/>
    <s v="Dewboy Lister"/>
    <d v="2017-10-19T00:00:00"/>
    <s v="shot"/>
    <s v="unarmed"/>
    <n v="55"/>
    <s v="M"/>
    <s v="B"/>
    <s v="Corpus Christi"/>
    <s v="TX"/>
    <b v="0"/>
    <s v="attack"/>
    <s v="Foot"/>
    <b v="1"/>
    <s v="unarmed or undetermined or null"/>
    <s v="No Gun"/>
    <x v="0"/>
  </r>
  <r>
    <n v="2749"/>
    <n v="3048"/>
    <s v="Jamarco McShann"/>
    <d v="2017-10-20T00:00:00"/>
    <s v="shot"/>
    <s v="gun"/>
    <n v="23"/>
    <s v="M"/>
    <s v="B"/>
    <s v="Moraine"/>
    <s v="OH"/>
    <b v="1"/>
    <s v="attack"/>
    <s v="Not fleeing"/>
    <b v="0"/>
    <s v="armed"/>
    <s v="Gun"/>
    <x v="2"/>
  </r>
  <r>
    <n v="2750"/>
    <n v="3051"/>
    <s v="Jorge Cabrera"/>
    <d v="2017-10-20T00:00:00"/>
    <s v="shot"/>
    <s v="knife"/>
    <n v="54"/>
    <s v="M"/>
    <m/>
    <s v="Houston"/>
    <s v="TX"/>
    <b v="0"/>
    <s v="other"/>
    <s v="Not fleeing"/>
    <b v="0"/>
    <s v="armed"/>
    <s v="No Gun"/>
    <x v="0"/>
  </r>
  <r>
    <n v="2751"/>
    <n v="3052"/>
    <s v="Phillip Joel Trammell"/>
    <d v="2017-10-20T00:00:00"/>
    <s v="shot"/>
    <s v="knife"/>
    <n v="30"/>
    <s v="M"/>
    <s v="W"/>
    <s v="Fort Smith"/>
    <s v="OK"/>
    <b v="0"/>
    <s v="attack"/>
    <s v="Not fleeing"/>
    <b v="1"/>
    <s v="armed"/>
    <s v="No Gun"/>
    <x v="3"/>
  </r>
  <r>
    <n v="2752"/>
    <n v="3053"/>
    <s v="Victor Gonzalez"/>
    <d v="2017-10-21T00:00:00"/>
    <s v="shot"/>
    <s v="hammer"/>
    <n v="44"/>
    <s v="M"/>
    <s v="H"/>
    <s v="Cloverdale"/>
    <s v="CA"/>
    <b v="0"/>
    <s v="other"/>
    <s v="Not fleeing"/>
    <b v="0"/>
    <s v="armed"/>
    <s v="No Gun"/>
    <x v="1"/>
  </r>
  <r>
    <n v="2753"/>
    <n v="3054"/>
    <s v="Jason Marble"/>
    <d v="2017-10-21T00:00:00"/>
    <s v="shot"/>
    <s v="gun"/>
    <n v="37"/>
    <s v="M"/>
    <s v="W"/>
    <s v="Girard"/>
    <s v="OH"/>
    <b v="0"/>
    <s v="attack"/>
    <s v="Not fleeing"/>
    <b v="0"/>
    <s v="armed"/>
    <s v="Gun"/>
    <x v="3"/>
  </r>
  <r>
    <n v="2754"/>
    <n v="3055"/>
    <s v="Nicholas Pimentel"/>
    <d v="2017-10-22T00:00:00"/>
    <s v="shot"/>
    <s v="unarmed"/>
    <n v="27"/>
    <s v="M"/>
    <s v="H"/>
    <s v="Ceres"/>
    <s v="CA"/>
    <b v="0"/>
    <s v="other"/>
    <s v="Car"/>
    <b v="0"/>
    <s v="unarmed or undetermined or null"/>
    <s v="No Gun"/>
    <x v="2"/>
  </r>
  <r>
    <n v="2755"/>
    <n v="3058"/>
    <s v="Johnny Bonta"/>
    <d v="2017-10-22T00:00:00"/>
    <s v="shot"/>
    <s v="gun"/>
    <n v="43"/>
    <s v="M"/>
    <s v="N"/>
    <s v="Sparks"/>
    <s v="NV"/>
    <b v="0"/>
    <s v="attack"/>
    <s v="Not fleeing"/>
    <b v="0"/>
    <s v="armed"/>
    <s v="Gun"/>
    <x v="1"/>
  </r>
  <r>
    <n v="2756"/>
    <n v="3059"/>
    <s v="Samantha Hennard"/>
    <d v="2017-10-22T00:00:00"/>
    <s v="shot"/>
    <s v="gun"/>
    <n v="25"/>
    <s v="F"/>
    <s v="W"/>
    <s v="St. Joseph"/>
    <s v="MO"/>
    <b v="0"/>
    <s v="attack"/>
    <s v="Foot"/>
    <b v="0"/>
    <s v="armed"/>
    <s v="Gun"/>
    <x v="2"/>
  </r>
  <r>
    <n v="2757"/>
    <n v="3061"/>
    <s v="Dexter David Anthony Baxter"/>
    <d v="2017-10-22T00:00:00"/>
    <s v="shot"/>
    <s v="unarmed"/>
    <n v="30"/>
    <s v="M"/>
    <s v="N"/>
    <s v="Crandon"/>
    <s v="WI"/>
    <b v="0"/>
    <s v="attack"/>
    <s v="Not fleeing"/>
    <b v="0"/>
    <s v="unarmed or undetermined or null"/>
    <s v="No Gun"/>
    <x v="3"/>
  </r>
  <r>
    <n v="2758"/>
    <n v="3062"/>
    <s v="Matthew David Palaita"/>
    <d v="2017-10-23T00:00:00"/>
    <s v="shot"/>
    <s v="gun"/>
    <n v="35"/>
    <s v="M"/>
    <s v="H"/>
    <s v="Lodi"/>
    <s v="CA"/>
    <b v="0"/>
    <s v="attack"/>
    <s v="Not fleeing"/>
    <b v="0"/>
    <s v="armed"/>
    <s v="Gun"/>
    <x v="3"/>
  </r>
  <r>
    <n v="2759"/>
    <n v="3064"/>
    <s v="Ashleigh Bertucci"/>
    <d v="2017-10-23T00:00:00"/>
    <s v="shot"/>
    <s v="gun"/>
    <n v="31"/>
    <s v="F"/>
    <s v="W"/>
    <s v="Shelbyville"/>
    <s v="KY"/>
    <b v="1"/>
    <s v="other"/>
    <s v="Not fleeing"/>
    <b v="1"/>
    <s v="armed"/>
    <s v="Gun"/>
    <x v="3"/>
  </r>
  <r>
    <n v="2760"/>
    <n v="3069"/>
    <s v="George Gipp"/>
    <d v="2017-10-23T00:00:00"/>
    <s v="shot"/>
    <s v="undetermined"/>
    <n v="35"/>
    <s v="M"/>
    <s v="N"/>
    <s v="Standing Rock Reservation"/>
    <s v="ND"/>
    <b v="0"/>
    <s v="other"/>
    <s v="Car"/>
    <b v="0"/>
    <s v="unarmed or undetermined or null"/>
    <s v="No Gun"/>
    <x v="3"/>
  </r>
  <r>
    <n v="2761"/>
    <n v="3065"/>
    <s v="David Campos"/>
    <d v="2017-10-24T00:00:00"/>
    <s v="shot and Tasered"/>
    <s v="screwdriver"/>
    <n v="34"/>
    <s v="M"/>
    <s v="H"/>
    <s v="Houston"/>
    <s v="TX"/>
    <b v="0"/>
    <s v="other"/>
    <s v="Not fleeing"/>
    <b v="0"/>
    <s v="armed"/>
    <s v="No Gun"/>
    <x v="3"/>
  </r>
  <r>
    <n v="2762"/>
    <n v="3066"/>
    <s v="Sean Bohinski"/>
    <d v="2017-10-24T00:00:00"/>
    <s v="shot"/>
    <s v="unarmed"/>
    <n v="37"/>
    <s v="M"/>
    <s v="W"/>
    <s v="Plymouth Township"/>
    <s v="PA"/>
    <b v="0"/>
    <s v="attack"/>
    <s v="Not fleeing"/>
    <b v="0"/>
    <s v="unarmed or undetermined or null"/>
    <s v="No Gun"/>
    <x v="3"/>
  </r>
  <r>
    <n v="2763"/>
    <n v="3067"/>
    <s v="Brandon Uzialko"/>
    <d v="2017-10-24T00:00:00"/>
    <s v="shot"/>
    <s v="gun"/>
    <n v="25"/>
    <s v="M"/>
    <s v="W"/>
    <s v="Norwich"/>
    <s v="CT"/>
    <b v="0"/>
    <s v="attack"/>
    <s v="Foot"/>
    <b v="0"/>
    <s v="armed"/>
    <s v="Gun"/>
    <x v="2"/>
  </r>
  <r>
    <n v="2764"/>
    <n v="3068"/>
    <s v="Timothy Earl Jackson"/>
    <d v="2017-10-25T00:00:00"/>
    <s v="shot"/>
    <s v="gun"/>
    <n v="33"/>
    <s v="M"/>
    <s v="B"/>
    <s v="St. Petersburg"/>
    <s v="FL"/>
    <b v="0"/>
    <s v="attack"/>
    <s v="Not fleeing"/>
    <b v="0"/>
    <s v="armed"/>
    <s v="Gun"/>
    <x v="3"/>
  </r>
  <r>
    <n v="2765"/>
    <n v="3070"/>
    <s v="Antonio Levison"/>
    <d v="2017-10-25T00:00:00"/>
    <s v="shot"/>
    <s v="gun"/>
    <n v="33"/>
    <s v="M"/>
    <s v="B"/>
    <s v="Cleveland"/>
    <s v="OH"/>
    <b v="0"/>
    <s v="attack"/>
    <s v="Foot"/>
    <b v="0"/>
    <s v="armed"/>
    <s v="Gun"/>
    <x v="3"/>
  </r>
  <r>
    <n v="2766"/>
    <n v="3072"/>
    <s v="Charles L. Wallace"/>
    <d v="2017-10-26T00:00:00"/>
    <s v="shot"/>
    <m/>
    <n v="46"/>
    <s v="M"/>
    <m/>
    <s v="Erie"/>
    <s v="PA"/>
    <b v="0"/>
    <s v="other"/>
    <s v="Not fleeing"/>
    <b v="0"/>
    <s v="unarmed or undetermined or null"/>
    <s v="No Gun"/>
    <x v="1"/>
  </r>
  <r>
    <n v="2767"/>
    <n v="3073"/>
    <s v="James M. Davis"/>
    <d v="2017-10-26T00:00:00"/>
    <s v="shot"/>
    <s v="gun"/>
    <n v="34"/>
    <s v="M"/>
    <s v="W"/>
    <s v="Horseheads"/>
    <s v="NY"/>
    <b v="0"/>
    <s v="attack"/>
    <s v="Car"/>
    <b v="0"/>
    <s v="armed"/>
    <s v="Gun"/>
    <x v="3"/>
  </r>
  <r>
    <n v="2768"/>
    <n v="3071"/>
    <s v="Sanders Surber"/>
    <d v="2017-10-26T00:00:00"/>
    <s v="shot"/>
    <s v="gun"/>
    <n v="32"/>
    <s v="M"/>
    <s v="W"/>
    <s v="Fairhope"/>
    <s v="AL"/>
    <b v="0"/>
    <s v="attack"/>
    <s v="Other"/>
    <b v="0"/>
    <s v="armed"/>
    <s v="Gun"/>
    <x v="3"/>
  </r>
  <r>
    <n v="2769"/>
    <n v="3074"/>
    <s v="Jerry Richardson"/>
    <d v="2017-10-27T00:00:00"/>
    <s v="shot"/>
    <s v="machete"/>
    <n v="46"/>
    <s v="M"/>
    <s v="B"/>
    <s v="Indiantown"/>
    <s v="FL"/>
    <b v="1"/>
    <s v="other"/>
    <s v="Not fleeing"/>
    <b v="0"/>
    <s v="armed"/>
    <s v="No Gun"/>
    <x v="1"/>
  </r>
  <r>
    <n v="2770"/>
    <n v="3075"/>
    <s v="Danny Sanchez"/>
    <d v="2017-10-28T00:00:00"/>
    <s v="shot"/>
    <s v="gun and car"/>
    <n v="40"/>
    <s v="M"/>
    <s v="H"/>
    <s v="Greeley"/>
    <s v="CO"/>
    <b v="0"/>
    <s v="attack"/>
    <s v="Car"/>
    <b v="0"/>
    <s v="armed"/>
    <s v="Gun"/>
    <x v="1"/>
  </r>
  <r>
    <n v="2771"/>
    <n v="3076"/>
    <s v="Lucas DeFord"/>
    <d v="2017-10-28T00:00:00"/>
    <s v="shot"/>
    <s v="gun"/>
    <n v="27"/>
    <s v="M"/>
    <s v="N"/>
    <s v="Black River Falls"/>
    <s v="WI"/>
    <b v="0"/>
    <s v="other"/>
    <s v="Car"/>
    <b v="1"/>
    <s v="armed"/>
    <s v="Gun"/>
    <x v="2"/>
  </r>
  <r>
    <n v="2772"/>
    <n v="3077"/>
    <s v="Baltazar Escalona-Baez"/>
    <d v="2017-10-28T00:00:00"/>
    <s v="shot"/>
    <s v="knife"/>
    <n v="17"/>
    <s v="M"/>
    <s v="H"/>
    <s v="Polk County"/>
    <s v="OR"/>
    <b v="0"/>
    <s v="other"/>
    <s v="Car"/>
    <b v="0"/>
    <s v="armed"/>
    <s v="No Gun"/>
    <x v="4"/>
  </r>
  <r>
    <n v="2773"/>
    <n v="3078"/>
    <s v="Eric Higgs"/>
    <d v="2017-10-29T00:00:00"/>
    <s v="shot"/>
    <s v="gun"/>
    <n v="46"/>
    <s v="M"/>
    <s v="B"/>
    <s v="Tate County"/>
    <s v="MS"/>
    <b v="0"/>
    <s v="attack"/>
    <s v="Car"/>
    <b v="0"/>
    <s v="armed"/>
    <s v="Gun"/>
    <x v="1"/>
  </r>
  <r>
    <n v="2774"/>
    <n v="3080"/>
    <s v="Mark Bidon"/>
    <d v="2017-10-29T00:00:00"/>
    <s v="shot"/>
    <s v="gun"/>
    <n v="50"/>
    <s v="M"/>
    <s v="W"/>
    <s v="Centennial"/>
    <s v="CO"/>
    <b v="0"/>
    <s v="attack"/>
    <s v="Not fleeing"/>
    <b v="0"/>
    <s v="armed"/>
    <s v="Gun"/>
    <x v="0"/>
  </r>
  <r>
    <n v="2775"/>
    <n v="3107"/>
    <s v="Brandon Lee Flowers"/>
    <d v="2017-10-29T00:00:00"/>
    <s v="shot"/>
    <s v="knife"/>
    <n v="41"/>
    <s v="M"/>
    <s v="W"/>
    <s v="New Castle"/>
    <s v="IN"/>
    <b v="0"/>
    <s v="attack"/>
    <s v="Not fleeing"/>
    <b v="0"/>
    <s v="armed"/>
    <s v="No Gun"/>
    <x v="1"/>
  </r>
  <r>
    <n v="2776"/>
    <n v="3205"/>
    <s v="Kalin Jackson"/>
    <d v="2017-10-29T00:00:00"/>
    <s v="shot"/>
    <m/>
    <n v="23"/>
    <s v="M"/>
    <s v="B"/>
    <s v="King of Prussia"/>
    <s v="PA"/>
    <b v="0"/>
    <s v="other"/>
    <s v="Not fleeing"/>
    <b v="0"/>
    <s v="unarmed or undetermined or null"/>
    <s v="No Gun"/>
    <x v="2"/>
  </r>
  <r>
    <n v="2777"/>
    <n v="3079"/>
    <s v="Robert James Lightfeather"/>
    <d v="2017-10-30T00:00:00"/>
    <s v="shot"/>
    <s v="gun"/>
    <n v="33"/>
    <s v="M"/>
    <s v="N"/>
    <s v="Federal Way"/>
    <s v="WA"/>
    <b v="0"/>
    <s v="attack"/>
    <s v="Not fleeing"/>
    <b v="0"/>
    <s v="armed"/>
    <s v="Gun"/>
    <x v="3"/>
  </r>
  <r>
    <n v="2778"/>
    <n v="3081"/>
    <s v="Jesus Birelas-Contreras"/>
    <d v="2017-10-31T00:00:00"/>
    <s v="shot"/>
    <s v="knife"/>
    <n v="25"/>
    <s v="M"/>
    <s v="H"/>
    <s v="Sunnyvale"/>
    <s v="CA"/>
    <b v="0"/>
    <s v="attack"/>
    <s v="Not fleeing"/>
    <b v="0"/>
    <s v="armed"/>
    <s v="No Gun"/>
    <x v="2"/>
  </r>
  <r>
    <n v="2779"/>
    <n v="3082"/>
    <s v="Luvelle Kennon"/>
    <d v="2017-10-31T00:00:00"/>
    <s v="shot"/>
    <s v="undetermined"/>
    <n v="27"/>
    <s v="M"/>
    <s v="B"/>
    <s v="Riverside"/>
    <s v="CA"/>
    <b v="0"/>
    <s v="other"/>
    <s v="Not fleeing"/>
    <b v="0"/>
    <s v="unarmed or undetermined or null"/>
    <s v="No Gun"/>
    <x v="2"/>
  </r>
  <r>
    <n v="2780"/>
    <n v="3085"/>
    <s v="Paul Landis Gorden"/>
    <d v="2017-10-31T00:00:00"/>
    <s v="shot"/>
    <s v="gun"/>
    <n v="39"/>
    <s v="M"/>
    <s v="W"/>
    <s v="Livingston"/>
    <s v="TN"/>
    <b v="0"/>
    <s v="attack"/>
    <s v="Not fleeing"/>
    <b v="0"/>
    <s v="armed"/>
    <s v="Gun"/>
    <x v="3"/>
  </r>
  <r>
    <n v="2781"/>
    <n v="3086"/>
    <s v="Vincent Hall"/>
    <d v="2017-10-31T00:00:00"/>
    <s v="shot"/>
    <s v="gun"/>
    <n v="22"/>
    <s v="M"/>
    <s v="B"/>
    <s v="Arlington"/>
    <s v="TX"/>
    <b v="0"/>
    <s v="attack"/>
    <s v="Not fleeing"/>
    <b v="0"/>
    <s v="armed"/>
    <s v="Gun"/>
    <x v="2"/>
  </r>
  <r>
    <n v="2782"/>
    <n v="3087"/>
    <s v="Heather Denean Bubrig"/>
    <d v="2017-10-31T00:00:00"/>
    <s v="shot"/>
    <s v="ax"/>
    <n v="37"/>
    <s v="F"/>
    <s v="W"/>
    <s v="Las Cruces"/>
    <s v="NM"/>
    <b v="1"/>
    <s v="other"/>
    <s v="Not fleeing"/>
    <b v="0"/>
    <s v="armed"/>
    <s v="No Gun"/>
    <x v="3"/>
  </r>
  <r>
    <n v="2783"/>
    <n v="3088"/>
    <s v="Jamee Almarez"/>
    <d v="2017-11-01T00:00:00"/>
    <s v="shot"/>
    <s v="gun"/>
    <n v="27"/>
    <s v="M"/>
    <s v="H"/>
    <s v="Anniston"/>
    <s v="AL"/>
    <b v="0"/>
    <s v="attack"/>
    <s v="Not fleeing"/>
    <b v="0"/>
    <s v="armed"/>
    <s v="Gun"/>
    <x v="2"/>
  </r>
  <r>
    <n v="2784"/>
    <n v="3089"/>
    <s v="Christopher Jacobs"/>
    <d v="2017-11-01T00:00:00"/>
    <s v="shot"/>
    <m/>
    <n v="28"/>
    <s v="M"/>
    <s v="W"/>
    <s v="Pippa Passes"/>
    <s v="KY"/>
    <b v="0"/>
    <s v="attack"/>
    <s v="Car"/>
    <b v="0"/>
    <s v="unarmed or undetermined or null"/>
    <s v="No Gun"/>
    <x v="2"/>
  </r>
  <r>
    <n v="2785"/>
    <n v="3090"/>
    <s v="Wallace Jory"/>
    <d v="2017-11-02T00:00:00"/>
    <s v="shot"/>
    <s v="pitchfork"/>
    <n v="56"/>
    <s v="M"/>
    <s v="W"/>
    <s v="Sacramento"/>
    <s v="CA"/>
    <b v="1"/>
    <s v="attack"/>
    <s v="Not fleeing"/>
    <b v="0"/>
    <s v="armed"/>
    <s v="No Gun"/>
    <x v="0"/>
  </r>
  <r>
    <n v="2786"/>
    <n v="3091"/>
    <s v="Jerry Roach"/>
    <d v="2017-11-02T00:00:00"/>
    <s v="shot"/>
    <s v="gun"/>
    <n v="71"/>
    <s v="M"/>
    <s v="W"/>
    <s v="Lakeland"/>
    <s v="FL"/>
    <b v="1"/>
    <s v="attack"/>
    <s v="Not fleeing"/>
    <b v="0"/>
    <s v="armed"/>
    <s v="Gun"/>
    <x v="5"/>
  </r>
  <r>
    <n v="2787"/>
    <n v="3092"/>
    <s v="TK TK"/>
    <d v="2017-11-02T00:00:00"/>
    <s v="shot"/>
    <s v="gun"/>
    <m/>
    <s v="M"/>
    <m/>
    <s v="Inkster"/>
    <s v="MI"/>
    <b v="0"/>
    <s v="attack"/>
    <s v="Not fleeing"/>
    <b v="0"/>
    <s v="armed"/>
    <s v="Gun"/>
    <x v="7"/>
  </r>
  <r>
    <n v="2788"/>
    <n v="3097"/>
    <s v="Robert Powell"/>
    <d v="2017-11-03T00:00:00"/>
    <s v="shot"/>
    <s v="gun and car"/>
    <n v="53"/>
    <s v="M"/>
    <s v="W"/>
    <s v="Port Orange"/>
    <s v="FL"/>
    <b v="0"/>
    <s v="attack"/>
    <s v="Car"/>
    <b v="0"/>
    <s v="armed"/>
    <s v="Gun"/>
    <x v="0"/>
  </r>
  <r>
    <n v="2789"/>
    <n v="3101"/>
    <s v="Jorge Hidalgo"/>
    <d v="2017-11-03T00:00:00"/>
    <s v="shot"/>
    <s v="machete"/>
    <n v="43"/>
    <s v="M"/>
    <m/>
    <s v="El Paso"/>
    <s v="TX"/>
    <b v="0"/>
    <s v="other"/>
    <m/>
    <b v="0"/>
    <s v="armed"/>
    <s v="No Gun"/>
    <x v="1"/>
  </r>
  <r>
    <n v="2790"/>
    <n v="3104"/>
    <s v="Marvin Stair"/>
    <d v="2017-11-03T00:00:00"/>
    <s v="shot"/>
    <s v="gun"/>
    <n v="44"/>
    <s v="M"/>
    <m/>
    <s v="Batesville"/>
    <s v="AR"/>
    <b v="0"/>
    <s v="attack"/>
    <s v="Not fleeing"/>
    <b v="0"/>
    <s v="armed"/>
    <s v="Gun"/>
    <x v="1"/>
  </r>
  <r>
    <n v="2791"/>
    <n v="3105"/>
    <s v="Christopher Edward Loftis"/>
    <d v="2017-11-03T00:00:00"/>
    <s v="shot"/>
    <s v="gun and car"/>
    <n v="39"/>
    <s v="M"/>
    <s v="W"/>
    <s v="Ohatchee"/>
    <s v="AL"/>
    <b v="0"/>
    <s v="attack"/>
    <s v="Car"/>
    <b v="0"/>
    <s v="armed"/>
    <s v="Gun"/>
    <x v="3"/>
  </r>
  <r>
    <n v="2792"/>
    <n v="3093"/>
    <s v="Nyung Kyee"/>
    <d v="2017-11-04T00:00:00"/>
    <s v="shot"/>
    <s v="knife"/>
    <n v="56"/>
    <s v="M"/>
    <s v="A"/>
    <s v="Clarksville"/>
    <s v="AR"/>
    <b v="0"/>
    <s v="attack"/>
    <s v="Not fleeing"/>
    <b v="0"/>
    <s v="armed"/>
    <s v="No Gun"/>
    <x v="0"/>
  </r>
  <r>
    <n v="2793"/>
    <n v="3096"/>
    <s v="Raymond Davis"/>
    <d v="2017-11-04T00:00:00"/>
    <s v="shot"/>
    <s v="gun"/>
    <n v="24"/>
    <s v="M"/>
    <s v="B"/>
    <s v="Columbus"/>
    <s v="MS"/>
    <b v="0"/>
    <s v="other"/>
    <s v="Not fleeing"/>
    <b v="1"/>
    <s v="armed"/>
    <s v="Gun"/>
    <x v="2"/>
  </r>
  <r>
    <n v="2794"/>
    <n v="3099"/>
    <s v="Michael Wayne Marin"/>
    <d v="2017-11-04T00:00:00"/>
    <s v="shot"/>
    <s v="gun"/>
    <n v="35"/>
    <s v="M"/>
    <s v="W"/>
    <s v="Parker"/>
    <s v="CO"/>
    <b v="0"/>
    <s v="attack"/>
    <m/>
    <b v="0"/>
    <s v="armed"/>
    <s v="Gun"/>
    <x v="3"/>
  </r>
  <r>
    <n v="2795"/>
    <n v="3100"/>
    <s v="Frank Half"/>
    <d v="2017-11-04T00:00:00"/>
    <s v="shot"/>
    <s v="gun"/>
    <n v="30"/>
    <s v="M"/>
    <s v="N"/>
    <s v="Billings"/>
    <s v="MT"/>
    <b v="0"/>
    <s v="attack"/>
    <m/>
    <b v="0"/>
    <s v="armed"/>
    <s v="Gun"/>
    <x v="3"/>
  </r>
  <r>
    <n v="2796"/>
    <n v="3102"/>
    <s v="Mason Johnson"/>
    <d v="2017-11-04T00:00:00"/>
    <s v="shot"/>
    <s v="gun"/>
    <n v="31"/>
    <s v="M"/>
    <s v="W"/>
    <s v="Owen County"/>
    <s v="IN"/>
    <b v="1"/>
    <s v="attack"/>
    <s v="Not fleeing"/>
    <b v="0"/>
    <s v="armed"/>
    <s v="Gun"/>
    <x v="3"/>
  </r>
  <r>
    <n v="2797"/>
    <n v="3103"/>
    <s v="Augustus Joshua Crawford"/>
    <d v="2017-11-04T00:00:00"/>
    <s v="shot"/>
    <s v="gun"/>
    <n v="20"/>
    <s v="M"/>
    <s v="B"/>
    <s v="Bakersfield"/>
    <s v="CA"/>
    <b v="0"/>
    <s v="undetermined"/>
    <s v="Foot"/>
    <b v="0"/>
    <s v="armed"/>
    <s v="Gun"/>
    <x v="2"/>
  </r>
  <r>
    <n v="2798"/>
    <n v="3095"/>
    <s v="John Quincy Grady"/>
    <d v="2017-11-05T00:00:00"/>
    <s v="shot"/>
    <s v="gun"/>
    <n v="35"/>
    <s v="M"/>
    <s v="W"/>
    <s v="Meridian"/>
    <s v="MS"/>
    <b v="0"/>
    <s v="attack"/>
    <s v="Not fleeing"/>
    <b v="0"/>
    <s v="armed"/>
    <s v="Gun"/>
    <x v="3"/>
  </r>
  <r>
    <n v="2799"/>
    <n v="3108"/>
    <s v="Marylsa Sanchez"/>
    <d v="2017-11-05T00:00:00"/>
    <s v="shot"/>
    <m/>
    <n v="31"/>
    <s v="F"/>
    <s v="H"/>
    <s v="Rudioso"/>
    <s v="NM"/>
    <b v="0"/>
    <s v="attack"/>
    <s v="Not fleeing"/>
    <b v="0"/>
    <s v="unarmed or undetermined or null"/>
    <s v="No Gun"/>
    <x v="3"/>
  </r>
  <r>
    <n v="2800"/>
    <n v="3111"/>
    <s v="Eddie Lee Patterson"/>
    <d v="2017-11-05T00:00:00"/>
    <s v="shot"/>
    <m/>
    <n v="49"/>
    <s v="M"/>
    <s v="B"/>
    <s v="Rockford"/>
    <s v="IL"/>
    <b v="0"/>
    <s v="undetermined"/>
    <s v="Car"/>
    <b v="0"/>
    <s v="unarmed or undetermined or null"/>
    <s v="No Gun"/>
    <x v="1"/>
  </r>
  <r>
    <n v="2801"/>
    <n v="3109"/>
    <s v="Pamela Webber"/>
    <d v="2017-11-06T00:00:00"/>
    <s v="shot"/>
    <s v="knife"/>
    <n v="54"/>
    <s v="F"/>
    <s v="W"/>
    <s v="Lynchburg"/>
    <s v="VA"/>
    <b v="1"/>
    <s v="other"/>
    <s v="Not fleeing"/>
    <b v="0"/>
    <s v="armed"/>
    <s v="No Gun"/>
    <x v="0"/>
  </r>
  <r>
    <n v="2802"/>
    <n v="3112"/>
    <s v="TK TK"/>
    <d v="2017-11-06T00:00:00"/>
    <s v="shot"/>
    <s v="gun"/>
    <n v="48"/>
    <s v="M"/>
    <s v="W"/>
    <s v="Barstow"/>
    <s v="CA"/>
    <b v="0"/>
    <s v="attack"/>
    <s v="Car"/>
    <b v="0"/>
    <s v="armed"/>
    <s v="Gun"/>
    <x v="1"/>
  </r>
  <r>
    <n v="2803"/>
    <n v="3106"/>
    <s v="Talathia Brooks"/>
    <d v="2017-11-07T00:00:00"/>
    <s v="shot"/>
    <s v="gun"/>
    <n v="32"/>
    <s v="F"/>
    <s v="W"/>
    <s v="Marietta"/>
    <s v="GA"/>
    <b v="1"/>
    <s v="attack"/>
    <s v="Not fleeing"/>
    <b v="0"/>
    <s v="armed"/>
    <s v="Gun"/>
    <x v="3"/>
  </r>
  <r>
    <n v="2804"/>
    <n v="3110"/>
    <s v="Jarrett Varnado"/>
    <d v="2017-11-07T00:00:00"/>
    <s v="shot"/>
    <s v="gun"/>
    <n v="35"/>
    <s v="M"/>
    <s v="B"/>
    <s v="Las Vegas"/>
    <s v="NV"/>
    <b v="0"/>
    <s v="attack"/>
    <s v="Not fleeing"/>
    <b v="0"/>
    <s v="armed"/>
    <s v="Gun"/>
    <x v="3"/>
  </r>
  <r>
    <n v="2805"/>
    <n v="3113"/>
    <s v="James Jacob Bailey"/>
    <d v="2017-11-08T00:00:00"/>
    <s v="shot"/>
    <s v="gun"/>
    <n v="30"/>
    <s v="M"/>
    <s v="W"/>
    <s v="Forest Park"/>
    <s v="GA"/>
    <b v="0"/>
    <s v="attack"/>
    <s v="Car"/>
    <b v="0"/>
    <s v="armed"/>
    <s v="Gun"/>
    <x v="3"/>
  </r>
  <r>
    <n v="2806"/>
    <n v="3114"/>
    <s v="Roger Raymond York"/>
    <d v="2017-11-08T00:00:00"/>
    <s v="shot"/>
    <s v="gun"/>
    <n v="32"/>
    <s v="M"/>
    <s v="W"/>
    <s v="Clinton"/>
    <s v="TN"/>
    <b v="0"/>
    <s v="attack"/>
    <s v="Foot"/>
    <b v="0"/>
    <s v="armed"/>
    <s v="Gun"/>
    <x v="3"/>
  </r>
  <r>
    <n v="2807"/>
    <n v="3115"/>
    <s v="Victor Demetrius Bray"/>
    <d v="2017-11-08T00:00:00"/>
    <s v="shot"/>
    <s v="gun"/>
    <n v="31"/>
    <s v="M"/>
    <s v="W"/>
    <s v="Roanoke"/>
    <s v="VA"/>
    <b v="0"/>
    <s v="other"/>
    <s v="Not fleeing"/>
    <b v="0"/>
    <s v="armed"/>
    <s v="Gun"/>
    <x v="3"/>
  </r>
  <r>
    <n v="2808"/>
    <n v="3117"/>
    <s v="Jason Ike Pero"/>
    <d v="2017-11-08T00:00:00"/>
    <s v="shot"/>
    <s v="knife"/>
    <n v="14"/>
    <s v="M"/>
    <s v="N"/>
    <s v="Odanah"/>
    <s v="WI"/>
    <b v="0"/>
    <s v="other"/>
    <s v="Not fleeing"/>
    <b v="0"/>
    <s v="armed"/>
    <s v="No Gun"/>
    <x v="4"/>
  </r>
  <r>
    <n v="2809"/>
    <n v="3118"/>
    <s v="Paul Jones"/>
    <d v="2017-11-09T00:00:00"/>
    <s v="shot"/>
    <s v="gun"/>
    <n v="25"/>
    <s v="M"/>
    <s v="B"/>
    <s v="Salisbury"/>
    <s v="NC"/>
    <b v="0"/>
    <s v="attack"/>
    <s v="Car"/>
    <b v="0"/>
    <s v="armed"/>
    <s v="Gun"/>
    <x v="2"/>
  </r>
  <r>
    <n v="2810"/>
    <n v="3119"/>
    <s v="Joseph Santos"/>
    <d v="2017-11-09T00:00:00"/>
    <s v="shot"/>
    <m/>
    <n v="32"/>
    <s v="M"/>
    <s v="W"/>
    <s v="Providence"/>
    <s v="RI"/>
    <b v="0"/>
    <s v="attack"/>
    <s v="Car"/>
    <b v="1"/>
    <s v="unarmed or undetermined or null"/>
    <s v="No Gun"/>
    <x v="3"/>
  </r>
  <r>
    <n v="2811"/>
    <n v="3120"/>
    <s v="Charles Edwin Nickels"/>
    <d v="2017-11-09T00:00:00"/>
    <s v="shot"/>
    <s v="gun"/>
    <n v="35"/>
    <s v="M"/>
    <s v="W"/>
    <s v="Neshoba County"/>
    <s v="MS"/>
    <b v="1"/>
    <s v="attack"/>
    <s v="Not fleeing"/>
    <b v="0"/>
    <s v="armed"/>
    <s v="Gun"/>
    <x v="3"/>
  </r>
  <r>
    <n v="2812"/>
    <n v="3127"/>
    <s v="Kiser L. Sturgell"/>
    <d v="2017-11-09T00:00:00"/>
    <s v="shot"/>
    <s v="gun"/>
    <n v="27"/>
    <s v="M"/>
    <s v="W"/>
    <s v="Flatwoods"/>
    <s v="KY"/>
    <b v="0"/>
    <s v="other"/>
    <s v="Car"/>
    <b v="0"/>
    <s v="armed"/>
    <s v="Gun"/>
    <x v="2"/>
  </r>
  <r>
    <n v="2813"/>
    <n v="3128"/>
    <s v="Ashley Jenkins"/>
    <d v="2017-11-09T00:00:00"/>
    <s v="shot"/>
    <s v="unarmed"/>
    <n v="23"/>
    <s v="F"/>
    <s v="W"/>
    <s v="Flatwoods"/>
    <s v="KY"/>
    <b v="0"/>
    <s v="other"/>
    <s v="Car"/>
    <b v="0"/>
    <s v="unarmed or undetermined or null"/>
    <s v="No Gun"/>
    <x v="2"/>
  </r>
  <r>
    <n v="2814"/>
    <n v="3125"/>
    <s v="Terry A. Dubois"/>
    <d v="2017-11-10T00:00:00"/>
    <s v="shot"/>
    <s v="gun"/>
    <n v="55"/>
    <s v="M"/>
    <s v="W"/>
    <s v="Gibson"/>
    <s v="LA"/>
    <b v="1"/>
    <s v="attack"/>
    <s v="Not fleeing"/>
    <b v="0"/>
    <s v="armed"/>
    <s v="Gun"/>
    <x v="0"/>
  </r>
  <r>
    <n v="2815"/>
    <n v="3126"/>
    <s v="Thomas Aikens"/>
    <d v="2017-11-10T00:00:00"/>
    <s v="shot"/>
    <s v="knife"/>
    <n v="43"/>
    <s v="M"/>
    <s v="B"/>
    <s v="Phoenix"/>
    <s v="AZ"/>
    <b v="0"/>
    <s v="attack"/>
    <s v="Not fleeing"/>
    <b v="0"/>
    <s v="armed"/>
    <s v="No Gun"/>
    <x v="1"/>
  </r>
  <r>
    <n v="2816"/>
    <n v="3129"/>
    <s v="Ronald L. Klitzka"/>
    <d v="2017-11-10T00:00:00"/>
    <s v="shot"/>
    <s v="gun"/>
    <n v="62"/>
    <s v="M"/>
    <s v="W"/>
    <s v="Crystal"/>
    <s v="MN"/>
    <b v="1"/>
    <s v="attack"/>
    <s v="Not fleeing"/>
    <b v="0"/>
    <s v="armed"/>
    <s v="Gun"/>
    <x v="6"/>
  </r>
  <r>
    <n v="2817"/>
    <n v="3130"/>
    <s v="John Bazemore III"/>
    <d v="2017-11-10T00:00:00"/>
    <s v="shot"/>
    <s v="gun"/>
    <n v="25"/>
    <s v="M"/>
    <s v="B"/>
    <s v="Denver"/>
    <s v="CO"/>
    <b v="0"/>
    <s v="other"/>
    <s v="Foot"/>
    <b v="0"/>
    <s v="armed"/>
    <s v="Gun"/>
    <x v="2"/>
  </r>
  <r>
    <n v="2818"/>
    <n v="3131"/>
    <s v="TK TK"/>
    <d v="2017-11-10T00:00:00"/>
    <s v="shot"/>
    <m/>
    <m/>
    <s v="M"/>
    <s v="B"/>
    <s v="Hinds County"/>
    <s v="MS"/>
    <b v="0"/>
    <s v="other"/>
    <s v="Not fleeing"/>
    <b v="0"/>
    <s v="unarmed or undetermined or null"/>
    <s v="No Gun"/>
    <x v="7"/>
  </r>
  <r>
    <n v="2819"/>
    <n v="3133"/>
    <s v="Matthew Joseph Scudero"/>
    <d v="2017-11-10T00:00:00"/>
    <s v="shot"/>
    <s v="gun"/>
    <n v="50"/>
    <s v="M"/>
    <s v="W"/>
    <s v="Albuquerque"/>
    <s v="NM"/>
    <b v="0"/>
    <s v="attack"/>
    <s v="Not fleeing"/>
    <b v="0"/>
    <s v="armed"/>
    <s v="Gun"/>
    <x v="0"/>
  </r>
  <r>
    <n v="2820"/>
    <n v="3122"/>
    <s v="Shane Jensen"/>
    <d v="2017-11-11T00:00:00"/>
    <s v="shot"/>
    <s v="gun"/>
    <n v="19"/>
    <s v="M"/>
    <s v="W"/>
    <s v="Dakota City"/>
    <s v="IA"/>
    <b v="1"/>
    <s v="attack"/>
    <s v="Other"/>
    <b v="0"/>
    <s v="armed"/>
    <s v="Gun"/>
    <x v="2"/>
  </r>
  <r>
    <n v="2821"/>
    <n v="3123"/>
    <s v="Phillip Pitts"/>
    <d v="2017-11-11T00:00:00"/>
    <s v="shot"/>
    <s v="gun"/>
    <n v="41"/>
    <s v="M"/>
    <s v="B"/>
    <s v="Las Vegas"/>
    <s v="NV"/>
    <b v="0"/>
    <s v="attack"/>
    <s v="Not fleeing"/>
    <b v="0"/>
    <s v="armed"/>
    <s v="Gun"/>
    <x v="1"/>
  </r>
  <r>
    <n v="2822"/>
    <n v="3132"/>
    <s v="Eddy Longoria"/>
    <d v="2017-11-11T00:00:00"/>
    <s v="shot"/>
    <s v="gun"/>
    <n v="55"/>
    <s v="M"/>
    <s v="W"/>
    <s v="St. Tammany Parish"/>
    <s v="LA"/>
    <b v="0"/>
    <s v="attack"/>
    <s v="Not fleeing"/>
    <b v="0"/>
    <s v="armed"/>
    <s v="Gun"/>
    <x v="0"/>
  </r>
  <r>
    <n v="2823"/>
    <n v="3121"/>
    <s v="Larry Ruiz-Barreto"/>
    <d v="2017-11-12T00:00:00"/>
    <s v="shot"/>
    <m/>
    <n v="19"/>
    <s v="M"/>
    <s v="H"/>
    <s v="Fall River"/>
    <s v="MA"/>
    <b v="0"/>
    <s v="other"/>
    <s v="Car"/>
    <b v="0"/>
    <s v="unarmed or undetermined or null"/>
    <s v="No Gun"/>
    <x v="2"/>
  </r>
  <r>
    <n v="2824"/>
    <n v="3134"/>
    <s v="Cornell Lockhart"/>
    <d v="2017-11-13T00:00:00"/>
    <s v="shot"/>
    <s v="knife"/>
    <n v="67"/>
    <s v="M"/>
    <s v="B"/>
    <s v="Tremont"/>
    <s v="NY"/>
    <b v="1"/>
    <s v="attack"/>
    <s v="Not fleeing"/>
    <b v="1"/>
    <s v="armed"/>
    <s v="No Gun"/>
    <x v="6"/>
  </r>
  <r>
    <n v="2825"/>
    <n v="3135"/>
    <s v="Calvin Toney"/>
    <d v="2017-11-13T00:00:00"/>
    <s v="shot"/>
    <s v="unarmed"/>
    <n v="24"/>
    <s v="M"/>
    <s v="B"/>
    <s v="Baton Rouge"/>
    <s v="LA"/>
    <b v="0"/>
    <s v="attack"/>
    <s v="Foot"/>
    <b v="1"/>
    <s v="unarmed or undetermined or null"/>
    <s v="No Gun"/>
    <x v="2"/>
  </r>
  <r>
    <n v="2826"/>
    <n v="3137"/>
    <s v="Kevin J. Neal"/>
    <d v="2017-11-14T00:00:00"/>
    <s v="shot"/>
    <s v="gun"/>
    <n v="44"/>
    <s v="M"/>
    <s v="W"/>
    <s v="Rancho Tehama Reserve"/>
    <s v="CA"/>
    <b v="1"/>
    <s v="undetermined"/>
    <m/>
    <b v="0"/>
    <s v="armed"/>
    <s v="Gun"/>
    <x v="1"/>
  </r>
  <r>
    <n v="2827"/>
    <n v="3138"/>
    <s v="Adam Brogdon"/>
    <d v="2017-11-14T00:00:00"/>
    <s v="shot"/>
    <s v="gun"/>
    <n v="23"/>
    <s v="M"/>
    <m/>
    <s v="Phoenix"/>
    <s v="AZ"/>
    <b v="0"/>
    <s v="attack"/>
    <s v="Foot"/>
    <b v="0"/>
    <s v="armed"/>
    <s v="Gun"/>
    <x v="2"/>
  </r>
  <r>
    <n v="2828"/>
    <n v="3140"/>
    <s v="Keian Jones"/>
    <d v="2017-11-14T00:00:00"/>
    <s v="shot"/>
    <s v="knife"/>
    <n v="51"/>
    <s v="M"/>
    <m/>
    <s v="Stockton"/>
    <s v="CA"/>
    <b v="0"/>
    <s v="other"/>
    <s v="Car"/>
    <b v="0"/>
    <s v="armed"/>
    <s v="No Gun"/>
    <x v="0"/>
  </r>
  <r>
    <n v="2829"/>
    <n v="3139"/>
    <s v="Dustin Robert Pigeon"/>
    <d v="2017-11-15T00:00:00"/>
    <s v="shot"/>
    <s v="unarmed"/>
    <n v="29"/>
    <s v="M"/>
    <s v="A"/>
    <s v="Oklahoma City"/>
    <s v="OK"/>
    <b v="1"/>
    <s v="other"/>
    <s v="Not fleeing"/>
    <b v="1"/>
    <s v="unarmed or undetermined or null"/>
    <s v="No Gun"/>
    <x v="2"/>
  </r>
  <r>
    <n v="2830"/>
    <n v="3141"/>
    <s v="Thomas Barclay"/>
    <d v="2017-11-15T00:00:00"/>
    <s v="shot"/>
    <s v="gun"/>
    <n v="48"/>
    <s v="M"/>
    <s v="W"/>
    <s v="Anchorage"/>
    <s v="AK"/>
    <b v="0"/>
    <s v="attack"/>
    <s v="Car"/>
    <b v="0"/>
    <s v="armed"/>
    <s v="Gun"/>
    <x v="1"/>
  </r>
  <r>
    <n v="2831"/>
    <n v="3142"/>
    <s v="Oscar Anaya"/>
    <d v="2017-11-15T00:00:00"/>
    <s v="shot"/>
    <s v="gun"/>
    <n v="22"/>
    <s v="M"/>
    <s v="H"/>
    <s v="Van Nuys"/>
    <s v="CA"/>
    <b v="0"/>
    <s v="attack"/>
    <s v="Car"/>
    <b v="0"/>
    <s v="armed"/>
    <s v="Gun"/>
    <x v="2"/>
  </r>
  <r>
    <n v="2832"/>
    <n v="3143"/>
    <s v="TK TK"/>
    <d v="2017-11-15T00:00:00"/>
    <s v="shot"/>
    <s v="knife"/>
    <m/>
    <s v="M"/>
    <s v="B"/>
    <s v="Jackson"/>
    <s v="MS"/>
    <b v="0"/>
    <s v="other"/>
    <s v="Not fleeing"/>
    <b v="0"/>
    <s v="armed"/>
    <s v="No Gun"/>
    <x v="7"/>
  </r>
  <r>
    <n v="2833"/>
    <n v="3144"/>
    <s v="Phillip Van Cise"/>
    <d v="2017-11-15T00:00:00"/>
    <s v="shot"/>
    <s v="gun"/>
    <n v="59"/>
    <s v="M"/>
    <s v="W"/>
    <s v="Elmira"/>
    <s v="NY"/>
    <b v="1"/>
    <s v="attack"/>
    <s v="Not fleeing"/>
    <b v="0"/>
    <s v="armed"/>
    <s v="Gun"/>
    <x v="0"/>
  </r>
  <r>
    <n v="2834"/>
    <n v="3207"/>
    <s v="Chester Randolph Ward"/>
    <d v="2017-11-16T00:00:00"/>
    <s v="shot"/>
    <s v="gun"/>
    <n v="68"/>
    <s v="M"/>
    <s v="B"/>
    <s v="Cedar Lake"/>
    <s v="TX"/>
    <b v="0"/>
    <s v="attack"/>
    <s v="Not fleeing"/>
    <b v="0"/>
    <s v="armed"/>
    <s v="Gun"/>
    <x v="6"/>
  </r>
  <r>
    <n v="2835"/>
    <n v="3145"/>
    <s v="Martin Jim"/>
    <d v="2017-11-17T00:00:00"/>
    <s v="shot"/>
    <s v="unarmed"/>
    <n v="25"/>
    <s v="M"/>
    <s v="W"/>
    <s v="Albuquerque"/>
    <s v="NM"/>
    <b v="0"/>
    <s v="other"/>
    <s v="Car"/>
    <b v="0"/>
    <s v="unarmed or undetermined or null"/>
    <s v="No Gun"/>
    <x v="2"/>
  </r>
  <r>
    <n v="2836"/>
    <n v="3146"/>
    <s v="Isaac Padilla"/>
    <d v="2017-11-17T00:00:00"/>
    <s v="shot"/>
    <s v="unarmed"/>
    <n v="23"/>
    <s v="M"/>
    <s v="H"/>
    <s v="Albuquerque"/>
    <s v="NM"/>
    <b v="0"/>
    <s v="other"/>
    <s v="Car"/>
    <b v="0"/>
    <s v="unarmed or undetermined or null"/>
    <s v="No Gun"/>
    <x v="2"/>
  </r>
  <r>
    <n v="2837"/>
    <n v="3152"/>
    <s v="Shady Bell"/>
    <d v="2017-11-17T00:00:00"/>
    <s v="shot"/>
    <s v="gun"/>
    <n v="46"/>
    <s v="M"/>
    <s v="B"/>
    <s v="West Monroe"/>
    <s v="LA"/>
    <b v="0"/>
    <s v="attack"/>
    <s v="Not fleeing"/>
    <b v="0"/>
    <s v="armed"/>
    <s v="Gun"/>
    <x v="1"/>
  </r>
  <r>
    <n v="2838"/>
    <n v="3167"/>
    <s v="Bijan C. Ghaisar"/>
    <d v="2017-11-17T00:00:00"/>
    <s v="shot"/>
    <s v="unarmed"/>
    <n v="25"/>
    <s v="M"/>
    <s v="W"/>
    <s v="Fairfax"/>
    <s v="VA"/>
    <b v="0"/>
    <s v="undetermined"/>
    <s v="Car"/>
    <b v="0"/>
    <s v="unarmed or undetermined or null"/>
    <s v="No Gun"/>
    <x v="2"/>
  </r>
  <r>
    <n v="2839"/>
    <n v="3208"/>
    <s v="Seth Hardwick"/>
    <d v="2017-11-17T00:00:00"/>
    <s v="shot"/>
    <s v="gun"/>
    <n v="30"/>
    <s v="M"/>
    <s v="W"/>
    <s v="Charleston"/>
    <s v="WV"/>
    <b v="0"/>
    <s v="attack"/>
    <s v="Not fleeing"/>
    <b v="0"/>
    <s v="armed"/>
    <s v="Gun"/>
    <x v="3"/>
  </r>
  <r>
    <n v="2840"/>
    <n v="3149"/>
    <s v="Lawrence Hawkins"/>
    <d v="2017-11-18T00:00:00"/>
    <s v="shot"/>
    <s v="unarmed"/>
    <n v="56"/>
    <s v="M"/>
    <s v="B"/>
    <s v="Prichard"/>
    <s v="AL"/>
    <b v="0"/>
    <s v="other"/>
    <s v="Car"/>
    <b v="0"/>
    <s v="unarmed or undetermined or null"/>
    <s v="No Gun"/>
    <x v="0"/>
  </r>
  <r>
    <n v="2841"/>
    <n v="3150"/>
    <s v="Preston Bell"/>
    <d v="2017-11-18T00:00:00"/>
    <s v="shot"/>
    <m/>
    <n v="24"/>
    <s v="M"/>
    <s v="N"/>
    <s v="Billings"/>
    <s v="MT"/>
    <b v="0"/>
    <s v="attack"/>
    <s v="Car"/>
    <b v="0"/>
    <s v="unarmed or undetermined or null"/>
    <s v="No Gun"/>
    <x v="2"/>
  </r>
  <r>
    <n v="2842"/>
    <n v="3151"/>
    <s v="Brian Calvert"/>
    <d v="2017-11-18T00:00:00"/>
    <s v="shot"/>
    <m/>
    <n v="18"/>
    <s v="M"/>
    <s v="W"/>
    <s v="Warren County"/>
    <s v="KY"/>
    <b v="0"/>
    <s v="attack"/>
    <s v="Car"/>
    <b v="0"/>
    <s v="unarmed or undetermined or null"/>
    <s v="No Gun"/>
    <x v="4"/>
  </r>
  <r>
    <n v="2843"/>
    <n v="3147"/>
    <s v="Geronimo Vicente Santos"/>
    <d v="2017-11-19T00:00:00"/>
    <s v="shot"/>
    <s v="gun"/>
    <n v="34"/>
    <s v="M"/>
    <m/>
    <s v="Lompoc"/>
    <s v="CA"/>
    <b v="0"/>
    <s v="attack"/>
    <m/>
    <b v="0"/>
    <s v="armed"/>
    <s v="Gun"/>
    <x v="3"/>
  </r>
  <r>
    <n v="2844"/>
    <n v="3148"/>
    <s v="Jacob McCarty"/>
    <d v="2017-11-19T00:00:00"/>
    <s v="shot"/>
    <s v="gun"/>
    <n v="27"/>
    <s v="M"/>
    <s v="W"/>
    <s v="Greenville County"/>
    <s v="SC"/>
    <b v="0"/>
    <s v="attack"/>
    <s v="Car"/>
    <b v="0"/>
    <s v="armed"/>
    <s v="Gun"/>
    <x v="2"/>
  </r>
  <r>
    <n v="2845"/>
    <n v="3153"/>
    <s v="Matthew Donald Tobin"/>
    <d v="2017-11-19T00:00:00"/>
    <s v="shot"/>
    <s v="gun"/>
    <n v="26"/>
    <s v="M"/>
    <s v="W"/>
    <s v="Davenport"/>
    <s v="IA"/>
    <b v="0"/>
    <s v="attack"/>
    <s v="Not fleeing"/>
    <b v="0"/>
    <s v="armed"/>
    <s v="Gun"/>
    <x v="2"/>
  </r>
  <r>
    <n v="2846"/>
    <n v="3154"/>
    <s v="Seth William Johnson"/>
    <d v="2017-11-20T00:00:00"/>
    <s v="shot"/>
    <s v="knife"/>
    <n v="15"/>
    <s v="M"/>
    <s v="W"/>
    <s v="Gulfport"/>
    <s v="MS"/>
    <b v="0"/>
    <s v="undetermined"/>
    <s v="Not fleeing"/>
    <b v="0"/>
    <s v="armed"/>
    <s v="No Gun"/>
    <x v="4"/>
  </r>
  <r>
    <n v="2847"/>
    <n v="3155"/>
    <s v="Emilio John Cruz Hernandez"/>
    <d v="2017-11-23T00:00:00"/>
    <s v="shot"/>
    <s v="gun"/>
    <n v="26"/>
    <s v="M"/>
    <s v="H"/>
    <s v="Klamath Falls"/>
    <s v="OR"/>
    <b v="0"/>
    <s v="other"/>
    <s v="Foot"/>
    <b v="0"/>
    <s v="armed"/>
    <s v="Gun"/>
    <x v="2"/>
  </r>
  <r>
    <n v="2848"/>
    <n v="3161"/>
    <s v="Nikolas Wanner"/>
    <d v="2017-11-23T00:00:00"/>
    <s v="shot"/>
    <s v="gun"/>
    <n v="32"/>
    <s v="M"/>
    <s v="W"/>
    <s v="Lebanon"/>
    <s v="MO"/>
    <b v="1"/>
    <s v="attack"/>
    <s v="Not fleeing"/>
    <b v="0"/>
    <s v="armed"/>
    <s v="Gun"/>
    <x v="3"/>
  </r>
  <r>
    <n v="2849"/>
    <n v="3162"/>
    <s v="Rehyen Bost-McMurray"/>
    <d v="2017-11-23T00:00:00"/>
    <s v="shot"/>
    <s v="gun"/>
    <n v="17"/>
    <s v="M"/>
    <s v="B"/>
    <s v="St. Louis"/>
    <s v="MO"/>
    <b v="0"/>
    <s v="attack"/>
    <m/>
    <b v="0"/>
    <s v="armed"/>
    <s v="Gun"/>
    <x v="4"/>
  </r>
  <r>
    <n v="2850"/>
    <n v="3163"/>
    <s v="Jackie Germaine Ragland"/>
    <d v="2017-11-23T00:00:00"/>
    <s v="shot"/>
    <s v="gun"/>
    <n v="32"/>
    <s v="M"/>
    <s v="B"/>
    <s v="Pell City"/>
    <s v="AL"/>
    <b v="0"/>
    <s v="attack"/>
    <s v="Not fleeing"/>
    <b v="0"/>
    <s v="armed"/>
    <s v="Gun"/>
    <x v="3"/>
  </r>
  <r>
    <n v="2851"/>
    <n v="3210"/>
    <s v="David Leroy Thelen"/>
    <d v="2017-11-23T00:00:00"/>
    <s v="shot"/>
    <s v="knife"/>
    <n v="43"/>
    <s v="M"/>
    <s v="W"/>
    <s v="Holland Township"/>
    <s v="MI"/>
    <b v="1"/>
    <s v="other"/>
    <s v="Not fleeing"/>
    <b v="0"/>
    <s v="armed"/>
    <s v="No Gun"/>
    <x v="1"/>
  </r>
  <r>
    <n v="2852"/>
    <n v="3160"/>
    <s v="Rocky Miles West"/>
    <d v="2017-11-24T00:00:00"/>
    <s v="shot"/>
    <s v="gun"/>
    <n v="26"/>
    <s v="M"/>
    <s v="W"/>
    <s v="Wimberley"/>
    <s v="TX"/>
    <b v="1"/>
    <s v="attack"/>
    <s v="Not fleeing"/>
    <b v="0"/>
    <s v="armed"/>
    <s v="Gun"/>
    <x v="2"/>
  </r>
  <r>
    <n v="2853"/>
    <n v="3166"/>
    <s v="Steve Steenhard"/>
    <d v="2017-11-24T00:00:00"/>
    <s v="shot"/>
    <s v="unknown weapon"/>
    <n v="51"/>
    <s v="M"/>
    <s v="W"/>
    <s v="Yuma"/>
    <s v="AZ"/>
    <b v="0"/>
    <s v="undetermined"/>
    <s v="Not fleeing"/>
    <b v="0"/>
    <s v="armed"/>
    <s v="No Gun"/>
    <x v="0"/>
  </r>
  <r>
    <n v="2854"/>
    <n v="3159"/>
    <s v="Nelson F. Rodarte"/>
    <d v="2017-11-25T00:00:00"/>
    <s v="shot"/>
    <s v="gun"/>
    <n v="39"/>
    <s v="M"/>
    <s v="H"/>
    <s v="Penasco"/>
    <s v="NM"/>
    <b v="0"/>
    <s v="attack"/>
    <s v="Not fleeing"/>
    <b v="0"/>
    <s v="armed"/>
    <s v="Gun"/>
    <x v="3"/>
  </r>
  <r>
    <n v="2855"/>
    <n v="3156"/>
    <s v="Johnny Castro"/>
    <d v="2017-11-26T00:00:00"/>
    <s v="shot"/>
    <s v="gun"/>
    <n v="43"/>
    <s v="M"/>
    <s v="H"/>
    <s v="Lemoore"/>
    <s v="CA"/>
    <b v="0"/>
    <s v="attack"/>
    <s v="Car"/>
    <b v="0"/>
    <s v="armed"/>
    <s v="Gun"/>
    <x v="1"/>
  </r>
  <r>
    <n v="2856"/>
    <n v="3157"/>
    <s v="William Freddy Carter Jr."/>
    <d v="2017-11-26T00:00:00"/>
    <s v="shot"/>
    <s v="gun"/>
    <n v="31"/>
    <s v="M"/>
    <s v="W"/>
    <s v="Huntsville"/>
    <s v="AL"/>
    <b v="0"/>
    <s v="attack"/>
    <s v="Not fleeing"/>
    <b v="0"/>
    <s v="armed"/>
    <s v="Gun"/>
    <x v="3"/>
  </r>
  <r>
    <n v="2857"/>
    <n v="3158"/>
    <s v="Daniel Navarro"/>
    <d v="2017-11-26T00:00:00"/>
    <s v="shot"/>
    <s v="knife"/>
    <n v="22"/>
    <s v="M"/>
    <s v="H"/>
    <s v="Covina"/>
    <s v="CA"/>
    <b v="0"/>
    <s v="undetermined"/>
    <s v="Not fleeing"/>
    <b v="0"/>
    <s v="armed"/>
    <s v="No Gun"/>
    <x v="2"/>
  </r>
  <r>
    <n v="2858"/>
    <n v="3164"/>
    <s v="Christopher Escobedo"/>
    <d v="2017-11-27T00:00:00"/>
    <s v="shot"/>
    <s v="gun"/>
    <n v="26"/>
    <s v="M"/>
    <m/>
    <s v="Yakima"/>
    <s v="WA"/>
    <b v="0"/>
    <s v="attack"/>
    <s v="Car"/>
    <b v="0"/>
    <s v="armed"/>
    <s v="Gun"/>
    <x v="2"/>
  </r>
  <r>
    <n v="2859"/>
    <n v="3165"/>
    <s v="Christian Chavez"/>
    <d v="2017-11-27T00:00:00"/>
    <s v="shot"/>
    <s v="gun"/>
    <n v="40"/>
    <s v="M"/>
    <s v="H"/>
    <s v="South Gate"/>
    <s v="CA"/>
    <b v="1"/>
    <s v="attack"/>
    <s v="Not fleeing"/>
    <b v="0"/>
    <s v="armed"/>
    <s v="Gun"/>
    <x v="1"/>
  </r>
  <r>
    <n v="2860"/>
    <n v="3168"/>
    <s v="Robert Claude Smith"/>
    <d v="2017-11-28T00:00:00"/>
    <s v="shot"/>
    <m/>
    <n v="64"/>
    <s v="M"/>
    <s v="W"/>
    <s v="Eaton County"/>
    <s v="MI"/>
    <b v="0"/>
    <s v="attack"/>
    <s v="Car"/>
    <b v="0"/>
    <s v="unarmed or undetermined or null"/>
    <s v="No Gun"/>
    <x v="6"/>
  </r>
  <r>
    <n v="2861"/>
    <n v="3169"/>
    <s v="Lucas Stone"/>
    <d v="2017-11-28T00:00:00"/>
    <s v="shot"/>
    <s v="gun"/>
    <n v="30"/>
    <s v="M"/>
    <s v="W"/>
    <s v="Reno"/>
    <s v="NV"/>
    <b v="0"/>
    <s v="attack"/>
    <s v="Not fleeing"/>
    <b v="0"/>
    <s v="armed"/>
    <s v="Gun"/>
    <x v="3"/>
  </r>
  <r>
    <n v="2862"/>
    <n v="3170"/>
    <s v="James C. Danforth"/>
    <d v="2017-11-28T00:00:00"/>
    <s v="shot"/>
    <s v="gun"/>
    <n v="59"/>
    <s v="M"/>
    <s v="W"/>
    <s v="Hillyard"/>
    <s v="WA"/>
    <b v="0"/>
    <s v="attack"/>
    <s v="Foot"/>
    <b v="0"/>
    <s v="armed"/>
    <s v="Gun"/>
    <x v="0"/>
  </r>
  <r>
    <n v="2863"/>
    <n v="3171"/>
    <s v="TK TK"/>
    <d v="2017-11-29T00:00:00"/>
    <s v="shot"/>
    <s v="undetermined"/>
    <m/>
    <s v="M"/>
    <m/>
    <s v="Three Points"/>
    <s v="AZ"/>
    <b v="0"/>
    <s v="attack"/>
    <m/>
    <b v="0"/>
    <s v="unarmed or undetermined or null"/>
    <s v="No Gun"/>
    <x v="7"/>
  </r>
  <r>
    <n v="2864"/>
    <n v="3174"/>
    <s v="Aquoness Cathery"/>
    <d v="2017-11-29T00:00:00"/>
    <s v="shot"/>
    <s v="gun"/>
    <n v="24"/>
    <s v="M"/>
    <s v="B"/>
    <s v="Chicago"/>
    <s v="IL"/>
    <b v="0"/>
    <s v="other"/>
    <m/>
    <b v="1"/>
    <s v="armed"/>
    <s v="Gun"/>
    <x v="2"/>
  </r>
  <r>
    <n v="2865"/>
    <n v="3172"/>
    <s v="Rufus Cedric Baker"/>
    <d v="2017-11-30T00:00:00"/>
    <s v="shot"/>
    <s v="gun"/>
    <n v="32"/>
    <s v="M"/>
    <s v="B"/>
    <s v="Hendersonville"/>
    <s v="NC"/>
    <b v="0"/>
    <s v="other"/>
    <s v="Foot"/>
    <b v="0"/>
    <s v="armed"/>
    <s v="Gun"/>
    <x v="3"/>
  </r>
  <r>
    <n v="2866"/>
    <n v="3175"/>
    <s v="Juan Andres Barillas"/>
    <d v="2017-11-30T00:00:00"/>
    <s v="shot"/>
    <s v="gun"/>
    <n v="37"/>
    <s v="M"/>
    <s v="H"/>
    <s v="North Hollywood"/>
    <s v="CA"/>
    <b v="0"/>
    <s v="other"/>
    <s v="Car"/>
    <b v="0"/>
    <s v="armed"/>
    <s v="Gun"/>
    <x v="3"/>
  </r>
  <r>
    <n v="2867"/>
    <n v="3173"/>
    <s v="Trent Fondren"/>
    <d v="2017-12-01T00:00:00"/>
    <s v="shot"/>
    <s v="knife"/>
    <n v="33"/>
    <s v="M"/>
    <s v="W"/>
    <s v="York"/>
    <s v="SC"/>
    <b v="0"/>
    <s v="undetermined"/>
    <m/>
    <b v="1"/>
    <s v="armed"/>
    <s v="No Gun"/>
    <x v="3"/>
  </r>
  <r>
    <n v="2868"/>
    <n v="3176"/>
    <s v="Keita O'Neil"/>
    <d v="2017-12-01T00:00:00"/>
    <s v="shot"/>
    <s v="unarmed"/>
    <n v="42"/>
    <s v="M"/>
    <s v="B"/>
    <s v="San Francisco"/>
    <s v="CA"/>
    <b v="0"/>
    <s v="other"/>
    <s v="Car"/>
    <b v="1"/>
    <s v="unarmed or undetermined or null"/>
    <s v="No Gun"/>
    <x v="1"/>
  </r>
  <r>
    <n v="2869"/>
    <n v="3177"/>
    <s v="Mario Guevara"/>
    <d v="2017-12-02T00:00:00"/>
    <s v="shot"/>
    <s v="knife"/>
    <n v="37"/>
    <s v="M"/>
    <s v="H"/>
    <s v="Colton"/>
    <s v="CA"/>
    <b v="1"/>
    <s v="other"/>
    <s v="Not fleeing"/>
    <b v="0"/>
    <s v="armed"/>
    <s v="No Gun"/>
    <x v="3"/>
  </r>
  <r>
    <n v="2870"/>
    <n v="3180"/>
    <s v="Christopher Louis Willard"/>
    <d v="2017-12-02T00:00:00"/>
    <s v="shot"/>
    <s v="gun"/>
    <n v="33"/>
    <s v="M"/>
    <s v="W"/>
    <s v="Colorado Springs"/>
    <s v="CO"/>
    <b v="0"/>
    <s v="attack"/>
    <s v="Not fleeing"/>
    <b v="0"/>
    <s v="armed"/>
    <s v="Gun"/>
    <x v="3"/>
  </r>
  <r>
    <n v="2871"/>
    <n v="3178"/>
    <s v="Gregory Ray Ham"/>
    <d v="2017-12-03T00:00:00"/>
    <s v="shot"/>
    <s v="sword"/>
    <n v="62"/>
    <s v="M"/>
    <s v="W"/>
    <s v="La Marque"/>
    <s v="TX"/>
    <b v="0"/>
    <s v="attack"/>
    <s v="Not fleeing"/>
    <b v="0"/>
    <s v="armed"/>
    <s v="No Gun"/>
    <x v="6"/>
  </r>
  <r>
    <n v="2872"/>
    <n v="3181"/>
    <s v="Jeffrey Scott Cantrell"/>
    <d v="2017-12-04T00:00:00"/>
    <s v="shot"/>
    <s v="gun"/>
    <n v="46"/>
    <s v="M"/>
    <s v="W"/>
    <s v="Monticello"/>
    <s v="GA"/>
    <b v="0"/>
    <s v="attack"/>
    <s v="Not fleeing"/>
    <b v="0"/>
    <s v="armed"/>
    <s v="Gun"/>
    <x v="1"/>
  </r>
  <r>
    <n v="2873"/>
    <n v="3182"/>
    <s v="Mario Sanabria"/>
    <d v="2017-12-05T00:00:00"/>
    <s v="shot"/>
    <s v="machete"/>
    <n v="69"/>
    <s v="M"/>
    <s v="H"/>
    <s v="Bronx"/>
    <s v="NY"/>
    <b v="0"/>
    <s v="other"/>
    <s v="Not fleeing"/>
    <b v="0"/>
    <s v="armed"/>
    <s v="No Gun"/>
    <x v="6"/>
  </r>
  <r>
    <n v="2874"/>
    <n v="3183"/>
    <s v="Johnnie D. Carter"/>
    <d v="2017-12-05T00:00:00"/>
    <s v="shot"/>
    <s v="gun"/>
    <n v="24"/>
    <s v="M"/>
    <s v="B"/>
    <s v="Bassett"/>
    <s v="VA"/>
    <b v="0"/>
    <s v="attack"/>
    <s v="Not fleeing"/>
    <b v="0"/>
    <s v="armed"/>
    <s v="Gun"/>
    <x v="2"/>
  </r>
  <r>
    <n v="2875"/>
    <n v="3184"/>
    <s v="Jean Pedro Pierre"/>
    <d v="2017-12-06T00:00:00"/>
    <s v="shot"/>
    <s v="unarmed"/>
    <n v="42"/>
    <s v="M"/>
    <s v="B"/>
    <s v="Lauderdale Lakes"/>
    <s v="FL"/>
    <b v="1"/>
    <s v="attack"/>
    <s v="Not fleeing"/>
    <b v="1"/>
    <s v="unarmed or undetermined or null"/>
    <s v="No Gun"/>
    <x v="1"/>
  </r>
  <r>
    <n v="2876"/>
    <n v="3185"/>
    <s v="Robert Page"/>
    <d v="2017-12-06T00:00:00"/>
    <s v="shot"/>
    <s v="gun"/>
    <n v="71"/>
    <s v="M"/>
    <m/>
    <s v="Coral Springs"/>
    <s v="FL"/>
    <b v="1"/>
    <s v="undetermined"/>
    <s v="Not fleeing"/>
    <b v="0"/>
    <s v="armed"/>
    <s v="Gun"/>
    <x v="5"/>
  </r>
  <r>
    <n v="2877"/>
    <n v="3186"/>
    <s v="Scott Addison"/>
    <d v="2017-12-06T00:00:00"/>
    <s v="shot"/>
    <s v="gun"/>
    <n v="49"/>
    <s v="M"/>
    <s v="W"/>
    <s v="Cheyenne"/>
    <s v="WY"/>
    <b v="0"/>
    <s v="attack"/>
    <s v="Not fleeing"/>
    <b v="0"/>
    <s v="armed"/>
    <s v="Gun"/>
    <x v="1"/>
  </r>
  <r>
    <n v="2878"/>
    <n v="3187"/>
    <s v="Jesse Cole Shuping"/>
    <d v="2017-12-07T00:00:00"/>
    <s v="shot"/>
    <s v="gun"/>
    <n v="35"/>
    <s v="M"/>
    <s v="W"/>
    <s v="Peshtigo"/>
    <s v="WI"/>
    <b v="0"/>
    <s v="attack"/>
    <s v="Car"/>
    <b v="0"/>
    <s v="armed"/>
    <s v="Gun"/>
    <x v="3"/>
  </r>
  <r>
    <n v="2879"/>
    <n v="3188"/>
    <s v="Kyler Grabbingbear"/>
    <d v="2017-12-07T00:00:00"/>
    <s v="shot"/>
    <s v="undetermined"/>
    <n v="19"/>
    <s v="M"/>
    <s v="N"/>
    <s v="Denver"/>
    <s v="CO"/>
    <b v="0"/>
    <s v="undetermined"/>
    <s v="Foot"/>
    <b v="0"/>
    <s v="unarmed or undetermined or null"/>
    <s v="No Gun"/>
    <x v="2"/>
  </r>
  <r>
    <n v="2880"/>
    <n v="3189"/>
    <s v="John Souder"/>
    <d v="2017-12-07T00:00:00"/>
    <s v="shot"/>
    <s v="gun"/>
    <n v="40"/>
    <s v="M"/>
    <s v="W"/>
    <s v="Old Forge"/>
    <s v="PA"/>
    <b v="0"/>
    <s v="attack"/>
    <s v="Car"/>
    <b v="0"/>
    <s v="armed"/>
    <s v="Gun"/>
    <x v="1"/>
  </r>
  <r>
    <n v="2881"/>
    <n v="3190"/>
    <s v="Frederick Douglas Wilburn"/>
    <d v="2017-12-07T00:00:00"/>
    <s v="shot"/>
    <m/>
    <n v="34"/>
    <s v="M"/>
    <s v="B"/>
    <s v="Tucson"/>
    <s v="AZ"/>
    <b v="0"/>
    <s v="attack"/>
    <s v="Car"/>
    <b v="0"/>
    <s v="unarmed or undetermined or null"/>
    <s v="No Gun"/>
    <x v="3"/>
  </r>
  <r>
    <n v="2882"/>
    <n v="3193"/>
    <s v="Vernchoy Saechao"/>
    <d v="2017-12-08T00:00:00"/>
    <s v="shot"/>
    <s v="gun"/>
    <n v="22"/>
    <s v="M"/>
    <s v="A"/>
    <s v="Redding"/>
    <s v="CA"/>
    <b v="0"/>
    <s v="attack"/>
    <s v="Not fleeing"/>
    <b v="0"/>
    <s v="armed"/>
    <s v="Gun"/>
    <x v="2"/>
  </r>
  <r>
    <n v="2883"/>
    <n v="3191"/>
    <s v="Juliun Pitcher"/>
    <d v="2017-12-09T00:00:00"/>
    <s v="shot"/>
    <s v="gun"/>
    <n v="16"/>
    <s v="M"/>
    <s v="W"/>
    <s v="Dover"/>
    <s v="DE"/>
    <b v="0"/>
    <s v="attack"/>
    <s v="Not fleeing"/>
    <b v="0"/>
    <s v="armed"/>
    <s v="Gun"/>
    <x v="4"/>
  </r>
  <r>
    <n v="2884"/>
    <n v="3197"/>
    <s v="James Newman"/>
    <d v="2017-12-09T00:00:00"/>
    <s v="shot"/>
    <s v="gun"/>
    <n v="69"/>
    <s v="M"/>
    <s v="W"/>
    <s v="Rose Bud"/>
    <s v="AR"/>
    <b v="0"/>
    <s v="attack"/>
    <s v="Not fleeing"/>
    <b v="0"/>
    <s v="armed"/>
    <s v="Gun"/>
    <x v="6"/>
  </r>
  <r>
    <n v="2885"/>
    <n v="3192"/>
    <s v="Kyle Zahacefski"/>
    <d v="2017-12-10T00:00:00"/>
    <s v="shot"/>
    <s v="knife"/>
    <n v="24"/>
    <s v="M"/>
    <s v="W"/>
    <s v="Point Loma"/>
    <s v="CA"/>
    <b v="0"/>
    <s v="other"/>
    <m/>
    <b v="0"/>
    <s v="armed"/>
    <s v="No Gun"/>
    <x v="2"/>
  </r>
  <r>
    <n v="2886"/>
    <n v="3194"/>
    <s v="Kyle Anthony Mihecoby"/>
    <d v="2017-12-10T00:00:00"/>
    <s v="shot"/>
    <s v="Taser"/>
    <n v="28"/>
    <s v="M"/>
    <s v="N"/>
    <s v="Oklahoma City"/>
    <s v="OK"/>
    <b v="0"/>
    <s v="attack"/>
    <s v="Not fleeing"/>
    <b v="0"/>
    <s v="armed"/>
    <s v="No Gun"/>
    <x v="2"/>
  </r>
  <r>
    <n v="2887"/>
    <n v="3195"/>
    <s v="Frank Lopez"/>
    <d v="2017-12-10T00:00:00"/>
    <s v="shot and Tasered"/>
    <s v="knife"/>
    <n v="48"/>
    <s v="M"/>
    <m/>
    <s v="Artesia"/>
    <s v="CA"/>
    <b v="0"/>
    <s v="attack"/>
    <s v="Not fleeing"/>
    <b v="0"/>
    <s v="armed"/>
    <s v="No Gun"/>
    <x v="1"/>
  </r>
  <r>
    <n v="2888"/>
    <n v="3196"/>
    <s v="Ira Crawford"/>
    <d v="2017-12-10T00:00:00"/>
    <s v="shot"/>
    <s v="knife"/>
    <n v="26"/>
    <s v="M"/>
    <m/>
    <s v="Mobile"/>
    <s v="AL"/>
    <b v="0"/>
    <s v="attack"/>
    <s v="Not fleeing"/>
    <b v="0"/>
    <s v="armed"/>
    <s v="No Gun"/>
    <x v="2"/>
  </r>
  <r>
    <n v="2889"/>
    <n v="3198"/>
    <s v="TK TK"/>
    <d v="2017-12-11T00:00:00"/>
    <s v="shot"/>
    <s v="gun"/>
    <m/>
    <s v="M"/>
    <m/>
    <s v="Seattle"/>
    <s v="WA"/>
    <b v="0"/>
    <s v="attack"/>
    <s v="Car"/>
    <b v="1"/>
    <s v="armed"/>
    <s v="Gun"/>
    <x v="7"/>
  </r>
  <r>
    <n v="2890"/>
    <n v="3199"/>
    <s v="Stacy Micheletti"/>
    <d v="2017-12-11T00:00:00"/>
    <s v="shot"/>
    <s v="unknown weapon"/>
    <n v="51"/>
    <s v="M"/>
    <s v="W"/>
    <s v="Great Falls"/>
    <s v="MT"/>
    <b v="0"/>
    <s v="other"/>
    <m/>
    <b v="0"/>
    <s v="armed"/>
    <s v="No Gun"/>
    <x v="0"/>
  </r>
  <r>
    <n v="2891"/>
    <n v="3201"/>
    <s v="Marcia Metzger Aiken"/>
    <d v="2017-12-12T00:00:00"/>
    <s v="shot"/>
    <s v="undetermined"/>
    <n v="50"/>
    <s v="F"/>
    <m/>
    <s v="Rincon"/>
    <s v="GA"/>
    <b v="1"/>
    <s v="undetermined"/>
    <m/>
    <b v="0"/>
    <s v="unarmed or undetermined or null"/>
    <s v="No Gun"/>
    <x v="0"/>
  </r>
  <r>
    <n v="2892"/>
    <n v="3200"/>
    <s v="TK TK"/>
    <d v="2017-12-13T00:00:00"/>
    <s v="shot"/>
    <m/>
    <m/>
    <m/>
    <m/>
    <s v="Northglenn"/>
    <s v="CO"/>
    <b v="0"/>
    <s v="attack"/>
    <m/>
    <b v="0"/>
    <s v="unarmed or undetermined or null"/>
    <s v="No Gun"/>
    <x v="7"/>
  </r>
  <r>
    <n v="2893"/>
    <n v="3211"/>
    <s v="TK TK"/>
    <d v="2017-12-13T00:00:00"/>
    <s v="shot"/>
    <s v="unknown weapon"/>
    <m/>
    <s v="M"/>
    <m/>
    <s v="Hamilton"/>
    <s v="AL"/>
    <b v="0"/>
    <s v="other"/>
    <s v="Not fleeing"/>
    <b v="0"/>
    <s v="armed"/>
    <s v="No Gun"/>
    <x v="7"/>
  </r>
  <r>
    <n v="2894"/>
    <n v="3213"/>
    <s v="Zoe Dowdell"/>
    <d v="2017-12-14T00:00:00"/>
    <s v="shot"/>
    <m/>
    <n v="20"/>
    <s v="M"/>
    <s v="B"/>
    <s v="New Britain"/>
    <s v="CT"/>
    <b v="0"/>
    <s v="other"/>
    <s v="Car"/>
    <b v="0"/>
    <s v="unarmed or undetermined or null"/>
    <s v="No Gun"/>
    <x v="2"/>
  </r>
  <r>
    <n v="2895"/>
    <n v="3212"/>
    <s v="Clifford Keller"/>
    <d v="2017-12-15T00:00:00"/>
    <s v="shot"/>
    <s v="gun"/>
    <n v="34"/>
    <s v="M"/>
    <s v="W"/>
    <s v="McMinnville"/>
    <s v="TN"/>
    <b v="0"/>
    <s v="attack"/>
    <s v="Not fleeing"/>
    <b v="0"/>
    <s v="armed"/>
    <s v="Gun"/>
    <x v="3"/>
  </r>
  <r>
    <n v="2896"/>
    <n v="3214"/>
    <s v="Robert Allen Morrison"/>
    <d v="2017-12-15T00:00:00"/>
    <s v="shot"/>
    <s v="gun"/>
    <n v="57"/>
    <s v="M"/>
    <m/>
    <s v="Lexington"/>
    <s v="VA"/>
    <b v="0"/>
    <s v="attack"/>
    <s v="Foot"/>
    <b v="0"/>
    <s v="armed"/>
    <s v="Gun"/>
    <x v="0"/>
  </r>
  <r>
    <n v="2897"/>
    <n v="3218"/>
    <s v="Eric Campbell"/>
    <d v="2017-12-15T00:00:00"/>
    <s v="shot"/>
    <s v="gun"/>
    <m/>
    <s v="M"/>
    <m/>
    <s v="Yonkers"/>
    <s v="NY"/>
    <b v="0"/>
    <s v="other"/>
    <s v="Car"/>
    <b v="0"/>
    <s v="armed"/>
    <s v="Gun"/>
    <x v="7"/>
  </r>
  <r>
    <n v="2898"/>
    <n v="3219"/>
    <s v="Adam Radcliffe"/>
    <d v="2017-12-15T00:00:00"/>
    <s v="shot"/>
    <m/>
    <n v="30"/>
    <s v="M"/>
    <m/>
    <s v="Wilmington"/>
    <s v="DE"/>
    <b v="0"/>
    <s v="other"/>
    <s v="Car"/>
    <b v="0"/>
    <s v="unarmed or undetermined or null"/>
    <s v="No Gun"/>
    <x v="3"/>
  </r>
  <r>
    <n v="2899"/>
    <n v="3215"/>
    <s v="Michael Wilson"/>
    <d v="2017-12-17T00:00:00"/>
    <s v="shot"/>
    <s v="unarmed"/>
    <n v="27"/>
    <s v="M"/>
    <m/>
    <s v="Hallandale Beach"/>
    <s v="FL"/>
    <b v="0"/>
    <s v="other"/>
    <s v="Car"/>
    <b v="0"/>
    <s v="unarmed or undetermined or null"/>
    <s v="No Gun"/>
    <x v="2"/>
  </r>
  <r>
    <n v="2900"/>
    <n v="3216"/>
    <s v="TK TK"/>
    <d v="2017-12-17T00:00:00"/>
    <s v="shot"/>
    <s v="unknown weapon"/>
    <m/>
    <s v="M"/>
    <m/>
    <s v="Charleston"/>
    <s v="TN"/>
    <b v="0"/>
    <s v="other"/>
    <s v="Foot"/>
    <b v="0"/>
    <s v="armed"/>
    <s v="No Gun"/>
    <x v="7"/>
  </r>
  <r>
    <n v="2901"/>
    <n v="3217"/>
    <s v="Willy Floyd McCord"/>
    <d v="2017-12-17T00:00:00"/>
    <s v="shot"/>
    <s v="gun"/>
    <n v="52"/>
    <s v="M"/>
    <m/>
    <s v="Bremerton"/>
    <s v="WA"/>
    <b v="0"/>
    <s v="attack"/>
    <s v="Not fleeing"/>
    <b v="0"/>
    <s v="armed"/>
    <s v="Gun"/>
    <x v="0"/>
  </r>
  <r>
    <n v="2902"/>
    <n v="3220"/>
    <s v="Spencer Crumbley"/>
    <d v="2017-12-17T00:00:00"/>
    <s v="shot"/>
    <s v="shovel"/>
    <n v="52"/>
    <s v="M"/>
    <m/>
    <s v="Valley Head"/>
    <s v="WV"/>
    <b v="0"/>
    <s v="attack"/>
    <s v="Not fleeing"/>
    <b v="0"/>
    <s v="armed"/>
    <s v="No Gun"/>
    <x v="0"/>
  </r>
  <r>
    <n v="2903"/>
    <n v="3221"/>
    <s v="Todd A. Stone"/>
    <d v="2017-12-18T00:00:00"/>
    <s v="shot"/>
    <s v="hatchet"/>
    <n v="48"/>
    <s v="M"/>
    <s v="B"/>
    <s v="Oak Park"/>
    <s v="MI"/>
    <b v="0"/>
    <s v="other"/>
    <s v="Not fleeing"/>
    <b v="0"/>
    <s v="armed"/>
    <s v="No Gun"/>
    <x v="1"/>
  </r>
  <r>
    <n v="2904"/>
    <n v="3223"/>
    <s v="Tom Heath"/>
    <d v="2017-12-19T00:00:00"/>
    <s v="shot"/>
    <s v="knife"/>
    <n v="56"/>
    <s v="M"/>
    <m/>
    <s v="Mulberry"/>
    <s v="AR"/>
    <b v="1"/>
    <s v="other"/>
    <s v="Foot"/>
    <b v="0"/>
    <s v="armed"/>
    <s v="No Gun"/>
    <x v="0"/>
  </r>
  <r>
    <n v="2905"/>
    <n v="3224"/>
    <s v="TK TK"/>
    <d v="2017-12-19T00:00:00"/>
    <s v="shot"/>
    <s v="knife"/>
    <n v="24"/>
    <s v="M"/>
    <m/>
    <s v="The Colony"/>
    <s v="TX"/>
    <b v="0"/>
    <s v="other"/>
    <s v="Not fleeing"/>
    <b v="0"/>
    <s v="armed"/>
    <s v="No Gun"/>
    <x v="2"/>
  </r>
  <r>
    <n v="2906"/>
    <n v="3225"/>
    <s v="TK TK"/>
    <d v="2017-12-19T00:00:00"/>
    <s v="shot"/>
    <s v="gun"/>
    <m/>
    <s v="M"/>
    <m/>
    <s v="Kirkland"/>
    <s v="WA"/>
    <b v="0"/>
    <s v="other"/>
    <s v="Not fleeing"/>
    <b v="0"/>
    <s v="armed"/>
    <s v="Gun"/>
    <x v="7"/>
  </r>
  <r>
    <n v="2907"/>
    <n v="3222"/>
    <s v="Robert Edwards"/>
    <d v="2017-12-20T00:00:00"/>
    <s v="shot"/>
    <s v="toy weapon"/>
    <n v="33"/>
    <s v="M"/>
    <s v="W"/>
    <s v="Miami Township"/>
    <s v="OH"/>
    <b v="1"/>
    <s v="other"/>
    <s v="Not fleeing"/>
    <b v="0"/>
    <s v="armed"/>
    <s v="No Gun"/>
    <x v="3"/>
  </r>
  <r>
    <n v="2908"/>
    <n v="3226"/>
    <s v="Charles McBride"/>
    <d v="2017-12-20T00:00:00"/>
    <s v="shot"/>
    <s v="gun"/>
    <n v="56"/>
    <s v="M"/>
    <m/>
    <s v="Anchorage"/>
    <s v="AK"/>
    <b v="0"/>
    <s v="attack"/>
    <s v="Not fleeing"/>
    <b v="0"/>
    <s v="armed"/>
    <s v="Gun"/>
    <x v="0"/>
  </r>
  <r>
    <n v="2909"/>
    <n v="3227"/>
    <s v="Frankie Anchondo"/>
    <d v="2017-12-20T00:00:00"/>
    <s v="shot"/>
    <m/>
    <n v="35"/>
    <s v="M"/>
    <m/>
    <s v="Farmington"/>
    <s v="NM"/>
    <b v="0"/>
    <s v="other"/>
    <s v="Not fleeing"/>
    <b v="0"/>
    <s v="unarmed or undetermined or null"/>
    <s v="No Gun"/>
    <x v="3"/>
  </r>
  <r>
    <n v="2910"/>
    <n v="3228"/>
    <s v="TK TK"/>
    <d v="2017-12-20T00:00:00"/>
    <s v="shot"/>
    <s v="gun"/>
    <m/>
    <s v="M"/>
    <m/>
    <s v="Oceanside"/>
    <s v="CA"/>
    <b v="0"/>
    <s v="undetermined"/>
    <s v="Foot"/>
    <b v="0"/>
    <s v="armed"/>
    <s v="Gun"/>
    <x v="7"/>
  </r>
  <r>
    <n v="2911"/>
    <n v="3229"/>
    <s v="Kameron Prescott"/>
    <d v="2017-12-21T00:00:00"/>
    <s v="shot"/>
    <s v="unarmed"/>
    <n v="6"/>
    <s v="M"/>
    <s v="W"/>
    <s v="Schertz"/>
    <s v="TX"/>
    <b v="0"/>
    <s v="other"/>
    <s v="Not fleeing"/>
    <b v="0"/>
    <s v="unarmed or undetermined or null"/>
    <s v="No Gun"/>
    <x v="4"/>
  </r>
  <r>
    <n v="2912"/>
    <n v="3230"/>
    <s v="Amanda Lenee Jones"/>
    <d v="2017-12-21T00:00:00"/>
    <s v="shot"/>
    <s v="pipe"/>
    <n v="30"/>
    <s v="F"/>
    <m/>
    <s v="Schertz"/>
    <s v="TX"/>
    <b v="0"/>
    <s v="other"/>
    <s v="Foot"/>
    <b v="0"/>
    <s v="armed"/>
    <s v="No Gun"/>
    <x v="3"/>
  </r>
  <r>
    <n v="2913"/>
    <n v="3239"/>
    <s v="Jose Aguero"/>
    <d v="2017-12-21T00:00:00"/>
    <s v="shot"/>
    <s v="gun"/>
    <n v="26"/>
    <s v="M"/>
    <s v="H"/>
    <s v="Greeley"/>
    <s v="CO"/>
    <b v="1"/>
    <s v="other"/>
    <s v="Foot"/>
    <b v="0"/>
    <s v="armed"/>
    <s v="Gun"/>
    <x v="2"/>
  </r>
  <r>
    <n v="2914"/>
    <n v="3236"/>
    <s v="Ahmed Aminamin El-Mofty"/>
    <d v="2017-12-22T00:00:00"/>
    <s v="shot"/>
    <s v="gun"/>
    <n v="51"/>
    <s v="M"/>
    <m/>
    <s v="Harrisburg"/>
    <s v="PA"/>
    <b v="0"/>
    <s v="attack"/>
    <s v="Foot"/>
    <b v="0"/>
    <s v="armed"/>
    <s v="Gun"/>
    <x v="0"/>
  </r>
  <r>
    <n v="2915"/>
    <n v="3237"/>
    <s v="Jeffrey John Golnick"/>
    <d v="2017-12-22T00:00:00"/>
    <s v="shot"/>
    <s v="gun"/>
    <n v="40"/>
    <s v="M"/>
    <s v="W"/>
    <s v="Gilbert"/>
    <s v="MN"/>
    <b v="0"/>
    <s v="attack"/>
    <s v="Foot"/>
    <b v="0"/>
    <s v="armed"/>
    <s v="Gun"/>
    <x v="1"/>
  </r>
  <r>
    <n v="2916"/>
    <n v="3238"/>
    <s v="Lawrence McClellon"/>
    <d v="2017-12-22T00:00:00"/>
    <s v="shot"/>
    <s v="gun"/>
    <n v="62"/>
    <s v="M"/>
    <m/>
    <s v="Pocatello"/>
    <s v="ID"/>
    <b v="0"/>
    <s v="other"/>
    <s v="Not fleeing"/>
    <b v="0"/>
    <s v="armed"/>
    <s v="Gun"/>
    <x v="6"/>
  </r>
  <r>
    <n v="2917"/>
    <n v="3234"/>
    <s v="Jesse Murillo"/>
    <d v="2017-12-23T00:00:00"/>
    <s v="shot"/>
    <s v="metal object"/>
    <n v="32"/>
    <s v="M"/>
    <m/>
    <s v="Los Angeles"/>
    <s v="CA"/>
    <b v="0"/>
    <s v="other"/>
    <s v="Foot"/>
    <b v="0"/>
    <s v="armed"/>
    <s v="No Gun"/>
    <x v="3"/>
  </r>
  <r>
    <n v="2918"/>
    <n v="3235"/>
    <s v="Jesse Champney"/>
    <d v="2017-12-23T00:00:00"/>
    <s v="shot"/>
    <s v="undetermined"/>
    <n v="26"/>
    <s v="M"/>
    <m/>
    <s v="Canaan"/>
    <s v="NH"/>
    <b v="0"/>
    <s v="undetermined"/>
    <s v="Not fleeing"/>
    <b v="0"/>
    <s v="unarmed or undetermined or null"/>
    <s v="No Gun"/>
    <x v="2"/>
  </r>
  <r>
    <n v="2919"/>
    <n v="3240"/>
    <s v="Evilio Gomez"/>
    <d v="2017-12-24T00:00:00"/>
    <s v="shot"/>
    <s v="machete"/>
    <n v="46"/>
    <s v="M"/>
    <s v="H"/>
    <s v="Progreso"/>
    <s v="TX"/>
    <b v="0"/>
    <s v="other"/>
    <s v="Not fleeing"/>
    <b v="0"/>
    <s v="armed"/>
    <s v="No Gun"/>
    <x v="1"/>
  </r>
  <r>
    <n v="2920"/>
    <n v="3265"/>
    <s v="Cody Dalton Eyre"/>
    <d v="2017-12-24T00:00:00"/>
    <s v="shot"/>
    <s v="gun"/>
    <n v="20"/>
    <s v="M"/>
    <m/>
    <s v="Fairbanks"/>
    <s v="AK"/>
    <b v="0"/>
    <s v="attack"/>
    <s v="Not fleeing"/>
    <b v="0"/>
    <s v="armed"/>
    <s v="Gun"/>
    <x v="2"/>
  </r>
  <r>
    <n v="2921"/>
    <n v="3266"/>
    <s v="Charlie Joseph Murillo"/>
    <d v="2017-12-24T00:00:00"/>
    <s v="shot"/>
    <s v="knife"/>
    <n v="25"/>
    <s v="M"/>
    <m/>
    <s v="Phoenix"/>
    <s v="AZ"/>
    <b v="0"/>
    <s v="other"/>
    <s v="Not fleeing"/>
    <b v="0"/>
    <s v="armed"/>
    <s v="No Gun"/>
    <x v="2"/>
  </r>
  <r>
    <n v="2922"/>
    <n v="3231"/>
    <s v="Jacob Craig"/>
    <d v="2017-12-25T00:00:00"/>
    <s v="shot"/>
    <s v="gun"/>
    <m/>
    <s v="M"/>
    <m/>
    <s v="Tulsa"/>
    <s v="OK"/>
    <b v="0"/>
    <s v="attack"/>
    <s v="Not fleeing"/>
    <b v="0"/>
    <s v="armed"/>
    <s v="Gun"/>
    <x v="7"/>
  </r>
  <r>
    <n v="2923"/>
    <n v="3232"/>
    <s v="Adrian Escobar"/>
    <d v="2017-12-25T00:00:00"/>
    <s v="shot"/>
    <s v="gun"/>
    <n v="28"/>
    <s v="M"/>
    <m/>
    <s v="Yakima"/>
    <s v="WA"/>
    <b v="0"/>
    <s v="attack"/>
    <s v="Not fleeing"/>
    <b v="0"/>
    <s v="armed"/>
    <s v="Gun"/>
    <x v="2"/>
  </r>
  <r>
    <n v="2924"/>
    <n v="3262"/>
    <s v="Nathaniel Fritz Macalevy"/>
    <d v="2017-12-25T00:00:00"/>
    <s v="shot"/>
    <s v="gun"/>
    <n v="44"/>
    <s v="M"/>
    <m/>
    <s v="Boring"/>
    <s v="OR"/>
    <b v="0"/>
    <s v="attack"/>
    <s v="Car"/>
    <b v="0"/>
    <s v="armed"/>
    <s v="Gun"/>
    <x v="1"/>
  </r>
  <r>
    <n v="2925"/>
    <n v="3241"/>
    <s v="Jose Garcia"/>
    <d v="2017-12-26T00:00:00"/>
    <s v="shot"/>
    <s v="undetermined"/>
    <n v="31"/>
    <s v="M"/>
    <m/>
    <s v="Yakima"/>
    <s v="WA"/>
    <b v="1"/>
    <s v="undetermined"/>
    <s v="Not fleeing"/>
    <b v="0"/>
    <s v="unarmed or undetermined or null"/>
    <s v="No Gun"/>
    <x v="3"/>
  </r>
  <r>
    <n v="2926"/>
    <n v="3242"/>
    <s v="Robert Miller"/>
    <d v="2017-12-26T00:00:00"/>
    <s v="shot"/>
    <s v="gun"/>
    <n v="40"/>
    <s v="M"/>
    <m/>
    <s v="Tulare"/>
    <s v="CA"/>
    <b v="0"/>
    <s v="attack"/>
    <s v="Car"/>
    <b v="0"/>
    <s v="armed"/>
    <s v="Gun"/>
    <x v="1"/>
  </r>
  <r>
    <n v="2927"/>
    <n v="3243"/>
    <s v="James Alan Berrones"/>
    <d v="2017-12-26T00:00:00"/>
    <s v="shot"/>
    <s v="gun"/>
    <n v="46"/>
    <s v="M"/>
    <m/>
    <s v="Roswell"/>
    <s v="NM"/>
    <b v="0"/>
    <s v="attack"/>
    <m/>
    <b v="0"/>
    <s v="armed"/>
    <s v="Gun"/>
    <x v="1"/>
  </r>
  <r>
    <n v="2928"/>
    <n v="3244"/>
    <s v="Jesse Scarsbrook"/>
    <d v="2017-12-26T00:00:00"/>
    <s v="shot"/>
    <s v="gun"/>
    <n v="28"/>
    <s v="M"/>
    <s v="B"/>
    <s v="Lawrence"/>
    <s v="IN"/>
    <b v="0"/>
    <s v="attack"/>
    <s v="Car"/>
    <b v="0"/>
    <s v="armed"/>
    <s v="Gun"/>
    <x v="2"/>
  </r>
  <r>
    <n v="2929"/>
    <n v="3245"/>
    <s v="Robo Raikoglo"/>
    <d v="2017-12-26T00:00:00"/>
    <s v="shot"/>
    <s v="gun"/>
    <n v="30"/>
    <s v="M"/>
    <s v="W"/>
    <s v="Desert Hot Springs"/>
    <s v="CA"/>
    <b v="0"/>
    <s v="attack"/>
    <s v="Car"/>
    <b v="0"/>
    <s v="armed"/>
    <s v="Gun"/>
    <x v="3"/>
  </r>
  <r>
    <n v="2930"/>
    <n v="3246"/>
    <s v="Brooke Amelia Camacho"/>
    <d v="2017-12-26T00:00:00"/>
    <s v="shot"/>
    <s v="gun"/>
    <n v="38"/>
    <s v="F"/>
    <m/>
    <s v="Farmers Branch"/>
    <s v="TX"/>
    <b v="0"/>
    <s v="attack"/>
    <s v="Not fleeing"/>
    <b v="0"/>
    <s v="armed"/>
    <s v="Gun"/>
    <x v="3"/>
  </r>
  <r>
    <n v="2931"/>
    <n v="3247"/>
    <s v="Salvador Byassee"/>
    <d v="2017-12-26T00:00:00"/>
    <s v="shot"/>
    <s v="knife"/>
    <n v="34"/>
    <s v="M"/>
    <m/>
    <s v="300 block of State Line Road"/>
    <s v="TN"/>
    <b v="0"/>
    <s v="other"/>
    <s v="Other"/>
    <b v="0"/>
    <s v="armed"/>
    <s v="No Gun"/>
    <x v="3"/>
  </r>
  <r>
    <n v="2932"/>
    <n v="3263"/>
    <s v="Joshua Paul Spottedhorse"/>
    <d v="2017-12-26T00:00:00"/>
    <s v="shot"/>
    <s v="gun"/>
    <n v="36"/>
    <s v="M"/>
    <s v="N"/>
    <s v="Spokane"/>
    <s v="WA"/>
    <b v="0"/>
    <s v="attack"/>
    <s v="Foot"/>
    <b v="1"/>
    <s v="armed"/>
    <s v="Gun"/>
    <x v="3"/>
  </r>
  <r>
    <n v="2933"/>
    <n v="3249"/>
    <s v="Dennis Plowden"/>
    <d v="2017-12-27T00:00:00"/>
    <s v="shot"/>
    <m/>
    <n v="25"/>
    <s v="M"/>
    <s v="B"/>
    <s v="Philadelphia"/>
    <s v="PA"/>
    <b v="0"/>
    <s v="attack"/>
    <s v="Car"/>
    <b v="0"/>
    <s v="unarmed or undetermined or null"/>
    <s v="No Gun"/>
    <x v="2"/>
  </r>
  <r>
    <n v="2934"/>
    <n v="3250"/>
    <s v="Andrew Finch"/>
    <d v="2017-12-27T00:00:00"/>
    <s v="shot"/>
    <s v="unarmed"/>
    <n v="28"/>
    <s v="M"/>
    <s v="W"/>
    <s v="Wichita"/>
    <s v="KS"/>
    <b v="0"/>
    <s v="other"/>
    <s v="Not fleeing"/>
    <b v="0"/>
    <s v="unarmed or undetermined or null"/>
    <s v="No Gun"/>
    <x v="2"/>
  </r>
  <r>
    <n v="2935"/>
    <n v="3267"/>
    <s v="Kenneth J. Perna-Rutsky"/>
    <d v="2017-12-27T00:00:00"/>
    <s v="shot"/>
    <s v="gun"/>
    <n v="38"/>
    <s v="M"/>
    <s v="W"/>
    <s v="Chester"/>
    <s v="VA"/>
    <b v="1"/>
    <s v="attack"/>
    <s v="Not fleeing"/>
    <b v="0"/>
    <s v="armed"/>
    <s v="Gun"/>
    <x v="3"/>
  </r>
  <r>
    <n v="2936"/>
    <n v="3248"/>
    <s v="Isaiah Christian Green"/>
    <d v="2017-12-28T00:00:00"/>
    <s v="shot"/>
    <s v="gun"/>
    <n v="20"/>
    <s v="M"/>
    <m/>
    <s v="Dover Township"/>
    <s v="PA"/>
    <b v="0"/>
    <s v="undetermined"/>
    <s v="Not fleeing"/>
    <b v="0"/>
    <s v="armed"/>
    <s v="Gun"/>
    <x v="2"/>
  </r>
  <r>
    <n v="2937"/>
    <n v="3251"/>
    <s v="Christian Chavez"/>
    <d v="2017-12-28T00:00:00"/>
    <s v="shot"/>
    <s v="gun"/>
    <n v="40"/>
    <s v="M"/>
    <m/>
    <s v="South Gate"/>
    <s v="CA"/>
    <b v="0"/>
    <s v="attack"/>
    <s v="Foot"/>
    <b v="0"/>
    <s v="armed"/>
    <s v="Gun"/>
    <x v="1"/>
  </r>
  <r>
    <n v="2938"/>
    <n v="3252"/>
    <s v="Christopher Baird"/>
    <d v="2017-12-28T00:00:00"/>
    <s v="shot"/>
    <s v="gun"/>
    <n v="37"/>
    <s v="M"/>
    <m/>
    <s v="Birmingham"/>
    <s v="AL"/>
    <b v="0"/>
    <s v="attack"/>
    <s v="Not fleeing"/>
    <b v="0"/>
    <s v="armed"/>
    <s v="Gun"/>
    <x v="3"/>
  </r>
  <r>
    <n v="2939"/>
    <n v="3256"/>
    <s v="Corey Bailey"/>
    <d v="2017-12-28T00:00:00"/>
    <s v="shot"/>
    <s v="gun"/>
    <n v="30"/>
    <s v="M"/>
    <s v="B"/>
    <s v="Elkhart"/>
    <s v="IN"/>
    <b v="0"/>
    <s v="attack"/>
    <s v="Car"/>
    <b v="0"/>
    <s v="armed"/>
    <s v="Gun"/>
    <x v="3"/>
  </r>
  <r>
    <n v="2940"/>
    <n v="3258"/>
    <s v="Jarvis Lykes"/>
    <d v="2017-12-29T00:00:00"/>
    <s v="shot"/>
    <s v="undetermined"/>
    <n v="35"/>
    <s v="M"/>
    <m/>
    <s v="Columbus"/>
    <s v="GA"/>
    <b v="0"/>
    <s v="other"/>
    <s v="Car"/>
    <b v="0"/>
    <s v="unarmed or undetermined or null"/>
    <s v="No Gun"/>
    <x v="3"/>
  </r>
  <r>
    <n v="2941"/>
    <n v="3255"/>
    <s v="Marco Antonio Carlos"/>
    <d v="2017-12-30T00:00:00"/>
    <s v="shot"/>
    <s v="gun"/>
    <n v="31"/>
    <s v="M"/>
    <s v="H"/>
    <s v="Redwood City"/>
    <s v="CA"/>
    <b v="0"/>
    <s v="attack"/>
    <s v="Not fleeing"/>
    <b v="0"/>
    <s v="armed"/>
    <s v="Gun"/>
    <x v="3"/>
  </r>
  <r>
    <n v="2942"/>
    <n v="3257"/>
    <s v="Heath Wayne Hodges"/>
    <d v="2017-12-30T00:00:00"/>
    <s v="shot"/>
    <s v="undetermined"/>
    <n v="36"/>
    <s v="M"/>
    <s v="W"/>
    <s v="Crowell"/>
    <s v="TX"/>
    <b v="0"/>
    <s v="undetermined"/>
    <m/>
    <b v="0"/>
    <s v="unarmed or undetermined or null"/>
    <s v="No Gun"/>
    <x v="3"/>
  </r>
  <r>
    <n v="2943"/>
    <n v="3260"/>
    <s v="Oscar Sandoval"/>
    <d v="2017-12-30T00:00:00"/>
    <s v="shot"/>
    <s v="gun"/>
    <n v="39"/>
    <s v="M"/>
    <m/>
    <s v="Los Angeles"/>
    <s v="CA"/>
    <b v="0"/>
    <s v="other"/>
    <s v="Not fleeing"/>
    <b v="0"/>
    <s v="armed"/>
    <s v="Gun"/>
    <x v="3"/>
  </r>
  <r>
    <n v="2944"/>
    <n v="3254"/>
    <s v="Matthew Riehl"/>
    <d v="2017-12-31T00:00:00"/>
    <s v="shot"/>
    <s v="gun"/>
    <n v="37"/>
    <s v="M"/>
    <m/>
    <s v="Highlands Ranch"/>
    <s v="CO"/>
    <b v="1"/>
    <s v="attack"/>
    <s v="Not fleeing"/>
    <b v="1"/>
    <s v="armed"/>
    <s v="Gun"/>
    <x v="3"/>
  </r>
  <r>
    <n v="2945"/>
    <n v="3261"/>
    <s v="Ernie Macias"/>
    <d v="2017-12-31T00:00:00"/>
    <s v="shot"/>
    <m/>
    <n v="32"/>
    <s v="M"/>
    <m/>
    <s v="Delano"/>
    <s v="CA"/>
    <b v="0"/>
    <s v="other"/>
    <s v="Car"/>
    <b v="0"/>
    <s v="unarmed or undetermined or null"/>
    <s v="No Gun"/>
    <x v="3"/>
  </r>
  <r>
    <n v="2946"/>
    <n v="3275"/>
    <s v="Mark Steven Parkinson"/>
    <d v="2018-01-01T00:00:00"/>
    <s v="shot"/>
    <s v="gun"/>
    <n v="65"/>
    <s v="M"/>
    <s v="W"/>
    <s v="Rossville"/>
    <s v="GA"/>
    <b v="1"/>
    <s v="attack"/>
    <s v="Not fleeing"/>
    <b v="0"/>
    <s v="armed"/>
    <s v="Gun"/>
    <x v="6"/>
  </r>
  <r>
    <n v="2947"/>
    <n v="3288"/>
    <s v="Archie Lawhon III"/>
    <d v="2018-01-01T00:00:00"/>
    <s v="shot"/>
    <s v="gun"/>
    <n v="42"/>
    <s v="M"/>
    <s v="W"/>
    <s v="Romance"/>
    <s v="AR"/>
    <b v="0"/>
    <s v="attack"/>
    <s v="Not fleeing"/>
    <b v="0"/>
    <s v="armed"/>
    <s v="Gun"/>
    <x v="1"/>
  </r>
  <r>
    <n v="2948"/>
    <n v="3289"/>
    <s v="Gary Johns"/>
    <d v="2018-01-01T00:00:00"/>
    <s v="shot"/>
    <s v="gun"/>
    <n v="65"/>
    <s v="M"/>
    <s v="W"/>
    <s v="Edgewater"/>
    <s v="FL"/>
    <b v="0"/>
    <s v="attack"/>
    <s v="Not fleeing"/>
    <b v="1"/>
    <s v="armed"/>
    <s v="Gun"/>
    <x v="6"/>
  </r>
  <r>
    <n v="2949"/>
    <n v="3291"/>
    <s v="Shana Diane Musquiz"/>
    <d v="2018-01-02T00:00:00"/>
    <s v="shot"/>
    <s v="gun"/>
    <n v="30"/>
    <s v="F"/>
    <s v="W"/>
    <s v="Camp Wood"/>
    <s v="TX"/>
    <b v="0"/>
    <s v="attack"/>
    <s v="Not fleeing"/>
    <b v="0"/>
    <s v="armed"/>
    <s v="Gun"/>
    <x v="3"/>
  </r>
  <r>
    <n v="2950"/>
    <n v="3292"/>
    <s v="Ronald Elliot"/>
    <d v="2018-01-02T00:00:00"/>
    <s v="shot"/>
    <s v="gun"/>
    <n v="49"/>
    <s v="M"/>
    <s v="W"/>
    <s v="Ozark"/>
    <s v="AR"/>
    <b v="1"/>
    <s v="attack"/>
    <s v="Not fleeing"/>
    <b v="0"/>
    <s v="armed"/>
    <s v="Gun"/>
    <x v="1"/>
  </r>
  <r>
    <n v="2951"/>
    <n v="3294"/>
    <s v="Louis C. Miller"/>
    <d v="2018-01-02T00:00:00"/>
    <s v="shot"/>
    <s v="knife"/>
    <n v="66"/>
    <s v="M"/>
    <s v="W"/>
    <s v="Joplin"/>
    <s v="MO"/>
    <b v="0"/>
    <s v="attack"/>
    <s v="Not fleeing"/>
    <b v="0"/>
    <s v="armed"/>
    <s v="No Gun"/>
    <x v="6"/>
  </r>
  <r>
    <n v="2952"/>
    <n v="3286"/>
    <s v="Shaleem Tindle"/>
    <d v="2018-01-03T00:00:00"/>
    <s v="shot"/>
    <s v="gun"/>
    <n v="28"/>
    <s v="M"/>
    <s v="B"/>
    <s v="Oakland"/>
    <s v="CA"/>
    <b v="0"/>
    <s v="attack"/>
    <s v="Not fleeing"/>
    <b v="0"/>
    <s v="armed"/>
    <s v="Gun"/>
    <x v="2"/>
  </r>
  <r>
    <n v="2953"/>
    <n v="3287"/>
    <s v="Robert Hansen"/>
    <d v="2018-01-04T00:00:00"/>
    <s v="shot"/>
    <s v="gun"/>
    <n v="27"/>
    <s v="M"/>
    <s v="W"/>
    <s v="Boise"/>
    <s v="ID"/>
    <b v="0"/>
    <s v="attack"/>
    <s v="Not fleeing"/>
    <b v="0"/>
    <s v="armed"/>
    <s v="Gun"/>
    <x v="2"/>
  </r>
  <r>
    <n v="2954"/>
    <n v="3295"/>
    <s v="Brandon O. Cude"/>
    <d v="2018-01-04T00:00:00"/>
    <s v="shot"/>
    <s v="gun"/>
    <n v="31"/>
    <s v="M"/>
    <s v="W"/>
    <s v="Crandon"/>
    <s v="WI"/>
    <b v="0"/>
    <s v="attack"/>
    <s v="Not fleeing"/>
    <b v="0"/>
    <s v="armed"/>
    <s v="Gun"/>
    <x v="3"/>
  </r>
  <r>
    <n v="2955"/>
    <n v="3278"/>
    <s v="William B. Oleson"/>
    <d v="2018-01-05T00:00:00"/>
    <s v="shot"/>
    <s v="gun"/>
    <n v="46"/>
    <s v="M"/>
    <s v="W"/>
    <s v="Springfield"/>
    <s v="MO"/>
    <b v="0"/>
    <s v="attack"/>
    <s v="Not fleeing"/>
    <b v="0"/>
    <s v="armed"/>
    <s v="Gun"/>
    <x v="1"/>
  </r>
  <r>
    <n v="2956"/>
    <n v="3283"/>
    <s v="Ledarren D. Mixon"/>
    <d v="2018-01-05T00:00:00"/>
    <s v="shot"/>
    <s v="gun"/>
    <n v="28"/>
    <s v="M"/>
    <s v="B"/>
    <s v="Whitehall"/>
    <s v="OH"/>
    <b v="0"/>
    <s v="attack"/>
    <s v="Not fleeing"/>
    <b v="0"/>
    <s v="armed"/>
    <s v="Gun"/>
    <x v="2"/>
  </r>
  <r>
    <n v="2957"/>
    <n v="3293"/>
    <s v="Andy Vo"/>
    <d v="2018-01-05T00:00:00"/>
    <s v="shot"/>
    <s v="gun"/>
    <n v="35"/>
    <s v="M"/>
    <s v="A"/>
    <s v="Long Beach"/>
    <s v="CA"/>
    <b v="0"/>
    <s v="other"/>
    <s v="Not fleeing"/>
    <b v="0"/>
    <s v="armed"/>
    <s v="Gun"/>
    <x v="3"/>
  </r>
  <r>
    <n v="2958"/>
    <n v="3268"/>
    <s v="Daniel Saavedra-Arreola"/>
    <d v="2018-01-06T00:00:00"/>
    <s v="shot"/>
    <s v="pole and knife"/>
    <n v="24"/>
    <s v="M"/>
    <s v="H"/>
    <s v="Albuquerque"/>
    <s v="NM"/>
    <b v="0"/>
    <s v="other"/>
    <s v="Not fleeing"/>
    <b v="0"/>
    <s v="armed"/>
    <s v="No Gun"/>
    <x v="2"/>
  </r>
  <r>
    <n v="2959"/>
    <n v="3271"/>
    <s v="Charles Smith Jr."/>
    <d v="2018-01-06T00:00:00"/>
    <s v="shot"/>
    <s v="gun"/>
    <n v="17"/>
    <s v="M"/>
    <s v="B"/>
    <s v="Little Rock"/>
    <s v="AR"/>
    <b v="0"/>
    <s v="attack"/>
    <s v="Not fleeing"/>
    <b v="0"/>
    <s v="armed"/>
    <s v="Gun"/>
    <x v="4"/>
  </r>
  <r>
    <n v="2960"/>
    <n v="3272"/>
    <s v="Jonathan William Leroy"/>
    <d v="2018-01-06T00:00:00"/>
    <s v="shot"/>
    <s v="baseball bat"/>
    <n v="39"/>
    <s v="M"/>
    <s v="W"/>
    <s v="McLoud"/>
    <s v="OK"/>
    <b v="0"/>
    <s v="other"/>
    <s v="Not fleeing"/>
    <b v="0"/>
    <s v="armed"/>
    <s v="No Gun"/>
    <x v="3"/>
  </r>
  <r>
    <n v="2961"/>
    <n v="3274"/>
    <s v="Richard Rangel"/>
    <d v="2018-01-06T00:00:00"/>
    <s v="shot"/>
    <s v="gun"/>
    <n v="21"/>
    <s v="M"/>
    <s v="W"/>
    <s v="Round Rock"/>
    <s v="TX"/>
    <b v="0"/>
    <s v="attack"/>
    <s v="Not fleeing"/>
    <b v="0"/>
    <s v="armed"/>
    <s v="Gun"/>
    <x v="2"/>
  </r>
  <r>
    <n v="2962"/>
    <n v="3280"/>
    <s v="Skyler Burnette"/>
    <d v="2018-01-06T00:00:00"/>
    <s v="shot"/>
    <s v="knife"/>
    <n v="21"/>
    <s v="M"/>
    <s v="N"/>
    <s v="Sparta"/>
    <s v="WI"/>
    <b v="0"/>
    <s v="other"/>
    <s v="Not fleeing"/>
    <b v="0"/>
    <s v="armed"/>
    <s v="No Gun"/>
    <x v="2"/>
  </r>
  <r>
    <n v="2963"/>
    <n v="3281"/>
    <s v="Guillermo Mendoza"/>
    <d v="2018-01-06T00:00:00"/>
    <s v="shot"/>
    <s v="gun"/>
    <n v="57"/>
    <s v="M"/>
    <s v="H"/>
    <s v="San Carlos Park"/>
    <s v="FL"/>
    <b v="0"/>
    <s v="attack"/>
    <s v="Not fleeing"/>
    <b v="0"/>
    <s v="armed"/>
    <s v="Gun"/>
    <x v="0"/>
  </r>
  <r>
    <n v="2964"/>
    <n v="3282"/>
    <s v="John Bailon"/>
    <d v="2018-01-06T00:00:00"/>
    <s v="shot"/>
    <s v="undetermined"/>
    <n v="40"/>
    <s v="M"/>
    <s v="B"/>
    <s v="Los Lunas"/>
    <s v="NM"/>
    <b v="0"/>
    <s v="undetermined"/>
    <m/>
    <b v="0"/>
    <s v="unarmed or undetermined or null"/>
    <s v="No Gun"/>
    <x v="1"/>
  </r>
  <r>
    <n v="2965"/>
    <n v="3285"/>
    <s v="Gregory Stough"/>
    <d v="2018-01-06T00:00:00"/>
    <s v="shot"/>
    <m/>
    <n v="27"/>
    <s v="M"/>
    <s v="W"/>
    <s v="Manchester Township"/>
    <s v="PA"/>
    <b v="0"/>
    <s v="other"/>
    <s v="Car"/>
    <b v="0"/>
    <s v="unarmed or undetermined or null"/>
    <s v="No Gun"/>
    <x v="2"/>
  </r>
  <r>
    <n v="2966"/>
    <n v="3269"/>
    <s v="Trayvon Mitchell"/>
    <d v="2018-01-07T00:00:00"/>
    <s v="shot"/>
    <s v="gun"/>
    <n v="38"/>
    <s v="M"/>
    <s v="B"/>
    <s v="Lauderhill"/>
    <s v="FL"/>
    <b v="0"/>
    <s v="other"/>
    <s v="Foot"/>
    <b v="0"/>
    <s v="armed"/>
    <s v="Gun"/>
    <x v="3"/>
  </r>
  <r>
    <n v="2967"/>
    <n v="3270"/>
    <s v="Alejandro Valdez"/>
    <d v="2018-01-07T00:00:00"/>
    <s v="shot"/>
    <s v="knife"/>
    <n v="27"/>
    <s v="M"/>
    <s v="H"/>
    <s v="Santa Maria"/>
    <s v="CA"/>
    <b v="1"/>
    <s v="other"/>
    <s v="Not fleeing"/>
    <b v="0"/>
    <s v="armed"/>
    <s v="No Gun"/>
    <x v="2"/>
  </r>
  <r>
    <n v="2968"/>
    <n v="3276"/>
    <s v="Richard R. Towler"/>
    <d v="2018-01-07T00:00:00"/>
    <s v="shot"/>
    <s v="gun"/>
    <n v="54"/>
    <s v="M"/>
    <s v="B"/>
    <s v="Danville"/>
    <s v="VA"/>
    <b v="0"/>
    <s v="attack"/>
    <s v="Not fleeing"/>
    <b v="0"/>
    <s v="armed"/>
    <s v="Gun"/>
    <x v="0"/>
  </r>
  <r>
    <n v="2969"/>
    <n v="3277"/>
    <s v="Tyler Miller"/>
    <d v="2018-01-07T00:00:00"/>
    <s v="shot and Tasered"/>
    <s v="unarmed"/>
    <n v="51"/>
    <s v="M"/>
    <s v="W"/>
    <s v="Sedona"/>
    <s v="AZ"/>
    <b v="1"/>
    <s v="other"/>
    <s v="Not fleeing"/>
    <b v="0"/>
    <s v="unarmed or undetermined or null"/>
    <s v="No Gun"/>
    <x v="0"/>
  </r>
  <r>
    <n v="2970"/>
    <n v="3290"/>
    <s v="Michael Bender"/>
    <d v="2018-01-07T00:00:00"/>
    <s v="shot"/>
    <s v="gun"/>
    <n v="27"/>
    <s v="M"/>
    <s v="W"/>
    <s v="Tacoma"/>
    <s v="WA"/>
    <b v="0"/>
    <s v="attack"/>
    <s v="Not fleeing"/>
    <b v="0"/>
    <s v="armed"/>
    <s v="Gun"/>
    <x v="2"/>
  </r>
  <r>
    <n v="2971"/>
    <n v="3273"/>
    <s v="TK TK"/>
    <d v="2018-01-08T00:00:00"/>
    <s v="shot"/>
    <s v="gun"/>
    <m/>
    <s v="M"/>
    <m/>
    <s v="Horn Lake"/>
    <s v="MS"/>
    <b v="0"/>
    <s v="attack"/>
    <s v="Car"/>
    <b v="0"/>
    <s v="armed"/>
    <s v="Gun"/>
    <x v="7"/>
  </r>
  <r>
    <n v="2972"/>
    <n v="3297"/>
    <s v="Eugene Loftis"/>
    <d v="2018-01-08T00:00:00"/>
    <s v="shot"/>
    <s v="gun"/>
    <n v="25"/>
    <s v="M"/>
    <s v="W"/>
    <s v="Church Hill"/>
    <s v="TN"/>
    <b v="0"/>
    <s v="other"/>
    <s v="Not fleeing"/>
    <b v="0"/>
    <s v="armed"/>
    <s v="Gun"/>
    <x v="2"/>
  </r>
  <r>
    <n v="2973"/>
    <n v="3298"/>
    <s v="Frank William Pawul"/>
    <d v="2018-01-08T00:00:00"/>
    <s v="shot and Tasered"/>
    <s v="gun"/>
    <n v="32"/>
    <s v="M"/>
    <s v="W"/>
    <s v="Kansas City"/>
    <s v="MO"/>
    <b v="0"/>
    <s v="attack"/>
    <s v="Foot"/>
    <b v="0"/>
    <s v="armed"/>
    <s v="Gun"/>
    <x v="3"/>
  </r>
  <r>
    <n v="2974"/>
    <n v="3299"/>
    <s v="Primitivo Macias-Rodriguez"/>
    <d v="2018-01-08T00:00:00"/>
    <s v="shot"/>
    <s v="gun"/>
    <n v="46"/>
    <s v="M"/>
    <s v="H"/>
    <s v="Los Angeles"/>
    <s v="CA"/>
    <b v="0"/>
    <s v="other"/>
    <m/>
    <b v="0"/>
    <s v="armed"/>
    <s v="Gun"/>
    <x v="1"/>
  </r>
  <r>
    <n v="2975"/>
    <n v="3300"/>
    <s v="Thompson Nguyen"/>
    <d v="2018-01-09T00:00:00"/>
    <s v="shot"/>
    <s v="ax"/>
    <n v="27"/>
    <s v="M"/>
    <s v="A"/>
    <s v="San Jose"/>
    <s v="CA"/>
    <b v="1"/>
    <s v="other"/>
    <s v="Not fleeing"/>
    <b v="1"/>
    <s v="armed"/>
    <s v="No Gun"/>
    <x v="2"/>
  </r>
  <r>
    <n v="2976"/>
    <n v="3301"/>
    <s v="Shalun Dique Smith"/>
    <d v="2018-01-10T00:00:00"/>
    <s v="shot"/>
    <s v="unknown weapon"/>
    <n v="21"/>
    <s v="M"/>
    <s v="B"/>
    <s v="Palmdale"/>
    <s v="CA"/>
    <b v="0"/>
    <s v="other"/>
    <s v="Car"/>
    <b v="0"/>
    <s v="armed"/>
    <s v="No Gun"/>
    <x v="2"/>
  </r>
  <r>
    <n v="2977"/>
    <n v="3302"/>
    <s v="Jose Arroyo-Rosales"/>
    <d v="2018-01-11T00:00:00"/>
    <s v="shot"/>
    <s v="gun"/>
    <n v="60"/>
    <s v="M"/>
    <s v="H"/>
    <s v="Fort Worth"/>
    <s v="TX"/>
    <b v="0"/>
    <s v="attack"/>
    <m/>
    <b v="0"/>
    <s v="armed"/>
    <s v="Gun"/>
    <x v="6"/>
  </r>
  <r>
    <n v="2978"/>
    <n v="3304"/>
    <s v="Justin Coy Adkins"/>
    <d v="2018-01-11T00:00:00"/>
    <s v="shot"/>
    <s v="gun"/>
    <n v="44"/>
    <s v="M"/>
    <s v="W"/>
    <s v="Lexington County"/>
    <s v="SC"/>
    <b v="0"/>
    <s v="attack"/>
    <s v="Car"/>
    <b v="0"/>
    <s v="armed"/>
    <s v="Gun"/>
    <x v="1"/>
  </r>
  <r>
    <n v="2979"/>
    <n v="3308"/>
    <s v="Jared S.R. Williams"/>
    <d v="2018-01-12T00:00:00"/>
    <s v="shot"/>
    <s v="gun"/>
    <n v="31"/>
    <s v="M"/>
    <s v="W"/>
    <s v="Elko"/>
    <s v="NV"/>
    <b v="0"/>
    <s v="other"/>
    <s v="Not fleeing"/>
    <b v="0"/>
    <s v="armed"/>
    <s v="Gun"/>
    <x v="3"/>
  </r>
  <r>
    <n v="2980"/>
    <n v="3313"/>
    <s v="Terry Amons"/>
    <d v="2018-01-12T00:00:00"/>
    <s v="shot"/>
    <s v="gun"/>
    <n v="43"/>
    <s v="M"/>
    <s v="B"/>
    <s v="Pittsburg"/>
    <s v="CA"/>
    <b v="0"/>
    <s v="other"/>
    <s v="Not fleeing"/>
    <b v="0"/>
    <s v="armed"/>
    <s v="Gun"/>
    <x v="1"/>
  </r>
  <r>
    <n v="2981"/>
    <n v="3314"/>
    <s v="Jason D. Whittemore"/>
    <d v="2018-01-12T00:00:00"/>
    <s v="shot"/>
    <s v="gun"/>
    <n v="39"/>
    <s v="M"/>
    <s v="W"/>
    <s v="Scottsville"/>
    <s v="KY"/>
    <b v="0"/>
    <s v="other"/>
    <s v="Not fleeing"/>
    <b v="0"/>
    <s v="armed"/>
    <s v="Gun"/>
    <x v="3"/>
  </r>
  <r>
    <n v="2982"/>
    <n v="3315"/>
    <s v="Remi Sabbe"/>
    <d v="2018-01-12T00:00:00"/>
    <s v="shot"/>
    <s v="gun"/>
    <n v="54"/>
    <s v="M"/>
    <s v="W"/>
    <s v="Sherwood"/>
    <s v="OR"/>
    <b v="0"/>
    <s v="attack"/>
    <s v="Car"/>
    <b v="0"/>
    <s v="armed"/>
    <s v="Gun"/>
    <x v="0"/>
  </r>
  <r>
    <n v="2983"/>
    <n v="3316"/>
    <s v="Amanuel Dagebo"/>
    <d v="2018-01-12T00:00:00"/>
    <s v="shot"/>
    <s v="gun"/>
    <n v="22"/>
    <s v="M"/>
    <s v="B"/>
    <s v="Columbus"/>
    <s v="OH"/>
    <b v="0"/>
    <s v="other"/>
    <s v="Not fleeing"/>
    <b v="0"/>
    <s v="armed"/>
    <s v="Gun"/>
    <x v="2"/>
  </r>
  <r>
    <n v="2984"/>
    <n v="3317"/>
    <s v="Juan Valencia"/>
    <d v="2018-01-12T00:00:00"/>
    <s v="shot"/>
    <s v="gun"/>
    <n v="36"/>
    <s v="M"/>
    <m/>
    <s v="Puyallup"/>
    <s v="WA"/>
    <b v="0"/>
    <s v="attack"/>
    <s v="Car"/>
    <b v="0"/>
    <s v="armed"/>
    <s v="Gun"/>
    <x v="3"/>
  </r>
  <r>
    <n v="2985"/>
    <n v="3307"/>
    <s v="Joseph Hilton"/>
    <d v="2018-01-13T00:00:00"/>
    <s v="shot"/>
    <s v="undetermined"/>
    <n v="42"/>
    <s v="M"/>
    <s v="W"/>
    <s v="Huntersville"/>
    <s v="NC"/>
    <b v="0"/>
    <s v="other"/>
    <s v="Not fleeing"/>
    <b v="0"/>
    <s v="unarmed or undetermined or null"/>
    <s v="No Gun"/>
    <x v="1"/>
  </r>
  <r>
    <n v="2986"/>
    <n v="3311"/>
    <s v="Christian Escobedo"/>
    <d v="2018-01-14T00:00:00"/>
    <s v="shot"/>
    <s v="gun"/>
    <n v="22"/>
    <s v="M"/>
    <s v="H"/>
    <s v="El Sereno"/>
    <s v="CA"/>
    <b v="0"/>
    <s v="other"/>
    <s v="Not fleeing"/>
    <b v="0"/>
    <s v="armed"/>
    <s v="Gun"/>
    <x v="2"/>
  </r>
  <r>
    <n v="2987"/>
    <n v="3309"/>
    <s v="Robert Martinez"/>
    <d v="2018-01-15T00:00:00"/>
    <s v="shot"/>
    <s v="gun"/>
    <n v="42"/>
    <s v="M"/>
    <s v="H"/>
    <s v="Eugene"/>
    <s v="OR"/>
    <b v="0"/>
    <s v="other"/>
    <s v="Not fleeing"/>
    <b v="0"/>
    <s v="armed"/>
    <s v="Gun"/>
    <x v="1"/>
  </r>
  <r>
    <n v="2988"/>
    <n v="3305"/>
    <s v="Nathan Giffin"/>
    <d v="2018-01-16T00:00:00"/>
    <s v="shot"/>
    <s v="gun"/>
    <n v="32"/>
    <s v="M"/>
    <s v="W"/>
    <s v="Montpelier"/>
    <s v="VT"/>
    <b v="0"/>
    <s v="undetermined"/>
    <s v="Foot"/>
    <b v="0"/>
    <s v="armed"/>
    <s v="Gun"/>
    <x v="3"/>
  </r>
  <r>
    <n v="2989"/>
    <n v="3306"/>
    <s v="Victor M. Reyes"/>
    <d v="2018-01-16T00:00:00"/>
    <s v="shot"/>
    <s v="undetermined"/>
    <n v="30"/>
    <s v="M"/>
    <s v="H"/>
    <s v="Bedford"/>
    <s v="TX"/>
    <b v="0"/>
    <s v="other"/>
    <s v="Not fleeing"/>
    <b v="0"/>
    <s v="unarmed or undetermined or null"/>
    <s v="No Gun"/>
    <x v="3"/>
  </r>
  <r>
    <n v="2990"/>
    <n v="3318"/>
    <s v="Bailey Turner"/>
    <d v="2018-01-16T00:00:00"/>
    <s v="shot and Tasered"/>
    <s v="unarmed"/>
    <n v="27"/>
    <s v="M"/>
    <s v="W"/>
    <s v="Adams County"/>
    <s v="CO"/>
    <b v="0"/>
    <s v="attack"/>
    <s v="Not fleeing"/>
    <b v="0"/>
    <s v="unarmed or undetermined or null"/>
    <s v="No Gun"/>
    <x v="2"/>
  </r>
  <r>
    <n v="2991"/>
    <n v="3323"/>
    <s v="Kerry Lee Nield"/>
    <d v="2018-01-16T00:00:00"/>
    <s v="shot"/>
    <s v="gun"/>
    <n v="53"/>
    <s v="F"/>
    <s v="W"/>
    <s v="Gooding"/>
    <s v="ID"/>
    <b v="0"/>
    <s v="attack"/>
    <s v="Not fleeing"/>
    <b v="0"/>
    <s v="armed"/>
    <s v="Gun"/>
    <x v="0"/>
  </r>
  <r>
    <n v="2992"/>
    <n v="3319"/>
    <s v="Geraldine Townsend"/>
    <d v="2018-01-17T00:00:00"/>
    <s v="shot"/>
    <s v="pellet gun"/>
    <n v="72"/>
    <s v="F"/>
    <s v="B"/>
    <s v="Tulsa"/>
    <s v="OK"/>
    <b v="0"/>
    <s v="attack"/>
    <s v="Not fleeing"/>
    <b v="0"/>
    <s v="armed"/>
    <s v="No Gun"/>
    <x v="5"/>
  </r>
  <r>
    <n v="2993"/>
    <n v="3320"/>
    <s v="Jihad Merrick"/>
    <d v="2018-01-17T00:00:00"/>
    <s v="shot"/>
    <s v="gun"/>
    <n v="29"/>
    <s v="M"/>
    <s v="B"/>
    <s v="Nashua"/>
    <s v="IA"/>
    <b v="1"/>
    <s v="attack"/>
    <s v="Car"/>
    <b v="0"/>
    <s v="armed"/>
    <s v="Gun"/>
    <x v="2"/>
  </r>
  <r>
    <n v="2994"/>
    <n v="3321"/>
    <s v="Brian Gregory"/>
    <d v="2018-01-17T00:00:00"/>
    <s v="shot"/>
    <s v="gun"/>
    <n v="34"/>
    <s v="M"/>
    <s v="B"/>
    <s v="Memphis"/>
    <s v="TN"/>
    <b v="0"/>
    <s v="other"/>
    <s v="Car"/>
    <b v="0"/>
    <s v="armed"/>
    <s v="Gun"/>
    <x v="3"/>
  </r>
  <r>
    <n v="2995"/>
    <n v="3322"/>
    <s v="Donte D. Shannon"/>
    <d v="2018-01-17T00:00:00"/>
    <s v="shot"/>
    <s v="gun"/>
    <n v="26"/>
    <s v="M"/>
    <s v="B"/>
    <s v="Racine"/>
    <s v="WI"/>
    <b v="0"/>
    <s v="attack"/>
    <s v="Foot"/>
    <b v="0"/>
    <s v="armed"/>
    <s v="Gun"/>
    <x v="2"/>
  </r>
  <r>
    <n v="2996"/>
    <n v="3324"/>
    <s v="Kevin Sturgis"/>
    <d v="2018-01-18T00:00:00"/>
    <s v="shot"/>
    <s v="gun"/>
    <n v="31"/>
    <s v="M"/>
    <s v="B"/>
    <s v="Harrisburg"/>
    <s v="PA"/>
    <b v="0"/>
    <s v="attack"/>
    <s v="Not fleeing"/>
    <b v="0"/>
    <s v="armed"/>
    <s v="Gun"/>
    <x v="3"/>
  </r>
  <r>
    <n v="2997"/>
    <n v="3325"/>
    <s v="Marshall Coleman"/>
    <d v="2018-01-19T00:00:00"/>
    <s v="shot"/>
    <s v="knife"/>
    <n v="58"/>
    <s v="M"/>
    <s v="W"/>
    <s v="Boonville"/>
    <s v="IN"/>
    <b v="1"/>
    <s v="attack"/>
    <s v="Not fleeing"/>
    <b v="0"/>
    <s v="armed"/>
    <s v="No Gun"/>
    <x v="0"/>
  </r>
  <r>
    <n v="2998"/>
    <n v="3328"/>
    <s v="Shannon Jason Cables"/>
    <d v="2018-01-20T00:00:00"/>
    <s v="shot"/>
    <s v="gun"/>
    <n v="46"/>
    <s v="M"/>
    <s v="W"/>
    <s v="Lake Wales"/>
    <s v="FL"/>
    <b v="0"/>
    <s v="attack"/>
    <s v="Not fleeing"/>
    <b v="0"/>
    <s v="armed"/>
    <s v="Gun"/>
    <x v="1"/>
  </r>
  <r>
    <n v="2999"/>
    <n v="3329"/>
    <s v="Arther McAfee Jr."/>
    <d v="2018-01-20T00:00:00"/>
    <s v="shot"/>
    <s v="unarmed"/>
    <n v="61"/>
    <s v="M"/>
    <s v="B"/>
    <s v="Longview"/>
    <s v="TX"/>
    <b v="1"/>
    <s v="other"/>
    <s v="Not fleeing"/>
    <b v="0"/>
    <s v="unarmed or undetermined or null"/>
    <s v="No Gun"/>
    <x v="6"/>
  </r>
  <r>
    <n v="3000"/>
    <n v="3330"/>
    <s v="John Albers"/>
    <d v="2018-01-20T00:00:00"/>
    <s v="shot"/>
    <m/>
    <n v="17"/>
    <s v="M"/>
    <s v="W"/>
    <s v="Overland Park"/>
    <s v="KS"/>
    <b v="1"/>
    <s v="other"/>
    <s v="Car"/>
    <b v="0"/>
    <s v="unarmed or undetermined or null"/>
    <s v="No Gun"/>
    <x v="4"/>
  </r>
  <r>
    <n v="3001"/>
    <n v="3326"/>
    <s v="Nicholas Daniel Moore"/>
    <d v="2018-01-20T00:00:00"/>
    <s v="shot"/>
    <s v="knife"/>
    <n v="23"/>
    <s v="M"/>
    <s v="W"/>
    <s v="Fairmont"/>
    <s v="MN"/>
    <b v="0"/>
    <s v="other"/>
    <s v="Not fleeing"/>
    <b v="0"/>
    <s v="armed"/>
    <s v="No Gun"/>
    <x v="2"/>
  </r>
  <r>
    <n v="3002"/>
    <n v="3327"/>
    <s v="Jason Lappe"/>
    <d v="2018-01-20T00:00:00"/>
    <s v="shot"/>
    <s v="gun"/>
    <n v="44"/>
    <s v="M"/>
    <s v="W"/>
    <s v="Dunwoody"/>
    <s v="GA"/>
    <b v="0"/>
    <s v="other"/>
    <s v="Not fleeing"/>
    <b v="0"/>
    <s v="armed"/>
    <s v="Gun"/>
    <x v="1"/>
  </r>
  <r>
    <n v="3003"/>
    <n v="3331"/>
    <s v="Ronald Jay Lawson"/>
    <d v="2018-01-21T00:00:00"/>
    <s v="shot"/>
    <m/>
    <n v="46"/>
    <s v="M"/>
    <s v="W"/>
    <s v="Rockledge"/>
    <s v="FL"/>
    <b v="0"/>
    <s v="other"/>
    <s v="Car"/>
    <b v="0"/>
    <s v="unarmed or undetermined or null"/>
    <s v="No Gun"/>
    <x v="1"/>
  </r>
  <r>
    <n v="3004"/>
    <n v="3332"/>
    <s v="Ilkka O. Hiironen"/>
    <d v="2018-01-21T00:00:00"/>
    <s v="shot"/>
    <s v="unknown weapon"/>
    <n v="35"/>
    <s v="M"/>
    <s v="W"/>
    <s v="Ebey Island"/>
    <s v="WA"/>
    <b v="1"/>
    <s v="other"/>
    <s v="Not fleeing"/>
    <b v="0"/>
    <s v="armed"/>
    <s v="No Gun"/>
    <x v="3"/>
  </r>
  <r>
    <n v="3005"/>
    <n v="3333"/>
    <s v="Joshua Dale Prough"/>
    <d v="2018-01-22T00:00:00"/>
    <s v="shot"/>
    <s v="gun"/>
    <n v="36"/>
    <s v="M"/>
    <s v="W"/>
    <s v="Battle Creek"/>
    <s v="MI"/>
    <b v="1"/>
    <s v="other"/>
    <s v="Not fleeing"/>
    <b v="0"/>
    <s v="armed"/>
    <s v="Gun"/>
    <x v="3"/>
  </r>
  <r>
    <n v="3006"/>
    <n v="3334"/>
    <s v="Aaron Olivarez Candanoza"/>
    <d v="2018-01-22T00:00:00"/>
    <s v="shot"/>
    <m/>
    <n v="28"/>
    <s v="M"/>
    <s v="H"/>
    <s v="Irving"/>
    <s v="TX"/>
    <b v="0"/>
    <s v="other"/>
    <s v="Car"/>
    <b v="0"/>
    <s v="unarmed or undetermined or null"/>
    <s v="No Gun"/>
    <x v="2"/>
  </r>
  <r>
    <n v="3007"/>
    <n v="3335"/>
    <s v="Jonathan Duane Atchley"/>
    <d v="2018-01-22T00:00:00"/>
    <s v="shot"/>
    <s v="unarmed"/>
    <n v="37"/>
    <s v="M"/>
    <s v="W"/>
    <s v="Sallisaw"/>
    <s v="OK"/>
    <b v="0"/>
    <s v="other"/>
    <s v="Not fleeing"/>
    <b v="0"/>
    <s v="unarmed or undetermined or null"/>
    <s v="No Gun"/>
    <x v="3"/>
  </r>
  <r>
    <n v="3008"/>
    <n v="3336"/>
    <s v="Edward C. Gandy"/>
    <d v="2018-01-22T00:00:00"/>
    <s v="shot"/>
    <s v="claimed to be armed"/>
    <n v="47"/>
    <s v="M"/>
    <s v="W"/>
    <s v="Millville"/>
    <s v="NJ"/>
    <b v="0"/>
    <s v="other"/>
    <m/>
    <b v="0"/>
    <s v="armed"/>
    <s v="No Gun"/>
    <x v="1"/>
  </r>
  <r>
    <n v="3009"/>
    <n v="3337"/>
    <s v="Joe Delira-Alires"/>
    <d v="2018-01-22T00:00:00"/>
    <s v="shot"/>
    <s v="gun"/>
    <n v="35"/>
    <s v="M"/>
    <s v="H"/>
    <s v="Pueblo"/>
    <s v="CO"/>
    <b v="0"/>
    <s v="attack"/>
    <s v="Other"/>
    <b v="1"/>
    <s v="armed"/>
    <s v="Gun"/>
    <x v="3"/>
  </r>
  <r>
    <n v="3010"/>
    <n v="3339"/>
    <s v="Joseph E. Knight"/>
    <d v="2018-01-22T00:00:00"/>
    <s v="shot"/>
    <s v="gun"/>
    <n v="40"/>
    <s v="M"/>
    <s v="W"/>
    <s v="Tulsa"/>
    <s v="OK"/>
    <b v="0"/>
    <s v="other"/>
    <s v="Car"/>
    <b v="0"/>
    <s v="armed"/>
    <s v="Gun"/>
    <x v="1"/>
  </r>
  <r>
    <n v="3011"/>
    <n v="3341"/>
    <s v="Scott Senior"/>
    <d v="2018-01-22T00:00:00"/>
    <s v="shot"/>
    <s v="unknown weapon"/>
    <n v="38"/>
    <s v="M"/>
    <m/>
    <s v="Crescent City"/>
    <s v="CA"/>
    <b v="0"/>
    <s v="attack"/>
    <m/>
    <b v="0"/>
    <s v="armed"/>
    <s v="No Gun"/>
    <x v="3"/>
  </r>
  <r>
    <n v="3012"/>
    <n v="3342"/>
    <s v="Ricky Jerome Boyd"/>
    <d v="2018-01-23T00:00:00"/>
    <s v="shot"/>
    <s v="BB gun"/>
    <n v="24"/>
    <s v="M"/>
    <s v="B"/>
    <s v="Chatham County"/>
    <s v="GA"/>
    <b v="0"/>
    <s v="attack"/>
    <m/>
    <b v="1"/>
    <s v="armed"/>
    <s v="No Gun"/>
    <x v="2"/>
  </r>
  <r>
    <n v="3013"/>
    <n v="3343"/>
    <s v="Alvaro Herrera"/>
    <d v="2018-01-23T00:00:00"/>
    <s v="shot"/>
    <s v="pipe"/>
    <n v="18"/>
    <s v="M"/>
    <s v="H"/>
    <s v="League City"/>
    <s v="TX"/>
    <b v="0"/>
    <s v="attack"/>
    <s v="Foot"/>
    <b v="0"/>
    <s v="armed"/>
    <s v="No Gun"/>
    <x v="4"/>
  </r>
  <r>
    <n v="3014"/>
    <n v="3344"/>
    <s v="Corey Mobley"/>
    <d v="2018-01-23T00:00:00"/>
    <s v="shot"/>
    <m/>
    <n v="38"/>
    <s v="M"/>
    <s v="B"/>
    <s v="Bradenton"/>
    <s v="FL"/>
    <b v="1"/>
    <s v="other"/>
    <s v="Car"/>
    <b v="0"/>
    <s v="unarmed or undetermined or null"/>
    <s v="No Gun"/>
    <x v="3"/>
  </r>
  <r>
    <n v="3015"/>
    <n v="3350"/>
    <s v="Shane McVey"/>
    <d v="2018-01-23T00:00:00"/>
    <s v="shot"/>
    <s v="unknown weapon"/>
    <n v="54"/>
    <s v="M"/>
    <s v="W"/>
    <s v="Idaho Falls"/>
    <s v="ID"/>
    <b v="0"/>
    <s v="other"/>
    <s v="Foot"/>
    <b v="0"/>
    <s v="armed"/>
    <s v="No Gun"/>
    <x v="0"/>
  </r>
  <r>
    <n v="3016"/>
    <n v="3346"/>
    <s v="Humberto Vera-Munoz"/>
    <d v="2018-01-24T00:00:00"/>
    <s v="shot"/>
    <s v="unknown weapon"/>
    <n v="27"/>
    <s v="M"/>
    <s v="H"/>
    <s v="Sparks"/>
    <s v="NV"/>
    <b v="0"/>
    <s v="other"/>
    <s v="Foot"/>
    <b v="0"/>
    <s v="armed"/>
    <s v="No Gun"/>
    <x v="2"/>
  </r>
  <r>
    <n v="3017"/>
    <n v="3351"/>
    <s v="David Byron Kidney"/>
    <d v="2018-01-24T00:00:00"/>
    <s v="shot"/>
    <s v="gun"/>
    <n v="62"/>
    <s v="M"/>
    <s v="W"/>
    <s v="Union Township"/>
    <s v="MI"/>
    <b v="0"/>
    <s v="attack"/>
    <s v="Not fleeing"/>
    <b v="0"/>
    <s v="armed"/>
    <s v="Gun"/>
    <x v="6"/>
  </r>
  <r>
    <n v="3018"/>
    <n v="3348"/>
    <s v="William Charles Mackenzie"/>
    <d v="2018-01-25T00:00:00"/>
    <s v="shot"/>
    <s v="gun"/>
    <n v="66"/>
    <s v="M"/>
    <s v="W"/>
    <s v="Little Orleans"/>
    <s v="MD"/>
    <b v="0"/>
    <s v="attack"/>
    <s v="Not fleeing"/>
    <b v="0"/>
    <s v="armed"/>
    <s v="Gun"/>
    <x v="6"/>
  </r>
  <r>
    <n v="3019"/>
    <n v="3349"/>
    <s v="Ulises Valladares"/>
    <d v="2018-01-25T00:00:00"/>
    <s v="shot"/>
    <s v="unarmed"/>
    <n v="47"/>
    <s v="M"/>
    <s v="H"/>
    <s v="Houston"/>
    <s v="TX"/>
    <b v="0"/>
    <s v="other"/>
    <s v="Not fleeing"/>
    <b v="0"/>
    <s v="unarmed or undetermined or null"/>
    <s v="No Gun"/>
    <x v="1"/>
  </r>
  <r>
    <n v="3020"/>
    <n v="3352"/>
    <s v="Dustin Gonzales Castillo"/>
    <d v="2018-01-25T00:00:00"/>
    <s v="shot"/>
    <s v="knife"/>
    <n v="19"/>
    <s v="M"/>
    <s v="H"/>
    <s v="San Antonio"/>
    <s v="TX"/>
    <b v="0"/>
    <s v="attack"/>
    <s v="Other"/>
    <b v="0"/>
    <s v="armed"/>
    <s v="No Gun"/>
    <x v="2"/>
  </r>
  <r>
    <n v="3021"/>
    <n v="3353"/>
    <s v="Steven Hutchins"/>
    <d v="2018-01-25T00:00:00"/>
    <s v="shot"/>
    <s v="toy weapon"/>
    <n v="27"/>
    <s v="M"/>
    <s v="W"/>
    <s v="Buford"/>
    <s v="GA"/>
    <b v="1"/>
    <s v="attack"/>
    <s v="Not fleeing"/>
    <b v="0"/>
    <s v="armed"/>
    <s v="No Gun"/>
    <x v="2"/>
  </r>
  <r>
    <n v="3022"/>
    <n v="3345"/>
    <s v="TK TK"/>
    <d v="2018-01-26T00:00:00"/>
    <s v="shot"/>
    <s v="gun"/>
    <m/>
    <s v="M"/>
    <m/>
    <s v="Austin"/>
    <s v="TX"/>
    <b v="0"/>
    <s v="attack"/>
    <s v="Car"/>
    <b v="0"/>
    <s v="armed"/>
    <s v="Gun"/>
    <x v="7"/>
  </r>
  <r>
    <n v="3023"/>
    <n v="3347"/>
    <s v="Axell Vivas"/>
    <d v="2018-01-26T00:00:00"/>
    <s v="shot"/>
    <s v="gun"/>
    <n v="42"/>
    <s v="M"/>
    <s v="H"/>
    <s v="Las Vegas"/>
    <s v="NV"/>
    <b v="1"/>
    <s v="other"/>
    <m/>
    <b v="0"/>
    <s v="armed"/>
    <s v="Gun"/>
    <x v="1"/>
  </r>
  <r>
    <n v="3024"/>
    <n v="3358"/>
    <s v="Nathaniel T. Edwards"/>
    <d v="2018-01-26T00:00:00"/>
    <s v="shot"/>
    <m/>
    <n v="43"/>
    <s v="M"/>
    <s v="B"/>
    <s v="Rock Falls"/>
    <s v="IL"/>
    <b v="0"/>
    <s v="attack"/>
    <s v="Car"/>
    <b v="0"/>
    <s v="unarmed or undetermined or null"/>
    <s v="No Gun"/>
    <x v="1"/>
  </r>
  <r>
    <n v="3025"/>
    <n v="3361"/>
    <s v="Matthew Zimmerman"/>
    <d v="2018-01-26T00:00:00"/>
    <s v="shot"/>
    <s v="knife"/>
    <n v="42"/>
    <s v="M"/>
    <s v="W"/>
    <s v="Alton"/>
    <s v="IL"/>
    <b v="0"/>
    <s v="attack"/>
    <s v="Not fleeing"/>
    <b v="0"/>
    <s v="armed"/>
    <s v="No Gun"/>
    <x v="1"/>
  </r>
  <r>
    <n v="3026"/>
    <n v="3357"/>
    <s v="William Pollard"/>
    <d v="2018-01-27T00:00:00"/>
    <s v="shot"/>
    <s v="knife"/>
    <n v="45"/>
    <s v="M"/>
    <s v="B"/>
    <s v="Walton"/>
    <s v="IN"/>
    <b v="1"/>
    <s v="other"/>
    <s v="Not fleeing"/>
    <b v="0"/>
    <s v="armed"/>
    <s v="No Gun"/>
    <x v="1"/>
  </r>
  <r>
    <n v="3027"/>
    <n v="3359"/>
    <s v="Crystalline Barnes"/>
    <d v="2018-01-27T00:00:00"/>
    <s v="shot"/>
    <m/>
    <n v="21"/>
    <s v="F"/>
    <s v="B"/>
    <s v="Jackson"/>
    <s v="MS"/>
    <b v="0"/>
    <s v="attack"/>
    <s v="Car"/>
    <b v="0"/>
    <s v="unarmed or undetermined or null"/>
    <s v="No Gun"/>
    <x v="2"/>
  </r>
  <r>
    <n v="3028"/>
    <n v="3360"/>
    <s v="Kirsten Kloppe"/>
    <d v="2018-01-27T00:00:00"/>
    <s v="shot"/>
    <s v="gun"/>
    <n v="43"/>
    <s v="F"/>
    <s v="W"/>
    <s v="San Antonio"/>
    <s v="TX"/>
    <b v="1"/>
    <s v="attack"/>
    <s v="Not fleeing"/>
    <b v="0"/>
    <s v="armed"/>
    <s v="Gun"/>
    <x v="1"/>
  </r>
  <r>
    <n v="3029"/>
    <n v="3354"/>
    <s v="Anthony S. McDaniel"/>
    <d v="2018-01-28T00:00:00"/>
    <s v="shot"/>
    <s v="gun"/>
    <n v="45"/>
    <s v="M"/>
    <s v="W"/>
    <s v="London"/>
    <s v="KY"/>
    <b v="0"/>
    <s v="attack"/>
    <s v="Not fleeing"/>
    <b v="0"/>
    <s v="armed"/>
    <s v="Gun"/>
    <x v="1"/>
  </r>
  <r>
    <n v="3030"/>
    <n v="3355"/>
    <s v="Billy Lewis Rucker"/>
    <d v="2018-01-28T00:00:00"/>
    <s v="shot"/>
    <s v="gun"/>
    <n v="33"/>
    <s v="M"/>
    <s v="B"/>
    <s v="Baltimore"/>
    <s v="MD"/>
    <b v="0"/>
    <s v="attack"/>
    <s v="Foot"/>
    <b v="1"/>
    <s v="armed"/>
    <s v="Gun"/>
    <x v="3"/>
  </r>
  <r>
    <n v="3031"/>
    <n v="3356"/>
    <s v="Paul David Johnson"/>
    <d v="2018-01-28T00:00:00"/>
    <s v="shot"/>
    <s v="gun"/>
    <n v="38"/>
    <s v="M"/>
    <m/>
    <s v="Chamblee"/>
    <s v="GA"/>
    <b v="0"/>
    <s v="attack"/>
    <s v="Foot"/>
    <b v="0"/>
    <s v="armed"/>
    <s v="Gun"/>
    <x v="3"/>
  </r>
  <r>
    <n v="3032"/>
    <n v="3362"/>
    <s v="Gregory Kocian"/>
    <d v="2018-01-28T00:00:00"/>
    <s v="shot"/>
    <s v="gun"/>
    <n v="33"/>
    <s v="M"/>
    <s v="W"/>
    <s v="Conroe"/>
    <s v="TX"/>
    <b v="0"/>
    <s v="attack"/>
    <s v="Car"/>
    <b v="0"/>
    <s v="armed"/>
    <s v="Gun"/>
    <x v="3"/>
  </r>
  <r>
    <n v="3033"/>
    <n v="3364"/>
    <s v="TK TK"/>
    <d v="2018-01-29T00:00:00"/>
    <s v="shot"/>
    <s v="knife"/>
    <n v="46"/>
    <s v="M"/>
    <s v="H"/>
    <s v="Houston"/>
    <s v="TX"/>
    <b v="0"/>
    <s v="attack"/>
    <s v="Car"/>
    <b v="0"/>
    <s v="armed"/>
    <s v="No Gun"/>
    <x v="1"/>
  </r>
  <r>
    <n v="3034"/>
    <n v="3365"/>
    <s v="Michael Hansford"/>
    <d v="2018-01-29T00:00:00"/>
    <s v="shot"/>
    <s v="knife"/>
    <n v="52"/>
    <s v="M"/>
    <s v="B"/>
    <s v="Bronx"/>
    <s v="NY"/>
    <b v="0"/>
    <s v="other"/>
    <s v="Foot"/>
    <b v="1"/>
    <s v="armed"/>
    <s v="No Gun"/>
    <x v="0"/>
  </r>
  <r>
    <n v="3035"/>
    <n v="3366"/>
    <s v="Ricky Leon Rusche"/>
    <d v="2018-01-30T00:00:00"/>
    <s v="shot"/>
    <s v="unarmed"/>
    <n v="40"/>
    <s v="M"/>
    <s v="W"/>
    <s v="Pink"/>
    <s v="OK"/>
    <b v="0"/>
    <s v="other"/>
    <s v="Not fleeing"/>
    <b v="0"/>
    <s v="unarmed or undetermined or null"/>
    <s v="No Gun"/>
    <x v="1"/>
  </r>
  <r>
    <n v="3036"/>
    <n v="3367"/>
    <s v="Gilbert Salas"/>
    <d v="2018-01-31T00:00:00"/>
    <s v="shot"/>
    <s v="knife"/>
    <n v="20"/>
    <s v="M"/>
    <s v="H"/>
    <s v="St. James"/>
    <s v="MN"/>
    <b v="0"/>
    <s v="other"/>
    <s v="Foot"/>
    <b v="0"/>
    <s v="armed"/>
    <s v="No Gun"/>
    <x v="2"/>
  </r>
  <r>
    <n v="3037"/>
    <n v="3368"/>
    <s v="Adrian Valdez"/>
    <d v="2018-01-31T00:00:00"/>
    <s v="shot"/>
    <s v="knife"/>
    <n v="39"/>
    <s v="M"/>
    <s v="H"/>
    <s v="Arvada"/>
    <s v="CO"/>
    <b v="0"/>
    <s v="other"/>
    <s v="Not fleeing"/>
    <b v="0"/>
    <s v="armed"/>
    <s v="No Gun"/>
    <x v="3"/>
  </r>
  <r>
    <n v="3038"/>
    <n v="3369"/>
    <s v="James M. Burks"/>
    <d v="2018-02-01T00:00:00"/>
    <s v="shot"/>
    <s v="unarmed"/>
    <n v="35"/>
    <s v="M"/>
    <s v="W"/>
    <s v="Waverly"/>
    <s v="OH"/>
    <b v="0"/>
    <s v="attack"/>
    <s v="Foot"/>
    <b v="0"/>
    <s v="unarmed or undetermined or null"/>
    <s v="No Gun"/>
    <x v="3"/>
  </r>
  <r>
    <n v="3039"/>
    <n v="3370"/>
    <s v="Albert E. Morton"/>
    <d v="2018-02-01T00:00:00"/>
    <s v="shot"/>
    <m/>
    <n v="31"/>
    <s v="M"/>
    <s v="B"/>
    <s v="Harrisburg"/>
    <s v="PA"/>
    <b v="0"/>
    <s v="attack"/>
    <s v="Not fleeing"/>
    <b v="0"/>
    <s v="unarmed or undetermined or null"/>
    <s v="No Gun"/>
    <x v="3"/>
  </r>
  <r>
    <n v="3040"/>
    <n v="3371"/>
    <s v="Daniel O. El"/>
    <d v="2018-02-01T00:00:00"/>
    <s v="shot"/>
    <s v="gun"/>
    <n v="32"/>
    <s v="M"/>
    <s v="B"/>
    <s v="Peoria"/>
    <s v="IL"/>
    <b v="0"/>
    <s v="attack"/>
    <s v="Foot"/>
    <b v="0"/>
    <s v="armed"/>
    <s v="Gun"/>
    <x v="3"/>
  </r>
  <r>
    <n v="3041"/>
    <n v="3372"/>
    <s v="William Young"/>
    <d v="2018-02-01T00:00:00"/>
    <s v="shot"/>
    <s v="gun"/>
    <n v="56"/>
    <s v="M"/>
    <s v="W"/>
    <s v="Oklahoma City"/>
    <s v="OK"/>
    <b v="0"/>
    <s v="attack"/>
    <s v="Not fleeing"/>
    <b v="0"/>
    <s v="armed"/>
    <s v="Gun"/>
    <x v="0"/>
  </r>
  <r>
    <n v="3042"/>
    <n v="3373"/>
    <s v="Anthony Joe Williams"/>
    <d v="2018-02-01T00:00:00"/>
    <s v="shot"/>
    <s v="gun"/>
    <n v="37"/>
    <s v="M"/>
    <s v="B"/>
    <s v="Houston"/>
    <s v="TX"/>
    <b v="0"/>
    <s v="attack"/>
    <s v="Foot"/>
    <b v="0"/>
    <s v="armed"/>
    <s v="Gun"/>
    <x v="3"/>
  </r>
  <r>
    <n v="3043"/>
    <n v="3374"/>
    <s v="Alexander W. Simpson"/>
    <d v="2018-02-01T00:00:00"/>
    <s v="shot"/>
    <s v="gun"/>
    <n v="32"/>
    <s v="M"/>
    <s v="W"/>
    <s v="Louisville"/>
    <s v="KY"/>
    <b v="0"/>
    <s v="attack"/>
    <s v="Not fleeing"/>
    <b v="0"/>
    <s v="armed"/>
    <s v="Gun"/>
    <x v="3"/>
  </r>
  <r>
    <n v="3044"/>
    <n v="3375"/>
    <s v="Brett Dontae Bush"/>
    <d v="2018-02-01T00:00:00"/>
    <s v="shot"/>
    <s v="knife"/>
    <n v="28"/>
    <s v="M"/>
    <s v="B"/>
    <s v="Clayton"/>
    <s v="GA"/>
    <b v="0"/>
    <s v="other"/>
    <s v="Other"/>
    <b v="0"/>
    <s v="armed"/>
    <s v="No Gun"/>
    <x v="2"/>
  </r>
  <r>
    <n v="3045"/>
    <n v="3376"/>
    <s v="Taylor Schnortz"/>
    <d v="2018-02-01T00:00:00"/>
    <s v="shot"/>
    <s v="gun"/>
    <n v="26"/>
    <s v="M"/>
    <s v="W"/>
    <s v="Helena"/>
    <s v="MT"/>
    <b v="1"/>
    <s v="other"/>
    <m/>
    <b v="0"/>
    <s v="armed"/>
    <s v="Gun"/>
    <x v="2"/>
  </r>
  <r>
    <n v="3046"/>
    <n v="3377"/>
    <s v="Charlie Shoupe"/>
    <d v="2018-02-02T00:00:00"/>
    <s v="shot"/>
    <s v="knife"/>
    <n v="27"/>
    <s v="M"/>
    <s v="W"/>
    <s v="Charlotte"/>
    <s v="NC"/>
    <b v="1"/>
    <s v="other"/>
    <s v="Not fleeing"/>
    <b v="1"/>
    <s v="armed"/>
    <s v="No Gun"/>
    <x v="2"/>
  </r>
  <r>
    <n v="3047"/>
    <n v="3380"/>
    <s v="TK TK"/>
    <d v="2018-02-02T00:00:00"/>
    <s v="shot"/>
    <s v="gun"/>
    <m/>
    <s v="M"/>
    <m/>
    <s v="Winters"/>
    <s v="TX"/>
    <b v="1"/>
    <s v="attack"/>
    <s v="Not fleeing"/>
    <b v="0"/>
    <s v="armed"/>
    <s v="Gun"/>
    <x v="7"/>
  </r>
  <r>
    <n v="3048"/>
    <n v="3379"/>
    <s v="TK TK"/>
    <d v="2018-02-03T00:00:00"/>
    <s v="shot"/>
    <s v="toy weapon"/>
    <m/>
    <s v="M"/>
    <m/>
    <s v="Atlanta"/>
    <s v="GA"/>
    <b v="0"/>
    <s v="attack"/>
    <s v="Foot"/>
    <b v="0"/>
    <s v="armed"/>
    <s v="No Gun"/>
    <x v="7"/>
  </r>
  <r>
    <n v="3049"/>
    <n v="3381"/>
    <s v="Alan Greenough"/>
    <d v="2018-02-03T00:00:00"/>
    <s v="shot"/>
    <s v="unarmed"/>
    <n v="43"/>
    <s v="M"/>
    <s v="W"/>
    <s v="Reading"/>
    <s v="MA"/>
    <b v="0"/>
    <s v="other"/>
    <s v="Foot"/>
    <b v="0"/>
    <s v="unarmed or undetermined or null"/>
    <s v="No Gun"/>
    <x v="1"/>
  </r>
  <r>
    <n v="3050"/>
    <n v="3383"/>
    <s v="Ernie Lizana"/>
    <d v="2018-02-03T00:00:00"/>
    <s v="shot"/>
    <s v="gun"/>
    <n v="49"/>
    <s v="M"/>
    <s v="W"/>
    <s v="Gulfport"/>
    <s v="MS"/>
    <b v="0"/>
    <s v="attack"/>
    <s v="Foot"/>
    <b v="0"/>
    <s v="armed"/>
    <s v="Gun"/>
    <x v="1"/>
  </r>
  <r>
    <n v="3051"/>
    <n v="3382"/>
    <s v="Anthony Jacob Weber"/>
    <d v="2018-02-04T00:00:00"/>
    <s v="shot"/>
    <s v="gun"/>
    <n v="16"/>
    <s v="M"/>
    <s v="B"/>
    <s v="Los Angeles"/>
    <s v="CA"/>
    <b v="0"/>
    <s v="other"/>
    <s v="Foot"/>
    <b v="0"/>
    <s v="armed"/>
    <s v="Gun"/>
    <x v="4"/>
  </r>
  <r>
    <n v="3052"/>
    <n v="3384"/>
    <s v="Jason Richard Sienze"/>
    <d v="2018-02-05T00:00:00"/>
    <s v="shot"/>
    <s v="gun"/>
    <n v="35"/>
    <s v="M"/>
    <s v="W"/>
    <s v="Nice"/>
    <s v="CA"/>
    <b v="0"/>
    <s v="other"/>
    <s v="Not fleeing"/>
    <b v="0"/>
    <s v="armed"/>
    <s v="Gun"/>
    <x v="3"/>
  </r>
  <r>
    <n v="3053"/>
    <n v="3385"/>
    <s v="Manuel Zetina"/>
    <d v="2018-02-05T00:00:00"/>
    <s v="shot"/>
    <s v="gun"/>
    <n v="19"/>
    <s v="M"/>
    <s v="H"/>
    <s v="Colorado Springs"/>
    <s v="CO"/>
    <b v="0"/>
    <s v="attack"/>
    <s v="Not fleeing"/>
    <b v="0"/>
    <s v="armed"/>
    <s v="Gun"/>
    <x v="2"/>
  </r>
  <r>
    <n v="3054"/>
    <n v="3386"/>
    <s v="James Benny Hobbs"/>
    <d v="2018-02-06T00:00:00"/>
    <s v="shot"/>
    <s v="unarmed"/>
    <n v="59"/>
    <s v="M"/>
    <s v="W"/>
    <s v="St. Augustine"/>
    <s v="FL"/>
    <b v="0"/>
    <s v="other"/>
    <s v="Not fleeing"/>
    <b v="0"/>
    <s v="unarmed or undetermined or null"/>
    <s v="No Gun"/>
    <x v="0"/>
  </r>
  <r>
    <n v="3055"/>
    <n v="3387"/>
    <s v="Alex Duran"/>
    <d v="2018-02-06T00:00:00"/>
    <s v="shot"/>
    <s v="knife"/>
    <n v="29"/>
    <s v="M"/>
    <s v="H"/>
    <s v="Denver"/>
    <s v="CO"/>
    <b v="0"/>
    <s v="other"/>
    <s v="Not fleeing"/>
    <b v="0"/>
    <s v="armed"/>
    <s v="No Gun"/>
    <x v="2"/>
  </r>
  <r>
    <n v="3056"/>
    <n v="3388"/>
    <s v="Paul Mono"/>
    <d v="2018-02-06T00:00:00"/>
    <s v="shot"/>
    <s v="gun"/>
    <n v="65"/>
    <s v="M"/>
    <m/>
    <s v="Laguna Woods"/>
    <s v="CA"/>
    <b v="0"/>
    <s v="attack"/>
    <s v="Not fleeing"/>
    <b v="0"/>
    <s v="armed"/>
    <s v="Gun"/>
    <x v="6"/>
  </r>
  <r>
    <n v="3057"/>
    <n v="3389"/>
    <s v="Cesar Bautista"/>
    <d v="2018-02-06T00:00:00"/>
    <s v="shot"/>
    <m/>
    <n v="37"/>
    <s v="M"/>
    <s v="H"/>
    <s v="Los Angeles"/>
    <s v="CA"/>
    <b v="0"/>
    <s v="other"/>
    <s v="Car"/>
    <b v="0"/>
    <s v="unarmed or undetermined or null"/>
    <s v="No Gun"/>
    <x v="3"/>
  </r>
  <r>
    <n v="3058"/>
    <n v="3390"/>
    <s v="Hugo Steven Selva"/>
    <d v="2018-02-07T00:00:00"/>
    <s v="shot and Tasered"/>
    <m/>
    <n v="22"/>
    <s v="M"/>
    <s v="W"/>
    <s v="Lantana"/>
    <s v="FL"/>
    <b v="0"/>
    <s v="attack"/>
    <s v="Car"/>
    <b v="0"/>
    <s v="unarmed or undetermined or null"/>
    <s v="No Gun"/>
    <x v="2"/>
  </r>
  <r>
    <n v="3059"/>
    <n v="3392"/>
    <s v="Lloyd Harris"/>
    <d v="2018-02-08T00:00:00"/>
    <s v="shot"/>
    <s v="BB gun"/>
    <n v="40"/>
    <s v="M"/>
    <s v="W"/>
    <s v="Antioch"/>
    <s v="CA"/>
    <b v="0"/>
    <s v="other"/>
    <s v="Not fleeing"/>
    <b v="0"/>
    <s v="armed"/>
    <s v="No Gun"/>
    <x v="1"/>
  </r>
  <r>
    <n v="3060"/>
    <n v="3393"/>
    <s v="Ricardo Colon"/>
    <d v="2018-02-08T00:00:00"/>
    <s v="shot"/>
    <s v="knife"/>
    <n v="35"/>
    <s v="M"/>
    <s v="H"/>
    <s v="Grant-Valkaria"/>
    <s v="FL"/>
    <b v="1"/>
    <s v="other"/>
    <s v="Not fleeing"/>
    <b v="0"/>
    <s v="armed"/>
    <s v="No Gun"/>
    <x v="3"/>
  </r>
  <r>
    <n v="3061"/>
    <n v="3394"/>
    <s v="Tierre Guthrie"/>
    <d v="2018-02-09T00:00:00"/>
    <s v="shot"/>
    <s v="gun"/>
    <n v="39"/>
    <s v="M"/>
    <s v="B"/>
    <s v="Locust Grove"/>
    <s v="GA"/>
    <b v="0"/>
    <s v="attack"/>
    <s v="Not fleeing"/>
    <b v="0"/>
    <s v="armed"/>
    <s v="Gun"/>
    <x v="3"/>
  </r>
  <r>
    <n v="3062"/>
    <n v="3395"/>
    <s v="TK TK"/>
    <d v="2018-02-09T00:00:00"/>
    <s v="shot"/>
    <m/>
    <m/>
    <s v="M"/>
    <m/>
    <s v="Atlanta"/>
    <s v="GA"/>
    <b v="0"/>
    <s v="other"/>
    <s v="Car"/>
    <b v="0"/>
    <s v="unarmed or undetermined or null"/>
    <s v="No Gun"/>
    <x v="7"/>
  </r>
  <r>
    <n v="3063"/>
    <n v="3402"/>
    <s v="John Hamilton"/>
    <d v="2018-02-09T00:00:00"/>
    <s v="shot"/>
    <s v="gun"/>
    <n v="78"/>
    <s v="M"/>
    <s v="W"/>
    <s v="Flagstaff"/>
    <s v="AZ"/>
    <b v="0"/>
    <s v="other"/>
    <s v="Not fleeing"/>
    <b v="1"/>
    <s v="armed"/>
    <s v="Gun"/>
    <x v="5"/>
  </r>
  <r>
    <n v="3064"/>
    <n v="3397"/>
    <s v="Steven Tyler Reed"/>
    <d v="2018-02-10T00:00:00"/>
    <s v="shot"/>
    <s v="undetermined"/>
    <n v="25"/>
    <s v="M"/>
    <s v="W"/>
    <s v="Columbus"/>
    <s v="OH"/>
    <b v="0"/>
    <s v="undetermined"/>
    <s v="Foot"/>
    <b v="0"/>
    <s v="unarmed or undetermined or null"/>
    <s v="No Gun"/>
    <x v="2"/>
  </r>
  <r>
    <n v="3065"/>
    <n v="3398"/>
    <s v="TK TK"/>
    <d v="2018-02-10T00:00:00"/>
    <s v="shot"/>
    <s v="gun"/>
    <m/>
    <s v="M"/>
    <m/>
    <s v="Aurora"/>
    <s v="CO"/>
    <b v="0"/>
    <s v="other"/>
    <s v="Not fleeing"/>
    <b v="0"/>
    <s v="armed"/>
    <s v="Gun"/>
    <x v="7"/>
  </r>
  <r>
    <n v="3066"/>
    <n v="3399"/>
    <s v="Sidney T. Richardson"/>
    <d v="2018-02-10T00:00:00"/>
    <s v="shot and Tasered"/>
    <s v="machete"/>
    <n v="48"/>
    <s v="M"/>
    <s v="B"/>
    <s v="Tampa"/>
    <s v="FL"/>
    <b v="0"/>
    <s v="other"/>
    <s v="Not fleeing"/>
    <b v="0"/>
    <s v="armed"/>
    <s v="No Gun"/>
    <x v="1"/>
  </r>
  <r>
    <n v="3067"/>
    <n v="3404"/>
    <s v="Michael Weber"/>
    <d v="2018-02-10T00:00:00"/>
    <s v="shot"/>
    <s v="gun"/>
    <n v="63"/>
    <s v="M"/>
    <s v="W"/>
    <s v="Kingman"/>
    <s v="AZ"/>
    <b v="0"/>
    <s v="attack"/>
    <s v="Not fleeing"/>
    <b v="1"/>
    <s v="armed"/>
    <s v="Gun"/>
    <x v="6"/>
  </r>
  <r>
    <n v="3068"/>
    <n v="3396"/>
    <s v="Benjamin Gregware"/>
    <d v="2018-02-11T00:00:00"/>
    <s v="shot"/>
    <s v="gun"/>
    <n v="42"/>
    <s v="M"/>
    <s v="W"/>
    <s v="Bolton"/>
    <s v="VT"/>
    <b v="1"/>
    <s v="other"/>
    <s v="Not fleeing"/>
    <b v="0"/>
    <s v="armed"/>
    <s v="Gun"/>
    <x v="1"/>
  </r>
  <r>
    <n v="3069"/>
    <n v="3400"/>
    <s v="Mark Daniels"/>
    <d v="2018-02-11T00:00:00"/>
    <s v="shot"/>
    <s v="gun"/>
    <n v="39"/>
    <s v="M"/>
    <s v="B"/>
    <s v="Pittsburgh"/>
    <s v="PA"/>
    <b v="0"/>
    <s v="attack"/>
    <s v="Foot"/>
    <b v="0"/>
    <s v="armed"/>
    <s v="Gun"/>
    <x v="3"/>
  </r>
  <r>
    <n v="3070"/>
    <n v="3410"/>
    <s v="TK TK"/>
    <d v="2018-02-11T00:00:00"/>
    <s v="shot"/>
    <s v="gun"/>
    <m/>
    <s v="M"/>
    <m/>
    <s v="Grant"/>
    <s v="OK"/>
    <b v="0"/>
    <s v="attack"/>
    <s v="Not fleeing"/>
    <b v="0"/>
    <s v="armed"/>
    <s v="Gun"/>
    <x v="7"/>
  </r>
  <r>
    <n v="3071"/>
    <n v="3403"/>
    <s v="Raymond Bishop"/>
    <d v="2018-02-12T00:00:00"/>
    <s v="shot"/>
    <s v="gun"/>
    <n v="84"/>
    <s v="M"/>
    <m/>
    <s v="Homestead"/>
    <s v="FL"/>
    <b v="1"/>
    <s v="attack"/>
    <s v="Not fleeing"/>
    <b v="0"/>
    <s v="armed"/>
    <s v="Gun"/>
    <x v="5"/>
  </r>
  <r>
    <n v="3072"/>
    <n v="3405"/>
    <s v="Ronnell Foster"/>
    <d v="2018-02-13T00:00:00"/>
    <s v="shot"/>
    <s v="unarmed"/>
    <n v="33"/>
    <s v="M"/>
    <s v="B"/>
    <s v="Vallejo"/>
    <s v="CA"/>
    <b v="0"/>
    <s v="attack"/>
    <s v="Foot"/>
    <b v="0"/>
    <s v="unarmed or undetermined or null"/>
    <s v="No Gun"/>
    <x v="3"/>
  </r>
  <r>
    <n v="3073"/>
    <n v="3411"/>
    <s v="Peter Le"/>
    <d v="2018-02-13T00:00:00"/>
    <s v="shot"/>
    <s v="gun and knife"/>
    <n v="52"/>
    <s v="M"/>
    <s v="A"/>
    <s v="Denver"/>
    <s v="CO"/>
    <b v="0"/>
    <s v="other"/>
    <s v="Not fleeing"/>
    <b v="0"/>
    <s v="armed"/>
    <s v="Gun"/>
    <x v="0"/>
  </r>
  <r>
    <n v="3074"/>
    <n v="3409"/>
    <s v="TK TK"/>
    <d v="2018-02-14T00:00:00"/>
    <s v="shot"/>
    <s v="gun"/>
    <m/>
    <s v="M"/>
    <m/>
    <s v="Fort Worth"/>
    <s v="TX"/>
    <b v="0"/>
    <s v="attack"/>
    <s v="Foot"/>
    <b v="0"/>
    <s v="armed"/>
    <s v="Gun"/>
    <x v="7"/>
  </r>
  <r>
    <n v="3075"/>
    <n v="3413"/>
    <s v="Jimmy Terry"/>
    <d v="2018-02-14T00:00:00"/>
    <s v="shot"/>
    <s v="knife"/>
    <n v="30"/>
    <s v="M"/>
    <s v="B"/>
    <s v="Merrillville"/>
    <s v="IN"/>
    <b v="1"/>
    <s v="attack"/>
    <s v="Not fleeing"/>
    <b v="0"/>
    <s v="armed"/>
    <s v="No Gun"/>
    <x v="3"/>
  </r>
  <r>
    <n v="3076"/>
    <n v="3414"/>
    <s v="Travis D. Tucker"/>
    <d v="2018-02-14T00:00:00"/>
    <s v="shot"/>
    <s v="gun"/>
    <n v="29"/>
    <s v="M"/>
    <s v="W"/>
    <s v="Kokomo"/>
    <s v="IN"/>
    <b v="0"/>
    <s v="other"/>
    <s v="Not fleeing"/>
    <b v="0"/>
    <s v="armed"/>
    <s v="Gun"/>
    <x v="2"/>
  </r>
  <r>
    <n v="3077"/>
    <n v="3415"/>
    <s v="Preston Ray Holloway"/>
    <d v="2018-02-14T00:00:00"/>
    <s v="shot"/>
    <s v="gun"/>
    <n v="27"/>
    <s v="M"/>
    <s v="W"/>
    <s v="Belton"/>
    <s v="MO"/>
    <b v="1"/>
    <s v="attack"/>
    <s v="Other"/>
    <b v="0"/>
    <s v="armed"/>
    <s v="Gun"/>
    <x v="2"/>
  </r>
  <r>
    <n v="3078"/>
    <n v="3416"/>
    <s v="Donald Fulton"/>
    <d v="2018-02-14T00:00:00"/>
    <s v="shot"/>
    <s v="gun"/>
    <n v="41"/>
    <s v="M"/>
    <s v="W"/>
    <s v="Mobile"/>
    <s v="AL"/>
    <b v="1"/>
    <s v="attack"/>
    <s v="Not fleeing"/>
    <b v="0"/>
    <s v="armed"/>
    <s v="Gun"/>
    <x v="1"/>
  </r>
  <r>
    <n v="3079"/>
    <n v="3408"/>
    <s v="Arthur Joseph Gonzales"/>
    <d v="2018-02-15T00:00:00"/>
    <s v="shot"/>
    <s v="gun"/>
    <n v="57"/>
    <s v="M"/>
    <s v="H"/>
    <s v="Mesa"/>
    <s v="AZ"/>
    <b v="0"/>
    <s v="attack"/>
    <s v="Not fleeing"/>
    <b v="0"/>
    <s v="armed"/>
    <s v="Gun"/>
    <x v="0"/>
  </r>
  <r>
    <n v="3080"/>
    <n v="3417"/>
    <s v="Fordell Hill"/>
    <d v="2018-02-15T00:00:00"/>
    <s v="shot"/>
    <s v="gun"/>
    <n v="27"/>
    <s v="M"/>
    <s v="N"/>
    <s v="Montezuma Creek"/>
    <s v="UT"/>
    <b v="0"/>
    <s v="attack"/>
    <s v="Car"/>
    <b v="0"/>
    <s v="armed"/>
    <s v="Gun"/>
    <x v="2"/>
  </r>
  <r>
    <n v="3081"/>
    <n v="3418"/>
    <s v="Wesley Taylor"/>
    <d v="2018-02-15T00:00:00"/>
    <s v="shot"/>
    <s v="gun"/>
    <n v="58"/>
    <s v="M"/>
    <s v="W"/>
    <s v="Henderson"/>
    <s v="NC"/>
    <b v="0"/>
    <s v="attack"/>
    <s v="Not fleeing"/>
    <b v="0"/>
    <s v="armed"/>
    <s v="Gun"/>
    <x v="0"/>
  </r>
  <r>
    <n v="3082"/>
    <n v="3420"/>
    <s v="Tim Berger"/>
    <d v="2018-02-16T00:00:00"/>
    <s v="shot"/>
    <s v="unknown weapon"/>
    <n v="59"/>
    <s v="M"/>
    <s v="W"/>
    <s v="Cocoa Beach"/>
    <s v="FL"/>
    <b v="1"/>
    <s v="undetermined"/>
    <m/>
    <b v="0"/>
    <s v="armed"/>
    <s v="No Gun"/>
    <x v="0"/>
  </r>
  <r>
    <n v="3083"/>
    <n v="3421"/>
    <s v="Odrey Paul Reed"/>
    <d v="2018-02-16T00:00:00"/>
    <s v="shot"/>
    <s v="undetermined"/>
    <n v="39"/>
    <s v="M"/>
    <s v="W"/>
    <s v="Sissonville"/>
    <s v="WV"/>
    <b v="1"/>
    <s v="undetermined"/>
    <m/>
    <b v="0"/>
    <s v="unarmed or undetermined or null"/>
    <s v="No Gun"/>
    <x v="3"/>
  </r>
  <r>
    <n v="3084"/>
    <n v="3422"/>
    <s v="Lamar Green"/>
    <d v="2018-02-17T00:00:00"/>
    <s v="shot"/>
    <s v="gun"/>
    <n v="28"/>
    <s v="M"/>
    <s v="B"/>
    <s v="Inwood"/>
    <s v="WV"/>
    <b v="0"/>
    <s v="attack"/>
    <s v="Not fleeing"/>
    <b v="0"/>
    <s v="armed"/>
    <s v="Gun"/>
    <x v="2"/>
  </r>
  <r>
    <n v="3085"/>
    <n v="3423"/>
    <s v="Ryan Batchelder"/>
    <d v="2018-02-17T00:00:00"/>
    <s v="shot"/>
    <m/>
    <n v="28"/>
    <s v="M"/>
    <s v="W"/>
    <s v="Hernando"/>
    <s v="FL"/>
    <b v="0"/>
    <s v="other"/>
    <s v="Not fleeing"/>
    <b v="0"/>
    <s v="unarmed or undetermined or null"/>
    <s v="No Gun"/>
    <x v="2"/>
  </r>
  <r>
    <n v="3086"/>
    <n v="3424"/>
    <s v="Nathaniel Montoya"/>
    <d v="2018-02-17T00:00:00"/>
    <s v="shot"/>
    <m/>
    <n v="23"/>
    <s v="M"/>
    <s v="H"/>
    <s v="Las Cruces"/>
    <s v="NM"/>
    <b v="0"/>
    <s v="other"/>
    <s v="Car"/>
    <b v="0"/>
    <s v="unarmed or undetermined or null"/>
    <s v="No Gun"/>
    <x v="2"/>
  </r>
  <r>
    <n v="3087"/>
    <n v="3425"/>
    <s v="Paul Stanley Strickland"/>
    <d v="2018-02-17T00:00:00"/>
    <s v="shot"/>
    <s v="gun"/>
    <n v="55"/>
    <s v="M"/>
    <s v="W"/>
    <s v="Catoosa"/>
    <s v="OK"/>
    <b v="0"/>
    <s v="attack"/>
    <s v="Not fleeing"/>
    <b v="0"/>
    <s v="armed"/>
    <s v="Gun"/>
    <x v="0"/>
  </r>
  <r>
    <n v="3088"/>
    <n v="3426"/>
    <s v="Ernest Manuel Montelongo"/>
    <d v="2018-02-18T00:00:00"/>
    <s v="shot"/>
    <s v="gun"/>
    <n v="33"/>
    <s v="M"/>
    <s v="H"/>
    <s v="Guadalupe County"/>
    <s v="TX"/>
    <b v="0"/>
    <s v="attack"/>
    <s v="Car"/>
    <b v="0"/>
    <s v="armed"/>
    <s v="Gun"/>
    <x v="3"/>
  </r>
  <r>
    <n v="3089"/>
    <n v="3406"/>
    <s v="Jason Seavers"/>
    <d v="2018-02-19T00:00:00"/>
    <s v="shot"/>
    <s v="gun"/>
    <n v="41"/>
    <s v="M"/>
    <m/>
    <s v="Seattle"/>
    <s v="WA"/>
    <b v="0"/>
    <s v="attack"/>
    <s v="Not fleeing"/>
    <b v="0"/>
    <s v="armed"/>
    <s v="Gun"/>
    <x v="1"/>
  </r>
  <r>
    <n v="3090"/>
    <n v="3407"/>
    <s v="Thomas Vincent Alvarez"/>
    <d v="2018-02-19T00:00:00"/>
    <s v="shot"/>
    <s v="gun"/>
    <n v="23"/>
    <s v="M"/>
    <s v="H"/>
    <s v="Austin"/>
    <s v="TX"/>
    <b v="1"/>
    <s v="attack"/>
    <s v="Other"/>
    <b v="0"/>
    <s v="armed"/>
    <s v="Gun"/>
    <x v="2"/>
  </r>
  <r>
    <n v="3091"/>
    <n v="3412"/>
    <s v="Lawrence Shaw"/>
    <d v="2018-02-19T00:00:00"/>
    <s v="shot"/>
    <s v="knife"/>
    <n v="45"/>
    <s v="M"/>
    <s v="B"/>
    <s v="Denton"/>
    <s v="TX"/>
    <b v="0"/>
    <s v="other"/>
    <s v="Foot"/>
    <b v="1"/>
    <s v="armed"/>
    <s v="No Gun"/>
    <x v="1"/>
  </r>
  <r>
    <n v="3092"/>
    <n v="3427"/>
    <s v="Glenn Tyndell"/>
    <d v="2018-02-21T00:00:00"/>
    <s v="shot"/>
    <s v="gun"/>
    <n v="37"/>
    <s v="M"/>
    <s v="B"/>
    <s v="Fort Washington"/>
    <s v="MD"/>
    <b v="0"/>
    <s v="attack"/>
    <s v="Car"/>
    <b v="0"/>
    <s v="armed"/>
    <s v="Gun"/>
    <x v="3"/>
  </r>
  <r>
    <n v="3093"/>
    <n v="3428"/>
    <s v="Lonnie Smith"/>
    <d v="2018-02-21T00:00:00"/>
    <s v="shot"/>
    <s v="gun"/>
    <n v="21"/>
    <s v="M"/>
    <s v="B"/>
    <s v="Montgomery"/>
    <s v="AL"/>
    <b v="0"/>
    <s v="attack"/>
    <s v="Foot"/>
    <b v="0"/>
    <s v="armed"/>
    <s v="Gun"/>
    <x v="2"/>
  </r>
  <r>
    <n v="3094"/>
    <n v="3429"/>
    <s v="Michael Andrew Schieffer"/>
    <d v="2018-02-21T00:00:00"/>
    <s v="shot"/>
    <s v="gun"/>
    <n v="27"/>
    <s v="M"/>
    <s v="W"/>
    <s v="Stutsman County"/>
    <s v="ND"/>
    <b v="0"/>
    <s v="attack"/>
    <s v="Car"/>
    <b v="0"/>
    <s v="armed"/>
    <s v="Gun"/>
    <x v="2"/>
  </r>
  <r>
    <n v="3095"/>
    <n v="3430"/>
    <s v="Edward Hallinan"/>
    <d v="2018-02-21T00:00:00"/>
    <s v="shot"/>
    <s v="gun"/>
    <n v="39"/>
    <s v="M"/>
    <s v="B"/>
    <s v="Phoenix"/>
    <s v="AZ"/>
    <b v="0"/>
    <s v="attack"/>
    <s v="Car"/>
    <b v="0"/>
    <s v="armed"/>
    <s v="Gun"/>
    <x v="3"/>
  </r>
  <r>
    <n v="3096"/>
    <n v="3440"/>
    <s v="Lee Edward Bonner"/>
    <d v="2018-02-21T00:00:00"/>
    <s v="shot"/>
    <s v="gun"/>
    <n v="37"/>
    <s v="M"/>
    <s v="B"/>
    <s v="Jackson"/>
    <s v="MS"/>
    <b v="0"/>
    <s v="attack"/>
    <s v="Foot"/>
    <b v="0"/>
    <s v="armed"/>
    <s v="Gun"/>
    <x v="3"/>
  </r>
  <r>
    <n v="3097"/>
    <n v="3441"/>
    <s v="Darion Baker"/>
    <d v="2018-02-21T00:00:00"/>
    <s v="shot"/>
    <s v="undetermined"/>
    <n v="22"/>
    <s v="M"/>
    <s v="B"/>
    <s v="Stratford"/>
    <s v="TX"/>
    <b v="0"/>
    <s v="undetermined"/>
    <m/>
    <b v="0"/>
    <s v="unarmed or undetermined or null"/>
    <s v="No Gun"/>
    <x v="2"/>
  </r>
  <r>
    <n v="3098"/>
    <n v="3431"/>
    <s v="Joshua D. Babb"/>
    <d v="2018-02-22T00:00:00"/>
    <s v="shot"/>
    <s v="gun"/>
    <n v="26"/>
    <s v="M"/>
    <s v="B"/>
    <s v="Church Hill"/>
    <s v="TN"/>
    <b v="0"/>
    <s v="other"/>
    <m/>
    <b v="0"/>
    <s v="armed"/>
    <s v="Gun"/>
    <x v="2"/>
  </r>
  <r>
    <n v="3099"/>
    <n v="3432"/>
    <s v="Jacob Uptain"/>
    <d v="2018-02-22T00:00:00"/>
    <s v="shot"/>
    <s v="gun"/>
    <n v="27"/>
    <s v="M"/>
    <s v="W"/>
    <s v="Phoenix"/>
    <s v="AZ"/>
    <b v="0"/>
    <s v="other"/>
    <s v="Foot"/>
    <b v="0"/>
    <s v="armed"/>
    <s v="Gun"/>
    <x v="2"/>
  </r>
  <r>
    <n v="3100"/>
    <n v="3434"/>
    <s v="Mario Dantoni Bass"/>
    <d v="2018-02-23T00:00:00"/>
    <s v="shot"/>
    <s v="undetermined"/>
    <n v="37"/>
    <s v="M"/>
    <s v="B"/>
    <s v="Woodbridge"/>
    <s v="VA"/>
    <b v="0"/>
    <s v="other"/>
    <s v="Foot"/>
    <b v="0"/>
    <s v="unarmed or undetermined or null"/>
    <s v="No Gun"/>
    <x v="3"/>
  </r>
  <r>
    <n v="3101"/>
    <n v="3435"/>
    <s v="Douglas Kemp"/>
    <d v="2018-02-23T00:00:00"/>
    <s v="shot"/>
    <s v="toy weapon"/>
    <n v="58"/>
    <s v="M"/>
    <s v="W"/>
    <s v="Evansville"/>
    <s v="IN"/>
    <b v="0"/>
    <s v="other"/>
    <s v="Not fleeing"/>
    <b v="0"/>
    <s v="armed"/>
    <s v="No Gun"/>
    <x v="0"/>
  </r>
  <r>
    <n v="3102"/>
    <n v="3442"/>
    <s v="Haydon Taylor"/>
    <d v="2018-02-25T00:00:00"/>
    <s v="shot"/>
    <s v="knife"/>
    <n v="25"/>
    <s v="M"/>
    <s v="B"/>
    <s v="Oklahoma City"/>
    <s v="OK"/>
    <b v="0"/>
    <s v="attack"/>
    <s v="Not fleeing"/>
    <b v="0"/>
    <s v="armed"/>
    <s v="No Gun"/>
    <x v="2"/>
  </r>
  <r>
    <n v="3103"/>
    <n v="3444"/>
    <s v="Douglas Oneyear"/>
    <d v="2018-02-25T00:00:00"/>
    <s v="shot"/>
    <s v="sword"/>
    <n v="36"/>
    <s v="M"/>
    <s v="W"/>
    <s v="Casper"/>
    <s v="WY"/>
    <b v="0"/>
    <s v="other"/>
    <s v="Foot"/>
    <b v="0"/>
    <s v="armed"/>
    <s v="No Gun"/>
    <x v="3"/>
  </r>
  <r>
    <n v="3104"/>
    <n v="3445"/>
    <s v="TK TK"/>
    <d v="2018-02-25T00:00:00"/>
    <s v="shot"/>
    <s v="gun"/>
    <m/>
    <s v="M"/>
    <s v="H"/>
    <s v="Los Angeles"/>
    <s v="CA"/>
    <b v="0"/>
    <s v="attack"/>
    <s v="Not fleeing"/>
    <b v="0"/>
    <s v="armed"/>
    <s v="Gun"/>
    <x v="7"/>
  </r>
  <r>
    <n v="3105"/>
    <n v="3437"/>
    <s v="Aaron Clifford Fike"/>
    <d v="2018-02-26T00:00:00"/>
    <s v="shot"/>
    <s v="gun"/>
    <n v="27"/>
    <s v="M"/>
    <s v="W"/>
    <s v="Crawford County"/>
    <s v="OH"/>
    <b v="0"/>
    <s v="attack"/>
    <s v="Foot"/>
    <b v="0"/>
    <s v="armed"/>
    <s v="Gun"/>
    <x v="2"/>
  </r>
  <r>
    <n v="3106"/>
    <n v="3438"/>
    <s v="Joshua Kinnard"/>
    <d v="2018-02-26T00:00:00"/>
    <s v="shot"/>
    <s v="gun"/>
    <n v="37"/>
    <s v="M"/>
    <s v="W"/>
    <s v="Gilbert"/>
    <s v="AZ"/>
    <b v="0"/>
    <s v="attack"/>
    <m/>
    <b v="0"/>
    <s v="armed"/>
    <s v="Gun"/>
    <x v="3"/>
  </r>
  <r>
    <n v="3107"/>
    <n v="3439"/>
    <s v="Ethan Straub"/>
    <d v="2018-02-26T00:00:00"/>
    <s v="shot"/>
    <s v="gun"/>
    <n v="25"/>
    <s v="M"/>
    <s v="W"/>
    <s v="Wamego"/>
    <s v="KS"/>
    <b v="0"/>
    <s v="attack"/>
    <s v="Not fleeing"/>
    <b v="0"/>
    <s v="armed"/>
    <s v="Gun"/>
    <x v="2"/>
  </r>
  <r>
    <n v="3108"/>
    <n v="3443"/>
    <s v="Orbel Nazarians"/>
    <d v="2018-02-26T00:00:00"/>
    <s v="shot and Tasered"/>
    <s v="machete"/>
    <n v="22"/>
    <s v="M"/>
    <s v="W"/>
    <s v="Los Angeles"/>
    <s v="CA"/>
    <b v="1"/>
    <s v="other"/>
    <s v="Not fleeing"/>
    <b v="1"/>
    <s v="armed"/>
    <s v="No Gun"/>
    <x v="2"/>
  </r>
  <r>
    <n v="3109"/>
    <n v="3446"/>
    <s v="William Watson"/>
    <d v="2018-02-26T00:00:00"/>
    <s v="shot"/>
    <s v="gun"/>
    <n v="40"/>
    <s v="M"/>
    <s v="B"/>
    <s v="St. Louis"/>
    <s v="MO"/>
    <b v="0"/>
    <s v="attack"/>
    <s v="Not fleeing"/>
    <b v="0"/>
    <s v="armed"/>
    <s v="Gun"/>
    <x v="1"/>
  </r>
  <r>
    <n v="3110"/>
    <n v="3447"/>
    <s v="Marlon Smith"/>
    <d v="2018-02-27T00:00:00"/>
    <s v="shot"/>
    <s v="gun"/>
    <n v="29"/>
    <s v="M"/>
    <s v="B"/>
    <s v="Dallas"/>
    <s v="TX"/>
    <b v="0"/>
    <s v="attack"/>
    <s v="Not fleeing"/>
    <b v="0"/>
    <s v="armed"/>
    <s v="Gun"/>
    <x v="2"/>
  </r>
  <r>
    <n v="3111"/>
    <n v="3448"/>
    <s v="Dustin James Case"/>
    <d v="2018-02-27T00:00:00"/>
    <s v="shot"/>
    <s v="gun"/>
    <n v="20"/>
    <s v="M"/>
    <s v="W"/>
    <s v="Chester"/>
    <s v="SC"/>
    <b v="0"/>
    <s v="other"/>
    <s v="Car"/>
    <b v="1"/>
    <s v="armed"/>
    <s v="Gun"/>
    <x v="2"/>
  </r>
  <r>
    <n v="3112"/>
    <n v="3449"/>
    <s v="Curtis Bradley Ware"/>
    <d v="2018-02-27T00:00:00"/>
    <s v="shot"/>
    <s v="gun"/>
    <n v="33"/>
    <s v="M"/>
    <s v="W"/>
    <s v="Coeur d'Alene"/>
    <s v="ID"/>
    <b v="0"/>
    <s v="attack"/>
    <s v="Not fleeing"/>
    <b v="0"/>
    <s v="armed"/>
    <s v="Gun"/>
    <x v="3"/>
  </r>
  <r>
    <n v="3113"/>
    <n v="3450"/>
    <s v="Qawi A. Muhammad"/>
    <d v="2018-02-28T00:00:00"/>
    <s v="shot"/>
    <s v="gun"/>
    <n v="48"/>
    <s v="M"/>
    <s v="B"/>
    <s v="Orlando"/>
    <s v="FL"/>
    <b v="0"/>
    <s v="attack"/>
    <s v="Not fleeing"/>
    <b v="0"/>
    <s v="armed"/>
    <s v="Gun"/>
    <x v="1"/>
  </r>
  <r>
    <n v="3114"/>
    <n v="3451"/>
    <s v="Timothy M. Gray"/>
    <d v="2018-03-01T00:00:00"/>
    <s v="shot"/>
    <s v="machete"/>
    <n v="40"/>
    <s v="M"/>
    <s v="B"/>
    <s v="Henrico"/>
    <s v="VA"/>
    <b v="0"/>
    <s v="other"/>
    <s v="Car"/>
    <b v="0"/>
    <s v="armed"/>
    <s v="No Gun"/>
    <x v="1"/>
  </r>
  <r>
    <n v="3115"/>
    <n v="3466"/>
    <s v="Joel Jacobo"/>
    <d v="2018-03-01T00:00:00"/>
    <s v="shot"/>
    <s v="unknown weapon"/>
    <n v="29"/>
    <s v="M"/>
    <s v="H"/>
    <s v="Tucson"/>
    <s v="AZ"/>
    <b v="0"/>
    <s v="other"/>
    <s v="Not fleeing"/>
    <b v="0"/>
    <s v="armed"/>
    <s v="No Gun"/>
    <x v="2"/>
  </r>
  <r>
    <n v="3116"/>
    <n v="3453"/>
    <s v="Jose D. Gomez Burgos"/>
    <d v="2018-03-02T00:00:00"/>
    <s v="shot"/>
    <s v="unknown weapon"/>
    <n v="29"/>
    <s v="M"/>
    <s v="H"/>
    <s v="Bristol Township"/>
    <s v="PA"/>
    <b v="0"/>
    <s v="other"/>
    <s v="Not fleeing"/>
    <b v="0"/>
    <s v="armed"/>
    <s v="No Gun"/>
    <x v="2"/>
  </r>
  <r>
    <n v="3117"/>
    <n v="3454"/>
    <s v="Stephen Hudak"/>
    <d v="2018-03-02T00:00:00"/>
    <s v="shot"/>
    <s v="gun"/>
    <n v="44"/>
    <s v="M"/>
    <s v="W"/>
    <s v="Glendale"/>
    <s v="AZ"/>
    <b v="0"/>
    <s v="attack"/>
    <s v="Foot"/>
    <b v="0"/>
    <s v="armed"/>
    <s v="Gun"/>
    <x v="1"/>
  </r>
  <r>
    <n v="3118"/>
    <n v="3458"/>
    <s v="Christopher Race"/>
    <d v="2018-03-02T00:00:00"/>
    <s v="shot"/>
    <s v="knife"/>
    <n v="36"/>
    <s v="M"/>
    <s v="W"/>
    <s v="Mesa"/>
    <s v="AZ"/>
    <b v="0"/>
    <s v="other"/>
    <s v="Not fleeing"/>
    <b v="0"/>
    <s v="armed"/>
    <s v="No Gun"/>
    <x v="3"/>
  </r>
  <r>
    <n v="3119"/>
    <n v="3459"/>
    <s v="TK TK"/>
    <d v="2018-03-02T00:00:00"/>
    <s v="shot"/>
    <s v="undetermined"/>
    <n v="31"/>
    <s v="M"/>
    <m/>
    <s v="Santa Ana"/>
    <s v="CA"/>
    <b v="0"/>
    <s v="undetermined"/>
    <s v="Not fleeing"/>
    <b v="0"/>
    <s v="unarmed or undetermined or null"/>
    <s v="No Gun"/>
    <x v="3"/>
  </r>
  <r>
    <n v="3120"/>
    <n v="3460"/>
    <s v="Erik Dunham"/>
    <d v="2018-03-02T00:00:00"/>
    <s v="shot"/>
    <s v="gun"/>
    <n v="48"/>
    <s v="M"/>
    <s v="W"/>
    <s v="Scottsdale"/>
    <s v="AZ"/>
    <b v="0"/>
    <s v="other"/>
    <s v="Not fleeing"/>
    <b v="0"/>
    <s v="armed"/>
    <s v="Gun"/>
    <x v="1"/>
  </r>
  <r>
    <n v="3121"/>
    <n v="3465"/>
    <s v="James Vaughn"/>
    <d v="2018-03-02T00:00:00"/>
    <s v="shot"/>
    <s v="unknown weapon"/>
    <n v="49"/>
    <s v="M"/>
    <s v="B"/>
    <s v="Clarksville"/>
    <s v="TX"/>
    <b v="0"/>
    <s v="attack"/>
    <s v="Not fleeing"/>
    <b v="1"/>
    <s v="armed"/>
    <s v="No Gun"/>
    <x v="1"/>
  </r>
  <r>
    <n v="3122"/>
    <n v="3455"/>
    <s v="Amanda Alvarez"/>
    <d v="2018-03-03T00:00:00"/>
    <s v="shot"/>
    <s v="piece of wood"/>
    <n v="38"/>
    <s v="F"/>
    <s v="H"/>
    <s v="Pima County"/>
    <s v="AZ"/>
    <b v="0"/>
    <s v="other"/>
    <s v="Not fleeing"/>
    <b v="0"/>
    <s v="armed"/>
    <s v="No Gun"/>
    <x v="3"/>
  </r>
  <r>
    <n v="3123"/>
    <n v="3457"/>
    <s v="Michael McEntee"/>
    <d v="2018-03-03T00:00:00"/>
    <s v="shot"/>
    <s v="gun"/>
    <n v="70"/>
    <s v="M"/>
    <m/>
    <s v="Johnson County"/>
    <s v="MO"/>
    <b v="0"/>
    <s v="attack"/>
    <s v="Not fleeing"/>
    <b v="0"/>
    <s v="armed"/>
    <s v="Gun"/>
    <x v="5"/>
  </r>
  <r>
    <n v="3124"/>
    <n v="3467"/>
    <s v="Marvin McMillian"/>
    <d v="2018-03-03T00:00:00"/>
    <s v="shot"/>
    <s v="gun"/>
    <n v="41"/>
    <s v="M"/>
    <s v="B"/>
    <s v="Gulfport"/>
    <s v="MS"/>
    <b v="0"/>
    <s v="attack"/>
    <s v="Not fleeing"/>
    <b v="0"/>
    <s v="armed"/>
    <s v="Gun"/>
    <x v="1"/>
  </r>
  <r>
    <n v="3125"/>
    <n v="3462"/>
    <s v="Angel Luis Ortiz"/>
    <d v="2018-03-04T00:00:00"/>
    <s v="shot"/>
    <s v="toy weapon"/>
    <m/>
    <s v="M"/>
    <s v="H"/>
    <s v="Abington Township"/>
    <s v="PA"/>
    <b v="0"/>
    <s v="other"/>
    <s v="Not fleeing"/>
    <b v="0"/>
    <s v="armed"/>
    <s v="No Gun"/>
    <x v="7"/>
  </r>
  <r>
    <n v="3126"/>
    <n v="3452"/>
    <s v="Brandon Kuhlman"/>
    <d v="2018-03-05T00:00:00"/>
    <s v="shot"/>
    <s v="gun"/>
    <n v="28"/>
    <s v="M"/>
    <s v="W"/>
    <s v="Sandpoint"/>
    <s v="ID"/>
    <b v="1"/>
    <s v="attack"/>
    <s v="Not fleeing"/>
    <b v="0"/>
    <s v="armed"/>
    <s v="Gun"/>
    <x v="2"/>
  </r>
  <r>
    <n v="3127"/>
    <n v="3461"/>
    <s v="David Willoughby"/>
    <d v="2018-03-05T00:00:00"/>
    <s v="shot"/>
    <s v="toy weapon"/>
    <n v="33"/>
    <s v="M"/>
    <s v="W"/>
    <s v="Carroll County"/>
    <s v="GA"/>
    <b v="0"/>
    <s v="attack"/>
    <s v="Not fleeing"/>
    <b v="0"/>
    <s v="armed"/>
    <s v="No Gun"/>
    <x v="3"/>
  </r>
  <r>
    <n v="3128"/>
    <n v="3463"/>
    <s v="Ryan L. Smith"/>
    <d v="2018-03-05T00:00:00"/>
    <s v="shot"/>
    <s v="knife"/>
    <n v="44"/>
    <s v="M"/>
    <s v="W"/>
    <s v="Lakeland"/>
    <s v="FL"/>
    <b v="1"/>
    <s v="other"/>
    <s v="Foot"/>
    <b v="0"/>
    <s v="armed"/>
    <s v="No Gun"/>
    <x v="1"/>
  </r>
  <r>
    <n v="3129"/>
    <n v="3464"/>
    <s v="Robert Lewis Yates"/>
    <d v="2018-03-05T00:00:00"/>
    <s v="shot"/>
    <s v="gun"/>
    <n v="65"/>
    <s v="M"/>
    <s v="W"/>
    <s v="Barnwell"/>
    <s v="AL"/>
    <b v="0"/>
    <s v="attack"/>
    <s v="Not fleeing"/>
    <b v="0"/>
    <s v="armed"/>
    <s v="Gun"/>
    <x v="6"/>
  </r>
  <r>
    <n v="3130"/>
    <n v="3469"/>
    <s v="TK TK"/>
    <d v="2018-03-05T00:00:00"/>
    <s v="shot"/>
    <s v="gun"/>
    <m/>
    <s v="M"/>
    <m/>
    <s v="Kansas City"/>
    <s v="MO"/>
    <b v="0"/>
    <s v="attack"/>
    <m/>
    <b v="0"/>
    <s v="armed"/>
    <s v="Gun"/>
    <x v="7"/>
  </r>
  <r>
    <n v="3131"/>
    <n v="3472"/>
    <s v="Steven Dalton"/>
    <d v="2018-03-05T00:00:00"/>
    <s v="shot"/>
    <s v="gun"/>
    <n v="35"/>
    <s v="M"/>
    <s v="W"/>
    <s v="Oil Springs"/>
    <s v="KY"/>
    <b v="1"/>
    <s v="attack"/>
    <s v="Not fleeing"/>
    <b v="0"/>
    <s v="armed"/>
    <s v="Gun"/>
    <x v="3"/>
  </r>
  <r>
    <n v="3132"/>
    <n v="3474"/>
    <s v="Andrew Rossi"/>
    <d v="2018-03-05T00:00:00"/>
    <s v="shot"/>
    <s v="knife"/>
    <n v="25"/>
    <s v="M"/>
    <s v="W"/>
    <s v="Farmington"/>
    <s v="NM"/>
    <b v="0"/>
    <s v="other"/>
    <s v="Not fleeing"/>
    <b v="0"/>
    <s v="armed"/>
    <s v="No Gun"/>
    <x v="2"/>
  </r>
  <r>
    <n v="3133"/>
    <n v="3475"/>
    <s v="Michael Kline"/>
    <d v="2018-03-06T00:00:00"/>
    <s v="shot"/>
    <s v="gun"/>
    <n v="40"/>
    <s v="M"/>
    <s v="W"/>
    <s v="North Manchester"/>
    <s v="IN"/>
    <b v="0"/>
    <s v="attack"/>
    <s v="Not fleeing"/>
    <b v="1"/>
    <s v="armed"/>
    <s v="Gun"/>
    <x v="1"/>
  </r>
  <r>
    <n v="3134"/>
    <n v="3476"/>
    <s v="Michael Reynolds"/>
    <d v="2018-03-06T00:00:00"/>
    <s v="shot"/>
    <s v="gun"/>
    <n v="36"/>
    <s v="M"/>
    <s v="W"/>
    <s v="Terre Haute"/>
    <s v="IN"/>
    <b v="1"/>
    <s v="attack"/>
    <s v="Not fleeing"/>
    <b v="0"/>
    <s v="armed"/>
    <s v="Gun"/>
    <x v="3"/>
  </r>
  <r>
    <n v="3135"/>
    <n v="3477"/>
    <s v="Steven Peters"/>
    <d v="2018-03-06T00:00:00"/>
    <s v="shot"/>
    <s v="gun"/>
    <n v="55"/>
    <s v="M"/>
    <s v="W"/>
    <s v="Pueblo"/>
    <s v="CO"/>
    <b v="0"/>
    <s v="attack"/>
    <s v="Foot"/>
    <b v="0"/>
    <s v="armed"/>
    <s v="Gun"/>
    <x v="0"/>
  </r>
  <r>
    <n v="3136"/>
    <n v="3478"/>
    <s v="Jesus Delgado-Duarte"/>
    <d v="2018-03-06T00:00:00"/>
    <s v="shot"/>
    <s v="gun"/>
    <n v="19"/>
    <s v="M"/>
    <s v="H"/>
    <s v="San Francisco"/>
    <s v="CA"/>
    <b v="0"/>
    <s v="attack"/>
    <s v="Not fleeing"/>
    <b v="0"/>
    <s v="armed"/>
    <s v="Gun"/>
    <x v="2"/>
  </r>
  <r>
    <n v="3137"/>
    <n v="3480"/>
    <s v="Louis Troy Risinger"/>
    <d v="2018-03-06T00:00:00"/>
    <s v="shot"/>
    <s v="gun"/>
    <n v="70"/>
    <s v="M"/>
    <s v="W"/>
    <s v="Shelbyville"/>
    <s v="TX"/>
    <b v="0"/>
    <s v="other"/>
    <s v="Not fleeing"/>
    <b v="0"/>
    <s v="armed"/>
    <s v="Gun"/>
    <x v="5"/>
  </r>
  <r>
    <n v="3138"/>
    <n v="3481"/>
    <s v="James E. Waters"/>
    <d v="2018-03-06T00:00:00"/>
    <s v="shot"/>
    <s v="gun"/>
    <n v="37"/>
    <s v="M"/>
    <s v="B"/>
    <s v="Clinton"/>
    <s v="MO"/>
    <b v="1"/>
    <s v="attack"/>
    <s v="Not fleeing"/>
    <b v="0"/>
    <s v="armed"/>
    <s v="Gun"/>
    <x v="3"/>
  </r>
  <r>
    <n v="3139"/>
    <n v="3479"/>
    <s v="Donald McFarlane"/>
    <d v="2018-03-07T00:00:00"/>
    <s v="shot"/>
    <s v="gun"/>
    <n v="53"/>
    <s v="M"/>
    <s v="W"/>
    <s v="Long Beach"/>
    <s v="CA"/>
    <b v="0"/>
    <s v="attack"/>
    <s v="Not fleeing"/>
    <b v="0"/>
    <s v="armed"/>
    <s v="Gun"/>
    <x v="0"/>
  </r>
  <r>
    <n v="3140"/>
    <n v="3482"/>
    <s v="Victor Ancira"/>
    <d v="2018-03-07T00:00:00"/>
    <s v="shot and Tasered"/>
    <s v="pick-axe"/>
    <n v="46"/>
    <s v="M"/>
    <s v="H"/>
    <s v="Austin"/>
    <s v="TX"/>
    <b v="1"/>
    <s v="other"/>
    <s v="Not fleeing"/>
    <b v="0"/>
    <s v="armed"/>
    <s v="No Gun"/>
    <x v="1"/>
  </r>
  <r>
    <n v="3141"/>
    <n v="3483"/>
    <s v="Jamil Harvey"/>
    <d v="2018-03-08T00:00:00"/>
    <s v="shot"/>
    <s v="gun"/>
    <n v="29"/>
    <s v="M"/>
    <s v="B"/>
    <s v="Spotsylvania"/>
    <s v="VA"/>
    <b v="0"/>
    <s v="attack"/>
    <s v="Other"/>
    <b v="0"/>
    <s v="armed"/>
    <s v="Gun"/>
    <x v="2"/>
  </r>
  <r>
    <n v="3142"/>
    <n v="3484"/>
    <s v="TK TK"/>
    <d v="2018-03-08T00:00:00"/>
    <s v="shot"/>
    <s v="undetermined"/>
    <m/>
    <m/>
    <m/>
    <s v="Jurupa Valley"/>
    <s v="CA"/>
    <b v="0"/>
    <s v="undetermined"/>
    <s v="Not fleeing"/>
    <b v="0"/>
    <s v="unarmed or undetermined or null"/>
    <s v="No Gun"/>
    <x v="7"/>
  </r>
  <r>
    <n v="3143"/>
    <n v="3493"/>
    <s v="TK TK"/>
    <d v="2018-03-08T00:00:00"/>
    <s v="shot"/>
    <s v="toy weapon"/>
    <m/>
    <s v="M"/>
    <m/>
    <s v="Pottstown"/>
    <s v="PA"/>
    <b v="1"/>
    <s v="other"/>
    <s v="Not fleeing"/>
    <b v="0"/>
    <s v="armed"/>
    <s v="No Gun"/>
    <x v="7"/>
  </r>
  <r>
    <n v="3144"/>
    <n v="3494"/>
    <s v="Dwight Heckman"/>
    <d v="2018-03-08T00:00:00"/>
    <s v="shot"/>
    <s v="gun"/>
    <n v="27"/>
    <s v="M"/>
    <s v="N"/>
    <s v="Pilot Station"/>
    <s v="AK"/>
    <b v="0"/>
    <s v="attack"/>
    <s v="Foot"/>
    <b v="0"/>
    <s v="armed"/>
    <s v="Gun"/>
    <x v="2"/>
  </r>
  <r>
    <n v="3145"/>
    <n v="3485"/>
    <s v="Alkeeta Allena Walker"/>
    <d v="2018-03-09T00:00:00"/>
    <s v="shot"/>
    <s v="knife"/>
    <n v="32"/>
    <s v="F"/>
    <s v="W"/>
    <s v="Tarpon Springs"/>
    <s v="FL"/>
    <b v="0"/>
    <s v="other"/>
    <s v="Not fleeing"/>
    <b v="0"/>
    <s v="armed"/>
    <s v="No Gun"/>
    <x v="3"/>
  </r>
  <r>
    <n v="3146"/>
    <n v="3492"/>
    <s v="David Gardea"/>
    <d v="2018-03-09T00:00:00"/>
    <s v="shot"/>
    <s v="gun"/>
    <n v="27"/>
    <s v="M"/>
    <s v="H"/>
    <s v="Phoenix"/>
    <s v="AZ"/>
    <b v="0"/>
    <s v="attack"/>
    <s v="Foot"/>
    <b v="0"/>
    <s v="armed"/>
    <s v="Gun"/>
    <x v="2"/>
  </r>
  <r>
    <n v="3147"/>
    <n v="3488"/>
    <s v="Daniel Stacey Reynolds"/>
    <d v="2018-03-10T00:00:00"/>
    <s v="shot"/>
    <s v="gun"/>
    <n v="20"/>
    <s v="M"/>
    <m/>
    <s v="Hillsboro"/>
    <s v="OR"/>
    <b v="1"/>
    <s v="attack"/>
    <s v="Not fleeing"/>
    <b v="0"/>
    <s v="armed"/>
    <s v="Gun"/>
    <x v="2"/>
  </r>
  <r>
    <n v="3148"/>
    <n v="3491"/>
    <s v="Orion Godbout"/>
    <d v="2018-03-10T00:00:00"/>
    <s v="shot"/>
    <s v="gun"/>
    <n v="45"/>
    <s v="M"/>
    <s v="H"/>
    <s v="Fontana"/>
    <s v="CA"/>
    <b v="0"/>
    <s v="attack"/>
    <s v="Not fleeing"/>
    <b v="0"/>
    <s v="armed"/>
    <s v="Gun"/>
    <x v="1"/>
  </r>
  <r>
    <n v="3149"/>
    <n v="3486"/>
    <s v="Joshua Pawlik"/>
    <d v="2018-03-11T00:00:00"/>
    <s v="shot"/>
    <s v="gun"/>
    <n v="32"/>
    <s v="M"/>
    <s v="W"/>
    <s v="Oakland"/>
    <s v="CA"/>
    <b v="1"/>
    <s v="attack"/>
    <s v="Not fleeing"/>
    <b v="0"/>
    <s v="armed"/>
    <s v="Gun"/>
    <x v="3"/>
  </r>
  <r>
    <n v="3150"/>
    <n v="3498"/>
    <s v="Andy Lucero"/>
    <d v="2018-03-11T00:00:00"/>
    <s v="shot"/>
    <m/>
    <n v="48"/>
    <s v="M"/>
    <s v="W"/>
    <s v="Fort Sumner"/>
    <s v="NM"/>
    <b v="0"/>
    <s v="other"/>
    <m/>
    <b v="0"/>
    <s v="unarmed or undetermined or null"/>
    <s v="No Gun"/>
    <x v="1"/>
  </r>
  <r>
    <n v="3151"/>
    <n v="3499"/>
    <s v="Juan Garcia Alvarez"/>
    <d v="2018-03-11T00:00:00"/>
    <s v="shot"/>
    <s v="gun"/>
    <n v="57"/>
    <s v="M"/>
    <s v="H"/>
    <s v="Midland"/>
    <s v="TX"/>
    <b v="0"/>
    <s v="attack"/>
    <s v="Not fleeing"/>
    <b v="0"/>
    <s v="armed"/>
    <s v="Gun"/>
    <x v="0"/>
  </r>
  <r>
    <n v="3152"/>
    <n v="3487"/>
    <s v="Decynthia Clements"/>
    <d v="2018-03-12T00:00:00"/>
    <s v="shot"/>
    <s v="knife"/>
    <n v="34"/>
    <s v="F"/>
    <s v="B"/>
    <s v="Elgin"/>
    <s v="IL"/>
    <b v="0"/>
    <s v="other"/>
    <s v="Car"/>
    <b v="1"/>
    <s v="armed"/>
    <s v="No Gun"/>
    <x v="3"/>
  </r>
  <r>
    <n v="3153"/>
    <n v="3489"/>
    <s v="Jaden Marsh"/>
    <d v="2018-03-12T00:00:00"/>
    <s v="shot"/>
    <s v="gun"/>
    <n v="16"/>
    <s v="M"/>
    <s v="W"/>
    <s v="Midland"/>
    <s v="MI"/>
    <b v="1"/>
    <s v="attack"/>
    <s v="Foot"/>
    <b v="0"/>
    <s v="armed"/>
    <s v="Gun"/>
    <x v="4"/>
  </r>
  <r>
    <n v="3154"/>
    <n v="3490"/>
    <s v="Kenneth Scott Townley"/>
    <d v="2018-03-12T00:00:00"/>
    <s v="shot"/>
    <s v="gun"/>
    <n v="47"/>
    <s v="M"/>
    <s v="W"/>
    <s v="Blackman Township"/>
    <s v="MI"/>
    <b v="0"/>
    <s v="attack"/>
    <s v="Foot"/>
    <b v="0"/>
    <s v="armed"/>
    <s v="Gun"/>
    <x v="1"/>
  </r>
  <r>
    <n v="3155"/>
    <n v="3495"/>
    <s v="Brisco Tim Woodell"/>
    <d v="2018-03-12T00:00:00"/>
    <s v="shot"/>
    <s v="gun"/>
    <n v="61"/>
    <s v="M"/>
    <s v="W"/>
    <s v="Lexington"/>
    <s v="NC"/>
    <b v="0"/>
    <s v="attack"/>
    <s v="Not fleeing"/>
    <b v="0"/>
    <s v="armed"/>
    <s v="Gun"/>
    <x v="6"/>
  </r>
  <r>
    <n v="3156"/>
    <n v="3496"/>
    <s v="Justin Lee Dietrich"/>
    <d v="2018-03-12T00:00:00"/>
    <s v="shot"/>
    <m/>
    <n v="32"/>
    <s v="M"/>
    <s v="W"/>
    <s v="West Fargo"/>
    <s v="ND"/>
    <b v="0"/>
    <s v="attack"/>
    <s v="Car"/>
    <b v="0"/>
    <s v="unarmed or undetermined or null"/>
    <s v="No Gun"/>
    <x v="3"/>
  </r>
  <r>
    <n v="3157"/>
    <n v="3497"/>
    <s v="Michael Ward"/>
    <d v="2018-03-12T00:00:00"/>
    <s v="shot and Tasered"/>
    <s v="baseball bat"/>
    <n v="46"/>
    <s v="M"/>
    <s v="B"/>
    <s v="Manhasset"/>
    <s v="NY"/>
    <b v="0"/>
    <s v="attack"/>
    <s v="Not fleeing"/>
    <b v="0"/>
    <s v="armed"/>
    <s v="No Gun"/>
    <x v="1"/>
  </r>
  <r>
    <n v="3158"/>
    <n v="3503"/>
    <s v="Jontell Reedom"/>
    <d v="2018-03-12T00:00:00"/>
    <s v="shot and Tasered"/>
    <s v="baton"/>
    <n v="27"/>
    <s v="M"/>
    <s v="B"/>
    <s v="Tulare"/>
    <s v="CA"/>
    <b v="1"/>
    <s v="attack"/>
    <s v="Foot"/>
    <b v="0"/>
    <s v="armed"/>
    <s v="No Gun"/>
    <x v="2"/>
  </r>
  <r>
    <n v="3159"/>
    <n v="3501"/>
    <s v="Bryan Liles"/>
    <d v="2018-03-13T00:00:00"/>
    <s v="shot"/>
    <s v="gun"/>
    <n v="31"/>
    <s v="M"/>
    <s v="W"/>
    <s v="Sandy"/>
    <s v="UT"/>
    <b v="0"/>
    <s v="other"/>
    <s v="Not fleeing"/>
    <b v="0"/>
    <s v="armed"/>
    <s v="Gun"/>
    <x v="3"/>
  </r>
  <r>
    <n v="3160"/>
    <n v="3500"/>
    <s v="Ryan Chapman"/>
    <d v="2018-03-14T00:00:00"/>
    <s v="shot"/>
    <m/>
    <n v="26"/>
    <s v="M"/>
    <s v="W"/>
    <s v="Keizer"/>
    <s v="OR"/>
    <b v="0"/>
    <s v="other"/>
    <s v="Foot"/>
    <b v="0"/>
    <s v="unarmed or undetermined or null"/>
    <s v="No Gun"/>
    <x v="2"/>
  </r>
  <r>
    <n v="3161"/>
    <n v="3511"/>
    <s v="Shermichael Ezeff"/>
    <d v="2018-03-14T00:00:00"/>
    <s v="shot"/>
    <s v="unarmed"/>
    <n v="31"/>
    <s v="M"/>
    <s v="B"/>
    <s v="East Baton Rouge"/>
    <s v="LA"/>
    <b v="1"/>
    <s v="attack"/>
    <s v="Not fleeing"/>
    <b v="0"/>
    <s v="unarmed or undetermined or null"/>
    <s v="No Gun"/>
    <x v="3"/>
  </r>
  <r>
    <n v="3162"/>
    <n v="3513"/>
    <s v="TK TK"/>
    <d v="2018-03-14T00:00:00"/>
    <s v="shot"/>
    <s v="unknown weapon"/>
    <m/>
    <s v="M"/>
    <m/>
    <s v="Parmelee"/>
    <s v="SD"/>
    <b v="0"/>
    <s v="other"/>
    <m/>
    <b v="0"/>
    <s v="armed"/>
    <s v="No Gun"/>
    <x v="7"/>
  </r>
  <r>
    <n v="3163"/>
    <n v="3514"/>
    <s v="Cameron Hall"/>
    <d v="2018-03-15T00:00:00"/>
    <s v="shot and Tasered"/>
    <s v="unarmed"/>
    <n v="27"/>
    <s v="M"/>
    <s v="B"/>
    <s v="Casa Grande"/>
    <s v="AZ"/>
    <b v="0"/>
    <s v="attack"/>
    <s v="Not fleeing"/>
    <b v="0"/>
    <s v="unarmed or undetermined or null"/>
    <s v="No Gun"/>
    <x v="2"/>
  </r>
  <r>
    <n v="3164"/>
    <n v="3507"/>
    <s v="James Alfonso Vaughn"/>
    <d v="2018-03-16T00:00:00"/>
    <s v="shot"/>
    <s v="gun"/>
    <n v="49"/>
    <s v="M"/>
    <s v="B"/>
    <s v="Clarksville"/>
    <s v="TN"/>
    <b v="0"/>
    <s v="attack"/>
    <s v="Not fleeing"/>
    <b v="0"/>
    <s v="armed"/>
    <s v="Gun"/>
    <x v="1"/>
  </r>
  <r>
    <n v="3165"/>
    <n v="3508"/>
    <s v="Mark Clinton Harrell"/>
    <d v="2018-03-16T00:00:00"/>
    <s v="shot"/>
    <s v="knife"/>
    <n v="26"/>
    <s v="M"/>
    <s v="W"/>
    <s v="Jonesborough"/>
    <s v="TN"/>
    <b v="1"/>
    <s v="other"/>
    <s v="Foot"/>
    <b v="0"/>
    <s v="armed"/>
    <s v="No Gun"/>
    <x v="2"/>
  </r>
  <r>
    <n v="3166"/>
    <n v="3510"/>
    <s v="William Langfitt"/>
    <d v="2018-03-16T00:00:00"/>
    <s v="shot"/>
    <s v="knife"/>
    <n v="28"/>
    <s v="M"/>
    <s v="W"/>
    <s v="Elk Plain"/>
    <s v="WA"/>
    <b v="1"/>
    <s v="other"/>
    <s v="Not fleeing"/>
    <b v="0"/>
    <s v="armed"/>
    <s v="No Gun"/>
    <x v="2"/>
  </r>
  <r>
    <n v="3167"/>
    <n v="3512"/>
    <s v="Bobby Lovin"/>
    <d v="2018-03-16T00:00:00"/>
    <s v="shot"/>
    <s v="ax"/>
    <n v="62"/>
    <s v="M"/>
    <s v="W"/>
    <s v="Burnsville"/>
    <s v="NC"/>
    <b v="0"/>
    <s v="other"/>
    <m/>
    <b v="0"/>
    <s v="armed"/>
    <s v="No Gun"/>
    <x v="6"/>
  </r>
  <r>
    <n v="3168"/>
    <n v="3504"/>
    <s v="TK TK"/>
    <d v="2018-03-17T00:00:00"/>
    <s v="shot"/>
    <s v="gun"/>
    <m/>
    <s v="M"/>
    <s v="H"/>
    <s v="Valley View"/>
    <s v="CA"/>
    <b v="0"/>
    <s v="other"/>
    <s v="Car"/>
    <b v="0"/>
    <s v="armed"/>
    <s v="Gun"/>
    <x v="7"/>
  </r>
  <r>
    <n v="3169"/>
    <n v="3502"/>
    <s v="TK TK"/>
    <d v="2018-03-18T00:00:00"/>
    <s v="shot"/>
    <m/>
    <m/>
    <s v="M"/>
    <m/>
    <s v="Lancaster"/>
    <s v="TX"/>
    <b v="0"/>
    <s v="attack"/>
    <s v="Car"/>
    <b v="0"/>
    <s v="unarmed or undetermined or null"/>
    <s v="No Gun"/>
    <x v="7"/>
  </r>
  <r>
    <n v="3170"/>
    <n v="3506"/>
    <s v="Stephon Clark"/>
    <d v="2018-03-18T00:00:00"/>
    <s v="shot"/>
    <s v="unarmed"/>
    <n v="23"/>
    <s v="M"/>
    <s v="B"/>
    <s v="Sacramento"/>
    <s v="CA"/>
    <b v="0"/>
    <s v="other"/>
    <s v="Foot"/>
    <b v="1"/>
    <s v="unarmed or undetermined or null"/>
    <s v="No Gun"/>
    <x v="2"/>
  </r>
  <r>
    <n v="3171"/>
    <n v="3509"/>
    <s v="Manuel Borrego"/>
    <d v="2018-03-18T00:00:00"/>
    <s v="shot"/>
    <s v="knife"/>
    <n v="40"/>
    <s v="M"/>
    <s v="H"/>
    <s v="South El Monte"/>
    <s v="CA"/>
    <b v="0"/>
    <s v="other"/>
    <s v="Foot"/>
    <b v="0"/>
    <s v="armed"/>
    <s v="No Gun"/>
    <x v="1"/>
  </r>
  <r>
    <n v="3172"/>
    <n v="3515"/>
    <s v="Jermaine Massey"/>
    <d v="2018-03-19T00:00:00"/>
    <s v="shot and Tasered"/>
    <s v="knife"/>
    <n v="35"/>
    <s v="M"/>
    <s v="B"/>
    <s v="Greenville"/>
    <s v="SC"/>
    <b v="0"/>
    <s v="other"/>
    <s v="Not fleeing"/>
    <b v="1"/>
    <s v="armed"/>
    <s v="No Gun"/>
    <x v="3"/>
  </r>
  <r>
    <n v="3173"/>
    <n v="3516"/>
    <s v="Quintin J. Horner"/>
    <d v="2018-03-19T00:00:00"/>
    <s v="shot"/>
    <s v="gun"/>
    <n v="50"/>
    <s v="M"/>
    <s v="N"/>
    <s v="Utica"/>
    <s v="KY"/>
    <b v="0"/>
    <s v="attack"/>
    <s v="Other"/>
    <b v="0"/>
    <s v="armed"/>
    <s v="Gun"/>
    <x v="0"/>
  </r>
  <r>
    <n v="3174"/>
    <n v="3517"/>
    <s v="Michael Lavelle Holliman"/>
    <d v="2018-03-19T00:00:00"/>
    <s v="shot"/>
    <s v="crossbow"/>
    <n v="50"/>
    <s v="M"/>
    <s v="W"/>
    <s v="Lone Rock"/>
    <s v="AR"/>
    <b v="0"/>
    <s v="other"/>
    <s v="Not fleeing"/>
    <b v="0"/>
    <s v="armed"/>
    <s v="No Gun"/>
    <x v="0"/>
  </r>
  <r>
    <n v="3175"/>
    <n v="3520"/>
    <s v="Steven Nguyen"/>
    <d v="2018-03-19T00:00:00"/>
    <s v="shot"/>
    <s v="undetermined"/>
    <n v="27"/>
    <s v="M"/>
    <s v="A"/>
    <s v="Denver"/>
    <s v="CO"/>
    <b v="0"/>
    <s v="undetermined"/>
    <s v="Car"/>
    <b v="0"/>
    <s v="unarmed or undetermined or null"/>
    <s v="No Gun"/>
    <x v="2"/>
  </r>
  <r>
    <n v="3176"/>
    <n v="3518"/>
    <s v="Joel Pflum"/>
    <d v="2018-03-20T00:00:00"/>
    <s v="shot"/>
    <s v="gun"/>
    <n v="32"/>
    <s v="M"/>
    <s v="W"/>
    <s v="Scott County"/>
    <s v="KY"/>
    <b v="0"/>
    <s v="attack"/>
    <s v="Not fleeing"/>
    <b v="0"/>
    <s v="armed"/>
    <s v="Gun"/>
    <x v="3"/>
  </r>
  <r>
    <n v="3177"/>
    <n v="3519"/>
    <s v="Kent Earl Pittman"/>
    <d v="2018-03-20T00:00:00"/>
    <s v="shot"/>
    <s v="gun"/>
    <n v="56"/>
    <s v="M"/>
    <s v="W"/>
    <s v="Timberlake"/>
    <s v="NC"/>
    <b v="1"/>
    <s v="attack"/>
    <s v="Not fleeing"/>
    <b v="0"/>
    <s v="armed"/>
    <s v="Gun"/>
    <x v="0"/>
  </r>
  <r>
    <n v="3178"/>
    <n v="3528"/>
    <s v="Chance Christopher Haegele"/>
    <d v="2018-03-20T00:00:00"/>
    <s v="shot"/>
    <s v="gun"/>
    <n v="20"/>
    <s v="M"/>
    <s v="W"/>
    <s v="Winter Haven"/>
    <s v="FL"/>
    <b v="1"/>
    <s v="attack"/>
    <s v="Not fleeing"/>
    <b v="0"/>
    <s v="armed"/>
    <s v="Gun"/>
    <x v="2"/>
  </r>
  <r>
    <n v="3179"/>
    <n v="3533"/>
    <s v="Scott Mielentz"/>
    <d v="2018-03-20T00:00:00"/>
    <s v="shot"/>
    <s v="gun"/>
    <n v="56"/>
    <s v="M"/>
    <s v="W"/>
    <s v="Princeton"/>
    <s v="NJ"/>
    <b v="0"/>
    <s v="other"/>
    <s v="Not fleeing"/>
    <b v="0"/>
    <s v="armed"/>
    <s v="Gun"/>
    <x v="0"/>
  </r>
  <r>
    <n v="3180"/>
    <n v="3523"/>
    <s v="Duane Preciado"/>
    <d v="2018-03-21T00:00:00"/>
    <s v="shot"/>
    <s v="gun"/>
    <n v="39"/>
    <s v="M"/>
    <s v="N"/>
    <s v="Owasso"/>
    <s v="OK"/>
    <b v="1"/>
    <s v="attack"/>
    <s v="Not fleeing"/>
    <b v="1"/>
    <s v="armed"/>
    <s v="Gun"/>
    <x v="3"/>
  </r>
  <r>
    <n v="3181"/>
    <n v="3524"/>
    <s v="Mark Allen Lunn"/>
    <d v="2018-03-21T00:00:00"/>
    <s v="shot"/>
    <s v="knife"/>
    <n v="47"/>
    <s v="M"/>
    <s v="W"/>
    <s v="Mannford"/>
    <s v="OK"/>
    <b v="1"/>
    <s v="other"/>
    <s v="Not fleeing"/>
    <b v="0"/>
    <s v="armed"/>
    <s v="No Gun"/>
    <x v="1"/>
  </r>
  <r>
    <n v="3182"/>
    <n v="3525"/>
    <s v="Jason M. Raffaeli"/>
    <d v="2018-03-21T00:00:00"/>
    <s v="shot"/>
    <s v="gun"/>
    <n v="25"/>
    <s v="M"/>
    <s v="W"/>
    <s v="Amelia Island"/>
    <s v="FL"/>
    <b v="1"/>
    <s v="attack"/>
    <s v="Not fleeing"/>
    <b v="0"/>
    <s v="armed"/>
    <s v="Gun"/>
    <x v="2"/>
  </r>
  <r>
    <n v="3183"/>
    <n v="3532"/>
    <s v="Angel Uolla"/>
    <d v="2018-03-21T00:00:00"/>
    <s v="shot"/>
    <s v="knife"/>
    <n v="18"/>
    <s v="M"/>
    <s v="H"/>
    <s v="Littlefield"/>
    <s v="TX"/>
    <b v="0"/>
    <s v="attack"/>
    <s v="Not fleeing"/>
    <b v="0"/>
    <s v="armed"/>
    <s v="No Gun"/>
    <x v="4"/>
  </r>
  <r>
    <n v="3184"/>
    <n v="3534"/>
    <s v="Jehad Eid"/>
    <d v="2018-03-21T00:00:00"/>
    <s v="shot"/>
    <s v="gun"/>
    <n v="21"/>
    <s v="M"/>
    <s v="A"/>
    <s v="San Francisco"/>
    <s v="CA"/>
    <b v="0"/>
    <s v="attack"/>
    <s v="Not fleeing"/>
    <b v="0"/>
    <s v="armed"/>
    <s v="Gun"/>
    <x v="2"/>
  </r>
  <r>
    <n v="3185"/>
    <n v="3521"/>
    <s v="Santiago Calderon"/>
    <d v="2018-03-22T00:00:00"/>
    <s v="shot"/>
    <s v="gun"/>
    <n v="36"/>
    <s v="M"/>
    <s v="H"/>
    <s v="Aurora"/>
    <s v="IL"/>
    <b v="0"/>
    <s v="attack"/>
    <s v="Foot"/>
    <b v="0"/>
    <s v="armed"/>
    <s v="Gun"/>
    <x v="3"/>
  </r>
  <r>
    <n v="3186"/>
    <n v="3529"/>
    <s v="Danny Thomas"/>
    <d v="2018-03-22T00:00:00"/>
    <s v="shot"/>
    <s v="unarmed"/>
    <n v="35"/>
    <s v="M"/>
    <s v="B"/>
    <s v="Greenspoint"/>
    <s v="TX"/>
    <b v="1"/>
    <s v="attack"/>
    <s v="Not fleeing"/>
    <b v="0"/>
    <s v="unarmed or undetermined or null"/>
    <s v="No Gun"/>
    <x v="3"/>
  </r>
  <r>
    <n v="3187"/>
    <n v="3522"/>
    <s v="Michael Leroy McGinnis"/>
    <d v="2018-03-23T00:00:00"/>
    <s v="shot"/>
    <s v="gun"/>
    <n v="29"/>
    <s v="M"/>
    <s v="W"/>
    <s v="Abilene"/>
    <s v="TX"/>
    <b v="0"/>
    <s v="attack"/>
    <s v="Not fleeing"/>
    <b v="0"/>
    <s v="armed"/>
    <s v="Gun"/>
    <x v="2"/>
  </r>
  <r>
    <n v="3188"/>
    <n v="3526"/>
    <s v="Daniel Allen Young"/>
    <d v="2018-03-23T00:00:00"/>
    <s v="shot"/>
    <s v="undetermined"/>
    <n v="32"/>
    <s v="M"/>
    <m/>
    <s v="Bogalusa"/>
    <s v="LA"/>
    <b v="0"/>
    <s v="attack"/>
    <s v="Not fleeing"/>
    <b v="0"/>
    <s v="unarmed or undetermined or null"/>
    <s v="No Gun"/>
    <x v="3"/>
  </r>
  <r>
    <n v="3189"/>
    <n v="3527"/>
    <s v="TK TK"/>
    <d v="2018-03-23T00:00:00"/>
    <s v="shot"/>
    <s v="gun"/>
    <m/>
    <s v="M"/>
    <m/>
    <s v="Childress"/>
    <s v="TX"/>
    <b v="0"/>
    <s v="attack"/>
    <s v="Foot"/>
    <b v="0"/>
    <s v="armed"/>
    <s v="Gun"/>
    <x v="7"/>
  </r>
  <r>
    <n v="3190"/>
    <n v="3536"/>
    <s v="Linus F. Phillip"/>
    <d v="2018-03-23T00:00:00"/>
    <s v="shot"/>
    <m/>
    <n v="30"/>
    <s v="M"/>
    <s v="B"/>
    <s v="Largo"/>
    <s v="FL"/>
    <b v="0"/>
    <s v="attack"/>
    <s v="Not fleeing"/>
    <b v="0"/>
    <s v="unarmed or undetermined or null"/>
    <s v="No Gun"/>
    <x v="3"/>
  </r>
  <r>
    <n v="3191"/>
    <n v="3540"/>
    <s v="Kevin Robles"/>
    <d v="2018-03-23T00:00:00"/>
    <s v="shot and Tasered"/>
    <s v="knife"/>
    <n v="23"/>
    <s v="M"/>
    <m/>
    <s v="Phoenix"/>
    <s v="AZ"/>
    <b v="0"/>
    <s v="attack"/>
    <s v="Not fleeing"/>
    <b v="0"/>
    <s v="armed"/>
    <s v="No Gun"/>
    <x v="2"/>
  </r>
  <r>
    <n v="3192"/>
    <n v="3541"/>
    <s v="Kevin Hall"/>
    <d v="2018-03-23T00:00:00"/>
    <s v="shot"/>
    <s v="unknown weapon"/>
    <n v="40"/>
    <s v="M"/>
    <s v="W"/>
    <s v="Genesee Township"/>
    <s v="MI"/>
    <b v="0"/>
    <s v="other"/>
    <s v="Car"/>
    <b v="0"/>
    <s v="armed"/>
    <s v="No Gun"/>
    <x v="1"/>
  </r>
  <r>
    <n v="3193"/>
    <n v="3542"/>
    <s v="Robert Vega"/>
    <d v="2018-03-23T00:00:00"/>
    <s v="shot"/>
    <s v="incendiary device"/>
    <n v="48"/>
    <s v="M"/>
    <s v="H"/>
    <s v="Douglas"/>
    <s v="AZ"/>
    <b v="0"/>
    <s v="other"/>
    <s v="Not fleeing"/>
    <b v="0"/>
    <s v="armed"/>
    <s v="No Gun"/>
    <x v="1"/>
  </r>
  <r>
    <n v="3194"/>
    <n v="3569"/>
    <s v="TK TK"/>
    <d v="2018-03-23T00:00:00"/>
    <s v="shot"/>
    <s v="unknown weapon"/>
    <m/>
    <s v="M"/>
    <m/>
    <s v="Scottsdale"/>
    <s v="AZ"/>
    <b v="0"/>
    <s v="other"/>
    <s v="Not fleeing"/>
    <b v="0"/>
    <s v="armed"/>
    <s v="No Gun"/>
    <x v="7"/>
  </r>
  <r>
    <n v="3195"/>
    <n v="3537"/>
    <s v="Nikolai Yakunin"/>
    <d v="2018-03-24T00:00:00"/>
    <s v="shot"/>
    <s v="unarmed"/>
    <n v="42"/>
    <s v="M"/>
    <s v="W"/>
    <s v="Nikolaevsk"/>
    <s v="AK"/>
    <b v="0"/>
    <s v="attack"/>
    <s v="Not fleeing"/>
    <b v="0"/>
    <s v="unarmed or undetermined or null"/>
    <s v="No Gun"/>
    <x v="1"/>
  </r>
  <r>
    <n v="3196"/>
    <n v="3538"/>
    <s v="Zander M. Clark"/>
    <d v="2018-03-24T00:00:00"/>
    <s v="shot"/>
    <s v="knife"/>
    <n v="20"/>
    <s v="M"/>
    <s v="N"/>
    <s v="Anchorage"/>
    <s v="AK"/>
    <b v="0"/>
    <s v="other"/>
    <s v="Foot"/>
    <b v="0"/>
    <s v="armed"/>
    <s v="No Gun"/>
    <x v="2"/>
  </r>
  <r>
    <n v="3197"/>
    <n v="3539"/>
    <s v="Kaitlin Marie Demeo"/>
    <d v="2018-03-24T00:00:00"/>
    <s v="shot"/>
    <s v="gun"/>
    <n v="25"/>
    <s v="F"/>
    <s v="W"/>
    <s v="Columbus"/>
    <s v="OH"/>
    <b v="0"/>
    <s v="attack"/>
    <s v="Not fleeing"/>
    <b v="0"/>
    <s v="armed"/>
    <s v="Gun"/>
    <x v="2"/>
  </r>
  <r>
    <n v="3198"/>
    <n v="3535"/>
    <s v="TK TK"/>
    <d v="2018-03-25T00:00:00"/>
    <s v="shot"/>
    <s v="gun"/>
    <m/>
    <s v="M"/>
    <m/>
    <s v="Austin"/>
    <s v="TX"/>
    <b v="0"/>
    <s v="attack"/>
    <s v="Not fleeing"/>
    <b v="0"/>
    <s v="armed"/>
    <s v="Gun"/>
    <x v="7"/>
  </r>
  <r>
    <n v="3199"/>
    <n v="3543"/>
    <s v="Nathan C. Castle"/>
    <d v="2018-03-26T00:00:00"/>
    <s v="shot"/>
    <s v="gun"/>
    <n v="34"/>
    <s v="M"/>
    <s v="W"/>
    <s v="Wise County"/>
    <s v="VA"/>
    <b v="0"/>
    <s v="other"/>
    <s v="Car"/>
    <b v="0"/>
    <s v="armed"/>
    <s v="Gun"/>
    <x v="3"/>
  </r>
  <r>
    <n v="3200"/>
    <n v="3548"/>
    <s v="Juan Carlos Romero"/>
    <d v="2018-03-27T00:00:00"/>
    <s v="shot"/>
    <s v="gun"/>
    <n v="41"/>
    <s v="M"/>
    <s v="H"/>
    <s v="Sanford"/>
    <s v="NC"/>
    <b v="0"/>
    <s v="attack"/>
    <s v="Not fleeing"/>
    <b v="1"/>
    <s v="armed"/>
    <s v="Gun"/>
    <x v="1"/>
  </r>
  <r>
    <n v="3201"/>
    <n v="3551"/>
    <s v="Isaac Michael Scroggie"/>
    <d v="2018-03-27T00:00:00"/>
    <s v="shot"/>
    <s v="unarmed"/>
    <n v="24"/>
    <s v="M"/>
    <s v="W"/>
    <s v="Midway"/>
    <s v="FL"/>
    <b v="1"/>
    <s v="attack"/>
    <s v="Other"/>
    <b v="1"/>
    <s v="unarmed or undetermined or null"/>
    <s v="No Gun"/>
    <x v="2"/>
  </r>
  <r>
    <n v="3202"/>
    <n v="3552"/>
    <s v="Evan Bashir"/>
    <d v="2018-03-27T00:00:00"/>
    <s v="shot"/>
    <s v="unknown weapon"/>
    <n v="29"/>
    <s v="M"/>
    <s v="W"/>
    <s v="Nampa"/>
    <s v="ID"/>
    <b v="0"/>
    <s v="undetermined"/>
    <s v="Not fleeing"/>
    <b v="0"/>
    <s v="armed"/>
    <s v="No Gun"/>
    <x v="2"/>
  </r>
  <r>
    <n v="3203"/>
    <n v="3553"/>
    <s v="Holly Knighton"/>
    <d v="2018-03-27T00:00:00"/>
    <s v="shot"/>
    <m/>
    <m/>
    <s v="F"/>
    <m/>
    <s v="Montgomery"/>
    <s v="AL"/>
    <b v="0"/>
    <s v="attack"/>
    <s v="Car"/>
    <b v="0"/>
    <s v="unarmed or undetermined or null"/>
    <s v="No Gun"/>
    <x v="7"/>
  </r>
  <r>
    <n v="3204"/>
    <n v="3554"/>
    <s v="Jose Aaron Gonzalez"/>
    <d v="2018-03-27T00:00:00"/>
    <s v="shot"/>
    <s v="gun"/>
    <n v="44"/>
    <s v="M"/>
    <s v="H"/>
    <s v="Phoenix"/>
    <s v="AZ"/>
    <b v="0"/>
    <s v="attack"/>
    <s v="Not fleeing"/>
    <b v="0"/>
    <s v="armed"/>
    <s v="Gun"/>
    <x v="1"/>
  </r>
  <r>
    <n v="3205"/>
    <n v="3544"/>
    <s v="TK TK"/>
    <d v="2018-03-28T00:00:00"/>
    <s v="shot"/>
    <s v="gun and knife"/>
    <m/>
    <s v="M"/>
    <s v="W"/>
    <s v="Stillwater"/>
    <s v="OK"/>
    <b v="1"/>
    <s v="other"/>
    <s v="Not fleeing"/>
    <b v="0"/>
    <s v="armed"/>
    <s v="Gun"/>
    <x v="7"/>
  </r>
  <r>
    <n v="3206"/>
    <n v="3545"/>
    <s v="Aaron Ibrahem"/>
    <d v="2018-03-28T00:00:00"/>
    <s v="shot"/>
    <s v="gun"/>
    <n v="26"/>
    <s v="M"/>
    <s v="W"/>
    <s v="Lower Macungie Township"/>
    <s v="PA"/>
    <b v="0"/>
    <s v="attack"/>
    <s v="Foot"/>
    <b v="0"/>
    <s v="armed"/>
    <s v="Gun"/>
    <x v="2"/>
  </r>
  <r>
    <n v="3207"/>
    <n v="3546"/>
    <s v="Jesse Kilgus"/>
    <d v="2018-03-28T00:00:00"/>
    <s v="shot"/>
    <s v="gun"/>
    <n v="51"/>
    <s v="M"/>
    <s v="W"/>
    <s v="Elizabethtown"/>
    <s v="KY"/>
    <b v="0"/>
    <s v="attack"/>
    <s v="Not fleeing"/>
    <b v="0"/>
    <s v="armed"/>
    <s v="Gun"/>
    <x v="0"/>
  </r>
  <r>
    <n v="3208"/>
    <n v="3547"/>
    <s v="Gerald Richard Johns"/>
    <d v="2018-03-28T00:00:00"/>
    <s v="shot"/>
    <m/>
    <n v="64"/>
    <s v="M"/>
    <s v="W"/>
    <s v="Sylacauga"/>
    <s v="AL"/>
    <b v="0"/>
    <s v="attack"/>
    <s v="Car"/>
    <b v="0"/>
    <s v="unarmed or undetermined or null"/>
    <s v="No Gun"/>
    <x v="6"/>
  </r>
  <r>
    <n v="3209"/>
    <n v="3549"/>
    <s v="Robert B. Shaw"/>
    <d v="2018-03-28T00:00:00"/>
    <s v="shot"/>
    <s v="gun"/>
    <n v="29"/>
    <s v="M"/>
    <s v="W"/>
    <s v="Swansea"/>
    <s v="SC"/>
    <b v="1"/>
    <s v="other"/>
    <s v="Car"/>
    <b v="0"/>
    <s v="armed"/>
    <s v="Gun"/>
    <x v="2"/>
  </r>
  <r>
    <n v="3210"/>
    <n v="3550"/>
    <s v="George Pappas"/>
    <d v="2018-03-28T00:00:00"/>
    <s v="shot"/>
    <s v="knife"/>
    <n v="61"/>
    <s v="M"/>
    <s v="W"/>
    <s v="Surprise"/>
    <s v="AZ"/>
    <b v="0"/>
    <s v="other"/>
    <s v="Not fleeing"/>
    <b v="0"/>
    <s v="armed"/>
    <s v="No Gun"/>
    <x v="6"/>
  </r>
  <r>
    <n v="3211"/>
    <n v="3555"/>
    <s v="Marco Antonio Saavedra"/>
    <d v="2018-03-29T00:00:00"/>
    <s v="shot"/>
    <s v="gun"/>
    <n v="44"/>
    <s v="M"/>
    <s v="H"/>
    <s v="Pasadena"/>
    <s v="TX"/>
    <b v="1"/>
    <s v="attack"/>
    <s v="Other"/>
    <b v="1"/>
    <s v="armed"/>
    <s v="Gun"/>
    <x v="1"/>
  </r>
  <r>
    <n v="3212"/>
    <n v="3556"/>
    <s v="Rodney Toler"/>
    <d v="2018-03-29T00:00:00"/>
    <s v="shot"/>
    <s v="gun"/>
    <n v="39"/>
    <s v="M"/>
    <s v="B"/>
    <s v="Charleston"/>
    <s v="WV"/>
    <b v="1"/>
    <s v="attack"/>
    <s v="Car"/>
    <b v="0"/>
    <s v="armed"/>
    <s v="Gun"/>
    <x v="3"/>
  </r>
  <r>
    <n v="3213"/>
    <n v="3557"/>
    <s v="Christopher Gatewood"/>
    <d v="2018-03-29T00:00:00"/>
    <s v="shot and Tasered"/>
    <s v="knife"/>
    <n v="39"/>
    <s v="M"/>
    <s v="W"/>
    <s v="Las Vegas"/>
    <s v="NV"/>
    <b v="0"/>
    <s v="other"/>
    <s v="Not fleeing"/>
    <b v="1"/>
    <s v="armed"/>
    <s v="No Gun"/>
    <x v="3"/>
  </r>
  <r>
    <n v="3214"/>
    <n v="3559"/>
    <s v="James Decoursey"/>
    <d v="2018-03-29T00:00:00"/>
    <s v="shot"/>
    <s v="undetermined"/>
    <n v="35"/>
    <s v="M"/>
    <s v="W"/>
    <s v="Clarksville"/>
    <s v="TN"/>
    <b v="0"/>
    <s v="undetermined"/>
    <s v="Other"/>
    <b v="0"/>
    <s v="unarmed or undetermined or null"/>
    <s v="No Gun"/>
    <x v="3"/>
  </r>
  <r>
    <n v="3215"/>
    <n v="3560"/>
    <s v="Edward Van McCrae"/>
    <d v="2018-03-30T00:00:00"/>
    <s v="shot"/>
    <s v="gun"/>
    <n v="60"/>
    <s v="M"/>
    <s v="B"/>
    <s v="Winston-Salem"/>
    <s v="NC"/>
    <b v="0"/>
    <s v="other"/>
    <s v="Not fleeing"/>
    <b v="0"/>
    <s v="armed"/>
    <s v="Gun"/>
    <x v="6"/>
  </r>
  <r>
    <n v="3216"/>
    <n v="3568"/>
    <s v="Timothy Breckenridge"/>
    <d v="2018-03-30T00:00:00"/>
    <s v="shot"/>
    <s v="toy weapon"/>
    <n v="42"/>
    <s v="M"/>
    <s v="W"/>
    <s v="Atwater"/>
    <s v="CA"/>
    <b v="0"/>
    <s v="other"/>
    <s v="Not fleeing"/>
    <b v="0"/>
    <s v="armed"/>
    <s v="No Gun"/>
    <x v="1"/>
  </r>
  <r>
    <n v="3217"/>
    <n v="3567"/>
    <s v="Jason Birt"/>
    <d v="2018-03-31T00:00:00"/>
    <s v="shot"/>
    <s v="machete"/>
    <n v="27"/>
    <s v="M"/>
    <s v="W"/>
    <s v="Guthrie"/>
    <s v="OK"/>
    <b v="0"/>
    <s v="attack"/>
    <s v="Not fleeing"/>
    <b v="0"/>
    <s v="armed"/>
    <s v="No Gun"/>
    <x v="2"/>
  </r>
  <r>
    <n v="3218"/>
    <n v="3576"/>
    <s v="Nicolas Sedano"/>
    <d v="2018-03-31T00:00:00"/>
    <s v="shot"/>
    <m/>
    <n v="21"/>
    <s v="M"/>
    <s v="H"/>
    <s v="Reno"/>
    <s v="NV"/>
    <b v="0"/>
    <s v="attack"/>
    <s v="Not fleeing"/>
    <b v="0"/>
    <s v="unarmed or undetermined or null"/>
    <s v="No Gun"/>
    <x v="2"/>
  </r>
  <r>
    <n v="3219"/>
    <n v="3561"/>
    <s v="Cresencio Rodriguez"/>
    <d v="2018-04-01T00:00:00"/>
    <s v="shot"/>
    <s v="gun"/>
    <n v="33"/>
    <s v="M"/>
    <s v="H"/>
    <s v="San Antonio"/>
    <s v="TX"/>
    <b v="0"/>
    <s v="other"/>
    <s v="Not fleeing"/>
    <b v="0"/>
    <s v="armed"/>
    <s v="Gun"/>
    <x v="3"/>
  </r>
  <r>
    <n v="3220"/>
    <n v="3562"/>
    <s v="Bobby Hinton"/>
    <d v="2018-04-01T00:00:00"/>
    <s v="shot"/>
    <s v="gun"/>
    <n v="60"/>
    <s v="M"/>
    <s v="B"/>
    <s v="New Llano"/>
    <s v="LA"/>
    <b v="0"/>
    <s v="attack"/>
    <s v="Not fleeing"/>
    <b v="0"/>
    <s v="armed"/>
    <s v="Gun"/>
    <x v="6"/>
  </r>
  <r>
    <n v="3221"/>
    <n v="3563"/>
    <s v="Joseph Walden Johnson"/>
    <d v="2018-04-01T00:00:00"/>
    <s v="shot"/>
    <s v="gun"/>
    <n v="24"/>
    <s v="M"/>
    <s v="W"/>
    <s v="Goodbee"/>
    <s v="LA"/>
    <b v="0"/>
    <s v="attack"/>
    <s v="Car"/>
    <b v="0"/>
    <s v="armed"/>
    <s v="Gun"/>
    <x v="2"/>
  </r>
  <r>
    <n v="3222"/>
    <n v="3564"/>
    <s v="Timothy Wyatt"/>
    <d v="2018-04-01T00:00:00"/>
    <s v="shot"/>
    <s v="gun"/>
    <n v="41"/>
    <s v="M"/>
    <s v="B"/>
    <s v="Tampa"/>
    <s v="FL"/>
    <b v="0"/>
    <s v="attack"/>
    <s v="Car"/>
    <b v="0"/>
    <s v="armed"/>
    <s v="Gun"/>
    <x v="1"/>
  </r>
  <r>
    <n v="3223"/>
    <n v="3565"/>
    <s v="Brian Bellamy"/>
    <d v="2018-04-01T00:00:00"/>
    <s v="shot"/>
    <s v="knife"/>
    <n v="41"/>
    <s v="M"/>
    <s v="B"/>
    <s v="Greenville"/>
    <s v="NC"/>
    <b v="0"/>
    <s v="other"/>
    <s v="Not fleeing"/>
    <b v="0"/>
    <s v="armed"/>
    <s v="No Gun"/>
    <x v="1"/>
  </r>
  <r>
    <n v="3224"/>
    <n v="3566"/>
    <s v="Christopher Hall"/>
    <d v="2018-04-01T00:00:00"/>
    <s v="shot"/>
    <s v="gun"/>
    <n v="34"/>
    <s v="M"/>
    <s v="B"/>
    <s v="Jackson"/>
    <s v="MI"/>
    <b v="1"/>
    <s v="attack"/>
    <s v="Not fleeing"/>
    <b v="0"/>
    <s v="armed"/>
    <s v="Gun"/>
    <x v="3"/>
  </r>
  <r>
    <n v="3225"/>
    <n v="3571"/>
    <s v="John Wussler"/>
    <d v="2018-04-01T00:00:00"/>
    <s v="shot"/>
    <s v="gun"/>
    <n v="58"/>
    <s v="M"/>
    <s v="W"/>
    <s v="Phoenix"/>
    <s v="AZ"/>
    <b v="0"/>
    <s v="attack"/>
    <s v="Foot"/>
    <b v="0"/>
    <s v="armed"/>
    <s v="Gun"/>
    <x v="0"/>
  </r>
  <r>
    <n v="3226"/>
    <n v="3572"/>
    <s v="Luis Yair Alvarez"/>
    <d v="2018-04-01T00:00:00"/>
    <s v="shot"/>
    <s v="knife"/>
    <n v="23"/>
    <s v="M"/>
    <s v="H"/>
    <s v="Brownsville"/>
    <s v="TX"/>
    <b v="1"/>
    <s v="other"/>
    <s v="Not fleeing"/>
    <b v="0"/>
    <s v="armed"/>
    <s v="No Gun"/>
    <x v="2"/>
  </r>
  <r>
    <n v="3227"/>
    <n v="3573"/>
    <s v="TK TK"/>
    <d v="2018-04-01T00:00:00"/>
    <s v="shot"/>
    <s v="knife"/>
    <n v="38"/>
    <s v="M"/>
    <m/>
    <s v="Belton"/>
    <s v="MO"/>
    <b v="0"/>
    <s v="other"/>
    <m/>
    <b v="0"/>
    <s v="armed"/>
    <s v="No Gun"/>
    <x v="3"/>
  </r>
  <r>
    <n v="3228"/>
    <n v="3579"/>
    <s v="Jeffrey Louis Parker"/>
    <d v="2018-04-03T00:00:00"/>
    <s v="shot"/>
    <s v="gun"/>
    <n v="49"/>
    <s v="M"/>
    <s v="W"/>
    <s v="Huntsville"/>
    <s v="AL"/>
    <b v="1"/>
    <s v="undetermined"/>
    <s v="Not fleeing"/>
    <b v="1"/>
    <s v="armed"/>
    <s v="Gun"/>
    <x v="1"/>
  </r>
  <r>
    <n v="3229"/>
    <n v="3584"/>
    <s v="Kelvin Baldwin"/>
    <d v="2018-04-04T00:00:00"/>
    <s v="shot"/>
    <s v="gun"/>
    <n v="30"/>
    <s v="M"/>
    <s v="W"/>
    <s v="Mesa"/>
    <s v="AZ"/>
    <b v="0"/>
    <s v="attack"/>
    <s v="Foot"/>
    <b v="0"/>
    <s v="armed"/>
    <s v="Gun"/>
    <x v="3"/>
  </r>
  <r>
    <n v="3230"/>
    <n v="3574"/>
    <s v="TK TK"/>
    <d v="2018-04-04T00:00:00"/>
    <s v="shot"/>
    <s v="knife"/>
    <m/>
    <s v="M"/>
    <m/>
    <s v="Okmulgee"/>
    <s v="OK"/>
    <b v="1"/>
    <s v="other"/>
    <s v="Not fleeing"/>
    <b v="0"/>
    <s v="armed"/>
    <s v="No Gun"/>
    <x v="7"/>
  </r>
  <r>
    <n v="3231"/>
    <n v="3575"/>
    <s v="Adan Rene Marrero"/>
    <d v="2018-04-04T00:00:00"/>
    <s v="shot"/>
    <s v="gun"/>
    <n v="34"/>
    <s v="M"/>
    <s v="H"/>
    <s v="Corpus Christi"/>
    <s v="TX"/>
    <b v="0"/>
    <s v="other"/>
    <s v="Foot"/>
    <b v="0"/>
    <s v="armed"/>
    <s v="Gun"/>
    <x v="3"/>
  </r>
  <r>
    <n v="3232"/>
    <n v="3577"/>
    <s v="Saheed Vassell"/>
    <d v="2018-04-04T00:00:00"/>
    <s v="shot"/>
    <s v="metal pipe"/>
    <n v="34"/>
    <s v="M"/>
    <s v="B"/>
    <s v="New York"/>
    <s v="NY"/>
    <b v="1"/>
    <s v="attack"/>
    <s v="Not fleeing"/>
    <b v="0"/>
    <s v="armed"/>
    <s v="No Gun"/>
    <x v="3"/>
  </r>
  <r>
    <n v="3233"/>
    <n v="3580"/>
    <s v="Grady Parks"/>
    <d v="2018-04-04T00:00:00"/>
    <s v="shot"/>
    <s v="gun"/>
    <n v="70"/>
    <s v="M"/>
    <m/>
    <s v="Molena"/>
    <s v="GA"/>
    <b v="0"/>
    <s v="attack"/>
    <s v="Not fleeing"/>
    <b v="0"/>
    <s v="armed"/>
    <s v="Gun"/>
    <x v="5"/>
  </r>
  <r>
    <n v="3234"/>
    <n v="3581"/>
    <s v="Alexis Stinson"/>
    <d v="2018-04-04T00:00:00"/>
    <s v="shot"/>
    <s v="gun"/>
    <n v="44"/>
    <s v="F"/>
    <s v="W"/>
    <s v="Phoenix"/>
    <s v="AZ"/>
    <b v="0"/>
    <s v="attack"/>
    <s v="Not fleeing"/>
    <b v="0"/>
    <s v="armed"/>
    <s v="Gun"/>
    <x v="1"/>
  </r>
  <r>
    <n v="3235"/>
    <n v="3586"/>
    <s v="Diante Yarber"/>
    <d v="2018-04-05T00:00:00"/>
    <s v="shot"/>
    <m/>
    <n v="26"/>
    <s v="M"/>
    <s v="B"/>
    <s v="Barstow"/>
    <s v="CA"/>
    <b v="0"/>
    <s v="attack"/>
    <s v="Not fleeing"/>
    <b v="0"/>
    <s v="unarmed or undetermined or null"/>
    <s v="No Gun"/>
    <x v="2"/>
  </r>
  <r>
    <n v="3236"/>
    <n v="3587"/>
    <s v="Nathaniel Prasad"/>
    <d v="2018-04-05T00:00:00"/>
    <s v="shot"/>
    <s v="gun"/>
    <n v="18"/>
    <s v="M"/>
    <s v="A"/>
    <s v="Fremont"/>
    <s v="CA"/>
    <b v="0"/>
    <s v="attack"/>
    <s v="Foot"/>
    <b v="0"/>
    <s v="armed"/>
    <s v="Gun"/>
    <x v="4"/>
  </r>
  <r>
    <n v="3237"/>
    <n v="3623"/>
    <s v="Raymond Lyle Bell"/>
    <d v="2018-04-05T00:00:00"/>
    <s v="shot"/>
    <s v="gun"/>
    <n v="59"/>
    <s v="M"/>
    <s v="W"/>
    <s v="Reynoldsville"/>
    <s v="WV"/>
    <b v="0"/>
    <s v="other"/>
    <s v="Foot"/>
    <b v="1"/>
    <s v="armed"/>
    <s v="Gun"/>
    <x v="0"/>
  </r>
  <r>
    <n v="3238"/>
    <n v="3578"/>
    <s v="Robert Litolff"/>
    <d v="2018-04-05T00:00:00"/>
    <s v="shot"/>
    <s v="gun"/>
    <n v="81"/>
    <s v="M"/>
    <s v="W"/>
    <s v="Greece"/>
    <s v="NY"/>
    <b v="0"/>
    <s v="attack"/>
    <s v="Not fleeing"/>
    <b v="0"/>
    <s v="armed"/>
    <s v="Gun"/>
    <x v="5"/>
  </r>
  <r>
    <n v="3239"/>
    <n v="3582"/>
    <s v="William Frazier"/>
    <d v="2018-04-05T00:00:00"/>
    <s v="shot"/>
    <s v="gun"/>
    <n v="40"/>
    <s v="M"/>
    <m/>
    <s v="Volant"/>
    <s v="PA"/>
    <b v="0"/>
    <s v="attack"/>
    <s v="Not fleeing"/>
    <b v="0"/>
    <s v="armed"/>
    <s v="Gun"/>
    <x v="1"/>
  </r>
  <r>
    <n v="3240"/>
    <n v="3583"/>
    <s v="Terrance Eppenger"/>
    <d v="2018-04-05T00:00:00"/>
    <s v="shot"/>
    <s v="knife"/>
    <n v="27"/>
    <s v="M"/>
    <m/>
    <s v="South Bend"/>
    <s v="IN"/>
    <b v="0"/>
    <s v="other"/>
    <s v="Not fleeing"/>
    <b v="0"/>
    <s v="armed"/>
    <s v="No Gun"/>
    <x v="2"/>
  </r>
  <r>
    <n v="3241"/>
    <n v="3588"/>
    <s v="Jonathan Erick Alexander"/>
    <d v="2018-04-06T00:00:00"/>
    <s v="shot"/>
    <s v="gun"/>
    <n v="26"/>
    <s v="M"/>
    <m/>
    <s v="Marysville"/>
    <s v="CA"/>
    <b v="0"/>
    <s v="attack"/>
    <s v="Car"/>
    <b v="0"/>
    <s v="armed"/>
    <s v="Gun"/>
    <x v="2"/>
  </r>
  <r>
    <n v="3242"/>
    <n v="3589"/>
    <s v="Antonio Aquino"/>
    <d v="2018-04-06T00:00:00"/>
    <s v="shot"/>
    <s v="gun"/>
    <n v="34"/>
    <s v="M"/>
    <s v="A"/>
    <s v="Las Vegas"/>
    <s v="NV"/>
    <b v="0"/>
    <s v="attack"/>
    <s v="Not fleeing"/>
    <b v="0"/>
    <s v="armed"/>
    <s v="Gun"/>
    <x v="3"/>
  </r>
  <r>
    <n v="3243"/>
    <n v="3590"/>
    <s v="Daniel Allen Yielding"/>
    <d v="2018-04-06T00:00:00"/>
    <s v="shot"/>
    <s v="knife"/>
    <n v="23"/>
    <s v="M"/>
    <s v="W"/>
    <s v="Searcy County"/>
    <s v="AR"/>
    <b v="0"/>
    <s v="attack"/>
    <s v="Foot"/>
    <b v="0"/>
    <s v="armed"/>
    <s v="No Gun"/>
    <x v="2"/>
  </r>
  <r>
    <n v="3244"/>
    <n v="3591"/>
    <s v="John A. Elifritz"/>
    <d v="2018-04-07T00:00:00"/>
    <s v="shot"/>
    <s v="knife"/>
    <n v="48"/>
    <s v="M"/>
    <s v="W"/>
    <s v="Portland"/>
    <s v="OR"/>
    <b v="1"/>
    <s v="other"/>
    <s v="Other"/>
    <b v="0"/>
    <s v="armed"/>
    <s v="No Gun"/>
    <x v="1"/>
  </r>
  <r>
    <n v="3245"/>
    <n v="3592"/>
    <s v="Larry Siordia"/>
    <d v="2018-04-07T00:00:00"/>
    <s v="shot"/>
    <s v="gun"/>
    <n v="33"/>
    <s v="M"/>
    <m/>
    <s v="Oroville"/>
    <s v="CA"/>
    <b v="0"/>
    <s v="attack"/>
    <s v="Not fleeing"/>
    <b v="0"/>
    <s v="armed"/>
    <s v="Gun"/>
    <x v="3"/>
  </r>
  <r>
    <n v="3246"/>
    <n v="3593"/>
    <s v="Carlos Roman Urias"/>
    <d v="2018-04-08T00:00:00"/>
    <s v="shot"/>
    <s v="toy weapon"/>
    <n v="24"/>
    <s v="M"/>
    <m/>
    <s v="Cathedral City"/>
    <s v="CA"/>
    <b v="0"/>
    <s v="attack"/>
    <s v="Not fleeing"/>
    <b v="0"/>
    <s v="armed"/>
    <s v="No Gun"/>
    <x v="2"/>
  </r>
  <r>
    <n v="3247"/>
    <n v="3594"/>
    <s v="Juan Markee Jones"/>
    <d v="2018-04-08T00:00:00"/>
    <s v="shot"/>
    <s v="unarmed"/>
    <n v="25"/>
    <s v="M"/>
    <s v="B"/>
    <s v="Danville"/>
    <s v="VA"/>
    <b v="0"/>
    <s v="other"/>
    <s v="Other"/>
    <b v="1"/>
    <s v="unarmed or undetermined or null"/>
    <s v="No Gun"/>
    <x v="2"/>
  </r>
  <r>
    <n v="3248"/>
    <n v="3595"/>
    <s v="Elijah James Smith"/>
    <d v="2018-04-08T00:00:00"/>
    <s v="shot"/>
    <s v="undetermined"/>
    <n v="20"/>
    <s v="M"/>
    <s v="B"/>
    <s v="West Valley City"/>
    <s v="UT"/>
    <b v="0"/>
    <s v="other"/>
    <s v="Foot"/>
    <b v="1"/>
    <s v="unarmed or undetermined or null"/>
    <s v="No Gun"/>
    <x v="2"/>
  </r>
  <r>
    <n v="3249"/>
    <n v="3596"/>
    <s v="Russell Bowman"/>
    <d v="2018-04-08T00:00:00"/>
    <s v="shot"/>
    <s v="screwdriver"/>
    <n v="45"/>
    <s v="M"/>
    <s v="W"/>
    <s v="Louisville"/>
    <s v="KY"/>
    <b v="0"/>
    <s v="other"/>
    <s v="Not fleeing"/>
    <b v="1"/>
    <s v="armed"/>
    <s v="No Gun"/>
    <x v="1"/>
  </r>
  <r>
    <n v="3250"/>
    <n v="3597"/>
    <s v="Robert George Issa"/>
    <d v="2018-04-09T00:00:00"/>
    <s v="shot and Tasered"/>
    <s v="knife"/>
    <n v="23"/>
    <s v="M"/>
    <s v="W"/>
    <s v="Troy"/>
    <s v="MI"/>
    <b v="0"/>
    <s v="attack"/>
    <s v="Not fleeing"/>
    <b v="0"/>
    <s v="armed"/>
    <s v="No Gun"/>
    <x v="2"/>
  </r>
  <r>
    <n v="3251"/>
    <n v="3598"/>
    <s v="Zachary Glen Hoven"/>
    <d v="2018-04-09T00:00:00"/>
    <s v="shot and Tasered"/>
    <s v="knife"/>
    <n v="29"/>
    <s v="M"/>
    <s v="W"/>
    <s v="Billings"/>
    <s v="MT"/>
    <b v="0"/>
    <s v="attack"/>
    <s v="Not fleeing"/>
    <b v="1"/>
    <s v="armed"/>
    <s v="No Gun"/>
    <x v="2"/>
  </r>
  <r>
    <n v="3252"/>
    <n v="3599"/>
    <s v="Daniel Joseph Carter"/>
    <d v="2018-04-09T00:00:00"/>
    <s v="shot"/>
    <s v="gun"/>
    <n v="29"/>
    <s v="M"/>
    <m/>
    <s v="Reseda"/>
    <s v="CA"/>
    <b v="0"/>
    <s v="other"/>
    <s v="Foot"/>
    <b v="1"/>
    <s v="armed"/>
    <s v="Gun"/>
    <x v="2"/>
  </r>
  <r>
    <n v="3253"/>
    <n v="3600"/>
    <s v="Shawn Michael Hubbard"/>
    <d v="2018-04-10T00:00:00"/>
    <s v="shot"/>
    <s v="toy weapon"/>
    <n v="44"/>
    <s v="M"/>
    <s v="W"/>
    <s v="Billings"/>
    <s v="MT"/>
    <b v="0"/>
    <s v="other"/>
    <s v="Not fleeing"/>
    <b v="0"/>
    <s v="armed"/>
    <s v="No Gun"/>
    <x v="1"/>
  </r>
  <r>
    <n v="3254"/>
    <n v="3601"/>
    <s v="Mark Powell"/>
    <d v="2018-04-10T00:00:00"/>
    <s v="shot"/>
    <s v="gun"/>
    <n v="39"/>
    <s v="M"/>
    <m/>
    <s v="Tucson"/>
    <s v="AZ"/>
    <b v="0"/>
    <s v="other"/>
    <s v="Not fleeing"/>
    <b v="0"/>
    <s v="armed"/>
    <s v="Gun"/>
    <x v="3"/>
  </r>
  <r>
    <n v="3255"/>
    <n v="3602"/>
    <s v="Grechario Mack"/>
    <d v="2018-04-10T00:00:00"/>
    <s v="shot"/>
    <s v="knife"/>
    <n v="30"/>
    <s v="M"/>
    <s v="B"/>
    <s v="Baldwin Hills"/>
    <s v="CA"/>
    <b v="1"/>
    <s v="other"/>
    <s v="Foot"/>
    <b v="0"/>
    <s v="armed"/>
    <s v="No Gun"/>
    <x v="3"/>
  </r>
  <r>
    <n v="3256"/>
    <n v="3603"/>
    <s v="Antonino Thomas Gordon"/>
    <d v="2018-04-10T00:00:00"/>
    <s v="shot"/>
    <m/>
    <n v="28"/>
    <s v="M"/>
    <s v="W"/>
    <s v="Royal Oak"/>
    <s v="MI"/>
    <b v="0"/>
    <s v="other"/>
    <s v="Car"/>
    <b v="0"/>
    <s v="unarmed or undetermined or null"/>
    <s v="No Gun"/>
    <x v="2"/>
  </r>
  <r>
    <n v="3257"/>
    <n v="3605"/>
    <s v="Betty Lemoine"/>
    <d v="2018-04-11T00:00:00"/>
    <s v="shot"/>
    <s v="gun"/>
    <n v="71"/>
    <s v="F"/>
    <s v="W"/>
    <s v="Winn Parish"/>
    <s v="LA"/>
    <b v="0"/>
    <s v="attack"/>
    <s v="Not fleeing"/>
    <b v="0"/>
    <s v="armed"/>
    <s v="Gun"/>
    <x v="5"/>
  </r>
  <r>
    <n v="3258"/>
    <n v="3606"/>
    <s v="Kenneth Ross"/>
    <d v="2018-04-11T00:00:00"/>
    <s v="shot"/>
    <s v="gun"/>
    <n v="25"/>
    <s v="M"/>
    <s v="B"/>
    <s v="Gardena"/>
    <s v="CA"/>
    <b v="0"/>
    <s v="attack"/>
    <s v="Not fleeing"/>
    <b v="0"/>
    <s v="armed"/>
    <s v="Gun"/>
    <x v="2"/>
  </r>
  <r>
    <n v="3259"/>
    <n v="3607"/>
    <s v="Keith Alan Kent"/>
    <d v="2018-04-11T00:00:00"/>
    <s v="shot"/>
    <s v="gun"/>
    <n v="61"/>
    <s v="M"/>
    <m/>
    <s v="Pembroke"/>
    <s v="NY"/>
    <b v="0"/>
    <s v="attack"/>
    <s v="Not fleeing"/>
    <b v="1"/>
    <s v="armed"/>
    <s v="Gun"/>
    <x v="6"/>
  </r>
  <r>
    <n v="3260"/>
    <n v="3613"/>
    <s v="Chad Eric Montgomery"/>
    <d v="2018-04-11T00:00:00"/>
    <s v="shot"/>
    <s v="machete"/>
    <n v="39"/>
    <s v="M"/>
    <s v="W"/>
    <s v="Sparta"/>
    <s v="NC"/>
    <b v="0"/>
    <s v="other"/>
    <s v="Not fleeing"/>
    <b v="1"/>
    <s v="armed"/>
    <s v="No Gun"/>
    <x v="3"/>
  </r>
  <r>
    <n v="3261"/>
    <n v="3637"/>
    <s v="Kendall Lemoine"/>
    <d v="2018-04-11T00:00:00"/>
    <s v="shot"/>
    <s v="gun"/>
    <n v="50"/>
    <s v="M"/>
    <s v="W"/>
    <s v="Winn Parish"/>
    <s v="LA"/>
    <b v="0"/>
    <s v="attack"/>
    <s v="Not fleeing"/>
    <b v="0"/>
    <s v="armed"/>
    <s v="Gun"/>
    <x v="0"/>
  </r>
  <r>
    <n v="3262"/>
    <n v="3608"/>
    <s v="Dashaun Shepard"/>
    <d v="2018-04-12T00:00:00"/>
    <s v="shot"/>
    <s v="gun"/>
    <m/>
    <s v="M"/>
    <s v="B"/>
    <s v="Atlanta"/>
    <s v="GA"/>
    <b v="1"/>
    <s v="attack"/>
    <s v="Not fleeing"/>
    <b v="0"/>
    <s v="armed"/>
    <s v="Gun"/>
    <x v="7"/>
  </r>
  <r>
    <n v="3263"/>
    <n v="3609"/>
    <s v="Benjamin Evans"/>
    <d v="2018-04-12T00:00:00"/>
    <s v="shot"/>
    <s v="gun"/>
    <n v="23"/>
    <s v="M"/>
    <s v="W"/>
    <s v="Lake Elmo"/>
    <s v="MN"/>
    <b v="1"/>
    <s v="undetermined"/>
    <s v="Not fleeing"/>
    <b v="0"/>
    <s v="armed"/>
    <s v="Gun"/>
    <x v="2"/>
  </r>
  <r>
    <n v="3264"/>
    <n v="3610"/>
    <s v="Rumondale Jones"/>
    <d v="2018-04-12T00:00:00"/>
    <s v="shot"/>
    <s v="knife"/>
    <n v="39"/>
    <s v="M"/>
    <s v="B"/>
    <s v="Helena-West Helena"/>
    <s v="AR"/>
    <b v="0"/>
    <s v="attack"/>
    <s v="Not fleeing"/>
    <b v="0"/>
    <s v="armed"/>
    <s v="No Gun"/>
    <x v="3"/>
  </r>
  <r>
    <n v="3265"/>
    <n v="3611"/>
    <s v="Steven Brooks"/>
    <d v="2018-04-12T00:00:00"/>
    <s v="shot"/>
    <s v="gun"/>
    <n v="45"/>
    <s v="M"/>
    <s v="B"/>
    <s v="Washington"/>
    <s v="PA"/>
    <b v="0"/>
    <s v="attack"/>
    <s v="Other"/>
    <b v="0"/>
    <s v="armed"/>
    <s v="Gun"/>
    <x v="1"/>
  </r>
  <r>
    <n v="3266"/>
    <n v="3614"/>
    <s v="TK TK"/>
    <d v="2018-04-12T00:00:00"/>
    <s v="shot"/>
    <s v="glass shard"/>
    <m/>
    <s v="M"/>
    <m/>
    <s v="Trinidad"/>
    <s v="CO"/>
    <b v="0"/>
    <s v="other"/>
    <s v="Not fleeing"/>
    <b v="0"/>
    <s v="armed"/>
    <s v="No Gun"/>
    <x v="7"/>
  </r>
  <r>
    <n v="3267"/>
    <n v="3612"/>
    <s v="Kenneth Warren Resendez"/>
    <d v="2018-04-13T00:00:00"/>
    <s v="shot"/>
    <s v="knife"/>
    <n v="34"/>
    <s v="M"/>
    <s v="W"/>
    <s v="Waco"/>
    <s v="TX"/>
    <b v="0"/>
    <s v="other"/>
    <s v="Not fleeing"/>
    <b v="0"/>
    <s v="armed"/>
    <s v="No Gun"/>
    <x v="3"/>
  </r>
  <r>
    <n v="3268"/>
    <n v="3621"/>
    <s v="Bruce Arnold Allee"/>
    <d v="2018-04-13T00:00:00"/>
    <s v="shot"/>
    <s v="undetermined"/>
    <n v="31"/>
    <s v="M"/>
    <s v="W"/>
    <s v="Thornton"/>
    <s v="CO"/>
    <b v="0"/>
    <s v="undetermined"/>
    <m/>
    <b v="0"/>
    <s v="unarmed or undetermined or null"/>
    <s v="No Gun"/>
    <x v="3"/>
  </r>
  <r>
    <n v="3269"/>
    <n v="3615"/>
    <s v="Richard Rangel"/>
    <d v="2018-04-14T00:00:00"/>
    <s v="shot"/>
    <s v="gun"/>
    <n v="21"/>
    <s v="M"/>
    <s v="W"/>
    <s v="Round Rock"/>
    <s v="TX"/>
    <b v="0"/>
    <s v="attack"/>
    <s v="Not fleeing"/>
    <b v="0"/>
    <s v="armed"/>
    <s v="Gun"/>
    <x v="2"/>
  </r>
  <r>
    <n v="3270"/>
    <n v="3617"/>
    <s v="Jose Pietri"/>
    <d v="2018-04-14T00:00:00"/>
    <s v="shot"/>
    <s v="undetermined"/>
    <n v="55"/>
    <s v="M"/>
    <s v="H"/>
    <s v="Millville"/>
    <s v="NJ"/>
    <b v="0"/>
    <s v="other"/>
    <s v="Car"/>
    <b v="0"/>
    <s v="unarmed or undetermined or null"/>
    <s v="No Gun"/>
    <x v="0"/>
  </r>
  <r>
    <n v="3271"/>
    <n v="3618"/>
    <s v="Andre Lavance Rippy"/>
    <d v="2018-04-14T00:00:00"/>
    <s v="shot"/>
    <s v="gun"/>
    <n v="39"/>
    <s v="M"/>
    <s v="B"/>
    <s v="Phoenix"/>
    <s v="AZ"/>
    <b v="0"/>
    <s v="attack"/>
    <s v="Other"/>
    <b v="0"/>
    <s v="armed"/>
    <s v="Gun"/>
    <x v="3"/>
  </r>
  <r>
    <n v="3272"/>
    <n v="3619"/>
    <s v="Jessie Thedford"/>
    <d v="2018-04-14T00:00:00"/>
    <s v="shot"/>
    <m/>
    <n v="32"/>
    <s v="M"/>
    <s v="W"/>
    <s v="Carrollton"/>
    <s v="GA"/>
    <b v="0"/>
    <s v="attack"/>
    <s v="Not fleeing"/>
    <b v="0"/>
    <s v="unarmed or undetermined or null"/>
    <s v="No Gun"/>
    <x v="3"/>
  </r>
  <r>
    <n v="3273"/>
    <n v="3620"/>
    <s v="Eduardo Andrade"/>
    <d v="2018-04-14T00:00:00"/>
    <s v="shot"/>
    <s v="gun"/>
    <n v="44"/>
    <s v="M"/>
    <m/>
    <s v="Phoenix"/>
    <s v="AZ"/>
    <b v="0"/>
    <s v="attack"/>
    <s v="Not fleeing"/>
    <b v="0"/>
    <s v="armed"/>
    <s v="Gun"/>
    <x v="1"/>
  </r>
  <r>
    <n v="3274"/>
    <n v="3616"/>
    <s v="Ruben Stewart"/>
    <d v="2018-04-15T00:00:00"/>
    <s v="shot"/>
    <s v="knife"/>
    <n v="36"/>
    <s v="M"/>
    <s v="N"/>
    <s v="Lodge Grass"/>
    <s v="MT"/>
    <b v="0"/>
    <s v="other"/>
    <s v="Not fleeing"/>
    <b v="0"/>
    <s v="armed"/>
    <s v="No Gun"/>
    <x v="3"/>
  </r>
  <r>
    <n v="3275"/>
    <n v="3622"/>
    <s v="Lonnie Marcel Bowen"/>
    <d v="2018-04-17T00:00:00"/>
    <s v="shot"/>
    <s v="screwdriver"/>
    <n v="41"/>
    <s v="M"/>
    <s v="B"/>
    <s v="Magna"/>
    <s v="UT"/>
    <b v="1"/>
    <s v="attack"/>
    <s v="Car"/>
    <b v="0"/>
    <s v="armed"/>
    <s v="No Gun"/>
    <x v="1"/>
  </r>
  <r>
    <n v="3276"/>
    <n v="3624"/>
    <s v="Sanchez Lowe"/>
    <d v="2018-04-17T00:00:00"/>
    <s v="shot"/>
    <m/>
    <n v="25"/>
    <s v="M"/>
    <s v="B"/>
    <s v="Austell"/>
    <s v="GA"/>
    <b v="0"/>
    <s v="attack"/>
    <s v="Car"/>
    <b v="0"/>
    <s v="unarmed or undetermined or null"/>
    <s v="No Gun"/>
    <x v="2"/>
  </r>
  <r>
    <n v="3277"/>
    <n v="3625"/>
    <s v="Justin Monjay"/>
    <d v="2018-04-17T00:00:00"/>
    <s v="shot"/>
    <m/>
    <n v="39"/>
    <s v="M"/>
    <m/>
    <s v="Tishomingo"/>
    <s v="OK"/>
    <b v="0"/>
    <s v="attack"/>
    <s v="Car"/>
    <b v="0"/>
    <s v="unarmed or undetermined or null"/>
    <s v="No Gun"/>
    <x v="3"/>
  </r>
  <r>
    <n v="3278"/>
    <n v="3631"/>
    <s v="Charles Whitley"/>
    <d v="2018-04-17T00:00:00"/>
    <s v="shot"/>
    <m/>
    <n v="40"/>
    <s v="M"/>
    <s v="W"/>
    <s v="Cumberland County"/>
    <s v="KY"/>
    <b v="0"/>
    <s v="attack"/>
    <s v="Car"/>
    <b v="0"/>
    <s v="unarmed or undetermined or null"/>
    <s v="No Gun"/>
    <x v="1"/>
  </r>
  <r>
    <n v="3279"/>
    <n v="3626"/>
    <s v="Justin Oakes"/>
    <d v="2018-04-18T00:00:00"/>
    <s v="shot"/>
    <s v="knife"/>
    <n v="32"/>
    <s v="M"/>
    <s v="W"/>
    <s v="Douglasville"/>
    <s v="GA"/>
    <b v="0"/>
    <s v="attack"/>
    <s v="Not fleeing"/>
    <b v="1"/>
    <s v="armed"/>
    <s v="No Gun"/>
    <x v="3"/>
  </r>
  <r>
    <n v="3280"/>
    <n v="3627"/>
    <s v="William Ray Simcoe"/>
    <d v="2018-04-18T00:00:00"/>
    <s v="shot"/>
    <s v="gun"/>
    <n v="45"/>
    <s v="M"/>
    <s v="W"/>
    <s v="Greene County"/>
    <s v="MO"/>
    <b v="0"/>
    <s v="attack"/>
    <s v="Foot"/>
    <b v="0"/>
    <s v="armed"/>
    <s v="Gun"/>
    <x v="1"/>
  </r>
  <r>
    <n v="3281"/>
    <n v="3628"/>
    <s v="Dytadious Mobley"/>
    <d v="2018-04-18T00:00:00"/>
    <s v="shot"/>
    <s v="gun"/>
    <n v="31"/>
    <s v="M"/>
    <s v="B"/>
    <s v="Fort Lauderdale"/>
    <s v="FL"/>
    <b v="0"/>
    <s v="attack"/>
    <s v="Not fleeing"/>
    <b v="0"/>
    <s v="armed"/>
    <s v="Gun"/>
    <x v="3"/>
  </r>
  <r>
    <n v="3282"/>
    <n v="3629"/>
    <s v="Delorean Pikyavit"/>
    <d v="2018-04-18T00:00:00"/>
    <s v="shot"/>
    <s v="undetermined"/>
    <n v="32"/>
    <s v="M"/>
    <s v="N"/>
    <s v="Sugar House"/>
    <s v="UT"/>
    <b v="0"/>
    <s v="other"/>
    <s v="Not fleeing"/>
    <b v="0"/>
    <s v="unarmed or undetermined or null"/>
    <s v="No Gun"/>
    <x v="3"/>
  </r>
  <r>
    <n v="3283"/>
    <n v="3630"/>
    <s v="David Teneyuque"/>
    <d v="2018-04-18T00:00:00"/>
    <s v="shot"/>
    <s v="gun"/>
    <n v="48"/>
    <s v="M"/>
    <s v="B"/>
    <s v="Pavilion Township"/>
    <s v="MI"/>
    <b v="0"/>
    <s v="attack"/>
    <s v="Not fleeing"/>
    <b v="0"/>
    <s v="armed"/>
    <s v="Gun"/>
    <x v="1"/>
  </r>
  <r>
    <n v="3284"/>
    <n v="3634"/>
    <s v="Lockwood Adrian Gibson"/>
    <d v="2018-04-20T00:00:00"/>
    <s v="shot"/>
    <m/>
    <n v="49"/>
    <s v="M"/>
    <s v="W"/>
    <s v="Foresthill"/>
    <s v="CA"/>
    <b v="1"/>
    <s v="other"/>
    <s v="Car"/>
    <b v="0"/>
    <s v="unarmed or undetermined or null"/>
    <s v="No Gun"/>
    <x v="1"/>
  </r>
  <r>
    <n v="3285"/>
    <n v="3636"/>
    <s v="James Bauduy"/>
    <d v="2018-04-20T00:00:00"/>
    <s v="shot"/>
    <s v="undetermined"/>
    <n v="48"/>
    <s v="M"/>
    <s v="B"/>
    <s v="Orlando"/>
    <s v="FL"/>
    <b v="0"/>
    <s v="other"/>
    <m/>
    <b v="0"/>
    <s v="unarmed or undetermined or null"/>
    <s v="No Gun"/>
    <x v="1"/>
  </r>
  <r>
    <n v="3286"/>
    <n v="3638"/>
    <s v="Matthew G. Brown"/>
    <d v="2018-04-20T00:00:00"/>
    <s v="shot"/>
    <s v="gun"/>
    <n v="18"/>
    <s v="M"/>
    <s v="W"/>
    <s v="Mackinaw"/>
    <s v="IL"/>
    <b v="0"/>
    <s v="attack"/>
    <s v="Not fleeing"/>
    <b v="0"/>
    <s v="armed"/>
    <s v="Gun"/>
    <x v="4"/>
  </r>
  <r>
    <n v="3287"/>
    <n v="3632"/>
    <s v="Timothy Wayne Anderson"/>
    <d v="2018-04-21T00:00:00"/>
    <s v="shot"/>
    <s v="knife"/>
    <n v="48"/>
    <s v="M"/>
    <s v="W"/>
    <s v="Boone"/>
    <s v="IA"/>
    <b v="0"/>
    <s v="other"/>
    <m/>
    <b v="0"/>
    <s v="armed"/>
    <s v="No Gun"/>
    <x v="1"/>
  </r>
  <r>
    <n v="3288"/>
    <n v="3633"/>
    <s v="Terrence Carlton"/>
    <d v="2018-04-21T00:00:00"/>
    <s v="shot"/>
    <s v="gun"/>
    <n v="25"/>
    <s v="M"/>
    <s v="B"/>
    <s v="Memphis"/>
    <s v="TN"/>
    <b v="0"/>
    <s v="other"/>
    <s v="Foot"/>
    <b v="0"/>
    <s v="armed"/>
    <s v="Gun"/>
    <x v="2"/>
  </r>
  <r>
    <n v="3289"/>
    <n v="3635"/>
    <s v="Matthew Hartman"/>
    <d v="2018-04-22T00:00:00"/>
    <s v="shot"/>
    <s v="gun"/>
    <n v="27"/>
    <s v="M"/>
    <s v="W"/>
    <s v="West Olive"/>
    <s v="MI"/>
    <b v="0"/>
    <s v="attack"/>
    <s v="Not fleeing"/>
    <b v="0"/>
    <s v="armed"/>
    <s v="Gun"/>
    <x v="2"/>
  </r>
  <r>
    <n v="3290"/>
    <n v="3639"/>
    <s v="Miguel Escalona Vivas"/>
    <d v="2018-04-22T00:00:00"/>
    <s v="shot"/>
    <s v="gun"/>
    <n v="37"/>
    <s v="M"/>
    <s v="H"/>
    <s v="Louisville"/>
    <s v="KY"/>
    <b v="0"/>
    <s v="attack"/>
    <s v="Foot"/>
    <b v="0"/>
    <s v="armed"/>
    <s v="Gun"/>
    <x v="3"/>
  </r>
  <r>
    <n v="3291"/>
    <n v="3640"/>
    <s v="TK TK"/>
    <d v="2018-04-24T00:00:00"/>
    <s v="shot"/>
    <s v="gun"/>
    <m/>
    <s v="M"/>
    <m/>
    <s v="San Antonio"/>
    <s v="TX"/>
    <b v="0"/>
    <s v="other"/>
    <s v="Foot"/>
    <b v="0"/>
    <s v="armed"/>
    <s v="Gun"/>
    <x v="7"/>
  </r>
  <r>
    <n v="3292"/>
    <n v="3642"/>
    <s v="Demonjhea Jordan"/>
    <d v="2018-04-24T00:00:00"/>
    <s v="shot"/>
    <s v="gun"/>
    <n v="27"/>
    <s v="M"/>
    <s v="B"/>
    <s v="Louisville"/>
    <s v="KY"/>
    <b v="0"/>
    <s v="attack"/>
    <m/>
    <b v="1"/>
    <s v="armed"/>
    <s v="Gun"/>
    <x v="2"/>
  </r>
  <r>
    <n v="3293"/>
    <n v="3645"/>
    <s v="TK TK"/>
    <d v="2018-04-24T00:00:00"/>
    <s v="shot"/>
    <s v="gun"/>
    <m/>
    <s v="M"/>
    <m/>
    <s v="Harmony"/>
    <s v="TX"/>
    <b v="1"/>
    <s v="attack"/>
    <s v="Not fleeing"/>
    <b v="0"/>
    <s v="armed"/>
    <s v="Gun"/>
    <x v="7"/>
  </r>
  <r>
    <n v="3294"/>
    <n v="3641"/>
    <s v="Jese Paul Schlegel"/>
    <d v="2018-04-25T00:00:00"/>
    <s v="shot"/>
    <s v="gun"/>
    <n v="41"/>
    <s v="M"/>
    <s v="W"/>
    <s v="Colorado Springs"/>
    <s v="CO"/>
    <b v="0"/>
    <s v="attack"/>
    <s v="Foot"/>
    <b v="0"/>
    <s v="armed"/>
    <s v="Gun"/>
    <x v="1"/>
  </r>
  <r>
    <n v="3295"/>
    <n v="3643"/>
    <s v="Isaac Jackson"/>
    <d v="2018-04-25T00:00:00"/>
    <s v="shot"/>
    <s v="knife"/>
    <n v="42"/>
    <s v="M"/>
    <s v="B"/>
    <s v="Louisville"/>
    <s v="KY"/>
    <b v="0"/>
    <s v="attack"/>
    <s v="Not fleeing"/>
    <b v="0"/>
    <s v="armed"/>
    <s v="No Gun"/>
    <x v="1"/>
  </r>
  <r>
    <n v="3296"/>
    <n v="3644"/>
    <s v="Charles Boeh"/>
    <d v="2018-04-25T00:00:00"/>
    <s v="shot"/>
    <s v="gun"/>
    <n v="36"/>
    <s v="M"/>
    <s v="W"/>
    <s v="Denver"/>
    <s v="CO"/>
    <b v="0"/>
    <s v="other"/>
    <s v="Car"/>
    <b v="0"/>
    <s v="armed"/>
    <s v="Gun"/>
    <x v="3"/>
  </r>
  <r>
    <n v="3297"/>
    <n v="3646"/>
    <s v="Anthony Lamar Carter"/>
    <d v="2018-04-26T00:00:00"/>
    <s v="shot"/>
    <s v="knife"/>
    <n v="22"/>
    <s v="M"/>
    <m/>
    <s v="Vernon"/>
    <s v="TX"/>
    <b v="0"/>
    <s v="attack"/>
    <s v="Car"/>
    <b v="0"/>
    <s v="armed"/>
    <s v="No Gun"/>
    <x v="2"/>
  </r>
  <r>
    <n v="3298"/>
    <n v="3648"/>
    <s v="Myra Lisa Micalizio"/>
    <d v="2018-04-26T00:00:00"/>
    <s v="shot"/>
    <m/>
    <n v="56"/>
    <s v="F"/>
    <s v="W"/>
    <s v="Palermo"/>
    <s v="CA"/>
    <b v="0"/>
    <s v="attack"/>
    <s v="Car"/>
    <b v="1"/>
    <s v="unarmed or undetermined or null"/>
    <s v="No Gun"/>
    <x v="0"/>
  </r>
  <r>
    <n v="3299"/>
    <n v="3649"/>
    <s v="Shukri Ali Said"/>
    <d v="2018-04-28T00:00:00"/>
    <s v="shot"/>
    <s v="knife"/>
    <n v="36"/>
    <s v="F"/>
    <s v="A"/>
    <s v="Johns Creek"/>
    <s v="GA"/>
    <b v="1"/>
    <s v="other"/>
    <s v="Not fleeing"/>
    <b v="0"/>
    <s v="armed"/>
    <s v="No Gun"/>
    <x v="3"/>
  </r>
  <r>
    <n v="3300"/>
    <n v="3652"/>
    <s v="TK TK"/>
    <d v="2018-04-28T00:00:00"/>
    <s v="shot"/>
    <s v="gun"/>
    <m/>
    <s v="M"/>
    <m/>
    <s v="Northglenn"/>
    <s v="CO"/>
    <b v="0"/>
    <s v="other"/>
    <s v="Not fleeing"/>
    <b v="0"/>
    <s v="armed"/>
    <s v="Gun"/>
    <x v="7"/>
  </r>
  <r>
    <n v="3301"/>
    <n v="3653"/>
    <s v="Nolberto Hernandez Leon"/>
    <d v="2018-04-28T00:00:00"/>
    <s v="shot"/>
    <s v="gun"/>
    <n v="26"/>
    <s v="M"/>
    <s v="H"/>
    <s v="Elk Grove"/>
    <s v="CA"/>
    <b v="0"/>
    <s v="attack"/>
    <s v="Not fleeing"/>
    <b v="0"/>
    <s v="armed"/>
    <s v="Gun"/>
    <x v="2"/>
  </r>
  <r>
    <n v="3302"/>
    <n v="3750"/>
    <s v="Joseph L. Hoffman"/>
    <d v="2018-04-28T00:00:00"/>
    <s v="shot"/>
    <s v="gun"/>
    <n v="41"/>
    <s v="M"/>
    <m/>
    <s v="Casselberry"/>
    <s v="FL"/>
    <b v="0"/>
    <s v="attack"/>
    <s v="Not fleeing"/>
    <b v="0"/>
    <s v="armed"/>
    <s v="Gun"/>
    <x v="1"/>
  </r>
  <r>
    <n v="3303"/>
    <n v="3650"/>
    <s v="Brandon Busher"/>
    <d v="2018-04-29T00:00:00"/>
    <s v="shot"/>
    <s v="unarmed"/>
    <n v="38"/>
    <s v="M"/>
    <s v="W"/>
    <s v="Shreveport"/>
    <s v="LA"/>
    <b v="0"/>
    <s v="attack"/>
    <s v="Foot"/>
    <b v="0"/>
    <s v="unarmed or undetermined or null"/>
    <s v="No Gun"/>
    <x v="3"/>
  </r>
  <r>
    <n v="3304"/>
    <n v="3651"/>
    <s v="TK TK"/>
    <d v="2018-04-29T00:00:00"/>
    <s v="shot"/>
    <s v="undetermined"/>
    <m/>
    <s v="M"/>
    <m/>
    <s v="Redlands"/>
    <s v="CA"/>
    <b v="0"/>
    <s v="undetermined"/>
    <s v="Not fleeing"/>
    <b v="0"/>
    <s v="unarmed or undetermined or null"/>
    <s v="No Gun"/>
    <x v="7"/>
  </r>
  <r>
    <n v="3305"/>
    <n v="3654"/>
    <s v="Michael Scott Knibbs"/>
    <d v="2018-04-29T00:00:00"/>
    <s v="shot"/>
    <s v="gun"/>
    <n v="47"/>
    <s v="M"/>
    <s v="W"/>
    <s v="Franklin"/>
    <s v="NC"/>
    <b v="0"/>
    <s v="attack"/>
    <s v="Not fleeing"/>
    <b v="0"/>
    <s v="armed"/>
    <s v="Gun"/>
    <x v="1"/>
  </r>
  <r>
    <n v="3306"/>
    <n v="3655"/>
    <s v="Joshua Lee Ewing"/>
    <d v="2018-04-29T00:00:00"/>
    <s v="shot"/>
    <s v="gun"/>
    <n v="26"/>
    <s v="M"/>
    <s v="W"/>
    <s v="Moorland"/>
    <s v="IA"/>
    <b v="0"/>
    <s v="attack"/>
    <s v="Not fleeing"/>
    <b v="0"/>
    <s v="armed"/>
    <s v="Gun"/>
    <x v="2"/>
  </r>
  <r>
    <n v="3307"/>
    <n v="3656"/>
    <s v="Vigil Wolford"/>
    <d v="2018-04-30T00:00:00"/>
    <s v="shot and Tasered"/>
    <s v="knife"/>
    <n v="59"/>
    <s v="M"/>
    <m/>
    <s v="Columbus"/>
    <s v="OH"/>
    <b v="0"/>
    <s v="undetermined"/>
    <m/>
    <b v="0"/>
    <s v="armed"/>
    <s v="No Gun"/>
    <x v="0"/>
  </r>
  <r>
    <n v="3308"/>
    <n v="3657"/>
    <s v="TK TK"/>
    <d v="2018-05-01T00:00:00"/>
    <s v="shot"/>
    <s v="gun"/>
    <m/>
    <s v="M"/>
    <m/>
    <s v="San Antonio"/>
    <s v="TX"/>
    <b v="0"/>
    <s v="attack"/>
    <s v="Car"/>
    <b v="0"/>
    <s v="armed"/>
    <s v="Gun"/>
    <x v="7"/>
  </r>
  <r>
    <n v="3309"/>
    <n v="3658"/>
    <s v="TK TK"/>
    <d v="2018-05-01T00:00:00"/>
    <s v="shot"/>
    <s v="gun"/>
    <m/>
    <s v="M"/>
    <m/>
    <s v="Quartzsite"/>
    <s v="AZ"/>
    <b v="0"/>
    <s v="attack"/>
    <s v="Other"/>
    <b v="0"/>
    <s v="armed"/>
    <s v="Gun"/>
    <x v="7"/>
  </r>
  <r>
    <n v="3310"/>
    <n v="3659"/>
    <s v="Jason Wayne Traversie"/>
    <d v="2018-05-02T00:00:00"/>
    <s v="shot"/>
    <s v="undetermined"/>
    <n v="44"/>
    <s v="M"/>
    <s v="W"/>
    <s v="Box Elder"/>
    <s v="SD"/>
    <b v="0"/>
    <s v="undetermined"/>
    <m/>
    <b v="0"/>
    <s v="unarmed or undetermined or null"/>
    <s v="No Gun"/>
    <x v="1"/>
  </r>
  <r>
    <n v="3311"/>
    <n v="3660"/>
    <s v="Billy Carson Pike"/>
    <d v="2018-05-02T00:00:00"/>
    <s v="shot"/>
    <s v="gun"/>
    <n v="48"/>
    <s v="M"/>
    <s v="W"/>
    <s v="Liberty"/>
    <s v="NC"/>
    <b v="0"/>
    <s v="attack"/>
    <s v="Not fleeing"/>
    <b v="0"/>
    <s v="armed"/>
    <s v="Gun"/>
    <x v="1"/>
  </r>
  <r>
    <n v="3312"/>
    <n v="3661"/>
    <s v="Manuel G. Palacio"/>
    <d v="2018-05-02T00:00:00"/>
    <s v="shot"/>
    <s v="undetermined"/>
    <n v="27"/>
    <s v="M"/>
    <s v="H"/>
    <s v="Kansas City"/>
    <s v="KS"/>
    <b v="0"/>
    <s v="other"/>
    <m/>
    <b v="0"/>
    <s v="unarmed or undetermined or null"/>
    <s v="No Gun"/>
    <x v="2"/>
  </r>
  <r>
    <n v="3313"/>
    <n v="3662"/>
    <s v="Timothy Raye Mayfield"/>
    <d v="2018-05-02T00:00:00"/>
    <s v="shot"/>
    <s v="gun"/>
    <n v="67"/>
    <s v="M"/>
    <s v="B"/>
    <s v="Dallas"/>
    <s v="TX"/>
    <b v="0"/>
    <s v="attack"/>
    <s v="Not fleeing"/>
    <b v="0"/>
    <s v="armed"/>
    <s v="Gun"/>
    <x v="6"/>
  </r>
  <r>
    <n v="3314"/>
    <n v="3663"/>
    <s v="Damion Collier"/>
    <d v="2018-05-02T00:00:00"/>
    <s v="shot"/>
    <s v="gun"/>
    <n v="24"/>
    <s v="M"/>
    <s v="B"/>
    <s v="Columbus"/>
    <s v="GA"/>
    <b v="0"/>
    <s v="other"/>
    <s v="Car"/>
    <b v="0"/>
    <s v="armed"/>
    <s v="Gun"/>
    <x v="2"/>
  </r>
  <r>
    <n v="3315"/>
    <n v="3664"/>
    <s v="Anthony Trujillo"/>
    <d v="2018-05-03T00:00:00"/>
    <s v="shot"/>
    <s v="machete"/>
    <n v="26"/>
    <s v="M"/>
    <s v="H"/>
    <s v="Orosi"/>
    <s v="CA"/>
    <b v="1"/>
    <s v="attack"/>
    <s v="Not fleeing"/>
    <b v="0"/>
    <s v="armed"/>
    <s v="No Gun"/>
    <x v="2"/>
  </r>
  <r>
    <n v="3316"/>
    <n v="3666"/>
    <s v="Sean Louis Justin"/>
    <d v="2018-05-03T00:00:00"/>
    <s v="shot"/>
    <s v="knife"/>
    <n v="28"/>
    <s v="M"/>
    <s v="W"/>
    <s v="Sandia"/>
    <s v="TX"/>
    <b v="0"/>
    <s v="attack"/>
    <s v="Not fleeing"/>
    <b v="0"/>
    <s v="armed"/>
    <s v="No Gun"/>
    <x v="2"/>
  </r>
  <r>
    <n v="3317"/>
    <n v="3742"/>
    <s v="Christopher A. Wolfe"/>
    <d v="2018-05-04T00:00:00"/>
    <s v="shot"/>
    <s v="gun"/>
    <n v="21"/>
    <s v="M"/>
    <s v="W"/>
    <s v="Terre Haute"/>
    <s v="IN"/>
    <b v="0"/>
    <s v="attack"/>
    <s v="Car"/>
    <b v="0"/>
    <s v="armed"/>
    <s v="Gun"/>
    <x v="2"/>
  </r>
  <r>
    <n v="3318"/>
    <n v="3744"/>
    <s v="John Corneil"/>
    <d v="2018-05-04T00:00:00"/>
    <s v="shot"/>
    <s v="toy weapon"/>
    <n v="54"/>
    <s v="M"/>
    <m/>
    <s v="Oakfield"/>
    <s v="ME"/>
    <b v="0"/>
    <s v="other"/>
    <s v="Not fleeing"/>
    <b v="0"/>
    <s v="armed"/>
    <s v="No Gun"/>
    <x v="0"/>
  </r>
  <r>
    <n v="3319"/>
    <n v="3670"/>
    <s v="Mitchell Simmons"/>
    <d v="2018-05-05T00:00:00"/>
    <s v="shot"/>
    <s v="gun"/>
    <n v="24"/>
    <s v="M"/>
    <s v="W"/>
    <s v="Kettering"/>
    <s v="OH"/>
    <b v="0"/>
    <s v="attack"/>
    <s v="Not fleeing"/>
    <b v="0"/>
    <s v="armed"/>
    <s v="Gun"/>
    <x v="2"/>
  </r>
  <r>
    <n v="3320"/>
    <n v="3671"/>
    <s v="Stephen Charles Arthur"/>
    <d v="2018-05-05T00:00:00"/>
    <s v="shot"/>
    <s v="gun"/>
    <n v="51"/>
    <s v="M"/>
    <m/>
    <s v="Scottsdale"/>
    <s v="AZ"/>
    <b v="0"/>
    <s v="attack"/>
    <s v="Foot"/>
    <b v="0"/>
    <s v="armed"/>
    <s v="Gun"/>
    <x v="0"/>
  </r>
  <r>
    <n v="3321"/>
    <n v="3743"/>
    <s v="Matthew Mathison"/>
    <d v="2018-05-05T00:00:00"/>
    <s v="shot"/>
    <s v="gun"/>
    <n v="59"/>
    <s v="M"/>
    <m/>
    <s v="Bexar County"/>
    <s v="TX"/>
    <b v="1"/>
    <s v="attack"/>
    <s v="Foot"/>
    <b v="0"/>
    <s v="armed"/>
    <s v="Gun"/>
    <x v="0"/>
  </r>
  <r>
    <n v="3322"/>
    <n v="3745"/>
    <s v="Savannah Hill"/>
    <d v="2018-05-05T00:00:00"/>
    <s v="shot"/>
    <m/>
    <n v="21"/>
    <s v="F"/>
    <s v="W"/>
    <s v="Aurora"/>
    <s v="MO"/>
    <b v="0"/>
    <s v="attack"/>
    <s v="Car"/>
    <b v="0"/>
    <s v="unarmed or undetermined or null"/>
    <s v="No Gun"/>
    <x v="2"/>
  </r>
  <r>
    <n v="3323"/>
    <n v="3667"/>
    <s v="Dwight Dearth"/>
    <d v="2018-05-06T00:00:00"/>
    <s v="shot"/>
    <s v="gun"/>
    <n v="73"/>
    <s v="M"/>
    <m/>
    <s v="Fairview"/>
    <s v="OH"/>
    <b v="1"/>
    <s v="attack"/>
    <s v="Not fleeing"/>
    <b v="0"/>
    <s v="armed"/>
    <s v="Gun"/>
    <x v="5"/>
  </r>
  <r>
    <n v="3324"/>
    <n v="3668"/>
    <s v="Franklin Robert Vaughn"/>
    <d v="2018-05-06T00:00:00"/>
    <s v="shot"/>
    <s v="gun"/>
    <n v="39"/>
    <s v="M"/>
    <s v="W"/>
    <s v="Prague"/>
    <s v="OK"/>
    <b v="0"/>
    <s v="attack"/>
    <s v="Car"/>
    <b v="0"/>
    <s v="armed"/>
    <s v="Gun"/>
    <x v="3"/>
  </r>
  <r>
    <n v="3325"/>
    <n v="3669"/>
    <s v="Terence Leslie"/>
    <d v="2018-05-06T00:00:00"/>
    <s v="shot"/>
    <s v="Taser"/>
    <n v="32"/>
    <s v="M"/>
    <s v="B"/>
    <s v="East Point"/>
    <s v="GA"/>
    <b v="0"/>
    <s v="attack"/>
    <s v="Car"/>
    <b v="0"/>
    <s v="armed"/>
    <s v="No Gun"/>
    <x v="3"/>
  </r>
  <r>
    <n v="3326"/>
    <n v="3673"/>
    <s v="David P. Wolosin"/>
    <d v="2018-05-06T00:00:00"/>
    <s v="shot"/>
    <s v="gun"/>
    <n v="38"/>
    <s v="M"/>
    <s v="W"/>
    <s v="Casper"/>
    <s v="WY"/>
    <b v="0"/>
    <s v="attack"/>
    <s v="Not fleeing"/>
    <b v="0"/>
    <s v="armed"/>
    <s v="Gun"/>
    <x v="3"/>
  </r>
  <r>
    <n v="3327"/>
    <n v="3672"/>
    <s v="Juan Alberto Silva"/>
    <d v="2018-05-07T00:00:00"/>
    <s v="shot"/>
    <m/>
    <n v="32"/>
    <s v="M"/>
    <s v="H"/>
    <s v="Orlando"/>
    <s v="FL"/>
    <b v="0"/>
    <s v="attack"/>
    <s v="Car"/>
    <b v="0"/>
    <s v="unarmed or undetermined or null"/>
    <s v="No Gun"/>
    <x v="3"/>
  </r>
  <r>
    <n v="3328"/>
    <n v="3674"/>
    <s v="Albert Odom"/>
    <d v="2018-05-07T00:00:00"/>
    <s v="shot"/>
    <s v="gun"/>
    <n v="26"/>
    <s v="M"/>
    <s v="W"/>
    <s v="Tulsa"/>
    <s v="OK"/>
    <b v="0"/>
    <s v="other"/>
    <s v="Not fleeing"/>
    <b v="1"/>
    <s v="armed"/>
    <s v="Gun"/>
    <x v="2"/>
  </r>
  <r>
    <n v="3329"/>
    <n v="3675"/>
    <s v="Kimberly McCann"/>
    <d v="2018-05-07T00:00:00"/>
    <s v="shot"/>
    <s v="gun"/>
    <n v="55"/>
    <s v="F"/>
    <s v="W"/>
    <s v="Floyd County"/>
    <s v="GA"/>
    <b v="0"/>
    <s v="attack"/>
    <s v="Car"/>
    <b v="0"/>
    <s v="armed"/>
    <s v="Gun"/>
    <x v="0"/>
  </r>
  <r>
    <n v="3330"/>
    <n v="3680"/>
    <s v="David J. Robinson"/>
    <d v="2018-05-07T00:00:00"/>
    <s v="shot"/>
    <s v="gun"/>
    <n v="50"/>
    <s v="M"/>
    <s v="W"/>
    <s v="Appleton"/>
    <s v="WI"/>
    <b v="1"/>
    <s v="other"/>
    <s v="Not fleeing"/>
    <b v="1"/>
    <s v="armed"/>
    <s v="Gun"/>
    <x v="0"/>
  </r>
  <r>
    <n v="3331"/>
    <n v="3747"/>
    <s v="Lisa Rivera"/>
    <d v="2018-05-07T00:00:00"/>
    <s v="shot"/>
    <s v="gun"/>
    <n v="49"/>
    <s v="F"/>
    <s v="H"/>
    <s v="Yuma"/>
    <s v="AZ"/>
    <b v="0"/>
    <s v="other"/>
    <s v="Not fleeing"/>
    <b v="0"/>
    <s v="armed"/>
    <s v="Gun"/>
    <x v="1"/>
  </r>
  <r>
    <n v="3332"/>
    <n v="3748"/>
    <s v="Peter Boden"/>
    <d v="2018-05-07T00:00:00"/>
    <s v="shot"/>
    <s v="gun"/>
    <n v="48"/>
    <s v="M"/>
    <s v="W"/>
    <s v="Hackett"/>
    <s v="AR"/>
    <b v="0"/>
    <s v="attack"/>
    <s v="Not fleeing"/>
    <b v="0"/>
    <s v="armed"/>
    <s v="Gun"/>
    <x v="1"/>
  </r>
  <r>
    <n v="3333"/>
    <n v="3677"/>
    <s v="John Simson"/>
    <d v="2018-05-08T00:00:00"/>
    <s v="shot"/>
    <s v="gun"/>
    <n v="65"/>
    <s v="M"/>
    <s v="W"/>
    <s v="Lancaster"/>
    <s v="PA"/>
    <b v="0"/>
    <s v="attack"/>
    <s v="Not fleeing"/>
    <b v="0"/>
    <s v="armed"/>
    <s v="Gun"/>
    <x v="6"/>
  </r>
  <r>
    <n v="3334"/>
    <n v="3678"/>
    <s v="Charles Hutchison"/>
    <d v="2018-05-08T00:00:00"/>
    <s v="shot"/>
    <s v="knife"/>
    <n v="37"/>
    <s v="M"/>
    <m/>
    <s v="Tucson"/>
    <s v="AZ"/>
    <b v="0"/>
    <s v="other"/>
    <s v="Foot"/>
    <b v="0"/>
    <s v="armed"/>
    <s v="No Gun"/>
    <x v="3"/>
  </r>
  <r>
    <n v="3335"/>
    <n v="3679"/>
    <s v="Phillip Cameron Gibson"/>
    <d v="2018-05-08T00:00:00"/>
    <s v="shot"/>
    <s v="toy weapon"/>
    <n v="37"/>
    <s v="M"/>
    <s v="W"/>
    <s v="Glade Spring"/>
    <s v="VA"/>
    <b v="0"/>
    <s v="other"/>
    <s v="Other"/>
    <b v="0"/>
    <s v="armed"/>
    <s v="No Gun"/>
    <x v="3"/>
  </r>
  <r>
    <n v="3336"/>
    <n v="3682"/>
    <s v="Elliott Reed"/>
    <d v="2018-05-09T00:00:00"/>
    <s v="shot"/>
    <s v="gun"/>
    <n v="33"/>
    <s v="M"/>
    <s v="B"/>
    <s v="Jackson"/>
    <s v="MS"/>
    <b v="0"/>
    <s v="attack"/>
    <s v="Not fleeing"/>
    <b v="0"/>
    <s v="armed"/>
    <s v="Gun"/>
    <x v="3"/>
  </r>
  <r>
    <n v="3337"/>
    <n v="3683"/>
    <s v="Kenneth Carter"/>
    <d v="2018-05-10T00:00:00"/>
    <s v="shot"/>
    <m/>
    <n v="46"/>
    <s v="M"/>
    <s v="W"/>
    <s v="Morristown"/>
    <s v="TN"/>
    <b v="0"/>
    <s v="attack"/>
    <s v="Not fleeing"/>
    <b v="0"/>
    <s v="unarmed or undetermined or null"/>
    <s v="No Gun"/>
    <x v="1"/>
  </r>
  <r>
    <n v="3338"/>
    <n v="3684"/>
    <s v="Michael E. Hutchman"/>
    <d v="2018-05-10T00:00:00"/>
    <s v="shot"/>
    <s v="gun"/>
    <n v="33"/>
    <s v="M"/>
    <s v="W"/>
    <s v="Lower Burrell"/>
    <s v="PA"/>
    <b v="0"/>
    <s v="other"/>
    <s v="Not fleeing"/>
    <b v="0"/>
    <s v="armed"/>
    <s v="Gun"/>
    <x v="3"/>
  </r>
  <r>
    <n v="3339"/>
    <n v="3692"/>
    <s v="TK TK"/>
    <d v="2018-05-11T00:00:00"/>
    <s v="shot"/>
    <s v="gun"/>
    <m/>
    <s v="M"/>
    <m/>
    <s v="York"/>
    <s v="WI"/>
    <b v="0"/>
    <s v="attack"/>
    <s v="Car"/>
    <b v="0"/>
    <s v="armed"/>
    <s v="Gun"/>
    <x v="7"/>
  </r>
  <r>
    <n v="3340"/>
    <n v="3746"/>
    <s v="Kelly G. Abbott"/>
    <d v="2018-05-11T00:00:00"/>
    <s v="shot"/>
    <s v="gun"/>
    <n v="51"/>
    <s v="M"/>
    <m/>
    <s v="Clark County"/>
    <s v="WI"/>
    <b v="0"/>
    <s v="attack"/>
    <s v="Car"/>
    <b v="0"/>
    <s v="armed"/>
    <s v="Gun"/>
    <x v="0"/>
  </r>
  <r>
    <n v="3341"/>
    <n v="3749"/>
    <s v="Benjamin Lee Sellers"/>
    <d v="2018-05-11T00:00:00"/>
    <s v="shot"/>
    <s v="knife"/>
    <n v="33"/>
    <s v="M"/>
    <s v="W"/>
    <s v="Haughton"/>
    <s v="LA"/>
    <b v="0"/>
    <s v="other"/>
    <s v="Not fleeing"/>
    <b v="0"/>
    <s v="armed"/>
    <s v="No Gun"/>
    <x v="3"/>
  </r>
  <r>
    <n v="3342"/>
    <n v="3751"/>
    <s v="Barry Freeman"/>
    <d v="2018-05-11T00:00:00"/>
    <s v="shot"/>
    <s v="gun"/>
    <n v="51"/>
    <s v="M"/>
    <m/>
    <s v="Evansville"/>
    <s v="IN"/>
    <b v="0"/>
    <s v="attack"/>
    <s v="Foot"/>
    <b v="0"/>
    <s v="armed"/>
    <s v="Gun"/>
    <x v="0"/>
  </r>
  <r>
    <n v="3343"/>
    <n v="3752"/>
    <s v="Bradley Daniel Webster"/>
    <d v="2018-05-11T00:00:00"/>
    <s v="shot"/>
    <s v="gun"/>
    <n v="52"/>
    <s v="M"/>
    <s v="W"/>
    <s v="Talihina"/>
    <s v="OK"/>
    <b v="0"/>
    <s v="attack"/>
    <s v="Not fleeing"/>
    <b v="0"/>
    <s v="armed"/>
    <s v="Gun"/>
    <x v="0"/>
  </r>
  <r>
    <n v="3344"/>
    <n v="3753"/>
    <s v="Jacob T. Eldridge"/>
    <d v="2018-05-11T00:00:00"/>
    <s v="shot"/>
    <s v="knife"/>
    <n v="24"/>
    <s v="M"/>
    <m/>
    <s v="Blackfoot"/>
    <s v="ID"/>
    <b v="0"/>
    <s v="attack"/>
    <s v="Not fleeing"/>
    <b v="0"/>
    <s v="armed"/>
    <s v="No Gun"/>
    <x v="2"/>
  </r>
  <r>
    <n v="3345"/>
    <n v="3693"/>
    <s v="Darrell J. Bruffy"/>
    <d v="2018-05-12T00:00:00"/>
    <s v="shot"/>
    <s v="gun"/>
    <n v="55"/>
    <s v="M"/>
    <s v="W"/>
    <s v="Columbus"/>
    <s v="OH"/>
    <b v="0"/>
    <s v="attack"/>
    <s v="Car"/>
    <b v="0"/>
    <s v="armed"/>
    <s v="Gun"/>
    <x v="0"/>
  </r>
  <r>
    <n v="3346"/>
    <n v="3686"/>
    <s v="Willie Rogers Marable"/>
    <d v="2018-05-13T00:00:00"/>
    <s v="shot"/>
    <s v="unknown weapon"/>
    <n v="28"/>
    <s v="M"/>
    <s v="B"/>
    <s v="Portsmouth"/>
    <s v="VA"/>
    <b v="0"/>
    <s v="other"/>
    <s v="Not fleeing"/>
    <b v="0"/>
    <s v="armed"/>
    <s v="No Gun"/>
    <x v="2"/>
  </r>
  <r>
    <n v="3347"/>
    <n v="3689"/>
    <s v="Philip Steven McMichael"/>
    <d v="2018-05-13T00:00:00"/>
    <s v="shot"/>
    <s v="gun"/>
    <n v="36"/>
    <s v="M"/>
    <m/>
    <s v="Amite"/>
    <s v="LA"/>
    <b v="0"/>
    <s v="undetermined"/>
    <m/>
    <b v="0"/>
    <s v="armed"/>
    <s v="Gun"/>
    <x v="3"/>
  </r>
  <r>
    <n v="3348"/>
    <n v="3690"/>
    <s v="James Brian Kay"/>
    <d v="2018-05-13T00:00:00"/>
    <s v="shot"/>
    <s v="gun"/>
    <n v="54"/>
    <s v="M"/>
    <m/>
    <s v="Carnesville"/>
    <s v="GA"/>
    <b v="0"/>
    <s v="attack"/>
    <s v="Not fleeing"/>
    <b v="0"/>
    <s v="armed"/>
    <s v="Gun"/>
    <x v="0"/>
  </r>
  <r>
    <n v="3349"/>
    <n v="3691"/>
    <s v="James Collins"/>
    <d v="2018-05-13T00:00:00"/>
    <s v="shot"/>
    <s v="gun"/>
    <n v="38"/>
    <s v="M"/>
    <m/>
    <s v="Dearborn Heights"/>
    <s v="MI"/>
    <b v="0"/>
    <s v="other"/>
    <s v="Not fleeing"/>
    <b v="0"/>
    <s v="armed"/>
    <s v="Gun"/>
    <x v="3"/>
  </r>
  <r>
    <n v="3350"/>
    <n v="3685"/>
    <s v="Anthony Trice"/>
    <d v="2018-05-14T00:00:00"/>
    <s v="shot"/>
    <s v="gun"/>
    <n v="24"/>
    <s v="M"/>
    <s v="B"/>
    <s v="Clinton"/>
    <s v="MD"/>
    <b v="0"/>
    <s v="attack"/>
    <s v="Not fleeing"/>
    <b v="0"/>
    <s v="armed"/>
    <s v="Gun"/>
    <x v="2"/>
  </r>
  <r>
    <n v="3351"/>
    <n v="3687"/>
    <s v="Cody Reynolds"/>
    <d v="2018-05-14T00:00:00"/>
    <s v="shot"/>
    <s v="unarmed"/>
    <n v="20"/>
    <s v="M"/>
    <s v="W"/>
    <s v="Royal Oak"/>
    <s v="MI"/>
    <b v="0"/>
    <s v="attack"/>
    <s v="Not fleeing"/>
    <b v="0"/>
    <s v="unarmed or undetermined or null"/>
    <s v="No Gun"/>
    <x v="2"/>
  </r>
  <r>
    <n v="3352"/>
    <n v="3688"/>
    <s v="William N. Derick"/>
    <d v="2018-05-14T00:00:00"/>
    <s v="shot"/>
    <s v="gun"/>
    <n v="54"/>
    <s v="M"/>
    <m/>
    <s v="Wales"/>
    <s v="ME"/>
    <b v="0"/>
    <s v="attack"/>
    <s v="Not fleeing"/>
    <b v="0"/>
    <s v="armed"/>
    <s v="Gun"/>
    <x v="0"/>
  </r>
  <r>
    <n v="3353"/>
    <n v="3694"/>
    <s v="Rollie J. Davis"/>
    <d v="2018-05-14T00:00:00"/>
    <s v="shot"/>
    <s v="gun"/>
    <n v="53"/>
    <s v="M"/>
    <s v="W"/>
    <s v="Quincy"/>
    <s v="IL"/>
    <b v="0"/>
    <s v="other"/>
    <s v="Not fleeing"/>
    <b v="0"/>
    <s v="armed"/>
    <s v="Gun"/>
    <x v="0"/>
  </r>
  <r>
    <n v="3354"/>
    <n v="3695"/>
    <s v="Bob Browning Cruz"/>
    <d v="2018-05-14T00:00:00"/>
    <s v="shot"/>
    <s v="gun"/>
    <n v="36"/>
    <s v="M"/>
    <s v="H"/>
    <s v="San Antonio"/>
    <s v="TX"/>
    <b v="0"/>
    <s v="attack"/>
    <s v="Not fleeing"/>
    <b v="0"/>
    <s v="armed"/>
    <s v="Gun"/>
    <x v="3"/>
  </r>
  <r>
    <n v="3355"/>
    <n v="3696"/>
    <s v="Marcus-David L. Peters"/>
    <d v="2018-05-14T00:00:00"/>
    <s v="shot and Tasered"/>
    <s v="unarmed"/>
    <n v="24"/>
    <s v="M"/>
    <s v="B"/>
    <s v="Richmond"/>
    <s v="VA"/>
    <b v="0"/>
    <s v="attack"/>
    <s v="Car"/>
    <b v="1"/>
    <s v="unarmed or undetermined or null"/>
    <s v="No Gun"/>
    <x v="2"/>
  </r>
  <r>
    <n v="3356"/>
    <n v="3698"/>
    <s v="David M. Romansky"/>
    <d v="2018-05-15T00:00:00"/>
    <s v="shot"/>
    <s v="gun"/>
    <n v="34"/>
    <s v="M"/>
    <s v="W"/>
    <s v="Lake Mary"/>
    <s v="FL"/>
    <b v="0"/>
    <s v="other"/>
    <s v="Car"/>
    <b v="0"/>
    <s v="armed"/>
    <s v="Gun"/>
    <x v="3"/>
  </r>
  <r>
    <n v="3357"/>
    <n v="3705"/>
    <s v="Kevin Nickle"/>
    <d v="2018-05-16T00:00:00"/>
    <s v="shot"/>
    <s v="knife"/>
    <n v="59"/>
    <s v="M"/>
    <m/>
    <s v="Martins Ferry"/>
    <s v="OH"/>
    <b v="0"/>
    <s v="other"/>
    <s v="Not fleeing"/>
    <b v="0"/>
    <s v="armed"/>
    <s v="No Gun"/>
    <x v="0"/>
  </r>
  <r>
    <n v="3358"/>
    <n v="3708"/>
    <s v="Daniel Timothy Johnson"/>
    <d v="2018-05-17T00:00:00"/>
    <s v="shot"/>
    <s v="gun"/>
    <n v="34"/>
    <s v="M"/>
    <s v="W"/>
    <s v="Norman"/>
    <s v="OK"/>
    <b v="0"/>
    <s v="attack"/>
    <s v="Not fleeing"/>
    <b v="0"/>
    <s v="armed"/>
    <s v="Gun"/>
    <x v="3"/>
  </r>
  <r>
    <n v="3359"/>
    <n v="3703"/>
    <s v="TK TK"/>
    <d v="2018-05-18T00:00:00"/>
    <s v="shot"/>
    <s v="gun"/>
    <m/>
    <s v="M"/>
    <m/>
    <s v="Plymouth Township"/>
    <s v="MI"/>
    <b v="1"/>
    <s v="attack"/>
    <s v="Foot"/>
    <b v="0"/>
    <s v="armed"/>
    <s v="Gun"/>
    <x v="7"/>
  </r>
  <r>
    <n v="3360"/>
    <n v="3704"/>
    <s v="TK TK"/>
    <d v="2018-05-18T00:00:00"/>
    <s v="shot"/>
    <s v="unknown weapon"/>
    <m/>
    <s v="M"/>
    <m/>
    <s v="Laredo"/>
    <s v="TX"/>
    <b v="0"/>
    <s v="other"/>
    <m/>
    <b v="0"/>
    <s v="armed"/>
    <s v="No Gun"/>
    <x v="7"/>
  </r>
  <r>
    <n v="3361"/>
    <n v="3706"/>
    <s v="Dmitri Bullard"/>
    <d v="2018-05-18T00:00:00"/>
    <s v="shot"/>
    <s v="hatchet"/>
    <n v="24"/>
    <s v="M"/>
    <s v="W"/>
    <s v="Gresham"/>
    <s v="OR"/>
    <b v="0"/>
    <s v="other"/>
    <s v="Car"/>
    <b v="0"/>
    <s v="armed"/>
    <s v="No Gun"/>
    <x v="2"/>
  </r>
  <r>
    <n v="3362"/>
    <n v="3700"/>
    <s v="Jimmy Alan Moss"/>
    <d v="2018-05-19T00:00:00"/>
    <s v="shot"/>
    <m/>
    <n v="77"/>
    <s v="M"/>
    <m/>
    <s v="Sunridge"/>
    <s v="NV"/>
    <b v="0"/>
    <s v="attack"/>
    <m/>
    <b v="0"/>
    <s v="unarmed or undetermined or null"/>
    <s v="No Gun"/>
    <x v="5"/>
  </r>
  <r>
    <n v="3363"/>
    <n v="3701"/>
    <s v="Corey Cordova"/>
    <d v="2018-05-19T00:00:00"/>
    <s v="shot"/>
    <s v="gun"/>
    <n v="30"/>
    <s v="M"/>
    <s v="W"/>
    <s v="Columbus"/>
    <s v="OH"/>
    <b v="0"/>
    <s v="attack"/>
    <s v="Not fleeing"/>
    <b v="0"/>
    <s v="armed"/>
    <s v="Gun"/>
    <x v="3"/>
  </r>
  <r>
    <n v="3364"/>
    <n v="3702"/>
    <s v="Santiago Evans-Valencia"/>
    <d v="2018-05-19T00:00:00"/>
    <s v="shot"/>
    <s v="gun"/>
    <n v="36"/>
    <s v="M"/>
    <s v="H"/>
    <s v="Pueblo"/>
    <s v="CO"/>
    <b v="0"/>
    <s v="attack"/>
    <s v="Not fleeing"/>
    <b v="0"/>
    <s v="armed"/>
    <s v="Gun"/>
    <x v="3"/>
  </r>
  <r>
    <n v="3365"/>
    <n v="3699"/>
    <s v="Bradley J. Grant"/>
    <d v="2018-05-20T00:00:00"/>
    <s v="shot"/>
    <s v="gun"/>
    <n v="36"/>
    <s v="M"/>
    <s v="W"/>
    <s v="Baxter"/>
    <s v="KY"/>
    <b v="0"/>
    <s v="other"/>
    <s v="Foot"/>
    <b v="0"/>
    <s v="armed"/>
    <s v="Gun"/>
    <x v="3"/>
  </r>
  <r>
    <n v="3366"/>
    <n v="3707"/>
    <s v="Ray Wyatt"/>
    <d v="2018-05-21T00:00:00"/>
    <s v="shot"/>
    <s v="gun"/>
    <n v="58"/>
    <s v="M"/>
    <s v="W"/>
    <s v="Joshua Tree"/>
    <s v="CA"/>
    <b v="1"/>
    <s v="attack"/>
    <s v="Foot"/>
    <b v="0"/>
    <s v="armed"/>
    <s v="Gun"/>
    <x v="0"/>
  </r>
  <r>
    <n v="3367"/>
    <n v="3719"/>
    <s v="Ronald Clinton"/>
    <d v="2018-05-21T00:00:00"/>
    <s v="shot"/>
    <m/>
    <n v="47"/>
    <s v="M"/>
    <s v="B"/>
    <s v="West Memphis"/>
    <s v="AR"/>
    <b v="0"/>
    <s v="attack"/>
    <s v="Car"/>
    <b v="0"/>
    <s v="unarmed or undetermined or null"/>
    <s v="No Gun"/>
    <x v="1"/>
  </r>
  <r>
    <n v="3368"/>
    <n v="3709"/>
    <s v="Martin Sandejo"/>
    <d v="2018-05-22T00:00:00"/>
    <s v="shot"/>
    <s v="knife"/>
    <n v="49"/>
    <s v="M"/>
    <s v="H"/>
    <s v="Mathis"/>
    <s v="TX"/>
    <b v="0"/>
    <s v="other"/>
    <s v="Not fleeing"/>
    <b v="0"/>
    <s v="armed"/>
    <s v="No Gun"/>
    <x v="1"/>
  </r>
  <r>
    <n v="3369"/>
    <n v="3710"/>
    <s v="Makell Meyerin"/>
    <d v="2018-05-23T00:00:00"/>
    <s v="shot"/>
    <s v="gun"/>
    <n v="31"/>
    <s v="F"/>
    <s v="W"/>
    <s v="Gurnee"/>
    <s v="IL"/>
    <b v="0"/>
    <s v="attack"/>
    <s v="Foot"/>
    <b v="0"/>
    <s v="armed"/>
    <s v="Gun"/>
    <x v="3"/>
  </r>
  <r>
    <n v="3370"/>
    <n v="3718"/>
    <s v="Joshua M. Gomoll"/>
    <d v="2018-05-23T00:00:00"/>
    <s v="shot"/>
    <s v="knife"/>
    <n v="25"/>
    <s v="M"/>
    <s v="W"/>
    <s v="Fox Crossing"/>
    <s v="WI"/>
    <b v="1"/>
    <s v="other"/>
    <s v="Not fleeing"/>
    <b v="0"/>
    <s v="armed"/>
    <s v="No Gun"/>
    <x v="2"/>
  </r>
  <r>
    <n v="3371"/>
    <n v="3720"/>
    <s v="Claudia Patricia Gomez Gonzalez"/>
    <d v="2018-05-23T00:00:00"/>
    <s v="shot"/>
    <s v="unarmed"/>
    <m/>
    <s v="F"/>
    <s v="H"/>
    <s v="Rio Bravo"/>
    <s v="TX"/>
    <b v="0"/>
    <s v="attack"/>
    <s v="Not fleeing"/>
    <b v="0"/>
    <s v="unarmed or undetermined or null"/>
    <s v="No Gun"/>
    <x v="7"/>
  </r>
  <r>
    <n v="3372"/>
    <n v="3717"/>
    <s v="Dustin D. Odom"/>
    <d v="2018-05-24T00:00:00"/>
    <s v="shot"/>
    <s v="unarmed"/>
    <n v="30"/>
    <s v="M"/>
    <s v="W"/>
    <s v="Citra"/>
    <s v="FL"/>
    <b v="0"/>
    <s v="attack"/>
    <s v="Foot"/>
    <b v="1"/>
    <s v="unarmed or undetermined or null"/>
    <s v="No Gun"/>
    <x v="3"/>
  </r>
  <r>
    <n v="3373"/>
    <n v="3737"/>
    <s v="Brett Luengo"/>
    <d v="2018-05-24T00:00:00"/>
    <s v="shot"/>
    <s v="unarmed"/>
    <n v="33"/>
    <s v="M"/>
    <s v="W"/>
    <s v="Cleveland"/>
    <s v="OH"/>
    <b v="0"/>
    <s v="attack"/>
    <s v="Not fleeing"/>
    <b v="0"/>
    <s v="unarmed or undetermined or null"/>
    <s v="No Gun"/>
    <x v="3"/>
  </r>
  <r>
    <n v="3374"/>
    <n v="3715"/>
    <s v="Augustine Oliva"/>
    <d v="2018-05-25T00:00:00"/>
    <s v="shot"/>
    <m/>
    <n v="29"/>
    <s v="M"/>
    <s v="W"/>
    <s v="Dumas"/>
    <s v="TX"/>
    <b v="0"/>
    <s v="attack"/>
    <s v="Not fleeing"/>
    <b v="0"/>
    <s v="unarmed or undetermined or null"/>
    <s v="No Gun"/>
    <x v="2"/>
  </r>
  <r>
    <n v="3375"/>
    <n v="3716"/>
    <s v="TK TK"/>
    <d v="2018-05-25T00:00:00"/>
    <s v="shot"/>
    <s v="knife"/>
    <m/>
    <s v="M"/>
    <m/>
    <s v="Mountain Home"/>
    <s v="ID"/>
    <b v="0"/>
    <s v="other"/>
    <s v="Car"/>
    <b v="0"/>
    <s v="armed"/>
    <s v="No Gun"/>
    <x v="7"/>
  </r>
  <r>
    <n v="3376"/>
    <n v="3736"/>
    <s v="Dustin Montano"/>
    <d v="2018-05-25T00:00:00"/>
    <s v="shot"/>
    <s v="undetermined"/>
    <n v="31"/>
    <s v="M"/>
    <s v="W"/>
    <s v="Fort Morgan"/>
    <s v="CO"/>
    <b v="1"/>
    <s v="other"/>
    <s v="Not fleeing"/>
    <b v="0"/>
    <s v="unarmed or undetermined or null"/>
    <s v="No Gun"/>
    <x v="3"/>
  </r>
  <r>
    <n v="3377"/>
    <n v="3714"/>
    <s v="Homer Woodroe Tyler"/>
    <d v="2018-05-26T00:00:00"/>
    <s v="shot"/>
    <s v="gun"/>
    <n v="51"/>
    <s v="M"/>
    <s v="W"/>
    <s v="Silsbee"/>
    <s v="TX"/>
    <b v="0"/>
    <s v="other"/>
    <s v="Not fleeing"/>
    <b v="0"/>
    <s v="armed"/>
    <s v="Gun"/>
    <x v="0"/>
  </r>
  <r>
    <n v="3378"/>
    <n v="3712"/>
    <s v="Raul Rivera"/>
    <d v="2018-05-27T00:00:00"/>
    <s v="shot"/>
    <s v="knife"/>
    <n v="42"/>
    <s v="M"/>
    <s v="H"/>
    <s v="San Diego"/>
    <s v="CA"/>
    <b v="1"/>
    <s v="other"/>
    <s v="Not fleeing"/>
    <b v="1"/>
    <s v="armed"/>
    <s v="No Gun"/>
    <x v="1"/>
  </r>
  <r>
    <n v="3379"/>
    <n v="3713"/>
    <s v="Eugene Baylis"/>
    <d v="2018-05-27T00:00:00"/>
    <s v="shot"/>
    <s v="gun"/>
    <n v="67"/>
    <s v="M"/>
    <s v="W"/>
    <s v="Grand Junction"/>
    <s v="CO"/>
    <b v="0"/>
    <s v="attack"/>
    <s v="Not fleeing"/>
    <b v="0"/>
    <s v="armed"/>
    <s v="Gun"/>
    <x v="6"/>
  </r>
  <r>
    <n v="3380"/>
    <n v="3735"/>
    <s v="TK TK"/>
    <d v="2018-05-27T00:00:00"/>
    <s v="shot"/>
    <s v="knife"/>
    <m/>
    <s v="M"/>
    <m/>
    <s v="Everton"/>
    <s v="MO"/>
    <b v="1"/>
    <s v="other"/>
    <s v="Not fleeing"/>
    <b v="0"/>
    <s v="armed"/>
    <s v="No Gun"/>
    <x v="7"/>
  </r>
  <r>
    <n v="3381"/>
    <n v="3711"/>
    <s v="Michael Glad"/>
    <d v="2018-05-28T00:00:00"/>
    <s v="shot"/>
    <s v="gun"/>
    <n v="23"/>
    <s v="M"/>
    <s v="W"/>
    <s v="West Jordan"/>
    <s v="UT"/>
    <b v="0"/>
    <s v="attack"/>
    <s v="Car"/>
    <b v="0"/>
    <s v="armed"/>
    <s v="Gun"/>
    <x v="2"/>
  </r>
  <r>
    <n v="3382"/>
    <n v="3722"/>
    <s v="Rabi Brown"/>
    <d v="2018-05-29T00:00:00"/>
    <s v="shot"/>
    <s v="gun"/>
    <n v="34"/>
    <s v="M"/>
    <s v="N"/>
    <s v="Phoenix"/>
    <s v="AZ"/>
    <b v="0"/>
    <s v="other"/>
    <s v="Not fleeing"/>
    <b v="0"/>
    <s v="armed"/>
    <s v="Gun"/>
    <x v="3"/>
  </r>
  <r>
    <n v="3383"/>
    <n v="3724"/>
    <s v="Armando Osuna"/>
    <d v="2018-05-29T00:00:00"/>
    <s v="shot"/>
    <s v="metal pipe"/>
    <n v="51"/>
    <s v="M"/>
    <s v="H"/>
    <s v="Riverbank"/>
    <s v="CA"/>
    <b v="0"/>
    <s v="attack"/>
    <s v="Not fleeing"/>
    <b v="0"/>
    <s v="armed"/>
    <s v="No Gun"/>
    <x v="0"/>
  </r>
  <r>
    <n v="3384"/>
    <n v="3733"/>
    <s v="Zane Anthony James"/>
    <d v="2018-05-29T00:00:00"/>
    <s v="shot"/>
    <m/>
    <n v="19"/>
    <s v="M"/>
    <s v="W"/>
    <s v="Cottonwood Heights"/>
    <s v="UT"/>
    <b v="0"/>
    <s v="undetermined"/>
    <s v="Car"/>
    <b v="0"/>
    <s v="unarmed or undetermined or null"/>
    <s v="No Gun"/>
    <x v="2"/>
  </r>
  <r>
    <n v="3385"/>
    <n v="3721"/>
    <s v="Bryan Rodriguez"/>
    <d v="2018-05-30T00:00:00"/>
    <s v="shot"/>
    <s v="pick-axe"/>
    <n v="29"/>
    <s v="M"/>
    <s v="H"/>
    <s v="Los Angeles"/>
    <s v="CA"/>
    <b v="0"/>
    <s v="attack"/>
    <s v="Foot"/>
    <b v="1"/>
    <s v="armed"/>
    <s v="No Gun"/>
    <x v="2"/>
  </r>
  <r>
    <n v="3386"/>
    <n v="3734"/>
    <s v="Juvan Simon"/>
    <d v="2018-05-30T00:00:00"/>
    <s v="shot"/>
    <s v="gun"/>
    <n v="23"/>
    <s v="M"/>
    <s v="B"/>
    <s v="Florida City"/>
    <s v="FL"/>
    <b v="0"/>
    <s v="other"/>
    <s v="Not fleeing"/>
    <b v="0"/>
    <s v="armed"/>
    <s v="Gun"/>
    <x v="2"/>
  </r>
  <r>
    <n v="3387"/>
    <n v="3725"/>
    <s v="Katherine Brazeau"/>
    <d v="2018-05-31T00:00:00"/>
    <s v="shot"/>
    <s v="knife"/>
    <n v="46"/>
    <s v="F"/>
    <s v="W"/>
    <s v="Fullerton"/>
    <s v="CA"/>
    <b v="1"/>
    <s v="other"/>
    <s v="Not fleeing"/>
    <b v="0"/>
    <s v="armed"/>
    <s v="No Gun"/>
    <x v="1"/>
  </r>
  <r>
    <n v="3388"/>
    <n v="3726"/>
    <s v="Jerick Rasheem Gray"/>
    <d v="2018-05-31T00:00:00"/>
    <s v="shot"/>
    <s v="knife"/>
    <n v="42"/>
    <s v="M"/>
    <s v="B"/>
    <s v="Thomasville"/>
    <s v="NC"/>
    <b v="0"/>
    <s v="attack"/>
    <s v="Car"/>
    <b v="0"/>
    <s v="armed"/>
    <s v="No Gun"/>
    <x v="1"/>
  </r>
  <r>
    <n v="3389"/>
    <n v="3727"/>
    <s v="Andres Estrada"/>
    <d v="2018-06-01T00:00:00"/>
    <s v="shot"/>
    <m/>
    <n v="21"/>
    <s v="M"/>
    <s v="H"/>
    <s v="Dundee"/>
    <s v="FL"/>
    <b v="0"/>
    <s v="attack"/>
    <m/>
    <b v="0"/>
    <s v="unarmed or undetermined or null"/>
    <s v="No Gun"/>
    <x v="2"/>
  </r>
  <r>
    <n v="3390"/>
    <n v="3731"/>
    <s v="Renie Cablay"/>
    <d v="2018-06-01T00:00:00"/>
    <s v="shot"/>
    <s v="knife"/>
    <n v="55"/>
    <s v="M"/>
    <s v="A"/>
    <s v="Honolulu"/>
    <s v="HI"/>
    <b v="1"/>
    <s v="attack"/>
    <s v="Not fleeing"/>
    <b v="0"/>
    <s v="armed"/>
    <s v="No Gun"/>
    <x v="0"/>
  </r>
  <r>
    <n v="3391"/>
    <n v="3732"/>
    <s v="TK TK"/>
    <d v="2018-06-01T00:00:00"/>
    <s v="shot"/>
    <s v="knife"/>
    <m/>
    <s v="M"/>
    <s v="W"/>
    <s v="Torrance"/>
    <s v="CA"/>
    <b v="0"/>
    <s v="other"/>
    <s v="Not fleeing"/>
    <b v="0"/>
    <s v="armed"/>
    <s v="No Gun"/>
    <x v="7"/>
  </r>
  <r>
    <n v="3392"/>
    <n v="3730"/>
    <s v="TK TK"/>
    <d v="2018-06-02T00:00:00"/>
    <s v="shot"/>
    <m/>
    <m/>
    <s v="M"/>
    <m/>
    <s v="Chicago"/>
    <s v="IL"/>
    <b v="0"/>
    <s v="attack"/>
    <s v="Car"/>
    <b v="0"/>
    <s v="unarmed or undetermined or null"/>
    <s v="No Gun"/>
    <x v="7"/>
  </r>
  <r>
    <n v="3393"/>
    <n v="3728"/>
    <s v="Julio Eduardo Hernandez Mata"/>
    <d v="2018-06-03T00:00:00"/>
    <s v="shot"/>
    <s v="undetermined"/>
    <n v="32"/>
    <s v="M"/>
    <s v="H"/>
    <s v="Chickasha"/>
    <s v="OK"/>
    <b v="0"/>
    <s v="other"/>
    <s v="Car"/>
    <b v="0"/>
    <s v="unarmed or undetermined or null"/>
    <s v="No Gun"/>
    <x v="3"/>
  </r>
  <r>
    <n v="3394"/>
    <n v="3729"/>
    <s v="TK TK"/>
    <d v="2018-06-03T00:00:00"/>
    <s v="shot"/>
    <s v="ax"/>
    <m/>
    <s v="M"/>
    <m/>
    <s v="Mecca"/>
    <s v="CA"/>
    <b v="0"/>
    <s v="other"/>
    <s v="Not fleeing"/>
    <b v="0"/>
    <s v="armed"/>
    <s v="No Gun"/>
    <x v="7"/>
  </r>
  <r>
    <n v="3395"/>
    <n v="3741"/>
    <s v="Rudy Molina"/>
    <d v="2018-06-03T00:00:00"/>
    <s v="shot"/>
    <s v="gun"/>
    <n v="34"/>
    <s v="M"/>
    <s v="H"/>
    <s v="Jurupa Valley"/>
    <s v="CA"/>
    <b v="0"/>
    <s v="attack"/>
    <s v="Car"/>
    <b v="0"/>
    <s v="armed"/>
    <s v="Gun"/>
    <x v="3"/>
  </r>
  <r>
    <n v="3396"/>
    <n v="3738"/>
    <s v="Joshua S. Stanford"/>
    <d v="2018-06-04T00:00:00"/>
    <s v="shot"/>
    <s v="gun"/>
    <n v="40"/>
    <s v="M"/>
    <s v="W"/>
    <s v="Springfield"/>
    <s v="MO"/>
    <b v="0"/>
    <s v="attack"/>
    <s v="Foot"/>
    <b v="0"/>
    <s v="armed"/>
    <s v="Gun"/>
    <x v="1"/>
  </r>
  <r>
    <n v="3397"/>
    <n v="3739"/>
    <s v="Abel Guzman"/>
    <d v="2018-06-05T00:00:00"/>
    <s v="shot"/>
    <s v="gun"/>
    <n v="55"/>
    <s v="M"/>
    <m/>
    <s v="Pearland"/>
    <s v="TX"/>
    <b v="1"/>
    <s v="attack"/>
    <s v="Not fleeing"/>
    <b v="0"/>
    <s v="armed"/>
    <s v="Gun"/>
    <x v="0"/>
  </r>
  <r>
    <n v="3398"/>
    <n v="3740"/>
    <s v="Joshua Nash Bryant"/>
    <d v="2018-06-05T00:00:00"/>
    <s v="shot"/>
    <s v="gun"/>
    <n v="20"/>
    <s v="M"/>
    <s v="W"/>
    <s v="Wilmington"/>
    <s v="NC"/>
    <b v="1"/>
    <s v="other"/>
    <s v="Not fleeing"/>
    <b v="0"/>
    <s v="armed"/>
    <s v="Gun"/>
    <x v="2"/>
  </r>
  <r>
    <n v="3399"/>
    <n v="3755"/>
    <s v="Maurice Granton"/>
    <d v="2018-06-06T00:00:00"/>
    <s v="shot"/>
    <s v="gun"/>
    <n v="24"/>
    <s v="M"/>
    <s v="B"/>
    <s v="Chicago"/>
    <s v="IL"/>
    <b v="0"/>
    <s v="other"/>
    <m/>
    <b v="0"/>
    <s v="armed"/>
    <s v="Gun"/>
    <x v="2"/>
  </r>
  <r>
    <n v="3400"/>
    <n v="3757"/>
    <s v="Alan Goyano"/>
    <d v="2018-06-06T00:00:00"/>
    <s v="shot"/>
    <s v="undetermined"/>
    <n v="43"/>
    <s v="M"/>
    <s v="H"/>
    <s v="Merrick"/>
    <s v="NY"/>
    <b v="0"/>
    <s v="undetermined"/>
    <m/>
    <b v="0"/>
    <s v="unarmed or undetermined or null"/>
    <s v="No Gun"/>
    <x v="1"/>
  </r>
  <r>
    <n v="3401"/>
    <n v="3758"/>
    <s v="Roger Dale Sims"/>
    <d v="2018-06-06T00:00:00"/>
    <s v="shot"/>
    <s v="gun"/>
    <n v="56"/>
    <s v="M"/>
    <s v="W"/>
    <s v="LaGrange"/>
    <s v="GA"/>
    <b v="1"/>
    <s v="attack"/>
    <s v="Not fleeing"/>
    <b v="0"/>
    <s v="armed"/>
    <s v="Gun"/>
    <x v="0"/>
  </r>
  <r>
    <n v="3402"/>
    <n v="3805"/>
    <s v="Brian Puskas"/>
    <d v="2018-06-06T00:00:00"/>
    <s v="shot"/>
    <s v="gun"/>
    <n v="47"/>
    <s v="M"/>
    <s v="W"/>
    <s v="Delaware"/>
    <s v="OH"/>
    <b v="1"/>
    <s v="other"/>
    <s v="Not fleeing"/>
    <b v="0"/>
    <s v="armed"/>
    <s v="Gun"/>
    <x v="1"/>
  </r>
  <r>
    <n v="3403"/>
    <n v="3850"/>
    <s v="Raymond Truitt"/>
    <d v="2018-06-07T00:00:00"/>
    <s v="shot"/>
    <s v="gun"/>
    <n v="28"/>
    <s v="M"/>
    <m/>
    <s v="Gary"/>
    <s v="IN"/>
    <b v="0"/>
    <s v="attack"/>
    <s v="Not fleeing"/>
    <b v="0"/>
    <s v="armed"/>
    <s v="Gun"/>
    <x v="2"/>
  </r>
  <r>
    <n v="3404"/>
    <n v="3851"/>
    <s v="Douglas Conner"/>
    <d v="2018-06-07T00:00:00"/>
    <s v="shot"/>
    <s v="gun"/>
    <n v="50"/>
    <s v="M"/>
    <s v="W"/>
    <s v="Benton City"/>
    <s v="WA"/>
    <b v="0"/>
    <s v="other"/>
    <s v="Not fleeing"/>
    <b v="0"/>
    <s v="armed"/>
    <s v="Gun"/>
    <x v="0"/>
  </r>
  <r>
    <n v="3405"/>
    <n v="3754"/>
    <s v="Wes Allen"/>
    <d v="2018-06-07T00:00:00"/>
    <s v="shot"/>
    <s v="gun"/>
    <n v="33"/>
    <s v="M"/>
    <s v="W"/>
    <s v="Albuquerque"/>
    <s v="NM"/>
    <b v="0"/>
    <s v="attack"/>
    <s v="Car"/>
    <b v="0"/>
    <s v="armed"/>
    <s v="Gun"/>
    <x v="3"/>
  </r>
  <r>
    <n v="3406"/>
    <n v="3756"/>
    <s v="Leslie Yolanda Salazar"/>
    <d v="2018-06-07T00:00:00"/>
    <s v="shot"/>
    <s v="knife"/>
    <n v="20"/>
    <s v="F"/>
    <m/>
    <s v="Austin"/>
    <s v="TX"/>
    <b v="0"/>
    <s v="other"/>
    <m/>
    <b v="1"/>
    <s v="armed"/>
    <s v="No Gun"/>
    <x v="2"/>
  </r>
  <r>
    <n v="3407"/>
    <n v="3849"/>
    <s v="Todd Gregory"/>
    <d v="2018-06-08T00:00:00"/>
    <s v="shot"/>
    <s v="gun"/>
    <n v="47"/>
    <s v="M"/>
    <s v="W"/>
    <s v="Hardwick"/>
    <s v="NJ"/>
    <b v="0"/>
    <s v="attack"/>
    <s v="Car"/>
    <b v="0"/>
    <s v="armed"/>
    <s v="Gun"/>
    <x v="1"/>
  </r>
  <r>
    <n v="3408"/>
    <n v="3761"/>
    <s v="Michael Renfroe"/>
    <d v="2018-06-08T00:00:00"/>
    <s v="shot"/>
    <s v="unarmed"/>
    <n v="36"/>
    <s v="M"/>
    <s v="W"/>
    <s v="Madison County"/>
    <s v="MS"/>
    <b v="0"/>
    <s v="undetermined"/>
    <s v="Not fleeing"/>
    <b v="0"/>
    <s v="unarmed or undetermined or null"/>
    <s v="No Gun"/>
    <x v="3"/>
  </r>
  <r>
    <n v="3409"/>
    <n v="3760"/>
    <s v="LaShanda Anderson"/>
    <d v="2018-06-09T00:00:00"/>
    <s v="shot"/>
    <m/>
    <n v="36"/>
    <s v="F"/>
    <s v="B"/>
    <s v="Deptford"/>
    <s v="NJ"/>
    <b v="0"/>
    <s v="other"/>
    <s v="Car"/>
    <b v="0"/>
    <s v="unarmed or undetermined or null"/>
    <s v="No Gun"/>
    <x v="3"/>
  </r>
  <r>
    <n v="3410"/>
    <n v="3762"/>
    <s v="Timothy Owen"/>
    <d v="2018-06-09T00:00:00"/>
    <s v="shot"/>
    <s v="gun"/>
    <n v="49"/>
    <s v="M"/>
    <s v="W"/>
    <s v="Temple"/>
    <s v="TX"/>
    <b v="0"/>
    <s v="attack"/>
    <s v="Not fleeing"/>
    <b v="0"/>
    <s v="armed"/>
    <s v="Gun"/>
    <x v="1"/>
  </r>
  <r>
    <n v="3411"/>
    <n v="3759"/>
    <s v="TK TK"/>
    <d v="2018-06-10T00:00:00"/>
    <s v="shot"/>
    <s v="unknown weapon"/>
    <n v="34"/>
    <s v="M"/>
    <m/>
    <s v="Westminister"/>
    <s v="CO"/>
    <b v="0"/>
    <s v="other"/>
    <s v="Foot"/>
    <b v="0"/>
    <s v="armed"/>
    <s v="No Gun"/>
    <x v="3"/>
  </r>
  <r>
    <n v="3412"/>
    <n v="3763"/>
    <s v="Robert Lawrence White"/>
    <d v="2018-06-11T00:00:00"/>
    <s v="shot"/>
    <s v="unarmed"/>
    <n v="41"/>
    <s v="M"/>
    <s v="B"/>
    <s v="Silver Spring"/>
    <s v="MD"/>
    <b v="1"/>
    <s v="other"/>
    <s v="Not fleeing"/>
    <b v="1"/>
    <s v="unarmed or undetermined or null"/>
    <s v="No Gun"/>
    <x v="1"/>
  </r>
  <r>
    <n v="3413"/>
    <n v="3765"/>
    <s v="Nicolas Moncada"/>
    <d v="2018-06-11T00:00:00"/>
    <s v="shot"/>
    <s v="knife"/>
    <n v="29"/>
    <s v="M"/>
    <s v="H"/>
    <s v="Whittier"/>
    <s v="CA"/>
    <b v="0"/>
    <s v="other"/>
    <s v="Car"/>
    <b v="0"/>
    <s v="armed"/>
    <s v="No Gun"/>
    <x v="2"/>
  </r>
  <r>
    <n v="3414"/>
    <n v="3764"/>
    <s v="DeNathe M. Guilliford"/>
    <d v="2018-06-12T00:00:00"/>
    <s v="shot"/>
    <s v="gun"/>
    <n v="34"/>
    <s v="M"/>
    <s v="B"/>
    <s v="Danville"/>
    <s v="IL"/>
    <b v="0"/>
    <s v="attack"/>
    <s v="Car"/>
    <b v="0"/>
    <s v="armed"/>
    <s v="Gun"/>
    <x v="3"/>
  </r>
  <r>
    <n v="3415"/>
    <n v="3766"/>
    <s v="Alexandre J. Aldrich"/>
    <d v="2018-06-12T00:00:00"/>
    <s v="shot"/>
    <s v="unarmed"/>
    <n v="34"/>
    <s v="M"/>
    <s v="W"/>
    <s v="Phoenix"/>
    <s v="AZ"/>
    <b v="0"/>
    <s v="other"/>
    <s v="Not fleeing"/>
    <b v="0"/>
    <s v="unarmed or undetermined or null"/>
    <s v="No Gun"/>
    <x v="3"/>
  </r>
  <r>
    <n v="3416"/>
    <n v="3767"/>
    <s v="Marqueese Alston"/>
    <d v="2018-06-12T00:00:00"/>
    <s v="shot"/>
    <s v="gun"/>
    <n v="22"/>
    <s v="M"/>
    <s v="B"/>
    <s v="Washington"/>
    <s v="DC"/>
    <b v="0"/>
    <s v="attack"/>
    <s v="Not fleeing"/>
    <b v="0"/>
    <s v="armed"/>
    <s v="Gun"/>
    <x v="2"/>
  </r>
  <r>
    <n v="3417"/>
    <n v="3768"/>
    <s v="Chavius Hollis"/>
    <d v="2018-06-12T00:00:00"/>
    <s v="shot"/>
    <s v="gun"/>
    <n v="26"/>
    <s v="M"/>
    <s v="B"/>
    <s v="Monroe"/>
    <s v="GA"/>
    <b v="1"/>
    <s v="attack"/>
    <m/>
    <b v="0"/>
    <s v="armed"/>
    <s v="Gun"/>
    <x v="2"/>
  </r>
  <r>
    <n v="3418"/>
    <n v="3769"/>
    <s v="Stephen Cogelia"/>
    <d v="2018-06-12T00:00:00"/>
    <s v="shot"/>
    <s v="knife"/>
    <n v="32"/>
    <s v="M"/>
    <s v="W"/>
    <s v="Hardwick"/>
    <s v="NJ"/>
    <b v="0"/>
    <s v="other"/>
    <s v="Not fleeing"/>
    <b v="0"/>
    <s v="armed"/>
    <s v="No Gun"/>
    <x v="3"/>
  </r>
  <r>
    <n v="3419"/>
    <n v="3848"/>
    <s v="Dillan Shane Ezell"/>
    <d v="2018-06-13T00:00:00"/>
    <s v="shot"/>
    <s v="toy weapon"/>
    <n v="21"/>
    <s v="M"/>
    <s v="W"/>
    <s v="Eustis"/>
    <s v="FL"/>
    <b v="1"/>
    <s v="attack"/>
    <s v="Not fleeing"/>
    <b v="0"/>
    <s v="armed"/>
    <s v="No Gun"/>
    <x v="2"/>
  </r>
  <r>
    <n v="3420"/>
    <n v="3771"/>
    <s v="TK TK"/>
    <d v="2018-06-13T00:00:00"/>
    <s v="shot"/>
    <s v="gun"/>
    <m/>
    <s v="M"/>
    <m/>
    <s v="Denver"/>
    <s v="CO"/>
    <b v="0"/>
    <s v="attack"/>
    <s v="Foot"/>
    <b v="0"/>
    <s v="armed"/>
    <s v="Gun"/>
    <x v="7"/>
  </r>
  <r>
    <n v="3421"/>
    <n v="3774"/>
    <s v="David Arthur"/>
    <d v="2018-06-13T00:00:00"/>
    <s v="shot"/>
    <s v="gun"/>
    <n v="44"/>
    <s v="M"/>
    <s v="W"/>
    <s v="Pike County"/>
    <s v="OH"/>
    <b v="0"/>
    <s v="attack"/>
    <s v="Not fleeing"/>
    <b v="0"/>
    <s v="armed"/>
    <s v="Gun"/>
    <x v="1"/>
  </r>
  <r>
    <n v="3422"/>
    <n v="3775"/>
    <s v="TK TK"/>
    <d v="2018-06-13T00:00:00"/>
    <s v="shot"/>
    <s v="undetermined"/>
    <m/>
    <s v="M"/>
    <m/>
    <s v="Pike County"/>
    <s v="OH"/>
    <b v="0"/>
    <s v="undetermined"/>
    <s v="Not fleeing"/>
    <b v="0"/>
    <s v="unarmed or undetermined or null"/>
    <s v="No Gun"/>
    <x v="7"/>
  </r>
  <r>
    <n v="3423"/>
    <n v="3770"/>
    <s v="TK TK"/>
    <d v="2018-06-14T00:00:00"/>
    <s v="shot"/>
    <s v="gun"/>
    <m/>
    <s v="F"/>
    <m/>
    <s v="Denver"/>
    <s v="CO"/>
    <b v="0"/>
    <s v="attack"/>
    <s v="Not fleeing"/>
    <b v="0"/>
    <s v="armed"/>
    <s v="Gun"/>
    <x v="7"/>
  </r>
  <r>
    <n v="3424"/>
    <n v="3772"/>
    <s v="Joseph Villanueva"/>
    <d v="2018-06-14T00:00:00"/>
    <s v="shot"/>
    <s v="gun"/>
    <n v="29"/>
    <s v="M"/>
    <s v="H"/>
    <s v="Hall County"/>
    <s v="GA"/>
    <b v="0"/>
    <s v="attack"/>
    <s v="Foot"/>
    <b v="0"/>
    <s v="armed"/>
    <s v="Gun"/>
    <x v="2"/>
  </r>
  <r>
    <n v="3425"/>
    <n v="3773"/>
    <s v="Terrence White"/>
    <d v="2018-06-14T00:00:00"/>
    <s v="shot"/>
    <s v="gun and car"/>
    <n v="18"/>
    <s v="M"/>
    <s v="B"/>
    <s v="Las Vegas"/>
    <s v="NV"/>
    <b v="0"/>
    <s v="attack"/>
    <s v="Car"/>
    <b v="0"/>
    <s v="armed"/>
    <s v="Gun"/>
    <x v="4"/>
  </r>
  <r>
    <n v="3426"/>
    <n v="3776"/>
    <s v="Timothy Mosley"/>
    <d v="2018-06-14T00:00:00"/>
    <s v="shot"/>
    <s v="gun"/>
    <n v="33"/>
    <s v="M"/>
    <s v="B"/>
    <s v="Kansas City"/>
    <s v="MO"/>
    <b v="0"/>
    <s v="attack"/>
    <s v="Not fleeing"/>
    <b v="0"/>
    <s v="armed"/>
    <s v="Gun"/>
    <x v="3"/>
  </r>
  <r>
    <n v="3427"/>
    <n v="3778"/>
    <s v="Ashley Dean Fulkerson"/>
    <d v="2018-06-14T00:00:00"/>
    <s v="shot"/>
    <s v="sword"/>
    <n v="28"/>
    <s v="F"/>
    <s v="W"/>
    <s v="Kansas City"/>
    <s v="MO"/>
    <b v="0"/>
    <s v="undetermined"/>
    <s v="Not fleeing"/>
    <b v="0"/>
    <s v="armed"/>
    <s v="No Gun"/>
    <x v="2"/>
  </r>
  <r>
    <n v="3428"/>
    <n v="3779"/>
    <s v="Robert A. White"/>
    <d v="2018-06-14T00:00:00"/>
    <s v="shot"/>
    <s v="gun"/>
    <m/>
    <s v="M"/>
    <s v="W"/>
    <s v="Kansas City"/>
    <s v="MO"/>
    <b v="1"/>
    <s v="other"/>
    <s v="Not fleeing"/>
    <b v="0"/>
    <s v="armed"/>
    <s v="Gun"/>
    <x v="7"/>
  </r>
  <r>
    <n v="3429"/>
    <n v="3780"/>
    <s v="Marcelo Castellano"/>
    <d v="2018-06-14T00:00:00"/>
    <s v="shot"/>
    <s v="gun"/>
    <n v="40"/>
    <s v="M"/>
    <s v="H"/>
    <s v="Kirkland"/>
    <s v="WA"/>
    <b v="0"/>
    <s v="other"/>
    <s v="Not fleeing"/>
    <b v="0"/>
    <s v="armed"/>
    <s v="Gun"/>
    <x v="1"/>
  </r>
  <r>
    <n v="3430"/>
    <n v="3846"/>
    <s v="David L. Hicks"/>
    <d v="2018-06-15T00:00:00"/>
    <s v="shot"/>
    <s v="undetermined"/>
    <n v="40"/>
    <s v="M"/>
    <m/>
    <s v="Nokomis"/>
    <s v="IL"/>
    <b v="0"/>
    <s v="other"/>
    <s v="Foot"/>
    <b v="0"/>
    <s v="unarmed or undetermined or null"/>
    <s v="No Gun"/>
    <x v="1"/>
  </r>
  <r>
    <n v="3431"/>
    <n v="3781"/>
    <s v="Michael D. Fletcher"/>
    <d v="2018-06-16T00:00:00"/>
    <s v="shot"/>
    <s v="toy weapon"/>
    <n v="53"/>
    <s v="M"/>
    <m/>
    <s v="Mesa"/>
    <s v="AZ"/>
    <b v="0"/>
    <s v="attack"/>
    <s v="Not fleeing"/>
    <b v="0"/>
    <s v="armed"/>
    <s v="No Gun"/>
    <x v="0"/>
  </r>
  <r>
    <n v="3432"/>
    <n v="3782"/>
    <s v="Dwayne Clyburn"/>
    <d v="2018-06-16T00:00:00"/>
    <s v="shot"/>
    <s v="knife"/>
    <n v="37"/>
    <s v="M"/>
    <m/>
    <s v="Warwick"/>
    <s v="NY"/>
    <b v="0"/>
    <s v="other"/>
    <s v="Not fleeing"/>
    <b v="0"/>
    <s v="armed"/>
    <s v="No Gun"/>
    <x v="3"/>
  </r>
  <r>
    <n v="3433"/>
    <n v="3783"/>
    <s v="Richard Rivera"/>
    <d v="2018-06-16T00:00:00"/>
    <s v="shot"/>
    <s v="unarmed"/>
    <n v="47"/>
    <s v="M"/>
    <s v="H"/>
    <s v="Albuquerque"/>
    <s v="NM"/>
    <b v="0"/>
    <s v="attack"/>
    <s v="Car"/>
    <b v="0"/>
    <s v="unarmed or undetermined or null"/>
    <s v="No Gun"/>
    <x v="1"/>
  </r>
  <r>
    <n v="3434"/>
    <n v="3784"/>
    <s v="TK TK"/>
    <d v="2018-06-16T00:00:00"/>
    <s v="shot"/>
    <s v="knife"/>
    <n v="30"/>
    <s v="M"/>
    <m/>
    <s v="Van Nuys"/>
    <s v="CA"/>
    <b v="1"/>
    <s v="attack"/>
    <s v="Not fleeing"/>
    <b v="0"/>
    <s v="armed"/>
    <s v="No Gun"/>
    <x v="3"/>
  </r>
  <r>
    <n v="3435"/>
    <n v="3786"/>
    <s v="Ronald Barney"/>
    <d v="2018-06-16T00:00:00"/>
    <s v="shot"/>
    <s v="gun"/>
    <n v="48"/>
    <s v="M"/>
    <m/>
    <s v="Phoenix"/>
    <s v="AZ"/>
    <b v="0"/>
    <s v="attack"/>
    <s v="Car"/>
    <b v="0"/>
    <s v="armed"/>
    <s v="Gun"/>
    <x v="1"/>
  </r>
  <r>
    <n v="3436"/>
    <n v="3785"/>
    <s v="Tahaji Wells"/>
    <d v="2018-06-17T00:00:00"/>
    <s v="shot"/>
    <s v="gun"/>
    <n v="33"/>
    <s v="M"/>
    <s v="B"/>
    <s v="Trenton"/>
    <s v="NJ"/>
    <b v="0"/>
    <s v="attack"/>
    <s v="Not fleeing"/>
    <b v="0"/>
    <s v="armed"/>
    <s v="Gun"/>
    <x v="3"/>
  </r>
  <r>
    <n v="3437"/>
    <n v="3790"/>
    <s v="Abe Martinez"/>
    <d v="2018-06-17T00:00:00"/>
    <s v="shot"/>
    <s v="gun"/>
    <n v="44"/>
    <s v="M"/>
    <s v="H"/>
    <s v="South Salt Lake"/>
    <s v="UT"/>
    <b v="0"/>
    <s v="other"/>
    <s v="Not fleeing"/>
    <b v="0"/>
    <s v="armed"/>
    <s v="Gun"/>
    <x v="1"/>
  </r>
  <r>
    <n v="3438"/>
    <n v="3787"/>
    <s v="Charles Spillers"/>
    <d v="2018-06-19T00:00:00"/>
    <s v="shot"/>
    <s v="gun"/>
    <n v="65"/>
    <s v="M"/>
    <s v="W"/>
    <s v="Cumming"/>
    <s v="GA"/>
    <b v="0"/>
    <s v="attack"/>
    <s v="Not fleeing"/>
    <b v="0"/>
    <s v="armed"/>
    <s v="Gun"/>
    <x v="6"/>
  </r>
  <r>
    <n v="3439"/>
    <n v="3788"/>
    <s v="Jonathan Buckley"/>
    <d v="2018-06-19T00:00:00"/>
    <s v="shot"/>
    <s v="gun"/>
    <n v="20"/>
    <s v="M"/>
    <s v="B"/>
    <s v="Stone Mountain"/>
    <s v="GA"/>
    <b v="0"/>
    <s v="attack"/>
    <s v="Not fleeing"/>
    <b v="0"/>
    <s v="armed"/>
    <s v="Gun"/>
    <x v="2"/>
  </r>
  <r>
    <n v="3440"/>
    <n v="3789"/>
    <s v="Antwon Rose"/>
    <d v="2018-06-19T00:00:00"/>
    <s v="shot"/>
    <s v="unarmed"/>
    <n v="17"/>
    <s v="M"/>
    <s v="B"/>
    <s v="Pittsburgh"/>
    <s v="PA"/>
    <b v="0"/>
    <s v="undetermined"/>
    <s v="Foot"/>
    <b v="0"/>
    <s v="unarmed or undetermined or null"/>
    <s v="No Gun"/>
    <x v="4"/>
  </r>
  <r>
    <n v="3441"/>
    <n v="3791"/>
    <s v="Robert Roybal"/>
    <d v="2018-06-19T00:00:00"/>
    <s v="shot"/>
    <s v="knife"/>
    <n v="55"/>
    <s v="M"/>
    <m/>
    <s v="Tucumcari"/>
    <s v="NM"/>
    <b v="0"/>
    <s v="attack"/>
    <s v="Not fleeing"/>
    <b v="0"/>
    <s v="armed"/>
    <s v="No Gun"/>
    <x v="0"/>
  </r>
  <r>
    <n v="3442"/>
    <n v="3792"/>
    <s v="Anthony Marcell Green"/>
    <d v="2018-06-20T00:00:00"/>
    <s v="shot"/>
    <s v="unarmed"/>
    <n v="33"/>
    <s v="M"/>
    <s v="B"/>
    <s v="Kingsland"/>
    <s v="GA"/>
    <b v="0"/>
    <s v="attack"/>
    <s v="Foot"/>
    <b v="1"/>
    <s v="unarmed or undetermined or null"/>
    <s v="No Gun"/>
    <x v="3"/>
  </r>
  <r>
    <n v="3443"/>
    <n v="3793"/>
    <s v="Jonathan Legg"/>
    <d v="2018-06-20T00:00:00"/>
    <s v="shot"/>
    <s v="gun"/>
    <n v="29"/>
    <s v="M"/>
    <m/>
    <s v="Parma"/>
    <s v="OH"/>
    <b v="0"/>
    <s v="attack"/>
    <s v="Not fleeing"/>
    <b v="0"/>
    <s v="armed"/>
    <s v="Gun"/>
    <x v="2"/>
  </r>
  <r>
    <n v="3444"/>
    <n v="3794"/>
    <s v="Jesse Wade Powell"/>
    <d v="2018-06-20T00:00:00"/>
    <s v="shot"/>
    <s v="undetermined"/>
    <n v="44"/>
    <s v="M"/>
    <s v="W"/>
    <s v="Bend"/>
    <s v="OR"/>
    <b v="0"/>
    <s v="undetermined"/>
    <m/>
    <b v="0"/>
    <s v="unarmed or undetermined or null"/>
    <s v="No Gun"/>
    <x v="1"/>
  </r>
  <r>
    <n v="3445"/>
    <n v="3842"/>
    <s v="Timothy Deal"/>
    <d v="2018-06-22T00:00:00"/>
    <s v="shot"/>
    <s v="knife"/>
    <n v="32"/>
    <s v="M"/>
    <m/>
    <s v="Atlantic City"/>
    <s v="NJ"/>
    <b v="0"/>
    <s v="attack"/>
    <s v="Not fleeing"/>
    <b v="1"/>
    <s v="armed"/>
    <s v="No Gun"/>
    <x v="3"/>
  </r>
  <r>
    <n v="3446"/>
    <n v="3843"/>
    <s v="Thomas Albun Beall"/>
    <d v="2018-06-22T00:00:00"/>
    <s v="shot"/>
    <s v="knife"/>
    <n v="31"/>
    <s v="M"/>
    <s v="W"/>
    <s v="Harrisonburg"/>
    <s v="VA"/>
    <b v="0"/>
    <s v="attack"/>
    <s v="Not fleeing"/>
    <b v="0"/>
    <s v="armed"/>
    <s v="No Gun"/>
    <x v="3"/>
  </r>
  <r>
    <n v="3447"/>
    <n v="3844"/>
    <s v="TK TK"/>
    <d v="2018-06-22T00:00:00"/>
    <s v="shot"/>
    <s v="toy weapon"/>
    <m/>
    <s v="M"/>
    <m/>
    <s v="Inglewood"/>
    <s v="CA"/>
    <b v="1"/>
    <s v="attack"/>
    <s v="Not fleeing"/>
    <b v="0"/>
    <s v="armed"/>
    <s v="No Gun"/>
    <x v="7"/>
  </r>
  <r>
    <n v="3448"/>
    <n v="3845"/>
    <s v="Schuyler Lake"/>
    <d v="2018-06-22T00:00:00"/>
    <s v="shot"/>
    <s v="knife"/>
    <n v="20"/>
    <s v="M"/>
    <m/>
    <s v="Albany"/>
    <s v="NY"/>
    <b v="1"/>
    <s v="attack"/>
    <s v="Not fleeing"/>
    <b v="0"/>
    <s v="armed"/>
    <s v="No Gun"/>
    <x v="2"/>
  </r>
  <r>
    <n v="3449"/>
    <n v="3795"/>
    <s v="Logan Williamson"/>
    <d v="2018-06-22T00:00:00"/>
    <s v="shot"/>
    <s v="knife"/>
    <n v="37"/>
    <s v="M"/>
    <s v="W"/>
    <s v="Fairfield"/>
    <s v="OH"/>
    <b v="0"/>
    <s v="attack"/>
    <s v="Not fleeing"/>
    <b v="0"/>
    <s v="armed"/>
    <s v="No Gun"/>
    <x v="3"/>
  </r>
  <r>
    <n v="3450"/>
    <n v="3841"/>
    <s v="TK TK"/>
    <d v="2018-06-23T00:00:00"/>
    <s v="shot"/>
    <s v="bow and arrow"/>
    <n v="32"/>
    <s v="M"/>
    <m/>
    <s v="North Shore"/>
    <s v="HI"/>
    <b v="1"/>
    <s v="attack"/>
    <s v="Not fleeing"/>
    <b v="0"/>
    <s v="armed"/>
    <s v="No Gun"/>
    <x v="3"/>
  </r>
  <r>
    <n v="3451"/>
    <n v="3796"/>
    <s v="Thurman Blevins"/>
    <d v="2018-06-23T00:00:00"/>
    <s v="shot"/>
    <s v="gun"/>
    <n v="30"/>
    <s v="M"/>
    <s v="B"/>
    <s v="Minneapolis"/>
    <s v="MN"/>
    <b v="0"/>
    <s v="attack"/>
    <s v="Foot"/>
    <b v="1"/>
    <s v="armed"/>
    <s v="Gun"/>
    <x v="3"/>
  </r>
  <r>
    <n v="3452"/>
    <n v="3797"/>
    <s v="Detandel Pickens Devon"/>
    <d v="2018-06-23T00:00:00"/>
    <s v="shot"/>
    <s v="knife"/>
    <n v="25"/>
    <s v="M"/>
    <s v="B"/>
    <s v="Monroe"/>
    <s v="LA"/>
    <b v="0"/>
    <s v="attack"/>
    <s v="Not fleeing"/>
    <b v="0"/>
    <s v="armed"/>
    <s v="No Gun"/>
    <x v="2"/>
  </r>
  <r>
    <n v="3453"/>
    <n v="3800"/>
    <s v="TK TK"/>
    <d v="2018-06-23T00:00:00"/>
    <s v="shot"/>
    <s v="gun"/>
    <m/>
    <s v="M"/>
    <m/>
    <s v="San Diego"/>
    <s v="CA"/>
    <b v="0"/>
    <s v="attack"/>
    <s v="Not fleeing"/>
    <b v="0"/>
    <s v="armed"/>
    <s v="Gun"/>
    <x v="7"/>
  </r>
  <r>
    <n v="3454"/>
    <n v="3801"/>
    <s v="Eric Sweet"/>
    <d v="2018-06-23T00:00:00"/>
    <s v="shot"/>
    <s v="gun"/>
    <m/>
    <s v="M"/>
    <m/>
    <s v="Coos Bay"/>
    <s v="OR"/>
    <b v="0"/>
    <s v="attack"/>
    <s v="Not fleeing"/>
    <b v="0"/>
    <s v="armed"/>
    <s v="Gun"/>
    <x v="7"/>
  </r>
  <r>
    <n v="3455"/>
    <n v="3802"/>
    <s v="Robert L. Barton"/>
    <d v="2018-06-23T00:00:00"/>
    <s v="shot"/>
    <s v="gun and knife"/>
    <n v="48"/>
    <s v="M"/>
    <s v="W"/>
    <s v="Meridian"/>
    <s v="ID"/>
    <b v="0"/>
    <s v="other"/>
    <s v="Not fleeing"/>
    <b v="0"/>
    <s v="armed"/>
    <s v="Gun"/>
    <x v="1"/>
  </r>
  <r>
    <n v="3456"/>
    <n v="3804"/>
    <s v="TK TK"/>
    <d v="2018-06-23T00:00:00"/>
    <s v="shot"/>
    <s v="gun"/>
    <m/>
    <s v="M"/>
    <m/>
    <s v="Centennial"/>
    <s v="CO"/>
    <b v="0"/>
    <s v="attack"/>
    <s v="Car"/>
    <b v="0"/>
    <s v="armed"/>
    <s v="Gun"/>
    <x v="7"/>
  </r>
  <r>
    <n v="3457"/>
    <n v="3840"/>
    <s v="James Sorrentino"/>
    <d v="2018-06-25T00:00:00"/>
    <s v="shot"/>
    <s v="gun"/>
    <n v="36"/>
    <s v="M"/>
    <m/>
    <s v="Prompton"/>
    <s v="PA"/>
    <b v="1"/>
    <s v="attack"/>
    <s v="Not fleeing"/>
    <b v="0"/>
    <s v="armed"/>
    <s v="Gun"/>
    <x v="3"/>
  </r>
  <r>
    <n v="3458"/>
    <n v="3798"/>
    <s v="Luis Argueta"/>
    <d v="2018-06-25T00:00:00"/>
    <s v="shot"/>
    <s v="unknown weapon"/>
    <n v="18"/>
    <s v="M"/>
    <s v="H"/>
    <s v="Galveston"/>
    <s v="TX"/>
    <b v="0"/>
    <s v="undetermined"/>
    <m/>
    <b v="0"/>
    <s v="armed"/>
    <s v="No Gun"/>
    <x v="4"/>
  </r>
  <r>
    <n v="3459"/>
    <n v="3803"/>
    <s v="Bobby Blade"/>
    <d v="2018-06-25T00:00:00"/>
    <s v="shot"/>
    <s v="gun"/>
    <n v="29"/>
    <s v="M"/>
    <s v="W"/>
    <s v="Garland"/>
    <s v="TX"/>
    <b v="0"/>
    <s v="attack"/>
    <s v="Car"/>
    <b v="0"/>
    <s v="armed"/>
    <s v="Gun"/>
    <x v="2"/>
  </r>
  <r>
    <n v="3460"/>
    <n v="3838"/>
    <s v="William Shawn Mann"/>
    <d v="2018-06-25T00:00:00"/>
    <s v="shot"/>
    <m/>
    <n v="30"/>
    <s v="M"/>
    <s v="W"/>
    <s v="Grenada"/>
    <s v="MS"/>
    <b v="0"/>
    <s v="other"/>
    <s v="Car"/>
    <b v="0"/>
    <s v="unarmed or undetermined or null"/>
    <s v="No Gun"/>
    <x v="3"/>
  </r>
  <r>
    <n v="3461"/>
    <n v="3807"/>
    <s v="Joey Bronson"/>
    <d v="2018-06-27T00:00:00"/>
    <s v="shot"/>
    <s v="gun"/>
    <n v="39"/>
    <s v="M"/>
    <s v="W"/>
    <s v="Aurora"/>
    <s v="CO"/>
    <b v="0"/>
    <s v="attack"/>
    <s v="Foot"/>
    <b v="0"/>
    <s v="armed"/>
    <s v="Gun"/>
    <x v="3"/>
  </r>
  <r>
    <n v="3462"/>
    <n v="3808"/>
    <s v="Anthony Sanchez"/>
    <d v="2018-06-29T00:00:00"/>
    <s v="shot"/>
    <s v="undetermined"/>
    <n v="36"/>
    <s v="M"/>
    <m/>
    <s v="Aurora"/>
    <s v="CO"/>
    <b v="0"/>
    <s v="undetermined"/>
    <s v="Car"/>
    <b v="1"/>
    <s v="unarmed or undetermined or null"/>
    <s v="No Gun"/>
    <x v="3"/>
  </r>
  <r>
    <n v="3463"/>
    <n v="3809"/>
    <s v="Joshua Cartwright"/>
    <d v="2018-06-29T00:00:00"/>
    <s v="shot"/>
    <s v="gun"/>
    <n v="36"/>
    <s v="M"/>
    <s v="W"/>
    <s v="Russellville"/>
    <s v="AR"/>
    <b v="0"/>
    <s v="attack"/>
    <s v="Not fleeing"/>
    <b v="0"/>
    <s v="armed"/>
    <s v="Gun"/>
    <x v="3"/>
  </r>
  <r>
    <n v="3464"/>
    <n v="3811"/>
    <s v="James Palmquist"/>
    <d v="2018-06-29T00:00:00"/>
    <s v="shot"/>
    <s v="gun"/>
    <n v="54"/>
    <s v="M"/>
    <s v="W"/>
    <s v="Dade City"/>
    <s v="FL"/>
    <b v="1"/>
    <s v="attack"/>
    <s v="Not fleeing"/>
    <b v="0"/>
    <s v="armed"/>
    <s v="Gun"/>
    <x v="0"/>
  </r>
  <r>
    <n v="3465"/>
    <n v="3813"/>
    <s v="Rodney Lee Hunter"/>
    <d v="2018-06-29T00:00:00"/>
    <s v="shot"/>
    <s v="unknown weapon"/>
    <n v="27"/>
    <s v="M"/>
    <m/>
    <s v="Pomona"/>
    <s v="CA"/>
    <b v="0"/>
    <s v="undetermined"/>
    <s v="Car"/>
    <b v="0"/>
    <s v="armed"/>
    <s v="No Gun"/>
    <x v="2"/>
  </r>
  <r>
    <n v="3466"/>
    <n v="3815"/>
    <s v="Jason Washington"/>
    <d v="2018-06-29T00:00:00"/>
    <s v="shot"/>
    <s v="gun"/>
    <n v="45"/>
    <s v="M"/>
    <s v="W"/>
    <s v="Portland"/>
    <s v="OR"/>
    <b v="0"/>
    <s v="undetermined"/>
    <m/>
    <b v="0"/>
    <s v="armed"/>
    <s v="Gun"/>
    <x v="1"/>
  </r>
  <r>
    <n v="3467"/>
    <n v="3818"/>
    <s v="Chukwumankpam Mbegbu"/>
    <d v="2018-06-29T00:00:00"/>
    <s v="shot"/>
    <s v="gun"/>
    <n v="19"/>
    <s v="M"/>
    <m/>
    <s v="Phoenix"/>
    <s v="AZ"/>
    <b v="0"/>
    <s v="attack"/>
    <s v="Not fleeing"/>
    <b v="0"/>
    <s v="armed"/>
    <s v="Gun"/>
    <x v="2"/>
  </r>
  <r>
    <n v="3468"/>
    <n v="3819"/>
    <s v="Garry Glenn Lawrence"/>
    <d v="2018-06-29T00:00:00"/>
    <s v="shot"/>
    <s v="ax"/>
    <n v="36"/>
    <s v="M"/>
    <m/>
    <s v="North Pole"/>
    <s v="AK"/>
    <b v="0"/>
    <s v="other"/>
    <m/>
    <b v="0"/>
    <s v="armed"/>
    <s v="No Gun"/>
    <x v="3"/>
  </r>
  <r>
    <n v="3469"/>
    <n v="3820"/>
    <s v="Randy Thomas Groom"/>
    <d v="2018-06-29T00:00:00"/>
    <s v="shot"/>
    <s v="knife"/>
    <n v="33"/>
    <s v="M"/>
    <s v="W"/>
    <s v="Lawrenceburg"/>
    <s v="TN"/>
    <b v="0"/>
    <s v="other"/>
    <s v="Foot"/>
    <b v="0"/>
    <s v="armed"/>
    <s v="No Gun"/>
    <x v="3"/>
  </r>
  <r>
    <n v="3470"/>
    <n v="3836"/>
    <s v="Steve Ballard"/>
    <d v="2018-06-29T00:00:00"/>
    <s v="shot"/>
    <s v="gun"/>
    <n v="56"/>
    <s v="M"/>
    <s v="W"/>
    <s v="Waterford Township"/>
    <s v="MI"/>
    <b v="1"/>
    <s v="attack"/>
    <s v="Car"/>
    <b v="0"/>
    <s v="armed"/>
    <s v="Gun"/>
    <x v="0"/>
  </r>
  <r>
    <n v="3471"/>
    <n v="3814"/>
    <s v="TK TK"/>
    <d v="2018-07-01T00:00:00"/>
    <s v="shot"/>
    <s v="metal object"/>
    <m/>
    <s v="M"/>
    <m/>
    <s v="Santa Ana"/>
    <s v="CA"/>
    <b v="0"/>
    <s v="undetermined"/>
    <s v="Not fleeing"/>
    <b v="0"/>
    <s v="armed"/>
    <s v="No Gun"/>
    <x v="7"/>
  </r>
  <r>
    <n v="3472"/>
    <n v="3816"/>
    <s v="Daniel Norris"/>
    <d v="2018-07-01T00:00:00"/>
    <s v="shot"/>
    <s v="gun"/>
    <n v="33"/>
    <s v="M"/>
    <s v="W"/>
    <s v="Boise"/>
    <s v="ID"/>
    <b v="0"/>
    <s v="attack"/>
    <s v="Foot"/>
    <b v="0"/>
    <s v="armed"/>
    <s v="Gun"/>
    <x v="3"/>
  </r>
  <r>
    <n v="3473"/>
    <n v="3817"/>
    <s v="Larry San Nicolas"/>
    <d v="2018-07-01T00:00:00"/>
    <s v="shot"/>
    <s v="sword"/>
    <n v="60"/>
    <s v="M"/>
    <s v="A"/>
    <s v="Grandview"/>
    <s v="MO"/>
    <b v="0"/>
    <s v="other"/>
    <s v="Not fleeing"/>
    <b v="0"/>
    <s v="armed"/>
    <s v="No Gun"/>
    <x v="6"/>
  </r>
  <r>
    <n v="3474"/>
    <n v="3823"/>
    <s v="Joshua B. Reed"/>
    <d v="2018-07-01T00:00:00"/>
    <s v="shot"/>
    <s v="knife"/>
    <n v="26"/>
    <s v="M"/>
    <s v="W"/>
    <s v="Panora"/>
    <s v="IA"/>
    <b v="0"/>
    <s v="other"/>
    <s v="Not fleeing"/>
    <b v="0"/>
    <s v="armed"/>
    <s v="No Gun"/>
    <x v="2"/>
  </r>
  <r>
    <n v="3475"/>
    <n v="3930"/>
    <s v="Lemuel Bunn"/>
    <d v="2018-07-03T00:00:00"/>
    <s v="shot"/>
    <s v="knife"/>
    <n v="40"/>
    <s v="M"/>
    <s v="B"/>
    <s v="Fayetteville"/>
    <s v="NC"/>
    <b v="0"/>
    <s v="attack"/>
    <s v="Not fleeing"/>
    <b v="0"/>
    <s v="armed"/>
    <s v="No Gun"/>
    <x v="1"/>
  </r>
  <r>
    <n v="3476"/>
    <n v="3969"/>
    <s v="Millard Clark"/>
    <d v="2018-07-03T00:00:00"/>
    <s v="shot and Tasered"/>
    <s v="knife"/>
    <n v="41"/>
    <s v="M"/>
    <s v="W"/>
    <s v="Lawton"/>
    <s v="OK"/>
    <b v="0"/>
    <s v="attack"/>
    <s v="Not fleeing"/>
    <b v="0"/>
    <s v="armed"/>
    <s v="No Gun"/>
    <x v="1"/>
  </r>
  <r>
    <n v="3477"/>
    <n v="3970"/>
    <s v="Terrell Eason"/>
    <d v="2018-07-03T00:00:00"/>
    <s v="shot"/>
    <s v="gun"/>
    <n v="33"/>
    <s v="M"/>
    <m/>
    <s v="Chicago"/>
    <s v="IL"/>
    <b v="0"/>
    <s v="other"/>
    <s v="Foot"/>
    <b v="0"/>
    <s v="armed"/>
    <s v="Gun"/>
    <x v="3"/>
  </r>
  <r>
    <n v="3478"/>
    <n v="3824"/>
    <s v="Frank Dripps"/>
    <d v="2018-07-03T00:00:00"/>
    <s v="shot"/>
    <s v="gun"/>
    <n v="52"/>
    <s v="M"/>
    <s v="W"/>
    <s v="South Elgin"/>
    <s v="IL"/>
    <b v="0"/>
    <s v="attack"/>
    <s v="Not fleeing"/>
    <b v="0"/>
    <s v="armed"/>
    <s v="Gun"/>
    <x v="0"/>
  </r>
  <r>
    <n v="3479"/>
    <n v="3821"/>
    <s v="Ryan Force"/>
    <d v="2018-07-04T00:00:00"/>
    <s v="shot"/>
    <s v="gun"/>
    <n v="35"/>
    <s v="M"/>
    <m/>
    <s v="Spalding County"/>
    <s v="GA"/>
    <b v="1"/>
    <s v="attack"/>
    <s v="Not fleeing"/>
    <b v="1"/>
    <s v="armed"/>
    <s v="Gun"/>
    <x v="3"/>
  </r>
  <r>
    <n v="3480"/>
    <n v="3822"/>
    <s v="Emmanuel Bitsuie"/>
    <d v="2018-07-04T00:00:00"/>
    <s v="shot"/>
    <s v="undetermined"/>
    <n v="32"/>
    <s v="M"/>
    <s v="N"/>
    <s v="Pueblo"/>
    <s v="CO"/>
    <b v="0"/>
    <s v="attack"/>
    <m/>
    <b v="0"/>
    <s v="unarmed or undetermined or null"/>
    <s v="No Gun"/>
    <x v="3"/>
  </r>
  <r>
    <n v="3481"/>
    <n v="3834"/>
    <s v="Abraham Noe Flores"/>
    <d v="2018-07-04T00:00:00"/>
    <s v="shot"/>
    <s v="gun"/>
    <n v="34"/>
    <s v="M"/>
    <s v="H"/>
    <s v="Red Bluff"/>
    <s v="CA"/>
    <b v="1"/>
    <s v="attack"/>
    <s v="Not fleeing"/>
    <b v="0"/>
    <s v="armed"/>
    <s v="Gun"/>
    <x v="3"/>
  </r>
  <r>
    <n v="3482"/>
    <n v="3971"/>
    <s v="Tracy A. Richards"/>
    <d v="2018-07-05T00:00:00"/>
    <s v="shot"/>
    <s v="gun"/>
    <n v="55"/>
    <s v="M"/>
    <m/>
    <s v="Eustis"/>
    <s v="FL"/>
    <b v="1"/>
    <s v="other"/>
    <s v="Not fleeing"/>
    <b v="0"/>
    <s v="armed"/>
    <s v="Gun"/>
    <x v="0"/>
  </r>
  <r>
    <n v="3483"/>
    <n v="3972"/>
    <s v="John James Corrigan"/>
    <d v="2018-07-05T00:00:00"/>
    <s v="shot"/>
    <s v="toy weapon"/>
    <n v="38"/>
    <s v="M"/>
    <s v="W"/>
    <s v="Calaveras County"/>
    <s v="CA"/>
    <b v="0"/>
    <s v="attack"/>
    <s v="Not fleeing"/>
    <b v="0"/>
    <s v="armed"/>
    <s v="No Gun"/>
    <x v="3"/>
  </r>
  <r>
    <n v="3484"/>
    <n v="3825"/>
    <s v="Daniel A. Fuller"/>
    <d v="2018-07-05T00:00:00"/>
    <s v="shot"/>
    <s v="unarmed"/>
    <n v="26"/>
    <s v="M"/>
    <s v="W"/>
    <s v="Devil's Lake"/>
    <s v="ND"/>
    <b v="0"/>
    <s v="attack"/>
    <s v="Foot"/>
    <b v="1"/>
    <s v="unarmed or undetermined or null"/>
    <s v="No Gun"/>
    <x v="2"/>
  </r>
  <r>
    <n v="3485"/>
    <n v="3826"/>
    <s v="Raad Fakhri Salman"/>
    <d v="2018-07-05T00:00:00"/>
    <s v="shot"/>
    <s v="knife"/>
    <n v="62"/>
    <s v="M"/>
    <m/>
    <s v="Louisville"/>
    <s v="KY"/>
    <b v="0"/>
    <s v="other"/>
    <s v="Not fleeing"/>
    <b v="0"/>
    <s v="armed"/>
    <s v="No Gun"/>
    <x v="6"/>
  </r>
  <r>
    <n v="3486"/>
    <n v="3827"/>
    <s v="Sylvia Marie Bejarano"/>
    <d v="2018-07-05T00:00:00"/>
    <s v="shot"/>
    <s v="gun"/>
    <n v="33"/>
    <s v="F"/>
    <s v="H"/>
    <s v="Tempe"/>
    <s v="AZ"/>
    <b v="0"/>
    <s v="attack"/>
    <s v="Other"/>
    <b v="0"/>
    <s v="armed"/>
    <s v="Gun"/>
    <x v="3"/>
  </r>
  <r>
    <n v="3487"/>
    <n v="3973"/>
    <s v="Eric Hash"/>
    <d v="2018-07-06T00:00:00"/>
    <s v="shot"/>
    <s v="incendiary device"/>
    <n v="38"/>
    <s v="M"/>
    <s v="A"/>
    <s v="Copper Center"/>
    <s v="AK"/>
    <b v="0"/>
    <s v="other"/>
    <m/>
    <b v="1"/>
    <s v="armed"/>
    <s v="No Gun"/>
    <x v="3"/>
  </r>
  <r>
    <n v="3488"/>
    <n v="3828"/>
    <s v="Charles Webb"/>
    <d v="2018-07-06T00:00:00"/>
    <s v="shot"/>
    <s v="gun"/>
    <n v="43"/>
    <s v="M"/>
    <s v="B"/>
    <s v="Overland Park"/>
    <s v="KS"/>
    <b v="0"/>
    <s v="attack"/>
    <s v="Not fleeing"/>
    <b v="0"/>
    <s v="armed"/>
    <s v="Gun"/>
    <x v="1"/>
  </r>
  <r>
    <n v="3489"/>
    <n v="3865"/>
    <s v="Rashaun Washington"/>
    <d v="2018-07-07T00:00:00"/>
    <s v="shot"/>
    <s v="unarmed"/>
    <n v="37"/>
    <s v="M"/>
    <s v="B"/>
    <s v="Vineland"/>
    <s v="NJ"/>
    <b v="0"/>
    <s v="undetermined"/>
    <m/>
    <b v="0"/>
    <s v="unarmed or undetermined or null"/>
    <s v="No Gun"/>
    <x v="3"/>
  </r>
  <r>
    <n v="3490"/>
    <n v="3830"/>
    <s v="Kelly Kenneth Sutton"/>
    <d v="2018-07-07T00:00:00"/>
    <s v="shot"/>
    <s v="undetermined"/>
    <n v="27"/>
    <s v="M"/>
    <s v="W"/>
    <s v="Amity"/>
    <s v="OR"/>
    <b v="0"/>
    <s v="undetermined"/>
    <s v="Foot"/>
    <b v="0"/>
    <s v="unarmed or undetermined or null"/>
    <s v="No Gun"/>
    <x v="2"/>
  </r>
  <r>
    <n v="3491"/>
    <n v="3832"/>
    <s v="Harold Kraai"/>
    <d v="2018-07-07T00:00:00"/>
    <s v="shot"/>
    <s v="knife"/>
    <n v="52"/>
    <s v="M"/>
    <s v="W"/>
    <s v="Jacksonville"/>
    <s v="FL"/>
    <b v="1"/>
    <s v="attack"/>
    <s v="Not fleeing"/>
    <b v="0"/>
    <s v="armed"/>
    <s v="No Gun"/>
    <x v="0"/>
  </r>
  <r>
    <n v="3492"/>
    <n v="3835"/>
    <s v="TK TK"/>
    <d v="2018-07-07T00:00:00"/>
    <s v="shot"/>
    <s v="unknown weapon"/>
    <m/>
    <s v="M"/>
    <m/>
    <s v="Adams County"/>
    <s v="CO"/>
    <b v="0"/>
    <s v="attack"/>
    <s v="Other"/>
    <b v="0"/>
    <s v="armed"/>
    <s v="No Gun"/>
    <x v="7"/>
  </r>
  <r>
    <n v="3493"/>
    <n v="3829"/>
    <s v="TK TK"/>
    <d v="2018-07-08T00:00:00"/>
    <s v="shot"/>
    <s v="gun"/>
    <m/>
    <s v="M"/>
    <m/>
    <s v="Westminster"/>
    <s v="CA"/>
    <b v="0"/>
    <s v="other"/>
    <s v="Other"/>
    <b v="0"/>
    <s v="armed"/>
    <s v="Gun"/>
    <x v="7"/>
  </r>
  <r>
    <n v="3494"/>
    <n v="3831"/>
    <s v="Craig Yelton"/>
    <d v="2018-07-08T00:00:00"/>
    <s v="shot"/>
    <s v="gun"/>
    <n v="34"/>
    <s v="M"/>
    <s v="W"/>
    <s v="Tucson"/>
    <s v="AZ"/>
    <b v="0"/>
    <s v="other"/>
    <s v="Not fleeing"/>
    <b v="0"/>
    <s v="armed"/>
    <s v="Gun"/>
    <x v="3"/>
  </r>
  <r>
    <n v="3495"/>
    <n v="3833"/>
    <s v="John Francis Murphy"/>
    <d v="2018-07-08T00:00:00"/>
    <s v="shot"/>
    <s v="gun"/>
    <n v="41"/>
    <s v="M"/>
    <s v="W"/>
    <s v="Grand Forks"/>
    <s v="ND"/>
    <b v="1"/>
    <s v="other"/>
    <s v="Not fleeing"/>
    <b v="0"/>
    <s v="armed"/>
    <s v="Gun"/>
    <x v="1"/>
  </r>
  <r>
    <n v="3496"/>
    <n v="3855"/>
    <s v="Shaun Gates"/>
    <d v="2018-07-10T00:00:00"/>
    <s v="shot"/>
    <s v="knife"/>
    <n v="40"/>
    <s v="M"/>
    <s v="W"/>
    <s v="Garland"/>
    <s v="TX"/>
    <b v="0"/>
    <s v="attack"/>
    <s v="Not fleeing"/>
    <b v="0"/>
    <s v="armed"/>
    <s v="No Gun"/>
    <x v="1"/>
  </r>
  <r>
    <n v="3497"/>
    <n v="3856"/>
    <s v="Leonardo Cano"/>
    <d v="2018-07-10T00:00:00"/>
    <s v="shot"/>
    <s v="gun"/>
    <n v="53"/>
    <s v="M"/>
    <s v="H"/>
    <s v="Miami"/>
    <s v="FL"/>
    <b v="0"/>
    <s v="attack"/>
    <s v="Car"/>
    <b v="0"/>
    <s v="armed"/>
    <s v="Gun"/>
    <x v="0"/>
  </r>
  <r>
    <n v="3498"/>
    <n v="3976"/>
    <s v="William T. McCollum"/>
    <d v="2018-07-10T00:00:00"/>
    <s v="shot"/>
    <s v="gun"/>
    <n v="21"/>
    <s v="M"/>
    <s v="W"/>
    <s v="Casper"/>
    <s v="WY"/>
    <b v="1"/>
    <s v="other"/>
    <s v="Car"/>
    <b v="0"/>
    <s v="armed"/>
    <s v="Gun"/>
    <x v="2"/>
  </r>
  <r>
    <n v="3499"/>
    <n v="3852"/>
    <s v="TK TK"/>
    <d v="2018-07-11T00:00:00"/>
    <s v="shot"/>
    <s v="knife"/>
    <m/>
    <s v="F"/>
    <m/>
    <s v="Willis"/>
    <s v="TX"/>
    <b v="0"/>
    <s v="other"/>
    <s v="Not fleeing"/>
    <b v="0"/>
    <s v="armed"/>
    <s v="No Gun"/>
    <x v="7"/>
  </r>
  <r>
    <n v="3500"/>
    <n v="3853"/>
    <s v="Salome Ramirez"/>
    <d v="2018-07-11T00:00:00"/>
    <s v="shot"/>
    <s v="toy weapon"/>
    <n v="34"/>
    <s v="M"/>
    <m/>
    <s v="Los Banos"/>
    <s v="CA"/>
    <b v="0"/>
    <s v="other"/>
    <s v="Not fleeing"/>
    <b v="0"/>
    <s v="armed"/>
    <s v="No Gun"/>
    <x v="3"/>
  </r>
  <r>
    <n v="3501"/>
    <n v="3854"/>
    <s v="Fidel Miranda"/>
    <d v="2018-07-11T00:00:00"/>
    <s v="shot"/>
    <s v="gun"/>
    <n v="22"/>
    <s v="M"/>
    <s v="H"/>
    <s v="Las Vegas"/>
    <s v="NV"/>
    <b v="0"/>
    <s v="attack"/>
    <s v="Car"/>
    <b v="0"/>
    <s v="armed"/>
    <s v="Gun"/>
    <x v="2"/>
  </r>
  <r>
    <n v="3502"/>
    <n v="3861"/>
    <s v="Archer Amorosi"/>
    <d v="2018-07-13T00:00:00"/>
    <s v="shot and Tasered"/>
    <s v="knife"/>
    <n v="16"/>
    <s v="M"/>
    <s v="W"/>
    <s v="Chanhassen"/>
    <s v="MN"/>
    <b v="1"/>
    <s v="attack"/>
    <s v="Not fleeing"/>
    <b v="0"/>
    <s v="armed"/>
    <s v="No Gun"/>
    <x v="4"/>
  </r>
  <r>
    <n v="3503"/>
    <n v="3862"/>
    <s v="Juan Luna"/>
    <d v="2018-07-13T00:00:00"/>
    <s v="shot"/>
    <s v="gun"/>
    <n v="25"/>
    <s v="M"/>
    <s v="H"/>
    <s v="Dilley"/>
    <s v="TX"/>
    <b v="0"/>
    <s v="attack"/>
    <s v="Not fleeing"/>
    <b v="1"/>
    <s v="armed"/>
    <s v="Gun"/>
    <x v="2"/>
  </r>
  <r>
    <n v="3504"/>
    <n v="3857"/>
    <s v="Harith Augustus"/>
    <d v="2018-07-14T00:00:00"/>
    <s v="shot"/>
    <s v="gun"/>
    <n v="37"/>
    <s v="M"/>
    <s v="B"/>
    <s v="Chicago"/>
    <s v="IL"/>
    <b v="0"/>
    <s v="other"/>
    <s v="Foot"/>
    <b v="1"/>
    <s v="armed"/>
    <s v="Gun"/>
    <x v="3"/>
  </r>
  <r>
    <n v="3505"/>
    <n v="3858"/>
    <s v="Jethro Benjamin"/>
    <d v="2018-07-14T00:00:00"/>
    <s v="shot"/>
    <s v="gun"/>
    <n v="68"/>
    <s v="M"/>
    <s v="B"/>
    <s v="Florence"/>
    <s v="SC"/>
    <b v="0"/>
    <s v="attack"/>
    <s v="Not fleeing"/>
    <b v="0"/>
    <s v="armed"/>
    <s v="Gun"/>
    <x v="6"/>
  </r>
  <r>
    <n v="3506"/>
    <n v="3859"/>
    <s v="Marlin Mack"/>
    <d v="2018-07-15T00:00:00"/>
    <s v="shot"/>
    <s v="gun"/>
    <n v="25"/>
    <s v="M"/>
    <s v="B"/>
    <s v="Kansas City"/>
    <s v="MO"/>
    <b v="0"/>
    <s v="attack"/>
    <s v="Not fleeing"/>
    <b v="0"/>
    <s v="armed"/>
    <s v="Gun"/>
    <x v="2"/>
  </r>
  <r>
    <n v="3507"/>
    <n v="3860"/>
    <s v="Isaac Chapa"/>
    <d v="2018-07-15T00:00:00"/>
    <s v="shot"/>
    <s v="gun"/>
    <n v="34"/>
    <s v="M"/>
    <s v="W"/>
    <s v="Alvin"/>
    <s v="TX"/>
    <b v="1"/>
    <s v="attack"/>
    <s v="Not fleeing"/>
    <b v="0"/>
    <s v="armed"/>
    <s v="Gun"/>
    <x v="3"/>
  </r>
  <r>
    <n v="3508"/>
    <n v="3941"/>
    <s v="Jonathan Molina"/>
    <d v="2018-07-15T00:00:00"/>
    <s v="shot"/>
    <s v="gun"/>
    <n v="23"/>
    <s v="M"/>
    <m/>
    <s v="Albuquerque"/>
    <s v="NM"/>
    <b v="0"/>
    <s v="attack"/>
    <s v="Not fleeing"/>
    <b v="0"/>
    <s v="armed"/>
    <s v="Gun"/>
    <x v="2"/>
  </r>
  <r>
    <n v="3509"/>
    <n v="3864"/>
    <s v="Isaiah Hayes"/>
    <d v="2018-07-17T00:00:00"/>
    <s v="shot"/>
    <s v="undetermined"/>
    <n v="25"/>
    <s v="M"/>
    <s v="W"/>
    <s v="Altoona"/>
    <s v="IA"/>
    <b v="0"/>
    <s v="other"/>
    <s v="Car"/>
    <b v="0"/>
    <s v="unarmed or undetermined or null"/>
    <s v="No Gun"/>
    <x v="2"/>
  </r>
  <r>
    <n v="3510"/>
    <n v="3867"/>
    <s v="Rolando Brizuela"/>
    <d v="2018-07-17T00:00:00"/>
    <s v="shot"/>
    <s v="gun"/>
    <n v="57"/>
    <s v="M"/>
    <m/>
    <s v="Sparks"/>
    <s v="NV"/>
    <b v="0"/>
    <s v="other"/>
    <m/>
    <b v="0"/>
    <s v="armed"/>
    <s v="Gun"/>
    <x v="0"/>
  </r>
  <r>
    <n v="3511"/>
    <n v="3868"/>
    <s v="Juan Manuel Correa-Leyva"/>
    <d v="2018-07-17T00:00:00"/>
    <s v="shot"/>
    <s v="gun"/>
    <n v="27"/>
    <s v="M"/>
    <s v="H"/>
    <s v="Tucson"/>
    <s v="AZ"/>
    <b v="0"/>
    <s v="attack"/>
    <s v="Car"/>
    <b v="0"/>
    <s v="armed"/>
    <s v="Gun"/>
    <x v="2"/>
  </r>
  <r>
    <n v="3512"/>
    <n v="3942"/>
    <s v="Kerry Edwin Townsend"/>
    <d v="2018-07-17T00:00:00"/>
    <s v="shot"/>
    <s v="gun"/>
    <n v="51"/>
    <s v="M"/>
    <s v="W"/>
    <s v="Lenoir"/>
    <s v="NC"/>
    <b v="0"/>
    <s v="attack"/>
    <s v="Not fleeing"/>
    <b v="0"/>
    <s v="armed"/>
    <s v="Gun"/>
    <x v="0"/>
  </r>
  <r>
    <n v="3513"/>
    <n v="3866"/>
    <s v="Arthur Lujan"/>
    <d v="2018-07-18T00:00:00"/>
    <s v="shot"/>
    <s v="gun"/>
    <n v="30"/>
    <s v="M"/>
    <m/>
    <s v="Albuquerque"/>
    <s v="NM"/>
    <b v="0"/>
    <s v="attack"/>
    <s v="Not fleeing"/>
    <b v="0"/>
    <s v="armed"/>
    <s v="Gun"/>
    <x v="3"/>
  </r>
  <r>
    <n v="3514"/>
    <n v="3869"/>
    <s v="Wesley Shelton"/>
    <d v="2018-07-18T00:00:00"/>
    <s v="shot"/>
    <s v="gun"/>
    <n v="33"/>
    <s v="M"/>
    <s v="W"/>
    <s v="Fletcher"/>
    <s v="NC"/>
    <b v="0"/>
    <s v="attack"/>
    <s v="Not fleeing"/>
    <b v="0"/>
    <s v="armed"/>
    <s v="Gun"/>
    <x v="3"/>
  </r>
  <r>
    <n v="3515"/>
    <n v="3872"/>
    <s v="Mickey Coy"/>
    <d v="2018-07-18T00:00:00"/>
    <s v="shot"/>
    <s v="gun"/>
    <m/>
    <s v="M"/>
    <s v="W"/>
    <s v="Pattison"/>
    <s v="TX"/>
    <b v="0"/>
    <s v="attack"/>
    <s v="Not fleeing"/>
    <b v="0"/>
    <s v="armed"/>
    <s v="Gun"/>
    <x v="7"/>
  </r>
  <r>
    <n v="3516"/>
    <n v="3870"/>
    <s v="Luis Cruz"/>
    <d v="2018-07-19T00:00:00"/>
    <s v="shot"/>
    <s v="gun"/>
    <n v="19"/>
    <s v="M"/>
    <m/>
    <s v="Peoria"/>
    <s v="IL"/>
    <b v="0"/>
    <s v="other"/>
    <s v="Foot"/>
    <b v="0"/>
    <s v="armed"/>
    <s v="Gun"/>
    <x v="2"/>
  </r>
  <r>
    <n v="3517"/>
    <n v="3871"/>
    <s v="Carmen Pizarro"/>
    <d v="2018-07-19T00:00:00"/>
    <s v="shot"/>
    <s v="gun"/>
    <n v="22"/>
    <s v="M"/>
    <s v="H"/>
    <s v="Pico Rivera"/>
    <s v="CA"/>
    <b v="0"/>
    <s v="other"/>
    <s v="Other"/>
    <b v="0"/>
    <s v="armed"/>
    <s v="Gun"/>
    <x v="2"/>
  </r>
  <r>
    <n v="3518"/>
    <n v="3877"/>
    <s v="Ruben Maya"/>
    <d v="2018-07-20T00:00:00"/>
    <s v="shot"/>
    <s v="toy weapon"/>
    <n v="37"/>
    <s v="M"/>
    <s v="H"/>
    <s v="Fresno"/>
    <s v="CA"/>
    <b v="0"/>
    <s v="attack"/>
    <s v="Not fleeing"/>
    <b v="0"/>
    <s v="armed"/>
    <s v="No Gun"/>
    <x v="3"/>
  </r>
  <r>
    <n v="3519"/>
    <n v="3880"/>
    <s v="Javier Lopez"/>
    <d v="2018-07-20T00:00:00"/>
    <s v="shot"/>
    <s v="gun"/>
    <n v="19"/>
    <s v="M"/>
    <s v="W"/>
    <s v="San Antonio"/>
    <s v="TX"/>
    <b v="0"/>
    <s v="attack"/>
    <s v="Foot"/>
    <b v="0"/>
    <s v="armed"/>
    <s v="Gun"/>
    <x v="2"/>
  </r>
  <r>
    <n v="3520"/>
    <n v="3944"/>
    <s v="Justin Waiki"/>
    <d v="2018-07-20T00:00:00"/>
    <s v="shot"/>
    <s v="gun"/>
    <n v="33"/>
    <s v="M"/>
    <s v="O"/>
    <s v="Puna"/>
    <s v="HI"/>
    <b v="0"/>
    <s v="attack"/>
    <s v="Car"/>
    <b v="0"/>
    <s v="armed"/>
    <s v="Gun"/>
    <x v="3"/>
  </r>
  <r>
    <n v="3521"/>
    <n v="3945"/>
    <s v="Anthony Coleman"/>
    <d v="2018-07-20T00:00:00"/>
    <s v="shot"/>
    <s v="gun"/>
    <n v="38"/>
    <s v="M"/>
    <s v="W"/>
    <s v="Lady Lake"/>
    <s v="FL"/>
    <b v="0"/>
    <s v="attack"/>
    <s v="Not fleeing"/>
    <b v="0"/>
    <s v="armed"/>
    <s v="Gun"/>
    <x v="3"/>
  </r>
  <r>
    <n v="3522"/>
    <n v="3946"/>
    <s v="Arthur Levario"/>
    <d v="2018-07-20T00:00:00"/>
    <s v="shot"/>
    <s v="gun"/>
    <n v="45"/>
    <s v="M"/>
    <m/>
    <s v="Riverside"/>
    <s v="CA"/>
    <b v="0"/>
    <s v="attack"/>
    <s v="Car"/>
    <b v="0"/>
    <s v="armed"/>
    <s v="Gun"/>
    <x v="1"/>
  </r>
  <r>
    <n v="3523"/>
    <n v="3874"/>
    <s v="Vincent James Ewer"/>
    <d v="2018-07-21T00:00:00"/>
    <s v="shot"/>
    <s v="gun and car"/>
    <n v="39"/>
    <s v="M"/>
    <s v="W"/>
    <s v="Tucson"/>
    <s v="AZ"/>
    <b v="0"/>
    <s v="attack"/>
    <s v="Foot"/>
    <b v="0"/>
    <s v="armed"/>
    <s v="Gun"/>
    <x v="3"/>
  </r>
  <r>
    <n v="3524"/>
    <n v="3878"/>
    <s v="Anthony C. Lopez"/>
    <d v="2018-07-21T00:00:00"/>
    <s v="shot"/>
    <m/>
    <n v="21"/>
    <s v="M"/>
    <s v="H"/>
    <s v="Mesa"/>
    <s v="AZ"/>
    <b v="0"/>
    <s v="attack"/>
    <s v="Not fleeing"/>
    <b v="0"/>
    <s v="unarmed or undetermined or null"/>
    <s v="No Gun"/>
    <x v="2"/>
  </r>
  <r>
    <n v="3525"/>
    <n v="3879"/>
    <s v="Dale Slocum"/>
    <d v="2018-07-21T00:00:00"/>
    <s v="shot"/>
    <s v="knife"/>
    <n v="56"/>
    <s v="M"/>
    <s v="W"/>
    <s v="Toledo"/>
    <s v="OH"/>
    <b v="0"/>
    <s v="attack"/>
    <s v="Not fleeing"/>
    <b v="0"/>
    <s v="armed"/>
    <s v="No Gun"/>
    <x v="0"/>
  </r>
  <r>
    <n v="3526"/>
    <n v="3895"/>
    <s v="Melyda Marciela Corado"/>
    <d v="2018-07-21T00:00:00"/>
    <s v="shot"/>
    <s v="unarmed"/>
    <n v="27"/>
    <s v="F"/>
    <s v="H"/>
    <s v="Los Angeles"/>
    <s v="CA"/>
    <b v="0"/>
    <s v="other"/>
    <s v="Foot"/>
    <b v="1"/>
    <s v="unarmed or undetermined or null"/>
    <s v="No Gun"/>
    <x v="2"/>
  </r>
  <r>
    <n v="3527"/>
    <n v="3947"/>
    <s v="Eliuth Penaloza Nava"/>
    <d v="2018-07-21T00:00:00"/>
    <s v="shot"/>
    <s v="toy weapon"/>
    <n v="50"/>
    <s v="M"/>
    <m/>
    <s v="Anaheim"/>
    <s v="CA"/>
    <b v="1"/>
    <s v="other"/>
    <s v="Foot"/>
    <b v="0"/>
    <s v="armed"/>
    <s v="No Gun"/>
    <x v="0"/>
  </r>
  <r>
    <n v="3528"/>
    <n v="3873"/>
    <s v="Logan Simpson"/>
    <d v="2018-07-22T00:00:00"/>
    <s v="shot"/>
    <s v="vehicle"/>
    <n v="16"/>
    <s v="M"/>
    <s v="W"/>
    <s v="Bixby"/>
    <s v="OK"/>
    <b v="0"/>
    <s v="attack"/>
    <s v="Car"/>
    <b v="0"/>
    <s v="armed"/>
    <s v="No Gun"/>
    <x v="4"/>
  </r>
  <r>
    <n v="3529"/>
    <n v="3906"/>
    <s v="William Bacorn"/>
    <d v="2018-07-22T00:00:00"/>
    <s v="shot"/>
    <s v="gun"/>
    <n v="18"/>
    <s v="M"/>
    <m/>
    <s v="Hanover"/>
    <s v="CO"/>
    <b v="0"/>
    <s v="attack"/>
    <s v="Not fleeing"/>
    <b v="0"/>
    <s v="armed"/>
    <s v="Gun"/>
    <x v="4"/>
  </r>
  <r>
    <n v="3530"/>
    <n v="3957"/>
    <s v="Juan Garcia"/>
    <d v="2018-07-22T00:00:00"/>
    <s v="shot"/>
    <s v="unknown weapon"/>
    <n v="38"/>
    <s v="M"/>
    <s v="H"/>
    <s v="Riverside"/>
    <s v="CA"/>
    <b v="0"/>
    <s v="other"/>
    <s v="Not fleeing"/>
    <b v="0"/>
    <s v="armed"/>
    <s v="No Gun"/>
    <x v="3"/>
  </r>
  <r>
    <n v="3531"/>
    <n v="3958"/>
    <s v="Juan Ramon Ramos"/>
    <d v="2018-07-22T00:00:00"/>
    <s v="shot"/>
    <s v="box cutter"/>
    <n v="32"/>
    <s v="M"/>
    <s v="H"/>
    <s v="Highland"/>
    <s v="CA"/>
    <b v="0"/>
    <s v="attack"/>
    <s v="Foot"/>
    <b v="0"/>
    <s v="armed"/>
    <s v="No Gun"/>
    <x v="3"/>
  </r>
  <r>
    <n v="3532"/>
    <n v="3881"/>
    <s v="Rosalio Hernandez Ortega"/>
    <d v="2018-07-23T00:00:00"/>
    <s v="shot"/>
    <s v="machete"/>
    <n v="33"/>
    <s v="M"/>
    <s v="H"/>
    <s v="Burlington"/>
    <s v="NC"/>
    <b v="1"/>
    <s v="other"/>
    <s v="Not fleeing"/>
    <b v="0"/>
    <s v="armed"/>
    <s v="No Gun"/>
    <x v="3"/>
  </r>
  <r>
    <n v="3533"/>
    <n v="3883"/>
    <s v="Paul Meade"/>
    <d v="2018-07-23T00:00:00"/>
    <s v="shot"/>
    <s v="gun"/>
    <n v="71"/>
    <s v="M"/>
    <m/>
    <s v="Bristol"/>
    <s v="VA"/>
    <b v="1"/>
    <s v="attack"/>
    <s v="Not fleeing"/>
    <b v="0"/>
    <s v="armed"/>
    <s v="Gun"/>
    <x v="5"/>
  </r>
  <r>
    <n v="3534"/>
    <n v="3961"/>
    <s v="John Carlos Natera-Perez"/>
    <d v="2018-07-23T00:00:00"/>
    <s v="shot"/>
    <s v="knife"/>
    <n v="30"/>
    <s v="M"/>
    <s v="H"/>
    <s v="Silver Spring"/>
    <s v="MD"/>
    <b v="1"/>
    <s v="other"/>
    <s v="Not fleeing"/>
    <b v="0"/>
    <s v="armed"/>
    <s v="No Gun"/>
    <x v="3"/>
  </r>
  <r>
    <n v="3535"/>
    <n v="3882"/>
    <s v="Donna Lynn Allen"/>
    <d v="2018-07-24T00:00:00"/>
    <s v="shot"/>
    <s v="vehicle"/>
    <n v="39"/>
    <s v="F"/>
    <s v="W"/>
    <s v="Soddy-Daisy"/>
    <s v="TN"/>
    <b v="0"/>
    <s v="attack"/>
    <s v="Car"/>
    <b v="0"/>
    <s v="armed"/>
    <s v="No Gun"/>
    <x v="3"/>
  </r>
  <r>
    <n v="3536"/>
    <n v="3886"/>
    <s v="Devaughdre Delsha Rogers"/>
    <d v="2018-07-24T00:00:00"/>
    <s v="shot"/>
    <s v="gun"/>
    <n v="19"/>
    <s v="M"/>
    <s v="B"/>
    <s v="Starke"/>
    <s v="FL"/>
    <b v="0"/>
    <s v="other"/>
    <s v="Car"/>
    <b v="0"/>
    <s v="armed"/>
    <s v="Gun"/>
    <x v="2"/>
  </r>
  <r>
    <n v="3537"/>
    <n v="3887"/>
    <s v="Cashus Dean Case"/>
    <d v="2018-07-24T00:00:00"/>
    <s v="shot"/>
    <s v="gun"/>
    <n v="44"/>
    <s v="M"/>
    <m/>
    <s v="Seaside"/>
    <s v="OR"/>
    <b v="0"/>
    <s v="other"/>
    <s v="Not fleeing"/>
    <b v="1"/>
    <s v="armed"/>
    <s v="Gun"/>
    <x v="1"/>
  </r>
  <r>
    <n v="3538"/>
    <n v="3885"/>
    <s v="Richard R. Bahr"/>
    <d v="2018-07-25T00:00:00"/>
    <s v="shot"/>
    <s v="vehicle"/>
    <n v="54"/>
    <s v="M"/>
    <m/>
    <s v="Spokane"/>
    <s v="WA"/>
    <b v="0"/>
    <s v="attack"/>
    <s v="Car"/>
    <b v="0"/>
    <s v="armed"/>
    <s v="No Gun"/>
    <x v="0"/>
  </r>
  <r>
    <n v="3539"/>
    <n v="3889"/>
    <s v="Gavalynn Mahuka"/>
    <d v="2018-07-25T00:00:00"/>
    <s v="shot"/>
    <s v="gun"/>
    <n v="53"/>
    <s v="M"/>
    <s v="O"/>
    <s v="Nanakuli"/>
    <s v="HI"/>
    <b v="0"/>
    <s v="attack"/>
    <s v="Not fleeing"/>
    <b v="0"/>
    <s v="armed"/>
    <s v="Gun"/>
    <x v="0"/>
  </r>
  <r>
    <n v="3540"/>
    <n v="3893"/>
    <s v="DMario Perkins"/>
    <d v="2018-07-25T00:00:00"/>
    <s v="shot"/>
    <s v="gun"/>
    <n v="29"/>
    <s v="M"/>
    <s v="B"/>
    <s v="Memphis"/>
    <s v="TN"/>
    <b v="1"/>
    <s v="attack"/>
    <s v="Not fleeing"/>
    <b v="1"/>
    <s v="armed"/>
    <s v="Gun"/>
    <x v="2"/>
  </r>
  <r>
    <n v="3541"/>
    <n v="3894"/>
    <s v="Jose Luis Rodriguez"/>
    <d v="2018-07-25T00:00:00"/>
    <s v="shot"/>
    <s v="gun"/>
    <m/>
    <s v="M"/>
    <s v="H"/>
    <s v="Amarillo"/>
    <s v="TX"/>
    <b v="0"/>
    <s v="other"/>
    <s v="Not fleeing"/>
    <b v="0"/>
    <s v="armed"/>
    <s v="Gun"/>
    <x v="7"/>
  </r>
  <r>
    <n v="3542"/>
    <n v="3959"/>
    <s v="Brent C. Bowdon"/>
    <d v="2018-07-25T00:00:00"/>
    <s v="shot"/>
    <s v="unarmed"/>
    <n v="56"/>
    <s v="M"/>
    <s v="W"/>
    <s v="Havasu"/>
    <s v="AZ"/>
    <b v="1"/>
    <s v="other"/>
    <s v="Not fleeing"/>
    <b v="1"/>
    <s v="unarmed or undetermined or null"/>
    <s v="No Gun"/>
    <x v="0"/>
  </r>
  <r>
    <n v="3543"/>
    <n v="3960"/>
    <s v="Michael Heatherly"/>
    <d v="2018-07-25T00:00:00"/>
    <s v="shot"/>
    <s v="gun"/>
    <n v="64"/>
    <s v="M"/>
    <m/>
    <s v="LaFollette"/>
    <s v="TN"/>
    <b v="1"/>
    <s v="attack"/>
    <s v="Not fleeing"/>
    <b v="0"/>
    <s v="armed"/>
    <s v="Gun"/>
    <x v="6"/>
  </r>
  <r>
    <n v="3544"/>
    <n v="3888"/>
    <s v="Daniel Hambrick"/>
    <d v="2018-07-26T00:00:00"/>
    <s v="shot"/>
    <s v="gun"/>
    <n v="25"/>
    <s v="M"/>
    <s v="B"/>
    <s v="Nashville"/>
    <s v="TN"/>
    <b v="0"/>
    <s v="other"/>
    <s v="Car"/>
    <b v="1"/>
    <s v="armed"/>
    <s v="Gun"/>
    <x v="2"/>
  </r>
  <r>
    <n v="3545"/>
    <n v="3890"/>
    <s v="William Earnest Brooks"/>
    <d v="2018-07-26T00:00:00"/>
    <s v="shot"/>
    <s v="gun"/>
    <n v="43"/>
    <s v="M"/>
    <m/>
    <s v="Walton County"/>
    <s v="GA"/>
    <b v="0"/>
    <s v="attack"/>
    <s v="Foot"/>
    <b v="0"/>
    <s v="armed"/>
    <s v="Gun"/>
    <x v="1"/>
  </r>
  <r>
    <n v="3546"/>
    <n v="3891"/>
    <s v="Jesus Hernandez Murillo"/>
    <d v="2018-07-26T00:00:00"/>
    <s v="shot"/>
    <s v="gun"/>
    <n v="18"/>
    <s v="M"/>
    <s v="H"/>
    <s v="Kent Station"/>
    <s v="WA"/>
    <b v="0"/>
    <s v="other"/>
    <s v="Not fleeing"/>
    <b v="0"/>
    <s v="armed"/>
    <s v="Gun"/>
    <x v="4"/>
  </r>
  <r>
    <n v="3547"/>
    <n v="3892"/>
    <s v="Kenneth Edwin Martell"/>
    <d v="2018-07-26T00:00:00"/>
    <s v="shot"/>
    <s v="gun"/>
    <n v="36"/>
    <s v="M"/>
    <s v="W"/>
    <s v="Lakemoor"/>
    <s v="IL"/>
    <b v="0"/>
    <s v="other"/>
    <s v="Not fleeing"/>
    <b v="0"/>
    <s v="armed"/>
    <s v="Gun"/>
    <x v="3"/>
  </r>
  <r>
    <n v="3548"/>
    <n v="3901"/>
    <s v="Sergio Acosta"/>
    <d v="2018-07-26T00:00:00"/>
    <s v="shot"/>
    <s v="toy weapon"/>
    <n v="24"/>
    <s v="M"/>
    <s v="H"/>
    <s v="Redondo Beach"/>
    <s v="CA"/>
    <b v="0"/>
    <s v="undetermined"/>
    <s v="Not fleeing"/>
    <b v="0"/>
    <s v="armed"/>
    <s v="No Gun"/>
    <x v="2"/>
  </r>
  <r>
    <n v="3549"/>
    <n v="3905"/>
    <s v="Iman Joseph Buford"/>
    <d v="2018-07-26T00:00:00"/>
    <s v="shot"/>
    <s v="gun"/>
    <n v="30"/>
    <s v="M"/>
    <m/>
    <s v="Springdale"/>
    <s v="AR"/>
    <b v="0"/>
    <s v="attack"/>
    <s v="Not fleeing"/>
    <b v="0"/>
    <s v="armed"/>
    <s v="Gun"/>
    <x v="3"/>
  </r>
  <r>
    <n v="3550"/>
    <n v="3962"/>
    <s v="Gavalynn Mahuka"/>
    <d v="2018-07-26T00:00:00"/>
    <s v="shot"/>
    <s v="gun"/>
    <n v="53"/>
    <s v="M"/>
    <m/>
    <s v="Nanakuli"/>
    <s v="HI"/>
    <b v="0"/>
    <s v="attack"/>
    <s v="Not fleeing"/>
    <b v="0"/>
    <s v="armed"/>
    <s v="Gun"/>
    <x v="0"/>
  </r>
  <r>
    <n v="3551"/>
    <n v="3898"/>
    <s v="Cynthia Fields"/>
    <d v="2018-07-27T00:00:00"/>
    <s v="shot"/>
    <s v="unarmed"/>
    <n v="60"/>
    <s v="F"/>
    <s v="B"/>
    <s v="Savannah"/>
    <s v="GA"/>
    <b v="0"/>
    <s v="other"/>
    <m/>
    <b v="0"/>
    <s v="unarmed or undetermined or null"/>
    <s v="No Gun"/>
    <x v="6"/>
  </r>
  <r>
    <n v="3552"/>
    <n v="4031"/>
    <s v="Richard Mendoza"/>
    <d v="2018-07-27T00:00:00"/>
    <s v="shot"/>
    <s v="gun"/>
    <n v="32"/>
    <s v="M"/>
    <m/>
    <s v="Los Angeles"/>
    <s v="CA"/>
    <b v="0"/>
    <s v="attack"/>
    <s v="Not fleeing"/>
    <b v="1"/>
    <s v="armed"/>
    <s v="Gun"/>
    <x v="3"/>
  </r>
  <r>
    <n v="3553"/>
    <n v="3896"/>
    <s v="Lamar C. Richardson"/>
    <d v="2018-07-28T00:00:00"/>
    <s v="shot"/>
    <s v="gun"/>
    <n v="25"/>
    <s v="M"/>
    <s v="B"/>
    <s v="Toledo"/>
    <s v="OH"/>
    <b v="0"/>
    <s v="other"/>
    <s v="Foot"/>
    <b v="0"/>
    <s v="armed"/>
    <s v="Gun"/>
    <x v="2"/>
  </r>
  <r>
    <n v="3554"/>
    <n v="3897"/>
    <s v="Joseph Santos"/>
    <d v="2018-07-28T00:00:00"/>
    <s v="shot"/>
    <s v="undetermined"/>
    <n v="44"/>
    <s v="M"/>
    <s v="H"/>
    <s v="South Whitehall Township"/>
    <s v="PA"/>
    <b v="0"/>
    <s v="undetermined"/>
    <s v="Not fleeing"/>
    <b v="0"/>
    <s v="unarmed or undetermined or null"/>
    <s v="No Gun"/>
    <x v="1"/>
  </r>
  <r>
    <n v="3555"/>
    <n v="3902"/>
    <s v="Michael Neal"/>
    <d v="2018-07-28T00:00:00"/>
    <s v="shot"/>
    <s v="undetermined"/>
    <n v="32"/>
    <s v="M"/>
    <m/>
    <s v="Pineville"/>
    <s v="LA"/>
    <b v="0"/>
    <s v="undetermined"/>
    <s v="Car"/>
    <b v="0"/>
    <s v="unarmed or undetermined or null"/>
    <s v="No Gun"/>
    <x v="3"/>
  </r>
  <r>
    <n v="3556"/>
    <n v="3904"/>
    <s v="Arthur Kenzie Garner"/>
    <d v="2018-07-28T00:00:00"/>
    <s v="shot"/>
    <s v="gun"/>
    <n v="33"/>
    <s v="M"/>
    <s v="W"/>
    <s v="Aberdeen"/>
    <s v="NC"/>
    <b v="0"/>
    <s v="attack"/>
    <s v="Not fleeing"/>
    <b v="0"/>
    <s v="armed"/>
    <s v="Gun"/>
    <x v="3"/>
  </r>
  <r>
    <n v="3557"/>
    <n v="3900"/>
    <s v="TK TK"/>
    <d v="2018-07-29T00:00:00"/>
    <s v="shot"/>
    <s v="vehicle"/>
    <m/>
    <s v="M"/>
    <m/>
    <s v="Adams County"/>
    <s v="CO"/>
    <b v="0"/>
    <s v="attack"/>
    <s v="Car"/>
    <b v="0"/>
    <s v="armed"/>
    <s v="No Gun"/>
    <x v="7"/>
  </r>
  <r>
    <n v="3558"/>
    <n v="3899"/>
    <s v="Richard Gary Black"/>
    <d v="2018-07-30T00:00:00"/>
    <s v="shot"/>
    <s v="gun"/>
    <m/>
    <s v="M"/>
    <s v="W"/>
    <s v="Aurora"/>
    <s v="CO"/>
    <b v="0"/>
    <s v="other"/>
    <s v="Not fleeing"/>
    <b v="0"/>
    <s v="armed"/>
    <s v="Gun"/>
    <x v="7"/>
  </r>
  <r>
    <n v="3559"/>
    <n v="3908"/>
    <s v="James Edward Blackmon"/>
    <d v="2018-07-31T00:00:00"/>
    <s v="shot"/>
    <s v="gun"/>
    <n v="35"/>
    <s v="M"/>
    <s v="B"/>
    <s v="Mississippi County"/>
    <s v="AR"/>
    <b v="0"/>
    <s v="attack"/>
    <s v="Foot"/>
    <b v="0"/>
    <s v="armed"/>
    <s v="Gun"/>
    <x v="3"/>
  </r>
  <r>
    <n v="3560"/>
    <n v="3963"/>
    <s v="Skyler Martin"/>
    <d v="2018-07-31T00:00:00"/>
    <s v="shot"/>
    <s v="gun"/>
    <n v="23"/>
    <s v="M"/>
    <s v="H"/>
    <s v="Glendale"/>
    <s v="AZ"/>
    <b v="0"/>
    <s v="attack"/>
    <s v="Not fleeing"/>
    <b v="0"/>
    <s v="armed"/>
    <s v="Gun"/>
    <x v="2"/>
  </r>
  <r>
    <n v="3561"/>
    <n v="3907"/>
    <s v="David Edward Hall"/>
    <d v="2018-08-01T00:00:00"/>
    <s v="shot"/>
    <s v="gun"/>
    <n v="27"/>
    <s v="M"/>
    <s v="B"/>
    <s v="Oxon Hill"/>
    <s v="MD"/>
    <b v="0"/>
    <s v="other"/>
    <s v="Foot"/>
    <b v="0"/>
    <s v="armed"/>
    <s v="Gun"/>
    <x v="2"/>
  </r>
  <r>
    <n v="3562"/>
    <n v="3909"/>
    <s v="David Judge"/>
    <d v="2018-08-01T00:00:00"/>
    <s v="shot"/>
    <s v="gun"/>
    <n v="53"/>
    <s v="M"/>
    <m/>
    <s v="Tucson"/>
    <s v="AZ"/>
    <b v="0"/>
    <s v="other"/>
    <s v="Not fleeing"/>
    <b v="0"/>
    <s v="armed"/>
    <s v="Gun"/>
    <x v="0"/>
  </r>
  <r>
    <n v="3563"/>
    <n v="3910"/>
    <s v="Jonathan Joey Mendoza"/>
    <d v="2018-08-01T00:00:00"/>
    <s v="shot"/>
    <s v="gun"/>
    <n v="35"/>
    <s v="M"/>
    <m/>
    <s v="Hereford"/>
    <s v="TX"/>
    <b v="0"/>
    <s v="attack"/>
    <s v="Not fleeing"/>
    <b v="0"/>
    <s v="armed"/>
    <s v="Gun"/>
    <x v="3"/>
  </r>
  <r>
    <n v="3564"/>
    <n v="3911"/>
    <s v="Tramaine Marquese Poole"/>
    <d v="2018-08-01T00:00:00"/>
    <s v="shot"/>
    <s v="gun"/>
    <n v="41"/>
    <s v="M"/>
    <s v="B"/>
    <s v="Sussex County"/>
    <s v="VA"/>
    <b v="0"/>
    <s v="attack"/>
    <s v="Car"/>
    <b v="0"/>
    <s v="armed"/>
    <s v="Gun"/>
    <x v="1"/>
  </r>
  <r>
    <n v="3565"/>
    <n v="3924"/>
    <s v="Michael Gonzalez"/>
    <d v="2018-08-02T00:00:00"/>
    <s v="shot"/>
    <s v="vehicle"/>
    <n v="57"/>
    <s v="M"/>
    <m/>
    <s v="Westminster"/>
    <s v="CO"/>
    <b v="0"/>
    <s v="attack"/>
    <s v="Car"/>
    <b v="0"/>
    <s v="armed"/>
    <s v="No Gun"/>
    <x v="0"/>
  </r>
  <r>
    <n v="3566"/>
    <n v="3925"/>
    <s v="Landon Christopher Wooten"/>
    <d v="2018-08-02T00:00:00"/>
    <s v="shot"/>
    <s v="toy weapon"/>
    <n v="18"/>
    <s v="M"/>
    <s v="W"/>
    <s v="Apopka"/>
    <s v="FL"/>
    <b v="0"/>
    <s v="attack"/>
    <s v="Not fleeing"/>
    <b v="0"/>
    <s v="armed"/>
    <s v="No Gun"/>
    <x v="4"/>
  </r>
  <r>
    <n v="3567"/>
    <n v="3919"/>
    <s v="Danny Lee"/>
    <d v="2018-08-03T00:00:00"/>
    <s v="shot"/>
    <s v="gun"/>
    <n v="34"/>
    <s v="M"/>
    <m/>
    <s v="Pine Bluff"/>
    <s v="AR"/>
    <b v="0"/>
    <s v="attack"/>
    <s v="Not fleeing"/>
    <b v="0"/>
    <s v="armed"/>
    <s v="Gun"/>
    <x v="3"/>
  </r>
  <r>
    <n v="3568"/>
    <n v="3920"/>
    <s v="Johnny Kelley"/>
    <d v="2018-08-03T00:00:00"/>
    <s v="shot"/>
    <s v="gun"/>
    <n v="49"/>
    <s v="M"/>
    <s v="W"/>
    <s v="Trumann"/>
    <s v="AR"/>
    <b v="1"/>
    <s v="attack"/>
    <s v="Not fleeing"/>
    <b v="0"/>
    <s v="armed"/>
    <s v="Gun"/>
    <x v="1"/>
  </r>
  <r>
    <n v="3569"/>
    <n v="3923"/>
    <s v="TK TK"/>
    <d v="2018-08-03T00:00:00"/>
    <s v="shot"/>
    <s v="gun"/>
    <m/>
    <s v="M"/>
    <m/>
    <s v="Deer Park"/>
    <s v="WA"/>
    <b v="1"/>
    <s v="attack"/>
    <s v="Not fleeing"/>
    <b v="0"/>
    <s v="armed"/>
    <s v="Gun"/>
    <x v="7"/>
  </r>
  <r>
    <n v="3570"/>
    <n v="3926"/>
    <s v="Emmanuel Alquisiras"/>
    <d v="2018-08-03T00:00:00"/>
    <s v="shot"/>
    <s v="Taser"/>
    <n v="29"/>
    <s v="M"/>
    <s v="H"/>
    <s v="Seville"/>
    <s v="FL"/>
    <b v="1"/>
    <s v="other"/>
    <s v="Not fleeing"/>
    <b v="1"/>
    <s v="armed"/>
    <s v="No Gun"/>
    <x v="2"/>
  </r>
  <r>
    <n v="3571"/>
    <n v="3921"/>
    <s v="Eric Benjamen Richards"/>
    <d v="2018-08-04T00:00:00"/>
    <s v="shot"/>
    <s v="gun"/>
    <n v="33"/>
    <s v="M"/>
    <m/>
    <s v="Liberty"/>
    <s v="MO"/>
    <b v="1"/>
    <s v="attack"/>
    <s v="Not fleeing"/>
    <b v="0"/>
    <s v="armed"/>
    <s v="Gun"/>
    <x v="3"/>
  </r>
  <r>
    <n v="3572"/>
    <n v="3922"/>
    <s v="John Randolph"/>
    <d v="2018-08-04T00:00:00"/>
    <s v="shot"/>
    <s v="gun"/>
    <n v="38"/>
    <s v="M"/>
    <m/>
    <s v="Delray Beach"/>
    <s v="FL"/>
    <b v="1"/>
    <s v="other"/>
    <s v="Not fleeing"/>
    <b v="0"/>
    <s v="armed"/>
    <s v="Gun"/>
    <x v="3"/>
  </r>
  <r>
    <n v="3573"/>
    <n v="3913"/>
    <s v="William &quot;Billy&quot; James Hughes"/>
    <d v="2018-08-05T00:00:00"/>
    <s v="shot"/>
    <s v="gun"/>
    <n v="43"/>
    <s v="M"/>
    <s v="N"/>
    <s v="St. Paul"/>
    <s v="MN"/>
    <b v="0"/>
    <s v="other"/>
    <s v="Not fleeing"/>
    <b v="1"/>
    <s v="armed"/>
    <s v="Gun"/>
    <x v="1"/>
  </r>
  <r>
    <n v="3574"/>
    <n v="3914"/>
    <s v="Kevin Rhinehart"/>
    <d v="2018-08-05T00:00:00"/>
    <s v="shot"/>
    <s v="gun"/>
    <n v="58"/>
    <s v="M"/>
    <m/>
    <s v="Hesperia"/>
    <s v="CA"/>
    <b v="0"/>
    <s v="other"/>
    <s v="Not fleeing"/>
    <b v="0"/>
    <s v="armed"/>
    <s v="Gun"/>
    <x v="0"/>
  </r>
  <r>
    <n v="3575"/>
    <n v="3916"/>
    <s v="James Bishop"/>
    <d v="2018-08-05T00:00:00"/>
    <s v="shot"/>
    <s v="undetermined"/>
    <n v="29"/>
    <s v="M"/>
    <m/>
    <s v="Las Cruces"/>
    <s v="NM"/>
    <b v="1"/>
    <s v="undetermined"/>
    <s v="Not fleeing"/>
    <b v="0"/>
    <s v="unarmed or undetermined or null"/>
    <s v="No Gun"/>
    <x v="2"/>
  </r>
  <r>
    <n v="3576"/>
    <n v="3918"/>
    <s v="Johnny Fisher"/>
    <d v="2018-08-05T00:00:00"/>
    <s v="shot"/>
    <s v="gun"/>
    <n v="68"/>
    <s v="M"/>
    <m/>
    <s v="Van Buren"/>
    <s v="AR"/>
    <b v="0"/>
    <s v="attack"/>
    <s v="Not fleeing"/>
    <b v="0"/>
    <s v="armed"/>
    <s v="Gun"/>
    <x v="6"/>
  </r>
  <r>
    <n v="3577"/>
    <n v="3912"/>
    <s v="TK TK"/>
    <d v="2018-08-06T00:00:00"/>
    <s v="shot"/>
    <s v="knife"/>
    <m/>
    <s v="M"/>
    <m/>
    <s v="Las Vegas"/>
    <s v="NV"/>
    <b v="1"/>
    <s v="attack"/>
    <s v="Not fleeing"/>
    <b v="0"/>
    <s v="armed"/>
    <s v="No Gun"/>
    <x v="7"/>
  </r>
  <r>
    <n v="3578"/>
    <n v="3927"/>
    <s v="Levester Taylor"/>
    <d v="2018-08-06T00:00:00"/>
    <s v="shot"/>
    <s v="metal pipe"/>
    <n v="39"/>
    <s v="M"/>
    <s v="B"/>
    <s v="Atlanta"/>
    <s v="GA"/>
    <b v="0"/>
    <s v="attack"/>
    <s v="Not fleeing"/>
    <b v="0"/>
    <s v="armed"/>
    <s v="No Gun"/>
    <x v="3"/>
  </r>
  <r>
    <n v="3579"/>
    <n v="3928"/>
    <s v="Ricardo Giddings"/>
    <d v="2018-08-06T00:00:00"/>
    <s v="shot"/>
    <s v="gun"/>
    <n v="59"/>
    <s v="M"/>
    <m/>
    <s v="Philadelphia"/>
    <s v="PA"/>
    <b v="0"/>
    <s v="attack"/>
    <s v="Not fleeing"/>
    <b v="0"/>
    <s v="armed"/>
    <s v="Gun"/>
    <x v="0"/>
  </r>
  <r>
    <n v="3580"/>
    <n v="3929"/>
    <s v="Daniel Boyer"/>
    <d v="2018-08-07T00:00:00"/>
    <s v="shot"/>
    <s v="gun"/>
    <n v="24"/>
    <s v="M"/>
    <s v="W"/>
    <s v="Monroe County"/>
    <s v="IN"/>
    <b v="0"/>
    <s v="attack"/>
    <s v="Not fleeing"/>
    <b v="1"/>
    <s v="armed"/>
    <s v="Gun"/>
    <x v="2"/>
  </r>
  <r>
    <n v="3581"/>
    <n v="3932"/>
    <s v="TK TK"/>
    <d v="2018-08-07T00:00:00"/>
    <s v="shot"/>
    <s v="gun"/>
    <n v="70"/>
    <s v="M"/>
    <m/>
    <s v="Los Angeles"/>
    <s v="CA"/>
    <b v="0"/>
    <s v="other"/>
    <m/>
    <b v="0"/>
    <s v="armed"/>
    <s v="Gun"/>
    <x v="5"/>
  </r>
  <r>
    <n v="3582"/>
    <n v="3933"/>
    <s v="Pedro Lucero"/>
    <d v="2018-08-07T00:00:00"/>
    <s v="shot"/>
    <s v="undetermined"/>
    <n v="42"/>
    <s v="M"/>
    <s v="H"/>
    <s v="Salt River Reservation"/>
    <s v="AZ"/>
    <b v="0"/>
    <s v="undetermined"/>
    <s v="Other"/>
    <b v="0"/>
    <s v="unarmed or undetermined or null"/>
    <s v="No Gun"/>
    <x v="1"/>
  </r>
  <r>
    <n v="3583"/>
    <n v="3934"/>
    <s v="Michael Ducote"/>
    <d v="2018-08-07T00:00:00"/>
    <s v="shot"/>
    <s v="vehicle"/>
    <n v="26"/>
    <s v="M"/>
    <s v="W"/>
    <s v="Shreveport"/>
    <s v="LA"/>
    <b v="0"/>
    <s v="other"/>
    <s v="Car"/>
    <b v="0"/>
    <s v="armed"/>
    <s v="No Gun"/>
    <x v="2"/>
  </r>
  <r>
    <n v="3584"/>
    <n v="3931"/>
    <s v="Joseph Robbins"/>
    <d v="2018-08-08T00:00:00"/>
    <s v="shot"/>
    <s v="vehicle"/>
    <n v="24"/>
    <s v="M"/>
    <m/>
    <s v="Carthage"/>
    <s v="TN"/>
    <b v="0"/>
    <s v="attack"/>
    <s v="Not fleeing"/>
    <b v="0"/>
    <s v="armed"/>
    <s v="No Gun"/>
    <x v="2"/>
  </r>
  <r>
    <n v="3585"/>
    <n v="3936"/>
    <s v="Vaughn Denham"/>
    <d v="2018-08-08T00:00:00"/>
    <s v="shot"/>
    <s v="chain"/>
    <n v="48"/>
    <s v="M"/>
    <s v="B"/>
    <s v="San Diego"/>
    <s v="CA"/>
    <b v="0"/>
    <s v="attack"/>
    <s v="Not fleeing"/>
    <b v="0"/>
    <s v="armed"/>
    <s v="No Gun"/>
    <x v="1"/>
  </r>
  <r>
    <n v="3586"/>
    <n v="3938"/>
    <s v="TK TK"/>
    <d v="2018-08-08T00:00:00"/>
    <s v="shot"/>
    <s v="knife"/>
    <m/>
    <s v="M"/>
    <m/>
    <s v="Las Vegas"/>
    <s v="NV"/>
    <b v="1"/>
    <s v="attack"/>
    <s v="Not fleeing"/>
    <b v="1"/>
    <s v="armed"/>
    <s v="No Gun"/>
    <x v="7"/>
  </r>
  <r>
    <n v="3587"/>
    <n v="3940"/>
    <s v="Stephen L. Caldwell"/>
    <d v="2018-08-08T00:00:00"/>
    <s v="shot"/>
    <s v="knife"/>
    <n v="54"/>
    <s v="M"/>
    <m/>
    <s v="Omaha"/>
    <s v="NE"/>
    <b v="0"/>
    <s v="attack"/>
    <s v="Not fleeing"/>
    <b v="0"/>
    <s v="armed"/>
    <s v="No Gun"/>
    <x v="0"/>
  </r>
  <r>
    <n v="3588"/>
    <n v="3935"/>
    <s v="Charles Meadows"/>
    <d v="2018-08-09T00:00:00"/>
    <s v="shot"/>
    <s v="gun"/>
    <n v="48"/>
    <s v="M"/>
    <m/>
    <s v="Philadelphia"/>
    <s v="PA"/>
    <b v="0"/>
    <s v="attack"/>
    <s v="Foot"/>
    <b v="0"/>
    <s v="armed"/>
    <s v="Gun"/>
    <x v="1"/>
  </r>
  <r>
    <n v="3589"/>
    <n v="3937"/>
    <s v="Shaun Jeffery Christy"/>
    <d v="2018-08-09T00:00:00"/>
    <s v="shot"/>
    <s v="gun"/>
    <n v="37"/>
    <s v="M"/>
    <m/>
    <s v="Durham"/>
    <s v="NC"/>
    <b v="1"/>
    <s v="attack"/>
    <s v="Not fleeing"/>
    <b v="1"/>
    <s v="armed"/>
    <s v="Gun"/>
    <x v="3"/>
  </r>
  <r>
    <n v="3590"/>
    <n v="3950"/>
    <s v="Gregory Campfield"/>
    <d v="2018-08-09T00:00:00"/>
    <s v="shot"/>
    <s v="gun"/>
    <n v="40"/>
    <s v="M"/>
    <s v="B"/>
    <s v="Landover"/>
    <s v="MD"/>
    <b v="0"/>
    <s v="other"/>
    <s v="Foot"/>
    <b v="0"/>
    <s v="armed"/>
    <s v="Gun"/>
    <x v="1"/>
  </r>
  <r>
    <n v="3591"/>
    <n v="3951"/>
    <s v="Montae Shackleford"/>
    <d v="2018-08-09T00:00:00"/>
    <s v="shot"/>
    <s v="gun"/>
    <n v="28"/>
    <s v="M"/>
    <m/>
    <s v="Columbus"/>
    <s v="OH"/>
    <b v="0"/>
    <s v="attack"/>
    <s v="Foot"/>
    <b v="0"/>
    <s v="armed"/>
    <s v="Gun"/>
    <x v="2"/>
  </r>
  <r>
    <n v="3592"/>
    <n v="3948"/>
    <s v="Jackey Sampson"/>
    <d v="2018-08-10T00:00:00"/>
    <s v="shot"/>
    <s v="gun"/>
    <n v="43"/>
    <s v="M"/>
    <s v="W"/>
    <s v="Denham Springs"/>
    <s v="LA"/>
    <b v="0"/>
    <s v="attack"/>
    <m/>
    <b v="0"/>
    <s v="armed"/>
    <s v="Gun"/>
    <x v="1"/>
  </r>
  <r>
    <n v="3593"/>
    <n v="3952"/>
    <s v="TK TK"/>
    <d v="2018-08-11T00:00:00"/>
    <s v="shot"/>
    <s v="gun"/>
    <m/>
    <s v="M"/>
    <m/>
    <s v="Akron"/>
    <s v="OH"/>
    <b v="1"/>
    <s v="attack"/>
    <s v="Foot"/>
    <b v="0"/>
    <s v="armed"/>
    <s v="Gun"/>
    <x v="7"/>
  </r>
  <r>
    <n v="3594"/>
    <n v="3954"/>
    <s v="TK TK"/>
    <d v="2018-08-12T00:00:00"/>
    <s v="shot"/>
    <s v="undetermined"/>
    <m/>
    <s v="M"/>
    <m/>
    <s v="Hawkins"/>
    <s v="WI"/>
    <b v="0"/>
    <s v="undetermined"/>
    <s v="Not fleeing"/>
    <b v="0"/>
    <s v="unarmed or undetermined or null"/>
    <s v="No Gun"/>
    <x v="7"/>
  </r>
  <r>
    <n v="3595"/>
    <n v="3955"/>
    <s v="Anthony Daniel Vargas"/>
    <d v="2018-08-12T00:00:00"/>
    <s v="shot"/>
    <s v="undetermined"/>
    <n v="21"/>
    <s v="M"/>
    <s v="H"/>
    <s v="Los Angeles"/>
    <s v="CA"/>
    <b v="0"/>
    <s v="attack"/>
    <s v="Foot"/>
    <b v="0"/>
    <s v="unarmed or undetermined or null"/>
    <s v="No Gun"/>
    <x v="2"/>
  </r>
  <r>
    <n v="3596"/>
    <n v="3956"/>
    <s v="Anthony Makai Hutchinson"/>
    <d v="2018-08-12T00:00:00"/>
    <s v="shot"/>
    <s v="gun"/>
    <n v="40"/>
    <s v="M"/>
    <m/>
    <s v="Waynesboro"/>
    <s v="VA"/>
    <b v="0"/>
    <s v="attack"/>
    <s v="Car"/>
    <b v="0"/>
    <s v="armed"/>
    <s v="Gun"/>
    <x v="1"/>
  </r>
  <r>
    <n v="3597"/>
    <n v="3953"/>
    <s v="Christopher Anthony Stone"/>
    <d v="2018-08-13T00:00:00"/>
    <s v="shot"/>
    <s v="gun"/>
    <n v="32"/>
    <s v="M"/>
    <s v="B"/>
    <s v="Oklahoma City"/>
    <s v="OK"/>
    <b v="0"/>
    <s v="attack"/>
    <s v="Foot"/>
    <b v="0"/>
    <s v="armed"/>
    <s v="Gun"/>
    <x v="3"/>
  </r>
  <r>
    <n v="3598"/>
    <n v="3964"/>
    <s v="TK TK"/>
    <d v="2018-08-13T00:00:00"/>
    <s v="shot"/>
    <s v="gun"/>
    <m/>
    <s v="M"/>
    <m/>
    <s v="Milwaukee"/>
    <s v="WI"/>
    <b v="0"/>
    <s v="other"/>
    <s v="Not fleeing"/>
    <b v="0"/>
    <s v="armed"/>
    <s v="Gun"/>
    <x v="7"/>
  </r>
  <r>
    <n v="3599"/>
    <n v="3965"/>
    <s v="Mark Harvey"/>
    <d v="2018-08-13T00:00:00"/>
    <s v="shot"/>
    <s v="gun"/>
    <n v="32"/>
    <s v="M"/>
    <m/>
    <s v="Richton Park"/>
    <s v="IL"/>
    <b v="0"/>
    <s v="attack"/>
    <s v="Foot"/>
    <b v="0"/>
    <s v="armed"/>
    <s v="Gun"/>
    <x v="3"/>
  </r>
  <r>
    <n v="3600"/>
    <n v="3966"/>
    <s v="Chris Cameron"/>
    <d v="2018-08-13T00:00:00"/>
    <s v="shot"/>
    <s v="gun"/>
    <m/>
    <s v="M"/>
    <m/>
    <s v="Creston"/>
    <s v="IA"/>
    <b v="1"/>
    <s v="other"/>
    <s v="Not fleeing"/>
    <b v="0"/>
    <s v="armed"/>
    <s v="Gun"/>
    <x v="7"/>
  </r>
  <r>
    <n v="3601"/>
    <n v="3967"/>
    <s v="TK TK"/>
    <d v="2018-08-14T00:00:00"/>
    <s v="shot"/>
    <s v="gun and knife"/>
    <m/>
    <s v="M"/>
    <s v="H"/>
    <s v="Fresno"/>
    <s v="CA"/>
    <b v="1"/>
    <s v="attack"/>
    <s v="Not fleeing"/>
    <b v="1"/>
    <s v="armed"/>
    <s v="Gun"/>
    <x v="7"/>
  </r>
  <r>
    <n v="3602"/>
    <n v="3968"/>
    <s v="Charlie &quot;Lee&quot; Hodges"/>
    <d v="2018-08-16T00:00:00"/>
    <s v="shot"/>
    <s v="gun"/>
    <n v="58"/>
    <s v="M"/>
    <s v="W"/>
    <s v="Olustee"/>
    <s v="FL"/>
    <b v="0"/>
    <s v="attack"/>
    <s v="Not fleeing"/>
    <b v="0"/>
    <s v="armed"/>
    <s v="Gun"/>
    <x v="0"/>
  </r>
  <r>
    <n v="3603"/>
    <n v="3974"/>
    <s v="Adrian Herron"/>
    <d v="2018-08-16T00:00:00"/>
    <s v="shot"/>
    <s v="knife"/>
    <n v="30"/>
    <s v="M"/>
    <s v="B"/>
    <s v="Wasilla"/>
    <s v="AK"/>
    <b v="0"/>
    <s v="attack"/>
    <s v="Not fleeing"/>
    <b v="0"/>
    <s v="armed"/>
    <s v="No Gun"/>
    <x v="3"/>
  </r>
  <r>
    <n v="3604"/>
    <n v="3975"/>
    <s v="Aquantis Givens"/>
    <d v="2018-08-17T00:00:00"/>
    <s v="shot and Tasered"/>
    <s v="gun"/>
    <n v="21"/>
    <s v="M"/>
    <s v="B"/>
    <s v="Austin"/>
    <s v="TX"/>
    <b v="0"/>
    <s v="attack"/>
    <m/>
    <b v="0"/>
    <s v="armed"/>
    <s v="Gun"/>
    <x v="2"/>
  </r>
  <r>
    <n v="3605"/>
    <n v="3977"/>
    <s v="Spencer Mendez"/>
    <d v="2018-08-18T00:00:00"/>
    <s v="shot"/>
    <s v="gun"/>
    <n v="15"/>
    <s v="M"/>
    <s v="H"/>
    <s v="Ceres"/>
    <s v="CA"/>
    <b v="0"/>
    <s v="other"/>
    <s v="Other"/>
    <b v="0"/>
    <s v="armed"/>
    <s v="Gun"/>
    <x v="4"/>
  </r>
  <r>
    <n v="3606"/>
    <n v="3982"/>
    <s v="Andres Arteaga"/>
    <d v="2018-08-18T00:00:00"/>
    <s v="shot and Tasered"/>
    <s v="gun"/>
    <n v="28"/>
    <s v="M"/>
    <m/>
    <s v="Phoenix"/>
    <s v="AZ"/>
    <b v="0"/>
    <s v="other"/>
    <s v="Foot"/>
    <b v="0"/>
    <s v="armed"/>
    <s v="Gun"/>
    <x v="2"/>
  </r>
  <r>
    <n v="3607"/>
    <n v="3984"/>
    <s v="Michael Harrison"/>
    <d v="2018-08-18T00:00:00"/>
    <s v="shot"/>
    <s v="knife"/>
    <n v="30"/>
    <s v="M"/>
    <m/>
    <s v="Los Angeles"/>
    <s v="CA"/>
    <b v="0"/>
    <s v="other"/>
    <s v="Not fleeing"/>
    <b v="0"/>
    <s v="armed"/>
    <s v="No Gun"/>
    <x v="3"/>
  </r>
  <r>
    <n v="3608"/>
    <n v="3978"/>
    <s v="Christopher Alexander Okamoto"/>
    <d v="2018-08-19T00:00:00"/>
    <s v="shot"/>
    <s v="toy weapon"/>
    <n v="21"/>
    <s v="M"/>
    <m/>
    <s v="Bakersfield"/>
    <s v="CA"/>
    <b v="0"/>
    <s v="other"/>
    <s v="Not fleeing"/>
    <b v="0"/>
    <s v="armed"/>
    <s v="No Gun"/>
    <x v="2"/>
  </r>
  <r>
    <n v="3609"/>
    <n v="3980"/>
    <s v="TK TK"/>
    <d v="2018-08-19T00:00:00"/>
    <s v="shot"/>
    <s v="gun"/>
    <m/>
    <s v="M"/>
    <m/>
    <s v="Spokane"/>
    <s v="WA"/>
    <b v="1"/>
    <s v="attack"/>
    <s v="Not fleeing"/>
    <b v="0"/>
    <s v="armed"/>
    <s v="Gun"/>
    <x v="7"/>
  </r>
  <r>
    <n v="3610"/>
    <n v="3981"/>
    <s v="Jeremiah Perdue"/>
    <d v="2018-08-19T00:00:00"/>
    <s v="shot"/>
    <s v="gun"/>
    <n v="33"/>
    <s v="M"/>
    <s v="B"/>
    <s v="Atlanta"/>
    <s v="GA"/>
    <b v="0"/>
    <s v="other"/>
    <m/>
    <b v="0"/>
    <s v="armed"/>
    <s v="Gun"/>
    <x v="3"/>
  </r>
  <r>
    <n v="3611"/>
    <n v="3983"/>
    <s v="Charles Marcotte"/>
    <d v="2018-08-19T00:00:00"/>
    <s v="shot"/>
    <s v="gun"/>
    <m/>
    <s v="M"/>
    <s v="W"/>
    <s v="Great Falls"/>
    <s v="MT"/>
    <b v="0"/>
    <s v="other"/>
    <s v="Not fleeing"/>
    <b v="0"/>
    <s v="armed"/>
    <s v="Gun"/>
    <x v="7"/>
  </r>
  <r>
    <n v="3612"/>
    <n v="3985"/>
    <s v="Jeffrey Dennis"/>
    <d v="2018-08-20T00:00:00"/>
    <s v="shot"/>
    <s v="vehicle"/>
    <n v="36"/>
    <s v="M"/>
    <s v="B"/>
    <s v="Philadelphia"/>
    <s v="PA"/>
    <b v="0"/>
    <s v="attack"/>
    <s v="Car"/>
    <b v="0"/>
    <s v="armed"/>
    <s v="No Gun"/>
    <x v="3"/>
  </r>
  <r>
    <n v="3613"/>
    <n v="3986"/>
    <s v="Douglas Heath"/>
    <d v="2018-08-20T00:00:00"/>
    <s v="shot"/>
    <s v="gun"/>
    <n v="38"/>
    <s v="M"/>
    <s v="W"/>
    <s v="Gonic"/>
    <s v="NH"/>
    <b v="0"/>
    <s v="attack"/>
    <s v="Not fleeing"/>
    <b v="0"/>
    <s v="armed"/>
    <s v="Gun"/>
    <x v="3"/>
  </r>
  <r>
    <n v="3614"/>
    <n v="3988"/>
    <s v="Virginia Romero"/>
    <d v="2018-08-23T00:00:00"/>
    <s v="shot"/>
    <s v="vehicle"/>
    <n v="34"/>
    <s v="F"/>
    <m/>
    <s v="Los Lunas"/>
    <s v="NM"/>
    <b v="0"/>
    <s v="other"/>
    <s v="Not fleeing"/>
    <b v="0"/>
    <s v="armed"/>
    <s v="No Gun"/>
    <x v="3"/>
  </r>
  <r>
    <n v="3615"/>
    <n v="3993"/>
    <s v="Donna Castleberry"/>
    <d v="2018-08-23T00:00:00"/>
    <s v="shot"/>
    <s v="sharp object"/>
    <n v="23"/>
    <s v="F"/>
    <s v="W"/>
    <s v="Columbus"/>
    <s v="OH"/>
    <b v="0"/>
    <s v="attack"/>
    <s v="Not fleeing"/>
    <b v="0"/>
    <s v="armed"/>
    <s v="No Gun"/>
    <x v="2"/>
  </r>
  <r>
    <n v="3616"/>
    <n v="3987"/>
    <s v="Jeffery Paul Fabio"/>
    <d v="2018-08-24T00:00:00"/>
    <s v="shot"/>
    <s v="crossbow"/>
    <n v="44"/>
    <s v="M"/>
    <s v="W"/>
    <s v="Enoree"/>
    <s v="SC"/>
    <b v="1"/>
    <s v="attack"/>
    <s v="Not fleeing"/>
    <b v="0"/>
    <s v="armed"/>
    <s v="No Gun"/>
    <x v="1"/>
  </r>
  <r>
    <n v="3617"/>
    <n v="3989"/>
    <s v="TK TK"/>
    <d v="2018-08-24T00:00:00"/>
    <s v="shot"/>
    <s v="gun"/>
    <m/>
    <s v="M"/>
    <m/>
    <s v="Cincinnati"/>
    <s v="OH"/>
    <b v="0"/>
    <s v="attack"/>
    <s v="Not fleeing"/>
    <b v="0"/>
    <s v="armed"/>
    <s v="Gun"/>
    <x v="7"/>
  </r>
  <r>
    <n v="3618"/>
    <n v="3992"/>
    <s v="Felipe Perez Casas"/>
    <d v="2018-08-24T00:00:00"/>
    <s v="shot"/>
    <s v="knife"/>
    <n v="41"/>
    <s v="M"/>
    <s v="H"/>
    <s v="Bakersfield"/>
    <s v="CA"/>
    <b v="0"/>
    <s v="other"/>
    <m/>
    <b v="0"/>
    <s v="armed"/>
    <s v="No Gun"/>
    <x v="1"/>
  </r>
  <r>
    <n v="3619"/>
    <n v="3994"/>
    <s v="Taylor K.E. Tincher"/>
    <d v="2018-08-25T00:00:00"/>
    <s v="shot"/>
    <s v="gun"/>
    <n v="18"/>
    <s v="M"/>
    <s v="W"/>
    <s v="Montgomery County"/>
    <s v="VA"/>
    <b v="1"/>
    <s v="other"/>
    <s v="Not fleeing"/>
    <b v="0"/>
    <s v="armed"/>
    <s v="Gun"/>
    <x v="4"/>
  </r>
  <r>
    <n v="3620"/>
    <n v="3995"/>
    <s v="Logan Montgomery"/>
    <d v="2018-08-25T00:00:00"/>
    <s v="shot"/>
    <s v="gun"/>
    <n v="29"/>
    <s v="M"/>
    <s v="W"/>
    <s v="Manchester Township"/>
    <s v="PA"/>
    <b v="0"/>
    <s v="attack"/>
    <s v="Not fleeing"/>
    <b v="0"/>
    <s v="armed"/>
    <s v="Gun"/>
    <x v="2"/>
  </r>
  <r>
    <n v="3621"/>
    <n v="3998"/>
    <s v="Jennifer Sharp"/>
    <d v="2018-08-25T00:00:00"/>
    <s v="shot"/>
    <s v="gun"/>
    <n v="37"/>
    <s v="F"/>
    <s v="W"/>
    <s v="Alamosa"/>
    <s v="CO"/>
    <b v="0"/>
    <s v="attack"/>
    <s v="Car"/>
    <b v="0"/>
    <s v="armed"/>
    <s v="Gun"/>
    <x v="3"/>
  </r>
  <r>
    <n v="3622"/>
    <n v="3996"/>
    <s v="Stephanie B. Owens"/>
    <d v="2018-08-26T00:00:00"/>
    <s v="shot"/>
    <s v="gun"/>
    <n v="41"/>
    <s v="F"/>
    <s v="W"/>
    <s v="Blacksburg"/>
    <s v="SC"/>
    <b v="1"/>
    <s v="attack"/>
    <s v="Not fleeing"/>
    <b v="0"/>
    <s v="armed"/>
    <s v="Gun"/>
    <x v="1"/>
  </r>
  <r>
    <n v="3623"/>
    <n v="3990"/>
    <s v="Fabian Ortiz Adame Adame"/>
    <d v="2018-08-27T00:00:00"/>
    <s v="shot"/>
    <s v="gun and vehicle"/>
    <n v="25"/>
    <s v="M"/>
    <m/>
    <s v="Phoenix"/>
    <s v="AZ"/>
    <b v="0"/>
    <s v="attack"/>
    <s v="Car"/>
    <b v="0"/>
    <s v="armed"/>
    <s v="Gun"/>
    <x v="2"/>
  </r>
  <r>
    <n v="3624"/>
    <n v="3991"/>
    <s v="Bryce Schenkenberg"/>
    <d v="2018-08-27T00:00:00"/>
    <s v="shot"/>
    <s v="gun"/>
    <n v="20"/>
    <s v="M"/>
    <m/>
    <s v="Phoenix"/>
    <s v="AZ"/>
    <b v="0"/>
    <s v="attack"/>
    <s v="Not fleeing"/>
    <b v="0"/>
    <s v="armed"/>
    <s v="Gun"/>
    <x v="2"/>
  </r>
  <r>
    <n v="3625"/>
    <n v="4004"/>
    <s v="Eric Jay Hames"/>
    <d v="2018-08-27T00:00:00"/>
    <s v="shot"/>
    <s v="knife"/>
    <n v="34"/>
    <s v="M"/>
    <s v="W"/>
    <s v="Redding"/>
    <s v="CA"/>
    <b v="1"/>
    <s v="other"/>
    <s v="Not fleeing"/>
    <b v="0"/>
    <s v="armed"/>
    <s v="No Gun"/>
    <x v="3"/>
  </r>
  <r>
    <n v="3626"/>
    <n v="3999"/>
    <s v="Sebastian Siney Chamale"/>
    <d v="2018-08-28T00:00:00"/>
    <s v="shot"/>
    <s v="undetermined"/>
    <n v="37"/>
    <s v="M"/>
    <m/>
    <s v="Tarboro"/>
    <s v="NC"/>
    <b v="0"/>
    <s v="other"/>
    <s v="Not fleeing"/>
    <b v="0"/>
    <s v="unarmed or undetermined or null"/>
    <s v="No Gun"/>
    <x v="3"/>
  </r>
  <r>
    <n v="3627"/>
    <n v="4002"/>
    <s v="Tyler Hodge"/>
    <d v="2018-08-28T00:00:00"/>
    <s v="shot"/>
    <s v="gun"/>
    <n v="18"/>
    <s v="M"/>
    <m/>
    <s v="Redlands"/>
    <s v="CA"/>
    <b v="1"/>
    <s v="attack"/>
    <s v="Not fleeing"/>
    <b v="0"/>
    <s v="armed"/>
    <s v="Gun"/>
    <x v="4"/>
  </r>
  <r>
    <n v="3628"/>
    <n v="4000"/>
    <s v="Randall McKenzie"/>
    <d v="2018-08-29T00:00:00"/>
    <s v="shot"/>
    <s v="gun"/>
    <n v="72"/>
    <s v="M"/>
    <s v="W"/>
    <s v="Washington Court House"/>
    <s v="OH"/>
    <b v="0"/>
    <s v="other"/>
    <s v="Not fleeing"/>
    <b v="0"/>
    <s v="armed"/>
    <s v="Gun"/>
    <x v="5"/>
  </r>
  <r>
    <n v="3629"/>
    <n v="4001"/>
    <s v="TK TK"/>
    <d v="2018-08-29T00:00:00"/>
    <s v="shot"/>
    <s v="vehicle"/>
    <m/>
    <s v="M"/>
    <m/>
    <s v="Houston"/>
    <s v="TX"/>
    <b v="0"/>
    <s v="attack"/>
    <s v="Car"/>
    <b v="0"/>
    <s v="armed"/>
    <s v="No Gun"/>
    <x v="7"/>
  </r>
  <r>
    <n v="3630"/>
    <n v="4005"/>
    <s v="Jessica Cribbs"/>
    <d v="2018-08-30T00:00:00"/>
    <s v="shot"/>
    <s v="gun"/>
    <n v="45"/>
    <s v="F"/>
    <s v="W"/>
    <s v="Beverly Hills"/>
    <s v="FL"/>
    <b v="0"/>
    <s v="attack"/>
    <s v="Not fleeing"/>
    <b v="0"/>
    <s v="armed"/>
    <s v="Gun"/>
    <x v="1"/>
  </r>
  <r>
    <n v="3631"/>
    <n v="4006"/>
    <s v="Vanessa Marquez"/>
    <d v="2018-08-30T00:00:00"/>
    <s v="shot"/>
    <s v="toy weapon"/>
    <n v="49"/>
    <s v="F"/>
    <s v="H"/>
    <s v="Pasadena"/>
    <s v="CA"/>
    <b v="1"/>
    <s v="other"/>
    <s v="Not fleeing"/>
    <b v="0"/>
    <s v="armed"/>
    <s v="No Gun"/>
    <x v="1"/>
  </r>
  <r>
    <n v="3632"/>
    <n v="4010"/>
    <s v="Dennis Ray Blalock"/>
    <d v="2018-08-31T00:00:00"/>
    <s v="shot"/>
    <s v="gun"/>
    <n v="64"/>
    <s v="M"/>
    <s v="W"/>
    <s v="Floral City"/>
    <s v="FL"/>
    <b v="1"/>
    <s v="attack"/>
    <s v="Not fleeing"/>
    <b v="0"/>
    <s v="armed"/>
    <s v="Gun"/>
    <x v="6"/>
  </r>
  <r>
    <n v="3633"/>
    <n v="4012"/>
    <s v="Chase Sullivan"/>
    <d v="2018-08-31T00:00:00"/>
    <s v="shot"/>
    <s v="knife"/>
    <n v="36"/>
    <s v="M"/>
    <s v="W"/>
    <s v="Fairview"/>
    <s v="TN"/>
    <b v="1"/>
    <s v="other"/>
    <s v="Not fleeing"/>
    <b v="0"/>
    <s v="armed"/>
    <s v="No Gun"/>
    <x v="3"/>
  </r>
  <r>
    <n v="3634"/>
    <n v="4044"/>
    <s v="Paul Askins"/>
    <d v="2018-08-31T00:00:00"/>
    <s v="shot"/>
    <s v="gun"/>
    <n v="61"/>
    <s v="M"/>
    <s v="W"/>
    <s v="Sedalia"/>
    <s v="CO"/>
    <b v="0"/>
    <s v="attack"/>
    <s v="Not fleeing"/>
    <b v="1"/>
    <s v="armed"/>
    <s v="Gun"/>
    <x v="6"/>
  </r>
  <r>
    <n v="3635"/>
    <n v="4011"/>
    <s v="Oshae Terry"/>
    <d v="2018-09-01T00:00:00"/>
    <s v="shot"/>
    <s v="vehicle"/>
    <n v="24"/>
    <s v="M"/>
    <s v="B"/>
    <s v="Arlington"/>
    <s v="TX"/>
    <b v="0"/>
    <s v="attack"/>
    <s v="Car"/>
    <b v="0"/>
    <s v="armed"/>
    <s v="No Gun"/>
    <x v="2"/>
  </r>
  <r>
    <n v="3636"/>
    <n v="4007"/>
    <s v="Fernand &quot;Fred&quot; Lete"/>
    <d v="2018-09-03T00:00:00"/>
    <s v="shot"/>
    <s v="gun"/>
    <n v="70"/>
    <s v="M"/>
    <m/>
    <s v="Bernalillo"/>
    <s v="NM"/>
    <b v="0"/>
    <s v="other"/>
    <m/>
    <b v="0"/>
    <s v="armed"/>
    <s v="Gun"/>
    <x v="5"/>
  </r>
  <r>
    <n v="3637"/>
    <n v="4008"/>
    <s v="Steve L. Anderson"/>
    <d v="2018-09-03T00:00:00"/>
    <s v="shot"/>
    <s v="knife"/>
    <n v="40"/>
    <s v="M"/>
    <s v="W"/>
    <s v="Cheney"/>
    <s v="WA"/>
    <b v="0"/>
    <s v="other"/>
    <s v="Not fleeing"/>
    <b v="0"/>
    <s v="armed"/>
    <s v="No Gun"/>
    <x v="1"/>
  </r>
  <r>
    <n v="3638"/>
    <n v="4009"/>
    <s v="Aaron Demonta Fleming"/>
    <d v="2018-09-03T00:00:00"/>
    <s v="shot"/>
    <s v="gun"/>
    <n v="21"/>
    <s v="M"/>
    <m/>
    <s v="Covington"/>
    <s v="GA"/>
    <b v="0"/>
    <s v="attack"/>
    <s v="Foot"/>
    <b v="0"/>
    <s v="armed"/>
    <s v="Gun"/>
    <x v="2"/>
  </r>
  <r>
    <n v="3639"/>
    <n v="4015"/>
    <s v="TK TK"/>
    <d v="2018-09-04T00:00:00"/>
    <s v="shot"/>
    <s v="knife"/>
    <m/>
    <s v="M"/>
    <m/>
    <s v="Westminster"/>
    <s v="CO"/>
    <b v="0"/>
    <s v="attack"/>
    <s v="Not fleeing"/>
    <b v="0"/>
    <s v="armed"/>
    <s v="No Gun"/>
    <x v="7"/>
  </r>
  <r>
    <n v="3640"/>
    <n v="4013"/>
    <s v="James Leatherwood"/>
    <d v="2018-09-05T00:00:00"/>
    <s v="shot"/>
    <s v="undetermined"/>
    <n v="23"/>
    <s v="M"/>
    <m/>
    <s v="Hollywood"/>
    <s v="FL"/>
    <b v="0"/>
    <s v="undetermined"/>
    <m/>
    <b v="0"/>
    <s v="unarmed or undetermined or null"/>
    <s v="No Gun"/>
    <x v="2"/>
  </r>
  <r>
    <n v="3641"/>
    <n v="4014"/>
    <s v="Mitchell Owen Buel"/>
    <d v="2018-09-05T00:00:00"/>
    <s v="shot"/>
    <s v="undetermined"/>
    <n v="33"/>
    <s v="M"/>
    <s v="W"/>
    <s v="Morris"/>
    <s v="AL"/>
    <b v="0"/>
    <s v="undetermined"/>
    <s v="Car"/>
    <b v="0"/>
    <s v="unarmed or undetermined or null"/>
    <s v="No Gun"/>
    <x v="3"/>
  </r>
  <r>
    <n v="3642"/>
    <n v="4018"/>
    <s v="Christopher Sage"/>
    <d v="2018-09-05T00:00:00"/>
    <s v="shot"/>
    <s v="gun"/>
    <n v="45"/>
    <s v="M"/>
    <m/>
    <s v="Jonesville"/>
    <s v="NC"/>
    <b v="0"/>
    <s v="attack"/>
    <s v="Not fleeing"/>
    <b v="0"/>
    <s v="armed"/>
    <s v="Gun"/>
    <x v="1"/>
  </r>
  <r>
    <n v="3643"/>
    <n v="4017"/>
    <s v="Darell Richards"/>
    <d v="2018-09-06T00:00:00"/>
    <s v="shot"/>
    <s v="toy weapon"/>
    <n v="19"/>
    <s v="M"/>
    <s v="B"/>
    <s v="Sacramento"/>
    <s v="CA"/>
    <b v="0"/>
    <s v="attack"/>
    <s v="Foot"/>
    <b v="0"/>
    <s v="armed"/>
    <s v="No Gun"/>
    <x v="2"/>
  </r>
  <r>
    <n v="3644"/>
    <n v="4023"/>
    <s v="DaShawn Cole"/>
    <d v="2018-09-07T00:00:00"/>
    <s v="shot"/>
    <s v="gun"/>
    <n v="28"/>
    <s v="M"/>
    <s v="B"/>
    <s v="Pawtucket"/>
    <s v="RI"/>
    <b v="0"/>
    <s v="other"/>
    <m/>
    <b v="0"/>
    <s v="armed"/>
    <s v="Gun"/>
    <x v="2"/>
  </r>
  <r>
    <n v="3645"/>
    <n v="4024"/>
    <s v="Elman Jerald Roberts"/>
    <d v="2018-09-08T00:00:00"/>
    <s v="shot"/>
    <s v="gun"/>
    <n v="63"/>
    <s v="M"/>
    <m/>
    <s v="Citronelle"/>
    <s v="AL"/>
    <b v="0"/>
    <s v="attack"/>
    <s v="Not fleeing"/>
    <b v="0"/>
    <s v="armed"/>
    <s v="Gun"/>
    <x v="6"/>
  </r>
  <r>
    <n v="3646"/>
    <n v="4020"/>
    <s v="Dereshia Blackwell"/>
    <d v="2018-09-09T00:00:00"/>
    <s v="shot and Tasered"/>
    <s v="gun and knife"/>
    <n v="39"/>
    <s v="F"/>
    <m/>
    <s v="Missouri City"/>
    <s v="TX"/>
    <b v="0"/>
    <s v="other"/>
    <s v="Not fleeing"/>
    <b v="0"/>
    <s v="armed"/>
    <s v="Gun"/>
    <x v="3"/>
  </r>
  <r>
    <n v="3647"/>
    <n v="4021"/>
    <s v="Brandon Joyner"/>
    <d v="2018-09-09T00:00:00"/>
    <s v="shot"/>
    <s v="gun"/>
    <m/>
    <s v="M"/>
    <s v="B"/>
    <s v="Greenville"/>
    <s v="NC"/>
    <b v="0"/>
    <s v="attack"/>
    <s v="Not fleeing"/>
    <b v="0"/>
    <s v="armed"/>
    <s v="Gun"/>
    <x v="7"/>
  </r>
  <r>
    <n v="3648"/>
    <n v="4022"/>
    <s v="TK TK"/>
    <d v="2018-09-09T00:00:00"/>
    <s v="shot"/>
    <s v="unknown weapon"/>
    <m/>
    <s v="M"/>
    <m/>
    <s v="Stanwood"/>
    <s v="WA"/>
    <b v="0"/>
    <s v="other"/>
    <s v="Not fleeing"/>
    <b v="0"/>
    <s v="armed"/>
    <s v="No Gun"/>
    <x v="7"/>
  </r>
  <r>
    <n v="3649"/>
    <n v="4019"/>
    <s v="TK TK"/>
    <d v="2018-09-10T00:00:00"/>
    <s v="shot"/>
    <s v="gun"/>
    <m/>
    <s v="M"/>
    <s v="W"/>
    <s v="Spanaway"/>
    <s v="WA"/>
    <b v="0"/>
    <s v="other"/>
    <s v="Foot"/>
    <b v="0"/>
    <s v="armed"/>
    <s v="Gun"/>
    <x v="7"/>
  </r>
  <r>
    <n v="3650"/>
    <n v="4025"/>
    <s v="Joel R. Andrade"/>
    <d v="2018-09-10T00:00:00"/>
    <s v="shot"/>
    <s v="gun and knife"/>
    <n v="53"/>
    <s v="M"/>
    <m/>
    <s v="Tucson"/>
    <s v="AZ"/>
    <b v="1"/>
    <s v="other"/>
    <s v="Not fleeing"/>
    <b v="0"/>
    <s v="armed"/>
    <s v="Gun"/>
    <x v="0"/>
  </r>
  <r>
    <n v="3651"/>
    <n v="4027"/>
    <s v="Edward Reynolds"/>
    <d v="2018-09-11T00:00:00"/>
    <s v="shot"/>
    <s v="gun"/>
    <n v="57"/>
    <s v="M"/>
    <s v="W"/>
    <s v="Georgetown"/>
    <s v="KY"/>
    <b v="0"/>
    <s v="attack"/>
    <m/>
    <b v="0"/>
    <s v="armed"/>
    <s v="Gun"/>
    <x v="0"/>
  </r>
  <r>
    <n v="3652"/>
    <n v="4026"/>
    <s v="Rafael Rivera"/>
    <d v="2018-09-12T00:00:00"/>
    <s v="shot"/>
    <s v="gun"/>
    <n v="32"/>
    <s v="M"/>
    <m/>
    <s v="Buffalo"/>
    <s v="NY"/>
    <b v="0"/>
    <s v="attack"/>
    <s v="Not fleeing"/>
    <b v="1"/>
    <s v="armed"/>
    <s v="Gun"/>
    <x v="3"/>
  </r>
  <r>
    <n v="3653"/>
    <n v="4029"/>
    <s v="Thomas Watkins"/>
    <d v="2018-09-12T00:00:00"/>
    <s v="shot"/>
    <s v="gun"/>
    <n v="38"/>
    <s v="M"/>
    <m/>
    <s v="Gary"/>
    <s v="IN"/>
    <b v="0"/>
    <s v="attack"/>
    <s v="Not fleeing"/>
    <b v="0"/>
    <s v="armed"/>
    <s v="Gun"/>
    <x v="3"/>
  </r>
  <r>
    <n v="3654"/>
    <n v="4028"/>
    <s v="TK TK"/>
    <d v="2018-09-13T00:00:00"/>
    <s v="shot"/>
    <s v="box cutter"/>
    <m/>
    <s v="M"/>
    <m/>
    <s v="Henderson"/>
    <s v="NV"/>
    <b v="0"/>
    <s v="attack"/>
    <s v="Not fleeing"/>
    <b v="1"/>
    <s v="armed"/>
    <s v="No Gun"/>
    <x v="7"/>
  </r>
  <r>
    <n v="3655"/>
    <n v="4030"/>
    <s v="TK TK"/>
    <d v="2018-09-14T00:00:00"/>
    <s v="shot"/>
    <s v="gun"/>
    <n v="46"/>
    <s v="M"/>
    <m/>
    <s v="Detroit"/>
    <s v="MI"/>
    <b v="0"/>
    <s v="attack"/>
    <s v="Not fleeing"/>
    <b v="1"/>
    <s v="armed"/>
    <s v="Gun"/>
    <x v="1"/>
  </r>
  <r>
    <n v="3656"/>
    <n v="4032"/>
    <s v="Garrett Finley Mitchell"/>
    <d v="2018-09-14T00:00:00"/>
    <s v="shot"/>
    <s v="gun"/>
    <n v="31"/>
    <s v="M"/>
    <m/>
    <s v="Cumming"/>
    <s v="GA"/>
    <b v="0"/>
    <s v="attack"/>
    <s v="Not fleeing"/>
    <b v="0"/>
    <s v="armed"/>
    <s v="Gun"/>
    <x v="3"/>
  </r>
  <r>
    <n v="3657"/>
    <n v="4041"/>
    <s v="David Huffines"/>
    <d v="2018-09-14T00:00:00"/>
    <s v="shot"/>
    <s v="gun"/>
    <n v="40"/>
    <s v="M"/>
    <s v="W"/>
    <s v="Mesa"/>
    <s v="AZ"/>
    <b v="1"/>
    <s v="attack"/>
    <s v="Not fleeing"/>
    <b v="0"/>
    <s v="armed"/>
    <s v="Gun"/>
    <x v="1"/>
  </r>
  <r>
    <n v="3658"/>
    <n v="4034"/>
    <s v="Christopher Lee Leonard"/>
    <d v="2018-09-15T00:00:00"/>
    <s v="shot"/>
    <s v="gun"/>
    <n v="31"/>
    <s v="M"/>
    <m/>
    <s v="Ankeny"/>
    <s v="IA"/>
    <b v="0"/>
    <s v="attack"/>
    <s v="Not fleeing"/>
    <b v="1"/>
    <s v="armed"/>
    <s v="Gun"/>
    <x v="3"/>
  </r>
  <r>
    <n v="3659"/>
    <n v="4042"/>
    <s v="Stephen Dove"/>
    <d v="2018-09-15T00:00:00"/>
    <s v="shot"/>
    <s v="knife"/>
    <n v="50"/>
    <s v="M"/>
    <m/>
    <s v="Jacksonville"/>
    <s v="AR"/>
    <b v="0"/>
    <s v="attack"/>
    <s v="Not fleeing"/>
    <b v="1"/>
    <s v="armed"/>
    <s v="No Gun"/>
    <x v="0"/>
  </r>
  <r>
    <n v="3660"/>
    <n v="4035"/>
    <s v="Ricardo Avenia"/>
    <d v="2018-09-16T00:00:00"/>
    <s v="shot"/>
    <s v="gun"/>
    <n v="29"/>
    <s v="M"/>
    <s v="H"/>
    <s v="Lancaster"/>
    <s v="PA"/>
    <b v="0"/>
    <s v="attack"/>
    <s v="Not fleeing"/>
    <b v="0"/>
    <s v="armed"/>
    <s v="Gun"/>
    <x v="2"/>
  </r>
  <r>
    <n v="3661"/>
    <n v="4036"/>
    <s v="Christopher Adam Borland"/>
    <d v="2018-09-16T00:00:00"/>
    <s v="shot"/>
    <s v="gun"/>
    <n v="40"/>
    <s v="M"/>
    <m/>
    <s v="Walla Walla"/>
    <s v="WA"/>
    <b v="1"/>
    <s v="other"/>
    <s v="Not fleeing"/>
    <b v="0"/>
    <s v="armed"/>
    <s v="Gun"/>
    <x v="1"/>
  </r>
  <r>
    <n v="3662"/>
    <n v="4037"/>
    <s v="TK TK"/>
    <d v="2018-09-16T00:00:00"/>
    <s v="shot"/>
    <s v="undetermined"/>
    <m/>
    <s v="M"/>
    <m/>
    <s v="Manitowoc"/>
    <s v="WI"/>
    <b v="0"/>
    <s v="other"/>
    <s v="Not fleeing"/>
    <b v="0"/>
    <s v="unarmed or undetermined or null"/>
    <s v="No Gun"/>
    <x v="7"/>
  </r>
  <r>
    <n v="3663"/>
    <n v="4043"/>
    <s v="Jerry Foster"/>
    <d v="2018-09-16T00:00:00"/>
    <s v="shot"/>
    <s v="gun"/>
    <n v="31"/>
    <s v="M"/>
    <m/>
    <s v="Shreveport"/>
    <s v="LA"/>
    <b v="0"/>
    <s v="other"/>
    <s v="Not fleeing"/>
    <b v="0"/>
    <s v="armed"/>
    <s v="Gun"/>
    <x v="3"/>
  </r>
  <r>
    <n v="3664"/>
    <n v="4038"/>
    <s v="Jose Alvarez"/>
    <d v="2018-09-17T00:00:00"/>
    <s v="shot"/>
    <s v="gun"/>
    <n v="23"/>
    <s v="M"/>
    <s v="H"/>
    <s v="Temple Hills"/>
    <s v="MD"/>
    <b v="0"/>
    <s v="other"/>
    <s v="Foot"/>
    <b v="0"/>
    <s v="armed"/>
    <s v="Gun"/>
    <x v="2"/>
  </r>
  <r>
    <n v="3665"/>
    <n v="4039"/>
    <s v="Susan Muller"/>
    <d v="2018-09-17T00:00:00"/>
    <s v="shot"/>
    <s v="knife"/>
    <n v="54"/>
    <s v="F"/>
    <m/>
    <s v="Maspeth"/>
    <s v="NY"/>
    <b v="1"/>
    <s v="attack"/>
    <s v="Not fleeing"/>
    <b v="1"/>
    <s v="armed"/>
    <s v="No Gun"/>
    <x v="0"/>
  </r>
  <r>
    <n v="3666"/>
    <n v="4040"/>
    <s v="TK TK"/>
    <d v="2018-09-17T00:00:00"/>
    <s v="shot"/>
    <s v="vehicle"/>
    <m/>
    <s v="M"/>
    <m/>
    <s v="Christian County"/>
    <s v="KY"/>
    <b v="0"/>
    <s v="attack"/>
    <s v="Car"/>
    <b v="0"/>
    <s v="armed"/>
    <s v="No Gun"/>
    <x v="7"/>
  </r>
  <r>
    <n v="3667"/>
    <n v="4033"/>
    <s v="Michael James Murphy"/>
    <d v="2018-09-18T00:00:00"/>
    <s v="shot"/>
    <s v="gun"/>
    <n v="43"/>
    <s v="M"/>
    <s v="W"/>
    <s v="Virginia Beach"/>
    <s v="VA"/>
    <b v="0"/>
    <s v="attack"/>
    <s v="Foot"/>
    <b v="0"/>
    <s v="armed"/>
    <s v="Gun"/>
    <x v="1"/>
  </r>
  <r>
    <n v="3668"/>
    <n v="4045"/>
    <s v="TK TK"/>
    <d v="2018-09-18T00:00:00"/>
    <s v="shot"/>
    <s v="knife"/>
    <m/>
    <s v="M"/>
    <m/>
    <s v="Marysville"/>
    <s v="WA"/>
    <b v="1"/>
    <s v="attack"/>
    <s v="Not fleeing"/>
    <b v="0"/>
    <s v="armed"/>
    <s v="No Gun"/>
    <x v="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668">
  <r>
    <n v="1"/>
    <n v="3"/>
    <s v="Tim Elliot"/>
    <d v="2015-01-02T00:00:00"/>
    <s v="shot"/>
    <s v="gun"/>
    <n v="53"/>
    <s v="M"/>
    <s v="A"/>
    <s v="Shelton"/>
    <s v="WA"/>
    <b v="1"/>
    <s v="attack"/>
    <s v="Not fleeing"/>
    <b v="0"/>
    <s v="armed"/>
    <s v="Gun"/>
    <s v="50-59"/>
    <x v="0"/>
  </r>
  <r>
    <n v="2"/>
    <n v="4"/>
    <s v="Lewis Lee Lembke"/>
    <d v="2015-01-02T00:00:00"/>
    <s v="shot"/>
    <s v="gun"/>
    <n v="47"/>
    <s v="M"/>
    <s v="W"/>
    <s v="Aloha"/>
    <s v="OR"/>
    <b v="0"/>
    <s v="attack"/>
    <s v="Not fleeing"/>
    <b v="0"/>
    <s v="armed"/>
    <s v="Gun"/>
    <s v="40-49"/>
    <x v="0"/>
  </r>
  <r>
    <n v="3"/>
    <n v="5"/>
    <s v="John Paul Quintero"/>
    <d v="2015-01-03T00:00:00"/>
    <s v="shot and Tasered"/>
    <s v="unarmed"/>
    <n v="23"/>
    <s v="M"/>
    <s v="H"/>
    <s v="Wichita"/>
    <s v="KS"/>
    <b v="0"/>
    <s v="other"/>
    <s v="Not fleeing"/>
    <b v="0"/>
    <s v="unarmed or undetermined or null"/>
    <s v="No Gun"/>
    <s v="19-29"/>
    <x v="0"/>
  </r>
  <r>
    <n v="4"/>
    <n v="8"/>
    <s v="Matthew Hoffman"/>
    <d v="2015-01-04T00:00:00"/>
    <s v="shot"/>
    <s v="toy weapon"/>
    <n v="32"/>
    <s v="M"/>
    <s v="W"/>
    <s v="San Francisco"/>
    <s v="CA"/>
    <b v="1"/>
    <s v="attack"/>
    <s v="Not fleeing"/>
    <b v="0"/>
    <s v="armed"/>
    <s v="No Gun"/>
    <s v="30-39"/>
    <x v="0"/>
  </r>
  <r>
    <n v="5"/>
    <n v="9"/>
    <s v="Michael Rodriguez"/>
    <d v="2015-01-04T00:00:00"/>
    <s v="shot"/>
    <s v="nail gun"/>
    <n v="39"/>
    <s v="M"/>
    <s v="H"/>
    <s v="Evans"/>
    <s v="CO"/>
    <b v="0"/>
    <s v="attack"/>
    <s v="Not fleeing"/>
    <b v="0"/>
    <s v="armed"/>
    <s v="No Gun"/>
    <s v="30-39"/>
    <x v="0"/>
  </r>
  <r>
    <n v="6"/>
    <n v="11"/>
    <s v="Kenneth Joe Brown"/>
    <d v="2015-01-04T00:00:00"/>
    <s v="shot"/>
    <s v="gun"/>
    <n v="18"/>
    <s v="M"/>
    <s v="W"/>
    <s v="Guthrie"/>
    <s v="OK"/>
    <b v="0"/>
    <s v="attack"/>
    <s v="Not fleeing"/>
    <b v="0"/>
    <s v="armed"/>
    <s v="Gun"/>
    <s v="0-18"/>
    <x v="0"/>
  </r>
  <r>
    <n v="7"/>
    <n v="13"/>
    <s v="Kenneth Arnold Buck"/>
    <d v="2015-01-05T00:00:00"/>
    <s v="shot"/>
    <s v="gun"/>
    <n v="22"/>
    <s v="M"/>
    <s v="H"/>
    <s v="Chandler"/>
    <s v="AZ"/>
    <b v="0"/>
    <s v="attack"/>
    <s v="Car"/>
    <b v="0"/>
    <s v="armed"/>
    <s v="Gun"/>
    <s v="19-29"/>
    <x v="1"/>
  </r>
  <r>
    <n v="8"/>
    <n v="15"/>
    <s v="Brock Nichols"/>
    <d v="2015-01-06T00:00:00"/>
    <s v="shot"/>
    <s v="gun"/>
    <n v="35"/>
    <s v="M"/>
    <s v="W"/>
    <s v="Assaria"/>
    <s v="KS"/>
    <b v="0"/>
    <s v="attack"/>
    <s v="Not fleeing"/>
    <b v="0"/>
    <s v="armed"/>
    <s v="Gun"/>
    <s v="30-39"/>
    <x v="0"/>
  </r>
  <r>
    <n v="9"/>
    <n v="16"/>
    <s v="Autumn Steele"/>
    <d v="2015-01-06T00:00:00"/>
    <s v="shot"/>
    <s v="unarmed"/>
    <n v="34"/>
    <s v="F"/>
    <s v="W"/>
    <s v="Burlington"/>
    <s v="IA"/>
    <b v="0"/>
    <s v="other"/>
    <s v="Not fleeing"/>
    <b v="1"/>
    <s v="unarmed or undetermined or null"/>
    <s v="No Gun"/>
    <s v="30-39"/>
    <x v="0"/>
  </r>
  <r>
    <n v="10"/>
    <n v="17"/>
    <s v="Leslie Sapp III"/>
    <d v="2015-01-06T00:00:00"/>
    <s v="shot"/>
    <s v="toy weapon"/>
    <n v="47"/>
    <s v="M"/>
    <s v="B"/>
    <s v="Knoxville"/>
    <s v="PA"/>
    <b v="0"/>
    <s v="attack"/>
    <s v="Not fleeing"/>
    <b v="0"/>
    <s v="armed"/>
    <s v="No Gun"/>
    <s v="40-49"/>
    <x v="0"/>
  </r>
  <r>
    <n v="11"/>
    <n v="19"/>
    <s v="Patrick Wetter"/>
    <d v="2015-01-06T00:00:00"/>
    <s v="shot and Tasered"/>
    <s v="knife"/>
    <n v="25"/>
    <s v="M"/>
    <s v="W"/>
    <s v="Stockton"/>
    <s v="CA"/>
    <b v="0"/>
    <s v="attack"/>
    <s v="Not fleeing"/>
    <b v="0"/>
    <s v="armed"/>
    <s v="No Gun"/>
    <s v="19-29"/>
    <x v="0"/>
  </r>
  <r>
    <n v="12"/>
    <n v="21"/>
    <s v="Ron Sneed"/>
    <d v="2015-01-07T00:00:00"/>
    <s v="shot"/>
    <s v="gun"/>
    <n v="31"/>
    <s v="M"/>
    <s v="B"/>
    <s v="Freeport"/>
    <s v="TX"/>
    <b v="0"/>
    <s v="attack"/>
    <s v="Not fleeing"/>
    <b v="0"/>
    <s v="armed"/>
    <s v="Gun"/>
    <s v="30-39"/>
    <x v="0"/>
  </r>
  <r>
    <n v="13"/>
    <n v="22"/>
    <s v="Hashim Hanif Ibn Abdul-Rasheed"/>
    <d v="2015-01-07T00:00:00"/>
    <s v="shot"/>
    <s v="knife"/>
    <n v="41"/>
    <s v="M"/>
    <s v="B"/>
    <s v="Columbus"/>
    <s v="OH"/>
    <b v="1"/>
    <s v="other"/>
    <s v="Not fleeing"/>
    <b v="0"/>
    <s v="armed"/>
    <s v="No Gun"/>
    <s v="40-49"/>
    <x v="0"/>
  </r>
  <r>
    <n v="14"/>
    <n v="25"/>
    <s v="Nicholas Ryan Brickman"/>
    <d v="2015-01-07T00:00:00"/>
    <s v="shot"/>
    <s v="gun"/>
    <n v="30"/>
    <s v="M"/>
    <s v="W"/>
    <s v="Des Moines"/>
    <s v="IA"/>
    <b v="0"/>
    <s v="attack"/>
    <s v="Car"/>
    <b v="0"/>
    <s v="armed"/>
    <s v="Gun"/>
    <s v="30-39"/>
    <x v="1"/>
  </r>
  <r>
    <n v="15"/>
    <n v="27"/>
    <s v="Omarr Julian Maximillian Jackson"/>
    <d v="2015-01-07T00:00:00"/>
    <s v="shot"/>
    <s v="gun"/>
    <n v="37"/>
    <s v="M"/>
    <s v="B"/>
    <s v="New Orleans"/>
    <s v="LA"/>
    <b v="0"/>
    <s v="attack"/>
    <s v="Foot"/>
    <b v="1"/>
    <s v="armed"/>
    <s v="Gun"/>
    <s v="30-39"/>
    <x v="1"/>
  </r>
  <r>
    <n v="16"/>
    <n v="29"/>
    <s v="Loren Simpson"/>
    <d v="2015-01-08T00:00:00"/>
    <s v="shot"/>
    <m/>
    <n v="28"/>
    <s v="M"/>
    <s v="W"/>
    <s v="Huntley"/>
    <s v="MT"/>
    <b v="0"/>
    <s v="undetermined"/>
    <s v="Not fleeing"/>
    <b v="0"/>
    <s v="unarmed or undetermined or null"/>
    <s v="No Gun"/>
    <s v="19-29"/>
    <x v="0"/>
  </r>
  <r>
    <n v="17"/>
    <n v="32"/>
    <s v="James Dudley Barker"/>
    <d v="2015-01-08T00:00:00"/>
    <s v="shot"/>
    <s v="shovel"/>
    <n v="42"/>
    <s v="M"/>
    <s v="W"/>
    <s v="Salt Lake City"/>
    <s v="UT"/>
    <b v="0"/>
    <s v="attack"/>
    <s v="Not fleeing"/>
    <b v="1"/>
    <s v="armed"/>
    <s v="No Gun"/>
    <s v="40-49"/>
    <x v="0"/>
  </r>
  <r>
    <n v="18"/>
    <n v="36"/>
    <s v="Artago Damon Howard"/>
    <d v="2015-01-08T00:00:00"/>
    <s v="shot"/>
    <s v="unarmed"/>
    <n v="36"/>
    <s v="M"/>
    <s v="B"/>
    <s v="Strong"/>
    <s v="AR"/>
    <b v="0"/>
    <s v="attack"/>
    <s v="Not fleeing"/>
    <b v="0"/>
    <s v="unarmed or undetermined or null"/>
    <s v="No Gun"/>
    <s v="30-39"/>
    <x v="0"/>
  </r>
  <r>
    <n v="19"/>
    <n v="37"/>
    <s v="Thomas Hamby"/>
    <d v="2015-01-08T00:00:00"/>
    <s v="shot"/>
    <s v="gun"/>
    <n v="49"/>
    <s v="M"/>
    <s v="W"/>
    <s v="Syracuse"/>
    <s v="UT"/>
    <b v="0"/>
    <s v="attack"/>
    <s v="Not fleeing"/>
    <b v="1"/>
    <s v="armed"/>
    <s v="Gun"/>
    <s v="40-49"/>
    <x v="0"/>
  </r>
  <r>
    <n v="20"/>
    <n v="38"/>
    <s v="Jimmy Foreman"/>
    <d v="2015-01-09T00:00:00"/>
    <s v="shot"/>
    <s v="gun"/>
    <n v="71"/>
    <s v="M"/>
    <s v="W"/>
    <s v="England"/>
    <s v="AR"/>
    <b v="0"/>
    <s v="attack"/>
    <s v="Not fleeing"/>
    <b v="0"/>
    <s v="armed"/>
    <s v="Gun"/>
    <s v="70+"/>
    <x v="0"/>
  </r>
  <r>
    <n v="21"/>
    <n v="325"/>
    <s v="Andy Martinez"/>
    <d v="2015-01-09T00:00:00"/>
    <s v="shot"/>
    <s v="gun"/>
    <n v="33"/>
    <s v="M"/>
    <s v="H"/>
    <s v="El Paso"/>
    <s v="TX"/>
    <b v="0"/>
    <s v="attack"/>
    <s v="Not fleeing"/>
    <b v="0"/>
    <s v="armed"/>
    <s v="Gun"/>
    <s v="30-39"/>
    <x v="0"/>
  </r>
  <r>
    <n v="22"/>
    <n v="42"/>
    <s v="Tommy Smith"/>
    <d v="2015-01-11T00:00:00"/>
    <s v="shot"/>
    <s v="gun"/>
    <n v="39"/>
    <s v="M"/>
    <s v="W"/>
    <s v="Arcola"/>
    <s v="IL"/>
    <b v="1"/>
    <s v="attack"/>
    <s v="Not fleeing"/>
    <b v="0"/>
    <s v="armed"/>
    <s v="Gun"/>
    <s v="30-39"/>
    <x v="0"/>
  </r>
  <r>
    <n v="23"/>
    <n v="43"/>
    <s v="Brian  Barbosa"/>
    <d v="2015-01-11T00:00:00"/>
    <s v="shot"/>
    <s v="gun"/>
    <n v="23"/>
    <s v="M"/>
    <s v="H"/>
    <s v="South Gate"/>
    <s v="CA"/>
    <b v="0"/>
    <s v="attack"/>
    <s v="Not fleeing"/>
    <b v="0"/>
    <s v="armed"/>
    <s v="Gun"/>
    <s v="19-29"/>
    <x v="0"/>
  </r>
  <r>
    <n v="24"/>
    <n v="45"/>
    <s v="Salvador Figueroa"/>
    <d v="2015-01-11T00:00:00"/>
    <s v="shot and Tasered"/>
    <s v="gun"/>
    <n v="29"/>
    <s v="M"/>
    <s v="H"/>
    <s v="North Las Vegas"/>
    <s v="NV"/>
    <b v="0"/>
    <s v="attack"/>
    <s v="Foot"/>
    <b v="0"/>
    <s v="armed"/>
    <s v="Gun"/>
    <s v="19-29"/>
    <x v="1"/>
  </r>
  <r>
    <n v="25"/>
    <n v="46"/>
    <s v="John Edward O'Keefe"/>
    <d v="2015-01-13T00:00:00"/>
    <s v="shot"/>
    <s v="gun"/>
    <n v="34"/>
    <s v="M"/>
    <s v="W"/>
    <s v="Albuquerque"/>
    <s v="NM"/>
    <b v="0"/>
    <s v="attack"/>
    <s v="Foot"/>
    <b v="1"/>
    <s v="armed"/>
    <s v="Gun"/>
    <s v="30-39"/>
    <x v="1"/>
  </r>
  <r>
    <n v="26"/>
    <n v="48"/>
    <s v="Richard McClendon"/>
    <d v="2015-01-13T00:00:00"/>
    <s v="shot"/>
    <s v="knife"/>
    <n v="43"/>
    <s v="M"/>
    <s v="W"/>
    <s v="Jourdanton"/>
    <s v="TX"/>
    <b v="1"/>
    <s v="other"/>
    <s v="Not fleeing"/>
    <b v="0"/>
    <s v="armed"/>
    <s v="No Gun"/>
    <s v="40-49"/>
    <x v="0"/>
  </r>
  <r>
    <n v="27"/>
    <n v="49"/>
    <s v="Marcus Golden"/>
    <d v="2015-01-14T00:00:00"/>
    <s v="shot"/>
    <m/>
    <n v="24"/>
    <s v="M"/>
    <s v="B"/>
    <s v="St. Paul"/>
    <s v="MN"/>
    <b v="0"/>
    <s v="attack"/>
    <s v="Not fleeing"/>
    <b v="0"/>
    <s v="unarmed or undetermined or null"/>
    <s v="No Gun"/>
    <s v="19-29"/>
    <x v="0"/>
  </r>
  <r>
    <n v="28"/>
    <n v="50"/>
    <s v="Michael Goebel"/>
    <d v="2015-01-14T00:00:00"/>
    <s v="shot"/>
    <m/>
    <n v="29"/>
    <s v="M"/>
    <s v="W"/>
    <s v="Franklin County"/>
    <s v="MO"/>
    <b v="0"/>
    <s v="attack"/>
    <s v="Not fleeing"/>
    <b v="0"/>
    <s v="unarmed or undetermined or null"/>
    <s v="No Gun"/>
    <s v="19-29"/>
    <x v="0"/>
  </r>
  <r>
    <n v="29"/>
    <n v="51"/>
    <s v="Mario Jordan"/>
    <d v="2015-01-14T00:00:00"/>
    <s v="shot"/>
    <s v="gun"/>
    <n v="34"/>
    <s v="M"/>
    <s v="B"/>
    <s v="Chesapeake"/>
    <s v="VA"/>
    <b v="1"/>
    <s v="attack"/>
    <s v="Not fleeing"/>
    <b v="0"/>
    <s v="armed"/>
    <s v="Gun"/>
    <s v="30-39"/>
    <x v="0"/>
  </r>
  <r>
    <n v="30"/>
    <n v="52"/>
    <s v="Talbot Schroeder"/>
    <d v="2015-01-14T00:00:00"/>
    <s v="shot"/>
    <s v="knife"/>
    <n v="75"/>
    <s v="M"/>
    <s v="W"/>
    <s v="Old Bridge"/>
    <s v="NJ"/>
    <b v="0"/>
    <s v="attack"/>
    <s v="Not fleeing"/>
    <b v="0"/>
    <s v="armed"/>
    <s v="No Gun"/>
    <s v="70+"/>
    <x v="0"/>
  </r>
  <r>
    <n v="31"/>
    <n v="54"/>
    <s v="Robert Edwards"/>
    <d v="2015-01-14T00:00:00"/>
    <s v="shot"/>
    <s v="gun"/>
    <n v="68"/>
    <s v="M"/>
    <s v="W"/>
    <s v="Lake Jackson"/>
    <s v="TX"/>
    <b v="0"/>
    <s v="attack"/>
    <s v="Not fleeing"/>
    <b v="0"/>
    <s v="armed"/>
    <s v="Gun"/>
    <s v="60-69"/>
    <x v="0"/>
  </r>
  <r>
    <n v="32"/>
    <n v="55"/>
    <s v="Jeffrey R. Nielson"/>
    <d v="2015-01-14T00:00:00"/>
    <s v="shot"/>
    <s v="knife"/>
    <n v="34"/>
    <s v="M"/>
    <s v="W"/>
    <s v="Draper"/>
    <s v="UT"/>
    <b v="0"/>
    <s v="attack"/>
    <s v="Not fleeing"/>
    <b v="1"/>
    <s v="armed"/>
    <s v="No Gun"/>
    <s v="30-39"/>
    <x v="0"/>
  </r>
  <r>
    <n v="33"/>
    <n v="56"/>
    <s v="Donte Sowell"/>
    <d v="2015-01-15T00:00:00"/>
    <s v="shot"/>
    <s v="gun"/>
    <n v="27"/>
    <s v="M"/>
    <s v="B"/>
    <s v="Indianapolis"/>
    <s v="IN"/>
    <b v="0"/>
    <s v="attack"/>
    <s v="Foot"/>
    <b v="0"/>
    <s v="armed"/>
    <s v="Gun"/>
    <s v="19-29"/>
    <x v="1"/>
  </r>
  <r>
    <n v="34"/>
    <n v="57"/>
    <s v="Kavonda Earl Payton"/>
    <d v="2015-01-15T00:00:00"/>
    <s v="shot"/>
    <s v="gun"/>
    <n v="39"/>
    <s v="M"/>
    <s v="B"/>
    <s v="Aurora"/>
    <s v="CO"/>
    <b v="0"/>
    <s v="attack"/>
    <s v="Not fleeing"/>
    <b v="0"/>
    <s v="armed"/>
    <s v="Gun"/>
    <s v="30-39"/>
    <x v="0"/>
  </r>
  <r>
    <n v="35"/>
    <n v="60"/>
    <s v="Quincy Reed Reindl"/>
    <d v="2015-01-15T00:00:00"/>
    <s v="shot"/>
    <s v="gun"/>
    <n v="24"/>
    <s v="M"/>
    <s v="W"/>
    <s v="Bloomington"/>
    <s v="MN"/>
    <b v="1"/>
    <s v="attack"/>
    <s v="Not fleeing"/>
    <b v="0"/>
    <s v="armed"/>
    <s v="Gun"/>
    <s v="19-29"/>
    <x v="0"/>
  </r>
  <r>
    <n v="36"/>
    <n v="63"/>
    <s v="Jose Ceja"/>
    <d v="2015-01-15T00:00:00"/>
    <s v="shot"/>
    <s v="knife"/>
    <n v="36"/>
    <s v="M"/>
    <s v="H"/>
    <s v="Fairfield"/>
    <s v="CA"/>
    <b v="1"/>
    <s v="other"/>
    <s v="Not fleeing"/>
    <b v="0"/>
    <s v="armed"/>
    <s v="No Gun"/>
    <s v="30-39"/>
    <x v="0"/>
  </r>
  <r>
    <n v="37"/>
    <n v="64"/>
    <s v="Nathan Massey"/>
    <d v="2015-01-15T00:00:00"/>
    <s v="shot"/>
    <s v="gun"/>
    <n v="33"/>
    <s v="M"/>
    <s v="W"/>
    <s v="Evangeline Parish"/>
    <s v="LA"/>
    <b v="0"/>
    <s v="attack"/>
    <s v="Not fleeing"/>
    <b v="0"/>
    <s v="armed"/>
    <s v="Gun"/>
    <s v="30-39"/>
    <x v="0"/>
  </r>
  <r>
    <n v="38"/>
    <n v="67"/>
    <s v="Scott Hall"/>
    <d v="2015-01-16T00:00:00"/>
    <s v="shot"/>
    <s v="gun"/>
    <n v="41"/>
    <s v="M"/>
    <s v="W"/>
    <s v="Mabank"/>
    <s v="TX"/>
    <b v="0"/>
    <s v="attack"/>
    <s v="Car"/>
    <b v="0"/>
    <s v="armed"/>
    <s v="Gun"/>
    <s v="40-49"/>
    <x v="1"/>
  </r>
  <r>
    <n v="39"/>
    <n v="68"/>
    <s v="Zaki Shinwary"/>
    <d v="2015-01-16T00:00:00"/>
    <s v="shot and Tasered"/>
    <s v="knife"/>
    <n v="48"/>
    <s v="M"/>
    <s v="O"/>
    <s v="Fremont"/>
    <s v="CA"/>
    <b v="0"/>
    <s v="other"/>
    <s v="Not fleeing"/>
    <b v="0"/>
    <s v="armed"/>
    <s v="No Gun"/>
    <s v="40-49"/>
    <x v="0"/>
  </r>
  <r>
    <n v="40"/>
    <n v="74"/>
    <s v="Terence Walker"/>
    <d v="2015-01-17T00:00:00"/>
    <s v="shot"/>
    <s v="gun"/>
    <n v="21"/>
    <s v="M"/>
    <s v="B"/>
    <s v="Muskogee"/>
    <s v="OK"/>
    <b v="0"/>
    <s v="attack"/>
    <s v="Foot"/>
    <b v="1"/>
    <s v="armed"/>
    <s v="Gun"/>
    <s v="19-29"/>
    <x v="1"/>
  </r>
  <r>
    <n v="41"/>
    <n v="75"/>
    <s v="Pablo Meza"/>
    <d v="2015-01-17T00:00:00"/>
    <s v="shot"/>
    <s v="gun"/>
    <n v="24"/>
    <s v="M"/>
    <s v="H"/>
    <s v="Los Angeles"/>
    <s v="CA"/>
    <b v="0"/>
    <s v="attack"/>
    <s v="Not fleeing"/>
    <b v="0"/>
    <s v="armed"/>
    <s v="Gun"/>
    <s v="19-29"/>
    <x v="0"/>
  </r>
  <r>
    <n v="42"/>
    <n v="78"/>
    <s v="Daniel Brumley"/>
    <d v="2015-01-17T00:00:00"/>
    <s v="shot"/>
    <s v="knife"/>
    <n v="27"/>
    <s v="M"/>
    <s v="H"/>
    <s v="Fort Worth"/>
    <s v="TX"/>
    <b v="0"/>
    <s v="attack"/>
    <s v="Not fleeing"/>
    <b v="0"/>
    <s v="armed"/>
    <s v="No Gun"/>
    <s v="19-29"/>
    <x v="0"/>
  </r>
  <r>
    <n v="43"/>
    <n v="80"/>
    <s v="Jonathan Guillory"/>
    <d v="2015-01-18T00:00:00"/>
    <s v="shot"/>
    <s v="gun"/>
    <n v="32"/>
    <s v="M"/>
    <s v="W"/>
    <s v="Maricopa"/>
    <s v="AZ"/>
    <b v="1"/>
    <s v="attack"/>
    <s v="Not fleeing"/>
    <b v="0"/>
    <s v="armed"/>
    <s v="Gun"/>
    <s v="30-39"/>
    <x v="0"/>
  </r>
  <r>
    <n v="44"/>
    <n v="83"/>
    <s v="Carter Castle"/>
    <d v="2015-01-18T00:00:00"/>
    <s v="shot and Tasered"/>
    <s v="gun"/>
    <n v="67"/>
    <s v="M"/>
    <s v="W"/>
    <s v="Gunlock"/>
    <s v="KY"/>
    <b v="1"/>
    <s v="attack"/>
    <s v="Not fleeing"/>
    <b v="0"/>
    <s v="armed"/>
    <s v="Gun"/>
    <s v="60-69"/>
    <x v="0"/>
  </r>
  <r>
    <n v="45"/>
    <n v="84"/>
    <s v="Paul Campbell"/>
    <d v="2015-01-19T00:00:00"/>
    <s v="shot"/>
    <s v="knife"/>
    <n v="49"/>
    <s v="M"/>
    <s v="W"/>
    <s v="Weymouth"/>
    <s v="MA"/>
    <b v="0"/>
    <s v="attack"/>
    <s v="Not fleeing"/>
    <b v="0"/>
    <s v="armed"/>
    <s v="No Gun"/>
    <s v="40-49"/>
    <x v="0"/>
  </r>
  <r>
    <n v="46"/>
    <n v="85"/>
    <s v="Dewayne Carr"/>
    <d v="2015-01-20T00:00:00"/>
    <s v="shot"/>
    <m/>
    <n v="42"/>
    <s v="M"/>
    <s v="B"/>
    <s v="Scottsdale"/>
    <s v="AZ"/>
    <b v="0"/>
    <s v="other"/>
    <s v="Car"/>
    <b v="0"/>
    <s v="unarmed or undetermined or null"/>
    <s v="No Gun"/>
    <s v="40-49"/>
    <x v="1"/>
  </r>
  <r>
    <n v="47"/>
    <n v="86"/>
    <s v="Todd Allen Hodge"/>
    <d v="2015-01-21T00:00:00"/>
    <s v="shot"/>
    <s v="gun"/>
    <n v="36"/>
    <s v="M"/>
    <s v="W"/>
    <s v="Hemet"/>
    <s v="CA"/>
    <b v="0"/>
    <s v="attack"/>
    <s v="Not fleeing"/>
    <b v="0"/>
    <s v="armed"/>
    <s v="Gun"/>
    <s v="30-39"/>
    <x v="0"/>
  </r>
  <r>
    <n v="48"/>
    <n v="88"/>
    <s v="Miguel Angel de Santos-Rodriguez"/>
    <d v="2015-01-21T00:00:00"/>
    <s v="shot"/>
    <s v="gun"/>
    <n v="36"/>
    <s v="M"/>
    <s v="H"/>
    <s v="Chapeno"/>
    <s v="TX"/>
    <b v="0"/>
    <s v="attack"/>
    <s v="Foot"/>
    <b v="0"/>
    <s v="armed"/>
    <s v="Gun"/>
    <s v="30-39"/>
    <x v="1"/>
  </r>
  <r>
    <n v="49"/>
    <n v="90"/>
    <s v="Isaac Holmes"/>
    <d v="2015-01-21T00:00:00"/>
    <s v="shot"/>
    <s v="gun"/>
    <n v="19"/>
    <s v="M"/>
    <s v="B"/>
    <s v="St. Louis"/>
    <s v="MO"/>
    <b v="0"/>
    <s v="attack"/>
    <s v="Not fleeing"/>
    <b v="0"/>
    <s v="armed"/>
    <s v="Gun"/>
    <s v="19-29"/>
    <x v="0"/>
  </r>
  <r>
    <n v="50"/>
    <n v="98"/>
    <s v="Andrew Toto"/>
    <d v="2015-01-21T00:00:00"/>
    <s v="shot"/>
    <s v="gun"/>
    <n v="54"/>
    <s v="M"/>
    <s v="W"/>
    <s v="Derry"/>
    <s v="NH"/>
    <b v="1"/>
    <s v="attack"/>
    <s v="Not fleeing"/>
    <b v="0"/>
    <s v="armed"/>
    <s v="Gun"/>
    <s v="50-59"/>
    <x v="0"/>
  </r>
  <r>
    <n v="51"/>
    <n v="99"/>
    <s v="Tiano Meton"/>
    <d v="2015-01-22T00:00:00"/>
    <s v="shot"/>
    <s v="toy weapon"/>
    <n v="25"/>
    <s v="M"/>
    <s v="B"/>
    <s v="Sierra Blanca"/>
    <s v="TX"/>
    <b v="0"/>
    <s v="attack"/>
    <s v="Car"/>
    <b v="0"/>
    <s v="armed"/>
    <s v="No Gun"/>
    <s v="19-29"/>
    <x v="1"/>
  </r>
  <r>
    <n v="52"/>
    <n v="100"/>
    <s v="Kristiana Coignard"/>
    <d v="2015-01-22T00:00:00"/>
    <s v="shot and Tasered"/>
    <s v="knife"/>
    <n v="17"/>
    <s v="F"/>
    <s v="W"/>
    <s v="Longview"/>
    <s v="TX"/>
    <b v="1"/>
    <s v="other"/>
    <s v="Not fleeing"/>
    <b v="0"/>
    <s v="armed"/>
    <s v="No Gun"/>
    <s v="0-18"/>
    <x v="0"/>
  </r>
  <r>
    <n v="53"/>
    <n v="336"/>
    <s v="Robert Francis Mesch"/>
    <d v="2015-01-23T00:00:00"/>
    <s v="shot"/>
    <s v="gun"/>
    <n v="61"/>
    <s v="M"/>
    <s v="W"/>
    <s v="Austin"/>
    <s v="TX"/>
    <b v="1"/>
    <s v="attack"/>
    <s v="Not fleeing"/>
    <b v="0"/>
    <s v="armed"/>
    <s v="Gun"/>
    <s v="60-69"/>
    <x v="0"/>
  </r>
  <r>
    <n v="54"/>
    <n v="101"/>
    <s v="Demaris Turner"/>
    <d v="2015-01-23T00:00:00"/>
    <s v="shot"/>
    <m/>
    <n v="29"/>
    <s v="M"/>
    <s v="B"/>
    <s v="Fort Lauderdale"/>
    <s v="FL"/>
    <b v="0"/>
    <s v="other"/>
    <s v="Not fleeing"/>
    <b v="0"/>
    <s v="unarmed or undetermined or null"/>
    <s v="No Gun"/>
    <s v="19-29"/>
    <x v="0"/>
  </r>
  <r>
    <n v="55"/>
    <n v="102"/>
    <s v="Jose Antonio Espinoza Ruiz"/>
    <d v="2015-01-23T00:00:00"/>
    <s v="shot"/>
    <s v="knife"/>
    <n v="56"/>
    <s v="M"/>
    <s v="H"/>
    <s v="Levelland"/>
    <s v="TX"/>
    <b v="0"/>
    <s v="other"/>
    <s v="Not fleeing"/>
    <b v="0"/>
    <s v="armed"/>
    <s v="No Gun"/>
    <s v="50-59"/>
    <x v="0"/>
  </r>
  <r>
    <n v="56"/>
    <n v="341"/>
    <s v="Wendell King"/>
    <d v="2015-01-24T00:00:00"/>
    <s v="shot"/>
    <s v="gun"/>
    <n v="40"/>
    <s v="M"/>
    <s v="W"/>
    <s v="Fort Worth"/>
    <s v="TX"/>
    <b v="0"/>
    <s v="attack"/>
    <s v="Not fleeing"/>
    <b v="0"/>
    <s v="armed"/>
    <s v="Gun"/>
    <s v="40-49"/>
    <x v="0"/>
  </r>
  <r>
    <n v="57"/>
    <n v="105"/>
    <s v="Daryl Myler"/>
    <d v="2015-01-24T00:00:00"/>
    <s v="shot"/>
    <s v="gun"/>
    <n v="45"/>
    <s v="M"/>
    <s v="W"/>
    <s v="Rexburg"/>
    <s v="ID"/>
    <b v="0"/>
    <s v="attack"/>
    <s v="Not fleeing"/>
    <b v="0"/>
    <s v="armed"/>
    <s v="Gun"/>
    <s v="40-49"/>
    <x v="0"/>
  </r>
  <r>
    <n v="58"/>
    <n v="107"/>
    <s v="Darin Hutchins"/>
    <d v="2015-01-24T00:00:00"/>
    <s v="shot"/>
    <s v="knife"/>
    <n v="26"/>
    <s v="M"/>
    <s v="B"/>
    <s v="Baltimore"/>
    <s v="MD"/>
    <b v="1"/>
    <s v="other"/>
    <s v="Not fleeing"/>
    <b v="0"/>
    <s v="armed"/>
    <s v="No Gun"/>
    <s v="19-29"/>
    <x v="0"/>
  </r>
  <r>
    <n v="59"/>
    <n v="108"/>
    <s v="Orlando Jude Lopez"/>
    <d v="2015-01-25T00:00:00"/>
    <s v="shot"/>
    <s v="gun"/>
    <n v="26"/>
    <s v="M"/>
    <s v="H"/>
    <s v="Pueblo"/>
    <s v="CO"/>
    <b v="0"/>
    <s v="attack"/>
    <s v="Car"/>
    <b v="0"/>
    <s v="armed"/>
    <s v="Gun"/>
    <s v="19-29"/>
    <x v="1"/>
  </r>
  <r>
    <n v="60"/>
    <n v="110"/>
    <s v="William Campbell"/>
    <d v="2015-01-25T00:00:00"/>
    <s v="shot"/>
    <s v="gun"/>
    <n v="59"/>
    <s v="M"/>
    <m/>
    <s v="Winslow"/>
    <s v="NJ"/>
    <b v="0"/>
    <s v="attack"/>
    <s v="Not fleeing"/>
    <b v="0"/>
    <s v="armed"/>
    <s v="Gun"/>
    <s v="50-59"/>
    <x v="0"/>
  </r>
  <r>
    <n v="61"/>
    <n v="20"/>
    <s v="Jessie Hernandez"/>
    <d v="2015-01-26T00:00:00"/>
    <s v="shot"/>
    <m/>
    <n v="17"/>
    <s v="F"/>
    <s v="H"/>
    <s v="Denver"/>
    <s v="CO"/>
    <b v="0"/>
    <s v="other"/>
    <s v="Not fleeing"/>
    <b v="0"/>
    <s v="unarmed or undetermined or null"/>
    <s v="No Gun"/>
    <s v="0-18"/>
    <x v="0"/>
  </r>
  <r>
    <n v="62"/>
    <n v="324"/>
    <s v="Raymond Kmetz"/>
    <d v="2015-01-26T00:00:00"/>
    <s v="shot"/>
    <s v="gun"/>
    <n v="68"/>
    <s v="M"/>
    <s v="W"/>
    <s v="New Hope"/>
    <s v="MN"/>
    <b v="1"/>
    <s v="attack"/>
    <s v="Not fleeing"/>
    <b v="0"/>
    <s v="armed"/>
    <s v="Gun"/>
    <s v="60-69"/>
    <x v="0"/>
  </r>
  <r>
    <n v="63"/>
    <n v="352"/>
    <s v="Joshua Omar Garcia"/>
    <d v="2015-01-26T00:00:00"/>
    <s v="shot"/>
    <s v="unarmed"/>
    <n v="24"/>
    <s v="M"/>
    <s v="H"/>
    <s v="Tahoka"/>
    <s v="TX"/>
    <b v="0"/>
    <s v="other"/>
    <s v="Car"/>
    <b v="0"/>
    <s v="unarmed or undetermined or null"/>
    <s v="No Gun"/>
    <s v="19-29"/>
    <x v="1"/>
  </r>
  <r>
    <n v="64"/>
    <n v="353"/>
    <s v="David Garcia"/>
    <d v="2015-01-26T00:00:00"/>
    <s v="shot"/>
    <s v="knife"/>
    <n v="34"/>
    <s v="M"/>
    <s v="H"/>
    <s v="Wasco"/>
    <s v="CA"/>
    <b v="1"/>
    <s v="other"/>
    <s v="Not fleeing"/>
    <b v="0"/>
    <s v="armed"/>
    <s v="No Gun"/>
    <s v="30-39"/>
    <x v="0"/>
  </r>
  <r>
    <n v="65"/>
    <n v="348"/>
    <s v="Nicolas Leland Tewa"/>
    <d v="2015-01-27T00:00:00"/>
    <s v="shot"/>
    <m/>
    <n v="26"/>
    <s v="M"/>
    <s v="N"/>
    <s v="Phoenix"/>
    <s v="AZ"/>
    <b v="0"/>
    <s v="other"/>
    <s v="Not fleeing"/>
    <b v="0"/>
    <s v="unarmed or undetermined or null"/>
    <s v="No Gun"/>
    <s v="19-29"/>
    <x v="0"/>
  </r>
  <r>
    <n v="66"/>
    <n v="349"/>
    <s v="Chris Ingram"/>
    <d v="2015-01-27T00:00:00"/>
    <s v="shot"/>
    <s v="gun"/>
    <n v="29"/>
    <s v="M"/>
    <s v="W"/>
    <s v="Morenci"/>
    <s v="AZ"/>
    <b v="0"/>
    <s v="attack"/>
    <s v="Not fleeing"/>
    <b v="0"/>
    <s v="armed"/>
    <s v="Gun"/>
    <s v="19-29"/>
    <x v="0"/>
  </r>
  <r>
    <n v="67"/>
    <n v="350"/>
    <s v="Jermonte Fletcher"/>
    <d v="2015-01-27T00:00:00"/>
    <s v="shot"/>
    <s v="gun"/>
    <n v="33"/>
    <s v="M"/>
    <s v="B"/>
    <s v="Columbus"/>
    <s v="OH"/>
    <b v="0"/>
    <s v="attack"/>
    <s v="Not fleeing"/>
    <b v="0"/>
    <s v="armed"/>
    <s v="Gun"/>
    <s v="30-39"/>
    <x v="0"/>
  </r>
  <r>
    <n v="68"/>
    <n v="111"/>
    <s v="Tiffany Terry"/>
    <d v="2015-01-27T00:00:00"/>
    <s v="shot"/>
    <s v="knife"/>
    <n v="39"/>
    <s v="F"/>
    <s v="W"/>
    <s v="Omaha"/>
    <s v="NE"/>
    <b v="1"/>
    <s v="attack"/>
    <s v="Not fleeing"/>
    <b v="0"/>
    <s v="armed"/>
    <s v="No Gun"/>
    <s v="30-39"/>
    <x v="0"/>
  </r>
  <r>
    <n v="69"/>
    <n v="345"/>
    <s v="Alan Lance Alverson"/>
    <d v="2015-01-28T00:00:00"/>
    <s v="shot"/>
    <s v="gun"/>
    <n v="45"/>
    <s v="M"/>
    <s v="W"/>
    <s v="Sunset"/>
    <s v="TX"/>
    <b v="0"/>
    <s v="attack"/>
    <s v="Not fleeing"/>
    <b v="0"/>
    <s v="armed"/>
    <s v="Gun"/>
    <s v="40-49"/>
    <x v="0"/>
  </r>
  <r>
    <n v="70"/>
    <n v="346"/>
    <s v="Matautu Nuu"/>
    <d v="2015-01-28T00:00:00"/>
    <s v="shot and Tasered"/>
    <s v="hammer"/>
    <n v="35"/>
    <s v="M"/>
    <s v="A"/>
    <s v="Stockton"/>
    <s v="CA"/>
    <b v="1"/>
    <s v="attack"/>
    <s v="Not fleeing"/>
    <b v="0"/>
    <s v="armed"/>
    <s v="No Gun"/>
    <s v="30-39"/>
    <x v="0"/>
  </r>
  <r>
    <n v="71"/>
    <n v="347"/>
    <s v="Cody Karasek"/>
    <d v="2015-01-28T00:00:00"/>
    <s v="shot"/>
    <s v="gun"/>
    <n v="26"/>
    <s v="M"/>
    <s v="W"/>
    <s v="Rosenberg"/>
    <s v="TX"/>
    <b v="0"/>
    <s v="attack"/>
    <s v="Not fleeing"/>
    <b v="0"/>
    <s v="armed"/>
    <s v="Gun"/>
    <s v="19-29"/>
    <x v="0"/>
  </r>
  <r>
    <n v="72"/>
    <n v="342"/>
    <s v="Ralph Willis"/>
    <d v="2015-01-29T00:00:00"/>
    <s v="shot"/>
    <s v="unarmed"/>
    <n v="42"/>
    <s v="M"/>
    <s v="W"/>
    <s v="Stillwater"/>
    <s v="OK"/>
    <b v="0"/>
    <s v="other"/>
    <s v="Foot"/>
    <b v="0"/>
    <s v="unarmed or undetermined or null"/>
    <s v="No Gun"/>
    <s v="40-49"/>
    <x v="1"/>
  </r>
  <r>
    <n v="73"/>
    <n v="112"/>
    <s v="Alan James"/>
    <d v="2015-01-29T00:00:00"/>
    <s v="shot"/>
    <s v="gun"/>
    <n v="31"/>
    <s v="M"/>
    <s v="W"/>
    <s v="Wyoming"/>
    <s v="MI"/>
    <b v="1"/>
    <s v="attack"/>
    <s v="Not fleeing"/>
    <b v="0"/>
    <s v="armed"/>
    <s v="Gun"/>
    <s v="30-39"/>
    <x v="0"/>
  </r>
  <r>
    <n v="74"/>
    <n v="113"/>
    <s v="John Barry Marshall"/>
    <d v="2015-01-30T00:00:00"/>
    <s v="shot"/>
    <s v="gun"/>
    <n v="48"/>
    <s v="M"/>
    <s v="W"/>
    <s v="Billings"/>
    <s v="MT"/>
    <b v="0"/>
    <s v="attack"/>
    <s v="Foot"/>
    <b v="0"/>
    <s v="armed"/>
    <s v="Gun"/>
    <s v="40-49"/>
    <x v="1"/>
  </r>
  <r>
    <n v="75"/>
    <n v="338"/>
    <s v="Victor Manuel Reyes"/>
    <d v="2015-01-31T00:00:00"/>
    <s v="shot"/>
    <s v="gun"/>
    <n v="31"/>
    <s v="M"/>
    <s v="H"/>
    <s v="Houston"/>
    <s v="TX"/>
    <b v="0"/>
    <s v="attack"/>
    <s v="Not fleeing"/>
    <b v="0"/>
    <s v="armed"/>
    <s v="Gun"/>
    <s v="30-39"/>
    <x v="0"/>
  </r>
  <r>
    <n v="76"/>
    <n v="339"/>
    <s v="Edward Donnell Bright"/>
    <d v="2015-01-31T00:00:00"/>
    <s v="shot and Tasered"/>
    <s v="knife"/>
    <n v="54"/>
    <s v="M"/>
    <s v="B"/>
    <s v="Randallstown"/>
    <s v="MD"/>
    <b v="1"/>
    <s v="other"/>
    <s v="Not fleeing"/>
    <b v="0"/>
    <s v="armed"/>
    <s v="No Gun"/>
    <s v="50-59"/>
    <x v="0"/>
  </r>
  <r>
    <n v="77"/>
    <n v="528"/>
    <s v="Jacob Haglund"/>
    <d v="2015-02-02T00:00:00"/>
    <s v="shot"/>
    <s v="gun"/>
    <n v="17"/>
    <s v="M"/>
    <s v="W"/>
    <s v="Bay City"/>
    <s v="MI"/>
    <b v="0"/>
    <s v="attack"/>
    <s v="Not fleeing"/>
    <b v="0"/>
    <s v="armed"/>
    <s v="Gun"/>
    <s v="0-18"/>
    <x v="0"/>
  </r>
  <r>
    <n v="78"/>
    <n v="114"/>
    <s v="David Kassick"/>
    <d v="2015-02-02T00:00:00"/>
    <s v="shot"/>
    <s v="unarmed"/>
    <n v="59"/>
    <s v="M"/>
    <s v="W"/>
    <s v="Hummelstown"/>
    <s v="PA"/>
    <b v="0"/>
    <s v="other"/>
    <s v="Foot"/>
    <b v="0"/>
    <s v="unarmed or undetermined or null"/>
    <s v="No Gun"/>
    <s v="50-59"/>
    <x v="1"/>
  </r>
  <r>
    <n v="79"/>
    <n v="115"/>
    <s v="Francis Murphy Rose III"/>
    <d v="2015-02-02T00:00:00"/>
    <s v="shot"/>
    <s v="gun"/>
    <n v="42"/>
    <s v="M"/>
    <s v="W"/>
    <s v="Apple Valley"/>
    <s v="CA"/>
    <b v="1"/>
    <s v="attack"/>
    <s v="Not fleeing"/>
    <b v="0"/>
    <s v="armed"/>
    <s v="Gun"/>
    <s v="40-49"/>
    <x v="0"/>
  </r>
  <r>
    <n v="80"/>
    <n v="117"/>
    <s v="Ledarius D. Williams"/>
    <d v="2015-02-03T00:00:00"/>
    <s v="shot"/>
    <s v="gun"/>
    <n v="23"/>
    <s v="M"/>
    <s v="B"/>
    <s v="St. Louis"/>
    <s v="MO"/>
    <b v="0"/>
    <s v="attack"/>
    <s v="Foot"/>
    <b v="0"/>
    <s v="armed"/>
    <s v="Gun"/>
    <s v="19-29"/>
    <x v="1"/>
  </r>
  <r>
    <n v="81"/>
    <n v="118"/>
    <s v="Yuvette Henderson"/>
    <d v="2015-02-03T00:00:00"/>
    <s v="shot"/>
    <s v="gun"/>
    <n v="38"/>
    <s v="F"/>
    <s v="B"/>
    <s v="Emeryville"/>
    <s v="CA"/>
    <b v="0"/>
    <s v="attack"/>
    <s v="Car"/>
    <b v="0"/>
    <s v="armed"/>
    <s v="Gun"/>
    <s v="30-39"/>
    <x v="1"/>
  </r>
  <r>
    <n v="82"/>
    <n v="119"/>
    <s v="Dewayne Deshawn Ward"/>
    <d v="2015-02-03T00:00:00"/>
    <s v="shot"/>
    <s v="knife"/>
    <n v="29"/>
    <s v="M"/>
    <s v="B"/>
    <s v="Antioch"/>
    <s v="CA"/>
    <b v="1"/>
    <s v="other"/>
    <s v="Not fleeing"/>
    <b v="0"/>
    <s v="armed"/>
    <s v="No Gun"/>
    <s v="19-29"/>
    <x v="0"/>
  </r>
  <r>
    <n v="83"/>
    <n v="120"/>
    <s v="Anthony Purvis"/>
    <d v="2015-02-03T00:00:00"/>
    <s v="shot"/>
    <s v="gun"/>
    <n v="45"/>
    <s v="M"/>
    <s v="W"/>
    <s v="Douglas"/>
    <s v="GA"/>
    <b v="1"/>
    <s v="attack"/>
    <s v="Not fleeing"/>
    <b v="0"/>
    <s v="armed"/>
    <s v="Gun"/>
    <s v="40-49"/>
    <x v="0"/>
  </r>
  <r>
    <n v="84"/>
    <n v="116"/>
    <s v="Jeremy Lett"/>
    <d v="2015-02-04T00:00:00"/>
    <s v="shot"/>
    <s v="unarmed"/>
    <n v="28"/>
    <s v="M"/>
    <s v="B"/>
    <s v="Tallahassee"/>
    <s v="FL"/>
    <b v="0"/>
    <s v="attack"/>
    <s v="Not fleeing"/>
    <b v="0"/>
    <s v="unarmed or undetermined or null"/>
    <s v="No Gun"/>
    <s v="19-29"/>
    <x v="0"/>
  </r>
  <r>
    <n v="85"/>
    <n v="123"/>
    <s v="Izzy Colon"/>
    <d v="2015-02-04T00:00:00"/>
    <s v="shot"/>
    <s v="gun"/>
    <n v="37"/>
    <s v="M"/>
    <s v="H"/>
    <s v="Orlando"/>
    <s v="FL"/>
    <b v="0"/>
    <s v="attack"/>
    <s v="Not fleeing"/>
    <b v="0"/>
    <s v="armed"/>
    <s v="Gun"/>
    <s v="30-39"/>
    <x v="0"/>
  </r>
  <r>
    <n v="86"/>
    <n v="124"/>
    <s v="Salvador Muna"/>
    <d v="2015-02-04T00:00:00"/>
    <s v="shot"/>
    <s v="gun"/>
    <n v="28"/>
    <s v="M"/>
    <s v="H"/>
    <s v="Tempe"/>
    <s v="AZ"/>
    <b v="0"/>
    <s v="attack"/>
    <s v="Car"/>
    <b v="0"/>
    <s v="armed"/>
    <s v="Gun"/>
    <s v="19-29"/>
    <x v="1"/>
  </r>
  <r>
    <n v="87"/>
    <n v="125"/>
    <s v="Joaquin Hernandez"/>
    <d v="2015-02-04T00:00:00"/>
    <s v="shot"/>
    <s v="unarmed"/>
    <n v="28"/>
    <s v="M"/>
    <s v="H"/>
    <s v="Tempe"/>
    <s v="AZ"/>
    <b v="0"/>
    <s v="other"/>
    <s v="Not fleeing"/>
    <b v="0"/>
    <s v="unarmed or undetermined or null"/>
    <s v="No Gun"/>
    <s v="19-29"/>
    <x v="0"/>
  </r>
  <r>
    <n v="88"/>
    <n v="126"/>
    <s v="Jimmy Ray Robinson Jr."/>
    <d v="2015-02-04T00:00:00"/>
    <s v="shot"/>
    <s v="gun"/>
    <n v="51"/>
    <s v="M"/>
    <s v="B"/>
    <s v="Lorena"/>
    <s v="TX"/>
    <b v="0"/>
    <s v="attack"/>
    <s v="Car"/>
    <b v="0"/>
    <s v="armed"/>
    <s v="Gun"/>
    <s v="50-59"/>
    <x v="1"/>
  </r>
  <r>
    <n v="89"/>
    <n v="127"/>
    <s v="Markell Atkins"/>
    <d v="2015-02-04T00:00:00"/>
    <s v="shot"/>
    <s v="knife"/>
    <n v="36"/>
    <s v="M"/>
    <s v="B"/>
    <s v="Memphis"/>
    <s v="TN"/>
    <b v="0"/>
    <s v="other"/>
    <s v="Not fleeing"/>
    <b v="0"/>
    <s v="armed"/>
    <s v="No Gun"/>
    <s v="30-39"/>
    <x v="0"/>
  </r>
  <r>
    <n v="90"/>
    <n v="128"/>
    <s v="Paul Alfred Eugene Johnson"/>
    <d v="2015-02-05T00:00:00"/>
    <s v="shot"/>
    <s v="gun"/>
    <n v="59"/>
    <s v="M"/>
    <s v="W"/>
    <s v="Chino"/>
    <s v="CA"/>
    <b v="0"/>
    <s v="other"/>
    <s v="Car"/>
    <b v="0"/>
    <s v="armed"/>
    <s v="Gun"/>
    <s v="50-59"/>
    <x v="1"/>
  </r>
  <r>
    <n v="91"/>
    <n v="129"/>
    <s v="Herbert Hill"/>
    <d v="2015-02-06T00:00:00"/>
    <s v="shot"/>
    <s v="gun"/>
    <n v="25"/>
    <s v="M"/>
    <s v="B"/>
    <s v="Oklahoma City"/>
    <s v="OK"/>
    <b v="0"/>
    <s v="attack"/>
    <s v="Not fleeing"/>
    <b v="0"/>
    <s v="armed"/>
    <s v="Gun"/>
    <s v="19-29"/>
    <x v="0"/>
  </r>
  <r>
    <n v="92"/>
    <n v="532"/>
    <s v="John  Sawyer"/>
    <d v="2015-02-07T00:00:00"/>
    <s v="shot"/>
    <s v="toy weapon"/>
    <n v="26"/>
    <s v="M"/>
    <s v="W"/>
    <s v="Calimesa"/>
    <s v="CA"/>
    <b v="0"/>
    <s v="attack"/>
    <s v="Not fleeing"/>
    <b v="0"/>
    <s v="armed"/>
    <s v="No Gun"/>
    <s v="19-29"/>
    <x v="0"/>
  </r>
  <r>
    <n v="93"/>
    <n v="554"/>
    <s v="James Allen"/>
    <d v="2015-02-07T00:00:00"/>
    <s v="shot"/>
    <s v="gun"/>
    <n v="74"/>
    <s v="M"/>
    <s v="B"/>
    <s v="Gastonia"/>
    <s v="NC"/>
    <b v="0"/>
    <s v="attack"/>
    <s v="Not fleeing"/>
    <b v="0"/>
    <s v="armed"/>
    <s v="Gun"/>
    <s v="70+"/>
    <x v="0"/>
  </r>
  <r>
    <n v="94"/>
    <n v="131"/>
    <s v="John Martin Whittaker"/>
    <d v="2015-02-08T00:00:00"/>
    <s v="shot"/>
    <s v="gun"/>
    <n v="33"/>
    <s v="M"/>
    <s v="W"/>
    <s v="Anchorage"/>
    <s v="AK"/>
    <b v="0"/>
    <s v="attack"/>
    <s v="Car"/>
    <b v="0"/>
    <s v="armed"/>
    <s v="Gun"/>
    <s v="30-39"/>
    <x v="1"/>
  </r>
  <r>
    <n v="95"/>
    <n v="132"/>
    <s v="Sawyer Flache"/>
    <d v="2015-02-08T00:00:00"/>
    <s v="shot"/>
    <s v="gun"/>
    <n v="27"/>
    <s v="M"/>
    <s v="W"/>
    <s v="Austin"/>
    <s v="TX"/>
    <b v="0"/>
    <s v="attack"/>
    <s v="Not fleeing"/>
    <b v="0"/>
    <s v="armed"/>
    <s v="Gun"/>
    <s v="19-29"/>
    <x v="0"/>
  </r>
  <r>
    <n v="96"/>
    <n v="133"/>
    <s v="Vincent Cordaro"/>
    <d v="2015-02-08T00:00:00"/>
    <s v="shot"/>
    <s v="gun"/>
    <n v="57"/>
    <s v="M"/>
    <s v="W"/>
    <s v="New City"/>
    <s v="NY"/>
    <b v="1"/>
    <s v="attack"/>
    <s v="Not fleeing"/>
    <b v="0"/>
    <s v="armed"/>
    <s v="Gun"/>
    <s v="50-59"/>
    <x v="0"/>
  </r>
  <r>
    <n v="97"/>
    <n v="134"/>
    <s v="Joseph Paffen"/>
    <d v="2015-02-08T00:00:00"/>
    <s v="shot"/>
    <s v="gun"/>
    <n v="46"/>
    <s v="M"/>
    <s v="W"/>
    <s v="Orange County"/>
    <s v="FL"/>
    <b v="0"/>
    <s v="attack"/>
    <s v="Not fleeing"/>
    <b v="0"/>
    <s v="armed"/>
    <s v="Gun"/>
    <s v="40-49"/>
    <x v="0"/>
  </r>
  <r>
    <n v="98"/>
    <n v="135"/>
    <s v="Larry Hostetter"/>
    <d v="2015-02-08T00:00:00"/>
    <s v="shot"/>
    <s v="gun"/>
    <n v="41"/>
    <s v="M"/>
    <s v="W"/>
    <s v="Nocona"/>
    <s v="TX"/>
    <b v="0"/>
    <s v="attack"/>
    <s v="Not fleeing"/>
    <b v="0"/>
    <s v="armed"/>
    <s v="Gun"/>
    <s v="40-49"/>
    <x v="0"/>
  </r>
  <r>
    <n v="99"/>
    <n v="136"/>
    <s v="Kenneth Kreyssig"/>
    <d v="2015-02-09T00:00:00"/>
    <s v="shot"/>
    <s v="gun"/>
    <n v="61"/>
    <s v="M"/>
    <s v="W"/>
    <s v="Smyrna"/>
    <s v="ME"/>
    <b v="1"/>
    <s v="undetermined"/>
    <s v="Not fleeing"/>
    <b v="0"/>
    <s v="armed"/>
    <s v="Gun"/>
    <s v="60-69"/>
    <x v="0"/>
  </r>
  <r>
    <n v="100"/>
    <n v="137"/>
    <s v="Desmond Luster"/>
    <d v="2015-02-09T00:00:00"/>
    <s v="shot"/>
    <s v="gun"/>
    <n v="45"/>
    <s v="M"/>
    <s v="B"/>
    <s v="Dallas"/>
    <s v="TX"/>
    <b v="0"/>
    <s v="attack"/>
    <s v="Not fleeing"/>
    <b v="0"/>
    <s v="armed"/>
    <s v="Gun"/>
    <s v="40-49"/>
    <x v="0"/>
  </r>
  <r>
    <n v="101"/>
    <n v="138"/>
    <s v="Antonio Zambrano-Montes"/>
    <d v="2015-02-10T00:00:00"/>
    <s v="shot and Tasered"/>
    <s v="unarmed"/>
    <n v="35"/>
    <s v="M"/>
    <s v="H"/>
    <s v="Pasco"/>
    <s v="WA"/>
    <b v="1"/>
    <s v="other"/>
    <s v="Foot"/>
    <b v="0"/>
    <s v="unarmed or undetermined or null"/>
    <s v="No Gun"/>
    <s v="30-39"/>
    <x v="1"/>
  </r>
  <r>
    <n v="102"/>
    <n v="139"/>
    <s v="Anthony Bess"/>
    <d v="2015-02-10T00:00:00"/>
    <s v="shot"/>
    <s v="gun"/>
    <n v="49"/>
    <s v="M"/>
    <s v="B"/>
    <s v="Whitehaven"/>
    <s v="TN"/>
    <b v="0"/>
    <s v="attack"/>
    <s v="Not fleeing"/>
    <b v="0"/>
    <s v="armed"/>
    <s v="Gun"/>
    <s v="40-49"/>
    <x v="0"/>
  </r>
  <r>
    <n v="103"/>
    <n v="140"/>
    <s v="Brian Fritze"/>
    <d v="2015-02-10T00:00:00"/>
    <s v="shot"/>
    <s v="gun"/>
    <n v="45"/>
    <s v="M"/>
    <s v="W"/>
    <s v="New Castle"/>
    <s v="CO"/>
    <b v="1"/>
    <s v="attack"/>
    <s v="Car"/>
    <b v="0"/>
    <s v="armed"/>
    <s v="Gun"/>
    <s v="40-49"/>
    <x v="1"/>
  </r>
  <r>
    <n v="104"/>
    <n v="141"/>
    <s v="Phillip Watkins"/>
    <d v="2015-02-11T00:00:00"/>
    <s v="shot"/>
    <s v="knife"/>
    <n v="23"/>
    <s v="M"/>
    <s v="B"/>
    <s v="San Jose"/>
    <s v="CA"/>
    <b v="1"/>
    <s v="other"/>
    <s v="Not fleeing"/>
    <b v="0"/>
    <s v="armed"/>
    <s v="No Gun"/>
    <s v="19-29"/>
    <x v="0"/>
  </r>
  <r>
    <n v="105"/>
    <n v="142"/>
    <s v="Fletcher Ray Stewart"/>
    <d v="2015-02-11T00:00:00"/>
    <s v="shot"/>
    <s v="toy weapon"/>
    <n v="46"/>
    <s v="M"/>
    <s v="W"/>
    <s v="Dadeville"/>
    <s v="AL"/>
    <b v="1"/>
    <s v="attack"/>
    <s v="Foot"/>
    <b v="1"/>
    <s v="armed"/>
    <s v="No Gun"/>
    <s v="40-49"/>
    <x v="1"/>
  </r>
  <r>
    <n v="106"/>
    <n v="145"/>
    <s v="Jonathan Larry Harden"/>
    <d v="2015-02-13T00:00:00"/>
    <s v="shot"/>
    <m/>
    <n v="23"/>
    <s v="M"/>
    <s v="W"/>
    <s v="San Bernardino"/>
    <s v="CA"/>
    <b v="0"/>
    <s v="attack"/>
    <s v="Car"/>
    <b v="0"/>
    <s v="unarmed or undetermined or null"/>
    <s v="No Gun"/>
    <s v="19-29"/>
    <x v="1"/>
  </r>
  <r>
    <n v="107"/>
    <n v="146"/>
    <s v="Andres Lara-Rodriguez"/>
    <d v="2015-02-13T00:00:00"/>
    <s v="shot"/>
    <s v="gun"/>
    <n v="21"/>
    <s v="M"/>
    <s v="H"/>
    <s v="Kansas City"/>
    <s v="KS"/>
    <b v="0"/>
    <s v="attack"/>
    <s v="Car"/>
    <b v="0"/>
    <s v="armed"/>
    <s v="Gun"/>
    <s v="19-29"/>
    <x v="1"/>
  </r>
  <r>
    <n v="108"/>
    <n v="147"/>
    <s v="Richard Carlin"/>
    <d v="2015-02-13T00:00:00"/>
    <s v="shot"/>
    <s v="unarmed"/>
    <n v="35"/>
    <s v="M"/>
    <s v="H"/>
    <s v="Reading"/>
    <s v="PA"/>
    <b v="0"/>
    <s v="other"/>
    <s v="Not fleeing"/>
    <b v="0"/>
    <s v="unarmed or undetermined or null"/>
    <s v="No Gun"/>
    <s v="30-39"/>
    <x v="0"/>
  </r>
  <r>
    <n v="109"/>
    <n v="148"/>
    <s v="Matthew D. Belk"/>
    <d v="2015-02-13T00:00:00"/>
    <s v="shot"/>
    <s v="gun"/>
    <n v="27"/>
    <s v="M"/>
    <s v="W"/>
    <s v="McLemoresville"/>
    <s v="TN"/>
    <b v="0"/>
    <s v="attack"/>
    <s v="Not fleeing"/>
    <b v="0"/>
    <s v="armed"/>
    <s v="Gun"/>
    <s v="19-29"/>
    <x v="0"/>
  </r>
  <r>
    <n v="110"/>
    <n v="154"/>
    <s v="Daniel Mejia"/>
    <d v="2015-02-13T00:00:00"/>
    <s v="shot"/>
    <s v="knife"/>
    <n v="37"/>
    <s v="M"/>
    <s v="H"/>
    <s v="San Manuel"/>
    <s v="AZ"/>
    <b v="1"/>
    <s v="other"/>
    <s v="Not fleeing"/>
    <b v="0"/>
    <s v="armed"/>
    <s v="No Gun"/>
    <s v="30-39"/>
    <x v="0"/>
  </r>
  <r>
    <n v="111"/>
    <n v="149"/>
    <s v="Jason C. Hendrix"/>
    <d v="2015-02-14T00:00:00"/>
    <s v="shot"/>
    <s v="gun"/>
    <n v="16"/>
    <s v="M"/>
    <s v="W"/>
    <s v="Essex"/>
    <s v="MD"/>
    <b v="1"/>
    <s v="attack"/>
    <s v="Car"/>
    <b v="0"/>
    <s v="armed"/>
    <s v="Gun"/>
    <s v="0-18"/>
    <x v="1"/>
  </r>
  <r>
    <n v="112"/>
    <n v="155"/>
    <s v="Roy Joy Day"/>
    <d v="2015-02-14T00:00:00"/>
    <s v="shot"/>
    <s v="gun"/>
    <n v="51"/>
    <s v="M"/>
    <s v="W"/>
    <s v="Laredo"/>
    <s v="TX"/>
    <b v="0"/>
    <s v="attack"/>
    <s v="Not fleeing"/>
    <b v="0"/>
    <s v="armed"/>
    <s v="Gun"/>
    <s v="50-59"/>
    <x v="0"/>
  </r>
  <r>
    <n v="113"/>
    <n v="150"/>
    <s v="Lavall Hall"/>
    <d v="2015-02-15T00:00:00"/>
    <s v="shot and Tasered"/>
    <s v="unarmed"/>
    <n v="25"/>
    <s v="M"/>
    <s v="B"/>
    <s v="Miami Gardens"/>
    <s v="FL"/>
    <b v="1"/>
    <s v="other"/>
    <s v="Not fleeing"/>
    <b v="0"/>
    <s v="unarmed or undetermined or null"/>
    <s v="No Gun"/>
    <s v="19-29"/>
    <x v="0"/>
  </r>
  <r>
    <n v="114"/>
    <n v="151"/>
    <s v="Howard Brent Means Jr."/>
    <d v="2015-02-15T00:00:00"/>
    <s v="shot"/>
    <s v="gun"/>
    <n v="34"/>
    <s v="M"/>
    <s v="W"/>
    <s v="Iuka"/>
    <s v="MS"/>
    <b v="0"/>
    <s v="attack"/>
    <s v="Foot"/>
    <b v="0"/>
    <s v="armed"/>
    <s v="Gun"/>
    <s v="30-39"/>
    <x v="1"/>
  </r>
  <r>
    <n v="115"/>
    <n v="153"/>
    <s v="Bruce Steward"/>
    <d v="2015-02-15T00:00:00"/>
    <s v="shot"/>
    <s v="hatchet"/>
    <n v="34"/>
    <s v="M"/>
    <s v="W"/>
    <s v="Colton"/>
    <s v="OR"/>
    <b v="1"/>
    <s v="other"/>
    <s v="Not fleeing"/>
    <b v="0"/>
    <s v="armed"/>
    <s v="No Gun"/>
    <s v="30-39"/>
    <x v="0"/>
  </r>
  <r>
    <n v="116"/>
    <n v="156"/>
    <s v="Lawrence Caldwell"/>
    <d v="2015-02-16T00:00:00"/>
    <s v="shot"/>
    <s v="gun"/>
    <n v="56"/>
    <s v="M"/>
    <s v="W"/>
    <s v="Marana"/>
    <s v="AZ"/>
    <b v="0"/>
    <s v="attack"/>
    <s v="Not fleeing"/>
    <b v="0"/>
    <s v="armed"/>
    <s v="Gun"/>
    <s v="50-59"/>
    <x v="0"/>
  </r>
  <r>
    <n v="117"/>
    <n v="157"/>
    <s v="Michael K. Casper"/>
    <d v="2015-02-16T00:00:00"/>
    <s v="shot"/>
    <s v="gun"/>
    <n v="26"/>
    <s v="M"/>
    <s v="W"/>
    <s v="Boise"/>
    <s v="ID"/>
    <b v="0"/>
    <s v="attack"/>
    <s v="Not fleeing"/>
    <b v="0"/>
    <s v="armed"/>
    <s v="Gun"/>
    <s v="19-29"/>
    <x v="0"/>
  </r>
  <r>
    <n v="118"/>
    <n v="158"/>
    <s v="Cody Evans"/>
    <d v="2015-02-16T00:00:00"/>
    <s v="shot"/>
    <s v="toy weapon"/>
    <n v="24"/>
    <s v="M"/>
    <s v="W"/>
    <s v="Provo"/>
    <s v="UT"/>
    <b v="1"/>
    <s v="attack"/>
    <s v="Not fleeing"/>
    <b v="0"/>
    <s v="armed"/>
    <s v="No Gun"/>
    <s v="19-29"/>
    <x v="0"/>
  </r>
  <r>
    <n v="119"/>
    <n v="130"/>
    <s v="Betty Sexton"/>
    <d v="2015-02-17T00:00:00"/>
    <s v="shot"/>
    <s v="gun"/>
    <n v="43"/>
    <s v="F"/>
    <s v="W"/>
    <s v="Gaston County"/>
    <s v="NC"/>
    <b v="0"/>
    <s v="attack"/>
    <s v="Not fleeing"/>
    <b v="0"/>
    <s v="armed"/>
    <s v="Gun"/>
    <s v="40-49"/>
    <x v="0"/>
  </r>
  <r>
    <n v="120"/>
    <n v="159"/>
    <s v="Michael Ireland"/>
    <d v="2015-02-17T00:00:00"/>
    <s v="shot"/>
    <s v="unarmed"/>
    <n v="31"/>
    <s v="M"/>
    <s v="W"/>
    <s v="Springfield"/>
    <s v="MO"/>
    <b v="0"/>
    <s v="other"/>
    <s v="Foot"/>
    <b v="0"/>
    <s v="unarmed or undetermined or null"/>
    <s v="No Gun"/>
    <s v="30-39"/>
    <x v="1"/>
  </r>
  <r>
    <n v="121"/>
    <n v="160"/>
    <s v="Matthew Lundy"/>
    <d v="2015-02-17T00:00:00"/>
    <s v="shot"/>
    <s v="gun"/>
    <n v="32"/>
    <s v="M"/>
    <s v="W"/>
    <s v="Eaton Rapids Township"/>
    <s v="MI"/>
    <b v="0"/>
    <s v="attack"/>
    <s v="Not fleeing"/>
    <b v="0"/>
    <s v="armed"/>
    <s v="Gun"/>
    <s v="30-39"/>
    <x v="0"/>
  </r>
  <r>
    <n v="122"/>
    <n v="161"/>
    <s v="Douglas Sparks"/>
    <d v="2015-02-17T00:00:00"/>
    <s v="shot"/>
    <s v="toy weapon"/>
    <n v="30"/>
    <s v="M"/>
    <s v="W"/>
    <s v="Tewksbury"/>
    <s v="MA"/>
    <b v="0"/>
    <s v="attack"/>
    <s v="Foot"/>
    <b v="0"/>
    <s v="armed"/>
    <s v="No Gun"/>
    <s v="30-39"/>
    <x v="1"/>
  </r>
  <r>
    <n v="123"/>
    <n v="162"/>
    <s v="Pedro Juan Saldivar"/>
    <d v="2015-02-17T00:00:00"/>
    <s v="shot"/>
    <m/>
    <n v="50"/>
    <s v="M"/>
    <s v="H"/>
    <s v="Del Rio"/>
    <s v="TX"/>
    <b v="0"/>
    <s v="other"/>
    <s v="Not fleeing"/>
    <b v="0"/>
    <s v="unarmed or undetermined or null"/>
    <s v="No Gun"/>
    <s v="50-59"/>
    <x v="0"/>
  </r>
  <r>
    <n v="124"/>
    <n v="163"/>
    <s v="Janisha Fonville"/>
    <d v="2015-02-18T00:00:00"/>
    <s v="shot"/>
    <s v="undetermined"/>
    <n v="20"/>
    <s v="F"/>
    <s v="B"/>
    <s v="Charlotte"/>
    <s v="NC"/>
    <b v="1"/>
    <s v="other"/>
    <s v="Not fleeing"/>
    <b v="0"/>
    <s v="unarmed or undetermined or null"/>
    <s v="No Gun"/>
    <s v="19-29"/>
    <x v="0"/>
  </r>
  <r>
    <n v="125"/>
    <n v="584"/>
    <s v="Alejandro Salazar"/>
    <d v="2015-02-20T00:00:00"/>
    <s v="shot"/>
    <s v="gun"/>
    <m/>
    <s v="M"/>
    <s v="H"/>
    <s v="Houston"/>
    <s v="TX"/>
    <b v="0"/>
    <s v="attack"/>
    <s v="Car"/>
    <b v="0"/>
    <s v="armed"/>
    <s v="Gun"/>
    <s v="null"/>
    <x v="1"/>
  </r>
  <r>
    <n v="126"/>
    <n v="165"/>
    <s v="Ruben Villalpando"/>
    <d v="2015-02-20T00:00:00"/>
    <s v="shot"/>
    <s v="unarmed"/>
    <n v="31"/>
    <s v="M"/>
    <s v="H"/>
    <s v="Euless"/>
    <s v="TX"/>
    <b v="0"/>
    <s v="other"/>
    <s v="Not fleeing"/>
    <b v="0"/>
    <s v="unarmed or undetermined or null"/>
    <s v="No Gun"/>
    <s v="30-39"/>
    <x v="0"/>
  </r>
  <r>
    <n v="127"/>
    <n v="166"/>
    <s v="Stanley Lamar Grant"/>
    <d v="2015-02-20T00:00:00"/>
    <s v="shot"/>
    <s v="gun"/>
    <n v="38"/>
    <s v="M"/>
    <s v="B"/>
    <s v="Homewood"/>
    <s v="AL"/>
    <b v="0"/>
    <s v="attack"/>
    <s v="Not fleeing"/>
    <b v="0"/>
    <s v="armed"/>
    <s v="Gun"/>
    <s v="30-39"/>
    <x v="0"/>
  </r>
  <r>
    <n v="128"/>
    <n v="255"/>
    <s v="Douglas Harris"/>
    <d v="2015-02-20T00:00:00"/>
    <s v="shot"/>
    <s v="gun"/>
    <n v="77"/>
    <s v="M"/>
    <s v="B"/>
    <s v="Birmingham"/>
    <s v="AL"/>
    <b v="1"/>
    <s v="attack"/>
    <s v="Not fleeing"/>
    <b v="0"/>
    <s v="armed"/>
    <s v="Gun"/>
    <s v="70+"/>
    <x v="0"/>
  </r>
  <r>
    <n v="129"/>
    <n v="167"/>
    <s v="Jason Moncrief Carter"/>
    <d v="2015-02-21T00:00:00"/>
    <s v="shot"/>
    <s v="gun"/>
    <n v="41"/>
    <s v="M"/>
    <s v="W"/>
    <s v="Ruidoso"/>
    <s v="NM"/>
    <b v="0"/>
    <s v="attack"/>
    <s v="Not fleeing"/>
    <b v="0"/>
    <s v="armed"/>
    <s v="Gun"/>
    <s v="40-49"/>
    <x v="0"/>
  </r>
  <r>
    <n v="130"/>
    <n v="168"/>
    <s v="Kent Norman"/>
    <d v="2015-02-21T00:00:00"/>
    <s v="shot"/>
    <s v="knife"/>
    <n v="51"/>
    <s v="M"/>
    <s v="W"/>
    <s v="Indianapolis"/>
    <s v="IN"/>
    <b v="0"/>
    <s v="attack"/>
    <s v="Not fleeing"/>
    <b v="0"/>
    <s v="armed"/>
    <s v="No Gun"/>
    <s v="50-59"/>
    <x v="0"/>
  </r>
  <r>
    <n v="131"/>
    <n v="170"/>
    <s v="Bradford Leonard"/>
    <d v="2015-02-22T00:00:00"/>
    <s v="shot"/>
    <s v="gun"/>
    <n v="50"/>
    <s v="M"/>
    <s v="W"/>
    <s v="Palm Bay"/>
    <s v="FL"/>
    <b v="0"/>
    <s v="attack"/>
    <s v="Not fleeing"/>
    <b v="0"/>
    <s v="armed"/>
    <s v="Gun"/>
    <s v="50-59"/>
    <x v="0"/>
  </r>
  <r>
    <n v="132"/>
    <n v="266"/>
    <s v="Jerome Nichols"/>
    <d v="2015-02-23T00:00:00"/>
    <s v="shot and Tasered"/>
    <s v="knife"/>
    <n v="42"/>
    <s v="M"/>
    <s v="W"/>
    <s v="Allentown"/>
    <s v="PA"/>
    <b v="0"/>
    <s v="attack"/>
    <s v="Car"/>
    <b v="0"/>
    <s v="armed"/>
    <s v="No Gun"/>
    <s v="40-49"/>
    <x v="1"/>
  </r>
  <r>
    <n v="133"/>
    <n v="371"/>
    <s v="Daniel Elrod"/>
    <d v="2015-02-23T00:00:00"/>
    <s v="shot and Tasered"/>
    <s v="unarmed"/>
    <n v="39"/>
    <s v="M"/>
    <s v="W"/>
    <s v="Omaha"/>
    <s v="NE"/>
    <b v="0"/>
    <s v="other"/>
    <s v="Not fleeing"/>
    <b v="0"/>
    <s v="unarmed or undetermined or null"/>
    <s v="No Gun"/>
    <s v="30-39"/>
    <x v="0"/>
  </r>
  <r>
    <n v="134"/>
    <n v="172"/>
    <s v="Robert Kohl"/>
    <d v="2015-02-23T00:00:00"/>
    <s v="shot"/>
    <s v="gun"/>
    <n v="47"/>
    <s v="M"/>
    <s v="W"/>
    <s v="Denham Springs"/>
    <s v="LA"/>
    <b v="1"/>
    <s v="attack"/>
    <s v="Not fleeing"/>
    <b v="0"/>
    <s v="armed"/>
    <s v="Gun"/>
    <s v="40-49"/>
    <x v="0"/>
  </r>
  <r>
    <n v="135"/>
    <n v="174"/>
    <s v="Michael Wayne Smashey"/>
    <d v="2015-02-23T00:00:00"/>
    <s v="shot"/>
    <s v="knife"/>
    <n v="37"/>
    <s v="M"/>
    <s v="W"/>
    <s v="Powder Springs"/>
    <s v="GA"/>
    <b v="0"/>
    <s v="other"/>
    <s v="Not fleeing"/>
    <b v="0"/>
    <s v="armed"/>
    <s v="No Gun"/>
    <s v="30-39"/>
    <x v="0"/>
  </r>
  <r>
    <n v="136"/>
    <n v="175"/>
    <s v="Anthony Giaquinta"/>
    <d v="2015-02-23T00:00:00"/>
    <s v="shot"/>
    <s v="gun"/>
    <n v="41"/>
    <s v="M"/>
    <s v="W"/>
    <s v="Clarkesville"/>
    <s v="GA"/>
    <b v="0"/>
    <s v="attack"/>
    <s v="Foot"/>
    <b v="0"/>
    <s v="armed"/>
    <s v="Gun"/>
    <s v="40-49"/>
    <x v="1"/>
  </r>
  <r>
    <n v="137"/>
    <n v="176"/>
    <s v="A'Donte Washington"/>
    <d v="2015-02-23T00:00:00"/>
    <s v="shot"/>
    <s v="gun"/>
    <n v="16"/>
    <s v="M"/>
    <s v="B"/>
    <s v="Millbrook"/>
    <s v="AL"/>
    <b v="0"/>
    <s v="attack"/>
    <s v="Not fleeing"/>
    <b v="0"/>
    <s v="armed"/>
    <s v="Gun"/>
    <s v="0-18"/>
    <x v="0"/>
  </r>
  <r>
    <n v="138"/>
    <n v="177"/>
    <s v="Joseph Biegert"/>
    <d v="2015-02-24T00:00:00"/>
    <s v="shot and Tasered"/>
    <s v="knife"/>
    <n v="30"/>
    <s v="M"/>
    <s v="W"/>
    <s v="Green Bay"/>
    <s v="WI"/>
    <b v="1"/>
    <s v="attack"/>
    <s v="Not fleeing"/>
    <b v="0"/>
    <s v="armed"/>
    <s v="No Gun"/>
    <s v="30-39"/>
    <x v="0"/>
  </r>
  <r>
    <n v="139"/>
    <n v="178"/>
    <s v="Glenn Lewis"/>
    <d v="2015-02-25T00:00:00"/>
    <s v="shot"/>
    <m/>
    <n v="27"/>
    <s v="M"/>
    <s v="B"/>
    <s v="Oklahoma City"/>
    <s v="OK"/>
    <b v="0"/>
    <s v="other"/>
    <s v="Car"/>
    <b v="0"/>
    <s v="unarmed or undetermined or null"/>
    <s v="No Gun"/>
    <s v="19-29"/>
    <x v="1"/>
  </r>
  <r>
    <n v="140"/>
    <n v="179"/>
    <s v="Francis Spivey"/>
    <d v="2015-02-25T00:00:00"/>
    <s v="shot"/>
    <s v="gun"/>
    <n v="43"/>
    <s v="M"/>
    <s v="W"/>
    <s v="Las Vegas"/>
    <s v="NV"/>
    <b v="1"/>
    <s v="attack"/>
    <s v="Not fleeing"/>
    <b v="0"/>
    <s v="armed"/>
    <s v="Gun"/>
    <s v="40-49"/>
    <x v="0"/>
  </r>
  <r>
    <n v="141"/>
    <n v="180"/>
    <s v="Alexander Phillip Long"/>
    <d v="2015-02-26T00:00:00"/>
    <s v="shot and Tasered"/>
    <s v="unarmed"/>
    <n v="31"/>
    <s v="M"/>
    <s v="W"/>
    <s v="Terre Haute"/>
    <s v="IN"/>
    <b v="0"/>
    <s v="other"/>
    <s v="Not fleeing"/>
    <b v="0"/>
    <s v="unarmed or undetermined or null"/>
    <s v="No Gun"/>
    <s v="30-39"/>
    <x v="0"/>
  </r>
  <r>
    <n v="142"/>
    <n v="181"/>
    <s v="David Cuevas"/>
    <d v="2015-02-26T00:00:00"/>
    <s v="shot"/>
    <s v="gun"/>
    <n v="42"/>
    <s v="M"/>
    <s v="H"/>
    <s v="Lakeland"/>
    <s v="FL"/>
    <b v="0"/>
    <s v="attack"/>
    <s v="Foot"/>
    <b v="0"/>
    <s v="armed"/>
    <s v="Gun"/>
    <s v="40-49"/>
    <x v="1"/>
  </r>
  <r>
    <n v="143"/>
    <n v="182"/>
    <s v="Amilcar Perez-Lopez"/>
    <d v="2015-02-26T00:00:00"/>
    <s v="shot"/>
    <s v="knife"/>
    <n v="21"/>
    <s v="M"/>
    <s v="H"/>
    <s v="San Francisco"/>
    <s v="CA"/>
    <b v="0"/>
    <s v="other"/>
    <s v="Not fleeing"/>
    <b v="0"/>
    <s v="armed"/>
    <s v="No Gun"/>
    <s v="19-29"/>
    <x v="0"/>
  </r>
  <r>
    <n v="144"/>
    <n v="183"/>
    <s v="Rodney Biggs"/>
    <d v="2015-02-26T00:00:00"/>
    <s v="shot"/>
    <s v="unarmed"/>
    <n v="49"/>
    <s v="M"/>
    <s v="W"/>
    <s v="Gulfport"/>
    <s v="MS"/>
    <b v="0"/>
    <s v="other"/>
    <s v="Not fleeing"/>
    <b v="0"/>
    <s v="unarmed or undetermined or null"/>
    <s v="No Gun"/>
    <s v="40-49"/>
    <x v="0"/>
  </r>
  <r>
    <n v="145"/>
    <n v="184"/>
    <s v="Crystal Lee Miley Harry"/>
    <d v="2015-02-26T00:00:00"/>
    <s v="shot"/>
    <s v="gun"/>
    <n v="34"/>
    <s v="F"/>
    <s v="W"/>
    <s v="Sylvester"/>
    <s v="GA"/>
    <b v="0"/>
    <s v="attack"/>
    <s v="Car"/>
    <b v="0"/>
    <s v="armed"/>
    <s v="Gun"/>
    <s v="30-39"/>
    <x v="1"/>
  </r>
  <r>
    <n v="146"/>
    <n v="185"/>
    <s v="Ernesto Javiar Canepa Diaz"/>
    <d v="2015-02-27T00:00:00"/>
    <s v="shot"/>
    <s v="unarmed"/>
    <n v="27"/>
    <s v="M"/>
    <s v="H"/>
    <s v="Santa Ana"/>
    <s v="CA"/>
    <b v="0"/>
    <s v="undetermined"/>
    <s v="Not fleeing"/>
    <b v="0"/>
    <s v="unarmed or undetermined or null"/>
    <s v="No Gun"/>
    <s v="19-29"/>
    <x v="0"/>
  </r>
  <r>
    <n v="147"/>
    <n v="186"/>
    <s v="Chazsten Freeman"/>
    <d v="2015-02-28T00:00:00"/>
    <s v="shot"/>
    <s v="gun"/>
    <n v="24"/>
    <s v="M"/>
    <s v="W"/>
    <s v="Pelzer"/>
    <s v="SC"/>
    <b v="0"/>
    <s v="attack"/>
    <s v="Not fleeing"/>
    <b v="0"/>
    <s v="armed"/>
    <s v="Gun"/>
    <s v="19-29"/>
    <x v="0"/>
  </r>
  <r>
    <n v="148"/>
    <n v="187"/>
    <s v="Deven Guilford"/>
    <d v="2015-02-28T00:00:00"/>
    <s v="shot and Tasered"/>
    <s v="unarmed"/>
    <n v="17"/>
    <s v="M"/>
    <s v="W"/>
    <s v="Roxand Township"/>
    <s v="MI"/>
    <b v="0"/>
    <s v="attack"/>
    <s v="Not fleeing"/>
    <b v="1"/>
    <s v="unarmed or undetermined or null"/>
    <s v="No Gun"/>
    <s v="0-18"/>
    <x v="0"/>
  </r>
  <r>
    <n v="149"/>
    <n v="188"/>
    <s v="Thomas Allen"/>
    <d v="2015-02-28T00:00:00"/>
    <s v="shot"/>
    <s v="unarmed"/>
    <n v="34"/>
    <s v="M"/>
    <s v="B"/>
    <s v="St Louis"/>
    <s v="MO"/>
    <b v="0"/>
    <s v="other"/>
    <s v="Car"/>
    <b v="0"/>
    <s v="unarmed or undetermined or null"/>
    <s v="No Gun"/>
    <s v="30-39"/>
    <x v="1"/>
  </r>
  <r>
    <n v="150"/>
    <n v="189"/>
    <s v="Jessica Uribe"/>
    <d v="2015-02-28T00:00:00"/>
    <s v="shot"/>
    <s v="knife"/>
    <n v="28"/>
    <s v="F"/>
    <s v="H"/>
    <s v="Tucson"/>
    <s v="AZ"/>
    <b v="0"/>
    <s v="other"/>
    <s v="Not fleeing"/>
    <b v="0"/>
    <s v="armed"/>
    <s v="No Gun"/>
    <s v="19-29"/>
    <x v="0"/>
  </r>
  <r>
    <n v="151"/>
    <n v="190"/>
    <s v="Cornelius J. Parker"/>
    <d v="2015-02-28T00:00:00"/>
    <s v="shot"/>
    <s v="gun"/>
    <n v="28"/>
    <s v="M"/>
    <s v="B"/>
    <s v="Columbia"/>
    <s v="MO"/>
    <b v="0"/>
    <s v="attack"/>
    <s v="Car"/>
    <b v="0"/>
    <s v="armed"/>
    <s v="Gun"/>
    <s v="19-29"/>
    <x v="1"/>
  </r>
  <r>
    <n v="152"/>
    <n v="191"/>
    <s v="Ian Sherrod"/>
    <d v="2015-02-28T00:00:00"/>
    <s v="shot"/>
    <s v="gun"/>
    <n v="40"/>
    <s v="M"/>
    <s v="B"/>
    <s v="Tarboro"/>
    <s v="NC"/>
    <b v="1"/>
    <s v="attack"/>
    <s v="Car"/>
    <b v="0"/>
    <s v="armed"/>
    <s v="Gun"/>
    <s v="40-49"/>
    <x v="1"/>
  </r>
  <r>
    <n v="153"/>
    <n v="192"/>
    <s v="Stephanie Hill"/>
    <d v="2015-02-28T00:00:00"/>
    <s v="shot"/>
    <s v="gun"/>
    <n v="37"/>
    <s v="F"/>
    <s v="W"/>
    <s v="La Paz County"/>
    <s v="AZ"/>
    <b v="0"/>
    <s v="attack"/>
    <s v="Car"/>
    <b v="0"/>
    <s v="armed"/>
    <s v="Gun"/>
    <s v="30-39"/>
    <x v="1"/>
  </r>
  <r>
    <n v="154"/>
    <n v="268"/>
    <s v="Donald Lewis Matkins"/>
    <d v="2015-03-01T00:00:00"/>
    <s v="shot"/>
    <s v="gun"/>
    <n v="49"/>
    <s v="M"/>
    <s v="W"/>
    <s v="Barton"/>
    <s v="MS"/>
    <b v="0"/>
    <s v="attack"/>
    <s v="Not fleeing"/>
    <b v="0"/>
    <s v="armed"/>
    <s v="Gun"/>
    <s v="40-49"/>
    <x v="0"/>
  </r>
  <r>
    <n v="155"/>
    <n v="194"/>
    <s v="Charly Leundeu Keunang"/>
    <d v="2015-03-01T00:00:00"/>
    <s v="shot and Tasered"/>
    <s v="unarmed"/>
    <n v="43"/>
    <s v="M"/>
    <s v="B"/>
    <s v="Los Angeles"/>
    <s v="CA"/>
    <b v="1"/>
    <s v="attack"/>
    <s v="Not fleeing"/>
    <b v="1"/>
    <s v="unarmed or undetermined or null"/>
    <s v="No Gun"/>
    <s v="40-49"/>
    <x v="0"/>
  </r>
  <r>
    <n v="156"/>
    <n v="195"/>
    <s v="Hung Trieu"/>
    <d v="2015-03-01T00:00:00"/>
    <s v="shot"/>
    <s v="gun"/>
    <n v="35"/>
    <s v="M"/>
    <s v="A"/>
    <s v="Houston"/>
    <s v="TX"/>
    <b v="0"/>
    <s v="attack"/>
    <s v="Not fleeing"/>
    <b v="0"/>
    <s v="armed"/>
    <s v="Gun"/>
    <s v="30-39"/>
    <x v="0"/>
  </r>
  <r>
    <n v="157"/>
    <n v="196"/>
    <s v="Shaquille Barrow"/>
    <d v="2015-03-02T00:00:00"/>
    <s v="shot"/>
    <s v="gun"/>
    <n v="20"/>
    <s v="M"/>
    <s v="B"/>
    <s v="Joilet"/>
    <s v="IL"/>
    <b v="0"/>
    <s v="other"/>
    <s v="Foot"/>
    <b v="0"/>
    <s v="armed"/>
    <s v="Gun"/>
    <s v="19-29"/>
    <x v="1"/>
  </r>
  <r>
    <n v="158"/>
    <n v="197"/>
    <s v="Fednel Rhinvil"/>
    <d v="2015-03-03T00:00:00"/>
    <s v="shot"/>
    <s v="gun"/>
    <n v="25"/>
    <s v="M"/>
    <s v="B"/>
    <s v="Salisbury"/>
    <s v="MD"/>
    <b v="0"/>
    <s v="attack"/>
    <s v="Not fleeing"/>
    <b v="0"/>
    <s v="armed"/>
    <s v="Gun"/>
    <s v="19-29"/>
    <x v="0"/>
  </r>
  <r>
    <n v="159"/>
    <n v="198"/>
    <s v="Matthew Metz"/>
    <d v="2015-03-03T00:00:00"/>
    <s v="shot"/>
    <s v="knife"/>
    <n v="25"/>
    <s v="M"/>
    <s v="W"/>
    <s v="Tempe"/>
    <s v="AZ"/>
    <b v="0"/>
    <s v="attack"/>
    <s v="Not fleeing"/>
    <b v="0"/>
    <s v="armed"/>
    <s v="No Gun"/>
    <s v="19-29"/>
    <x v="0"/>
  </r>
  <r>
    <n v="160"/>
    <n v="199"/>
    <s v="Derek Cruice"/>
    <d v="2015-03-04T00:00:00"/>
    <s v="shot"/>
    <s v="unarmed"/>
    <n v="26"/>
    <s v="M"/>
    <s v="W"/>
    <s v="Deltona"/>
    <s v="FL"/>
    <b v="0"/>
    <s v="other"/>
    <s v="Not fleeing"/>
    <b v="0"/>
    <s v="unarmed or undetermined or null"/>
    <s v="No Gun"/>
    <s v="19-29"/>
    <x v="0"/>
  </r>
  <r>
    <n v="161"/>
    <n v="249"/>
    <s v="Carl Lao"/>
    <d v="2015-03-04T00:00:00"/>
    <s v="shot"/>
    <s v="gun"/>
    <n v="28"/>
    <s v="M"/>
    <s v="A"/>
    <s v="Stockton"/>
    <s v="CA"/>
    <b v="0"/>
    <s v="attack"/>
    <s v="Not fleeing"/>
    <b v="0"/>
    <s v="armed"/>
    <s v="Gun"/>
    <s v="19-29"/>
    <x v="0"/>
  </r>
  <r>
    <n v="162"/>
    <n v="200"/>
    <s v="Tyrone Ryerson Lawrence"/>
    <d v="2015-03-05T00:00:00"/>
    <s v="shot"/>
    <s v="knife"/>
    <n v="45"/>
    <s v="M"/>
    <s v="B"/>
    <s v="Milwaukee"/>
    <s v="WI"/>
    <b v="1"/>
    <s v="other"/>
    <s v="Not fleeing"/>
    <b v="0"/>
    <s v="armed"/>
    <s v="No Gun"/>
    <s v="40-49"/>
    <x v="0"/>
  </r>
  <r>
    <n v="163"/>
    <n v="201"/>
    <s v="Sergio Alexander Navas"/>
    <d v="2015-03-05T00:00:00"/>
    <s v="shot"/>
    <s v="unarmed"/>
    <n v="36"/>
    <s v="M"/>
    <s v="H"/>
    <s v="Burbank"/>
    <s v="CA"/>
    <b v="0"/>
    <s v="other"/>
    <s v="Car"/>
    <b v="0"/>
    <s v="unarmed or undetermined or null"/>
    <s v="No Gun"/>
    <s v="30-39"/>
    <x v="1"/>
  </r>
  <r>
    <n v="164"/>
    <n v="202"/>
    <s v="Tyson Hubbard"/>
    <d v="2015-03-05T00:00:00"/>
    <s v="shot"/>
    <s v="gun"/>
    <n v="34"/>
    <s v="M"/>
    <s v="W"/>
    <s v="Lincoln"/>
    <s v="NE"/>
    <b v="0"/>
    <s v="attack"/>
    <s v="Not fleeing"/>
    <b v="0"/>
    <s v="armed"/>
    <s v="Gun"/>
    <s v="30-39"/>
    <x v="0"/>
  </r>
  <r>
    <n v="165"/>
    <n v="269"/>
    <s v="Naeschylus  Vinzant"/>
    <d v="2015-03-06T00:00:00"/>
    <s v="shot"/>
    <s v="unarmed"/>
    <n v="37"/>
    <s v="M"/>
    <s v="B"/>
    <s v="Aurora"/>
    <s v="CO"/>
    <b v="0"/>
    <s v="undetermined"/>
    <s v="Foot"/>
    <b v="0"/>
    <s v="unarmed or undetermined or null"/>
    <s v="No Gun"/>
    <s v="30-39"/>
    <x v="1"/>
  </r>
  <r>
    <n v="166"/>
    <n v="270"/>
    <s v="Andrew Anthony Williams"/>
    <d v="2015-03-06T00:00:00"/>
    <s v="shot"/>
    <m/>
    <n v="48"/>
    <s v="M"/>
    <s v="B"/>
    <s v="Putnam Hall"/>
    <s v="FL"/>
    <b v="0"/>
    <s v="other"/>
    <s v="Not fleeing"/>
    <b v="0"/>
    <s v="unarmed or undetermined or null"/>
    <s v="No Gun"/>
    <s v="40-49"/>
    <x v="0"/>
  </r>
  <r>
    <n v="167"/>
    <n v="203"/>
    <s v="Tony Robinson"/>
    <d v="2015-03-06T00:00:00"/>
    <s v="shot"/>
    <s v="unarmed"/>
    <n v="19"/>
    <s v="M"/>
    <s v="B"/>
    <s v="Madison"/>
    <s v="WI"/>
    <b v="0"/>
    <s v="attack"/>
    <s v="Foot"/>
    <b v="0"/>
    <s v="unarmed or undetermined or null"/>
    <s v="No Gun"/>
    <s v="19-29"/>
    <x v="1"/>
  </r>
  <r>
    <n v="168"/>
    <n v="271"/>
    <s v="Adam Reinhart"/>
    <d v="2015-03-07T00:00:00"/>
    <s v="shot"/>
    <s v="gun"/>
    <n v="29"/>
    <s v="M"/>
    <s v="W"/>
    <s v="Phoenix"/>
    <s v="AZ"/>
    <b v="0"/>
    <s v="attack"/>
    <s v="Not fleeing"/>
    <b v="0"/>
    <s v="armed"/>
    <s v="Gun"/>
    <s v="19-29"/>
    <x v="0"/>
  </r>
  <r>
    <n v="169"/>
    <n v="272"/>
    <s v="Aurelio Duarte"/>
    <d v="2015-03-08T00:00:00"/>
    <s v="shot"/>
    <s v="gun"/>
    <n v="40"/>
    <s v="M"/>
    <s v="H"/>
    <s v="Oklahoma City"/>
    <s v="OK"/>
    <b v="0"/>
    <s v="attack"/>
    <s v="Not fleeing"/>
    <b v="0"/>
    <s v="armed"/>
    <s v="Gun"/>
    <s v="40-49"/>
    <x v="0"/>
  </r>
  <r>
    <n v="170"/>
    <n v="273"/>
    <s v="Michael McKillop"/>
    <d v="2015-03-08T00:00:00"/>
    <s v="shot"/>
    <m/>
    <n v="35"/>
    <s v="M"/>
    <s v="W"/>
    <s v="Claymont"/>
    <s v="DE"/>
    <b v="0"/>
    <s v="attack"/>
    <s v="Car"/>
    <b v="0"/>
    <s v="unarmed or undetermined or null"/>
    <s v="No Gun"/>
    <s v="30-39"/>
    <x v="1"/>
  </r>
  <r>
    <n v="171"/>
    <n v="204"/>
    <s v="Monique Jenee Deckard"/>
    <d v="2015-03-08T00:00:00"/>
    <s v="shot"/>
    <s v="knife"/>
    <n v="43"/>
    <s v="F"/>
    <s v="B"/>
    <s v="Anaheim"/>
    <s v="CA"/>
    <b v="1"/>
    <s v="other"/>
    <s v="Not fleeing"/>
    <b v="1"/>
    <s v="armed"/>
    <s v="No Gun"/>
    <s v="40-49"/>
    <x v="0"/>
  </r>
  <r>
    <n v="172"/>
    <n v="274"/>
    <s v="Lester Brown"/>
    <d v="2015-03-09T00:00:00"/>
    <s v="shot"/>
    <s v="gun"/>
    <n v="58"/>
    <s v="M"/>
    <s v="W"/>
    <s v="Brevard"/>
    <s v="NC"/>
    <b v="0"/>
    <s v="attack"/>
    <s v="Not fleeing"/>
    <b v="0"/>
    <s v="armed"/>
    <s v="Gun"/>
    <s v="50-59"/>
    <x v="0"/>
  </r>
  <r>
    <n v="173"/>
    <n v="275"/>
    <s v="James Brent Damon"/>
    <d v="2015-03-09T00:00:00"/>
    <s v="shot"/>
    <s v="gun"/>
    <n v="46"/>
    <s v="M"/>
    <s v="W"/>
    <s v="Dinosaur"/>
    <s v="CO"/>
    <b v="0"/>
    <s v="attack"/>
    <s v="Not fleeing"/>
    <b v="0"/>
    <s v="armed"/>
    <s v="Gun"/>
    <s v="40-49"/>
    <x v="0"/>
  </r>
  <r>
    <n v="174"/>
    <n v="276"/>
    <s v="Cedrick Lamont Bishop"/>
    <d v="2015-03-09T00:00:00"/>
    <s v="shot"/>
    <s v="gun"/>
    <n v="30"/>
    <s v="M"/>
    <s v="B"/>
    <s v="Cocoa"/>
    <s v="FL"/>
    <b v="0"/>
    <s v="attack"/>
    <s v="Not fleeing"/>
    <b v="0"/>
    <s v="armed"/>
    <s v="Gun"/>
    <s v="30-39"/>
    <x v="0"/>
  </r>
  <r>
    <n v="175"/>
    <n v="205"/>
    <s v="Anthony Hill"/>
    <d v="2015-03-09T00:00:00"/>
    <s v="shot"/>
    <s v="unarmed"/>
    <n v="27"/>
    <s v="M"/>
    <s v="B"/>
    <s v="Atlanta"/>
    <s v="GA"/>
    <b v="1"/>
    <s v="other"/>
    <s v="Not fleeing"/>
    <b v="0"/>
    <s v="unarmed or undetermined or null"/>
    <s v="No Gun"/>
    <s v="19-29"/>
    <x v="0"/>
  </r>
  <r>
    <n v="176"/>
    <n v="278"/>
    <s v="Jamie Croom"/>
    <d v="2015-03-10T00:00:00"/>
    <s v="shot"/>
    <s v="gun"/>
    <n v="31"/>
    <s v="M"/>
    <s v="B"/>
    <s v="Baton Rouge"/>
    <s v="LA"/>
    <b v="0"/>
    <s v="attack"/>
    <s v="Not fleeing"/>
    <b v="0"/>
    <s v="armed"/>
    <s v="Gun"/>
    <s v="30-39"/>
    <x v="0"/>
  </r>
  <r>
    <n v="177"/>
    <n v="536"/>
    <s v="Christopher Mitchell"/>
    <d v="2015-03-10T00:00:00"/>
    <s v="shot"/>
    <s v="knife"/>
    <n v="23"/>
    <s v="M"/>
    <s v="W"/>
    <s v="Port Wentworth"/>
    <s v="GA"/>
    <b v="0"/>
    <s v="attack"/>
    <s v="Not fleeing"/>
    <b v="1"/>
    <s v="armed"/>
    <s v="No Gun"/>
    <s v="19-29"/>
    <x v="0"/>
  </r>
  <r>
    <n v="178"/>
    <n v="883"/>
    <s v="Edixon  Franco"/>
    <d v="2015-03-10T00:00:00"/>
    <s v="shot"/>
    <s v="sword"/>
    <n v="37"/>
    <s v="M"/>
    <s v="H"/>
    <s v="Ontario"/>
    <s v="CA"/>
    <b v="1"/>
    <s v="other"/>
    <s v="Car"/>
    <b v="0"/>
    <s v="armed"/>
    <s v="No Gun"/>
    <s v="30-39"/>
    <x v="1"/>
  </r>
  <r>
    <n v="179"/>
    <n v="206"/>
    <s v="Theodore Johnson"/>
    <d v="2015-03-10T00:00:00"/>
    <s v="shot"/>
    <s v="gun"/>
    <n v="64"/>
    <s v="M"/>
    <s v="B"/>
    <s v="Cleveland"/>
    <s v="OH"/>
    <b v="0"/>
    <s v="attack"/>
    <s v="Not fleeing"/>
    <b v="1"/>
    <s v="armed"/>
    <s v="Gun"/>
    <s v="60-69"/>
    <x v="0"/>
  </r>
  <r>
    <n v="180"/>
    <n v="277"/>
    <s v="James Greenwell"/>
    <d v="2015-03-11T00:00:00"/>
    <s v="shot"/>
    <s v="gun"/>
    <n v="31"/>
    <s v="M"/>
    <s v="W"/>
    <s v="Memphis"/>
    <s v="TN"/>
    <b v="1"/>
    <s v="attack"/>
    <s v="Not fleeing"/>
    <b v="0"/>
    <s v="armed"/>
    <s v="Gun"/>
    <s v="30-39"/>
    <x v="0"/>
  </r>
  <r>
    <n v="181"/>
    <n v="279"/>
    <s v="Benito Osorio"/>
    <d v="2015-03-11T00:00:00"/>
    <s v="shot"/>
    <s v="gun"/>
    <n v="39"/>
    <s v="M"/>
    <s v="H"/>
    <s v="Santa Ana"/>
    <s v="CA"/>
    <b v="0"/>
    <s v="attack"/>
    <s v="Not fleeing"/>
    <b v="0"/>
    <s v="armed"/>
    <s v="Gun"/>
    <s v="30-39"/>
    <x v="0"/>
  </r>
  <r>
    <n v="182"/>
    <n v="281"/>
    <s v="Ryan Dean Burgess"/>
    <d v="2015-03-11T00:00:00"/>
    <s v="shot"/>
    <s v="toy weapon"/>
    <n v="31"/>
    <s v="M"/>
    <s v="W"/>
    <s v="Kingman"/>
    <s v="AZ"/>
    <b v="1"/>
    <s v="attack"/>
    <s v="Not fleeing"/>
    <b v="0"/>
    <s v="armed"/>
    <s v="No Gun"/>
    <s v="30-39"/>
    <x v="0"/>
  </r>
  <r>
    <n v="183"/>
    <n v="796"/>
    <s v="Aaron Valdez"/>
    <d v="2015-03-11T00:00:00"/>
    <s v="shot"/>
    <m/>
    <n v="25"/>
    <s v="M"/>
    <s v="H"/>
    <s v="Los Angeles"/>
    <s v="CA"/>
    <b v="0"/>
    <s v="other"/>
    <s v="Not fleeing"/>
    <b v="0"/>
    <s v="unarmed or undetermined or null"/>
    <s v="No Gun"/>
    <s v="19-29"/>
    <x v="0"/>
  </r>
  <r>
    <n v="184"/>
    <n v="307"/>
    <s v="Gilbert Fleury"/>
    <d v="2015-03-11T00:00:00"/>
    <s v="shot"/>
    <s v="gun"/>
    <n v="54"/>
    <s v="M"/>
    <s v="W"/>
    <s v="Bay Minette"/>
    <s v="AL"/>
    <b v="0"/>
    <s v="attack"/>
    <s v="Not fleeing"/>
    <b v="0"/>
    <s v="armed"/>
    <s v="Gun"/>
    <s v="50-59"/>
    <x v="0"/>
  </r>
  <r>
    <n v="185"/>
    <n v="581"/>
    <s v="William Russell  Smith"/>
    <d v="2015-03-11T00:00:00"/>
    <s v="shot"/>
    <s v="gun"/>
    <n v="53"/>
    <s v="M"/>
    <s v="W"/>
    <s v="Hoover"/>
    <s v="AL"/>
    <b v="1"/>
    <s v="attack"/>
    <s v="Not fleeing"/>
    <b v="0"/>
    <s v="armed"/>
    <s v="Gun"/>
    <s v="50-59"/>
    <x v="0"/>
  </r>
  <r>
    <n v="186"/>
    <n v="248"/>
    <s v="Terry Garnett Jr."/>
    <d v="2015-03-11T00:00:00"/>
    <s v="shot"/>
    <m/>
    <n v="37"/>
    <s v="M"/>
    <s v="B"/>
    <s v="Elkton"/>
    <s v="MD"/>
    <b v="0"/>
    <s v="other"/>
    <s v="Not fleeing"/>
    <b v="0"/>
    <s v="unarmed or undetermined or null"/>
    <s v="No Gun"/>
    <s v="30-39"/>
    <x v="0"/>
  </r>
  <r>
    <n v="187"/>
    <n v="282"/>
    <s v="Bobby Gross"/>
    <d v="2015-03-12T00:00:00"/>
    <s v="shot"/>
    <s v="unarmed"/>
    <n v="35"/>
    <s v="M"/>
    <s v="B"/>
    <s v="Washington"/>
    <s v="DC"/>
    <b v="1"/>
    <s v="other"/>
    <s v="Not fleeing"/>
    <b v="0"/>
    <s v="unarmed or undetermined or null"/>
    <s v="No Gun"/>
    <s v="30-39"/>
    <x v="0"/>
  </r>
  <r>
    <n v="188"/>
    <n v="283"/>
    <s v="Fred  Liggett"/>
    <d v="2015-03-13T00:00:00"/>
    <s v="shot"/>
    <s v="gun"/>
    <n v="59"/>
    <s v="M"/>
    <s v="W"/>
    <s v="Kansas City"/>
    <s v="MO"/>
    <b v="0"/>
    <s v="attack"/>
    <s v="Not fleeing"/>
    <b v="0"/>
    <s v="armed"/>
    <s v="Gun"/>
    <s v="50-59"/>
    <x v="0"/>
  </r>
  <r>
    <n v="189"/>
    <n v="289"/>
    <s v="Andrew Driver"/>
    <d v="2015-03-13T00:00:00"/>
    <s v="shot"/>
    <s v="knife"/>
    <n v="36"/>
    <s v="M"/>
    <s v="W"/>
    <s v="Fontana"/>
    <s v="CA"/>
    <b v="0"/>
    <s v="attack"/>
    <s v="Not fleeing"/>
    <b v="0"/>
    <s v="armed"/>
    <s v="No Gun"/>
    <s v="30-39"/>
    <x v="0"/>
  </r>
  <r>
    <n v="190"/>
    <n v="351"/>
    <s v="Antonio Perez"/>
    <d v="2015-03-13T00:00:00"/>
    <s v="shot"/>
    <s v="unarmed"/>
    <n v="32"/>
    <s v="M"/>
    <s v="H"/>
    <s v="Walnut Creek"/>
    <s v="CA"/>
    <b v="0"/>
    <s v="other"/>
    <s v="Foot"/>
    <b v="0"/>
    <s v="unarmed or undetermined or null"/>
    <s v="No Gun"/>
    <s v="30-39"/>
    <x v="1"/>
  </r>
  <r>
    <n v="191"/>
    <n v="207"/>
    <s v="James Richard Jimenez"/>
    <d v="2015-03-13T00:00:00"/>
    <s v="shot"/>
    <s v="gun"/>
    <n v="41"/>
    <s v="M"/>
    <s v="H"/>
    <s v="Napa"/>
    <s v="CA"/>
    <b v="0"/>
    <s v="other"/>
    <s v="Other"/>
    <b v="0"/>
    <s v="armed"/>
    <s v="Gun"/>
    <s v="40-49"/>
    <x v="1"/>
  </r>
  <r>
    <n v="192"/>
    <n v="287"/>
    <s v="Richard Castilleja"/>
    <d v="2015-03-14T00:00:00"/>
    <s v="shot"/>
    <s v="gun"/>
    <n v="29"/>
    <s v="M"/>
    <s v="H"/>
    <s v="San Antonio"/>
    <s v="TX"/>
    <b v="1"/>
    <s v="attack"/>
    <s v="Not fleeing"/>
    <b v="0"/>
    <s v="armed"/>
    <s v="Gun"/>
    <s v="19-29"/>
    <x v="0"/>
  </r>
  <r>
    <n v="193"/>
    <n v="208"/>
    <s v="Clifton Reintzel"/>
    <d v="2015-03-14T00:00:00"/>
    <s v="shot"/>
    <s v="knife"/>
    <n v="53"/>
    <s v="M"/>
    <s v="W"/>
    <s v="Follansbee"/>
    <s v="WV"/>
    <b v="0"/>
    <s v="other"/>
    <s v="Not fleeing"/>
    <b v="0"/>
    <s v="armed"/>
    <s v="No Gun"/>
    <s v="50-59"/>
    <x v="0"/>
  </r>
  <r>
    <n v="194"/>
    <n v="209"/>
    <s v="Aaron Siler"/>
    <d v="2015-03-14T00:00:00"/>
    <s v="shot"/>
    <s v="gun"/>
    <n v="26"/>
    <s v="M"/>
    <s v="W"/>
    <s v="Kenosha"/>
    <s v="WI"/>
    <b v="0"/>
    <s v="attack"/>
    <s v="Car"/>
    <b v="0"/>
    <s v="armed"/>
    <s v="Gun"/>
    <s v="19-29"/>
    <x v="1"/>
  </r>
  <r>
    <n v="195"/>
    <n v="210"/>
    <s v="Troy Ray Boyd"/>
    <d v="2015-03-15T00:00:00"/>
    <s v="shot"/>
    <s v="machete"/>
    <n v="27"/>
    <s v="M"/>
    <s v="W"/>
    <s v="Ruth"/>
    <s v="MS"/>
    <b v="0"/>
    <s v="other"/>
    <s v="Not fleeing"/>
    <b v="0"/>
    <s v="armed"/>
    <s v="No Gun"/>
    <s v="19-29"/>
    <x v="0"/>
  </r>
  <r>
    <n v="196"/>
    <n v="212"/>
    <s v="Justin Tolkinen"/>
    <d v="2015-03-16T00:00:00"/>
    <s v="shot"/>
    <s v="gun"/>
    <n v="28"/>
    <s v="M"/>
    <s v="W"/>
    <s v="St. Paul"/>
    <s v="MN"/>
    <b v="1"/>
    <s v="attack"/>
    <s v="Not fleeing"/>
    <b v="0"/>
    <s v="armed"/>
    <s v="Gun"/>
    <s v="19-29"/>
    <x v="0"/>
  </r>
  <r>
    <n v="197"/>
    <n v="213"/>
    <s v="William Dean Poole"/>
    <d v="2015-03-16T00:00:00"/>
    <s v="shot"/>
    <s v="gun"/>
    <n v="52"/>
    <s v="M"/>
    <s v="W"/>
    <s v="Gastonia"/>
    <s v="NC"/>
    <b v="1"/>
    <s v="attack"/>
    <s v="Not fleeing"/>
    <b v="0"/>
    <s v="armed"/>
    <s v="Gun"/>
    <s v="50-59"/>
    <x v="0"/>
  </r>
  <r>
    <n v="198"/>
    <n v="290"/>
    <s v="Eugene Smith"/>
    <d v="2015-03-17T00:00:00"/>
    <s v="shot"/>
    <s v="gun"/>
    <n v="20"/>
    <s v="M"/>
    <s v="W"/>
    <s v="Onalaska"/>
    <s v="TX"/>
    <b v="1"/>
    <s v="attack"/>
    <s v="Not fleeing"/>
    <b v="0"/>
    <s v="armed"/>
    <s v="Gun"/>
    <s v="19-29"/>
    <x v="0"/>
  </r>
  <r>
    <n v="199"/>
    <n v="292"/>
    <s v="Roberto Leon"/>
    <d v="2015-03-17T00:00:00"/>
    <s v="shot"/>
    <s v="unarmed"/>
    <n v="22"/>
    <s v="M"/>
    <s v="H"/>
    <s v="Sacramento"/>
    <s v="CA"/>
    <b v="0"/>
    <s v="undetermined"/>
    <s v="Car"/>
    <b v="0"/>
    <s v="unarmed or undetermined or null"/>
    <s v="No Gun"/>
    <s v="19-29"/>
    <x v="1"/>
  </r>
  <r>
    <n v="200"/>
    <n v="216"/>
    <s v="Andrew Charles Shipley"/>
    <d v="2015-03-17T00:00:00"/>
    <s v="shot"/>
    <s v="gun"/>
    <n v="49"/>
    <s v="M"/>
    <s v="W"/>
    <s v="Medford"/>
    <s v="OR"/>
    <b v="1"/>
    <s v="attack"/>
    <s v="Not fleeing"/>
    <b v="0"/>
    <s v="armed"/>
    <s v="Gun"/>
    <s v="40-49"/>
    <x v="0"/>
  </r>
  <r>
    <n v="201"/>
    <n v="217"/>
    <s v="Declan Owen"/>
    <d v="2015-03-17T00:00:00"/>
    <s v="shot"/>
    <s v="gun"/>
    <n v="24"/>
    <s v="M"/>
    <s v="W"/>
    <s v="Dublin"/>
    <s v="NC"/>
    <b v="0"/>
    <s v="attack"/>
    <s v="Foot"/>
    <b v="0"/>
    <s v="armed"/>
    <s v="Gun"/>
    <s v="19-29"/>
    <x v="1"/>
  </r>
  <r>
    <n v="202"/>
    <n v="221"/>
    <s v="Alice Brown"/>
    <d v="2015-03-17T00:00:00"/>
    <s v="shot"/>
    <m/>
    <n v="24"/>
    <s v="F"/>
    <s v="W"/>
    <s v="San Francisco"/>
    <s v="CA"/>
    <b v="1"/>
    <s v="other"/>
    <s v="Not fleeing"/>
    <b v="0"/>
    <s v="unarmed or undetermined or null"/>
    <s v="No Gun"/>
    <s v="19-29"/>
    <x v="0"/>
  </r>
  <r>
    <n v="203"/>
    <n v="294"/>
    <s v="Jeff Alexander"/>
    <d v="2015-03-18T00:00:00"/>
    <s v="shot"/>
    <s v="knife"/>
    <n v="47"/>
    <s v="M"/>
    <s v="W"/>
    <s v="Bakersfield"/>
    <s v="CA"/>
    <b v="0"/>
    <s v="other"/>
    <s v="Not fleeing"/>
    <b v="0"/>
    <s v="armed"/>
    <s v="No Gun"/>
    <s v="40-49"/>
    <x v="0"/>
  </r>
  <r>
    <n v="204"/>
    <n v="225"/>
    <s v="Kaylene Stone"/>
    <d v="2015-03-18T00:00:00"/>
    <s v="shot"/>
    <s v="gun"/>
    <n v="49"/>
    <s v="F"/>
    <s v="W"/>
    <s v="Glendale"/>
    <s v="AZ"/>
    <b v="0"/>
    <s v="attack"/>
    <s v="Not fleeing"/>
    <b v="0"/>
    <s v="armed"/>
    <s v="Gun"/>
    <s v="40-49"/>
    <x v="0"/>
  </r>
  <r>
    <n v="205"/>
    <n v="226"/>
    <s v="Garland Lee Wingo"/>
    <d v="2015-03-18T00:00:00"/>
    <s v="shot"/>
    <s v="gun"/>
    <n v="64"/>
    <s v="M"/>
    <s v="W"/>
    <s v="Tallahassee"/>
    <s v="FL"/>
    <b v="0"/>
    <s v="attack"/>
    <s v="Not fleeing"/>
    <b v="0"/>
    <s v="armed"/>
    <s v="Gun"/>
    <s v="60-69"/>
    <x v="0"/>
  </r>
  <r>
    <n v="206"/>
    <n v="265"/>
    <s v="Kendre Alston"/>
    <d v="2015-03-19T00:00:00"/>
    <s v="shot"/>
    <s v="gun"/>
    <n v="16"/>
    <s v="M"/>
    <s v="B"/>
    <s v="Jacksonville"/>
    <s v="FL"/>
    <b v="0"/>
    <s v="attack"/>
    <s v="Car"/>
    <b v="0"/>
    <s v="armed"/>
    <s v="Gun"/>
    <s v="0-18"/>
    <x v="1"/>
  </r>
  <r>
    <n v="207"/>
    <n v="295"/>
    <s v="Jamison  Childress"/>
    <d v="2015-03-19T00:00:00"/>
    <s v="shot"/>
    <s v="unarmed"/>
    <n v="20"/>
    <s v="M"/>
    <s v="W"/>
    <s v="Sumas"/>
    <s v="WA"/>
    <b v="1"/>
    <s v="attack"/>
    <s v="Not fleeing"/>
    <b v="0"/>
    <s v="unarmed or undetermined or null"/>
    <s v="No Gun"/>
    <s v="19-29"/>
    <x v="0"/>
  </r>
  <r>
    <n v="208"/>
    <n v="306"/>
    <s v="Robert Burdge"/>
    <d v="2015-03-19T00:00:00"/>
    <s v="shot"/>
    <s v="gun"/>
    <n v="36"/>
    <s v="M"/>
    <s v="W"/>
    <s v="Bakersfield"/>
    <s v="CA"/>
    <b v="0"/>
    <s v="attack"/>
    <s v="Not fleeing"/>
    <b v="0"/>
    <s v="armed"/>
    <s v="Gun"/>
    <s v="30-39"/>
    <x v="0"/>
  </r>
  <r>
    <n v="209"/>
    <n v="228"/>
    <s v="Shane Watkins"/>
    <d v="2015-03-19T00:00:00"/>
    <s v="shot"/>
    <s v="box cutter"/>
    <n v="39"/>
    <s v="M"/>
    <s v="W"/>
    <s v="Lawrence County"/>
    <s v="AL"/>
    <b v="1"/>
    <s v="other"/>
    <s v="Not fleeing"/>
    <b v="1"/>
    <s v="armed"/>
    <s v="No Gun"/>
    <s v="30-39"/>
    <x v="0"/>
  </r>
  <r>
    <n v="210"/>
    <n v="229"/>
    <s v="Brandon Jones"/>
    <d v="2015-03-19T00:00:00"/>
    <s v="shot"/>
    <s v="unarmed"/>
    <n v="18"/>
    <s v="M"/>
    <s v="B"/>
    <s v="Cleveland"/>
    <s v="OH"/>
    <b v="0"/>
    <s v="attack"/>
    <s v="Not fleeing"/>
    <b v="0"/>
    <s v="unarmed or undetermined or null"/>
    <s v="No Gun"/>
    <s v="0-18"/>
    <x v="0"/>
  </r>
  <r>
    <n v="211"/>
    <n v="230"/>
    <s v="Brandon Rapp"/>
    <d v="2015-03-19T00:00:00"/>
    <s v="shot"/>
    <s v="gun"/>
    <n v="31"/>
    <s v="M"/>
    <s v="W"/>
    <s v="Middleton"/>
    <s v="ID"/>
    <b v="0"/>
    <s v="attack"/>
    <s v="Not fleeing"/>
    <b v="1"/>
    <s v="armed"/>
    <s v="Gun"/>
    <s v="30-39"/>
    <x v="0"/>
  </r>
  <r>
    <n v="212"/>
    <n v="531"/>
    <s v="Justin Fowler"/>
    <d v="2015-03-20T00:00:00"/>
    <s v="shot"/>
    <s v="gun"/>
    <n v="24"/>
    <s v="M"/>
    <s v="N"/>
    <s v="Red Valley"/>
    <s v="AZ"/>
    <b v="0"/>
    <s v="attack"/>
    <s v="Car"/>
    <b v="0"/>
    <s v="armed"/>
    <s v="Gun"/>
    <s v="19-29"/>
    <x v="1"/>
  </r>
  <r>
    <n v="213"/>
    <n v="308"/>
    <s v="Richard White"/>
    <d v="2015-03-20T00:00:00"/>
    <s v="shot"/>
    <s v="machete"/>
    <n v="63"/>
    <s v="M"/>
    <s v="B"/>
    <s v="New Orleans"/>
    <s v="LA"/>
    <b v="1"/>
    <s v="attack"/>
    <s v="Not fleeing"/>
    <b v="0"/>
    <s v="armed"/>
    <s v="No Gun"/>
    <s v="60-69"/>
    <x v="0"/>
  </r>
  <r>
    <n v="214"/>
    <n v="310"/>
    <s v="Tyrel Vick"/>
    <d v="2015-03-20T00:00:00"/>
    <s v="shot"/>
    <s v="gun"/>
    <n v="34"/>
    <s v="M"/>
    <s v="W"/>
    <s v="Coal County"/>
    <s v="OK"/>
    <b v="0"/>
    <s v="attack"/>
    <s v="Not fleeing"/>
    <b v="0"/>
    <s v="armed"/>
    <s v="Gun"/>
    <s v="30-39"/>
    <x v="0"/>
  </r>
  <r>
    <n v="215"/>
    <n v="309"/>
    <s v="James Ellis"/>
    <d v="2015-03-21T00:00:00"/>
    <s v="shot"/>
    <s v="gun"/>
    <n v="44"/>
    <s v="M"/>
    <s v="W"/>
    <s v="Clarendon"/>
    <s v="NY"/>
    <b v="0"/>
    <s v="attack"/>
    <s v="Car"/>
    <b v="0"/>
    <s v="armed"/>
    <s v="Gun"/>
    <s v="40-49"/>
    <x v="1"/>
  </r>
  <r>
    <n v="216"/>
    <n v="311"/>
    <s v="Gary Page"/>
    <d v="2015-03-21T00:00:00"/>
    <s v="shot"/>
    <s v="gun"/>
    <n v="60"/>
    <s v="M"/>
    <s v="W"/>
    <s v="Harmony"/>
    <s v="IN"/>
    <b v="1"/>
    <s v="attack"/>
    <s v="Not fleeing"/>
    <b v="0"/>
    <s v="armed"/>
    <s v="Gun"/>
    <s v="60-69"/>
    <x v="0"/>
  </r>
  <r>
    <n v="217"/>
    <n v="312"/>
    <s v="Jason Smith"/>
    <d v="2015-03-21T00:00:00"/>
    <s v="shot"/>
    <s v="gun"/>
    <n v="42"/>
    <s v="M"/>
    <s v="W"/>
    <s v="Columbus"/>
    <s v="OH"/>
    <b v="0"/>
    <s v="attack"/>
    <s v="Not fleeing"/>
    <b v="0"/>
    <s v="armed"/>
    <s v="Gun"/>
    <s v="40-49"/>
    <x v="0"/>
  </r>
  <r>
    <n v="218"/>
    <n v="235"/>
    <s v="Enoch Gaver"/>
    <d v="2015-03-21T00:00:00"/>
    <s v="shot"/>
    <s v="gun"/>
    <n v="21"/>
    <s v="M"/>
    <s v="W"/>
    <s v="Cottonwood"/>
    <s v="AZ"/>
    <b v="0"/>
    <s v="attack"/>
    <s v="Not fleeing"/>
    <b v="0"/>
    <s v="armed"/>
    <s v="Gun"/>
    <s v="19-29"/>
    <x v="0"/>
  </r>
  <r>
    <n v="219"/>
    <n v="231"/>
    <s v="Phillip Conley"/>
    <d v="2015-03-22T00:00:00"/>
    <s v="shot"/>
    <s v="knife"/>
    <n v="37"/>
    <s v="M"/>
    <s v="W"/>
    <s v="Vallejo"/>
    <s v="CA"/>
    <b v="1"/>
    <s v="other"/>
    <s v="Not fleeing"/>
    <b v="0"/>
    <s v="armed"/>
    <s v="No Gun"/>
    <s v="30-39"/>
    <x v="0"/>
  </r>
  <r>
    <n v="220"/>
    <n v="233"/>
    <s v="Christopher Ryan Healy"/>
    <d v="2015-03-22T00:00:00"/>
    <s v="shot and Tasered"/>
    <s v="knife"/>
    <n v="36"/>
    <s v="M"/>
    <s v="W"/>
    <s v="Portland"/>
    <s v="OR"/>
    <b v="1"/>
    <s v="other"/>
    <s v="Foot"/>
    <b v="0"/>
    <s v="armed"/>
    <s v="No Gun"/>
    <s v="30-39"/>
    <x v="1"/>
  </r>
  <r>
    <n v="221"/>
    <n v="234"/>
    <s v="Denzel Brown"/>
    <d v="2015-03-22T00:00:00"/>
    <s v="shot and Tasered"/>
    <s v="undetermined"/>
    <n v="21"/>
    <s v="M"/>
    <s v="B"/>
    <s v="Islip"/>
    <s v="NY"/>
    <b v="0"/>
    <s v="attack"/>
    <s v="Car"/>
    <b v="0"/>
    <s v="unarmed or undetermined or null"/>
    <s v="No Gun"/>
    <s v="19-29"/>
    <x v="1"/>
  </r>
  <r>
    <n v="222"/>
    <n v="237"/>
    <s v="Devin Gates"/>
    <d v="2015-03-23T00:00:00"/>
    <s v="shot"/>
    <s v="gun"/>
    <n v="24"/>
    <s v="M"/>
    <s v="B"/>
    <s v="Santa Clara"/>
    <s v="CA"/>
    <b v="0"/>
    <s v="attack"/>
    <s v="Not fleeing"/>
    <b v="0"/>
    <s v="armed"/>
    <s v="Gun"/>
    <s v="19-29"/>
    <x v="0"/>
  </r>
  <r>
    <n v="223"/>
    <n v="313"/>
    <s v="Stephen Snyder"/>
    <d v="2015-03-24T00:00:00"/>
    <s v="shot"/>
    <s v="gun"/>
    <n v="38"/>
    <s v="M"/>
    <s v="W"/>
    <s v="Fond du Lac"/>
    <s v="WI"/>
    <b v="0"/>
    <s v="attack"/>
    <s v="Not fleeing"/>
    <b v="0"/>
    <s v="armed"/>
    <s v="Gun"/>
    <s v="30-39"/>
    <x v="0"/>
  </r>
  <r>
    <n v="224"/>
    <n v="238"/>
    <s v="Walter J. Brown III"/>
    <d v="2015-03-24T00:00:00"/>
    <s v="shot"/>
    <s v="gun"/>
    <n v="29"/>
    <s v="M"/>
    <s v="B"/>
    <s v="Portsmouth"/>
    <s v="VA"/>
    <b v="1"/>
    <s v="attack"/>
    <s v="Car"/>
    <b v="0"/>
    <s v="armed"/>
    <s v="Gun"/>
    <s v="19-29"/>
    <x v="1"/>
  </r>
  <r>
    <n v="225"/>
    <n v="247"/>
    <s v="Scott Dunham"/>
    <d v="2015-03-24T00:00:00"/>
    <s v="shot"/>
    <s v="gun"/>
    <n v="57"/>
    <s v="M"/>
    <s v="W"/>
    <s v="San Jose"/>
    <s v="CA"/>
    <b v="1"/>
    <s v="attack"/>
    <s v="Not fleeing"/>
    <b v="0"/>
    <s v="armed"/>
    <s v="Gun"/>
    <s v="50-59"/>
    <x v="0"/>
  </r>
  <r>
    <n v="226"/>
    <n v="239"/>
    <s v="Nicholas Thomas"/>
    <d v="2015-03-25T00:00:00"/>
    <s v="shot"/>
    <s v="undetermined"/>
    <n v="23"/>
    <s v="M"/>
    <s v="B"/>
    <s v="Smyrna"/>
    <s v="GA"/>
    <b v="0"/>
    <s v="other"/>
    <s v="Car"/>
    <b v="1"/>
    <s v="unarmed or undetermined or null"/>
    <s v="No Gun"/>
    <s v="19-29"/>
    <x v="1"/>
  </r>
  <r>
    <n v="227"/>
    <n v="240"/>
    <s v="Jeremy Lorenza Kelly"/>
    <d v="2015-03-25T00:00:00"/>
    <s v="shot"/>
    <s v="gun"/>
    <n v="27"/>
    <s v="M"/>
    <s v="B"/>
    <s v="Johnsonville"/>
    <s v="SC"/>
    <b v="0"/>
    <s v="attack"/>
    <s v="Foot"/>
    <b v="0"/>
    <s v="armed"/>
    <s v="Gun"/>
    <s v="19-29"/>
    <x v="1"/>
  </r>
  <r>
    <n v="228"/>
    <n v="241"/>
    <s v="Victor Terrazas"/>
    <d v="2015-03-25T00:00:00"/>
    <s v="shot"/>
    <s v="gun"/>
    <n v="28"/>
    <s v="M"/>
    <s v="H"/>
    <s v="South Los Angeles"/>
    <s v="CA"/>
    <b v="0"/>
    <s v="attack"/>
    <s v="Foot"/>
    <b v="0"/>
    <s v="armed"/>
    <s v="Gun"/>
    <s v="19-29"/>
    <x v="1"/>
  </r>
  <r>
    <n v="229"/>
    <n v="242"/>
    <s v="Joseph Tassinari"/>
    <d v="2015-03-25T00:00:00"/>
    <s v="shot and Tasered"/>
    <s v="gun"/>
    <n v="63"/>
    <s v="M"/>
    <s v="W"/>
    <s v="Glendale"/>
    <s v="AZ"/>
    <b v="1"/>
    <s v="other"/>
    <s v="Not fleeing"/>
    <b v="0"/>
    <s v="armed"/>
    <s v="Gun"/>
    <s v="60-69"/>
    <x v="0"/>
  </r>
  <r>
    <n v="230"/>
    <n v="246"/>
    <s v="Deanne Choate"/>
    <d v="2015-03-26T00:00:00"/>
    <s v="shot"/>
    <s v="gun"/>
    <n v="53"/>
    <s v="F"/>
    <s v="W"/>
    <s v="Gardner"/>
    <s v="KS"/>
    <b v="0"/>
    <s v="attack"/>
    <s v="Not fleeing"/>
    <b v="0"/>
    <s v="armed"/>
    <s v="Gun"/>
    <s v="50-59"/>
    <x v="0"/>
  </r>
  <r>
    <n v="231"/>
    <n v="250"/>
    <s v="Adrian Solis"/>
    <d v="2015-03-26T00:00:00"/>
    <s v="shot"/>
    <s v="knife"/>
    <n v="35"/>
    <s v="M"/>
    <s v="H"/>
    <s v="Wilmington"/>
    <s v="CA"/>
    <b v="1"/>
    <s v="other"/>
    <s v="Not fleeing"/>
    <b v="0"/>
    <s v="armed"/>
    <s v="No Gun"/>
    <s v="30-39"/>
    <x v="0"/>
  </r>
  <r>
    <n v="232"/>
    <n v="256"/>
    <s v="Gary Kendrick"/>
    <d v="2015-03-27T00:00:00"/>
    <s v="shot"/>
    <s v="gun"/>
    <n v="56"/>
    <s v="M"/>
    <s v="W"/>
    <s v="Encinitas"/>
    <s v="CA"/>
    <b v="1"/>
    <s v="attack"/>
    <s v="Not fleeing"/>
    <b v="0"/>
    <s v="armed"/>
    <s v="Gun"/>
    <s v="50-59"/>
    <x v="0"/>
  </r>
  <r>
    <n v="233"/>
    <n v="257"/>
    <s v="Jamalis Hall"/>
    <d v="2015-03-27T00:00:00"/>
    <s v="shot"/>
    <s v="knife"/>
    <n v="39"/>
    <s v="M"/>
    <s v="B"/>
    <s v="Fort Pierce"/>
    <s v="FL"/>
    <b v="0"/>
    <s v="other"/>
    <s v="Not fleeing"/>
    <b v="0"/>
    <s v="armed"/>
    <s v="No Gun"/>
    <s v="30-39"/>
    <x v="0"/>
  </r>
  <r>
    <n v="234"/>
    <n v="258"/>
    <s v="Adrian Hernandez"/>
    <d v="2015-03-27T00:00:00"/>
    <s v="shot"/>
    <s v="toy weapon"/>
    <n v="23"/>
    <s v="M"/>
    <s v="H"/>
    <s v="Bakersfield"/>
    <s v="CA"/>
    <b v="0"/>
    <s v="attack"/>
    <s v="Car"/>
    <b v="0"/>
    <s v="armed"/>
    <s v="No Gun"/>
    <s v="19-29"/>
    <x v="1"/>
  </r>
  <r>
    <n v="235"/>
    <n v="316"/>
    <s v="Neil Seifert"/>
    <d v="2015-03-27T00:00:00"/>
    <s v="shot"/>
    <s v="gun"/>
    <n v="40"/>
    <s v="M"/>
    <s v="W"/>
    <s v="Webster"/>
    <s v="MA"/>
    <b v="0"/>
    <s v="attack"/>
    <s v="Foot"/>
    <b v="0"/>
    <s v="armed"/>
    <s v="Gun"/>
    <s v="40-49"/>
    <x v="1"/>
  </r>
  <r>
    <n v="236"/>
    <n v="245"/>
    <s v="Megan Hockaday"/>
    <d v="2015-03-27T00:00:00"/>
    <s v="shot"/>
    <s v="knife"/>
    <n v="26"/>
    <s v="F"/>
    <s v="B"/>
    <s v="Oxnard"/>
    <s v="CA"/>
    <b v="0"/>
    <s v="other"/>
    <s v="Not fleeing"/>
    <b v="0"/>
    <s v="armed"/>
    <s v="No Gun"/>
    <s v="19-29"/>
    <x v="0"/>
  </r>
  <r>
    <n v="237"/>
    <n v="251"/>
    <s v="Harvey Oates"/>
    <d v="2015-03-27T00:00:00"/>
    <s v="shot"/>
    <s v="gun"/>
    <n v="42"/>
    <s v="M"/>
    <s v="W"/>
    <s v="Fort Ashby"/>
    <s v="WV"/>
    <b v="0"/>
    <s v="attack"/>
    <s v="Car"/>
    <b v="0"/>
    <s v="armed"/>
    <s v="Gun"/>
    <s v="40-49"/>
    <x v="1"/>
  </r>
  <r>
    <n v="238"/>
    <n v="254"/>
    <s v="Angelo West"/>
    <d v="2015-03-27T00:00:00"/>
    <s v="shot"/>
    <s v="gun"/>
    <n v="41"/>
    <s v="M"/>
    <s v="B"/>
    <s v="Boston"/>
    <s v="MA"/>
    <b v="0"/>
    <s v="attack"/>
    <s v="Not fleeing"/>
    <b v="0"/>
    <s v="armed"/>
    <s v="Gun"/>
    <s v="40-49"/>
    <x v="0"/>
  </r>
  <r>
    <n v="239"/>
    <n v="264"/>
    <s v="Robert Rooker"/>
    <d v="2015-03-29T00:00:00"/>
    <s v="shot"/>
    <m/>
    <n v="26"/>
    <s v="M"/>
    <s v="W"/>
    <s v="Jasper"/>
    <s v="OH"/>
    <b v="0"/>
    <s v="attack"/>
    <s v="Car"/>
    <b v="0"/>
    <s v="unarmed or undetermined or null"/>
    <s v="No Gun"/>
    <s v="19-29"/>
    <x v="1"/>
  </r>
  <r>
    <n v="240"/>
    <n v="252"/>
    <s v="Byron Herbert"/>
    <d v="2015-03-29T00:00:00"/>
    <s v="shot"/>
    <s v="gun"/>
    <n v="29"/>
    <s v="M"/>
    <s v="B"/>
    <s v="Elizabethtown"/>
    <s v="KY"/>
    <b v="0"/>
    <s v="attack"/>
    <s v="Not fleeing"/>
    <b v="0"/>
    <s v="armed"/>
    <s v="Gun"/>
    <s v="19-29"/>
    <x v="0"/>
  </r>
  <r>
    <n v="241"/>
    <n v="262"/>
    <s v="Brian Babb"/>
    <d v="2015-03-30T00:00:00"/>
    <s v="shot"/>
    <s v="gun"/>
    <n v="49"/>
    <s v="M"/>
    <s v="W"/>
    <s v="Eugene"/>
    <s v="OR"/>
    <b v="1"/>
    <s v="attack"/>
    <s v="Not fleeing"/>
    <b v="0"/>
    <s v="armed"/>
    <s v="Gun"/>
    <s v="40-49"/>
    <x v="0"/>
  </r>
  <r>
    <n v="242"/>
    <n v="244"/>
    <s v="John Marcell Allen"/>
    <d v="2015-03-30T00:00:00"/>
    <s v="shot"/>
    <s v="gun"/>
    <n v="54"/>
    <s v="M"/>
    <m/>
    <s v="Boulder City"/>
    <s v="NV"/>
    <b v="0"/>
    <s v="attack"/>
    <s v="Not fleeing"/>
    <b v="0"/>
    <s v="armed"/>
    <s v="Gun"/>
    <s v="50-59"/>
    <x v="0"/>
  </r>
  <r>
    <n v="243"/>
    <n v="259"/>
    <s v="Jeremy Anderson"/>
    <d v="2015-03-31T00:00:00"/>
    <s v="shot"/>
    <s v="gun"/>
    <n v="36"/>
    <s v="M"/>
    <s v="W"/>
    <s v="Carollwood"/>
    <s v="FL"/>
    <b v="0"/>
    <s v="attack"/>
    <s v="Not fleeing"/>
    <b v="0"/>
    <s v="armed"/>
    <s v="Gun"/>
    <s v="30-39"/>
    <x v="0"/>
  </r>
  <r>
    <n v="244"/>
    <n v="261"/>
    <s v="Benjamin Quezada"/>
    <d v="2015-03-31T00:00:00"/>
    <s v="shot"/>
    <s v="toy weapon"/>
    <n v="21"/>
    <s v="M"/>
    <s v="H"/>
    <s v="Baytown"/>
    <s v="TX"/>
    <b v="0"/>
    <s v="attack"/>
    <s v="Not fleeing"/>
    <b v="0"/>
    <s v="armed"/>
    <s v="No Gun"/>
    <s v="19-29"/>
    <x v="0"/>
  </r>
  <r>
    <n v="245"/>
    <n v="263"/>
    <s v="Mya Hall"/>
    <d v="2015-03-31T00:00:00"/>
    <s v="shot"/>
    <m/>
    <n v="27"/>
    <s v="F"/>
    <s v="B"/>
    <s v="Fort Meade"/>
    <s v="MD"/>
    <b v="0"/>
    <s v="other"/>
    <s v="Car"/>
    <b v="0"/>
    <s v="unarmed or undetermined or null"/>
    <s v="No Gun"/>
    <s v="19-29"/>
    <x v="1"/>
  </r>
  <r>
    <n v="246"/>
    <n v="267"/>
    <s v="Robert Washington"/>
    <d v="2015-04-01T00:00:00"/>
    <s v="shot"/>
    <s v="gun"/>
    <n v="37"/>
    <s v="M"/>
    <s v="B"/>
    <s v="Hawthorne"/>
    <s v="CA"/>
    <b v="0"/>
    <s v="attack"/>
    <s v="Not fleeing"/>
    <b v="0"/>
    <s v="armed"/>
    <s v="Gun"/>
    <s v="30-39"/>
    <x v="0"/>
  </r>
  <r>
    <n v="247"/>
    <n v="533"/>
    <s v="Shawn Clyde"/>
    <d v="2015-04-01T00:00:00"/>
    <s v="shot"/>
    <s v="knife"/>
    <n v="36"/>
    <s v="M"/>
    <s v="W"/>
    <s v="Hamilton"/>
    <s v="NJ"/>
    <b v="0"/>
    <s v="attack"/>
    <s v="Not fleeing"/>
    <b v="0"/>
    <s v="armed"/>
    <s v="No Gun"/>
    <s v="30-39"/>
    <x v="0"/>
  </r>
  <r>
    <n v="248"/>
    <n v="286"/>
    <s v="Darrin Langford"/>
    <d v="2015-04-02T00:00:00"/>
    <s v="shot"/>
    <s v="gun"/>
    <n v="32"/>
    <s v="M"/>
    <s v="B"/>
    <s v="Rock Island"/>
    <s v="IL"/>
    <b v="0"/>
    <s v="attack"/>
    <s v="Foot"/>
    <b v="0"/>
    <s v="armed"/>
    <s v="Gun"/>
    <s v="30-39"/>
    <x v="1"/>
  </r>
  <r>
    <n v="249"/>
    <n v="288"/>
    <s v="Donald Hicks"/>
    <d v="2015-04-02T00:00:00"/>
    <s v="shot and Tasered"/>
    <s v="gun"/>
    <n v="63"/>
    <s v="M"/>
    <s v="W"/>
    <s v="Metropolis"/>
    <s v="IL"/>
    <b v="1"/>
    <s v="attack"/>
    <s v="Not fleeing"/>
    <b v="0"/>
    <s v="armed"/>
    <s v="Gun"/>
    <s v="60-69"/>
    <x v="0"/>
  </r>
  <r>
    <n v="250"/>
    <n v="291"/>
    <s v="Eric Harris"/>
    <d v="2015-04-02T00:00:00"/>
    <s v="shot"/>
    <s v="unarmed"/>
    <n v="44"/>
    <s v="M"/>
    <s v="B"/>
    <s v="Tulsa"/>
    <s v="OK"/>
    <b v="0"/>
    <s v="other"/>
    <s v="Not fleeing"/>
    <b v="0"/>
    <s v="unarmed or undetermined or null"/>
    <s v="No Gun"/>
    <s v="40-49"/>
    <x v="0"/>
  </r>
  <r>
    <n v="251"/>
    <n v="303"/>
    <s v="Aaron Rutledge"/>
    <d v="2015-04-02T00:00:00"/>
    <s v="shot"/>
    <s v="gun"/>
    <n v="27"/>
    <s v="M"/>
    <s v="W"/>
    <s v="Pineville"/>
    <s v="LA"/>
    <b v="1"/>
    <s v="attack"/>
    <s v="Not fleeing"/>
    <b v="0"/>
    <s v="armed"/>
    <s v="Gun"/>
    <s v="19-29"/>
    <x v="0"/>
  </r>
  <r>
    <n v="252"/>
    <n v="299"/>
    <s v="Christopher Prevatt"/>
    <d v="2015-04-03T00:00:00"/>
    <s v="shot"/>
    <s v="knife"/>
    <n v="38"/>
    <s v="M"/>
    <s v="W"/>
    <s v="Winchester"/>
    <s v="VA"/>
    <b v="0"/>
    <s v="other"/>
    <s v="Not fleeing"/>
    <b v="1"/>
    <s v="armed"/>
    <s v="No Gun"/>
    <s v="30-39"/>
    <x v="0"/>
  </r>
  <r>
    <n v="253"/>
    <n v="296"/>
    <s v="Justus Howell"/>
    <d v="2015-04-04T00:00:00"/>
    <s v="shot"/>
    <s v="gun"/>
    <n v="17"/>
    <s v="M"/>
    <s v="B"/>
    <s v="Zion"/>
    <s v="IL"/>
    <b v="0"/>
    <s v="attack"/>
    <s v="Foot"/>
    <b v="0"/>
    <s v="armed"/>
    <s v="Gun"/>
    <s v="0-18"/>
    <x v="1"/>
  </r>
  <r>
    <n v="254"/>
    <n v="297"/>
    <s v="Walter Scott"/>
    <d v="2015-04-04T00:00:00"/>
    <s v="shot and Tasered"/>
    <s v="unarmed"/>
    <n v="50"/>
    <s v="M"/>
    <s v="B"/>
    <s v="North Charleston"/>
    <s v="SC"/>
    <b v="0"/>
    <s v="other"/>
    <s v="Foot"/>
    <b v="0"/>
    <s v="unarmed or undetermined or null"/>
    <s v="No Gun"/>
    <s v="50-59"/>
    <x v="1"/>
  </r>
  <r>
    <n v="255"/>
    <n v="300"/>
    <s v="Paul Anderson"/>
    <d v="2015-04-04T00:00:00"/>
    <s v="shot"/>
    <s v="gun"/>
    <n v="31"/>
    <s v="M"/>
    <s v="B"/>
    <s v="Orange"/>
    <s v="CA"/>
    <b v="0"/>
    <s v="attack"/>
    <s v="Not fleeing"/>
    <b v="1"/>
    <s v="armed"/>
    <s v="Gun"/>
    <s v="30-39"/>
    <x v="0"/>
  </r>
  <r>
    <n v="256"/>
    <n v="302"/>
    <s v="Ethan Noll"/>
    <d v="2015-04-04T00:00:00"/>
    <s v="shot"/>
    <s v="gun"/>
    <n v="34"/>
    <s v="M"/>
    <s v="W"/>
    <s v="Edgewood"/>
    <s v="NM"/>
    <b v="1"/>
    <s v="attack"/>
    <s v="Car"/>
    <b v="0"/>
    <s v="armed"/>
    <s v="Gun"/>
    <s v="30-39"/>
    <x v="1"/>
  </r>
  <r>
    <n v="257"/>
    <n v="301"/>
    <s v="Ken Cockerel"/>
    <d v="2015-04-05T00:00:00"/>
    <s v="shot"/>
    <s v="knife"/>
    <n v="51"/>
    <s v="M"/>
    <s v="W"/>
    <s v="Phoenix"/>
    <s v="AZ"/>
    <b v="1"/>
    <s v="other"/>
    <s v="Not fleeing"/>
    <b v="0"/>
    <s v="armed"/>
    <s v="No Gun"/>
    <s v="50-59"/>
    <x v="0"/>
  </r>
  <r>
    <n v="258"/>
    <n v="304"/>
    <s v="Richard Hanna"/>
    <d v="2015-04-05T00:00:00"/>
    <s v="shot"/>
    <s v="gun"/>
    <n v="56"/>
    <s v="M"/>
    <s v="W"/>
    <s v="Tehachapi"/>
    <s v="CA"/>
    <b v="0"/>
    <s v="attack"/>
    <s v="Not fleeing"/>
    <b v="0"/>
    <s v="armed"/>
    <s v="Gun"/>
    <s v="50-59"/>
    <x v="0"/>
  </r>
  <r>
    <n v="259"/>
    <n v="298"/>
    <s v="Alexander Myers"/>
    <d v="2015-04-06T00:00:00"/>
    <s v="shot"/>
    <s v="gun"/>
    <n v="23"/>
    <s v="M"/>
    <s v="W"/>
    <s v="Indianapolis"/>
    <s v="IN"/>
    <b v="1"/>
    <s v="attack"/>
    <s v="Not fleeing"/>
    <b v="0"/>
    <s v="armed"/>
    <s v="Gun"/>
    <s v="19-29"/>
    <x v="0"/>
  </r>
  <r>
    <n v="260"/>
    <n v="318"/>
    <s v="Desmond Willis"/>
    <d v="2015-04-06T00:00:00"/>
    <s v="shot"/>
    <s v="gun"/>
    <n v="25"/>
    <s v="M"/>
    <s v="B"/>
    <s v="Harvey"/>
    <s v="LA"/>
    <b v="0"/>
    <s v="attack"/>
    <s v="Foot"/>
    <b v="0"/>
    <s v="armed"/>
    <s v="Gun"/>
    <s v="19-29"/>
    <x v="1"/>
  </r>
  <r>
    <n v="261"/>
    <n v="322"/>
    <s v="Tyrell J. Larsen"/>
    <d v="2015-04-06T00:00:00"/>
    <s v="shot"/>
    <s v="gun"/>
    <n v="31"/>
    <s v="M"/>
    <s v="W"/>
    <s v="Jefferson County"/>
    <s v="ID"/>
    <b v="0"/>
    <s v="attack"/>
    <s v="Car"/>
    <b v="0"/>
    <s v="armed"/>
    <s v="Gun"/>
    <s v="30-39"/>
    <x v="1"/>
  </r>
  <r>
    <n v="262"/>
    <n v="319"/>
    <s v="Erick Rose"/>
    <d v="2015-04-07T00:00:00"/>
    <s v="shot"/>
    <s v="gun"/>
    <n v="32"/>
    <s v="M"/>
    <s v="W"/>
    <s v="Pottawatomie County"/>
    <s v="OK"/>
    <b v="0"/>
    <s v="attack"/>
    <s v="Car"/>
    <b v="0"/>
    <s v="armed"/>
    <s v="Gun"/>
    <s v="30-39"/>
    <x v="1"/>
  </r>
  <r>
    <n v="263"/>
    <n v="329"/>
    <s v="Douglas Faith"/>
    <d v="2015-04-08T00:00:00"/>
    <s v="shot"/>
    <s v="gun"/>
    <n v="60"/>
    <s v="M"/>
    <s v="W"/>
    <s v="San Antonio"/>
    <s v="TX"/>
    <b v="0"/>
    <s v="attack"/>
    <s v="Car"/>
    <b v="0"/>
    <s v="armed"/>
    <s v="Gun"/>
    <s v="60-69"/>
    <x v="1"/>
  </r>
  <r>
    <n v="264"/>
    <n v="330"/>
    <s v="Dexter Pernell Bethea"/>
    <d v="2015-04-08T00:00:00"/>
    <s v="shot"/>
    <m/>
    <n v="42"/>
    <s v="M"/>
    <s v="B"/>
    <s v="Valdosta"/>
    <s v="GA"/>
    <b v="0"/>
    <s v="attack"/>
    <s v="Car"/>
    <b v="0"/>
    <s v="unarmed or undetermined or null"/>
    <s v="No Gun"/>
    <s v="40-49"/>
    <x v="1"/>
  </r>
  <r>
    <n v="265"/>
    <n v="331"/>
    <s v="Roberto Rodriguez"/>
    <d v="2015-04-08T00:00:00"/>
    <s v="shot"/>
    <s v="gun"/>
    <n v="39"/>
    <s v="M"/>
    <s v="H"/>
    <s v="Los Angeles"/>
    <s v="CA"/>
    <b v="0"/>
    <s v="attack"/>
    <s v="Foot"/>
    <b v="0"/>
    <s v="armed"/>
    <s v="Gun"/>
    <s v="30-39"/>
    <x v="1"/>
  </r>
  <r>
    <n v="266"/>
    <n v="359"/>
    <s v="Joseph Jeremy Weber"/>
    <d v="2015-04-08T00:00:00"/>
    <s v="shot"/>
    <s v="knife"/>
    <n v="28"/>
    <s v="M"/>
    <s v="A"/>
    <s v="Sunnyvale"/>
    <s v="CA"/>
    <b v="1"/>
    <s v="other"/>
    <s v="Not fleeing"/>
    <b v="0"/>
    <s v="armed"/>
    <s v="No Gun"/>
    <s v="19-29"/>
    <x v="0"/>
  </r>
  <r>
    <n v="267"/>
    <n v="534"/>
    <s v="Mark Smith"/>
    <d v="2015-04-09T00:00:00"/>
    <s v="shot and Tasered"/>
    <m/>
    <n v="54"/>
    <s v="M"/>
    <m/>
    <s v="Kellyville"/>
    <s v="OK"/>
    <b v="0"/>
    <s v="attack"/>
    <s v="Other"/>
    <b v="0"/>
    <s v="unarmed or undetermined or null"/>
    <s v="No Gun"/>
    <s v="50-59"/>
    <x v="1"/>
  </r>
  <r>
    <n v="268"/>
    <n v="332"/>
    <s v="Gordon Kimbrell"/>
    <d v="2015-04-09T00:00:00"/>
    <s v="shot"/>
    <s v="sword"/>
    <n v="22"/>
    <s v="M"/>
    <s v="W"/>
    <s v="Navarre"/>
    <s v="FL"/>
    <b v="0"/>
    <s v="attack"/>
    <s v="Not fleeing"/>
    <b v="0"/>
    <s v="armed"/>
    <s v="No Gun"/>
    <s v="19-29"/>
    <x v="0"/>
  </r>
  <r>
    <n v="269"/>
    <n v="333"/>
    <s v="Don Smith"/>
    <d v="2015-04-09T00:00:00"/>
    <s v="shot"/>
    <s v="gun"/>
    <n v="29"/>
    <s v="M"/>
    <s v="B"/>
    <s v="Monon"/>
    <s v="IN"/>
    <b v="0"/>
    <s v="attack"/>
    <s v="Car"/>
    <b v="0"/>
    <s v="armed"/>
    <s v="Gun"/>
    <s v="19-29"/>
    <x v="1"/>
  </r>
  <r>
    <n v="270"/>
    <n v="340"/>
    <s v="Jess Leipold"/>
    <d v="2015-04-09T00:00:00"/>
    <s v="shot"/>
    <s v="gun"/>
    <n v="31"/>
    <s v="M"/>
    <s v="W"/>
    <s v="Straban Township"/>
    <s v="PA"/>
    <b v="1"/>
    <s v="attack"/>
    <s v="Not fleeing"/>
    <b v="0"/>
    <s v="armed"/>
    <s v="Gun"/>
    <s v="30-39"/>
    <x v="0"/>
  </r>
  <r>
    <n v="271"/>
    <n v="343"/>
    <s v="Phillip Burgess"/>
    <d v="2015-04-09T00:00:00"/>
    <s v="shot"/>
    <s v="gun"/>
    <n v="28"/>
    <s v="M"/>
    <s v="W"/>
    <s v="Boiling Springs"/>
    <s v="SC"/>
    <b v="0"/>
    <s v="attack"/>
    <s v="Not fleeing"/>
    <b v="0"/>
    <s v="armed"/>
    <s v="Gun"/>
    <s v="19-29"/>
    <x v="0"/>
  </r>
  <r>
    <n v="272"/>
    <n v="335"/>
    <s v="Angel Cresencio Corona"/>
    <d v="2015-04-10T00:00:00"/>
    <s v="shot"/>
    <s v="knife"/>
    <n v="21"/>
    <s v="M"/>
    <s v="H"/>
    <s v="Corning"/>
    <s v="CA"/>
    <b v="0"/>
    <s v="attack"/>
    <s v="Not fleeing"/>
    <b v="0"/>
    <s v="armed"/>
    <s v="No Gun"/>
    <s v="19-29"/>
    <x v="0"/>
  </r>
  <r>
    <n v="273"/>
    <n v="377"/>
    <s v="Richard Reed"/>
    <d v="2015-04-10T00:00:00"/>
    <s v="shot"/>
    <s v="gun"/>
    <n v="38"/>
    <s v="M"/>
    <s v="W"/>
    <s v="Topeka"/>
    <s v="KS"/>
    <b v="0"/>
    <s v="attack"/>
    <s v="Car"/>
    <b v="0"/>
    <s v="armed"/>
    <s v="Gun"/>
    <s v="30-39"/>
    <x v="1"/>
  </r>
  <r>
    <n v="274"/>
    <n v="358"/>
    <s v="Donald Allen"/>
    <d v="2015-04-11T00:00:00"/>
    <s v="shot"/>
    <s v="gun"/>
    <n v="66"/>
    <s v="M"/>
    <s v="W"/>
    <s v="Sand Springs"/>
    <s v="OK"/>
    <b v="1"/>
    <s v="attack"/>
    <s v="Not fleeing"/>
    <b v="1"/>
    <s v="armed"/>
    <s v="Gun"/>
    <s v="60-69"/>
    <x v="0"/>
  </r>
  <r>
    <n v="275"/>
    <n v="355"/>
    <s v="Mack Long"/>
    <d v="2015-04-12T00:00:00"/>
    <s v="shot"/>
    <s v="gun"/>
    <n v="36"/>
    <s v="M"/>
    <s v="B"/>
    <s v="Indianapolis"/>
    <s v="IN"/>
    <b v="0"/>
    <s v="attack"/>
    <s v="Foot"/>
    <b v="1"/>
    <s v="armed"/>
    <s v="Gun"/>
    <s v="30-39"/>
    <x v="1"/>
  </r>
  <r>
    <n v="276"/>
    <n v="357"/>
    <s v="Richard Dale Weaver"/>
    <d v="2015-04-12T00:00:00"/>
    <s v="shot"/>
    <s v="machete"/>
    <n v="83"/>
    <s v="M"/>
    <s v="W"/>
    <s v="Oklahoma City"/>
    <s v="OK"/>
    <b v="1"/>
    <s v="other"/>
    <s v="Not fleeing"/>
    <b v="0"/>
    <s v="armed"/>
    <s v="No Gun"/>
    <s v="70+"/>
    <x v="0"/>
  </r>
  <r>
    <n v="277"/>
    <n v="362"/>
    <s v="Jason Lee Evans"/>
    <d v="2015-04-12T00:00:00"/>
    <s v="shot"/>
    <s v="gun"/>
    <n v="32"/>
    <s v="M"/>
    <s v="W"/>
    <s v="Salemburg"/>
    <s v="NC"/>
    <b v="1"/>
    <s v="attack"/>
    <s v="Car"/>
    <b v="0"/>
    <s v="armed"/>
    <s v="Gun"/>
    <s v="30-39"/>
    <x v="1"/>
  </r>
  <r>
    <n v="278"/>
    <n v="356"/>
    <s v="Isaac Jimenez"/>
    <d v="2015-04-13T00:00:00"/>
    <s v="shot"/>
    <s v="gun"/>
    <n v="27"/>
    <s v="M"/>
    <s v="H"/>
    <s v="Alton"/>
    <s v="IL"/>
    <b v="0"/>
    <s v="attack"/>
    <s v="Not fleeing"/>
    <b v="0"/>
    <s v="armed"/>
    <s v="Gun"/>
    <s v="19-29"/>
    <x v="0"/>
  </r>
  <r>
    <n v="279"/>
    <n v="363"/>
    <s v="Colby Robinson"/>
    <d v="2015-04-14T00:00:00"/>
    <s v="shot"/>
    <s v="undetermined"/>
    <n v="26"/>
    <s v="M"/>
    <s v="B"/>
    <s v="DeSoto"/>
    <s v="TX"/>
    <b v="0"/>
    <s v="undetermined"/>
    <s v="Foot"/>
    <b v="0"/>
    <s v="unarmed or undetermined or null"/>
    <s v="No Gun"/>
    <s v="19-29"/>
    <x v="1"/>
  </r>
  <r>
    <n v="280"/>
    <n v="364"/>
    <s v="Christopher Grant Finley"/>
    <d v="2015-04-14T00:00:00"/>
    <s v="shot"/>
    <s v="machete"/>
    <n v="31"/>
    <s v="M"/>
    <s v="W"/>
    <s v="Jonesboro"/>
    <s v="AR"/>
    <b v="1"/>
    <s v="attack"/>
    <s v="Not fleeing"/>
    <b v="0"/>
    <s v="armed"/>
    <s v="No Gun"/>
    <s v="30-39"/>
    <x v="0"/>
  </r>
  <r>
    <n v="281"/>
    <n v="365"/>
    <s v="Tevin Barkley"/>
    <d v="2015-04-15T00:00:00"/>
    <s v="shot"/>
    <s v="gun"/>
    <n v="22"/>
    <s v="M"/>
    <s v="B"/>
    <s v="Miami"/>
    <s v="FL"/>
    <b v="0"/>
    <s v="undetermined"/>
    <s v="Foot"/>
    <b v="0"/>
    <s v="armed"/>
    <s v="Gun"/>
    <s v="19-29"/>
    <x v="1"/>
  </r>
  <r>
    <n v="282"/>
    <n v="366"/>
    <s v="Dante Noble"/>
    <d v="2015-04-15T00:00:00"/>
    <s v="shot"/>
    <s v="knife"/>
    <n v="41"/>
    <s v="M"/>
    <s v="B"/>
    <s v="Spartanburg"/>
    <s v="SC"/>
    <b v="0"/>
    <s v="attack"/>
    <s v="Not fleeing"/>
    <b v="0"/>
    <s v="armed"/>
    <s v="No Gun"/>
    <s v="40-49"/>
    <x v="0"/>
  </r>
  <r>
    <n v="283"/>
    <n v="367"/>
    <s v="Frank Shephard"/>
    <d v="2015-04-15T00:00:00"/>
    <s v="shot"/>
    <s v="unarmed"/>
    <n v="41"/>
    <s v="M"/>
    <s v="B"/>
    <s v="Houston"/>
    <s v="TX"/>
    <b v="0"/>
    <s v="other"/>
    <s v="Car"/>
    <b v="0"/>
    <s v="unarmed or undetermined or null"/>
    <s v="No Gun"/>
    <s v="40-49"/>
    <x v="1"/>
  </r>
  <r>
    <n v="284"/>
    <n v="368"/>
    <s v="Mark W. Adair"/>
    <d v="2015-04-15T00:00:00"/>
    <s v="shot"/>
    <s v="toy weapon"/>
    <n v="51"/>
    <s v="M"/>
    <s v="W"/>
    <s v="Columbia"/>
    <s v="MO"/>
    <b v="0"/>
    <s v="attack"/>
    <s v="Car"/>
    <b v="1"/>
    <s v="armed"/>
    <s v="No Gun"/>
    <s v="50-59"/>
    <x v="1"/>
  </r>
  <r>
    <n v="285"/>
    <n v="369"/>
    <s v="Stanley Watson"/>
    <d v="2015-04-15T00:00:00"/>
    <s v="shot"/>
    <s v="gun"/>
    <n v="72"/>
    <s v="M"/>
    <s v="W"/>
    <s v="CaÃ±on City"/>
    <s v="CO"/>
    <b v="1"/>
    <s v="attack"/>
    <s v="Not fleeing"/>
    <b v="0"/>
    <s v="armed"/>
    <s v="Gun"/>
    <s v="70+"/>
    <x v="0"/>
  </r>
  <r>
    <n v="286"/>
    <n v="374"/>
    <s v="Ernesto Flores"/>
    <d v="2015-04-15T00:00:00"/>
    <s v="shot"/>
    <s v="toy weapon"/>
    <n v="52"/>
    <s v="M"/>
    <s v="H"/>
    <s v="Montclair"/>
    <s v="CA"/>
    <b v="1"/>
    <s v="attack"/>
    <s v="Not fleeing"/>
    <b v="0"/>
    <s v="armed"/>
    <s v="No Gun"/>
    <s v="50-59"/>
    <x v="0"/>
  </r>
  <r>
    <n v="287"/>
    <n v="373"/>
    <s v="Rodolfo Velazquez"/>
    <d v="2015-04-16T00:00:00"/>
    <s v="shot"/>
    <s v="knife"/>
    <n v="47"/>
    <s v="M"/>
    <s v="H"/>
    <s v="Shafter"/>
    <s v="CA"/>
    <b v="0"/>
    <s v="other"/>
    <s v="Not fleeing"/>
    <b v="0"/>
    <s v="armed"/>
    <s v="No Gun"/>
    <s v="40-49"/>
    <x v="0"/>
  </r>
  <r>
    <n v="288"/>
    <n v="380"/>
    <s v="Jeffrey Kemp"/>
    <d v="2015-04-17T00:00:00"/>
    <s v="shot"/>
    <s v="gun"/>
    <n v="18"/>
    <s v="M"/>
    <s v="B"/>
    <s v="Chicago"/>
    <s v="IL"/>
    <b v="0"/>
    <s v="attack"/>
    <s v="Foot"/>
    <b v="0"/>
    <s v="armed"/>
    <s v="Gun"/>
    <s v="0-18"/>
    <x v="1"/>
  </r>
  <r>
    <n v="289"/>
    <n v="381"/>
    <s v="Elias Cavazos"/>
    <d v="2015-04-17T00:00:00"/>
    <s v="shot"/>
    <s v="gun"/>
    <n v="29"/>
    <s v="M"/>
    <s v="H"/>
    <s v="Hemet"/>
    <s v="CA"/>
    <b v="0"/>
    <s v="attack"/>
    <s v="Not fleeing"/>
    <b v="0"/>
    <s v="armed"/>
    <s v="Gun"/>
    <s v="19-29"/>
    <x v="0"/>
  </r>
  <r>
    <n v="290"/>
    <n v="382"/>
    <s v="Thaddeus McCarroll"/>
    <d v="2015-04-17T00:00:00"/>
    <s v="shot"/>
    <s v="knife"/>
    <n v="23"/>
    <s v="M"/>
    <s v="B"/>
    <s v="Jennings"/>
    <s v="MO"/>
    <b v="1"/>
    <s v="other"/>
    <s v="Not fleeing"/>
    <b v="1"/>
    <s v="armed"/>
    <s v="No Gun"/>
    <s v="19-29"/>
    <x v="0"/>
  </r>
  <r>
    <n v="291"/>
    <n v="376"/>
    <s v="Erik Tellez"/>
    <d v="2015-04-18T00:00:00"/>
    <s v="shot"/>
    <s v="gun"/>
    <n v="43"/>
    <s v="M"/>
    <s v="H"/>
    <s v="Phoenix"/>
    <s v="AZ"/>
    <b v="1"/>
    <s v="attack"/>
    <s v="Not fleeing"/>
    <b v="0"/>
    <s v="armed"/>
    <s v="Gun"/>
    <s v="40-49"/>
    <x v="0"/>
  </r>
  <r>
    <n v="292"/>
    <n v="379"/>
    <s v="Grover Sapp"/>
    <d v="2015-04-18T00:00:00"/>
    <s v="shot"/>
    <s v="gun"/>
    <n v="45"/>
    <s v="M"/>
    <s v="W"/>
    <s v="Panama City"/>
    <s v="FL"/>
    <b v="0"/>
    <s v="attack"/>
    <s v="Not fleeing"/>
    <b v="0"/>
    <s v="armed"/>
    <s v="Gun"/>
    <s v="40-49"/>
    <x v="0"/>
  </r>
  <r>
    <n v="293"/>
    <n v="378"/>
    <s v="Michael Foster"/>
    <d v="2015-04-19T00:00:00"/>
    <s v="shot"/>
    <s v="gun"/>
    <n v="40"/>
    <s v="M"/>
    <s v="W"/>
    <s v="Wilmore"/>
    <s v="KY"/>
    <b v="1"/>
    <s v="attack"/>
    <s v="Not fleeing"/>
    <b v="0"/>
    <s v="armed"/>
    <s v="Gun"/>
    <s v="40-49"/>
    <x v="0"/>
  </r>
  <r>
    <n v="294"/>
    <n v="383"/>
    <s v="Dana Hlavinka"/>
    <d v="2015-04-19T00:00:00"/>
    <s v="shot"/>
    <s v="knife"/>
    <n v="44"/>
    <s v="M"/>
    <s v="W"/>
    <s v="Sidney"/>
    <s v="NE"/>
    <b v="0"/>
    <s v="attack"/>
    <s v="Not fleeing"/>
    <b v="0"/>
    <s v="armed"/>
    <s v="No Gun"/>
    <s v="40-49"/>
    <x v="0"/>
  </r>
  <r>
    <n v="295"/>
    <n v="399"/>
    <s v="Santos Cortez Hernandez"/>
    <d v="2015-04-20T00:00:00"/>
    <s v="shot"/>
    <s v="gun"/>
    <n v="25"/>
    <s v="M"/>
    <s v="H"/>
    <s v="Mission"/>
    <s v="TX"/>
    <b v="0"/>
    <s v="other"/>
    <s v="Not fleeing"/>
    <b v="0"/>
    <s v="armed"/>
    <s v="Gun"/>
    <s v="19-29"/>
    <x v="0"/>
  </r>
  <r>
    <n v="296"/>
    <n v="537"/>
    <s v="Daniel Wolfe"/>
    <d v="2015-04-21T00:00:00"/>
    <s v="shot"/>
    <m/>
    <n v="35"/>
    <s v="M"/>
    <s v="B"/>
    <s v="Trenton"/>
    <s v="NJ"/>
    <b v="0"/>
    <s v="attack"/>
    <s v="Not fleeing"/>
    <b v="0"/>
    <s v="unarmed or undetermined or null"/>
    <s v="No Gun"/>
    <s v="30-39"/>
    <x v="0"/>
  </r>
  <r>
    <n v="297"/>
    <n v="393"/>
    <s v="Daniel Covarrubias"/>
    <d v="2015-04-21T00:00:00"/>
    <s v="shot"/>
    <s v="unarmed"/>
    <n v="37"/>
    <s v="M"/>
    <s v="N"/>
    <s v="Lakewood"/>
    <s v="WA"/>
    <b v="1"/>
    <s v="other"/>
    <s v="Foot"/>
    <b v="0"/>
    <s v="unarmed or undetermined or null"/>
    <s v="No Gun"/>
    <s v="30-39"/>
    <x v="1"/>
  </r>
  <r>
    <n v="298"/>
    <n v="398"/>
    <s v="Kimber Key"/>
    <d v="2015-04-21T00:00:00"/>
    <s v="shot"/>
    <s v="knife"/>
    <n v="59"/>
    <s v="M"/>
    <s v="W"/>
    <s v="Irmo"/>
    <s v="SC"/>
    <b v="1"/>
    <s v="other"/>
    <s v="Not fleeing"/>
    <b v="0"/>
    <s v="armed"/>
    <s v="No Gun"/>
    <s v="50-59"/>
    <x v="0"/>
  </r>
  <r>
    <n v="299"/>
    <n v="495"/>
    <s v="Luis Martinez"/>
    <d v="2015-04-21T00:00:00"/>
    <s v="shot"/>
    <s v="knife"/>
    <n v="35"/>
    <s v="M"/>
    <s v="H"/>
    <s v="Los Angeles"/>
    <s v="CA"/>
    <b v="1"/>
    <s v="other"/>
    <s v="Not fleeing"/>
    <b v="0"/>
    <s v="armed"/>
    <s v="No Gun"/>
    <s v="30-39"/>
    <x v="0"/>
  </r>
  <r>
    <n v="300"/>
    <n v="391"/>
    <s v="William Chapman"/>
    <d v="2015-04-22T00:00:00"/>
    <s v="shot"/>
    <s v="unarmed"/>
    <n v="18"/>
    <s v="M"/>
    <s v="B"/>
    <s v="Portsmouth"/>
    <s v="VA"/>
    <b v="0"/>
    <s v="undetermined"/>
    <s v="Not fleeing"/>
    <b v="0"/>
    <s v="unarmed or undetermined or null"/>
    <s v="No Gun"/>
    <s v="0-18"/>
    <x v="0"/>
  </r>
  <r>
    <n v="301"/>
    <n v="394"/>
    <s v="Carlos Saavedra Ramirez"/>
    <d v="2015-04-22T00:00:00"/>
    <s v="shot"/>
    <s v="knife"/>
    <n v="51"/>
    <s v="M"/>
    <s v="H"/>
    <s v="Bisbee"/>
    <s v="AZ"/>
    <b v="0"/>
    <s v="other"/>
    <s v="Not fleeing"/>
    <b v="0"/>
    <s v="armed"/>
    <s v="No Gun"/>
    <s v="50-59"/>
    <x v="0"/>
  </r>
  <r>
    <n v="302"/>
    <n v="395"/>
    <s v="Jonathan Efraim"/>
    <d v="2015-04-22T00:00:00"/>
    <s v="shot"/>
    <s v="gun"/>
    <n v="30"/>
    <s v="M"/>
    <s v="W"/>
    <s v="Queens"/>
    <s v="NY"/>
    <b v="1"/>
    <s v="attack"/>
    <s v="Foot"/>
    <b v="0"/>
    <s v="armed"/>
    <s v="Gun"/>
    <s v="30-39"/>
    <x v="1"/>
  </r>
  <r>
    <n v="303"/>
    <n v="396"/>
    <s v="Reginald McGregor"/>
    <d v="2015-04-22T00:00:00"/>
    <s v="shot"/>
    <s v="gun"/>
    <n v="31"/>
    <s v="M"/>
    <s v="B"/>
    <s v="Fort Worth"/>
    <s v="TX"/>
    <b v="0"/>
    <s v="attack"/>
    <s v="Foot"/>
    <b v="0"/>
    <s v="armed"/>
    <s v="Gun"/>
    <s v="30-39"/>
    <x v="1"/>
  </r>
  <r>
    <n v="304"/>
    <n v="397"/>
    <s v="Lue Vang"/>
    <d v="2015-04-22T00:00:00"/>
    <s v="shot"/>
    <s v="gun"/>
    <n v="39"/>
    <s v="M"/>
    <s v="A"/>
    <s v="Eldorado Springs"/>
    <s v="CO"/>
    <b v="0"/>
    <s v="attack"/>
    <s v="Not fleeing"/>
    <b v="0"/>
    <s v="armed"/>
    <s v="Gun"/>
    <s v="30-39"/>
    <x v="0"/>
  </r>
  <r>
    <n v="305"/>
    <n v="392"/>
    <s v="Andrew Valadez"/>
    <d v="2015-04-23T00:00:00"/>
    <s v="shot"/>
    <s v="gun"/>
    <n v="26"/>
    <s v="M"/>
    <s v="W"/>
    <s v="Sylmar"/>
    <s v="CA"/>
    <b v="1"/>
    <s v="attack"/>
    <s v="Not fleeing"/>
    <b v="0"/>
    <s v="armed"/>
    <s v="Gun"/>
    <s v="19-29"/>
    <x v="0"/>
  </r>
  <r>
    <n v="306"/>
    <n v="400"/>
    <s v="Joseph Potts"/>
    <d v="2015-04-23T00:00:00"/>
    <s v="shot"/>
    <s v="gun"/>
    <n v="51"/>
    <s v="M"/>
    <s v="W"/>
    <s v="Rufe"/>
    <s v="OK"/>
    <b v="0"/>
    <s v="attack"/>
    <s v="Not fleeing"/>
    <b v="0"/>
    <s v="armed"/>
    <s v="Gun"/>
    <s v="50-59"/>
    <x v="0"/>
  </r>
  <r>
    <n v="307"/>
    <n v="409"/>
    <s v="Hector Morejon"/>
    <d v="2015-04-23T00:00:00"/>
    <s v="shot"/>
    <s v="unarmed"/>
    <n v="19"/>
    <s v="M"/>
    <s v="H"/>
    <s v="Long Beach"/>
    <s v="CA"/>
    <b v="0"/>
    <s v="other"/>
    <s v="Not fleeing"/>
    <b v="0"/>
    <s v="unarmed or undetermined or null"/>
    <s v="No Gun"/>
    <s v="19-29"/>
    <x v="0"/>
  </r>
  <r>
    <n v="308"/>
    <n v="401"/>
    <s v="Karen Janks"/>
    <d v="2015-04-24T00:00:00"/>
    <s v="shot"/>
    <m/>
    <n v="46"/>
    <s v="F"/>
    <s v="W"/>
    <s v="Windsor"/>
    <s v="CA"/>
    <b v="0"/>
    <s v="attack"/>
    <s v="Car"/>
    <b v="0"/>
    <s v="unarmed or undetermined or null"/>
    <s v="No Gun"/>
    <s v="40-49"/>
    <x v="1"/>
  </r>
  <r>
    <n v="309"/>
    <n v="402"/>
    <s v="Mark Cecil Hawkins"/>
    <d v="2015-04-24T00:00:00"/>
    <s v="shot"/>
    <s v="gun"/>
    <n v="49"/>
    <s v="M"/>
    <s v="W"/>
    <s v="Eugene"/>
    <s v="OR"/>
    <b v="0"/>
    <s v="attack"/>
    <s v="Not fleeing"/>
    <b v="0"/>
    <s v="armed"/>
    <s v="Gun"/>
    <s v="40-49"/>
    <x v="0"/>
  </r>
  <r>
    <n v="310"/>
    <n v="403"/>
    <s v="Gary Timmie  Collins"/>
    <d v="2015-04-24T00:00:00"/>
    <s v="shot"/>
    <s v="gun"/>
    <n v="63"/>
    <s v="M"/>
    <s v="W"/>
    <s v="Miami"/>
    <s v="OK"/>
    <b v="0"/>
    <s v="attack"/>
    <s v="Car"/>
    <b v="0"/>
    <s v="armed"/>
    <s v="Gun"/>
    <s v="60-69"/>
    <x v="1"/>
  </r>
  <r>
    <n v="311"/>
    <n v="412"/>
    <s v="Todd Jamal Dye"/>
    <d v="2015-04-24T00:00:00"/>
    <s v="shot"/>
    <s v="gun"/>
    <n v="20"/>
    <s v="M"/>
    <s v="B"/>
    <s v="Trinidad"/>
    <s v="CO"/>
    <b v="0"/>
    <s v="attack"/>
    <s v="Foot"/>
    <b v="1"/>
    <s v="armed"/>
    <s v="Gun"/>
    <s v="19-29"/>
    <x v="1"/>
  </r>
  <r>
    <n v="312"/>
    <n v="408"/>
    <s v="Brandon Lawrence"/>
    <d v="2015-04-25T00:00:00"/>
    <s v="shot"/>
    <s v="machete"/>
    <n v="25"/>
    <s v="M"/>
    <s v="W"/>
    <s v="Victoria"/>
    <s v="TX"/>
    <b v="1"/>
    <s v="other"/>
    <s v="Not fleeing"/>
    <b v="1"/>
    <s v="armed"/>
    <s v="No Gun"/>
    <s v="19-29"/>
    <x v="0"/>
  </r>
  <r>
    <n v="313"/>
    <n v="411"/>
    <s v="David Felix"/>
    <d v="2015-04-25T00:00:00"/>
    <s v="shot"/>
    <s v="unarmed"/>
    <n v="24"/>
    <s v="M"/>
    <s v="B"/>
    <s v="New York"/>
    <s v="NY"/>
    <b v="1"/>
    <s v="attack"/>
    <s v="Foot"/>
    <b v="0"/>
    <s v="unarmed or undetermined or null"/>
    <s v="No Gun"/>
    <s v="19-29"/>
    <x v="1"/>
  </r>
  <r>
    <n v="314"/>
    <n v="414"/>
    <s v="Daniel Davis"/>
    <d v="2015-04-25T00:00:00"/>
    <s v="shot"/>
    <s v="knife"/>
    <n v="58"/>
    <s v="M"/>
    <s v="W"/>
    <s v="Clermont"/>
    <s v="FL"/>
    <b v="1"/>
    <s v="other"/>
    <s v="Not fleeing"/>
    <b v="0"/>
    <s v="armed"/>
    <s v="No Gun"/>
    <s v="50-59"/>
    <x v="0"/>
  </r>
  <r>
    <n v="315"/>
    <n v="404"/>
    <s v="Billy Joe Patrick"/>
    <d v="2015-04-26T00:00:00"/>
    <s v="shot"/>
    <s v="unarmed"/>
    <n v="29"/>
    <s v="M"/>
    <s v="W"/>
    <s v="Bunch"/>
    <s v="OK"/>
    <b v="0"/>
    <s v="attack"/>
    <s v="Not fleeing"/>
    <b v="0"/>
    <s v="unarmed or undetermined or null"/>
    <s v="No Gun"/>
    <s v="19-29"/>
    <x v="0"/>
  </r>
  <r>
    <n v="316"/>
    <n v="406"/>
    <s v="Albert Hanson"/>
    <d v="2015-04-26T00:00:00"/>
    <s v="shot"/>
    <s v="gun"/>
    <n v="76"/>
    <s v="M"/>
    <s v="W"/>
    <s v="Kings County"/>
    <s v="CA"/>
    <b v="0"/>
    <s v="attack"/>
    <s v="Not fleeing"/>
    <b v="0"/>
    <s v="armed"/>
    <s v="Gun"/>
    <s v="70+"/>
    <x v="0"/>
  </r>
  <r>
    <n v="317"/>
    <n v="407"/>
    <s v="Dean Genova"/>
    <d v="2015-04-26T00:00:00"/>
    <s v="shot"/>
    <s v="gun"/>
    <n v="45"/>
    <s v="M"/>
    <s v="W"/>
    <s v="Fountain Valley"/>
    <s v="CA"/>
    <b v="0"/>
    <s v="attack"/>
    <s v="Not fleeing"/>
    <b v="0"/>
    <s v="armed"/>
    <s v="Gun"/>
    <s v="40-49"/>
    <x v="0"/>
  </r>
  <r>
    <n v="318"/>
    <n v="405"/>
    <s v="Terrance  Kellom"/>
    <d v="2015-04-27T00:00:00"/>
    <s v="shot"/>
    <s v="hammer"/>
    <n v="20"/>
    <s v="M"/>
    <s v="B"/>
    <s v="Detroit"/>
    <s v="MI"/>
    <b v="0"/>
    <s v="other"/>
    <s v="Not fleeing"/>
    <b v="0"/>
    <s v="armed"/>
    <s v="No Gun"/>
    <s v="19-29"/>
    <x v="0"/>
  </r>
  <r>
    <n v="319"/>
    <n v="413"/>
    <s v="David Parker"/>
    <d v="2015-04-28T00:00:00"/>
    <s v="shot"/>
    <s v="gun"/>
    <n v="58"/>
    <s v="M"/>
    <s v="W"/>
    <s v="Mansfield"/>
    <s v="OH"/>
    <b v="0"/>
    <s v="attack"/>
    <s v="Not fleeing"/>
    <b v="0"/>
    <s v="armed"/>
    <s v="Gun"/>
    <s v="50-59"/>
    <x v="0"/>
  </r>
  <r>
    <n v="320"/>
    <n v="417"/>
    <s v="Jared Johnson"/>
    <d v="2015-04-28T00:00:00"/>
    <s v="shot"/>
    <s v="gun"/>
    <n v="21"/>
    <s v="M"/>
    <s v="B"/>
    <s v="New Orleans"/>
    <s v="LA"/>
    <b v="0"/>
    <s v="attack"/>
    <s v="Not fleeing"/>
    <b v="1"/>
    <s v="armed"/>
    <s v="Gun"/>
    <s v="19-29"/>
    <x v="0"/>
  </r>
  <r>
    <n v="321"/>
    <n v="420"/>
    <s v="Joshua Green"/>
    <d v="2015-04-28T00:00:00"/>
    <s v="shot"/>
    <s v="gun"/>
    <n v="27"/>
    <s v="M"/>
    <s v="W"/>
    <s v="Marion"/>
    <s v="IL"/>
    <b v="1"/>
    <s v="attack"/>
    <s v="Not fleeing"/>
    <b v="0"/>
    <s v="armed"/>
    <s v="Gun"/>
    <s v="19-29"/>
    <x v="0"/>
  </r>
  <r>
    <n v="322"/>
    <n v="415"/>
    <s v="Andrew Jackson"/>
    <d v="2015-04-29T00:00:00"/>
    <s v="shot"/>
    <s v="knife"/>
    <n v="26"/>
    <s v="M"/>
    <s v="W"/>
    <s v="Chickasha"/>
    <s v="OK"/>
    <b v="0"/>
    <s v="other"/>
    <s v="Foot"/>
    <b v="0"/>
    <s v="armed"/>
    <s v="No Gun"/>
    <s v="19-29"/>
    <x v="1"/>
  </r>
  <r>
    <n v="323"/>
    <n v="416"/>
    <s v="Joshua Deysie"/>
    <d v="2015-04-29T00:00:00"/>
    <s v="shot"/>
    <s v="gun"/>
    <n v="33"/>
    <s v="M"/>
    <s v="H"/>
    <s v="Mesa"/>
    <s v="AZ"/>
    <b v="1"/>
    <s v="attack"/>
    <s v="Not fleeing"/>
    <b v="0"/>
    <s v="armed"/>
    <s v="Gun"/>
    <s v="30-39"/>
    <x v="0"/>
  </r>
  <r>
    <n v="324"/>
    <n v="419"/>
    <s v="Luis Chavez-Diaz"/>
    <d v="2015-04-29T00:00:00"/>
    <s v="shot"/>
    <s v="gun"/>
    <n v="27"/>
    <s v="M"/>
    <s v="H"/>
    <s v="Elk Grove"/>
    <s v="CA"/>
    <b v="0"/>
    <s v="attack"/>
    <s v="Not fleeing"/>
    <b v="0"/>
    <s v="armed"/>
    <s v="Gun"/>
    <s v="19-29"/>
    <x v="0"/>
  </r>
  <r>
    <n v="325"/>
    <n v="421"/>
    <s v="Alexia Christian"/>
    <d v="2015-04-29T00:00:00"/>
    <s v="shot"/>
    <s v="gun"/>
    <n v="25"/>
    <s v="F"/>
    <s v="B"/>
    <s v="Atlanta"/>
    <s v="GA"/>
    <b v="0"/>
    <s v="attack"/>
    <s v="Not fleeing"/>
    <b v="0"/>
    <s v="armed"/>
    <s v="Gun"/>
    <s v="19-29"/>
    <x v="0"/>
  </r>
  <r>
    <n v="326"/>
    <n v="422"/>
    <s v="Jeffrey Adkins"/>
    <d v="2015-04-29T00:00:00"/>
    <s v="shot"/>
    <s v="gun"/>
    <n v="53"/>
    <s v="M"/>
    <s v="B"/>
    <s v="Emporia"/>
    <s v="VA"/>
    <b v="1"/>
    <s v="attack"/>
    <s v="Not fleeing"/>
    <b v="0"/>
    <s v="armed"/>
    <s v="Gun"/>
    <s v="50-59"/>
    <x v="0"/>
  </r>
  <r>
    <n v="327"/>
    <n v="423"/>
    <s v="John Acree"/>
    <d v="2015-04-29T00:00:00"/>
    <s v="shot"/>
    <s v="gun"/>
    <n v="53"/>
    <s v="M"/>
    <s v="W"/>
    <s v="Nashville"/>
    <s v="TN"/>
    <b v="1"/>
    <s v="attack"/>
    <s v="Not fleeing"/>
    <b v="0"/>
    <s v="armed"/>
    <s v="Gun"/>
    <s v="50-59"/>
    <x v="0"/>
  </r>
  <r>
    <n v="328"/>
    <n v="418"/>
    <s v="Fridoon Zalbeg Nehad"/>
    <d v="2015-04-30T00:00:00"/>
    <s v="shot"/>
    <s v="unarmed"/>
    <n v="42"/>
    <s v="M"/>
    <s v="O"/>
    <s v="San Diego"/>
    <s v="CA"/>
    <b v="1"/>
    <s v="other"/>
    <s v="Not fleeing"/>
    <b v="1"/>
    <s v="unarmed or undetermined or null"/>
    <s v="No Gun"/>
    <s v="40-49"/>
    <x v="0"/>
  </r>
  <r>
    <n v="329"/>
    <n v="424"/>
    <s v="Erick Emmanuel Sanchez"/>
    <d v="2015-04-30T00:00:00"/>
    <s v="shot and Tasered"/>
    <s v="metal object"/>
    <n v="22"/>
    <s v="M"/>
    <s v="H"/>
    <s v="El Paso"/>
    <s v="TX"/>
    <b v="0"/>
    <s v="other"/>
    <s v="Not fleeing"/>
    <b v="0"/>
    <s v="armed"/>
    <s v="No Gun"/>
    <s v="19-29"/>
    <x v="0"/>
  </r>
  <r>
    <n v="330"/>
    <n v="425"/>
    <s v="Kenneth Mathena"/>
    <d v="2015-05-02T00:00:00"/>
    <s v="shot"/>
    <s v="gun"/>
    <n v="52"/>
    <s v="M"/>
    <s v="W"/>
    <s v="Smyrna"/>
    <s v="DE"/>
    <b v="0"/>
    <s v="attack"/>
    <s v="Not fleeing"/>
    <b v="1"/>
    <s v="armed"/>
    <s v="Gun"/>
    <s v="50-59"/>
    <x v="0"/>
  </r>
  <r>
    <n v="331"/>
    <n v="426"/>
    <s v="Kevin Vance Norton"/>
    <d v="2015-05-03T00:00:00"/>
    <s v="shot"/>
    <s v="gun"/>
    <n v="36"/>
    <s v="M"/>
    <s v="W"/>
    <s v="Roosevelt"/>
    <s v="UT"/>
    <b v="1"/>
    <s v="attack"/>
    <s v="Not fleeing"/>
    <b v="1"/>
    <s v="armed"/>
    <s v="Gun"/>
    <s v="30-39"/>
    <x v="0"/>
  </r>
  <r>
    <n v="332"/>
    <n v="427"/>
    <s v="Elton Simpson"/>
    <d v="2015-05-03T00:00:00"/>
    <s v="shot"/>
    <s v="gun"/>
    <n v="30"/>
    <s v="M"/>
    <s v="B"/>
    <s v="Garland"/>
    <s v="TX"/>
    <b v="0"/>
    <s v="attack"/>
    <s v="Not fleeing"/>
    <b v="0"/>
    <s v="armed"/>
    <s v="Gun"/>
    <s v="30-39"/>
    <x v="0"/>
  </r>
  <r>
    <n v="333"/>
    <n v="428"/>
    <s v="Nadir Soofi"/>
    <d v="2015-05-03T00:00:00"/>
    <s v="shot"/>
    <s v="gun"/>
    <n v="34"/>
    <s v="M"/>
    <s v="O"/>
    <s v="Garland"/>
    <s v="TX"/>
    <b v="0"/>
    <s v="attack"/>
    <s v="Not fleeing"/>
    <b v="0"/>
    <s v="armed"/>
    <s v="Gun"/>
    <s v="30-39"/>
    <x v="0"/>
  </r>
  <r>
    <n v="334"/>
    <n v="445"/>
    <s v="Billy Grimm"/>
    <d v="2015-05-03T00:00:00"/>
    <s v="shot"/>
    <s v="gun"/>
    <n v="44"/>
    <s v="M"/>
    <s v="H"/>
    <s v="Albuquerque"/>
    <s v="NM"/>
    <b v="0"/>
    <s v="attack"/>
    <s v="Not fleeing"/>
    <b v="0"/>
    <s v="armed"/>
    <s v="Gun"/>
    <s v="40-49"/>
    <x v="0"/>
  </r>
  <r>
    <n v="335"/>
    <n v="447"/>
    <s v="Michael Asher"/>
    <d v="2015-05-03T00:00:00"/>
    <s v="shot"/>
    <s v="gun"/>
    <n v="53"/>
    <s v="M"/>
    <s v="W"/>
    <s v="Chavies"/>
    <s v="KY"/>
    <b v="0"/>
    <s v="attack"/>
    <s v="Not fleeing"/>
    <b v="0"/>
    <s v="armed"/>
    <s v="Gun"/>
    <s v="50-59"/>
    <x v="0"/>
  </r>
  <r>
    <n v="336"/>
    <n v="431"/>
    <s v="Roark Cook"/>
    <d v="2015-05-04T00:00:00"/>
    <s v="shot"/>
    <s v="toy weapon"/>
    <n v="36"/>
    <s v="M"/>
    <s v="W"/>
    <s v="Kennewick"/>
    <s v="WA"/>
    <b v="1"/>
    <s v="attack"/>
    <s v="Not fleeing"/>
    <b v="0"/>
    <s v="armed"/>
    <s v="No Gun"/>
    <s v="30-39"/>
    <x v="0"/>
  </r>
  <r>
    <n v="337"/>
    <n v="429"/>
    <s v="Brendon Glenn"/>
    <d v="2015-05-05T00:00:00"/>
    <s v="shot"/>
    <s v="unarmed"/>
    <n v="29"/>
    <s v="M"/>
    <s v="B"/>
    <s v="Venice"/>
    <s v="CA"/>
    <b v="0"/>
    <s v="attack"/>
    <s v="Not fleeing"/>
    <b v="1"/>
    <s v="unarmed or undetermined or null"/>
    <s v="No Gun"/>
    <s v="19-29"/>
    <x v="0"/>
  </r>
  <r>
    <n v="338"/>
    <n v="430"/>
    <s v="Thong Kien Ma"/>
    <d v="2015-05-05T00:00:00"/>
    <s v="shot"/>
    <s v="knife"/>
    <n v="32"/>
    <s v="M"/>
    <s v="A"/>
    <s v="South El Monte"/>
    <s v="CA"/>
    <b v="0"/>
    <s v="attack"/>
    <s v="Not fleeing"/>
    <b v="0"/>
    <s v="armed"/>
    <s v="No Gun"/>
    <s v="30-39"/>
    <x v="0"/>
  </r>
  <r>
    <n v="339"/>
    <n v="434"/>
    <s v="Robert A. Frost"/>
    <d v="2015-05-05T00:00:00"/>
    <s v="shot"/>
    <s v="gun"/>
    <n v="46"/>
    <s v="M"/>
    <s v="W"/>
    <s v="Pulaski"/>
    <s v="VA"/>
    <b v="1"/>
    <s v="attack"/>
    <s v="Not fleeing"/>
    <b v="0"/>
    <s v="armed"/>
    <s v="Gun"/>
    <s v="40-49"/>
    <x v="0"/>
  </r>
  <r>
    <n v="340"/>
    <n v="432"/>
    <s v="David William Johnson"/>
    <d v="2015-05-06T00:00:00"/>
    <s v="shot"/>
    <s v="gun"/>
    <n v="18"/>
    <s v="M"/>
    <s v="W"/>
    <s v="Wake Forest"/>
    <s v="NC"/>
    <b v="0"/>
    <s v="attack"/>
    <s v="Car"/>
    <b v="0"/>
    <s v="armed"/>
    <s v="Gun"/>
    <s v="0-18"/>
    <x v="1"/>
  </r>
  <r>
    <n v="341"/>
    <n v="433"/>
    <s v="Joseph Roy"/>
    <d v="2015-05-07T00:00:00"/>
    <s v="shot"/>
    <s v="knife"/>
    <n v="72"/>
    <s v="M"/>
    <m/>
    <s v="Lawrenceville"/>
    <s v="GA"/>
    <b v="1"/>
    <s v="other"/>
    <s v="Not fleeing"/>
    <b v="0"/>
    <s v="armed"/>
    <s v="No Gun"/>
    <s v="70+"/>
    <x v="0"/>
  </r>
  <r>
    <n v="342"/>
    <n v="435"/>
    <s v="Michael Murphy"/>
    <d v="2015-05-07T00:00:00"/>
    <s v="shot"/>
    <s v="knife"/>
    <n v="38"/>
    <s v="M"/>
    <s v="W"/>
    <s v="Beacon"/>
    <s v="NY"/>
    <b v="0"/>
    <s v="other"/>
    <s v="Car"/>
    <b v="0"/>
    <s v="armed"/>
    <s v="No Gun"/>
    <s v="30-39"/>
    <x v="1"/>
  </r>
  <r>
    <n v="343"/>
    <n v="436"/>
    <s v="Nephi Arriguin"/>
    <d v="2015-05-07T00:00:00"/>
    <s v="shot"/>
    <m/>
    <n v="21"/>
    <s v="M"/>
    <s v="B"/>
    <s v="Cerritos"/>
    <s v="CA"/>
    <b v="0"/>
    <s v="attack"/>
    <s v="Car"/>
    <b v="0"/>
    <s v="unarmed or undetermined or null"/>
    <s v="No Gun"/>
    <s v="19-29"/>
    <x v="1"/>
  </r>
  <r>
    <n v="344"/>
    <n v="439"/>
    <s v="Shaun Johnson"/>
    <d v="2015-05-08T00:00:00"/>
    <s v="shot"/>
    <s v="sword"/>
    <n v="35"/>
    <s v="M"/>
    <s v="W"/>
    <s v="Kearny"/>
    <s v="AZ"/>
    <b v="0"/>
    <s v="attack"/>
    <s v="Not fleeing"/>
    <b v="0"/>
    <s v="armed"/>
    <s v="No Gun"/>
    <s v="30-39"/>
    <x v="0"/>
  </r>
  <r>
    <n v="345"/>
    <n v="443"/>
    <s v="David Schwalm"/>
    <d v="2015-05-08T00:00:00"/>
    <s v="shot"/>
    <s v="gun"/>
    <n v="58"/>
    <s v="M"/>
    <s v="W"/>
    <s v="Constantia"/>
    <s v="NY"/>
    <b v="1"/>
    <s v="attack"/>
    <s v="Not fleeing"/>
    <b v="0"/>
    <s v="armed"/>
    <s v="Gun"/>
    <s v="50-59"/>
    <x v="0"/>
  </r>
  <r>
    <n v="346"/>
    <n v="451"/>
    <s v="Dedrick Marshall"/>
    <d v="2015-05-08T00:00:00"/>
    <s v="shot"/>
    <s v="gun"/>
    <n v="48"/>
    <s v="M"/>
    <s v="B"/>
    <s v="Harvey"/>
    <s v="LA"/>
    <b v="0"/>
    <s v="attack"/>
    <s v="Not fleeing"/>
    <b v="0"/>
    <s v="armed"/>
    <s v="Gun"/>
    <s v="40-49"/>
    <x v="0"/>
  </r>
  <r>
    <n v="347"/>
    <n v="454"/>
    <s v="Sam Holmes"/>
    <d v="2015-05-08T00:00:00"/>
    <s v="shot"/>
    <m/>
    <n v="31"/>
    <s v="M"/>
    <s v="B"/>
    <s v="Fridley"/>
    <s v="MN"/>
    <b v="0"/>
    <s v="attack"/>
    <s v="Car"/>
    <b v="0"/>
    <s v="unarmed or undetermined or null"/>
    <s v="No Gun"/>
    <s v="30-39"/>
    <x v="1"/>
  </r>
  <r>
    <n v="348"/>
    <n v="453"/>
    <s v="Stephen  Cunningham"/>
    <d v="2015-05-10T00:00:00"/>
    <s v="shot"/>
    <s v="gun"/>
    <n v="47"/>
    <s v="M"/>
    <s v="W"/>
    <s v="Tacoma"/>
    <s v="WA"/>
    <b v="0"/>
    <s v="attack"/>
    <s v="Not fleeing"/>
    <b v="0"/>
    <s v="armed"/>
    <s v="Gun"/>
    <s v="40-49"/>
    <x v="0"/>
  </r>
  <r>
    <n v="349"/>
    <n v="455"/>
    <s v="Lionel Lorenzo Young"/>
    <d v="2015-05-10T00:00:00"/>
    <s v="shot"/>
    <m/>
    <n v="34"/>
    <s v="M"/>
    <s v="B"/>
    <s v="Landover"/>
    <s v="MD"/>
    <b v="0"/>
    <s v="other"/>
    <s v="Car"/>
    <b v="0"/>
    <s v="unarmed or undetermined or null"/>
    <s v="No Gun"/>
    <s v="30-39"/>
    <x v="1"/>
  </r>
  <r>
    <n v="350"/>
    <n v="437"/>
    <s v="Kelvin Goldston"/>
    <d v="2015-05-11T00:00:00"/>
    <s v="shot"/>
    <m/>
    <n v="30"/>
    <s v="M"/>
    <s v="B"/>
    <s v="Fort Worth"/>
    <s v="TX"/>
    <b v="0"/>
    <s v="attack"/>
    <s v="Car"/>
    <b v="0"/>
    <s v="unarmed or undetermined or null"/>
    <s v="No Gun"/>
    <s v="30-39"/>
    <x v="1"/>
  </r>
  <r>
    <n v="351"/>
    <n v="444"/>
    <s v="Justin Way"/>
    <d v="2015-05-11T00:00:00"/>
    <s v="shot"/>
    <s v="machete"/>
    <n v="28"/>
    <s v="M"/>
    <s v="W"/>
    <s v="St. Augustine"/>
    <s v="FL"/>
    <b v="1"/>
    <s v="other"/>
    <s v="Not fleeing"/>
    <b v="0"/>
    <s v="armed"/>
    <s v="No Gun"/>
    <s v="19-29"/>
    <x v="0"/>
  </r>
  <r>
    <n v="352"/>
    <n v="441"/>
    <s v="D'Angelo Stallworth"/>
    <d v="2015-05-12T00:00:00"/>
    <s v="shot"/>
    <s v="gun"/>
    <n v="28"/>
    <s v="M"/>
    <s v="B"/>
    <s v="Jacksonville"/>
    <s v="FL"/>
    <b v="0"/>
    <s v="other"/>
    <s v="Foot"/>
    <b v="0"/>
    <s v="armed"/>
    <s v="Gun"/>
    <s v="19-29"/>
    <x v="1"/>
  </r>
  <r>
    <n v="353"/>
    <n v="449"/>
    <s v="Bruce Zalonka"/>
    <d v="2015-05-12T00:00:00"/>
    <s v="shot and Tasered"/>
    <s v="gun"/>
    <n v="46"/>
    <s v="M"/>
    <s v="O"/>
    <s v="Honolulu"/>
    <s v="HI"/>
    <b v="0"/>
    <s v="attack"/>
    <s v="Not fleeing"/>
    <b v="0"/>
    <s v="armed"/>
    <s v="Gun"/>
    <s v="40-49"/>
    <x v="0"/>
  </r>
  <r>
    <n v="354"/>
    <n v="450"/>
    <s v="Alec Ouzounian"/>
    <d v="2015-05-12T00:00:00"/>
    <s v="shot"/>
    <s v="undetermined"/>
    <n v="40"/>
    <s v="M"/>
    <s v="W"/>
    <s v="Rancho Santa Margarita"/>
    <s v="CA"/>
    <b v="1"/>
    <s v="other"/>
    <s v="Not fleeing"/>
    <b v="0"/>
    <s v="unarmed or undetermined or null"/>
    <s v="No Gun"/>
    <s v="40-49"/>
    <x v="0"/>
  </r>
  <r>
    <n v="355"/>
    <n v="456"/>
    <s v="Sean Michael Pelletier"/>
    <d v="2015-05-14T00:00:00"/>
    <s v="shot"/>
    <s v="gun"/>
    <n v="37"/>
    <s v="M"/>
    <s v="W"/>
    <s v="Portage"/>
    <s v="MI"/>
    <b v="1"/>
    <s v="attack"/>
    <s v="Car"/>
    <b v="0"/>
    <s v="armed"/>
    <s v="Gun"/>
    <s v="30-39"/>
    <x v="1"/>
  </r>
  <r>
    <n v="356"/>
    <n v="470"/>
    <s v="Cary Martin"/>
    <d v="2015-05-14T00:00:00"/>
    <s v="shot"/>
    <s v="gun"/>
    <n v="53"/>
    <s v="M"/>
    <s v="W"/>
    <s v="St. Augustine"/>
    <s v="FL"/>
    <b v="1"/>
    <s v="attack"/>
    <s v="Not fleeing"/>
    <b v="0"/>
    <s v="armed"/>
    <s v="Gun"/>
    <s v="50-59"/>
    <x v="0"/>
  </r>
  <r>
    <n v="357"/>
    <n v="460"/>
    <s v="Mark Farrar"/>
    <d v="2015-05-15T00:00:00"/>
    <s v="shot"/>
    <s v="gun"/>
    <n v="41"/>
    <s v="M"/>
    <s v="W"/>
    <s v="Rockford"/>
    <s v="IL"/>
    <b v="1"/>
    <s v="attack"/>
    <s v="Not fleeing"/>
    <b v="0"/>
    <s v="armed"/>
    <s v="Gun"/>
    <s v="40-49"/>
    <x v="0"/>
  </r>
  <r>
    <n v="358"/>
    <n v="462"/>
    <s v="Matt Coates"/>
    <d v="2015-05-15T00:00:00"/>
    <s v="shot"/>
    <s v="toy weapon"/>
    <n v="42"/>
    <s v="M"/>
    <s v="W"/>
    <s v="Sacramento"/>
    <s v="CA"/>
    <b v="1"/>
    <s v="attack"/>
    <s v="Not fleeing"/>
    <b v="0"/>
    <s v="armed"/>
    <s v="No Gun"/>
    <s v="40-49"/>
    <x v="0"/>
  </r>
  <r>
    <n v="359"/>
    <n v="463"/>
    <s v="Ronell Wade"/>
    <d v="2015-05-16T00:00:00"/>
    <s v="shot"/>
    <s v="gun"/>
    <n v="45"/>
    <s v="M"/>
    <s v="B"/>
    <s v="Harvey"/>
    <s v="IL"/>
    <b v="0"/>
    <s v="attack"/>
    <s v="Foot"/>
    <b v="0"/>
    <s v="armed"/>
    <s v="Gun"/>
    <s v="40-49"/>
    <x v="1"/>
  </r>
  <r>
    <n v="360"/>
    <n v="458"/>
    <s v="Dennis  Fiel"/>
    <d v="2015-05-17T00:00:00"/>
    <s v="shot"/>
    <s v="gun"/>
    <n v="34"/>
    <s v="M"/>
    <s v="W"/>
    <s v="San Diego"/>
    <s v="CA"/>
    <b v="1"/>
    <s v="attack"/>
    <s v="Foot"/>
    <b v="1"/>
    <s v="armed"/>
    <s v="Gun"/>
    <s v="30-39"/>
    <x v="1"/>
  </r>
  <r>
    <n v="361"/>
    <n v="459"/>
    <s v="Austin Goodner"/>
    <d v="2015-05-17T00:00:00"/>
    <s v="shot"/>
    <s v="gun"/>
    <n v="18"/>
    <s v="M"/>
    <s v="W"/>
    <s v="St. Petersburg"/>
    <s v="FL"/>
    <b v="1"/>
    <s v="attack"/>
    <s v="Not fleeing"/>
    <b v="0"/>
    <s v="armed"/>
    <s v="Gun"/>
    <s v="0-18"/>
    <x v="0"/>
  </r>
  <r>
    <n v="362"/>
    <n v="461"/>
    <s v="Timothy Jones"/>
    <d v="2015-05-17T00:00:00"/>
    <s v="shot"/>
    <s v="sword"/>
    <n v="27"/>
    <s v="M"/>
    <s v="W"/>
    <s v="Ruidoso"/>
    <s v="NM"/>
    <b v="0"/>
    <s v="other"/>
    <s v="Not fleeing"/>
    <b v="0"/>
    <s v="armed"/>
    <s v="No Gun"/>
    <s v="19-29"/>
    <x v="0"/>
  </r>
  <r>
    <n v="363"/>
    <n v="457"/>
    <s v="Alfredo Rials-Torres"/>
    <d v="2015-05-19T00:00:00"/>
    <s v="shot"/>
    <s v="unarmed"/>
    <n v="54"/>
    <s v="M"/>
    <s v="H"/>
    <s v="Arlington"/>
    <s v="VA"/>
    <b v="0"/>
    <s v="attack"/>
    <s v="Not fleeing"/>
    <b v="0"/>
    <s v="unarmed or undetermined or null"/>
    <s v="No Gun"/>
    <s v="50-59"/>
    <x v="0"/>
  </r>
  <r>
    <n v="364"/>
    <n v="464"/>
    <s v="Jonathan McIntosh"/>
    <d v="2015-05-19T00:00:00"/>
    <s v="shot"/>
    <s v="gun"/>
    <n v="35"/>
    <s v="M"/>
    <s v="W"/>
    <s v="Cabot"/>
    <s v="AR"/>
    <b v="0"/>
    <s v="attack"/>
    <s v="Not fleeing"/>
    <b v="0"/>
    <s v="armed"/>
    <s v="Gun"/>
    <s v="30-39"/>
    <x v="0"/>
  </r>
  <r>
    <n v="365"/>
    <n v="465"/>
    <s v="David  Gaines"/>
    <d v="2015-05-19T00:00:00"/>
    <s v="shot"/>
    <s v="gun"/>
    <n v="17"/>
    <s v="M"/>
    <s v="W"/>
    <s v="Grand Junction"/>
    <s v="CO"/>
    <b v="0"/>
    <s v="attack"/>
    <s v="Other"/>
    <b v="0"/>
    <s v="armed"/>
    <s v="Gun"/>
    <s v="0-18"/>
    <x v="1"/>
  </r>
  <r>
    <n v="366"/>
    <n v="466"/>
    <s v="Anthony Gomez"/>
    <d v="2015-05-20T00:00:00"/>
    <s v="shot"/>
    <s v="gun"/>
    <n v="29"/>
    <s v="M"/>
    <s v="B"/>
    <s v="Lancaster"/>
    <s v="PA"/>
    <b v="0"/>
    <s v="attack"/>
    <s v="Not fleeing"/>
    <b v="0"/>
    <s v="armed"/>
    <s v="Gun"/>
    <s v="19-29"/>
    <x v="0"/>
  </r>
  <r>
    <n v="367"/>
    <n v="467"/>
    <s v="Jonathan  Colley"/>
    <d v="2015-05-20T00:00:00"/>
    <s v="shot and Tasered"/>
    <s v="knife"/>
    <n v="52"/>
    <s v="M"/>
    <s v="W"/>
    <s v="Green"/>
    <s v="OH"/>
    <b v="0"/>
    <s v="other"/>
    <s v="Not fleeing"/>
    <b v="0"/>
    <s v="armed"/>
    <s v="No Gun"/>
    <s v="50-59"/>
    <x v="0"/>
  </r>
  <r>
    <n v="368"/>
    <n v="468"/>
    <s v="Chrislon Talbott"/>
    <d v="2015-05-20T00:00:00"/>
    <s v="shot"/>
    <s v="gun"/>
    <n v="38"/>
    <s v="M"/>
    <s v="B"/>
    <s v="Owensboro"/>
    <s v="KY"/>
    <b v="0"/>
    <s v="attack"/>
    <s v="Not fleeing"/>
    <b v="0"/>
    <s v="armed"/>
    <s v="Gun"/>
    <s v="30-39"/>
    <x v="0"/>
  </r>
  <r>
    <n v="369"/>
    <n v="486"/>
    <s v="Nikki Jo Burtsfield"/>
    <d v="2015-05-20T00:00:00"/>
    <s v="shot and Tasered"/>
    <s v="knife"/>
    <n v="39"/>
    <s v="F"/>
    <s v="W"/>
    <s v="Gillette"/>
    <s v="WY"/>
    <b v="0"/>
    <s v="other"/>
    <s v="Car"/>
    <b v="0"/>
    <s v="armed"/>
    <s v="No Gun"/>
    <s v="30-39"/>
    <x v="1"/>
  </r>
  <r>
    <n v="370"/>
    <n v="489"/>
    <s v="Marcus Wheeler"/>
    <d v="2015-05-20T00:00:00"/>
    <s v="shot"/>
    <s v="gun"/>
    <n v="26"/>
    <s v="M"/>
    <s v="B"/>
    <s v="Omaha"/>
    <s v="NE"/>
    <b v="0"/>
    <s v="attack"/>
    <s v="Not fleeing"/>
    <b v="0"/>
    <s v="armed"/>
    <s v="Gun"/>
    <s v="19-29"/>
    <x v="0"/>
  </r>
  <r>
    <n v="371"/>
    <n v="469"/>
    <s v="David Alejandro Gandara"/>
    <d v="2015-05-21T00:00:00"/>
    <s v="shot"/>
    <s v="gun"/>
    <n v="22"/>
    <s v="M"/>
    <s v="H"/>
    <s v="El Paso"/>
    <s v="TX"/>
    <b v="1"/>
    <s v="undetermined"/>
    <s v="Not fleeing"/>
    <b v="0"/>
    <s v="armed"/>
    <s v="Gun"/>
    <s v="19-29"/>
    <x v="0"/>
  </r>
  <r>
    <n v="372"/>
    <n v="483"/>
    <s v="Javoris Washington"/>
    <d v="2015-05-21T00:00:00"/>
    <s v="shot"/>
    <s v="knife"/>
    <n v="29"/>
    <s v="M"/>
    <s v="B"/>
    <s v="Ft. Lauderdale"/>
    <s v="FL"/>
    <b v="0"/>
    <s v="attack"/>
    <s v="Not fleeing"/>
    <b v="0"/>
    <s v="armed"/>
    <s v="No Gun"/>
    <s v="19-29"/>
    <x v="0"/>
  </r>
  <r>
    <n v="373"/>
    <n v="484"/>
    <s v="James Anthony Cooper"/>
    <d v="2015-05-21T00:00:00"/>
    <s v="shot"/>
    <s v="knife"/>
    <n v="43"/>
    <s v="M"/>
    <s v="W"/>
    <s v="North Charleston"/>
    <s v="SC"/>
    <b v="0"/>
    <s v="attack"/>
    <s v="Not fleeing"/>
    <b v="0"/>
    <s v="armed"/>
    <s v="No Gun"/>
    <s v="40-49"/>
    <x v="0"/>
  </r>
  <r>
    <n v="374"/>
    <n v="485"/>
    <s v="Elvin Diaz"/>
    <d v="2015-05-21T00:00:00"/>
    <s v="shot"/>
    <s v="knife"/>
    <n v="24"/>
    <s v="M"/>
    <s v="H"/>
    <s v="Hackensack"/>
    <s v="NJ"/>
    <b v="1"/>
    <s v="other"/>
    <s v="Not fleeing"/>
    <b v="0"/>
    <s v="armed"/>
    <s v="No Gun"/>
    <s v="19-29"/>
    <x v="0"/>
  </r>
  <r>
    <n v="375"/>
    <n v="487"/>
    <s v="Jerome Caldwell"/>
    <d v="2015-05-21T00:00:00"/>
    <s v="shot"/>
    <s v="gun"/>
    <n v="32"/>
    <s v="M"/>
    <s v="B"/>
    <s v="Charleston"/>
    <s v="SC"/>
    <b v="0"/>
    <s v="attack"/>
    <s v="Not fleeing"/>
    <b v="0"/>
    <s v="armed"/>
    <s v="Gun"/>
    <s v="30-39"/>
    <x v="0"/>
  </r>
  <r>
    <n v="376"/>
    <n v="472"/>
    <s v="Michael Lowery"/>
    <d v="2015-05-22T00:00:00"/>
    <s v="shot"/>
    <s v="toy weapon"/>
    <n v="40"/>
    <s v="M"/>
    <s v="W"/>
    <s v="Somerset"/>
    <s v="PA"/>
    <b v="0"/>
    <s v="attack"/>
    <s v="Not fleeing"/>
    <b v="0"/>
    <s v="armed"/>
    <s v="No Gun"/>
    <s v="40-49"/>
    <x v="0"/>
  </r>
  <r>
    <n v="377"/>
    <n v="529"/>
    <s v="Caso Jackson"/>
    <d v="2015-05-23T00:00:00"/>
    <s v="shot"/>
    <s v="gun"/>
    <n v="25"/>
    <s v="M"/>
    <s v="B"/>
    <s v="Detroit"/>
    <s v="MI"/>
    <b v="0"/>
    <s v="attack"/>
    <s v="Not fleeing"/>
    <b v="0"/>
    <s v="armed"/>
    <s v="Gun"/>
    <s v="19-29"/>
    <x v="0"/>
  </r>
  <r>
    <n v="378"/>
    <n v="473"/>
    <s v="James Horn"/>
    <d v="2015-05-23T00:00:00"/>
    <s v="shot"/>
    <s v="gun"/>
    <n v="47"/>
    <s v="M"/>
    <s v="W"/>
    <s v="Sedalia"/>
    <s v="MO"/>
    <b v="0"/>
    <s v="attack"/>
    <s v="Not fleeing"/>
    <b v="0"/>
    <s v="armed"/>
    <s v="Gun"/>
    <s v="40-49"/>
    <x v="0"/>
  </r>
  <r>
    <n v="379"/>
    <n v="474"/>
    <s v="Eric Robinson"/>
    <d v="2015-05-23T00:00:00"/>
    <s v="shot"/>
    <s v="gun"/>
    <n v="40"/>
    <s v="M"/>
    <s v="W"/>
    <s v="Eagar"/>
    <s v="AZ"/>
    <b v="0"/>
    <s v="attack"/>
    <s v="Car"/>
    <b v="0"/>
    <s v="armed"/>
    <s v="Gun"/>
    <s v="40-49"/>
    <x v="1"/>
  </r>
  <r>
    <n v="380"/>
    <n v="475"/>
    <s v="Cassandra Bolin"/>
    <d v="2015-05-25T00:00:00"/>
    <s v="shot"/>
    <s v="gun"/>
    <n v="31"/>
    <s v="F"/>
    <s v="W"/>
    <s v="Austin"/>
    <s v="TX"/>
    <b v="1"/>
    <s v="attack"/>
    <s v="Not fleeing"/>
    <b v="0"/>
    <s v="armed"/>
    <s v="Gun"/>
    <s v="30-39"/>
    <x v="0"/>
  </r>
  <r>
    <n v="381"/>
    <n v="476"/>
    <s v="Anthony Briggs"/>
    <d v="2015-05-25T00:00:00"/>
    <s v="shot"/>
    <s v="knife"/>
    <n v="36"/>
    <s v="M"/>
    <s v="B"/>
    <s v="Huntsville"/>
    <s v="AL"/>
    <b v="1"/>
    <s v="attack"/>
    <s v="Not fleeing"/>
    <b v="0"/>
    <s v="armed"/>
    <s v="No Gun"/>
    <s v="30-39"/>
    <x v="0"/>
  </r>
  <r>
    <n v="382"/>
    <n v="530"/>
    <s v="Millard Tallant III"/>
    <d v="2015-05-26T00:00:00"/>
    <s v="shot"/>
    <s v="gun"/>
    <n v="62"/>
    <s v="M"/>
    <s v="W"/>
    <s v="Snohomish"/>
    <s v="WA"/>
    <b v="1"/>
    <s v="attack"/>
    <s v="Not fleeing"/>
    <b v="0"/>
    <s v="armed"/>
    <s v="Gun"/>
    <s v="60-69"/>
    <x v="0"/>
  </r>
  <r>
    <n v="383"/>
    <n v="477"/>
    <s v="Dalton Branch"/>
    <d v="2015-05-26T00:00:00"/>
    <s v="shot"/>
    <s v="gun"/>
    <n v="51"/>
    <s v="M"/>
    <s v="B"/>
    <s v="Queens"/>
    <s v="NY"/>
    <b v="0"/>
    <s v="attack"/>
    <s v="Not fleeing"/>
    <b v="0"/>
    <s v="armed"/>
    <s v="Gun"/>
    <s v="50-59"/>
    <x v="0"/>
  </r>
  <r>
    <n v="384"/>
    <n v="479"/>
    <s v="Jessie  Williams"/>
    <d v="2015-05-26T00:00:00"/>
    <s v="shot"/>
    <s v="undetermined"/>
    <n v="24"/>
    <s v="M"/>
    <s v="W"/>
    <s v="Bossier City"/>
    <s v="LA"/>
    <b v="0"/>
    <s v="attack"/>
    <s v="Not fleeing"/>
    <b v="0"/>
    <s v="unarmed or undetermined or null"/>
    <s v="No Gun"/>
    <s v="19-29"/>
    <x v="0"/>
  </r>
  <r>
    <n v="385"/>
    <n v="480"/>
    <s v="Scott McAllister"/>
    <d v="2015-05-27T00:00:00"/>
    <s v="shot"/>
    <s v="knife"/>
    <n v="39"/>
    <s v="M"/>
    <s v="W"/>
    <s v="Ideal Beach"/>
    <s v="NJ"/>
    <b v="0"/>
    <s v="attack"/>
    <s v="Not fleeing"/>
    <b v="0"/>
    <s v="armed"/>
    <s v="No Gun"/>
    <s v="30-39"/>
    <x v="0"/>
  </r>
  <r>
    <n v="386"/>
    <n v="481"/>
    <s v="Garrett  Sandeno"/>
    <d v="2015-05-27T00:00:00"/>
    <s v="shot"/>
    <s v="toy weapon"/>
    <n v="24"/>
    <s v="M"/>
    <s v="W"/>
    <s v="Edmond"/>
    <s v="OK"/>
    <b v="1"/>
    <s v="attack"/>
    <s v="Not fleeing"/>
    <b v="0"/>
    <s v="armed"/>
    <s v="No Gun"/>
    <s v="19-29"/>
    <x v="0"/>
  </r>
  <r>
    <n v="387"/>
    <n v="482"/>
    <s v="Harry Davis"/>
    <d v="2015-05-27T00:00:00"/>
    <s v="shot"/>
    <s v="knife"/>
    <n v="57"/>
    <s v="M"/>
    <s v="W"/>
    <s v="Rockville"/>
    <s v="GA"/>
    <b v="1"/>
    <s v="attack"/>
    <s v="Not fleeing"/>
    <b v="0"/>
    <s v="armed"/>
    <s v="No Gun"/>
    <s v="50-59"/>
    <x v="0"/>
  </r>
  <r>
    <n v="388"/>
    <n v="491"/>
    <s v="Feras Morad"/>
    <d v="2015-05-27T00:00:00"/>
    <s v="shot and Tasered"/>
    <s v="unarmed"/>
    <n v="20"/>
    <s v="M"/>
    <s v="O"/>
    <s v="Long Beach"/>
    <s v="CA"/>
    <b v="0"/>
    <s v="other"/>
    <s v="Not fleeing"/>
    <b v="0"/>
    <s v="unarmed or undetermined or null"/>
    <s v="No Gun"/>
    <s v="19-29"/>
    <x v="0"/>
  </r>
  <r>
    <n v="389"/>
    <n v="492"/>
    <s v="Simon Hubble"/>
    <d v="2015-05-27T00:00:00"/>
    <s v="shot and Tasered"/>
    <s v="screwdriver"/>
    <n v="33"/>
    <s v="M"/>
    <s v="W"/>
    <s v="Alpine"/>
    <s v="CA"/>
    <b v="1"/>
    <s v="other"/>
    <s v="Not fleeing"/>
    <b v="0"/>
    <s v="armed"/>
    <s v="No Gun"/>
    <s v="30-39"/>
    <x v="0"/>
  </r>
  <r>
    <n v="390"/>
    <n v="488"/>
    <s v="Darrell Morgan"/>
    <d v="2015-05-28T00:00:00"/>
    <s v="shot"/>
    <s v="gun"/>
    <n v="60"/>
    <s v="M"/>
    <s v="W"/>
    <s v="Lancaster"/>
    <s v="SC"/>
    <b v="0"/>
    <s v="attack"/>
    <s v="Not fleeing"/>
    <b v="0"/>
    <s v="armed"/>
    <s v="Gun"/>
    <s v="60-69"/>
    <x v="0"/>
  </r>
  <r>
    <n v="391"/>
    <n v="490"/>
    <s v="James Strong"/>
    <d v="2015-05-28T00:00:00"/>
    <s v="shot"/>
    <s v="gun"/>
    <n v="32"/>
    <s v="M"/>
    <s v="B"/>
    <s v="Northglenn"/>
    <s v="CO"/>
    <b v="0"/>
    <s v="attack"/>
    <s v="Not fleeing"/>
    <b v="0"/>
    <s v="armed"/>
    <s v="Gun"/>
    <s v="30-39"/>
    <x v="0"/>
  </r>
  <r>
    <n v="392"/>
    <n v="493"/>
    <s v="Kenneth Dothard"/>
    <d v="2015-05-28T00:00:00"/>
    <s v="shot"/>
    <s v="gun"/>
    <n v="40"/>
    <s v="M"/>
    <s v="B"/>
    <s v="Carrollton"/>
    <s v="GA"/>
    <b v="0"/>
    <s v="attack"/>
    <s v="Not fleeing"/>
    <b v="0"/>
    <s v="armed"/>
    <s v="Gun"/>
    <s v="40-49"/>
    <x v="0"/>
  </r>
  <r>
    <n v="393"/>
    <n v="494"/>
    <s v="Kyle Baker"/>
    <d v="2015-05-28T00:00:00"/>
    <s v="shot and Tasered"/>
    <s v="lawn mower blade"/>
    <n v="18"/>
    <s v="M"/>
    <s v="W"/>
    <s v="Trenton"/>
    <s v="MI"/>
    <b v="0"/>
    <s v="attack"/>
    <s v="Not fleeing"/>
    <b v="0"/>
    <s v="armed"/>
    <s v="No Gun"/>
    <s v="0-18"/>
    <x v="0"/>
  </r>
  <r>
    <n v="394"/>
    <n v="497"/>
    <s v="Kevin Allen"/>
    <d v="2015-05-29T00:00:00"/>
    <s v="shot"/>
    <s v="knife"/>
    <n v="36"/>
    <s v="M"/>
    <s v="B"/>
    <s v="Lyndhurst"/>
    <s v="NJ"/>
    <b v="0"/>
    <s v="other"/>
    <s v="Not fleeing"/>
    <b v="0"/>
    <s v="armed"/>
    <s v="No Gun"/>
    <s v="30-39"/>
    <x v="0"/>
  </r>
  <r>
    <n v="395"/>
    <n v="498"/>
    <s v="Nehemiah Fischer"/>
    <d v="2015-05-29T00:00:00"/>
    <s v="shot"/>
    <s v="gun"/>
    <n v="35"/>
    <s v="M"/>
    <s v="W"/>
    <s v="Okmulgee County"/>
    <s v="OK"/>
    <b v="0"/>
    <s v="attack"/>
    <s v="Not fleeing"/>
    <b v="0"/>
    <s v="armed"/>
    <s v="Gun"/>
    <s v="30-39"/>
    <x v="0"/>
  </r>
  <r>
    <n v="396"/>
    <n v="499"/>
    <s v="Robert Box"/>
    <d v="2015-05-29T00:00:00"/>
    <s v="shot"/>
    <s v="gun"/>
    <n v="55"/>
    <s v="M"/>
    <s v="W"/>
    <s v="Wilderville"/>
    <s v="OR"/>
    <b v="0"/>
    <s v="attack"/>
    <s v="Not fleeing"/>
    <b v="0"/>
    <s v="armed"/>
    <s v="Gun"/>
    <s v="50-59"/>
    <x v="0"/>
  </r>
  <r>
    <n v="397"/>
    <n v="500"/>
    <s v="Ebin Lamont Proctor"/>
    <d v="2015-05-30T00:00:00"/>
    <s v="shot"/>
    <s v="unarmed"/>
    <n v="19"/>
    <s v="M"/>
    <s v="W"/>
    <s v="Cottonwood"/>
    <s v="AZ"/>
    <b v="0"/>
    <s v="attack"/>
    <s v="Foot"/>
    <b v="0"/>
    <s v="unarmed or undetermined or null"/>
    <s v="No Gun"/>
    <s v="19-29"/>
    <x v="1"/>
  </r>
  <r>
    <n v="398"/>
    <n v="501"/>
    <s v="Alexander Tirado Rivera"/>
    <d v="2015-05-30T00:00:00"/>
    <s v="shot"/>
    <s v="toy weapon"/>
    <n v="39"/>
    <s v="M"/>
    <s v="H"/>
    <s v="Nashville"/>
    <s v="TN"/>
    <b v="0"/>
    <s v="attack"/>
    <s v="Not fleeing"/>
    <b v="0"/>
    <s v="armed"/>
    <s v="No Gun"/>
    <s v="30-39"/>
    <x v="0"/>
  </r>
  <r>
    <n v="399"/>
    <n v="503"/>
    <s v="James Anthony Morris"/>
    <d v="2015-05-31T00:00:00"/>
    <s v="shot"/>
    <s v="gun"/>
    <n v="40"/>
    <s v="M"/>
    <m/>
    <s v="Medford"/>
    <s v="OR"/>
    <b v="1"/>
    <s v="attack"/>
    <s v="Not fleeing"/>
    <b v="0"/>
    <s v="armed"/>
    <s v="Gun"/>
    <s v="40-49"/>
    <x v="0"/>
  </r>
  <r>
    <n v="400"/>
    <n v="504"/>
    <s v="James Bushey"/>
    <d v="2015-05-31T00:00:00"/>
    <s v="shot"/>
    <s v="toy weapon"/>
    <n v="47"/>
    <s v="M"/>
    <s v="W"/>
    <s v="Palestine"/>
    <s v="TX"/>
    <b v="0"/>
    <s v="attack"/>
    <s v="Not fleeing"/>
    <b v="1"/>
    <s v="armed"/>
    <s v="No Gun"/>
    <s v="40-49"/>
    <x v="0"/>
  </r>
  <r>
    <n v="401"/>
    <n v="505"/>
    <s v="Joseph Ladd"/>
    <d v="2015-06-01T00:00:00"/>
    <s v="shot"/>
    <s v="gun"/>
    <n v="23"/>
    <s v="M"/>
    <s v="W"/>
    <s v="Greece"/>
    <s v="NY"/>
    <b v="1"/>
    <s v="attack"/>
    <s v="Other"/>
    <b v="0"/>
    <s v="armed"/>
    <s v="Gun"/>
    <s v="19-29"/>
    <x v="1"/>
  </r>
  <r>
    <n v="402"/>
    <n v="507"/>
    <s v="Usaamah Rahim"/>
    <d v="2015-06-02T00:00:00"/>
    <s v="shot"/>
    <s v="knife"/>
    <n v="26"/>
    <s v="M"/>
    <s v="B"/>
    <s v="Roslindale"/>
    <s v="MA"/>
    <b v="0"/>
    <s v="other"/>
    <s v="Not fleeing"/>
    <b v="0"/>
    <s v="armed"/>
    <s v="No Gun"/>
    <s v="19-29"/>
    <x v="0"/>
  </r>
  <r>
    <n v="403"/>
    <n v="508"/>
    <s v="Kamal Dajani"/>
    <d v="2015-06-02T00:00:00"/>
    <s v="shot"/>
    <s v="knife"/>
    <n v="26"/>
    <s v="M"/>
    <s v="W"/>
    <s v="Azle"/>
    <s v="TX"/>
    <b v="1"/>
    <s v="attack"/>
    <s v="Not fleeing"/>
    <b v="0"/>
    <s v="armed"/>
    <s v="No Gun"/>
    <s v="19-29"/>
    <x v="0"/>
  </r>
  <r>
    <n v="404"/>
    <n v="512"/>
    <s v="Lorenzo Garza"/>
    <d v="2015-06-03T00:00:00"/>
    <s v="shot"/>
    <s v="gun"/>
    <n v="46"/>
    <s v="M"/>
    <s v="H"/>
    <s v="Delano"/>
    <s v="CA"/>
    <b v="0"/>
    <s v="attack"/>
    <s v="Car"/>
    <b v="0"/>
    <s v="armed"/>
    <s v="Gun"/>
    <s v="40-49"/>
    <x v="1"/>
  </r>
  <r>
    <n v="405"/>
    <n v="513"/>
    <s v="Rudy Baca"/>
    <d v="2015-06-03T00:00:00"/>
    <s v="shot and Tasered"/>
    <s v="unarmed"/>
    <n v="36"/>
    <s v="M"/>
    <s v="H"/>
    <s v="Los Lunas"/>
    <s v="NM"/>
    <b v="0"/>
    <s v="attack"/>
    <s v="Not fleeing"/>
    <b v="0"/>
    <s v="unarmed or undetermined or null"/>
    <s v="No Gun"/>
    <s v="30-39"/>
    <x v="0"/>
  </r>
  <r>
    <n v="406"/>
    <n v="509"/>
    <s v="Miguel Martinez"/>
    <d v="2015-06-03T00:00:00"/>
    <s v="shot"/>
    <s v="gun"/>
    <n v="18"/>
    <s v="M"/>
    <s v="H"/>
    <s v="Ellis County"/>
    <s v="TX"/>
    <b v="1"/>
    <s v="attack"/>
    <s v="Car"/>
    <b v="0"/>
    <s v="armed"/>
    <s v="Gun"/>
    <s v="0-18"/>
    <x v="1"/>
  </r>
  <r>
    <n v="407"/>
    <n v="510"/>
    <s v="Edelmiro Hernandez"/>
    <d v="2015-06-03T00:00:00"/>
    <s v="shot"/>
    <s v="knife"/>
    <n v="33"/>
    <s v="M"/>
    <s v="H"/>
    <s v="Fuqua"/>
    <s v="TX"/>
    <b v="0"/>
    <s v="other"/>
    <s v="Car"/>
    <b v="0"/>
    <s v="armed"/>
    <s v="No Gun"/>
    <s v="30-39"/>
    <x v="1"/>
  </r>
  <r>
    <n v="408"/>
    <n v="511"/>
    <s v="Ronald Neal"/>
    <d v="2015-06-03T00:00:00"/>
    <s v="shot"/>
    <s v="gun"/>
    <n v="56"/>
    <s v="M"/>
    <s v="W"/>
    <s v="Byram"/>
    <s v="NJ"/>
    <b v="1"/>
    <s v="attack"/>
    <s v="Not fleeing"/>
    <b v="0"/>
    <s v="armed"/>
    <s v="Gun"/>
    <s v="50-59"/>
    <x v="0"/>
  </r>
  <r>
    <n v="409"/>
    <n v="520"/>
    <s v="Jesus Quezada Gomez"/>
    <d v="2015-06-05T00:00:00"/>
    <s v="shot"/>
    <s v="gun"/>
    <n v="50"/>
    <s v="M"/>
    <s v="H"/>
    <s v="Santa Maria"/>
    <s v="CA"/>
    <b v="0"/>
    <s v="attack"/>
    <s v="Not fleeing"/>
    <b v="0"/>
    <s v="armed"/>
    <s v="Gun"/>
    <s v="50-59"/>
    <x v="0"/>
  </r>
  <r>
    <n v="410"/>
    <n v="521"/>
    <s v="Christie Cathers"/>
    <d v="2015-06-05T00:00:00"/>
    <s v="shot"/>
    <m/>
    <n v="45"/>
    <s v="F"/>
    <s v="W"/>
    <s v="Morgantown"/>
    <s v="WV"/>
    <b v="0"/>
    <s v="other"/>
    <s v="Car"/>
    <b v="0"/>
    <s v="unarmed or undetermined or null"/>
    <s v="No Gun"/>
    <s v="40-49"/>
    <x v="1"/>
  </r>
  <r>
    <n v="411"/>
    <n v="515"/>
    <s v="Demouria Hogg"/>
    <d v="2015-06-06T00:00:00"/>
    <s v="shot and Tasered"/>
    <s v="gun"/>
    <n v="30"/>
    <s v="M"/>
    <s v="B"/>
    <s v="Oakland"/>
    <s v="CA"/>
    <b v="0"/>
    <s v="attack"/>
    <s v="Not fleeing"/>
    <b v="1"/>
    <s v="armed"/>
    <s v="Gun"/>
    <s v="30-39"/>
    <x v="0"/>
  </r>
  <r>
    <n v="412"/>
    <n v="516"/>
    <s v="James Smillie"/>
    <d v="2015-06-06T00:00:00"/>
    <s v="shot"/>
    <s v="gun"/>
    <n v="53"/>
    <s v="M"/>
    <s v="W"/>
    <s v="North Port"/>
    <s v="FL"/>
    <b v="0"/>
    <s v="attack"/>
    <s v="Not fleeing"/>
    <b v="0"/>
    <s v="armed"/>
    <s v="Gun"/>
    <s v="50-59"/>
    <x v="0"/>
  </r>
  <r>
    <n v="413"/>
    <n v="518"/>
    <s v="Alejandro Campos Fernandez"/>
    <d v="2015-06-06T00:00:00"/>
    <s v="shot"/>
    <s v="gun"/>
    <n v="45"/>
    <s v="M"/>
    <s v="H"/>
    <s v="Watsonsville"/>
    <s v="CA"/>
    <b v="0"/>
    <s v="attack"/>
    <s v="Foot"/>
    <b v="0"/>
    <s v="armed"/>
    <s v="Gun"/>
    <s v="40-49"/>
    <x v="1"/>
  </r>
  <r>
    <n v="414"/>
    <n v="519"/>
    <s v="Joe Nevels"/>
    <d v="2015-06-06T00:00:00"/>
    <s v="shot"/>
    <s v="box cutter"/>
    <n v="42"/>
    <s v="M"/>
    <s v="W"/>
    <s v="Midland"/>
    <s v="TX"/>
    <b v="1"/>
    <s v="other"/>
    <s v="Not fleeing"/>
    <b v="0"/>
    <s v="armed"/>
    <s v="No Gun"/>
    <s v="40-49"/>
    <x v="0"/>
  </r>
  <r>
    <n v="415"/>
    <n v="522"/>
    <s v="Damien Ramirez"/>
    <d v="2015-06-06T00:00:00"/>
    <s v="shot"/>
    <s v="gun"/>
    <n v="27"/>
    <s v="M"/>
    <s v="H"/>
    <s v="Strasburg"/>
    <s v="CO"/>
    <b v="0"/>
    <s v="attack"/>
    <s v="Car"/>
    <b v="0"/>
    <s v="armed"/>
    <s v="Gun"/>
    <s v="19-29"/>
    <x v="1"/>
  </r>
  <r>
    <n v="416"/>
    <n v="514"/>
    <s v="Matthew Wayne McDaniel"/>
    <d v="2015-06-07T00:00:00"/>
    <s v="shot"/>
    <s v="gun"/>
    <n v="36"/>
    <s v="M"/>
    <s v="W"/>
    <s v="Melbourne"/>
    <s v="FL"/>
    <b v="0"/>
    <s v="attack"/>
    <s v="Not fleeing"/>
    <b v="0"/>
    <s v="armed"/>
    <s v="Gun"/>
    <s v="30-39"/>
    <x v="0"/>
  </r>
  <r>
    <n v="417"/>
    <n v="517"/>
    <s v="Gene Marshall"/>
    <d v="2015-06-07T00:00:00"/>
    <s v="shot"/>
    <s v="gun"/>
    <n v="58"/>
    <s v="M"/>
    <s v="W"/>
    <s v="Woodland"/>
    <s v="WA"/>
    <b v="1"/>
    <s v="attack"/>
    <s v="Not fleeing"/>
    <b v="0"/>
    <s v="armed"/>
    <s v="Gun"/>
    <s v="50-59"/>
    <x v="0"/>
  </r>
  <r>
    <n v="418"/>
    <n v="523"/>
    <s v="James Johnson"/>
    <d v="2015-06-08T00:00:00"/>
    <s v="shot"/>
    <s v="gun"/>
    <n v="54"/>
    <s v="M"/>
    <m/>
    <s v="Beech Grove"/>
    <s v="IN"/>
    <b v="1"/>
    <s v="attack"/>
    <s v="Not fleeing"/>
    <b v="0"/>
    <s v="armed"/>
    <s v="Gun"/>
    <s v="50-59"/>
    <x v="0"/>
  </r>
  <r>
    <n v="419"/>
    <n v="524"/>
    <s v="Rene Garcia"/>
    <d v="2015-06-08T00:00:00"/>
    <s v="shot"/>
    <s v="knife"/>
    <n v="30"/>
    <s v="M"/>
    <s v="H"/>
    <s v="Anaheim"/>
    <s v="CA"/>
    <b v="1"/>
    <s v="other"/>
    <s v="Not fleeing"/>
    <b v="1"/>
    <s v="armed"/>
    <s v="No Gun"/>
    <s v="30-39"/>
    <x v="0"/>
  </r>
  <r>
    <n v="420"/>
    <n v="526"/>
    <s v="Richard Warolf"/>
    <d v="2015-06-08T00:00:00"/>
    <s v="shot"/>
    <s v="gun"/>
    <n v="69"/>
    <s v="M"/>
    <s v="W"/>
    <s v="Sun City"/>
    <s v="AZ"/>
    <b v="1"/>
    <s v="attack"/>
    <s v="Not fleeing"/>
    <b v="0"/>
    <s v="armed"/>
    <s v="Gun"/>
    <s v="60-69"/>
    <x v="0"/>
  </r>
  <r>
    <n v="421"/>
    <n v="525"/>
    <s v="Jeremy Linhart"/>
    <d v="2015-06-09T00:00:00"/>
    <s v="shot"/>
    <s v="unarmed"/>
    <n v="30"/>
    <s v="M"/>
    <s v="W"/>
    <s v="Findlay"/>
    <s v="OH"/>
    <b v="0"/>
    <s v="attack"/>
    <s v="Not fleeing"/>
    <b v="0"/>
    <s v="unarmed or undetermined or null"/>
    <s v="No Gun"/>
    <s v="30-39"/>
    <x v="0"/>
  </r>
  <r>
    <n v="422"/>
    <n v="535"/>
    <s v="Greg  Hartley"/>
    <d v="2015-06-09T00:00:00"/>
    <s v="shot"/>
    <s v="gun"/>
    <n v="45"/>
    <s v="M"/>
    <s v="W"/>
    <s v="Tomball"/>
    <s v="TX"/>
    <b v="0"/>
    <s v="attack"/>
    <s v="Car"/>
    <b v="0"/>
    <s v="armed"/>
    <s v="Gun"/>
    <s v="40-49"/>
    <x v="1"/>
  </r>
  <r>
    <n v="423"/>
    <n v="538"/>
    <s v="QuanDavier Hicks"/>
    <d v="2015-06-09T00:00:00"/>
    <s v="shot"/>
    <s v="gun"/>
    <n v="22"/>
    <s v="M"/>
    <s v="B"/>
    <s v="Cincinnati"/>
    <s v="OH"/>
    <b v="0"/>
    <s v="attack"/>
    <s v="Not fleeing"/>
    <b v="0"/>
    <s v="armed"/>
    <s v="Gun"/>
    <s v="19-29"/>
    <x v="0"/>
  </r>
  <r>
    <n v="424"/>
    <n v="539"/>
    <s v="Ryan Bolinger"/>
    <d v="2015-06-09T00:00:00"/>
    <s v="shot"/>
    <s v="unarmed"/>
    <n v="28"/>
    <s v="M"/>
    <s v="W"/>
    <s v="Des Moines"/>
    <s v="IA"/>
    <b v="0"/>
    <s v="other"/>
    <s v="Car"/>
    <b v="0"/>
    <s v="unarmed or undetermined or null"/>
    <s v="No Gun"/>
    <s v="19-29"/>
    <x v="1"/>
  </r>
  <r>
    <n v="425"/>
    <n v="540"/>
    <s v="Isiah Hampton"/>
    <d v="2015-06-10T00:00:00"/>
    <s v="shot"/>
    <s v="gun"/>
    <n v="19"/>
    <s v="M"/>
    <s v="B"/>
    <s v="Bronx"/>
    <s v="NY"/>
    <b v="0"/>
    <s v="attack"/>
    <s v="Not fleeing"/>
    <b v="0"/>
    <s v="armed"/>
    <s v="Gun"/>
    <s v="19-29"/>
    <x v="0"/>
  </r>
  <r>
    <n v="426"/>
    <n v="541"/>
    <s v="Charles Ziegler"/>
    <d v="2015-06-11T00:00:00"/>
    <s v="shot"/>
    <s v="gun"/>
    <n v="40"/>
    <s v="M"/>
    <s v="B"/>
    <s v="Pompano Beach"/>
    <s v="FL"/>
    <b v="0"/>
    <s v="attack"/>
    <s v="Not fleeing"/>
    <b v="0"/>
    <s v="armed"/>
    <s v="Gun"/>
    <s v="40-49"/>
    <x v="0"/>
  </r>
  <r>
    <n v="427"/>
    <n v="542"/>
    <s v="Raymond  Phillips"/>
    <d v="2015-06-11T00:00:00"/>
    <s v="shot"/>
    <s v="gun"/>
    <n v="86"/>
    <s v="M"/>
    <m/>
    <s v="Columbia"/>
    <s v="TN"/>
    <b v="1"/>
    <s v="attack"/>
    <s v="Not fleeing"/>
    <b v="0"/>
    <s v="armed"/>
    <s v="Gun"/>
    <s v="70+"/>
    <x v="0"/>
  </r>
  <r>
    <n v="428"/>
    <n v="543"/>
    <s v="Fritz Severe"/>
    <d v="2015-06-11T00:00:00"/>
    <s v="shot"/>
    <s v="undetermined"/>
    <n v="46"/>
    <s v="M"/>
    <s v="B"/>
    <s v="Miami"/>
    <s v="FL"/>
    <b v="0"/>
    <s v="other"/>
    <s v="Not fleeing"/>
    <b v="0"/>
    <s v="unarmed or undetermined or null"/>
    <s v="No Gun"/>
    <s v="40-49"/>
    <x v="0"/>
  </r>
  <r>
    <n v="429"/>
    <n v="544"/>
    <s v="Mark Flores"/>
    <d v="2015-06-11T00:00:00"/>
    <s v="shot"/>
    <s v="gun"/>
    <n v="28"/>
    <s v="M"/>
    <s v="H"/>
    <s v="Bexar County"/>
    <s v="TX"/>
    <b v="1"/>
    <s v="attack"/>
    <s v="Not fleeing"/>
    <b v="0"/>
    <s v="armed"/>
    <s v="Gun"/>
    <s v="19-29"/>
    <x v="0"/>
  </r>
  <r>
    <n v="430"/>
    <n v="545"/>
    <s v="Raymond Peralta-Lantigua"/>
    <d v="2015-06-11T00:00:00"/>
    <s v="shot"/>
    <s v="knife"/>
    <n v="22"/>
    <s v="M"/>
    <s v="H"/>
    <s v="Hackensack"/>
    <s v="NJ"/>
    <b v="1"/>
    <s v="other"/>
    <s v="Not fleeing"/>
    <b v="0"/>
    <s v="armed"/>
    <s v="No Gun"/>
    <s v="19-29"/>
    <x v="0"/>
  </r>
  <r>
    <n v="431"/>
    <n v="553"/>
    <s v="Shelly Haendiges"/>
    <d v="2015-06-12T00:00:00"/>
    <s v="shot"/>
    <s v="toy weapon"/>
    <n v="17"/>
    <s v="F"/>
    <s v="W"/>
    <s v="Kokomo"/>
    <s v="IN"/>
    <b v="1"/>
    <s v="attack"/>
    <s v="Not fleeing"/>
    <b v="0"/>
    <s v="armed"/>
    <s v="No Gun"/>
    <s v="0-18"/>
    <x v="0"/>
  </r>
  <r>
    <n v="432"/>
    <n v="546"/>
    <s v="Anthony Hodge"/>
    <d v="2015-06-13T00:00:00"/>
    <s v="shot"/>
    <s v="gun"/>
    <n v="46"/>
    <s v="M"/>
    <s v="W"/>
    <s v="Fort Wayne"/>
    <s v="IN"/>
    <b v="0"/>
    <s v="attack"/>
    <s v="Not fleeing"/>
    <b v="0"/>
    <s v="armed"/>
    <s v="Gun"/>
    <s v="40-49"/>
    <x v="0"/>
  </r>
  <r>
    <n v="433"/>
    <n v="548"/>
    <s v="Deng Manyoun"/>
    <d v="2015-06-13T00:00:00"/>
    <s v="shot"/>
    <s v="flagpole"/>
    <n v="35"/>
    <s v="M"/>
    <s v="B"/>
    <s v="Louisville"/>
    <s v="KY"/>
    <b v="0"/>
    <s v="other"/>
    <s v="Not fleeing"/>
    <b v="0"/>
    <s v="armed"/>
    <s v="No Gun"/>
    <s v="30-39"/>
    <x v="0"/>
  </r>
  <r>
    <n v="434"/>
    <n v="549"/>
    <s v="James Boulware"/>
    <d v="2015-06-13T00:00:00"/>
    <s v="shot"/>
    <s v="guns and explosives"/>
    <n v="35"/>
    <s v="M"/>
    <s v="W"/>
    <s v="Hutchins"/>
    <s v="TX"/>
    <b v="1"/>
    <s v="attack"/>
    <s v="Not fleeing"/>
    <b v="0"/>
    <s v="armed"/>
    <s v="Gun"/>
    <s v="30-39"/>
    <x v="0"/>
  </r>
  <r>
    <n v="435"/>
    <n v="547"/>
    <s v="Kenneth Garcia"/>
    <d v="2015-06-14T00:00:00"/>
    <s v="shot"/>
    <m/>
    <n v="28"/>
    <s v="M"/>
    <s v="H"/>
    <s v="Stockton"/>
    <s v="CA"/>
    <b v="0"/>
    <s v="attack"/>
    <s v="Car"/>
    <b v="0"/>
    <s v="unarmed or undetermined or null"/>
    <s v="No Gun"/>
    <s v="19-29"/>
    <x v="1"/>
  </r>
  <r>
    <n v="436"/>
    <n v="551"/>
    <s v="Zane Terryn"/>
    <d v="2015-06-14T00:00:00"/>
    <s v="shot"/>
    <s v="gun"/>
    <n v="15"/>
    <s v="M"/>
    <s v="W"/>
    <s v="Cocoa"/>
    <s v="FL"/>
    <b v="1"/>
    <s v="attack"/>
    <s v="Not fleeing"/>
    <b v="0"/>
    <s v="armed"/>
    <s v="Gun"/>
    <s v="0-18"/>
    <x v="0"/>
  </r>
  <r>
    <n v="437"/>
    <n v="550"/>
    <s v="Kris Jackson"/>
    <d v="2015-06-15T00:00:00"/>
    <s v="shot"/>
    <s v="unarmed"/>
    <n v="22"/>
    <s v="M"/>
    <s v="B"/>
    <s v="South Lake Tahoe"/>
    <s v="CA"/>
    <b v="0"/>
    <s v="other"/>
    <s v="Foot"/>
    <b v="0"/>
    <s v="unarmed or undetermined or null"/>
    <s v="No Gun"/>
    <s v="19-29"/>
    <x v="1"/>
  </r>
  <r>
    <n v="438"/>
    <n v="559"/>
    <s v="Christopher DeLeon"/>
    <d v="2015-06-16T00:00:00"/>
    <s v="shot"/>
    <s v="gun"/>
    <n v="28"/>
    <s v="M"/>
    <s v="H"/>
    <s v="Visalia"/>
    <s v="CA"/>
    <b v="0"/>
    <s v="attack"/>
    <s v="Not fleeing"/>
    <b v="0"/>
    <s v="armed"/>
    <s v="Gun"/>
    <s v="19-29"/>
    <x v="0"/>
  </r>
  <r>
    <n v="439"/>
    <n v="563"/>
    <s v="Joe Charboneau"/>
    <d v="2015-06-16T00:00:00"/>
    <s v="shot"/>
    <s v="gun"/>
    <n v="31"/>
    <s v="M"/>
    <s v="N"/>
    <s v="Wood Lake"/>
    <s v="ND"/>
    <b v="0"/>
    <s v="attack"/>
    <s v="Not fleeing"/>
    <b v="0"/>
    <s v="armed"/>
    <s v="Gun"/>
    <s v="30-39"/>
    <x v="0"/>
  </r>
  <r>
    <n v="440"/>
    <n v="557"/>
    <s v="Wendy Chappell"/>
    <d v="2015-06-17T00:00:00"/>
    <s v="shot"/>
    <s v="gun"/>
    <n v="40"/>
    <s v="F"/>
    <s v="W"/>
    <s v="Clanton"/>
    <s v="AL"/>
    <b v="0"/>
    <s v="attack"/>
    <s v="Car"/>
    <b v="0"/>
    <s v="armed"/>
    <s v="Gun"/>
    <s v="40-49"/>
    <x v="1"/>
  </r>
  <r>
    <n v="441"/>
    <n v="561"/>
    <s v="Kenneth Lanphier"/>
    <d v="2015-06-17T00:00:00"/>
    <s v="shot"/>
    <s v="gun"/>
    <n v="48"/>
    <s v="M"/>
    <s v="W"/>
    <s v="Hobbs"/>
    <s v="NM"/>
    <b v="1"/>
    <s v="attack"/>
    <s v="Not fleeing"/>
    <b v="0"/>
    <s v="armed"/>
    <s v="Gun"/>
    <s v="40-49"/>
    <x v="0"/>
  </r>
  <r>
    <n v="442"/>
    <n v="564"/>
    <s v="Oleg Tcherniak"/>
    <d v="2015-06-18T00:00:00"/>
    <s v="shot"/>
    <s v="knife"/>
    <n v="58"/>
    <s v="M"/>
    <s v="W"/>
    <s v="Coney Island"/>
    <s v="NY"/>
    <b v="0"/>
    <s v="attack"/>
    <s v="Foot"/>
    <b v="0"/>
    <s v="armed"/>
    <s v="No Gun"/>
    <s v="50-59"/>
    <x v="1"/>
  </r>
  <r>
    <n v="443"/>
    <n v="558"/>
    <s v="Santos Laboy"/>
    <d v="2015-06-19T00:00:00"/>
    <s v="shot"/>
    <s v="knife"/>
    <n v="44"/>
    <s v="M"/>
    <s v="H"/>
    <s v="Boston"/>
    <s v="MA"/>
    <b v="1"/>
    <s v="other"/>
    <s v="Foot"/>
    <b v="0"/>
    <s v="armed"/>
    <s v="No Gun"/>
    <s v="40-49"/>
    <x v="1"/>
  </r>
  <r>
    <n v="444"/>
    <n v="560"/>
    <s v="Trepierre Hummons"/>
    <d v="2015-06-19T00:00:00"/>
    <s v="shot"/>
    <s v="gun"/>
    <n v="21"/>
    <s v="M"/>
    <s v="B"/>
    <s v="Cincinnati"/>
    <s v="OH"/>
    <b v="1"/>
    <s v="attack"/>
    <s v="Not fleeing"/>
    <b v="0"/>
    <s v="armed"/>
    <s v="Gun"/>
    <s v="19-29"/>
    <x v="0"/>
  </r>
  <r>
    <n v="445"/>
    <n v="565"/>
    <s v="Louis Atencio"/>
    <d v="2015-06-19T00:00:00"/>
    <s v="shot"/>
    <s v="gun"/>
    <n v="50"/>
    <s v="M"/>
    <s v="H"/>
    <s v="Greeley"/>
    <s v="CO"/>
    <b v="0"/>
    <s v="attack"/>
    <s v="Not fleeing"/>
    <b v="0"/>
    <s v="armed"/>
    <s v="Gun"/>
    <s v="50-59"/>
    <x v="0"/>
  </r>
  <r>
    <n v="446"/>
    <n v="582"/>
    <s v="Alfontish Cockerham"/>
    <d v="2015-06-20T00:00:00"/>
    <s v="shot"/>
    <s v="gun"/>
    <n v="23"/>
    <s v="M"/>
    <s v="B"/>
    <s v="Chicago"/>
    <s v="IL"/>
    <b v="0"/>
    <s v="attack"/>
    <s v="Foot"/>
    <b v="0"/>
    <s v="armed"/>
    <s v="Gun"/>
    <s v="19-29"/>
    <x v="1"/>
  </r>
  <r>
    <n v="447"/>
    <n v="555"/>
    <s v="Adrian Simental"/>
    <d v="2015-06-21T00:00:00"/>
    <s v="shot"/>
    <s v="unarmed"/>
    <n v="24"/>
    <s v="M"/>
    <s v="H"/>
    <s v="Azusa"/>
    <s v="CA"/>
    <b v="1"/>
    <s v="other"/>
    <s v="Not fleeing"/>
    <b v="0"/>
    <s v="unarmed or undetermined or null"/>
    <s v="No Gun"/>
    <s v="19-29"/>
    <x v="0"/>
  </r>
  <r>
    <n v="448"/>
    <n v="556"/>
    <s v="Charles  Marshall"/>
    <d v="2015-06-21T00:00:00"/>
    <s v="shot"/>
    <s v="cordless drill"/>
    <n v="49"/>
    <s v="M"/>
    <s v="W"/>
    <s v="Houston"/>
    <s v="TX"/>
    <b v="1"/>
    <s v="other"/>
    <s v="Not fleeing"/>
    <b v="0"/>
    <s v="armed"/>
    <s v="No Gun"/>
    <s v="40-49"/>
    <x v="0"/>
  </r>
  <r>
    <n v="449"/>
    <n v="566"/>
    <s v="James Monroe Barrett"/>
    <d v="2015-06-22T00:00:00"/>
    <s v="shot"/>
    <s v="gun"/>
    <n v="60"/>
    <s v="M"/>
    <s v="W"/>
    <s v="Ronda"/>
    <s v="NC"/>
    <b v="0"/>
    <s v="attack"/>
    <s v="Foot"/>
    <b v="0"/>
    <s v="armed"/>
    <s v="Gun"/>
    <s v="60-69"/>
    <x v="1"/>
  </r>
  <r>
    <n v="450"/>
    <n v="570"/>
    <s v="Eduardo Reyes"/>
    <d v="2015-06-22T00:00:00"/>
    <s v="shot"/>
    <s v="gun"/>
    <n v="35"/>
    <s v="M"/>
    <s v="H"/>
    <s v="Citrus Heights"/>
    <s v="CA"/>
    <b v="0"/>
    <s v="attack"/>
    <s v="Not fleeing"/>
    <b v="0"/>
    <s v="armed"/>
    <s v="Gun"/>
    <s v="30-39"/>
    <x v="0"/>
  </r>
  <r>
    <n v="451"/>
    <n v="573"/>
    <s v="Tyler Wicks"/>
    <d v="2015-06-22T00:00:00"/>
    <s v="shot"/>
    <s v="gun"/>
    <n v="29"/>
    <s v="M"/>
    <s v="W"/>
    <s v="Augusta"/>
    <s v="GA"/>
    <b v="1"/>
    <s v="attack"/>
    <s v="Not fleeing"/>
    <b v="0"/>
    <s v="armed"/>
    <s v="Gun"/>
    <s v="19-29"/>
    <x v="0"/>
  </r>
  <r>
    <n v="452"/>
    <n v="576"/>
    <s v="Tyrone Harris"/>
    <d v="2015-06-22T00:00:00"/>
    <s v="shot"/>
    <s v="gun"/>
    <n v="20"/>
    <s v="M"/>
    <s v="B"/>
    <s v="Pittsburgh"/>
    <s v="PA"/>
    <b v="0"/>
    <s v="attack"/>
    <s v="Car"/>
    <b v="0"/>
    <s v="armed"/>
    <s v="Gun"/>
    <s v="19-29"/>
    <x v="1"/>
  </r>
  <r>
    <n v="453"/>
    <n v="572"/>
    <s v="Joshua Dyer"/>
    <d v="2015-06-23T00:00:00"/>
    <s v="shot"/>
    <s v="unarmed"/>
    <n v="34"/>
    <s v="M"/>
    <s v="W"/>
    <s v="Indianapolis"/>
    <s v="IN"/>
    <b v="0"/>
    <s v="other"/>
    <s v="Car"/>
    <b v="0"/>
    <s v="unarmed or undetermined or null"/>
    <s v="No Gun"/>
    <s v="30-39"/>
    <x v="1"/>
  </r>
  <r>
    <n v="454"/>
    <n v="574"/>
    <s v="Jonathan Wilson"/>
    <d v="2015-06-23T00:00:00"/>
    <s v="shot"/>
    <s v="knife"/>
    <n v="22"/>
    <s v="M"/>
    <s v="W"/>
    <s v="Hutchinson"/>
    <s v="KS"/>
    <b v="0"/>
    <s v="attack"/>
    <s v="Not fleeing"/>
    <b v="0"/>
    <s v="armed"/>
    <s v="No Gun"/>
    <s v="19-29"/>
    <x v="0"/>
  </r>
  <r>
    <n v="455"/>
    <n v="575"/>
    <s v="Randall Waddel"/>
    <d v="2015-06-23T00:00:00"/>
    <s v="shot"/>
    <s v="knife"/>
    <n v="49"/>
    <s v="M"/>
    <s v="W"/>
    <s v="Weatherford"/>
    <s v="TX"/>
    <b v="1"/>
    <s v="other"/>
    <s v="Foot"/>
    <b v="0"/>
    <s v="armed"/>
    <s v="No Gun"/>
    <s v="40-49"/>
    <x v="1"/>
  </r>
  <r>
    <n v="456"/>
    <n v="726"/>
    <s v="Taylor Culbertson"/>
    <d v="2015-06-23T00:00:00"/>
    <s v="shot"/>
    <s v="gun"/>
    <n v="32"/>
    <s v="M"/>
    <s v="W"/>
    <s v="Omaha"/>
    <s v="NE"/>
    <b v="0"/>
    <s v="attack"/>
    <s v="Not fleeing"/>
    <b v="0"/>
    <s v="armed"/>
    <s v="Gun"/>
    <s v="30-39"/>
    <x v="0"/>
  </r>
  <r>
    <n v="457"/>
    <n v="569"/>
    <s v="Damien A. Harrell"/>
    <d v="2015-06-24T00:00:00"/>
    <s v="shot"/>
    <s v="gun"/>
    <n v="26"/>
    <s v="M"/>
    <s v="B"/>
    <s v="York County"/>
    <s v="VA"/>
    <b v="0"/>
    <s v="attack"/>
    <s v="Not fleeing"/>
    <b v="1"/>
    <s v="armed"/>
    <s v="Gun"/>
    <s v="19-29"/>
    <x v="0"/>
  </r>
  <r>
    <n v="458"/>
    <n v="567"/>
    <s v="Spencer McCain"/>
    <d v="2015-06-25T00:00:00"/>
    <s v="shot"/>
    <s v="unarmed"/>
    <n v="41"/>
    <s v="M"/>
    <s v="B"/>
    <s v="Owings Mills"/>
    <s v="MD"/>
    <b v="1"/>
    <s v="other"/>
    <s v="Not fleeing"/>
    <b v="0"/>
    <s v="unarmed or undetermined or null"/>
    <s v="No Gun"/>
    <s v="40-49"/>
    <x v="0"/>
  </r>
  <r>
    <n v="459"/>
    <n v="568"/>
    <s v="Gilbert Jake Vanderburgh"/>
    <d v="2015-06-25T00:00:00"/>
    <s v="shot"/>
    <s v="gun"/>
    <n v="61"/>
    <s v="M"/>
    <s v="W"/>
    <s v="Fresno"/>
    <s v="CA"/>
    <b v="0"/>
    <s v="attack"/>
    <s v="Not fleeing"/>
    <b v="0"/>
    <s v="armed"/>
    <s v="Gun"/>
    <s v="60-69"/>
    <x v="0"/>
  </r>
  <r>
    <n v="460"/>
    <n v="579"/>
    <s v="Richard Matt"/>
    <d v="2015-06-26T00:00:00"/>
    <s v="shot"/>
    <s v="gun"/>
    <n v="49"/>
    <s v="M"/>
    <s v="W"/>
    <s v="Malone"/>
    <s v="NY"/>
    <b v="0"/>
    <s v="attack"/>
    <s v="Other"/>
    <b v="0"/>
    <s v="armed"/>
    <s v="Gun"/>
    <s v="40-49"/>
    <x v="1"/>
  </r>
  <r>
    <n v="461"/>
    <n v="583"/>
    <s v="Joe Angel Cisneros"/>
    <d v="2015-06-26T00:00:00"/>
    <s v="shot"/>
    <s v="gun"/>
    <n v="28"/>
    <s v="M"/>
    <s v="H"/>
    <s v="San Antonio"/>
    <s v="TX"/>
    <b v="0"/>
    <s v="other"/>
    <s v="Foot"/>
    <b v="0"/>
    <s v="armed"/>
    <s v="Gun"/>
    <s v="19-29"/>
    <x v="1"/>
  </r>
  <r>
    <n v="462"/>
    <n v="580"/>
    <s v="Joshua Crittenden"/>
    <d v="2015-06-27T00:00:00"/>
    <s v="shot"/>
    <s v="gun"/>
    <n v="35"/>
    <s v="M"/>
    <s v="W"/>
    <s v="Tahlequah"/>
    <s v="OK"/>
    <b v="0"/>
    <s v="attack"/>
    <s v="Not fleeing"/>
    <b v="1"/>
    <s v="armed"/>
    <s v="Gun"/>
    <s v="30-39"/>
    <x v="0"/>
  </r>
  <r>
    <n v="463"/>
    <n v="577"/>
    <s v="Alan  Bellew"/>
    <d v="2015-06-28T00:00:00"/>
    <s v="shot"/>
    <s v="toy weapon"/>
    <n v="29"/>
    <s v="M"/>
    <s v="W"/>
    <s v="Portland"/>
    <s v="OR"/>
    <b v="0"/>
    <s v="attack"/>
    <s v="Not fleeing"/>
    <b v="0"/>
    <s v="armed"/>
    <s v="No Gun"/>
    <s v="19-29"/>
    <x v="0"/>
  </r>
  <r>
    <n v="464"/>
    <n v="585"/>
    <s v="Richard LaPort"/>
    <d v="2015-06-29T00:00:00"/>
    <s v="shot"/>
    <s v="gun"/>
    <n v="51"/>
    <s v="M"/>
    <s v="W"/>
    <s v="Edinburg"/>
    <s v="NY"/>
    <b v="1"/>
    <s v="attack"/>
    <s v="Not fleeing"/>
    <b v="0"/>
    <s v="armed"/>
    <s v="Gun"/>
    <s v="50-59"/>
    <x v="0"/>
  </r>
  <r>
    <n v="465"/>
    <n v="586"/>
    <s v="Clay Alan  Lickteig"/>
    <d v="2015-06-30T00:00:00"/>
    <s v="shot"/>
    <s v="gun"/>
    <n v="52"/>
    <s v="M"/>
    <s v="W"/>
    <s v="Franklin"/>
    <s v="NC"/>
    <b v="0"/>
    <s v="attack"/>
    <s v="Not fleeing"/>
    <b v="0"/>
    <s v="armed"/>
    <s v="Gun"/>
    <s v="50-59"/>
    <x v="0"/>
  </r>
  <r>
    <n v="466"/>
    <n v="587"/>
    <s v="Kevin Lamont Judson"/>
    <d v="2015-07-01T00:00:00"/>
    <s v="shot"/>
    <m/>
    <n v="24"/>
    <s v="M"/>
    <s v="B"/>
    <s v="McMinnville"/>
    <s v="OR"/>
    <b v="0"/>
    <s v="attack"/>
    <s v="Foot"/>
    <b v="0"/>
    <s v="unarmed or undetermined or null"/>
    <s v="No Gun"/>
    <s v="19-29"/>
    <x v="1"/>
  </r>
  <r>
    <n v="467"/>
    <n v="589"/>
    <s v="Kaleb Landon"/>
    <d v="2015-07-01T00:00:00"/>
    <s v="shot"/>
    <s v="gun"/>
    <n v="32"/>
    <s v="M"/>
    <s v="W"/>
    <s v="Josephine County"/>
    <s v="OR"/>
    <b v="0"/>
    <s v="attack"/>
    <s v="Car"/>
    <b v="0"/>
    <s v="armed"/>
    <s v="Gun"/>
    <s v="30-39"/>
    <x v="1"/>
  </r>
  <r>
    <n v="468"/>
    <n v="588"/>
    <s v="Douglas Buckley"/>
    <d v="2015-07-02T00:00:00"/>
    <s v="shot"/>
    <s v="toy weapon"/>
    <n v="45"/>
    <s v="M"/>
    <s v="W"/>
    <s v="Brockton"/>
    <s v="MA"/>
    <b v="1"/>
    <s v="attack"/>
    <s v="Not fleeing"/>
    <b v="0"/>
    <s v="armed"/>
    <s v="No Gun"/>
    <s v="40-49"/>
    <x v="0"/>
  </r>
  <r>
    <n v="469"/>
    <n v="601"/>
    <s v="Ton Nguyen"/>
    <d v="2015-07-02T00:00:00"/>
    <s v="shot"/>
    <s v="knife"/>
    <n v="60"/>
    <s v="M"/>
    <s v="A"/>
    <s v="San Diego"/>
    <s v="CA"/>
    <b v="0"/>
    <s v="other"/>
    <s v="Not fleeing"/>
    <b v="0"/>
    <s v="armed"/>
    <s v="No Gun"/>
    <s v="60-69"/>
    <x v="0"/>
  </r>
  <r>
    <n v="470"/>
    <n v="603"/>
    <s v="Victor Emanuel Larosa"/>
    <d v="2015-07-02T00:00:00"/>
    <s v="shot"/>
    <s v="unarmed"/>
    <n v="23"/>
    <s v="M"/>
    <s v="B"/>
    <s v="Jacksonville"/>
    <s v="FL"/>
    <b v="0"/>
    <s v="attack"/>
    <s v="Foot"/>
    <b v="0"/>
    <s v="unarmed or undetermined or null"/>
    <s v="No Gun"/>
    <s v="19-29"/>
    <x v="1"/>
  </r>
  <r>
    <n v="471"/>
    <n v="604"/>
    <s v="Brian Johnson"/>
    <d v="2015-07-02T00:00:00"/>
    <s v="shot"/>
    <s v="crossbow"/>
    <n v="59"/>
    <s v="M"/>
    <m/>
    <s v="Meadow Bridge"/>
    <s v="WV"/>
    <b v="1"/>
    <s v="attack"/>
    <s v="Not fleeing"/>
    <b v="0"/>
    <s v="armed"/>
    <s v="No Gun"/>
    <s v="50-59"/>
    <x v="0"/>
  </r>
  <r>
    <n v="472"/>
    <n v="597"/>
    <s v="Cesar A. Limon Juarez"/>
    <d v="2015-07-03T00:00:00"/>
    <s v="shot and Tasered"/>
    <s v="knife"/>
    <n v="27"/>
    <s v="M"/>
    <s v="H"/>
    <s v="West Covina"/>
    <s v="CA"/>
    <b v="0"/>
    <s v="attack"/>
    <s v="Not fleeing"/>
    <b v="0"/>
    <s v="armed"/>
    <s v="No Gun"/>
    <s v="19-29"/>
    <x v="0"/>
  </r>
  <r>
    <n v="473"/>
    <n v="598"/>
    <s v="Arturo Lopez"/>
    <d v="2015-07-03T00:00:00"/>
    <s v="shot"/>
    <s v="gun"/>
    <n v="46"/>
    <s v="M"/>
    <s v="H"/>
    <s v="Lancaster"/>
    <s v="CA"/>
    <b v="0"/>
    <s v="attack"/>
    <s v="Not fleeing"/>
    <b v="0"/>
    <s v="armed"/>
    <s v="Gun"/>
    <s v="40-49"/>
    <x v="0"/>
  </r>
  <r>
    <n v="474"/>
    <n v="599"/>
    <s v="Oscar Camacho"/>
    <d v="2015-07-03T00:00:00"/>
    <s v="shot"/>
    <s v="gun"/>
    <n v="33"/>
    <s v="M"/>
    <s v="H"/>
    <s v="Camden"/>
    <s v="NJ"/>
    <b v="1"/>
    <s v="attack"/>
    <s v="Not fleeing"/>
    <b v="0"/>
    <s v="armed"/>
    <s v="Gun"/>
    <s v="30-39"/>
    <x v="0"/>
  </r>
  <r>
    <n v="475"/>
    <n v="602"/>
    <s v="Joseph Julian"/>
    <d v="2015-07-03T00:00:00"/>
    <s v="shot"/>
    <s v="gun"/>
    <n v="40"/>
    <s v="M"/>
    <s v="W"/>
    <s v="Miami Beach"/>
    <s v="FL"/>
    <b v="0"/>
    <s v="attack"/>
    <s v="Not fleeing"/>
    <b v="0"/>
    <s v="armed"/>
    <s v="Gun"/>
    <s v="40-49"/>
    <x v="0"/>
  </r>
  <r>
    <n v="476"/>
    <n v="591"/>
    <s v="Robert Elando Malone"/>
    <d v="2015-07-04T00:00:00"/>
    <s v="shot"/>
    <s v="gun"/>
    <n v="42"/>
    <s v="M"/>
    <s v="B"/>
    <s v="Oklahoma City"/>
    <s v="OK"/>
    <b v="0"/>
    <s v="attack"/>
    <s v="Foot"/>
    <b v="0"/>
    <s v="armed"/>
    <s v="Gun"/>
    <s v="40-49"/>
    <x v="1"/>
  </r>
  <r>
    <n v="477"/>
    <n v="595"/>
    <s v="Michael Shannon Gaby"/>
    <d v="2015-07-04T00:00:00"/>
    <s v="shot"/>
    <s v="gun"/>
    <n v="37"/>
    <s v="M"/>
    <s v="W"/>
    <s v="Morristown"/>
    <s v="TN"/>
    <b v="0"/>
    <s v="attack"/>
    <s v="Not fleeing"/>
    <b v="0"/>
    <s v="armed"/>
    <s v="Gun"/>
    <s v="30-39"/>
    <x v="0"/>
  </r>
  <r>
    <n v="478"/>
    <n v="596"/>
    <s v="Kawanza Beaty"/>
    <d v="2015-07-04T00:00:00"/>
    <s v="shot"/>
    <s v="gun"/>
    <n v="23"/>
    <s v="M"/>
    <s v="B"/>
    <s v="Newport News"/>
    <s v="VA"/>
    <b v="0"/>
    <s v="attack"/>
    <s v="Foot"/>
    <b v="0"/>
    <s v="armed"/>
    <s v="Gun"/>
    <s v="19-29"/>
    <x v="1"/>
  </r>
  <r>
    <n v="479"/>
    <n v="600"/>
    <s v="Bryan David Bauer"/>
    <d v="2015-07-04T00:00:00"/>
    <s v="shot"/>
    <s v="gun"/>
    <n v="36"/>
    <s v="M"/>
    <s v="W"/>
    <s v="Henderson"/>
    <s v="NV"/>
    <b v="0"/>
    <s v="attack"/>
    <s v="Not fleeing"/>
    <b v="0"/>
    <s v="armed"/>
    <s v="Gun"/>
    <s v="30-39"/>
    <x v="0"/>
  </r>
  <r>
    <n v="480"/>
    <n v="592"/>
    <s v="John Deming"/>
    <d v="2015-07-05T00:00:00"/>
    <s v="shot"/>
    <s v="unarmed"/>
    <n v="19"/>
    <s v="M"/>
    <s v="W"/>
    <s v="Pleasanton"/>
    <s v="CA"/>
    <b v="0"/>
    <s v="attack"/>
    <s v="Foot"/>
    <b v="0"/>
    <s v="unarmed or undetermined or null"/>
    <s v="No Gun"/>
    <s v="19-29"/>
    <x v="1"/>
  </r>
  <r>
    <n v="481"/>
    <n v="593"/>
    <s v="Michael Holt"/>
    <d v="2015-07-05T00:00:00"/>
    <s v="shot"/>
    <s v="gun"/>
    <n v="35"/>
    <s v="M"/>
    <s v="W"/>
    <s v="Austin"/>
    <s v="TX"/>
    <b v="0"/>
    <s v="attack"/>
    <s v="Foot"/>
    <b v="0"/>
    <s v="armed"/>
    <s v="Gun"/>
    <s v="30-39"/>
    <x v="1"/>
  </r>
  <r>
    <n v="482"/>
    <n v="594"/>
    <s v="Richard Munroe"/>
    <d v="2015-07-05T00:00:00"/>
    <s v="shot and Tasered"/>
    <s v="toy weapon"/>
    <n v="25"/>
    <s v="M"/>
    <s v="W"/>
    <s v="Austin"/>
    <s v="TX"/>
    <b v="1"/>
    <s v="attack"/>
    <s v="Not fleeing"/>
    <b v="0"/>
    <s v="armed"/>
    <s v="No Gun"/>
    <s v="19-29"/>
    <x v="0"/>
  </r>
  <r>
    <n v="483"/>
    <n v="605"/>
    <s v="Johnny Ray Anderson"/>
    <d v="2015-07-05T00:00:00"/>
    <s v="shot"/>
    <s v="unarmed"/>
    <n v="43"/>
    <s v="M"/>
    <s v="W"/>
    <s v="Hawaiian Gardens"/>
    <s v="CA"/>
    <b v="0"/>
    <s v="other"/>
    <s v="Not fleeing"/>
    <b v="0"/>
    <s v="unarmed or undetermined or null"/>
    <s v="No Gun"/>
    <s v="40-49"/>
    <x v="0"/>
  </r>
  <r>
    <n v="484"/>
    <n v="590"/>
    <s v="Tyler Rogers"/>
    <d v="2015-07-06T00:00:00"/>
    <s v="shot"/>
    <s v="gun"/>
    <n v="20"/>
    <s v="M"/>
    <s v="W"/>
    <s v="Oklahoma City"/>
    <s v="OK"/>
    <b v="0"/>
    <s v="attack"/>
    <s v="Not fleeing"/>
    <b v="0"/>
    <s v="armed"/>
    <s v="Gun"/>
    <s v="19-29"/>
    <x v="0"/>
  </r>
  <r>
    <n v="485"/>
    <n v="606"/>
    <s v="Hagen Esty-Lennon"/>
    <d v="2015-07-06T00:00:00"/>
    <s v="shot"/>
    <s v="knife"/>
    <n v="42"/>
    <s v="M"/>
    <s v="W"/>
    <s v="Bath"/>
    <s v="NH"/>
    <b v="1"/>
    <s v="other"/>
    <s v="Not fleeing"/>
    <b v="1"/>
    <s v="armed"/>
    <s v="No Gun"/>
    <s v="40-49"/>
    <x v="0"/>
  </r>
  <r>
    <n v="486"/>
    <n v="607"/>
    <s v="David Oliva Sarabia"/>
    <d v="2015-07-06T00:00:00"/>
    <s v="shot and Tasered"/>
    <s v="knife"/>
    <n v="42"/>
    <s v="M"/>
    <s v="H"/>
    <s v="Atwater"/>
    <s v="CA"/>
    <b v="0"/>
    <s v="attack"/>
    <s v="Car"/>
    <b v="0"/>
    <s v="armed"/>
    <s v="No Gun"/>
    <s v="40-49"/>
    <x v="1"/>
  </r>
  <r>
    <n v="487"/>
    <n v="610"/>
    <s v="John Leonard Berry"/>
    <d v="2015-07-06T00:00:00"/>
    <s v="shot and Tasered"/>
    <m/>
    <n v="31"/>
    <s v="M"/>
    <s v="W"/>
    <s v="Lakewood"/>
    <s v="CA"/>
    <b v="1"/>
    <s v="attack"/>
    <s v="Other"/>
    <b v="0"/>
    <s v="unarmed or undetermined or null"/>
    <s v="No Gun"/>
    <s v="30-39"/>
    <x v="1"/>
  </r>
  <r>
    <n v="488"/>
    <n v="619"/>
    <s v="Jason Hendley"/>
    <d v="2015-07-06T00:00:00"/>
    <s v="shot"/>
    <s v="knife"/>
    <n v="29"/>
    <s v="M"/>
    <s v="B"/>
    <s v="Los Angeles"/>
    <s v="CA"/>
    <b v="0"/>
    <s v="attack"/>
    <s v="Not fleeing"/>
    <b v="0"/>
    <s v="armed"/>
    <s v="No Gun"/>
    <s v="19-29"/>
    <x v="0"/>
  </r>
  <r>
    <n v="489"/>
    <n v="608"/>
    <s v="Marcellus Jamarcus Burley"/>
    <d v="2015-07-07T00:00:00"/>
    <s v="shot"/>
    <s v="gun"/>
    <n v="18"/>
    <s v="M"/>
    <s v="B"/>
    <s v="Houston"/>
    <s v="TX"/>
    <b v="0"/>
    <s v="attack"/>
    <s v="Not fleeing"/>
    <b v="0"/>
    <s v="armed"/>
    <s v="Gun"/>
    <s v="0-18"/>
    <x v="0"/>
  </r>
  <r>
    <n v="490"/>
    <n v="609"/>
    <s v="Adam Dujanovic"/>
    <d v="2015-07-07T00:00:00"/>
    <s v="shot"/>
    <s v="metal pole"/>
    <n v="33"/>
    <s v="M"/>
    <s v="W"/>
    <s v="Mesa"/>
    <s v="AZ"/>
    <b v="0"/>
    <s v="other"/>
    <s v="Not fleeing"/>
    <b v="0"/>
    <s v="armed"/>
    <s v="No Gun"/>
    <s v="30-39"/>
    <x v="0"/>
  </r>
  <r>
    <n v="491"/>
    <n v="611"/>
    <s v="Joe Cody"/>
    <d v="2015-07-07T00:00:00"/>
    <s v="shot"/>
    <s v="gun"/>
    <n v="59"/>
    <s v="M"/>
    <s v="W"/>
    <s v="Dallas"/>
    <s v="TX"/>
    <b v="0"/>
    <s v="attack"/>
    <s v="Not fleeing"/>
    <b v="0"/>
    <s v="armed"/>
    <s v="Gun"/>
    <s v="50-59"/>
    <x v="0"/>
  </r>
  <r>
    <n v="492"/>
    <n v="614"/>
    <s v="Daniel Hernandez"/>
    <d v="2015-07-07T00:00:00"/>
    <s v="shot"/>
    <s v="gun"/>
    <n v="47"/>
    <s v="M"/>
    <s v="H"/>
    <s v="Bakersfield"/>
    <s v="CA"/>
    <b v="0"/>
    <s v="attack"/>
    <s v="Not fleeing"/>
    <b v="0"/>
    <s v="armed"/>
    <s v="Gun"/>
    <s v="40-49"/>
    <x v="0"/>
  </r>
  <r>
    <n v="493"/>
    <n v="615"/>
    <s v="Jose Graciano Lopez"/>
    <d v="2015-07-07T00:00:00"/>
    <s v="shot"/>
    <s v="gun"/>
    <n v="39"/>
    <s v="M"/>
    <s v="H"/>
    <s v="Edinburg"/>
    <s v="TX"/>
    <b v="1"/>
    <s v="attack"/>
    <s v="Not fleeing"/>
    <b v="0"/>
    <s v="armed"/>
    <s v="Gun"/>
    <s v="30-39"/>
    <x v="0"/>
  </r>
  <r>
    <n v="494"/>
    <n v="616"/>
    <s v="Tremaine Dantzler"/>
    <d v="2015-07-07T00:00:00"/>
    <s v="shot"/>
    <s v="knife"/>
    <n v="37"/>
    <s v="M"/>
    <s v="B"/>
    <s v="Atlantic City"/>
    <s v="NJ"/>
    <b v="0"/>
    <s v="attack"/>
    <s v="Foot"/>
    <b v="0"/>
    <s v="armed"/>
    <s v="No Gun"/>
    <s v="30-39"/>
    <x v="1"/>
  </r>
  <r>
    <n v="495"/>
    <n v="617"/>
    <s v="Nicholas Booth"/>
    <d v="2015-07-07T00:00:00"/>
    <s v="shot"/>
    <s v="gun"/>
    <n v="35"/>
    <s v="M"/>
    <s v="W"/>
    <s v="Sugar Creek"/>
    <s v="MO"/>
    <b v="0"/>
    <s v="attack"/>
    <s v="Car"/>
    <b v="0"/>
    <s v="armed"/>
    <s v="Gun"/>
    <s v="30-39"/>
    <x v="1"/>
  </r>
  <r>
    <n v="496"/>
    <n v="618"/>
    <s v="Joshua Blough"/>
    <d v="2015-07-07T00:00:00"/>
    <s v="shot"/>
    <s v="knife"/>
    <n v="28"/>
    <s v="M"/>
    <s v="W"/>
    <s v="Elizabethtown"/>
    <s v="KY"/>
    <b v="0"/>
    <s v="other"/>
    <s v="Not fleeing"/>
    <b v="0"/>
    <s v="armed"/>
    <s v="No Gun"/>
    <s v="19-29"/>
    <x v="0"/>
  </r>
  <r>
    <n v="497"/>
    <n v="620"/>
    <s v="Michael Terence Westrich"/>
    <d v="2015-07-08T00:00:00"/>
    <s v="shot"/>
    <s v="gun"/>
    <n v="59"/>
    <s v="M"/>
    <s v="W"/>
    <s v="Beaverton"/>
    <s v="OR"/>
    <b v="0"/>
    <s v="attack"/>
    <s v="Not fleeing"/>
    <b v="0"/>
    <s v="armed"/>
    <s v="Gun"/>
    <s v="50-59"/>
    <x v="0"/>
  </r>
  <r>
    <n v="498"/>
    <n v="621"/>
    <s v="Dallas Shatley"/>
    <d v="2015-07-08T00:00:00"/>
    <s v="shot"/>
    <m/>
    <n v="62"/>
    <s v="M"/>
    <s v="W"/>
    <s v="Ashe County"/>
    <s v="NC"/>
    <b v="0"/>
    <s v="attack"/>
    <s v="Car"/>
    <b v="1"/>
    <s v="unarmed or undetermined or null"/>
    <s v="No Gun"/>
    <s v="60-69"/>
    <x v="1"/>
  </r>
  <r>
    <n v="499"/>
    <n v="622"/>
    <s v="Rocco Joseph Palmisano"/>
    <d v="2015-07-09T00:00:00"/>
    <s v="shot"/>
    <s v="gun"/>
    <n v="50"/>
    <s v="M"/>
    <s v="W"/>
    <s v="Parowan"/>
    <s v="UT"/>
    <b v="0"/>
    <s v="attack"/>
    <s v="Not fleeing"/>
    <b v="0"/>
    <s v="armed"/>
    <s v="Gun"/>
    <s v="50-59"/>
    <x v="0"/>
  </r>
  <r>
    <n v="500"/>
    <n v="623"/>
    <s v="Robert Hammonds"/>
    <d v="2015-07-09T00:00:00"/>
    <s v="shot"/>
    <s v="gun"/>
    <n v="68"/>
    <s v="M"/>
    <s v="W"/>
    <s v="Phoenix"/>
    <s v="AZ"/>
    <b v="0"/>
    <s v="attack"/>
    <s v="Foot"/>
    <b v="0"/>
    <s v="armed"/>
    <s v="Gun"/>
    <s v="60-69"/>
    <x v="1"/>
  </r>
  <r>
    <n v="501"/>
    <n v="624"/>
    <s v="Martice Milliner"/>
    <d v="2015-07-09T00:00:00"/>
    <s v="shot"/>
    <s v="gun"/>
    <n v="27"/>
    <s v="M"/>
    <s v="B"/>
    <s v="Chicago"/>
    <s v="IL"/>
    <b v="0"/>
    <s v="attack"/>
    <s v="Foot"/>
    <b v="0"/>
    <s v="armed"/>
    <s v="Gun"/>
    <s v="19-29"/>
    <x v="1"/>
  </r>
  <r>
    <n v="502"/>
    <n v="625"/>
    <s v="Cyrus Hurtado"/>
    <d v="2015-07-09T00:00:00"/>
    <s v="shot"/>
    <s v="gun"/>
    <n v="17"/>
    <s v="M"/>
    <s v="W"/>
    <s v="Boulder Creek"/>
    <s v="CA"/>
    <b v="1"/>
    <s v="attack"/>
    <s v="Not fleeing"/>
    <b v="0"/>
    <s v="armed"/>
    <s v="Gun"/>
    <s v="0-18"/>
    <x v="0"/>
  </r>
  <r>
    <n v="503"/>
    <n v="627"/>
    <s v="Neil White"/>
    <d v="2015-07-09T00:00:00"/>
    <s v="shot and Tasered"/>
    <s v="Taser"/>
    <n v="38"/>
    <s v="M"/>
    <s v="W"/>
    <s v="Los Angeles"/>
    <s v="CA"/>
    <b v="0"/>
    <s v="attack"/>
    <s v="Other"/>
    <b v="0"/>
    <s v="armed"/>
    <s v="No Gun"/>
    <s v="30-39"/>
    <x v="1"/>
  </r>
  <r>
    <n v="504"/>
    <n v="634"/>
    <s v="Javon Hawkins"/>
    <d v="2015-07-09T00:00:00"/>
    <s v="shot"/>
    <s v="sword"/>
    <n v="21"/>
    <s v="M"/>
    <s v="B"/>
    <s v="Kansas City"/>
    <s v="MO"/>
    <b v="0"/>
    <s v="other"/>
    <s v="Not fleeing"/>
    <b v="0"/>
    <s v="armed"/>
    <s v="No Gun"/>
    <s v="19-29"/>
    <x v="0"/>
  </r>
  <r>
    <n v="505"/>
    <n v="626"/>
    <s v="James Michael Todora"/>
    <d v="2015-07-10T00:00:00"/>
    <s v="shot"/>
    <s v="gun"/>
    <n v="54"/>
    <s v="M"/>
    <s v="W"/>
    <s v="Las Vegas"/>
    <s v="NV"/>
    <b v="1"/>
    <s v="attack"/>
    <s v="Not fleeing"/>
    <b v="1"/>
    <s v="armed"/>
    <s v="Gun"/>
    <s v="50-59"/>
    <x v="0"/>
  </r>
  <r>
    <n v="506"/>
    <n v="630"/>
    <s v="Freddie Blue"/>
    <d v="2015-07-10T00:00:00"/>
    <s v="shot"/>
    <s v="gun"/>
    <n v="20"/>
    <s v="M"/>
    <s v="B"/>
    <s v="Covington"/>
    <s v="GA"/>
    <b v="0"/>
    <s v="attack"/>
    <s v="Not fleeing"/>
    <b v="0"/>
    <s v="armed"/>
    <s v="Gun"/>
    <s v="19-29"/>
    <x v="0"/>
  </r>
  <r>
    <n v="507"/>
    <n v="1152"/>
    <s v="Eugene McSwain"/>
    <d v="2015-07-10T00:00:00"/>
    <s v="shot"/>
    <s v="gun"/>
    <n v="25"/>
    <s v="M"/>
    <s v="B"/>
    <s v="Chicago"/>
    <s v="IL"/>
    <b v="0"/>
    <s v="attack"/>
    <s v="Not fleeing"/>
    <b v="0"/>
    <s v="armed"/>
    <s v="Gun"/>
    <s v="19-29"/>
    <x v="0"/>
  </r>
  <r>
    <n v="508"/>
    <n v="637"/>
    <s v="Billy Maine"/>
    <d v="2015-07-11T00:00:00"/>
    <s v="shot"/>
    <s v="gun"/>
    <n v="31"/>
    <s v="M"/>
    <s v="W"/>
    <s v="Olivehurst"/>
    <s v="CA"/>
    <b v="0"/>
    <s v="attack"/>
    <s v="Not fleeing"/>
    <b v="0"/>
    <s v="armed"/>
    <s v="Gun"/>
    <s v="30-39"/>
    <x v="0"/>
  </r>
  <r>
    <n v="509"/>
    <n v="628"/>
    <s v="Paul Castaway"/>
    <d v="2015-07-12T00:00:00"/>
    <s v="shot"/>
    <s v="knife"/>
    <n v="35"/>
    <s v="M"/>
    <s v="N"/>
    <s v="Denver"/>
    <s v="CO"/>
    <b v="1"/>
    <s v="other"/>
    <s v="Foot"/>
    <b v="0"/>
    <s v="armed"/>
    <s v="No Gun"/>
    <s v="30-39"/>
    <x v="1"/>
  </r>
  <r>
    <n v="510"/>
    <n v="631"/>
    <s v="Salvado Ellswood"/>
    <d v="2015-07-12T00:00:00"/>
    <s v="shot and Tasered"/>
    <s v="unarmed"/>
    <n v="36"/>
    <s v="M"/>
    <s v="B"/>
    <s v="Plantation"/>
    <s v="FL"/>
    <b v="0"/>
    <s v="attack"/>
    <s v="Not fleeing"/>
    <b v="0"/>
    <s v="unarmed or undetermined or null"/>
    <s v="No Gun"/>
    <s v="30-39"/>
    <x v="0"/>
  </r>
  <r>
    <n v="511"/>
    <n v="632"/>
    <s v="David Lepine"/>
    <d v="2015-07-12T00:00:00"/>
    <s v="shot"/>
    <s v="gun"/>
    <n v="60"/>
    <s v="M"/>
    <s v="W"/>
    <s v="Austin"/>
    <s v="TX"/>
    <b v="0"/>
    <s v="attack"/>
    <s v="Foot"/>
    <b v="0"/>
    <s v="armed"/>
    <s v="Gun"/>
    <s v="60-69"/>
    <x v="1"/>
  </r>
  <r>
    <n v="512"/>
    <n v="633"/>
    <s v="Matthew Watson"/>
    <d v="2015-07-12T00:00:00"/>
    <s v="shot"/>
    <s v="gun"/>
    <n v="24"/>
    <s v="M"/>
    <s v="W"/>
    <s v="River Forest"/>
    <s v="IL"/>
    <b v="0"/>
    <s v="attack"/>
    <s v="Not fleeing"/>
    <b v="0"/>
    <s v="armed"/>
    <s v="Gun"/>
    <s v="19-29"/>
    <x v="0"/>
  </r>
  <r>
    <n v="513"/>
    <n v="636"/>
    <s v="Christopher Benton"/>
    <d v="2015-07-12T00:00:00"/>
    <s v="shot"/>
    <s v="gun"/>
    <n v="27"/>
    <s v="M"/>
    <s v="W"/>
    <s v="Casper"/>
    <s v="WY"/>
    <b v="0"/>
    <s v="attack"/>
    <s v="Not fleeing"/>
    <b v="0"/>
    <s v="armed"/>
    <s v="Gun"/>
    <s v="19-29"/>
    <x v="0"/>
  </r>
  <r>
    <n v="514"/>
    <n v="629"/>
    <s v="Frederick Farmer"/>
    <d v="2015-07-13T00:00:00"/>
    <s v="shot"/>
    <s v="gun"/>
    <n v="20"/>
    <s v="M"/>
    <s v="B"/>
    <s v="Stone Mountain"/>
    <s v="GA"/>
    <b v="0"/>
    <s v="attack"/>
    <s v="Not fleeing"/>
    <b v="0"/>
    <s v="armed"/>
    <s v="Gun"/>
    <s v="19-29"/>
    <x v="0"/>
  </r>
  <r>
    <n v="515"/>
    <n v="635"/>
    <s v="Matthew Ryan Graham"/>
    <d v="2015-07-13T00:00:00"/>
    <s v="shot"/>
    <s v="gun"/>
    <n v="24"/>
    <s v="M"/>
    <s v="W"/>
    <s v="Dunsmuir"/>
    <s v="CA"/>
    <b v="0"/>
    <s v="attack"/>
    <s v="Car"/>
    <b v="0"/>
    <s v="armed"/>
    <s v="Gun"/>
    <s v="19-29"/>
    <x v="1"/>
  </r>
  <r>
    <n v="516"/>
    <n v="638"/>
    <s v="Rafael Suazo"/>
    <d v="2015-07-13T00:00:00"/>
    <s v="shot"/>
    <m/>
    <n v="23"/>
    <s v="M"/>
    <s v="H"/>
    <s v="Lynn"/>
    <s v="MA"/>
    <b v="0"/>
    <s v="attack"/>
    <s v="Not fleeing"/>
    <b v="0"/>
    <s v="unarmed or undetermined or null"/>
    <s v="No Gun"/>
    <s v="19-29"/>
    <x v="0"/>
  </r>
  <r>
    <n v="517"/>
    <n v="645"/>
    <s v="Jason Davis"/>
    <d v="2015-07-13T00:00:00"/>
    <s v="shot and Tasered"/>
    <s v="box cutter"/>
    <n v="41"/>
    <s v="M"/>
    <s v="W"/>
    <s v="Los Angeles"/>
    <s v="CA"/>
    <b v="0"/>
    <s v="other"/>
    <s v="Not fleeing"/>
    <b v="0"/>
    <s v="armed"/>
    <s v="No Gun"/>
    <s v="40-49"/>
    <x v="0"/>
  </r>
  <r>
    <n v="518"/>
    <n v="639"/>
    <s v="Chacarion Avant"/>
    <d v="2015-07-14T00:00:00"/>
    <s v="shot"/>
    <s v="gun"/>
    <n v="20"/>
    <s v="M"/>
    <s v="B"/>
    <s v="Mascotte"/>
    <s v="FL"/>
    <b v="0"/>
    <s v="attack"/>
    <s v="Not fleeing"/>
    <b v="0"/>
    <s v="armed"/>
    <s v="Gun"/>
    <s v="19-29"/>
    <x v="0"/>
  </r>
  <r>
    <n v="519"/>
    <n v="641"/>
    <s v="Charles Crandall"/>
    <d v="2015-07-14T00:00:00"/>
    <s v="shot"/>
    <s v="gun"/>
    <n v="76"/>
    <s v="M"/>
    <m/>
    <s v="Southington"/>
    <s v="OH"/>
    <b v="0"/>
    <s v="attack"/>
    <s v="Not fleeing"/>
    <b v="0"/>
    <s v="armed"/>
    <s v="Gun"/>
    <s v="70+"/>
    <x v="0"/>
  </r>
  <r>
    <n v="520"/>
    <n v="643"/>
    <s v="Eugene Kailing"/>
    <d v="2015-07-15T00:00:00"/>
    <s v="shot and Tasered"/>
    <s v="metal pipe"/>
    <n v="43"/>
    <s v="M"/>
    <s v="W"/>
    <s v="Marion"/>
    <s v="MI"/>
    <b v="1"/>
    <s v="other"/>
    <s v="Not fleeing"/>
    <b v="0"/>
    <s v="armed"/>
    <s v="No Gun"/>
    <s v="40-49"/>
    <x v="0"/>
  </r>
  <r>
    <n v="521"/>
    <n v="642"/>
    <s v="Anthonie Smith"/>
    <d v="2015-07-16T00:00:00"/>
    <s v="shot and Tasered"/>
    <s v="metal hand tool"/>
    <n v="25"/>
    <s v="M"/>
    <s v="B"/>
    <s v="Moreno Valley"/>
    <s v="CA"/>
    <b v="1"/>
    <s v="other"/>
    <s v="Not fleeing"/>
    <b v="0"/>
    <s v="armed"/>
    <s v="No Gun"/>
    <s v="19-29"/>
    <x v="0"/>
  </r>
  <r>
    <n v="522"/>
    <n v="646"/>
    <s v="Antonio Gonzalez"/>
    <d v="2015-07-16T00:00:00"/>
    <s v="shot"/>
    <s v="sword"/>
    <n v="29"/>
    <s v="M"/>
    <s v="H"/>
    <s v="Wauwatosa"/>
    <s v="WI"/>
    <b v="1"/>
    <s v="other"/>
    <s v="Not fleeing"/>
    <b v="0"/>
    <s v="armed"/>
    <s v="No Gun"/>
    <s v="19-29"/>
    <x v="0"/>
  </r>
  <r>
    <n v="523"/>
    <n v="647"/>
    <s v="Edward Foster III"/>
    <d v="2015-07-16T00:00:00"/>
    <s v="shot"/>
    <s v="gun"/>
    <n v="35"/>
    <s v="M"/>
    <s v="B"/>
    <s v="Homestead"/>
    <s v="FL"/>
    <b v="0"/>
    <s v="attack"/>
    <s v="Not fleeing"/>
    <b v="0"/>
    <s v="armed"/>
    <s v="Gun"/>
    <s v="30-39"/>
    <x v="0"/>
  </r>
  <r>
    <n v="524"/>
    <n v="648"/>
    <s v="Patrick Stephen Pippin"/>
    <d v="2015-07-16T00:00:00"/>
    <s v="shot"/>
    <s v="gun"/>
    <n v="30"/>
    <s v="M"/>
    <s v="W"/>
    <s v="Kansas City"/>
    <s v="KS"/>
    <b v="0"/>
    <s v="attack"/>
    <s v="Other"/>
    <b v="0"/>
    <s v="armed"/>
    <s v="Gun"/>
    <s v="30-39"/>
    <x v="1"/>
  </r>
  <r>
    <n v="525"/>
    <n v="649"/>
    <s v="Mohammad Youssef Abdulazeez"/>
    <d v="2015-07-16T00:00:00"/>
    <s v="shot"/>
    <s v="gun"/>
    <n v="24"/>
    <s v="M"/>
    <s v="O"/>
    <s v="Chattanooga"/>
    <s v="TN"/>
    <b v="1"/>
    <s v="attack"/>
    <s v="Not fleeing"/>
    <b v="0"/>
    <s v="armed"/>
    <s v="Gun"/>
    <s v="19-29"/>
    <x v="0"/>
  </r>
  <r>
    <n v="526"/>
    <n v="656"/>
    <s v="Saige Hack"/>
    <d v="2015-07-16T00:00:00"/>
    <s v="shot"/>
    <s v="gun"/>
    <n v="23"/>
    <s v="M"/>
    <s v="N"/>
    <s v="Cheyenne"/>
    <s v="WY"/>
    <b v="0"/>
    <s v="attack"/>
    <s v="Not fleeing"/>
    <b v="0"/>
    <s v="armed"/>
    <s v="Gun"/>
    <s v="19-29"/>
    <x v="0"/>
  </r>
  <r>
    <n v="527"/>
    <n v="664"/>
    <s v="Pierre Gabriel Koellner"/>
    <d v="2015-07-16T00:00:00"/>
    <s v="shot"/>
    <s v="gun"/>
    <n v="29"/>
    <s v="M"/>
    <s v="W"/>
    <s v="Opp"/>
    <s v="AL"/>
    <b v="0"/>
    <s v="attack"/>
    <s v="Foot"/>
    <b v="0"/>
    <s v="armed"/>
    <s v="Gun"/>
    <s v="19-29"/>
    <x v="1"/>
  </r>
  <r>
    <n v="528"/>
    <n v="644"/>
    <s v="Samuel Smith"/>
    <d v="2015-07-17T00:00:00"/>
    <s v="shot"/>
    <s v="knife"/>
    <n v="27"/>
    <s v="M"/>
    <s v="W"/>
    <s v="Seattle"/>
    <s v="WA"/>
    <b v="0"/>
    <s v="other"/>
    <s v="Foot"/>
    <b v="0"/>
    <s v="armed"/>
    <s v="No Gun"/>
    <s v="19-29"/>
    <x v="1"/>
  </r>
  <r>
    <n v="529"/>
    <n v="651"/>
    <s v="Albert Joseph Davis"/>
    <d v="2015-07-17T00:00:00"/>
    <s v="shot and Tasered"/>
    <s v="unarmed"/>
    <n v="23"/>
    <s v="M"/>
    <s v="B"/>
    <s v="Orlando"/>
    <s v="FL"/>
    <b v="0"/>
    <s v="attack"/>
    <s v="Foot"/>
    <b v="0"/>
    <s v="unarmed or undetermined or null"/>
    <s v="No Gun"/>
    <s v="19-29"/>
    <x v="1"/>
  </r>
  <r>
    <n v="530"/>
    <n v="655"/>
    <s v="Jackie Brand"/>
    <d v="2015-07-17T00:00:00"/>
    <s v="shot"/>
    <s v="gun"/>
    <n v="50"/>
    <s v="M"/>
    <s v="W"/>
    <s v="Needles"/>
    <s v="CA"/>
    <b v="1"/>
    <s v="attack"/>
    <s v="Not fleeing"/>
    <b v="0"/>
    <s v="armed"/>
    <s v="Gun"/>
    <s v="50-59"/>
    <x v="0"/>
  </r>
  <r>
    <n v="531"/>
    <n v="657"/>
    <s v="Darrius Stewart"/>
    <d v="2015-07-17T00:00:00"/>
    <s v="shot"/>
    <s v="unarmed"/>
    <n v="19"/>
    <s v="M"/>
    <s v="B"/>
    <s v="Memphis"/>
    <s v="TN"/>
    <b v="0"/>
    <s v="attack"/>
    <s v="Foot"/>
    <b v="0"/>
    <s v="unarmed or undetermined or null"/>
    <s v="No Gun"/>
    <s v="19-29"/>
    <x v="1"/>
  </r>
  <r>
    <n v="532"/>
    <n v="660"/>
    <s v="Jose Roman Rodriguez"/>
    <d v="2015-07-17T00:00:00"/>
    <s v="shot"/>
    <s v="undetermined"/>
    <n v="24"/>
    <s v="M"/>
    <s v="H"/>
    <s v="Brownsville"/>
    <s v="TX"/>
    <b v="0"/>
    <s v="other"/>
    <s v="Other"/>
    <b v="0"/>
    <s v="unarmed or undetermined or null"/>
    <s v="No Gun"/>
    <s v="19-29"/>
    <x v="1"/>
  </r>
  <r>
    <n v="533"/>
    <n v="650"/>
    <s v="David  Wheat Jr."/>
    <d v="2015-07-18T00:00:00"/>
    <s v="shot"/>
    <s v="knife"/>
    <n v="22"/>
    <s v="M"/>
    <s v="W"/>
    <s v="Fort Collins"/>
    <s v="CO"/>
    <b v="1"/>
    <s v="attack"/>
    <s v="Not fleeing"/>
    <b v="0"/>
    <s v="armed"/>
    <s v="No Gun"/>
    <s v="19-29"/>
    <x v="0"/>
  </r>
  <r>
    <n v="534"/>
    <n v="652"/>
    <s v="Kevin Thomas Snyder"/>
    <d v="2015-07-18T00:00:00"/>
    <s v="shot"/>
    <s v="gun"/>
    <n v="46"/>
    <s v="M"/>
    <s v="W"/>
    <s v="Phoenix"/>
    <s v="AZ"/>
    <b v="0"/>
    <s v="attack"/>
    <s v="Not fleeing"/>
    <b v="0"/>
    <s v="armed"/>
    <s v="Gun"/>
    <s v="40-49"/>
    <x v="0"/>
  </r>
  <r>
    <n v="535"/>
    <n v="654"/>
    <s v="Charles Edward Dewey"/>
    <d v="2015-07-18T00:00:00"/>
    <s v="shot"/>
    <s v="gun"/>
    <n v="65"/>
    <s v="M"/>
    <s v="W"/>
    <s v="Colby"/>
    <s v="KS"/>
    <b v="0"/>
    <s v="attack"/>
    <s v="Not fleeing"/>
    <b v="0"/>
    <s v="armed"/>
    <s v="Gun"/>
    <s v="60-69"/>
    <x v="0"/>
  </r>
  <r>
    <n v="536"/>
    <n v="653"/>
    <s v="Samuel DuBose"/>
    <d v="2015-07-19T00:00:00"/>
    <s v="shot"/>
    <s v="unarmed"/>
    <n v="43"/>
    <s v="M"/>
    <s v="B"/>
    <s v="Mt. Auburn"/>
    <s v="OH"/>
    <b v="0"/>
    <s v="other"/>
    <s v="Car"/>
    <b v="1"/>
    <s v="unarmed or undetermined or null"/>
    <s v="No Gun"/>
    <s v="40-49"/>
    <x v="1"/>
  </r>
  <r>
    <n v="537"/>
    <n v="658"/>
    <s v="Joshua LeBoeuf"/>
    <d v="2015-07-20T00:00:00"/>
    <s v="shot"/>
    <s v="gun"/>
    <n v="35"/>
    <s v="M"/>
    <s v="W"/>
    <s v="Winnie"/>
    <s v="TX"/>
    <b v="0"/>
    <s v="attack"/>
    <s v="Other"/>
    <b v="0"/>
    <s v="armed"/>
    <s v="Gun"/>
    <s v="30-39"/>
    <x v="1"/>
  </r>
  <r>
    <n v="538"/>
    <n v="759"/>
    <s v="Troy Francis"/>
    <d v="2015-07-20T00:00:00"/>
    <s v="shot"/>
    <s v="knife"/>
    <n v="54"/>
    <s v="M"/>
    <m/>
    <s v="Fremont"/>
    <s v="CA"/>
    <b v="0"/>
    <s v="other"/>
    <s v="Not fleeing"/>
    <b v="0"/>
    <s v="armed"/>
    <s v="No Gun"/>
    <s v="50-59"/>
    <x v="0"/>
  </r>
  <r>
    <n v="539"/>
    <n v="661"/>
    <s v="Darren Billy Wilson"/>
    <d v="2015-07-21T00:00:00"/>
    <s v="shot"/>
    <s v="unarmed"/>
    <n v="47"/>
    <s v="M"/>
    <s v="W"/>
    <s v="White"/>
    <s v="GA"/>
    <b v="0"/>
    <s v="other"/>
    <s v="Not fleeing"/>
    <b v="0"/>
    <s v="unarmed or undetermined or null"/>
    <s v="No Gun"/>
    <s v="40-49"/>
    <x v="0"/>
  </r>
  <r>
    <n v="540"/>
    <n v="662"/>
    <s v="Joseph Fuller"/>
    <d v="2015-07-21T00:00:00"/>
    <s v="shot"/>
    <s v="gun"/>
    <n v="24"/>
    <s v="M"/>
    <s v="W"/>
    <s v="Oakland Park"/>
    <s v="FL"/>
    <b v="0"/>
    <s v="other"/>
    <s v="Car"/>
    <b v="0"/>
    <s v="armed"/>
    <s v="Gun"/>
    <s v="19-29"/>
    <x v="1"/>
  </r>
  <r>
    <n v="541"/>
    <n v="663"/>
    <s v="Jerrod Tyre"/>
    <d v="2015-07-21T00:00:00"/>
    <s v="shot"/>
    <s v="gun"/>
    <n v="35"/>
    <s v="M"/>
    <s v="W"/>
    <s v="Jesup"/>
    <s v="GA"/>
    <b v="0"/>
    <s v="attack"/>
    <s v="Not fleeing"/>
    <b v="0"/>
    <s v="armed"/>
    <s v="Gun"/>
    <s v="30-39"/>
    <x v="0"/>
  </r>
  <r>
    <n v="542"/>
    <n v="666"/>
    <s v="Francisco Benitez-Santiago"/>
    <d v="2015-07-22T00:00:00"/>
    <s v="shot"/>
    <s v="gun"/>
    <n v="25"/>
    <s v="M"/>
    <s v="H"/>
    <s v="Monroe"/>
    <s v="WI"/>
    <b v="0"/>
    <s v="attack"/>
    <s v="Not fleeing"/>
    <b v="0"/>
    <s v="armed"/>
    <s v="Gun"/>
    <s v="19-29"/>
    <x v="0"/>
  </r>
  <r>
    <n v="543"/>
    <n v="667"/>
    <s v="Andre Dontrell Williams"/>
    <d v="2015-07-22T00:00:00"/>
    <s v="shot and Tasered"/>
    <s v="knife"/>
    <n v="26"/>
    <s v="M"/>
    <s v="B"/>
    <s v="Oklahoma City"/>
    <s v="OK"/>
    <b v="0"/>
    <s v="other"/>
    <s v="Other"/>
    <b v="0"/>
    <s v="armed"/>
    <s v="No Gun"/>
    <s v="19-29"/>
    <x v="1"/>
  </r>
  <r>
    <n v="544"/>
    <n v="669"/>
    <s v="Devon Guisherd"/>
    <d v="2015-07-22T00:00:00"/>
    <s v="shot"/>
    <s v="gun"/>
    <n v="27"/>
    <s v="M"/>
    <s v="B"/>
    <s v="Philadelphia"/>
    <s v="PA"/>
    <b v="0"/>
    <s v="attack"/>
    <s v="Not fleeing"/>
    <b v="0"/>
    <s v="armed"/>
    <s v="Gun"/>
    <s v="19-29"/>
    <x v="0"/>
  </r>
  <r>
    <n v="545"/>
    <n v="668"/>
    <s v="Dontae L. Martin"/>
    <d v="2015-07-23T00:00:00"/>
    <s v="shot"/>
    <s v="gun"/>
    <n v="34"/>
    <s v="M"/>
    <s v="B"/>
    <s v="Dayton"/>
    <s v="OH"/>
    <b v="0"/>
    <s v="attack"/>
    <s v="Not fleeing"/>
    <b v="0"/>
    <s v="armed"/>
    <s v="Gun"/>
    <s v="30-39"/>
    <x v="0"/>
  </r>
  <r>
    <n v="546"/>
    <n v="670"/>
    <s v="Derek Wolfsteller"/>
    <d v="2015-07-23T00:00:00"/>
    <s v="shot and Tasered"/>
    <s v="unarmed"/>
    <n v="31"/>
    <s v="M"/>
    <s v="W"/>
    <s v="Plymouth"/>
    <s v="MN"/>
    <b v="1"/>
    <s v="attack"/>
    <s v="Not fleeing"/>
    <b v="0"/>
    <s v="unarmed or undetermined or null"/>
    <s v="No Gun"/>
    <s v="30-39"/>
    <x v="0"/>
  </r>
  <r>
    <n v="547"/>
    <n v="671"/>
    <s v="Brian Stortzum"/>
    <d v="2015-07-23T00:00:00"/>
    <s v="shot"/>
    <s v="gun"/>
    <n v="32"/>
    <s v="M"/>
    <s v="W"/>
    <s v="Myrtle Beach"/>
    <s v="SC"/>
    <b v="0"/>
    <s v="attack"/>
    <s v="Not fleeing"/>
    <b v="0"/>
    <s v="armed"/>
    <s v="Gun"/>
    <s v="30-39"/>
    <x v="0"/>
  </r>
  <r>
    <n v="548"/>
    <n v="672"/>
    <s v="Robbie Lee Edison"/>
    <d v="2015-07-23T00:00:00"/>
    <s v="shot"/>
    <s v="toy weapon"/>
    <n v="47"/>
    <s v="M"/>
    <s v="W"/>
    <s v="Douglas"/>
    <s v="WY"/>
    <b v="0"/>
    <s v="attack"/>
    <s v="Not fleeing"/>
    <b v="0"/>
    <s v="armed"/>
    <s v="No Gun"/>
    <s v="40-49"/>
    <x v="0"/>
  </r>
  <r>
    <n v="549"/>
    <n v="673"/>
    <s v="Tamala Satre"/>
    <d v="2015-07-23T00:00:00"/>
    <s v="shot"/>
    <s v="gun"/>
    <n v="44"/>
    <s v="F"/>
    <s v="W"/>
    <s v="Meadow Vista"/>
    <s v="CA"/>
    <b v="1"/>
    <s v="attack"/>
    <s v="Not fleeing"/>
    <b v="0"/>
    <s v="armed"/>
    <s v="Gun"/>
    <s v="40-49"/>
    <x v="0"/>
  </r>
  <r>
    <n v="550"/>
    <n v="674"/>
    <s v="Seth Raines"/>
    <d v="2015-07-24T00:00:00"/>
    <s v="shot"/>
    <s v="gun"/>
    <n v="44"/>
    <s v="M"/>
    <s v="W"/>
    <s v="Studio City"/>
    <s v="CA"/>
    <b v="0"/>
    <s v="attack"/>
    <s v="Not fleeing"/>
    <b v="0"/>
    <s v="armed"/>
    <s v="Gun"/>
    <s v="40-49"/>
    <x v="0"/>
  </r>
  <r>
    <n v="551"/>
    <n v="675"/>
    <s v="Lee Aaron Gerston"/>
    <d v="2015-07-24T00:00:00"/>
    <s v="shot and Tasered"/>
    <s v="knife"/>
    <n v="30"/>
    <s v="M"/>
    <s v="W"/>
    <s v="Pinnacle"/>
    <s v="NC"/>
    <b v="0"/>
    <s v="other"/>
    <s v="Not fleeing"/>
    <b v="0"/>
    <s v="armed"/>
    <s v="No Gun"/>
    <s v="30-39"/>
    <x v="0"/>
  </r>
  <r>
    <n v="552"/>
    <n v="676"/>
    <s v="Christopher Olmstead"/>
    <d v="2015-07-25T00:00:00"/>
    <s v="shot"/>
    <s v="blunt object"/>
    <n v="60"/>
    <s v="M"/>
    <s v="W"/>
    <s v="New Orleans"/>
    <s v="LA"/>
    <b v="1"/>
    <s v="attack"/>
    <s v="Car"/>
    <b v="0"/>
    <s v="armed"/>
    <s v="No Gun"/>
    <s v="60-69"/>
    <x v="1"/>
  </r>
  <r>
    <n v="553"/>
    <n v="677"/>
    <s v="Roger Braswell"/>
    <d v="2015-07-25T00:00:00"/>
    <s v="shot"/>
    <s v="gun"/>
    <n v="50"/>
    <s v="M"/>
    <s v="W"/>
    <s v="Decatur"/>
    <s v="GA"/>
    <b v="1"/>
    <s v="attack"/>
    <s v="Not fleeing"/>
    <b v="0"/>
    <s v="armed"/>
    <s v="Gun"/>
    <s v="50-59"/>
    <x v="0"/>
  </r>
  <r>
    <n v="554"/>
    <n v="678"/>
    <s v="Bryan Keith  Day"/>
    <d v="2015-07-25T00:00:00"/>
    <s v="shot"/>
    <s v="toy weapon"/>
    <n v="36"/>
    <s v="M"/>
    <s v="B"/>
    <s v="Las Vegas"/>
    <s v="NV"/>
    <b v="0"/>
    <s v="attack"/>
    <s v="Not fleeing"/>
    <b v="0"/>
    <s v="armed"/>
    <s v="No Gun"/>
    <s v="30-39"/>
    <x v="0"/>
  </r>
  <r>
    <n v="555"/>
    <n v="685"/>
    <s v="Earl Jackson"/>
    <d v="2015-07-25T00:00:00"/>
    <s v="shot"/>
    <s v="gun"/>
    <n v="59"/>
    <s v="M"/>
    <s v="B"/>
    <s v="Micanopy"/>
    <s v="FL"/>
    <b v="0"/>
    <s v="attack"/>
    <s v="Not fleeing"/>
    <b v="0"/>
    <s v="armed"/>
    <s v="Gun"/>
    <s v="50-59"/>
    <x v="0"/>
  </r>
  <r>
    <n v="556"/>
    <n v="679"/>
    <s v="Khari Westly"/>
    <d v="2015-07-26T00:00:00"/>
    <s v="shot"/>
    <s v="gun"/>
    <n v="33"/>
    <s v="M"/>
    <s v="B"/>
    <s v="Shreveport"/>
    <s v="LA"/>
    <b v="0"/>
    <s v="attack"/>
    <s v="Not fleeing"/>
    <b v="0"/>
    <s v="armed"/>
    <s v="Gun"/>
    <s v="30-39"/>
    <x v="0"/>
  </r>
  <r>
    <n v="557"/>
    <n v="680"/>
    <s v="Zachary Hammond"/>
    <d v="2015-07-26T00:00:00"/>
    <s v="shot"/>
    <m/>
    <n v="19"/>
    <s v="M"/>
    <s v="W"/>
    <s v="Seneca"/>
    <s v="SC"/>
    <b v="0"/>
    <s v="other"/>
    <s v="Other"/>
    <b v="0"/>
    <s v="unarmed or undetermined or null"/>
    <s v="No Gun"/>
    <s v="19-29"/>
    <x v="1"/>
  </r>
  <r>
    <n v="558"/>
    <n v="681"/>
    <s v="Timothy Milliken"/>
    <d v="2015-07-27T00:00:00"/>
    <s v="shot"/>
    <s v="knife"/>
    <n v="56"/>
    <s v="M"/>
    <s v="W"/>
    <s v="Irmo"/>
    <s v="SC"/>
    <b v="0"/>
    <s v="attack"/>
    <s v="Not fleeing"/>
    <b v="0"/>
    <s v="armed"/>
    <s v="No Gun"/>
    <s v="50-59"/>
    <x v="0"/>
  </r>
  <r>
    <n v="559"/>
    <n v="682"/>
    <s v="Jean Paul Falgout"/>
    <d v="2015-07-27T00:00:00"/>
    <s v="shot"/>
    <s v="toy weapon"/>
    <n v="45"/>
    <s v="M"/>
    <s v="W"/>
    <s v="Houma"/>
    <s v="LA"/>
    <b v="1"/>
    <s v="attack"/>
    <s v="Car"/>
    <b v="0"/>
    <s v="armed"/>
    <s v="No Gun"/>
    <s v="40-49"/>
    <x v="1"/>
  </r>
  <r>
    <n v="560"/>
    <n v="683"/>
    <s v="Samuel Forgy"/>
    <d v="2015-07-27T00:00:00"/>
    <s v="shot and Tasered"/>
    <s v="knife"/>
    <n v="22"/>
    <s v="M"/>
    <s v="W"/>
    <s v="Boulder"/>
    <s v="CO"/>
    <b v="0"/>
    <s v="other"/>
    <s v="Not fleeing"/>
    <b v="0"/>
    <s v="armed"/>
    <s v="No Gun"/>
    <s v="19-29"/>
    <x v="0"/>
  </r>
  <r>
    <n v="561"/>
    <n v="684"/>
    <s v="Timothy Johnson"/>
    <d v="2015-07-28T00:00:00"/>
    <s v="shot"/>
    <s v="knife"/>
    <n v="41"/>
    <s v="M"/>
    <m/>
    <s v="Manila"/>
    <s v="AR"/>
    <b v="0"/>
    <s v="other"/>
    <s v="Not fleeing"/>
    <b v="0"/>
    <s v="armed"/>
    <s v="No Gun"/>
    <s v="40-49"/>
    <x v="0"/>
  </r>
  <r>
    <n v="562"/>
    <n v="686"/>
    <s v="Michael Malone"/>
    <d v="2015-07-29T00:00:00"/>
    <s v="shot"/>
    <s v="gun"/>
    <n v="34"/>
    <s v="M"/>
    <s v="H"/>
    <s v="Las Cruces"/>
    <s v="NM"/>
    <b v="0"/>
    <s v="undetermined"/>
    <s v="Foot"/>
    <b v="0"/>
    <s v="armed"/>
    <s v="Gun"/>
    <s v="30-39"/>
    <x v="1"/>
  </r>
  <r>
    <n v="563"/>
    <n v="687"/>
    <s v="Roger Darrin Barker"/>
    <d v="2015-07-29T00:00:00"/>
    <s v="shot"/>
    <s v="gun"/>
    <n v="53"/>
    <s v="M"/>
    <s v="W"/>
    <s v="Logan"/>
    <s v="UT"/>
    <b v="1"/>
    <s v="attack"/>
    <s v="Not fleeing"/>
    <b v="0"/>
    <s v="armed"/>
    <s v="Gun"/>
    <s v="50-59"/>
    <x v="0"/>
  </r>
  <r>
    <n v="564"/>
    <n v="688"/>
    <s v="Mark Perkins"/>
    <d v="2015-07-30T00:00:00"/>
    <s v="shot"/>
    <s v="gun"/>
    <n v="48"/>
    <s v="M"/>
    <s v="W"/>
    <s v="Gardnerville Ranchos"/>
    <s v="NV"/>
    <b v="0"/>
    <s v="attack"/>
    <s v="Not fleeing"/>
    <b v="0"/>
    <s v="armed"/>
    <s v="Gun"/>
    <s v="40-49"/>
    <x v="0"/>
  </r>
  <r>
    <n v="565"/>
    <n v="689"/>
    <s v="Ryan Daniel Vrenon"/>
    <d v="2015-07-30T00:00:00"/>
    <s v="shot"/>
    <s v="gun"/>
    <n v="25"/>
    <s v="M"/>
    <s v="W"/>
    <s v="Dunsmuir"/>
    <s v="CA"/>
    <b v="0"/>
    <s v="attack"/>
    <s v="Car"/>
    <b v="0"/>
    <s v="armed"/>
    <s v="Gun"/>
    <s v="19-29"/>
    <x v="1"/>
  </r>
  <r>
    <n v="566"/>
    <n v="690"/>
    <s v="Philip Vallejo"/>
    <d v="2015-07-30T00:00:00"/>
    <s v="shot"/>
    <s v="gun"/>
    <n v="30"/>
    <s v="M"/>
    <s v="H"/>
    <s v="Fort Worth"/>
    <s v="TX"/>
    <b v="0"/>
    <s v="attack"/>
    <s v="Not fleeing"/>
    <b v="0"/>
    <s v="armed"/>
    <s v="Gun"/>
    <s v="30-39"/>
    <x v="0"/>
  </r>
  <r>
    <n v="567"/>
    <n v="691"/>
    <s v="Oscar Lotari Romero"/>
    <d v="2015-07-30T00:00:00"/>
    <s v="shot and Tasered"/>
    <s v="metal stick"/>
    <n v="47"/>
    <s v="M"/>
    <s v="H"/>
    <s v="Whittier"/>
    <s v="CA"/>
    <b v="0"/>
    <s v="attack"/>
    <s v="Not fleeing"/>
    <b v="0"/>
    <s v="armed"/>
    <s v="No Gun"/>
    <s v="40-49"/>
    <x v="0"/>
  </r>
  <r>
    <n v="568"/>
    <n v="692"/>
    <s v="Rafael Molina"/>
    <d v="2015-07-31T00:00:00"/>
    <s v="shot"/>
    <s v="gun"/>
    <n v="33"/>
    <s v="M"/>
    <s v="H"/>
    <s v="Albuquerque"/>
    <s v="NM"/>
    <b v="0"/>
    <s v="attack"/>
    <s v="Not fleeing"/>
    <b v="1"/>
    <s v="armed"/>
    <s v="Gun"/>
    <s v="30-39"/>
    <x v="0"/>
  </r>
  <r>
    <n v="569"/>
    <n v="693"/>
    <s v="Jeremy  Hatch"/>
    <d v="2015-07-31T00:00:00"/>
    <s v="shot"/>
    <s v="gun"/>
    <n v="34"/>
    <s v="M"/>
    <s v="W"/>
    <s v="Roswell"/>
    <s v="NM"/>
    <b v="0"/>
    <s v="attack"/>
    <s v="Not fleeing"/>
    <b v="0"/>
    <s v="armed"/>
    <s v="Gun"/>
    <s v="30-39"/>
    <x v="0"/>
  </r>
  <r>
    <n v="570"/>
    <n v="694"/>
    <s v="David  Cook"/>
    <d v="2015-08-01T00:00:00"/>
    <s v="shot"/>
    <s v="gun"/>
    <n v="52"/>
    <s v="M"/>
    <m/>
    <s v="Nitro"/>
    <s v="WV"/>
    <b v="0"/>
    <s v="attack"/>
    <s v="Not fleeing"/>
    <b v="0"/>
    <s v="armed"/>
    <s v="Gun"/>
    <s v="50-59"/>
    <x v="0"/>
  </r>
  <r>
    <n v="571"/>
    <n v="696"/>
    <s v="Armando Serrano"/>
    <d v="2015-08-01T00:00:00"/>
    <s v="shot"/>
    <s v="gun"/>
    <n v="29"/>
    <s v="M"/>
    <s v="H"/>
    <s v="Tucson"/>
    <s v="AZ"/>
    <b v="0"/>
    <s v="attack"/>
    <s v="Not fleeing"/>
    <b v="0"/>
    <s v="armed"/>
    <s v="Gun"/>
    <s v="19-29"/>
    <x v="0"/>
  </r>
  <r>
    <n v="572"/>
    <n v="695"/>
    <s v="Virgil Reynolds"/>
    <d v="2015-08-02T00:00:00"/>
    <s v="shot"/>
    <m/>
    <n v="63"/>
    <s v="M"/>
    <s v="W"/>
    <s v="Houston"/>
    <s v="TX"/>
    <b v="1"/>
    <s v="other"/>
    <s v="Not fleeing"/>
    <b v="0"/>
    <s v="unarmed or undetermined or null"/>
    <s v="No Gun"/>
    <s v="60-69"/>
    <x v="0"/>
  </r>
  <r>
    <n v="573"/>
    <n v="697"/>
    <s v="Antonio Clements"/>
    <d v="2015-08-03T00:00:00"/>
    <s v="shot"/>
    <s v="gun"/>
    <n v="49"/>
    <s v="M"/>
    <s v="B"/>
    <s v="Oakland"/>
    <s v="CA"/>
    <b v="0"/>
    <s v="attack"/>
    <s v="Not fleeing"/>
    <b v="0"/>
    <s v="armed"/>
    <s v="Gun"/>
    <s v="40-49"/>
    <x v="0"/>
  </r>
  <r>
    <n v="574"/>
    <n v="698"/>
    <s v="Joshua Malave"/>
    <d v="2015-08-03T00:00:00"/>
    <s v="shot"/>
    <s v="gun"/>
    <n v="18"/>
    <s v="M"/>
    <s v="W"/>
    <s v="Campbelltown"/>
    <s v="PA"/>
    <b v="0"/>
    <s v="attack"/>
    <s v="Foot"/>
    <b v="0"/>
    <s v="armed"/>
    <s v="Gun"/>
    <s v="0-18"/>
    <x v="1"/>
  </r>
  <r>
    <n v="575"/>
    <n v="699"/>
    <s v="Franklin Short"/>
    <d v="2015-08-03T00:00:00"/>
    <s v="shot"/>
    <s v="gun"/>
    <n v="71"/>
    <s v="M"/>
    <s v="W"/>
    <s v="Powhatan County"/>
    <s v="VA"/>
    <b v="0"/>
    <s v="attack"/>
    <s v="Not fleeing"/>
    <b v="0"/>
    <s v="armed"/>
    <s v="Gun"/>
    <s v="70+"/>
    <x v="0"/>
  </r>
  <r>
    <n v="576"/>
    <n v="700"/>
    <s v="Shawn Ruble"/>
    <d v="2015-08-03T00:00:00"/>
    <s v="shot"/>
    <s v="toy weapon"/>
    <n v="35"/>
    <s v="M"/>
    <s v="W"/>
    <s v="Muncie"/>
    <s v="IN"/>
    <b v="1"/>
    <s v="attack"/>
    <s v="Not fleeing"/>
    <b v="0"/>
    <s v="armed"/>
    <s v="No Gun"/>
    <s v="30-39"/>
    <x v="0"/>
  </r>
  <r>
    <n v="577"/>
    <n v="701"/>
    <s v="Daniel Robert Avila"/>
    <d v="2015-08-04T00:00:00"/>
    <s v="shot"/>
    <s v="undetermined"/>
    <n v="55"/>
    <s v="M"/>
    <s v="H"/>
    <s v="San Diego County"/>
    <s v="CA"/>
    <b v="1"/>
    <s v="other"/>
    <s v="Not fleeing"/>
    <b v="0"/>
    <s v="unarmed or undetermined or null"/>
    <s v="No Gun"/>
    <s v="50-59"/>
    <x v="0"/>
  </r>
  <r>
    <n v="578"/>
    <n v="702"/>
    <s v="Darius D. Graves"/>
    <d v="2015-08-04T00:00:00"/>
    <s v="shot"/>
    <s v="gun"/>
    <n v="31"/>
    <s v="M"/>
    <s v="B"/>
    <s v="Rantoul"/>
    <s v="IL"/>
    <b v="1"/>
    <s v="undetermined"/>
    <s v="Not fleeing"/>
    <b v="1"/>
    <s v="armed"/>
    <s v="Gun"/>
    <s v="30-39"/>
    <x v="0"/>
  </r>
  <r>
    <n v="579"/>
    <n v="703"/>
    <s v="Tyler Alexander Dattilo"/>
    <d v="2015-08-05T00:00:00"/>
    <s v="shot"/>
    <s v="knife"/>
    <n v="18"/>
    <s v="M"/>
    <s v="W"/>
    <s v="Louisville"/>
    <s v="KY"/>
    <b v="0"/>
    <s v="attack"/>
    <s v="Not fleeing"/>
    <b v="0"/>
    <s v="armed"/>
    <s v="No Gun"/>
    <s v="0-18"/>
    <x v="0"/>
  </r>
  <r>
    <n v="580"/>
    <n v="704"/>
    <s v="John Dieringer"/>
    <d v="2015-08-05T00:00:00"/>
    <s v="shot"/>
    <s v="knife"/>
    <n v="51"/>
    <s v="M"/>
    <s v="W"/>
    <s v="Greenfield"/>
    <s v="WI"/>
    <b v="1"/>
    <s v="other"/>
    <s v="Not fleeing"/>
    <b v="0"/>
    <s v="armed"/>
    <s v="No Gun"/>
    <s v="50-59"/>
    <x v="0"/>
  </r>
  <r>
    <n v="581"/>
    <n v="705"/>
    <s v="Raymond Hodge"/>
    <d v="2015-08-05T00:00:00"/>
    <s v="shot"/>
    <s v="gun"/>
    <n v="39"/>
    <s v="M"/>
    <s v="B"/>
    <s v="Maui"/>
    <s v="HI"/>
    <b v="0"/>
    <s v="attack"/>
    <s v="Not fleeing"/>
    <b v="0"/>
    <s v="armed"/>
    <s v="Gun"/>
    <s v="30-39"/>
    <x v="0"/>
  </r>
  <r>
    <n v="582"/>
    <n v="706"/>
    <s v="Keshawn Dominique Hargrove"/>
    <d v="2015-08-05T00:00:00"/>
    <s v="shot"/>
    <s v="gun"/>
    <n v="20"/>
    <s v="M"/>
    <s v="B"/>
    <s v="Richmond"/>
    <s v="VA"/>
    <b v="0"/>
    <s v="attack"/>
    <s v="Foot"/>
    <b v="0"/>
    <s v="armed"/>
    <s v="Gun"/>
    <s v="19-29"/>
    <x v="1"/>
  </r>
  <r>
    <n v="583"/>
    <n v="707"/>
    <s v="Vincente Montano"/>
    <d v="2015-08-05T00:00:00"/>
    <s v="shot"/>
    <s v="hatchet"/>
    <n v="29"/>
    <s v="M"/>
    <s v="W"/>
    <s v="Antioch"/>
    <s v="TN"/>
    <b v="1"/>
    <s v="attack"/>
    <s v="Not fleeing"/>
    <b v="0"/>
    <s v="armed"/>
    <s v="No Gun"/>
    <s v="19-29"/>
    <x v="0"/>
  </r>
  <r>
    <n v="584"/>
    <n v="708"/>
    <s v="Jason Galaviz"/>
    <d v="2015-08-05T00:00:00"/>
    <s v="shot"/>
    <s v="gun"/>
    <n v="40"/>
    <s v="M"/>
    <s v="W"/>
    <s v="Tacoma"/>
    <s v="WA"/>
    <b v="0"/>
    <s v="attack"/>
    <s v="Not fleeing"/>
    <b v="0"/>
    <s v="armed"/>
    <s v="Gun"/>
    <s v="40-49"/>
    <x v="0"/>
  </r>
  <r>
    <n v="585"/>
    <n v="710"/>
    <s v="Gustavo Ponce-Galon"/>
    <d v="2015-08-06T00:00:00"/>
    <s v="shot"/>
    <s v="knife"/>
    <n v="42"/>
    <s v="M"/>
    <s v="H"/>
    <s v="Elsmere"/>
    <s v="KY"/>
    <b v="0"/>
    <s v="attack"/>
    <s v="Not fleeing"/>
    <b v="0"/>
    <s v="armed"/>
    <s v="No Gun"/>
    <s v="40-49"/>
    <x v="0"/>
  </r>
  <r>
    <n v="586"/>
    <n v="737"/>
    <s v="Charles Bertram"/>
    <d v="2015-08-06T00:00:00"/>
    <s v="shot"/>
    <s v="gun"/>
    <n v="22"/>
    <s v="M"/>
    <s v="B"/>
    <s v="El Paso"/>
    <s v="TX"/>
    <b v="0"/>
    <s v="attack"/>
    <s v="Car"/>
    <b v="0"/>
    <s v="armed"/>
    <s v="Gun"/>
    <s v="19-29"/>
    <x v="1"/>
  </r>
  <r>
    <n v="587"/>
    <n v="711"/>
    <s v="Christian Taylor"/>
    <d v="2015-08-07T00:00:00"/>
    <s v="shot"/>
    <s v="unarmed"/>
    <n v="19"/>
    <s v="M"/>
    <s v="B"/>
    <s v="Arlington"/>
    <s v="TX"/>
    <b v="0"/>
    <s v="other"/>
    <s v="Not fleeing"/>
    <b v="0"/>
    <s v="unarmed or undetermined or null"/>
    <s v="No Gun"/>
    <s v="19-29"/>
    <x v="0"/>
  </r>
  <r>
    <n v="588"/>
    <n v="712"/>
    <s v="Abel Correa"/>
    <d v="2015-08-07T00:00:00"/>
    <s v="shot"/>
    <s v="sharp object"/>
    <n v="24"/>
    <s v="M"/>
    <s v="H"/>
    <s v="Las Vegas"/>
    <s v="NV"/>
    <b v="1"/>
    <s v="other"/>
    <s v="Not fleeing"/>
    <b v="1"/>
    <s v="armed"/>
    <s v="No Gun"/>
    <s v="19-29"/>
    <x v="0"/>
  </r>
  <r>
    <n v="589"/>
    <n v="713"/>
    <s v="Aaron Marchese"/>
    <d v="2015-08-07T00:00:00"/>
    <s v="shot"/>
    <s v="toy weapon"/>
    <n v="30"/>
    <s v="M"/>
    <s v="W"/>
    <s v="Fresno"/>
    <s v="CA"/>
    <b v="1"/>
    <s v="attack"/>
    <s v="Not fleeing"/>
    <b v="0"/>
    <s v="armed"/>
    <s v="No Gun"/>
    <s v="30-39"/>
    <x v="0"/>
  </r>
  <r>
    <n v="590"/>
    <n v="718"/>
    <s v="Mark Keckhafer"/>
    <d v="2015-08-07T00:00:00"/>
    <s v="shot"/>
    <m/>
    <n v="53"/>
    <s v="M"/>
    <s v="W"/>
    <s v="Superior"/>
    <s v="MT"/>
    <b v="0"/>
    <s v="other"/>
    <s v="Car"/>
    <b v="0"/>
    <s v="unarmed or undetermined or null"/>
    <s v="No Gun"/>
    <s v="50-59"/>
    <x v="1"/>
  </r>
  <r>
    <n v="591"/>
    <n v="720"/>
    <s v="Tsombe Clark"/>
    <d v="2015-08-07T00:00:00"/>
    <s v="shot"/>
    <s v="gun"/>
    <n v="25"/>
    <s v="M"/>
    <s v="B"/>
    <s v="Greenville"/>
    <s v="NC"/>
    <b v="0"/>
    <s v="attack"/>
    <s v="Not fleeing"/>
    <b v="0"/>
    <s v="armed"/>
    <s v="Gun"/>
    <s v="19-29"/>
    <x v="0"/>
  </r>
  <r>
    <n v="592"/>
    <n v="721"/>
    <s v="Derrick Lee Hunt"/>
    <d v="2015-08-07T00:00:00"/>
    <s v="shot"/>
    <s v="knife"/>
    <n v="28"/>
    <s v="M"/>
    <s v="B"/>
    <s v="Long Beach"/>
    <s v="CA"/>
    <b v="0"/>
    <s v="attack"/>
    <s v="Not fleeing"/>
    <b v="0"/>
    <s v="armed"/>
    <s v="No Gun"/>
    <s v="19-29"/>
    <x v="0"/>
  </r>
  <r>
    <n v="593"/>
    <n v="716"/>
    <s v="Roderick Burr"/>
    <d v="2015-08-08T00:00:00"/>
    <s v="shot"/>
    <s v="gun"/>
    <n v="33"/>
    <s v="M"/>
    <m/>
    <s v="Brookshire"/>
    <s v="TX"/>
    <b v="0"/>
    <s v="attack"/>
    <s v="Not fleeing"/>
    <b v="0"/>
    <s v="armed"/>
    <s v="Gun"/>
    <s v="30-39"/>
    <x v="0"/>
  </r>
  <r>
    <n v="594"/>
    <n v="719"/>
    <s v="Shamir Terrel Palmer"/>
    <d v="2015-08-08T00:00:00"/>
    <s v="shot"/>
    <s v="gun"/>
    <n v="24"/>
    <s v="M"/>
    <s v="B"/>
    <s v="Summerville"/>
    <s v="SC"/>
    <b v="0"/>
    <s v="attack"/>
    <s v="Car"/>
    <b v="0"/>
    <s v="armed"/>
    <s v="Gun"/>
    <s v="19-29"/>
    <x v="1"/>
  </r>
  <r>
    <n v="595"/>
    <n v="722"/>
    <s v="Jeffrey Clyde Wilkes"/>
    <d v="2015-08-08T00:00:00"/>
    <s v="shot"/>
    <s v="gun"/>
    <n v="59"/>
    <s v="M"/>
    <s v="W"/>
    <s v="Gastonia"/>
    <s v="NC"/>
    <b v="0"/>
    <s v="attack"/>
    <s v="Not fleeing"/>
    <b v="0"/>
    <s v="armed"/>
    <s v="Gun"/>
    <s v="50-59"/>
    <x v="0"/>
  </r>
  <r>
    <n v="596"/>
    <n v="723"/>
    <s v="Kevin McDaniel"/>
    <d v="2015-08-08T00:00:00"/>
    <s v="shot"/>
    <s v="gun"/>
    <n v="46"/>
    <s v="M"/>
    <s v="W"/>
    <s v="Spokane"/>
    <s v="WA"/>
    <b v="0"/>
    <s v="attack"/>
    <s v="Not fleeing"/>
    <b v="0"/>
    <s v="armed"/>
    <s v="Gun"/>
    <s v="40-49"/>
    <x v="0"/>
  </r>
  <r>
    <n v="597"/>
    <n v="715"/>
    <s v="Andre Green"/>
    <d v="2015-08-09T00:00:00"/>
    <s v="shot"/>
    <m/>
    <n v="15"/>
    <s v="M"/>
    <s v="B"/>
    <s v="Indianapolis"/>
    <s v="IN"/>
    <b v="0"/>
    <s v="attack"/>
    <s v="Not fleeing"/>
    <b v="0"/>
    <s v="unarmed or undetermined or null"/>
    <s v="No Gun"/>
    <s v="0-18"/>
    <x v="0"/>
  </r>
  <r>
    <n v="598"/>
    <n v="717"/>
    <s v="Eric Tompkins"/>
    <d v="2015-08-09T00:00:00"/>
    <s v="shot"/>
    <s v="gun"/>
    <n v="41"/>
    <s v="M"/>
    <s v="W"/>
    <s v="Ardmore"/>
    <s v="OK"/>
    <b v="1"/>
    <s v="attack"/>
    <s v="Not fleeing"/>
    <b v="0"/>
    <s v="armed"/>
    <s v="Gun"/>
    <s v="40-49"/>
    <x v="0"/>
  </r>
  <r>
    <n v="599"/>
    <n v="724"/>
    <s v="Robert Patrick Quinn"/>
    <d v="2015-08-09T00:00:00"/>
    <s v="shot"/>
    <s v="toy weapon"/>
    <n v="77"/>
    <s v="M"/>
    <m/>
    <s v="Pittston"/>
    <s v="PA"/>
    <b v="1"/>
    <s v="attack"/>
    <s v="Not fleeing"/>
    <b v="0"/>
    <s v="armed"/>
    <s v="No Gun"/>
    <s v="70+"/>
    <x v="0"/>
  </r>
  <r>
    <n v="600"/>
    <n v="727"/>
    <s v="Edrian Rivera"/>
    <d v="2015-08-09T00:00:00"/>
    <s v="shot"/>
    <s v="meat cleaver"/>
    <n v="22"/>
    <s v="M"/>
    <s v="H"/>
    <s v="San Jose"/>
    <s v="CA"/>
    <b v="0"/>
    <s v="attack"/>
    <s v="Foot"/>
    <b v="0"/>
    <s v="armed"/>
    <s v="No Gun"/>
    <s v="19-29"/>
    <x v="1"/>
  </r>
  <r>
    <n v="601"/>
    <n v="725"/>
    <s v="Richard Tyler Young"/>
    <d v="2015-08-10T00:00:00"/>
    <s v="shot"/>
    <m/>
    <n v="24"/>
    <s v="M"/>
    <s v="W"/>
    <s v="Gilbert"/>
    <s v="AZ"/>
    <b v="0"/>
    <s v="other"/>
    <s v="Not fleeing"/>
    <b v="0"/>
    <s v="unarmed or undetermined or null"/>
    <s v="No Gun"/>
    <s v="19-29"/>
    <x v="0"/>
  </r>
  <r>
    <n v="602"/>
    <n v="728"/>
    <s v="Casey George Alarcon"/>
    <d v="2015-08-11T00:00:00"/>
    <s v="shot"/>
    <s v="gun"/>
    <n v="34"/>
    <s v="M"/>
    <s v="W"/>
    <s v="Sandpoint"/>
    <s v="ID"/>
    <b v="0"/>
    <s v="attack"/>
    <s v="Not fleeing"/>
    <b v="0"/>
    <s v="armed"/>
    <s v="Gun"/>
    <s v="30-39"/>
    <x v="0"/>
  </r>
  <r>
    <n v="603"/>
    <n v="730"/>
    <s v="Randall Lance Hughes"/>
    <d v="2015-08-11T00:00:00"/>
    <s v="shot and Tasered"/>
    <s v="knife"/>
    <n v="48"/>
    <s v="M"/>
    <s v="W"/>
    <s v="Waco"/>
    <s v="TX"/>
    <b v="0"/>
    <s v="other"/>
    <s v="Not fleeing"/>
    <b v="0"/>
    <s v="armed"/>
    <s v="No Gun"/>
    <s v="40-49"/>
    <x v="0"/>
  </r>
  <r>
    <n v="604"/>
    <n v="729"/>
    <s v="Richard Dean Shull Jr."/>
    <d v="2015-08-12T00:00:00"/>
    <s v="shot"/>
    <s v="gun"/>
    <n v="24"/>
    <s v="M"/>
    <s v="W"/>
    <s v="Odessa"/>
    <s v="TX"/>
    <b v="0"/>
    <s v="attack"/>
    <s v="Not fleeing"/>
    <b v="0"/>
    <s v="armed"/>
    <s v="Gun"/>
    <s v="19-29"/>
    <x v="0"/>
  </r>
  <r>
    <n v="605"/>
    <n v="731"/>
    <s v="Nathaniel Wilks"/>
    <d v="2015-08-12T00:00:00"/>
    <s v="shot"/>
    <s v="gun"/>
    <n v="27"/>
    <s v="M"/>
    <s v="B"/>
    <s v="Oakland"/>
    <s v="CA"/>
    <b v="0"/>
    <s v="attack"/>
    <s v="Car"/>
    <b v="1"/>
    <s v="armed"/>
    <s v="Gun"/>
    <s v="19-29"/>
    <x v="1"/>
  </r>
  <r>
    <n v="606"/>
    <n v="732"/>
    <s v="Redel Jones"/>
    <d v="2015-08-12T00:00:00"/>
    <s v="shot and Tasered"/>
    <s v="knife"/>
    <n v="30"/>
    <s v="F"/>
    <s v="B"/>
    <s v="Los Angeles"/>
    <s v="CA"/>
    <b v="0"/>
    <s v="other"/>
    <s v="Not fleeing"/>
    <b v="0"/>
    <s v="armed"/>
    <s v="No Gun"/>
    <s v="30-39"/>
    <x v="0"/>
  </r>
  <r>
    <n v="607"/>
    <n v="733"/>
    <s v="Anthony Lorenzo Vallejo"/>
    <d v="2015-08-12T00:00:00"/>
    <s v="shot"/>
    <s v="gun"/>
    <n v="27"/>
    <s v="M"/>
    <s v="H"/>
    <s v="Hemet"/>
    <s v="CA"/>
    <b v="0"/>
    <s v="attack"/>
    <s v="Car"/>
    <b v="0"/>
    <s v="armed"/>
    <s v="Gun"/>
    <s v="19-29"/>
    <x v="1"/>
  </r>
  <r>
    <n v="608"/>
    <n v="735"/>
    <s v="Reginald Marshall"/>
    <d v="2015-08-12T00:00:00"/>
    <s v="shot"/>
    <s v="gun"/>
    <n v="27"/>
    <s v="M"/>
    <s v="B"/>
    <s v="Toledo"/>
    <s v="OH"/>
    <b v="0"/>
    <s v="attack"/>
    <s v="Car"/>
    <b v="0"/>
    <s v="armed"/>
    <s v="Gun"/>
    <s v="19-29"/>
    <x v="1"/>
  </r>
  <r>
    <n v="609"/>
    <n v="736"/>
    <s v="William Smith"/>
    <d v="2015-08-12T00:00:00"/>
    <s v="shot"/>
    <s v="gun"/>
    <n v="49"/>
    <s v="M"/>
    <s v="W"/>
    <s v="Hobbs"/>
    <s v="NM"/>
    <b v="0"/>
    <s v="undetermined"/>
    <s v="Car"/>
    <b v="0"/>
    <s v="armed"/>
    <s v="Gun"/>
    <s v="40-49"/>
    <x v="1"/>
  </r>
  <r>
    <n v="610"/>
    <n v="738"/>
    <s v="Garland Tyree"/>
    <d v="2015-08-14T00:00:00"/>
    <s v="shot"/>
    <s v="gun"/>
    <n v="38"/>
    <s v="M"/>
    <s v="B"/>
    <s v="Staten Island"/>
    <s v="NY"/>
    <b v="0"/>
    <s v="attack"/>
    <s v="Not fleeing"/>
    <b v="0"/>
    <s v="armed"/>
    <s v="Gun"/>
    <s v="30-39"/>
    <x v="0"/>
  </r>
  <r>
    <n v="611"/>
    <n v="739"/>
    <s v="Hector Rene Sorriano Gonzalez"/>
    <d v="2015-08-14T00:00:00"/>
    <s v="shot"/>
    <s v="gun"/>
    <n v="26"/>
    <s v="M"/>
    <s v="H"/>
    <s v="Boerne"/>
    <s v="TX"/>
    <b v="0"/>
    <s v="attack"/>
    <s v="Not fleeing"/>
    <b v="0"/>
    <s v="armed"/>
    <s v="Gun"/>
    <s v="19-29"/>
    <x v="0"/>
  </r>
  <r>
    <n v="612"/>
    <n v="740"/>
    <s v="Asshams Pharoah Manley"/>
    <d v="2015-08-14T00:00:00"/>
    <s v="shot"/>
    <s v="unarmed"/>
    <n v="30"/>
    <s v="M"/>
    <s v="B"/>
    <s v="District Heights"/>
    <s v="MD"/>
    <b v="1"/>
    <s v="attack"/>
    <s v="Foot"/>
    <b v="0"/>
    <s v="unarmed or undetermined or null"/>
    <s v="No Gun"/>
    <s v="30-39"/>
    <x v="1"/>
  </r>
  <r>
    <n v="613"/>
    <n v="750"/>
    <s v="Christopher Anderson"/>
    <d v="2015-08-14T00:00:00"/>
    <s v="shot and Tasered"/>
    <s v="box cutter"/>
    <n v="53"/>
    <s v="M"/>
    <s v="W"/>
    <s v="Bolton"/>
    <s v="CT"/>
    <b v="0"/>
    <s v="attack"/>
    <s v="Car"/>
    <b v="0"/>
    <s v="armed"/>
    <s v="No Gun"/>
    <s v="50-59"/>
    <x v="1"/>
  </r>
  <r>
    <n v="614"/>
    <n v="741"/>
    <s v="John Unsworth"/>
    <d v="2015-08-15T00:00:00"/>
    <s v="shot and Tasered"/>
    <s v="unarmed"/>
    <n v="43"/>
    <s v="M"/>
    <s v="W"/>
    <s v="Hanover"/>
    <s v="IN"/>
    <b v="0"/>
    <s v="attack"/>
    <s v="Not fleeing"/>
    <b v="0"/>
    <s v="unarmed or undetermined or null"/>
    <s v="No Gun"/>
    <s v="40-49"/>
    <x v="0"/>
  </r>
  <r>
    <n v="615"/>
    <n v="742"/>
    <s v="Allen Matthew Baker"/>
    <d v="2015-08-15T00:00:00"/>
    <s v="shot"/>
    <s v="gun"/>
    <n v="23"/>
    <s v="M"/>
    <s v="B"/>
    <s v="Sunnyvale"/>
    <s v="CA"/>
    <b v="0"/>
    <s v="attack"/>
    <s v="Not fleeing"/>
    <b v="0"/>
    <s v="armed"/>
    <s v="Gun"/>
    <s v="19-29"/>
    <x v="0"/>
  </r>
  <r>
    <n v="616"/>
    <n v="743"/>
    <s v="Benjamin Peter Ashley"/>
    <d v="2015-08-15T00:00:00"/>
    <s v="shot"/>
    <m/>
    <n v="34"/>
    <s v="M"/>
    <s v="B"/>
    <s v="Inyokern"/>
    <s v="CA"/>
    <b v="0"/>
    <s v="attack"/>
    <s v="Not fleeing"/>
    <b v="0"/>
    <s v="unarmed or undetermined or null"/>
    <s v="No Gun"/>
    <s v="30-39"/>
    <x v="0"/>
  </r>
  <r>
    <n v="617"/>
    <n v="744"/>
    <s v="Jonathon  Pope"/>
    <d v="2015-08-15T00:00:00"/>
    <s v="shot"/>
    <s v="gun"/>
    <n v="30"/>
    <s v="M"/>
    <s v="W"/>
    <s v="Carson City"/>
    <s v="NV"/>
    <b v="0"/>
    <s v="attack"/>
    <s v="Not fleeing"/>
    <b v="0"/>
    <s v="armed"/>
    <s v="Gun"/>
    <s v="30-39"/>
    <x v="0"/>
  </r>
  <r>
    <n v="618"/>
    <n v="745"/>
    <s v="Matthew Castillo"/>
    <d v="2015-08-16T00:00:00"/>
    <s v="shot"/>
    <s v="gun"/>
    <n v="29"/>
    <s v="M"/>
    <s v="H"/>
    <s v="San Jose"/>
    <s v="CA"/>
    <b v="0"/>
    <s v="other"/>
    <s v="Not fleeing"/>
    <b v="0"/>
    <s v="armed"/>
    <s v="Gun"/>
    <s v="19-29"/>
    <x v="0"/>
  </r>
  <r>
    <n v="619"/>
    <n v="746"/>
    <s v="Steven B. Norton"/>
    <d v="2015-08-16T00:00:00"/>
    <s v="shot"/>
    <s v="gun"/>
    <n v="47"/>
    <s v="M"/>
    <s v="W"/>
    <s v="Kerrville"/>
    <s v="TX"/>
    <b v="0"/>
    <s v="attack"/>
    <s v="Not fleeing"/>
    <b v="0"/>
    <s v="armed"/>
    <s v="Gun"/>
    <s v="40-49"/>
    <x v="0"/>
  </r>
  <r>
    <n v="620"/>
    <n v="748"/>
    <s v="Frederick Roy"/>
    <d v="2015-08-17T00:00:00"/>
    <s v="shot"/>
    <s v="gun"/>
    <n v="35"/>
    <s v="M"/>
    <s v="B"/>
    <s v="Houston"/>
    <s v="TX"/>
    <b v="0"/>
    <s v="attack"/>
    <s v="Not fleeing"/>
    <b v="0"/>
    <s v="armed"/>
    <s v="Gun"/>
    <s v="30-39"/>
    <x v="0"/>
  </r>
  <r>
    <n v="621"/>
    <n v="749"/>
    <s v="Richard Jacquez"/>
    <d v="2015-08-17T00:00:00"/>
    <s v="shot"/>
    <s v="unarmed"/>
    <n v="40"/>
    <s v="M"/>
    <s v="H"/>
    <s v="San Jose"/>
    <s v="CA"/>
    <b v="0"/>
    <s v="other"/>
    <s v="Foot"/>
    <b v="0"/>
    <s v="unarmed or undetermined or null"/>
    <s v="No Gun"/>
    <s v="40-49"/>
    <x v="1"/>
  </r>
  <r>
    <n v="622"/>
    <n v="751"/>
    <s v="Mansur Ball-Bey"/>
    <d v="2015-08-19T00:00:00"/>
    <s v="shot"/>
    <s v="gun"/>
    <n v="18"/>
    <s v="M"/>
    <s v="B"/>
    <s v="St. Louis"/>
    <s v="MO"/>
    <b v="0"/>
    <s v="attack"/>
    <s v="Foot"/>
    <b v="0"/>
    <s v="armed"/>
    <s v="Gun"/>
    <s v="0-18"/>
    <x v="1"/>
  </r>
  <r>
    <n v="623"/>
    <n v="752"/>
    <s v="Deviere Ernel Ransom"/>
    <d v="2015-08-19T00:00:00"/>
    <s v="shot"/>
    <s v="gun"/>
    <n v="24"/>
    <s v="M"/>
    <s v="B"/>
    <s v="Bloomfield Township"/>
    <s v="MI"/>
    <b v="0"/>
    <s v="attack"/>
    <s v="Car"/>
    <b v="0"/>
    <s v="armed"/>
    <s v="Gun"/>
    <s v="19-29"/>
    <x v="1"/>
  </r>
  <r>
    <n v="624"/>
    <n v="753"/>
    <s v="Jason Hale"/>
    <d v="2015-08-19T00:00:00"/>
    <s v="shot"/>
    <s v="gun"/>
    <n v="29"/>
    <s v="M"/>
    <s v="W"/>
    <s v="Hunters"/>
    <s v="WA"/>
    <b v="1"/>
    <s v="attack"/>
    <s v="Foot"/>
    <b v="0"/>
    <s v="armed"/>
    <s v="Gun"/>
    <s v="19-29"/>
    <x v="1"/>
  </r>
  <r>
    <n v="625"/>
    <n v="754"/>
    <s v="Wade Allen Baker"/>
    <d v="2015-08-19T00:00:00"/>
    <s v="shot"/>
    <s v="gun"/>
    <n v="44"/>
    <s v="M"/>
    <s v="W"/>
    <s v="Canton"/>
    <s v="NC"/>
    <b v="1"/>
    <s v="attack"/>
    <s v="Not fleeing"/>
    <b v="0"/>
    <s v="armed"/>
    <s v="Gun"/>
    <s v="40-49"/>
    <x v="0"/>
  </r>
  <r>
    <n v="626"/>
    <n v="881"/>
    <s v="Tyler Gerken"/>
    <d v="2015-08-20T00:00:00"/>
    <s v="shot"/>
    <s v="gun"/>
    <n v="19"/>
    <s v="M"/>
    <s v="W"/>
    <s v="Beverly"/>
    <s v="OH"/>
    <b v="1"/>
    <s v="attack"/>
    <s v="Not fleeing"/>
    <b v="0"/>
    <s v="armed"/>
    <s v="Gun"/>
    <s v="19-29"/>
    <x v="0"/>
  </r>
  <r>
    <n v="627"/>
    <n v="755"/>
    <s v="Jeffory Ray Tevis"/>
    <d v="2015-08-20T00:00:00"/>
    <s v="shot and Tasered"/>
    <s v="unarmed"/>
    <n v="50"/>
    <s v="M"/>
    <s v="W"/>
    <s v="Tuscaloosa"/>
    <s v="AL"/>
    <b v="1"/>
    <s v="attack"/>
    <s v="Not fleeing"/>
    <b v="0"/>
    <s v="unarmed or undetermined or null"/>
    <s v="No Gun"/>
    <s v="50-59"/>
    <x v="0"/>
  </r>
  <r>
    <n v="628"/>
    <n v="756"/>
    <s v="Raul Herrera"/>
    <d v="2015-08-20T00:00:00"/>
    <s v="shot"/>
    <s v="gun"/>
    <n v="17"/>
    <s v="M"/>
    <s v="H"/>
    <s v="Ontario"/>
    <s v="CA"/>
    <b v="1"/>
    <s v="attack"/>
    <s v="Not fleeing"/>
    <b v="0"/>
    <s v="armed"/>
    <s v="Gun"/>
    <s v="0-18"/>
    <x v="0"/>
  </r>
  <r>
    <n v="629"/>
    <n v="758"/>
    <s v="Timmy Walling"/>
    <d v="2015-08-21T00:00:00"/>
    <s v="shot"/>
    <s v="gun"/>
    <n v="57"/>
    <s v="M"/>
    <s v="W"/>
    <s v="Grapeview"/>
    <s v="WA"/>
    <b v="1"/>
    <s v="attack"/>
    <s v="Not fleeing"/>
    <b v="0"/>
    <s v="armed"/>
    <s v="Gun"/>
    <s v="50-59"/>
    <x v="0"/>
  </r>
  <r>
    <n v="630"/>
    <n v="760"/>
    <s v="Charles S. Hall"/>
    <d v="2015-08-21T00:00:00"/>
    <s v="shot"/>
    <m/>
    <n v="30"/>
    <s v="M"/>
    <s v="W"/>
    <s v="North East"/>
    <s v="MD"/>
    <b v="0"/>
    <s v="attack"/>
    <s v="Car"/>
    <b v="0"/>
    <s v="unarmed or undetermined or null"/>
    <s v="No Gun"/>
    <s v="30-39"/>
    <x v="1"/>
  </r>
  <r>
    <n v="631"/>
    <n v="761"/>
    <s v="Alan Joseph Rushton"/>
    <d v="2015-08-21T00:00:00"/>
    <s v="shot"/>
    <s v="knife"/>
    <n v="38"/>
    <s v="M"/>
    <s v="W"/>
    <s v="Wake Forest"/>
    <s v="NC"/>
    <b v="0"/>
    <s v="other"/>
    <s v="Not fleeing"/>
    <b v="0"/>
    <s v="armed"/>
    <s v="No Gun"/>
    <s v="30-39"/>
    <x v="0"/>
  </r>
  <r>
    <n v="632"/>
    <n v="762"/>
    <s v="Adam Schneider"/>
    <d v="2015-08-22T00:00:00"/>
    <s v="shot"/>
    <s v="gun"/>
    <n v="31"/>
    <s v="M"/>
    <s v="W"/>
    <s v="Cohasset"/>
    <s v="MN"/>
    <b v="0"/>
    <s v="attack"/>
    <s v="Not fleeing"/>
    <b v="0"/>
    <s v="armed"/>
    <s v="Gun"/>
    <s v="30-39"/>
    <x v="0"/>
  </r>
  <r>
    <n v="633"/>
    <n v="763"/>
    <s v="Thaddeus Faison"/>
    <d v="2015-08-22T00:00:00"/>
    <s v="shot and Tasered"/>
    <s v="gun"/>
    <n v="39"/>
    <s v="M"/>
    <s v="B"/>
    <s v="Troy"/>
    <s v="NY"/>
    <b v="0"/>
    <s v="attack"/>
    <s v="Foot"/>
    <b v="0"/>
    <s v="armed"/>
    <s v="Gun"/>
    <s v="30-39"/>
    <x v="1"/>
  </r>
  <r>
    <n v="634"/>
    <n v="764"/>
    <s v="Jason Lee Alderman"/>
    <d v="2015-08-22T00:00:00"/>
    <s v="shot"/>
    <s v="carjack"/>
    <n v="29"/>
    <s v="M"/>
    <s v="W"/>
    <s v="Bakersfield"/>
    <s v="CA"/>
    <b v="0"/>
    <s v="undetermined"/>
    <s v="Not fleeing"/>
    <b v="0"/>
    <s v="armed"/>
    <s v="No Gun"/>
    <s v="19-29"/>
    <x v="0"/>
  </r>
  <r>
    <n v="635"/>
    <n v="765"/>
    <s v="Nicholas Garner"/>
    <d v="2015-08-22T00:00:00"/>
    <s v="shot"/>
    <m/>
    <n v="26"/>
    <s v="M"/>
    <s v="W"/>
    <s v="Wichita"/>
    <s v="KS"/>
    <b v="0"/>
    <s v="attack"/>
    <s v="Car"/>
    <b v="0"/>
    <s v="unarmed or undetermined or null"/>
    <s v="No Gun"/>
    <s v="19-29"/>
    <x v="1"/>
  </r>
  <r>
    <n v="636"/>
    <n v="766"/>
    <s v="Kenneth Henry Morgan"/>
    <d v="2015-08-22T00:00:00"/>
    <s v="shot"/>
    <s v="knife"/>
    <n v="64"/>
    <s v="M"/>
    <s v="W"/>
    <s v="King George"/>
    <s v="VA"/>
    <b v="0"/>
    <s v="other"/>
    <s v="Not fleeing"/>
    <b v="0"/>
    <s v="armed"/>
    <s v="No Gun"/>
    <s v="60-69"/>
    <x v="0"/>
  </r>
  <r>
    <n v="637"/>
    <n v="768"/>
    <s v="Richard Francis Compo"/>
    <d v="2015-08-23T00:00:00"/>
    <s v="shot"/>
    <s v="gun"/>
    <n v="36"/>
    <s v="M"/>
    <s v="W"/>
    <s v="Jacksonville"/>
    <s v="FL"/>
    <b v="1"/>
    <s v="attack"/>
    <s v="Not fleeing"/>
    <b v="0"/>
    <s v="armed"/>
    <s v="Gun"/>
    <s v="30-39"/>
    <x v="0"/>
  </r>
  <r>
    <n v="638"/>
    <n v="769"/>
    <s v="Christopher Ray Tompkins"/>
    <d v="2015-08-23T00:00:00"/>
    <s v="shot"/>
    <s v="gun"/>
    <n v="36"/>
    <s v="M"/>
    <s v="W"/>
    <s v="Arab"/>
    <s v="AL"/>
    <b v="0"/>
    <s v="attack"/>
    <s v="Car"/>
    <b v="0"/>
    <s v="armed"/>
    <s v="Gun"/>
    <s v="30-39"/>
    <x v="1"/>
  </r>
  <r>
    <n v="639"/>
    <n v="771"/>
    <s v="Julian Hoffman"/>
    <d v="2015-08-23T00:00:00"/>
    <s v="shot"/>
    <s v="toy weapon"/>
    <n v="21"/>
    <s v="M"/>
    <s v="W"/>
    <s v="Brick Township"/>
    <s v="NJ"/>
    <b v="0"/>
    <s v="attack"/>
    <s v="Not fleeing"/>
    <b v="0"/>
    <s v="armed"/>
    <s v="No Gun"/>
    <s v="19-29"/>
    <x v="0"/>
  </r>
  <r>
    <n v="640"/>
    <n v="772"/>
    <s v="Bobby Troledge Norris"/>
    <d v="2015-08-23T00:00:00"/>
    <s v="shot"/>
    <s v="gun"/>
    <n v="53"/>
    <s v="M"/>
    <s v="B"/>
    <s v="Archdale"/>
    <s v="NC"/>
    <b v="0"/>
    <s v="attack"/>
    <s v="Not fleeing"/>
    <b v="0"/>
    <s v="armed"/>
    <s v="Gun"/>
    <s v="50-59"/>
    <x v="0"/>
  </r>
  <r>
    <n v="641"/>
    <n v="767"/>
    <s v="William Lee Snider"/>
    <d v="2015-08-23T00:00:00"/>
    <s v="shot"/>
    <s v="gun"/>
    <n v="57"/>
    <s v="M"/>
    <s v="W"/>
    <s v="Las Vegas"/>
    <s v="NV"/>
    <b v="0"/>
    <s v="attack"/>
    <s v="Not fleeing"/>
    <b v="0"/>
    <s v="armed"/>
    <s v="Gun"/>
    <s v="50-59"/>
    <x v="0"/>
  </r>
  <r>
    <n v="642"/>
    <n v="770"/>
    <s v="Marvin Maestas"/>
    <d v="2015-08-25T00:00:00"/>
    <s v="shot"/>
    <s v="gun"/>
    <n v="30"/>
    <s v="M"/>
    <s v="H"/>
    <s v="Santa Fe"/>
    <s v="NM"/>
    <b v="0"/>
    <s v="attack"/>
    <s v="Foot"/>
    <b v="0"/>
    <s v="armed"/>
    <s v="Gun"/>
    <s v="30-39"/>
    <x v="1"/>
  </r>
  <r>
    <n v="643"/>
    <n v="773"/>
    <s v="Curtis Smith"/>
    <d v="2015-08-25T00:00:00"/>
    <s v="shot"/>
    <s v="knife"/>
    <n v="34"/>
    <s v="M"/>
    <s v="B"/>
    <s v="West Chester"/>
    <s v="PA"/>
    <b v="0"/>
    <s v="attack"/>
    <s v="Not fleeing"/>
    <b v="0"/>
    <s v="armed"/>
    <s v="No Gun"/>
    <s v="30-39"/>
    <x v="0"/>
  </r>
  <r>
    <n v="644"/>
    <n v="774"/>
    <s v="Todd Tomlinson"/>
    <d v="2015-08-25T00:00:00"/>
    <s v="shot"/>
    <s v="gun"/>
    <n v="53"/>
    <s v="M"/>
    <s v="W"/>
    <s v="Thonotosassa"/>
    <s v="FL"/>
    <b v="0"/>
    <s v="attack"/>
    <s v="Not fleeing"/>
    <b v="0"/>
    <s v="armed"/>
    <s v="Gun"/>
    <s v="50-59"/>
    <x v="0"/>
  </r>
  <r>
    <n v="645"/>
    <n v="775"/>
    <s v="Shane Rudolph"/>
    <d v="2015-08-25T00:00:00"/>
    <s v="shot"/>
    <s v="gun"/>
    <n v="45"/>
    <s v="M"/>
    <s v="W"/>
    <s v="Phoenix"/>
    <s v="AZ"/>
    <b v="0"/>
    <s v="attack"/>
    <s v="Not fleeing"/>
    <b v="0"/>
    <s v="armed"/>
    <s v="Gun"/>
    <s v="40-49"/>
    <x v="0"/>
  </r>
  <r>
    <n v="646"/>
    <n v="779"/>
    <s v="Marvin Arroliga"/>
    <d v="2015-08-25T00:00:00"/>
    <s v="shot"/>
    <s v="gun"/>
    <n v="22"/>
    <s v="M"/>
    <s v="H"/>
    <s v="Miami"/>
    <s v="FL"/>
    <b v="0"/>
    <s v="attack"/>
    <s v="Not fleeing"/>
    <b v="0"/>
    <s v="armed"/>
    <s v="Gun"/>
    <s v="19-29"/>
    <x v="0"/>
  </r>
  <r>
    <n v="647"/>
    <n v="776"/>
    <s v="Steven Dodd"/>
    <d v="2015-08-26T00:00:00"/>
    <s v="shot"/>
    <s v="toy weapon"/>
    <n v="22"/>
    <s v="M"/>
    <s v="W"/>
    <s v="Hendersonville"/>
    <s v="TN"/>
    <b v="1"/>
    <s v="attack"/>
    <s v="Not fleeing"/>
    <b v="0"/>
    <s v="armed"/>
    <s v="No Gun"/>
    <s v="19-29"/>
    <x v="0"/>
  </r>
  <r>
    <n v="648"/>
    <n v="777"/>
    <s v="Brent Pickard"/>
    <d v="2015-08-26T00:00:00"/>
    <s v="shot"/>
    <s v="gun"/>
    <n v="46"/>
    <s v="M"/>
    <s v="W"/>
    <s v="Chattanooga"/>
    <s v="TN"/>
    <b v="0"/>
    <s v="attack"/>
    <s v="Car"/>
    <b v="0"/>
    <s v="armed"/>
    <s v="Gun"/>
    <s v="40-49"/>
    <x v="1"/>
  </r>
  <r>
    <n v="649"/>
    <n v="780"/>
    <s v="Kyle Lambrose"/>
    <d v="2015-08-26T00:00:00"/>
    <s v="shot"/>
    <s v="gun"/>
    <n v="27"/>
    <s v="M"/>
    <s v="W"/>
    <s v="West Jordan"/>
    <s v="UT"/>
    <b v="1"/>
    <s v="attack"/>
    <s v="Not fleeing"/>
    <b v="0"/>
    <s v="armed"/>
    <s v="Gun"/>
    <s v="19-29"/>
    <x v="0"/>
  </r>
  <r>
    <n v="650"/>
    <n v="781"/>
    <s v="Bertrand Davis"/>
    <d v="2015-08-27T00:00:00"/>
    <s v="shot and Tasered"/>
    <s v="box cutter"/>
    <n v="42"/>
    <s v="M"/>
    <s v="B"/>
    <s v="Dallas"/>
    <s v="TX"/>
    <b v="0"/>
    <s v="attack"/>
    <s v="Not fleeing"/>
    <b v="0"/>
    <s v="armed"/>
    <s v="No Gun"/>
    <s v="40-49"/>
    <x v="0"/>
  </r>
  <r>
    <n v="651"/>
    <n v="782"/>
    <s v="Yonas Alehegne"/>
    <d v="2015-08-27T00:00:00"/>
    <s v="shot"/>
    <s v="chain"/>
    <n v="30"/>
    <s v="M"/>
    <s v="B"/>
    <s v="Oakland"/>
    <s v="CA"/>
    <b v="0"/>
    <s v="attack"/>
    <s v="Not fleeing"/>
    <b v="1"/>
    <s v="armed"/>
    <s v="No Gun"/>
    <s v="30-39"/>
    <x v="0"/>
  </r>
  <r>
    <n v="652"/>
    <n v="783"/>
    <s v="Robert Hober"/>
    <d v="2015-08-27T00:00:00"/>
    <s v="shot"/>
    <s v="box cutter"/>
    <n v="54"/>
    <s v="M"/>
    <s v="W"/>
    <s v="San Diego"/>
    <s v="CA"/>
    <b v="0"/>
    <s v="other"/>
    <s v="Not fleeing"/>
    <b v="1"/>
    <s v="armed"/>
    <s v="No Gun"/>
    <s v="50-59"/>
    <x v="0"/>
  </r>
  <r>
    <n v="653"/>
    <n v="784"/>
    <s v="Manuel Soriano"/>
    <d v="2015-08-27T00:00:00"/>
    <s v="shot"/>
    <s v="contractor's level"/>
    <n v="29"/>
    <s v="M"/>
    <s v="H"/>
    <s v="Los Angeles"/>
    <s v="CA"/>
    <b v="0"/>
    <s v="attack"/>
    <s v="Not fleeing"/>
    <b v="0"/>
    <s v="armed"/>
    <s v="No Gun"/>
    <s v="19-29"/>
    <x v="0"/>
  </r>
  <r>
    <n v="654"/>
    <n v="785"/>
    <s v="Gilbert Flores"/>
    <d v="2015-08-28T00:00:00"/>
    <s v="shot"/>
    <s v="undetermined"/>
    <n v="41"/>
    <s v="M"/>
    <s v="H"/>
    <s v="San Antonio"/>
    <s v="TX"/>
    <b v="1"/>
    <s v="undetermined"/>
    <s v="Not fleeing"/>
    <b v="0"/>
    <s v="unarmed or undetermined or null"/>
    <s v="No Gun"/>
    <s v="40-49"/>
    <x v="0"/>
  </r>
  <r>
    <n v="655"/>
    <n v="786"/>
    <s v="William Evans"/>
    <d v="2015-08-28T00:00:00"/>
    <s v="shot"/>
    <s v="gun"/>
    <n v="28"/>
    <s v="M"/>
    <s v="W"/>
    <s v="Spanish Fork"/>
    <s v="UT"/>
    <b v="1"/>
    <s v="attack"/>
    <s v="Not fleeing"/>
    <b v="1"/>
    <s v="armed"/>
    <s v="Gun"/>
    <s v="19-29"/>
    <x v="0"/>
  </r>
  <r>
    <n v="656"/>
    <n v="788"/>
    <s v="Felix Kumi"/>
    <d v="2015-08-28T00:00:00"/>
    <s v="shot"/>
    <s v="unarmed"/>
    <n v="61"/>
    <s v="M"/>
    <s v="B"/>
    <s v="Mount Vernon"/>
    <s v="NY"/>
    <b v="0"/>
    <s v="other"/>
    <s v="Not fleeing"/>
    <b v="0"/>
    <s v="unarmed or undetermined or null"/>
    <s v="No Gun"/>
    <s v="60-69"/>
    <x v="0"/>
  </r>
  <r>
    <n v="657"/>
    <n v="793"/>
    <s v="Devin Brian Dial"/>
    <d v="2015-08-28T00:00:00"/>
    <s v="shot"/>
    <s v="gun"/>
    <n v="23"/>
    <s v="M"/>
    <s v="W"/>
    <s v="Longview"/>
    <s v="TX"/>
    <b v="0"/>
    <s v="attack"/>
    <s v="Not fleeing"/>
    <b v="0"/>
    <s v="armed"/>
    <s v="Gun"/>
    <s v="19-29"/>
    <x v="0"/>
  </r>
  <r>
    <n v="658"/>
    <n v="787"/>
    <s v="James Marcus Brown"/>
    <d v="2015-08-29T00:00:00"/>
    <s v="shot"/>
    <s v="gun"/>
    <n v="25"/>
    <s v="M"/>
    <s v="B"/>
    <s v="North Las Vegas"/>
    <s v="NV"/>
    <b v="0"/>
    <s v="attack"/>
    <s v="Foot"/>
    <b v="0"/>
    <s v="armed"/>
    <s v="Gun"/>
    <s v="19-29"/>
    <x v="1"/>
  </r>
  <r>
    <n v="659"/>
    <n v="789"/>
    <s v="Roger Albrecht"/>
    <d v="2015-08-29T00:00:00"/>
    <s v="shot"/>
    <s v="knife"/>
    <m/>
    <s v="M"/>
    <s v="W"/>
    <s v="San Antonio"/>
    <s v="TX"/>
    <b v="0"/>
    <s v="other"/>
    <s v="Not fleeing"/>
    <b v="0"/>
    <s v="armed"/>
    <s v="No Gun"/>
    <s v="null"/>
    <x v="0"/>
  </r>
  <r>
    <n v="660"/>
    <n v="795"/>
    <s v="Rafael Cruz Jr"/>
    <d v="2015-08-29T00:00:00"/>
    <s v="shot"/>
    <s v="unarmed"/>
    <n v="29"/>
    <s v="M"/>
    <s v="H"/>
    <s v="Chicago"/>
    <s v="IL"/>
    <b v="0"/>
    <s v="undetermined"/>
    <s v="Car"/>
    <b v="0"/>
    <s v="unarmed or undetermined or null"/>
    <s v="No Gun"/>
    <s v="19-29"/>
    <x v="1"/>
  </r>
  <r>
    <n v="661"/>
    <n v="790"/>
    <s v="Shawn Hall"/>
    <d v="2015-08-30T00:00:00"/>
    <s v="shot"/>
    <s v="gun"/>
    <n v="20"/>
    <s v="M"/>
    <s v="W"/>
    <s v="Cushing"/>
    <s v="OK"/>
    <b v="0"/>
    <s v="attack"/>
    <s v="Not fleeing"/>
    <b v="0"/>
    <s v="armed"/>
    <s v="Gun"/>
    <s v="19-29"/>
    <x v="0"/>
  </r>
  <r>
    <n v="662"/>
    <n v="791"/>
    <s v="David M.  Leon"/>
    <d v="2015-08-30T00:00:00"/>
    <s v="shot"/>
    <s v="gun"/>
    <n v="40"/>
    <s v="M"/>
    <s v="H"/>
    <s v="Tucson"/>
    <s v="AZ"/>
    <b v="0"/>
    <s v="attack"/>
    <s v="Not fleeing"/>
    <b v="0"/>
    <s v="armed"/>
    <s v="Gun"/>
    <s v="40-49"/>
    <x v="0"/>
  </r>
  <r>
    <n v="663"/>
    <n v="792"/>
    <s v="William Rippley"/>
    <d v="2015-08-31T00:00:00"/>
    <s v="shot"/>
    <s v="knife"/>
    <n v="45"/>
    <s v="M"/>
    <s v="W"/>
    <s v="Loveland"/>
    <s v="CO"/>
    <b v="0"/>
    <s v="attack"/>
    <s v="Foot"/>
    <b v="0"/>
    <s v="armed"/>
    <s v="No Gun"/>
    <s v="40-49"/>
    <x v="1"/>
  </r>
  <r>
    <n v="664"/>
    <n v="794"/>
    <s v="Cedric Maurice Williams"/>
    <d v="2015-09-01T00:00:00"/>
    <s v="shot"/>
    <s v="guns and explosives"/>
    <n v="33"/>
    <s v="M"/>
    <s v="B"/>
    <s v="Bluefield"/>
    <s v="WV"/>
    <b v="0"/>
    <s v="attack"/>
    <s v="Foot"/>
    <b v="0"/>
    <s v="armed"/>
    <s v="Gun"/>
    <s v="30-39"/>
    <x v="1"/>
  </r>
  <r>
    <n v="665"/>
    <n v="797"/>
    <s v="Charles Robert Shaw"/>
    <d v="2015-09-01T00:00:00"/>
    <s v="shot"/>
    <s v="gun"/>
    <n v="76"/>
    <s v="M"/>
    <s v="W"/>
    <s v="Twinsburg"/>
    <s v="OH"/>
    <b v="0"/>
    <s v="attack"/>
    <s v="Not fleeing"/>
    <b v="0"/>
    <s v="armed"/>
    <s v="Gun"/>
    <s v="70+"/>
    <x v="0"/>
  </r>
  <r>
    <n v="666"/>
    <n v="798"/>
    <s v="Michael Todd Evans"/>
    <d v="2015-09-01T00:00:00"/>
    <s v="shot"/>
    <s v="gun"/>
    <n v="47"/>
    <s v="M"/>
    <s v="W"/>
    <s v="Artesia"/>
    <s v="NM"/>
    <b v="0"/>
    <s v="attack"/>
    <s v="Not fleeing"/>
    <b v="0"/>
    <s v="armed"/>
    <s v="Gun"/>
    <s v="40-49"/>
    <x v="0"/>
  </r>
  <r>
    <n v="667"/>
    <n v="799"/>
    <s v="Arthur Bates"/>
    <d v="2015-09-02T00:00:00"/>
    <s v="shot"/>
    <s v="gun"/>
    <n v="45"/>
    <s v="M"/>
    <s v="W"/>
    <s v="Prescott"/>
    <s v="AZ"/>
    <b v="1"/>
    <s v="attack"/>
    <s v="Not fleeing"/>
    <b v="1"/>
    <s v="armed"/>
    <s v="Gun"/>
    <s v="40-49"/>
    <x v="0"/>
  </r>
  <r>
    <n v="668"/>
    <n v="1409"/>
    <s v="Freddy Centeno"/>
    <d v="2015-09-03T00:00:00"/>
    <s v="shot"/>
    <s v="unarmed"/>
    <n v="40"/>
    <s v="M"/>
    <s v="H"/>
    <s v="Fresno"/>
    <s v="CA"/>
    <b v="1"/>
    <s v="attack"/>
    <s v="Not fleeing"/>
    <b v="1"/>
    <s v="unarmed or undetermined or null"/>
    <s v="No Gun"/>
    <s v="40-49"/>
    <x v="0"/>
  </r>
  <r>
    <n v="669"/>
    <n v="800"/>
    <s v="Curtis James Meyer"/>
    <d v="2015-09-04T00:00:00"/>
    <s v="shot"/>
    <s v="gun"/>
    <n v="37"/>
    <s v="M"/>
    <s v="W"/>
    <s v="Mitchell"/>
    <s v="SD"/>
    <b v="1"/>
    <s v="attack"/>
    <s v="Not fleeing"/>
    <b v="0"/>
    <s v="armed"/>
    <s v="Gun"/>
    <s v="30-39"/>
    <x v="0"/>
  </r>
  <r>
    <n v="670"/>
    <n v="801"/>
    <s v="Jose Ramon Damiani Jr"/>
    <d v="2015-09-04T00:00:00"/>
    <s v="shot and Tasered"/>
    <s v="metal pipe"/>
    <n v="49"/>
    <s v="M"/>
    <s v="H"/>
    <s v="French Lick"/>
    <s v="IN"/>
    <b v="0"/>
    <s v="attack"/>
    <s v="Not fleeing"/>
    <b v="0"/>
    <s v="armed"/>
    <s v="No Gun"/>
    <s v="40-49"/>
    <x v="0"/>
  </r>
  <r>
    <n v="671"/>
    <n v="802"/>
    <s v="Richard Keith Kelley"/>
    <d v="2015-09-04T00:00:00"/>
    <s v="shot"/>
    <s v="gun"/>
    <n v="27"/>
    <s v="M"/>
    <s v="W"/>
    <s v="Weitchpec"/>
    <s v="CA"/>
    <b v="0"/>
    <s v="attack"/>
    <s v="Car"/>
    <b v="0"/>
    <s v="armed"/>
    <s v="Gun"/>
    <s v="19-29"/>
    <x v="1"/>
  </r>
  <r>
    <n v="672"/>
    <n v="803"/>
    <s v="Sully Lanier"/>
    <d v="2015-09-04T00:00:00"/>
    <s v="shot"/>
    <s v="gun"/>
    <n v="36"/>
    <s v="M"/>
    <s v="W"/>
    <s v="Springtown"/>
    <s v="TX"/>
    <b v="0"/>
    <s v="attack"/>
    <s v="Not fleeing"/>
    <b v="0"/>
    <s v="armed"/>
    <s v="Gun"/>
    <s v="30-39"/>
    <x v="0"/>
  </r>
  <r>
    <n v="673"/>
    <n v="804"/>
    <s v="Harrison Lambert"/>
    <d v="2015-09-04T00:00:00"/>
    <s v="shot"/>
    <s v="knife"/>
    <n v="23"/>
    <s v="M"/>
    <s v="W"/>
    <s v="Merrimack"/>
    <s v="NH"/>
    <b v="1"/>
    <s v="other"/>
    <s v="Not fleeing"/>
    <b v="0"/>
    <s v="armed"/>
    <s v="No Gun"/>
    <s v="19-29"/>
    <x v="0"/>
  </r>
  <r>
    <n v="674"/>
    <n v="805"/>
    <s v="La'vante Trevon Biggs"/>
    <d v="2015-09-05T00:00:00"/>
    <s v="shot"/>
    <s v="toy weapon"/>
    <n v="21"/>
    <s v="M"/>
    <s v="B"/>
    <s v="Durham"/>
    <s v="NC"/>
    <b v="1"/>
    <s v="attack"/>
    <s v="Not fleeing"/>
    <b v="0"/>
    <s v="armed"/>
    <s v="No Gun"/>
    <s v="19-29"/>
    <x v="0"/>
  </r>
  <r>
    <n v="675"/>
    <n v="806"/>
    <s v="Luis Wenceslao"/>
    <d v="2015-09-05T00:00:00"/>
    <s v="shot"/>
    <s v="metal pipe"/>
    <n v="32"/>
    <s v="M"/>
    <s v="H"/>
    <s v="Ontario"/>
    <s v="CA"/>
    <b v="1"/>
    <s v="other"/>
    <s v="Not fleeing"/>
    <b v="1"/>
    <s v="armed"/>
    <s v="No Gun"/>
    <s v="30-39"/>
    <x v="0"/>
  </r>
  <r>
    <n v="676"/>
    <n v="807"/>
    <s v="Angelo Delano Perry"/>
    <d v="2015-09-05T00:00:00"/>
    <s v="shot"/>
    <s v="gun"/>
    <n v="35"/>
    <s v="M"/>
    <s v="B"/>
    <s v="Virginia Beach"/>
    <s v="VA"/>
    <b v="0"/>
    <s v="attack"/>
    <s v="Not fleeing"/>
    <b v="0"/>
    <s v="armed"/>
    <s v="Gun"/>
    <s v="30-39"/>
    <x v="0"/>
  </r>
  <r>
    <n v="677"/>
    <n v="808"/>
    <s v="India Kager"/>
    <d v="2015-09-05T00:00:00"/>
    <s v="shot"/>
    <s v="unarmed"/>
    <n v="28"/>
    <s v="F"/>
    <s v="B"/>
    <s v="Virginia Beach"/>
    <s v="VA"/>
    <b v="0"/>
    <s v="undetermined"/>
    <s v="Not fleeing"/>
    <b v="0"/>
    <s v="unarmed or undetermined or null"/>
    <s v="No Gun"/>
    <s v="19-29"/>
    <x v="0"/>
  </r>
  <r>
    <n v="678"/>
    <n v="809"/>
    <s v="Carlos Yero"/>
    <d v="2015-09-06T00:00:00"/>
    <s v="shot"/>
    <s v="gun"/>
    <n v="59"/>
    <s v="M"/>
    <s v="H"/>
    <s v="Little Havana"/>
    <s v="FL"/>
    <b v="0"/>
    <s v="attack"/>
    <s v="Car"/>
    <b v="0"/>
    <s v="armed"/>
    <s v="Gun"/>
    <s v="50-59"/>
    <x v="1"/>
  </r>
  <r>
    <n v="679"/>
    <n v="810"/>
    <s v="Mohamed Ibrahim"/>
    <d v="2015-09-06T00:00:00"/>
    <s v="shot"/>
    <s v="gun"/>
    <n v="28"/>
    <s v="M"/>
    <s v="B"/>
    <s v="Shreveport"/>
    <s v="LA"/>
    <b v="1"/>
    <s v="attack"/>
    <s v="Car"/>
    <b v="0"/>
    <s v="armed"/>
    <s v="Gun"/>
    <s v="19-29"/>
    <x v="1"/>
  </r>
  <r>
    <n v="680"/>
    <n v="811"/>
    <s v="William Verrett"/>
    <d v="2015-09-06T00:00:00"/>
    <s v="shot"/>
    <s v="gun"/>
    <n v="45"/>
    <s v="M"/>
    <s v="W"/>
    <s v="Hobbs"/>
    <s v="NM"/>
    <b v="0"/>
    <s v="attack"/>
    <s v="Not fleeing"/>
    <b v="0"/>
    <s v="armed"/>
    <s v="Gun"/>
    <s v="40-49"/>
    <x v="0"/>
  </r>
  <r>
    <n v="681"/>
    <n v="813"/>
    <s v="Casimero Carlos Casillas"/>
    <d v="2015-09-07T00:00:00"/>
    <s v="shot"/>
    <s v="metal pipe"/>
    <n v="45"/>
    <s v="M"/>
    <s v="H"/>
    <s v="Fresno"/>
    <s v="CA"/>
    <b v="0"/>
    <s v="other"/>
    <s v="Foot"/>
    <b v="1"/>
    <s v="armed"/>
    <s v="No Gun"/>
    <s v="40-49"/>
    <x v="1"/>
  </r>
  <r>
    <n v="682"/>
    <n v="836"/>
    <s v="Tristan Vent"/>
    <d v="2015-09-08T00:00:00"/>
    <s v="shot"/>
    <s v="gun"/>
    <n v="19"/>
    <s v="M"/>
    <s v="N"/>
    <s v="Fairbanks"/>
    <s v="AK"/>
    <b v="0"/>
    <s v="attack"/>
    <s v="Not fleeing"/>
    <b v="0"/>
    <s v="armed"/>
    <s v="Gun"/>
    <s v="19-29"/>
    <x v="0"/>
  </r>
  <r>
    <n v="683"/>
    <n v="812"/>
    <s v="Dustin Kuik"/>
    <d v="2015-09-09T00:00:00"/>
    <s v="shot"/>
    <s v="gun"/>
    <n v="25"/>
    <s v="M"/>
    <s v="W"/>
    <s v="Ashwaubenon"/>
    <s v="WI"/>
    <b v="0"/>
    <s v="attack"/>
    <s v="Not fleeing"/>
    <b v="0"/>
    <s v="armed"/>
    <s v="Gun"/>
    <s v="19-29"/>
    <x v="0"/>
  </r>
  <r>
    <n v="684"/>
    <n v="815"/>
    <s v="Tyrone Holman"/>
    <d v="2015-09-09T00:00:00"/>
    <s v="shot"/>
    <s v="guns and explosives"/>
    <n v="37"/>
    <s v="M"/>
    <s v="B"/>
    <s v="Kansas City"/>
    <s v="MO"/>
    <b v="1"/>
    <s v="other"/>
    <s v="Not fleeing"/>
    <b v="0"/>
    <s v="armed"/>
    <s v="Gun"/>
    <s v="30-39"/>
    <x v="0"/>
  </r>
  <r>
    <n v="685"/>
    <n v="816"/>
    <s v="Vincent J. Perdue"/>
    <d v="2015-09-09T00:00:00"/>
    <s v="shot"/>
    <s v="gun"/>
    <n v="33"/>
    <s v="M"/>
    <s v="N"/>
    <s v="Fairbanks"/>
    <s v="AK"/>
    <b v="0"/>
    <s v="attack"/>
    <s v="Car"/>
    <b v="0"/>
    <s v="armed"/>
    <s v="Gun"/>
    <s v="30-39"/>
    <x v="1"/>
  </r>
  <r>
    <n v="686"/>
    <n v="879"/>
    <s v="William Chau"/>
    <d v="2015-09-09T00:00:00"/>
    <s v="shot"/>
    <s v="knife"/>
    <n v="59"/>
    <s v="M"/>
    <s v="A"/>
    <s v="El Monte"/>
    <s v="CA"/>
    <b v="0"/>
    <s v="attack"/>
    <s v="Not fleeing"/>
    <b v="0"/>
    <s v="armed"/>
    <s v="No Gun"/>
    <s v="50-59"/>
    <x v="0"/>
  </r>
  <r>
    <n v="687"/>
    <n v="817"/>
    <s v="Tian Ma"/>
    <d v="2015-09-10T00:00:00"/>
    <s v="shot"/>
    <s v="knife"/>
    <n v="31"/>
    <s v="M"/>
    <s v="A"/>
    <s v="Potsdam"/>
    <s v="NY"/>
    <b v="0"/>
    <s v="attack"/>
    <s v="Not fleeing"/>
    <b v="0"/>
    <s v="armed"/>
    <s v="No Gun"/>
    <s v="30-39"/>
    <x v="0"/>
  </r>
  <r>
    <n v="688"/>
    <n v="818"/>
    <s v="Bruce Santino"/>
    <d v="2015-09-10T00:00:00"/>
    <s v="shot"/>
    <s v="knife"/>
    <n v="35"/>
    <s v="M"/>
    <m/>
    <s v="Fontana"/>
    <s v="CA"/>
    <b v="1"/>
    <s v="other"/>
    <s v="Not fleeing"/>
    <b v="0"/>
    <s v="armed"/>
    <s v="No Gun"/>
    <s v="30-39"/>
    <x v="0"/>
  </r>
  <r>
    <n v="689"/>
    <n v="819"/>
    <s v="Brandon Foy"/>
    <d v="2015-09-10T00:00:00"/>
    <s v="shot"/>
    <s v="gun"/>
    <n v="29"/>
    <s v="M"/>
    <s v="B"/>
    <s v="Indianapolis"/>
    <s v="IN"/>
    <b v="0"/>
    <s v="attack"/>
    <s v="Not fleeing"/>
    <b v="0"/>
    <s v="armed"/>
    <s v="Gun"/>
    <s v="19-29"/>
    <x v="0"/>
  </r>
  <r>
    <n v="690"/>
    <n v="820"/>
    <s v=" Austin Wilburly  Reid"/>
    <d v="2015-09-10T00:00:00"/>
    <s v="shot"/>
    <s v="gun"/>
    <n v="32"/>
    <s v="M"/>
    <s v="W"/>
    <s v="Lodi"/>
    <s v="CA"/>
    <b v="0"/>
    <s v="attack"/>
    <s v="Foot"/>
    <b v="0"/>
    <s v="armed"/>
    <s v="Gun"/>
    <s v="30-39"/>
    <x v="1"/>
  </r>
  <r>
    <n v="691"/>
    <n v="823"/>
    <s v="Eddie Tapia"/>
    <d v="2015-09-10T00:00:00"/>
    <s v="shot"/>
    <s v="gun"/>
    <n v="41"/>
    <s v="M"/>
    <s v="H"/>
    <s v="Downey"/>
    <s v="CA"/>
    <b v="0"/>
    <s v="attack"/>
    <s v="Car"/>
    <b v="0"/>
    <s v="armed"/>
    <s v="Gun"/>
    <s v="40-49"/>
    <x v="1"/>
  </r>
  <r>
    <n v="692"/>
    <n v="824"/>
    <s v="Robert T. Edwards"/>
    <d v="2015-09-11T00:00:00"/>
    <s v="shot"/>
    <s v="gun"/>
    <n v="31"/>
    <s v="M"/>
    <s v="W"/>
    <s v="Chester"/>
    <s v="PA"/>
    <b v="0"/>
    <s v="attack"/>
    <s v="Not fleeing"/>
    <b v="0"/>
    <s v="armed"/>
    <s v="Gun"/>
    <s v="30-39"/>
    <x v="0"/>
  </r>
  <r>
    <n v="693"/>
    <n v="831"/>
    <s v="Phillip Pfleghardt"/>
    <d v="2015-09-11T00:00:00"/>
    <s v="shot"/>
    <s v="gun"/>
    <n v="44"/>
    <s v="M"/>
    <s v="W"/>
    <s v="Broomfield"/>
    <s v="CO"/>
    <b v="0"/>
    <s v="attack"/>
    <s v="Car"/>
    <b v="0"/>
    <s v="armed"/>
    <s v="Gun"/>
    <s v="40-49"/>
    <x v="1"/>
  </r>
  <r>
    <n v="694"/>
    <n v="822"/>
    <s v="Derick Davis"/>
    <d v="2015-09-12T00:00:00"/>
    <s v="shot"/>
    <s v="undetermined"/>
    <n v="23"/>
    <s v="M"/>
    <s v="W"/>
    <s v="Sylacauga"/>
    <s v="AL"/>
    <b v="0"/>
    <s v="undetermined"/>
    <s v="Other"/>
    <b v="0"/>
    <s v="unarmed or undetermined or null"/>
    <s v="No Gun"/>
    <s v="19-29"/>
    <x v="1"/>
  </r>
  <r>
    <n v="695"/>
    <n v="878"/>
    <s v="Jack Stevens Jr."/>
    <d v="2015-09-12T00:00:00"/>
    <s v="shot"/>
    <s v="gun"/>
    <n v="45"/>
    <s v="M"/>
    <s v="W"/>
    <s v="West Knox"/>
    <s v="TN"/>
    <b v="0"/>
    <s v="attack"/>
    <s v="Not fleeing"/>
    <b v="0"/>
    <s v="armed"/>
    <s v="Gun"/>
    <s v="40-49"/>
    <x v="0"/>
  </r>
  <r>
    <n v="696"/>
    <n v="821"/>
    <s v="Martin Francis Hammen"/>
    <d v="2015-09-13T00:00:00"/>
    <s v="shot"/>
    <s v="gun"/>
    <n v="39"/>
    <s v="M"/>
    <s v="W"/>
    <s v="Wellman"/>
    <s v="IA"/>
    <b v="1"/>
    <s v="attack"/>
    <s v="Not fleeing"/>
    <b v="0"/>
    <s v="armed"/>
    <s v="Gun"/>
    <s v="30-39"/>
    <x v="0"/>
  </r>
  <r>
    <n v="697"/>
    <n v="825"/>
    <s v="Clifford Butler"/>
    <d v="2015-09-13T00:00:00"/>
    <s v="shot"/>
    <s v="gun"/>
    <n v="67"/>
    <s v="M"/>
    <s v="B"/>
    <s v="McAlester"/>
    <s v="OK"/>
    <b v="1"/>
    <s v="attack"/>
    <s v="Not fleeing"/>
    <b v="0"/>
    <s v="armed"/>
    <s v="Gun"/>
    <s v="60-69"/>
    <x v="0"/>
  </r>
  <r>
    <n v="698"/>
    <n v="827"/>
    <s v="Jeffrey Eugene Brooks"/>
    <d v="2015-09-13T00:00:00"/>
    <s v="shot"/>
    <s v="gun"/>
    <n v="29"/>
    <s v="M"/>
    <s v="W"/>
    <s v="Clute"/>
    <s v="TX"/>
    <b v="0"/>
    <s v="attack"/>
    <s v="Car"/>
    <b v="0"/>
    <s v="armed"/>
    <s v="Gun"/>
    <s v="19-29"/>
    <x v="1"/>
  </r>
  <r>
    <n v="699"/>
    <n v="828"/>
    <s v="Joseph Thompson Johnson-Shanks"/>
    <d v="2015-09-14T00:00:00"/>
    <s v="shot"/>
    <s v="gun"/>
    <n v="25"/>
    <s v="M"/>
    <s v="B"/>
    <s v="Princeton"/>
    <s v="KY"/>
    <b v="0"/>
    <s v="attack"/>
    <s v="Car"/>
    <b v="0"/>
    <s v="armed"/>
    <s v="Gun"/>
    <s v="19-29"/>
    <x v="1"/>
  </r>
  <r>
    <n v="700"/>
    <n v="829"/>
    <s v="David Todd Powell"/>
    <d v="2015-09-14T00:00:00"/>
    <s v="shot"/>
    <s v="unarmed"/>
    <n v="28"/>
    <s v="M"/>
    <s v="W"/>
    <s v="Barstow"/>
    <s v="CA"/>
    <b v="1"/>
    <s v="attack"/>
    <s v="Not fleeing"/>
    <b v="0"/>
    <s v="unarmed or undetermined or null"/>
    <s v="No Gun"/>
    <s v="19-29"/>
    <x v="0"/>
  </r>
  <r>
    <n v="701"/>
    <n v="830"/>
    <s v="Tyrone Bass"/>
    <d v="2015-09-15T00:00:00"/>
    <s v="shot"/>
    <s v="unknown weapon"/>
    <n v="21"/>
    <s v="M"/>
    <s v="B"/>
    <s v="Chalmette"/>
    <s v="LA"/>
    <b v="0"/>
    <s v="attack"/>
    <s v="Not fleeing"/>
    <b v="0"/>
    <s v="armed"/>
    <s v="No Gun"/>
    <s v="19-29"/>
    <x v="0"/>
  </r>
  <r>
    <n v="702"/>
    <n v="832"/>
    <s v="Florencio Chaidez"/>
    <d v="2015-09-15T00:00:00"/>
    <s v="shot"/>
    <s v="gun"/>
    <n v="32"/>
    <s v="M"/>
    <s v="H"/>
    <s v="Panorama City"/>
    <s v="CA"/>
    <b v="0"/>
    <s v="attack"/>
    <s v="Not fleeing"/>
    <b v="1"/>
    <s v="armed"/>
    <s v="Gun"/>
    <s v="30-39"/>
    <x v="0"/>
  </r>
  <r>
    <n v="703"/>
    <n v="833"/>
    <s v="Jorge  Suarez-Ruiz"/>
    <d v="2015-09-15T00:00:00"/>
    <s v="shot"/>
    <s v="gun"/>
    <n v="51"/>
    <s v="M"/>
    <s v="H"/>
    <s v="Miami"/>
    <s v="FL"/>
    <b v="1"/>
    <s v="undetermined"/>
    <s v="Car"/>
    <b v="0"/>
    <s v="armed"/>
    <s v="Gun"/>
    <s v="50-59"/>
    <x v="1"/>
  </r>
  <r>
    <n v="704"/>
    <n v="834"/>
    <s v="Carlos Wilhelm"/>
    <d v="2015-09-15T00:00:00"/>
    <s v="shot"/>
    <s v="gun"/>
    <n v="39"/>
    <s v="M"/>
    <s v="H"/>
    <s v="Los Angeles"/>
    <s v="CA"/>
    <b v="0"/>
    <s v="attack"/>
    <s v="Not fleeing"/>
    <b v="0"/>
    <s v="armed"/>
    <s v="Gun"/>
    <s v="30-39"/>
    <x v="0"/>
  </r>
  <r>
    <n v="705"/>
    <n v="837"/>
    <s v="Bobby R. Anderson"/>
    <d v="2015-09-15T00:00:00"/>
    <s v="shot"/>
    <s v="gun"/>
    <n v="27"/>
    <s v="M"/>
    <s v="B"/>
    <s v="Alexandria"/>
    <s v="LA"/>
    <b v="0"/>
    <s v="other"/>
    <s v="Not fleeing"/>
    <b v="0"/>
    <s v="armed"/>
    <s v="Gun"/>
    <s v="19-29"/>
    <x v="0"/>
  </r>
  <r>
    <n v="706"/>
    <n v="835"/>
    <s v="Rory Lynn Gunderman"/>
    <d v="2015-09-16T00:00:00"/>
    <s v="shot"/>
    <s v="gun"/>
    <n v="31"/>
    <s v="M"/>
    <s v="W"/>
    <s v="Lead"/>
    <s v="SD"/>
    <b v="1"/>
    <s v="attack"/>
    <s v="Foot"/>
    <b v="0"/>
    <s v="armed"/>
    <s v="Gun"/>
    <s v="30-39"/>
    <x v="1"/>
  </r>
  <r>
    <n v="707"/>
    <n v="838"/>
    <s v="Mark Gary"/>
    <d v="2015-09-17T00:00:00"/>
    <s v="shot"/>
    <s v="gun"/>
    <n v="50"/>
    <s v="M"/>
    <s v="W"/>
    <s v="Beaverton"/>
    <s v="MI"/>
    <b v="0"/>
    <s v="attack"/>
    <s v="Not fleeing"/>
    <b v="0"/>
    <s v="armed"/>
    <s v="Gun"/>
    <s v="50-59"/>
    <x v="0"/>
  </r>
  <r>
    <n v="708"/>
    <n v="839"/>
    <s v="Lawrence Price"/>
    <d v="2015-09-17T00:00:00"/>
    <s v="shot"/>
    <s v="gun"/>
    <m/>
    <s v="M"/>
    <s v="W"/>
    <s v="Brodhead"/>
    <s v="KY"/>
    <b v="0"/>
    <s v="attack"/>
    <s v="Not fleeing"/>
    <b v="0"/>
    <s v="armed"/>
    <s v="Gun"/>
    <s v="null"/>
    <x v="0"/>
  </r>
  <r>
    <n v="709"/>
    <n v="843"/>
    <s v="Nicholas Alan Johnson"/>
    <d v="2015-09-18T00:00:00"/>
    <s v="shot"/>
    <m/>
    <n v="32"/>
    <s v="M"/>
    <s v="W"/>
    <s v="San Bernardino"/>
    <s v="CA"/>
    <b v="0"/>
    <s v="undetermined"/>
    <s v="Car"/>
    <b v="0"/>
    <s v="unarmed or undetermined or null"/>
    <s v="No Gun"/>
    <s v="30-39"/>
    <x v="1"/>
  </r>
  <r>
    <n v="710"/>
    <n v="844"/>
    <s v="Gregory Herrell"/>
    <d v="2015-09-18T00:00:00"/>
    <s v="shot"/>
    <s v="undetermined"/>
    <n v="47"/>
    <s v="M"/>
    <s v="W"/>
    <s v="Dickson"/>
    <s v="TN"/>
    <b v="0"/>
    <s v="undetermined"/>
    <s v="Not fleeing"/>
    <b v="0"/>
    <s v="unarmed or undetermined or null"/>
    <s v="No Gun"/>
    <s v="40-49"/>
    <x v="0"/>
  </r>
  <r>
    <n v="711"/>
    <n v="842"/>
    <s v="Lucien Rolland"/>
    <d v="2015-09-19T00:00:00"/>
    <s v="shot"/>
    <s v="gun"/>
    <n v="46"/>
    <s v="M"/>
    <s v="W"/>
    <s v="Slidell"/>
    <s v="LA"/>
    <b v="0"/>
    <s v="attack"/>
    <s v="Car"/>
    <b v="0"/>
    <s v="armed"/>
    <s v="Gun"/>
    <s v="40-49"/>
    <x v="1"/>
  </r>
  <r>
    <n v="712"/>
    <n v="846"/>
    <s v="Scott Beech"/>
    <d v="2015-09-19T00:00:00"/>
    <s v="shot"/>
    <s v="gun"/>
    <n v="57"/>
    <s v="M"/>
    <s v="W"/>
    <s v="Washington County"/>
    <s v="AL"/>
    <b v="1"/>
    <s v="attack"/>
    <s v="Not fleeing"/>
    <b v="1"/>
    <s v="armed"/>
    <s v="Gun"/>
    <s v="50-59"/>
    <x v="0"/>
  </r>
  <r>
    <n v="713"/>
    <n v="845"/>
    <s v="Michael Thomas Pierce"/>
    <d v="2015-09-20T00:00:00"/>
    <s v="shot"/>
    <s v="gun"/>
    <n v="23"/>
    <s v="M"/>
    <s v="W"/>
    <s v="Harrisonburg"/>
    <s v="VA"/>
    <b v="0"/>
    <s v="attack"/>
    <s v="Not fleeing"/>
    <b v="1"/>
    <s v="armed"/>
    <s v="Gun"/>
    <s v="19-29"/>
    <x v="0"/>
  </r>
  <r>
    <n v="714"/>
    <n v="847"/>
    <s v="Jerrald Wright"/>
    <d v="2015-09-20T00:00:00"/>
    <s v="shot"/>
    <s v="gun"/>
    <n v="56"/>
    <s v="M"/>
    <s v="W"/>
    <s v="Shelbyville"/>
    <s v="IN"/>
    <b v="0"/>
    <s v="attack"/>
    <s v="Not fleeing"/>
    <b v="0"/>
    <s v="armed"/>
    <s v="Gun"/>
    <s v="50-59"/>
    <x v="0"/>
  </r>
  <r>
    <n v="715"/>
    <n v="840"/>
    <s v="Gerardo Ramirez"/>
    <d v="2015-09-21T00:00:00"/>
    <s v="shot"/>
    <s v="gun"/>
    <n v="24"/>
    <s v="M"/>
    <s v="H"/>
    <s v="Dallas"/>
    <s v="TX"/>
    <b v="1"/>
    <s v="attack"/>
    <s v="Not fleeing"/>
    <b v="0"/>
    <s v="armed"/>
    <s v="Gun"/>
    <s v="19-29"/>
    <x v="0"/>
  </r>
  <r>
    <n v="716"/>
    <n v="848"/>
    <s v="William Spaits"/>
    <d v="2015-09-21T00:00:00"/>
    <s v="shot"/>
    <s v="gun"/>
    <n v="27"/>
    <s v="M"/>
    <s v="W"/>
    <s v="Sand City"/>
    <s v="CA"/>
    <b v="0"/>
    <s v="attack"/>
    <s v="Not fleeing"/>
    <b v="0"/>
    <s v="armed"/>
    <s v="Gun"/>
    <s v="19-29"/>
    <x v="0"/>
  </r>
  <r>
    <n v="717"/>
    <n v="849"/>
    <s v="Tina Money"/>
    <d v="2015-09-21T00:00:00"/>
    <s v="shot"/>
    <s v="gun"/>
    <n v="23"/>
    <s v="F"/>
    <s v="W"/>
    <s v="Sand City"/>
    <s v="CA"/>
    <b v="0"/>
    <s v="attack"/>
    <s v="Not fleeing"/>
    <b v="0"/>
    <s v="armed"/>
    <s v="Gun"/>
    <s v="19-29"/>
    <x v="0"/>
  </r>
  <r>
    <n v="718"/>
    <n v="850"/>
    <s v="Steven McKenny"/>
    <d v="2015-09-21T00:00:00"/>
    <s v="shot and Tasered"/>
    <s v="unarmed"/>
    <n v="21"/>
    <s v="M"/>
    <s v="W"/>
    <s v="Paris"/>
    <s v="TX"/>
    <b v="0"/>
    <s v="attack"/>
    <s v="Not fleeing"/>
    <b v="0"/>
    <s v="unarmed or undetermined or null"/>
    <s v="No Gun"/>
    <s v="19-29"/>
    <x v="0"/>
  </r>
  <r>
    <n v="719"/>
    <n v="851"/>
    <s v="Timothy Wagner"/>
    <d v="2015-09-21T00:00:00"/>
    <s v="shot"/>
    <s v="gun"/>
    <n v="26"/>
    <s v="M"/>
    <s v="W"/>
    <s v="Barberville"/>
    <s v="FL"/>
    <b v="0"/>
    <s v="attack"/>
    <s v="Not fleeing"/>
    <b v="0"/>
    <s v="armed"/>
    <s v="Gun"/>
    <s v="19-29"/>
    <x v="0"/>
  </r>
  <r>
    <n v="720"/>
    <n v="852"/>
    <s v="Dominic Fuller"/>
    <d v="2015-09-21T00:00:00"/>
    <s v="shot"/>
    <s v="stapler"/>
    <n v="34"/>
    <s v="M"/>
    <s v="H"/>
    <s v="Auburndale"/>
    <s v="FL"/>
    <b v="0"/>
    <s v="other"/>
    <s v="Foot"/>
    <b v="0"/>
    <s v="armed"/>
    <s v="No Gun"/>
    <s v="30-39"/>
    <x v="1"/>
  </r>
  <r>
    <n v="721"/>
    <n v="853"/>
    <s v="Dante Osborne"/>
    <d v="2015-09-22T00:00:00"/>
    <s v="shot"/>
    <s v="gun"/>
    <n v="32"/>
    <s v="M"/>
    <s v="B"/>
    <s v="Oakland"/>
    <s v="CA"/>
    <b v="0"/>
    <s v="attack"/>
    <s v="Car"/>
    <b v="0"/>
    <s v="armed"/>
    <s v="Gun"/>
    <s v="30-39"/>
    <x v="1"/>
  </r>
  <r>
    <n v="722"/>
    <n v="854"/>
    <s v="Joel Dixon Smith"/>
    <d v="2015-09-22T00:00:00"/>
    <s v="shot"/>
    <s v="gun"/>
    <n v="33"/>
    <s v="M"/>
    <s v="W"/>
    <s v="Niceville"/>
    <s v="FL"/>
    <b v="1"/>
    <s v="attack"/>
    <s v="Not fleeing"/>
    <b v="0"/>
    <s v="armed"/>
    <s v="Gun"/>
    <s v="30-39"/>
    <x v="0"/>
  </r>
  <r>
    <n v="723"/>
    <n v="855"/>
    <s v="Tim Kyle Torngren"/>
    <d v="2015-09-22T00:00:00"/>
    <s v="shot"/>
    <s v="gun"/>
    <n v="55"/>
    <s v="M"/>
    <s v="W"/>
    <s v="Happy Valley"/>
    <s v="CA"/>
    <b v="1"/>
    <s v="attack"/>
    <s v="Not fleeing"/>
    <b v="0"/>
    <s v="armed"/>
    <s v="Gun"/>
    <s v="50-59"/>
    <x v="0"/>
  </r>
  <r>
    <n v="724"/>
    <n v="856"/>
    <s v="Donaven Kyle Anderson"/>
    <d v="2015-09-22T00:00:00"/>
    <s v="shot"/>
    <s v="gun"/>
    <n v="26"/>
    <s v="M"/>
    <m/>
    <s v="North Las Vegas"/>
    <s v="NV"/>
    <b v="0"/>
    <s v="attack"/>
    <s v="Not fleeing"/>
    <b v="0"/>
    <s v="armed"/>
    <s v="Gun"/>
    <s v="19-29"/>
    <x v="0"/>
  </r>
  <r>
    <n v="725"/>
    <n v="857"/>
    <s v="Robert Berger"/>
    <d v="2015-09-23T00:00:00"/>
    <s v="shot"/>
    <s v="knife"/>
    <n v="48"/>
    <s v="M"/>
    <s v="O"/>
    <s v="Salt Lake City"/>
    <s v="UT"/>
    <b v="0"/>
    <s v="attack"/>
    <s v="Not fleeing"/>
    <b v="0"/>
    <s v="armed"/>
    <s v="No Gun"/>
    <s v="40-49"/>
    <x v="0"/>
  </r>
  <r>
    <n v="726"/>
    <n v="858"/>
    <s v="Joseph Khammash"/>
    <d v="2015-09-23T00:00:00"/>
    <s v="shot"/>
    <s v="gun"/>
    <n v="35"/>
    <s v="M"/>
    <s v="W"/>
    <s v="McKinney"/>
    <s v="TX"/>
    <b v="0"/>
    <s v="attack"/>
    <s v="Not fleeing"/>
    <b v="0"/>
    <s v="armed"/>
    <s v="Gun"/>
    <s v="30-39"/>
    <x v="0"/>
  </r>
  <r>
    <n v="727"/>
    <n v="859"/>
    <s v="Keith Harrison McLeod"/>
    <d v="2015-09-23T00:00:00"/>
    <s v="shot"/>
    <s v="unarmed"/>
    <n v="19"/>
    <s v="M"/>
    <s v="B"/>
    <s v="Reisterstown"/>
    <s v="MD"/>
    <b v="0"/>
    <s v="other"/>
    <s v="Foot"/>
    <b v="0"/>
    <s v="unarmed or undetermined or null"/>
    <s v="No Gun"/>
    <s v="19-29"/>
    <x v="1"/>
  </r>
  <r>
    <n v="728"/>
    <n v="861"/>
    <s v="Kenneth Ray Pinter"/>
    <d v="2015-09-23T00:00:00"/>
    <s v="shot"/>
    <s v="gun"/>
    <n v="45"/>
    <s v="M"/>
    <s v="W"/>
    <s v="Grayson County"/>
    <s v="VA"/>
    <b v="0"/>
    <s v="attack"/>
    <s v="Not fleeing"/>
    <b v="0"/>
    <s v="armed"/>
    <s v="Gun"/>
    <s v="40-49"/>
    <x v="0"/>
  </r>
  <r>
    <n v="729"/>
    <n v="862"/>
    <s v="Jeremy McDole"/>
    <d v="2015-09-23T00:00:00"/>
    <s v="shot"/>
    <s v="gun"/>
    <n v="28"/>
    <s v="M"/>
    <s v="B"/>
    <s v="Wilmington"/>
    <s v="DE"/>
    <b v="1"/>
    <s v="undetermined"/>
    <s v="Not fleeing"/>
    <b v="0"/>
    <s v="armed"/>
    <s v="Gun"/>
    <s v="19-29"/>
    <x v="0"/>
  </r>
  <r>
    <n v="730"/>
    <n v="860"/>
    <s v="Ernesto Medina Lopez"/>
    <d v="2015-09-24T00:00:00"/>
    <s v="shot"/>
    <s v="knife"/>
    <n v="42"/>
    <s v="M"/>
    <s v="H"/>
    <s v="Miami"/>
    <s v="FL"/>
    <b v="0"/>
    <s v="attack"/>
    <s v="Not fleeing"/>
    <b v="0"/>
    <s v="armed"/>
    <s v="No Gun"/>
    <s v="40-49"/>
    <x v="0"/>
  </r>
  <r>
    <n v="731"/>
    <n v="863"/>
    <s v="Patrick O'Grady"/>
    <d v="2015-09-24T00:00:00"/>
    <s v="shot"/>
    <s v="gun"/>
    <n v="17"/>
    <s v="M"/>
    <s v="W"/>
    <s v="Fountain"/>
    <s v="CO"/>
    <b v="0"/>
    <s v="attack"/>
    <s v="Not fleeing"/>
    <b v="0"/>
    <s v="armed"/>
    <s v="Gun"/>
    <s v="0-18"/>
    <x v="0"/>
  </r>
  <r>
    <n v="732"/>
    <n v="865"/>
    <s v="Philip Quinn"/>
    <d v="2015-09-24T00:00:00"/>
    <s v="shot"/>
    <s v="screwdriver"/>
    <n v="30"/>
    <s v="M"/>
    <s v="O"/>
    <s v="St. Paul"/>
    <s v="MN"/>
    <b v="1"/>
    <s v="other"/>
    <s v="Not fleeing"/>
    <b v="0"/>
    <s v="armed"/>
    <s v="No Gun"/>
    <s v="30-39"/>
    <x v="0"/>
  </r>
  <r>
    <n v="733"/>
    <n v="866"/>
    <s v="William Lemmon"/>
    <d v="2015-09-25T00:00:00"/>
    <s v="shot"/>
    <s v="unarmed"/>
    <n v="21"/>
    <s v="M"/>
    <s v="W"/>
    <s v="Akron"/>
    <s v="OH"/>
    <b v="1"/>
    <s v="undetermined"/>
    <s v="Other"/>
    <b v="0"/>
    <s v="unarmed or undetermined or null"/>
    <s v="No Gun"/>
    <s v="19-29"/>
    <x v="1"/>
  </r>
  <r>
    <n v="734"/>
    <n v="867"/>
    <s v="James Anderson"/>
    <d v="2015-09-25T00:00:00"/>
    <s v="shot and Tasered"/>
    <s v="box cutter"/>
    <n v="33"/>
    <s v="M"/>
    <s v="B"/>
    <s v="Chicago"/>
    <s v="IL"/>
    <b v="0"/>
    <s v="other"/>
    <s v="Not fleeing"/>
    <b v="0"/>
    <s v="armed"/>
    <s v="No Gun"/>
    <s v="30-39"/>
    <x v="0"/>
  </r>
  <r>
    <n v="735"/>
    <n v="868"/>
    <s v="Jeffrey Blood"/>
    <d v="2015-09-25T00:00:00"/>
    <s v="shot"/>
    <s v="gun"/>
    <n v="45"/>
    <s v="M"/>
    <s v="W"/>
    <s v="Wilhoit"/>
    <s v="AZ"/>
    <b v="0"/>
    <s v="attack"/>
    <s v="Not fleeing"/>
    <b v="0"/>
    <s v="armed"/>
    <s v="Gun"/>
    <s v="40-49"/>
    <x v="0"/>
  </r>
  <r>
    <n v="736"/>
    <n v="869"/>
    <s v="Anthony McKinney"/>
    <d v="2015-09-26T00:00:00"/>
    <s v="shot"/>
    <s v="knife"/>
    <n v="46"/>
    <s v="M"/>
    <s v="B"/>
    <s v="Baton Rouge"/>
    <s v="LA"/>
    <b v="0"/>
    <s v="attack"/>
    <s v="Not fleeing"/>
    <b v="0"/>
    <s v="armed"/>
    <s v="No Gun"/>
    <s v="40-49"/>
    <x v="0"/>
  </r>
  <r>
    <n v="737"/>
    <n v="870"/>
    <s v="Alejandro Lerma"/>
    <d v="2015-09-26T00:00:00"/>
    <s v="shot"/>
    <s v="gun"/>
    <n v="23"/>
    <s v="M"/>
    <s v="H"/>
    <s v="Lovington"/>
    <s v="NM"/>
    <b v="0"/>
    <s v="attack"/>
    <s v="Not fleeing"/>
    <b v="0"/>
    <s v="armed"/>
    <s v="Gun"/>
    <s v="19-29"/>
    <x v="0"/>
  </r>
  <r>
    <n v="738"/>
    <n v="871"/>
    <s v="Norma Angelica Guzman"/>
    <d v="2015-09-27T00:00:00"/>
    <s v="shot"/>
    <s v="knife"/>
    <n v="37"/>
    <s v="F"/>
    <s v="H"/>
    <s v="Los Angeles"/>
    <s v="CA"/>
    <b v="1"/>
    <s v="other"/>
    <s v="Not fleeing"/>
    <b v="1"/>
    <s v="armed"/>
    <s v="No Gun"/>
    <s v="30-39"/>
    <x v="0"/>
  </r>
  <r>
    <n v="739"/>
    <n v="874"/>
    <s v="Christopher Shell"/>
    <d v="2015-09-27T00:00:00"/>
    <s v="shot"/>
    <s v="gun"/>
    <n v="43"/>
    <s v="M"/>
    <s v="W"/>
    <s v="Rossville"/>
    <s v="GA"/>
    <b v="0"/>
    <s v="attack"/>
    <s v="Not fleeing"/>
    <b v="0"/>
    <s v="armed"/>
    <s v="Gun"/>
    <s v="40-49"/>
    <x v="0"/>
  </r>
  <r>
    <n v="740"/>
    <n v="875"/>
    <s v="Victor Oswaldo Coronado-Martinez"/>
    <d v="2015-09-27T00:00:00"/>
    <s v="shot"/>
    <s v="gun"/>
    <n v="40"/>
    <s v="M"/>
    <s v="H"/>
    <s v="Ponder"/>
    <s v="TX"/>
    <b v="0"/>
    <s v="attack"/>
    <s v="Not fleeing"/>
    <b v="0"/>
    <s v="armed"/>
    <s v="Gun"/>
    <s v="40-49"/>
    <x v="0"/>
  </r>
  <r>
    <n v="741"/>
    <n v="872"/>
    <s v="Junior Prosper"/>
    <d v="2015-09-28T00:00:00"/>
    <s v="shot and Tasered"/>
    <s v="unarmed"/>
    <n v="31"/>
    <s v="M"/>
    <s v="B"/>
    <s v="Miami"/>
    <s v="FL"/>
    <b v="0"/>
    <s v="attack"/>
    <s v="Foot"/>
    <b v="0"/>
    <s v="unarmed or undetermined or null"/>
    <s v="No Gun"/>
    <s v="30-39"/>
    <x v="1"/>
  </r>
  <r>
    <n v="742"/>
    <n v="873"/>
    <s v="Alberto Hernandez"/>
    <d v="2015-09-28T00:00:00"/>
    <s v="shot"/>
    <s v="toy weapon"/>
    <n v="59"/>
    <s v="M"/>
    <s v="H"/>
    <s v="San Ysidro"/>
    <s v="CA"/>
    <b v="0"/>
    <s v="attack"/>
    <s v="Not fleeing"/>
    <b v="1"/>
    <s v="armed"/>
    <s v="No Gun"/>
    <s v="50-59"/>
    <x v="0"/>
  </r>
  <r>
    <n v="743"/>
    <n v="877"/>
    <s v="Patrick Stephen Lundstrom"/>
    <d v="2015-09-29T00:00:00"/>
    <s v="shot"/>
    <s v="blunt object"/>
    <n v="46"/>
    <s v="M"/>
    <s v="N"/>
    <s v="Rapid City"/>
    <s v="SD"/>
    <b v="0"/>
    <s v="attack"/>
    <s v="Not fleeing"/>
    <b v="0"/>
    <s v="armed"/>
    <s v="No Gun"/>
    <s v="40-49"/>
    <x v="0"/>
  </r>
  <r>
    <n v="744"/>
    <n v="880"/>
    <s v="Robert  Christen"/>
    <d v="2015-09-29T00:00:00"/>
    <s v="shot"/>
    <s v="unarmed"/>
    <n v="37"/>
    <s v="M"/>
    <s v="W"/>
    <s v="Mora"/>
    <s v="MN"/>
    <b v="0"/>
    <s v="attack"/>
    <s v="Not fleeing"/>
    <b v="0"/>
    <s v="unarmed or undetermined or null"/>
    <s v="No Gun"/>
    <s v="30-39"/>
    <x v="0"/>
  </r>
  <r>
    <n v="745"/>
    <n v="876"/>
    <s v="Brandon Lamar Johnson"/>
    <d v="2015-09-30T00:00:00"/>
    <s v="shot"/>
    <s v="gun"/>
    <n v="28"/>
    <s v="M"/>
    <s v="B"/>
    <s v="Beckley"/>
    <s v="WV"/>
    <b v="0"/>
    <s v="attack"/>
    <s v="Car"/>
    <b v="0"/>
    <s v="armed"/>
    <s v="Gun"/>
    <s v="19-29"/>
    <x v="1"/>
  </r>
  <r>
    <n v="746"/>
    <n v="888"/>
    <s v="David M. Diaz"/>
    <d v="2015-10-02T00:00:00"/>
    <s v="shot"/>
    <s v="gun"/>
    <n v="28"/>
    <s v="M"/>
    <s v="H"/>
    <s v="Sierra Vista"/>
    <s v="AZ"/>
    <b v="0"/>
    <s v="attack"/>
    <s v="Car"/>
    <b v="0"/>
    <s v="armed"/>
    <s v="Gun"/>
    <s v="19-29"/>
    <x v="1"/>
  </r>
  <r>
    <n v="747"/>
    <n v="889"/>
    <s v="Christian Pena"/>
    <d v="2015-10-02T00:00:00"/>
    <s v="shot and Tasered"/>
    <s v="knife"/>
    <n v="26"/>
    <s v="M"/>
    <s v="H"/>
    <s v="Rialto"/>
    <s v="CA"/>
    <b v="0"/>
    <s v="attack"/>
    <s v="Not fleeing"/>
    <b v="0"/>
    <s v="armed"/>
    <s v="No Gun"/>
    <s v="19-29"/>
    <x v="0"/>
  </r>
  <r>
    <n v="748"/>
    <n v="890"/>
    <s v="Phyllis Ilene Jepsen"/>
    <d v="2015-10-02T00:00:00"/>
    <s v="shot"/>
    <s v="knife"/>
    <n v="55"/>
    <s v="F"/>
    <s v="W"/>
    <s v="Aloha"/>
    <s v="OR"/>
    <b v="1"/>
    <s v="other"/>
    <s v="Not fleeing"/>
    <b v="0"/>
    <s v="armed"/>
    <s v="No Gun"/>
    <s v="50-59"/>
    <x v="0"/>
  </r>
  <r>
    <n v="749"/>
    <n v="892"/>
    <s v="Matthew Dobbins"/>
    <d v="2015-10-02T00:00:00"/>
    <s v="shot"/>
    <s v="unarmed"/>
    <n v="29"/>
    <s v="M"/>
    <s v="W"/>
    <s v="Amarillo"/>
    <s v="TX"/>
    <b v="0"/>
    <s v="undetermined"/>
    <s v="Not fleeing"/>
    <b v="0"/>
    <s v="unarmed or undetermined or null"/>
    <s v="No Gun"/>
    <s v="19-29"/>
    <x v="0"/>
  </r>
  <r>
    <n v="750"/>
    <n v="886"/>
    <s v="James Joseph Byrd"/>
    <d v="2015-10-04T00:00:00"/>
    <s v="shot"/>
    <s v="beer bottle"/>
    <n v="45"/>
    <s v="M"/>
    <m/>
    <s v="Van Nuys"/>
    <s v="CA"/>
    <b v="0"/>
    <s v="undetermined"/>
    <s v="Not fleeing"/>
    <b v="0"/>
    <s v="armed"/>
    <s v="No Gun"/>
    <s v="40-49"/>
    <x v="0"/>
  </r>
  <r>
    <n v="751"/>
    <n v="887"/>
    <s v="Eric Edgell"/>
    <d v="2015-10-04T00:00:00"/>
    <s v="shot"/>
    <s v="gun"/>
    <n v="27"/>
    <s v="M"/>
    <s v="W"/>
    <s v="Muscle Shoals"/>
    <s v="AL"/>
    <b v="1"/>
    <s v="attack"/>
    <s v="Foot"/>
    <b v="0"/>
    <s v="armed"/>
    <s v="Gun"/>
    <s v="19-29"/>
    <x v="1"/>
  </r>
  <r>
    <n v="752"/>
    <n v="891"/>
    <s v="Jeffery McCallum"/>
    <d v="2015-10-04T00:00:00"/>
    <s v="shot"/>
    <s v="gun"/>
    <n v="31"/>
    <s v="M"/>
    <s v="B"/>
    <s v="Chicago"/>
    <s v="IL"/>
    <b v="0"/>
    <s v="attack"/>
    <s v="Not fleeing"/>
    <b v="0"/>
    <s v="armed"/>
    <s v="Gun"/>
    <s v="30-39"/>
    <x v="0"/>
  </r>
  <r>
    <n v="753"/>
    <n v="893"/>
    <s v="James  Dunaway"/>
    <d v="2015-10-05T00:00:00"/>
    <s v="shot"/>
    <s v="gun"/>
    <n v="51"/>
    <s v="M"/>
    <s v="W"/>
    <s v="Hurst"/>
    <s v="TX"/>
    <b v="0"/>
    <s v="attack"/>
    <s v="Foot"/>
    <b v="0"/>
    <s v="armed"/>
    <s v="Gun"/>
    <s v="50-59"/>
    <x v="1"/>
  </r>
  <r>
    <n v="754"/>
    <n v="894"/>
    <s v="Rodney Jencsik"/>
    <d v="2015-10-05T00:00:00"/>
    <s v="shot"/>
    <s v="gun"/>
    <n v="50"/>
    <s v="M"/>
    <s v="W"/>
    <s v="Woodbridge"/>
    <s v="NJ"/>
    <b v="0"/>
    <s v="attack"/>
    <s v="Not fleeing"/>
    <b v="0"/>
    <s v="armed"/>
    <s v="Gun"/>
    <s v="50-59"/>
    <x v="0"/>
  </r>
  <r>
    <n v="755"/>
    <n v="895"/>
    <s v="Omar Ali"/>
    <d v="2015-10-05T00:00:00"/>
    <s v="shot"/>
    <s v="unarmed"/>
    <n v="27"/>
    <s v="M"/>
    <s v="O"/>
    <s v="Akron"/>
    <s v="OH"/>
    <b v="0"/>
    <s v="other"/>
    <s v="Not fleeing"/>
    <b v="0"/>
    <s v="unarmed or undetermined or null"/>
    <s v="No Gun"/>
    <s v="19-29"/>
    <x v="0"/>
  </r>
  <r>
    <n v="756"/>
    <n v="957"/>
    <s v="Charles A. Pettit"/>
    <d v="2015-10-05T00:00:00"/>
    <s v="shot"/>
    <s v="gun"/>
    <n v="18"/>
    <s v="M"/>
    <s v="B"/>
    <s v="Midwest City"/>
    <s v="OK"/>
    <b v="0"/>
    <s v="attack"/>
    <s v="Not fleeing"/>
    <b v="0"/>
    <s v="armed"/>
    <s v="Gun"/>
    <s v="0-18"/>
    <x v="0"/>
  </r>
  <r>
    <n v="757"/>
    <n v="896"/>
    <s v="Donald Miller II"/>
    <d v="2015-10-06T00:00:00"/>
    <s v="shot"/>
    <s v="gun"/>
    <n v="39"/>
    <s v="M"/>
    <m/>
    <s v="Monterey"/>
    <s v="CA"/>
    <b v="1"/>
    <s v="attack"/>
    <s v="Not fleeing"/>
    <b v="0"/>
    <s v="armed"/>
    <s v="Gun"/>
    <s v="30-39"/>
    <x v="0"/>
  </r>
  <r>
    <n v="758"/>
    <n v="897"/>
    <s v="Amado Lago"/>
    <d v="2015-10-07T00:00:00"/>
    <s v="shot"/>
    <s v="machete"/>
    <n v="46"/>
    <s v="M"/>
    <s v="H"/>
    <s v="West Palm Beach"/>
    <s v="FL"/>
    <b v="0"/>
    <s v="attack"/>
    <s v="Not fleeing"/>
    <b v="0"/>
    <s v="armed"/>
    <s v="No Gun"/>
    <s v="40-49"/>
    <x v="0"/>
  </r>
  <r>
    <n v="759"/>
    <n v="898"/>
    <s v="Gary Carmona Boitano"/>
    <d v="2015-10-09T00:00:00"/>
    <s v="shot"/>
    <s v="knife"/>
    <n v="19"/>
    <s v="M"/>
    <s v="B"/>
    <s v="Columbia"/>
    <s v="MD"/>
    <b v="0"/>
    <s v="other"/>
    <s v="Not fleeing"/>
    <b v="0"/>
    <s v="armed"/>
    <s v="No Gun"/>
    <s v="19-29"/>
    <x v="0"/>
  </r>
  <r>
    <n v="760"/>
    <n v="910"/>
    <s v="Margaret Wagner"/>
    <d v="2015-10-09T00:00:00"/>
    <s v="shot"/>
    <s v="gun"/>
    <n v="62"/>
    <s v="F"/>
    <m/>
    <s v="Aguanga"/>
    <s v="CA"/>
    <b v="0"/>
    <s v="attack"/>
    <s v="Not fleeing"/>
    <b v="0"/>
    <s v="armed"/>
    <s v="Gun"/>
    <s v="60-69"/>
    <x v="0"/>
  </r>
  <r>
    <n v="761"/>
    <n v="902"/>
    <s v="Christopher Whitmarsh"/>
    <d v="2015-10-10T00:00:00"/>
    <s v="shot"/>
    <m/>
    <n v="49"/>
    <s v="M"/>
    <s v="W"/>
    <s v="Beverly"/>
    <s v="MA"/>
    <b v="1"/>
    <s v="attack"/>
    <s v="Not fleeing"/>
    <b v="0"/>
    <s v="unarmed or undetermined or null"/>
    <s v="No Gun"/>
    <s v="40-49"/>
    <x v="0"/>
  </r>
  <r>
    <n v="762"/>
    <n v="903"/>
    <s v="Richard Love"/>
    <d v="2015-10-10T00:00:00"/>
    <s v="shot"/>
    <s v="gun"/>
    <n v="31"/>
    <s v="M"/>
    <s v="W"/>
    <s v="Old Saybrook"/>
    <s v="CT"/>
    <b v="0"/>
    <s v="attack"/>
    <s v="Not fleeing"/>
    <b v="0"/>
    <s v="armed"/>
    <s v="Gun"/>
    <s v="30-39"/>
    <x v="0"/>
  </r>
  <r>
    <n v="763"/>
    <n v="904"/>
    <s v="William Combs"/>
    <d v="2015-10-10T00:00:00"/>
    <s v="shot"/>
    <m/>
    <n v="38"/>
    <s v="M"/>
    <s v="W"/>
    <s v="Pinion Hills"/>
    <s v="CA"/>
    <b v="1"/>
    <s v="other"/>
    <s v="Car"/>
    <b v="0"/>
    <s v="unarmed or undetermined or null"/>
    <s v="No Gun"/>
    <s v="30-39"/>
    <x v="1"/>
  </r>
  <r>
    <n v="764"/>
    <n v="905"/>
    <s v="Travis Quay"/>
    <d v="2015-10-10T00:00:00"/>
    <s v="shot"/>
    <s v="crossbow"/>
    <n v="40"/>
    <s v="M"/>
    <s v="W"/>
    <s v="Cato Township"/>
    <s v="MI"/>
    <b v="0"/>
    <s v="attack"/>
    <s v="Not fleeing"/>
    <b v="0"/>
    <s v="armed"/>
    <s v="No Gun"/>
    <s v="40-49"/>
    <x v="0"/>
  </r>
  <r>
    <n v="765"/>
    <n v="906"/>
    <s v="Anthony Aguilar"/>
    <d v="2015-10-10T00:00:00"/>
    <s v="shot and Tasered"/>
    <s v="unknown weapon"/>
    <n v="35"/>
    <s v="M"/>
    <s v="H"/>
    <s v="Lisle"/>
    <s v="IL"/>
    <b v="0"/>
    <s v="undetermined"/>
    <s v="Not fleeing"/>
    <b v="0"/>
    <s v="armed"/>
    <s v="No Gun"/>
    <s v="30-39"/>
    <x v="0"/>
  </r>
  <r>
    <n v="766"/>
    <n v="899"/>
    <s v="Joe Pasquez Ortiz"/>
    <d v="2015-10-11T00:00:00"/>
    <s v="shot"/>
    <s v="undetermined"/>
    <n v="34"/>
    <s v="M"/>
    <s v="H"/>
    <s v="San Bernardino"/>
    <s v="CA"/>
    <b v="0"/>
    <s v="undetermined"/>
    <s v="Other"/>
    <b v="0"/>
    <s v="unarmed or undetermined or null"/>
    <s v="No Gun"/>
    <s v="30-39"/>
    <x v="1"/>
  </r>
  <r>
    <n v="767"/>
    <n v="900"/>
    <s v="Kevin Lau"/>
    <d v="2015-10-11T00:00:00"/>
    <s v="shot"/>
    <s v="gun"/>
    <n v="44"/>
    <s v="M"/>
    <s v="A"/>
    <s v="Lakes Charles"/>
    <s v="LA"/>
    <b v="0"/>
    <s v="attack"/>
    <s v="Not fleeing"/>
    <b v="0"/>
    <s v="armed"/>
    <s v="Gun"/>
    <s v="40-49"/>
    <x v="0"/>
  </r>
  <r>
    <n v="768"/>
    <n v="901"/>
    <s v="Bernard Brandon Powers"/>
    <d v="2015-10-11T00:00:00"/>
    <s v="shot"/>
    <s v="gun"/>
    <n v="23"/>
    <s v="M"/>
    <s v="B"/>
    <s v="Taylors"/>
    <s v="SC"/>
    <b v="0"/>
    <s v="attack"/>
    <s v="Not fleeing"/>
    <b v="0"/>
    <s v="armed"/>
    <s v="Gun"/>
    <s v="19-29"/>
    <x v="0"/>
  </r>
  <r>
    <n v="769"/>
    <n v="907"/>
    <s v="Robert Humberto Medellin"/>
    <d v="2015-10-11T00:00:00"/>
    <s v="shot"/>
    <s v="machete"/>
    <n v="43"/>
    <s v="M"/>
    <s v="H"/>
    <s v="West Odessa"/>
    <s v="TX"/>
    <b v="0"/>
    <s v="other"/>
    <s v="Car"/>
    <b v="0"/>
    <s v="armed"/>
    <s v="No Gun"/>
    <s v="40-49"/>
    <x v="1"/>
  </r>
  <r>
    <n v="770"/>
    <n v="908"/>
    <s v="Jason Day"/>
    <d v="2015-10-12T00:00:00"/>
    <s v="shot"/>
    <s v="gun"/>
    <m/>
    <s v="M"/>
    <s v="B"/>
    <s v="Lawton"/>
    <s v="OK"/>
    <b v="0"/>
    <s v="attack"/>
    <s v="Not fleeing"/>
    <b v="0"/>
    <s v="armed"/>
    <s v="Gun"/>
    <s v="null"/>
    <x v="0"/>
  </r>
  <r>
    <n v="771"/>
    <n v="909"/>
    <s v="Rudolph Smith"/>
    <d v="2015-10-12T00:00:00"/>
    <s v="shot"/>
    <s v="gun"/>
    <n v="31"/>
    <s v="M"/>
    <s v="W"/>
    <s v="Brookhaven"/>
    <s v="MS"/>
    <b v="0"/>
    <s v="attack"/>
    <s v="Not fleeing"/>
    <b v="0"/>
    <s v="armed"/>
    <s v="Gun"/>
    <s v="30-39"/>
    <x v="0"/>
  </r>
  <r>
    <n v="772"/>
    <n v="912"/>
    <s v="Brent Brannon"/>
    <d v="2015-10-14T00:00:00"/>
    <s v="shot"/>
    <s v="gun"/>
    <n v="27"/>
    <s v="M"/>
    <s v="W"/>
    <s v="Cartersville"/>
    <s v="GA"/>
    <b v="0"/>
    <s v="attack"/>
    <s v="Not fleeing"/>
    <b v="0"/>
    <s v="armed"/>
    <s v="Gun"/>
    <s v="19-29"/>
    <x v="0"/>
  </r>
  <r>
    <n v="773"/>
    <n v="913"/>
    <s v="Michelle Marie Burg"/>
    <d v="2015-10-14T00:00:00"/>
    <s v="shot"/>
    <s v="gun"/>
    <n v="46"/>
    <s v="F"/>
    <s v="W"/>
    <s v="Naples"/>
    <s v="FL"/>
    <b v="1"/>
    <s v="attack"/>
    <s v="Car"/>
    <b v="0"/>
    <s v="armed"/>
    <s v="Gun"/>
    <s v="40-49"/>
    <x v="1"/>
  </r>
  <r>
    <n v="774"/>
    <n v="914"/>
    <s v="Samuel Villarreal"/>
    <d v="2015-10-14T00:00:00"/>
    <s v="shot"/>
    <m/>
    <n v="18"/>
    <s v="M"/>
    <s v="H"/>
    <s v="Indio"/>
    <s v="CA"/>
    <b v="0"/>
    <s v="other"/>
    <s v="Car"/>
    <b v="0"/>
    <s v="unarmed or undetermined or null"/>
    <s v="No Gun"/>
    <s v="0-18"/>
    <x v="1"/>
  </r>
  <r>
    <n v="775"/>
    <n v="915"/>
    <s v="Michael Donald Clark"/>
    <d v="2015-10-14T00:00:00"/>
    <s v="shot"/>
    <s v="gun"/>
    <n v="59"/>
    <s v="M"/>
    <m/>
    <s v="Seaside"/>
    <s v="CA"/>
    <b v="0"/>
    <s v="attack"/>
    <s v="Not fleeing"/>
    <b v="0"/>
    <s v="armed"/>
    <s v="Gun"/>
    <s v="50-59"/>
    <x v="0"/>
  </r>
  <r>
    <n v="776"/>
    <n v="918"/>
    <s v="Leslie Portis"/>
    <d v="2015-10-14T00:00:00"/>
    <s v="shot"/>
    <s v="gun"/>
    <n v="57"/>
    <s v="M"/>
    <s v="B"/>
    <s v="Monroeville"/>
    <s v="AL"/>
    <b v="0"/>
    <s v="attack"/>
    <s v="Not fleeing"/>
    <b v="0"/>
    <s v="armed"/>
    <s v="Gun"/>
    <s v="50-59"/>
    <x v="0"/>
  </r>
  <r>
    <n v="777"/>
    <n v="916"/>
    <s v="Jorge Santiago Tapia"/>
    <d v="2015-10-15T00:00:00"/>
    <s v="shot"/>
    <s v="gun"/>
    <n v="15"/>
    <s v="M"/>
    <s v="H"/>
    <s v="Miami"/>
    <s v="FL"/>
    <b v="0"/>
    <s v="attack"/>
    <s v="Car"/>
    <b v="0"/>
    <s v="armed"/>
    <s v="Gun"/>
    <s v="0-18"/>
    <x v="1"/>
  </r>
  <r>
    <n v="778"/>
    <n v="917"/>
    <s v="Kaleb Alexander"/>
    <d v="2015-10-15T00:00:00"/>
    <s v="shot"/>
    <s v="gun"/>
    <n v="25"/>
    <s v="M"/>
    <s v="B"/>
    <s v="Columbus"/>
    <s v="OH"/>
    <b v="0"/>
    <s v="attack"/>
    <s v="Not fleeing"/>
    <b v="0"/>
    <s v="armed"/>
    <s v="Gun"/>
    <s v="19-29"/>
    <x v="0"/>
  </r>
  <r>
    <n v="779"/>
    <n v="919"/>
    <s v="Linda Lee Lush"/>
    <d v="2015-10-15T00:00:00"/>
    <s v="shot"/>
    <s v="gun"/>
    <n v="50"/>
    <s v="F"/>
    <s v="W"/>
    <s v="Las Vegas"/>
    <s v="NV"/>
    <b v="1"/>
    <s v="attack"/>
    <s v="Car"/>
    <b v="0"/>
    <s v="armed"/>
    <s v="Gun"/>
    <s v="50-59"/>
    <x v="1"/>
  </r>
  <r>
    <n v="780"/>
    <n v="920"/>
    <s v="Michael J. Brennan"/>
    <d v="2015-10-15T00:00:00"/>
    <s v="shot"/>
    <s v="toy weapon"/>
    <n v="31"/>
    <s v="M"/>
    <s v="W"/>
    <s v="Parma"/>
    <s v="OH"/>
    <b v="0"/>
    <s v="attack"/>
    <s v="Car"/>
    <b v="0"/>
    <s v="armed"/>
    <s v="No Gun"/>
    <s v="30-39"/>
    <x v="1"/>
  </r>
  <r>
    <n v="781"/>
    <n v="921"/>
    <s v="Robert Burgess"/>
    <d v="2015-10-15T00:00:00"/>
    <s v="shot"/>
    <s v="gun"/>
    <n v="35"/>
    <s v="M"/>
    <s v="W"/>
    <s v="Kirkland"/>
    <s v="WA"/>
    <b v="0"/>
    <s v="attack"/>
    <s v="Foot"/>
    <b v="0"/>
    <s v="armed"/>
    <s v="Gun"/>
    <s v="30-39"/>
    <x v="1"/>
  </r>
  <r>
    <n v="782"/>
    <n v="922"/>
    <s v="Herbert Benitez"/>
    <d v="2015-10-15T00:00:00"/>
    <s v="shot"/>
    <s v="gun"/>
    <n v="27"/>
    <s v="M"/>
    <s v="H"/>
    <s v="San Francisco"/>
    <s v="CA"/>
    <b v="0"/>
    <s v="attack"/>
    <s v="Not fleeing"/>
    <b v="0"/>
    <s v="armed"/>
    <s v="Gun"/>
    <s v="19-29"/>
    <x v="0"/>
  </r>
  <r>
    <n v="783"/>
    <n v="923"/>
    <s v="Martin  Ryans Jr."/>
    <d v="2015-10-15T00:00:00"/>
    <s v="shot"/>
    <s v="gun"/>
    <n v="20"/>
    <s v="M"/>
    <s v="B"/>
    <s v="Houston"/>
    <s v="TX"/>
    <b v="0"/>
    <s v="attack"/>
    <s v="Not fleeing"/>
    <b v="0"/>
    <s v="armed"/>
    <s v="Gun"/>
    <s v="19-29"/>
    <x v="0"/>
  </r>
  <r>
    <n v="784"/>
    <n v="2868"/>
    <s v="Jeffrey Womack"/>
    <d v="2015-10-16T00:00:00"/>
    <s v="shot"/>
    <s v="gun"/>
    <n v="27"/>
    <s v="M"/>
    <s v="W"/>
    <s v="Houston"/>
    <s v="TX"/>
    <b v="1"/>
    <s v="attack"/>
    <s v="Not fleeing"/>
    <b v="0"/>
    <s v="armed"/>
    <s v="Gun"/>
    <s v="19-29"/>
    <x v="0"/>
  </r>
  <r>
    <n v="785"/>
    <n v="924"/>
    <s v="Johnny Angel Rangel"/>
    <d v="2015-10-16T00:00:00"/>
    <s v="shot"/>
    <s v="unarmed"/>
    <n v="27"/>
    <s v="M"/>
    <s v="H"/>
    <s v="Valinda"/>
    <s v="CA"/>
    <b v="0"/>
    <s v="attack"/>
    <s v="Not fleeing"/>
    <b v="0"/>
    <s v="unarmed or undetermined or null"/>
    <s v="No Gun"/>
    <s v="19-29"/>
    <x v="0"/>
  </r>
  <r>
    <n v="786"/>
    <n v="926"/>
    <s v="Jason Foreman"/>
    <d v="2015-10-16T00:00:00"/>
    <s v="shot"/>
    <s v="gun"/>
    <n v="45"/>
    <s v="M"/>
    <m/>
    <s v="Barrow County"/>
    <s v="GA"/>
    <b v="0"/>
    <s v="attack"/>
    <s v="Not fleeing"/>
    <b v="0"/>
    <s v="armed"/>
    <s v="Gun"/>
    <s v="40-49"/>
    <x v="0"/>
  </r>
  <r>
    <n v="787"/>
    <n v="927"/>
    <s v="Ricky Javenta Ball"/>
    <d v="2015-10-16T00:00:00"/>
    <s v="shot"/>
    <s v="undetermined"/>
    <n v="33"/>
    <s v="M"/>
    <s v="B"/>
    <s v="Columbus"/>
    <s v="MS"/>
    <b v="0"/>
    <s v="undetermined"/>
    <s v="Foot"/>
    <b v="0"/>
    <s v="unarmed or undetermined or null"/>
    <s v="No Gun"/>
    <s v="30-39"/>
    <x v="1"/>
  </r>
  <r>
    <n v="788"/>
    <n v="929"/>
    <s v="Gino Paredes"/>
    <d v="2015-10-17T00:00:00"/>
    <s v="shot"/>
    <s v="toy weapon"/>
    <n v="22"/>
    <s v="M"/>
    <s v="H"/>
    <s v="Modesto"/>
    <s v="CA"/>
    <b v="0"/>
    <s v="attack"/>
    <s v="Not fleeing"/>
    <b v="0"/>
    <s v="armed"/>
    <s v="No Gun"/>
    <s v="19-29"/>
    <x v="0"/>
  </r>
  <r>
    <n v="789"/>
    <n v="930"/>
    <s v="Dequan Williams"/>
    <d v="2015-10-17T00:00:00"/>
    <s v="shot and Tasered"/>
    <s v="knife"/>
    <n v="28"/>
    <s v="M"/>
    <s v="B"/>
    <s v="York"/>
    <s v="PA"/>
    <b v="1"/>
    <s v="other"/>
    <s v="Not fleeing"/>
    <b v="0"/>
    <s v="armed"/>
    <s v="No Gun"/>
    <s v="19-29"/>
    <x v="0"/>
  </r>
  <r>
    <n v="790"/>
    <n v="931"/>
    <s v="Corey Jones"/>
    <d v="2015-10-18T00:00:00"/>
    <s v="shot"/>
    <s v="gun"/>
    <n v="31"/>
    <s v="M"/>
    <s v="B"/>
    <s v="Palm Beach Gardens"/>
    <s v="FL"/>
    <b v="0"/>
    <s v="undetermined"/>
    <s v="Not fleeing"/>
    <b v="0"/>
    <s v="armed"/>
    <s v="Gun"/>
    <s v="30-39"/>
    <x v="0"/>
  </r>
  <r>
    <n v="791"/>
    <n v="932"/>
    <s v="Krikor Ekizian"/>
    <d v="2015-10-18T00:00:00"/>
    <s v="shot"/>
    <s v="knife"/>
    <n v="28"/>
    <s v="M"/>
    <s v="W"/>
    <s v="Fresno"/>
    <s v="CA"/>
    <b v="1"/>
    <s v="attack"/>
    <s v="Not fleeing"/>
    <b v="0"/>
    <s v="armed"/>
    <s v="No Gun"/>
    <s v="19-29"/>
    <x v="0"/>
  </r>
  <r>
    <n v="792"/>
    <n v="934"/>
    <s v="Dion Lamont Ramirez"/>
    <d v="2015-10-19T00:00:00"/>
    <s v="shot"/>
    <m/>
    <n v="53"/>
    <s v="M"/>
    <s v="B"/>
    <s v="Los Angeles"/>
    <s v="CA"/>
    <b v="0"/>
    <s v="attack"/>
    <s v="Not fleeing"/>
    <b v="0"/>
    <s v="unarmed or undetermined or null"/>
    <s v="No Gun"/>
    <s v="50-59"/>
    <x v="0"/>
  </r>
  <r>
    <n v="793"/>
    <n v="935"/>
    <s v="Roger D.  Hall"/>
    <d v="2015-10-20T00:00:00"/>
    <s v="shot"/>
    <s v="toy weapon"/>
    <n v="30"/>
    <s v="M"/>
    <s v="W"/>
    <s v="Louisville"/>
    <s v="KY"/>
    <b v="0"/>
    <s v="attack"/>
    <s v="Not fleeing"/>
    <b v="0"/>
    <s v="armed"/>
    <s v="No Gun"/>
    <s v="30-39"/>
    <x v="0"/>
  </r>
  <r>
    <n v="794"/>
    <n v="936"/>
    <s v="Lamontez Jones"/>
    <d v="2015-10-20T00:00:00"/>
    <s v="shot"/>
    <s v="toy weapon"/>
    <n v="39"/>
    <s v="M"/>
    <s v="B"/>
    <s v="San Diego"/>
    <s v="CA"/>
    <b v="0"/>
    <s v="attack"/>
    <s v="Not fleeing"/>
    <b v="0"/>
    <s v="armed"/>
    <s v="No Gun"/>
    <s v="30-39"/>
    <x v="0"/>
  </r>
  <r>
    <n v="795"/>
    <n v="937"/>
    <s v="Joel Lopes"/>
    <d v="2015-10-20T00:00:00"/>
    <s v="shot"/>
    <s v="gun"/>
    <n v="40"/>
    <s v="M"/>
    <s v="H"/>
    <s v="Truth or Consequences"/>
    <s v="NM"/>
    <b v="0"/>
    <s v="attack"/>
    <s v="Not fleeing"/>
    <b v="0"/>
    <s v="armed"/>
    <s v="Gun"/>
    <s v="40-49"/>
    <x v="0"/>
  </r>
  <r>
    <n v="796"/>
    <n v="938"/>
    <s v="Darien Greenwood"/>
    <d v="2015-10-20T00:00:00"/>
    <s v="shot"/>
    <s v="knife"/>
    <n v="30"/>
    <s v="M"/>
    <s v="W"/>
    <s v="Mandeville"/>
    <s v="LA"/>
    <b v="0"/>
    <s v="attack"/>
    <s v="Not fleeing"/>
    <b v="0"/>
    <s v="armed"/>
    <s v="No Gun"/>
    <s v="30-39"/>
    <x v="0"/>
  </r>
  <r>
    <n v="797"/>
    <n v="939"/>
    <s v="Jonathan Tyler Gossman"/>
    <d v="2015-10-20T00:00:00"/>
    <s v="shot"/>
    <s v="gun"/>
    <n v="21"/>
    <s v="M"/>
    <s v="W"/>
    <s v="Cedar Rapids"/>
    <s v="IA"/>
    <b v="0"/>
    <s v="attack"/>
    <s v="Foot"/>
    <b v="0"/>
    <s v="armed"/>
    <s v="Gun"/>
    <s v="19-29"/>
    <x v="1"/>
  </r>
  <r>
    <n v="798"/>
    <n v="940"/>
    <s v="Miguel Angel Marin Galena"/>
    <d v="2015-10-21T00:00:00"/>
    <s v="shot"/>
    <s v="knife"/>
    <n v="35"/>
    <s v="M"/>
    <s v="H"/>
    <s v="Calexico"/>
    <s v="CA"/>
    <b v="0"/>
    <s v="other"/>
    <s v="Other"/>
    <b v="0"/>
    <s v="armed"/>
    <s v="No Gun"/>
    <s v="30-39"/>
    <x v="1"/>
  </r>
  <r>
    <n v="799"/>
    <n v="941"/>
    <s v="Ryan Christopher Rodriguez"/>
    <d v="2015-10-21T00:00:00"/>
    <s v="shot"/>
    <s v="unarmed"/>
    <n v="21"/>
    <s v="M"/>
    <s v="H"/>
    <s v="West Goshen"/>
    <s v="CA"/>
    <b v="1"/>
    <s v="attack"/>
    <s v="Not fleeing"/>
    <b v="0"/>
    <s v="unarmed or undetermined or null"/>
    <s v="No Gun"/>
    <s v="19-29"/>
    <x v="0"/>
  </r>
  <r>
    <n v="800"/>
    <n v="944"/>
    <s v="Timothy Arnold"/>
    <d v="2015-10-21T00:00:00"/>
    <s v="shot"/>
    <s v="gun"/>
    <n v="47"/>
    <s v="M"/>
    <s v="W"/>
    <s v="Kentwood"/>
    <s v="MI"/>
    <b v="1"/>
    <s v="attack"/>
    <s v="Not fleeing"/>
    <b v="0"/>
    <s v="armed"/>
    <s v="Gun"/>
    <s v="40-49"/>
    <x v="0"/>
  </r>
  <r>
    <n v="801"/>
    <n v="943"/>
    <s v="Lawrence Green"/>
    <d v="2015-10-22T00:00:00"/>
    <s v="shot"/>
    <s v="knife"/>
    <n v="38"/>
    <s v="M"/>
    <s v="B"/>
    <s v="Shreveport"/>
    <s v="LA"/>
    <b v="0"/>
    <s v="attack"/>
    <s v="Not fleeing"/>
    <b v="0"/>
    <s v="armed"/>
    <s v="No Gun"/>
    <s v="30-39"/>
    <x v="0"/>
  </r>
  <r>
    <n v="802"/>
    <n v="945"/>
    <s v="Adriene Jamarr Ludd"/>
    <d v="2015-10-22T00:00:00"/>
    <s v="shot"/>
    <s v="gun"/>
    <n v="36"/>
    <s v="M"/>
    <s v="B"/>
    <s v="Carmichael"/>
    <s v="CA"/>
    <b v="0"/>
    <s v="attack"/>
    <s v="Car"/>
    <b v="0"/>
    <s v="armed"/>
    <s v="Gun"/>
    <s v="30-39"/>
    <x v="1"/>
  </r>
  <r>
    <n v="803"/>
    <n v="946"/>
    <s v="Stephen H. Brock"/>
    <d v="2015-10-22T00:00:00"/>
    <s v="shot"/>
    <s v="undetermined"/>
    <n v="53"/>
    <s v="M"/>
    <s v="W"/>
    <s v="Pine Top"/>
    <s v="KY"/>
    <b v="0"/>
    <s v="other"/>
    <s v="Not fleeing"/>
    <b v="0"/>
    <s v="unarmed or undetermined or null"/>
    <s v="No Gun"/>
    <s v="50-59"/>
    <x v="0"/>
  </r>
  <r>
    <n v="804"/>
    <n v="1283"/>
    <s v="John Tozzi"/>
    <d v="2015-10-24T00:00:00"/>
    <s v="shot"/>
    <s v="gun"/>
    <m/>
    <s v="M"/>
    <m/>
    <s v="New Paltz"/>
    <s v="NY"/>
    <b v="0"/>
    <s v="attack"/>
    <s v="Not fleeing"/>
    <b v="0"/>
    <s v="armed"/>
    <s v="Gun"/>
    <s v="null"/>
    <x v="0"/>
  </r>
  <r>
    <n v="805"/>
    <n v="947"/>
    <s v="Juan Ulloa"/>
    <d v="2015-10-24T00:00:00"/>
    <s v="shot"/>
    <s v="gun"/>
    <n v="34"/>
    <s v="M"/>
    <s v="H"/>
    <s v="Highgrove"/>
    <s v="CA"/>
    <b v="0"/>
    <s v="attack"/>
    <s v="Not fleeing"/>
    <b v="0"/>
    <s v="armed"/>
    <s v="Gun"/>
    <s v="30-39"/>
    <x v="0"/>
  </r>
  <r>
    <n v="806"/>
    <n v="948"/>
    <s v="Rolly Thomas"/>
    <d v="2015-10-24T00:00:00"/>
    <s v="shot"/>
    <s v="gun"/>
    <n v="34"/>
    <s v="M"/>
    <s v="B"/>
    <s v="Cape Coral"/>
    <s v="FL"/>
    <b v="0"/>
    <s v="attack"/>
    <s v="Not fleeing"/>
    <b v="1"/>
    <s v="armed"/>
    <s v="Gun"/>
    <s v="30-39"/>
    <x v="0"/>
  </r>
  <r>
    <n v="807"/>
    <n v="950"/>
    <s v="Dominic Hutchinson"/>
    <d v="2015-10-24T00:00:00"/>
    <s v="shot"/>
    <s v="undetermined"/>
    <n v="30"/>
    <s v="M"/>
    <s v="B"/>
    <s v="Cathedral City"/>
    <s v="CA"/>
    <b v="0"/>
    <s v="undetermined"/>
    <s v="Not fleeing"/>
    <b v="0"/>
    <s v="unarmed or undetermined or null"/>
    <s v="No Gun"/>
    <s v="30-39"/>
    <x v="0"/>
  </r>
  <r>
    <n v="808"/>
    <n v="951"/>
    <s v="Arthur West"/>
    <d v="2015-10-24T00:00:00"/>
    <s v="shot"/>
    <s v="gun"/>
    <n v="28"/>
    <s v="M"/>
    <s v="W"/>
    <s v="Zanesville"/>
    <s v="OH"/>
    <b v="1"/>
    <s v="attack"/>
    <s v="Not fleeing"/>
    <b v="0"/>
    <s v="armed"/>
    <s v="Gun"/>
    <s v="19-29"/>
    <x v="0"/>
  </r>
  <r>
    <n v="809"/>
    <n v="952"/>
    <s v="Darren Myron Fude"/>
    <d v="2015-10-24T00:00:00"/>
    <s v="shot"/>
    <s v="gun"/>
    <n v="47"/>
    <s v="M"/>
    <s v="W"/>
    <s v="Paddock Lake"/>
    <s v="WI"/>
    <b v="0"/>
    <s v="attack"/>
    <s v="Not fleeing"/>
    <b v="0"/>
    <s v="armed"/>
    <s v="Gun"/>
    <s v="40-49"/>
    <x v="0"/>
  </r>
  <r>
    <n v="810"/>
    <n v="953"/>
    <s v="Jon Ployhar"/>
    <d v="2015-10-24T00:00:00"/>
    <s v="shot"/>
    <s v="undetermined"/>
    <n v="49"/>
    <s v="M"/>
    <s v="W"/>
    <s v="Kenai Peninsula"/>
    <s v="AK"/>
    <b v="0"/>
    <s v="attack"/>
    <s v="Not fleeing"/>
    <b v="0"/>
    <s v="unarmed or undetermined or null"/>
    <s v="No Gun"/>
    <s v="40-49"/>
    <x v="0"/>
  </r>
  <r>
    <n v="811"/>
    <n v="949"/>
    <s v="John Harley Turner"/>
    <d v="2015-10-25T00:00:00"/>
    <s v="shot"/>
    <s v="gun"/>
    <n v="36"/>
    <s v="M"/>
    <s v="W"/>
    <s v="Talking Rock"/>
    <s v="GA"/>
    <b v="0"/>
    <s v="attack"/>
    <s v="Not fleeing"/>
    <b v="0"/>
    <s v="armed"/>
    <s v="Gun"/>
    <s v="30-39"/>
    <x v="0"/>
  </r>
  <r>
    <n v="812"/>
    <n v="954"/>
    <s v="Kevin Brunson"/>
    <d v="2015-10-26T00:00:00"/>
    <s v="shot"/>
    <m/>
    <n v="45"/>
    <s v="M"/>
    <s v="B"/>
    <s v="Frederick"/>
    <s v="MD"/>
    <b v="0"/>
    <s v="other"/>
    <s v="Not fleeing"/>
    <b v="0"/>
    <s v="unarmed or undetermined or null"/>
    <s v="No Gun"/>
    <s v="40-49"/>
    <x v="0"/>
  </r>
  <r>
    <n v="813"/>
    <n v="955"/>
    <s v="Marquesha McMillan"/>
    <d v="2015-10-26T00:00:00"/>
    <s v="shot"/>
    <s v="gun"/>
    <n v="21"/>
    <s v="F"/>
    <s v="B"/>
    <s v="Washington"/>
    <s v="DC"/>
    <b v="0"/>
    <s v="attack"/>
    <s v="Not fleeing"/>
    <b v="0"/>
    <s v="armed"/>
    <s v="Gun"/>
    <s v="19-29"/>
    <x v="0"/>
  </r>
  <r>
    <n v="814"/>
    <n v="956"/>
    <s v="Kobvey Igbuhay"/>
    <d v="2015-10-26T00:00:00"/>
    <s v="shot"/>
    <s v="unarmed"/>
    <n v="18"/>
    <s v="M"/>
    <s v="O"/>
    <s v="Tampa"/>
    <s v="FL"/>
    <b v="0"/>
    <s v="attack"/>
    <s v="Foot"/>
    <b v="0"/>
    <s v="unarmed or undetermined or null"/>
    <s v="No Gun"/>
    <s v="0-18"/>
    <x v="1"/>
  </r>
  <r>
    <n v="815"/>
    <n v="960"/>
    <s v="Tyrie Cuyler"/>
    <d v="2015-10-27T00:00:00"/>
    <s v="shot"/>
    <s v="gun"/>
    <n v="25"/>
    <s v="M"/>
    <s v="B"/>
    <s v="Savannah"/>
    <s v="GA"/>
    <b v="0"/>
    <s v="attack"/>
    <s v="Not fleeing"/>
    <b v="1"/>
    <s v="armed"/>
    <s v="Gun"/>
    <s v="19-29"/>
    <x v="0"/>
  </r>
  <r>
    <n v="816"/>
    <n v="958"/>
    <s v="Anthony Ashford"/>
    <d v="2015-10-28T00:00:00"/>
    <s v="shot"/>
    <s v="unarmed"/>
    <n v="29"/>
    <s v="M"/>
    <s v="B"/>
    <s v="Point Loma"/>
    <s v="CA"/>
    <b v="0"/>
    <s v="attack"/>
    <s v="Not fleeing"/>
    <b v="0"/>
    <s v="unarmed or undetermined or null"/>
    <s v="No Gun"/>
    <s v="19-29"/>
    <x v="0"/>
  </r>
  <r>
    <n v="817"/>
    <n v="959"/>
    <s v="Ricky Keith Keeton"/>
    <d v="2015-10-28T00:00:00"/>
    <s v="shot"/>
    <s v="gun"/>
    <n v="57"/>
    <s v="M"/>
    <s v="W"/>
    <s v="Smithville"/>
    <s v="MS"/>
    <b v="0"/>
    <s v="attack"/>
    <s v="Not fleeing"/>
    <b v="0"/>
    <s v="armed"/>
    <s v="Gun"/>
    <s v="50-59"/>
    <x v="0"/>
  </r>
  <r>
    <n v="818"/>
    <n v="961"/>
    <s v="Jerry Michael Graham Jr."/>
    <d v="2015-10-28T00:00:00"/>
    <s v="shot"/>
    <s v="gun"/>
    <n v="34"/>
    <s v="M"/>
    <s v="B"/>
    <s v="Jacksonville"/>
    <s v="FL"/>
    <b v="0"/>
    <s v="attack"/>
    <s v="Not fleeing"/>
    <b v="0"/>
    <s v="armed"/>
    <s v="Gun"/>
    <s v="30-39"/>
    <x v="0"/>
  </r>
  <r>
    <n v="819"/>
    <n v="962"/>
    <s v="Jasper Levi Adams"/>
    <d v="2015-10-28T00:00:00"/>
    <s v="shot"/>
    <s v="gun"/>
    <n v="35"/>
    <s v="M"/>
    <s v="W"/>
    <s v="Salem"/>
    <s v="OR"/>
    <b v="0"/>
    <s v="attack"/>
    <s v="Car"/>
    <b v="0"/>
    <s v="armed"/>
    <s v="Gun"/>
    <s v="30-39"/>
    <x v="1"/>
  </r>
  <r>
    <n v="820"/>
    <n v="964"/>
    <s v="Deaunte Lamar Bell"/>
    <d v="2015-10-29T00:00:00"/>
    <s v="shot"/>
    <s v="gun"/>
    <m/>
    <s v="M"/>
    <s v="B"/>
    <s v="Columbus"/>
    <s v="OH"/>
    <b v="0"/>
    <s v="other"/>
    <s v="Not fleeing"/>
    <b v="0"/>
    <s v="armed"/>
    <s v="Gun"/>
    <s v="null"/>
    <x v="0"/>
  </r>
  <r>
    <n v="821"/>
    <n v="965"/>
    <s v="Allen Quintez Swader"/>
    <d v="2015-10-29T00:00:00"/>
    <s v="shot"/>
    <s v="gun"/>
    <n v="18"/>
    <s v="M"/>
    <s v="W"/>
    <s v="Hohenwald"/>
    <s v="TN"/>
    <b v="0"/>
    <s v="attack"/>
    <s v="Not fleeing"/>
    <b v="0"/>
    <s v="armed"/>
    <s v="Gun"/>
    <s v="0-18"/>
    <x v="0"/>
  </r>
  <r>
    <n v="822"/>
    <n v="2867"/>
    <s v="Brian Crawford"/>
    <d v="2015-10-30T00:00:00"/>
    <s v="shot"/>
    <s v="gun"/>
    <n v="24"/>
    <s v="M"/>
    <s v="B"/>
    <s v="Houston"/>
    <s v="TX"/>
    <b v="0"/>
    <s v="attack"/>
    <s v="Not fleeing"/>
    <b v="0"/>
    <s v="armed"/>
    <s v="Gun"/>
    <s v="19-29"/>
    <x v="0"/>
  </r>
  <r>
    <n v="823"/>
    <n v="2871"/>
    <s v="Larry Busby"/>
    <d v="2015-10-30T00:00:00"/>
    <s v="shot"/>
    <s v="gun"/>
    <n v="52"/>
    <s v="M"/>
    <s v="W"/>
    <s v="Old Town"/>
    <s v="FL"/>
    <b v="0"/>
    <s v="attack"/>
    <s v="Not fleeing"/>
    <b v="0"/>
    <s v="armed"/>
    <s v="Gun"/>
    <s v="50-59"/>
    <x v="0"/>
  </r>
  <r>
    <n v="824"/>
    <n v="966"/>
    <s v="Floyd Ray Cook"/>
    <d v="2015-10-30T00:00:00"/>
    <s v="shot"/>
    <s v="gun"/>
    <n v="62"/>
    <s v="M"/>
    <s v="W"/>
    <s v="Burkesville"/>
    <s v="KY"/>
    <b v="0"/>
    <s v="attack"/>
    <s v="Other"/>
    <b v="0"/>
    <s v="armed"/>
    <s v="Gun"/>
    <s v="60-69"/>
    <x v="1"/>
  </r>
  <r>
    <n v="825"/>
    <n v="967"/>
    <s v="Mario Martinez"/>
    <d v="2015-10-30T00:00:00"/>
    <s v="shot"/>
    <s v="gun"/>
    <n v="29"/>
    <s v="M"/>
    <s v="H"/>
    <s v="Mesquite"/>
    <s v="TX"/>
    <b v="0"/>
    <s v="attack"/>
    <s v="Car"/>
    <b v="0"/>
    <s v="armed"/>
    <s v="Gun"/>
    <s v="19-29"/>
    <x v="1"/>
  </r>
  <r>
    <n v="826"/>
    <n v="968"/>
    <s v="Tony Berry"/>
    <d v="2015-10-30T00:00:00"/>
    <s v="shot"/>
    <s v="gun"/>
    <n v="25"/>
    <s v="M"/>
    <s v="B"/>
    <s v="Houston"/>
    <s v="TX"/>
    <b v="0"/>
    <s v="other"/>
    <s v="Foot"/>
    <b v="0"/>
    <s v="armed"/>
    <s v="Gun"/>
    <s v="19-29"/>
    <x v="1"/>
  </r>
  <r>
    <n v="827"/>
    <n v="971"/>
    <s v="Daniel Nole"/>
    <d v="2015-10-30T00:00:00"/>
    <s v="shot and Tasered"/>
    <s v="knife"/>
    <n v="30"/>
    <s v="M"/>
    <s v="W"/>
    <s v="Norwood"/>
    <s v="OK"/>
    <b v="0"/>
    <s v="attack"/>
    <s v="Foot"/>
    <b v="0"/>
    <s v="armed"/>
    <s v="No Gun"/>
    <s v="30-39"/>
    <x v="1"/>
  </r>
  <r>
    <n v="828"/>
    <n v="969"/>
    <s v="Noah Harpham"/>
    <d v="2015-10-31T00:00:00"/>
    <s v="shot"/>
    <s v="gun"/>
    <n v="33"/>
    <s v="M"/>
    <s v="W"/>
    <s v="Colorado Springs"/>
    <s v="CO"/>
    <b v="0"/>
    <s v="attack"/>
    <s v="Not fleeing"/>
    <b v="0"/>
    <s v="armed"/>
    <s v="Gun"/>
    <s v="30-39"/>
    <x v="0"/>
  </r>
  <r>
    <n v="829"/>
    <n v="970"/>
    <s v="Bennie Lee Tignor"/>
    <d v="2015-10-31T00:00:00"/>
    <s v="shot"/>
    <s v="unarmed"/>
    <n v="56"/>
    <s v="M"/>
    <s v="B"/>
    <s v="Opelika"/>
    <s v="AL"/>
    <b v="0"/>
    <s v="other"/>
    <s v="Car"/>
    <b v="0"/>
    <s v="unarmed or undetermined or null"/>
    <s v="No Gun"/>
    <s v="50-59"/>
    <x v="1"/>
  </r>
  <r>
    <n v="830"/>
    <n v="972"/>
    <s v="Luverne Roy Christensen"/>
    <d v="2015-11-01T00:00:00"/>
    <s v="shot"/>
    <s v="gun"/>
    <n v="49"/>
    <s v="M"/>
    <s v="W"/>
    <s v="Hutchinson"/>
    <s v="MN"/>
    <b v="0"/>
    <s v="attack"/>
    <s v="Not fleeing"/>
    <b v="0"/>
    <s v="armed"/>
    <s v="Gun"/>
    <s v="40-49"/>
    <x v="0"/>
  </r>
  <r>
    <n v="831"/>
    <n v="973"/>
    <s v="Killian O'Quinn"/>
    <d v="2015-11-01T00:00:00"/>
    <s v="shot"/>
    <s v="gun"/>
    <n v="20"/>
    <s v="M"/>
    <s v="W"/>
    <s v="Eureka"/>
    <s v="CA"/>
    <b v="0"/>
    <s v="attack"/>
    <s v="Not fleeing"/>
    <b v="0"/>
    <s v="armed"/>
    <s v="Gun"/>
    <s v="19-29"/>
    <x v="0"/>
  </r>
  <r>
    <n v="832"/>
    <n v="974"/>
    <s v="Jack Yantis"/>
    <d v="2015-11-01T00:00:00"/>
    <s v="shot"/>
    <s v="gun"/>
    <n v="62"/>
    <s v="M"/>
    <s v="W"/>
    <s v="Council"/>
    <s v="ID"/>
    <b v="0"/>
    <s v="undetermined"/>
    <s v="Not fleeing"/>
    <b v="1"/>
    <s v="armed"/>
    <s v="Gun"/>
    <s v="60-69"/>
    <x v="0"/>
  </r>
  <r>
    <n v="833"/>
    <n v="975"/>
    <s v="James Covington"/>
    <d v="2015-11-02T00:00:00"/>
    <s v="shot"/>
    <s v="gun"/>
    <n v="62"/>
    <s v="M"/>
    <s v="B"/>
    <s v="Washington"/>
    <s v="DC"/>
    <b v="0"/>
    <s v="attack"/>
    <s v="Car"/>
    <b v="0"/>
    <s v="armed"/>
    <s v="Gun"/>
    <s v="60-69"/>
    <x v="1"/>
  </r>
  <r>
    <n v="834"/>
    <n v="980"/>
    <s v="Jeremy Mardis"/>
    <d v="2015-11-03T00:00:00"/>
    <s v="shot"/>
    <s v="unarmed"/>
    <n v="6"/>
    <s v="M"/>
    <s v="W"/>
    <s v="Marksville"/>
    <s v="LA"/>
    <b v="0"/>
    <s v="other"/>
    <s v="Car"/>
    <b v="1"/>
    <s v="unarmed or undetermined or null"/>
    <s v="No Gun"/>
    <s v="0-18"/>
    <x v="1"/>
  </r>
  <r>
    <n v="835"/>
    <n v="977"/>
    <s v="Joseph Tyndall"/>
    <d v="2015-11-04T00:00:00"/>
    <s v="shot"/>
    <s v="gun"/>
    <n v="30"/>
    <s v="M"/>
    <s v="W"/>
    <s v="Springfield"/>
    <s v="MO"/>
    <b v="0"/>
    <s v="attack"/>
    <s v="Foot"/>
    <b v="0"/>
    <s v="armed"/>
    <s v="Gun"/>
    <s v="30-39"/>
    <x v="1"/>
  </r>
  <r>
    <n v="836"/>
    <n v="978"/>
    <s v="John Allen"/>
    <d v="2015-11-04T00:00:00"/>
    <s v="shot"/>
    <s v="gun"/>
    <n v="57"/>
    <s v="M"/>
    <s v="B"/>
    <s v="Houston"/>
    <s v="TX"/>
    <b v="0"/>
    <s v="attack"/>
    <s v="Car"/>
    <b v="0"/>
    <s v="armed"/>
    <s v="Gun"/>
    <s v="50-59"/>
    <x v="1"/>
  </r>
  <r>
    <n v="837"/>
    <n v="979"/>
    <s v="Faisal Mohammad"/>
    <d v="2015-11-04T00:00:00"/>
    <s v="shot"/>
    <s v="knife"/>
    <n v="18"/>
    <s v="M"/>
    <s v="O"/>
    <s v="Merced"/>
    <s v="CA"/>
    <b v="0"/>
    <s v="attack"/>
    <s v="Foot"/>
    <b v="0"/>
    <s v="armed"/>
    <s v="No Gun"/>
    <s v="0-18"/>
    <x v="1"/>
  </r>
  <r>
    <n v="838"/>
    <n v="981"/>
    <s v="Timothy Gene Smith"/>
    <d v="2015-11-04T00:00:00"/>
    <s v="shot"/>
    <s v="unarmed"/>
    <n v="47"/>
    <s v="M"/>
    <s v="W"/>
    <s v="Pacific Beach"/>
    <s v="CA"/>
    <b v="0"/>
    <s v="other"/>
    <s v="Foot"/>
    <b v="1"/>
    <s v="unarmed or undetermined or null"/>
    <s v="No Gun"/>
    <s v="40-49"/>
    <x v="1"/>
  </r>
  <r>
    <n v="839"/>
    <n v="983"/>
    <s v="David  Romanoski"/>
    <d v="2015-11-05T00:00:00"/>
    <s v="shot"/>
    <s v="gun"/>
    <n v="48"/>
    <s v="M"/>
    <s v="W"/>
    <s v="Morgantown"/>
    <s v="WV"/>
    <b v="0"/>
    <s v="attack"/>
    <s v="Not fleeing"/>
    <b v="0"/>
    <s v="armed"/>
    <s v="Gun"/>
    <s v="40-49"/>
    <x v="0"/>
  </r>
  <r>
    <n v="840"/>
    <n v="984"/>
    <s v="James Bigley"/>
    <d v="2015-11-05T00:00:00"/>
    <s v="shot"/>
    <s v="gun"/>
    <n v="20"/>
    <s v="M"/>
    <s v="W"/>
    <s v="Hominy"/>
    <s v="OK"/>
    <b v="1"/>
    <s v="attack"/>
    <s v="Car"/>
    <b v="0"/>
    <s v="armed"/>
    <s v="Gun"/>
    <s v="19-29"/>
    <x v="1"/>
  </r>
  <r>
    <n v="841"/>
    <n v="985"/>
    <s v="Jacob Hohman"/>
    <d v="2015-11-05T00:00:00"/>
    <s v="shot"/>
    <s v="hammer"/>
    <n v="30"/>
    <s v="M"/>
    <s v="W"/>
    <s v="Lakeshire"/>
    <s v="MO"/>
    <b v="0"/>
    <s v="attack"/>
    <s v="Not fleeing"/>
    <b v="0"/>
    <s v="armed"/>
    <s v="No Gun"/>
    <s v="30-39"/>
    <x v="0"/>
  </r>
  <r>
    <n v="842"/>
    <n v="987"/>
    <s v="Laura Lemieux"/>
    <d v="2015-11-05T00:00:00"/>
    <s v="shot"/>
    <s v="gun"/>
    <n v="36"/>
    <s v="F"/>
    <s v="W"/>
    <s v="Goose Creek"/>
    <s v="SC"/>
    <b v="1"/>
    <s v="attack"/>
    <s v="Not fleeing"/>
    <b v="0"/>
    <s v="armed"/>
    <s v="Gun"/>
    <s v="30-39"/>
    <x v="0"/>
  </r>
  <r>
    <n v="843"/>
    <n v="986"/>
    <s v="Michael  Johnson"/>
    <d v="2015-11-06T00:00:00"/>
    <s v="shot"/>
    <s v="gun"/>
    <n v="51"/>
    <s v="M"/>
    <s v="W"/>
    <s v="Portland"/>
    <s v="OR"/>
    <b v="1"/>
    <s v="attack"/>
    <s v="Not fleeing"/>
    <b v="0"/>
    <s v="armed"/>
    <s v="Gun"/>
    <s v="50-59"/>
    <x v="0"/>
  </r>
  <r>
    <n v="844"/>
    <n v="988"/>
    <s v="James Francis Smyth"/>
    <d v="2015-11-06T00:00:00"/>
    <s v="shot"/>
    <m/>
    <n v="55"/>
    <s v="M"/>
    <s v="W"/>
    <s v="Las Vegas"/>
    <s v="NV"/>
    <b v="0"/>
    <s v="other"/>
    <s v="Car"/>
    <b v="0"/>
    <s v="unarmed or undetermined or null"/>
    <s v="No Gun"/>
    <s v="50-59"/>
    <x v="1"/>
  </r>
  <r>
    <n v="845"/>
    <n v="992"/>
    <s v="Kim Lee Long"/>
    <d v="2015-11-06T00:00:00"/>
    <s v="shot"/>
    <s v="undetermined"/>
    <n v="48"/>
    <s v="M"/>
    <s v="W"/>
    <s v="Wadesboro"/>
    <s v="NC"/>
    <b v="0"/>
    <s v="undetermined"/>
    <s v="Not fleeing"/>
    <b v="0"/>
    <s v="unarmed or undetermined or null"/>
    <s v="No Gun"/>
    <s v="40-49"/>
    <x v="0"/>
  </r>
  <r>
    <n v="846"/>
    <n v="989"/>
    <s v="Delvin Simmons"/>
    <d v="2015-11-09T00:00:00"/>
    <s v="shot"/>
    <m/>
    <n v="20"/>
    <s v="M"/>
    <s v="B"/>
    <s v="Spartanburg"/>
    <s v="SC"/>
    <b v="0"/>
    <s v="attack"/>
    <s v="Car"/>
    <b v="0"/>
    <s v="unarmed or undetermined or null"/>
    <s v="No Gun"/>
    <s v="19-29"/>
    <x v="1"/>
  </r>
  <r>
    <n v="847"/>
    <n v="991"/>
    <s v="Cesar Cuellar"/>
    <d v="2015-11-09T00:00:00"/>
    <s v="shot"/>
    <s v="gun"/>
    <n v="25"/>
    <s v="M"/>
    <s v="H"/>
    <s v="North Laredo"/>
    <s v="TX"/>
    <b v="1"/>
    <s v="attack"/>
    <s v="Not fleeing"/>
    <b v="0"/>
    <s v="armed"/>
    <s v="Gun"/>
    <s v="19-29"/>
    <x v="0"/>
  </r>
  <r>
    <n v="848"/>
    <n v="993"/>
    <s v="Dale Maverick Hudson"/>
    <d v="2015-11-09T00:00:00"/>
    <s v="shot"/>
    <s v="gun"/>
    <n v="26"/>
    <s v="M"/>
    <s v="W"/>
    <s v="Braxton County"/>
    <s v="WV"/>
    <b v="0"/>
    <s v="attack"/>
    <s v="Not fleeing"/>
    <b v="0"/>
    <s v="armed"/>
    <s v="Gun"/>
    <s v="19-29"/>
    <x v="0"/>
  </r>
  <r>
    <n v="849"/>
    <n v="994"/>
    <s v="Leonel Acevedo"/>
    <d v="2015-11-09T00:00:00"/>
    <s v="shot"/>
    <s v="gun"/>
    <n v="45"/>
    <s v="M"/>
    <s v="H"/>
    <s v="San Jose"/>
    <s v="CA"/>
    <b v="0"/>
    <s v="attack"/>
    <s v="Not fleeing"/>
    <b v="0"/>
    <s v="armed"/>
    <s v="Gun"/>
    <s v="40-49"/>
    <x v="0"/>
  </r>
  <r>
    <n v="850"/>
    <n v="1001"/>
    <s v="Miguel Cano"/>
    <d v="2015-11-09T00:00:00"/>
    <s v="shot and Tasered"/>
    <s v="bean-bag gun"/>
    <n v="35"/>
    <s v="M"/>
    <s v="H"/>
    <s v="Los Angeles"/>
    <s v="CA"/>
    <b v="0"/>
    <s v="other"/>
    <s v="Not fleeing"/>
    <b v="0"/>
    <s v="armed"/>
    <s v="No Gun"/>
    <s v="30-39"/>
    <x v="0"/>
  </r>
  <r>
    <n v="851"/>
    <n v="1161"/>
    <s v="Dana Bruce Ott"/>
    <d v="2015-11-10T00:00:00"/>
    <s v="shot"/>
    <s v="toy weapon"/>
    <n v="63"/>
    <s v="M"/>
    <s v="W"/>
    <s v="Colorado Springs"/>
    <s v="CO"/>
    <b v="1"/>
    <s v="attack"/>
    <s v="Not fleeing"/>
    <b v="0"/>
    <s v="armed"/>
    <s v="No Gun"/>
    <s v="60-69"/>
    <x v="0"/>
  </r>
  <r>
    <n v="852"/>
    <n v="995"/>
    <s v="Eddie Gabriel Sanchez"/>
    <d v="2015-11-10T00:00:00"/>
    <s v="shot"/>
    <s v="gun"/>
    <n v="34"/>
    <s v="M"/>
    <s v="H"/>
    <s v="Chico"/>
    <s v="CA"/>
    <b v="0"/>
    <s v="attack"/>
    <s v="Not fleeing"/>
    <b v="0"/>
    <s v="armed"/>
    <s v="Gun"/>
    <s v="30-39"/>
    <x v="0"/>
  </r>
  <r>
    <n v="853"/>
    <n v="996"/>
    <s v="Jason Leanard Mesaros"/>
    <d v="2015-11-10T00:00:00"/>
    <s v="shot"/>
    <m/>
    <n v="36"/>
    <s v="M"/>
    <s v="H"/>
    <s v="Brighton"/>
    <s v="CO"/>
    <b v="0"/>
    <s v="other"/>
    <s v="Car"/>
    <b v="0"/>
    <s v="unarmed or undetermined or null"/>
    <s v="No Gun"/>
    <s v="30-39"/>
    <x v="1"/>
  </r>
  <r>
    <n v="854"/>
    <n v="1013"/>
    <s v="Andrew Blake"/>
    <d v="2015-11-10T00:00:00"/>
    <s v="shot"/>
    <s v="gun"/>
    <n v="22"/>
    <s v="M"/>
    <s v="W"/>
    <s v="Dillon"/>
    <s v="MT"/>
    <b v="0"/>
    <s v="attack"/>
    <s v="Not fleeing"/>
    <b v="0"/>
    <s v="armed"/>
    <s v="Gun"/>
    <s v="19-29"/>
    <x v="0"/>
  </r>
  <r>
    <n v="855"/>
    <n v="997"/>
    <s v="Joseph Jaramillo"/>
    <d v="2015-11-11T00:00:00"/>
    <s v="shot"/>
    <m/>
    <n v="31"/>
    <s v="M"/>
    <s v="H"/>
    <s v="Albuquerque"/>
    <s v="NM"/>
    <b v="0"/>
    <s v="other"/>
    <s v="Car"/>
    <b v="0"/>
    <s v="unarmed or undetermined or null"/>
    <s v="No Gun"/>
    <s v="30-39"/>
    <x v="1"/>
  </r>
  <r>
    <n v="856"/>
    <n v="998"/>
    <s v="Javier Lopez Garcia"/>
    <d v="2015-11-11T00:00:00"/>
    <s v="shot"/>
    <s v="gun"/>
    <n v="25"/>
    <s v="M"/>
    <s v="H"/>
    <s v="San Francisco"/>
    <s v="CA"/>
    <b v="0"/>
    <s v="attack"/>
    <s v="Not fleeing"/>
    <b v="0"/>
    <s v="armed"/>
    <s v="Gun"/>
    <s v="19-29"/>
    <x v="0"/>
  </r>
  <r>
    <n v="857"/>
    <n v="999"/>
    <s v="Brian Gavin"/>
    <d v="2015-11-11T00:00:00"/>
    <s v="shot"/>
    <s v="gun"/>
    <n v="57"/>
    <s v="M"/>
    <s v="W"/>
    <s v="Aiken"/>
    <s v="SC"/>
    <b v="0"/>
    <s v="attack"/>
    <s v="Not fleeing"/>
    <b v="0"/>
    <s v="armed"/>
    <s v="Gun"/>
    <s v="50-59"/>
    <x v="0"/>
  </r>
  <r>
    <n v="858"/>
    <n v="1000"/>
    <s v="Ryan Quinn Martin"/>
    <d v="2015-11-11T00:00:00"/>
    <s v="shot"/>
    <s v="gun"/>
    <n v="32"/>
    <s v="M"/>
    <s v="B"/>
    <s v="Baltimore"/>
    <s v="MD"/>
    <b v="0"/>
    <s v="attack"/>
    <s v="Not fleeing"/>
    <b v="0"/>
    <s v="armed"/>
    <s v="Gun"/>
    <s v="30-39"/>
    <x v="0"/>
  </r>
  <r>
    <n v="859"/>
    <n v="1002"/>
    <s v="Moises Nero"/>
    <d v="2015-11-12T00:00:00"/>
    <s v="shot"/>
    <s v="knife"/>
    <n v="42"/>
    <s v="M"/>
    <s v="B"/>
    <s v="Sunnyvale"/>
    <s v="CA"/>
    <b v="0"/>
    <s v="other"/>
    <s v="Not fleeing"/>
    <b v="0"/>
    <s v="armed"/>
    <s v="No Gun"/>
    <s v="40-49"/>
    <x v="0"/>
  </r>
  <r>
    <n v="860"/>
    <n v="1005"/>
    <s v="Michael Joseph Bartkiewicz"/>
    <d v="2015-11-13T00:00:00"/>
    <s v="shot"/>
    <s v="toy weapon"/>
    <n v="52"/>
    <s v="M"/>
    <s v="W"/>
    <s v="Gibson County"/>
    <s v="TN"/>
    <b v="0"/>
    <s v="attack"/>
    <s v="Not fleeing"/>
    <b v="0"/>
    <s v="armed"/>
    <s v="No Gun"/>
    <s v="50-59"/>
    <x v="0"/>
  </r>
  <r>
    <n v="861"/>
    <n v="1007"/>
    <s v="Ernesto Gamino"/>
    <d v="2015-11-13T00:00:00"/>
    <s v="shot"/>
    <s v="undetermined"/>
    <n v="25"/>
    <s v="M"/>
    <s v="H"/>
    <s v="Jurupa Valley"/>
    <s v="CA"/>
    <b v="0"/>
    <s v="undetermined"/>
    <m/>
    <b v="0"/>
    <s v="unarmed or undetermined or null"/>
    <s v="No Gun"/>
    <s v="19-29"/>
    <x v="0"/>
  </r>
  <r>
    <n v="862"/>
    <n v="1008"/>
    <s v="Matthew Coleman"/>
    <d v="2015-11-13T00:00:00"/>
    <s v="shot"/>
    <s v="gun"/>
    <n v="25"/>
    <s v="M"/>
    <s v="W"/>
    <s v="Eden"/>
    <s v="GA"/>
    <b v="0"/>
    <s v="attack"/>
    <s v="Foot"/>
    <b v="0"/>
    <s v="armed"/>
    <s v="Gun"/>
    <s v="19-29"/>
    <x v="1"/>
  </r>
  <r>
    <n v="863"/>
    <n v="1006"/>
    <s v="Ramon Salazar"/>
    <d v="2015-11-14T00:00:00"/>
    <s v="shot"/>
    <s v="hammer"/>
    <n v="31"/>
    <s v="M"/>
    <s v="H"/>
    <s v="Jurupa Valley"/>
    <s v="CA"/>
    <b v="0"/>
    <s v="other"/>
    <s v="Not fleeing"/>
    <b v="0"/>
    <s v="armed"/>
    <s v="No Gun"/>
    <s v="30-39"/>
    <x v="0"/>
  </r>
  <r>
    <n v="864"/>
    <n v="1003"/>
    <s v="Richard Perkins"/>
    <d v="2015-11-15T00:00:00"/>
    <s v="shot"/>
    <s v="toy weapon"/>
    <n v="39"/>
    <s v="M"/>
    <s v="B"/>
    <s v="Oakland"/>
    <s v="CA"/>
    <b v="0"/>
    <s v="attack"/>
    <s v="Not fleeing"/>
    <b v="0"/>
    <s v="armed"/>
    <s v="No Gun"/>
    <s v="30-39"/>
    <x v="0"/>
  </r>
  <r>
    <n v="865"/>
    <n v="1004"/>
    <s v="John David Livingston"/>
    <d v="2015-11-15T00:00:00"/>
    <s v="shot and Tasered"/>
    <s v="Taser"/>
    <n v="32"/>
    <s v="M"/>
    <s v="W"/>
    <s v="Spring Lake"/>
    <s v="NC"/>
    <b v="0"/>
    <s v="attack"/>
    <s v="Not fleeing"/>
    <b v="0"/>
    <s v="armed"/>
    <s v="No Gun"/>
    <s v="30-39"/>
    <x v="0"/>
  </r>
  <r>
    <n v="866"/>
    <n v="1009"/>
    <s v="Shane Whitehead"/>
    <d v="2015-11-15T00:00:00"/>
    <s v="shot"/>
    <s v="unknown weapon"/>
    <n v="16"/>
    <s v="M"/>
    <s v="B"/>
    <s v="Germantown"/>
    <s v="PA"/>
    <b v="0"/>
    <s v="attack"/>
    <s v="Not fleeing"/>
    <b v="0"/>
    <s v="armed"/>
    <s v="No Gun"/>
    <s v="0-18"/>
    <x v="0"/>
  </r>
  <r>
    <n v="867"/>
    <n v="1012"/>
    <s v="Jamar Clark"/>
    <d v="2015-11-15T00:00:00"/>
    <s v="shot"/>
    <s v="unarmed"/>
    <n v="24"/>
    <s v="M"/>
    <s v="B"/>
    <s v="Minneapolis"/>
    <s v="MN"/>
    <b v="0"/>
    <s v="undetermined"/>
    <s v="Not fleeing"/>
    <b v="0"/>
    <s v="unarmed or undetermined or null"/>
    <s v="No Gun"/>
    <s v="19-29"/>
    <x v="0"/>
  </r>
  <r>
    <n v="868"/>
    <n v="1228"/>
    <s v="Cameron Davis Long"/>
    <d v="2015-11-16T00:00:00"/>
    <s v="shot"/>
    <m/>
    <n v="28"/>
    <s v="M"/>
    <s v="W"/>
    <s v="Leon County"/>
    <s v="TX"/>
    <b v="0"/>
    <s v="undetermined"/>
    <s v="Car"/>
    <b v="0"/>
    <s v="unarmed or undetermined or null"/>
    <s v="No Gun"/>
    <s v="19-29"/>
    <x v="1"/>
  </r>
  <r>
    <n v="869"/>
    <n v="1014"/>
    <s v="Brent Noblitt"/>
    <d v="2015-11-16T00:00:00"/>
    <s v="shot"/>
    <m/>
    <n v="25"/>
    <s v="M"/>
    <s v="W"/>
    <s v="Whitfield County"/>
    <s v="GA"/>
    <b v="0"/>
    <s v="other"/>
    <s v="Car"/>
    <b v="0"/>
    <s v="unarmed or undetermined or null"/>
    <s v="No Gun"/>
    <s v="19-29"/>
    <x v="1"/>
  </r>
  <r>
    <n v="870"/>
    <n v="1141"/>
    <s v="Michael Tindall"/>
    <d v="2015-11-17T00:00:00"/>
    <s v="shot"/>
    <s v="gun"/>
    <n v="41"/>
    <s v="M"/>
    <s v="W"/>
    <s v="Weatherford"/>
    <s v="TX"/>
    <b v="0"/>
    <s v="undetermined"/>
    <s v="Car"/>
    <b v="0"/>
    <s v="armed"/>
    <s v="Gun"/>
    <s v="40-49"/>
    <x v="1"/>
  </r>
  <r>
    <n v="871"/>
    <n v="1010"/>
    <s v="Yohans Leon"/>
    <d v="2015-11-17T00:00:00"/>
    <s v="shot"/>
    <s v="gun"/>
    <n v="28"/>
    <s v="M"/>
    <s v="B"/>
    <s v="Miami"/>
    <s v="FL"/>
    <b v="1"/>
    <s v="attack"/>
    <s v="Foot"/>
    <b v="0"/>
    <s v="armed"/>
    <s v="Gun"/>
    <s v="19-29"/>
    <x v="1"/>
  </r>
  <r>
    <n v="872"/>
    <n v="1011"/>
    <s v="Demetrius Bryant"/>
    <d v="2015-11-17T00:00:00"/>
    <s v="shot"/>
    <s v="gun"/>
    <n v="21"/>
    <s v="M"/>
    <s v="B"/>
    <s v="Cayce"/>
    <s v="SC"/>
    <b v="0"/>
    <s v="attack"/>
    <s v="Not fleeing"/>
    <b v="0"/>
    <s v="armed"/>
    <s v="Gun"/>
    <s v="19-29"/>
    <x v="0"/>
  </r>
  <r>
    <n v="873"/>
    <n v="1015"/>
    <s v="Jeray Chatham"/>
    <d v="2015-11-17T00:00:00"/>
    <s v="shot"/>
    <m/>
    <n v="30"/>
    <s v="M"/>
    <s v="B"/>
    <s v="Weatherford"/>
    <s v="TX"/>
    <b v="0"/>
    <s v="other"/>
    <s v="Car"/>
    <b v="0"/>
    <s v="unarmed or undetermined or null"/>
    <s v="No Gun"/>
    <s v="30-39"/>
    <x v="1"/>
  </r>
  <r>
    <n v="874"/>
    <n v="1016"/>
    <s v="Derry Touchstone"/>
    <d v="2015-11-17T00:00:00"/>
    <s v="shot"/>
    <s v="unarmed"/>
    <n v="58"/>
    <s v="M"/>
    <s v="W"/>
    <s v="Arlington"/>
    <s v="GA"/>
    <b v="0"/>
    <s v="other"/>
    <s v="Not fleeing"/>
    <b v="0"/>
    <s v="unarmed or undetermined or null"/>
    <s v="No Gun"/>
    <s v="50-59"/>
    <x v="0"/>
  </r>
  <r>
    <n v="875"/>
    <n v="1018"/>
    <s v="Francis Hartnett"/>
    <d v="2015-11-17T00:00:00"/>
    <s v="shot"/>
    <s v="gun"/>
    <n v="47"/>
    <s v="M"/>
    <s v="W"/>
    <s v="Little Egg Harbor"/>
    <s v="NJ"/>
    <b v="1"/>
    <s v="attack"/>
    <s v="Not fleeing"/>
    <b v="0"/>
    <s v="armed"/>
    <s v="Gun"/>
    <s v="40-49"/>
    <x v="0"/>
  </r>
  <r>
    <n v="876"/>
    <n v="1017"/>
    <s v="Cornelius Brown"/>
    <d v="2015-11-18T00:00:00"/>
    <s v="shot"/>
    <s v="unknown weapon"/>
    <n v="25"/>
    <s v="M"/>
    <s v="B"/>
    <s v="Opa-Locka"/>
    <s v="FL"/>
    <b v="0"/>
    <s v="other"/>
    <s v="Not fleeing"/>
    <b v="0"/>
    <s v="armed"/>
    <s v="No Gun"/>
    <s v="19-29"/>
    <x v="0"/>
  </r>
  <r>
    <n v="877"/>
    <n v="1019"/>
    <s v="Marcus Meridy"/>
    <d v="2015-11-18T00:00:00"/>
    <s v="shot"/>
    <s v="gun"/>
    <n v="44"/>
    <s v="M"/>
    <s v="B"/>
    <s v="Berrien County"/>
    <s v="MI"/>
    <b v="0"/>
    <s v="attack"/>
    <s v="Not fleeing"/>
    <b v="0"/>
    <s v="armed"/>
    <s v="Gun"/>
    <s v="40-49"/>
    <x v="0"/>
  </r>
  <r>
    <n v="878"/>
    <n v="1020"/>
    <s v="Randy Allen Smith"/>
    <d v="2015-11-19T00:00:00"/>
    <s v="shot"/>
    <s v="gun"/>
    <n v="34"/>
    <s v="M"/>
    <s v="B"/>
    <s v="Manatee"/>
    <s v="FL"/>
    <b v="0"/>
    <s v="attack"/>
    <m/>
    <b v="0"/>
    <s v="armed"/>
    <s v="Gun"/>
    <s v="30-39"/>
    <x v="0"/>
  </r>
  <r>
    <n v="879"/>
    <n v="1021"/>
    <s v="Steve Dormil"/>
    <d v="2015-11-19T00:00:00"/>
    <s v="shot"/>
    <s v="knife"/>
    <n v="27"/>
    <s v="M"/>
    <s v="B"/>
    <s v="Fort Pierce"/>
    <s v="FL"/>
    <b v="0"/>
    <s v="attack"/>
    <s v="Not fleeing"/>
    <b v="0"/>
    <s v="armed"/>
    <s v="No Gun"/>
    <s v="19-29"/>
    <x v="0"/>
  </r>
  <r>
    <n v="880"/>
    <n v="1022"/>
    <s v="Darick Napper"/>
    <d v="2015-11-19T00:00:00"/>
    <s v="shot"/>
    <s v="knife"/>
    <n v="34"/>
    <s v="M"/>
    <s v="B"/>
    <s v="Washington"/>
    <s v="DC"/>
    <b v="0"/>
    <s v="other"/>
    <s v="Not fleeing"/>
    <b v="0"/>
    <s v="armed"/>
    <s v="No Gun"/>
    <s v="30-39"/>
    <x v="0"/>
  </r>
  <r>
    <n v="881"/>
    <n v="1024"/>
    <s v="William Tarrant"/>
    <d v="2015-11-20T00:00:00"/>
    <s v="shot"/>
    <s v="gun"/>
    <n v="39"/>
    <s v="M"/>
    <s v="W"/>
    <s v="Paulding County"/>
    <s v="GA"/>
    <b v="1"/>
    <s v="attack"/>
    <s v="Not fleeing"/>
    <b v="0"/>
    <s v="armed"/>
    <s v="Gun"/>
    <s v="30-39"/>
    <x v="0"/>
  </r>
  <r>
    <n v="882"/>
    <n v="2870"/>
    <s v="Martin Arturo Rivera"/>
    <d v="2015-11-20T00:00:00"/>
    <s v="shot"/>
    <s v="gun"/>
    <n v="50"/>
    <s v="M"/>
    <m/>
    <s v="Fontana"/>
    <s v="CA"/>
    <b v="1"/>
    <s v="other"/>
    <s v="Not fleeing"/>
    <b v="0"/>
    <s v="armed"/>
    <s v="Gun"/>
    <s v="50-59"/>
    <x v="0"/>
  </r>
  <r>
    <n v="883"/>
    <n v="1023"/>
    <s v="Nathaniel Harris Pickett"/>
    <d v="2015-11-20T00:00:00"/>
    <s v="shot"/>
    <s v="unarmed"/>
    <n v="29"/>
    <s v="M"/>
    <s v="B"/>
    <s v="Barstow"/>
    <s v="CA"/>
    <b v="1"/>
    <s v="attack"/>
    <s v="Not fleeing"/>
    <b v="0"/>
    <s v="unarmed or undetermined or null"/>
    <s v="No Gun"/>
    <s v="19-29"/>
    <x v="0"/>
  </r>
  <r>
    <n v="884"/>
    <n v="1026"/>
    <s v="Chris Nichols"/>
    <d v="2015-11-21T00:00:00"/>
    <s v="shot"/>
    <s v="unarmed"/>
    <n v="24"/>
    <s v="M"/>
    <s v="W"/>
    <s v="Colbert"/>
    <s v="OK"/>
    <b v="0"/>
    <s v="attack"/>
    <s v="Foot"/>
    <b v="0"/>
    <s v="unarmed or undetermined or null"/>
    <s v="No Gun"/>
    <s v="19-29"/>
    <x v="1"/>
  </r>
  <r>
    <n v="885"/>
    <n v="1025"/>
    <s v="James Daniel Hall"/>
    <d v="2015-11-22T00:00:00"/>
    <s v="shot"/>
    <s v="knife"/>
    <n v="47"/>
    <s v="M"/>
    <s v="W"/>
    <s v="Fontana"/>
    <s v="CA"/>
    <b v="1"/>
    <s v="attack"/>
    <s v="Not fleeing"/>
    <b v="0"/>
    <s v="armed"/>
    <s v="No Gun"/>
    <s v="40-49"/>
    <x v="0"/>
  </r>
  <r>
    <n v="886"/>
    <n v="1027"/>
    <s v="Matthew Grows"/>
    <d v="2015-11-22T00:00:00"/>
    <s v="shot"/>
    <s v="gun"/>
    <n v="45"/>
    <s v="M"/>
    <s v="W"/>
    <s v="Reno"/>
    <s v="NV"/>
    <b v="0"/>
    <s v="attack"/>
    <s v="Not fleeing"/>
    <b v="0"/>
    <s v="armed"/>
    <s v="Gun"/>
    <s v="40-49"/>
    <x v="0"/>
  </r>
  <r>
    <n v="887"/>
    <n v="1029"/>
    <s v="Miguel Angel Martinez"/>
    <d v="2015-11-22T00:00:00"/>
    <s v="shot"/>
    <s v="gun"/>
    <n v="28"/>
    <s v="M"/>
    <s v="H"/>
    <s v="Denver"/>
    <s v="CO"/>
    <b v="0"/>
    <s v="attack"/>
    <s v="Not fleeing"/>
    <b v="0"/>
    <s v="armed"/>
    <s v="Gun"/>
    <s v="19-29"/>
    <x v="0"/>
  </r>
  <r>
    <n v="888"/>
    <n v="1028"/>
    <s v="Henry Reyna"/>
    <d v="2015-11-23T00:00:00"/>
    <s v="shot and Tasered"/>
    <s v="knife"/>
    <n v="49"/>
    <s v="M"/>
    <s v="H"/>
    <s v="Corpus Christi"/>
    <s v="TX"/>
    <b v="0"/>
    <s v="other"/>
    <s v="Not fleeing"/>
    <b v="1"/>
    <s v="armed"/>
    <s v="No Gun"/>
    <s v="40-49"/>
    <x v="0"/>
  </r>
  <r>
    <n v="889"/>
    <n v="1030"/>
    <s v="Barry Kirk"/>
    <d v="2015-11-23T00:00:00"/>
    <s v="shot"/>
    <s v="gun"/>
    <n v="50"/>
    <s v="M"/>
    <s v="W"/>
    <s v="Columbus"/>
    <s v="OH"/>
    <b v="0"/>
    <s v="attack"/>
    <s v="Not fleeing"/>
    <b v="0"/>
    <s v="armed"/>
    <s v="Gun"/>
    <s v="50-59"/>
    <x v="0"/>
  </r>
  <r>
    <n v="890"/>
    <n v="1031"/>
    <s v="Michael Kirvelay"/>
    <d v="2015-11-24T00:00:00"/>
    <s v="shot"/>
    <s v="toy weapon"/>
    <n v="45"/>
    <s v="M"/>
    <s v="W"/>
    <s v="Columbia Heights"/>
    <s v="MN"/>
    <b v="0"/>
    <s v="other"/>
    <s v="Not fleeing"/>
    <b v="0"/>
    <s v="armed"/>
    <s v="No Gun"/>
    <s v="40-49"/>
    <x v="0"/>
  </r>
  <r>
    <n v="891"/>
    <n v="1032"/>
    <s v="Thomas Joseph Mceniry"/>
    <d v="2015-11-24T00:00:00"/>
    <s v="shot and Tasered"/>
    <s v="toy weapon"/>
    <n v="32"/>
    <s v="M"/>
    <s v="W"/>
    <s v="Las Vegas"/>
    <s v="NV"/>
    <b v="1"/>
    <s v="attack"/>
    <s v="Foot"/>
    <b v="1"/>
    <s v="armed"/>
    <s v="No Gun"/>
    <s v="30-39"/>
    <x v="1"/>
  </r>
  <r>
    <n v="892"/>
    <n v="1033"/>
    <s v="Freddy Baez"/>
    <d v="2015-11-24T00:00:00"/>
    <s v="shot"/>
    <s v="gun"/>
    <n v="24"/>
    <s v="M"/>
    <s v="B"/>
    <s v="Camden"/>
    <s v="NJ"/>
    <b v="0"/>
    <s v="attack"/>
    <s v="Not fleeing"/>
    <b v="0"/>
    <s v="armed"/>
    <s v="Gun"/>
    <s v="19-29"/>
    <x v="0"/>
  </r>
  <r>
    <n v="893"/>
    <n v="1034"/>
    <s v="Magnum Edgar Phillips"/>
    <d v="2015-11-25T00:00:00"/>
    <s v="shot"/>
    <s v="knife"/>
    <n v="23"/>
    <s v="M"/>
    <s v="W"/>
    <s v="Springfield"/>
    <s v="MO"/>
    <b v="0"/>
    <s v="attack"/>
    <s v="Not fleeing"/>
    <b v="0"/>
    <s v="armed"/>
    <s v="No Gun"/>
    <s v="19-29"/>
    <x v="0"/>
  </r>
  <r>
    <n v="894"/>
    <n v="1035"/>
    <s v="Douglas R. Slade"/>
    <d v="2015-11-25T00:00:00"/>
    <s v="shot"/>
    <s v="gun"/>
    <n v="52"/>
    <s v="M"/>
    <s v="W"/>
    <s v="Eagar"/>
    <s v="AZ"/>
    <b v="0"/>
    <s v="attack"/>
    <s v="Not fleeing"/>
    <b v="0"/>
    <s v="armed"/>
    <s v="Gun"/>
    <s v="50-59"/>
    <x v="0"/>
  </r>
  <r>
    <n v="895"/>
    <n v="1046"/>
    <s v="Somer Speer"/>
    <d v="2015-11-25T00:00:00"/>
    <s v="shot"/>
    <s v="gun"/>
    <n v="37"/>
    <s v="F"/>
    <s v="W"/>
    <s v="Ozark"/>
    <s v="MO"/>
    <b v="0"/>
    <s v="attack"/>
    <s v="Not fleeing"/>
    <b v="0"/>
    <s v="armed"/>
    <s v="Gun"/>
    <s v="30-39"/>
    <x v="0"/>
  </r>
  <r>
    <n v="896"/>
    <n v="1104"/>
    <s v="Andrew Thomas"/>
    <d v="2015-11-26T00:00:00"/>
    <s v="shot"/>
    <s v="unarmed"/>
    <n v="26"/>
    <s v="M"/>
    <s v="W"/>
    <s v="Chico"/>
    <s v="CA"/>
    <b v="0"/>
    <s v="other"/>
    <s v="Car"/>
    <b v="1"/>
    <s v="unarmed or undetermined or null"/>
    <s v="No Gun"/>
    <s v="19-29"/>
    <x v="1"/>
  </r>
  <r>
    <n v="897"/>
    <n v="1039"/>
    <s v="Rick Gullickson"/>
    <d v="2015-11-27T00:00:00"/>
    <s v="shot"/>
    <s v="gun"/>
    <n v="58"/>
    <s v="M"/>
    <s v="W"/>
    <s v="Lampe"/>
    <s v="MO"/>
    <b v="0"/>
    <s v="attack"/>
    <s v="Not fleeing"/>
    <b v="0"/>
    <s v="armed"/>
    <s v="Gun"/>
    <s v="50-59"/>
    <x v="0"/>
  </r>
  <r>
    <n v="898"/>
    <n v="1040"/>
    <s v="Kevin Close"/>
    <d v="2015-11-28T00:00:00"/>
    <s v="shot"/>
    <s v="baseball bat and fireplace poker"/>
    <n v="50"/>
    <s v="M"/>
    <s v="W"/>
    <s v="Seagoville"/>
    <s v="TX"/>
    <b v="0"/>
    <s v="other"/>
    <s v="Not fleeing"/>
    <b v="0"/>
    <s v="armed"/>
    <s v="No Gun"/>
    <s v="50-59"/>
    <x v="0"/>
  </r>
  <r>
    <n v="899"/>
    <n v="1036"/>
    <s v="Justin D. McHenry"/>
    <d v="2015-11-29T00:00:00"/>
    <s v="shot"/>
    <s v="gun"/>
    <n v="22"/>
    <s v="M"/>
    <s v="W"/>
    <s v="Celina"/>
    <s v="OH"/>
    <b v="0"/>
    <s v="attack"/>
    <s v="Not fleeing"/>
    <b v="0"/>
    <s v="armed"/>
    <s v="Gun"/>
    <s v="19-29"/>
    <x v="0"/>
  </r>
  <r>
    <n v="900"/>
    <n v="1037"/>
    <s v="Lionel Kerns"/>
    <d v="2015-11-29T00:00:00"/>
    <s v="shot"/>
    <s v="gun"/>
    <n v="53"/>
    <s v="M"/>
    <s v="W"/>
    <s v="Maysville"/>
    <s v="MO"/>
    <b v="0"/>
    <s v="attack"/>
    <s v="Not fleeing"/>
    <b v="0"/>
    <s v="armed"/>
    <s v="Gun"/>
    <s v="50-59"/>
    <x v="0"/>
  </r>
  <r>
    <n v="901"/>
    <n v="1038"/>
    <s v="Ralph Aguilar"/>
    <d v="2015-11-29T00:00:00"/>
    <s v="shot"/>
    <s v="gun"/>
    <n v="69"/>
    <s v="M"/>
    <s v="H"/>
    <s v="Sun City"/>
    <s v="AZ"/>
    <b v="1"/>
    <s v="attack"/>
    <s v="Not fleeing"/>
    <b v="0"/>
    <s v="armed"/>
    <s v="Gun"/>
    <s v="60-69"/>
    <x v="0"/>
  </r>
  <r>
    <n v="902"/>
    <n v="1041"/>
    <s v="Hugo Fernando Celio"/>
    <d v="2015-11-29T00:00:00"/>
    <s v="shot"/>
    <s v="gun"/>
    <n v="23"/>
    <s v="M"/>
    <s v="H"/>
    <s v="Bakersfield"/>
    <s v="CA"/>
    <b v="0"/>
    <s v="attack"/>
    <s v="Foot"/>
    <b v="0"/>
    <s v="armed"/>
    <s v="Gun"/>
    <s v="19-29"/>
    <x v="1"/>
  </r>
  <r>
    <n v="903"/>
    <n v="1042"/>
    <s v="Zachary Grigsby"/>
    <d v="2015-11-29T00:00:00"/>
    <s v="shot"/>
    <s v="gun"/>
    <n v="29"/>
    <s v="M"/>
    <s v="W"/>
    <s v="Lincoln"/>
    <s v="NE"/>
    <b v="0"/>
    <s v="attack"/>
    <m/>
    <b v="0"/>
    <s v="armed"/>
    <s v="Gun"/>
    <s v="19-29"/>
    <x v="0"/>
  </r>
  <r>
    <n v="904"/>
    <n v="1043"/>
    <s v="Tuan Hoang"/>
    <d v="2015-11-30T00:00:00"/>
    <s v="shot"/>
    <m/>
    <n v="25"/>
    <s v="M"/>
    <s v="A"/>
    <s v="Aurora"/>
    <s v="CO"/>
    <b v="0"/>
    <s v="attack"/>
    <s v="Car"/>
    <b v="0"/>
    <s v="unarmed or undetermined or null"/>
    <s v="No Gun"/>
    <s v="19-29"/>
    <x v="1"/>
  </r>
  <r>
    <n v="905"/>
    <n v="1044"/>
    <s v="Darius Smith"/>
    <d v="2015-11-30T00:00:00"/>
    <s v="shot"/>
    <s v="gun"/>
    <n v="18"/>
    <s v="M"/>
    <s v="B"/>
    <s v="Atlanta"/>
    <s v="GA"/>
    <b v="0"/>
    <s v="attack"/>
    <s v="Foot"/>
    <b v="0"/>
    <s v="armed"/>
    <s v="Gun"/>
    <s v="0-18"/>
    <x v="1"/>
  </r>
  <r>
    <n v="906"/>
    <n v="1227"/>
    <s v="Fernando Sauceda"/>
    <d v="2015-11-30T00:00:00"/>
    <s v="shot"/>
    <s v="undetermined"/>
    <n v="31"/>
    <s v="M"/>
    <s v="H"/>
    <s v="Wink"/>
    <s v="TX"/>
    <b v="0"/>
    <s v="other"/>
    <s v="Not fleeing"/>
    <b v="0"/>
    <s v="unarmed or undetermined or null"/>
    <s v="No Gun"/>
    <s v="30-39"/>
    <x v="0"/>
  </r>
  <r>
    <n v="907"/>
    <n v="1045"/>
    <s v="Joshua  Jozefowicz "/>
    <d v="2015-12-01T00:00:00"/>
    <s v="shot"/>
    <s v="gun"/>
    <n v="23"/>
    <s v="M"/>
    <s v="W"/>
    <s v="Bangor"/>
    <s v="ME"/>
    <b v="0"/>
    <s v="attack"/>
    <s v="Foot"/>
    <b v="0"/>
    <s v="armed"/>
    <s v="Gun"/>
    <s v="19-29"/>
    <x v="1"/>
  </r>
  <r>
    <n v="908"/>
    <n v="1047"/>
    <s v="John Anthony Gonzalez"/>
    <d v="2015-12-01T00:00:00"/>
    <s v="shot"/>
    <s v="gun"/>
    <n v="18"/>
    <s v="M"/>
    <s v="H"/>
    <s v="Norwalk"/>
    <s v="CA"/>
    <b v="0"/>
    <s v="attack"/>
    <s v="Not fleeing"/>
    <b v="0"/>
    <s v="armed"/>
    <s v="Gun"/>
    <s v="0-18"/>
    <x v="0"/>
  </r>
  <r>
    <n v="909"/>
    <n v="1049"/>
    <s v="Phillip Munoz"/>
    <d v="2015-12-02T00:00:00"/>
    <s v="shot"/>
    <s v="gun"/>
    <n v="35"/>
    <s v="M"/>
    <s v="H"/>
    <s v="Denver"/>
    <s v="CO"/>
    <b v="0"/>
    <s v="attack"/>
    <s v="Car"/>
    <b v="0"/>
    <s v="armed"/>
    <s v="Gun"/>
    <s v="30-39"/>
    <x v="1"/>
  </r>
  <r>
    <n v="910"/>
    <n v="1050"/>
    <s v="Tashfeen Malik"/>
    <d v="2015-12-02T00:00:00"/>
    <s v="shot"/>
    <s v="gun"/>
    <n v="27"/>
    <s v="F"/>
    <s v="O"/>
    <s v="San Bernardino"/>
    <s v="CA"/>
    <b v="0"/>
    <s v="attack"/>
    <s v="Car"/>
    <b v="0"/>
    <s v="armed"/>
    <s v="Gun"/>
    <s v="19-29"/>
    <x v="1"/>
  </r>
  <r>
    <n v="911"/>
    <n v="1051"/>
    <s v="Syed Farook"/>
    <d v="2015-12-02T00:00:00"/>
    <s v="shot"/>
    <s v="gun"/>
    <n v="28"/>
    <s v="M"/>
    <s v="O"/>
    <s v="San Bernardino"/>
    <s v="CA"/>
    <b v="0"/>
    <s v="attack"/>
    <s v="Car"/>
    <b v="0"/>
    <s v="armed"/>
    <s v="Gun"/>
    <s v="19-29"/>
    <x v="1"/>
  </r>
  <r>
    <n v="912"/>
    <n v="1052"/>
    <s v="Mario Woods"/>
    <d v="2015-12-02T00:00:00"/>
    <s v="shot"/>
    <s v="knife"/>
    <n v="26"/>
    <s v="M"/>
    <s v="B"/>
    <s v="San Francisco"/>
    <s v="CA"/>
    <b v="0"/>
    <s v="other"/>
    <s v="Not fleeing"/>
    <b v="0"/>
    <s v="armed"/>
    <s v="No Gun"/>
    <s v="19-29"/>
    <x v="0"/>
  </r>
  <r>
    <n v="913"/>
    <n v="1053"/>
    <s v="Allen Pacheco"/>
    <d v="2015-12-02T00:00:00"/>
    <s v="shot"/>
    <s v="gun"/>
    <n v="32"/>
    <s v="M"/>
    <s v="H"/>
    <s v="San Antonio"/>
    <s v="TX"/>
    <b v="0"/>
    <s v="other"/>
    <s v="Not fleeing"/>
    <b v="0"/>
    <s v="armed"/>
    <s v="Gun"/>
    <s v="30-39"/>
    <x v="0"/>
  </r>
  <r>
    <n v="914"/>
    <n v="1054"/>
    <s v="Florencio Lucero"/>
    <d v="2015-12-02T00:00:00"/>
    <s v="shot"/>
    <s v="gun"/>
    <n v="36"/>
    <s v="M"/>
    <s v="H"/>
    <s v="Deming"/>
    <s v="NM"/>
    <b v="0"/>
    <s v="attack"/>
    <s v="Not fleeing"/>
    <b v="0"/>
    <s v="armed"/>
    <s v="Gun"/>
    <s v="30-39"/>
    <x v="0"/>
  </r>
  <r>
    <n v="915"/>
    <n v="1055"/>
    <s v="Neil Scott Stretesky"/>
    <d v="2015-12-03T00:00:00"/>
    <s v="shot"/>
    <s v="gun"/>
    <n v="66"/>
    <s v="M"/>
    <s v="W"/>
    <s v="Big Springs"/>
    <s v="NE"/>
    <b v="0"/>
    <s v="attack"/>
    <s v="Not fleeing"/>
    <b v="0"/>
    <s v="armed"/>
    <s v="Gun"/>
    <s v="60-69"/>
    <x v="0"/>
  </r>
  <r>
    <n v="916"/>
    <n v="1056"/>
    <s v="Ivan Krstic"/>
    <d v="2015-12-04T00:00:00"/>
    <s v="shot and Tasered"/>
    <s v="metal stick"/>
    <n v="47"/>
    <s v="M"/>
    <s v="W"/>
    <s v="Mesa"/>
    <s v="AZ"/>
    <b v="0"/>
    <s v="other"/>
    <s v="Not fleeing"/>
    <b v="0"/>
    <s v="armed"/>
    <s v="No Gun"/>
    <s v="40-49"/>
    <x v="0"/>
  </r>
  <r>
    <n v="917"/>
    <n v="1057"/>
    <s v="Raymone M. Davis"/>
    <d v="2015-12-04T00:00:00"/>
    <s v="shot"/>
    <s v="gun"/>
    <n v="21"/>
    <s v="M"/>
    <s v="B"/>
    <s v="Mount Washington"/>
    <s v="PA"/>
    <b v="0"/>
    <s v="attack"/>
    <s v="Not fleeing"/>
    <b v="0"/>
    <s v="armed"/>
    <s v="Gun"/>
    <s v="19-29"/>
    <x v="0"/>
  </r>
  <r>
    <n v="918"/>
    <n v="1058"/>
    <s v="Colten Price Marcellus"/>
    <d v="2015-12-05T00:00:00"/>
    <s v="shot"/>
    <s v="gun"/>
    <n v="24"/>
    <s v="M"/>
    <s v="W"/>
    <s v="Irving"/>
    <s v="TX"/>
    <b v="0"/>
    <s v="attack"/>
    <s v="Foot"/>
    <b v="0"/>
    <s v="armed"/>
    <s v="Gun"/>
    <s v="19-29"/>
    <x v="1"/>
  </r>
  <r>
    <n v="919"/>
    <n v="1059"/>
    <s v="David  Winesett"/>
    <d v="2015-12-05T00:00:00"/>
    <s v="shot and Tasered"/>
    <s v="straight edge razor"/>
    <n v="51"/>
    <s v="M"/>
    <s v="W"/>
    <s v="Miami"/>
    <s v="FL"/>
    <b v="0"/>
    <s v="other"/>
    <s v="Not fleeing"/>
    <b v="1"/>
    <s v="armed"/>
    <s v="No Gun"/>
    <s v="50-59"/>
    <x v="0"/>
  </r>
  <r>
    <n v="920"/>
    <n v="1060"/>
    <s v="Michael L. Funk"/>
    <d v="2015-12-05T00:00:00"/>
    <s v="shot"/>
    <s v="gun"/>
    <n v="60"/>
    <s v="M"/>
    <s v="W"/>
    <s v="Neenah"/>
    <s v="WI"/>
    <b v="0"/>
    <s v="other"/>
    <s v="Not fleeing"/>
    <b v="0"/>
    <s v="armed"/>
    <s v="Gun"/>
    <s v="60-69"/>
    <x v="0"/>
  </r>
  <r>
    <n v="921"/>
    <n v="1061"/>
    <s v="Sheilah Huck"/>
    <d v="2015-12-05T00:00:00"/>
    <s v="shot"/>
    <s v="gun"/>
    <n v="61"/>
    <s v="F"/>
    <s v="W"/>
    <s v="St. Louis"/>
    <s v="MO"/>
    <b v="0"/>
    <s v="attack"/>
    <s v="Not fleeing"/>
    <b v="0"/>
    <s v="armed"/>
    <s v="Gun"/>
    <s v="60-69"/>
    <x v="0"/>
  </r>
  <r>
    <n v="922"/>
    <n v="1062"/>
    <s v="Juan Perez"/>
    <d v="2015-12-05T00:00:00"/>
    <s v="shot"/>
    <s v="gun"/>
    <n v="38"/>
    <s v="M"/>
    <s v="H"/>
    <s v="Indio"/>
    <s v="CA"/>
    <b v="0"/>
    <s v="attack"/>
    <s v="Not fleeing"/>
    <b v="0"/>
    <s v="armed"/>
    <s v="Gun"/>
    <s v="30-39"/>
    <x v="0"/>
  </r>
  <r>
    <n v="923"/>
    <n v="1063"/>
    <s v="Raymond Azevedo"/>
    <d v="2015-12-06T00:00:00"/>
    <s v="shot"/>
    <s v="gun"/>
    <n v="35"/>
    <s v="M"/>
    <s v="W"/>
    <s v="Seattle"/>
    <s v="WA"/>
    <b v="0"/>
    <s v="attack"/>
    <s v="Car"/>
    <b v="0"/>
    <s v="armed"/>
    <s v="Gun"/>
    <s v="30-39"/>
    <x v="1"/>
  </r>
  <r>
    <n v="924"/>
    <n v="1064"/>
    <s v="Carlumandarlo Zaramo"/>
    <d v="2015-12-06T00:00:00"/>
    <s v="shot"/>
    <s v="gun"/>
    <n v="46"/>
    <s v="M"/>
    <s v="B"/>
    <s v="Richmond Heights"/>
    <s v="OH"/>
    <b v="1"/>
    <s v="attack"/>
    <s v="Not fleeing"/>
    <b v="0"/>
    <s v="armed"/>
    <s v="Gun"/>
    <s v="40-49"/>
    <x v="0"/>
  </r>
  <r>
    <n v="925"/>
    <n v="1065"/>
    <s v="John Alan Britton"/>
    <d v="2015-12-06T00:00:00"/>
    <s v="shot"/>
    <s v="knife"/>
    <n v="48"/>
    <s v="M"/>
    <s v="W"/>
    <s v="Laramie"/>
    <s v="WY"/>
    <b v="1"/>
    <s v="other"/>
    <s v="Not fleeing"/>
    <b v="0"/>
    <s v="armed"/>
    <s v="No Gun"/>
    <s v="40-49"/>
    <x v="0"/>
  </r>
  <r>
    <n v="926"/>
    <n v="1067"/>
    <s v="Miguel Espinal"/>
    <d v="2015-12-08T00:00:00"/>
    <s v="shot"/>
    <s v="unarmed"/>
    <n v="36"/>
    <s v="M"/>
    <s v="B"/>
    <s v="Yonkers"/>
    <s v="NY"/>
    <b v="0"/>
    <s v="other"/>
    <s v="Foot"/>
    <b v="0"/>
    <s v="unarmed or undetermined or null"/>
    <s v="No Gun"/>
    <s v="30-39"/>
    <x v="1"/>
  </r>
  <r>
    <n v="927"/>
    <n v="1068"/>
    <s v="Derek Stokes"/>
    <d v="2015-12-08T00:00:00"/>
    <s v="shot"/>
    <s v="gun"/>
    <n v="33"/>
    <s v="M"/>
    <s v="B"/>
    <s v="Cleveland"/>
    <s v="OH"/>
    <b v="0"/>
    <s v="attack"/>
    <s v="Not fleeing"/>
    <b v="0"/>
    <s v="armed"/>
    <s v="Gun"/>
    <s v="30-39"/>
    <x v="0"/>
  </r>
  <r>
    <n v="928"/>
    <n v="1069"/>
    <s v="Christopher Higdon"/>
    <d v="2015-12-09T00:00:00"/>
    <s v="shot"/>
    <s v="gun"/>
    <n v="66"/>
    <s v="M"/>
    <s v="W"/>
    <s v="Leitchfield"/>
    <s v="KY"/>
    <b v="0"/>
    <s v="attack"/>
    <s v="Not fleeing"/>
    <b v="0"/>
    <s v="armed"/>
    <s v="Gun"/>
    <s v="60-69"/>
    <x v="0"/>
  </r>
  <r>
    <n v="929"/>
    <n v="1070"/>
    <s v="Sammy Monroe Echols"/>
    <d v="2015-12-09T00:00:00"/>
    <s v="shot"/>
    <s v="gun"/>
    <n v="51"/>
    <s v="M"/>
    <m/>
    <s v="Pryor"/>
    <s v="OK"/>
    <b v="1"/>
    <s v="attack"/>
    <s v="Not fleeing"/>
    <b v="0"/>
    <s v="armed"/>
    <s v="Gun"/>
    <s v="50-59"/>
    <x v="0"/>
  </r>
  <r>
    <n v="930"/>
    <n v="1071"/>
    <s v="Jason Bryant"/>
    <d v="2015-12-10T00:00:00"/>
    <s v="shot"/>
    <s v="gun"/>
    <n v="34"/>
    <s v="M"/>
    <s v="W"/>
    <s v="Indianapolis"/>
    <s v="IN"/>
    <b v="0"/>
    <s v="attack"/>
    <s v="Not fleeing"/>
    <b v="0"/>
    <s v="armed"/>
    <s v="Gun"/>
    <s v="30-39"/>
    <x v="0"/>
  </r>
  <r>
    <n v="931"/>
    <n v="1072"/>
    <s v="Charles Edward Rosemond"/>
    <d v="2015-12-10T00:00:00"/>
    <s v="shot"/>
    <s v="gun"/>
    <n v="55"/>
    <s v="M"/>
    <s v="B"/>
    <s v="Taylors"/>
    <s v="SC"/>
    <b v="0"/>
    <s v="attack"/>
    <s v="Not fleeing"/>
    <b v="0"/>
    <s v="armed"/>
    <s v="Gun"/>
    <s v="50-59"/>
    <x v="0"/>
  </r>
  <r>
    <n v="932"/>
    <n v="1073"/>
    <s v="Thomas Arthur Gendreau"/>
    <d v="2015-12-10T00:00:00"/>
    <s v="shot"/>
    <s v="knife"/>
    <n v="54"/>
    <s v="M"/>
    <s v="W"/>
    <s v="Marina"/>
    <s v="CA"/>
    <b v="0"/>
    <s v="attack"/>
    <s v="Not fleeing"/>
    <b v="0"/>
    <s v="armed"/>
    <s v="No Gun"/>
    <s v="50-59"/>
    <x v="0"/>
  </r>
  <r>
    <n v="933"/>
    <n v="1074"/>
    <s v="TK TK"/>
    <d v="2015-12-10T00:00:00"/>
    <s v="shot"/>
    <s v="gun"/>
    <m/>
    <s v="M"/>
    <m/>
    <s v="Hemet"/>
    <s v="CA"/>
    <b v="0"/>
    <s v="attack"/>
    <s v="Not fleeing"/>
    <b v="0"/>
    <s v="armed"/>
    <s v="Gun"/>
    <s v="null"/>
    <x v="0"/>
  </r>
  <r>
    <n v="934"/>
    <n v="1075"/>
    <s v="Steven Wickert"/>
    <d v="2015-12-11T00:00:00"/>
    <s v="shot"/>
    <s v="unarmed"/>
    <n v="36"/>
    <s v="M"/>
    <s v="W"/>
    <s v="Tucson"/>
    <s v="AZ"/>
    <b v="0"/>
    <s v="attack"/>
    <s v="Not fleeing"/>
    <b v="0"/>
    <s v="unarmed or undetermined or null"/>
    <s v="No Gun"/>
    <s v="30-39"/>
    <x v="0"/>
  </r>
  <r>
    <n v="935"/>
    <n v="1076"/>
    <s v="Christopher Goodlow"/>
    <d v="2015-12-12T00:00:00"/>
    <s v="shot"/>
    <s v="knife"/>
    <n v="25"/>
    <s v="M"/>
    <s v="B"/>
    <s v="Indianapolis"/>
    <s v="IN"/>
    <b v="1"/>
    <s v="attack"/>
    <s v="Not fleeing"/>
    <b v="0"/>
    <s v="armed"/>
    <s v="No Gun"/>
    <s v="19-29"/>
    <x v="0"/>
  </r>
  <r>
    <n v="936"/>
    <n v="1078"/>
    <s v="Javario Shante Eagle"/>
    <d v="2015-12-12T00:00:00"/>
    <s v="shot"/>
    <s v="gun and knife"/>
    <n v="24"/>
    <s v="M"/>
    <s v="B"/>
    <s v="Chattanooga"/>
    <s v="TN"/>
    <b v="0"/>
    <s v="attack"/>
    <s v="Not fleeing"/>
    <b v="0"/>
    <s v="armed"/>
    <s v="Gun"/>
    <s v="19-29"/>
    <x v="0"/>
  </r>
  <r>
    <n v="937"/>
    <n v="1079"/>
    <s v="Nicholas Robertson"/>
    <d v="2015-12-12T00:00:00"/>
    <s v="shot"/>
    <s v="gun"/>
    <n v="28"/>
    <s v="M"/>
    <s v="B"/>
    <s v="Lynwood"/>
    <s v="CA"/>
    <b v="0"/>
    <s v="attack"/>
    <s v="Not fleeing"/>
    <b v="0"/>
    <s v="armed"/>
    <s v="Gun"/>
    <s v="19-29"/>
    <x v="0"/>
  </r>
  <r>
    <n v="938"/>
    <n v="1081"/>
    <s v="Jonathan Wardlow"/>
    <d v="2015-12-12T00:00:00"/>
    <s v="shot"/>
    <s v="Taser"/>
    <n v="36"/>
    <s v="M"/>
    <s v="W"/>
    <s v="Healdton"/>
    <s v="OK"/>
    <b v="0"/>
    <s v="attack"/>
    <s v="Not fleeing"/>
    <b v="0"/>
    <s v="armed"/>
    <s v="No Gun"/>
    <s v="30-39"/>
    <x v="0"/>
  </r>
  <r>
    <n v="939"/>
    <n v="1082"/>
    <s v="Andrew Jospeh Todd"/>
    <d v="2015-12-12T00:00:00"/>
    <s v="shot"/>
    <s v="gun"/>
    <n v="20"/>
    <s v="M"/>
    <s v="W"/>
    <s v="East Stroudsburg"/>
    <s v="PA"/>
    <b v="1"/>
    <s v="attack"/>
    <s v="Not fleeing"/>
    <b v="0"/>
    <s v="armed"/>
    <s v="Gun"/>
    <s v="19-29"/>
    <x v="0"/>
  </r>
  <r>
    <n v="940"/>
    <n v="1083"/>
    <s v="Roy Carreon"/>
    <d v="2015-12-12T00:00:00"/>
    <s v="shot"/>
    <s v="knife"/>
    <n v="49"/>
    <s v="M"/>
    <s v="H"/>
    <s v="San Bernardino"/>
    <s v="CA"/>
    <b v="0"/>
    <s v="attack"/>
    <m/>
    <b v="0"/>
    <s v="armed"/>
    <s v="No Gun"/>
    <s v="40-49"/>
    <x v="0"/>
  </r>
  <r>
    <n v="941"/>
    <n v="1086"/>
    <s v="Efrain Villanueva"/>
    <d v="2015-12-12T00:00:00"/>
    <s v="shot"/>
    <s v="unknown weapon"/>
    <m/>
    <s v="M"/>
    <m/>
    <s v="Aurora"/>
    <s v="CO"/>
    <b v="0"/>
    <s v="attack"/>
    <m/>
    <b v="0"/>
    <s v="armed"/>
    <s v="No Gun"/>
    <s v="null"/>
    <x v="0"/>
  </r>
  <r>
    <n v="942"/>
    <n v="1077"/>
    <s v="Shirley  Weis"/>
    <d v="2015-12-13T00:00:00"/>
    <s v="shot"/>
    <s v="gun"/>
    <n v="51"/>
    <s v="F"/>
    <s v="W"/>
    <s v="Arlington"/>
    <s v="TX"/>
    <b v="1"/>
    <s v="attack"/>
    <s v="Not fleeing"/>
    <b v="0"/>
    <s v="armed"/>
    <s v="Gun"/>
    <s v="50-59"/>
    <x v="0"/>
  </r>
  <r>
    <n v="943"/>
    <n v="1080"/>
    <s v="Ryan McMillan"/>
    <d v="2015-12-13T00:00:00"/>
    <s v="shot"/>
    <s v="ax"/>
    <n v="21"/>
    <s v="M"/>
    <s v="W"/>
    <s v="Denton"/>
    <s v="TX"/>
    <b v="1"/>
    <s v="other"/>
    <s v="Not fleeing"/>
    <b v="0"/>
    <s v="armed"/>
    <s v="No Gun"/>
    <s v="19-29"/>
    <x v="0"/>
  </r>
  <r>
    <n v="944"/>
    <n v="1084"/>
    <s v="Nephi  Leiataua"/>
    <d v="2015-12-13T00:00:00"/>
    <s v="shot"/>
    <s v="knife"/>
    <n v="30"/>
    <s v="M"/>
    <s v="O"/>
    <s v="Thurston County"/>
    <s v="WA"/>
    <b v="0"/>
    <s v="attack"/>
    <s v="Not fleeing"/>
    <b v="0"/>
    <s v="armed"/>
    <s v="No Gun"/>
    <s v="30-39"/>
    <x v="0"/>
  </r>
  <r>
    <n v="945"/>
    <n v="1089"/>
    <s v="Enrique Gonzalez"/>
    <d v="2015-12-13T00:00:00"/>
    <s v="shot"/>
    <s v="gun"/>
    <n v="32"/>
    <s v="M"/>
    <s v="H"/>
    <s v="Mountain View"/>
    <s v="CO"/>
    <b v="0"/>
    <s v="attack"/>
    <s v="Not fleeing"/>
    <b v="0"/>
    <s v="armed"/>
    <s v="Gun"/>
    <s v="30-39"/>
    <x v="0"/>
  </r>
  <r>
    <n v="946"/>
    <n v="1085"/>
    <s v="Calvin McKinnis"/>
    <d v="2015-12-14T00:00:00"/>
    <s v="shot"/>
    <s v="gun"/>
    <n v="33"/>
    <s v="M"/>
    <s v="B"/>
    <s v="New Orleans"/>
    <s v="LA"/>
    <b v="0"/>
    <s v="attack"/>
    <s v="Not fleeing"/>
    <b v="1"/>
    <s v="armed"/>
    <s v="Gun"/>
    <s v="30-39"/>
    <x v="0"/>
  </r>
  <r>
    <n v="947"/>
    <n v="1088"/>
    <s v="Jeffrey Gene Evans"/>
    <d v="2015-12-14T00:00:00"/>
    <s v="shot and Tasered"/>
    <s v="knife"/>
    <n v="52"/>
    <s v="M"/>
    <s v="W"/>
    <s v="Middle River"/>
    <s v="MD"/>
    <b v="1"/>
    <s v="other"/>
    <s v="Not fleeing"/>
    <b v="0"/>
    <s v="armed"/>
    <s v="No Gun"/>
    <s v="50-59"/>
    <x v="0"/>
  </r>
  <r>
    <n v="948"/>
    <n v="1090"/>
    <s v="Michael  Thomason"/>
    <d v="2015-12-14T00:00:00"/>
    <s v="shot"/>
    <s v="undetermined"/>
    <n v="56"/>
    <s v="M"/>
    <s v="W"/>
    <s v="Humboldt"/>
    <s v="TN"/>
    <b v="0"/>
    <s v="undetermined"/>
    <s v="Not fleeing"/>
    <b v="0"/>
    <s v="unarmed or undetermined or null"/>
    <s v="No Gun"/>
    <s v="50-59"/>
    <x v="0"/>
  </r>
  <r>
    <n v="949"/>
    <n v="1091"/>
    <s v="Brenda Dean Kimberling"/>
    <d v="2015-12-14T00:00:00"/>
    <s v="shot"/>
    <s v="gun"/>
    <n v="48"/>
    <s v="F"/>
    <s v="W"/>
    <s v="Las Vegas"/>
    <s v="NV"/>
    <b v="1"/>
    <s v="attack"/>
    <s v="Not fleeing"/>
    <b v="0"/>
    <s v="armed"/>
    <s v="Gun"/>
    <s v="40-49"/>
    <x v="0"/>
  </r>
  <r>
    <n v="950"/>
    <n v="1092"/>
    <s v="Mharloun Verdejo  Saycon"/>
    <d v="2015-12-14T00:00:00"/>
    <s v="shot"/>
    <s v="knife"/>
    <n v="39"/>
    <s v="M"/>
    <s v="A"/>
    <s v="Long Beach"/>
    <s v="CA"/>
    <b v="0"/>
    <s v="other"/>
    <s v="Not fleeing"/>
    <b v="0"/>
    <s v="armed"/>
    <s v="No Gun"/>
    <s v="30-39"/>
    <x v="0"/>
  </r>
  <r>
    <n v="951"/>
    <n v="1093"/>
    <s v="Hector Alvarez"/>
    <d v="2015-12-14T00:00:00"/>
    <s v="shot"/>
    <s v="undetermined"/>
    <n v="19"/>
    <s v="M"/>
    <s v="H"/>
    <s v="Gilroy"/>
    <s v="CA"/>
    <b v="0"/>
    <s v="undetermined"/>
    <m/>
    <b v="1"/>
    <s v="unarmed or undetermined or null"/>
    <s v="No Gun"/>
    <s v="19-29"/>
    <x v="0"/>
  </r>
  <r>
    <n v="952"/>
    <n v="1094"/>
    <s v="Roberto Sanchez"/>
    <d v="2015-12-14T00:00:00"/>
    <s v="shot"/>
    <s v="gun"/>
    <n v="45"/>
    <s v="M"/>
    <s v="H"/>
    <s v="Las Vegas"/>
    <s v="NV"/>
    <b v="0"/>
    <s v="attack"/>
    <s v="Not fleeing"/>
    <b v="0"/>
    <s v="armed"/>
    <s v="Gun"/>
    <s v="40-49"/>
    <x v="0"/>
  </r>
  <r>
    <n v="953"/>
    <n v="1095"/>
    <s v="Mark Toney"/>
    <d v="2015-12-14T00:00:00"/>
    <s v="shot"/>
    <s v="gun"/>
    <n v="33"/>
    <s v="M"/>
    <s v="W"/>
    <s v="Mount Hope"/>
    <s v="WV"/>
    <b v="0"/>
    <s v="attack"/>
    <s v="Not fleeing"/>
    <b v="0"/>
    <s v="armed"/>
    <s v="Gun"/>
    <s v="30-39"/>
    <x v="0"/>
  </r>
  <r>
    <n v="954"/>
    <n v="1096"/>
    <s v="Ronnie Dubose Carter"/>
    <d v="2015-12-15T00:00:00"/>
    <s v="shot"/>
    <m/>
    <n v="51"/>
    <s v="M"/>
    <s v="B"/>
    <s v="Dallas"/>
    <s v="NC"/>
    <b v="0"/>
    <s v="attack"/>
    <s v="Car"/>
    <b v="0"/>
    <s v="unarmed or undetermined or null"/>
    <s v="No Gun"/>
    <s v="50-59"/>
    <x v="1"/>
  </r>
  <r>
    <n v="955"/>
    <n v="1097"/>
    <s v="Bryant Neil Duncan"/>
    <d v="2015-12-16T00:00:00"/>
    <s v="shot"/>
    <s v="knife"/>
    <m/>
    <s v="M"/>
    <s v="W"/>
    <s v="Camarillo"/>
    <s v="CA"/>
    <b v="1"/>
    <s v="attack"/>
    <s v="Not fleeing"/>
    <b v="0"/>
    <s v="armed"/>
    <s v="No Gun"/>
    <s v="null"/>
    <x v="0"/>
  </r>
  <r>
    <n v="956"/>
    <n v="1098"/>
    <s v="Douglas Yon"/>
    <d v="2015-12-17T00:00:00"/>
    <s v="shot"/>
    <s v="machete"/>
    <n v="25"/>
    <s v="M"/>
    <s v="W"/>
    <s v="Kent"/>
    <s v="OH"/>
    <b v="1"/>
    <s v="other"/>
    <s v="Not fleeing"/>
    <b v="0"/>
    <s v="armed"/>
    <s v="No Gun"/>
    <s v="19-29"/>
    <x v="0"/>
  </r>
  <r>
    <n v="957"/>
    <n v="1099"/>
    <s v="Christopher Fletcher"/>
    <d v="2015-12-17T00:00:00"/>
    <s v="shot"/>
    <s v="gun"/>
    <n v="24"/>
    <s v="M"/>
    <s v="W"/>
    <s v="Modesto"/>
    <s v="CA"/>
    <b v="0"/>
    <s v="attack"/>
    <s v="Other"/>
    <b v="0"/>
    <s v="armed"/>
    <s v="Gun"/>
    <s v="19-29"/>
    <x v="1"/>
  </r>
  <r>
    <n v="958"/>
    <n v="1100"/>
    <s v="Erica Lauro"/>
    <d v="2015-12-18T00:00:00"/>
    <s v="shot"/>
    <s v="gun"/>
    <n v="22"/>
    <s v="F"/>
    <s v="W"/>
    <s v="Northwood"/>
    <s v="OH"/>
    <b v="0"/>
    <s v="attack"/>
    <s v="Other"/>
    <b v="0"/>
    <s v="armed"/>
    <s v="Gun"/>
    <s v="19-29"/>
    <x v="1"/>
  </r>
  <r>
    <n v="959"/>
    <n v="1101"/>
    <s v="Amos Frerichs"/>
    <d v="2015-12-18T00:00:00"/>
    <s v="shot"/>
    <m/>
    <n v="32"/>
    <s v="M"/>
    <s v="W"/>
    <s v="Knoxville"/>
    <s v="TN"/>
    <b v="0"/>
    <s v="attack"/>
    <s v="Car"/>
    <b v="0"/>
    <s v="unarmed or undetermined or null"/>
    <s v="No Gun"/>
    <s v="30-39"/>
    <x v="1"/>
  </r>
  <r>
    <n v="960"/>
    <n v="1102"/>
    <s v="Robert L. Martinez"/>
    <d v="2015-12-18T00:00:00"/>
    <s v="shot"/>
    <s v="toy weapon"/>
    <n v="58"/>
    <s v="M"/>
    <s v="H"/>
    <s v="Taos"/>
    <s v="NM"/>
    <b v="1"/>
    <s v="attack"/>
    <s v="Not fleeing"/>
    <b v="0"/>
    <s v="armed"/>
    <s v="No Gun"/>
    <s v="50-59"/>
    <x v="0"/>
  </r>
  <r>
    <n v="961"/>
    <n v="1103"/>
    <s v="Trayvon Scruggs"/>
    <d v="2015-12-19T00:00:00"/>
    <s v="shot"/>
    <s v="gun"/>
    <n v="24"/>
    <s v="M"/>
    <s v="B"/>
    <s v="Concord"/>
    <s v="VA"/>
    <b v="0"/>
    <s v="attack"/>
    <m/>
    <b v="0"/>
    <s v="armed"/>
    <s v="Gun"/>
    <s v="19-29"/>
    <x v="0"/>
  </r>
  <r>
    <n v="962"/>
    <n v="1105"/>
    <s v="Ruben Jose Herrera"/>
    <d v="2015-12-19T00:00:00"/>
    <s v="shot"/>
    <s v="undetermined"/>
    <n v="26"/>
    <s v="M"/>
    <s v="H"/>
    <s v="Los Angeles"/>
    <s v="CA"/>
    <b v="1"/>
    <s v="attack"/>
    <s v="Not fleeing"/>
    <b v="0"/>
    <s v="unarmed or undetermined or null"/>
    <s v="No Gun"/>
    <s v="19-29"/>
    <x v="0"/>
  </r>
  <r>
    <n v="963"/>
    <n v="1106"/>
    <s v="Leroy Browning"/>
    <d v="2015-12-20T00:00:00"/>
    <s v="shot"/>
    <s v="gun"/>
    <n v="30"/>
    <s v="M"/>
    <s v="B"/>
    <s v="Palmdale"/>
    <s v="CA"/>
    <b v="0"/>
    <s v="attack"/>
    <s v="Not fleeing"/>
    <b v="0"/>
    <s v="armed"/>
    <s v="Gun"/>
    <s v="30-39"/>
    <x v="0"/>
  </r>
  <r>
    <n v="964"/>
    <n v="1107"/>
    <s v="Mark  Ramirez"/>
    <d v="2015-12-20T00:00:00"/>
    <s v="shot"/>
    <s v="gun"/>
    <n v="31"/>
    <s v="M"/>
    <s v="H"/>
    <s v="Amarillo"/>
    <s v="TX"/>
    <b v="1"/>
    <s v="attack"/>
    <s v="Not fleeing"/>
    <b v="0"/>
    <s v="armed"/>
    <s v="Gun"/>
    <s v="30-39"/>
    <x v="0"/>
  </r>
  <r>
    <n v="965"/>
    <n v="1108"/>
    <s v="Guadalupe Quiroz"/>
    <d v="2015-12-21T00:00:00"/>
    <s v="shot"/>
    <s v="gun"/>
    <n v="34"/>
    <s v="M"/>
    <s v="H"/>
    <s v="Hemet"/>
    <s v="CA"/>
    <b v="0"/>
    <s v="attack"/>
    <s v="Not fleeing"/>
    <b v="0"/>
    <s v="armed"/>
    <s v="Gun"/>
    <s v="30-39"/>
    <x v="0"/>
  </r>
  <r>
    <n v="966"/>
    <n v="1109"/>
    <s v="Bobby Daniels"/>
    <d v="2015-12-21T00:00:00"/>
    <s v="shot"/>
    <s v="gun"/>
    <n v="48"/>
    <s v="M"/>
    <s v="B"/>
    <s v="Douglasville"/>
    <s v="GA"/>
    <b v="0"/>
    <s v="attack"/>
    <s v="Not fleeing"/>
    <b v="0"/>
    <s v="armed"/>
    <s v="Gun"/>
    <s v="40-49"/>
    <x v="0"/>
  </r>
  <r>
    <n v="967"/>
    <n v="1110"/>
    <s v="Michael Noel"/>
    <d v="2015-12-21T00:00:00"/>
    <s v="shot"/>
    <s v="unarmed"/>
    <m/>
    <s v="M"/>
    <s v="B"/>
    <s v="Breaux Bridge"/>
    <s v="LA"/>
    <b v="1"/>
    <s v="other"/>
    <s v="Not fleeing"/>
    <b v="0"/>
    <s v="unarmed or undetermined or null"/>
    <s v="No Gun"/>
    <s v="null"/>
    <x v="0"/>
  </r>
  <r>
    <n v="968"/>
    <n v="1111"/>
    <s v="Derek DeGroat"/>
    <d v="2015-12-21T00:00:00"/>
    <s v="shot"/>
    <s v="gun"/>
    <n v="21"/>
    <s v="M"/>
    <s v="W"/>
    <s v="Canaan Township"/>
    <s v="PA"/>
    <b v="1"/>
    <s v="attack"/>
    <s v="Not fleeing"/>
    <b v="0"/>
    <s v="armed"/>
    <s v="Gun"/>
    <s v="19-29"/>
    <x v="0"/>
  </r>
  <r>
    <n v="969"/>
    <n v="1112"/>
    <s v="Robert L. Teter"/>
    <d v="2015-12-21T00:00:00"/>
    <s v="shot"/>
    <s v="gun"/>
    <n v="39"/>
    <s v="M"/>
    <s v="W"/>
    <s v="Deltona"/>
    <s v="FL"/>
    <b v="0"/>
    <s v="attack"/>
    <s v="Not fleeing"/>
    <b v="0"/>
    <s v="armed"/>
    <s v="Gun"/>
    <s v="30-39"/>
    <x v="0"/>
  </r>
  <r>
    <n v="970"/>
    <n v="1113"/>
    <s v="Chan Leith"/>
    <d v="2015-12-21T00:00:00"/>
    <s v="shot"/>
    <s v="gun"/>
    <n v="25"/>
    <s v="M"/>
    <s v="B"/>
    <s v="Aurora"/>
    <s v="CO"/>
    <b v="0"/>
    <s v="attack"/>
    <s v="Not fleeing"/>
    <b v="0"/>
    <s v="armed"/>
    <s v="Gun"/>
    <s v="19-29"/>
    <x v="0"/>
  </r>
  <r>
    <n v="971"/>
    <n v="1119"/>
    <s v="Brandon Barsnick"/>
    <d v="2015-12-21T00:00:00"/>
    <s v="shot"/>
    <s v="gun"/>
    <n v="30"/>
    <s v="M"/>
    <s v="W"/>
    <s v="Smartsville"/>
    <s v="CA"/>
    <b v="0"/>
    <s v="attack"/>
    <s v="Not fleeing"/>
    <b v="0"/>
    <s v="armed"/>
    <s v="Gun"/>
    <s v="30-39"/>
    <x v="0"/>
  </r>
  <r>
    <n v="972"/>
    <n v="1114"/>
    <s v="Charles Reynolds"/>
    <d v="2015-12-22T00:00:00"/>
    <s v="shot"/>
    <s v="gun"/>
    <n v="61"/>
    <s v="M"/>
    <m/>
    <s v="Ludlow"/>
    <s v="KY"/>
    <b v="0"/>
    <s v="attack"/>
    <s v="Not fleeing"/>
    <b v="1"/>
    <s v="armed"/>
    <s v="Gun"/>
    <s v="60-69"/>
    <x v="0"/>
  </r>
  <r>
    <n v="973"/>
    <n v="1115"/>
    <s v="Kenneth Stephens"/>
    <d v="2015-12-22T00:00:00"/>
    <s v="shot"/>
    <s v="gun"/>
    <n v="56"/>
    <s v="M"/>
    <s v="W"/>
    <s v="Burlington"/>
    <s v="VT"/>
    <b v="0"/>
    <s v="attack"/>
    <s v="Not fleeing"/>
    <b v="1"/>
    <s v="armed"/>
    <s v="Gun"/>
    <s v="50-59"/>
    <x v="0"/>
  </r>
  <r>
    <n v="974"/>
    <n v="1116"/>
    <s v="Michael Hilber"/>
    <d v="2015-12-22T00:00:00"/>
    <s v="shot"/>
    <s v="undetermined"/>
    <n v="29"/>
    <s v="M"/>
    <s v="W"/>
    <s v="Brooksville"/>
    <s v="FL"/>
    <b v="0"/>
    <s v="undetermined"/>
    <s v="Car"/>
    <b v="0"/>
    <s v="unarmed or undetermined or null"/>
    <s v="No Gun"/>
    <s v="19-29"/>
    <x v="1"/>
  </r>
  <r>
    <n v="975"/>
    <n v="1117"/>
    <s v="Jose  Rodriguez"/>
    <d v="2015-12-22T00:00:00"/>
    <s v="shot"/>
    <s v="gun"/>
    <n v="19"/>
    <s v="M"/>
    <s v="H"/>
    <s v="Albuquerque"/>
    <s v="NM"/>
    <b v="0"/>
    <s v="undetermined"/>
    <s v="Foot"/>
    <b v="1"/>
    <s v="armed"/>
    <s v="Gun"/>
    <s v="19-29"/>
    <x v="1"/>
  </r>
  <r>
    <n v="976"/>
    <n v="1118"/>
    <s v="Kevin Matthews"/>
    <d v="2015-12-23T00:00:00"/>
    <s v="shot"/>
    <s v="unarmed"/>
    <n v="35"/>
    <s v="M"/>
    <s v="B"/>
    <s v="Dearborn"/>
    <s v="MI"/>
    <b v="1"/>
    <s v="other"/>
    <s v="Not fleeing"/>
    <b v="0"/>
    <s v="unarmed or undetermined or null"/>
    <s v="No Gun"/>
    <s v="30-39"/>
    <x v="0"/>
  </r>
  <r>
    <n v="977"/>
    <n v="1120"/>
    <s v="Schuylar Gunning"/>
    <d v="2015-12-24T00:00:00"/>
    <s v="shot"/>
    <m/>
    <n v="36"/>
    <s v="M"/>
    <s v="W"/>
    <s v="Winnsboro"/>
    <s v="LA"/>
    <b v="0"/>
    <s v="other"/>
    <s v="Car"/>
    <b v="0"/>
    <s v="unarmed or undetermined or null"/>
    <s v="No Gun"/>
    <s v="30-39"/>
    <x v="1"/>
  </r>
  <r>
    <n v="978"/>
    <n v="1122"/>
    <s v="Gregory Sanders"/>
    <d v="2015-12-24T00:00:00"/>
    <s v="shot"/>
    <s v="gun"/>
    <n v="54"/>
    <s v="M"/>
    <m/>
    <s v="Pride"/>
    <s v="LA"/>
    <b v="1"/>
    <s v="attack"/>
    <s v="Not fleeing"/>
    <b v="0"/>
    <s v="armed"/>
    <s v="Gun"/>
    <s v="50-59"/>
    <x v="0"/>
  </r>
  <r>
    <n v="979"/>
    <n v="1126"/>
    <s v="Terrozza Tyree Griffin"/>
    <d v="2015-12-24T00:00:00"/>
    <s v="shot"/>
    <s v="gun"/>
    <n v="24"/>
    <s v="M"/>
    <s v="B"/>
    <s v="Lansing"/>
    <s v="MI"/>
    <b v="0"/>
    <s v="attack"/>
    <s v="Not fleeing"/>
    <b v="0"/>
    <s v="armed"/>
    <s v="Gun"/>
    <s v="19-29"/>
    <x v="0"/>
  </r>
  <r>
    <n v="980"/>
    <n v="1127"/>
    <s v="Omar Ventura"/>
    <d v="2015-12-24T00:00:00"/>
    <s v="shot"/>
    <s v="knife"/>
    <n v="23"/>
    <s v="M"/>
    <s v="H"/>
    <s v="Porterville"/>
    <s v="CA"/>
    <b v="0"/>
    <s v="other"/>
    <s v="Not fleeing"/>
    <b v="0"/>
    <s v="armed"/>
    <s v="No Gun"/>
    <s v="19-29"/>
    <x v="0"/>
  </r>
  <r>
    <n v="981"/>
    <n v="1129"/>
    <s v="Daquan Antonio Westbrook"/>
    <d v="2015-12-24T00:00:00"/>
    <s v="shot"/>
    <s v="gun"/>
    <n v="18"/>
    <s v="M"/>
    <s v="B"/>
    <s v="Charlotte"/>
    <s v="NC"/>
    <b v="0"/>
    <s v="attack"/>
    <s v="Not fleeing"/>
    <b v="0"/>
    <s v="armed"/>
    <s v="Gun"/>
    <s v="0-18"/>
    <x v="0"/>
  </r>
  <r>
    <n v="982"/>
    <n v="1125"/>
    <s v="William David Raff"/>
    <d v="2015-12-25T00:00:00"/>
    <s v="shot"/>
    <s v="knife"/>
    <n v="31"/>
    <s v="M"/>
    <s v="W"/>
    <s v="Palo Alto"/>
    <s v="CA"/>
    <b v="1"/>
    <s v="attack"/>
    <s v="Not fleeing"/>
    <b v="0"/>
    <s v="armed"/>
    <s v="No Gun"/>
    <s v="30-39"/>
    <x v="0"/>
  </r>
  <r>
    <n v="983"/>
    <n v="1121"/>
    <s v="Lonnie Niesen"/>
    <d v="2015-12-26T00:00:00"/>
    <s v="shot"/>
    <s v="brick"/>
    <n v="41"/>
    <s v="M"/>
    <s v="W"/>
    <s v="Phoenix"/>
    <s v="AZ"/>
    <b v="1"/>
    <s v="other"/>
    <s v="Not fleeing"/>
    <b v="0"/>
    <s v="armed"/>
    <s v="No Gun"/>
    <s v="40-49"/>
    <x v="0"/>
  </r>
  <r>
    <n v="984"/>
    <n v="1123"/>
    <s v="Bettie Jones"/>
    <d v="2015-12-26T00:00:00"/>
    <s v="shot"/>
    <s v="unarmed"/>
    <n v="55"/>
    <s v="F"/>
    <s v="B"/>
    <s v="Chicago"/>
    <s v="IL"/>
    <b v="0"/>
    <s v="other"/>
    <m/>
    <b v="0"/>
    <s v="unarmed or undetermined or null"/>
    <s v="No Gun"/>
    <s v="50-59"/>
    <x v="0"/>
  </r>
  <r>
    <n v="985"/>
    <n v="1124"/>
    <s v="Quintonio LeGrier"/>
    <d v="2015-12-26T00:00:00"/>
    <s v="shot"/>
    <s v="baseball bat"/>
    <n v="19"/>
    <s v="M"/>
    <s v="B"/>
    <s v="Chicago"/>
    <s v="IL"/>
    <b v="1"/>
    <s v="undetermined"/>
    <s v="Not fleeing"/>
    <b v="0"/>
    <s v="armed"/>
    <s v="No Gun"/>
    <s v="19-29"/>
    <x v="0"/>
  </r>
  <r>
    <n v="986"/>
    <n v="1151"/>
    <s v="Gilbert Heredia"/>
    <d v="2015-12-26T00:00:00"/>
    <s v="shot"/>
    <s v="gun"/>
    <n v="38"/>
    <s v="M"/>
    <s v="H"/>
    <s v="Homedale"/>
    <s v="ID"/>
    <b v="0"/>
    <s v="attack"/>
    <s v="Not fleeing"/>
    <b v="1"/>
    <s v="armed"/>
    <s v="Gun"/>
    <s v="30-39"/>
    <x v="0"/>
  </r>
  <r>
    <n v="987"/>
    <n v="1128"/>
    <s v="Michael Parker"/>
    <d v="2015-12-27T00:00:00"/>
    <s v="shot"/>
    <s v="undetermined"/>
    <n v="36"/>
    <s v="M"/>
    <s v="W"/>
    <s v="Lucedale"/>
    <s v="MS"/>
    <b v="0"/>
    <s v="undetermined"/>
    <s v="Car"/>
    <b v="0"/>
    <s v="unarmed or undetermined or null"/>
    <s v="No Gun"/>
    <s v="30-39"/>
    <x v="1"/>
  </r>
  <r>
    <n v="988"/>
    <n v="1132"/>
    <s v="Sean Mould"/>
    <d v="2015-12-27T00:00:00"/>
    <s v="shot"/>
    <s v="knife"/>
    <n v="34"/>
    <s v="M"/>
    <s v="W"/>
    <s v="Tempe"/>
    <s v="AZ"/>
    <b v="1"/>
    <s v="other"/>
    <s v="Not fleeing"/>
    <b v="1"/>
    <s v="armed"/>
    <s v="No Gun"/>
    <s v="30-39"/>
    <x v="0"/>
  </r>
  <r>
    <n v="989"/>
    <n v="1143"/>
    <s v="Gayneaux Paul Trahan"/>
    <d v="2015-12-27T00:00:00"/>
    <s v="shot"/>
    <s v="undetermined"/>
    <n v="52"/>
    <s v="M"/>
    <s v="W"/>
    <s v="Franklin"/>
    <s v="LA"/>
    <b v="0"/>
    <s v="undetermined"/>
    <s v="Not fleeing"/>
    <b v="0"/>
    <s v="unarmed or undetermined or null"/>
    <s v="No Gun"/>
    <s v="50-59"/>
    <x v="0"/>
  </r>
  <r>
    <n v="990"/>
    <n v="1131"/>
    <s v="Corey Jason Achstein"/>
    <d v="2015-12-28T00:00:00"/>
    <s v="shot"/>
    <s v="toy weapon"/>
    <n v="28"/>
    <s v="M"/>
    <s v="W"/>
    <s v="Suffolk"/>
    <s v="VA"/>
    <b v="0"/>
    <s v="attack"/>
    <s v="Not fleeing"/>
    <b v="1"/>
    <s v="armed"/>
    <s v="No Gun"/>
    <s v="19-29"/>
    <x v="0"/>
  </r>
  <r>
    <n v="991"/>
    <n v="1133"/>
    <s v="Siolosega Velega-Nuufolau"/>
    <d v="2015-12-29T00:00:00"/>
    <s v="shot"/>
    <s v="knife"/>
    <n v="50"/>
    <s v="F"/>
    <s v="O"/>
    <s v="Santa Nella"/>
    <s v="CA"/>
    <b v="1"/>
    <s v="other"/>
    <s v="Not fleeing"/>
    <b v="0"/>
    <s v="armed"/>
    <s v="No Gun"/>
    <s v="50-59"/>
    <x v="0"/>
  </r>
  <r>
    <n v="992"/>
    <n v="1134"/>
    <s v="Tien Hua"/>
    <d v="2015-12-29T00:00:00"/>
    <s v="shot"/>
    <s v="unknown weapon"/>
    <m/>
    <s v="M"/>
    <s v="A"/>
    <s v="Rosemead"/>
    <s v="CA"/>
    <b v="0"/>
    <s v="undetermined"/>
    <s v="Not fleeing"/>
    <b v="0"/>
    <s v="armed"/>
    <s v="No Gun"/>
    <s v="null"/>
    <x v="0"/>
  </r>
  <r>
    <n v="993"/>
    <n v="1135"/>
    <s v="Fred Perez"/>
    <d v="2015-12-30T00:00:00"/>
    <s v="shot"/>
    <s v="knife"/>
    <n v="55"/>
    <s v="M"/>
    <s v="H"/>
    <s v="Fresno"/>
    <s v="CA"/>
    <b v="0"/>
    <s v="attack"/>
    <s v="Not fleeing"/>
    <b v="1"/>
    <s v="armed"/>
    <s v="No Gun"/>
    <s v="50-59"/>
    <x v="0"/>
  </r>
  <r>
    <n v="994"/>
    <n v="1136"/>
    <s v="John Randell Veach"/>
    <d v="2015-12-30T00:00:00"/>
    <s v="shot"/>
    <s v="undetermined"/>
    <n v="39"/>
    <s v="M"/>
    <m/>
    <s v="Rawlins"/>
    <s v="WY"/>
    <b v="0"/>
    <s v="undetermined"/>
    <m/>
    <b v="0"/>
    <s v="unarmed or undetermined or null"/>
    <s v="No Gun"/>
    <s v="30-39"/>
    <x v="0"/>
  </r>
  <r>
    <n v="995"/>
    <n v="1137"/>
    <s v="Keith Childress"/>
    <d v="2015-12-31T00:00:00"/>
    <s v="shot"/>
    <s v="unarmed"/>
    <n v="23"/>
    <s v="M"/>
    <s v="B"/>
    <s v="Las Vegas"/>
    <s v="NV"/>
    <b v="0"/>
    <s v="other"/>
    <s v="Not fleeing"/>
    <b v="1"/>
    <s v="unarmed or undetermined or null"/>
    <s v="No Gun"/>
    <s v="19-29"/>
    <x v="0"/>
  </r>
  <r>
    <n v="996"/>
    <n v="1139"/>
    <s v="Joshua Sisson"/>
    <d v="2016-01-01T00:00:00"/>
    <s v="shot"/>
    <s v="knife"/>
    <n v="30"/>
    <s v="M"/>
    <s v="W"/>
    <s v="San Diego"/>
    <s v="CA"/>
    <b v="0"/>
    <s v="other"/>
    <s v="Not fleeing"/>
    <b v="1"/>
    <s v="armed"/>
    <s v="No Gun"/>
    <s v="30-39"/>
    <x v="0"/>
  </r>
  <r>
    <n v="997"/>
    <n v="1138"/>
    <s v="Sean O'Brien"/>
    <d v="2016-01-02T00:00:00"/>
    <s v="shot and Tasered"/>
    <s v="knife"/>
    <n v="37"/>
    <s v="M"/>
    <s v="W"/>
    <s v="Livingston"/>
    <s v="MT"/>
    <b v="0"/>
    <s v="other"/>
    <s v="Not fleeing"/>
    <b v="0"/>
    <s v="armed"/>
    <s v="No Gun"/>
    <s v="30-39"/>
    <x v="0"/>
  </r>
  <r>
    <n v="998"/>
    <n v="1195"/>
    <s v="Lance Light"/>
    <d v="2016-01-02T00:00:00"/>
    <s v="shot"/>
    <s v="gun"/>
    <n v="54"/>
    <s v="M"/>
    <s v="W"/>
    <s v="Maryneal"/>
    <s v="TX"/>
    <b v="0"/>
    <s v="attack"/>
    <s v="Car"/>
    <b v="0"/>
    <s v="armed"/>
    <s v="Gun"/>
    <s v="50-59"/>
    <x v="1"/>
  </r>
  <r>
    <n v="999"/>
    <n v="1198"/>
    <s v="Lonnie Haskell Powers"/>
    <d v="2016-01-02T00:00:00"/>
    <s v="shot"/>
    <s v="gun"/>
    <n v="37"/>
    <s v="M"/>
    <s v="W"/>
    <s v="Sioux Falls"/>
    <s v="SD"/>
    <b v="0"/>
    <s v="attack"/>
    <s v="Not fleeing"/>
    <b v="0"/>
    <s v="armed"/>
    <s v="Gun"/>
    <s v="30-39"/>
    <x v="0"/>
  </r>
  <r>
    <n v="1000"/>
    <n v="1140"/>
    <s v="Germonta Wallace"/>
    <d v="2016-01-03T00:00:00"/>
    <s v="shot"/>
    <s v="gun"/>
    <n v="30"/>
    <s v="M"/>
    <s v="B"/>
    <s v="Charlotte"/>
    <s v="NC"/>
    <b v="0"/>
    <s v="attack"/>
    <s v="Not fleeing"/>
    <b v="0"/>
    <s v="armed"/>
    <s v="Gun"/>
    <s v="30-39"/>
    <x v="0"/>
  </r>
  <r>
    <n v="1001"/>
    <n v="1142"/>
    <s v="Eric John Senegal"/>
    <d v="2016-01-04T00:00:00"/>
    <s v="shot"/>
    <s v="undetermined"/>
    <n v="27"/>
    <s v="M"/>
    <s v="B"/>
    <s v="Ragley"/>
    <s v="LA"/>
    <b v="0"/>
    <s v="undetermined"/>
    <s v="Not fleeing"/>
    <b v="0"/>
    <s v="unarmed or undetermined or null"/>
    <s v="No Gun"/>
    <s v="19-29"/>
    <x v="0"/>
  </r>
  <r>
    <n v="1002"/>
    <n v="1144"/>
    <s v="Rodney Turner"/>
    <d v="2016-01-04T00:00:00"/>
    <s v="shot"/>
    <s v="gun"/>
    <n v="22"/>
    <s v="M"/>
    <s v="B"/>
    <s v="Oklahoma City"/>
    <s v="OK"/>
    <b v="0"/>
    <s v="attack"/>
    <s v="Foot"/>
    <b v="1"/>
    <s v="armed"/>
    <s v="Gun"/>
    <s v="19-29"/>
    <x v="1"/>
  </r>
  <r>
    <n v="1003"/>
    <n v="1145"/>
    <s v="Joel Anthony Nelson"/>
    <d v="2016-01-05T00:00:00"/>
    <s v="shot"/>
    <m/>
    <n v="29"/>
    <s v="M"/>
    <s v="W"/>
    <s v="Olympia"/>
    <s v="WA"/>
    <b v="0"/>
    <s v="attack"/>
    <s v="Foot"/>
    <b v="0"/>
    <s v="unarmed or undetermined or null"/>
    <s v="No Gun"/>
    <s v="19-29"/>
    <x v="1"/>
  </r>
  <r>
    <n v="1004"/>
    <n v="1146"/>
    <s v="James K. Maher"/>
    <d v="2016-01-05T00:00:00"/>
    <s v="shot"/>
    <s v="knife"/>
    <n v="39"/>
    <s v="M"/>
    <s v="W"/>
    <s v="Johnson City"/>
    <s v="TN"/>
    <b v="0"/>
    <s v="other"/>
    <s v="Foot"/>
    <b v="0"/>
    <s v="armed"/>
    <s v="No Gun"/>
    <s v="30-39"/>
    <x v="1"/>
  </r>
  <r>
    <n v="1005"/>
    <n v="1147"/>
    <s v="Carlton Antonio Murphy"/>
    <d v="2016-01-05T00:00:00"/>
    <s v="shot"/>
    <s v="gun"/>
    <n v="33"/>
    <s v="M"/>
    <s v="B"/>
    <s v="Charlotte"/>
    <s v="NC"/>
    <b v="0"/>
    <s v="attack"/>
    <s v="Not fleeing"/>
    <b v="0"/>
    <s v="armed"/>
    <s v="Gun"/>
    <s v="30-39"/>
    <x v="0"/>
  </r>
  <r>
    <n v="1006"/>
    <n v="1148"/>
    <s v="Stephen Bukwich"/>
    <d v="2016-01-05T00:00:00"/>
    <s v="shot"/>
    <s v="gun"/>
    <n v="52"/>
    <s v="M"/>
    <s v="W"/>
    <s v="Redding"/>
    <s v="CA"/>
    <b v="1"/>
    <s v="other"/>
    <s v="Not fleeing"/>
    <b v="0"/>
    <s v="armed"/>
    <s v="Gun"/>
    <s v="50-59"/>
    <x v="0"/>
  </r>
  <r>
    <n v="1007"/>
    <n v="1149"/>
    <s v="Albert Thompson"/>
    <d v="2016-01-05T00:00:00"/>
    <s v="shot"/>
    <s v="hand torch"/>
    <n v="28"/>
    <s v="M"/>
    <s v="H"/>
    <s v="Ceres"/>
    <s v="CA"/>
    <b v="0"/>
    <s v="other"/>
    <s v="Foot"/>
    <b v="0"/>
    <s v="armed"/>
    <s v="No Gun"/>
    <s v="19-29"/>
    <x v="1"/>
  </r>
  <r>
    <n v="1008"/>
    <n v="1160"/>
    <s v="David Zollo"/>
    <d v="2016-01-05T00:00:00"/>
    <s v="shot and Tasered"/>
    <s v="knife"/>
    <n v="54"/>
    <s v="M"/>
    <s v="W"/>
    <s v="Upper Darby"/>
    <s v="PA"/>
    <b v="1"/>
    <s v="other"/>
    <s v="Not fleeing"/>
    <b v="0"/>
    <s v="armed"/>
    <s v="No Gun"/>
    <s v="50-59"/>
    <x v="0"/>
  </r>
  <r>
    <n v="1009"/>
    <n v="1150"/>
    <s v="Charles Hollstein"/>
    <d v="2016-01-06T00:00:00"/>
    <s v="shot"/>
    <s v="toy weapon"/>
    <n v="38"/>
    <s v="M"/>
    <s v="W"/>
    <s v="Zion"/>
    <s v="IL"/>
    <b v="1"/>
    <s v="other"/>
    <s v="Foot"/>
    <b v="0"/>
    <s v="armed"/>
    <s v="No Gun"/>
    <s v="30-39"/>
    <x v="1"/>
  </r>
  <r>
    <n v="1010"/>
    <n v="1153"/>
    <s v="Alan Huberth Franco-Armenta"/>
    <d v="2016-01-06T00:00:00"/>
    <s v="shot"/>
    <s v="gun"/>
    <n v="32"/>
    <s v="M"/>
    <s v="H"/>
    <s v="Carrizozo"/>
    <s v="NM"/>
    <b v="1"/>
    <s v="attack"/>
    <s v="Not fleeing"/>
    <b v="0"/>
    <s v="armed"/>
    <s v="Gun"/>
    <s v="30-39"/>
    <x v="0"/>
  </r>
  <r>
    <n v="1011"/>
    <n v="1154"/>
    <s v="Kenneth Clay"/>
    <d v="2016-01-06T00:00:00"/>
    <s v="shot"/>
    <s v="gun"/>
    <n v="34"/>
    <s v="M"/>
    <s v="W"/>
    <s v="Daviess County"/>
    <s v="KY"/>
    <b v="0"/>
    <s v="attack"/>
    <s v="Not fleeing"/>
    <b v="0"/>
    <s v="armed"/>
    <s v="Gun"/>
    <s v="30-39"/>
    <x v="0"/>
  </r>
  <r>
    <n v="1012"/>
    <n v="1157"/>
    <s v="Eric C. Olsen"/>
    <d v="2016-01-08T00:00:00"/>
    <s v="shot"/>
    <s v="knife"/>
    <n v="26"/>
    <s v="M"/>
    <s v="W"/>
    <s v="Geneva"/>
    <s v="WI"/>
    <b v="0"/>
    <s v="other"/>
    <s v="Not fleeing"/>
    <b v="0"/>
    <s v="armed"/>
    <s v="No Gun"/>
    <s v="19-29"/>
    <x v="0"/>
  </r>
  <r>
    <n v="1013"/>
    <n v="1158"/>
    <s v="Andrew Earl Abernathy"/>
    <d v="2016-01-08T00:00:00"/>
    <s v="shot"/>
    <s v="gun"/>
    <n v="50"/>
    <s v="M"/>
    <s v="W"/>
    <s v="Acworth"/>
    <s v="GA"/>
    <b v="1"/>
    <s v="attack"/>
    <s v="Not fleeing"/>
    <b v="0"/>
    <s v="armed"/>
    <s v="Gun"/>
    <s v="50-59"/>
    <x v="0"/>
  </r>
  <r>
    <n v="1014"/>
    <n v="1156"/>
    <s v="David Jay Kent"/>
    <d v="2016-01-10T00:00:00"/>
    <s v="shot"/>
    <s v="chain saw"/>
    <n v="37"/>
    <s v="M"/>
    <s v="W"/>
    <s v="Kelso"/>
    <s v="WA"/>
    <b v="1"/>
    <s v="other"/>
    <s v="Not fleeing"/>
    <b v="0"/>
    <s v="armed"/>
    <s v="No Gun"/>
    <s v="30-39"/>
    <x v="0"/>
  </r>
  <r>
    <n v="1015"/>
    <n v="1159"/>
    <s v="Christine A. Lucas"/>
    <d v="2016-01-10T00:00:00"/>
    <s v="shot"/>
    <s v="toy weapon"/>
    <n v="45"/>
    <s v="F"/>
    <s v="W"/>
    <s v="Rising Sun"/>
    <s v="MD"/>
    <b v="1"/>
    <s v="attack"/>
    <s v="Not fleeing"/>
    <b v="0"/>
    <s v="armed"/>
    <s v="No Gun"/>
    <s v="40-49"/>
    <x v="0"/>
  </r>
  <r>
    <n v="1016"/>
    <n v="1162"/>
    <s v="Alan Paul Bartley"/>
    <d v="2016-01-11T00:00:00"/>
    <s v="shot"/>
    <m/>
    <n v="56"/>
    <s v="M"/>
    <s v="W"/>
    <s v="San Fernando"/>
    <s v="CA"/>
    <b v="0"/>
    <s v="attack"/>
    <s v="Car"/>
    <b v="0"/>
    <s v="unarmed or undetermined or null"/>
    <s v="No Gun"/>
    <s v="50-59"/>
    <x v="1"/>
  </r>
  <r>
    <n v="1017"/>
    <n v="1163"/>
    <s v="Robert Tenbrink"/>
    <d v="2016-01-11T00:00:00"/>
    <s v="shot"/>
    <s v="toy weapon"/>
    <n v="45"/>
    <s v="M"/>
    <s v="W"/>
    <s v="Cincinnati"/>
    <s v="OH"/>
    <b v="1"/>
    <s v="attack"/>
    <s v="Foot"/>
    <b v="0"/>
    <s v="armed"/>
    <s v="No Gun"/>
    <s v="40-49"/>
    <x v="1"/>
  </r>
  <r>
    <n v="1018"/>
    <n v="1164"/>
    <s v="Ramone Lonergan"/>
    <d v="2016-01-11T00:00:00"/>
    <s v="shot"/>
    <s v="gun"/>
    <n v="32"/>
    <s v="M"/>
    <s v="W"/>
    <s v="Denver"/>
    <s v="CO"/>
    <b v="0"/>
    <s v="other"/>
    <s v="Not fleeing"/>
    <b v="0"/>
    <s v="armed"/>
    <s v="Gun"/>
    <s v="30-39"/>
    <x v="0"/>
  </r>
  <r>
    <n v="1019"/>
    <n v="1165"/>
    <s v="Ciara Meyer"/>
    <d v="2016-01-11T00:00:00"/>
    <s v="shot"/>
    <s v="unarmed"/>
    <n v="12"/>
    <s v="F"/>
    <s v="W"/>
    <s v="Penn Township"/>
    <s v="PA"/>
    <b v="0"/>
    <s v="other"/>
    <s v="Not fleeing"/>
    <b v="0"/>
    <s v="unarmed or undetermined or null"/>
    <s v="No Gun"/>
    <s v="0-18"/>
    <x v="0"/>
  </r>
  <r>
    <n v="1020"/>
    <n v="1166"/>
    <s v="Herman Bean"/>
    <d v="2016-01-12T00:00:00"/>
    <s v="shot"/>
    <s v="knife"/>
    <n v="49"/>
    <s v="M"/>
    <s v="N"/>
    <s v="Spenard"/>
    <s v="AK"/>
    <b v="1"/>
    <s v="other"/>
    <s v="Not fleeing"/>
    <b v="0"/>
    <s v="armed"/>
    <s v="No Gun"/>
    <s v="40-49"/>
    <x v="0"/>
  </r>
  <r>
    <n v="1021"/>
    <n v="1167"/>
    <s v="Keith Richardson"/>
    <d v="2016-01-12T00:00:00"/>
    <s v="shot"/>
    <s v="gun"/>
    <n v="58"/>
    <s v="M"/>
    <s v="W"/>
    <s v="Norfolk"/>
    <s v="VA"/>
    <b v="1"/>
    <s v="attack"/>
    <s v="Not fleeing"/>
    <b v="0"/>
    <s v="armed"/>
    <s v="Gun"/>
    <s v="50-59"/>
    <x v="0"/>
  </r>
  <r>
    <n v="1022"/>
    <n v="1183"/>
    <s v="Brandon Bearden"/>
    <d v="2016-01-13T00:00:00"/>
    <s v="shot"/>
    <s v="gun"/>
    <n v="29"/>
    <s v="M"/>
    <s v="W"/>
    <s v="Sevierville"/>
    <s v="TN"/>
    <b v="0"/>
    <s v="other"/>
    <s v="Foot"/>
    <b v="1"/>
    <s v="armed"/>
    <s v="Gun"/>
    <s v="19-29"/>
    <x v="1"/>
  </r>
  <r>
    <n v="1023"/>
    <n v="1197"/>
    <s v="Timothy Meehan"/>
    <d v="2016-01-13T00:00:00"/>
    <s v="shot"/>
    <s v="gun"/>
    <n v="60"/>
    <s v="M"/>
    <s v="W"/>
    <s v="Cle Elum"/>
    <s v="WA"/>
    <b v="1"/>
    <s v="attack"/>
    <s v="Not fleeing"/>
    <b v="0"/>
    <s v="armed"/>
    <s v="Gun"/>
    <s v="60-69"/>
    <x v="0"/>
  </r>
  <r>
    <n v="1024"/>
    <n v="1168"/>
    <s v="Willie Holderfield"/>
    <d v="2016-01-14T00:00:00"/>
    <s v="shot"/>
    <s v="gun"/>
    <n v="40"/>
    <s v="M"/>
    <s v="W"/>
    <s v="Hurst"/>
    <s v="IL"/>
    <b v="1"/>
    <s v="attack"/>
    <s v="Not fleeing"/>
    <b v="0"/>
    <s v="armed"/>
    <s v="Gun"/>
    <s v="40-49"/>
    <x v="0"/>
  </r>
  <r>
    <n v="1025"/>
    <n v="1169"/>
    <s v="Miguel Hernandez"/>
    <d v="2016-01-14T00:00:00"/>
    <s v="shot"/>
    <s v="knife"/>
    <n v="39"/>
    <s v="M"/>
    <s v="H"/>
    <s v="Santa Clarita"/>
    <s v="CA"/>
    <b v="0"/>
    <s v="other"/>
    <s v="Not fleeing"/>
    <b v="0"/>
    <s v="armed"/>
    <s v="No Gun"/>
    <s v="30-39"/>
    <x v="0"/>
  </r>
  <r>
    <n v="1026"/>
    <n v="1180"/>
    <s v="William Keith Waldron"/>
    <d v="2016-01-15T00:00:00"/>
    <s v="shot"/>
    <s v="gun"/>
    <n v="26"/>
    <s v="M"/>
    <s v="W"/>
    <s v="Elkins"/>
    <s v="WV"/>
    <b v="0"/>
    <s v="attack"/>
    <s v="Not fleeing"/>
    <b v="0"/>
    <s v="armed"/>
    <s v="Gun"/>
    <s v="19-29"/>
    <x v="0"/>
  </r>
  <r>
    <n v="1027"/>
    <n v="1196"/>
    <s v="Rakeem Bentley"/>
    <d v="2016-01-15T00:00:00"/>
    <s v="shot"/>
    <s v="gun"/>
    <n v="24"/>
    <s v="M"/>
    <s v="B"/>
    <s v="Southfield"/>
    <s v="MI"/>
    <b v="0"/>
    <s v="attack"/>
    <s v="Not fleeing"/>
    <b v="0"/>
    <s v="armed"/>
    <s v="Gun"/>
    <s v="19-29"/>
    <x v="0"/>
  </r>
  <r>
    <n v="1028"/>
    <n v="1172"/>
    <s v="Alfred Longoria"/>
    <d v="2016-01-16T00:00:00"/>
    <s v="shot"/>
    <s v="toy weapon"/>
    <n v="34"/>
    <s v="M"/>
    <s v="H"/>
    <s v="Hollywood Hills"/>
    <s v="CA"/>
    <b v="0"/>
    <s v="other"/>
    <s v="Foot"/>
    <b v="0"/>
    <s v="armed"/>
    <s v="No Gun"/>
    <s v="30-39"/>
    <x v="1"/>
  </r>
  <r>
    <n v="1029"/>
    <n v="1173"/>
    <s v="Ashton Lane Morris"/>
    <d v="2016-01-16T00:00:00"/>
    <s v="shot"/>
    <s v="gun"/>
    <n v="27"/>
    <s v="M"/>
    <s v="W"/>
    <s v="San Antonio"/>
    <s v="TX"/>
    <b v="0"/>
    <s v="attack"/>
    <s v="Foot"/>
    <b v="0"/>
    <s v="armed"/>
    <s v="Gun"/>
    <s v="19-29"/>
    <x v="1"/>
  </r>
  <r>
    <n v="1030"/>
    <n v="1176"/>
    <s v="Adam Karjalainen"/>
    <d v="2016-01-16T00:00:00"/>
    <s v="shot"/>
    <s v="toy weapon"/>
    <n v="44"/>
    <s v="M"/>
    <s v="W"/>
    <s v="Beaverton"/>
    <s v="OR"/>
    <b v="0"/>
    <s v="other"/>
    <s v="Not fleeing"/>
    <b v="0"/>
    <s v="armed"/>
    <s v="No Gun"/>
    <s v="40-49"/>
    <x v="0"/>
  </r>
  <r>
    <n v="1031"/>
    <n v="1177"/>
    <s v="Kelsey Rose Hauser"/>
    <d v="2016-01-16T00:00:00"/>
    <s v="shot"/>
    <s v="unarmed"/>
    <n v="25"/>
    <s v="F"/>
    <s v="W"/>
    <s v="El Cajon"/>
    <s v="CA"/>
    <b v="0"/>
    <s v="other"/>
    <s v="Car"/>
    <b v="0"/>
    <s v="unarmed or undetermined or null"/>
    <s v="No Gun"/>
    <s v="19-29"/>
    <x v="1"/>
  </r>
  <r>
    <n v="1032"/>
    <n v="1179"/>
    <s v="Clarence Layfield"/>
    <d v="2016-01-16T00:00:00"/>
    <s v="shot"/>
    <m/>
    <n v="55"/>
    <s v="M"/>
    <s v="W"/>
    <s v="Petroleum"/>
    <s v="WV"/>
    <b v="0"/>
    <s v="other"/>
    <s v="Car"/>
    <b v="0"/>
    <s v="unarmed or undetermined or null"/>
    <s v="No Gun"/>
    <s v="50-59"/>
    <x v="1"/>
  </r>
  <r>
    <n v="1033"/>
    <n v="1181"/>
    <s v="Henry Bennett"/>
    <d v="2016-01-16T00:00:00"/>
    <s v="shot"/>
    <s v="gun"/>
    <n v="19"/>
    <s v="M"/>
    <s v="B"/>
    <s v="Belle Glade"/>
    <s v="FL"/>
    <b v="0"/>
    <s v="attack"/>
    <s v="Foot"/>
    <b v="0"/>
    <s v="armed"/>
    <s v="Gun"/>
    <s v="19-29"/>
    <x v="1"/>
  </r>
  <r>
    <n v="1034"/>
    <n v="1170"/>
    <s v="Crayton West"/>
    <d v="2016-01-17T00:00:00"/>
    <s v="shot"/>
    <s v="gun"/>
    <n v="52"/>
    <s v="M"/>
    <s v="B"/>
    <s v="St. Louis"/>
    <s v="MO"/>
    <b v="0"/>
    <s v="attack"/>
    <s v="Not fleeing"/>
    <b v="0"/>
    <s v="armed"/>
    <s v="Gun"/>
    <s v="50-59"/>
    <x v="0"/>
  </r>
  <r>
    <n v="1035"/>
    <n v="1171"/>
    <s v="Efrain Herrera"/>
    <d v="2016-01-17T00:00:00"/>
    <s v="shot and Tasered"/>
    <s v="knife"/>
    <n v="24"/>
    <s v="M"/>
    <s v="H"/>
    <s v="North Hills"/>
    <s v="CA"/>
    <b v="0"/>
    <s v="other"/>
    <s v="Not fleeing"/>
    <b v="0"/>
    <s v="armed"/>
    <s v="No Gun"/>
    <s v="19-29"/>
    <x v="0"/>
  </r>
  <r>
    <n v="1036"/>
    <n v="1174"/>
    <s v="Joshua Tate Fielding"/>
    <d v="2016-01-17T00:00:00"/>
    <s v="shot and Tasered"/>
    <s v="gun"/>
    <n v="38"/>
    <s v="M"/>
    <s v="W"/>
    <s v="Rainbow City"/>
    <s v="AL"/>
    <b v="0"/>
    <s v="other"/>
    <s v="Not fleeing"/>
    <b v="0"/>
    <s v="armed"/>
    <s v="Gun"/>
    <s v="30-39"/>
    <x v="0"/>
  </r>
  <r>
    <n v="1037"/>
    <n v="1175"/>
    <s v="Corey Lee Henderson"/>
    <d v="2016-01-17T00:00:00"/>
    <s v="shot"/>
    <s v="gun"/>
    <n v="31"/>
    <s v="M"/>
    <s v="W"/>
    <s v="Salt Lake City"/>
    <s v="UT"/>
    <b v="0"/>
    <s v="attack"/>
    <s v="Foot"/>
    <b v="1"/>
    <s v="armed"/>
    <s v="Gun"/>
    <s v="30-39"/>
    <x v="1"/>
  </r>
  <r>
    <n v="1038"/>
    <n v="1188"/>
    <s v="Daniel Shaver"/>
    <d v="2016-01-17T00:00:00"/>
    <s v="shot"/>
    <s v="unarmed"/>
    <n v="26"/>
    <s v="M"/>
    <s v="W"/>
    <s v="Mesa"/>
    <s v="AZ"/>
    <b v="0"/>
    <s v="other"/>
    <s v="Not fleeing"/>
    <b v="1"/>
    <s v="unarmed or undetermined or null"/>
    <s v="No Gun"/>
    <s v="19-29"/>
    <x v="0"/>
  </r>
  <r>
    <n v="1039"/>
    <n v="1178"/>
    <s v="Jordan Szymanski"/>
    <d v="2016-01-18T00:00:00"/>
    <s v="shot"/>
    <s v="gun"/>
    <n v="33"/>
    <s v="M"/>
    <s v="W"/>
    <s v="Tucson"/>
    <s v="AZ"/>
    <b v="1"/>
    <s v="attack"/>
    <s v="Not fleeing"/>
    <b v="0"/>
    <s v="armed"/>
    <s v="Gun"/>
    <s v="30-39"/>
    <x v="0"/>
  </r>
  <r>
    <n v="1040"/>
    <n v="1182"/>
    <s v="Eric Provost"/>
    <d v="2016-01-18T00:00:00"/>
    <s v="shot"/>
    <s v="toy weapon"/>
    <n v="28"/>
    <s v="M"/>
    <s v="W"/>
    <s v="Orlando"/>
    <s v="FL"/>
    <b v="0"/>
    <s v="other"/>
    <s v="Not fleeing"/>
    <b v="0"/>
    <s v="armed"/>
    <s v="No Gun"/>
    <s v="19-29"/>
    <x v="0"/>
  </r>
  <r>
    <n v="1041"/>
    <n v="1184"/>
    <s v="Timothy Caruthers"/>
    <d v="2016-01-18T00:00:00"/>
    <s v="shot"/>
    <s v="knife"/>
    <n v="27"/>
    <s v="M"/>
    <s v="W"/>
    <s v="Medford"/>
    <s v="OR"/>
    <b v="0"/>
    <s v="other"/>
    <s v="Foot"/>
    <b v="0"/>
    <s v="armed"/>
    <s v="No Gun"/>
    <s v="19-29"/>
    <x v="1"/>
  </r>
  <r>
    <n v="1042"/>
    <n v="1186"/>
    <s v="Levi Gene Wilson"/>
    <d v="2016-01-18T00:00:00"/>
    <s v="shot"/>
    <s v="gun"/>
    <n v="39"/>
    <s v="M"/>
    <s v="W"/>
    <s v="Phoenix"/>
    <s v="AZ"/>
    <b v="1"/>
    <s v="attack"/>
    <s v="Not fleeing"/>
    <b v="0"/>
    <s v="armed"/>
    <s v="Gun"/>
    <s v="30-39"/>
    <x v="0"/>
  </r>
  <r>
    <n v="1043"/>
    <n v="1189"/>
    <s v="Vasilios Alexander Katsouras"/>
    <d v="2016-01-18T00:00:00"/>
    <s v="shot"/>
    <s v="garden tool"/>
    <n v="29"/>
    <s v="M"/>
    <s v="W"/>
    <s v="Union City"/>
    <s v="CA"/>
    <b v="1"/>
    <s v="other"/>
    <s v="Not fleeing"/>
    <b v="1"/>
    <s v="armed"/>
    <s v="No Gun"/>
    <s v="19-29"/>
    <x v="0"/>
  </r>
  <r>
    <n v="1044"/>
    <n v="1185"/>
    <s v="Gary Wayne Jones"/>
    <d v="2016-01-19T00:00:00"/>
    <s v="shot"/>
    <s v="gun"/>
    <n v="36"/>
    <s v="M"/>
    <s v="W"/>
    <s v="Dallas"/>
    <s v="TX"/>
    <b v="0"/>
    <s v="attack"/>
    <s v="Car"/>
    <b v="0"/>
    <s v="armed"/>
    <s v="Gun"/>
    <s v="30-39"/>
    <x v="1"/>
  </r>
  <r>
    <n v="1045"/>
    <n v="1187"/>
    <s v="Samuel Grady"/>
    <d v="2016-01-19T00:00:00"/>
    <s v="shot"/>
    <s v="knife"/>
    <n v="55"/>
    <s v="M"/>
    <s v="W"/>
    <s v="Statesville"/>
    <s v="NC"/>
    <b v="1"/>
    <s v="other"/>
    <s v="Not fleeing"/>
    <b v="0"/>
    <s v="armed"/>
    <s v="No Gun"/>
    <s v="50-59"/>
    <x v="0"/>
  </r>
  <r>
    <n v="1046"/>
    <n v="1190"/>
    <s v="Jim Redmond"/>
    <d v="2016-01-19T00:00:00"/>
    <s v="shot"/>
    <s v="gun"/>
    <n v="28"/>
    <s v="M"/>
    <s v="W"/>
    <s v="Valdosta"/>
    <s v="GA"/>
    <b v="0"/>
    <s v="attack"/>
    <s v="Not fleeing"/>
    <b v="0"/>
    <s v="armed"/>
    <s v="Gun"/>
    <s v="19-29"/>
    <x v="0"/>
  </r>
  <r>
    <n v="1047"/>
    <n v="1191"/>
    <s v="Timothy Albert"/>
    <d v="2016-01-20T00:00:00"/>
    <s v="shot"/>
    <s v="gun"/>
    <n v="40"/>
    <s v="M"/>
    <s v="B"/>
    <s v="Port Barre"/>
    <s v="LA"/>
    <b v="0"/>
    <s v="attack"/>
    <s v="Not fleeing"/>
    <b v="0"/>
    <s v="armed"/>
    <s v="Gun"/>
    <s v="40-49"/>
    <x v="0"/>
  </r>
  <r>
    <n v="1048"/>
    <n v="1194"/>
    <s v="Randy Joe Sanders"/>
    <d v="2016-01-20T00:00:00"/>
    <s v="shot"/>
    <s v="gun"/>
    <n v="33"/>
    <s v="M"/>
    <s v="W"/>
    <s v="Meridianville"/>
    <s v="AL"/>
    <b v="0"/>
    <s v="other"/>
    <s v="Foot"/>
    <b v="1"/>
    <s v="armed"/>
    <s v="Gun"/>
    <s v="30-39"/>
    <x v="1"/>
  </r>
  <r>
    <n v="1049"/>
    <n v="1202"/>
    <s v="Michael Clyde Lynch"/>
    <d v="2016-01-20T00:00:00"/>
    <s v="shot"/>
    <s v="knife"/>
    <n v="37"/>
    <s v="M"/>
    <s v="W"/>
    <s v="Kerrville"/>
    <s v="TX"/>
    <b v="0"/>
    <s v="other"/>
    <s v="Other"/>
    <b v="0"/>
    <s v="armed"/>
    <s v="No Gun"/>
    <s v="30-39"/>
    <x v="1"/>
  </r>
  <r>
    <n v="1050"/>
    <n v="1201"/>
    <s v="Cedric Norris"/>
    <d v="2016-01-21T00:00:00"/>
    <s v="shot"/>
    <s v="gun"/>
    <n v="39"/>
    <s v="M"/>
    <s v="B"/>
    <s v="Eufaula"/>
    <s v="OK"/>
    <b v="1"/>
    <s v="attack"/>
    <s v="Car"/>
    <b v="0"/>
    <s v="armed"/>
    <s v="Gun"/>
    <s v="30-39"/>
    <x v="1"/>
  </r>
  <r>
    <n v="1051"/>
    <n v="1200"/>
    <s v="Michael Lamar Robinson"/>
    <d v="2016-01-23T00:00:00"/>
    <s v="shot"/>
    <s v="toy weapon"/>
    <n v="43"/>
    <s v="M"/>
    <s v="W"/>
    <s v="Clanton"/>
    <s v="AL"/>
    <b v="0"/>
    <s v="other"/>
    <s v="Not fleeing"/>
    <b v="1"/>
    <s v="armed"/>
    <s v="No Gun"/>
    <s v="40-49"/>
    <x v="0"/>
  </r>
  <r>
    <n v="1052"/>
    <n v="1199"/>
    <s v="Sergio Alvarado-Morales"/>
    <d v="2016-01-25T00:00:00"/>
    <s v="shot and Tasered"/>
    <s v="knife"/>
    <n v="38"/>
    <s v="M"/>
    <s v="H"/>
    <s v="Reno"/>
    <s v="NV"/>
    <b v="1"/>
    <s v="other"/>
    <s v="Not fleeing"/>
    <b v="0"/>
    <s v="armed"/>
    <s v="No Gun"/>
    <s v="30-39"/>
    <x v="0"/>
  </r>
  <r>
    <n v="1053"/>
    <n v="1203"/>
    <s v="Robert &quot;LaVoy&quot; Finicum"/>
    <d v="2016-01-26T00:00:00"/>
    <s v="shot"/>
    <s v="gun"/>
    <n v="55"/>
    <s v="M"/>
    <s v="W"/>
    <s v="Burns"/>
    <s v="OR"/>
    <b v="0"/>
    <s v="other"/>
    <s v="Not fleeing"/>
    <b v="0"/>
    <s v="armed"/>
    <s v="Gun"/>
    <s v="50-59"/>
    <x v="0"/>
  </r>
  <r>
    <n v="1054"/>
    <n v="1204"/>
    <s v="Scott Scanlon"/>
    <d v="2016-01-27T00:00:00"/>
    <s v="shot"/>
    <s v="gun"/>
    <n v="52"/>
    <s v="M"/>
    <s v="W"/>
    <s v="Mountain Pine"/>
    <s v="AR"/>
    <b v="0"/>
    <s v="attack"/>
    <s v="Not fleeing"/>
    <b v="0"/>
    <s v="armed"/>
    <s v="Gun"/>
    <s v="50-59"/>
    <x v="0"/>
  </r>
  <r>
    <n v="1055"/>
    <n v="1205"/>
    <s v="Johnathan Bratcher"/>
    <d v="2016-01-27T00:00:00"/>
    <s v="shot"/>
    <s v="gun"/>
    <n v="32"/>
    <s v="M"/>
    <s v="B"/>
    <s v="Memphis"/>
    <s v="TN"/>
    <b v="0"/>
    <s v="attack"/>
    <s v="Other"/>
    <b v="1"/>
    <s v="armed"/>
    <s v="Gun"/>
    <s v="30-39"/>
    <x v="1"/>
  </r>
  <r>
    <n v="1056"/>
    <n v="1206"/>
    <s v="Herman Flores"/>
    <d v="2016-01-27T00:00:00"/>
    <s v="shot"/>
    <s v="gun"/>
    <n v="31"/>
    <s v="M"/>
    <s v="H"/>
    <s v="Santa Fe"/>
    <s v="NM"/>
    <b v="0"/>
    <s v="attack"/>
    <s v="Not fleeing"/>
    <b v="0"/>
    <s v="armed"/>
    <s v="Gun"/>
    <s v="30-39"/>
    <x v="0"/>
  </r>
  <r>
    <n v="1057"/>
    <n v="1207"/>
    <s v="John Wesley Smith"/>
    <d v="2016-01-27T00:00:00"/>
    <s v="shot"/>
    <s v="knife"/>
    <n v="27"/>
    <s v="M"/>
    <s v="W"/>
    <s v="Latta"/>
    <s v="SC"/>
    <b v="0"/>
    <s v="other"/>
    <s v="Not fleeing"/>
    <b v="0"/>
    <s v="armed"/>
    <s v="No Gun"/>
    <s v="19-29"/>
    <x v="0"/>
  </r>
  <r>
    <n v="1058"/>
    <n v="1208"/>
    <s v="Thongsavanh Vandarack"/>
    <d v="2016-01-27T00:00:00"/>
    <s v="shot"/>
    <s v="toy weapon"/>
    <n v="40"/>
    <s v="M"/>
    <s v="A"/>
    <s v="Lenoir City"/>
    <s v="TN"/>
    <b v="1"/>
    <s v="other"/>
    <s v="Not fleeing"/>
    <b v="0"/>
    <s v="armed"/>
    <s v="No Gun"/>
    <s v="40-49"/>
    <x v="0"/>
  </r>
  <r>
    <n v="1059"/>
    <n v="1209"/>
    <s v="Janet Wilson"/>
    <d v="2016-01-27T00:00:00"/>
    <s v="shot"/>
    <m/>
    <n v="31"/>
    <s v="F"/>
    <s v="B"/>
    <s v="Dearborn"/>
    <s v="MI"/>
    <b v="1"/>
    <s v="other"/>
    <s v="Car"/>
    <b v="0"/>
    <s v="unarmed or undetermined or null"/>
    <s v="No Gun"/>
    <s v="30-39"/>
    <x v="1"/>
  </r>
  <r>
    <n v="1060"/>
    <n v="1210"/>
    <s v="Nathan Lee Bailey"/>
    <d v="2016-01-27T00:00:00"/>
    <s v="shot"/>
    <s v="gun"/>
    <n v="30"/>
    <s v="M"/>
    <s v="W"/>
    <s v="Mansfield"/>
    <s v="TX"/>
    <b v="0"/>
    <s v="attack"/>
    <s v="Car"/>
    <b v="0"/>
    <s v="armed"/>
    <s v="Gun"/>
    <s v="30-39"/>
    <x v="1"/>
  </r>
  <r>
    <n v="1061"/>
    <n v="1212"/>
    <s v="Israel Vladimir Rodriguez"/>
    <d v="2016-01-27T00:00:00"/>
    <s v="shot"/>
    <s v="gun"/>
    <n v="26"/>
    <s v="M"/>
    <s v="H"/>
    <s v="Cobb County"/>
    <s v="GA"/>
    <b v="0"/>
    <s v="attack"/>
    <s v="Car"/>
    <b v="0"/>
    <s v="armed"/>
    <s v="Gun"/>
    <s v="19-29"/>
    <x v="1"/>
  </r>
  <r>
    <n v="1062"/>
    <n v="1213"/>
    <s v="Jacqueline D. Salyers"/>
    <d v="2016-01-28T00:00:00"/>
    <s v="shot"/>
    <m/>
    <n v="32"/>
    <s v="F"/>
    <s v="N"/>
    <s v="Tacoma"/>
    <s v="WA"/>
    <b v="0"/>
    <s v="other"/>
    <s v="Not fleeing"/>
    <b v="0"/>
    <s v="unarmed or undetermined or null"/>
    <s v="No Gun"/>
    <s v="30-39"/>
    <x v="0"/>
  </r>
  <r>
    <n v="1063"/>
    <n v="1214"/>
    <s v="William A. Adams"/>
    <d v="2016-01-28T00:00:00"/>
    <s v="shot"/>
    <s v="gun"/>
    <n v="33"/>
    <s v="M"/>
    <s v="W"/>
    <s v="Omaha"/>
    <s v="NE"/>
    <b v="1"/>
    <s v="attack"/>
    <s v="Foot"/>
    <b v="0"/>
    <s v="armed"/>
    <s v="Gun"/>
    <s v="30-39"/>
    <x v="1"/>
  </r>
  <r>
    <n v="1064"/>
    <n v="1215"/>
    <s v="Christopher Kalonji"/>
    <d v="2016-01-28T00:00:00"/>
    <s v="shot"/>
    <s v="gun"/>
    <n v="19"/>
    <s v="M"/>
    <s v="B"/>
    <s v="Clackamas County"/>
    <s v="OR"/>
    <b v="1"/>
    <s v="other"/>
    <s v="Not fleeing"/>
    <b v="0"/>
    <s v="armed"/>
    <s v="Gun"/>
    <s v="19-29"/>
    <x v="0"/>
  </r>
  <r>
    <n v="1065"/>
    <n v="1216"/>
    <s v="Randolph McClain"/>
    <d v="2016-01-29T00:00:00"/>
    <s v="shot"/>
    <s v="gun"/>
    <n v="33"/>
    <s v="M"/>
    <s v="B"/>
    <s v="Lynn"/>
    <s v="MA"/>
    <b v="0"/>
    <s v="attack"/>
    <s v="Other"/>
    <b v="0"/>
    <s v="armed"/>
    <s v="Gun"/>
    <s v="30-39"/>
    <x v="1"/>
  </r>
  <r>
    <n v="1066"/>
    <n v="1218"/>
    <s v="Christopher Michael Dew"/>
    <d v="2016-01-29T00:00:00"/>
    <s v="shot"/>
    <s v="gun"/>
    <n v="29"/>
    <s v="M"/>
    <s v="B"/>
    <s v="Irving"/>
    <s v="TX"/>
    <b v="0"/>
    <s v="other"/>
    <s v="Not fleeing"/>
    <b v="0"/>
    <s v="armed"/>
    <s v="Gun"/>
    <s v="19-29"/>
    <x v="0"/>
  </r>
  <r>
    <n v="1067"/>
    <n v="1226"/>
    <s v="Angela Hiatt"/>
    <d v="2016-01-29T00:00:00"/>
    <s v="shot"/>
    <m/>
    <n v="41"/>
    <s v="F"/>
    <s v="W"/>
    <s v="Phenix City"/>
    <s v="AL"/>
    <b v="0"/>
    <s v="attack"/>
    <s v="Car"/>
    <b v="0"/>
    <s v="unarmed or undetermined or null"/>
    <s v="No Gun"/>
    <s v="40-49"/>
    <x v="1"/>
  </r>
  <r>
    <n v="1068"/>
    <n v="1221"/>
    <s v="Charles M. Smith"/>
    <d v="2016-01-30T00:00:00"/>
    <s v="shot"/>
    <s v="gun"/>
    <n v="29"/>
    <s v="M"/>
    <s v="B"/>
    <s v="Chicago"/>
    <s v="IL"/>
    <b v="0"/>
    <s v="attack"/>
    <s v="Not fleeing"/>
    <b v="0"/>
    <s v="armed"/>
    <s v="Gun"/>
    <s v="19-29"/>
    <x v="0"/>
  </r>
  <r>
    <n v="1069"/>
    <n v="1222"/>
    <s v="Philip B. Salazar"/>
    <d v="2016-01-30T00:00:00"/>
    <s v="shot"/>
    <s v="scissors"/>
    <n v="38"/>
    <s v="M"/>
    <s v="H"/>
    <s v="Fort Collins"/>
    <s v="CO"/>
    <b v="0"/>
    <s v="other"/>
    <s v="Not fleeing"/>
    <b v="0"/>
    <s v="armed"/>
    <s v="No Gun"/>
    <s v="30-39"/>
    <x v="0"/>
  </r>
  <r>
    <n v="1070"/>
    <n v="1224"/>
    <s v="Jose Alegre"/>
    <d v="2016-01-30T00:00:00"/>
    <s v="shot"/>
    <s v="gun"/>
    <n v="64"/>
    <s v="M"/>
    <s v="H"/>
    <s v="Rossville"/>
    <s v="GA"/>
    <b v="1"/>
    <s v="attack"/>
    <s v="Not fleeing"/>
    <b v="0"/>
    <s v="armed"/>
    <s v="Gun"/>
    <s v="60-69"/>
    <x v="0"/>
  </r>
  <r>
    <n v="1071"/>
    <n v="1230"/>
    <s v="Jeremy J. Sinclair"/>
    <d v="2016-01-30T00:00:00"/>
    <s v="shot"/>
    <s v="gun"/>
    <n v="42"/>
    <s v="M"/>
    <s v="W"/>
    <s v="Sugar Creek"/>
    <s v="MO"/>
    <b v="0"/>
    <s v="attack"/>
    <s v="Car"/>
    <b v="0"/>
    <s v="armed"/>
    <s v="Gun"/>
    <s v="40-49"/>
    <x v="1"/>
  </r>
  <r>
    <n v="1072"/>
    <n v="1288"/>
    <s v="Joshua Shane Bispo"/>
    <d v="2016-01-31T00:00:00"/>
    <s v="shot"/>
    <s v="gun"/>
    <n v="42"/>
    <s v="M"/>
    <s v="W"/>
    <s v="Bakersfield"/>
    <s v="CA"/>
    <b v="0"/>
    <s v="attack"/>
    <s v="Car"/>
    <b v="0"/>
    <s v="armed"/>
    <s v="Gun"/>
    <s v="40-49"/>
    <x v="1"/>
  </r>
  <r>
    <n v="1073"/>
    <n v="1220"/>
    <s v="Bruce Kelley"/>
    <d v="2016-01-31T00:00:00"/>
    <s v="shot and Tasered"/>
    <s v="knife"/>
    <n v="37"/>
    <s v="M"/>
    <s v="B"/>
    <s v="Wilkinsburg"/>
    <s v="PA"/>
    <b v="1"/>
    <s v="attack"/>
    <s v="Not fleeing"/>
    <b v="0"/>
    <s v="armed"/>
    <s v="No Gun"/>
    <s v="30-39"/>
    <x v="0"/>
  </r>
  <r>
    <n v="1074"/>
    <n v="1223"/>
    <s v="Juan A. Ruiz"/>
    <d v="2016-01-31T00:00:00"/>
    <s v="shot"/>
    <s v="knife"/>
    <n v="46"/>
    <s v="M"/>
    <s v="H"/>
    <s v="Immokalee"/>
    <s v="FL"/>
    <b v="0"/>
    <s v="other"/>
    <s v="Not fleeing"/>
    <b v="0"/>
    <s v="armed"/>
    <s v="No Gun"/>
    <s v="40-49"/>
    <x v="0"/>
  </r>
  <r>
    <n v="1075"/>
    <n v="1225"/>
    <s v="Michael Brown"/>
    <d v="2016-01-31T00:00:00"/>
    <s v="shot and Tasered"/>
    <s v="unarmed"/>
    <n v="25"/>
    <s v="M"/>
    <s v="W"/>
    <s v="Saginaw"/>
    <s v="TX"/>
    <b v="0"/>
    <s v="attack"/>
    <s v="Not fleeing"/>
    <b v="0"/>
    <s v="unarmed or undetermined or null"/>
    <s v="No Gun"/>
    <s v="19-29"/>
    <x v="0"/>
  </r>
  <r>
    <n v="1076"/>
    <n v="1229"/>
    <s v="Jeffry Graves"/>
    <d v="2016-01-31T00:00:00"/>
    <s v="shot"/>
    <s v="gun"/>
    <n v="62"/>
    <s v="M"/>
    <m/>
    <s v="Newark"/>
    <s v="CA"/>
    <b v="1"/>
    <s v="attack"/>
    <s v="Not fleeing"/>
    <b v="0"/>
    <s v="armed"/>
    <s v="Gun"/>
    <s v="60-69"/>
    <x v="0"/>
  </r>
  <r>
    <n v="1077"/>
    <n v="1219"/>
    <s v="Peter John"/>
    <d v="2016-02-01T00:00:00"/>
    <s v="shot"/>
    <s v="toy weapon"/>
    <n v="36"/>
    <s v="M"/>
    <s v="B"/>
    <s v="Washington"/>
    <s v="DC"/>
    <b v="0"/>
    <s v="attack"/>
    <s v="Foot"/>
    <b v="0"/>
    <s v="armed"/>
    <s v="No Gun"/>
    <s v="30-39"/>
    <x v="1"/>
  </r>
  <r>
    <n v="1078"/>
    <n v="1232"/>
    <s v="Edgar Rene Alvarado"/>
    <d v="2016-02-01T00:00:00"/>
    <s v="shot"/>
    <s v="gun"/>
    <n v="21"/>
    <s v="M"/>
    <s v="H"/>
    <s v="Albuquerque"/>
    <s v="NM"/>
    <b v="1"/>
    <s v="attack"/>
    <s v="Car"/>
    <b v="1"/>
    <s v="armed"/>
    <s v="Gun"/>
    <s v="19-29"/>
    <x v="1"/>
  </r>
  <r>
    <n v="1079"/>
    <n v="1231"/>
    <s v="Justin Prescott"/>
    <d v="2016-02-02T00:00:00"/>
    <s v="shot and Tasered"/>
    <s v="knife"/>
    <n v="30"/>
    <s v="M"/>
    <s v="W"/>
    <s v="Rancho Cordova"/>
    <s v="CA"/>
    <b v="1"/>
    <s v="other"/>
    <s v="Not fleeing"/>
    <b v="0"/>
    <s v="armed"/>
    <s v="No Gun"/>
    <s v="30-39"/>
    <x v="0"/>
  </r>
  <r>
    <n v="1080"/>
    <n v="1233"/>
    <s v="John Henry Neuman"/>
    <d v="2016-02-03T00:00:00"/>
    <s v="shot"/>
    <s v="gun"/>
    <n v="53"/>
    <s v="M"/>
    <s v="W"/>
    <s v="Schulter"/>
    <s v="OK"/>
    <b v="0"/>
    <s v="attack"/>
    <s v="Not fleeing"/>
    <b v="0"/>
    <s v="armed"/>
    <s v="Gun"/>
    <s v="50-59"/>
    <x v="0"/>
  </r>
  <r>
    <n v="1081"/>
    <n v="1234"/>
    <s v="Cristiaan Oliver Dubrino"/>
    <d v="2016-02-03T00:00:00"/>
    <s v="shot"/>
    <s v="gun"/>
    <n v="31"/>
    <s v="M"/>
    <s v="H"/>
    <s v="Ocala"/>
    <s v="FL"/>
    <b v="1"/>
    <s v="attack"/>
    <s v="Not fleeing"/>
    <b v="0"/>
    <s v="armed"/>
    <s v="Gun"/>
    <s v="30-39"/>
    <x v="0"/>
  </r>
  <r>
    <n v="1082"/>
    <n v="1235"/>
    <s v="Raymond Gassman"/>
    <d v="2016-02-03T00:00:00"/>
    <s v="shot"/>
    <s v="gun"/>
    <n v="22"/>
    <s v="M"/>
    <s v="N"/>
    <s v="Rosebud"/>
    <s v="SD"/>
    <b v="0"/>
    <s v="attack"/>
    <s v="Not fleeing"/>
    <b v="1"/>
    <s v="armed"/>
    <s v="Gun"/>
    <s v="19-29"/>
    <x v="0"/>
  </r>
  <r>
    <n v="1083"/>
    <n v="1236"/>
    <s v="Kayden Clarke"/>
    <d v="2016-02-04T00:00:00"/>
    <s v="shot"/>
    <s v="knife"/>
    <n v="24"/>
    <s v="M"/>
    <s v="W"/>
    <s v="Mesa"/>
    <s v="AZ"/>
    <b v="1"/>
    <s v="other"/>
    <s v="Not fleeing"/>
    <b v="1"/>
    <s v="armed"/>
    <s v="No Gun"/>
    <s v="19-29"/>
    <x v="0"/>
  </r>
  <r>
    <n v="1084"/>
    <n v="1237"/>
    <s v="Antronie Scott"/>
    <d v="2016-02-04T00:00:00"/>
    <s v="shot"/>
    <s v="unarmed"/>
    <n v="36"/>
    <s v="M"/>
    <s v="B"/>
    <s v="San Antonio"/>
    <s v="TX"/>
    <b v="0"/>
    <s v="other"/>
    <s v="Not fleeing"/>
    <b v="0"/>
    <s v="unarmed or undetermined or null"/>
    <s v="No Gun"/>
    <s v="30-39"/>
    <x v="0"/>
  </r>
  <r>
    <n v="1085"/>
    <n v="1238"/>
    <s v="Scott Harless"/>
    <d v="2016-02-04T00:00:00"/>
    <s v="shot"/>
    <s v="gun"/>
    <n v="47"/>
    <s v="M"/>
    <s v="W"/>
    <s v="Kansas City"/>
    <s v="MO"/>
    <b v="0"/>
    <s v="attack"/>
    <s v="Foot"/>
    <b v="0"/>
    <s v="armed"/>
    <s v="Gun"/>
    <s v="40-49"/>
    <x v="1"/>
  </r>
  <r>
    <n v="1086"/>
    <n v="1243"/>
    <s v="Thomas Hirko"/>
    <d v="2016-02-04T00:00:00"/>
    <s v="shot"/>
    <s v="toy weapon"/>
    <n v="54"/>
    <s v="M"/>
    <s v="W"/>
    <s v="Perry Township"/>
    <s v="OH"/>
    <b v="0"/>
    <s v="attack"/>
    <s v="Not fleeing"/>
    <b v="0"/>
    <s v="armed"/>
    <s v="No Gun"/>
    <s v="50-59"/>
    <x v="0"/>
  </r>
  <r>
    <n v="1087"/>
    <n v="1250"/>
    <s v="Hector Leroy"/>
    <d v="2016-02-04T00:00:00"/>
    <s v="shot"/>
    <s v="gun"/>
    <n v="43"/>
    <s v="M"/>
    <s v="H"/>
    <s v="El Paso"/>
    <s v="TX"/>
    <b v="0"/>
    <s v="attack"/>
    <s v="Not fleeing"/>
    <b v="0"/>
    <s v="armed"/>
    <s v="Gun"/>
    <s v="40-49"/>
    <x v="0"/>
  </r>
  <r>
    <n v="1088"/>
    <n v="1242"/>
    <s v="Ronald Barawis"/>
    <d v="2016-02-05T00:00:00"/>
    <s v="shot"/>
    <m/>
    <n v="38"/>
    <s v="M"/>
    <s v="O"/>
    <s v="Hilo"/>
    <s v="HI"/>
    <b v="0"/>
    <s v="other"/>
    <s v="Car"/>
    <b v="0"/>
    <s v="unarmed or undetermined or null"/>
    <s v="No Gun"/>
    <s v="30-39"/>
    <x v="1"/>
  </r>
  <r>
    <n v="1089"/>
    <n v="1246"/>
    <s v="Blake Edward Fitzgerald"/>
    <d v="2016-02-05T00:00:00"/>
    <s v="shot"/>
    <s v="gun"/>
    <n v="30"/>
    <s v="M"/>
    <s v="W"/>
    <s v="Milton"/>
    <s v="FL"/>
    <b v="0"/>
    <s v="other"/>
    <s v="Car"/>
    <b v="0"/>
    <s v="armed"/>
    <s v="Gun"/>
    <s v="30-39"/>
    <x v="1"/>
  </r>
  <r>
    <n v="1090"/>
    <n v="1248"/>
    <s v="Vinson Ray Strickland"/>
    <d v="2016-02-05T00:00:00"/>
    <s v="shot"/>
    <s v="gun"/>
    <n v="51"/>
    <s v="M"/>
    <s v="W"/>
    <s v="Union Grove"/>
    <s v="NC"/>
    <b v="0"/>
    <s v="attack"/>
    <s v="Foot"/>
    <b v="0"/>
    <s v="armed"/>
    <s v="Gun"/>
    <s v="50-59"/>
    <x v="1"/>
  </r>
  <r>
    <n v="1091"/>
    <n v="1249"/>
    <s v="Phillip Ferry"/>
    <d v="2016-02-05T00:00:00"/>
    <s v="shot"/>
    <s v="gun"/>
    <n v="55"/>
    <s v="M"/>
    <s v="W"/>
    <s v="Seaside"/>
    <s v="OR"/>
    <b v="0"/>
    <s v="attack"/>
    <s v="Not fleeing"/>
    <b v="1"/>
    <s v="armed"/>
    <s v="Gun"/>
    <s v="50-59"/>
    <x v="0"/>
  </r>
  <r>
    <n v="1092"/>
    <n v="1240"/>
    <s v="Jose Mendez"/>
    <d v="2016-02-06T00:00:00"/>
    <s v="shot"/>
    <s v="gun"/>
    <n v="16"/>
    <s v="M"/>
    <s v="H"/>
    <s v="Los Angeles"/>
    <s v="CA"/>
    <b v="0"/>
    <s v="attack"/>
    <s v="Car"/>
    <b v="1"/>
    <s v="armed"/>
    <s v="Gun"/>
    <s v="0-18"/>
    <x v="1"/>
  </r>
  <r>
    <n v="1093"/>
    <n v="1239"/>
    <s v="Marese V. Collins"/>
    <d v="2016-02-07T00:00:00"/>
    <s v="shot"/>
    <s v="gun"/>
    <n v="23"/>
    <s v="M"/>
    <s v="B"/>
    <s v="Columbus"/>
    <s v="OH"/>
    <b v="0"/>
    <s v="other"/>
    <s v="Other"/>
    <b v="0"/>
    <s v="armed"/>
    <s v="Gun"/>
    <s v="19-29"/>
    <x v="1"/>
  </r>
  <r>
    <n v="1094"/>
    <n v="1241"/>
    <s v="Phillip Luchsinger"/>
    <d v="2016-02-07T00:00:00"/>
    <s v="shot"/>
    <s v="gun"/>
    <n v="36"/>
    <s v="M"/>
    <s v="W"/>
    <s v="Austin"/>
    <s v="AR"/>
    <b v="0"/>
    <s v="other"/>
    <s v="Not fleeing"/>
    <b v="0"/>
    <s v="armed"/>
    <s v="Gun"/>
    <s v="30-39"/>
    <x v="0"/>
  </r>
  <r>
    <n v="1095"/>
    <n v="1244"/>
    <s v="Michael Laniado"/>
    <d v="2016-02-07T00:00:00"/>
    <s v="shot"/>
    <s v="knife"/>
    <n v="27"/>
    <s v="M"/>
    <m/>
    <s v="Manchester"/>
    <s v="NJ"/>
    <b v="0"/>
    <s v="other"/>
    <s v="Not fleeing"/>
    <b v="0"/>
    <s v="armed"/>
    <s v="No Gun"/>
    <s v="19-29"/>
    <x v="0"/>
  </r>
  <r>
    <n v="1096"/>
    <n v="1245"/>
    <s v="Shalamar Longer"/>
    <d v="2016-02-08T00:00:00"/>
    <s v="shot"/>
    <s v="gun"/>
    <n v="33"/>
    <s v="M"/>
    <s v="B"/>
    <s v="Chester"/>
    <s v="PA"/>
    <b v="0"/>
    <s v="attack"/>
    <s v="Car"/>
    <b v="0"/>
    <s v="armed"/>
    <s v="Gun"/>
    <s v="30-39"/>
    <x v="1"/>
  </r>
  <r>
    <n v="1097"/>
    <n v="1247"/>
    <s v="David Joseph"/>
    <d v="2016-02-08T00:00:00"/>
    <s v="shot"/>
    <s v="unarmed"/>
    <n v="17"/>
    <s v="M"/>
    <s v="B"/>
    <s v="Austin"/>
    <s v="TX"/>
    <b v="0"/>
    <s v="other"/>
    <s v="Not fleeing"/>
    <b v="0"/>
    <s v="unarmed or undetermined or null"/>
    <s v="No Gun"/>
    <s v="0-18"/>
    <x v="0"/>
  </r>
  <r>
    <n v="1098"/>
    <n v="1252"/>
    <s v="Eric Harris"/>
    <d v="2016-02-08T00:00:00"/>
    <s v="shot"/>
    <m/>
    <n v="22"/>
    <s v="M"/>
    <s v="B"/>
    <s v="New Orleans"/>
    <s v="LA"/>
    <b v="0"/>
    <s v="other"/>
    <s v="Car"/>
    <b v="0"/>
    <s v="unarmed or undetermined or null"/>
    <s v="No Gun"/>
    <s v="19-29"/>
    <x v="1"/>
  </r>
  <r>
    <n v="1099"/>
    <n v="1251"/>
    <s v="Gustavo Najera"/>
    <d v="2016-02-09T00:00:00"/>
    <s v="shot"/>
    <s v="unarmed"/>
    <n v="22"/>
    <s v="M"/>
    <s v="H"/>
    <s v="Anaheim"/>
    <s v="CA"/>
    <b v="0"/>
    <s v="undetermined"/>
    <s v="Not fleeing"/>
    <b v="1"/>
    <s v="unarmed or undetermined or null"/>
    <s v="No Gun"/>
    <s v="19-29"/>
    <x v="0"/>
  </r>
  <r>
    <n v="1100"/>
    <n v="1256"/>
    <s v="Scottie Yanagawa"/>
    <d v="2016-02-09T00:00:00"/>
    <s v="shot"/>
    <s v="gun"/>
    <n v="29"/>
    <s v="M"/>
    <s v="O"/>
    <s v="Hilo"/>
    <s v="HI"/>
    <b v="0"/>
    <s v="attack"/>
    <s v="Not fleeing"/>
    <b v="0"/>
    <s v="armed"/>
    <s v="Gun"/>
    <s v="19-29"/>
    <x v="0"/>
  </r>
  <r>
    <n v="1101"/>
    <n v="1253"/>
    <s v="Timothy Vessels"/>
    <d v="2016-02-10T00:00:00"/>
    <s v="shot"/>
    <s v="gun"/>
    <n v="41"/>
    <s v="M"/>
    <s v="W"/>
    <s v="Louisville"/>
    <s v="KY"/>
    <b v="0"/>
    <s v="attack"/>
    <s v="Not fleeing"/>
    <b v="0"/>
    <s v="armed"/>
    <s v="Gun"/>
    <s v="40-49"/>
    <x v="0"/>
  </r>
  <r>
    <n v="1102"/>
    <n v="1254"/>
    <s v="David Brian Evans"/>
    <d v="2016-02-10T00:00:00"/>
    <s v="shot"/>
    <s v="gun"/>
    <n v="67"/>
    <s v="M"/>
    <s v="W"/>
    <s v="Abingdon"/>
    <s v="MD"/>
    <b v="0"/>
    <s v="attack"/>
    <s v="Not fleeing"/>
    <b v="0"/>
    <s v="armed"/>
    <s v="Gun"/>
    <s v="60-69"/>
    <x v="0"/>
  </r>
  <r>
    <n v="1103"/>
    <n v="1255"/>
    <s v="Vincent Nageak"/>
    <d v="2016-02-10T00:00:00"/>
    <s v="shot"/>
    <s v="gun"/>
    <n v="36"/>
    <s v="M"/>
    <s v="N"/>
    <s v="Barrow"/>
    <s v="AK"/>
    <b v="0"/>
    <s v="attack"/>
    <s v="Not fleeing"/>
    <b v="0"/>
    <s v="armed"/>
    <s v="Gun"/>
    <s v="30-39"/>
    <x v="0"/>
  </r>
  <r>
    <n v="1104"/>
    <n v="1257"/>
    <s v="John Birkeland"/>
    <d v="2016-02-10T00:00:00"/>
    <s v="shot"/>
    <s v="knife"/>
    <n v="52"/>
    <s v="M"/>
    <s v="W"/>
    <s v="Roseville"/>
    <s v="MN"/>
    <b v="1"/>
    <s v="attack"/>
    <s v="Not fleeing"/>
    <b v="1"/>
    <s v="armed"/>
    <s v="No Gun"/>
    <s v="50-59"/>
    <x v="0"/>
  </r>
  <r>
    <n v="1105"/>
    <n v="1260"/>
    <s v="Anthony Bertoni"/>
    <d v="2016-02-10T00:00:00"/>
    <s v="shot"/>
    <s v="gun"/>
    <n v="56"/>
    <s v="M"/>
    <s v="O"/>
    <s v="Henderson County"/>
    <s v="TX"/>
    <b v="1"/>
    <s v="attack"/>
    <s v="Not fleeing"/>
    <b v="0"/>
    <s v="armed"/>
    <s v="Gun"/>
    <s v="50-59"/>
    <x v="0"/>
  </r>
  <r>
    <n v="1106"/>
    <n v="1258"/>
    <s v="Alijah Jackson"/>
    <d v="2016-02-11T00:00:00"/>
    <s v="shot"/>
    <s v="knife"/>
    <n v="35"/>
    <s v="M"/>
    <s v="W"/>
    <s v="Maiden"/>
    <s v="NC"/>
    <b v="1"/>
    <s v="other"/>
    <s v="Not fleeing"/>
    <b v="0"/>
    <s v="armed"/>
    <s v="No Gun"/>
    <s v="30-39"/>
    <x v="0"/>
  </r>
  <r>
    <n v="1107"/>
    <n v="1261"/>
    <s v="Matthew Quinn"/>
    <d v="2016-02-11T00:00:00"/>
    <s v="shot"/>
    <s v="ax"/>
    <n v="45"/>
    <s v="M"/>
    <s v="W"/>
    <s v="Lancaster"/>
    <s v="CA"/>
    <b v="0"/>
    <s v="other"/>
    <s v="Not fleeing"/>
    <b v="0"/>
    <s v="armed"/>
    <s v="No Gun"/>
    <s v="40-49"/>
    <x v="0"/>
  </r>
  <r>
    <n v="1108"/>
    <n v="1263"/>
    <s v="Mohamed Barry"/>
    <d v="2016-02-11T00:00:00"/>
    <s v="shot"/>
    <s v="machete"/>
    <n v="30"/>
    <s v="M"/>
    <s v="B"/>
    <s v="Columbus"/>
    <s v="OH"/>
    <b v="0"/>
    <s v="attack"/>
    <s v="Car"/>
    <b v="0"/>
    <s v="armed"/>
    <s v="No Gun"/>
    <s v="30-39"/>
    <x v="1"/>
  </r>
  <r>
    <n v="1109"/>
    <n v="1262"/>
    <s v="Peter Fanfan"/>
    <d v="2016-02-12T00:00:00"/>
    <s v="shot"/>
    <s v="gun"/>
    <n v="29"/>
    <s v="M"/>
    <s v="B"/>
    <s v="Boston"/>
    <s v="MA"/>
    <b v="1"/>
    <s v="attack"/>
    <s v="Not fleeing"/>
    <b v="0"/>
    <s v="armed"/>
    <s v="Gun"/>
    <s v="19-29"/>
    <x v="0"/>
  </r>
  <r>
    <n v="1110"/>
    <n v="1273"/>
    <s v="David Glen Watson"/>
    <d v="2016-02-12T00:00:00"/>
    <s v="shot"/>
    <s v="gun"/>
    <n v="53"/>
    <s v="M"/>
    <s v="W"/>
    <s v="Fort Worth"/>
    <s v="TX"/>
    <b v="0"/>
    <s v="other"/>
    <s v="Not fleeing"/>
    <b v="0"/>
    <s v="armed"/>
    <s v="Gun"/>
    <s v="50-59"/>
    <x v="0"/>
  </r>
  <r>
    <n v="1111"/>
    <n v="1276"/>
    <s v="Sahlah Ridgeway"/>
    <d v="2016-02-12T00:00:00"/>
    <s v="shot"/>
    <s v="gun"/>
    <n v="32"/>
    <s v="F"/>
    <s v="B"/>
    <s v="Syracuse"/>
    <s v="NY"/>
    <b v="1"/>
    <s v="other"/>
    <s v="Not fleeing"/>
    <b v="0"/>
    <s v="armed"/>
    <s v="Gun"/>
    <s v="30-39"/>
    <x v="0"/>
  </r>
  <r>
    <n v="1112"/>
    <n v="1266"/>
    <s v="Calvin Smith"/>
    <d v="2016-02-13T00:00:00"/>
    <s v="shot"/>
    <s v="gun"/>
    <n v="22"/>
    <s v="M"/>
    <s v="B"/>
    <s v="Baton Rouge"/>
    <s v="LA"/>
    <b v="1"/>
    <s v="attack"/>
    <s v="Car"/>
    <b v="1"/>
    <s v="armed"/>
    <s v="Gun"/>
    <s v="19-29"/>
    <x v="1"/>
  </r>
  <r>
    <n v="1113"/>
    <n v="1268"/>
    <s v="Ali Eisa Abdalla Yahia"/>
    <d v="2016-02-13T00:00:00"/>
    <s v="shot and Tasered"/>
    <s v="gun"/>
    <n v="29"/>
    <s v="M"/>
    <s v="B"/>
    <s v="Urbandale"/>
    <s v="IA"/>
    <b v="0"/>
    <s v="attack"/>
    <s v="Not fleeing"/>
    <b v="1"/>
    <s v="armed"/>
    <s v="Gun"/>
    <s v="19-29"/>
    <x v="0"/>
  </r>
  <r>
    <n v="1114"/>
    <n v="1270"/>
    <s v="Calin Roquemore"/>
    <d v="2016-02-13T00:00:00"/>
    <s v="shot"/>
    <s v="unarmed"/>
    <n v="24"/>
    <s v="M"/>
    <s v="B"/>
    <s v="Beckville"/>
    <s v="TX"/>
    <b v="0"/>
    <s v="other"/>
    <s v="Other"/>
    <b v="0"/>
    <s v="unarmed or undetermined or null"/>
    <s v="No Gun"/>
    <s v="19-29"/>
    <x v="1"/>
  </r>
  <r>
    <n v="1115"/>
    <n v="1272"/>
    <s v="Dyzhawn L. Perkins"/>
    <d v="2016-02-13T00:00:00"/>
    <s v="shot"/>
    <s v="unarmed"/>
    <n v="19"/>
    <s v="M"/>
    <s v="B"/>
    <s v="Arvonia"/>
    <s v="VA"/>
    <b v="0"/>
    <s v="attack"/>
    <s v="Not fleeing"/>
    <b v="0"/>
    <s v="unarmed or undetermined or null"/>
    <s v="No Gun"/>
    <s v="19-29"/>
    <x v="0"/>
  </r>
  <r>
    <n v="1116"/>
    <n v="1280"/>
    <s v="Rammy Jaradat"/>
    <d v="2016-02-14T00:00:00"/>
    <s v="shot"/>
    <s v="knife"/>
    <n v="26"/>
    <s v="M"/>
    <s v="W"/>
    <s v="Van Nuys"/>
    <s v="CA"/>
    <b v="0"/>
    <s v="other"/>
    <s v="Not fleeing"/>
    <b v="0"/>
    <s v="armed"/>
    <s v="No Gun"/>
    <s v="19-29"/>
    <x v="0"/>
  </r>
  <r>
    <n v="1117"/>
    <n v="1269"/>
    <s v="Marc Stoddart"/>
    <d v="2016-02-14T00:00:00"/>
    <s v="shot"/>
    <s v="knife"/>
    <n v="50"/>
    <s v="M"/>
    <s v="W"/>
    <s v="Bradenton"/>
    <s v="FL"/>
    <b v="1"/>
    <s v="other"/>
    <s v="Not fleeing"/>
    <b v="0"/>
    <s v="armed"/>
    <s v="No Gun"/>
    <s v="50-59"/>
    <x v="0"/>
  </r>
  <r>
    <n v="1118"/>
    <n v="1271"/>
    <s v="Eduardo Rodriguez"/>
    <d v="2016-02-14T00:00:00"/>
    <s v="shot"/>
    <s v="gun"/>
    <n v="29"/>
    <s v="M"/>
    <s v="H"/>
    <s v="Los Angeles"/>
    <s v="CA"/>
    <b v="0"/>
    <s v="other"/>
    <s v="Not fleeing"/>
    <b v="0"/>
    <s v="armed"/>
    <s v="Gun"/>
    <s v="19-29"/>
    <x v="0"/>
  </r>
  <r>
    <n v="1119"/>
    <n v="1282"/>
    <s v="Guadalupe Sauceda"/>
    <d v="2016-02-15T00:00:00"/>
    <s v="shot"/>
    <s v="gun"/>
    <n v="52"/>
    <s v="M"/>
    <s v="H"/>
    <s v="Jal"/>
    <s v="NM"/>
    <b v="0"/>
    <s v="attack"/>
    <s v="Not fleeing"/>
    <b v="0"/>
    <s v="armed"/>
    <s v="Gun"/>
    <s v="50-59"/>
    <x v="0"/>
  </r>
  <r>
    <n v="1120"/>
    <n v="1274"/>
    <s v="Brandon Lee Witt"/>
    <d v="2016-02-15T00:00:00"/>
    <s v="shot"/>
    <s v="undetermined"/>
    <n v="39"/>
    <s v="M"/>
    <s v="W"/>
    <s v="Yorba Linda"/>
    <s v="CA"/>
    <b v="0"/>
    <s v="undetermined"/>
    <s v="Not fleeing"/>
    <b v="0"/>
    <s v="unarmed or undetermined or null"/>
    <s v="No Gun"/>
    <s v="30-39"/>
    <x v="0"/>
  </r>
  <r>
    <n v="1121"/>
    <n v="1275"/>
    <s v="Christopher Andrews"/>
    <d v="2016-02-16T00:00:00"/>
    <s v="shot"/>
    <s v="knife"/>
    <n v="51"/>
    <s v="M"/>
    <s v="W"/>
    <s v="Fairfield"/>
    <s v="CT"/>
    <b v="1"/>
    <s v="other"/>
    <s v="Not fleeing"/>
    <b v="0"/>
    <s v="armed"/>
    <s v="No Gun"/>
    <s v="50-59"/>
    <x v="0"/>
  </r>
  <r>
    <n v="1122"/>
    <n v="1278"/>
    <s v="Destry Meikle"/>
    <d v="2016-02-16T00:00:00"/>
    <s v="shot"/>
    <m/>
    <n v="48"/>
    <s v="M"/>
    <s v="W"/>
    <s v="Republic"/>
    <s v="MO"/>
    <b v="0"/>
    <s v="attack"/>
    <s v="Car"/>
    <b v="0"/>
    <s v="unarmed or undetermined or null"/>
    <s v="No Gun"/>
    <s v="40-49"/>
    <x v="1"/>
  </r>
  <r>
    <n v="1123"/>
    <n v="1279"/>
    <s v="Shawn Henry Allen Dickens"/>
    <d v="2016-02-16T00:00:00"/>
    <s v="shot"/>
    <s v="gun"/>
    <n v="30"/>
    <s v="M"/>
    <s v="W"/>
    <s v="Mena"/>
    <s v="AR"/>
    <b v="0"/>
    <s v="other"/>
    <s v="Foot"/>
    <b v="0"/>
    <s v="armed"/>
    <s v="Gun"/>
    <s v="30-39"/>
    <x v="1"/>
  </r>
  <r>
    <n v="1124"/>
    <n v="1281"/>
    <s v="Paul Gaston"/>
    <d v="2016-02-17T00:00:00"/>
    <s v="shot"/>
    <s v="toy weapon"/>
    <n v="37"/>
    <s v="M"/>
    <s v="B"/>
    <s v="Cincinnati"/>
    <s v="OH"/>
    <b v="0"/>
    <s v="other"/>
    <s v="Other"/>
    <b v="0"/>
    <s v="armed"/>
    <s v="No Gun"/>
    <s v="30-39"/>
    <x v="1"/>
  </r>
  <r>
    <n v="1125"/>
    <n v="1284"/>
    <s v="Joseph Noel"/>
    <d v="2016-02-18T00:00:00"/>
    <s v="shot and Tasered"/>
    <s v="undetermined"/>
    <n v="25"/>
    <s v="M"/>
    <s v="W"/>
    <s v="Commerce"/>
    <s v="GA"/>
    <b v="0"/>
    <s v="other"/>
    <s v="Not fleeing"/>
    <b v="0"/>
    <s v="unarmed or undetermined or null"/>
    <s v="No Gun"/>
    <s v="19-29"/>
    <x v="0"/>
  </r>
  <r>
    <n v="1126"/>
    <n v="1285"/>
    <s v="Jose Quintanilla"/>
    <d v="2016-02-18T00:00:00"/>
    <s v="shot"/>
    <s v="undetermined"/>
    <n v="30"/>
    <s v="M"/>
    <s v="H"/>
    <s v="Santa Ana"/>
    <s v="CA"/>
    <b v="0"/>
    <s v="undetermined"/>
    <s v="Not fleeing"/>
    <b v="0"/>
    <s v="unarmed or undetermined or null"/>
    <s v="No Gun"/>
    <s v="30-39"/>
    <x v="0"/>
  </r>
  <r>
    <n v="1127"/>
    <n v="1286"/>
    <s v="Oscar Reyes"/>
    <d v="2016-02-18T00:00:00"/>
    <s v="shot"/>
    <s v="undetermined"/>
    <n v="35"/>
    <s v="M"/>
    <s v="H"/>
    <s v="Santa Ana"/>
    <s v="CA"/>
    <b v="0"/>
    <s v="undetermined"/>
    <s v="Not fleeing"/>
    <b v="0"/>
    <s v="unarmed or undetermined or null"/>
    <s v="No Gun"/>
    <s v="30-39"/>
    <x v="0"/>
  </r>
  <r>
    <n v="1128"/>
    <n v="1287"/>
    <s v="Ronnie Padron"/>
    <d v="2016-02-18T00:00:00"/>
    <s v="shot"/>
    <s v="gun"/>
    <n v="32"/>
    <s v="M"/>
    <s v="H"/>
    <s v="Reno"/>
    <s v="TX"/>
    <b v="0"/>
    <s v="attack"/>
    <s v="Not fleeing"/>
    <b v="0"/>
    <s v="armed"/>
    <s v="Gun"/>
    <s v="30-39"/>
    <x v="0"/>
  </r>
  <r>
    <n v="1129"/>
    <n v="1295"/>
    <s v="Justin Patrick Moses"/>
    <d v="2016-02-19T00:00:00"/>
    <s v="shot"/>
    <s v="knife"/>
    <n v="35"/>
    <s v="M"/>
    <s v="W"/>
    <s v="Ogden"/>
    <s v="UT"/>
    <b v="1"/>
    <s v="attack"/>
    <s v="Not fleeing"/>
    <b v="0"/>
    <s v="armed"/>
    <s v="No Gun"/>
    <s v="30-39"/>
    <x v="0"/>
  </r>
  <r>
    <n v="1130"/>
    <n v="1297"/>
    <s v="Curtis James Dugger"/>
    <d v="2016-02-19T00:00:00"/>
    <s v="shot"/>
    <s v="gun"/>
    <n v="31"/>
    <s v="M"/>
    <s v="W"/>
    <s v="Elizabethton"/>
    <s v="TN"/>
    <b v="0"/>
    <s v="attack"/>
    <s v="Not fleeing"/>
    <b v="0"/>
    <s v="armed"/>
    <s v="Gun"/>
    <s v="30-39"/>
    <x v="0"/>
  </r>
  <r>
    <n v="1131"/>
    <n v="1291"/>
    <s v="Danny Rendon"/>
    <d v="2016-02-20T00:00:00"/>
    <s v="shot"/>
    <s v="gun"/>
    <n v="30"/>
    <s v="M"/>
    <s v="H"/>
    <s v="Anaheim"/>
    <s v="CA"/>
    <b v="0"/>
    <s v="attack"/>
    <s v="Car"/>
    <b v="1"/>
    <s v="armed"/>
    <s v="Gun"/>
    <s v="30-39"/>
    <x v="1"/>
  </r>
  <r>
    <n v="1132"/>
    <n v="1294"/>
    <s v="Edgar Camacho-Alvarado"/>
    <d v="2016-02-20T00:00:00"/>
    <s v="shot"/>
    <s v="gun"/>
    <n v="23"/>
    <s v="M"/>
    <s v="H"/>
    <s v="Albuquerque"/>
    <s v="NM"/>
    <b v="0"/>
    <s v="attack"/>
    <s v="Foot"/>
    <b v="0"/>
    <s v="armed"/>
    <s v="Gun"/>
    <s v="19-29"/>
    <x v="1"/>
  </r>
  <r>
    <n v="1133"/>
    <n v="1296"/>
    <s v="Marcos Perea"/>
    <d v="2016-02-20T00:00:00"/>
    <s v="shot"/>
    <s v="gun"/>
    <n v="41"/>
    <s v="M"/>
    <s v="B"/>
    <s v="Lakewood"/>
    <s v="WA"/>
    <b v="0"/>
    <s v="attack"/>
    <s v="Car"/>
    <b v="0"/>
    <s v="armed"/>
    <s v="Gun"/>
    <s v="40-49"/>
    <x v="1"/>
  </r>
  <r>
    <n v="1134"/>
    <n v="1298"/>
    <s v="Charles Lee Lambert"/>
    <d v="2016-02-20T00:00:00"/>
    <s v="shot"/>
    <s v="gun"/>
    <n v="45"/>
    <s v="M"/>
    <s v="W"/>
    <s v="Iuka"/>
    <s v="MS"/>
    <b v="1"/>
    <s v="attack"/>
    <s v="Not fleeing"/>
    <b v="0"/>
    <s v="armed"/>
    <s v="Gun"/>
    <s v="40-49"/>
    <x v="0"/>
  </r>
  <r>
    <n v="1135"/>
    <n v="1289"/>
    <s v="Che Taylor"/>
    <d v="2016-02-21T00:00:00"/>
    <s v="shot"/>
    <s v="undetermined"/>
    <n v="46"/>
    <s v="M"/>
    <s v="B"/>
    <s v="Seattle"/>
    <s v="WA"/>
    <b v="0"/>
    <s v="other"/>
    <s v="Not fleeing"/>
    <b v="0"/>
    <s v="unarmed or undetermined or null"/>
    <s v="No Gun"/>
    <s v="40-49"/>
    <x v="0"/>
  </r>
  <r>
    <n v="1136"/>
    <n v="1290"/>
    <s v="Sherrisa Homer"/>
    <d v="2016-02-21T00:00:00"/>
    <s v="shot"/>
    <s v="gun"/>
    <n v="36"/>
    <s v="F"/>
    <s v="N"/>
    <s v="Phoenix"/>
    <s v="AZ"/>
    <b v="1"/>
    <s v="attack"/>
    <s v="Foot"/>
    <b v="0"/>
    <s v="armed"/>
    <s v="Gun"/>
    <s v="30-39"/>
    <x v="1"/>
  </r>
  <r>
    <n v="1137"/>
    <n v="1292"/>
    <s v="Kisha Michael"/>
    <d v="2016-02-21T00:00:00"/>
    <s v="shot"/>
    <s v="gun"/>
    <n v="31"/>
    <s v="F"/>
    <s v="B"/>
    <s v="Inglewood"/>
    <s v="CA"/>
    <b v="0"/>
    <s v="other"/>
    <s v="Not fleeing"/>
    <b v="0"/>
    <s v="armed"/>
    <s v="Gun"/>
    <s v="30-39"/>
    <x v="0"/>
  </r>
  <r>
    <n v="1138"/>
    <n v="1293"/>
    <s v="Marquintan Sandlin"/>
    <d v="2016-02-21T00:00:00"/>
    <s v="shot"/>
    <s v="undetermined"/>
    <n v="32"/>
    <s v="M"/>
    <s v="B"/>
    <s v="Inglewood"/>
    <s v="CA"/>
    <b v="0"/>
    <s v="other"/>
    <s v="Not fleeing"/>
    <b v="0"/>
    <s v="unarmed or undetermined or null"/>
    <s v="No Gun"/>
    <s v="30-39"/>
    <x v="0"/>
  </r>
  <r>
    <n v="1139"/>
    <n v="1305"/>
    <s v="Patricia Kruger"/>
    <d v="2016-02-21T00:00:00"/>
    <s v="shot"/>
    <s v="gun"/>
    <n v="38"/>
    <s v="F"/>
    <s v="N"/>
    <s v="Houston"/>
    <s v="AK"/>
    <b v="0"/>
    <s v="attack"/>
    <s v="Not fleeing"/>
    <b v="0"/>
    <s v="armed"/>
    <s v="Gun"/>
    <s v="30-39"/>
    <x v="0"/>
  </r>
  <r>
    <n v="1140"/>
    <n v="1301"/>
    <s v="Gerardino Cayetano Gonzalez"/>
    <d v="2016-02-22T00:00:00"/>
    <s v="shot"/>
    <s v="gun"/>
    <n v="33"/>
    <s v="M"/>
    <s v="H"/>
    <s v="Denver"/>
    <s v="CO"/>
    <b v="0"/>
    <s v="attack"/>
    <s v="Other"/>
    <b v="0"/>
    <s v="armed"/>
    <s v="Gun"/>
    <s v="30-39"/>
    <x v="1"/>
  </r>
  <r>
    <n v="1141"/>
    <n v="1302"/>
    <s v="Jamie Clark Long"/>
    <d v="2016-02-22T00:00:00"/>
    <s v="shot"/>
    <s v="knife"/>
    <n v="45"/>
    <s v="M"/>
    <s v="W"/>
    <s v="Bakersfield"/>
    <s v="CA"/>
    <b v="0"/>
    <s v="attack"/>
    <s v="Not fleeing"/>
    <b v="0"/>
    <s v="armed"/>
    <s v="No Gun"/>
    <s v="40-49"/>
    <x v="0"/>
  </r>
  <r>
    <n v="1142"/>
    <n v="1303"/>
    <s v="David Michael Green"/>
    <d v="2016-02-22T00:00:00"/>
    <s v="shot"/>
    <m/>
    <n v="38"/>
    <s v="M"/>
    <s v="W"/>
    <s v="Mission"/>
    <s v="TX"/>
    <b v="1"/>
    <s v="other"/>
    <s v="Car"/>
    <b v="0"/>
    <s v="unarmed or undetermined or null"/>
    <s v="No Gun"/>
    <s v="30-39"/>
    <x v="1"/>
  </r>
  <r>
    <n v="1143"/>
    <n v="1304"/>
    <s v="Rouven Loch"/>
    <d v="2016-02-22T00:00:00"/>
    <s v="shot"/>
    <s v="toy weapon"/>
    <n v="22"/>
    <s v="M"/>
    <s v="W"/>
    <s v="Fairborn"/>
    <s v="OH"/>
    <b v="0"/>
    <s v="other"/>
    <s v="Not fleeing"/>
    <b v="0"/>
    <s v="armed"/>
    <s v="No Gun"/>
    <s v="19-29"/>
    <x v="0"/>
  </r>
  <r>
    <n v="1144"/>
    <n v="1306"/>
    <s v="Travis Stevenson"/>
    <d v="2016-02-23T00:00:00"/>
    <s v="shot"/>
    <m/>
    <n v="48"/>
    <s v="M"/>
    <s v="B"/>
    <s v="Baton Rouge"/>
    <s v="LA"/>
    <b v="1"/>
    <s v="attack"/>
    <s v="Not fleeing"/>
    <b v="0"/>
    <s v="unarmed or undetermined or null"/>
    <s v="No Gun"/>
    <s v="40-49"/>
    <x v="0"/>
  </r>
  <r>
    <n v="1145"/>
    <n v="1309"/>
    <s v="Angel Alan Gleason"/>
    <d v="2016-02-23T00:00:00"/>
    <s v="shot"/>
    <s v="gun"/>
    <n v="36"/>
    <s v="M"/>
    <s v="H"/>
    <s v="Ripon"/>
    <s v="CA"/>
    <b v="0"/>
    <s v="other"/>
    <s v="Other"/>
    <b v="0"/>
    <s v="armed"/>
    <s v="Gun"/>
    <s v="30-39"/>
    <x v="1"/>
  </r>
  <r>
    <n v="1146"/>
    <n v="1310"/>
    <s v="Baltazar Ramos"/>
    <d v="2016-02-23T00:00:00"/>
    <s v="shot and Tasered"/>
    <s v="machete"/>
    <n v="39"/>
    <s v="M"/>
    <s v="H"/>
    <s v="Houston"/>
    <s v="TX"/>
    <b v="1"/>
    <s v="attack"/>
    <s v="Not fleeing"/>
    <b v="0"/>
    <s v="armed"/>
    <s v="No Gun"/>
    <s v="30-39"/>
    <x v="0"/>
  </r>
  <r>
    <n v="1147"/>
    <n v="1317"/>
    <s v="Alex Buckner"/>
    <d v="2016-02-23T00:00:00"/>
    <s v="shot"/>
    <s v="gun"/>
    <n v="26"/>
    <s v="M"/>
    <s v="W"/>
    <s v="Phoenix"/>
    <s v="AZ"/>
    <b v="1"/>
    <s v="attack"/>
    <s v="Not fleeing"/>
    <b v="0"/>
    <s v="armed"/>
    <s v="Gun"/>
    <s v="19-29"/>
    <x v="0"/>
  </r>
  <r>
    <n v="1148"/>
    <n v="1307"/>
    <s v="Robert Keil"/>
    <d v="2016-02-24T00:00:00"/>
    <s v="shot"/>
    <s v="knife"/>
    <n v="16"/>
    <s v="M"/>
    <s v="W"/>
    <s v="Blue Springs"/>
    <s v="MO"/>
    <b v="1"/>
    <s v="other"/>
    <s v="Not fleeing"/>
    <b v="0"/>
    <s v="armed"/>
    <s v="No Gun"/>
    <s v="0-18"/>
    <x v="0"/>
  </r>
  <r>
    <n v="1149"/>
    <n v="1313"/>
    <s v="Martin Wirth"/>
    <d v="2016-02-24T00:00:00"/>
    <s v="shot"/>
    <s v="gun"/>
    <n v="58"/>
    <s v="M"/>
    <s v="W"/>
    <s v="Bailey"/>
    <s v="CO"/>
    <b v="1"/>
    <s v="attack"/>
    <s v="Not fleeing"/>
    <b v="0"/>
    <s v="armed"/>
    <s v="Gun"/>
    <s v="50-59"/>
    <x v="0"/>
  </r>
  <r>
    <n v="1150"/>
    <n v="1314"/>
    <s v="Victor Rivera"/>
    <d v="2016-02-24T00:00:00"/>
    <s v="shot"/>
    <m/>
    <n v="27"/>
    <s v="M"/>
    <s v="H"/>
    <s v="Phoenix"/>
    <s v="AZ"/>
    <b v="0"/>
    <s v="other"/>
    <s v="Car"/>
    <b v="0"/>
    <s v="unarmed or undetermined or null"/>
    <s v="No Gun"/>
    <s v="19-29"/>
    <x v="1"/>
  </r>
  <r>
    <n v="1151"/>
    <n v="1316"/>
    <s v="Francisco Garcia"/>
    <d v="2016-02-24T00:00:00"/>
    <s v="shot"/>
    <m/>
    <n v="26"/>
    <s v="M"/>
    <s v="H"/>
    <s v="Cerritos"/>
    <s v="CA"/>
    <b v="0"/>
    <s v="attack"/>
    <s v="Not fleeing"/>
    <b v="0"/>
    <s v="unarmed or undetermined or null"/>
    <s v="No Gun"/>
    <s v="19-29"/>
    <x v="0"/>
  </r>
  <r>
    <n v="1152"/>
    <n v="1318"/>
    <s v="Christopher J. Davis"/>
    <d v="2016-02-24T00:00:00"/>
    <s v="shot"/>
    <s v="unarmed"/>
    <n v="21"/>
    <s v="M"/>
    <s v="B"/>
    <s v="East Troy"/>
    <s v="WI"/>
    <b v="0"/>
    <s v="other"/>
    <s v="Car"/>
    <b v="0"/>
    <s v="unarmed or undetermined or null"/>
    <s v="No Gun"/>
    <s v="19-29"/>
    <x v="1"/>
  </r>
  <r>
    <n v="1153"/>
    <n v="1312"/>
    <s v="Luke Miller"/>
    <d v="2016-02-25T00:00:00"/>
    <s v="shot"/>
    <s v="gun"/>
    <n v="37"/>
    <s v="M"/>
    <s v="W"/>
    <s v="Evans"/>
    <s v="CO"/>
    <b v="0"/>
    <s v="attack"/>
    <s v="Foot"/>
    <b v="1"/>
    <s v="armed"/>
    <s v="Gun"/>
    <s v="30-39"/>
    <x v="1"/>
  </r>
  <r>
    <n v="1154"/>
    <n v="1315"/>
    <s v="Greg Gunn"/>
    <d v="2016-02-25T00:00:00"/>
    <s v="shot"/>
    <s v="pole"/>
    <n v="56"/>
    <s v="M"/>
    <s v="B"/>
    <s v="Montgomery"/>
    <s v="AL"/>
    <b v="0"/>
    <s v="undetermined"/>
    <s v="Not fleeing"/>
    <b v="1"/>
    <s v="armed"/>
    <s v="No Gun"/>
    <s v="50-59"/>
    <x v="0"/>
  </r>
  <r>
    <n v="1155"/>
    <n v="1319"/>
    <s v="Tristan Conti"/>
    <d v="2016-02-25T00:00:00"/>
    <s v="shot"/>
    <s v="gun"/>
    <n v="19"/>
    <s v="M"/>
    <s v="W"/>
    <s v="Silver Springs"/>
    <s v="NV"/>
    <b v="0"/>
    <s v="attack"/>
    <s v="Not fleeing"/>
    <b v="1"/>
    <s v="armed"/>
    <s v="Gun"/>
    <s v="19-29"/>
    <x v="0"/>
  </r>
  <r>
    <n v="1156"/>
    <n v="1320"/>
    <s v="Cedric Ford"/>
    <d v="2016-02-25T00:00:00"/>
    <s v="shot"/>
    <s v="gun"/>
    <n v="38"/>
    <s v="M"/>
    <s v="B"/>
    <s v="Hesston"/>
    <s v="KS"/>
    <b v="1"/>
    <s v="attack"/>
    <s v="Not fleeing"/>
    <b v="0"/>
    <s v="armed"/>
    <s v="Gun"/>
    <s v="30-39"/>
    <x v="0"/>
  </r>
  <r>
    <n v="1157"/>
    <n v="1322"/>
    <s v="Kionte Desean Spencer"/>
    <d v="2016-02-26T00:00:00"/>
    <s v="shot"/>
    <s v="toy weapon"/>
    <n v="18"/>
    <s v="M"/>
    <s v="B"/>
    <s v="Roanoke"/>
    <s v="VA"/>
    <b v="1"/>
    <s v="other"/>
    <s v="Not fleeing"/>
    <b v="0"/>
    <s v="armed"/>
    <s v="No Gun"/>
    <s v="0-18"/>
    <x v="0"/>
  </r>
  <r>
    <n v="1158"/>
    <n v="1324"/>
    <s v="Abraham Mitchell Fryer"/>
    <d v="2016-02-26T00:00:00"/>
    <s v="shot"/>
    <s v="unarmed"/>
    <n v="35"/>
    <s v="M"/>
    <s v="W"/>
    <s v="Rapid Valley"/>
    <s v="SD"/>
    <b v="0"/>
    <s v="attack"/>
    <s v="Not fleeing"/>
    <b v="0"/>
    <s v="unarmed or undetermined or null"/>
    <s v="No Gun"/>
    <s v="30-39"/>
    <x v="0"/>
  </r>
  <r>
    <n v="1159"/>
    <n v="1325"/>
    <s v="Fernando Hernandez"/>
    <d v="2016-02-27T00:00:00"/>
    <s v="shot"/>
    <s v="gun"/>
    <n v="23"/>
    <s v="M"/>
    <s v="H"/>
    <s v="San Antonio"/>
    <s v="TX"/>
    <b v="0"/>
    <s v="attack"/>
    <s v="Car"/>
    <b v="1"/>
    <s v="armed"/>
    <s v="Gun"/>
    <s v="19-29"/>
    <x v="1"/>
  </r>
  <r>
    <n v="1160"/>
    <n v="1321"/>
    <s v="Nathan Grissom"/>
    <d v="2016-02-28T00:00:00"/>
    <s v="shot"/>
    <s v="gun"/>
    <n v="41"/>
    <s v="M"/>
    <s v="W"/>
    <s v="Ashville"/>
    <s v="AL"/>
    <b v="0"/>
    <s v="attack"/>
    <s v="Not fleeing"/>
    <b v="0"/>
    <s v="armed"/>
    <s v="Gun"/>
    <s v="40-49"/>
    <x v="0"/>
  </r>
  <r>
    <n v="1161"/>
    <n v="1323"/>
    <s v="Earl Hicks"/>
    <d v="2016-02-28T00:00:00"/>
    <s v="shot"/>
    <s v="gun"/>
    <n v="44"/>
    <s v="M"/>
    <s v="W"/>
    <s v="Rapid City"/>
    <s v="SD"/>
    <b v="1"/>
    <s v="attack"/>
    <s v="Not fleeing"/>
    <b v="0"/>
    <s v="armed"/>
    <s v="Gun"/>
    <s v="40-49"/>
    <x v="0"/>
  </r>
  <r>
    <n v="1162"/>
    <n v="1327"/>
    <s v="Akiel Denkins"/>
    <d v="2016-02-29T00:00:00"/>
    <s v="shot"/>
    <s v="gun"/>
    <n v="24"/>
    <s v="M"/>
    <s v="B"/>
    <s v="Raleigh"/>
    <s v="NC"/>
    <b v="0"/>
    <s v="attack"/>
    <s v="Foot"/>
    <b v="0"/>
    <s v="armed"/>
    <s v="Gun"/>
    <s v="19-29"/>
    <x v="1"/>
  </r>
  <r>
    <n v="1163"/>
    <n v="1328"/>
    <s v="Dimitri Corcino"/>
    <d v="2016-03-01T00:00:00"/>
    <s v="shot"/>
    <s v="gun"/>
    <n v="39"/>
    <s v="M"/>
    <s v="H"/>
    <s v="Palm Bay"/>
    <s v="FL"/>
    <b v="1"/>
    <s v="attack"/>
    <s v="Not fleeing"/>
    <b v="0"/>
    <s v="armed"/>
    <s v="Gun"/>
    <s v="30-39"/>
    <x v="0"/>
  </r>
  <r>
    <n v="1164"/>
    <n v="1329"/>
    <s v="Jorge Brian Gonzalez"/>
    <d v="2016-03-01T00:00:00"/>
    <s v="shot"/>
    <s v="gun"/>
    <n v="22"/>
    <s v="M"/>
    <s v="H"/>
    <s v="Euless"/>
    <s v="TX"/>
    <b v="1"/>
    <s v="attack"/>
    <s v="Not fleeing"/>
    <b v="0"/>
    <s v="armed"/>
    <s v="Gun"/>
    <s v="19-29"/>
    <x v="0"/>
  </r>
  <r>
    <n v="1165"/>
    <n v="1330"/>
    <s v="Mickey Dewayne Sweatt"/>
    <d v="2016-03-01T00:00:00"/>
    <s v="shot"/>
    <s v="gun"/>
    <n v="37"/>
    <s v="M"/>
    <s v="W"/>
    <s v="Gautier"/>
    <s v="MS"/>
    <b v="0"/>
    <s v="attack"/>
    <s v="Not fleeing"/>
    <b v="0"/>
    <s v="armed"/>
    <s v="Gun"/>
    <s v="30-39"/>
    <x v="0"/>
  </r>
  <r>
    <n v="1166"/>
    <n v="1331"/>
    <s v="Travis Boyd Bradley"/>
    <d v="2016-03-02T00:00:00"/>
    <s v="shot"/>
    <s v="unarmed"/>
    <n v="36"/>
    <s v="M"/>
    <s v="W"/>
    <s v="Bel Air"/>
    <s v="MD"/>
    <b v="1"/>
    <s v="other"/>
    <s v="Not fleeing"/>
    <b v="0"/>
    <s v="unarmed or undetermined or null"/>
    <s v="No Gun"/>
    <s v="30-39"/>
    <x v="0"/>
  </r>
  <r>
    <n v="1167"/>
    <n v="1341"/>
    <s v="Daniel Burkhardt"/>
    <d v="2016-03-02T00:00:00"/>
    <s v="shot and Tasered"/>
    <s v="knife"/>
    <n v="41"/>
    <s v="M"/>
    <s v="W"/>
    <s v="Johnstown"/>
    <s v="PA"/>
    <b v="0"/>
    <s v="other"/>
    <s v="Not fleeing"/>
    <b v="0"/>
    <s v="armed"/>
    <s v="No Gun"/>
    <s v="40-49"/>
    <x v="0"/>
  </r>
  <r>
    <n v="1168"/>
    <n v="1335"/>
    <s v="Sergio Ochoa"/>
    <d v="2016-03-03T00:00:00"/>
    <s v="shot"/>
    <s v="knife"/>
    <n v="27"/>
    <s v="M"/>
    <s v="H"/>
    <s v="Gilbert"/>
    <s v="AZ"/>
    <b v="0"/>
    <s v="other"/>
    <s v="Car"/>
    <b v="0"/>
    <s v="armed"/>
    <s v="No Gun"/>
    <s v="19-29"/>
    <x v="1"/>
  </r>
  <r>
    <n v="1169"/>
    <n v="1338"/>
    <s v="John Alan Chamberlain"/>
    <d v="2016-03-04T00:00:00"/>
    <s v="shot"/>
    <s v="undetermined"/>
    <n v="66"/>
    <s v="M"/>
    <m/>
    <s v="Sims"/>
    <s v="AR"/>
    <b v="0"/>
    <s v="undetermined"/>
    <m/>
    <b v="0"/>
    <s v="unarmed or undetermined or null"/>
    <s v="No Gun"/>
    <s v="60-69"/>
    <x v="0"/>
  </r>
  <r>
    <n v="1170"/>
    <n v="1342"/>
    <s v="Brandon Stanley"/>
    <d v="2016-03-04T00:00:00"/>
    <s v="shot"/>
    <s v="unarmed"/>
    <n v="30"/>
    <s v="M"/>
    <s v="W"/>
    <s v="East Bernstadt"/>
    <s v="KY"/>
    <b v="0"/>
    <s v="undetermined"/>
    <s v="Not fleeing"/>
    <b v="0"/>
    <s v="unarmed or undetermined or null"/>
    <s v="No Gun"/>
    <s v="30-39"/>
    <x v="0"/>
  </r>
  <r>
    <n v="1171"/>
    <n v="1334"/>
    <s v="Darrell Bosell"/>
    <d v="2016-03-05T00:00:00"/>
    <s v="shot"/>
    <s v="gun"/>
    <n v="34"/>
    <s v="M"/>
    <s v="W"/>
    <s v="Cheektowaga"/>
    <s v="NY"/>
    <b v="1"/>
    <s v="attack"/>
    <s v="Not fleeing"/>
    <b v="0"/>
    <s v="armed"/>
    <s v="Gun"/>
    <s v="30-39"/>
    <x v="0"/>
  </r>
  <r>
    <n v="1172"/>
    <n v="1336"/>
    <s v="Herbert Ballance"/>
    <d v="2016-03-05T00:00:00"/>
    <s v="shot"/>
    <s v="gun"/>
    <n v="22"/>
    <s v="M"/>
    <s v="W"/>
    <s v="Beaumont"/>
    <s v="TX"/>
    <b v="1"/>
    <s v="other"/>
    <s v="Not fleeing"/>
    <b v="0"/>
    <s v="armed"/>
    <s v="Gun"/>
    <s v="19-29"/>
    <x v="0"/>
  </r>
  <r>
    <n v="1173"/>
    <n v="1332"/>
    <s v="Mark Minnick"/>
    <d v="2016-03-06T00:00:00"/>
    <s v="shot"/>
    <s v="gun"/>
    <n v="51"/>
    <s v="M"/>
    <s v="W"/>
    <s v="Azle"/>
    <s v="TX"/>
    <b v="1"/>
    <s v="attack"/>
    <s v="Not fleeing"/>
    <b v="0"/>
    <s v="armed"/>
    <s v="Gun"/>
    <s v="50-59"/>
    <x v="0"/>
  </r>
  <r>
    <n v="1174"/>
    <n v="1333"/>
    <s v="James Scott"/>
    <d v="2016-03-06T00:00:00"/>
    <s v="shot"/>
    <s v="unarmed"/>
    <n v="42"/>
    <s v="M"/>
    <s v="W"/>
    <s v="Bismarck"/>
    <s v="ND"/>
    <b v="0"/>
    <s v="other"/>
    <s v="Foot"/>
    <b v="0"/>
    <s v="unarmed or undetermined or null"/>
    <s v="No Gun"/>
    <s v="40-49"/>
    <x v="1"/>
  </r>
  <r>
    <n v="1175"/>
    <n v="1340"/>
    <s v="Osvaldo Torres"/>
    <d v="2016-03-06T00:00:00"/>
    <s v="shot"/>
    <s v="gun"/>
    <n v="41"/>
    <s v="M"/>
    <s v="H"/>
    <s v="South Gate"/>
    <s v="CA"/>
    <b v="0"/>
    <s v="attack"/>
    <s v="Other"/>
    <b v="0"/>
    <s v="armed"/>
    <s v="Gun"/>
    <s v="40-49"/>
    <x v="1"/>
  </r>
  <r>
    <n v="1176"/>
    <n v="1339"/>
    <s v="Philip Vitullo"/>
    <d v="2016-03-07T00:00:00"/>
    <s v="shot"/>
    <s v="gun"/>
    <n v="49"/>
    <s v="M"/>
    <s v="W"/>
    <s v="Rochester"/>
    <s v="NY"/>
    <b v="1"/>
    <s v="attack"/>
    <s v="Not fleeing"/>
    <b v="0"/>
    <s v="armed"/>
    <s v="Gun"/>
    <s v="40-49"/>
    <x v="0"/>
  </r>
  <r>
    <n v="1177"/>
    <n v="1343"/>
    <s v="Bryon Rosas"/>
    <d v="2016-03-07T00:00:00"/>
    <s v="shot"/>
    <s v="knife"/>
    <n v="45"/>
    <s v="M"/>
    <s v="W"/>
    <s v="San Jose"/>
    <s v="CA"/>
    <b v="0"/>
    <s v="other"/>
    <s v="Not fleeing"/>
    <b v="0"/>
    <s v="armed"/>
    <s v="No Gun"/>
    <s v="40-49"/>
    <x v="0"/>
  </r>
  <r>
    <n v="1178"/>
    <n v="1344"/>
    <s v="Randall J. Selsor"/>
    <d v="2016-03-07T00:00:00"/>
    <s v="shot"/>
    <s v="undetermined"/>
    <n v="45"/>
    <s v="M"/>
    <s v="W"/>
    <s v="Topeka"/>
    <s v="KS"/>
    <b v="0"/>
    <s v="undetermined"/>
    <s v="Not fleeing"/>
    <b v="0"/>
    <s v="unarmed or undetermined or null"/>
    <s v="No Gun"/>
    <s v="40-49"/>
    <x v="0"/>
  </r>
  <r>
    <n v="1179"/>
    <n v="1345"/>
    <s v="John Charles &quot;JC&quot; Graham"/>
    <d v="2016-03-07T00:00:00"/>
    <s v="shot"/>
    <s v="gun"/>
    <n v="42"/>
    <s v="M"/>
    <s v="W"/>
    <s v="Billings"/>
    <s v="MT"/>
    <b v="0"/>
    <s v="attack"/>
    <s v="Not fleeing"/>
    <b v="0"/>
    <s v="armed"/>
    <s v="Gun"/>
    <s v="40-49"/>
    <x v="0"/>
  </r>
  <r>
    <n v="1180"/>
    <n v="1348"/>
    <s v="Daniel H. Chavez"/>
    <d v="2016-03-07T00:00:00"/>
    <s v="shot"/>
    <m/>
    <n v="41"/>
    <s v="M"/>
    <s v="H"/>
    <s v="Carlsbad"/>
    <s v="NM"/>
    <b v="0"/>
    <s v="other"/>
    <s v="Car"/>
    <b v="0"/>
    <s v="unarmed or undetermined or null"/>
    <s v="No Gun"/>
    <s v="40-49"/>
    <x v="1"/>
  </r>
  <r>
    <n v="1181"/>
    <n v="1347"/>
    <s v="Jeffrey Glen Casale"/>
    <d v="2016-03-08T00:00:00"/>
    <s v="shot"/>
    <s v="toy weapon"/>
    <n v="27"/>
    <s v="M"/>
    <s v="W"/>
    <s v="Tampa"/>
    <s v="FL"/>
    <b v="1"/>
    <s v="attack"/>
    <s v="Not fleeing"/>
    <b v="0"/>
    <s v="armed"/>
    <s v="No Gun"/>
    <s v="19-29"/>
    <x v="0"/>
  </r>
  <r>
    <n v="1182"/>
    <n v="1349"/>
    <s v="Wesley Sheppard"/>
    <d v="2016-03-10T00:00:00"/>
    <s v="shot"/>
    <s v="toy weapon"/>
    <n v="37"/>
    <s v="M"/>
    <s v="W"/>
    <s v="Biloxi"/>
    <s v="MS"/>
    <b v="0"/>
    <s v="other"/>
    <s v="Not fleeing"/>
    <b v="0"/>
    <s v="armed"/>
    <s v="No Gun"/>
    <s v="30-39"/>
    <x v="0"/>
  </r>
  <r>
    <n v="1183"/>
    <n v="1351"/>
    <s v="Arteair Porter Jr."/>
    <d v="2016-03-10T00:00:00"/>
    <s v="shot"/>
    <s v="toy weapon"/>
    <n v="22"/>
    <s v="M"/>
    <s v="B"/>
    <s v="Reno"/>
    <s v="NV"/>
    <b v="1"/>
    <s v="attack"/>
    <s v="Foot"/>
    <b v="0"/>
    <s v="armed"/>
    <s v="No Gun"/>
    <s v="19-29"/>
    <x v="1"/>
  </r>
  <r>
    <n v="1184"/>
    <n v="1352"/>
    <s v="Martin Hurtado"/>
    <d v="2016-03-10T00:00:00"/>
    <s v="shot"/>
    <s v="gun"/>
    <n v="21"/>
    <s v="M"/>
    <s v="H"/>
    <s v="Long Beach"/>
    <s v="CA"/>
    <b v="0"/>
    <s v="other"/>
    <s v="Foot"/>
    <b v="0"/>
    <s v="armed"/>
    <s v="Gun"/>
    <s v="19-29"/>
    <x v="1"/>
  </r>
  <r>
    <n v="1185"/>
    <n v="1353"/>
    <s v="Jason Meador"/>
    <d v="2016-03-10T00:00:00"/>
    <s v="shot"/>
    <s v="gun"/>
    <n v="50"/>
    <s v="M"/>
    <s v="W"/>
    <s v="Odessa"/>
    <s v="TX"/>
    <b v="1"/>
    <s v="attack"/>
    <s v="Not fleeing"/>
    <b v="0"/>
    <s v="armed"/>
    <s v="Gun"/>
    <s v="50-59"/>
    <x v="0"/>
  </r>
  <r>
    <n v="1186"/>
    <n v="1354"/>
    <s v="German Gonzalez"/>
    <d v="2016-03-10T00:00:00"/>
    <s v="shot"/>
    <m/>
    <n v="23"/>
    <s v="M"/>
    <s v="H"/>
    <s v="Colorado City"/>
    <s v="CO"/>
    <b v="0"/>
    <s v="attack"/>
    <s v="Car"/>
    <b v="0"/>
    <s v="unarmed or undetermined or null"/>
    <s v="No Gun"/>
    <s v="19-29"/>
    <x v="1"/>
  </r>
  <r>
    <n v="1187"/>
    <n v="1350"/>
    <s v="Tyre Privott"/>
    <d v="2016-03-11T00:00:00"/>
    <s v="shot"/>
    <s v="gun"/>
    <n v="25"/>
    <s v="M"/>
    <s v="B"/>
    <s v="Norfolk"/>
    <s v="VA"/>
    <b v="0"/>
    <s v="attack"/>
    <s v="Not fleeing"/>
    <b v="1"/>
    <s v="armed"/>
    <s v="Gun"/>
    <s v="19-29"/>
    <x v="0"/>
  </r>
  <r>
    <n v="1188"/>
    <n v="1355"/>
    <s v="Manford &quot;Butch&quot; Moore Jr."/>
    <d v="2016-03-11T00:00:00"/>
    <s v="shot"/>
    <s v="gun"/>
    <n v="51"/>
    <s v="M"/>
    <s v="W"/>
    <s v="Rosalia"/>
    <s v="KS"/>
    <b v="1"/>
    <s v="attack"/>
    <s v="Not fleeing"/>
    <b v="1"/>
    <s v="armed"/>
    <s v="Gun"/>
    <s v="50-59"/>
    <x v="0"/>
  </r>
  <r>
    <n v="1189"/>
    <n v="1375"/>
    <s v="Jack Goodman"/>
    <d v="2016-03-11T00:00:00"/>
    <s v="shot"/>
    <s v="knife"/>
    <n v="46"/>
    <s v="M"/>
    <s v="W"/>
    <s v="Clinton"/>
    <s v="IL"/>
    <b v="1"/>
    <s v="other"/>
    <s v="Not fleeing"/>
    <b v="0"/>
    <s v="armed"/>
    <s v="No Gun"/>
    <s v="40-49"/>
    <x v="0"/>
  </r>
  <r>
    <n v="1190"/>
    <n v="1515"/>
    <s v="Teodoro Valencia"/>
    <d v="2016-03-11T00:00:00"/>
    <s v="shot"/>
    <s v="gun"/>
    <n v="23"/>
    <s v="M"/>
    <s v="H"/>
    <s v="Newark"/>
    <s v="CA"/>
    <b v="0"/>
    <s v="attack"/>
    <s v="Foot"/>
    <b v="0"/>
    <s v="armed"/>
    <s v="Gun"/>
    <s v="19-29"/>
    <x v="1"/>
  </r>
  <r>
    <n v="1191"/>
    <n v="1357"/>
    <s v="Peter Gaines"/>
    <d v="2016-03-12T00:00:00"/>
    <s v="shot and Tasered"/>
    <s v="unarmed"/>
    <n v="37"/>
    <s v="M"/>
    <s v="B"/>
    <s v="Houston"/>
    <s v="TX"/>
    <b v="0"/>
    <s v="other"/>
    <s v="Foot"/>
    <b v="0"/>
    <s v="unarmed or undetermined or null"/>
    <s v="No Gun"/>
    <s v="30-39"/>
    <x v="1"/>
  </r>
  <r>
    <n v="1192"/>
    <n v="1365"/>
    <s v="Marco Loud"/>
    <d v="2016-03-12T00:00:00"/>
    <s v="shot and Tasered"/>
    <s v="Taser"/>
    <n v="20"/>
    <s v="M"/>
    <s v="B"/>
    <s v="Houston"/>
    <s v="TX"/>
    <b v="0"/>
    <s v="attack"/>
    <s v="Not fleeing"/>
    <b v="0"/>
    <s v="armed"/>
    <s v="No Gun"/>
    <s v="19-29"/>
    <x v="0"/>
  </r>
  <r>
    <n v="1193"/>
    <n v="1476"/>
    <s v="Christopher Michael Tokazowski"/>
    <d v="2016-03-12T00:00:00"/>
    <s v="shot"/>
    <s v="gun"/>
    <n v="43"/>
    <s v="M"/>
    <s v="W"/>
    <s v="Greensboro"/>
    <s v="NC"/>
    <b v="1"/>
    <s v="attack"/>
    <s v="Not fleeing"/>
    <b v="1"/>
    <s v="armed"/>
    <s v="Gun"/>
    <s v="40-49"/>
    <x v="0"/>
  </r>
  <r>
    <n v="1194"/>
    <n v="1356"/>
    <s v="Gevork Alachadzhyan"/>
    <d v="2016-03-13T00:00:00"/>
    <s v="shot"/>
    <m/>
    <n v="45"/>
    <s v="M"/>
    <s v="W"/>
    <s v="Glendale"/>
    <s v="CA"/>
    <b v="1"/>
    <s v="attack"/>
    <s v="Car"/>
    <b v="0"/>
    <s v="unarmed or undetermined or null"/>
    <s v="No Gun"/>
    <s v="40-49"/>
    <x v="1"/>
  </r>
  <r>
    <n v="1195"/>
    <n v="1358"/>
    <s v="Jose Raul Cruz"/>
    <d v="2016-03-13T00:00:00"/>
    <s v="shot"/>
    <s v="unarmed"/>
    <n v="16"/>
    <s v="M"/>
    <s v="H"/>
    <s v="Addison"/>
    <s v="TX"/>
    <b v="0"/>
    <s v="undetermined"/>
    <s v="Car"/>
    <b v="0"/>
    <s v="unarmed or undetermined or null"/>
    <s v="No Gun"/>
    <s v="0-18"/>
    <x v="1"/>
  </r>
  <r>
    <n v="1196"/>
    <n v="1359"/>
    <s v="Joshua Grubb"/>
    <d v="2016-03-13T00:00:00"/>
    <s v="shot"/>
    <s v="unarmed"/>
    <n v="30"/>
    <s v="M"/>
    <s v="W"/>
    <s v="Lenoir City"/>
    <s v="TN"/>
    <b v="0"/>
    <s v="other"/>
    <s v="Car"/>
    <b v="1"/>
    <s v="unarmed or undetermined or null"/>
    <s v="No Gun"/>
    <s v="30-39"/>
    <x v="1"/>
  </r>
  <r>
    <n v="1197"/>
    <n v="1360"/>
    <s v="Wesley Chad Deerman"/>
    <d v="2016-03-13T00:00:00"/>
    <s v="shot"/>
    <s v="gun"/>
    <n v="26"/>
    <s v="M"/>
    <s v="W"/>
    <s v="Piedmont"/>
    <s v="AL"/>
    <b v="0"/>
    <s v="attack"/>
    <s v="Car"/>
    <b v="0"/>
    <s v="armed"/>
    <s v="Gun"/>
    <s v="19-29"/>
    <x v="1"/>
  </r>
  <r>
    <n v="1198"/>
    <n v="1361"/>
    <s v="Keith Montgomery Jr."/>
    <d v="2016-03-13T00:00:00"/>
    <s v="shot"/>
    <s v="gun"/>
    <n v="24"/>
    <s v="M"/>
    <s v="B"/>
    <s v="Chester"/>
    <s v="PA"/>
    <b v="0"/>
    <s v="attack"/>
    <s v="Not fleeing"/>
    <b v="0"/>
    <s v="armed"/>
    <s v="Gun"/>
    <s v="19-29"/>
    <x v="0"/>
  </r>
  <r>
    <n v="1199"/>
    <n v="1362"/>
    <s v="Amy Jean McCoy"/>
    <d v="2016-03-13T00:00:00"/>
    <s v="shot"/>
    <s v="hammer"/>
    <n v="38"/>
    <s v="F"/>
    <s v="W"/>
    <s v="Vancouver"/>
    <s v="WA"/>
    <b v="0"/>
    <s v="attack"/>
    <s v="Not fleeing"/>
    <b v="0"/>
    <s v="armed"/>
    <s v="No Gun"/>
    <s v="30-39"/>
    <x v="0"/>
  </r>
  <r>
    <n v="1200"/>
    <n v="1379"/>
    <s v="Jacai Colson"/>
    <d v="2016-03-13T00:00:00"/>
    <s v="shot"/>
    <s v="gun"/>
    <n v="28"/>
    <s v="M"/>
    <s v="B"/>
    <s v="Landover"/>
    <s v="MD"/>
    <b v="0"/>
    <s v="other"/>
    <s v="Not fleeing"/>
    <b v="0"/>
    <s v="armed"/>
    <s v="Gun"/>
    <s v="19-29"/>
    <x v="0"/>
  </r>
  <r>
    <n v="1201"/>
    <n v="1364"/>
    <s v="Lamar Harris"/>
    <d v="2016-03-14T00:00:00"/>
    <s v="shot"/>
    <s v="gun"/>
    <n v="29"/>
    <s v="M"/>
    <s v="B"/>
    <s v="Chicago"/>
    <s v="IL"/>
    <b v="0"/>
    <s v="attack"/>
    <s v="Foot"/>
    <b v="0"/>
    <s v="armed"/>
    <s v="Gun"/>
    <s v="19-29"/>
    <x v="1"/>
  </r>
  <r>
    <n v="1202"/>
    <n v="1366"/>
    <s v="Joseph Harris"/>
    <d v="2016-03-15T00:00:00"/>
    <s v="shot"/>
    <s v="gun"/>
    <n v="34"/>
    <s v="M"/>
    <s v="W"/>
    <s v="Russellville"/>
    <s v="KY"/>
    <b v="0"/>
    <s v="other"/>
    <s v="Foot"/>
    <b v="0"/>
    <s v="armed"/>
    <s v="Gun"/>
    <s v="30-39"/>
    <x v="1"/>
  </r>
  <r>
    <n v="1203"/>
    <n v="1369"/>
    <s v="Daniel J. Wooters"/>
    <d v="2016-03-15T00:00:00"/>
    <s v="shot"/>
    <s v="knife"/>
    <n v="38"/>
    <s v="M"/>
    <s v="W"/>
    <s v="Evansville"/>
    <s v="IN"/>
    <b v="0"/>
    <s v="other"/>
    <s v="Car"/>
    <b v="1"/>
    <s v="armed"/>
    <s v="No Gun"/>
    <s v="30-39"/>
    <x v="1"/>
  </r>
  <r>
    <n v="1204"/>
    <n v="1371"/>
    <s v="Ed Russell McIver"/>
    <d v="2016-03-15T00:00:00"/>
    <s v="shot"/>
    <s v="gun"/>
    <n v="43"/>
    <s v="M"/>
    <s v="W"/>
    <s v="Fort Worth"/>
    <s v="TX"/>
    <b v="0"/>
    <s v="other"/>
    <s v="Other"/>
    <b v="1"/>
    <s v="armed"/>
    <s v="Gun"/>
    <s v="40-49"/>
    <x v="1"/>
  </r>
  <r>
    <n v="1205"/>
    <n v="1367"/>
    <s v="Cristian Rene Medina"/>
    <d v="2016-03-16T00:00:00"/>
    <s v="shot"/>
    <s v="unarmed"/>
    <n v="23"/>
    <s v="M"/>
    <s v="H"/>
    <s v="Florence"/>
    <s v="CA"/>
    <b v="1"/>
    <s v="other"/>
    <s v="Not fleeing"/>
    <b v="0"/>
    <s v="unarmed or undetermined or null"/>
    <s v="No Gun"/>
    <s v="19-29"/>
    <x v="0"/>
  </r>
  <r>
    <n v="1206"/>
    <n v="1368"/>
    <s v="Eric Hernandez"/>
    <d v="2016-03-16T00:00:00"/>
    <s v="shot"/>
    <s v="gun"/>
    <n v="33"/>
    <s v="M"/>
    <s v="H"/>
    <s v="San Antonio"/>
    <s v="TX"/>
    <b v="1"/>
    <s v="attack"/>
    <s v="Not fleeing"/>
    <b v="0"/>
    <s v="armed"/>
    <s v="Gun"/>
    <s v="30-39"/>
    <x v="0"/>
  </r>
  <r>
    <n v="1207"/>
    <n v="1374"/>
    <s v="Dennis Penny"/>
    <d v="2016-03-16T00:00:00"/>
    <s v="shot"/>
    <s v="gun"/>
    <n v="40"/>
    <s v="M"/>
    <s v="W"/>
    <s v="Anson County"/>
    <s v="NC"/>
    <b v="1"/>
    <s v="attack"/>
    <s v="Not fleeing"/>
    <b v="0"/>
    <s v="armed"/>
    <s v="Gun"/>
    <s v="40-49"/>
    <x v="0"/>
  </r>
  <r>
    <n v="1208"/>
    <n v="1370"/>
    <s v="Map Kong"/>
    <d v="2016-03-17T00:00:00"/>
    <s v="shot"/>
    <s v="gun"/>
    <n v="38"/>
    <s v="M"/>
    <s v="A"/>
    <s v="Burnsville"/>
    <s v="MN"/>
    <b v="1"/>
    <s v="other"/>
    <s v="Not fleeing"/>
    <b v="1"/>
    <s v="armed"/>
    <s v="Gun"/>
    <s v="30-39"/>
    <x v="0"/>
  </r>
  <r>
    <n v="1209"/>
    <n v="1372"/>
    <s v="Sunny Chin"/>
    <d v="2016-03-17T00:00:00"/>
    <s v="shot"/>
    <s v="gun"/>
    <n v="53"/>
    <s v="M"/>
    <s v="A"/>
    <s v="Tampa"/>
    <s v="FL"/>
    <b v="0"/>
    <s v="attack"/>
    <s v="Not fleeing"/>
    <b v="0"/>
    <s v="armed"/>
    <s v="Gun"/>
    <s v="50-59"/>
    <x v="0"/>
  </r>
  <r>
    <n v="1210"/>
    <n v="1376"/>
    <s v="Scott Bennett"/>
    <d v="2016-03-17T00:00:00"/>
    <s v="shot"/>
    <s v="gun"/>
    <n v="29"/>
    <s v="M"/>
    <s v="B"/>
    <s v="Houston"/>
    <s v="TX"/>
    <b v="0"/>
    <s v="attack"/>
    <m/>
    <b v="0"/>
    <s v="armed"/>
    <s v="Gun"/>
    <s v="19-29"/>
    <x v="0"/>
  </r>
  <r>
    <n v="1211"/>
    <n v="1377"/>
    <s v="Christopher Nelms"/>
    <d v="2016-03-17T00:00:00"/>
    <s v="shot"/>
    <s v="gun"/>
    <n v="30"/>
    <s v="M"/>
    <s v="B"/>
    <s v="Houston"/>
    <s v="TX"/>
    <b v="0"/>
    <s v="attack"/>
    <s v="Not fleeing"/>
    <b v="0"/>
    <s v="armed"/>
    <s v="Gun"/>
    <s v="30-39"/>
    <x v="0"/>
  </r>
  <r>
    <n v="1212"/>
    <n v="1386"/>
    <s v="Michael Mallet"/>
    <d v="2016-03-18T00:00:00"/>
    <s v="shot"/>
    <s v="gun"/>
    <n v="49"/>
    <s v="M"/>
    <m/>
    <s v="Byron"/>
    <s v="CA"/>
    <b v="1"/>
    <s v="attack"/>
    <s v="Not fleeing"/>
    <b v="0"/>
    <s v="armed"/>
    <s v="Gun"/>
    <s v="40-49"/>
    <x v="0"/>
  </r>
  <r>
    <n v="1213"/>
    <n v="1401"/>
    <s v="David Alma Giles"/>
    <d v="2016-03-18T00:00:00"/>
    <s v="shot"/>
    <s v="gun"/>
    <n v="60"/>
    <s v="M"/>
    <s v="W"/>
    <s v="Idaho Falls"/>
    <s v="ID"/>
    <b v="0"/>
    <s v="other"/>
    <s v="Not fleeing"/>
    <b v="0"/>
    <s v="armed"/>
    <s v="Gun"/>
    <s v="60-69"/>
    <x v="0"/>
  </r>
  <r>
    <n v="1214"/>
    <n v="1382"/>
    <s v="India Beaty"/>
    <d v="2016-03-19T00:00:00"/>
    <s v="shot"/>
    <s v="toy weapon"/>
    <n v="25"/>
    <s v="F"/>
    <s v="B"/>
    <s v="Norfolk"/>
    <s v="VA"/>
    <b v="0"/>
    <s v="attack"/>
    <s v="Not fleeing"/>
    <b v="0"/>
    <s v="armed"/>
    <s v="No Gun"/>
    <s v="19-29"/>
    <x v="0"/>
  </r>
  <r>
    <n v="1215"/>
    <n v="1387"/>
    <s v="Joshua Douglas"/>
    <d v="2016-03-19T00:00:00"/>
    <s v="shot"/>
    <s v="undetermined"/>
    <n v="24"/>
    <s v="M"/>
    <s v="W"/>
    <s v="Covington"/>
    <s v="LA"/>
    <b v="0"/>
    <s v="undetermined"/>
    <s v="Car"/>
    <b v="0"/>
    <s v="unarmed or undetermined or null"/>
    <s v="No Gun"/>
    <s v="19-29"/>
    <x v="1"/>
  </r>
  <r>
    <n v="1216"/>
    <n v="1388"/>
    <s v="Thurman Reynolds"/>
    <d v="2016-03-19T00:00:00"/>
    <s v="shot"/>
    <s v="gun"/>
    <n v="21"/>
    <s v="M"/>
    <s v="B"/>
    <s v="Chicago"/>
    <s v="IL"/>
    <b v="0"/>
    <s v="attack"/>
    <s v="Foot"/>
    <b v="0"/>
    <s v="armed"/>
    <s v="Gun"/>
    <s v="19-29"/>
    <x v="1"/>
  </r>
  <r>
    <n v="1217"/>
    <n v="1392"/>
    <s v="Dylan R. Whitaker"/>
    <d v="2016-03-19T00:00:00"/>
    <s v="shot"/>
    <s v="gun"/>
    <n v="23"/>
    <s v="M"/>
    <s v="W"/>
    <s v="White Plains"/>
    <s v="KY"/>
    <b v="0"/>
    <s v="attack"/>
    <s v="Other"/>
    <b v="0"/>
    <s v="armed"/>
    <s v="Gun"/>
    <s v="19-29"/>
    <x v="1"/>
  </r>
  <r>
    <n v="1218"/>
    <n v="1380"/>
    <s v="Boyd Keith Ballard"/>
    <d v="2016-03-20T00:00:00"/>
    <s v="shot"/>
    <s v="knife"/>
    <n v="61"/>
    <s v="M"/>
    <s v="W"/>
    <s v="Hopewell"/>
    <s v="VA"/>
    <b v="1"/>
    <s v="other"/>
    <s v="Not fleeing"/>
    <b v="1"/>
    <s v="armed"/>
    <s v="No Gun"/>
    <s v="60-69"/>
    <x v="0"/>
  </r>
  <r>
    <n v="1219"/>
    <n v="1391"/>
    <s v="Clarence Briggs"/>
    <d v="2016-03-20T00:00:00"/>
    <s v="shot"/>
    <s v="gun"/>
    <n v="54"/>
    <s v="M"/>
    <s v="W"/>
    <s v="Fort Littleton"/>
    <s v="PA"/>
    <b v="0"/>
    <s v="attack"/>
    <s v="Other"/>
    <b v="0"/>
    <s v="armed"/>
    <s v="Gun"/>
    <s v="50-59"/>
    <x v="1"/>
  </r>
  <r>
    <n v="1220"/>
    <n v="1393"/>
    <s v="Abraham Martinez"/>
    <d v="2016-03-20T00:00:00"/>
    <s v="shot"/>
    <s v="gun"/>
    <n v="62"/>
    <s v="M"/>
    <s v="H"/>
    <s v="Fort Wayne"/>
    <s v="IN"/>
    <b v="0"/>
    <s v="attack"/>
    <s v="Foot"/>
    <b v="0"/>
    <s v="armed"/>
    <s v="Gun"/>
    <s v="60-69"/>
    <x v="1"/>
  </r>
  <r>
    <n v="1221"/>
    <n v="1394"/>
    <s v="Robert Dentmond"/>
    <d v="2016-03-20T00:00:00"/>
    <s v="shot"/>
    <s v="toy weapon"/>
    <n v="16"/>
    <s v="M"/>
    <s v="B"/>
    <s v="Gainesville"/>
    <s v="FL"/>
    <b v="1"/>
    <s v="other"/>
    <s v="Not fleeing"/>
    <b v="0"/>
    <s v="armed"/>
    <s v="No Gun"/>
    <s v="0-18"/>
    <x v="0"/>
  </r>
  <r>
    <n v="1222"/>
    <n v="1395"/>
    <s v="Ralph &quot;Phil&quot; Grenon"/>
    <d v="2016-03-21T00:00:00"/>
    <s v="shot and Tasered"/>
    <s v="knife"/>
    <n v="76"/>
    <s v="M"/>
    <s v="W"/>
    <s v="Burlington"/>
    <s v="VT"/>
    <b v="1"/>
    <s v="other"/>
    <s v="Not fleeing"/>
    <b v="1"/>
    <s v="armed"/>
    <s v="No Gun"/>
    <s v="70+"/>
    <x v="0"/>
  </r>
  <r>
    <n v="1223"/>
    <n v="1396"/>
    <s v="Dylan Pape"/>
    <d v="2016-03-21T00:00:00"/>
    <s v="shot"/>
    <s v="toy weapon"/>
    <n v="25"/>
    <s v="M"/>
    <s v="W"/>
    <s v="Stamford"/>
    <s v="CT"/>
    <b v="1"/>
    <s v="attack"/>
    <s v="Not fleeing"/>
    <b v="0"/>
    <s v="armed"/>
    <s v="No Gun"/>
    <s v="19-29"/>
    <x v="0"/>
  </r>
  <r>
    <n v="1224"/>
    <n v="1397"/>
    <s v="Edward J. Gorinski"/>
    <d v="2016-03-21T00:00:00"/>
    <s v="shot"/>
    <s v="gun"/>
    <n v="28"/>
    <s v="M"/>
    <s v="W"/>
    <s v="South Greensburg"/>
    <s v="PA"/>
    <b v="1"/>
    <s v="attack"/>
    <s v="Car"/>
    <b v="0"/>
    <s v="armed"/>
    <s v="Gun"/>
    <s v="19-29"/>
    <x v="1"/>
  </r>
  <r>
    <n v="1225"/>
    <n v="1398"/>
    <s v="Ethan James Rincon"/>
    <d v="2016-03-22T00:00:00"/>
    <s v="shot"/>
    <s v="pick-axe"/>
    <n v="25"/>
    <s v="M"/>
    <s v="H"/>
    <s v="Miami"/>
    <s v="FL"/>
    <b v="1"/>
    <s v="other"/>
    <s v="Not fleeing"/>
    <b v="0"/>
    <s v="armed"/>
    <s v="No Gun"/>
    <s v="19-29"/>
    <x v="0"/>
  </r>
  <r>
    <n v="1226"/>
    <n v="1399"/>
    <s v="Travis J. Blair"/>
    <d v="2016-03-22T00:00:00"/>
    <s v="shot"/>
    <m/>
    <n v="33"/>
    <s v="M"/>
    <s v="W"/>
    <s v="Fredericksburg"/>
    <s v="VA"/>
    <b v="0"/>
    <s v="attack"/>
    <s v="Other"/>
    <b v="1"/>
    <s v="unarmed or undetermined or null"/>
    <s v="No Gun"/>
    <s v="30-39"/>
    <x v="1"/>
  </r>
  <r>
    <n v="1227"/>
    <n v="1400"/>
    <s v="Daven Scott Hannu"/>
    <d v="2016-03-23T00:00:00"/>
    <s v="shot"/>
    <s v="gun"/>
    <n v="51"/>
    <s v="M"/>
    <s v="W"/>
    <s v="Thornton"/>
    <s v="CO"/>
    <b v="0"/>
    <s v="attack"/>
    <s v="Not fleeing"/>
    <b v="0"/>
    <s v="armed"/>
    <s v="Gun"/>
    <s v="50-59"/>
    <x v="0"/>
  </r>
  <r>
    <n v="1228"/>
    <n v="1402"/>
    <s v="Raymond Gonzalez"/>
    <d v="2016-03-23T00:00:00"/>
    <s v="shot"/>
    <s v="gun"/>
    <n v="34"/>
    <s v="M"/>
    <s v="H"/>
    <s v="Fresno"/>
    <s v="CA"/>
    <b v="0"/>
    <s v="attack"/>
    <s v="Foot"/>
    <b v="1"/>
    <s v="armed"/>
    <s v="Gun"/>
    <s v="30-39"/>
    <x v="1"/>
  </r>
  <r>
    <n v="1229"/>
    <n v="1403"/>
    <s v="Alexio Allen"/>
    <d v="2016-03-23T00:00:00"/>
    <s v="shot"/>
    <s v="gun"/>
    <n v="30"/>
    <s v="M"/>
    <s v="B"/>
    <s v="Raleigh"/>
    <s v="TN"/>
    <b v="1"/>
    <s v="attack"/>
    <s v="Not fleeing"/>
    <b v="0"/>
    <s v="armed"/>
    <s v="Gun"/>
    <s v="30-39"/>
    <x v="0"/>
  </r>
  <r>
    <n v="1230"/>
    <n v="1404"/>
    <s v="Robert L. Dussourd"/>
    <d v="2016-03-24T00:00:00"/>
    <s v="shot"/>
    <s v="knife"/>
    <n v="44"/>
    <s v="M"/>
    <s v="W"/>
    <s v="Braintree"/>
    <s v="MA"/>
    <b v="0"/>
    <s v="other"/>
    <s v="Foot"/>
    <b v="0"/>
    <s v="armed"/>
    <s v="No Gun"/>
    <s v="40-49"/>
    <x v="1"/>
  </r>
  <r>
    <n v="1231"/>
    <n v="1405"/>
    <s v="Dominique Silva"/>
    <d v="2016-03-24T00:00:00"/>
    <s v="shot"/>
    <s v="toy weapon"/>
    <n v="24"/>
    <s v="M"/>
    <s v="B"/>
    <s v="Pawtucket"/>
    <s v="RI"/>
    <b v="0"/>
    <s v="attack"/>
    <s v="Foot"/>
    <b v="0"/>
    <s v="armed"/>
    <s v="No Gun"/>
    <s v="19-29"/>
    <x v="1"/>
  </r>
  <r>
    <n v="1232"/>
    <n v="1406"/>
    <s v="Andrew Mike"/>
    <d v="2016-03-24T00:00:00"/>
    <s v="shot"/>
    <s v="gun"/>
    <n v="29"/>
    <s v="M"/>
    <s v="W"/>
    <s v="Redlands"/>
    <s v="CA"/>
    <b v="0"/>
    <s v="attack"/>
    <s v="Not fleeing"/>
    <b v="0"/>
    <s v="armed"/>
    <s v="Gun"/>
    <s v="19-29"/>
    <x v="0"/>
  </r>
  <r>
    <n v="1233"/>
    <n v="1407"/>
    <s v="Joel A. Gonzales"/>
    <d v="2016-03-24T00:00:00"/>
    <s v="shot"/>
    <s v="gun and knife"/>
    <n v="48"/>
    <s v="M"/>
    <s v="H"/>
    <s v="Pueblo"/>
    <s v="CO"/>
    <b v="0"/>
    <s v="other"/>
    <s v="Not fleeing"/>
    <b v="1"/>
    <s v="armed"/>
    <s v="Gun"/>
    <s v="40-49"/>
    <x v="0"/>
  </r>
  <r>
    <n v="1234"/>
    <n v="1408"/>
    <s v="Mario Sandoval"/>
    <d v="2016-03-24T00:00:00"/>
    <s v="shot"/>
    <s v="gun"/>
    <n v="19"/>
    <s v="M"/>
    <s v="H"/>
    <s v="Pueblo of Laguna"/>
    <s v="NM"/>
    <b v="0"/>
    <s v="attack"/>
    <s v="Not fleeing"/>
    <b v="1"/>
    <s v="armed"/>
    <s v="Gun"/>
    <s v="19-29"/>
    <x v="0"/>
  </r>
  <r>
    <n v="1235"/>
    <n v="1415"/>
    <s v="Jermon Seals"/>
    <d v="2016-03-24T00:00:00"/>
    <s v="shot"/>
    <s v="gun"/>
    <n v="22"/>
    <s v="M"/>
    <s v="B"/>
    <s v="Blue Springs"/>
    <s v="MO"/>
    <b v="0"/>
    <s v="attack"/>
    <s v="Not fleeing"/>
    <b v="0"/>
    <s v="armed"/>
    <s v="Gun"/>
    <s v="19-29"/>
    <x v="0"/>
  </r>
  <r>
    <n v="1236"/>
    <n v="1412"/>
    <s v="Jose Perez"/>
    <d v="2016-03-26T00:00:00"/>
    <s v="shot"/>
    <s v="meat cleaver"/>
    <n v="39"/>
    <s v="M"/>
    <s v="H"/>
    <s v="Lowell"/>
    <s v="MA"/>
    <b v="1"/>
    <s v="other"/>
    <s v="Not fleeing"/>
    <b v="0"/>
    <s v="armed"/>
    <s v="No Gun"/>
    <s v="30-39"/>
    <x v="0"/>
  </r>
  <r>
    <n v="1237"/>
    <n v="1413"/>
    <s v="Terrence Shane Blackburn"/>
    <d v="2016-03-26T00:00:00"/>
    <s v="shot"/>
    <s v="gun"/>
    <n v="36"/>
    <s v="M"/>
    <s v="W"/>
    <s v="Grundy"/>
    <s v="VA"/>
    <b v="1"/>
    <s v="other"/>
    <s v="Not fleeing"/>
    <b v="0"/>
    <s v="armed"/>
    <s v="Gun"/>
    <s v="30-39"/>
    <x v="0"/>
  </r>
  <r>
    <n v="1238"/>
    <n v="1414"/>
    <s v="Donald Andrew White"/>
    <d v="2016-03-26T00:00:00"/>
    <s v="shot"/>
    <s v="gun"/>
    <n v="55"/>
    <s v="M"/>
    <s v="W"/>
    <s v="Myrtle Beach"/>
    <s v="SC"/>
    <b v="0"/>
    <s v="attack"/>
    <s v="Not fleeing"/>
    <b v="1"/>
    <s v="armed"/>
    <s v="Gun"/>
    <s v="50-59"/>
    <x v="0"/>
  </r>
  <r>
    <n v="1239"/>
    <n v="1416"/>
    <s v="Patrick Matthew McManamon"/>
    <d v="2016-03-26T00:00:00"/>
    <s v="shot"/>
    <s v="gun"/>
    <n v="46"/>
    <s v="M"/>
    <s v="W"/>
    <s v="Tampa"/>
    <s v="FL"/>
    <b v="1"/>
    <s v="attack"/>
    <s v="Not fleeing"/>
    <b v="0"/>
    <s v="armed"/>
    <s v="Gun"/>
    <s v="40-49"/>
    <x v="0"/>
  </r>
  <r>
    <n v="1240"/>
    <n v="1410"/>
    <s v="Jeffrey Lanahan"/>
    <d v="2016-03-27T00:00:00"/>
    <s v="shot"/>
    <s v="knife"/>
    <n v="34"/>
    <s v="M"/>
    <s v="W"/>
    <s v="Lee's Summit"/>
    <s v="MO"/>
    <b v="1"/>
    <s v="other"/>
    <s v="Not fleeing"/>
    <b v="0"/>
    <s v="armed"/>
    <s v="No Gun"/>
    <s v="30-39"/>
    <x v="0"/>
  </r>
  <r>
    <n v="1241"/>
    <n v="1411"/>
    <s v="Loreal Tsingine"/>
    <d v="2016-03-27T00:00:00"/>
    <s v="shot"/>
    <s v="scissors"/>
    <n v="27"/>
    <s v="F"/>
    <s v="N"/>
    <s v="Winslow"/>
    <s v="AZ"/>
    <b v="0"/>
    <s v="other"/>
    <s v="Not fleeing"/>
    <b v="1"/>
    <s v="armed"/>
    <s v="No Gun"/>
    <s v="19-29"/>
    <x v="0"/>
  </r>
  <r>
    <n v="1242"/>
    <n v="1417"/>
    <s v="Robert D. Guerin"/>
    <d v="2016-03-27T00:00:00"/>
    <s v="shot"/>
    <s v="gun"/>
    <n v="33"/>
    <s v="M"/>
    <s v="W"/>
    <s v="Roswell"/>
    <s v="NM"/>
    <b v="1"/>
    <s v="attack"/>
    <s v="Not fleeing"/>
    <b v="1"/>
    <s v="armed"/>
    <s v="Gun"/>
    <s v="30-39"/>
    <x v="0"/>
  </r>
  <r>
    <n v="1243"/>
    <n v="1418"/>
    <s v="Deriante Deon Miller"/>
    <d v="2016-03-27T00:00:00"/>
    <s v="shot"/>
    <s v="gun"/>
    <n v="18"/>
    <s v="M"/>
    <s v="B"/>
    <s v="Kinston"/>
    <s v="NC"/>
    <b v="0"/>
    <s v="other"/>
    <s v="Not fleeing"/>
    <b v="0"/>
    <s v="armed"/>
    <s v="Gun"/>
    <s v="0-18"/>
    <x v="0"/>
  </r>
  <r>
    <n v="1244"/>
    <n v="1419"/>
    <s v="Earl Ashby"/>
    <d v="2016-03-27T00:00:00"/>
    <s v="shot"/>
    <s v="gun"/>
    <n v="33"/>
    <s v="M"/>
    <s v="W"/>
    <s v="Splendora"/>
    <s v="TX"/>
    <b v="1"/>
    <s v="attack"/>
    <s v="Not fleeing"/>
    <b v="0"/>
    <s v="armed"/>
    <s v="Gun"/>
    <s v="30-39"/>
    <x v="0"/>
  </r>
  <r>
    <n v="1245"/>
    <n v="1420"/>
    <s v="Joseph Louis Melvin"/>
    <d v="2016-03-29T00:00:00"/>
    <s v="shot and Tasered"/>
    <s v="flashlight"/>
    <n v="46"/>
    <s v="M"/>
    <s v="W"/>
    <s v="Clearlake Park"/>
    <s v="CA"/>
    <b v="0"/>
    <s v="attack"/>
    <s v="Not fleeing"/>
    <b v="1"/>
    <s v="armed"/>
    <s v="No Gun"/>
    <s v="40-49"/>
    <x v="0"/>
  </r>
  <r>
    <n v="1246"/>
    <n v="1421"/>
    <s v="Robert Morgan Garrison Jr."/>
    <d v="2016-03-29T00:00:00"/>
    <s v="shot"/>
    <s v="gun"/>
    <n v="51"/>
    <s v="M"/>
    <s v="W"/>
    <s v="Piedmont"/>
    <s v="SC"/>
    <b v="1"/>
    <s v="attack"/>
    <s v="Not fleeing"/>
    <b v="0"/>
    <s v="armed"/>
    <s v="Gun"/>
    <s v="50-59"/>
    <x v="0"/>
  </r>
  <r>
    <n v="1247"/>
    <n v="1422"/>
    <s v="Denise Fairchild"/>
    <d v="2016-03-29T00:00:00"/>
    <s v="shot"/>
    <s v="gun"/>
    <n v="50"/>
    <s v="F"/>
    <s v="W"/>
    <s v="Aitkin"/>
    <s v="MN"/>
    <b v="1"/>
    <s v="attack"/>
    <s v="Not fleeing"/>
    <b v="0"/>
    <s v="armed"/>
    <s v="Gun"/>
    <s v="50-59"/>
    <x v="0"/>
  </r>
  <r>
    <n v="1248"/>
    <n v="1423"/>
    <s v="Angel Montion"/>
    <d v="2016-03-30T00:00:00"/>
    <s v="shot"/>
    <s v="gun"/>
    <n v="33"/>
    <s v="M"/>
    <s v="W"/>
    <s v="Los Angeles"/>
    <s v="CA"/>
    <b v="0"/>
    <s v="attack"/>
    <s v="Foot"/>
    <b v="0"/>
    <s v="armed"/>
    <s v="Gun"/>
    <s v="30-39"/>
    <x v="1"/>
  </r>
  <r>
    <n v="1249"/>
    <n v="1436"/>
    <s v="Ruben Cossyleon"/>
    <d v="2016-03-30T00:00:00"/>
    <s v="shot"/>
    <s v="gun"/>
    <n v="25"/>
    <s v="M"/>
    <s v="H"/>
    <s v="Glendale"/>
    <s v="AZ"/>
    <b v="0"/>
    <s v="undetermined"/>
    <s v="Not fleeing"/>
    <b v="0"/>
    <s v="armed"/>
    <s v="Gun"/>
    <s v="19-29"/>
    <x v="0"/>
  </r>
  <r>
    <n v="1250"/>
    <n v="1514"/>
    <s v="Thomas Lagano"/>
    <d v="2016-03-30T00:00:00"/>
    <s v="shot"/>
    <s v="gun"/>
    <n v="52"/>
    <s v="M"/>
    <s v="W"/>
    <s v="Jackson"/>
    <s v="GA"/>
    <b v="0"/>
    <s v="attack"/>
    <s v="Not fleeing"/>
    <b v="0"/>
    <s v="armed"/>
    <s v="Gun"/>
    <s v="50-59"/>
    <x v="0"/>
  </r>
  <r>
    <n v="1251"/>
    <n v="1846"/>
    <s v="James Craig Simpson"/>
    <d v="2016-03-31T00:00:00"/>
    <s v="shot"/>
    <s v="gun"/>
    <n v="31"/>
    <s v="M"/>
    <s v="B"/>
    <s v="Las Vegas"/>
    <s v="NV"/>
    <b v="0"/>
    <s v="attack"/>
    <s v="Foot"/>
    <b v="1"/>
    <s v="armed"/>
    <s v="Gun"/>
    <s v="30-39"/>
    <x v="1"/>
  </r>
  <r>
    <n v="1252"/>
    <n v="1424"/>
    <s v="Kimani Johnson"/>
    <d v="2016-03-31T00:00:00"/>
    <s v="shot"/>
    <s v="gun"/>
    <n v="18"/>
    <s v="M"/>
    <s v="B"/>
    <s v="Baltimore"/>
    <s v="MD"/>
    <b v="0"/>
    <s v="attack"/>
    <s v="Not fleeing"/>
    <b v="0"/>
    <s v="armed"/>
    <s v="Gun"/>
    <s v="0-18"/>
    <x v="0"/>
  </r>
  <r>
    <n v="1253"/>
    <n v="1425"/>
    <s v="Matthew Vincent Wood"/>
    <d v="2016-03-31T00:00:00"/>
    <s v="shot"/>
    <s v="gun"/>
    <n v="43"/>
    <s v="M"/>
    <s v="B"/>
    <s v="Baltimore"/>
    <s v="MD"/>
    <b v="0"/>
    <s v="attack"/>
    <s v="Not fleeing"/>
    <b v="0"/>
    <s v="armed"/>
    <s v="Gun"/>
    <s v="40-49"/>
    <x v="0"/>
  </r>
  <r>
    <n v="1254"/>
    <n v="1426"/>
    <s v="James Brown III"/>
    <d v="2016-03-31T00:00:00"/>
    <s v="shot"/>
    <s v="gun"/>
    <n v="34"/>
    <s v="M"/>
    <s v="B"/>
    <s v="Richmond"/>
    <s v="VA"/>
    <b v="0"/>
    <s v="attack"/>
    <s v="Not fleeing"/>
    <b v="0"/>
    <s v="armed"/>
    <s v="Gun"/>
    <s v="30-39"/>
    <x v="0"/>
  </r>
  <r>
    <n v="1255"/>
    <n v="1427"/>
    <s v="Jesus Juarez"/>
    <d v="2016-04-01T00:00:00"/>
    <s v="shot"/>
    <s v="shovel"/>
    <n v="65"/>
    <s v="M"/>
    <s v="H"/>
    <s v="Lockhart"/>
    <s v="TX"/>
    <b v="1"/>
    <s v="undetermined"/>
    <s v="Not fleeing"/>
    <b v="0"/>
    <s v="armed"/>
    <s v="No Gun"/>
    <s v="60-69"/>
    <x v="0"/>
  </r>
  <r>
    <n v="1256"/>
    <n v="1435"/>
    <s v="Joel Fabela"/>
    <d v="2016-04-01T00:00:00"/>
    <s v="shot"/>
    <s v="gun"/>
    <n v="37"/>
    <s v="M"/>
    <s v="H"/>
    <s v="Odessa"/>
    <s v="TX"/>
    <b v="0"/>
    <s v="attack"/>
    <s v="Not fleeing"/>
    <b v="0"/>
    <s v="armed"/>
    <s v="Gun"/>
    <s v="30-39"/>
    <x v="0"/>
  </r>
  <r>
    <n v="1257"/>
    <n v="1432"/>
    <s v="Cameron Gover"/>
    <d v="2016-04-02T00:00:00"/>
    <s v="shot"/>
    <s v="gun"/>
    <n v="30"/>
    <s v="M"/>
    <s v="B"/>
    <s v="Indianapolis"/>
    <s v="IN"/>
    <b v="0"/>
    <s v="attack"/>
    <s v="Not fleeing"/>
    <b v="0"/>
    <s v="armed"/>
    <s v="Gun"/>
    <s v="30-39"/>
    <x v="0"/>
  </r>
  <r>
    <n v="1258"/>
    <n v="1845"/>
    <s v="Preston Paul Perez"/>
    <d v="2016-04-03T00:00:00"/>
    <s v="shot"/>
    <s v="undetermined"/>
    <n v="48"/>
    <s v="M"/>
    <s v="W"/>
    <s v="Raceland"/>
    <s v="LA"/>
    <b v="0"/>
    <s v="undetermined"/>
    <m/>
    <b v="0"/>
    <s v="unarmed or undetermined or null"/>
    <s v="No Gun"/>
    <s v="40-49"/>
    <x v="0"/>
  </r>
  <r>
    <n v="1259"/>
    <n v="1430"/>
    <s v="Melissa Boarts"/>
    <d v="2016-04-03T00:00:00"/>
    <s v="shot"/>
    <s v="unknown weapon"/>
    <n v="36"/>
    <s v="F"/>
    <s v="W"/>
    <s v="Macon County"/>
    <s v="AL"/>
    <b v="1"/>
    <s v="other"/>
    <s v="Not fleeing"/>
    <b v="1"/>
    <s v="armed"/>
    <s v="No Gun"/>
    <s v="30-39"/>
    <x v="0"/>
  </r>
  <r>
    <n v="1260"/>
    <n v="1431"/>
    <s v="Darrin Andrew Martin"/>
    <d v="2016-04-03T00:00:00"/>
    <s v="shot"/>
    <s v="gun"/>
    <n v="25"/>
    <s v="M"/>
    <s v="W"/>
    <s v="Austin"/>
    <s v="TX"/>
    <b v="0"/>
    <s v="attack"/>
    <s v="Foot"/>
    <b v="0"/>
    <s v="armed"/>
    <s v="Gun"/>
    <s v="19-29"/>
    <x v="1"/>
  </r>
  <r>
    <n v="1261"/>
    <n v="1433"/>
    <s v="David Mack"/>
    <d v="2016-04-03T00:00:00"/>
    <s v="shot"/>
    <s v="Taser"/>
    <n v="69"/>
    <s v="M"/>
    <s v="W"/>
    <s v="Eau Claire"/>
    <s v="WI"/>
    <b v="0"/>
    <s v="attack"/>
    <s v="Not fleeing"/>
    <b v="0"/>
    <s v="armed"/>
    <s v="No Gun"/>
    <s v="60-69"/>
    <x v="0"/>
  </r>
  <r>
    <n v="1262"/>
    <n v="1428"/>
    <s v="Raul Salvador Marquez Heraldes"/>
    <d v="2016-04-04T00:00:00"/>
    <s v="shot"/>
    <s v="knife"/>
    <n v="50"/>
    <s v="M"/>
    <s v="H"/>
    <s v="Minneapolis"/>
    <s v="MN"/>
    <b v="1"/>
    <s v="attack"/>
    <s v="Not fleeing"/>
    <b v="0"/>
    <s v="armed"/>
    <s v="No Gun"/>
    <s v="50-59"/>
    <x v="0"/>
  </r>
  <r>
    <n v="1263"/>
    <n v="1437"/>
    <s v="Peter J. Doherty"/>
    <d v="2016-04-05T00:00:00"/>
    <s v="shot"/>
    <s v="knife"/>
    <n v="52"/>
    <s v="M"/>
    <s v="W"/>
    <s v="West Springfield"/>
    <s v="MA"/>
    <b v="1"/>
    <s v="other"/>
    <s v="Not fleeing"/>
    <b v="0"/>
    <s v="armed"/>
    <s v="No Gun"/>
    <s v="50-59"/>
    <x v="0"/>
  </r>
  <r>
    <n v="1264"/>
    <n v="1438"/>
    <s v="Kevin Hicks"/>
    <d v="2016-04-05T00:00:00"/>
    <s v="shot"/>
    <s v="unarmed"/>
    <n v="44"/>
    <s v="M"/>
    <s v="B"/>
    <s v="Indianapolis"/>
    <s v="IN"/>
    <b v="0"/>
    <s v="attack"/>
    <s v="Not fleeing"/>
    <b v="1"/>
    <s v="unarmed or undetermined or null"/>
    <s v="No Gun"/>
    <s v="40-49"/>
    <x v="0"/>
  </r>
  <r>
    <n v="1265"/>
    <n v="1439"/>
    <s v="Marvin Cremeans"/>
    <d v="2016-04-06T00:00:00"/>
    <s v="shot"/>
    <s v="ax"/>
    <n v="60"/>
    <s v="M"/>
    <s v="W"/>
    <s v="Oak Hill"/>
    <s v="OH"/>
    <b v="0"/>
    <s v="other"/>
    <s v="Not fleeing"/>
    <b v="0"/>
    <s v="armed"/>
    <s v="No Gun"/>
    <s v="60-69"/>
    <x v="0"/>
  </r>
  <r>
    <n v="1266"/>
    <n v="1441"/>
    <s v="Laronda Sweatt"/>
    <d v="2016-04-06T00:00:00"/>
    <s v="shot"/>
    <s v="ax"/>
    <n v="40"/>
    <s v="F"/>
    <s v="B"/>
    <s v="Gallatin"/>
    <s v="TN"/>
    <b v="0"/>
    <s v="attack"/>
    <s v="Not fleeing"/>
    <b v="1"/>
    <s v="armed"/>
    <s v="No Gun"/>
    <s v="40-49"/>
    <x v="0"/>
  </r>
  <r>
    <n v="1267"/>
    <n v="1442"/>
    <s v="Cesar Frias"/>
    <d v="2016-04-06T00:00:00"/>
    <s v="shot and Tasered"/>
    <s v="knife"/>
    <n v="20"/>
    <s v="M"/>
    <s v="H"/>
    <s v="Sylmar"/>
    <s v="CA"/>
    <b v="1"/>
    <s v="attack"/>
    <s v="Not fleeing"/>
    <b v="0"/>
    <s v="armed"/>
    <s v="No Gun"/>
    <s v="19-29"/>
    <x v="0"/>
  </r>
  <r>
    <n v="1268"/>
    <n v="1443"/>
    <s v="Luis Gongora"/>
    <d v="2016-04-07T00:00:00"/>
    <s v="shot"/>
    <s v="knife"/>
    <n v="45"/>
    <s v="M"/>
    <s v="H"/>
    <s v="San Francisco"/>
    <s v="CA"/>
    <b v="0"/>
    <s v="other"/>
    <s v="Not fleeing"/>
    <b v="0"/>
    <s v="armed"/>
    <s v="No Gun"/>
    <s v="40-49"/>
    <x v="0"/>
  </r>
  <r>
    <n v="1269"/>
    <n v="1445"/>
    <s v="Lance C. McIntire"/>
    <d v="2016-04-07T00:00:00"/>
    <s v="shot"/>
    <m/>
    <n v="44"/>
    <s v="M"/>
    <s v="W"/>
    <s v="Omaha"/>
    <s v="NE"/>
    <b v="0"/>
    <s v="attack"/>
    <s v="Not fleeing"/>
    <b v="0"/>
    <s v="unarmed or undetermined or null"/>
    <s v="No Gun"/>
    <s v="40-49"/>
    <x v="0"/>
  </r>
  <r>
    <n v="1270"/>
    <n v="1444"/>
    <s v="Dazion Flenaugh"/>
    <d v="2016-04-08T00:00:00"/>
    <s v="shot"/>
    <s v="knife"/>
    <n v="40"/>
    <s v="M"/>
    <s v="B"/>
    <s v="Sacramento"/>
    <s v="CA"/>
    <b v="1"/>
    <s v="other"/>
    <s v="Foot"/>
    <b v="0"/>
    <s v="armed"/>
    <s v="No Gun"/>
    <s v="40-49"/>
    <x v="1"/>
  </r>
  <r>
    <n v="1271"/>
    <n v="1446"/>
    <s v="Melissa M. Abbott"/>
    <d v="2016-04-08T00:00:00"/>
    <s v="shot"/>
    <s v="hatchet"/>
    <n v="25"/>
    <s v="F"/>
    <s v="W"/>
    <s v="Lake Hallie"/>
    <s v="WI"/>
    <b v="1"/>
    <s v="other"/>
    <s v="Not fleeing"/>
    <b v="0"/>
    <s v="armed"/>
    <s v="No Gun"/>
    <s v="19-29"/>
    <x v="0"/>
  </r>
  <r>
    <n v="1272"/>
    <n v="1448"/>
    <s v="Lamont Gulley"/>
    <d v="2016-04-08T00:00:00"/>
    <s v="shot"/>
    <s v="knife"/>
    <n v="43"/>
    <s v="M"/>
    <s v="B"/>
    <s v="Kentwood"/>
    <s v="MI"/>
    <b v="0"/>
    <s v="other"/>
    <s v="Not fleeing"/>
    <b v="1"/>
    <s v="armed"/>
    <s v="No Gun"/>
    <s v="40-49"/>
    <x v="0"/>
  </r>
  <r>
    <n v="1273"/>
    <n v="1447"/>
    <s v="Diahlo Grant"/>
    <d v="2016-04-09T00:00:00"/>
    <s v="shot"/>
    <s v="gun"/>
    <n v="27"/>
    <s v="M"/>
    <s v="B"/>
    <s v="New Brunswick"/>
    <s v="NJ"/>
    <b v="0"/>
    <s v="attack"/>
    <s v="Foot"/>
    <b v="0"/>
    <s v="armed"/>
    <s v="Gun"/>
    <s v="19-29"/>
    <x v="1"/>
  </r>
  <r>
    <n v="1274"/>
    <n v="1453"/>
    <s v="Quron Williams"/>
    <d v="2016-04-09T00:00:00"/>
    <s v="shot"/>
    <s v="gun"/>
    <n v="19"/>
    <s v="M"/>
    <s v="B"/>
    <s v="Philadelphia"/>
    <s v="PA"/>
    <b v="0"/>
    <s v="attack"/>
    <s v="Foot"/>
    <b v="0"/>
    <s v="armed"/>
    <s v="Gun"/>
    <s v="19-29"/>
    <x v="1"/>
  </r>
  <r>
    <n v="1275"/>
    <n v="1449"/>
    <s v="Lonnie Ball"/>
    <d v="2016-04-10T00:00:00"/>
    <s v="shot"/>
    <s v="gun"/>
    <n v="39"/>
    <s v="M"/>
    <s v="W"/>
    <s v="Modesto"/>
    <s v="CA"/>
    <b v="0"/>
    <s v="other"/>
    <s v="Car"/>
    <b v="0"/>
    <s v="armed"/>
    <s v="Gun"/>
    <s v="30-39"/>
    <x v="1"/>
  </r>
  <r>
    <n v="1276"/>
    <n v="1451"/>
    <s v="William Clark"/>
    <d v="2016-04-10T00:00:00"/>
    <s v="shot"/>
    <s v="knife"/>
    <n v="30"/>
    <s v="M"/>
    <s v="W"/>
    <s v="Rotterdam"/>
    <s v="NY"/>
    <b v="1"/>
    <s v="attack"/>
    <s v="Not fleeing"/>
    <b v="0"/>
    <s v="armed"/>
    <s v="No Gun"/>
    <s v="30-39"/>
    <x v="0"/>
  </r>
  <r>
    <n v="1277"/>
    <n v="1452"/>
    <s v="Arturo Yobani-Torrez Valdez"/>
    <d v="2016-04-10T00:00:00"/>
    <s v="shot"/>
    <s v="knife"/>
    <n v="28"/>
    <s v="M"/>
    <s v="H"/>
    <s v="Los Angeles"/>
    <s v="CA"/>
    <b v="0"/>
    <s v="attack"/>
    <s v="Not fleeing"/>
    <b v="0"/>
    <s v="armed"/>
    <s v="No Gun"/>
    <s v="19-29"/>
    <x v="0"/>
  </r>
  <r>
    <n v="1278"/>
    <n v="1454"/>
    <s v="Efren Eloy Trujillo"/>
    <d v="2016-04-11T00:00:00"/>
    <s v="shot"/>
    <s v="gun"/>
    <n v="22"/>
    <s v="M"/>
    <s v="H"/>
    <s v="Las Vegas"/>
    <s v="NV"/>
    <b v="0"/>
    <s v="attack"/>
    <s v="Not fleeing"/>
    <b v="0"/>
    <s v="armed"/>
    <s v="Gun"/>
    <s v="19-29"/>
    <x v="0"/>
  </r>
  <r>
    <n v="1279"/>
    <n v="1455"/>
    <s v="Pierre Loury"/>
    <d v="2016-04-11T00:00:00"/>
    <s v="shot"/>
    <s v="gun"/>
    <n v="16"/>
    <s v="M"/>
    <s v="B"/>
    <s v="Chicago"/>
    <s v="IL"/>
    <b v="0"/>
    <s v="attack"/>
    <s v="Foot"/>
    <b v="0"/>
    <s v="armed"/>
    <s v="Gun"/>
    <s v="0-18"/>
    <x v="1"/>
  </r>
  <r>
    <n v="1280"/>
    <n v="1456"/>
    <s v="Dion Daman"/>
    <d v="2016-04-12T00:00:00"/>
    <s v="shot"/>
    <s v="unarmed"/>
    <n v="40"/>
    <s v="M"/>
    <s v="W"/>
    <s v="Denver"/>
    <s v="CO"/>
    <b v="0"/>
    <s v="other"/>
    <s v="Car"/>
    <b v="0"/>
    <s v="unarmed or undetermined or null"/>
    <s v="No Gun"/>
    <s v="40-49"/>
    <x v="1"/>
  </r>
  <r>
    <n v="1281"/>
    <n v="1457"/>
    <s v="Joshua Moreno"/>
    <d v="2016-04-12T00:00:00"/>
    <s v="shot"/>
    <s v="gun"/>
    <n v="38"/>
    <s v="M"/>
    <s v="H"/>
    <s v="Benton"/>
    <s v="IL"/>
    <b v="0"/>
    <s v="attack"/>
    <s v="Car"/>
    <b v="0"/>
    <s v="armed"/>
    <s v="Gun"/>
    <s v="30-39"/>
    <x v="1"/>
  </r>
  <r>
    <n v="1282"/>
    <n v="1458"/>
    <s v="Travis Wood"/>
    <d v="2016-04-12T00:00:00"/>
    <s v="shot"/>
    <m/>
    <n v="20"/>
    <s v="M"/>
    <s v="W"/>
    <s v="Noma"/>
    <s v="FL"/>
    <b v="0"/>
    <s v="other"/>
    <s v="Car"/>
    <b v="1"/>
    <s v="unarmed or undetermined or null"/>
    <s v="No Gun"/>
    <s v="19-29"/>
    <x v="1"/>
  </r>
  <r>
    <n v="1283"/>
    <n v="1459"/>
    <s v="Rodney Watts"/>
    <d v="2016-04-13T00:00:00"/>
    <s v="shot"/>
    <s v="undetermined"/>
    <n v="35"/>
    <s v="M"/>
    <s v="B"/>
    <s v="Stockton"/>
    <s v="CA"/>
    <b v="0"/>
    <s v="attack"/>
    <s v="Not fleeing"/>
    <b v="0"/>
    <s v="unarmed or undetermined or null"/>
    <s v="No Gun"/>
    <s v="30-39"/>
    <x v="0"/>
  </r>
  <r>
    <n v="1284"/>
    <n v="1460"/>
    <s v="Jeffrey Gray Wise"/>
    <d v="2016-04-13T00:00:00"/>
    <s v="shot"/>
    <s v="gun"/>
    <n v="52"/>
    <s v="M"/>
    <s v="W"/>
    <s v="Llano"/>
    <s v="TX"/>
    <b v="0"/>
    <s v="attack"/>
    <s v="Not fleeing"/>
    <b v="0"/>
    <s v="armed"/>
    <s v="Gun"/>
    <s v="50-59"/>
    <x v="0"/>
  </r>
  <r>
    <n v="1285"/>
    <n v="1462"/>
    <s v="Koltlee Whitson"/>
    <d v="2016-04-13T00:00:00"/>
    <s v="shot"/>
    <s v="gun"/>
    <n v="26"/>
    <s v="M"/>
    <s v="W"/>
    <s v="Sparta"/>
    <s v="TN"/>
    <b v="0"/>
    <s v="attack"/>
    <s v="Car"/>
    <b v="0"/>
    <s v="armed"/>
    <s v="Gun"/>
    <s v="19-29"/>
    <x v="1"/>
  </r>
  <r>
    <n v="1286"/>
    <n v="1463"/>
    <s v="Jeff Robertson"/>
    <d v="2016-04-14T00:00:00"/>
    <s v="shot and Tasered"/>
    <s v="unarmed"/>
    <n v="54"/>
    <s v="M"/>
    <s v="W"/>
    <s v="McPherson"/>
    <s v="KS"/>
    <b v="1"/>
    <s v="attack"/>
    <s v="Not fleeing"/>
    <b v="0"/>
    <s v="unarmed or undetermined or null"/>
    <s v="No Gun"/>
    <s v="50-59"/>
    <x v="0"/>
  </r>
  <r>
    <n v="1287"/>
    <n v="1465"/>
    <s v="Clemente Najera"/>
    <d v="2016-04-15T00:00:00"/>
    <s v="shot"/>
    <s v="baseball bat"/>
    <n v="38"/>
    <s v="M"/>
    <s v="H"/>
    <s v="Lake Elsinore"/>
    <s v="CA"/>
    <b v="0"/>
    <s v="other"/>
    <s v="Not fleeing"/>
    <b v="0"/>
    <s v="armed"/>
    <s v="No Gun"/>
    <s v="30-39"/>
    <x v="0"/>
  </r>
  <r>
    <n v="1288"/>
    <n v="1469"/>
    <s v="David Swatsky"/>
    <d v="2016-04-15T00:00:00"/>
    <s v="shot"/>
    <s v="gun"/>
    <n v="52"/>
    <s v="M"/>
    <s v="W"/>
    <s v="Cache"/>
    <s v="OK"/>
    <b v="1"/>
    <s v="attack"/>
    <s v="Not fleeing"/>
    <b v="0"/>
    <s v="armed"/>
    <s v="Gun"/>
    <s v="50-59"/>
    <x v="0"/>
  </r>
  <r>
    <n v="1289"/>
    <n v="1471"/>
    <s v="Storm Allen Smith"/>
    <d v="2016-04-15T00:00:00"/>
    <s v="shot"/>
    <s v="undetermined"/>
    <n v="26"/>
    <s v="M"/>
    <s v="W"/>
    <s v="Muncie"/>
    <s v="IN"/>
    <b v="0"/>
    <s v="attack"/>
    <s v="Foot"/>
    <b v="1"/>
    <s v="unarmed or undetermined or null"/>
    <s v="No Gun"/>
    <s v="19-29"/>
    <x v="1"/>
  </r>
  <r>
    <n v="1290"/>
    <n v="1473"/>
    <s v="Gerald Robert Boyes"/>
    <d v="2016-04-16T00:00:00"/>
    <s v="shot"/>
    <s v="gun"/>
    <n v="53"/>
    <s v="M"/>
    <s v="W"/>
    <s v="Antioch"/>
    <s v="IL"/>
    <b v="0"/>
    <s v="attack"/>
    <s v="Not fleeing"/>
    <b v="0"/>
    <s v="armed"/>
    <s v="Gun"/>
    <s v="50-59"/>
    <x v="0"/>
  </r>
  <r>
    <n v="1291"/>
    <n v="1464"/>
    <s v="Kisha Arrone"/>
    <d v="2016-04-17T00:00:00"/>
    <s v="shot"/>
    <s v="gun"/>
    <n v="35"/>
    <s v="F"/>
    <s v="B"/>
    <s v="Dayton"/>
    <s v="OH"/>
    <b v="0"/>
    <s v="other"/>
    <s v="Car"/>
    <b v="0"/>
    <s v="armed"/>
    <s v="Gun"/>
    <s v="30-39"/>
    <x v="1"/>
  </r>
  <r>
    <n v="1292"/>
    <n v="1466"/>
    <s v="Eric John Wilson"/>
    <d v="2016-04-17T00:00:00"/>
    <s v="shot"/>
    <s v="unarmed"/>
    <n v="22"/>
    <s v="M"/>
    <s v="W"/>
    <s v="El Paso"/>
    <s v="TX"/>
    <b v="1"/>
    <s v="other"/>
    <s v="Not fleeing"/>
    <b v="0"/>
    <s v="unarmed or undetermined or null"/>
    <s v="No Gun"/>
    <s v="19-29"/>
    <x v="0"/>
  </r>
  <r>
    <n v="1293"/>
    <n v="1467"/>
    <s v="Richard Bard Jr."/>
    <d v="2016-04-17T00:00:00"/>
    <s v="shot"/>
    <s v="gun"/>
    <n v="31"/>
    <s v="M"/>
    <s v="B"/>
    <s v="Vineland"/>
    <s v="NJ"/>
    <b v="0"/>
    <s v="attack"/>
    <s v="Foot"/>
    <b v="0"/>
    <s v="armed"/>
    <s v="Gun"/>
    <s v="30-39"/>
    <x v="1"/>
  </r>
  <r>
    <n v="1294"/>
    <n v="1470"/>
    <s v="George Tillman"/>
    <d v="2016-04-17T00:00:00"/>
    <s v="shot"/>
    <s v="gun"/>
    <n v="32"/>
    <s v="M"/>
    <s v="B"/>
    <s v="New York"/>
    <s v="NY"/>
    <b v="0"/>
    <s v="attack"/>
    <s v="Foot"/>
    <b v="0"/>
    <s v="armed"/>
    <s v="Gun"/>
    <s v="30-39"/>
    <x v="1"/>
  </r>
  <r>
    <n v="1295"/>
    <n v="1472"/>
    <s v="Edson Thevenin"/>
    <d v="2016-04-17T00:00:00"/>
    <s v="shot"/>
    <m/>
    <n v="37"/>
    <s v="M"/>
    <s v="B"/>
    <s v="Troy"/>
    <s v="NY"/>
    <b v="0"/>
    <s v="attack"/>
    <s v="Car"/>
    <b v="0"/>
    <s v="unarmed or undetermined or null"/>
    <s v="No Gun"/>
    <s v="30-39"/>
    <x v="1"/>
  </r>
  <r>
    <n v="1296"/>
    <n v="1475"/>
    <s v="Rico Don Rae Johnson"/>
    <d v="2016-04-18T00:00:00"/>
    <s v="shot"/>
    <s v="gun"/>
    <n v="28"/>
    <s v="M"/>
    <s v="B"/>
    <s v="Greenbelt"/>
    <s v="MD"/>
    <b v="0"/>
    <s v="attack"/>
    <s v="Not fleeing"/>
    <b v="0"/>
    <s v="armed"/>
    <s v="Gun"/>
    <s v="19-29"/>
    <x v="0"/>
  </r>
  <r>
    <n v="1297"/>
    <n v="1479"/>
    <s v="Demetrius Dorsey"/>
    <d v="2016-04-18T00:00:00"/>
    <s v="shot"/>
    <s v="gun"/>
    <n v="18"/>
    <s v="M"/>
    <s v="B"/>
    <s v="Mableton"/>
    <s v="GA"/>
    <b v="0"/>
    <s v="attack"/>
    <s v="Not fleeing"/>
    <b v="0"/>
    <s v="armed"/>
    <s v="Gun"/>
    <s v="0-18"/>
    <x v="0"/>
  </r>
  <r>
    <n v="1298"/>
    <n v="1474"/>
    <s v="Sylasone Ackhavong"/>
    <d v="2016-04-19T00:00:00"/>
    <s v="shot"/>
    <s v="gun"/>
    <n v="41"/>
    <s v="M"/>
    <s v="A"/>
    <s v="Charlotte"/>
    <s v="NC"/>
    <b v="1"/>
    <s v="attack"/>
    <s v="Not fleeing"/>
    <b v="0"/>
    <s v="armed"/>
    <s v="Gun"/>
    <s v="40-49"/>
    <x v="0"/>
  </r>
  <r>
    <n v="1299"/>
    <n v="1477"/>
    <s v="Jorevis Scruggs"/>
    <d v="2016-04-19T00:00:00"/>
    <s v="shot"/>
    <s v="gun"/>
    <n v="15"/>
    <s v="M"/>
    <s v="B"/>
    <s v="St. Louis"/>
    <s v="MO"/>
    <b v="0"/>
    <s v="attack"/>
    <s v="Other"/>
    <b v="0"/>
    <s v="armed"/>
    <s v="Gun"/>
    <s v="0-18"/>
    <x v="1"/>
  </r>
  <r>
    <n v="1300"/>
    <n v="1478"/>
    <s v="Daniel Eric Blackmon"/>
    <d v="2016-04-19T00:00:00"/>
    <s v="shot"/>
    <s v="gun"/>
    <n v="38"/>
    <s v="M"/>
    <s v="W"/>
    <s v="Brooksville"/>
    <s v="AL"/>
    <b v="0"/>
    <s v="attack"/>
    <s v="Car"/>
    <b v="0"/>
    <s v="armed"/>
    <s v="Gun"/>
    <s v="30-39"/>
    <x v="1"/>
  </r>
  <r>
    <n v="1301"/>
    <n v="1480"/>
    <s v="Francis Scot Dufore"/>
    <d v="2016-04-20T00:00:00"/>
    <s v="shot"/>
    <s v="gun"/>
    <n v="41"/>
    <s v="M"/>
    <s v="W"/>
    <s v="Homestead"/>
    <s v="FL"/>
    <b v="0"/>
    <s v="attack"/>
    <s v="Not fleeing"/>
    <b v="0"/>
    <s v="armed"/>
    <s v="Gun"/>
    <s v="40-49"/>
    <x v="0"/>
  </r>
  <r>
    <n v="1302"/>
    <n v="1481"/>
    <s v="Jackie Lee Kirkham"/>
    <d v="2016-04-20T00:00:00"/>
    <s v="shot"/>
    <s v="unknown weapon"/>
    <n v="52"/>
    <s v="M"/>
    <s v="W"/>
    <s v="Perryville"/>
    <s v="AR"/>
    <b v="0"/>
    <s v="other"/>
    <s v="Not fleeing"/>
    <b v="0"/>
    <s v="armed"/>
    <s v="No Gun"/>
    <s v="50-59"/>
    <x v="0"/>
  </r>
  <r>
    <n v="1303"/>
    <n v="1482"/>
    <s v="Mario Mejia Martinez"/>
    <d v="2016-04-21T00:00:00"/>
    <s v="shot"/>
    <s v="knife"/>
    <n v="48"/>
    <s v="M"/>
    <s v="H"/>
    <s v="Everett"/>
    <s v="MA"/>
    <b v="0"/>
    <s v="other"/>
    <s v="Not fleeing"/>
    <b v="0"/>
    <s v="armed"/>
    <s v="No Gun"/>
    <s v="40-49"/>
    <x v="0"/>
  </r>
  <r>
    <n v="1304"/>
    <n v="1484"/>
    <s v="Tyler Hunkin"/>
    <d v="2016-04-22T00:00:00"/>
    <s v="shot"/>
    <s v="knife"/>
    <n v="29"/>
    <s v="M"/>
    <s v="W"/>
    <s v="Austin"/>
    <s v="TX"/>
    <b v="1"/>
    <s v="attack"/>
    <s v="Not fleeing"/>
    <b v="0"/>
    <s v="armed"/>
    <s v="No Gun"/>
    <s v="19-29"/>
    <x v="0"/>
  </r>
  <r>
    <n v="1305"/>
    <n v="1485"/>
    <s v="Carl Baranishyn"/>
    <d v="2016-04-22T00:00:00"/>
    <s v="shot"/>
    <s v="knife"/>
    <n v="51"/>
    <s v="M"/>
    <s v="W"/>
    <s v="Berne"/>
    <s v="NY"/>
    <b v="1"/>
    <s v="attack"/>
    <s v="Not fleeing"/>
    <b v="0"/>
    <s v="armed"/>
    <s v="No Gun"/>
    <s v="50-59"/>
    <x v="0"/>
  </r>
  <r>
    <n v="1306"/>
    <n v="1483"/>
    <s v="Demarcus Semer"/>
    <d v="2016-04-23T00:00:00"/>
    <s v="shot"/>
    <m/>
    <n v="21"/>
    <s v="M"/>
    <s v="B"/>
    <s v="Fort Pierce"/>
    <s v="FL"/>
    <b v="0"/>
    <s v="attack"/>
    <s v="Car"/>
    <b v="0"/>
    <s v="unarmed or undetermined or null"/>
    <s v="No Gun"/>
    <s v="19-29"/>
    <x v="1"/>
  </r>
  <r>
    <n v="1307"/>
    <n v="1486"/>
    <s v="Mitchell Oakley"/>
    <d v="2016-04-23T00:00:00"/>
    <s v="shot"/>
    <s v="gun"/>
    <n v="24"/>
    <s v="M"/>
    <s v="W"/>
    <s v="Chandler"/>
    <s v="AZ"/>
    <b v="1"/>
    <s v="attack"/>
    <s v="Not fleeing"/>
    <b v="0"/>
    <s v="armed"/>
    <s v="Gun"/>
    <s v="19-29"/>
    <x v="0"/>
  </r>
  <r>
    <n v="1308"/>
    <n v="1487"/>
    <s v="Jakob E. Wagner"/>
    <d v="2016-04-23T00:00:00"/>
    <s v="shot"/>
    <s v="gun"/>
    <n v="18"/>
    <s v="M"/>
    <s v="W"/>
    <s v="Antigo"/>
    <s v="WI"/>
    <b v="0"/>
    <s v="attack"/>
    <s v="Not fleeing"/>
    <b v="0"/>
    <s v="armed"/>
    <s v="Gun"/>
    <s v="0-18"/>
    <x v="0"/>
  </r>
  <r>
    <n v="1309"/>
    <n v="1488"/>
    <s v="Eric C. Wakup"/>
    <d v="2016-04-23T00:00:00"/>
    <s v="shot"/>
    <s v="gun"/>
    <n v="30"/>
    <s v="M"/>
    <s v="W"/>
    <s v="Norfolk"/>
    <s v="VA"/>
    <b v="1"/>
    <s v="attack"/>
    <s v="Not fleeing"/>
    <b v="0"/>
    <s v="armed"/>
    <s v="Gun"/>
    <s v="30-39"/>
    <x v="0"/>
  </r>
  <r>
    <n v="1310"/>
    <n v="1527"/>
    <s v="Willie Tillman"/>
    <d v="2016-04-23T00:00:00"/>
    <s v="shot and Tasered"/>
    <m/>
    <n v="33"/>
    <s v="M"/>
    <s v="B"/>
    <s v="Fayetteville"/>
    <s v="AR"/>
    <b v="0"/>
    <s v="other"/>
    <s v="Car"/>
    <b v="1"/>
    <s v="unarmed or undetermined or null"/>
    <s v="No Gun"/>
    <s v="30-39"/>
    <x v="1"/>
  </r>
  <r>
    <n v="1311"/>
    <n v="1489"/>
    <s v="Kay Frances Campbell"/>
    <d v="2016-04-25T00:00:00"/>
    <s v="shot"/>
    <s v="gun"/>
    <n v="60"/>
    <s v="F"/>
    <s v="W"/>
    <s v="East Flat Rock"/>
    <s v="NC"/>
    <b v="1"/>
    <s v="attack"/>
    <s v="Not fleeing"/>
    <b v="0"/>
    <s v="armed"/>
    <s v="Gun"/>
    <s v="60-69"/>
    <x v="0"/>
  </r>
  <r>
    <n v="1312"/>
    <n v="1490"/>
    <s v="Robin Barber"/>
    <d v="2016-04-26T00:00:00"/>
    <s v="shot"/>
    <s v="gun"/>
    <n v="28"/>
    <s v="M"/>
    <s v="W"/>
    <s v="Lakewood"/>
    <s v="CO"/>
    <b v="0"/>
    <s v="attack"/>
    <s v="Foot"/>
    <b v="0"/>
    <s v="armed"/>
    <s v="Gun"/>
    <s v="19-29"/>
    <x v="1"/>
  </r>
  <r>
    <n v="1313"/>
    <n v="1491"/>
    <s v="Joshua Brooks"/>
    <d v="2016-04-26T00:00:00"/>
    <s v="shot"/>
    <s v="gun"/>
    <n v="26"/>
    <s v="M"/>
    <s v="B"/>
    <s v="Chesapeake"/>
    <s v="VA"/>
    <b v="1"/>
    <s v="attack"/>
    <s v="Not fleeing"/>
    <b v="1"/>
    <s v="armed"/>
    <s v="Gun"/>
    <s v="19-29"/>
    <x v="0"/>
  </r>
  <r>
    <n v="1314"/>
    <n v="1492"/>
    <s v="Jacquelyn Burke"/>
    <d v="2016-04-26T00:00:00"/>
    <s v="shot"/>
    <s v="gun"/>
    <n v="24"/>
    <s v="F"/>
    <s v="W"/>
    <s v="Albuquerque"/>
    <s v="NM"/>
    <b v="1"/>
    <s v="attack"/>
    <s v="Car"/>
    <b v="0"/>
    <s v="armed"/>
    <s v="Gun"/>
    <s v="19-29"/>
    <x v="1"/>
  </r>
  <r>
    <n v="1315"/>
    <n v="1493"/>
    <s v="Darrel S. Machemehl"/>
    <d v="2016-04-26T00:00:00"/>
    <s v="shot"/>
    <s v="gun"/>
    <n v="44"/>
    <s v="M"/>
    <s v="W"/>
    <s v="Kingsbury"/>
    <s v="TX"/>
    <b v="0"/>
    <s v="other"/>
    <s v="Other"/>
    <b v="0"/>
    <s v="armed"/>
    <s v="Gun"/>
    <s v="40-49"/>
    <x v="1"/>
  </r>
  <r>
    <n v="1316"/>
    <n v="1840"/>
    <s v="David Shane Anderson"/>
    <d v="2016-04-27T00:00:00"/>
    <s v="shot"/>
    <s v="gun"/>
    <n v="36"/>
    <s v="M"/>
    <s v="W"/>
    <s v="Milcreek"/>
    <s v="UT"/>
    <b v="0"/>
    <s v="attack"/>
    <s v="Not fleeing"/>
    <b v="0"/>
    <s v="armed"/>
    <s v="Gun"/>
    <s v="30-39"/>
    <x v="0"/>
  </r>
  <r>
    <n v="1317"/>
    <n v="1494"/>
    <s v="Cin Lam Mung"/>
    <d v="2016-04-27T00:00:00"/>
    <s v="shot"/>
    <s v="machete"/>
    <n v="34"/>
    <s v="M"/>
    <s v="A"/>
    <s v="Atlanta"/>
    <s v="GA"/>
    <b v="0"/>
    <s v="other"/>
    <s v="Not fleeing"/>
    <b v="0"/>
    <s v="armed"/>
    <s v="No Gun"/>
    <s v="30-39"/>
    <x v="0"/>
  </r>
  <r>
    <n v="1318"/>
    <n v="1495"/>
    <s v="Damon Blair"/>
    <d v="2016-04-27T00:00:00"/>
    <s v="shot"/>
    <s v="gun"/>
    <n v="21"/>
    <s v="M"/>
    <s v="W"/>
    <s v="Westminster"/>
    <s v="CO"/>
    <b v="0"/>
    <s v="attack"/>
    <s v="Not fleeing"/>
    <b v="0"/>
    <s v="armed"/>
    <s v="Gun"/>
    <s v="19-29"/>
    <x v="0"/>
  </r>
  <r>
    <n v="1319"/>
    <n v="1498"/>
    <s v="Kendar del Rosario"/>
    <d v="2016-04-28T00:00:00"/>
    <s v="shot"/>
    <s v="knife"/>
    <n v="37"/>
    <s v="M"/>
    <s v="B"/>
    <s v="Miami"/>
    <s v="FL"/>
    <b v="0"/>
    <s v="attack"/>
    <s v="Not fleeing"/>
    <b v="0"/>
    <s v="armed"/>
    <s v="No Gun"/>
    <s v="30-39"/>
    <x v="0"/>
  </r>
  <r>
    <n v="1320"/>
    <n v="1499"/>
    <s v="Lee Easter"/>
    <d v="2016-04-28T00:00:00"/>
    <s v="shot"/>
    <s v="gun"/>
    <n v="53"/>
    <s v="M"/>
    <s v="W"/>
    <s v="Boise"/>
    <s v="ID"/>
    <b v="1"/>
    <s v="attack"/>
    <s v="Not fleeing"/>
    <b v="1"/>
    <s v="armed"/>
    <s v="Gun"/>
    <s v="50-59"/>
    <x v="0"/>
  </r>
  <r>
    <n v="1321"/>
    <n v="1500"/>
    <s v="Michael Kurtz"/>
    <d v="2016-04-28T00:00:00"/>
    <s v="shot and Tasered"/>
    <s v="knife"/>
    <n v="45"/>
    <s v="M"/>
    <s v="W"/>
    <s v="Spokane"/>
    <s v="WA"/>
    <b v="1"/>
    <s v="other"/>
    <s v="Not fleeing"/>
    <b v="1"/>
    <s v="armed"/>
    <s v="No Gun"/>
    <s v="40-49"/>
    <x v="0"/>
  </r>
  <r>
    <n v="1322"/>
    <n v="1501"/>
    <s v="Ashtian Barnes"/>
    <d v="2016-04-28T00:00:00"/>
    <s v="shot"/>
    <m/>
    <n v="24"/>
    <s v="M"/>
    <s v="B"/>
    <s v="Houston"/>
    <s v="TX"/>
    <b v="0"/>
    <s v="other"/>
    <s v="Car"/>
    <b v="0"/>
    <s v="unarmed or undetermined or null"/>
    <s v="No Gun"/>
    <s v="19-29"/>
    <x v="1"/>
  </r>
  <r>
    <n v="1323"/>
    <n v="1506"/>
    <s v="Jeffrey Darrell Hobbs"/>
    <d v="2016-04-29T00:00:00"/>
    <s v="shot"/>
    <m/>
    <n v="48"/>
    <s v="M"/>
    <s v="W"/>
    <s v="Jackson"/>
    <s v="MO"/>
    <b v="0"/>
    <s v="attack"/>
    <s v="Car"/>
    <b v="0"/>
    <s v="unarmed or undetermined or null"/>
    <s v="No Gun"/>
    <s v="40-49"/>
    <x v="1"/>
  </r>
  <r>
    <n v="1324"/>
    <n v="1504"/>
    <s v="Oswald Mattner"/>
    <d v="2016-04-30T00:00:00"/>
    <s v="shot"/>
    <s v="knife"/>
    <n v="42"/>
    <s v="M"/>
    <s v="W"/>
    <s v="Wausau"/>
    <s v="WI"/>
    <b v="0"/>
    <s v="other"/>
    <s v="Not fleeing"/>
    <b v="0"/>
    <s v="armed"/>
    <s v="No Gun"/>
    <s v="40-49"/>
    <x v="0"/>
  </r>
  <r>
    <n v="1325"/>
    <n v="1505"/>
    <s v="Mark Daniel Bess"/>
    <d v="2016-04-30T00:00:00"/>
    <s v="shot"/>
    <s v="knife"/>
    <n v="33"/>
    <s v="M"/>
    <s v="W"/>
    <s v="Spanish Fork"/>
    <s v="UT"/>
    <b v="0"/>
    <s v="other"/>
    <s v="Foot"/>
    <b v="0"/>
    <s v="armed"/>
    <s v="No Gun"/>
    <s v="30-39"/>
    <x v="1"/>
  </r>
  <r>
    <n v="1326"/>
    <n v="1507"/>
    <s v="Bender Dass"/>
    <d v="2016-04-30T00:00:00"/>
    <s v="shot"/>
    <m/>
    <n v="55"/>
    <s v="M"/>
    <s v="W"/>
    <s v="Florence"/>
    <s v="AZ"/>
    <b v="0"/>
    <s v="attack"/>
    <s v="Car"/>
    <b v="0"/>
    <s v="unarmed or undetermined or null"/>
    <s v="No Gun"/>
    <s v="50-59"/>
    <x v="1"/>
  </r>
  <r>
    <n v="1327"/>
    <n v="1508"/>
    <s v="Marion Habana"/>
    <d v="2016-04-30T00:00:00"/>
    <s v="shot"/>
    <s v="knife"/>
    <n v="28"/>
    <s v="M"/>
    <s v="A"/>
    <s v="Los Angeles"/>
    <s v="CA"/>
    <b v="0"/>
    <s v="other"/>
    <s v="Not fleeing"/>
    <b v="1"/>
    <s v="armed"/>
    <s v="No Gun"/>
    <s v="19-29"/>
    <x v="0"/>
  </r>
  <r>
    <n v="1328"/>
    <n v="1502"/>
    <s v="Charlin Charles"/>
    <d v="2016-05-01T00:00:00"/>
    <s v="shot"/>
    <s v="toy weapon"/>
    <n v="25"/>
    <s v="M"/>
    <s v="B"/>
    <s v="Orlando"/>
    <s v="FL"/>
    <b v="0"/>
    <s v="attack"/>
    <s v="Not fleeing"/>
    <b v="0"/>
    <s v="armed"/>
    <s v="No Gun"/>
    <s v="19-29"/>
    <x v="0"/>
  </r>
  <r>
    <n v="1329"/>
    <n v="1503"/>
    <s v="Ronald Branch"/>
    <d v="2016-05-01T00:00:00"/>
    <s v="shot"/>
    <s v="gun"/>
    <n v="28"/>
    <s v="M"/>
    <s v="W"/>
    <s v="Alamo"/>
    <s v="TN"/>
    <b v="1"/>
    <s v="other"/>
    <s v="Not fleeing"/>
    <b v="0"/>
    <s v="armed"/>
    <s v="Gun"/>
    <s v="19-29"/>
    <x v="0"/>
  </r>
  <r>
    <n v="1330"/>
    <n v="1842"/>
    <s v="Reginald Darnell Dogan"/>
    <d v="2016-05-02T00:00:00"/>
    <s v="shot"/>
    <s v="gun"/>
    <n v="52"/>
    <s v="M"/>
    <s v="B"/>
    <s v="Greenville"/>
    <s v="SC"/>
    <b v="0"/>
    <s v="attack"/>
    <s v="Not fleeing"/>
    <b v="0"/>
    <s v="armed"/>
    <s v="Gun"/>
    <s v="50-59"/>
    <x v="0"/>
  </r>
  <r>
    <n v="1331"/>
    <n v="1510"/>
    <s v="Raymond Hopper"/>
    <d v="2016-05-03T00:00:00"/>
    <s v="shot"/>
    <s v="knife"/>
    <n v="59"/>
    <s v="M"/>
    <s v="W"/>
    <s v="Visalia"/>
    <s v="CA"/>
    <b v="0"/>
    <s v="other"/>
    <s v="Not fleeing"/>
    <b v="0"/>
    <s v="armed"/>
    <s v="No Gun"/>
    <s v="50-59"/>
    <x v="0"/>
  </r>
  <r>
    <n v="1332"/>
    <n v="1509"/>
    <s v="Richard Ferretti"/>
    <d v="2016-05-04T00:00:00"/>
    <s v="shot"/>
    <m/>
    <n v="52"/>
    <s v="M"/>
    <s v="W"/>
    <s v="Philadelphia"/>
    <s v="PA"/>
    <b v="0"/>
    <s v="other"/>
    <s v="Not fleeing"/>
    <b v="0"/>
    <s v="unarmed or undetermined or null"/>
    <s v="No Gun"/>
    <s v="50-59"/>
    <x v="0"/>
  </r>
  <r>
    <n v="1333"/>
    <n v="1511"/>
    <s v="Cayce A. DiTullio"/>
    <d v="2016-05-04T00:00:00"/>
    <s v="shot"/>
    <s v="gun"/>
    <n v="39"/>
    <s v="M"/>
    <s v="W"/>
    <s v="Burien"/>
    <s v="WA"/>
    <b v="0"/>
    <s v="attack"/>
    <s v="Car"/>
    <b v="0"/>
    <s v="armed"/>
    <s v="Gun"/>
    <s v="30-39"/>
    <x v="1"/>
  </r>
  <r>
    <n v="1334"/>
    <n v="1512"/>
    <s v="Matthew Tucker"/>
    <d v="2016-05-04T00:00:00"/>
    <s v="shot"/>
    <s v="knife"/>
    <n v="18"/>
    <s v="M"/>
    <m/>
    <s v="Temecula"/>
    <s v="CA"/>
    <b v="0"/>
    <s v="other"/>
    <s v="Not fleeing"/>
    <b v="0"/>
    <s v="armed"/>
    <s v="No Gun"/>
    <s v="0-18"/>
    <x v="0"/>
  </r>
  <r>
    <n v="1335"/>
    <n v="1513"/>
    <s v="Gerry J. Thompson"/>
    <d v="2016-05-04T00:00:00"/>
    <s v="shot"/>
    <s v="undetermined"/>
    <n v="40"/>
    <s v="M"/>
    <s v="W"/>
    <s v="Buffalo"/>
    <s v="MO"/>
    <b v="0"/>
    <s v="attack"/>
    <s v="Not fleeing"/>
    <b v="0"/>
    <s v="unarmed or undetermined or null"/>
    <s v="No Gun"/>
    <s v="40-49"/>
    <x v="0"/>
  </r>
  <r>
    <n v="1336"/>
    <n v="1516"/>
    <s v="Corey DiGiovanni"/>
    <d v="2016-05-05T00:00:00"/>
    <s v="shot"/>
    <m/>
    <n v="36"/>
    <s v="M"/>
    <s v="W"/>
    <s v="Gretna"/>
    <s v="LA"/>
    <b v="0"/>
    <s v="attack"/>
    <s v="Car"/>
    <b v="0"/>
    <s v="unarmed or undetermined or null"/>
    <s v="No Gun"/>
    <s v="30-39"/>
    <x v="1"/>
  </r>
  <r>
    <n v="1337"/>
    <n v="1517"/>
    <s v="Burt Johnson"/>
    <d v="2016-05-05T00:00:00"/>
    <s v="shot"/>
    <s v="gun"/>
    <n v="38"/>
    <s v="M"/>
    <s v="B"/>
    <s v="Milwaukee"/>
    <s v="WI"/>
    <b v="0"/>
    <s v="attack"/>
    <s v="Foot"/>
    <b v="1"/>
    <s v="armed"/>
    <s v="Gun"/>
    <s v="30-39"/>
    <x v="1"/>
  </r>
  <r>
    <n v="1338"/>
    <n v="1518"/>
    <s v="Deresha Armstrong"/>
    <d v="2016-05-05T00:00:00"/>
    <s v="shot"/>
    <s v="gun"/>
    <n v="26"/>
    <s v="F"/>
    <s v="B"/>
    <s v="Orlando"/>
    <s v="FL"/>
    <b v="0"/>
    <s v="attack"/>
    <s v="Not fleeing"/>
    <b v="0"/>
    <s v="armed"/>
    <s v="Gun"/>
    <s v="19-29"/>
    <x v="0"/>
  </r>
  <r>
    <n v="1339"/>
    <n v="1519"/>
    <s v="Ronald D. Williams"/>
    <d v="2016-05-06T00:00:00"/>
    <s v="shot"/>
    <s v="gun"/>
    <m/>
    <s v="M"/>
    <s v="B"/>
    <s v="Weirton"/>
    <s v="WV"/>
    <b v="1"/>
    <s v="other"/>
    <s v="Not fleeing"/>
    <b v="0"/>
    <s v="armed"/>
    <s v="Gun"/>
    <s v="null"/>
    <x v="0"/>
  </r>
  <r>
    <n v="1340"/>
    <n v="1523"/>
    <s v="Nathan Q. Cates"/>
    <d v="2016-05-07T00:00:00"/>
    <s v="shot"/>
    <s v="gun"/>
    <n v="29"/>
    <s v="M"/>
    <s v="W"/>
    <s v="Lake Stevens"/>
    <s v="WA"/>
    <b v="1"/>
    <s v="other"/>
    <s v="Not fleeing"/>
    <b v="0"/>
    <s v="armed"/>
    <s v="Gun"/>
    <s v="19-29"/>
    <x v="0"/>
  </r>
  <r>
    <n v="1341"/>
    <n v="1525"/>
    <s v="Alton Fitzgerald Witchard"/>
    <d v="2016-05-07T00:00:00"/>
    <s v="shot"/>
    <s v="gun"/>
    <n v="37"/>
    <s v="M"/>
    <s v="B"/>
    <s v="St. Petersburg"/>
    <s v="FL"/>
    <b v="0"/>
    <s v="attack"/>
    <s v="Other"/>
    <b v="0"/>
    <s v="armed"/>
    <s v="Gun"/>
    <s v="30-39"/>
    <x v="1"/>
  </r>
  <r>
    <n v="1342"/>
    <n v="1529"/>
    <s v="Derek J. Sam"/>
    <d v="2016-05-07T00:00:00"/>
    <s v="shot and Tasered"/>
    <s v="knife"/>
    <n v="29"/>
    <s v="M"/>
    <s v="O"/>
    <s v="Presque Isle"/>
    <s v="ME"/>
    <b v="0"/>
    <s v="other"/>
    <s v="Not fleeing"/>
    <b v="0"/>
    <s v="armed"/>
    <s v="No Gun"/>
    <s v="19-29"/>
    <x v="0"/>
  </r>
  <r>
    <n v="1343"/>
    <n v="1522"/>
    <s v="Lionel Gibson"/>
    <d v="2016-05-08T00:00:00"/>
    <s v="shot"/>
    <s v="toy weapon"/>
    <n v="21"/>
    <s v="M"/>
    <s v="B"/>
    <s v="Long Beach"/>
    <s v="CA"/>
    <b v="0"/>
    <s v="other"/>
    <s v="Not fleeing"/>
    <b v="0"/>
    <s v="armed"/>
    <s v="No Gun"/>
    <s v="19-29"/>
    <x v="0"/>
  </r>
  <r>
    <n v="1344"/>
    <n v="1844"/>
    <s v="Arthur R. Williams"/>
    <d v="2016-05-09T00:00:00"/>
    <s v="shot"/>
    <s v="toy weapon"/>
    <n v="33"/>
    <s v="M"/>
    <s v="B"/>
    <s v="El Paso"/>
    <s v="TX"/>
    <b v="0"/>
    <s v="other"/>
    <s v="Not fleeing"/>
    <b v="0"/>
    <s v="armed"/>
    <s v="No Gun"/>
    <s v="30-39"/>
    <x v="0"/>
  </r>
  <r>
    <n v="1345"/>
    <n v="1520"/>
    <s v="Jaffort Smith"/>
    <d v="2016-05-09T00:00:00"/>
    <s v="shot"/>
    <s v="gun"/>
    <n v="33"/>
    <s v="M"/>
    <s v="B"/>
    <s v="St. Paul"/>
    <s v="MN"/>
    <b v="0"/>
    <s v="attack"/>
    <s v="Not fleeing"/>
    <b v="0"/>
    <s v="armed"/>
    <s v="Gun"/>
    <s v="30-39"/>
    <x v="0"/>
  </r>
  <r>
    <n v="1346"/>
    <n v="1524"/>
    <s v="Christian Bowman"/>
    <d v="2016-05-09T00:00:00"/>
    <s v="shot"/>
    <s v="unarmed"/>
    <n v="23"/>
    <s v="M"/>
    <s v="W"/>
    <s v="St. Martin"/>
    <s v="MS"/>
    <b v="0"/>
    <s v="attack"/>
    <s v="Not fleeing"/>
    <b v="0"/>
    <s v="unarmed or undetermined or null"/>
    <s v="No Gun"/>
    <s v="19-29"/>
    <x v="0"/>
  </r>
  <r>
    <n v="1347"/>
    <n v="1526"/>
    <s v="Michael Johnson"/>
    <d v="2016-05-09T00:00:00"/>
    <s v="shot"/>
    <s v="gun"/>
    <n v="26"/>
    <s v="M"/>
    <s v="W"/>
    <s v="Chicago"/>
    <s v="IL"/>
    <b v="0"/>
    <s v="other"/>
    <s v="Foot"/>
    <b v="0"/>
    <s v="armed"/>
    <s v="Gun"/>
    <s v="19-29"/>
    <x v="1"/>
  </r>
  <r>
    <n v="1348"/>
    <n v="1528"/>
    <s v="Joseph Napoli"/>
    <d v="2016-05-09T00:00:00"/>
    <s v="shot"/>
    <s v="gun"/>
    <n v="59"/>
    <s v="M"/>
    <m/>
    <s v="Hog Valley"/>
    <s v="FL"/>
    <b v="0"/>
    <s v="attack"/>
    <s v="Not fleeing"/>
    <b v="0"/>
    <s v="armed"/>
    <s v="Gun"/>
    <s v="50-59"/>
    <x v="0"/>
  </r>
  <r>
    <n v="1349"/>
    <n v="1531"/>
    <s v="Jamie Stotts"/>
    <d v="2016-05-09T00:00:00"/>
    <s v="shot"/>
    <s v="gun"/>
    <n v="29"/>
    <s v="M"/>
    <s v="W"/>
    <s v="Nacogdoches"/>
    <s v="TX"/>
    <b v="1"/>
    <s v="attack"/>
    <s v="Other"/>
    <b v="0"/>
    <s v="armed"/>
    <s v="Gun"/>
    <s v="19-29"/>
    <x v="1"/>
  </r>
  <r>
    <n v="1350"/>
    <n v="1532"/>
    <s v="Arthur DaRosa"/>
    <d v="2016-05-10T00:00:00"/>
    <s v="shot"/>
    <s v="knife"/>
    <n v="28"/>
    <s v="M"/>
    <s v="B"/>
    <s v="Taunton"/>
    <s v="MA"/>
    <b v="1"/>
    <s v="attack"/>
    <s v="Not fleeing"/>
    <b v="0"/>
    <s v="armed"/>
    <s v="No Gun"/>
    <s v="19-29"/>
    <x v="0"/>
  </r>
  <r>
    <n v="1351"/>
    <n v="1530"/>
    <s v="Stephen Schuster"/>
    <d v="2016-05-11T00:00:00"/>
    <s v="shot"/>
    <s v="gun"/>
    <n v="35"/>
    <s v="M"/>
    <s v="W"/>
    <s v="Aurora"/>
    <s v="CO"/>
    <b v="0"/>
    <s v="attack"/>
    <s v="Car"/>
    <b v="0"/>
    <s v="armed"/>
    <s v="Gun"/>
    <s v="30-39"/>
    <x v="1"/>
  </r>
  <r>
    <n v="1352"/>
    <n v="1533"/>
    <s v="Thongsoune Vilaysane"/>
    <d v="2016-05-11T00:00:00"/>
    <s v="shot"/>
    <m/>
    <n v="33"/>
    <s v="M"/>
    <s v="A"/>
    <s v="San Diego"/>
    <s v="CA"/>
    <b v="0"/>
    <s v="other"/>
    <s v="Car"/>
    <b v="1"/>
    <s v="unarmed or undetermined or null"/>
    <s v="No Gun"/>
    <s v="30-39"/>
    <x v="1"/>
  </r>
  <r>
    <n v="1353"/>
    <n v="1534"/>
    <s v="Sean Ryan Mondragon"/>
    <d v="2016-05-11T00:00:00"/>
    <s v="shot"/>
    <s v="gun"/>
    <n v="24"/>
    <s v="M"/>
    <s v="B"/>
    <s v="Greeley"/>
    <s v="CO"/>
    <b v="0"/>
    <s v="attack"/>
    <s v="Car"/>
    <b v="0"/>
    <s v="armed"/>
    <s v="Gun"/>
    <s v="19-29"/>
    <x v="1"/>
  </r>
  <r>
    <n v="1354"/>
    <n v="1535"/>
    <s v="Steve Godfrey"/>
    <d v="2016-05-11T00:00:00"/>
    <s v="shot"/>
    <s v="gun"/>
    <m/>
    <s v="M"/>
    <s v="W"/>
    <s v="Byng"/>
    <s v="OK"/>
    <b v="1"/>
    <s v="attack"/>
    <s v="Car"/>
    <b v="0"/>
    <s v="armed"/>
    <s v="Gun"/>
    <s v="null"/>
    <x v="1"/>
  </r>
  <r>
    <n v="1355"/>
    <n v="1539"/>
    <s v="Robert Mark Diaz"/>
    <d v="2016-05-13T00:00:00"/>
    <s v="shot"/>
    <s v="gun"/>
    <n v="28"/>
    <s v="M"/>
    <s v="H"/>
    <s v="Boyle Heights"/>
    <s v="CA"/>
    <b v="0"/>
    <s v="attack"/>
    <s v="Not fleeing"/>
    <b v="1"/>
    <s v="armed"/>
    <s v="Gun"/>
    <s v="19-29"/>
    <x v="0"/>
  </r>
  <r>
    <n v="1356"/>
    <n v="1536"/>
    <s v="Cody Marsh"/>
    <d v="2016-05-14T00:00:00"/>
    <s v="shot"/>
    <s v="knife"/>
    <n v="19"/>
    <s v="M"/>
    <s v="W"/>
    <s v="Jacksonsville"/>
    <s v="FL"/>
    <b v="1"/>
    <s v="other"/>
    <s v="Not fleeing"/>
    <b v="0"/>
    <s v="armed"/>
    <s v="No Gun"/>
    <s v="19-29"/>
    <x v="0"/>
  </r>
  <r>
    <n v="1357"/>
    <n v="1537"/>
    <s v="Francis Clark"/>
    <d v="2016-05-14T00:00:00"/>
    <s v="shot"/>
    <s v="gun"/>
    <n v="43"/>
    <s v="M"/>
    <s v="N"/>
    <s v="Phoenix"/>
    <s v="AZ"/>
    <b v="0"/>
    <s v="attack"/>
    <s v="Not fleeing"/>
    <b v="1"/>
    <s v="armed"/>
    <s v="Gun"/>
    <s v="40-49"/>
    <x v="0"/>
  </r>
  <r>
    <n v="1358"/>
    <n v="1538"/>
    <s v="Jeffrey Sims"/>
    <d v="2016-05-14T00:00:00"/>
    <s v="shot"/>
    <s v="gun"/>
    <n v="59"/>
    <s v="M"/>
    <s v="W"/>
    <s v="Osteen"/>
    <s v="FL"/>
    <b v="0"/>
    <s v="attack"/>
    <s v="Not fleeing"/>
    <b v="0"/>
    <s v="armed"/>
    <s v="Gun"/>
    <s v="50-59"/>
    <x v="0"/>
  </r>
  <r>
    <n v="1359"/>
    <n v="1540"/>
    <s v="Ryan Johnson"/>
    <d v="2016-05-14T00:00:00"/>
    <s v="shot and Tasered"/>
    <s v="gun"/>
    <n v="34"/>
    <s v="M"/>
    <s v="W"/>
    <s v="Stockbridge"/>
    <s v="GA"/>
    <b v="1"/>
    <s v="other"/>
    <s v="Not fleeing"/>
    <b v="0"/>
    <s v="armed"/>
    <s v="Gun"/>
    <s v="30-39"/>
    <x v="0"/>
  </r>
  <r>
    <n v="1360"/>
    <n v="1541"/>
    <s v="Dracy &quot;Clint&quot; Pendleton"/>
    <d v="2016-05-15T00:00:00"/>
    <s v="shot"/>
    <s v="gun"/>
    <n v="35"/>
    <s v="M"/>
    <s v="W"/>
    <s v="Shawnee National Forest"/>
    <s v="IL"/>
    <b v="0"/>
    <s v="attack"/>
    <s v="Foot"/>
    <b v="0"/>
    <s v="armed"/>
    <s v="Gun"/>
    <s v="30-39"/>
    <x v="1"/>
  </r>
  <r>
    <n v="1361"/>
    <n v="1542"/>
    <s v="Jabril Robinson"/>
    <d v="2016-05-16T00:00:00"/>
    <s v="shot"/>
    <s v="gun"/>
    <n v="23"/>
    <s v="M"/>
    <s v="B"/>
    <s v="Riverdale"/>
    <s v="GA"/>
    <b v="0"/>
    <s v="attack"/>
    <s v="Foot"/>
    <b v="0"/>
    <s v="armed"/>
    <s v="Gun"/>
    <s v="19-29"/>
    <x v="1"/>
  </r>
  <r>
    <n v="1362"/>
    <n v="1544"/>
    <s v="Luke Sanders"/>
    <d v="2016-05-17T00:00:00"/>
    <s v="shot"/>
    <s v="ax"/>
    <n v="36"/>
    <s v="M"/>
    <s v="W"/>
    <s v="Siskiyou County"/>
    <s v="CA"/>
    <b v="1"/>
    <s v="other"/>
    <s v="Not fleeing"/>
    <b v="0"/>
    <s v="armed"/>
    <s v="No Gun"/>
    <s v="30-39"/>
    <x v="0"/>
  </r>
  <r>
    <n v="1363"/>
    <n v="1543"/>
    <s v="Garry Conrad"/>
    <d v="2016-05-18T00:00:00"/>
    <s v="shot"/>
    <s v="knife"/>
    <n v="46"/>
    <s v="M"/>
    <s v="W"/>
    <s v="New York"/>
    <s v="NY"/>
    <b v="1"/>
    <s v="other"/>
    <s v="Not fleeing"/>
    <b v="0"/>
    <s v="armed"/>
    <s v="No Gun"/>
    <s v="40-49"/>
    <x v="0"/>
  </r>
  <r>
    <n v="1364"/>
    <n v="1545"/>
    <s v="Joseph Weatherby"/>
    <d v="2016-05-18T00:00:00"/>
    <s v="shot"/>
    <s v="gun"/>
    <n v="44"/>
    <s v="M"/>
    <s v="W"/>
    <s v="Sullivan"/>
    <s v="MO"/>
    <b v="0"/>
    <s v="attack"/>
    <s v="Other"/>
    <b v="0"/>
    <s v="armed"/>
    <s v="Gun"/>
    <s v="40-49"/>
    <x v="1"/>
  </r>
  <r>
    <n v="1365"/>
    <n v="1546"/>
    <s v="Israel Santos-Banos"/>
    <d v="2016-05-18T00:00:00"/>
    <s v="shot"/>
    <s v="gun"/>
    <n v="20"/>
    <s v="M"/>
    <s v="H"/>
    <s v="Phoenix"/>
    <s v="AZ"/>
    <b v="0"/>
    <s v="attack"/>
    <s v="Not fleeing"/>
    <b v="0"/>
    <s v="armed"/>
    <s v="Gun"/>
    <s v="19-29"/>
    <x v="0"/>
  </r>
  <r>
    <n v="1366"/>
    <n v="1547"/>
    <s v="Jeremias Cruz"/>
    <d v="2016-05-19T00:00:00"/>
    <s v="shot"/>
    <s v="unarmed"/>
    <n v="30"/>
    <s v="M"/>
    <s v="H"/>
    <s v="Las Vegas"/>
    <s v="NV"/>
    <b v="0"/>
    <s v="attack"/>
    <s v="Not fleeing"/>
    <b v="0"/>
    <s v="unarmed or undetermined or null"/>
    <s v="No Gun"/>
    <s v="30-39"/>
    <x v="0"/>
  </r>
  <r>
    <n v="1367"/>
    <n v="1548"/>
    <s v="Jessica Nelson-Williams"/>
    <d v="2016-05-19T00:00:00"/>
    <s v="shot"/>
    <s v="unarmed"/>
    <n v="29"/>
    <s v="F"/>
    <s v="B"/>
    <s v="San Francisco"/>
    <s v="CA"/>
    <b v="0"/>
    <s v="other"/>
    <s v="Car"/>
    <b v="0"/>
    <s v="unarmed or undetermined or null"/>
    <s v="No Gun"/>
    <s v="19-29"/>
    <x v="1"/>
  </r>
  <r>
    <n v="1368"/>
    <n v="1549"/>
    <s v="Jaime Ide"/>
    <d v="2016-05-19T00:00:00"/>
    <s v="shot"/>
    <s v="knife"/>
    <n v="35"/>
    <s v="M"/>
    <s v="H"/>
    <s v="Citrus Heights"/>
    <s v="CA"/>
    <b v="0"/>
    <s v="other"/>
    <s v="Not fleeing"/>
    <b v="1"/>
    <s v="armed"/>
    <s v="No Gun"/>
    <s v="30-39"/>
    <x v="0"/>
  </r>
  <r>
    <n v="1369"/>
    <n v="1550"/>
    <s v="Timothy Brandon Stacy"/>
    <d v="2016-05-19T00:00:00"/>
    <s v="shot"/>
    <s v="gun"/>
    <n v="36"/>
    <s v="M"/>
    <s v="W"/>
    <s v="Fisty"/>
    <s v="KY"/>
    <b v="0"/>
    <s v="attack"/>
    <s v="Not fleeing"/>
    <b v="0"/>
    <s v="armed"/>
    <s v="Gun"/>
    <s v="30-39"/>
    <x v="0"/>
  </r>
  <r>
    <n v="1370"/>
    <n v="1551"/>
    <s v="Kentrill William Carraway"/>
    <d v="2016-05-19T00:00:00"/>
    <s v="shot"/>
    <s v="gun"/>
    <n v="22"/>
    <s v="M"/>
    <s v="B"/>
    <s v="Miami"/>
    <s v="FL"/>
    <b v="0"/>
    <s v="other"/>
    <s v="Not fleeing"/>
    <b v="0"/>
    <s v="armed"/>
    <s v="Gun"/>
    <s v="19-29"/>
    <x v="0"/>
  </r>
  <r>
    <n v="1371"/>
    <n v="1559"/>
    <s v="Joshua Beebee"/>
    <d v="2016-05-20T00:00:00"/>
    <s v="shot"/>
    <s v="knife"/>
    <n v="31"/>
    <s v="M"/>
    <s v="B"/>
    <s v="Omaha"/>
    <s v="NE"/>
    <b v="0"/>
    <s v="other"/>
    <s v="Foot"/>
    <b v="1"/>
    <s v="armed"/>
    <s v="No Gun"/>
    <s v="30-39"/>
    <x v="1"/>
  </r>
  <r>
    <n v="1372"/>
    <n v="1552"/>
    <s v="Norman Campbell"/>
    <d v="2016-05-21T00:00:00"/>
    <s v="shot"/>
    <s v="gun"/>
    <n v="63"/>
    <s v="M"/>
    <s v="W"/>
    <s v="Chesterfield County"/>
    <s v="SC"/>
    <b v="0"/>
    <s v="attack"/>
    <s v="Not fleeing"/>
    <b v="0"/>
    <s v="armed"/>
    <s v="Gun"/>
    <s v="60-69"/>
    <x v="0"/>
  </r>
  <r>
    <n v="1373"/>
    <n v="1553"/>
    <s v="Travis Moore"/>
    <d v="2016-05-21T00:00:00"/>
    <s v="shot"/>
    <s v="unarmed"/>
    <n v="38"/>
    <s v="M"/>
    <s v="W"/>
    <s v="Oregon City"/>
    <s v="OR"/>
    <b v="1"/>
    <s v="attack"/>
    <s v="Not fleeing"/>
    <b v="0"/>
    <s v="unarmed or undetermined or null"/>
    <s v="No Gun"/>
    <s v="30-39"/>
    <x v="0"/>
  </r>
  <r>
    <n v="1374"/>
    <n v="1556"/>
    <s v="Mark Nelson"/>
    <d v="2016-05-21T00:00:00"/>
    <s v="shot"/>
    <s v="gun"/>
    <n v="31"/>
    <s v="M"/>
    <s v="N"/>
    <s v="Flagstaff"/>
    <s v="AZ"/>
    <b v="1"/>
    <s v="attack"/>
    <s v="Not fleeing"/>
    <b v="1"/>
    <s v="armed"/>
    <s v="Gun"/>
    <s v="30-39"/>
    <x v="0"/>
  </r>
  <r>
    <n v="1375"/>
    <n v="1554"/>
    <s v="Michael Eugene Wilson Jr."/>
    <d v="2016-05-22T00:00:00"/>
    <s v="shot"/>
    <s v="unarmed"/>
    <n v="27"/>
    <s v="M"/>
    <s v="B"/>
    <s v="Hallandale Beach"/>
    <s v="FL"/>
    <b v="0"/>
    <s v="other"/>
    <s v="Car"/>
    <b v="1"/>
    <s v="unarmed or undetermined or null"/>
    <s v="No Gun"/>
    <s v="19-29"/>
    <x v="1"/>
  </r>
  <r>
    <n v="1376"/>
    <n v="1555"/>
    <s v="Jorge Zambrano"/>
    <d v="2016-05-22T00:00:00"/>
    <s v="shot"/>
    <s v="gun"/>
    <n v="35"/>
    <s v="M"/>
    <s v="H"/>
    <s v="Oxford"/>
    <s v="MA"/>
    <b v="0"/>
    <s v="attack"/>
    <s v="Not fleeing"/>
    <b v="0"/>
    <s v="armed"/>
    <s v="Gun"/>
    <s v="30-39"/>
    <x v="0"/>
  </r>
  <r>
    <n v="1377"/>
    <n v="1562"/>
    <s v="Vernell Bing"/>
    <d v="2016-05-22T00:00:00"/>
    <s v="shot"/>
    <s v="unarmed"/>
    <n v="22"/>
    <s v="M"/>
    <s v="B"/>
    <s v="Jacksonville"/>
    <s v="FL"/>
    <b v="0"/>
    <s v="other"/>
    <s v="Car"/>
    <b v="0"/>
    <s v="unarmed or undetermined or null"/>
    <s v="No Gun"/>
    <s v="19-29"/>
    <x v="1"/>
  </r>
  <r>
    <n v="1378"/>
    <n v="1563"/>
    <s v="Bryson Fischer"/>
    <d v="2016-05-22T00:00:00"/>
    <s v="shot"/>
    <s v="gun"/>
    <n v="28"/>
    <s v="M"/>
    <s v="W"/>
    <s v="Boulder"/>
    <s v="CO"/>
    <b v="1"/>
    <s v="attack"/>
    <s v="Not fleeing"/>
    <b v="0"/>
    <s v="armed"/>
    <s v="Gun"/>
    <s v="19-29"/>
    <x v="0"/>
  </r>
  <r>
    <n v="1379"/>
    <n v="1560"/>
    <s v="Verl Bedonie"/>
    <d v="2016-05-23T00:00:00"/>
    <s v="shot"/>
    <s v="gun"/>
    <n v="26"/>
    <s v="M"/>
    <s v="N"/>
    <s v="Flagstaff"/>
    <s v="AZ"/>
    <b v="0"/>
    <s v="attack"/>
    <s v="Foot"/>
    <b v="1"/>
    <s v="armed"/>
    <s v="Gun"/>
    <s v="19-29"/>
    <x v="1"/>
  </r>
  <r>
    <n v="1380"/>
    <n v="1561"/>
    <s v="Bodhi Wilson Dean Phelps"/>
    <d v="2016-05-24T00:00:00"/>
    <s v="shot"/>
    <s v="knife"/>
    <n v="22"/>
    <s v="M"/>
    <s v="W"/>
    <s v="Gresham"/>
    <s v="OR"/>
    <b v="0"/>
    <s v="other"/>
    <s v="Not fleeing"/>
    <b v="0"/>
    <s v="armed"/>
    <s v="No Gun"/>
    <s v="19-29"/>
    <x v="0"/>
  </r>
  <r>
    <n v="1381"/>
    <n v="1564"/>
    <s v="Leslie Goletz"/>
    <d v="2016-05-24T00:00:00"/>
    <s v="shot"/>
    <s v="Taser"/>
    <n v="57"/>
    <s v="M"/>
    <m/>
    <s v="Harrisonville"/>
    <s v="MO"/>
    <b v="0"/>
    <s v="other"/>
    <s v="Car"/>
    <b v="0"/>
    <s v="armed"/>
    <s v="No Gun"/>
    <s v="50-59"/>
    <x v="1"/>
  </r>
  <r>
    <n v="1382"/>
    <n v="1567"/>
    <s v="Mario Montoya"/>
    <d v="2016-05-24T00:00:00"/>
    <s v="shot"/>
    <s v="gun"/>
    <n v="31"/>
    <s v="M"/>
    <s v="H"/>
    <s v="Albuquerque"/>
    <s v="NM"/>
    <b v="0"/>
    <s v="attack"/>
    <s v="Not fleeing"/>
    <b v="0"/>
    <s v="armed"/>
    <s v="Gun"/>
    <s v="30-39"/>
    <x v="0"/>
  </r>
  <r>
    <n v="1383"/>
    <n v="1565"/>
    <s v="Derek Prophet"/>
    <d v="2016-05-25T00:00:00"/>
    <s v="shot"/>
    <s v="knife"/>
    <n v="43"/>
    <s v="M"/>
    <s v="W"/>
    <s v="Oklahoma City"/>
    <s v="OK"/>
    <b v="1"/>
    <s v="other"/>
    <s v="Not fleeing"/>
    <b v="0"/>
    <s v="armed"/>
    <s v="No Gun"/>
    <s v="40-49"/>
    <x v="0"/>
  </r>
  <r>
    <n v="1384"/>
    <n v="1566"/>
    <s v="Doll Pierre-Louis"/>
    <d v="2016-05-25T00:00:00"/>
    <s v="shot"/>
    <m/>
    <n v="24"/>
    <s v="M"/>
    <s v="B"/>
    <s v="Miami Gardens"/>
    <s v="FL"/>
    <b v="0"/>
    <s v="other"/>
    <s v="Car"/>
    <b v="0"/>
    <s v="unarmed or undetermined or null"/>
    <s v="No Gun"/>
    <s v="19-29"/>
    <x v="1"/>
  </r>
  <r>
    <n v="1385"/>
    <n v="1568"/>
    <s v="Eugene &quot;Geno&quot; Francis Smith"/>
    <d v="2016-05-26T00:00:00"/>
    <s v="shot"/>
    <s v="gun"/>
    <n v="29"/>
    <s v="M"/>
    <s v="W"/>
    <s v="St. Paul"/>
    <s v="MN"/>
    <b v="0"/>
    <s v="attack"/>
    <s v="Not fleeing"/>
    <b v="0"/>
    <s v="armed"/>
    <s v="Gun"/>
    <s v="19-29"/>
    <x v="0"/>
  </r>
  <r>
    <n v="1386"/>
    <n v="1569"/>
    <s v="Warren Christian"/>
    <d v="2016-05-26T00:00:00"/>
    <s v="shot"/>
    <s v="gun"/>
    <n v="43"/>
    <s v="M"/>
    <s v="W"/>
    <s v="Lansing"/>
    <s v="IL"/>
    <b v="0"/>
    <s v="attack"/>
    <s v="Foot"/>
    <b v="0"/>
    <s v="armed"/>
    <s v="Gun"/>
    <s v="40-49"/>
    <x v="1"/>
  </r>
  <r>
    <n v="1387"/>
    <n v="1570"/>
    <s v="TK Tk"/>
    <d v="2016-05-26T00:00:00"/>
    <s v="shot"/>
    <s v="gun"/>
    <m/>
    <s v="M"/>
    <m/>
    <s v="San Antonio"/>
    <s v="TX"/>
    <b v="0"/>
    <s v="other"/>
    <s v="Not fleeing"/>
    <b v="0"/>
    <s v="armed"/>
    <s v="Gun"/>
    <s v="null"/>
    <x v="0"/>
  </r>
  <r>
    <n v="1388"/>
    <n v="1571"/>
    <s v="Devonte Gates"/>
    <d v="2016-05-26T00:00:00"/>
    <s v="shot"/>
    <s v="undetermined"/>
    <n v="21"/>
    <s v="M"/>
    <s v="B"/>
    <s v="Washington Park"/>
    <s v="IL"/>
    <b v="0"/>
    <s v="undetermined"/>
    <s v="Foot"/>
    <b v="0"/>
    <s v="unarmed or undetermined or null"/>
    <s v="No Gun"/>
    <s v="19-29"/>
    <x v="1"/>
  </r>
  <r>
    <n v="1389"/>
    <n v="1572"/>
    <s v="Fernando Castro"/>
    <d v="2016-05-26T00:00:00"/>
    <s v="shot"/>
    <s v="gun"/>
    <n v="19"/>
    <s v="M"/>
    <s v="H"/>
    <s v="Solvang"/>
    <s v="CA"/>
    <b v="0"/>
    <s v="attack"/>
    <s v="Car"/>
    <b v="0"/>
    <s v="armed"/>
    <s v="Gun"/>
    <s v="19-29"/>
    <x v="1"/>
  </r>
  <r>
    <n v="1390"/>
    <n v="1581"/>
    <s v="Tk Tk"/>
    <d v="2016-05-26T00:00:00"/>
    <s v="shot"/>
    <s v="knife"/>
    <m/>
    <s v="F"/>
    <m/>
    <s v="Sneads"/>
    <s v="FL"/>
    <b v="0"/>
    <s v="other"/>
    <s v="Not fleeing"/>
    <b v="0"/>
    <s v="armed"/>
    <s v="No Gun"/>
    <s v="null"/>
    <x v="0"/>
  </r>
  <r>
    <n v="1391"/>
    <n v="1583"/>
    <s v="Angel Daniel Navarro"/>
    <d v="2016-05-26T00:00:00"/>
    <s v="shot"/>
    <s v="gun"/>
    <n v="25"/>
    <s v="M"/>
    <s v="H"/>
    <s v="Socorro"/>
    <s v="NM"/>
    <b v="0"/>
    <s v="attack"/>
    <s v="Car"/>
    <b v="0"/>
    <s v="armed"/>
    <s v="Gun"/>
    <s v="19-29"/>
    <x v="1"/>
  </r>
  <r>
    <n v="1392"/>
    <n v="1580"/>
    <s v="Terry Edwards"/>
    <d v="2016-05-27T00:00:00"/>
    <s v="shot"/>
    <s v="gun"/>
    <n v="59"/>
    <s v="M"/>
    <s v="W"/>
    <s v="Indianapolis"/>
    <s v="IN"/>
    <b v="0"/>
    <s v="attack"/>
    <s v="Not fleeing"/>
    <b v="0"/>
    <s v="armed"/>
    <s v="Gun"/>
    <s v="50-59"/>
    <x v="0"/>
  </r>
  <r>
    <n v="1393"/>
    <n v="1576"/>
    <s v="Dennis Hudson"/>
    <d v="2016-05-28T00:00:00"/>
    <s v="shot"/>
    <s v="gun"/>
    <n v="50"/>
    <s v="M"/>
    <s v="B"/>
    <s v="Eastaboga"/>
    <s v="AL"/>
    <b v="0"/>
    <s v="attack"/>
    <s v="Not fleeing"/>
    <b v="0"/>
    <s v="armed"/>
    <s v="Gun"/>
    <s v="50-59"/>
    <x v="0"/>
  </r>
  <r>
    <n v="1394"/>
    <n v="1582"/>
    <s v="Dennis Humphrey"/>
    <d v="2016-05-28T00:00:00"/>
    <s v="shot"/>
    <s v="gun"/>
    <n v="58"/>
    <s v="M"/>
    <s v="W"/>
    <s v="Albuquerque"/>
    <s v="NM"/>
    <b v="0"/>
    <s v="attack"/>
    <s v="Not fleeing"/>
    <b v="1"/>
    <s v="armed"/>
    <s v="Gun"/>
    <s v="50-59"/>
    <x v="0"/>
  </r>
  <r>
    <n v="1395"/>
    <n v="1573"/>
    <s v="Dionisio Augustine Garza III"/>
    <d v="2016-05-29T00:00:00"/>
    <s v="shot"/>
    <s v="gun"/>
    <n v="25"/>
    <s v="M"/>
    <s v="H"/>
    <s v="Houston"/>
    <s v="TX"/>
    <b v="1"/>
    <s v="attack"/>
    <s v="Not fleeing"/>
    <b v="0"/>
    <s v="armed"/>
    <s v="Gun"/>
    <s v="19-29"/>
    <x v="0"/>
  </r>
  <r>
    <n v="1396"/>
    <n v="1577"/>
    <s v="Donald Edward Brown III"/>
    <d v="2016-05-29T00:00:00"/>
    <s v="shot"/>
    <s v="knife"/>
    <n v="32"/>
    <s v="M"/>
    <s v="W"/>
    <s v="Deland"/>
    <s v="FL"/>
    <b v="0"/>
    <s v="other"/>
    <s v="Not fleeing"/>
    <b v="0"/>
    <s v="armed"/>
    <s v="No Gun"/>
    <s v="30-39"/>
    <x v="0"/>
  </r>
  <r>
    <n v="1397"/>
    <n v="1578"/>
    <s v="John Mark Coffey"/>
    <d v="2016-05-29T00:00:00"/>
    <s v="shot"/>
    <s v="gun"/>
    <n v="53"/>
    <s v="M"/>
    <s v="W"/>
    <s v="Clinton"/>
    <s v="NC"/>
    <b v="0"/>
    <s v="attack"/>
    <s v="Not fleeing"/>
    <b v="1"/>
    <s v="armed"/>
    <s v="Gun"/>
    <s v="50-59"/>
    <x v="0"/>
  </r>
  <r>
    <n v="1398"/>
    <n v="1579"/>
    <s v="Todd Brent Burroughs"/>
    <d v="2016-05-29T00:00:00"/>
    <s v="shot and Tasered"/>
    <s v="unarmed"/>
    <n v="38"/>
    <s v="M"/>
    <s v="W"/>
    <s v="Stoneville"/>
    <s v="NC"/>
    <b v="0"/>
    <s v="other"/>
    <s v="Car"/>
    <b v="0"/>
    <s v="unarmed or undetermined or null"/>
    <s v="No Gun"/>
    <s v="30-39"/>
    <x v="1"/>
  </r>
  <r>
    <n v="1399"/>
    <n v="1574"/>
    <s v="Robert Wickizer"/>
    <d v="2016-05-30T00:00:00"/>
    <s v="shot"/>
    <s v="gun"/>
    <n v="70"/>
    <s v="M"/>
    <s v="W"/>
    <s v="Tualatin"/>
    <s v="OR"/>
    <b v="0"/>
    <s v="attack"/>
    <s v="Not fleeing"/>
    <b v="0"/>
    <s v="armed"/>
    <s v="Gun"/>
    <s v="70+"/>
    <x v="0"/>
  </r>
  <r>
    <n v="1400"/>
    <n v="1575"/>
    <s v="Osee Calix"/>
    <d v="2016-05-30T00:00:00"/>
    <s v="shot"/>
    <s v="gun"/>
    <n v="33"/>
    <s v="M"/>
    <s v="B"/>
    <s v="Tucson"/>
    <s v="AZ"/>
    <b v="0"/>
    <s v="attack"/>
    <s v="Not fleeing"/>
    <b v="0"/>
    <s v="armed"/>
    <s v="Gun"/>
    <s v="30-39"/>
    <x v="0"/>
  </r>
  <r>
    <n v="1401"/>
    <n v="1585"/>
    <s v="Nicholas Berger"/>
    <d v="2016-05-31T00:00:00"/>
    <s v="shot"/>
    <s v="knife"/>
    <n v="36"/>
    <s v="M"/>
    <s v="W"/>
    <s v="Bend"/>
    <s v="OR"/>
    <b v="0"/>
    <s v="other"/>
    <s v="Not fleeing"/>
    <b v="0"/>
    <s v="armed"/>
    <s v="No Gun"/>
    <s v="30-39"/>
    <x v="0"/>
  </r>
  <r>
    <n v="1402"/>
    <n v="1584"/>
    <s v="TK TK"/>
    <d v="2016-06-01T00:00:00"/>
    <s v="shot"/>
    <s v="gun"/>
    <m/>
    <s v="M"/>
    <m/>
    <s v="Phoenix"/>
    <s v="AZ"/>
    <b v="0"/>
    <s v="attack"/>
    <s v="Not fleeing"/>
    <b v="0"/>
    <s v="armed"/>
    <s v="Gun"/>
    <s v="null"/>
    <x v="0"/>
  </r>
  <r>
    <n v="1403"/>
    <n v="1586"/>
    <s v="Michael Johnson"/>
    <d v="2016-06-01T00:00:00"/>
    <s v="shot"/>
    <s v="gun"/>
    <n v="21"/>
    <s v="M"/>
    <s v="B"/>
    <s v="Newnan"/>
    <s v="GA"/>
    <b v="0"/>
    <s v="attack"/>
    <s v="Foot"/>
    <b v="1"/>
    <s v="armed"/>
    <s v="Gun"/>
    <s v="19-29"/>
    <x v="1"/>
  </r>
  <r>
    <n v="1404"/>
    <n v="1587"/>
    <s v="Daniel Pigg"/>
    <d v="2016-06-01T00:00:00"/>
    <s v="shot"/>
    <s v="gun"/>
    <n v="51"/>
    <s v="M"/>
    <s v="W"/>
    <s v="Berea"/>
    <s v="KY"/>
    <b v="0"/>
    <s v="attack"/>
    <s v="Foot"/>
    <b v="0"/>
    <s v="armed"/>
    <s v="Gun"/>
    <s v="50-59"/>
    <x v="1"/>
  </r>
  <r>
    <n v="1405"/>
    <n v="1588"/>
    <s v="Willie Demetrius James"/>
    <d v="2016-06-02T00:00:00"/>
    <s v="shot"/>
    <s v="knife"/>
    <n v="43"/>
    <s v="M"/>
    <s v="B"/>
    <s v="Norfolk"/>
    <s v="VA"/>
    <b v="1"/>
    <s v="other"/>
    <s v="Not fleeing"/>
    <b v="1"/>
    <s v="armed"/>
    <s v="No Gun"/>
    <s v="40-49"/>
    <x v="0"/>
  </r>
  <r>
    <n v="1406"/>
    <n v="1589"/>
    <s v="Rodney Rodriguez Smith"/>
    <d v="2016-06-02T00:00:00"/>
    <s v="shot"/>
    <s v="gun"/>
    <n v="18"/>
    <s v="M"/>
    <s v="B"/>
    <s v="Charlotte"/>
    <s v="NC"/>
    <b v="0"/>
    <s v="other"/>
    <s v="Not fleeing"/>
    <b v="1"/>
    <s v="armed"/>
    <s v="Gun"/>
    <s v="0-18"/>
    <x v="0"/>
  </r>
  <r>
    <n v="1407"/>
    <n v="1590"/>
    <s v="Joshua Smith"/>
    <d v="2016-06-03T00:00:00"/>
    <s v="shot"/>
    <s v="knife"/>
    <n v="33"/>
    <s v="M"/>
    <s v="W"/>
    <s v="Wasilla"/>
    <s v="AK"/>
    <b v="0"/>
    <s v="other"/>
    <s v="Not fleeing"/>
    <b v="0"/>
    <s v="armed"/>
    <s v="No Gun"/>
    <s v="30-39"/>
    <x v="0"/>
  </r>
  <r>
    <n v="1408"/>
    <n v="1591"/>
    <s v="Hubert Thomas Burns, Jr."/>
    <d v="2016-06-03T00:00:00"/>
    <s v="shot"/>
    <s v="knife"/>
    <n v="34"/>
    <s v="M"/>
    <s v="N"/>
    <s v="Parker"/>
    <s v="AZ"/>
    <b v="0"/>
    <s v="other"/>
    <s v="Not fleeing"/>
    <b v="0"/>
    <s v="armed"/>
    <s v="No Gun"/>
    <s v="30-39"/>
    <x v="0"/>
  </r>
  <r>
    <n v="1409"/>
    <n v="1592"/>
    <s v="Daniel Jonathan Shaham"/>
    <d v="2016-06-04T00:00:00"/>
    <s v="shot"/>
    <s v="undetermined"/>
    <n v="31"/>
    <s v="M"/>
    <m/>
    <s v="Yreka"/>
    <s v="CA"/>
    <b v="0"/>
    <s v="attack"/>
    <s v="Not fleeing"/>
    <b v="0"/>
    <s v="unarmed or undetermined or null"/>
    <s v="No Gun"/>
    <s v="30-39"/>
    <x v="0"/>
  </r>
  <r>
    <n v="1410"/>
    <n v="1594"/>
    <s v="Demarco Rhymes"/>
    <d v="2016-06-04T00:00:00"/>
    <s v="shot"/>
    <s v="gun"/>
    <n v="35"/>
    <s v="M"/>
    <s v="B"/>
    <s v="Eufaula"/>
    <s v="AL"/>
    <b v="0"/>
    <s v="attack"/>
    <s v="Other"/>
    <b v="1"/>
    <s v="armed"/>
    <s v="Gun"/>
    <s v="30-39"/>
    <x v="1"/>
  </r>
  <r>
    <n v="1411"/>
    <n v="1598"/>
    <s v="Larry Dustin Stepp"/>
    <d v="2016-06-04T00:00:00"/>
    <s v="shot"/>
    <s v="knife"/>
    <n v="31"/>
    <s v="M"/>
    <s v="W"/>
    <s v="Muncie"/>
    <s v="IN"/>
    <b v="1"/>
    <s v="other"/>
    <s v="Not fleeing"/>
    <b v="1"/>
    <s v="armed"/>
    <s v="No Gun"/>
    <s v="30-39"/>
    <x v="0"/>
  </r>
  <r>
    <n v="1412"/>
    <n v="1593"/>
    <s v="Christopher Michael Moran"/>
    <d v="2016-06-05T00:00:00"/>
    <s v="shot"/>
    <s v="gun"/>
    <n v="31"/>
    <s v="M"/>
    <s v="W"/>
    <s v="Cape Coral"/>
    <s v="FL"/>
    <b v="0"/>
    <s v="other"/>
    <s v="Car"/>
    <b v="0"/>
    <s v="armed"/>
    <s v="Gun"/>
    <s v="30-39"/>
    <x v="1"/>
  </r>
  <r>
    <n v="1413"/>
    <n v="1595"/>
    <s v="Henry Green"/>
    <d v="2016-06-06T00:00:00"/>
    <s v="shot"/>
    <s v="gun"/>
    <n v="23"/>
    <s v="M"/>
    <s v="B"/>
    <s v="Columbus"/>
    <s v="OH"/>
    <b v="0"/>
    <s v="attack"/>
    <s v="Not fleeing"/>
    <b v="0"/>
    <s v="armed"/>
    <s v="Gun"/>
    <s v="19-29"/>
    <x v="0"/>
  </r>
  <r>
    <n v="1414"/>
    <n v="1597"/>
    <s v="Kalyp Allen Rapoza"/>
    <d v="2016-06-06T00:00:00"/>
    <s v="shot"/>
    <s v="knife"/>
    <n v="25"/>
    <s v="M"/>
    <s v="O"/>
    <s v="Hilo"/>
    <s v="HI"/>
    <b v="0"/>
    <s v="other"/>
    <s v="Not fleeing"/>
    <b v="0"/>
    <s v="armed"/>
    <s v="No Gun"/>
    <s v="19-29"/>
    <x v="0"/>
  </r>
  <r>
    <n v="1415"/>
    <n v="1596"/>
    <s v="Andrew Henson"/>
    <d v="2016-06-07T00:00:00"/>
    <s v="shot"/>
    <s v="unarmed"/>
    <n v="25"/>
    <s v="M"/>
    <s v="W"/>
    <s v="Wagoner"/>
    <s v="OK"/>
    <b v="0"/>
    <s v="other"/>
    <s v="Car"/>
    <b v="1"/>
    <s v="unarmed or undetermined or null"/>
    <s v="No Gun"/>
    <s v="19-29"/>
    <x v="1"/>
  </r>
  <r>
    <n v="1416"/>
    <n v="1599"/>
    <s v="Omar Villagomez"/>
    <d v="2016-06-07T00:00:00"/>
    <s v="shot"/>
    <m/>
    <n v="21"/>
    <s v="M"/>
    <s v="H"/>
    <s v="Turlock"/>
    <s v="CA"/>
    <b v="0"/>
    <s v="other"/>
    <s v="Not fleeing"/>
    <b v="0"/>
    <s v="unarmed or undetermined or null"/>
    <s v="No Gun"/>
    <s v="19-29"/>
    <x v="0"/>
  </r>
  <r>
    <n v="1417"/>
    <n v="1601"/>
    <s v="Willis N. Walker"/>
    <d v="2016-06-07T00:00:00"/>
    <s v="shot"/>
    <s v="gun"/>
    <n v="49"/>
    <s v="M"/>
    <s v="B"/>
    <s v="Norman"/>
    <s v="VA"/>
    <b v="0"/>
    <s v="other"/>
    <s v="Not fleeing"/>
    <b v="0"/>
    <s v="armed"/>
    <s v="Gun"/>
    <s v="40-49"/>
    <x v="0"/>
  </r>
  <r>
    <n v="1418"/>
    <n v="1604"/>
    <s v="William David Powell"/>
    <d v="2016-06-07T00:00:00"/>
    <s v="shot"/>
    <s v="gun"/>
    <n v="63"/>
    <s v="M"/>
    <s v="W"/>
    <s v="Stockbridge"/>
    <s v="GA"/>
    <b v="0"/>
    <s v="attack"/>
    <s v="Not fleeing"/>
    <b v="0"/>
    <s v="armed"/>
    <s v="Gun"/>
    <s v="60-69"/>
    <x v="0"/>
  </r>
  <r>
    <n v="1419"/>
    <n v="1602"/>
    <s v="Carlos Garcia"/>
    <d v="2016-06-08T00:00:00"/>
    <s v="shot"/>
    <s v="gun"/>
    <n v="43"/>
    <s v="M"/>
    <s v="H"/>
    <s v="Kansas City"/>
    <s v="MO"/>
    <b v="0"/>
    <s v="attack"/>
    <s v="Not fleeing"/>
    <b v="0"/>
    <s v="armed"/>
    <s v="Gun"/>
    <s v="40-49"/>
    <x v="0"/>
  </r>
  <r>
    <n v="1420"/>
    <n v="1603"/>
    <s v="William Michael Hollis"/>
    <d v="2016-06-09T00:00:00"/>
    <s v="shot"/>
    <s v="gun"/>
    <n v="34"/>
    <s v="M"/>
    <s v="W"/>
    <s v="Birmingham"/>
    <s v="AL"/>
    <b v="0"/>
    <s v="attack"/>
    <s v="Car"/>
    <b v="0"/>
    <s v="armed"/>
    <s v="Gun"/>
    <s v="30-39"/>
    <x v="1"/>
  </r>
  <r>
    <n v="1421"/>
    <n v="1605"/>
    <s v="James Allen Nickol"/>
    <d v="2016-06-09T00:00:00"/>
    <s v="shot"/>
    <s v="gun"/>
    <n v="38"/>
    <s v="M"/>
    <s v="W"/>
    <s v="York"/>
    <s v="PA"/>
    <b v="0"/>
    <s v="attack"/>
    <m/>
    <b v="0"/>
    <s v="armed"/>
    <s v="Gun"/>
    <s v="30-39"/>
    <x v="0"/>
  </r>
  <r>
    <n v="1422"/>
    <n v="1606"/>
    <s v="John Michael Brisco"/>
    <d v="2016-06-09T00:00:00"/>
    <s v="shot"/>
    <s v="gun"/>
    <n v="52"/>
    <s v="M"/>
    <s v="B"/>
    <s v="Port Arthur"/>
    <s v="TX"/>
    <b v="0"/>
    <s v="other"/>
    <s v="Foot"/>
    <b v="0"/>
    <s v="armed"/>
    <s v="Gun"/>
    <s v="50-59"/>
    <x v="1"/>
  </r>
  <r>
    <n v="1423"/>
    <n v="1607"/>
    <s v="Clifford Tucker"/>
    <d v="2016-06-09T00:00:00"/>
    <s v="shot"/>
    <s v="gun"/>
    <n v="68"/>
    <s v="M"/>
    <s v="W"/>
    <s v="Ishpeming Township"/>
    <s v="MI"/>
    <b v="1"/>
    <s v="attack"/>
    <s v="Not fleeing"/>
    <b v="1"/>
    <s v="armed"/>
    <s v="Gun"/>
    <s v="60-69"/>
    <x v="0"/>
  </r>
  <r>
    <n v="1424"/>
    <n v="1615"/>
    <s v="TK TK"/>
    <d v="2016-06-09T00:00:00"/>
    <s v="shot"/>
    <s v="baton"/>
    <m/>
    <s v="M"/>
    <m/>
    <s v="Somerton"/>
    <s v="AZ"/>
    <b v="0"/>
    <s v="attack"/>
    <s v="Not fleeing"/>
    <b v="0"/>
    <s v="armed"/>
    <s v="No Gun"/>
    <s v="null"/>
    <x v="0"/>
  </r>
  <r>
    <n v="1425"/>
    <n v="1838"/>
    <s v="Keith Bursey"/>
    <d v="2016-06-10T00:00:00"/>
    <s v="shot"/>
    <s v="gun"/>
    <n v="31"/>
    <s v="M"/>
    <s v="B"/>
    <s v="Los Angeles"/>
    <s v="CA"/>
    <b v="0"/>
    <s v="attack"/>
    <s v="Not fleeing"/>
    <b v="0"/>
    <s v="armed"/>
    <s v="Gun"/>
    <s v="30-39"/>
    <x v="0"/>
  </r>
  <r>
    <n v="1426"/>
    <n v="1611"/>
    <s v="Clayton Millsaps"/>
    <d v="2016-06-10T00:00:00"/>
    <s v="shot"/>
    <s v="baseball bat"/>
    <n v="29"/>
    <s v="M"/>
    <s v="W"/>
    <s v="Iredell County"/>
    <s v="NC"/>
    <b v="0"/>
    <s v="other"/>
    <s v="Not fleeing"/>
    <b v="0"/>
    <s v="armed"/>
    <s v="No Gun"/>
    <s v="19-29"/>
    <x v="0"/>
  </r>
  <r>
    <n v="1427"/>
    <n v="1613"/>
    <s v="Bobby Sanchez"/>
    <d v="2016-06-10T00:00:00"/>
    <s v="shot"/>
    <s v="gun"/>
    <n v="32"/>
    <s v="M"/>
    <s v="H"/>
    <s v="Pueblo"/>
    <s v="CO"/>
    <b v="0"/>
    <s v="attack"/>
    <s v="Foot"/>
    <b v="0"/>
    <s v="armed"/>
    <s v="Gun"/>
    <s v="30-39"/>
    <x v="1"/>
  </r>
  <r>
    <n v="1428"/>
    <n v="1614"/>
    <s v="J. Juan Briseno-Ortega"/>
    <d v="2016-06-10T00:00:00"/>
    <s v="shot"/>
    <s v="gun"/>
    <n v="50"/>
    <s v="M"/>
    <s v="H"/>
    <s v="Yakima"/>
    <s v="WA"/>
    <b v="0"/>
    <s v="attack"/>
    <s v="Not fleeing"/>
    <b v="1"/>
    <s v="armed"/>
    <s v="Gun"/>
    <s v="50-59"/>
    <x v="0"/>
  </r>
  <r>
    <n v="1429"/>
    <n v="1612"/>
    <s v="Lyndarius Cortez Witherspoon"/>
    <d v="2016-06-11T00:00:00"/>
    <s v="shot"/>
    <s v="gun"/>
    <n v="27"/>
    <s v="M"/>
    <s v="B"/>
    <s v="Tupelo"/>
    <s v="MS"/>
    <b v="0"/>
    <s v="attack"/>
    <s v="Car"/>
    <b v="0"/>
    <s v="armed"/>
    <s v="Gun"/>
    <s v="19-29"/>
    <x v="1"/>
  </r>
  <r>
    <n v="1430"/>
    <n v="1616"/>
    <s v="Jesus Duran"/>
    <d v="2016-06-11T00:00:00"/>
    <s v="shot"/>
    <s v="spear"/>
    <n v="31"/>
    <s v="M"/>
    <s v="H"/>
    <s v="Maywood"/>
    <s v="CA"/>
    <b v="0"/>
    <s v="other"/>
    <s v="Not fleeing"/>
    <b v="0"/>
    <s v="armed"/>
    <s v="No Gun"/>
    <s v="30-39"/>
    <x v="0"/>
  </r>
  <r>
    <n v="1431"/>
    <n v="1608"/>
    <s v="Omar Mateen"/>
    <d v="2016-06-12T00:00:00"/>
    <s v="shot"/>
    <s v="gun"/>
    <n v="29"/>
    <s v="M"/>
    <s v="O"/>
    <s v="Orlando"/>
    <s v="FL"/>
    <b v="1"/>
    <s v="attack"/>
    <s v="Not fleeing"/>
    <b v="1"/>
    <s v="armed"/>
    <s v="Gun"/>
    <s v="19-29"/>
    <x v="0"/>
  </r>
  <r>
    <n v="1432"/>
    <n v="1609"/>
    <s v="Daniel Bennett Edwards"/>
    <d v="2016-06-12T00:00:00"/>
    <s v="shot"/>
    <s v="knife"/>
    <n v="23"/>
    <s v="M"/>
    <s v="W"/>
    <s v="Eagle Mountain"/>
    <s v="UT"/>
    <b v="1"/>
    <s v="other"/>
    <s v="Not fleeing"/>
    <b v="0"/>
    <s v="armed"/>
    <s v="No Gun"/>
    <s v="19-29"/>
    <x v="0"/>
  </r>
  <r>
    <n v="1433"/>
    <n v="1617"/>
    <s v="John Williams"/>
    <d v="2016-06-12T00:00:00"/>
    <s v="shot"/>
    <s v="gun"/>
    <n v="61"/>
    <s v="M"/>
    <s v="B"/>
    <s v="Hiseville"/>
    <s v="KY"/>
    <b v="0"/>
    <s v="attack"/>
    <s v="Car"/>
    <b v="0"/>
    <s v="armed"/>
    <s v="Gun"/>
    <s v="60-69"/>
    <x v="1"/>
  </r>
  <r>
    <n v="1434"/>
    <n v="1619"/>
    <s v="Joshua Sciscm"/>
    <d v="2016-06-13T00:00:00"/>
    <s v="shot"/>
    <s v="gun"/>
    <n v="33"/>
    <s v="M"/>
    <s v="W"/>
    <s v="Schenectady"/>
    <s v="NY"/>
    <b v="0"/>
    <s v="attack"/>
    <s v="Not fleeing"/>
    <b v="0"/>
    <s v="armed"/>
    <s v="Gun"/>
    <s v="30-39"/>
    <x v="0"/>
  </r>
  <r>
    <n v="1435"/>
    <n v="1620"/>
    <s v="Michael Moore"/>
    <d v="2016-06-13T00:00:00"/>
    <s v="shot"/>
    <s v="gun"/>
    <n v="18"/>
    <s v="M"/>
    <s v="B"/>
    <s v="Mobile"/>
    <s v="AL"/>
    <b v="0"/>
    <s v="other"/>
    <s v="Not fleeing"/>
    <b v="0"/>
    <s v="armed"/>
    <s v="Gun"/>
    <s v="0-18"/>
    <x v="0"/>
  </r>
  <r>
    <n v="1436"/>
    <n v="1621"/>
    <s v="Edward Acquisto"/>
    <d v="2016-06-13T00:00:00"/>
    <s v="shot"/>
    <s v="gun"/>
    <n v="80"/>
    <s v="M"/>
    <s v="H"/>
    <s v="Tiverton"/>
    <s v="RI"/>
    <b v="0"/>
    <s v="attack"/>
    <s v="Car"/>
    <b v="0"/>
    <s v="armed"/>
    <s v="Gun"/>
    <s v="70+"/>
    <x v="1"/>
  </r>
  <r>
    <n v="1437"/>
    <n v="1623"/>
    <s v="Kenneth Allen Pointer"/>
    <d v="2016-06-13T00:00:00"/>
    <s v="shot"/>
    <s v="undetermined"/>
    <n v="43"/>
    <s v="M"/>
    <s v="W"/>
    <s v="Vancouver"/>
    <s v="WA"/>
    <b v="0"/>
    <s v="undetermined"/>
    <s v="Car"/>
    <b v="0"/>
    <s v="unarmed or undetermined or null"/>
    <s v="No Gun"/>
    <s v="40-49"/>
    <x v="1"/>
  </r>
  <r>
    <n v="1438"/>
    <n v="1618"/>
    <s v="Noel Rodriguez"/>
    <d v="2016-06-14T00:00:00"/>
    <s v="shot"/>
    <m/>
    <n v="50"/>
    <s v="M"/>
    <s v="H"/>
    <s v="Boise"/>
    <s v="ID"/>
    <b v="0"/>
    <s v="other"/>
    <s v="Car"/>
    <b v="1"/>
    <s v="unarmed or undetermined or null"/>
    <s v="No Gun"/>
    <s v="50-59"/>
    <x v="1"/>
  </r>
  <r>
    <n v="1439"/>
    <n v="1622"/>
    <s v="Nicholas Ferro"/>
    <d v="2016-06-14T00:00:00"/>
    <s v="shot"/>
    <s v="gun"/>
    <n v="47"/>
    <s v="M"/>
    <s v="W"/>
    <s v="Odessa"/>
    <s v="MO"/>
    <b v="0"/>
    <s v="attack"/>
    <s v="Not fleeing"/>
    <b v="0"/>
    <s v="armed"/>
    <s v="Gun"/>
    <s v="40-49"/>
    <x v="0"/>
  </r>
  <r>
    <n v="1440"/>
    <n v="1624"/>
    <s v="Mohammad Moghaddam"/>
    <d v="2016-06-14T00:00:00"/>
    <s v="shot"/>
    <s v="gun"/>
    <n v="54"/>
    <s v="M"/>
    <s v="O"/>
    <s v="Amarillo"/>
    <s v="TX"/>
    <b v="0"/>
    <s v="attack"/>
    <s v="Not fleeing"/>
    <b v="0"/>
    <s v="armed"/>
    <s v="Gun"/>
    <s v="50-59"/>
    <x v="0"/>
  </r>
  <r>
    <n v="1441"/>
    <n v="1625"/>
    <s v="Fernando Geovanni Llanez"/>
    <d v="2016-06-14T00:00:00"/>
    <s v="shot"/>
    <s v="undetermined"/>
    <n v="22"/>
    <s v="M"/>
    <s v="H"/>
    <s v="Chula Vista"/>
    <s v="CA"/>
    <b v="0"/>
    <s v="attack"/>
    <s v="Not fleeing"/>
    <b v="0"/>
    <s v="unarmed or undetermined or null"/>
    <s v="No Gun"/>
    <s v="19-29"/>
    <x v="0"/>
  </r>
  <r>
    <n v="1442"/>
    <n v="1626"/>
    <s v="Russell Rosser"/>
    <d v="2016-06-15T00:00:00"/>
    <s v="shot"/>
    <m/>
    <n v="43"/>
    <s v="M"/>
    <s v="W"/>
    <s v="Tulsa"/>
    <s v="OK"/>
    <b v="0"/>
    <s v="attack"/>
    <s v="Car"/>
    <b v="0"/>
    <s v="unarmed or undetermined or null"/>
    <s v="No Gun"/>
    <s v="40-49"/>
    <x v="1"/>
  </r>
  <r>
    <n v="1443"/>
    <n v="1627"/>
    <s v="Michael Rasmussen"/>
    <d v="2016-06-15T00:00:00"/>
    <s v="shot"/>
    <s v="gun"/>
    <n v="38"/>
    <s v="M"/>
    <s v="W"/>
    <s v="Pembine"/>
    <s v="WI"/>
    <b v="1"/>
    <s v="attack"/>
    <s v="Car"/>
    <b v="0"/>
    <s v="armed"/>
    <s v="Gun"/>
    <s v="30-39"/>
    <x v="1"/>
  </r>
  <r>
    <n v="1444"/>
    <n v="1837"/>
    <s v="Ronald Delfino"/>
    <d v="2016-06-16T00:00:00"/>
    <s v="shot"/>
    <s v="gun"/>
    <n v="21"/>
    <s v="M"/>
    <s v="H"/>
    <s v="Albuquerque"/>
    <s v="NM"/>
    <b v="0"/>
    <s v="attack"/>
    <s v="Car"/>
    <b v="0"/>
    <s v="armed"/>
    <s v="Gun"/>
    <s v="19-29"/>
    <x v="1"/>
  </r>
  <r>
    <n v="1445"/>
    <n v="1628"/>
    <s v="Peter Grandpre"/>
    <d v="2016-06-16T00:00:00"/>
    <s v="shot"/>
    <s v="gun"/>
    <n v="36"/>
    <s v="M"/>
    <s v="W"/>
    <s v="Butte"/>
    <s v="MT"/>
    <b v="0"/>
    <s v="attack"/>
    <s v="Not fleeing"/>
    <b v="1"/>
    <s v="armed"/>
    <s v="Gun"/>
    <s v="30-39"/>
    <x v="0"/>
  </r>
  <r>
    <n v="1446"/>
    <n v="1629"/>
    <s v="Nicholas Damon"/>
    <d v="2016-06-16T00:00:00"/>
    <s v="shot"/>
    <m/>
    <n v="30"/>
    <s v="M"/>
    <s v="H"/>
    <s v="Westminster"/>
    <s v="CO"/>
    <b v="0"/>
    <s v="attack"/>
    <s v="Car"/>
    <b v="0"/>
    <s v="unarmed or undetermined or null"/>
    <s v="No Gun"/>
    <s v="30-39"/>
    <x v="1"/>
  </r>
  <r>
    <n v="1447"/>
    <n v="1630"/>
    <s v="John Anderson"/>
    <d v="2016-06-16T00:00:00"/>
    <s v="shot"/>
    <s v="gun"/>
    <n v="59"/>
    <s v="M"/>
    <s v="W"/>
    <s v="Montpelier"/>
    <s v="OH"/>
    <b v="1"/>
    <s v="other"/>
    <s v="Not fleeing"/>
    <b v="0"/>
    <s v="armed"/>
    <s v="Gun"/>
    <s v="50-59"/>
    <x v="0"/>
  </r>
  <r>
    <n v="1448"/>
    <n v="1633"/>
    <s v="William Thomas Hennessey"/>
    <d v="2016-06-18T00:00:00"/>
    <s v="shot"/>
    <s v="toy weapon"/>
    <n v="34"/>
    <s v="M"/>
    <s v="W"/>
    <s v="Huntsville"/>
    <s v="AL"/>
    <b v="0"/>
    <s v="attack"/>
    <s v="Not fleeing"/>
    <b v="1"/>
    <s v="armed"/>
    <s v="No Gun"/>
    <s v="30-39"/>
    <x v="0"/>
  </r>
  <r>
    <n v="1449"/>
    <n v="1634"/>
    <s v="Sergey Makarenko"/>
    <d v="2016-06-18T00:00:00"/>
    <s v="shot"/>
    <m/>
    <n v="17"/>
    <s v="M"/>
    <s v="W"/>
    <s v="Carmichael"/>
    <s v="CA"/>
    <b v="0"/>
    <s v="other"/>
    <s v="Car"/>
    <b v="0"/>
    <s v="unarmed or undetermined or null"/>
    <s v="No Gun"/>
    <s v="0-18"/>
    <x v="1"/>
  </r>
  <r>
    <n v="1450"/>
    <n v="1637"/>
    <s v="Antwun Shumpert"/>
    <d v="2016-06-18T00:00:00"/>
    <s v="shot"/>
    <s v="unarmed"/>
    <n v="37"/>
    <s v="M"/>
    <s v="B"/>
    <s v="Tupelo"/>
    <s v="MS"/>
    <b v="0"/>
    <s v="attack"/>
    <s v="Foot"/>
    <b v="0"/>
    <s v="unarmed or undetermined or null"/>
    <s v="No Gun"/>
    <s v="30-39"/>
    <x v="1"/>
  </r>
  <r>
    <n v="1451"/>
    <n v="1631"/>
    <s v="Rashaun Lloyd"/>
    <d v="2016-06-19T00:00:00"/>
    <s v="shot"/>
    <s v="gun"/>
    <n v="25"/>
    <s v="M"/>
    <s v="B"/>
    <s v="New York"/>
    <s v="NY"/>
    <b v="0"/>
    <s v="attack"/>
    <s v="Not fleeing"/>
    <b v="0"/>
    <s v="armed"/>
    <s v="Gun"/>
    <s v="19-29"/>
    <x v="0"/>
  </r>
  <r>
    <n v="1452"/>
    <n v="1635"/>
    <s v="Anthony Ford"/>
    <d v="2016-06-19T00:00:00"/>
    <s v="shot"/>
    <s v="gun"/>
    <n v="30"/>
    <s v="M"/>
    <m/>
    <s v="Fort Walton Beach"/>
    <s v="FL"/>
    <b v="0"/>
    <s v="other"/>
    <s v="Not fleeing"/>
    <b v="0"/>
    <s v="armed"/>
    <s v="Gun"/>
    <s v="30-39"/>
    <x v="0"/>
  </r>
  <r>
    <n v="1453"/>
    <n v="1632"/>
    <s v="Raufeal M. Bostick"/>
    <d v="2016-06-20T00:00:00"/>
    <s v="shot"/>
    <s v="gun"/>
    <n v="23"/>
    <s v="M"/>
    <s v="B"/>
    <s v="Hardeeville"/>
    <s v="SC"/>
    <b v="0"/>
    <s v="attack"/>
    <s v="Not fleeing"/>
    <b v="0"/>
    <s v="armed"/>
    <s v="Gun"/>
    <s v="19-29"/>
    <x v="0"/>
  </r>
  <r>
    <n v="1454"/>
    <n v="1638"/>
    <s v="Devin Christopher Scott"/>
    <d v="2016-06-20T00:00:00"/>
    <s v="shot and Tasered"/>
    <s v="knife"/>
    <n v="20"/>
    <s v="M"/>
    <s v="W"/>
    <s v="Lake Havasu City"/>
    <s v="AZ"/>
    <b v="0"/>
    <s v="other"/>
    <s v="Not fleeing"/>
    <b v="1"/>
    <s v="armed"/>
    <s v="No Gun"/>
    <s v="19-29"/>
    <x v="0"/>
  </r>
  <r>
    <n v="1455"/>
    <n v="1640"/>
    <s v="Lane Lesko"/>
    <d v="2016-06-21T00:00:00"/>
    <s v="shot"/>
    <s v="toy weapon"/>
    <n v="19"/>
    <s v="M"/>
    <s v="W"/>
    <s v="Peterborough"/>
    <s v="NH"/>
    <b v="1"/>
    <s v="attack"/>
    <s v="Car"/>
    <b v="0"/>
    <s v="armed"/>
    <s v="No Gun"/>
    <s v="19-29"/>
    <x v="1"/>
  </r>
  <r>
    <n v="1456"/>
    <n v="1642"/>
    <s v="Jeff Hyde"/>
    <d v="2016-06-21T00:00:00"/>
    <s v="shot"/>
    <s v="gun"/>
    <n v="50"/>
    <s v="M"/>
    <s v="W"/>
    <s v="Casper"/>
    <s v="WY"/>
    <b v="1"/>
    <s v="attack"/>
    <s v="Not fleeing"/>
    <b v="0"/>
    <s v="armed"/>
    <s v="Gun"/>
    <s v="50-59"/>
    <x v="0"/>
  </r>
  <r>
    <n v="1457"/>
    <n v="1643"/>
    <s v="Pedro Cruz-Amado"/>
    <d v="2016-06-21T00:00:00"/>
    <s v="shot"/>
    <s v="chair"/>
    <n v="24"/>
    <s v="M"/>
    <s v="H"/>
    <s v="Lawndale"/>
    <s v="NC"/>
    <b v="1"/>
    <s v="attack"/>
    <s v="Not fleeing"/>
    <b v="0"/>
    <s v="armed"/>
    <s v="No Gun"/>
    <s v="19-29"/>
    <x v="0"/>
  </r>
  <r>
    <n v="1458"/>
    <n v="1641"/>
    <s v="Josiah Williams"/>
    <d v="2016-06-22T00:00:00"/>
    <s v="shot"/>
    <s v="gun"/>
    <n v="25"/>
    <s v="M"/>
    <s v="W"/>
    <s v="Colorado Springs"/>
    <s v="CO"/>
    <b v="0"/>
    <s v="attack"/>
    <s v="Not fleeing"/>
    <b v="0"/>
    <s v="armed"/>
    <s v="Gun"/>
    <s v="19-29"/>
    <x v="0"/>
  </r>
  <r>
    <n v="1459"/>
    <n v="1644"/>
    <s v="Isaiah Core"/>
    <d v="2016-06-22T00:00:00"/>
    <s v="shot"/>
    <m/>
    <n v="20"/>
    <s v="M"/>
    <s v="B"/>
    <s v="Birmingham"/>
    <s v="AL"/>
    <b v="0"/>
    <s v="attack"/>
    <s v="Car"/>
    <b v="0"/>
    <s v="unarmed or undetermined or null"/>
    <s v="No Gun"/>
    <s v="19-29"/>
    <x v="1"/>
  </r>
  <r>
    <n v="1460"/>
    <n v="1645"/>
    <s v="Roger Ponce"/>
    <d v="2016-06-22T00:00:00"/>
    <s v="shot"/>
    <s v="knife"/>
    <n v="37"/>
    <s v="M"/>
    <s v="W"/>
    <s v="Wellington"/>
    <s v="FL"/>
    <b v="0"/>
    <s v="other"/>
    <s v="Not fleeing"/>
    <b v="0"/>
    <s v="armed"/>
    <s v="No Gun"/>
    <s v="30-39"/>
    <x v="0"/>
  </r>
  <r>
    <n v="1461"/>
    <n v="1646"/>
    <s v="Quencezola Maurice Splunge"/>
    <d v="2016-06-22T00:00:00"/>
    <s v="shot"/>
    <s v="gun"/>
    <n v="44"/>
    <s v="M"/>
    <s v="B"/>
    <s v="Walls"/>
    <s v="MS"/>
    <b v="0"/>
    <s v="attack"/>
    <s v="Foot"/>
    <b v="0"/>
    <s v="armed"/>
    <s v="Gun"/>
    <s v="40-49"/>
    <x v="1"/>
  </r>
  <r>
    <n v="1462"/>
    <n v="1647"/>
    <s v="Deravis Caine Rogers"/>
    <d v="2016-06-22T00:00:00"/>
    <s v="shot"/>
    <s v="unarmed"/>
    <n v="22"/>
    <s v="M"/>
    <s v="B"/>
    <s v="Atlanta"/>
    <s v="GA"/>
    <b v="0"/>
    <s v="undetermined"/>
    <s v="Other"/>
    <b v="0"/>
    <s v="unarmed or undetermined or null"/>
    <s v="No Gun"/>
    <s v="19-29"/>
    <x v="1"/>
  </r>
  <r>
    <n v="1463"/>
    <n v="1651"/>
    <s v="Shaun Trevor Walke"/>
    <d v="2016-06-22T00:00:00"/>
    <s v="shot"/>
    <s v="gun"/>
    <n v="31"/>
    <s v="M"/>
    <s v="W"/>
    <s v="Bellville"/>
    <s v="TX"/>
    <b v="0"/>
    <s v="attack"/>
    <s v="Not fleeing"/>
    <b v="1"/>
    <s v="armed"/>
    <s v="Gun"/>
    <s v="30-39"/>
    <x v="0"/>
  </r>
  <r>
    <n v="1464"/>
    <n v="1648"/>
    <s v="Jay Anderson"/>
    <d v="2016-06-23T00:00:00"/>
    <s v="shot"/>
    <s v="gun"/>
    <n v="25"/>
    <s v="M"/>
    <s v="B"/>
    <s v="Wauwatosa"/>
    <s v="WI"/>
    <b v="0"/>
    <s v="other"/>
    <s v="Not fleeing"/>
    <b v="1"/>
    <s v="armed"/>
    <s v="Gun"/>
    <s v="19-29"/>
    <x v="0"/>
  </r>
  <r>
    <n v="1465"/>
    <n v="1649"/>
    <s v="Angelo Brown"/>
    <d v="2016-06-23T00:00:00"/>
    <s v="shot"/>
    <s v="gun"/>
    <m/>
    <s v="M"/>
    <s v="B"/>
    <s v="Belleville"/>
    <s v="IL"/>
    <b v="0"/>
    <s v="attack"/>
    <s v="Foot"/>
    <b v="0"/>
    <s v="armed"/>
    <s v="Gun"/>
    <s v="null"/>
    <x v="1"/>
  </r>
  <r>
    <n v="1466"/>
    <n v="1662"/>
    <s v="Josh Herrera"/>
    <d v="2016-06-23T00:00:00"/>
    <s v="shot"/>
    <s v="gun"/>
    <n v="29"/>
    <s v="M"/>
    <m/>
    <s v="Hanover"/>
    <s v="NM"/>
    <b v="0"/>
    <s v="undetermined"/>
    <s v="Not fleeing"/>
    <b v="0"/>
    <s v="armed"/>
    <s v="Gun"/>
    <s v="19-29"/>
    <x v="0"/>
  </r>
  <r>
    <n v="1467"/>
    <n v="1650"/>
    <s v="Ismael Miranda"/>
    <d v="2016-06-24T00:00:00"/>
    <s v="shot"/>
    <s v="gun"/>
    <n v="36"/>
    <s v="M"/>
    <s v="B"/>
    <s v="Paterson"/>
    <s v="NJ"/>
    <b v="0"/>
    <s v="attack"/>
    <s v="Not fleeing"/>
    <b v="0"/>
    <s v="armed"/>
    <s v="Gun"/>
    <s v="30-39"/>
    <x v="0"/>
  </r>
  <r>
    <n v="1468"/>
    <n v="1657"/>
    <s v="Randy Blecher"/>
    <d v="2016-06-24T00:00:00"/>
    <s v="shot"/>
    <s v="gun"/>
    <n v="50"/>
    <s v="M"/>
    <s v="W"/>
    <s v="Farmington"/>
    <s v="AR"/>
    <b v="0"/>
    <s v="attack"/>
    <s v="Not fleeing"/>
    <b v="0"/>
    <s v="armed"/>
    <s v="Gun"/>
    <s v="50-59"/>
    <x v="0"/>
  </r>
  <r>
    <n v="1469"/>
    <n v="1658"/>
    <s v="Christy Sheats"/>
    <d v="2016-06-24T00:00:00"/>
    <s v="shot"/>
    <s v="gun"/>
    <n v="42"/>
    <s v="F"/>
    <s v="W"/>
    <s v="Fulshear"/>
    <s v="TX"/>
    <b v="1"/>
    <s v="attack"/>
    <s v="Not fleeing"/>
    <b v="0"/>
    <s v="armed"/>
    <s v="Gun"/>
    <s v="40-49"/>
    <x v="0"/>
  </r>
  <r>
    <n v="1470"/>
    <n v="1660"/>
    <s v="Miguel Angel Chavez-Angles"/>
    <d v="2016-06-24T00:00:00"/>
    <s v="shot"/>
    <s v="gun"/>
    <n v="42"/>
    <s v="M"/>
    <s v="H"/>
    <s v="Oklahoma City"/>
    <s v="OK"/>
    <b v="1"/>
    <s v="other"/>
    <s v="Other"/>
    <b v="0"/>
    <s v="armed"/>
    <s v="Gun"/>
    <s v="40-49"/>
    <x v="1"/>
  </r>
  <r>
    <n v="1471"/>
    <n v="1728"/>
    <s v="Jamil Alejandro Valladares"/>
    <d v="2016-06-24T00:00:00"/>
    <s v="shot"/>
    <s v="gun"/>
    <n v="26"/>
    <s v="M"/>
    <s v="H"/>
    <s v="Riverview"/>
    <s v="FL"/>
    <b v="0"/>
    <s v="attack"/>
    <s v="Not fleeing"/>
    <b v="0"/>
    <s v="armed"/>
    <s v="Gun"/>
    <s v="19-29"/>
    <x v="0"/>
  </r>
  <r>
    <n v="1472"/>
    <n v="1653"/>
    <s v="Dylan Noble"/>
    <d v="2016-06-25T00:00:00"/>
    <s v="shot"/>
    <s v="unarmed"/>
    <n v="19"/>
    <s v="M"/>
    <s v="W"/>
    <s v="Fresno"/>
    <s v="CA"/>
    <b v="1"/>
    <s v="other"/>
    <s v="Car"/>
    <b v="1"/>
    <s v="unarmed or undetermined or null"/>
    <s v="No Gun"/>
    <s v="19-29"/>
    <x v="1"/>
  </r>
  <r>
    <n v="1473"/>
    <n v="1654"/>
    <s v="Waldemar Bogusiewicz"/>
    <d v="2016-06-25T00:00:00"/>
    <s v="shot"/>
    <s v="gun"/>
    <n v="59"/>
    <s v="M"/>
    <s v="W"/>
    <s v="Pinellas Park"/>
    <s v="FL"/>
    <b v="0"/>
    <s v="attack"/>
    <s v="Not fleeing"/>
    <b v="0"/>
    <s v="armed"/>
    <s v="Gun"/>
    <s v="50-59"/>
    <x v="0"/>
  </r>
  <r>
    <n v="1474"/>
    <n v="1661"/>
    <s v="Rodrigo Guardiola"/>
    <d v="2016-06-25T00:00:00"/>
    <s v="shot and Tasered"/>
    <s v="unarmed"/>
    <n v="36"/>
    <s v="M"/>
    <s v="H"/>
    <s v="Gainesville"/>
    <s v="GA"/>
    <b v="0"/>
    <s v="attack"/>
    <s v="Other"/>
    <b v="0"/>
    <s v="unarmed or undetermined or null"/>
    <s v="No Gun"/>
    <s v="30-39"/>
    <x v="1"/>
  </r>
  <r>
    <n v="1475"/>
    <n v="1664"/>
    <s v="William Ferguson"/>
    <d v="2016-06-25T00:00:00"/>
    <s v="shot"/>
    <s v="gun"/>
    <m/>
    <s v="M"/>
    <m/>
    <s v="Buckeye"/>
    <s v="AZ"/>
    <b v="0"/>
    <s v="attack"/>
    <s v="Not fleeing"/>
    <b v="1"/>
    <s v="armed"/>
    <s v="Gun"/>
    <s v="null"/>
    <x v="0"/>
  </r>
  <r>
    <n v="1476"/>
    <n v="1655"/>
    <s v="Terry Lynn Maurer"/>
    <d v="2016-06-26T00:00:00"/>
    <s v="shot"/>
    <s v="baseball bat"/>
    <n v="51"/>
    <s v="M"/>
    <s v="W"/>
    <s v="Columbia Township"/>
    <s v="MI"/>
    <b v="1"/>
    <s v="attack"/>
    <s v="Not fleeing"/>
    <b v="0"/>
    <s v="armed"/>
    <s v="No Gun"/>
    <s v="50-59"/>
    <x v="0"/>
  </r>
  <r>
    <n v="1477"/>
    <n v="1656"/>
    <s v="Daniel Reyes"/>
    <d v="2016-06-26T00:00:00"/>
    <s v="shot"/>
    <s v="knife"/>
    <n v="27"/>
    <s v="M"/>
    <s v="H"/>
    <s v="Thomaston"/>
    <s v="CT"/>
    <b v="0"/>
    <s v="other"/>
    <s v="Not fleeing"/>
    <b v="0"/>
    <s v="armed"/>
    <s v="No Gun"/>
    <s v="19-29"/>
    <x v="0"/>
  </r>
  <r>
    <n v="1478"/>
    <n v="1659"/>
    <s v="Germichael Kennedy"/>
    <d v="2016-06-26T00:00:00"/>
    <s v="shot"/>
    <s v="gun"/>
    <n v="22"/>
    <s v="M"/>
    <s v="B"/>
    <s v="Lincoln"/>
    <s v="NE"/>
    <b v="0"/>
    <s v="attack"/>
    <s v="Foot"/>
    <b v="0"/>
    <s v="armed"/>
    <s v="Gun"/>
    <s v="19-29"/>
    <x v="1"/>
  </r>
  <r>
    <n v="1479"/>
    <n v="1663"/>
    <s v="Donte L. Johnson"/>
    <d v="2016-06-26T00:00:00"/>
    <s v="shot"/>
    <s v="gun"/>
    <n v="30"/>
    <s v="M"/>
    <s v="B"/>
    <s v="Dolton"/>
    <s v="IL"/>
    <b v="0"/>
    <s v="attack"/>
    <s v="Not fleeing"/>
    <b v="0"/>
    <s v="armed"/>
    <s v="Gun"/>
    <s v="30-39"/>
    <x v="0"/>
  </r>
  <r>
    <n v="1480"/>
    <n v="1665"/>
    <s v="Michael Disbrowe"/>
    <d v="2016-06-27T00:00:00"/>
    <s v="shot"/>
    <s v="toy weapon"/>
    <n v="28"/>
    <s v="M"/>
    <s v="W"/>
    <s v="Boone"/>
    <s v="IA"/>
    <b v="1"/>
    <s v="attack"/>
    <s v="Not fleeing"/>
    <b v="0"/>
    <s v="armed"/>
    <s v="No Gun"/>
    <s v="19-29"/>
    <x v="0"/>
  </r>
  <r>
    <n v="1481"/>
    <n v="1666"/>
    <s v="Sherman Evans"/>
    <d v="2016-06-27T00:00:00"/>
    <s v="shot"/>
    <s v="toy weapon"/>
    <n v="63"/>
    <s v="M"/>
    <s v="B"/>
    <s v="Washington"/>
    <s v="DC"/>
    <b v="1"/>
    <s v="attack"/>
    <s v="Not fleeing"/>
    <b v="1"/>
    <s v="armed"/>
    <s v="No Gun"/>
    <s v="60-69"/>
    <x v="0"/>
  </r>
  <r>
    <n v="1482"/>
    <n v="1667"/>
    <s v="Blake Peacock"/>
    <d v="2016-06-27T00:00:00"/>
    <s v="shot"/>
    <s v="gun"/>
    <n v="32"/>
    <s v="M"/>
    <s v="W"/>
    <s v="Cochran"/>
    <s v="GA"/>
    <b v="0"/>
    <s v="attack"/>
    <s v="Not fleeing"/>
    <b v="0"/>
    <s v="armed"/>
    <s v="Gun"/>
    <s v="30-39"/>
    <x v="0"/>
  </r>
  <r>
    <n v="1483"/>
    <n v="1668"/>
    <s v="Travis Vierra"/>
    <d v="2016-06-27T00:00:00"/>
    <s v="shot"/>
    <s v="gun"/>
    <n v="26"/>
    <s v="M"/>
    <s v="W"/>
    <s v="Laguna Pueblo"/>
    <s v="NM"/>
    <b v="0"/>
    <s v="attack"/>
    <s v="Not fleeing"/>
    <b v="0"/>
    <s v="armed"/>
    <s v="Gun"/>
    <s v="19-29"/>
    <x v="0"/>
  </r>
  <r>
    <n v="1484"/>
    <n v="1669"/>
    <s v="Raymond Hutson"/>
    <d v="2016-06-27T00:00:00"/>
    <s v="shot"/>
    <s v="toy weapon"/>
    <n v="25"/>
    <s v="M"/>
    <s v="W"/>
    <s v="Frederica"/>
    <s v="DE"/>
    <b v="0"/>
    <s v="other"/>
    <s v="Car"/>
    <b v="0"/>
    <s v="armed"/>
    <s v="No Gun"/>
    <s v="19-29"/>
    <x v="1"/>
  </r>
  <r>
    <n v="1485"/>
    <n v="1670"/>
    <s v="Barry Prak"/>
    <d v="2016-06-28T00:00:00"/>
    <s v="shot"/>
    <s v="knife"/>
    <n v="27"/>
    <s v="M"/>
    <s v="A"/>
    <s v="Long Beach"/>
    <s v="CA"/>
    <b v="0"/>
    <s v="other"/>
    <s v="Foot"/>
    <b v="0"/>
    <s v="armed"/>
    <s v="No Gun"/>
    <s v="19-29"/>
    <x v="1"/>
  </r>
  <r>
    <n v="1486"/>
    <n v="1671"/>
    <s v="Walden Dang"/>
    <d v="2016-06-28T00:00:00"/>
    <s v="shot"/>
    <s v="knife"/>
    <n v="61"/>
    <s v="M"/>
    <s v="A"/>
    <s v="Honolulu"/>
    <s v="HI"/>
    <b v="0"/>
    <s v="attack"/>
    <s v="Not fleeing"/>
    <b v="0"/>
    <s v="armed"/>
    <s v="No Gun"/>
    <s v="60-69"/>
    <x v="0"/>
  </r>
  <r>
    <n v="1487"/>
    <n v="1672"/>
    <s v="Jessie J. Mills"/>
    <d v="2016-06-29T00:00:00"/>
    <s v="shot"/>
    <s v="undetermined"/>
    <n v="30"/>
    <s v="M"/>
    <s v="W"/>
    <s v="Barbourville"/>
    <s v="KY"/>
    <b v="0"/>
    <s v="attack"/>
    <s v="Not fleeing"/>
    <b v="0"/>
    <s v="unarmed or undetermined or null"/>
    <s v="No Gun"/>
    <s v="30-39"/>
    <x v="0"/>
  </r>
  <r>
    <n v="1488"/>
    <n v="1673"/>
    <s v="Tyrone Reado"/>
    <d v="2016-06-29T00:00:00"/>
    <s v="shot"/>
    <s v="gun"/>
    <m/>
    <s v="M"/>
    <s v="B"/>
    <s v="Ouachita Parish"/>
    <s v="LA"/>
    <b v="0"/>
    <s v="attack"/>
    <s v="Not fleeing"/>
    <b v="0"/>
    <s v="armed"/>
    <s v="Gun"/>
    <s v="null"/>
    <x v="0"/>
  </r>
  <r>
    <n v="1489"/>
    <n v="1674"/>
    <s v="Lafayette Evans"/>
    <d v="2016-06-29T00:00:00"/>
    <s v="shot"/>
    <s v="gun"/>
    <n v="37"/>
    <s v="M"/>
    <s v="B"/>
    <s v="Fort Madison"/>
    <s v="IA"/>
    <b v="0"/>
    <s v="attack"/>
    <s v="Foot"/>
    <b v="0"/>
    <s v="armed"/>
    <s v="Gun"/>
    <s v="30-39"/>
    <x v="1"/>
  </r>
  <r>
    <n v="1490"/>
    <n v="1675"/>
    <s v="Michael William Schumacher"/>
    <d v="2016-06-29T00:00:00"/>
    <s v="shot"/>
    <s v="pitchfork"/>
    <n v="41"/>
    <s v="M"/>
    <s v="W"/>
    <s v="Madison"/>
    <s v="WI"/>
    <b v="1"/>
    <s v="other"/>
    <s v="Not fleeing"/>
    <b v="0"/>
    <s v="armed"/>
    <s v="No Gun"/>
    <s v="40-49"/>
    <x v="0"/>
  </r>
  <r>
    <n v="1491"/>
    <n v="1676"/>
    <s v="Kawme Dejuan Patrick"/>
    <d v="2016-06-30T00:00:00"/>
    <s v="shot"/>
    <s v="gun"/>
    <n v="25"/>
    <s v="M"/>
    <s v="B"/>
    <s v="Columbus"/>
    <s v="OH"/>
    <b v="0"/>
    <s v="undetermined"/>
    <m/>
    <b v="0"/>
    <s v="armed"/>
    <s v="Gun"/>
    <s v="19-29"/>
    <x v="0"/>
  </r>
  <r>
    <n v="1492"/>
    <n v="1677"/>
    <s v="Tristan Vilters"/>
    <d v="2016-06-30T00:00:00"/>
    <s v="shot"/>
    <s v="gun"/>
    <n v="24"/>
    <s v="M"/>
    <s v="W"/>
    <s v="Park County"/>
    <s v="CO"/>
    <b v="0"/>
    <s v="attack"/>
    <s v="Not fleeing"/>
    <b v="0"/>
    <s v="armed"/>
    <s v="Gun"/>
    <s v="19-29"/>
    <x v="0"/>
  </r>
  <r>
    <n v="1493"/>
    <n v="1678"/>
    <s v="Jasen Scott Ramirez"/>
    <d v="2016-06-30T00:00:00"/>
    <s v="shot"/>
    <s v="undetermined"/>
    <n v="44"/>
    <s v="M"/>
    <s v="H"/>
    <s v="Douglas"/>
    <s v="WY"/>
    <b v="0"/>
    <s v="undetermined"/>
    <s v="Not fleeing"/>
    <b v="0"/>
    <s v="unarmed or undetermined or null"/>
    <s v="No Gun"/>
    <s v="40-49"/>
    <x v="0"/>
  </r>
  <r>
    <n v="1494"/>
    <n v="1686"/>
    <s v="Alexis George Mishtowt"/>
    <d v="2016-07-01T00:00:00"/>
    <s v="shot"/>
    <s v="gun"/>
    <n v="63"/>
    <s v="M"/>
    <s v="W"/>
    <s v="Landrum"/>
    <s v="SC"/>
    <b v="0"/>
    <s v="attack"/>
    <s v="Not fleeing"/>
    <b v="1"/>
    <s v="armed"/>
    <s v="Gun"/>
    <s v="60-69"/>
    <x v="0"/>
  </r>
  <r>
    <n v="1495"/>
    <n v="1687"/>
    <s v="Steven McQueen"/>
    <d v="2016-07-01T00:00:00"/>
    <s v="shot and Tasered"/>
    <s v="gun"/>
    <n v="30"/>
    <s v="M"/>
    <s v="W"/>
    <s v="Cartersville"/>
    <s v="GA"/>
    <b v="0"/>
    <s v="attack"/>
    <s v="Not fleeing"/>
    <b v="0"/>
    <s v="armed"/>
    <s v="Gun"/>
    <s v="30-39"/>
    <x v="0"/>
  </r>
  <r>
    <n v="1496"/>
    <n v="1688"/>
    <s v="Helmut Wihowski"/>
    <d v="2016-07-01T00:00:00"/>
    <s v="shot"/>
    <s v="knife"/>
    <n v="58"/>
    <s v="M"/>
    <s v="W"/>
    <s v="Jackson"/>
    <s v="WI"/>
    <b v="0"/>
    <s v="other"/>
    <s v="Not fleeing"/>
    <b v="0"/>
    <s v="armed"/>
    <s v="No Gun"/>
    <s v="50-59"/>
    <x v="0"/>
  </r>
  <r>
    <n v="1497"/>
    <n v="1682"/>
    <s v="Jai Lateef Solveig Williams"/>
    <d v="2016-07-02T00:00:00"/>
    <s v="shot"/>
    <s v="gun"/>
    <n v="35"/>
    <s v="M"/>
    <s v="B"/>
    <s v="Asheville"/>
    <s v="NC"/>
    <b v="0"/>
    <s v="other"/>
    <s v="Car"/>
    <b v="0"/>
    <s v="armed"/>
    <s v="Gun"/>
    <s v="30-39"/>
    <x v="1"/>
  </r>
  <r>
    <n v="1498"/>
    <n v="1689"/>
    <s v="Jonathan Lane Justiss"/>
    <d v="2016-07-02T00:00:00"/>
    <s v="shot"/>
    <s v="gun"/>
    <n v="50"/>
    <s v="M"/>
    <s v="W"/>
    <s v="Bristol"/>
    <s v="TN"/>
    <b v="0"/>
    <s v="attack"/>
    <s v="Not fleeing"/>
    <b v="0"/>
    <s v="armed"/>
    <s v="Gun"/>
    <s v="50-59"/>
    <x v="0"/>
  </r>
  <r>
    <n v="1499"/>
    <n v="1684"/>
    <s v="Shannon Labit"/>
    <d v="2016-07-03T00:00:00"/>
    <s v="shot"/>
    <s v="knife"/>
    <n v="40"/>
    <s v="M"/>
    <s v="W"/>
    <s v="New Iberia"/>
    <s v="LA"/>
    <b v="1"/>
    <s v="other"/>
    <s v="Not fleeing"/>
    <b v="0"/>
    <s v="armed"/>
    <s v="No Gun"/>
    <s v="40-49"/>
    <x v="0"/>
  </r>
  <r>
    <n v="1500"/>
    <n v="1690"/>
    <s v="Raul Saavedra-Vargas"/>
    <d v="2016-07-03T00:00:00"/>
    <s v="shot"/>
    <m/>
    <m/>
    <s v="M"/>
    <s v="H"/>
    <s v="Reno"/>
    <s v="NV"/>
    <b v="0"/>
    <s v="other"/>
    <s v="Car"/>
    <b v="0"/>
    <s v="unarmed or undetermined or null"/>
    <s v="No Gun"/>
    <s v="null"/>
    <x v="1"/>
  </r>
  <r>
    <n v="1501"/>
    <n v="1691"/>
    <s v="Pedro Villanueva"/>
    <d v="2016-07-03T00:00:00"/>
    <s v="shot"/>
    <m/>
    <n v="19"/>
    <s v="M"/>
    <s v="H"/>
    <s v="Fullerton"/>
    <s v="CA"/>
    <b v="0"/>
    <s v="other"/>
    <s v="Car"/>
    <b v="0"/>
    <s v="unarmed or undetermined or null"/>
    <s v="No Gun"/>
    <s v="19-29"/>
    <x v="1"/>
  </r>
  <r>
    <n v="1502"/>
    <n v="1679"/>
    <s v="William Tracy Patterson"/>
    <d v="2016-07-04T00:00:00"/>
    <s v="shot"/>
    <s v="gun"/>
    <n v="34"/>
    <s v="M"/>
    <s v="W"/>
    <s v="North Charleston"/>
    <s v="SC"/>
    <b v="0"/>
    <s v="attack"/>
    <s v="Not fleeing"/>
    <b v="1"/>
    <s v="armed"/>
    <s v="Gun"/>
    <s v="30-39"/>
    <x v="0"/>
  </r>
  <r>
    <n v="1503"/>
    <n v="1681"/>
    <s v="Anthony Nunez"/>
    <d v="2016-07-04T00:00:00"/>
    <s v="shot"/>
    <s v="gun"/>
    <n v="18"/>
    <s v="M"/>
    <s v="H"/>
    <s v="San Jose"/>
    <s v="CA"/>
    <b v="1"/>
    <s v="other"/>
    <s v="Not fleeing"/>
    <b v="0"/>
    <s v="armed"/>
    <s v="Gun"/>
    <s v="0-18"/>
    <x v="0"/>
  </r>
  <r>
    <n v="1504"/>
    <n v="1683"/>
    <s v="Sidney Washington"/>
    <d v="2016-07-04T00:00:00"/>
    <s v="shot"/>
    <s v="gun"/>
    <n v="21"/>
    <s v="M"/>
    <s v="B"/>
    <s v="Washington"/>
    <s v="DC"/>
    <b v="0"/>
    <s v="attack"/>
    <s v="Not fleeing"/>
    <b v="0"/>
    <s v="armed"/>
    <s v="Gun"/>
    <s v="19-29"/>
    <x v="0"/>
  </r>
  <r>
    <n v="1505"/>
    <n v="1685"/>
    <s v="TK TK"/>
    <d v="2016-07-04T00:00:00"/>
    <s v="shot"/>
    <s v="knife"/>
    <m/>
    <s v="M"/>
    <m/>
    <s v="Rosser"/>
    <s v="TX"/>
    <b v="0"/>
    <s v="other"/>
    <s v="Not fleeing"/>
    <b v="1"/>
    <s v="armed"/>
    <s v="No Gun"/>
    <s v="null"/>
    <x v="0"/>
  </r>
  <r>
    <n v="1506"/>
    <n v="1680"/>
    <s v="Alton Sterling"/>
    <d v="2016-07-05T00:00:00"/>
    <s v="shot and Tasered"/>
    <s v="undetermined"/>
    <n v="37"/>
    <s v="M"/>
    <s v="B"/>
    <s v="Baton Rouge"/>
    <s v="LA"/>
    <b v="0"/>
    <s v="undetermined"/>
    <s v="Not fleeing"/>
    <b v="1"/>
    <s v="unarmed or undetermined or null"/>
    <s v="No Gun"/>
    <s v="30-39"/>
    <x v="0"/>
  </r>
  <r>
    <n v="1507"/>
    <n v="1692"/>
    <s v="Joshua Bolster"/>
    <d v="2016-07-05T00:00:00"/>
    <s v="shot"/>
    <s v="undetermined"/>
    <n v="29"/>
    <s v="M"/>
    <s v="W"/>
    <s v="Salem"/>
    <s v="OR"/>
    <b v="0"/>
    <s v="undetermined"/>
    <m/>
    <b v="0"/>
    <s v="unarmed or undetermined or null"/>
    <s v="No Gun"/>
    <s v="19-29"/>
    <x v="0"/>
  </r>
  <r>
    <n v="1508"/>
    <n v="1693"/>
    <s v="Sam Newby"/>
    <d v="2016-07-05T00:00:00"/>
    <s v="shot"/>
    <s v="undetermined"/>
    <n v="49"/>
    <s v="M"/>
    <s v="W"/>
    <s v="Temecula"/>
    <s v="CA"/>
    <b v="0"/>
    <s v="other"/>
    <s v="Car"/>
    <b v="0"/>
    <s v="unarmed or undetermined or null"/>
    <s v="No Gun"/>
    <s v="40-49"/>
    <x v="1"/>
  </r>
  <r>
    <n v="1509"/>
    <n v="1695"/>
    <s v="Melissa Ventura"/>
    <d v="2016-07-05T00:00:00"/>
    <s v="shot"/>
    <s v="knife"/>
    <n v="24"/>
    <s v="F"/>
    <s v="H"/>
    <s v="Yuma"/>
    <s v="AZ"/>
    <b v="0"/>
    <s v="other"/>
    <s v="Not fleeing"/>
    <b v="0"/>
    <s v="armed"/>
    <s v="No Gun"/>
    <s v="19-29"/>
    <x v="0"/>
  </r>
  <r>
    <n v="1510"/>
    <n v="1694"/>
    <s v="Philando Castile"/>
    <d v="2016-07-06T00:00:00"/>
    <s v="shot"/>
    <s v="gun"/>
    <n v="32"/>
    <s v="M"/>
    <s v="B"/>
    <s v="Falcon Heights"/>
    <s v="MN"/>
    <b v="0"/>
    <s v="other"/>
    <s v="Not fleeing"/>
    <b v="1"/>
    <s v="armed"/>
    <s v="Gun"/>
    <s v="30-39"/>
    <x v="0"/>
  </r>
  <r>
    <n v="1511"/>
    <n v="1696"/>
    <s v="Thomas Vandemark"/>
    <d v="2016-07-06T00:00:00"/>
    <s v="shot"/>
    <s v="gun"/>
    <n v="65"/>
    <s v="M"/>
    <s v="W"/>
    <s v="Rush Springs"/>
    <s v="OK"/>
    <b v="0"/>
    <s v="other"/>
    <s v="Not fleeing"/>
    <b v="1"/>
    <s v="armed"/>
    <s v="Gun"/>
    <s v="60-69"/>
    <x v="0"/>
  </r>
  <r>
    <n v="1512"/>
    <n v="1697"/>
    <s v="Vinson Lee Ramos"/>
    <d v="2016-07-07T00:00:00"/>
    <s v="shot"/>
    <s v="knife"/>
    <n v="37"/>
    <s v="M"/>
    <s v="H"/>
    <s v="Bell"/>
    <s v="CA"/>
    <b v="0"/>
    <s v="other"/>
    <s v="Not fleeing"/>
    <b v="0"/>
    <s v="armed"/>
    <s v="No Gun"/>
    <s v="30-39"/>
    <x v="0"/>
  </r>
  <r>
    <n v="1513"/>
    <n v="1698"/>
    <s v="Adam Smith"/>
    <d v="2016-07-07T00:00:00"/>
    <s v="shot"/>
    <m/>
    <n v="33"/>
    <s v="M"/>
    <s v="W"/>
    <s v="Clovis"/>
    <s v="CA"/>
    <b v="0"/>
    <s v="other"/>
    <s v="Car"/>
    <b v="0"/>
    <s v="unarmed or undetermined or null"/>
    <s v="No Gun"/>
    <s v="30-39"/>
    <x v="1"/>
  </r>
  <r>
    <n v="1514"/>
    <n v="1699"/>
    <s v="Earnest Fells"/>
    <d v="2016-07-07T00:00:00"/>
    <s v="shot"/>
    <s v="gun"/>
    <n v="63"/>
    <s v="M"/>
    <s v="B"/>
    <s v="Selma"/>
    <s v="AL"/>
    <b v="0"/>
    <s v="attack"/>
    <s v="Not fleeing"/>
    <b v="1"/>
    <s v="armed"/>
    <s v="Gun"/>
    <s v="60-69"/>
    <x v="0"/>
  </r>
  <r>
    <n v="1515"/>
    <n v="1700"/>
    <s v="Abraham Smith"/>
    <d v="2016-07-08T00:00:00"/>
    <s v="shot"/>
    <s v="knife"/>
    <n v="30"/>
    <s v="M"/>
    <s v="W"/>
    <s v="Tucson"/>
    <s v="AZ"/>
    <b v="1"/>
    <s v="other"/>
    <s v="Not fleeing"/>
    <b v="0"/>
    <s v="armed"/>
    <s v="No Gun"/>
    <s v="30-39"/>
    <x v="0"/>
  </r>
  <r>
    <n v="1516"/>
    <n v="1701"/>
    <s v="Andre Johnson"/>
    <d v="2016-07-09T00:00:00"/>
    <s v="shot"/>
    <s v="gun"/>
    <n v="40"/>
    <s v="M"/>
    <s v="B"/>
    <s v="Broken Bow"/>
    <s v="OK"/>
    <b v="0"/>
    <s v="attack"/>
    <s v="Car"/>
    <b v="0"/>
    <s v="armed"/>
    <s v="Gun"/>
    <s v="40-49"/>
    <x v="1"/>
  </r>
  <r>
    <n v="1517"/>
    <n v="1702"/>
    <s v="Alva Burnett Braziel"/>
    <d v="2016-07-10T00:00:00"/>
    <s v="shot"/>
    <s v="gun"/>
    <n v="38"/>
    <s v="M"/>
    <s v="B"/>
    <s v="Houston"/>
    <s v="TX"/>
    <b v="0"/>
    <s v="other"/>
    <s v="Not fleeing"/>
    <b v="1"/>
    <s v="armed"/>
    <s v="Gun"/>
    <s v="30-39"/>
    <x v="0"/>
  </r>
  <r>
    <n v="1518"/>
    <n v="1703"/>
    <s v="Joseph Mann"/>
    <d v="2016-07-11T00:00:00"/>
    <s v="shot"/>
    <s v="knife"/>
    <n v="50"/>
    <s v="M"/>
    <s v="B"/>
    <s v="Sacramento"/>
    <s v="CA"/>
    <b v="1"/>
    <s v="other"/>
    <s v="Not fleeing"/>
    <b v="1"/>
    <s v="armed"/>
    <s v="No Gun"/>
    <s v="50-59"/>
    <x v="0"/>
  </r>
  <r>
    <n v="1519"/>
    <n v="1704"/>
    <s v="Jason Brooks"/>
    <d v="2016-07-11T00:00:00"/>
    <s v="shot"/>
    <s v="gun"/>
    <n v="41"/>
    <s v="M"/>
    <s v="B"/>
    <s v="East St. Louis"/>
    <s v="IL"/>
    <b v="0"/>
    <s v="attack"/>
    <s v="Not fleeing"/>
    <b v="0"/>
    <s v="armed"/>
    <s v="Gun"/>
    <s v="40-49"/>
    <x v="0"/>
  </r>
  <r>
    <n v="1520"/>
    <n v="1705"/>
    <s v="Pablo Medina"/>
    <d v="2016-07-11T00:00:00"/>
    <s v="shot"/>
    <s v="gun"/>
    <n v="41"/>
    <s v="M"/>
    <s v="H"/>
    <s v="Romulus"/>
    <s v="MI"/>
    <b v="0"/>
    <s v="attack"/>
    <s v="Not fleeing"/>
    <b v="0"/>
    <s v="armed"/>
    <s v="Gun"/>
    <s v="40-49"/>
    <x v="0"/>
  </r>
  <r>
    <n v="1521"/>
    <n v="1706"/>
    <s v="Orville Edwards"/>
    <d v="2016-07-11T00:00:00"/>
    <s v="shot"/>
    <s v="gun"/>
    <n v="39"/>
    <s v="M"/>
    <s v="B"/>
    <s v="New York"/>
    <s v="NY"/>
    <b v="0"/>
    <s v="attack"/>
    <s v="Foot"/>
    <b v="0"/>
    <s v="armed"/>
    <s v="Gun"/>
    <s v="30-39"/>
    <x v="1"/>
  </r>
  <r>
    <n v="1522"/>
    <n v="1711"/>
    <s v="Larry Darnell Gordon"/>
    <d v="2016-07-11T00:00:00"/>
    <s v="shot"/>
    <s v="gun"/>
    <n v="44"/>
    <s v="M"/>
    <s v="W"/>
    <s v="St. Joseph"/>
    <s v="MI"/>
    <b v="0"/>
    <s v="attack"/>
    <s v="Not fleeing"/>
    <b v="0"/>
    <s v="armed"/>
    <s v="Gun"/>
    <s v="40-49"/>
    <x v="0"/>
  </r>
  <r>
    <n v="1523"/>
    <n v="1707"/>
    <s v="Benjamin Zeckovic"/>
    <d v="2016-07-12T00:00:00"/>
    <s v="shot"/>
    <s v="hatchet"/>
    <n v="23"/>
    <s v="M"/>
    <s v="W"/>
    <s v="Anchorage"/>
    <s v="AK"/>
    <b v="1"/>
    <s v="attack"/>
    <s v="Not fleeing"/>
    <b v="0"/>
    <s v="armed"/>
    <s v="No Gun"/>
    <s v="19-29"/>
    <x v="0"/>
  </r>
  <r>
    <n v="1524"/>
    <n v="1708"/>
    <s v="Donald S. Myers"/>
    <d v="2016-07-13T00:00:00"/>
    <s v="shot"/>
    <s v="gun"/>
    <n v="32"/>
    <s v="M"/>
    <s v="W"/>
    <s v="Flagstaff"/>
    <s v="AZ"/>
    <b v="0"/>
    <s v="undetermined"/>
    <s v="Foot"/>
    <b v="1"/>
    <s v="armed"/>
    <s v="Gun"/>
    <s v="30-39"/>
    <x v="1"/>
  </r>
  <r>
    <n v="1525"/>
    <n v="1709"/>
    <s v="Richard G. Dinneny"/>
    <d v="2016-07-13T00:00:00"/>
    <s v="shot"/>
    <s v="toy weapon"/>
    <n v="56"/>
    <s v="M"/>
    <s v="W"/>
    <s v="Middletown"/>
    <s v="NY"/>
    <b v="1"/>
    <s v="other"/>
    <s v="Not fleeing"/>
    <b v="0"/>
    <s v="armed"/>
    <s v="No Gun"/>
    <s v="50-59"/>
    <x v="0"/>
  </r>
  <r>
    <n v="1526"/>
    <n v="1710"/>
    <s v="Dayten Ernest Harper"/>
    <d v="2016-07-14T00:00:00"/>
    <s v="shot"/>
    <s v="gun"/>
    <n v="33"/>
    <s v="M"/>
    <s v="B"/>
    <s v="Baltimore"/>
    <s v="MD"/>
    <b v="0"/>
    <s v="attack"/>
    <s v="Not fleeing"/>
    <b v="0"/>
    <s v="armed"/>
    <s v="Gun"/>
    <s v="30-39"/>
    <x v="0"/>
  </r>
  <r>
    <n v="1527"/>
    <n v="1713"/>
    <s v="Bobby Horne"/>
    <d v="2016-07-15T00:00:00"/>
    <s v="shot"/>
    <s v="gun"/>
    <n v="63"/>
    <s v="M"/>
    <s v="W"/>
    <s v="Peachland"/>
    <s v="NC"/>
    <b v="1"/>
    <s v="attack"/>
    <s v="Not fleeing"/>
    <b v="0"/>
    <s v="armed"/>
    <s v="Gun"/>
    <s v="60-69"/>
    <x v="0"/>
  </r>
  <r>
    <n v="1528"/>
    <n v="1716"/>
    <s v="Billy D. Smith"/>
    <d v="2016-07-16T00:00:00"/>
    <s v="shot"/>
    <s v="gun"/>
    <n v="31"/>
    <s v="M"/>
    <s v="W"/>
    <s v="Lake Asbury"/>
    <s v="FL"/>
    <b v="1"/>
    <s v="attack"/>
    <s v="Not fleeing"/>
    <b v="0"/>
    <s v="armed"/>
    <s v="Gun"/>
    <s v="30-39"/>
    <x v="0"/>
  </r>
  <r>
    <n v="1529"/>
    <n v="1719"/>
    <s v="Cody Wayne Jarrett"/>
    <d v="2016-07-16T00:00:00"/>
    <s v="shot and Tasered"/>
    <s v="gun"/>
    <n v="26"/>
    <s v="M"/>
    <s v="W"/>
    <s v="San Bernardino"/>
    <s v="CA"/>
    <b v="0"/>
    <s v="attack"/>
    <s v="Other"/>
    <b v="0"/>
    <s v="armed"/>
    <s v="Gun"/>
    <s v="19-29"/>
    <x v="1"/>
  </r>
  <r>
    <n v="1530"/>
    <n v="1720"/>
    <s v="Patrick Fennell"/>
    <d v="2016-07-16T00:00:00"/>
    <s v="shot"/>
    <s v="gun"/>
    <n v="57"/>
    <s v="M"/>
    <s v="W"/>
    <s v="Little Egg Harbor Township"/>
    <s v="NJ"/>
    <b v="0"/>
    <s v="other"/>
    <s v="Foot"/>
    <b v="0"/>
    <s v="armed"/>
    <s v="Gun"/>
    <s v="50-59"/>
    <x v="1"/>
  </r>
  <r>
    <n v="1531"/>
    <n v="1712"/>
    <s v="Kevin Higgins"/>
    <d v="2016-07-17T00:00:00"/>
    <s v="shot"/>
    <s v="gun"/>
    <n v="39"/>
    <s v="M"/>
    <s v="W"/>
    <s v="Sheboygan"/>
    <s v="WI"/>
    <b v="0"/>
    <s v="other"/>
    <s v="Not fleeing"/>
    <b v="0"/>
    <s v="armed"/>
    <s v="Gun"/>
    <s v="30-39"/>
    <x v="0"/>
  </r>
  <r>
    <n v="1532"/>
    <n v="1714"/>
    <s v="Michael Ray Ramsey"/>
    <d v="2016-07-17T00:00:00"/>
    <s v="shot and Tasered"/>
    <s v="screwdriver"/>
    <n v="43"/>
    <s v="M"/>
    <s v="W"/>
    <s v="Tulsa"/>
    <s v="OK"/>
    <b v="0"/>
    <s v="attack"/>
    <s v="Not fleeing"/>
    <b v="0"/>
    <s v="armed"/>
    <s v="No Gun"/>
    <s v="40-49"/>
    <x v="0"/>
  </r>
  <r>
    <n v="1533"/>
    <n v="1717"/>
    <s v="Jermaine Johnson"/>
    <d v="2016-07-17T00:00:00"/>
    <s v="shot"/>
    <s v="gun"/>
    <n v="42"/>
    <s v="M"/>
    <s v="B"/>
    <s v="New York"/>
    <s v="NY"/>
    <b v="0"/>
    <s v="attack"/>
    <s v="Not fleeing"/>
    <b v="0"/>
    <s v="armed"/>
    <s v="Gun"/>
    <s v="40-49"/>
    <x v="0"/>
  </r>
  <r>
    <n v="1534"/>
    <n v="1718"/>
    <s v="Gavin Eugene Long"/>
    <d v="2016-07-17T00:00:00"/>
    <s v="shot"/>
    <s v="gun"/>
    <n v="29"/>
    <s v="M"/>
    <s v="B"/>
    <s v="Baton Rouge"/>
    <s v="LA"/>
    <b v="1"/>
    <s v="attack"/>
    <s v="Not fleeing"/>
    <b v="0"/>
    <s v="armed"/>
    <s v="Gun"/>
    <s v="19-29"/>
    <x v="0"/>
  </r>
  <r>
    <n v="1535"/>
    <n v="1721"/>
    <s v="Jerry Brimer"/>
    <d v="2016-07-18T00:00:00"/>
    <s v="shot"/>
    <s v="ax"/>
    <n v="56"/>
    <s v="M"/>
    <s v="W"/>
    <s v="Tulsa"/>
    <s v="OK"/>
    <b v="1"/>
    <s v="other"/>
    <s v="Not fleeing"/>
    <b v="0"/>
    <s v="armed"/>
    <s v="No Gun"/>
    <s v="50-59"/>
    <x v="0"/>
  </r>
  <r>
    <n v="1536"/>
    <n v="1722"/>
    <s v="Javier Garcia Gaona"/>
    <d v="2016-07-20T00:00:00"/>
    <s v="shot"/>
    <s v="knife"/>
    <n v="31"/>
    <s v="M"/>
    <s v="H"/>
    <s v="Santa Maria"/>
    <s v="CA"/>
    <b v="1"/>
    <s v="other"/>
    <s v="Not fleeing"/>
    <b v="0"/>
    <s v="armed"/>
    <s v="No Gun"/>
    <s v="30-39"/>
    <x v="0"/>
  </r>
  <r>
    <n v="1537"/>
    <n v="1723"/>
    <s v="Derek Love"/>
    <d v="2016-07-21T00:00:00"/>
    <s v="shot"/>
    <s v="gun"/>
    <n v="50"/>
    <s v="M"/>
    <s v="B"/>
    <s v="Chicago"/>
    <s v="IL"/>
    <b v="0"/>
    <s v="attack"/>
    <s v="Not fleeing"/>
    <b v="0"/>
    <s v="armed"/>
    <s v="Gun"/>
    <s v="50-59"/>
    <x v="0"/>
  </r>
  <r>
    <n v="1538"/>
    <n v="1724"/>
    <s v="BJ Medeiros"/>
    <d v="2016-07-21T00:00:00"/>
    <s v="shot"/>
    <s v="gun"/>
    <n v="36"/>
    <s v="M"/>
    <s v="O"/>
    <s v="Hilo"/>
    <s v="HI"/>
    <b v="1"/>
    <s v="attack"/>
    <s v="Not fleeing"/>
    <b v="0"/>
    <s v="armed"/>
    <s v="Gun"/>
    <s v="30-39"/>
    <x v="0"/>
  </r>
  <r>
    <n v="1539"/>
    <n v="1725"/>
    <s v="Paul Edward Yacabitis"/>
    <d v="2016-07-22T00:00:00"/>
    <s v="shot"/>
    <s v="gun"/>
    <n v="50"/>
    <s v="M"/>
    <s v="W"/>
    <s v="Buckhannon"/>
    <s v="WV"/>
    <b v="0"/>
    <s v="attack"/>
    <m/>
    <b v="0"/>
    <s v="armed"/>
    <s v="Gun"/>
    <s v="50-59"/>
    <x v="0"/>
  </r>
  <r>
    <n v="1540"/>
    <n v="1836"/>
    <s v="Steven Alfred Longoria"/>
    <d v="2016-07-23T00:00:00"/>
    <s v="shot"/>
    <s v="gun"/>
    <n v="34"/>
    <s v="M"/>
    <s v="H"/>
    <s v="San Antonio"/>
    <s v="TX"/>
    <b v="0"/>
    <s v="attack"/>
    <s v="Not fleeing"/>
    <b v="0"/>
    <s v="armed"/>
    <s v="Gun"/>
    <s v="30-39"/>
    <x v="0"/>
  </r>
  <r>
    <n v="1541"/>
    <n v="1726"/>
    <s v="Austin Jerry Lee Howard"/>
    <d v="2016-07-23T00:00:00"/>
    <s v="shot"/>
    <s v="knife"/>
    <n v="49"/>
    <s v="M"/>
    <s v="B"/>
    <s v="Milwaukee"/>
    <s v="WI"/>
    <b v="0"/>
    <s v="attack"/>
    <s v="Not fleeing"/>
    <b v="1"/>
    <s v="armed"/>
    <s v="No Gun"/>
    <s v="40-49"/>
    <x v="0"/>
  </r>
  <r>
    <n v="1542"/>
    <n v="1727"/>
    <s v="Bernard Wells"/>
    <d v="2016-07-23T00:00:00"/>
    <s v="shot"/>
    <s v="gun"/>
    <n v="31"/>
    <s v="M"/>
    <s v="B"/>
    <s v="Chino"/>
    <s v="CA"/>
    <b v="0"/>
    <s v="attack"/>
    <s v="Foot"/>
    <b v="0"/>
    <s v="armed"/>
    <s v="Gun"/>
    <s v="30-39"/>
    <x v="1"/>
  </r>
  <r>
    <n v="1543"/>
    <n v="1729"/>
    <s v="Robert Lee Lourenco"/>
    <d v="2016-07-24T00:00:00"/>
    <s v="shot"/>
    <s v="hatchet and gun"/>
    <n v="36"/>
    <s v="M"/>
    <s v="W"/>
    <s v="Winchester"/>
    <s v="CA"/>
    <b v="1"/>
    <s v="attack"/>
    <s v="Not fleeing"/>
    <b v="0"/>
    <s v="armed"/>
    <s v="Gun"/>
    <s v="30-39"/>
    <x v="0"/>
  </r>
  <r>
    <n v="1544"/>
    <n v="1730"/>
    <s v="Alvin R. Sylversmythe"/>
    <d v="2016-07-24T00:00:00"/>
    <s v="shot"/>
    <s v="knife"/>
    <n v="29"/>
    <s v="M"/>
    <s v="N"/>
    <s v="Gallup"/>
    <s v="NM"/>
    <b v="1"/>
    <s v="other"/>
    <s v="Not fleeing"/>
    <b v="0"/>
    <s v="armed"/>
    <s v="No Gun"/>
    <s v="19-29"/>
    <x v="0"/>
  </r>
  <r>
    <n v="1545"/>
    <n v="1731"/>
    <s v="Jeff Cornell Tyson"/>
    <d v="2016-07-25T00:00:00"/>
    <s v="shot"/>
    <s v="gun"/>
    <n v="32"/>
    <s v="M"/>
    <s v="B"/>
    <s v="Indianapolis"/>
    <s v="IN"/>
    <b v="0"/>
    <s v="attack"/>
    <s v="Car"/>
    <b v="0"/>
    <s v="armed"/>
    <s v="Gun"/>
    <s v="30-39"/>
    <x v="1"/>
  </r>
  <r>
    <n v="1546"/>
    <n v="1732"/>
    <s v="Richard Risher"/>
    <d v="2016-07-25T00:00:00"/>
    <s v="shot"/>
    <s v="gun"/>
    <n v="18"/>
    <s v="M"/>
    <s v="B"/>
    <s v="Los Angeles"/>
    <s v="CA"/>
    <b v="0"/>
    <s v="attack"/>
    <s v="Foot"/>
    <b v="0"/>
    <s v="armed"/>
    <s v="Gun"/>
    <s v="0-18"/>
    <x v="1"/>
  </r>
  <r>
    <n v="1547"/>
    <n v="1733"/>
    <s v="Scot Minard"/>
    <d v="2016-07-26T00:00:00"/>
    <s v="shot"/>
    <s v="gun"/>
    <n v="50"/>
    <s v="M"/>
    <s v="W"/>
    <s v="Pine River"/>
    <s v="WI"/>
    <b v="0"/>
    <s v="attack"/>
    <s v="Car"/>
    <b v="0"/>
    <s v="armed"/>
    <s v="Gun"/>
    <s v="50-59"/>
    <x v="1"/>
  </r>
  <r>
    <n v="1548"/>
    <n v="1734"/>
    <s v="Juan Reynaldo Duran"/>
    <d v="2016-07-26T00:00:00"/>
    <s v="shot"/>
    <s v="gun"/>
    <n v="36"/>
    <s v="M"/>
    <s v="H"/>
    <s v="Artesia"/>
    <s v="NM"/>
    <b v="0"/>
    <s v="other"/>
    <m/>
    <b v="0"/>
    <s v="armed"/>
    <s v="Gun"/>
    <s v="30-39"/>
    <x v="0"/>
  </r>
  <r>
    <n v="1549"/>
    <n v="1835"/>
    <s v="Michael Adams"/>
    <d v="2016-07-27T00:00:00"/>
    <s v="shot"/>
    <s v="knife"/>
    <n v="33"/>
    <s v="M"/>
    <s v="W"/>
    <s v="Estill Springs"/>
    <s v="TN"/>
    <b v="0"/>
    <s v="other"/>
    <s v="Foot"/>
    <b v="1"/>
    <s v="armed"/>
    <s v="No Gun"/>
    <s v="30-39"/>
    <x v="1"/>
  </r>
  <r>
    <n v="1550"/>
    <n v="1735"/>
    <s v="Devon Martes"/>
    <d v="2016-07-27T00:00:00"/>
    <s v="shot"/>
    <s v="gun"/>
    <n v="17"/>
    <s v="M"/>
    <s v="B"/>
    <s v="Metairie"/>
    <s v="LA"/>
    <b v="0"/>
    <s v="attack"/>
    <s v="Foot"/>
    <b v="0"/>
    <s v="armed"/>
    <s v="Gun"/>
    <s v="0-18"/>
    <x v="1"/>
  </r>
  <r>
    <n v="1551"/>
    <n v="1736"/>
    <s v="Dalvin Hollins"/>
    <d v="2016-07-27T00:00:00"/>
    <s v="shot"/>
    <s v="unarmed"/>
    <n v="19"/>
    <s v="M"/>
    <s v="B"/>
    <s v="Tempe"/>
    <s v="AZ"/>
    <b v="1"/>
    <s v="attack"/>
    <s v="Foot"/>
    <b v="0"/>
    <s v="unarmed or undetermined or null"/>
    <s v="No Gun"/>
    <s v="19-29"/>
    <x v="1"/>
  </r>
  <r>
    <n v="1552"/>
    <n v="1739"/>
    <s v="Dylan Liberti"/>
    <d v="2016-07-27T00:00:00"/>
    <s v="shot"/>
    <s v="knife"/>
    <n v="24"/>
    <s v="M"/>
    <s v="W"/>
    <s v="Scottsdale"/>
    <s v="AZ"/>
    <b v="0"/>
    <s v="other"/>
    <s v="Foot"/>
    <b v="1"/>
    <s v="armed"/>
    <s v="No Gun"/>
    <s v="19-29"/>
    <x v="1"/>
  </r>
  <r>
    <n v="1553"/>
    <n v="1740"/>
    <s v="Saddam Trejeda-Campos"/>
    <d v="2016-07-27T00:00:00"/>
    <s v="shot"/>
    <s v="knife"/>
    <n v="24"/>
    <s v="M"/>
    <s v="H"/>
    <s v="San Bernardino"/>
    <s v="CA"/>
    <b v="1"/>
    <s v="other"/>
    <s v="Not fleeing"/>
    <b v="0"/>
    <s v="armed"/>
    <s v="No Gun"/>
    <s v="19-29"/>
    <x v="0"/>
  </r>
  <r>
    <n v="1554"/>
    <n v="1746"/>
    <s v="Emil Ambrose Mecklenburg"/>
    <d v="2016-07-27T00:00:00"/>
    <s v="shot"/>
    <s v="knife"/>
    <n v="20"/>
    <s v="M"/>
    <s v="W"/>
    <s v="Malta"/>
    <s v="MT"/>
    <b v="0"/>
    <s v="attack"/>
    <s v="Not fleeing"/>
    <b v="0"/>
    <s v="armed"/>
    <s v="No Gun"/>
    <s v="19-29"/>
    <x v="0"/>
  </r>
  <r>
    <n v="1555"/>
    <n v="1737"/>
    <s v="Jorge Moreno-Aguirre"/>
    <d v="2016-07-28T00:00:00"/>
    <s v="shot"/>
    <s v="undetermined"/>
    <n v="41"/>
    <s v="M"/>
    <s v="H"/>
    <s v="Sparks"/>
    <s v="NV"/>
    <b v="0"/>
    <s v="undetermined"/>
    <s v="Not fleeing"/>
    <b v="0"/>
    <s v="unarmed or undetermined or null"/>
    <s v="No Gun"/>
    <s v="40-49"/>
    <x v="0"/>
  </r>
  <r>
    <n v="1556"/>
    <n v="1741"/>
    <s v="Jeffrey Smith"/>
    <d v="2016-07-28T00:00:00"/>
    <s v="shot"/>
    <s v="undetermined"/>
    <n v="47"/>
    <s v="M"/>
    <s v="B"/>
    <s v="La Quinta"/>
    <s v="CA"/>
    <b v="0"/>
    <s v="other"/>
    <s v="Car"/>
    <b v="0"/>
    <s v="unarmed or undetermined or null"/>
    <s v="No Gun"/>
    <s v="40-49"/>
    <x v="1"/>
  </r>
  <r>
    <n v="1557"/>
    <n v="1742"/>
    <s v="Paul O'Neal"/>
    <d v="2016-07-28T00:00:00"/>
    <s v="shot"/>
    <m/>
    <n v="18"/>
    <s v="M"/>
    <s v="B"/>
    <s v="Chicago"/>
    <s v="IL"/>
    <b v="0"/>
    <s v="other"/>
    <s v="Car"/>
    <b v="1"/>
    <s v="unarmed or undetermined or null"/>
    <s v="No Gun"/>
    <s v="0-18"/>
    <x v="1"/>
  </r>
  <r>
    <n v="1558"/>
    <n v="1743"/>
    <s v="Jesus Rael"/>
    <d v="2016-07-28T00:00:00"/>
    <s v="shot"/>
    <s v="gun"/>
    <n v="31"/>
    <s v="M"/>
    <s v="H"/>
    <s v="Tucson"/>
    <s v="AZ"/>
    <b v="0"/>
    <s v="attack"/>
    <s v="Other"/>
    <b v="0"/>
    <s v="armed"/>
    <s v="Gun"/>
    <s v="30-39"/>
    <x v="1"/>
  </r>
  <r>
    <n v="1559"/>
    <n v="1744"/>
    <s v="Donnell Thompson"/>
    <d v="2016-07-28T00:00:00"/>
    <s v="shot"/>
    <s v="unarmed"/>
    <n v="27"/>
    <s v="M"/>
    <s v="B"/>
    <s v="Compton"/>
    <s v="CA"/>
    <b v="0"/>
    <s v="attack"/>
    <s v="Other"/>
    <b v="0"/>
    <s v="unarmed or undetermined or null"/>
    <s v="No Gun"/>
    <s v="19-29"/>
    <x v="1"/>
  </r>
  <r>
    <n v="1560"/>
    <n v="1745"/>
    <s v="Omar Gonzalez"/>
    <d v="2016-07-28T00:00:00"/>
    <s v="shot"/>
    <s v="undetermined"/>
    <n v="36"/>
    <s v="M"/>
    <s v="H"/>
    <s v="City Terrace"/>
    <s v="CA"/>
    <b v="0"/>
    <s v="other"/>
    <s v="Car"/>
    <b v="1"/>
    <s v="unarmed or undetermined or null"/>
    <s v="No Gun"/>
    <s v="30-39"/>
    <x v="1"/>
  </r>
  <r>
    <n v="1561"/>
    <n v="1834"/>
    <s v="Melvin Faison"/>
    <d v="2016-07-29T00:00:00"/>
    <s v="shot"/>
    <s v="gun"/>
    <n v="59"/>
    <s v="M"/>
    <s v="W"/>
    <s v="Pleasant Hill"/>
    <s v="NC"/>
    <b v="0"/>
    <s v="attack"/>
    <s v="Not fleeing"/>
    <b v="0"/>
    <s v="armed"/>
    <s v="Gun"/>
    <s v="50-59"/>
    <x v="0"/>
  </r>
  <r>
    <n v="1562"/>
    <n v="1747"/>
    <s v="Amanda Page Bivens"/>
    <d v="2016-07-29T00:00:00"/>
    <s v="shot"/>
    <s v="gun"/>
    <n v="40"/>
    <s v="F"/>
    <s v="W"/>
    <s v="Homewood"/>
    <s v="AL"/>
    <b v="0"/>
    <s v="attack"/>
    <s v="Not fleeing"/>
    <b v="0"/>
    <s v="armed"/>
    <s v="Gun"/>
    <s v="40-49"/>
    <x v="0"/>
  </r>
  <r>
    <n v="1563"/>
    <n v="1748"/>
    <s v="John Casey"/>
    <d v="2016-07-31T00:00:00"/>
    <s v="shot"/>
    <s v="rock"/>
    <n v="32"/>
    <s v="M"/>
    <s v="W"/>
    <s v="Phelps"/>
    <s v="KY"/>
    <b v="0"/>
    <s v="attack"/>
    <s v="Foot"/>
    <b v="0"/>
    <s v="armed"/>
    <s v="No Gun"/>
    <s v="30-39"/>
    <x v="1"/>
  </r>
  <r>
    <n v="1564"/>
    <n v="1749"/>
    <s v="Mario Martinez Torres"/>
    <d v="2016-07-31T00:00:00"/>
    <s v="shot"/>
    <s v="undetermined"/>
    <n v="38"/>
    <s v="M"/>
    <s v="H"/>
    <s v="Wapato"/>
    <s v="WA"/>
    <b v="0"/>
    <s v="undetermined"/>
    <s v="Not fleeing"/>
    <b v="0"/>
    <s v="unarmed or undetermined or null"/>
    <s v="No Gun"/>
    <s v="30-39"/>
    <x v="0"/>
  </r>
  <r>
    <n v="1565"/>
    <n v="1752"/>
    <s v="Limichael Shine"/>
    <d v="2016-07-31T00:00:00"/>
    <s v="shot"/>
    <s v="knife"/>
    <n v="18"/>
    <s v="M"/>
    <s v="A"/>
    <s v="Manchester"/>
    <s v="NJ"/>
    <b v="1"/>
    <s v="other"/>
    <s v="Not fleeing"/>
    <b v="1"/>
    <s v="armed"/>
    <s v="No Gun"/>
    <s v="0-18"/>
    <x v="0"/>
  </r>
  <r>
    <n v="1566"/>
    <n v="2148"/>
    <s v="Richard Swihart"/>
    <d v="2016-08-01T00:00:00"/>
    <s v="shot"/>
    <s v="undetermined"/>
    <n v="32"/>
    <s v="M"/>
    <m/>
    <s v="Santa Ana"/>
    <s v="CA"/>
    <b v="0"/>
    <s v="undetermined"/>
    <s v="Not fleeing"/>
    <b v="0"/>
    <s v="unarmed or undetermined or null"/>
    <s v="No Gun"/>
    <s v="30-39"/>
    <x v="0"/>
  </r>
  <r>
    <n v="1567"/>
    <n v="1750"/>
    <s v="Korryn Gaines"/>
    <d v="2016-08-01T00:00:00"/>
    <s v="shot"/>
    <s v="gun"/>
    <n v="23"/>
    <s v="F"/>
    <s v="B"/>
    <s v="Randallstown"/>
    <s v="MD"/>
    <b v="0"/>
    <s v="attack"/>
    <s v="Not fleeing"/>
    <b v="0"/>
    <s v="armed"/>
    <s v="Gun"/>
    <s v="19-29"/>
    <x v="0"/>
  </r>
  <r>
    <n v="1568"/>
    <n v="1751"/>
    <s v="Bryan N. Byrd"/>
    <d v="2016-08-01T00:00:00"/>
    <s v="shot"/>
    <m/>
    <n v="43"/>
    <s v="M"/>
    <s v="W"/>
    <s v="Edmund"/>
    <s v="SC"/>
    <b v="0"/>
    <s v="attack"/>
    <s v="Car"/>
    <b v="0"/>
    <s v="unarmed or undetermined or null"/>
    <s v="No Gun"/>
    <s v="40-49"/>
    <x v="1"/>
  </r>
  <r>
    <n v="1569"/>
    <n v="1753"/>
    <s v="Kenneth Eugene Bonanno"/>
    <d v="2016-08-01T00:00:00"/>
    <s v="shot"/>
    <s v="gun"/>
    <n v="67"/>
    <s v="M"/>
    <s v="W"/>
    <s v="Stafford"/>
    <s v="VA"/>
    <b v="0"/>
    <s v="attack"/>
    <s v="Not fleeing"/>
    <b v="0"/>
    <s v="armed"/>
    <s v="Gun"/>
    <s v="60-69"/>
    <x v="0"/>
  </r>
  <r>
    <n v="1570"/>
    <n v="1754"/>
    <s v="Richard Lance London"/>
    <d v="2016-08-02T00:00:00"/>
    <s v="shot"/>
    <s v="gun"/>
    <n v="22"/>
    <s v="M"/>
    <s v="W"/>
    <s v="Lake City"/>
    <s v="SC"/>
    <b v="0"/>
    <s v="attack"/>
    <s v="Car"/>
    <b v="0"/>
    <s v="armed"/>
    <s v="Gun"/>
    <s v="19-29"/>
    <x v="1"/>
  </r>
  <r>
    <n v="1571"/>
    <n v="1757"/>
    <s v="Adam Jo Klimek"/>
    <d v="2016-08-02T00:00:00"/>
    <s v="shot"/>
    <s v="knife"/>
    <n v="31"/>
    <s v="M"/>
    <s v="W"/>
    <s v="Alexandria"/>
    <s v="MN"/>
    <b v="0"/>
    <s v="other"/>
    <s v="Not fleeing"/>
    <b v="0"/>
    <s v="armed"/>
    <s v="No Gun"/>
    <s v="30-39"/>
    <x v="0"/>
  </r>
  <r>
    <n v="1572"/>
    <n v="1758"/>
    <s v="DeMarco Newman"/>
    <d v="2016-08-02T00:00:00"/>
    <s v="shot"/>
    <s v="gun"/>
    <n v="43"/>
    <s v="M"/>
    <s v="B"/>
    <s v="Palm Bay"/>
    <s v="FL"/>
    <b v="1"/>
    <s v="attack"/>
    <s v="Not fleeing"/>
    <b v="0"/>
    <s v="armed"/>
    <s v="Gun"/>
    <s v="40-49"/>
    <x v="0"/>
  </r>
  <r>
    <n v="1573"/>
    <n v="1759"/>
    <s v="Matthew David Conrad"/>
    <d v="2016-08-02T00:00:00"/>
    <s v="shot"/>
    <s v="gun"/>
    <n v="34"/>
    <s v="M"/>
    <s v="W"/>
    <s v="Hammett"/>
    <s v="ID"/>
    <b v="1"/>
    <s v="attack"/>
    <s v="Car"/>
    <b v="0"/>
    <s v="armed"/>
    <s v="Gun"/>
    <s v="30-39"/>
    <x v="1"/>
  </r>
  <r>
    <n v="1574"/>
    <n v="1760"/>
    <s v="William Bowers"/>
    <d v="2016-08-02T00:00:00"/>
    <s v="shot"/>
    <s v="undetermined"/>
    <n v="51"/>
    <s v="M"/>
    <s v="W"/>
    <s v="Castaic"/>
    <s v="CA"/>
    <b v="0"/>
    <s v="other"/>
    <s v="Foot"/>
    <b v="0"/>
    <s v="unarmed or undetermined or null"/>
    <s v="No Gun"/>
    <s v="50-59"/>
    <x v="1"/>
  </r>
  <r>
    <n v="1575"/>
    <n v="1755"/>
    <s v="Benjamin William Heaton"/>
    <d v="2016-08-03T00:00:00"/>
    <s v="shot"/>
    <s v="gun"/>
    <n v="31"/>
    <s v="M"/>
    <s v="W"/>
    <s v="Clearfield"/>
    <s v="UT"/>
    <b v="0"/>
    <s v="attack"/>
    <s v="Foot"/>
    <b v="0"/>
    <s v="armed"/>
    <s v="Gun"/>
    <s v="30-39"/>
    <x v="1"/>
  </r>
  <r>
    <n v="1576"/>
    <n v="1756"/>
    <s v="Bradley Carey"/>
    <d v="2016-08-03T00:00:00"/>
    <s v="shot"/>
    <s v="knife"/>
    <n v="54"/>
    <s v="M"/>
    <s v="W"/>
    <s v="Detroit"/>
    <s v="MI"/>
    <b v="0"/>
    <s v="attack"/>
    <s v="Not fleeing"/>
    <b v="0"/>
    <s v="armed"/>
    <s v="No Gun"/>
    <s v="50-59"/>
    <x v="0"/>
  </r>
  <r>
    <n v="1577"/>
    <n v="1761"/>
    <s v="E.J. Walters"/>
    <d v="2016-08-03T00:00:00"/>
    <s v="shot"/>
    <s v="gun"/>
    <n v="69"/>
    <s v="M"/>
    <s v="W"/>
    <s v="Scott County"/>
    <s v="VA"/>
    <b v="0"/>
    <s v="other"/>
    <s v="Car"/>
    <b v="0"/>
    <s v="armed"/>
    <s v="Gun"/>
    <s v="60-69"/>
    <x v="1"/>
  </r>
  <r>
    <n v="1578"/>
    <n v="1762"/>
    <s v="Johannes Wood"/>
    <d v="2016-08-05T00:00:00"/>
    <s v="shot"/>
    <s v="knife"/>
    <n v="58"/>
    <s v="M"/>
    <s v="W"/>
    <s v="Aldie"/>
    <s v="VA"/>
    <b v="1"/>
    <s v="other"/>
    <s v="Not fleeing"/>
    <b v="0"/>
    <s v="armed"/>
    <s v="No Gun"/>
    <s v="50-59"/>
    <x v="0"/>
  </r>
  <r>
    <n v="1579"/>
    <n v="1767"/>
    <s v="Jamarion Rashad Robinson"/>
    <d v="2016-08-05T00:00:00"/>
    <s v="shot"/>
    <s v="gun"/>
    <n v="26"/>
    <s v="M"/>
    <s v="B"/>
    <s v="East Point"/>
    <s v="GA"/>
    <b v="1"/>
    <s v="attack"/>
    <s v="Not fleeing"/>
    <b v="0"/>
    <s v="armed"/>
    <s v="Gun"/>
    <s v="19-29"/>
    <x v="0"/>
  </r>
  <r>
    <n v="1580"/>
    <n v="1769"/>
    <s v="David Michael Moya"/>
    <d v="2016-08-05T00:00:00"/>
    <s v="shot"/>
    <s v="crossbow"/>
    <n v="31"/>
    <s v="M"/>
    <m/>
    <s v="Santee"/>
    <s v="CA"/>
    <b v="1"/>
    <s v="attack"/>
    <s v="Not fleeing"/>
    <b v="0"/>
    <s v="armed"/>
    <s v="No Gun"/>
    <s v="30-39"/>
    <x v="0"/>
  </r>
  <r>
    <n v="1581"/>
    <n v="1770"/>
    <s v="James Quealy"/>
    <d v="2016-08-05T00:00:00"/>
    <s v="shot"/>
    <s v="gun"/>
    <n v="59"/>
    <s v="M"/>
    <s v="W"/>
    <s v="Beaver Dam"/>
    <s v="WI"/>
    <b v="1"/>
    <s v="attack"/>
    <s v="Not fleeing"/>
    <b v="0"/>
    <s v="armed"/>
    <s v="Gun"/>
    <s v="50-59"/>
    <x v="0"/>
  </r>
  <r>
    <n v="1582"/>
    <n v="1763"/>
    <s v="Jawari Porter"/>
    <d v="2016-08-07T00:00:00"/>
    <s v="shot"/>
    <s v="knife"/>
    <n v="25"/>
    <s v="M"/>
    <s v="B"/>
    <s v="Cincinnati"/>
    <s v="OH"/>
    <b v="1"/>
    <s v="attack"/>
    <s v="Not fleeing"/>
    <b v="0"/>
    <s v="armed"/>
    <s v="No Gun"/>
    <s v="19-29"/>
    <x v="0"/>
  </r>
  <r>
    <n v="1583"/>
    <n v="1764"/>
    <s v="Earl Pinckney"/>
    <d v="2016-08-07T00:00:00"/>
    <s v="shot"/>
    <s v="knife"/>
    <n v="20"/>
    <s v="M"/>
    <s v="B"/>
    <s v="Harrisburg"/>
    <s v="PA"/>
    <b v="1"/>
    <s v="other"/>
    <s v="Not fleeing"/>
    <b v="0"/>
    <s v="armed"/>
    <s v="No Gun"/>
    <s v="19-29"/>
    <x v="0"/>
  </r>
  <r>
    <n v="1584"/>
    <n v="1833"/>
    <s v="James W. Jennings"/>
    <d v="2016-08-08T00:00:00"/>
    <s v="shot"/>
    <s v="gun"/>
    <n v="69"/>
    <s v="M"/>
    <s v="W"/>
    <s v="Little Mountain"/>
    <s v="SC"/>
    <b v="1"/>
    <s v="attack"/>
    <s v="Not fleeing"/>
    <b v="0"/>
    <s v="armed"/>
    <s v="Gun"/>
    <s v="60-69"/>
    <x v="0"/>
  </r>
  <r>
    <n v="1585"/>
    <n v="1766"/>
    <s v="Darnell Wicker"/>
    <d v="2016-08-08T00:00:00"/>
    <s v="shot"/>
    <s v="knife"/>
    <n v="57"/>
    <s v="M"/>
    <s v="B"/>
    <s v="Louisville"/>
    <s v="KY"/>
    <b v="0"/>
    <s v="other"/>
    <s v="Not fleeing"/>
    <b v="1"/>
    <s v="armed"/>
    <s v="No Gun"/>
    <s v="50-59"/>
    <x v="0"/>
  </r>
  <r>
    <n v="1586"/>
    <n v="1771"/>
    <s v="Michael McClurg"/>
    <d v="2016-08-08T00:00:00"/>
    <s v="shot"/>
    <s v="gun"/>
    <n v="56"/>
    <s v="M"/>
    <s v="W"/>
    <s v="Citrus Heights"/>
    <s v="CA"/>
    <b v="0"/>
    <s v="attack"/>
    <s v="Not fleeing"/>
    <b v="0"/>
    <s v="armed"/>
    <s v="Gun"/>
    <s v="50-59"/>
    <x v="0"/>
  </r>
  <r>
    <n v="1587"/>
    <n v="1773"/>
    <s v="James Eugene Burgess"/>
    <d v="2016-08-08T00:00:00"/>
    <s v="shot"/>
    <s v="gun"/>
    <n v="64"/>
    <s v="M"/>
    <s v="W"/>
    <s v="Wilkesboro"/>
    <s v="NC"/>
    <b v="0"/>
    <s v="attack"/>
    <s v="Not fleeing"/>
    <b v="0"/>
    <s v="armed"/>
    <s v="Gun"/>
    <s v="60-69"/>
    <x v="0"/>
  </r>
  <r>
    <n v="1588"/>
    <n v="1774"/>
    <s v="Juan J. Godines"/>
    <d v="2016-08-08T00:00:00"/>
    <s v="shot"/>
    <s v="gun"/>
    <n v="34"/>
    <s v="M"/>
    <s v="H"/>
    <s v="Georgetown"/>
    <s v="KY"/>
    <b v="0"/>
    <s v="attack"/>
    <s v="Other"/>
    <b v="0"/>
    <s v="armed"/>
    <s v="Gun"/>
    <s v="30-39"/>
    <x v="1"/>
  </r>
  <r>
    <n v="1589"/>
    <n v="1775"/>
    <s v="Ronald Smith"/>
    <d v="2016-08-09T00:00:00"/>
    <s v="shot"/>
    <s v="gun"/>
    <n v="45"/>
    <s v="M"/>
    <s v="W"/>
    <s v="Circleville"/>
    <s v="OH"/>
    <b v="1"/>
    <s v="other"/>
    <s v="Not fleeing"/>
    <b v="0"/>
    <s v="armed"/>
    <s v="Gun"/>
    <s v="40-49"/>
    <x v="0"/>
  </r>
  <r>
    <n v="1590"/>
    <n v="1776"/>
    <s v="Jesse James Romero"/>
    <d v="2016-08-09T00:00:00"/>
    <s v="shot"/>
    <s v="gun"/>
    <n v="14"/>
    <s v="M"/>
    <s v="H"/>
    <s v="Los Angeles"/>
    <s v="CA"/>
    <b v="0"/>
    <s v="attack"/>
    <s v="Foot"/>
    <b v="1"/>
    <s v="armed"/>
    <s v="Gun"/>
    <s v="0-18"/>
    <x v="1"/>
  </r>
  <r>
    <n v="1591"/>
    <n v="1777"/>
    <s v="Jeffrey Allen Morris"/>
    <d v="2016-08-09T00:00:00"/>
    <s v="shot"/>
    <s v="undetermined"/>
    <n v="44"/>
    <s v="M"/>
    <s v="W"/>
    <s v="Piedmont"/>
    <s v="SC"/>
    <b v="0"/>
    <s v="other"/>
    <s v="Not fleeing"/>
    <b v="0"/>
    <s v="unarmed or undetermined or null"/>
    <s v="No Gun"/>
    <s v="40-49"/>
    <x v="0"/>
  </r>
  <r>
    <n v="1592"/>
    <n v="2149"/>
    <s v="Tommy Seneca"/>
    <d v="2016-08-11T00:00:00"/>
    <s v="shot"/>
    <s v="gun"/>
    <n v="54"/>
    <s v="M"/>
    <s v="W"/>
    <s v="Plaquemine"/>
    <s v="LA"/>
    <b v="0"/>
    <s v="attack"/>
    <s v="Not fleeing"/>
    <b v="0"/>
    <s v="armed"/>
    <s v="Gun"/>
    <s v="50-59"/>
    <x v="0"/>
  </r>
  <r>
    <n v="1593"/>
    <n v="1778"/>
    <s v="Jeff Martelli"/>
    <d v="2016-08-11T00:00:00"/>
    <s v="shot"/>
    <s v="gun"/>
    <n v="59"/>
    <s v="M"/>
    <s v="W"/>
    <s v="Tukwila"/>
    <s v="WA"/>
    <b v="1"/>
    <s v="attack"/>
    <s v="Not fleeing"/>
    <b v="0"/>
    <s v="armed"/>
    <s v="Gun"/>
    <s v="50-59"/>
    <x v="0"/>
  </r>
  <r>
    <n v="1594"/>
    <n v="1785"/>
    <s v="Sergio Daniel Weick"/>
    <d v="2016-08-11T00:00:00"/>
    <s v="shot"/>
    <s v="knife"/>
    <n v="33"/>
    <s v="M"/>
    <s v="H"/>
    <s v="Vista"/>
    <s v="CA"/>
    <b v="0"/>
    <s v="undetermined"/>
    <s v="Other"/>
    <b v="0"/>
    <s v="armed"/>
    <s v="No Gun"/>
    <s v="30-39"/>
    <x v="1"/>
  </r>
  <r>
    <n v="1595"/>
    <n v="1782"/>
    <s v="Jesus Armando Carillo"/>
    <d v="2016-08-12T00:00:00"/>
    <s v="shot"/>
    <s v="undetermined"/>
    <n v="22"/>
    <s v="M"/>
    <s v="H"/>
    <s v="Mesa"/>
    <s v="AZ"/>
    <b v="0"/>
    <s v="other"/>
    <s v="Car"/>
    <b v="0"/>
    <s v="unarmed or undetermined or null"/>
    <s v="No Gun"/>
    <s v="19-29"/>
    <x v="1"/>
  </r>
  <r>
    <n v="1596"/>
    <n v="1783"/>
    <s v="Dominic Rollice"/>
    <d v="2016-08-12T00:00:00"/>
    <s v="shot and Tasered"/>
    <s v="hammer"/>
    <n v="49"/>
    <s v="M"/>
    <s v="W"/>
    <s v="Tahlequah"/>
    <s v="OK"/>
    <b v="1"/>
    <s v="other"/>
    <s v="Not fleeing"/>
    <b v="1"/>
    <s v="armed"/>
    <s v="No Gun"/>
    <s v="40-49"/>
    <x v="0"/>
  </r>
  <r>
    <n v="1597"/>
    <n v="1832"/>
    <s v="Eric Ortega Soto"/>
    <d v="2016-08-13T00:00:00"/>
    <s v="shot"/>
    <m/>
    <n v="36"/>
    <s v="M"/>
    <s v="H"/>
    <s v="Hayward"/>
    <s v="CA"/>
    <b v="0"/>
    <s v="other"/>
    <s v="Car"/>
    <b v="0"/>
    <s v="unarmed or undetermined or null"/>
    <s v="No Gun"/>
    <s v="30-39"/>
    <x v="1"/>
  </r>
  <r>
    <n v="1598"/>
    <n v="1780"/>
    <s v="Sylville Smith"/>
    <d v="2016-08-13T00:00:00"/>
    <s v="shot"/>
    <s v="gun"/>
    <n v="23"/>
    <s v="M"/>
    <s v="B"/>
    <s v="Milwaukee"/>
    <s v="WI"/>
    <b v="0"/>
    <s v="other"/>
    <s v="Foot"/>
    <b v="1"/>
    <s v="armed"/>
    <s v="Gun"/>
    <s v="19-29"/>
    <x v="1"/>
  </r>
  <r>
    <n v="1599"/>
    <n v="1781"/>
    <s v="Ruben Horacio Strand Alvear"/>
    <d v="2016-08-13T00:00:00"/>
    <s v="shot"/>
    <s v="knife"/>
    <n v="38"/>
    <s v="M"/>
    <s v="H"/>
    <s v="Phoenix"/>
    <s v="AZ"/>
    <b v="1"/>
    <s v="attack"/>
    <s v="Not fleeing"/>
    <b v="0"/>
    <s v="armed"/>
    <s v="No Gun"/>
    <s v="30-39"/>
    <x v="0"/>
  </r>
  <r>
    <n v="1600"/>
    <n v="1784"/>
    <s v="Perry Lee Heitman"/>
    <d v="2016-08-13T00:00:00"/>
    <s v="shot"/>
    <s v="gun"/>
    <n v="53"/>
    <s v="M"/>
    <s v="W"/>
    <s v="Lakewood"/>
    <s v="CO"/>
    <b v="0"/>
    <s v="other"/>
    <s v="Not fleeing"/>
    <b v="0"/>
    <s v="armed"/>
    <s v="Gun"/>
    <s v="50-59"/>
    <x v="0"/>
  </r>
  <r>
    <n v="1601"/>
    <n v="1786"/>
    <s v="Jovany Martinez"/>
    <d v="2016-08-15T00:00:00"/>
    <s v="shot"/>
    <s v="metal pole"/>
    <n v="29"/>
    <s v="M"/>
    <s v="H"/>
    <s v="Falls Church"/>
    <s v="VA"/>
    <b v="1"/>
    <s v="other"/>
    <s v="Not fleeing"/>
    <b v="0"/>
    <s v="armed"/>
    <s v="No Gun"/>
    <s v="19-29"/>
    <x v="0"/>
  </r>
  <r>
    <n v="1602"/>
    <n v="1788"/>
    <s v="Danny Pirtle"/>
    <d v="2016-08-15T00:00:00"/>
    <s v="shot"/>
    <s v="gun"/>
    <n v="42"/>
    <s v="M"/>
    <s v="W"/>
    <s v="Counce"/>
    <s v="TN"/>
    <b v="0"/>
    <s v="attack"/>
    <s v="Other"/>
    <b v="0"/>
    <s v="armed"/>
    <s v="Gun"/>
    <s v="40-49"/>
    <x v="1"/>
  </r>
  <r>
    <n v="1603"/>
    <n v="1792"/>
    <s v="Marcos Antonio Gastelum"/>
    <d v="2016-08-16T00:00:00"/>
    <s v="shot"/>
    <s v="unarmed"/>
    <n v="25"/>
    <s v="M"/>
    <s v="H"/>
    <s v="Tucson"/>
    <s v="AZ"/>
    <b v="0"/>
    <s v="attack"/>
    <s v="Not fleeing"/>
    <b v="0"/>
    <s v="unarmed or undetermined or null"/>
    <s v="No Gun"/>
    <s v="19-29"/>
    <x v="0"/>
  </r>
  <r>
    <n v="1604"/>
    <n v="1795"/>
    <s v="Kenney Watkins"/>
    <d v="2016-08-16T00:00:00"/>
    <s v="shot"/>
    <s v="gun"/>
    <n v="18"/>
    <s v="M"/>
    <s v="B"/>
    <s v="Los Angeles"/>
    <s v="CA"/>
    <b v="0"/>
    <s v="other"/>
    <s v="Foot"/>
    <b v="0"/>
    <s v="armed"/>
    <s v="Gun"/>
    <s v="0-18"/>
    <x v="1"/>
  </r>
  <r>
    <n v="1605"/>
    <n v="2145"/>
    <s v="John O'Handley"/>
    <d v="2016-08-16T00:00:00"/>
    <s v="shot"/>
    <s v="gun"/>
    <n v="55"/>
    <s v="M"/>
    <s v="W"/>
    <s v="Augusta"/>
    <s v="WV"/>
    <b v="0"/>
    <s v="other"/>
    <s v="Not fleeing"/>
    <b v="0"/>
    <s v="armed"/>
    <s v="Gun"/>
    <s v="50-59"/>
    <x v="0"/>
  </r>
  <r>
    <n v="1606"/>
    <n v="1787"/>
    <s v="Michael S. Martin"/>
    <d v="2016-08-16T00:00:00"/>
    <s v="shot"/>
    <s v="gun"/>
    <n v="36"/>
    <s v="M"/>
    <s v="W"/>
    <s v="Rome"/>
    <s v="OH"/>
    <b v="0"/>
    <s v="other"/>
    <s v="Car"/>
    <b v="0"/>
    <s v="armed"/>
    <s v="Gun"/>
    <s v="30-39"/>
    <x v="1"/>
  </r>
  <r>
    <n v="1607"/>
    <n v="1789"/>
    <s v="Carl Nivens"/>
    <d v="2016-08-16T00:00:00"/>
    <s v="shot"/>
    <s v="gun"/>
    <n v="32"/>
    <s v="M"/>
    <s v="W"/>
    <s v="Lenoir"/>
    <s v="NC"/>
    <b v="0"/>
    <s v="attack"/>
    <s v="Foot"/>
    <b v="1"/>
    <s v="armed"/>
    <s v="Gun"/>
    <s v="30-39"/>
    <x v="1"/>
  </r>
  <r>
    <n v="1608"/>
    <n v="1790"/>
    <s v="Larry Eugene Kurtley"/>
    <d v="2016-08-16T00:00:00"/>
    <s v="shot"/>
    <s v="toy weapon"/>
    <n v="53"/>
    <s v="M"/>
    <s v="W"/>
    <s v="Apache Junction"/>
    <s v="AZ"/>
    <b v="0"/>
    <s v="other"/>
    <s v="Not fleeing"/>
    <b v="0"/>
    <s v="armed"/>
    <s v="No Gun"/>
    <s v="50-59"/>
    <x v="0"/>
  </r>
  <r>
    <n v="1609"/>
    <n v="1791"/>
    <s v="Colby Friday"/>
    <d v="2016-08-16T00:00:00"/>
    <s v="shot"/>
    <s v="gun"/>
    <n v="30"/>
    <s v="M"/>
    <s v="B"/>
    <s v="Stockton"/>
    <s v="CA"/>
    <b v="0"/>
    <s v="other"/>
    <s v="Foot"/>
    <b v="1"/>
    <s v="armed"/>
    <s v="Gun"/>
    <s v="30-39"/>
    <x v="1"/>
  </r>
  <r>
    <n v="1610"/>
    <n v="1793"/>
    <s v="Omer Ismail Ali"/>
    <d v="2016-08-17T00:00:00"/>
    <s v="shot"/>
    <s v="piece of wood"/>
    <n v="27"/>
    <s v="M"/>
    <s v="B"/>
    <s v="Kelso"/>
    <s v="WA"/>
    <b v="0"/>
    <s v="attack"/>
    <s v="Not fleeing"/>
    <b v="0"/>
    <s v="armed"/>
    <s v="No Gun"/>
    <s v="19-29"/>
    <x v="0"/>
  </r>
  <r>
    <n v="1611"/>
    <n v="1794"/>
    <s v="Francisco Villarreal"/>
    <d v="2016-08-18T00:00:00"/>
    <s v="shot"/>
    <s v="gun"/>
    <n v="37"/>
    <s v="M"/>
    <s v="H"/>
    <s v="Bakersfield"/>
    <s v="CA"/>
    <b v="0"/>
    <s v="attack"/>
    <s v="Car"/>
    <b v="0"/>
    <s v="armed"/>
    <s v="Gun"/>
    <s v="30-39"/>
    <x v="1"/>
  </r>
  <r>
    <n v="1612"/>
    <n v="1796"/>
    <s v="Daniel Kevin Harris"/>
    <d v="2016-08-18T00:00:00"/>
    <s v="shot"/>
    <s v="unarmed"/>
    <n v="29"/>
    <s v="M"/>
    <s v="W"/>
    <s v="Charlotte"/>
    <s v="NC"/>
    <b v="0"/>
    <s v="other"/>
    <s v="Car"/>
    <b v="1"/>
    <s v="unarmed or undetermined or null"/>
    <s v="No Gun"/>
    <s v="19-29"/>
    <x v="1"/>
  </r>
  <r>
    <n v="1613"/>
    <n v="1797"/>
    <s v="Chad Irwin"/>
    <d v="2016-08-18T00:00:00"/>
    <s v="shot"/>
    <s v="knife"/>
    <n v="40"/>
    <s v="M"/>
    <s v="W"/>
    <s v="Antelope"/>
    <s v="CA"/>
    <b v="0"/>
    <s v="other"/>
    <s v="Not fleeing"/>
    <b v="0"/>
    <s v="armed"/>
    <s v="No Gun"/>
    <s v="40-49"/>
    <x v="0"/>
  </r>
  <r>
    <n v="1614"/>
    <n v="1798"/>
    <s v="Joseph Weber"/>
    <d v="2016-08-18T00:00:00"/>
    <s v="shot"/>
    <s v="undetermined"/>
    <n v="36"/>
    <s v="M"/>
    <s v="W"/>
    <s v="Hays"/>
    <s v="KS"/>
    <b v="0"/>
    <s v="other"/>
    <s v="Car"/>
    <b v="0"/>
    <s v="unarmed or undetermined or null"/>
    <s v="No Gun"/>
    <s v="30-39"/>
    <x v="1"/>
  </r>
  <r>
    <n v="1615"/>
    <n v="1801"/>
    <s v="Trenton Lohman"/>
    <d v="2016-08-18T00:00:00"/>
    <s v="shot"/>
    <s v="gun"/>
    <n v="38"/>
    <s v="M"/>
    <s v="W"/>
    <s v="Poway"/>
    <s v="CA"/>
    <b v="0"/>
    <s v="attack"/>
    <s v="Car"/>
    <b v="0"/>
    <s v="armed"/>
    <s v="Gun"/>
    <s v="30-39"/>
    <x v="1"/>
  </r>
  <r>
    <n v="1616"/>
    <n v="1807"/>
    <s v="David Klassen"/>
    <d v="2016-08-18T00:00:00"/>
    <s v="shot"/>
    <s v="gun"/>
    <n v="29"/>
    <s v="M"/>
    <s v="W"/>
    <s v="Ruidoso"/>
    <s v="NM"/>
    <b v="0"/>
    <s v="other"/>
    <s v="Not fleeing"/>
    <b v="0"/>
    <s v="armed"/>
    <s v="Gun"/>
    <s v="19-29"/>
    <x v="0"/>
  </r>
  <r>
    <n v="1617"/>
    <n v="1831"/>
    <s v="David Fulton"/>
    <d v="2016-08-18T00:00:00"/>
    <s v="shot"/>
    <s v="gun"/>
    <n v="59"/>
    <s v="M"/>
    <s v="W"/>
    <s v="McKinneyville"/>
    <s v="CA"/>
    <b v="1"/>
    <s v="attack"/>
    <s v="Not fleeing"/>
    <b v="0"/>
    <s v="armed"/>
    <s v="Gun"/>
    <s v="50-59"/>
    <x v="0"/>
  </r>
  <r>
    <n v="1618"/>
    <n v="1799"/>
    <s v="Marcelo Luna"/>
    <d v="2016-08-19T00:00:00"/>
    <s v="shot"/>
    <s v="bayonet"/>
    <n v="47"/>
    <s v="M"/>
    <s v="H"/>
    <s v="East Hollywood"/>
    <s v="CA"/>
    <b v="1"/>
    <s v="undetermined"/>
    <s v="Not fleeing"/>
    <b v="0"/>
    <s v="armed"/>
    <s v="No Gun"/>
    <s v="40-49"/>
    <x v="0"/>
  </r>
  <r>
    <n v="1619"/>
    <n v="1800"/>
    <s v="Jorge Ceniceros"/>
    <d v="2016-08-19T00:00:00"/>
    <s v="shot"/>
    <s v="gun"/>
    <n v="22"/>
    <s v="M"/>
    <s v="H"/>
    <s v="Phoenix"/>
    <s v="AZ"/>
    <b v="0"/>
    <s v="attack"/>
    <s v="Not fleeing"/>
    <b v="0"/>
    <s v="armed"/>
    <s v="Gun"/>
    <s v="19-29"/>
    <x v="0"/>
  </r>
  <r>
    <n v="1620"/>
    <n v="1806"/>
    <s v="Kole B. Knight"/>
    <d v="2016-08-19T00:00:00"/>
    <s v="shot"/>
    <s v="toy weapon"/>
    <n v="31"/>
    <s v="M"/>
    <s v="W"/>
    <s v="New London"/>
    <s v="WI"/>
    <b v="1"/>
    <s v="attack"/>
    <s v="Not fleeing"/>
    <b v="1"/>
    <s v="armed"/>
    <s v="No Gun"/>
    <s v="30-39"/>
    <x v="0"/>
  </r>
  <r>
    <n v="1621"/>
    <n v="1808"/>
    <s v="Kyle Zimbelman"/>
    <d v="2016-08-19T00:00:00"/>
    <s v="shot"/>
    <s v="undetermined"/>
    <n v="29"/>
    <s v="M"/>
    <s v="W"/>
    <s v="Reno"/>
    <s v="NV"/>
    <b v="0"/>
    <s v="undetermined"/>
    <s v="Car"/>
    <b v="0"/>
    <s v="unarmed or undetermined or null"/>
    <s v="No Gun"/>
    <s v="19-29"/>
    <x v="1"/>
  </r>
  <r>
    <n v="1622"/>
    <n v="1810"/>
    <s v="Todd P. Browning"/>
    <d v="2016-08-19T00:00:00"/>
    <s v="shot"/>
    <s v="knife"/>
    <n v="54"/>
    <s v="M"/>
    <s v="W"/>
    <s v="East Ridge"/>
    <s v="TN"/>
    <b v="0"/>
    <s v="other"/>
    <s v="Not fleeing"/>
    <b v="0"/>
    <s v="armed"/>
    <s v="No Gun"/>
    <s v="50-59"/>
    <x v="0"/>
  </r>
  <r>
    <n v="1623"/>
    <n v="1803"/>
    <s v="Pedro Montanez"/>
    <d v="2016-08-20T00:00:00"/>
    <s v="shot"/>
    <s v="knife"/>
    <n v="71"/>
    <s v="M"/>
    <s v="H"/>
    <s v="Indio"/>
    <s v="CA"/>
    <b v="0"/>
    <s v="other"/>
    <s v="Not fleeing"/>
    <b v="1"/>
    <s v="armed"/>
    <s v="No Gun"/>
    <s v="70+"/>
    <x v="0"/>
  </r>
  <r>
    <n v="1624"/>
    <n v="1804"/>
    <s v="Juan Gabriel Torres"/>
    <d v="2016-08-21T00:00:00"/>
    <s v="shot"/>
    <s v="knife"/>
    <n v="36"/>
    <s v="M"/>
    <s v="H"/>
    <s v="Las Cruces"/>
    <s v="NM"/>
    <b v="0"/>
    <s v="other"/>
    <s v="Not fleeing"/>
    <b v="1"/>
    <s v="armed"/>
    <s v="No Gun"/>
    <s v="30-39"/>
    <x v="0"/>
  </r>
  <r>
    <n v="1625"/>
    <n v="1802"/>
    <s v="Kelley Brandon Forte"/>
    <d v="2016-08-22T00:00:00"/>
    <s v="shot"/>
    <s v="knife"/>
    <n v="34"/>
    <s v="M"/>
    <s v="B"/>
    <s v="Hamilton"/>
    <s v="OH"/>
    <b v="0"/>
    <s v="attack"/>
    <s v="Not fleeing"/>
    <b v="0"/>
    <s v="armed"/>
    <s v="No Gun"/>
    <s v="30-39"/>
    <x v="0"/>
  </r>
  <r>
    <n v="1626"/>
    <n v="1812"/>
    <s v="Bobby Lyn Buck"/>
    <d v="2016-08-23T00:00:00"/>
    <s v="shot"/>
    <s v="gun"/>
    <n v="49"/>
    <s v="M"/>
    <s v="W"/>
    <s v="Myra"/>
    <s v="TX"/>
    <b v="0"/>
    <s v="other"/>
    <s v="Car"/>
    <b v="0"/>
    <s v="armed"/>
    <s v="Gun"/>
    <s v="40-49"/>
    <x v="1"/>
  </r>
  <r>
    <n v="1627"/>
    <n v="1811"/>
    <s v="Elias Portillo"/>
    <d v="2016-08-24T00:00:00"/>
    <s v="shot"/>
    <s v="gun"/>
    <n v="36"/>
    <s v="M"/>
    <s v="H"/>
    <s v="Oak Cliff"/>
    <s v="TX"/>
    <b v="0"/>
    <s v="attack"/>
    <s v="Foot"/>
    <b v="0"/>
    <s v="armed"/>
    <s v="Gun"/>
    <s v="30-39"/>
    <x v="1"/>
  </r>
  <r>
    <n v="1628"/>
    <n v="1813"/>
    <s v="William Charbonneau"/>
    <d v="2016-08-24T00:00:00"/>
    <s v="shot"/>
    <s v="gun"/>
    <n v="43"/>
    <s v="M"/>
    <s v="W"/>
    <s v="Orlando"/>
    <s v="FL"/>
    <b v="1"/>
    <s v="other"/>
    <s v="Not fleeing"/>
    <b v="0"/>
    <s v="armed"/>
    <s v="Gun"/>
    <s v="40-49"/>
    <x v="0"/>
  </r>
  <r>
    <n v="1629"/>
    <n v="1814"/>
    <s v="Jeffrey Darren Hosea"/>
    <d v="2016-08-24T00:00:00"/>
    <s v="shot"/>
    <s v="gun"/>
    <n v="53"/>
    <s v="M"/>
    <s v="W"/>
    <s v="Shelbyville"/>
    <s v="TN"/>
    <b v="0"/>
    <s v="attack"/>
    <s v="Not fleeing"/>
    <b v="0"/>
    <s v="armed"/>
    <s v="Gun"/>
    <s v="50-59"/>
    <x v="0"/>
  </r>
  <r>
    <n v="1630"/>
    <n v="1815"/>
    <s v="Jerry Lee Jackson"/>
    <d v="2016-08-25T00:00:00"/>
    <s v="shot and Tasered"/>
    <s v="knife"/>
    <n v="63"/>
    <s v="M"/>
    <m/>
    <s v="Fort Collins"/>
    <s v="CO"/>
    <b v="0"/>
    <s v="other"/>
    <s v="Not fleeing"/>
    <b v="1"/>
    <s v="armed"/>
    <s v="No Gun"/>
    <s v="60-69"/>
    <x v="0"/>
  </r>
  <r>
    <n v="1631"/>
    <n v="1816"/>
    <s v="Donta Taylor"/>
    <d v="2016-08-25T00:00:00"/>
    <s v="shot"/>
    <s v="gun"/>
    <n v="31"/>
    <s v="M"/>
    <s v="B"/>
    <s v="Compton"/>
    <s v="CA"/>
    <b v="0"/>
    <s v="attack"/>
    <s v="Foot"/>
    <b v="0"/>
    <s v="armed"/>
    <s v="Gun"/>
    <s v="30-39"/>
    <x v="1"/>
  </r>
  <r>
    <n v="1632"/>
    <n v="2144"/>
    <s v="David Coborubio"/>
    <d v="2016-08-25T00:00:00"/>
    <s v="shot"/>
    <s v="undetermined"/>
    <n v="32"/>
    <s v="M"/>
    <s v="H"/>
    <s v="Compton"/>
    <s v="CA"/>
    <b v="0"/>
    <s v="undetermined"/>
    <s v="Not fleeing"/>
    <b v="0"/>
    <s v="unarmed or undetermined or null"/>
    <s v="No Gun"/>
    <s v="30-39"/>
    <x v="0"/>
  </r>
  <r>
    <n v="1633"/>
    <n v="1817"/>
    <s v="Matthew Gibbon"/>
    <d v="2016-08-26T00:00:00"/>
    <s v="shot"/>
    <s v="gun"/>
    <n v="41"/>
    <s v="M"/>
    <s v="W"/>
    <s v="Las Vegas"/>
    <s v="NV"/>
    <b v="0"/>
    <s v="attack"/>
    <s v="Foot"/>
    <b v="0"/>
    <s v="armed"/>
    <s v="Gun"/>
    <s v="40-49"/>
    <x v="1"/>
  </r>
  <r>
    <n v="1634"/>
    <n v="1820"/>
    <s v="Angel Torres Jr."/>
    <d v="2016-08-27T00:00:00"/>
    <s v="shot"/>
    <s v="toy weapon"/>
    <n v="26"/>
    <s v="M"/>
    <s v="H"/>
    <s v="Phoenix"/>
    <s v="AZ"/>
    <b v="0"/>
    <s v="attack"/>
    <s v="Not fleeing"/>
    <b v="0"/>
    <s v="armed"/>
    <s v="No Gun"/>
    <s v="19-29"/>
    <x v="0"/>
  </r>
  <r>
    <n v="1635"/>
    <n v="1821"/>
    <s v="Terry Salazar"/>
    <d v="2016-08-27T00:00:00"/>
    <s v="shot and Tasered"/>
    <s v="knife"/>
    <n v="49"/>
    <s v="M"/>
    <m/>
    <s v="Denver"/>
    <s v="CO"/>
    <b v="0"/>
    <s v="other"/>
    <s v="Not fleeing"/>
    <b v="0"/>
    <s v="armed"/>
    <s v="No Gun"/>
    <s v="40-49"/>
    <x v="0"/>
  </r>
  <r>
    <n v="1636"/>
    <n v="1822"/>
    <s v="Darrel Hetrick"/>
    <d v="2016-08-27T00:00:00"/>
    <s v="shot"/>
    <s v="gun"/>
    <n v="82"/>
    <s v="M"/>
    <s v="W"/>
    <s v="Morgantown"/>
    <s v="WV"/>
    <b v="0"/>
    <s v="attack"/>
    <s v="Not fleeing"/>
    <b v="1"/>
    <s v="armed"/>
    <s v="Gun"/>
    <s v="70+"/>
    <x v="0"/>
  </r>
  <r>
    <n v="1637"/>
    <n v="1818"/>
    <s v="Justin Kulhanek-Derks"/>
    <d v="2016-08-28T00:00:00"/>
    <s v="shot"/>
    <s v="gun"/>
    <n v="37"/>
    <s v="M"/>
    <s v="W"/>
    <s v="Eagan"/>
    <s v="MN"/>
    <b v="1"/>
    <s v="attack"/>
    <s v="Not fleeing"/>
    <b v="0"/>
    <s v="armed"/>
    <s v="Gun"/>
    <s v="30-39"/>
    <x v="0"/>
  </r>
  <r>
    <n v="1638"/>
    <n v="1823"/>
    <s v="Jaqwan Julius Terry"/>
    <d v="2016-08-29T00:00:00"/>
    <s v="shot"/>
    <s v="gun"/>
    <n v="24"/>
    <s v="M"/>
    <s v="B"/>
    <s v="Raleigh"/>
    <s v="NC"/>
    <b v="0"/>
    <s v="attack"/>
    <s v="Foot"/>
    <b v="0"/>
    <s v="armed"/>
    <s v="Gun"/>
    <s v="19-29"/>
    <x v="1"/>
  </r>
  <r>
    <n v="1639"/>
    <n v="1824"/>
    <s v="Michael Peacor"/>
    <d v="2016-08-29T00:00:00"/>
    <s v="shot and Tasered"/>
    <s v="knife"/>
    <n v="56"/>
    <s v="M"/>
    <s v="W"/>
    <s v="San Bernardino"/>
    <s v="CA"/>
    <b v="0"/>
    <s v="attack"/>
    <s v="Not fleeing"/>
    <b v="0"/>
    <s v="armed"/>
    <s v="No Gun"/>
    <s v="50-59"/>
    <x v="0"/>
  </r>
  <r>
    <n v="1640"/>
    <n v="1826"/>
    <s v="Paula Dell Phillips"/>
    <d v="2016-08-29T00:00:00"/>
    <s v="shot"/>
    <s v="gun"/>
    <n v="35"/>
    <s v="F"/>
    <s v="W"/>
    <s v="Kingman"/>
    <s v="AZ"/>
    <b v="0"/>
    <s v="attack"/>
    <s v="Not fleeing"/>
    <b v="0"/>
    <s v="armed"/>
    <s v="Gun"/>
    <s v="30-39"/>
    <x v="0"/>
  </r>
  <r>
    <n v="1641"/>
    <n v="1829"/>
    <s v="James Robert Richards"/>
    <d v="2016-08-29T00:00:00"/>
    <s v="shot and Tasered"/>
    <s v="gun"/>
    <n v="28"/>
    <s v="M"/>
    <m/>
    <s v="Fairbanks"/>
    <s v="AK"/>
    <b v="0"/>
    <s v="attack"/>
    <s v="Foot"/>
    <b v="1"/>
    <s v="armed"/>
    <s v="Gun"/>
    <s v="19-29"/>
    <x v="1"/>
  </r>
  <r>
    <n v="1642"/>
    <n v="1825"/>
    <s v="Justin Baker"/>
    <d v="2016-08-30T00:00:00"/>
    <s v="shot and Tasered"/>
    <s v="chain saw"/>
    <n v="36"/>
    <s v="M"/>
    <m/>
    <s v="Graham"/>
    <s v="WA"/>
    <b v="1"/>
    <s v="attack"/>
    <s v="Not fleeing"/>
    <b v="0"/>
    <s v="armed"/>
    <s v="No Gun"/>
    <s v="30-39"/>
    <x v="0"/>
  </r>
  <r>
    <n v="1643"/>
    <n v="1827"/>
    <s v="Levonia Riggins"/>
    <d v="2016-08-30T00:00:00"/>
    <s v="shot"/>
    <s v="unarmed"/>
    <n v="22"/>
    <s v="M"/>
    <s v="B"/>
    <s v="Tampa"/>
    <s v="FL"/>
    <b v="0"/>
    <s v="other"/>
    <s v="Not fleeing"/>
    <b v="0"/>
    <s v="unarmed or undetermined or null"/>
    <s v="No Gun"/>
    <s v="19-29"/>
    <x v="0"/>
  </r>
  <r>
    <n v="1644"/>
    <n v="1828"/>
    <s v="Lyle Patrick Blanchard"/>
    <d v="2016-08-30T00:00:00"/>
    <s v="shot"/>
    <s v="gun"/>
    <n v="59"/>
    <s v="M"/>
    <s v="W"/>
    <s v="Harker Heights"/>
    <s v="TX"/>
    <b v="0"/>
    <s v="attack"/>
    <s v="Other"/>
    <b v="0"/>
    <s v="armed"/>
    <s v="Gun"/>
    <s v="50-59"/>
    <x v="1"/>
  </r>
  <r>
    <n v="1645"/>
    <n v="1830"/>
    <s v="Gregory Mathis"/>
    <d v="2016-08-30T00:00:00"/>
    <s v="shot and Tasered"/>
    <s v="knife"/>
    <n v="36"/>
    <s v="M"/>
    <s v="W"/>
    <s v="Weatherford"/>
    <s v="TX"/>
    <b v="0"/>
    <s v="other"/>
    <s v="Not fleeing"/>
    <b v="0"/>
    <s v="armed"/>
    <s v="No Gun"/>
    <s v="30-39"/>
    <x v="0"/>
  </r>
  <r>
    <n v="1646"/>
    <n v="1841"/>
    <s v="Michael Ferguson"/>
    <d v="2016-08-31T00:00:00"/>
    <s v="shot"/>
    <s v="gun"/>
    <n v="21"/>
    <s v="M"/>
    <s v="W"/>
    <s v="Denver"/>
    <s v="CO"/>
    <b v="0"/>
    <s v="attack"/>
    <s v="Foot"/>
    <b v="0"/>
    <s v="armed"/>
    <s v="Gun"/>
    <s v="19-29"/>
    <x v="1"/>
  </r>
  <r>
    <n v="1647"/>
    <n v="1870"/>
    <s v="Thomas E. Sekscinski"/>
    <d v="2016-08-31T00:00:00"/>
    <s v="shot"/>
    <m/>
    <n v="38"/>
    <s v="M"/>
    <s v="W"/>
    <s v="McDowell"/>
    <s v="MO"/>
    <b v="0"/>
    <s v="other"/>
    <s v="Car"/>
    <b v="0"/>
    <s v="unarmed or undetermined or null"/>
    <s v="No Gun"/>
    <s v="30-39"/>
    <x v="1"/>
  </r>
  <r>
    <n v="1648"/>
    <n v="1839"/>
    <s v="Ed Holup"/>
    <d v="2016-09-01T00:00:00"/>
    <s v="shot"/>
    <m/>
    <n v="60"/>
    <s v="M"/>
    <s v="W"/>
    <s v="Sylvania Township"/>
    <s v="OH"/>
    <b v="1"/>
    <s v="other"/>
    <s v="Not fleeing"/>
    <b v="0"/>
    <s v="unarmed or undetermined or null"/>
    <s v="No Gun"/>
    <s v="60-69"/>
    <x v="0"/>
  </r>
  <r>
    <n v="1649"/>
    <n v="1843"/>
    <s v="Caleb J. Douglas"/>
    <d v="2016-09-01T00:00:00"/>
    <s v="shot"/>
    <s v="gun"/>
    <n v="18"/>
    <s v="M"/>
    <s v="W"/>
    <s v="Wichita"/>
    <s v="KS"/>
    <b v="0"/>
    <s v="other"/>
    <s v="Car"/>
    <b v="1"/>
    <s v="armed"/>
    <s v="Gun"/>
    <s v="0-18"/>
    <x v="1"/>
  </r>
  <r>
    <n v="1650"/>
    <n v="1847"/>
    <s v="Joshua Quintero"/>
    <d v="2016-09-01T00:00:00"/>
    <s v="shot"/>
    <s v="gun"/>
    <n v="23"/>
    <s v="M"/>
    <s v="H"/>
    <s v="Florence"/>
    <s v="CA"/>
    <b v="0"/>
    <s v="other"/>
    <s v="Foot"/>
    <b v="0"/>
    <s v="armed"/>
    <s v="Gun"/>
    <s v="19-29"/>
    <x v="1"/>
  </r>
  <r>
    <n v="1651"/>
    <n v="1848"/>
    <s v="TK TK"/>
    <d v="2016-09-01T00:00:00"/>
    <s v="shot and Tasered"/>
    <s v="pipe"/>
    <m/>
    <s v="M"/>
    <s v="H"/>
    <s v="Huntington Park"/>
    <s v="CA"/>
    <b v="0"/>
    <s v="other"/>
    <s v="Not fleeing"/>
    <b v="0"/>
    <s v="armed"/>
    <s v="No Gun"/>
    <s v="null"/>
    <x v="0"/>
  </r>
  <r>
    <n v="1652"/>
    <n v="1849"/>
    <s v="Joseph Moreno"/>
    <d v="2016-09-02T00:00:00"/>
    <s v="shot"/>
    <s v="gun"/>
    <n v="38"/>
    <s v="M"/>
    <s v="H"/>
    <s v="Alamogordo"/>
    <s v="NM"/>
    <b v="0"/>
    <s v="attack"/>
    <s v="Foot"/>
    <b v="1"/>
    <s v="armed"/>
    <s v="Gun"/>
    <s v="30-39"/>
    <x v="1"/>
  </r>
  <r>
    <n v="1653"/>
    <n v="1850"/>
    <s v="Randall Rodick"/>
    <d v="2016-09-02T00:00:00"/>
    <s v="shot"/>
    <s v="gun"/>
    <n v="40"/>
    <s v="M"/>
    <m/>
    <s v="Parker"/>
    <s v="CO"/>
    <b v="1"/>
    <s v="attack"/>
    <s v="Car"/>
    <b v="1"/>
    <s v="armed"/>
    <s v="Gun"/>
    <s v="40-49"/>
    <x v="1"/>
  </r>
  <r>
    <n v="1654"/>
    <n v="1853"/>
    <s v="Michael Robert Musson"/>
    <d v="2016-09-02T00:00:00"/>
    <s v="shot"/>
    <s v="glass shard"/>
    <n v="22"/>
    <s v="M"/>
    <s v="W"/>
    <s v="Round Lake"/>
    <s v="IL"/>
    <b v="0"/>
    <s v="other"/>
    <s v="Not fleeing"/>
    <b v="0"/>
    <s v="armed"/>
    <s v="No Gun"/>
    <s v="19-29"/>
    <x v="0"/>
  </r>
  <r>
    <n v="1655"/>
    <n v="1856"/>
    <s v="Michael Thompson"/>
    <d v="2016-09-02T00:00:00"/>
    <s v="shot"/>
    <s v="gun"/>
    <n v="38"/>
    <s v="M"/>
    <s v="B"/>
    <s v="St. Louis"/>
    <s v="MO"/>
    <b v="0"/>
    <s v="attack"/>
    <s v="Other"/>
    <b v="0"/>
    <s v="armed"/>
    <s v="Gun"/>
    <s v="30-39"/>
    <x v="1"/>
  </r>
  <r>
    <n v="1656"/>
    <n v="1854"/>
    <s v="Jerome Damon"/>
    <d v="2016-09-03T00:00:00"/>
    <s v="shot"/>
    <s v="undetermined"/>
    <n v="25"/>
    <s v="M"/>
    <s v="B"/>
    <s v="Atlantic City"/>
    <s v="NJ"/>
    <b v="0"/>
    <s v="undetermined"/>
    <s v="Foot"/>
    <b v="0"/>
    <s v="unarmed or undetermined or null"/>
    <s v="No Gun"/>
    <s v="19-29"/>
    <x v="1"/>
  </r>
  <r>
    <n v="1657"/>
    <n v="1855"/>
    <s v="Cameron Ayers"/>
    <d v="2016-09-03T00:00:00"/>
    <s v="shot"/>
    <s v="undetermined"/>
    <n v="25"/>
    <s v="M"/>
    <s v="W"/>
    <s v="East Wenatchee"/>
    <s v="WA"/>
    <b v="0"/>
    <s v="undetermined"/>
    <s v="Not fleeing"/>
    <b v="0"/>
    <s v="unarmed or undetermined or null"/>
    <s v="No Gun"/>
    <s v="19-29"/>
    <x v="0"/>
  </r>
  <r>
    <n v="1658"/>
    <n v="1860"/>
    <s v="Donny Max Daugherty"/>
    <d v="2016-09-03T00:00:00"/>
    <s v="shot"/>
    <s v="gun"/>
    <n v="36"/>
    <s v="M"/>
    <s v="W"/>
    <s v="Metropolis"/>
    <s v="IL"/>
    <b v="0"/>
    <s v="undetermined"/>
    <s v="Other"/>
    <b v="0"/>
    <s v="armed"/>
    <s v="Gun"/>
    <s v="30-39"/>
    <x v="1"/>
  </r>
  <r>
    <n v="1659"/>
    <n v="1861"/>
    <s v="Jeremiah Richard Ramirez"/>
    <d v="2016-09-03T00:00:00"/>
    <s v="shot"/>
    <s v="gun"/>
    <m/>
    <s v="M"/>
    <m/>
    <s v="Temple"/>
    <s v="TX"/>
    <b v="0"/>
    <s v="attack"/>
    <s v="Car"/>
    <b v="0"/>
    <s v="armed"/>
    <s v="Gun"/>
    <s v="null"/>
    <x v="1"/>
  </r>
  <r>
    <n v="1660"/>
    <n v="1852"/>
    <s v="Jose Romero"/>
    <d v="2016-09-04T00:00:00"/>
    <s v="shot"/>
    <s v="knife"/>
    <m/>
    <s v="M"/>
    <s v="H"/>
    <s v="Long Beach"/>
    <s v="CA"/>
    <b v="1"/>
    <s v="other"/>
    <s v="Not fleeing"/>
    <b v="0"/>
    <s v="armed"/>
    <s v="No Gun"/>
    <s v="null"/>
    <x v="0"/>
  </r>
  <r>
    <n v="1661"/>
    <n v="1859"/>
    <s v="Simon Gomez"/>
    <d v="2016-09-04T00:00:00"/>
    <s v="shot"/>
    <s v="knife"/>
    <n v="44"/>
    <s v="M"/>
    <s v="H"/>
    <s v="Grand Junction"/>
    <s v="CO"/>
    <b v="1"/>
    <s v="other"/>
    <s v="Not fleeing"/>
    <b v="0"/>
    <s v="armed"/>
    <s v="No Gun"/>
    <s v="40-49"/>
    <x v="0"/>
  </r>
  <r>
    <n v="1662"/>
    <n v="1851"/>
    <s v="Moses Ruben"/>
    <d v="2016-09-05T00:00:00"/>
    <s v="shot"/>
    <s v="gun"/>
    <n v="36"/>
    <s v="M"/>
    <s v="B"/>
    <s v="Ellis County"/>
    <s v="TX"/>
    <b v="0"/>
    <s v="attack"/>
    <s v="Car"/>
    <b v="0"/>
    <s v="armed"/>
    <s v="Gun"/>
    <s v="30-39"/>
    <x v="1"/>
  </r>
  <r>
    <n v="1663"/>
    <n v="1858"/>
    <s v="Cesar Garcia"/>
    <d v="2016-09-05T00:00:00"/>
    <s v="shot"/>
    <s v="gun"/>
    <n v="35"/>
    <s v="M"/>
    <s v="H"/>
    <s v="Austin"/>
    <s v="TX"/>
    <b v="0"/>
    <s v="other"/>
    <s v="Not fleeing"/>
    <b v="0"/>
    <s v="armed"/>
    <s v="Gun"/>
    <s v="30-39"/>
    <x v="0"/>
  </r>
  <r>
    <n v="1664"/>
    <n v="1862"/>
    <s v="David L. Anderson"/>
    <d v="2016-09-06T00:00:00"/>
    <s v="shot"/>
    <m/>
    <n v="25"/>
    <s v="M"/>
    <s v="W"/>
    <s v="Omaha"/>
    <s v="NE"/>
    <b v="0"/>
    <s v="other"/>
    <s v="Other"/>
    <b v="0"/>
    <s v="unarmed or undetermined or null"/>
    <s v="No Gun"/>
    <s v="19-29"/>
    <x v="1"/>
  </r>
  <r>
    <n v="1665"/>
    <n v="1863"/>
    <s v="Bernard Cottrell"/>
    <d v="2016-09-06T00:00:00"/>
    <s v="shot"/>
    <s v="gun"/>
    <n v="65"/>
    <s v="M"/>
    <m/>
    <s v="Spencer"/>
    <s v="WV"/>
    <b v="1"/>
    <s v="attack"/>
    <s v="Car"/>
    <b v="0"/>
    <s v="armed"/>
    <s v="Gun"/>
    <s v="60-69"/>
    <x v="1"/>
  </r>
  <r>
    <n v="1666"/>
    <n v="1864"/>
    <s v="Steven Del Rio"/>
    <d v="2016-09-06T00:00:00"/>
    <s v="shot"/>
    <s v="gun"/>
    <n v="31"/>
    <s v="M"/>
    <s v="H"/>
    <s v="Phoenix"/>
    <s v="AZ"/>
    <b v="0"/>
    <s v="attack"/>
    <s v="Car"/>
    <b v="0"/>
    <s v="armed"/>
    <s v="Gun"/>
    <s v="30-39"/>
    <x v="1"/>
  </r>
  <r>
    <n v="1667"/>
    <n v="1865"/>
    <s v="Larry Grant Whitehead"/>
    <d v="2016-09-06T00:00:00"/>
    <s v="shot"/>
    <s v="gun"/>
    <n v="70"/>
    <s v="M"/>
    <s v="W"/>
    <s v="Gray"/>
    <s v="TN"/>
    <b v="0"/>
    <s v="other"/>
    <s v="Not fleeing"/>
    <b v="1"/>
    <s v="armed"/>
    <s v="Gun"/>
    <s v="70+"/>
    <x v="0"/>
  </r>
  <r>
    <n v="1668"/>
    <n v="1868"/>
    <s v="Dylan Papa"/>
    <d v="2016-09-06T00:00:00"/>
    <s v="shot"/>
    <s v="sword"/>
    <n v="25"/>
    <s v="M"/>
    <s v="W"/>
    <s v="Phoenix"/>
    <s v="AZ"/>
    <b v="1"/>
    <s v="attack"/>
    <s v="Not fleeing"/>
    <b v="0"/>
    <s v="armed"/>
    <s v="No Gun"/>
    <s v="19-29"/>
    <x v="0"/>
  </r>
  <r>
    <n v="1669"/>
    <n v="1867"/>
    <s v="Robert Lee Brown"/>
    <d v="2016-09-07T00:00:00"/>
    <s v="shot"/>
    <s v="knife"/>
    <n v="55"/>
    <s v="M"/>
    <s v="B"/>
    <s v="Albany"/>
    <s v="GA"/>
    <b v="0"/>
    <s v="attack"/>
    <s v="Not fleeing"/>
    <b v="0"/>
    <s v="armed"/>
    <s v="No Gun"/>
    <s v="50-59"/>
    <x v="0"/>
  </r>
  <r>
    <n v="1670"/>
    <n v="1869"/>
    <s v="Jesse Daniel Joynt"/>
    <d v="2016-09-07T00:00:00"/>
    <s v="shot"/>
    <s v="undetermined"/>
    <n v="35"/>
    <s v="M"/>
    <s v="W"/>
    <s v="Titusville"/>
    <s v="FL"/>
    <b v="0"/>
    <s v="undetermined"/>
    <s v="Not fleeing"/>
    <b v="0"/>
    <s v="unarmed or undetermined or null"/>
    <s v="No Gun"/>
    <s v="30-39"/>
    <x v="0"/>
  </r>
  <r>
    <n v="1671"/>
    <n v="1871"/>
    <s v="Sadiq Bishara-Abaker Idris"/>
    <d v="2016-09-07T00:00:00"/>
    <s v="shot"/>
    <s v="gun"/>
    <n v="25"/>
    <s v="M"/>
    <s v="B"/>
    <s v="Wyoming"/>
    <s v="MI"/>
    <b v="0"/>
    <s v="attack"/>
    <s v="Not fleeing"/>
    <b v="0"/>
    <s v="armed"/>
    <s v="Gun"/>
    <s v="19-29"/>
    <x v="0"/>
  </r>
  <r>
    <n v="1672"/>
    <n v="1872"/>
    <s v="Francis Perry"/>
    <d v="2016-09-08T00:00:00"/>
    <s v="shot"/>
    <s v="gun"/>
    <n v="32"/>
    <s v="M"/>
    <s v="W"/>
    <s v="Lakeland"/>
    <s v="FL"/>
    <b v="0"/>
    <s v="attack"/>
    <s v="Not fleeing"/>
    <b v="0"/>
    <s v="armed"/>
    <s v="Gun"/>
    <s v="30-39"/>
    <x v="0"/>
  </r>
  <r>
    <n v="1673"/>
    <n v="1873"/>
    <s v="Jose Torres"/>
    <d v="2016-09-08T00:00:00"/>
    <s v="shot"/>
    <s v="toy weapon"/>
    <n v="38"/>
    <s v="M"/>
    <s v="H"/>
    <s v="Delhi"/>
    <s v="CA"/>
    <b v="0"/>
    <s v="attack"/>
    <s v="Not fleeing"/>
    <b v="0"/>
    <s v="armed"/>
    <s v="No Gun"/>
    <s v="30-39"/>
    <x v="0"/>
  </r>
  <r>
    <n v="1674"/>
    <n v="1874"/>
    <s v="Ricardo Tenorio"/>
    <d v="2016-09-09T00:00:00"/>
    <s v="shot"/>
    <s v="gun"/>
    <n v="32"/>
    <s v="M"/>
    <s v="H"/>
    <s v="Memphis"/>
    <s v="TN"/>
    <b v="0"/>
    <s v="attack"/>
    <s v="Not fleeing"/>
    <b v="0"/>
    <s v="armed"/>
    <s v="Gun"/>
    <s v="30-39"/>
    <x v="0"/>
  </r>
  <r>
    <n v="1675"/>
    <n v="1876"/>
    <s v="Travis Ell"/>
    <d v="2016-09-09T00:00:00"/>
    <s v="shot"/>
    <s v="unknown weapon"/>
    <n v="64"/>
    <s v="M"/>
    <s v="W"/>
    <s v="Auburn"/>
    <s v="WA"/>
    <b v="1"/>
    <s v="other"/>
    <s v="Not fleeing"/>
    <b v="0"/>
    <s v="armed"/>
    <s v="No Gun"/>
    <s v="60-69"/>
    <x v="0"/>
  </r>
  <r>
    <n v="1676"/>
    <n v="1879"/>
    <s v="Gregory Frazier"/>
    <d v="2016-09-09T00:00:00"/>
    <s v="shot"/>
    <s v="knife"/>
    <n v="55"/>
    <s v="M"/>
    <s v="B"/>
    <s v="Pompano Beach"/>
    <s v="FL"/>
    <b v="0"/>
    <s v="other"/>
    <s v="Not fleeing"/>
    <b v="0"/>
    <s v="armed"/>
    <s v="No Gun"/>
    <s v="50-59"/>
    <x v="0"/>
  </r>
  <r>
    <n v="1677"/>
    <n v="1877"/>
    <s v="Dennis Claude Stanley"/>
    <d v="2016-09-10T00:00:00"/>
    <s v="shot"/>
    <s v="toy weapon"/>
    <n v="69"/>
    <s v="M"/>
    <s v="W"/>
    <s v="Montcalm"/>
    <s v="WV"/>
    <b v="1"/>
    <s v="other"/>
    <s v="Not fleeing"/>
    <b v="1"/>
    <s v="armed"/>
    <s v="No Gun"/>
    <s v="60-69"/>
    <x v="0"/>
  </r>
  <r>
    <n v="1678"/>
    <n v="1897"/>
    <s v="Adrian Joseph Shaffer"/>
    <d v="2016-09-10T00:00:00"/>
    <s v="shot"/>
    <s v="gun"/>
    <n v="37"/>
    <s v="M"/>
    <s v="W"/>
    <s v="Boulder"/>
    <s v="CO"/>
    <b v="0"/>
    <s v="attack"/>
    <s v="Not fleeing"/>
    <b v="1"/>
    <s v="armed"/>
    <s v="Gun"/>
    <s v="30-39"/>
    <x v="0"/>
  </r>
  <r>
    <n v="1679"/>
    <n v="1875"/>
    <s v="Terrence Sterling"/>
    <d v="2016-09-11T00:00:00"/>
    <s v="shot"/>
    <s v="motorcycle"/>
    <n v="31"/>
    <s v="M"/>
    <s v="B"/>
    <s v="Washington"/>
    <s v="DC"/>
    <b v="0"/>
    <s v="attack"/>
    <s v="Other"/>
    <b v="0"/>
    <s v="armed"/>
    <s v="No Gun"/>
    <s v="30-39"/>
    <x v="1"/>
  </r>
  <r>
    <n v="1680"/>
    <n v="1880"/>
    <s v="Eugene Craig"/>
    <d v="2016-09-12T00:00:00"/>
    <s v="shot"/>
    <s v="gun"/>
    <n v="86"/>
    <s v="M"/>
    <m/>
    <s v="Saratoga"/>
    <s v="CA"/>
    <b v="0"/>
    <s v="other"/>
    <s v="Not fleeing"/>
    <b v="0"/>
    <s v="armed"/>
    <s v="Gun"/>
    <s v="70+"/>
    <x v="0"/>
  </r>
  <r>
    <n v="1681"/>
    <n v="1881"/>
    <s v="Markell Bivins"/>
    <d v="2016-09-12T00:00:00"/>
    <s v="shot"/>
    <s v="knife"/>
    <n v="25"/>
    <s v="M"/>
    <s v="B"/>
    <s v="Cedar Rapids"/>
    <s v="IA"/>
    <b v="0"/>
    <s v="attack"/>
    <s v="Not fleeing"/>
    <b v="0"/>
    <s v="armed"/>
    <s v="No Gun"/>
    <s v="19-29"/>
    <x v="0"/>
  </r>
  <r>
    <n v="1682"/>
    <n v="1882"/>
    <s v="Christian Vargas"/>
    <d v="2016-09-12T00:00:00"/>
    <s v="shot"/>
    <s v="unarmed"/>
    <n v="25"/>
    <s v="M"/>
    <s v="H"/>
    <s v="Colton"/>
    <s v="CA"/>
    <b v="0"/>
    <s v="other"/>
    <s v="Car"/>
    <b v="0"/>
    <s v="unarmed or undetermined or null"/>
    <s v="No Gun"/>
    <s v="19-29"/>
    <x v="1"/>
  </r>
  <r>
    <n v="1683"/>
    <n v="1883"/>
    <s v="Tyre King"/>
    <d v="2016-09-14T00:00:00"/>
    <s v="shot"/>
    <s v="toy weapon"/>
    <n v="13"/>
    <s v="M"/>
    <s v="B"/>
    <s v="Columbus"/>
    <s v="OH"/>
    <b v="0"/>
    <s v="other"/>
    <s v="Foot"/>
    <b v="0"/>
    <s v="armed"/>
    <s v="No Gun"/>
    <s v="0-18"/>
    <x v="1"/>
  </r>
  <r>
    <n v="1684"/>
    <n v="1884"/>
    <s v="Robert Carrillo"/>
    <d v="2016-09-15T00:00:00"/>
    <s v="shot"/>
    <s v="gun"/>
    <n v="32"/>
    <s v="M"/>
    <s v="H"/>
    <s v="Phoenix"/>
    <s v="AZ"/>
    <b v="0"/>
    <s v="other"/>
    <s v="Other"/>
    <b v="0"/>
    <s v="armed"/>
    <s v="Gun"/>
    <s v="30-39"/>
    <x v="1"/>
  </r>
  <r>
    <n v="1685"/>
    <n v="1885"/>
    <s v="Morgan Wayne Crocker"/>
    <d v="2016-09-15T00:00:00"/>
    <s v="shot and Tasered"/>
    <s v="gun"/>
    <n v="34"/>
    <s v="M"/>
    <s v="W"/>
    <s v="Austin"/>
    <s v="TX"/>
    <b v="0"/>
    <s v="attack"/>
    <s v="Foot"/>
    <b v="0"/>
    <s v="armed"/>
    <s v="Gun"/>
    <s v="30-39"/>
    <x v="1"/>
  </r>
  <r>
    <n v="1686"/>
    <n v="1886"/>
    <s v="Joseph Allen Schlosser"/>
    <d v="2016-09-15T00:00:00"/>
    <s v="shot"/>
    <s v="gun"/>
    <n v="69"/>
    <s v="M"/>
    <s v="W"/>
    <s v="Weeki Wachi"/>
    <s v="FL"/>
    <b v="1"/>
    <s v="other"/>
    <s v="Not fleeing"/>
    <b v="0"/>
    <s v="armed"/>
    <s v="Gun"/>
    <s v="60-69"/>
    <x v="0"/>
  </r>
  <r>
    <n v="1687"/>
    <n v="1887"/>
    <s v="Thomas P. Mone"/>
    <d v="2016-09-16T00:00:00"/>
    <s v="shot"/>
    <s v="gun"/>
    <n v="46"/>
    <s v="M"/>
    <m/>
    <s v="Big Bear"/>
    <s v="MO"/>
    <b v="0"/>
    <s v="attack"/>
    <s v="Not fleeing"/>
    <b v="0"/>
    <s v="armed"/>
    <s v="Gun"/>
    <s v="40-49"/>
    <x v="0"/>
  </r>
  <r>
    <n v="1688"/>
    <n v="1888"/>
    <s v="Terence Crutcher"/>
    <d v="2016-09-16T00:00:00"/>
    <s v="shot and Tasered"/>
    <s v="unarmed"/>
    <n v="40"/>
    <s v="M"/>
    <s v="B"/>
    <s v="Tulsa"/>
    <s v="OK"/>
    <b v="0"/>
    <s v="other"/>
    <s v="Not fleeing"/>
    <b v="0"/>
    <s v="unarmed or undetermined or null"/>
    <s v="No Gun"/>
    <s v="40-49"/>
    <x v="0"/>
  </r>
  <r>
    <n v="1689"/>
    <n v="1889"/>
    <s v="Jesse Beshaw"/>
    <d v="2016-09-16T00:00:00"/>
    <s v="shot"/>
    <s v="unarmed"/>
    <n v="29"/>
    <s v="M"/>
    <s v="N"/>
    <s v="Winooski"/>
    <s v="VT"/>
    <b v="0"/>
    <s v="other"/>
    <s v="Foot"/>
    <b v="1"/>
    <s v="unarmed or undetermined or null"/>
    <s v="No Gun"/>
    <s v="19-29"/>
    <x v="1"/>
  </r>
  <r>
    <n v="1690"/>
    <n v="1893"/>
    <s v="Lucas Anderson"/>
    <d v="2016-09-16T00:00:00"/>
    <s v="shot"/>
    <s v="knife"/>
    <n v="29"/>
    <s v="M"/>
    <s v="W"/>
    <s v="Owensboro"/>
    <s v="KY"/>
    <b v="0"/>
    <s v="attack"/>
    <s v="Not fleeing"/>
    <b v="0"/>
    <s v="armed"/>
    <s v="No Gun"/>
    <s v="19-29"/>
    <x v="0"/>
  </r>
  <r>
    <n v="1691"/>
    <n v="1890"/>
    <s v="Robert Duh"/>
    <d v="2016-09-17T00:00:00"/>
    <s v="shot"/>
    <s v="hatchet"/>
    <n v="42"/>
    <s v="M"/>
    <s v="W"/>
    <s v="Beaumont"/>
    <s v="CA"/>
    <b v="0"/>
    <s v="other"/>
    <s v="Not fleeing"/>
    <b v="0"/>
    <s v="armed"/>
    <s v="No Gun"/>
    <s v="40-49"/>
    <x v="0"/>
  </r>
  <r>
    <n v="1692"/>
    <n v="1894"/>
    <s v="Nicholas Glenn"/>
    <d v="2016-09-17T00:00:00"/>
    <s v="shot"/>
    <s v="gun"/>
    <n v="25"/>
    <s v="M"/>
    <s v="B"/>
    <s v="Philadelphia"/>
    <s v="PA"/>
    <b v="0"/>
    <s v="attack"/>
    <s v="Foot"/>
    <b v="0"/>
    <s v="armed"/>
    <s v="Gun"/>
    <s v="19-29"/>
    <x v="1"/>
  </r>
  <r>
    <n v="1693"/>
    <n v="1895"/>
    <s v="Robert Young"/>
    <d v="2016-09-17T00:00:00"/>
    <s v="shot"/>
    <s v="toy weapon"/>
    <n v="45"/>
    <s v="M"/>
    <s v="W"/>
    <s v="Huntsville"/>
    <s v="AL"/>
    <b v="0"/>
    <s v="attack"/>
    <s v="Other"/>
    <b v="1"/>
    <s v="armed"/>
    <s v="No Gun"/>
    <s v="40-49"/>
    <x v="1"/>
  </r>
  <r>
    <n v="1694"/>
    <n v="1896"/>
    <s v="William Joseph Ryan"/>
    <d v="2016-09-17T00:00:00"/>
    <s v="shot"/>
    <s v="gun"/>
    <n v="55"/>
    <s v="M"/>
    <s v="W"/>
    <s v="Rutherfordton"/>
    <s v="NC"/>
    <b v="1"/>
    <s v="attack"/>
    <s v="Not fleeing"/>
    <b v="0"/>
    <s v="armed"/>
    <s v="Gun"/>
    <s v="50-59"/>
    <x v="0"/>
  </r>
  <r>
    <n v="1695"/>
    <n v="1898"/>
    <s v="Dahir Adan"/>
    <d v="2016-09-17T00:00:00"/>
    <s v="shot"/>
    <s v="knife"/>
    <n v="22"/>
    <s v="M"/>
    <s v="O"/>
    <s v="St. Cloud"/>
    <s v="MN"/>
    <b v="0"/>
    <s v="attack"/>
    <s v="Not fleeing"/>
    <b v="0"/>
    <s v="armed"/>
    <s v="No Gun"/>
    <s v="19-29"/>
    <x v="0"/>
  </r>
  <r>
    <n v="1696"/>
    <n v="1891"/>
    <s v="Philip Hasan"/>
    <d v="2016-09-18T00:00:00"/>
    <s v="shot"/>
    <s v="gun"/>
    <n v="61"/>
    <s v="M"/>
    <s v="B"/>
    <s v="Akron"/>
    <s v="OH"/>
    <b v="0"/>
    <s v="other"/>
    <s v="Not fleeing"/>
    <b v="0"/>
    <s v="armed"/>
    <s v="Gun"/>
    <s v="60-69"/>
    <x v="0"/>
  </r>
  <r>
    <n v="1697"/>
    <n v="1900"/>
    <s v="Michelle Miller"/>
    <d v="2016-09-19T00:00:00"/>
    <s v="shot"/>
    <s v="gun"/>
    <n v="46"/>
    <s v="F"/>
    <s v="W"/>
    <s v="Spring"/>
    <s v="TX"/>
    <b v="1"/>
    <s v="attack"/>
    <s v="Not fleeing"/>
    <b v="1"/>
    <s v="armed"/>
    <s v="Gun"/>
    <s v="40-49"/>
    <x v="0"/>
  </r>
  <r>
    <n v="1698"/>
    <n v="1902"/>
    <s v="Jeremy Ray Swenson"/>
    <d v="2016-09-19T00:00:00"/>
    <s v="shot"/>
    <s v="unknown weapon"/>
    <n v="30"/>
    <s v="M"/>
    <s v="W"/>
    <s v="Logan Canyon"/>
    <s v="UT"/>
    <b v="1"/>
    <s v="other"/>
    <s v="Not fleeing"/>
    <b v="0"/>
    <s v="armed"/>
    <s v="No Gun"/>
    <s v="30-39"/>
    <x v="0"/>
  </r>
  <r>
    <n v="1699"/>
    <n v="1907"/>
    <s v="Gary Don Lafon"/>
    <d v="2016-09-19T00:00:00"/>
    <s v="shot"/>
    <s v="gun"/>
    <n v="56"/>
    <s v="M"/>
    <s v="W"/>
    <s v="Wood County"/>
    <s v="TX"/>
    <b v="1"/>
    <s v="attack"/>
    <s v="Not fleeing"/>
    <b v="0"/>
    <s v="armed"/>
    <s v="Gun"/>
    <s v="50-59"/>
    <x v="0"/>
  </r>
  <r>
    <n v="1700"/>
    <n v="1899"/>
    <s v="Charles Dove"/>
    <d v="2016-09-20T00:00:00"/>
    <s v="shot"/>
    <s v="gun"/>
    <n v="35"/>
    <s v="M"/>
    <s v="W"/>
    <s v="Decatur County"/>
    <s v="TN"/>
    <b v="0"/>
    <s v="other"/>
    <s v="Car"/>
    <b v="1"/>
    <s v="armed"/>
    <s v="Gun"/>
    <s v="30-39"/>
    <x v="1"/>
  </r>
  <r>
    <n v="1701"/>
    <n v="1901"/>
    <s v="Joshua Scott"/>
    <d v="2016-09-20T00:00:00"/>
    <s v="shot"/>
    <s v="gun"/>
    <n v="22"/>
    <s v="M"/>
    <s v="W"/>
    <s v="Port St. Lucie"/>
    <s v="FL"/>
    <b v="1"/>
    <s v="attack"/>
    <s v="Not fleeing"/>
    <b v="0"/>
    <s v="armed"/>
    <s v="Gun"/>
    <s v="19-29"/>
    <x v="0"/>
  </r>
  <r>
    <n v="1702"/>
    <n v="1903"/>
    <s v="Michael Goodale"/>
    <d v="2016-09-20T00:00:00"/>
    <s v="shot"/>
    <s v="unknown weapon"/>
    <n v="23"/>
    <s v="M"/>
    <s v="W"/>
    <s v="Mashantucket"/>
    <s v="CT"/>
    <b v="0"/>
    <s v="other"/>
    <s v="Not fleeing"/>
    <b v="0"/>
    <s v="armed"/>
    <s v="No Gun"/>
    <s v="19-29"/>
    <x v="0"/>
  </r>
  <r>
    <n v="1703"/>
    <n v="1904"/>
    <s v="Keith Lamont Scott"/>
    <d v="2016-09-20T00:00:00"/>
    <s v="shot"/>
    <s v="gun"/>
    <n v="43"/>
    <s v="M"/>
    <s v="B"/>
    <s v="Charlotte"/>
    <s v="NC"/>
    <b v="0"/>
    <s v="other"/>
    <s v="Not fleeing"/>
    <b v="1"/>
    <s v="armed"/>
    <s v="Gun"/>
    <s v="40-49"/>
    <x v="0"/>
  </r>
  <r>
    <n v="1704"/>
    <n v="1905"/>
    <s v="Sandy Joe Duke"/>
    <d v="2016-09-20T00:00:00"/>
    <s v="shot"/>
    <s v="gun"/>
    <n v="43"/>
    <s v="M"/>
    <s v="W"/>
    <s v="Nashville"/>
    <s v="TN"/>
    <b v="0"/>
    <s v="attack"/>
    <s v="Not fleeing"/>
    <b v="0"/>
    <s v="armed"/>
    <s v="Gun"/>
    <s v="40-49"/>
    <x v="0"/>
  </r>
  <r>
    <n v="1705"/>
    <n v="1906"/>
    <s v="Thomas Tucker"/>
    <d v="2016-09-20T00:00:00"/>
    <s v="shot"/>
    <s v="gun"/>
    <n v="49"/>
    <s v="M"/>
    <s v="W"/>
    <s v="Westminster"/>
    <s v="CO"/>
    <b v="0"/>
    <s v="other"/>
    <s v="Foot"/>
    <b v="0"/>
    <s v="armed"/>
    <s v="Gun"/>
    <s v="40-49"/>
    <x v="1"/>
  </r>
  <r>
    <n v="1706"/>
    <n v="1908"/>
    <s v="Austin M. Baier"/>
    <d v="2016-09-21T00:00:00"/>
    <s v="shot"/>
    <s v="unarmed"/>
    <n v="23"/>
    <s v="M"/>
    <s v="W"/>
    <s v="Louisville"/>
    <s v="NE"/>
    <b v="0"/>
    <s v="other"/>
    <s v="Not fleeing"/>
    <b v="0"/>
    <s v="unarmed or undetermined or null"/>
    <s v="No Gun"/>
    <s v="19-29"/>
    <x v="0"/>
  </r>
  <r>
    <n v="1707"/>
    <n v="1909"/>
    <s v="Jesse Ataway"/>
    <d v="2016-09-23T00:00:00"/>
    <s v="shot"/>
    <s v="undetermined"/>
    <n v="41"/>
    <s v="M"/>
    <s v="W"/>
    <s v="Fair Oaks"/>
    <s v="CA"/>
    <b v="0"/>
    <s v="attack"/>
    <s v="Foot"/>
    <b v="0"/>
    <s v="unarmed or undetermined or null"/>
    <s v="No Gun"/>
    <s v="40-49"/>
    <x v="1"/>
  </r>
  <r>
    <n v="1708"/>
    <n v="1914"/>
    <s v="Oddis Bernard Colvin"/>
    <d v="2016-09-23T00:00:00"/>
    <s v="shot"/>
    <m/>
    <n v="33"/>
    <s v="M"/>
    <s v="B"/>
    <s v="Pikesville"/>
    <s v="MD"/>
    <b v="0"/>
    <s v="other"/>
    <s v="Not fleeing"/>
    <b v="1"/>
    <s v="unarmed or undetermined or null"/>
    <s v="No Gun"/>
    <s v="30-39"/>
    <x v="0"/>
  </r>
  <r>
    <n v="1709"/>
    <n v="1915"/>
    <s v="Christopher Contreras"/>
    <d v="2016-09-23T00:00:00"/>
    <s v="shot"/>
    <s v="gun"/>
    <n v="30"/>
    <s v="M"/>
    <s v="H"/>
    <s v="San Antonio"/>
    <s v="TX"/>
    <b v="0"/>
    <s v="other"/>
    <s v="Foot"/>
    <b v="0"/>
    <s v="armed"/>
    <s v="Gun"/>
    <s v="30-39"/>
    <x v="1"/>
  </r>
  <r>
    <n v="1710"/>
    <n v="1910"/>
    <s v="Cody Lafont"/>
    <d v="2016-09-25T00:00:00"/>
    <s v="shot"/>
    <s v="gun"/>
    <n v="25"/>
    <s v="M"/>
    <s v="W"/>
    <s v="Claremont"/>
    <s v="NH"/>
    <b v="1"/>
    <s v="other"/>
    <s v="Not fleeing"/>
    <b v="0"/>
    <s v="armed"/>
    <s v="Gun"/>
    <s v="19-29"/>
    <x v="0"/>
  </r>
  <r>
    <n v="1711"/>
    <n v="1911"/>
    <s v="Anthony Ray Bauer"/>
    <d v="2016-09-26T00:00:00"/>
    <s v="shot"/>
    <s v="gun"/>
    <n v="52"/>
    <s v="M"/>
    <s v="W"/>
    <s v="Garden City"/>
    <s v="ID"/>
    <b v="0"/>
    <s v="attack"/>
    <s v="Other"/>
    <b v="0"/>
    <s v="armed"/>
    <s v="Gun"/>
    <s v="50-59"/>
    <x v="1"/>
  </r>
  <r>
    <n v="1712"/>
    <n v="1912"/>
    <s v="Leeland White"/>
    <d v="2016-09-26T00:00:00"/>
    <s v="shot"/>
    <s v="gun"/>
    <n v="32"/>
    <s v="M"/>
    <s v="W"/>
    <s v="Little Rock"/>
    <s v="AR"/>
    <b v="1"/>
    <s v="other"/>
    <s v="Not fleeing"/>
    <b v="0"/>
    <s v="armed"/>
    <s v="Gun"/>
    <s v="30-39"/>
    <x v="0"/>
  </r>
  <r>
    <n v="1713"/>
    <n v="1916"/>
    <s v="Nathan DeSai"/>
    <d v="2016-09-26T00:00:00"/>
    <s v="shot"/>
    <s v="gun"/>
    <n v="46"/>
    <s v="M"/>
    <s v="W"/>
    <s v="Houston"/>
    <s v="TX"/>
    <b v="0"/>
    <s v="attack"/>
    <s v="Not fleeing"/>
    <b v="1"/>
    <s v="armed"/>
    <s v="Gun"/>
    <s v="40-49"/>
    <x v="0"/>
  </r>
  <r>
    <n v="1714"/>
    <n v="1917"/>
    <s v="Jamie Joseph Lewis"/>
    <d v="2016-09-26T00:00:00"/>
    <s v="shot"/>
    <s v="gun"/>
    <n v="48"/>
    <s v="M"/>
    <s v="W"/>
    <s v="Burnsville"/>
    <s v="MN"/>
    <b v="1"/>
    <s v="other"/>
    <s v="Not fleeing"/>
    <b v="1"/>
    <s v="armed"/>
    <s v="Gun"/>
    <s v="40-49"/>
    <x v="0"/>
  </r>
  <r>
    <n v="1715"/>
    <n v="1918"/>
    <s v="Alfred Olango"/>
    <d v="2016-09-27T00:00:00"/>
    <s v="shot"/>
    <s v="unarmed"/>
    <n v="38"/>
    <s v="M"/>
    <s v="B"/>
    <s v="El Cajon"/>
    <s v="CA"/>
    <b v="1"/>
    <s v="attack"/>
    <s v="Not fleeing"/>
    <b v="1"/>
    <s v="unarmed or undetermined or null"/>
    <s v="No Gun"/>
    <s v="30-39"/>
    <x v="0"/>
  </r>
  <r>
    <n v="1716"/>
    <n v="1941"/>
    <s v="John Ethan Carpentier"/>
    <d v="2016-09-27T00:00:00"/>
    <s v="shot"/>
    <m/>
    <n v="26"/>
    <s v="M"/>
    <s v="W"/>
    <s v="Phoenix"/>
    <s v="AZ"/>
    <b v="0"/>
    <s v="other"/>
    <s v="Car"/>
    <b v="0"/>
    <s v="unarmed or undetermined or null"/>
    <s v="No Gun"/>
    <s v="19-29"/>
    <x v="1"/>
  </r>
  <r>
    <n v="1717"/>
    <n v="1919"/>
    <s v="Christopher Sowell"/>
    <d v="2016-09-28T00:00:00"/>
    <s v="shot"/>
    <s v="unarmed"/>
    <n v="32"/>
    <s v="M"/>
    <s v="B"/>
    <s v="Philadelphia"/>
    <s v="PA"/>
    <b v="0"/>
    <s v="attack"/>
    <s v="Not fleeing"/>
    <b v="0"/>
    <s v="unarmed or undetermined or null"/>
    <s v="No Gun"/>
    <s v="30-39"/>
    <x v="0"/>
  </r>
  <r>
    <n v="1718"/>
    <n v="1920"/>
    <s v="Johnathan Lozano-Murillo"/>
    <d v="2016-09-28T00:00:00"/>
    <s v="shot"/>
    <s v="knife"/>
    <n v="28"/>
    <s v="M"/>
    <s v="H"/>
    <s v="Valdosta"/>
    <s v="GA"/>
    <b v="0"/>
    <s v="attack"/>
    <s v="Not fleeing"/>
    <b v="1"/>
    <s v="armed"/>
    <s v="No Gun"/>
    <s v="19-29"/>
    <x v="0"/>
  </r>
  <r>
    <n v="1719"/>
    <n v="1921"/>
    <s v="Jeffrey Clair Cave"/>
    <d v="2016-09-29T00:00:00"/>
    <s v="shot"/>
    <s v="gun"/>
    <n v="53"/>
    <s v="M"/>
    <s v="W"/>
    <s v="Kingman"/>
    <s v="AZ"/>
    <b v="0"/>
    <s v="attack"/>
    <s v="Not fleeing"/>
    <b v="1"/>
    <s v="armed"/>
    <s v="Gun"/>
    <s v="50-59"/>
    <x v="0"/>
  </r>
  <r>
    <n v="1720"/>
    <n v="1926"/>
    <s v="Clayton Eugene Baker"/>
    <d v="2016-09-30T00:00:00"/>
    <s v="shot"/>
    <m/>
    <n v="38"/>
    <s v="M"/>
    <s v="W"/>
    <s v="Groveton"/>
    <s v="TX"/>
    <b v="0"/>
    <s v="undetermined"/>
    <s v="Not fleeing"/>
    <b v="0"/>
    <s v="unarmed or undetermined or null"/>
    <s v="No Gun"/>
    <s v="30-39"/>
    <x v="0"/>
  </r>
  <r>
    <n v="1721"/>
    <n v="1927"/>
    <s v="George Richards-Meyers"/>
    <d v="2016-09-30T00:00:00"/>
    <s v="shot"/>
    <s v="undetermined"/>
    <n v="18"/>
    <s v="M"/>
    <s v="B"/>
    <s v="Newark"/>
    <s v="NJ"/>
    <b v="0"/>
    <s v="undetermined"/>
    <s v="Not fleeing"/>
    <b v="0"/>
    <s v="unarmed or undetermined or null"/>
    <s v="No Gun"/>
    <s v="0-18"/>
    <x v="0"/>
  </r>
  <r>
    <n v="1722"/>
    <n v="1928"/>
    <s v="Douglas Marrickus Rainey"/>
    <d v="2016-09-30T00:00:00"/>
    <s v="shot"/>
    <s v="gun"/>
    <n v="32"/>
    <s v="M"/>
    <s v="B"/>
    <s v="Campobello"/>
    <s v="SC"/>
    <b v="0"/>
    <s v="attack"/>
    <s v="Foot"/>
    <b v="0"/>
    <s v="armed"/>
    <s v="Gun"/>
    <s v="30-39"/>
    <x v="1"/>
  </r>
  <r>
    <n v="1723"/>
    <n v="1929"/>
    <s v="Richard Parent"/>
    <d v="2016-09-30T00:00:00"/>
    <s v="shot"/>
    <s v="gun"/>
    <n v="37"/>
    <s v="M"/>
    <s v="W"/>
    <s v="Belleville"/>
    <s v="MI"/>
    <b v="0"/>
    <s v="attack"/>
    <s v="Other"/>
    <b v="0"/>
    <s v="armed"/>
    <s v="Gun"/>
    <s v="30-39"/>
    <x v="1"/>
  </r>
  <r>
    <n v="1724"/>
    <n v="1930"/>
    <s v="Najier Salaam"/>
    <d v="2016-09-30T00:00:00"/>
    <s v="shot"/>
    <s v="undetermined"/>
    <n v="18"/>
    <s v="M"/>
    <s v="B"/>
    <s v="Newark"/>
    <s v="NJ"/>
    <b v="0"/>
    <s v="undetermined"/>
    <s v="Not fleeing"/>
    <b v="0"/>
    <s v="unarmed or undetermined or null"/>
    <s v="No Gun"/>
    <s v="0-18"/>
    <x v="0"/>
  </r>
  <r>
    <n v="1725"/>
    <n v="1931"/>
    <s v="Jacquarius M. Robinson"/>
    <d v="2016-09-30T00:00:00"/>
    <s v="shot"/>
    <s v="gun"/>
    <n v="20"/>
    <s v="M"/>
    <s v="B"/>
    <s v="Columbus"/>
    <s v="OH"/>
    <b v="0"/>
    <s v="other"/>
    <s v="Foot"/>
    <b v="0"/>
    <s v="armed"/>
    <s v="Gun"/>
    <s v="19-29"/>
    <x v="1"/>
  </r>
  <r>
    <n v="1726"/>
    <n v="1923"/>
    <s v="Joshua Allen Perry"/>
    <d v="2016-10-01T00:00:00"/>
    <s v="shot"/>
    <s v="gun"/>
    <n v="28"/>
    <s v="M"/>
    <s v="W"/>
    <s v="Hometown"/>
    <s v="WV"/>
    <b v="0"/>
    <s v="attack"/>
    <s v="Foot"/>
    <b v="0"/>
    <s v="armed"/>
    <s v="Gun"/>
    <s v="19-29"/>
    <x v="1"/>
  </r>
  <r>
    <n v="1727"/>
    <n v="1925"/>
    <s v="Carnell Snell"/>
    <d v="2016-10-01T00:00:00"/>
    <s v="shot"/>
    <s v="gun"/>
    <n v="18"/>
    <s v="M"/>
    <s v="B"/>
    <s v="Los Angeles"/>
    <s v="CA"/>
    <b v="0"/>
    <s v="undetermined"/>
    <s v="Foot"/>
    <b v="1"/>
    <s v="armed"/>
    <s v="Gun"/>
    <s v="0-18"/>
    <x v="1"/>
  </r>
  <r>
    <n v="1728"/>
    <n v="1922"/>
    <s v="Daniel Perez"/>
    <d v="2016-10-02T00:00:00"/>
    <s v="shot"/>
    <s v="toy weapon"/>
    <n v="16"/>
    <s v="M"/>
    <s v="H"/>
    <s v="Los Angeles"/>
    <s v="CA"/>
    <b v="1"/>
    <s v="attack"/>
    <s v="Not fleeing"/>
    <b v="1"/>
    <s v="armed"/>
    <s v="No Gun"/>
    <s v="0-18"/>
    <x v="0"/>
  </r>
  <r>
    <n v="1729"/>
    <n v="1924"/>
    <s v="Donte T. Jones"/>
    <d v="2016-10-02T00:00:00"/>
    <s v="shot"/>
    <s v="unknown weapon"/>
    <n v="36"/>
    <s v="M"/>
    <s v="B"/>
    <s v="Markham"/>
    <s v="IL"/>
    <b v="0"/>
    <s v="other"/>
    <s v="Not fleeing"/>
    <b v="0"/>
    <s v="armed"/>
    <s v="No Gun"/>
    <s v="30-39"/>
    <x v="0"/>
  </r>
  <r>
    <n v="1730"/>
    <n v="1932"/>
    <s v="Robert Dapkus"/>
    <d v="2016-10-03T00:00:00"/>
    <s v="shot"/>
    <s v="gun"/>
    <n v="57"/>
    <s v="M"/>
    <s v="W"/>
    <s v="Lynn"/>
    <s v="MA"/>
    <b v="0"/>
    <s v="attack"/>
    <s v="Not fleeing"/>
    <b v="0"/>
    <s v="armed"/>
    <s v="Gun"/>
    <s v="50-59"/>
    <x v="0"/>
  </r>
  <r>
    <n v="1731"/>
    <n v="1933"/>
    <s v="John H. Fetter"/>
    <d v="2016-10-03T00:00:00"/>
    <s v="shot"/>
    <s v="gun"/>
    <n v="49"/>
    <s v="M"/>
    <s v="W"/>
    <s v="Ventnor"/>
    <s v="NJ"/>
    <b v="0"/>
    <s v="other"/>
    <s v="Not fleeing"/>
    <b v="0"/>
    <s v="armed"/>
    <s v="Gun"/>
    <s v="40-49"/>
    <x v="0"/>
  </r>
  <r>
    <n v="1732"/>
    <n v="1935"/>
    <s v="Isaias Salgado"/>
    <d v="2016-10-04T00:00:00"/>
    <s v="shot"/>
    <s v="brick"/>
    <n v="31"/>
    <s v="M"/>
    <s v="H"/>
    <s v="Riverview"/>
    <s v="FL"/>
    <b v="0"/>
    <s v="attack"/>
    <s v="Foot"/>
    <b v="0"/>
    <s v="armed"/>
    <s v="No Gun"/>
    <s v="30-39"/>
    <x v="1"/>
  </r>
  <r>
    <n v="1733"/>
    <n v="1936"/>
    <s v="Zachary Sutton"/>
    <d v="2016-10-04T00:00:00"/>
    <s v="shot"/>
    <s v="gun"/>
    <n v="26"/>
    <s v="M"/>
    <s v="W"/>
    <s v="Springdale"/>
    <s v="AR"/>
    <b v="0"/>
    <s v="attack"/>
    <s v="Not fleeing"/>
    <b v="0"/>
    <s v="armed"/>
    <s v="Gun"/>
    <s v="19-29"/>
    <x v="0"/>
  </r>
  <r>
    <n v="1734"/>
    <n v="1938"/>
    <s v="Dean Bruning"/>
    <d v="2016-10-04T00:00:00"/>
    <s v="shot"/>
    <s v="gun"/>
    <n v="51"/>
    <s v="M"/>
    <s v="W"/>
    <s v="Hessel"/>
    <s v="MI"/>
    <b v="1"/>
    <s v="other"/>
    <s v="Not fleeing"/>
    <b v="0"/>
    <s v="armed"/>
    <s v="Gun"/>
    <s v="50-59"/>
    <x v="0"/>
  </r>
  <r>
    <n v="1735"/>
    <n v="1937"/>
    <s v="Brandon Simmons"/>
    <d v="2016-10-05T00:00:00"/>
    <s v="shot"/>
    <s v="machete"/>
    <n v="28"/>
    <s v="M"/>
    <s v="W"/>
    <s v="Boulder"/>
    <s v="CO"/>
    <b v="1"/>
    <s v="other"/>
    <s v="Not fleeing"/>
    <b v="0"/>
    <s v="armed"/>
    <s v="No Gun"/>
    <s v="19-29"/>
    <x v="0"/>
  </r>
  <r>
    <n v="1736"/>
    <n v="1939"/>
    <s v="Lucas M. Felkel"/>
    <d v="2016-10-05T00:00:00"/>
    <s v="shot"/>
    <s v="gun"/>
    <n v="35"/>
    <s v="M"/>
    <s v="W"/>
    <s v="Moncks Corner"/>
    <s v="SC"/>
    <b v="0"/>
    <s v="attack"/>
    <s v="Car"/>
    <b v="0"/>
    <s v="armed"/>
    <s v="Gun"/>
    <s v="30-39"/>
    <x v="1"/>
  </r>
  <r>
    <n v="1737"/>
    <n v="1944"/>
    <s v="Larry Daniel Matthews"/>
    <d v="2016-10-07T00:00:00"/>
    <s v="shot"/>
    <s v="pepper spray"/>
    <n v="57"/>
    <s v="M"/>
    <s v="B"/>
    <s v="Macon"/>
    <s v="GA"/>
    <b v="0"/>
    <s v="other"/>
    <s v="Not fleeing"/>
    <b v="0"/>
    <s v="armed"/>
    <s v="No Gun"/>
    <s v="50-59"/>
    <x v="0"/>
  </r>
  <r>
    <n v="1738"/>
    <n v="1945"/>
    <s v="Joseph S. Schroeder"/>
    <d v="2016-10-07T00:00:00"/>
    <s v="shot"/>
    <s v="knife"/>
    <n v="36"/>
    <s v="M"/>
    <s v="W"/>
    <s v="Fort Wayne"/>
    <s v="IN"/>
    <b v="0"/>
    <s v="other"/>
    <s v="Not fleeing"/>
    <b v="0"/>
    <s v="armed"/>
    <s v="No Gun"/>
    <s v="30-39"/>
    <x v="0"/>
  </r>
  <r>
    <n v="1739"/>
    <n v="1946"/>
    <s v="Eddie Collins"/>
    <d v="2016-10-07T00:00:00"/>
    <s v="shot"/>
    <s v="gun"/>
    <n v="42"/>
    <s v="M"/>
    <s v="W"/>
    <s v="Killeen"/>
    <s v="AL"/>
    <b v="0"/>
    <s v="attack"/>
    <s v="Not fleeing"/>
    <b v="0"/>
    <s v="armed"/>
    <s v="Gun"/>
    <s v="40-49"/>
    <x v="0"/>
  </r>
  <r>
    <n v="1740"/>
    <n v="1948"/>
    <s v="Christopher Darnell Shackleford"/>
    <d v="2016-10-07T00:00:00"/>
    <s v="shot"/>
    <s v="gun"/>
    <m/>
    <s v="M"/>
    <s v="B"/>
    <s v="Alexandria"/>
    <s v="LA"/>
    <b v="0"/>
    <s v="attack"/>
    <s v="Not fleeing"/>
    <b v="0"/>
    <s v="armed"/>
    <s v="Gun"/>
    <s v="null"/>
    <x v="0"/>
  </r>
  <r>
    <n v="1741"/>
    <n v="1953"/>
    <s v="Thomas Jeffery Burns"/>
    <d v="2016-10-07T00:00:00"/>
    <s v="shot"/>
    <s v="toy weapon"/>
    <n v="49"/>
    <s v="M"/>
    <s v="W"/>
    <s v="Benton"/>
    <s v="AR"/>
    <b v="0"/>
    <s v="other"/>
    <s v="Not fleeing"/>
    <b v="0"/>
    <s v="armed"/>
    <s v="No Gun"/>
    <s v="40-49"/>
    <x v="0"/>
  </r>
  <r>
    <n v="1742"/>
    <n v="2143"/>
    <s v="Charles Antrup"/>
    <d v="2016-10-08T00:00:00"/>
    <s v="shot"/>
    <s v="knife"/>
    <n v="62"/>
    <s v="M"/>
    <s v="W"/>
    <s v="Fort Wayne"/>
    <s v="IN"/>
    <b v="0"/>
    <s v="other"/>
    <s v="Not fleeing"/>
    <b v="0"/>
    <s v="armed"/>
    <s v="No Gun"/>
    <s v="60-69"/>
    <x v="0"/>
  </r>
  <r>
    <n v="1743"/>
    <n v="1942"/>
    <s v="Ricardo Hernandez"/>
    <d v="2016-10-08T00:00:00"/>
    <s v="shot"/>
    <s v="knife"/>
    <n v="21"/>
    <s v="M"/>
    <s v="H"/>
    <s v="Federal Way"/>
    <s v="WA"/>
    <b v="1"/>
    <s v="other"/>
    <s v="Not fleeing"/>
    <b v="0"/>
    <s v="armed"/>
    <s v="No Gun"/>
    <s v="19-29"/>
    <x v="0"/>
  </r>
  <r>
    <n v="1744"/>
    <n v="1947"/>
    <s v="Dylan Rogers"/>
    <d v="2016-10-08T00:00:00"/>
    <s v="shot"/>
    <m/>
    <n v="39"/>
    <s v="M"/>
    <m/>
    <s v="Wetumka"/>
    <s v="OK"/>
    <b v="0"/>
    <s v="other"/>
    <s v="Not fleeing"/>
    <b v="0"/>
    <s v="unarmed or undetermined or null"/>
    <s v="No Gun"/>
    <s v="30-39"/>
    <x v="0"/>
  </r>
  <r>
    <n v="1745"/>
    <n v="1956"/>
    <s v="Kim Jackson"/>
    <d v="2016-10-08T00:00:00"/>
    <s v="shot"/>
    <s v="knife"/>
    <n v="53"/>
    <s v="F"/>
    <s v="W"/>
    <s v="Modesto"/>
    <s v="CA"/>
    <b v="0"/>
    <s v="attack"/>
    <s v="Not fleeing"/>
    <b v="0"/>
    <s v="armed"/>
    <s v="No Gun"/>
    <s v="50-59"/>
    <x v="0"/>
  </r>
  <r>
    <n v="1746"/>
    <n v="1943"/>
    <s v="Deric J. Brown"/>
    <d v="2016-10-09T00:00:00"/>
    <s v="shot"/>
    <s v="gun"/>
    <n v="41"/>
    <s v="M"/>
    <s v="B"/>
    <s v="Syracuse"/>
    <s v="NY"/>
    <b v="0"/>
    <s v="attack"/>
    <s v="Not fleeing"/>
    <b v="0"/>
    <s v="armed"/>
    <s v="Gun"/>
    <s v="40-49"/>
    <x v="0"/>
  </r>
  <r>
    <n v="1747"/>
    <n v="1954"/>
    <s v="Luis Michael Hoff"/>
    <d v="2016-10-09T00:00:00"/>
    <s v="shot"/>
    <s v="gun"/>
    <n v="40"/>
    <s v="M"/>
    <s v="W"/>
    <s v="Scottsdale"/>
    <s v="AZ"/>
    <b v="1"/>
    <s v="other"/>
    <s v="Car"/>
    <b v="0"/>
    <s v="armed"/>
    <s v="Gun"/>
    <s v="40-49"/>
    <x v="1"/>
  </r>
  <r>
    <n v="1748"/>
    <n v="1949"/>
    <s v="Dennis Hunt"/>
    <d v="2016-10-10T00:00:00"/>
    <s v="shot"/>
    <s v="gun"/>
    <n v="50"/>
    <s v="M"/>
    <m/>
    <s v="Lumberton"/>
    <s v="NC"/>
    <b v="0"/>
    <s v="other"/>
    <s v="Not fleeing"/>
    <b v="0"/>
    <s v="armed"/>
    <s v="Gun"/>
    <s v="50-59"/>
    <x v="0"/>
  </r>
  <r>
    <n v="1749"/>
    <n v="1950"/>
    <s v="Maurico Barron"/>
    <d v="2016-10-10T00:00:00"/>
    <s v="shot"/>
    <s v="undetermined"/>
    <n v="27"/>
    <s v="M"/>
    <s v="H"/>
    <s v="Irvine"/>
    <s v="CA"/>
    <b v="1"/>
    <s v="other"/>
    <s v="Not fleeing"/>
    <b v="0"/>
    <s v="unarmed or undetermined or null"/>
    <s v="No Gun"/>
    <s v="19-29"/>
    <x v="0"/>
  </r>
  <r>
    <n v="1750"/>
    <n v="1951"/>
    <s v="Kheyanev Littledog"/>
    <d v="2016-10-10T00:00:00"/>
    <s v="shot"/>
    <s v="gun"/>
    <n v="19"/>
    <s v="M"/>
    <s v="N"/>
    <s v="Midland"/>
    <s v="TX"/>
    <b v="0"/>
    <s v="other"/>
    <m/>
    <b v="0"/>
    <s v="armed"/>
    <s v="Gun"/>
    <s v="19-29"/>
    <x v="0"/>
  </r>
  <r>
    <n v="1751"/>
    <n v="1952"/>
    <s v="Devan Desnoyers"/>
    <d v="2016-10-10T00:00:00"/>
    <s v="shot"/>
    <m/>
    <n v="26"/>
    <s v="M"/>
    <s v="W"/>
    <s v="Westlake"/>
    <s v="OH"/>
    <b v="0"/>
    <s v="other"/>
    <s v="Car"/>
    <b v="0"/>
    <s v="unarmed or undetermined or null"/>
    <s v="No Gun"/>
    <s v="19-29"/>
    <x v="1"/>
  </r>
  <r>
    <n v="1752"/>
    <n v="1957"/>
    <s v="Michael L. Taylor"/>
    <d v="2016-10-11T00:00:00"/>
    <s v="shot"/>
    <s v="knife"/>
    <n v="44"/>
    <s v="M"/>
    <s v="A"/>
    <s v="Seattle"/>
    <s v="WA"/>
    <b v="0"/>
    <s v="other"/>
    <s v="Not fleeing"/>
    <b v="0"/>
    <s v="armed"/>
    <s v="No Gun"/>
    <s v="40-49"/>
    <x v="0"/>
  </r>
  <r>
    <n v="1753"/>
    <n v="1958"/>
    <s v="Dominick Musulman"/>
    <d v="2016-10-11T00:00:00"/>
    <s v="shot"/>
    <s v="knife"/>
    <n v="30"/>
    <s v="M"/>
    <s v="W"/>
    <s v="Concord"/>
    <s v="CA"/>
    <b v="0"/>
    <s v="other"/>
    <s v="Not fleeing"/>
    <b v="0"/>
    <s v="armed"/>
    <s v="No Gun"/>
    <s v="30-39"/>
    <x v="0"/>
  </r>
  <r>
    <n v="1754"/>
    <n v="1959"/>
    <s v="Blaine J. Beason"/>
    <d v="2016-10-12T00:00:00"/>
    <s v="shot"/>
    <s v="gun"/>
    <n v="31"/>
    <s v="M"/>
    <s v="W"/>
    <s v="Livingston Parish"/>
    <s v="LA"/>
    <b v="0"/>
    <s v="attack"/>
    <s v="Not fleeing"/>
    <b v="0"/>
    <s v="armed"/>
    <s v="Gun"/>
    <s v="30-39"/>
    <x v="0"/>
  </r>
  <r>
    <n v="1755"/>
    <n v="1960"/>
    <s v="Kirk Figueroa"/>
    <d v="2016-10-12T00:00:00"/>
    <s v="shot"/>
    <s v="gun"/>
    <n v="33"/>
    <s v="M"/>
    <s v="B"/>
    <s v="Boston"/>
    <s v="MA"/>
    <b v="0"/>
    <s v="attack"/>
    <s v="Not fleeing"/>
    <b v="0"/>
    <s v="armed"/>
    <s v="Gun"/>
    <s v="30-39"/>
    <x v="0"/>
  </r>
  <r>
    <n v="1756"/>
    <n v="1961"/>
    <s v="Matthew Brewer"/>
    <d v="2016-10-12T00:00:00"/>
    <s v="shot"/>
    <s v="gun"/>
    <n v="22"/>
    <s v="M"/>
    <s v="W"/>
    <s v="Morehead"/>
    <s v="KY"/>
    <b v="0"/>
    <s v="attack"/>
    <s v="Not fleeing"/>
    <b v="0"/>
    <s v="armed"/>
    <s v="Gun"/>
    <s v="19-29"/>
    <x v="0"/>
  </r>
  <r>
    <n v="1757"/>
    <n v="1962"/>
    <s v="Rex Vance Wilson"/>
    <d v="2016-10-13T00:00:00"/>
    <s v="shot"/>
    <s v="gun"/>
    <n v="50"/>
    <s v="M"/>
    <m/>
    <s v="Las Vegas"/>
    <s v="NV"/>
    <b v="0"/>
    <s v="other"/>
    <s v="Car"/>
    <b v="1"/>
    <s v="armed"/>
    <s v="Gun"/>
    <s v="50-59"/>
    <x v="1"/>
  </r>
  <r>
    <n v="1758"/>
    <n v="1963"/>
    <s v="Shawn Pappe"/>
    <d v="2016-10-13T00:00:00"/>
    <s v="shot and Tasered"/>
    <s v="knife"/>
    <n v="46"/>
    <s v="M"/>
    <s v="W"/>
    <s v="Grants Pass"/>
    <s v="OR"/>
    <b v="1"/>
    <s v="other"/>
    <m/>
    <b v="0"/>
    <s v="armed"/>
    <s v="No Gun"/>
    <s v="40-49"/>
    <x v="0"/>
  </r>
  <r>
    <n v="1759"/>
    <n v="1964"/>
    <s v="Patrick D. Reddeck"/>
    <d v="2016-10-13T00:00:00"/>
    <s v="shot"/>
    <s v="gun"/>
    <n v="38"/>
    <s v="M"/>
    <s v="W"/>
    <s v="Kent"/>
    <s v="WA"/>
    <b v="0"/>
    <s v="other"/>
    <s v="Not fleeing"/>
    <b v="0"/>
    <s v="armed"/>
    <s v="Gun"/>
    <s v="30-39"/>
    <x v="0"/>
  </r>
  <r>
    <n v="1760"/>
    <n v="1965"/>
    <s v="Chaz Logan York"/>
    <d v="2016-10-14T00:00:00"/>
    <s v="shot"/>
    <s v="baseball bat"/>
    <n v="23"/>
    <s v="M"/>
    <s v="W"/>
    <s v="Beaumont"/>
    <s v="TX"/>
    <b v="0"/>
    <s v="attack"/>
    <s v="Not fleeing"/>
    <b v="0"/>
    <s v="armed"/>
    <s v="No Gun"/>
    <s v="19-29"/>
    <x v="0"/>
  </r>
  <r>
    <n v="1761"/>
    <n v="1969"/>
    <s v="George Zapata"/>
    <d v="2016-10-14T00:00:00"/>
    <s v="shot"/>
    <s v="gun"/>
    <n v="24"/>
    <s v="M"/>
    <s v="H"/>
    <s v="Oak Cliff"/>
    <s v="TX"/>
    <b v="0"/>
    <s v="attack"/>
    <s v="Not fleeing"/>
    <b v="0"/>
    <s v="armed"/>
    <s v="Gun"/>
    <s v="19-29"/>
    <x v="0"/>
  </r>
  <r>
    <n v="1762"/>
    <n v="1970"/>
    <s v="Nicholas McWherter"/>
    <d v="2016-10-14T00:00:00"/>
    <s v="shot"/>
    <s v="gun"/>
    <n v="26"/>
    <s v="M"/>
    <s v="W"/>
    <s v="San Francisco"/>
    <s v="CA"/>
    <b v="1"/>
    <s v="attack"/>
    <s v="Not fleeing"/>
    <b v="0"/>
    <s v="armed"/>
    <s v="Gun"/>
    <s v="19-29"/>
    <x v="0"/>
  </r>
  <r>
    <n v="1763"/>
    <n v="1968"/>
    <s v="Daniel Richard Murphy"/>
    <d v="2016-10-15T00:00:00"/>
    <s v="shot"/>
    <s v="gun"/>
    <n v="38"/>
    <s v="M"/>
    <m/>
    <s v="Phenix City"/>
    <s v="AL"/>
    <b v="0"/>
    <s v="attack"/>
    <s v="Not fleeing"/>
    <b v="0"/>
    <s v="armed"/>
    <s v="Gun"/>
    <s v="30-39"/>
    <x v="0"/>
  </r>
  <r>
    <n v="1764"/>
    <n v="1966"/>
    <s v="Micah Dsheigh Jester"/>
    <d v="2016-10-16T00:00:00"/>
    <s v="shot"/>
    <s v="toy weapon"/>
    <n v="26"/>
    <s v="F"/>
    <s v="W"/>
    <s v="Austin"/>
    <s v="TX"/>
    <b v="1"/>
    <s v="attack"/>
    <s v="Not fleeing"/>
    <b v="0"/>
    <s v="armed"/>
    <s v="No Gun"/>
    <s v="19-29"/>
    <x v="0"/>
  </r>
  <r>
    <n v="1765"/>
    <n v="1967"/>
    <s v="Sean Arlt"/>
    <d v="2016-10-16T00:00:00"/>
    <s v="shot and Tasered"/>
    <s v="metal rake"/>
    <n v="32"/>
    <s v="M"/>
    <s v="W"/>
    <s v="Santa Cruz"/>
    <s v="CA"/>
    <b v="1"/>
    <s v="attack"/>
    <s v="Not fleeing"/>
    <b v="0"/>
    <s v="armed"/>
    <s v="No Gun"/>
    <s v="30-39"/>
    <x v="0"/>
  </r>
  <r>
    <n v="1766"/>
    <n v="1971"/>
    <s v="Rolando Delgado"/>
    <d v="2016-10-17T00:00:00"/>
    <s v="shot"/>
    <s v="sword"/>
    <n v="50"/>
    <s v="M"/>
    <s v="H"/>
    <s v="Miami"/>
    <s v="FL"/>
    <b v="1"/>
    <s v="other"/>
    <s v="Not fleeing"/>
    <b v="0"/>
    <s v="armed"/>
    <s v="No Gun"/>
    <s v="50-59"/>
    <x v="0"/>
  </r>
  <r>
    <n v="1767"/>
    <n v="1973"/>
    <s v="Keegan Schweikle"/>
    <d v="2016-10-17T00:00:00"/>
    <s v="shot"/>
    <s v="gun"/>
    <n v="17"/>
    <s v="M"/>
    <s v="W"/>
    <s v="Benton"/>
    <s v="AR"/>
    <b v="1"/>
    <s v="attack"/>
    <s v="Foot"/>
    <b v="0"/>
    <s v="armed"/>
    <s v="Gun"/>
    <s v="0-18"/>
    <x v="1"/>
  </r>
  <r>
    <n v="1768"/>
    <n v="1974"/>
    <s v="Eric St. Germain"/>
    <d v="2016-10-17T00:00:00"/>
    <s v="shot and Tasered"/>
    <s v="knife"/>
    <n v="39"/>
    <s v="M"/>
    <s v="W"/>
    <s v="Holiday"/>
    <s v="FL"/>
    <b v="1"/>
    <s v="other"/>
    <s v="Not fleeing"/>
    <b v="0"/>
    <s v="armed"/>
    <s v="No Gun"/>
    <s v="30-39"/>
    <x v="0"/>
  </r>
  <r>
    <n v="1769"/>
    <n v="1972"/>
    <s v="Darius Wimberly"/>
    <d v="2016-10-18T00:00:00"/>
    <s v="shot"/>
    <s v="gun"/>
    <n v="28"/>
    <s v="M"/>
    <s v="B"/>
    <s v="Benton Harbor"/>
    <s v="MI"/>
    <b v="0"/>
    <s v="attack"/>
    <s v="Not fleeing"/>
    <b v="1"/>
    <s v="armed"/>
    <s v="Gun"/>
    <s v="19-29"/>
    <x v="0"/>
  </r>
  <r>
    <n v="1770"/>
    <n v="1975"/>
    <s v="Deborah Danner"/>
    <d v="2016-10-18T00:00:00"/>
    <s v="shot"/>
    <s v="baseball bat"/>
    <n v="66"/>
    <s v="F"/>
    <s v="B"/>
    <s v="Bronx"/>
    <s v="NY"/>
    <b v="1"/>
    <s v="attack"/>
    <s v="Not fleeing"/>
    <b v="0"/>
    <s v="armed"/>
    <s v="No Gun"/>
    <s v="60-69"/>
    <x v="0"/>
  </r>
  <r>
    <n v="1771"/>
    <n v="1976"/>
    <s v="Salvador Reyes"/>
    <d v="2016-10-18T00:00:00"/>
    <s v="shot"/>
    <s v="gun"/>
    <n v="42"/>
    <s v="M"/>
    <s v="H"/>
    <s v="Tulsa"/>
    <s v="OK"/>
    <b v="0"/>
    <s v="attack"/>
    <s v="Not fleeing"/>
    <b v="0"/>
    <s v="armed"/>
    <s v="Gun"/>
    <s v="40-49"/>
    <x v="0"/>
  </r>
  <r>
    <n v="1772"/>
    <n v="1979"/>
    <s v="Charles Stidham"/>
    <d v="2016-10-18T00:00:00"/>
    <s v="shot"/>
    <s v="gun"/>
    <n v="34"/>
    <s v="M"/>
    <s v="W"/>
    <s v="Paris"/>
    <s v="KY"/>
    <b v="0"/>
    <s v="attack"/>
    <s v="Not fleeing"/>
    <b v="0"/>
    <s v="armed"/>
    <s v="Gun"/>
    <s v="30-39"/>
    <x v="0"/>
  </r>
  <r>
    <n v="1773"/>
    <n v="1977"/>
    <s v="Frank J. Sandor"/>
    <d v="2016-10-19T00:00:00"/>
    <s v="shot"/>
    <m/>
    <n v="38"/>
    <s v="M"/>
    <s v="W"/>
    <s v="Willoughby"/>
    <s v="OH"/>
    <b v="0"/>
    <s v="undetermined"/>
    <s v="Car"/>
    <b v="0"/>
    <s v="unarmed or undetermined or null"/>
    <s v="No Gun"/>
    <s v="30-39"/>
    <x v="1"/>
  </r>
  <r>
    <n v="1774"/>
    <n v="1978"/>
    <s v="Anthony Garcia"/>
    <d v="2016-10-19T00:00:00"/>
    <s v="shot"/>
    <s v="gun"/>
    <n v="24"/>
    <s v="M"/>
    <m/>
    <s v="Dallas"/>
    <s v="TX"/>
    <b v="0"/>
    <s v="other"/>
    <s v="Not fleeing"/>
    <b v="0"/>
    <s v="armed"/>
    <s v="Gun"/>
    <s v="19-29"/>
    <x v="0"/>
  </r>
  <r>
    <n v="1775"/>
    <n v="1982"/>
    <s v="Javier Munoz"/>
    <d v="2016-10-19T00:00:00"/>
    <s v="shot"/>
    <s v="undetermined"/>
    <n v="28"/>
    <s v="M"/>
    <s v="H"/>
    <s v="Henderson"/>
    <s v="NV"/>
    <b v="0"/>
    <s v="attack"/>
    <s v="Car"/>
    <b v="0"/>
    <s v="unarmed or undetermined or null"/>
    <s v="No Gun"/>
    <s v="19-29"/>
    <x v="1"/>
  </r>
  <r>
    <n v="1776"/>
    <n v="1980"/>
    <s v="Jacob DePetris"/>
    <d v="2016-10-20T00:00:00"/>
    <s v="shot"/>
    <s v="gun"/>
    <n v="29"/>
    <s v="M"/>
    <s v="W"/>
    <s v="Jacksonville"/>
    <s v="FL"/>
    <b v="0"/>
    <s v="attack"/>
    <s v="Not fleeing"/>
    <b v="0"/>
    <s v="armed"/>
    <s v="Gun"/>
    <s v="19-29"/>
    <x v="0"/>
  </r>
  <r>
    <n v="1777"/>
    <n v="1983"/>
    <s v="William Frost"/>
    <d v="2016-10-21T00:00:00"/>
    <s v="shot and Tasered"/>
    <s v="knife"/>
    <n v="58"/>
    <s v="M"/>
    <s v="W"/>
    <s v="Tulsa"/>
    <s v="OK"/>
    <b v="0"/>
    <s v="other"/>
    <m/>
    <b v="0"/>
    <s v="armed"/>
    <s v="No Gun"/>
    <s v="50-59"/>
    <x v="0"/>
  </r>
  <r>
    <n v="1778"/>
    <n v="1988"/>
    <s v="Renee Davis"/>
    <d v="2016-10-21T00:00:00"/>
    <s v="shot"/>
    <s v="gun"/>
    <n v="23"/>
    <s v="F"/>
    <s v="N"/>
    <s v="Muckleshoot Indian Reservation"/>
    <s v="WA"/>
    <b v="1"/>
    <s v="other"/>
    <s v="Not fleeing"/>
    <b v="0"/>
    <s v="armed"/>
    <s v="Gun"/>
    <s v="19-29"/>
    <x v="0"/>
  </r>
  <r>
    <n v="1779"/>
    <n v="1986"/>
    <s v="Nathaniel B. Dorough"/>
    <d v="2016-10-22T00:00:00"/>
    <s v="shot"/>
    <s v="unknown weapon"/>
    <n v="21"/>
    <s v="M"/>
    <s v="W"/>
    <s v="Westover"/>
    <s v="AL"/>
    <b v="1"/>
    <s v="other"/>
    <s v="Not fleeing"/>
    <b v="0"/>
    <s v="armed"/>
    <s v="No Gun"/>
    <s v="19-29"/>
    <x v="0"/>
  </r>
  <r>
    <n v="1780"/>
    <n v="1984"/>
    <s v="Kristofer Daniel Youngquist"/>
    <d v="2016-10-23T00:00:00"/>
    <s v="shot"/>
    <s v="toy weapon"/>
    <n v="45"/>
    <s v="M"/>
    <s v="W"/>
    <s v="Peterson"/>
    <s v="MN"/>
    <b v="0"/>
    <s v="attack"/>
    <s v="Not fleeing"/>
    <b v="0"/>
    <s v="armed"/>
    <s v="No Gun"/>
    <s v="40-49"/>
    <x v="0"/>
  </r>
  <r>
    <n v="1781"/>
    <n v="1985"/>
    <s v="Kenny Tomblin"/>
    <d v="2016-10-23T00:00:00"/>
    <s v="shot"/>
    <s v="gun"/>
    <n v="38"/>
    <s v="M"/>
    <s v="W"/>
    <s v="Edmonton"/>
    <s v="KY"/>
    <b v="0"/>
    <s v="attack"/>
    <s v="Not fleeing"/>
    <b v="0"/>
    <s v="armed"/>
    <s v="Gun"/>
    <s v="30-39"/>
    <x v="0"/>
  </r>
  <r>
    <n v="1782"/>
    <n v="1987"/>
    <s v="Demetrius Mac Moore"/>
    <d v="2016-10-23T00:00:00"/>
    <s v="shot"/>
    <s v="gun"/>
    <n v="40"/>
    <s v="M"/>
    <s v="B"/>
    <s v="Colorado Springs"/>
    <s v="CO"/>
    <b v="0"/>
    <s v="attack"/>
    <s v="Not fleeing"/>
    <b v="0"/>
    <s v="armed"/>
    <s v="Gun"/>
    <s v="40-49"/>
    <x v="0"/>
  </r>
  <r>
    <n v="1783"/>
    <n v="1989"/>
    <s v="Aaron Marquis Ballard"/>
    <d v="2016-10-24T00:00:00"/>
    <s v="shot"/>
    <s v="gun"/>
    <n v="19"/>
    <s v="M"/>
    <s v="B"/>
    <s v="North St. Louis"/>
    <s v="MO"/>
    <b v="0"/>
    <s v="attack"/>
    <s v="Car"/>
    <b v="0"/>
    <s v="armed"/>
    <s v="Gun"/>
    <s v="19-29"/>
    <x v="1"/>
  </r>
  <r>
    <n v="1784"/>
    <n v="1990"/>
    <s v="Roy Lee Richards"/>
    <d v="2016-10-25T00:00:00"/>
    <s v="shot"/>
    <s v="toy weapon"/>
    <n v="46"/>
    <s v="M"/>
    <s v="B"/>
    <s v="Little Rock"/>
    <s v="AR"/>
    <b v="0"/>
    <s v="other"/>
    <s v="Not fleeing"/>
    <b v="0"/>
    <s v="armed"/>
    <s v="No Gun"/>
    <s v="40-49"/>
    <x v="0"/>
  </r>
  <r>
    <n v="1785"/>
    <n v="1991"/>
    <s v="Brandon Jones"/>
    <d v="2016-10-25T00:00:00"/>
    <s v="shot"/>
    <s v="toy weapon"/>
    <n v="25"/>
    <s v="M"/>
    <s v="W"/>
    <s v="Elkton"/>
    <s v="MD"/>
    <b v="1"/>
    <s v="attack"/>
    <s v="Not fleeing"/>
    <b v="0"/>
    <s v="armed"/>
    <s v="No Gun"/>
    <s v="19-29"/>
    <x v="0"/>
  </r>
  <r>
    <n v="1786"/>
    <n v="1992"/>
    <s v="Chelsea M. Porter"/>
    <d v="2016-10-25T00:00:00"/>
    <s v="shot"/>
    <s v="toy weapon"/>
    <n v="25"/>
    <s v="F"/>
    <s v="W"/>
    <s v="Elkton"/>
    <s v="MD"/>
    <b v="0"/>
    <s v="attack"/>
    <s v="Not fleeing"/>
    <b v="0"/>
    <s v="armed"/>
    <s v="No Gun"/>
    <s v="19-29"/>
    <x v="0"/>
  </r>
  <r>
    <n v="1787"/>
    <n v="1993"/>
    <s v="Brandon Millard"/>
    <d v="2016-10-25T00:00:00"/>
    <s v="shot"/>
    <s v="knife"/>
    <n v="37"/>
    <s v="M"/>
    <s v="W"/>
    <s v="Lincoln"/>
    <s v="CA"/>
    <b v="1"/>
    <s v="other"/>
    <s v="Not fleeing"/>
    <b v="0"/>
    <s v="armed"/>
    <s v="No Gun"/>
    <s v="30-39"/>
    <x v="0"/>
  </r>
  <r>
    <n v="1788"/>
    <n v="1994"/>
    <s v="Malcolm Loren Hickson"/>
    <d v="2016-10-26T00:00:00"/>
    <s v="shot"/>
    <s v="gun"/>
    <n v="25"/>
    <s v="M"/>
    <s v="B"/>
    <s v="Carrollton"/>
    <s v="TX"/>
    <b v="0"/>
    <s v="other"/>
    <s v="Not fleeing"/>
    <b v="0"/>
    <s v="armed"/>
    <s v="Gun"/>
    <s v="19-29"/>
    <x v="0"/>
  </r>
  <r>
    <n v="1789"/>
    <n v="1996"/>
    <s v="William Clifford Cole"/>
    <d v="2016-10-26T00:00:00"/>
    <s v="shot and Tasered"/>
    <s v="unarmed"/>
    <n v="36"/>
    <s v="M"/>
    <s v="W"/>
    <s v="Bartlesville"/>
    <s v="OK"/>
    <b v="0"/>
    <s v="attack"/>
    <s v="Not fleeing"/>
    <b v="0"/>
    <s v="unarmed or undetermined or null"/>
    <s v="No Gun"/>
    <s v="30-39"/>
    <x v="0"/>
  </r>
  <r>
    <n v="1790"/>
    <n v="1995"/>
    <s v="Kyle Killough"/>
    <d v="2016-10-27T00:00:00"/>
    <s v="shot"/>
    <s v="gun"/>
    <n v="32"/>
    <s v="M"/>
    <s v="W"/>
    <s v="Billings"/>
    <s v="MT"/>
    <b v="1"/>
    <s v="other"/>
    <s v="Not fleeing"/>
    <b v="0"/>
    <s v="armed"/>
    <s v="Gun"/>
    <s v="30-39"/>
    <x v="0"/>
  </r>
  <r>
    <n v="1791"/>
    <n v="1997"/>
    <s v="Thad Demarco Hale"/>
    <d v="2016-10-27T00:00:00"/>
    <s v="shot"/>
    <s v="gun and knife"/>
    <n v="33"/>
    <s v="M"/>
    <s v="B"/>
    <s v="San Antonio"/>
    <s v="TX"/>
    <b v="0"/>
    <s v="other"/>
    <s v="Not fleeing"/>
    <b v="0"/>
    <s v="armed"/>
    <s v="Gun"/>
    <s v="30-39"/>
    <x v="0"/>
  </r>
  <r>
    <n v="1792"/>
    <n v="1998"/>
    <s v="Edwin Amaya Maldonado"/>
    <d v="2016-10-27T00:00:00"/>
    <s v="shot"/>
    <s v="undetermined"/>
    <n v="24"/>
    <s v="M"/>
    <s v="H"/>
    <s v="Elberton"/>
    <s v="GA"/>
    <b v="0"/>
    <s v="attack"/>
    <s v="Foot"/>
    <b v="0"/>
    <s v="unarmed or undetermined or null"/>
    <s v="No Gun"/>
    <s v="19-29"/>
    <x v="1"/>
  </r>
  <r>
    <n v="1793"/>
    <n v="2000"/>
    <s v="Jay Johannes Holmgren"/>
    <d v="2016-10-28T00:00:00"/>
    <s v="shot"/>
    <s v="gun"/>
    <n v="37"/>
    <s v="M"/>
    <s v="W"/>
    <s v="Morris"/>
    <s v="MN"/>
    <b v="0"/>
    <s v="attack"/>
    <s v="Other"/>
    <b v="0"/>
    <s v="armed"/>
    <s v="Gun"/>
    <s v="30-39"/>
    <x v="1"/>
  </r>
  <r>
    <n v="1794"/>
    <n v="2001"/>
    <s v="Jason King"/>
    <d v="2016-10-28T00:00:00"/>
    <s v="shot"/>
    <s v="gun"/>
    <n v="38"/>
    <s v="M"/>
    <s v="B"/>
    <s v="Sacramento"/>
    <s v="CA"/>
    <b v="1"/>
    <s v="attack"/>
    <s v="Not fleeing"/>
    <b v="0"/>
    <s v="armed"/>
    <s v="Gun"/>
    <s v="30-39"/>
    <x v="0"/>
  </r>
  <r>
    <n v="1795"/>
    <n v="2002"/>
    <s v="Jun Wang"/>
    <d v="2016-10-28T00:00:00"/>
    <s v="shot"/>
    <s v="knife"/>
    <n v="45"/>
    <s v="M"/>
    <s v="A"/>
    <s v="North Royalton"/>
    <s v="OH"/>
    <b v="1"/>
    <s v="attack"/>
    <s v="Not fleeing"/>
    <b v="0"/>
    <s v="armed"/>
    <s v="No Gun"/>
    <s v="40-49"/>
    <x v="0"/>
  </r>
  <r>
    <n v="1796"/>
    <n v="1999"/>
    <s v="Terrence Coleman"/>
    <d v="2016-10-30T00:00:00"/>
    <s v="shot"/>
    <s v="knife"/>
    <n v="31"/>
    <s v="M"/>
    <s v="B"/>
    <s v="Boston"/>
    <s v="MA"/>
    <b v="1"/>
    <s v="other"/>
    <s v="Not fleeing"/>
    <b v="0"/>
    <s v="armed"/>
    <s v="No Gun"/>
    <s v="30-39"/>
    <x v="0"/>
  </r>
  <r>
    <n v="1797"/>
    <n v="2003"/>
    <s v="Kenneth Jack Kennedy"/>
    <d v="2016-10-30T00:00:00"/>
    <s v="shot"/>
    <m/>
    <n v="34"/>
    <s v="M"/>
    <s v="W"/>
    <s v="Kingman"/>
    <s v="AZ"/>
    <b v="0"/>
    <s v="other"/>
    <s v="Car"/>
    <b v="0"/>
    <s v="unarmed or undetermined or null"/>
    <s v="No Gun"/>
    <s v="30-39"/>
    <x v="1"/>
  </r>
  <r>
    <n v="1798"/>
    <n v="2004"/>
    <s v="Jordan Gonzales"/>
    <d v="2016-10-30T00:00:00"/>
    <s v="shot"/>
    <s v="gun"/>
    <n v="23"/>
    <s v="M"/>
    <s v="H"/>
    <s v="Corpus Christi"/>
    <s v="TX"/>
    <b v="0"/>
    <s v="attack"/>
    <s v="Not fleeing"/>
    <b v="0"/>
    <s v="armed"/>
    <s v="Gun"/>
    <s v="19-29"/>
    <x v="0"/>
  </r>
  <r>
    <n v="1799"/>
    <n v="2005"/>
    <s v="Michael Dale Vance Jr."/>
    <d v="2016-10-30T00:00:00"/>
    <s v="shot"/>
    <s v="gun"/>
    <n v="38"/>
    <s v="M"/>
    <m/>
    <s v="Leedey"/>
    <s v="OK"/>
    <b v="0"/>
    <s v="attack"/>
    <s v="Car"/>
    <b v="0"/>
    <s v="armed"/>
    <s v="Gun"/>
    <s v="30-39"/>
    <x v="1"/>
  </r>
  <r>
    <n v="1800"/>
    <n v="2006"/>
    <s v="Michelle Lee Shirley"/>
    <d v="2016-10-31T00:00:00"/>
    <s v="shot"/>
    <m/>
    <n v="39"/>
    <s v="F"/>
    <s v="B"/>
    <s v="Torrance"/>
    <s v="CA"/>
    <b v="1"/>
    <s v="attack"/>
    <s v="Car"/>
    <b v="0"/>
    <s v="unarmed or undetermined or null"/>
    <s v="No Gun"/>
    <s v="30-39"/>
    <x v="1"/>
  </r>
  <r>
    <n v="1801"/>
    <n v="2007"/>
    <s v="Jose Armando Cueva"/>
    <d v="2016-10-31T00:00:00"/>
    <s v="shot"/>
    <s v="knife"/>
    <n v="55"/>
    <s v="M"/>
    <s v="H"/>
    <s v="Chatsworth"/>
    <s v="CA"/>
    <b v="0"/>
    <s v="attack"/>
    <s v="Not fleeing"/>
    <b v="0"/>
    <s v="armed"/>
    <s v="No Gun"/>
    <s v="50-59"/>
    <x v="0"/>
  </r>
  <r>
    <n v="1802"/>
    <n v="2035"/>
    <s v="Ashley Sides"/>
    <d v="2016-10-31T00:00:00"/>
    <s v="shot"/>
    <s v="gun"/>
    <n v="31"/>
    <s v="F"/>
    <s v="W"/>
    <s v="Brookville"/>
    <s v="OH"/>
    <b v="0"/>
    <s v="attack"/>
    <s v="Other"/>
    <b v="0"/>
    <s v="armed"/>
    <s v="Gun"/>
    <s v="30-39"/>
    <x v="1"/>
  </r>
  <r>
    <n v="1803"/>
    <n v="2008"/>
    <s v="Henry Simpson"/>
    <d v="2016-11-01T00:00:00"/>
    <s v="shot"/>
    <s v="gun"/>
    <n v="76"/>
    <s v="M"/>
    <s v="W"/>
    <s v="Carson City"/>
    <s v="NV"/>
    <b v="0"/>
    <s v="other"/>
    <s v="Not fleeing"/>
    <b v="0"/>
    <s v="armed"/>
    <s v="Gun"/>
    <s v="70+"/>
    <x v="0"/>
  </r>
  <r>
    <n v="1804"/>
    <n v="2009"/>
    <s v="Wilton Henry"/>
    <d v="2016-11-02T00:00:00"/>
    <s v="shot"/>
    <s v="gun"/>
    <n v="59"/>
    <s v="M"/>
    <s v="W"/>
    <s v="Houma"/>
    <s v="LA"/>
    <b v="1"/>
    <s v="attack"/>
    <s v="Not fleeing"/>
    <b v="1"/>
    <s v="armed"/>
    <s v="Gun"/>
    <s v="50-59"/>
    <x v="0"/>
  </r>
  <r>
    <n v="1805"/>
    <n v="2010"/>
    <s v="Jesse Jay Taylor"/>
    <d v="2016-11-02T00:00:00"/>
    <s v="shot"/>
    <s v="undetermined"/>
    <n v="40"/>
    <s v="M"/>
    <s v="W"/>
    <s v="West Jordan"/>
    <s v="UT"/>
    <b v="0"/>
    <s v="undetermined"/>
    <s v="Other"/>
    <b v="0"/>
    <s v="unarmed or undetermined or null"/>
    <s v="No Gun"/>
    <s v="40-49"/>
    <x v="1"/>
  </r>
  <r>
    <n v="1806"/>
    <n v="2011"/>
    <s v="Ferguson Laurent"/>
    <d v="2016-11-03T00:00:00"/>
    <s v="shot"/>
    <s v="gun"/>
    <n v="23"/>
    <s v="M"/>
    <s v="B"/>
    <s v="Salisbury"/>
    <s v="NC"/>
    <b v="0"/>
    <s v="attack"/>
    <s v="Not fleeing"/>
    <b v="0"/>
    <s v="armed"/>
    <s v="Gun"/>
    <s v="19-29"/>
    <x v="0"/>
  </r>
  <r>
    <n v="1807"/>
    <n v="2012"/>
    <s v="Dennis Kirk"/>
    <d v="2016-11-03T00:00:00"/>
    <s v="shot"/>
    <s v="knife"/>
    <n v="64"/>
    <s v="M"/>
    <m/>
    <s v="Chambersburg"/>
    <s v="PA"/>
    <b v="1"/>
    <s v="attack"/>
    <s v="Not fleeing"/>
    <b v="0"/>
    <s v="armed"/>
    <s v="No Gun"/>
    <s v="60-69"/>
    <x v="0"/>
  </r>
  <r>
    <n v="1808"/>
    <n v="2013"/>
    <s v="Rita King"/>
    <d v="2016-11-03T00:00:00"/>
    <s v="shot"/>
    <s v="gun"/>
    <n v="56"/>
    <s v="F"/>
    <m/>
    <s v="Loganville"/>
    <s v="GA"/>
    <b v="0"/>
    <s v="attack"/>
    <s v="Not fleeing"/>
    <b v="0"/>
    <s v="armed"/>
    <s v="Gun"/>
    <s v="50-59"/>
    <x v="0"/>
  </r>
  <r>
    <n v="1809"/>
    <n v="2015"/>
    <s v="Abraham Ortiz"/>
    <d v="2016-11-04T00:00:00"/>
    <s v="shot"/>
    <s v="undetermined"/>
    <n v="26"/>
    <s v="M"/>
    <s v="H"/>
    <s v="Palm Springs"/>
    <s v="CA"/>
    <b v="0"/>
    <s v="undetermined"/>
    <s v="Not fleeing"/>
    <b v="0"/>
    <s v="unarmed or undetermined or null"/>
    <s v="No Gun"/>
    <s v="19-29"/>
    <x v="0"/>
  </r>
  <r>
    <n v="1810"/>
    <n v="2016"/>
    <s v="Manuel Rosales"/>
    <d v="2016-11-04T00:00:00"/>
    <s v="shot"/>
    <s v="gun"/>
    <n v="35"/>
    <s v="M"/>
    <s v="H"/>
    <s v="New York"/>
    <s v="NY"/>
    <b v="1"/>
    <s v="attack"/>
    <s v="Other"/>
    <b v="0"/>
    <s v="armed"/>
    <s v="Gun"/>
    <s v="30-39"/>
    <x v="1"/>
  </r>
  <r>
    <n v="1811"/>
    <n v="2017"/>
    <s v="John F. Zemola"/>
    <d v="2016-11-05T00:00:00"/>
    <s v="shot"/>
    <s v="knife"/>
    <n v="49"/>
    <s v="M"/>
    <s v="W"/>
    <s v="Lealman"/>
    <s v="FL"/>
    <b v="1"/>
    <s v="other"/>
    <s v="Not fleeing"/>
    <b v="0"/>
    <s v="armed"/>
    <s v="No Gun"/>
    <s v="40-49"/>
    <x v="0"/>
  </r>
  <r>
    <n v="1812"/>
    <n v="2020"/>
    <s v="James Carl Coale"/>
    <d v="2016-11-05T00:00:00"/>
    <s v="shot"/>
    <m/>
    <n v="36"/>
    <s v="M"/>
    <s v="W"/>
    <s v="Okemah"/>
    <s v="OK"/>
    <b v="0"/>
    <s v="other"/>
    <s v="Car"/>
    <b v="0"/>
    <s v="unarmed or undetermined or null"/>
    <s v="No Gun"/>
    <s v="30-39"/>
    <x v="1"/>
  </r>
  <r>
    <n v="1813"/>
    <n v="2021"/>
    <s v="Russell Elswick"/>
    <d v="2016-11-05T00:00:00"/>
    <s v="shot"/>
    <s v="gun"/>
    <n v="56"/>
    <s v="M"/>
    <s v="W"/>
    <s v="Clendenin"/>
    <s v="WV"/>
    <b v="0"/>
    <s v="attack"/>
    <s v="Not fleeing"/>
    <b v="0"/>
    <s v="armed"/>
    <s v="Gun"/>
    <s v="50-59"/>
    <x v="0"/>
  </r>
  <r>
    <n v="1814"/>
    <n v="2022"/>
    <s v="Edward Lowell Hills"/>
    <d v="2016-11-05T00:00:00"/>
    <s v="shot"/>
    <s v="gun"/>
    <n v="59"/>
    <s v="M"/>
    <m/>
    <s v="Beaver"/>
    <s v="WA"/>
    <b v="0"/>
    <s v="undetermined"/>
    <m/>
    <b v="0"/>
    <s v="armed"/>
    <s v="Gun"/>
    <s v="50-59"/>
    <x v="0"/>
  </r>
  <r>
    <n v="1815"/>
    <n v="2023"/>
    <s v="Patrick Wise"/>
    <d v="2016-11-05T00:00:00"/>
    <s v="shot"/>
    <s v="gun"/>
    <n v="34"/>
    <s v="M"/>
    <s v="W"/>
    <s v="Gladewater"/>
    <s v="TX"/>
    <b v="0"/>
    <s v="other"/>
    <s v="Other"/>
    <b v="1"/>
    <s v="armed"/>
    <s v="Gun"/>
    <s v="30-39"/>
    <x v="1"/>
  </r>
  <r>
    <n v="1816"/>
    <n v="2014"/>
    <s v="David Contreras"/>
    <d v="2016-11-06T00:00:00"/>
    <s v="shot and Tasered"/>
    <s v="undetermined"/>
    <n v="33"/>
    <s v="M"/>
    <s v="H"/>
    <s v="Santa Ana"/>
    <s v="CA"/>
    <b v="0"/>
    <s v="undetermined"/>
    <s v="Not fleeing"/>
    <b v="0"/>
    <s v="unarmed or undetermined or null"/>
    <s v="No Gun"/>
    <s v="30-39"/>
    <x v="0"/>
  </r>
  <r>
    <n v="1817"/>
    <n v="2018"/>
    <s v="Joel B. Keenan"/>
    <d v="2016-11-06T00:00:00"/>
    <s v="shot"/>
    <s v="gun"/>
    <n v="43"/>
    <s v="M"/>
    <s v="W"/>
    <s v="Aiken"/>
    <s v="SC"/>
    <b v="1"/>
    <s v="attack"/>
    <s v="Not fleeing"/>
    <b v="0"/>
    <s v="armed"/>
    <s v="Gun"/>
    <s v="40-49"/>
    <x v="0"/>
  </r>
  <r>
    <n v="1818"/>
    <n v="2019"/>
    <s v="Randy J. Clark"/>
    <d v="2016-11-06T00:00:00"/>
    <s v="shot and Tasered"/>
    <m/>
    <n v="43"/>
    <s v="M"/>
    <s v="W"/>
    <s v="Bowling Green"/>
    <s v="KY"/>
    <b v="0"/>
    <s v="undetermined"/>
    <s v="Car"/>
    <b v="0"/>
    <s v="unarmed or undetermined or null"/>
    <s v="No Gun"/>
    <s v="40-49"/>
    <x v="1"/>
  </r>
  <r>
    <n v="1819"/>
    <n v="2024"/>
    <s v="Jimmy L. Testa"/>
    <d v="2016-11-06T00:00:00"/>
    <s v="shot"/>
    <s v="metal pipe"/>
    <n v="31"/>
    <s v="M"/>
    <s v="W"/>
    <s v="Maurice River"/>
    <s v="NJ"/>
    <b v="0"/>
    <s v="other"/>
    <s v="Foot"/>
    <b v="0"/>
    <s v="armed"/>
    <s v="No Gun"/>
    <s v="30-39"/>
    <x v="1"/>
  </r>
  <r>
    <n v="1820"/>
    <n v="2025"/>
    <s v="Christian Andrew Redwine"/>
    <d v="2016-11-06T00:00:00"/>
    <s v="shot"/>
    <m/>
    <n v="17"/>
    <s v="M"/>
    <s v="W"/>
    <s v="Phenix City"/>
    <s v="AL"/>
    <b v="0"/>
    <s v="other"/>
    <s v="Car"/>
    <b v="0"/>
    <s v="unarmed or undetermined or null"/>
    <s v="No Gun"/>
    <s v="0-18"/>
    <x v="1"/>
  </r>
  <r>
    <n v="1821"/>
    <n v="2027"/>
    <s v="Joseph Newcomb"/>
    <d v="2016-11-06T00:00:00"/>
    <s v="shot"/>
    <s v="hammer"/>
    <n v="32"/>
    <s v="M"/>
    <s v="W"/>
    <s v="Hensley"/>
    <s v="WV"/>
    <b v="1"/>
    <s v="other"/>
    <s v="Not fleeing"/>
    <b v="0"/>
    <s v="armed"/>
    <s v="No Gun"/>
    <s v="30-39"/>
    <x v="0"/>
  </r>
  <r>
    <n v="1822"/>
    <n v="2026"/>
    <s v="Darryl Chisholm"/>
    <d v="2016-11-07T00:00:00"/>
    <s v="shot"/>
    <s v="gun"/>
    <n v="31"/>
    <s v="M"/>
    <s v="B"/>
    <s v="Philadelphia"/>
    <s v="PA"/>
    <b v="0"/>
    <s v="attack"/>
    <s v="Other"/>
    <b v="0"/>
    <s v="armed"/>
    <s v="Gun"/>
    <s v="30-39"/>
    <x v="1"/>
  </r>
  <r>
    <n v="1823"/>
    <n v="2028"/>
    <s v="Kenton Kobza"/>
    <d v="2016-11-08T00:00:00"/>
    <s v="shot and Tasered"/>
    <s v="unarmed"/>
    <n v="19"/>
    <s v="M"/>
    <s v="W"/>
    <s v="Hays"/>
    <s v="KS"/>
    <b v="0"/>
    <s v="attack"/>
    <s v="Car"/>
    <b v="0"/>
    <s v="unarmed or undetermined or null"/>
    <s v="No Gun"/>
    <s v="19-29"/>
    <x v="1"/>
  </r>
  <r>
    <n v="1824"/>
    <n v="2031"/>
    <s v="Juan Ramos"/>
    <d v="2016-11-08T00:00:00"/>
    <s v="shot"/>
    <s v="gun"/>
    <n v="23"/>
    <s v="M"/>
    <s v="H"/>
    <s v="Denver"/>
    <s v="CO"/>
    <b v="0"/>
    <s v="attack"/>
    <s v="Other"/>
    <b v="0"/>
    <s v="armed"/>
    <s v="Gun"/>
    <s v="19-29"/>
    <x v="1"/>
  </r>
  <r>
    <n v="1825"/>
    <n v="2032"/>
    <s v="Evan Cox"/>
    <d v="2016-11-08T00:00:00"/>
    <s v="shot"/>
    <m/>
    <n v="26"/>
    <s v="M"/>
    <s v="W"/>
    <s v="Ashtabula"/>
    <s v="OH"/>
    <b v="0"/>
    <s v="attack"/>
    <s v="Car"/>
    <b v="0"/>
    <s v="unarmed or undetermined or null"/>
    <s v="No Gun"/>
    <s v="19-29"/>
    <x v="1"/>
  </r>
  <r>
    <n v="1826"/>
    <n v="2033"/>
    <s v="Carlos Mendez"/>
    <d v="2016-11-08T00:00:00"/>
    <s v="shot"/>
    <s v="gun"/>
    <n v="45"/>
    <s v="M"/>
    <s v="H"/>
    <s v="Azusa"/>
    <s v="CA"/>
    <b v="0"/>
    <s v="attack"/>
    <s v="Not fleeing"/>
    <b v="0"/>
    <s v="armed"/>
    <s v="Gun"/>
    <s v="40-49"/>
    <x v="0"/>
  </r>
  <r>
    <n v="1827"/>
    <n v="2034"/>
    <s v="Daniel Erickson"/>
    <d v="2016-11-09T00:00:00"/>
    <s v="shot"/>
    <s v="gun"/>
    <n v="36"/>
    <s v="M"/>
    <s v="W"/>
    <s v="Show Low"/>
    <s v="AZ"/>
    <b v="0"/>
    <s v="attack"/>
    <s v="Not fleeing"/>
    <b v="0"/>
    <s v="armed"/>
    <s v="Gun"/>
    <s v="30-39"/>
    <x v="0"/>
  </r>
  <r>
    <n v="1828"/>
    <n v="2036"/>
    <s v="George Delacruz"/>
    <d v="2016-11-10T00:00:00"/>
    <s v="shot"/>
    <s v="gun"/>
    <n v="41"/>
    <s v="M"/>
    <s v="H"/>
    <s v="San Angelo"/>
    <s v="TX"/>
    <b v="0"/>
    <s v="undetermined"/>
    <m/>
    <b v="0"/>
    <s v="armed"/>
    <s v="Gun"/>
    <s v="40-49"/>
    <x v="0"/>
  </r>
  <r>
    <n v="1829"/>
    <n v="2038"/>
    <s v="John Pacuicrk"/>
    <d v="2016-11-10T00:00:00"/>
    <s v="shot"/>
    <s v="gun"/>
    <n v="53"/>
    <s v="M"/>
    <s v="W"/>
    <s v="Lakeland"/>
    <s v="FL"/>
    <b v="0"/>
    <s v="attack"/>
    <s v="Not fleeing"/>
    <b v="0"/>
    <s v="armed"/>
    <s v="Gun"/>
    <s v="50-59"/>
    <x v="0"/>
  </r>
  <r>
    <n v="1830"/>
    <n v="2037"/>
    <s v="Andrew Depeiza"/>
    <d v="2016-11-11T00:00:00"/>
    <s v="shot and Tasered"/>
    <s v="unarmed"/>
    <m/>
    <s v="M"/>
    <s v="B"/>
    <s v="East Point"/>
    <s v="GA"/>
    <b v="0"/>
    <s v="attack"/>
    <s v="Foot"/>
    <b v="0"/>
    <s v="unarmed or undetermined or null"/>
    <s v="No Gun"/>
    <s v="null"/>
    <x v="1"/>
  </r>
  <r>
    <n v="1831"/>
    <n v="2039"/>
    <s v="Brian Gaither"/>
    <d v="2016-11-11T00:00:00"/>
    <s v="shot"/>
    <m/>
    <n v="24"/>
    <s v="M"/>
    <s v="W"/>
    <s v="Grand Junction"/>
    <s v="CO"/>
    <b v="0"/>
    <s v="attack"/>
    <s v="Car"/>
    <b v="0"/>
    <s v="unarmed or undetermined or null"/>
    <s v="No Gun"/>
    <s v="19-29"/>
    <x v="1"/>
  </r>
  <r>
    <n v="1832"/>
    <n v="2043"/>
    <s v="Marco Romero"/>
    <d v="2016-11-11T00:00:00"/>
    <s v="shot"/>
    <s v="gun"/>
    <m/>
    <s v="M"/>
    <s v="H"/>
    <s v="Boise"/>
    <s v="ID"/>
    <b v="0"/>
    <s v="attack"/>
    <s v="Other"/>
    <b v="0"/>
    <s v="armed"/>
    <s v="Gun"/>
    <s v="null"/>
    <x v="1"/>
  </r>
  <r>
    <n v="1833"/>
    <n v="2046"/>
    <s v="William Ray Score"/>
    <d v="2016-11-11T00:00:00"/>
    <s v="shot"/>
    <s v="gun"/>
    <n v="47"/>
    <s v="M"/>
    <m/>
    <s v="Montrose County"/>
    <s v="CO"/>
    <b v="0"/>
    <s v="attack"/>
    <s v="Not fleeing"/>
    <b v="0"/>
    <s v="armed"/>
    <s v="Gun"/>
    <s v="40-49"/>
    <x v="0"/>
  </r>
  <r>
    <n v="1834"/>
    <n v="2042"/>
    <s v="James Dale Ritchie"/>
    <d v="2016-11-12T00:00:00"/>
    <s v="shot"/>
    <s v="gun"/>
    <n v="40"/>
    <s v="M"/>
    <s v="W"/>
    <s v="Anchorage"/>
    <s v="AK"/>
    <b v="0"/>
    <s v="attack"/>
    <s v="Not fleeing"/>
    <b v="0"/>
    <s v="armed"/>
    <s v="Gun"/>
    <s v="40-49"/>
    <x v="0"/>
  </r>
  <r>
    <n v="1835"/>
    <n v="2045"/>
    <s v="Richard T. Herrera"/>
    <d v="2016-11-12T00:00:00"/>
    <s v="shot"/>
    <s v="gun"/>
    <n v="29"/>
    <s v="M"/>
    <s v="H"/>
    <s v="Tucson"/>
    <s v="AZ"/>
    <b v="0"/>
    <s v="attack"/>
    <s v="Car"/>
    <b v="0"/>
    <s v="armed"/>
    <s v="Gun"/>
    <s v="19-29"/>
    <x v="1"/>
  </r>
  <r>
    <n v="1836"/>
    <n v="2124"/>
    <s v="Jonathan M. Young"/>
    <d v="2016-11-13T00:00:00"/>
    <s v="shot and Tasered"/>
    <s v="baseball bat"/>
    <n v="38"/>
    <s v="M"/>
    <m/>
    <s v="Bloomsburg"/>
    <s v="PA"/>
    <b v="1"/>
    <s v="attack"/>
    <s v="Not fleeing"/>
    <b v="0"/>
    <s v="armed"/>
    <s v="No Gun"/>
    <s v="30-39"/>
    <x v="0"/>
  </r>
  <r>
    <n v="1837"/>
    <n v="2040"/>
    <s v="Juan Carlos Fernandez"/>
    <d v="2016-11-13T00:00:00"/>
    <s v="shot"/>
    <s v="gun"/>
    <n v="22"/>
    <s v="M"/>
    <s v="H"/>
    <s v="San Diego"/>
    <s v="CA"/>
    <b v="0"/>
    <s v="attack"/>
    <s v="Not fleeing"/>
    <b v="1"/>
    <s v="armed"/>
    <s v="Gun"/>
    <s v="19-29"/>
    <x v="0"/>
  </r>
  <r>
    <n v="1838"/>
    <n v="2041"/>
    <s v="Daniel Laguna"/>
    <d v="2016-11-13T00:00:00"/>
    <s v="shot"/>
    <s v="gun"/>
    <n v="21"/>
    <s v="M"/>
    <s v="H"/>
    <s v="Oklahoma City"/>
    <s v="OK"/>
    <b v="0"/>
    <s v="attack"/>
    <s v="Not fleeing"/>
    <b v="0"/>
    <s v="armed"/>
    <s v="Gun"/>
    <s v="19-29"/>
    <x v="0"/>
  </r>
  <r>
    <n v="1839"/>
    <n v="2048"/>
    <s v="Rasheem Singletary"/>
    <d v="2016-11-15T00:00:00"/>
    <s v="shot"/>
    <m/>
    <n v="25"/>
    <s v="M"/>
    <s v="B"/>
    <s v="York County"/>
    <s v="PA"/>
    <b v="0"/>
    <s v="other"/>
    <s v="Car"/>
    <b v="0"/>
    <s v="unarmed or undetermined or null"/>
    <s v="No Gun"/>
    <s v="19-29"/>
    <x v="1"/>
  </r>
  <r>
    <n v="1840"/>
    <n v="2049"/>
    <s v="Robert Daffern"/>
    <d v="2016-11-15T00:00:00"/>
    <s v="shot"/>
    <s v="gun"/>
    <n v="37"/>
    <s v="M"/>
    <s v="W"/>
    <s v="Webster"/>
    <s v="TX"/>
    <b v="0"/>
    <s v="attack"/>
    <s v="Not fleeing"/>
    <b v="0"/>
    <s v="armed"/>
    <s v="Gun"/>
    <s v="30-39"/>
    <x v="0"/>
  </r>
  <r>
    <n v="1841"/>
    <n v="2047"/>
    <s v="Michael Cookson"/>
    <d v="2016-11-15T00:00:00"/>
    <s v="shot"/>
    <s v="knife"/>
    <n v="48"/>
    <s v="M"/>
    <m/>
    <s v="Temecula"/>
    <s v="CA"/>
    <b v="0"/>
    <s v="other"/>
    <s v="Not fleeing"/>
    <b v="0"/>
    <s v="armed"/>
    <s v="No Gun"/>
    <s v="40-49"/>
    <x v="0"/>
  </r>
  <r>
    <n v="1842"/>
    <n v="2050"/>
    <s v="Jose George Anthony Franco"/>
    <d v="2016-11-16T00:00:00"/>
    <s v="shot"/>
    <s v="machete"/>
    <n v="37"/>
    <s v="M"/>
    <s v="H"/>
    <s v="Whittier"/>
    <s v="CA"/>
    <b v="0"/>
    <s v="other"/>
    <s v="Not fleeing"/>
    <b v="0"/>
    <s v="armed"/>
    <s v="No Gun"/>
    <s v="30-39"/>
    <x v="0"/>
  </r>
  <r>
    <n v="1843"/>
    <n v="2051"/>
    <s v="Edmund Leighty"/>
    <d v="2016-11-16T00:00:00"/>
    <s v="shot"/>
    <s v="gun"/>
    <n v="56"/>
    <s v="M"/>
    <s v="W"/>
    <s v="Redding"/>
    <s v="CA"/>
    <b v="0"/>
    <s v="other"/>
    <s v="Not fleeing"/>
    <b v="0"/>
    <s v="armed"/>
    <s v="Gun"/>
    <s v="50-59"/>
    <x v="0"/>
  </r>
  <r>
    <n v="1844"/>
    <n v="2052"/>
    <s v="Joseph Leland Fletcher"/>
    <d v="2016-11-18T00:00:00"/>
    <s v="shot and Tasered"/>
    <s v="gun"/>
    <n v="35"/>
    <s v="M"/>
    <s v="W"/>
    <s v="Fort Walton Beach"/>
    <s v="FL"/>
    <b v="1"/>
    <s v="other"/>
    <s v="Not fleeing"/>
    <b v="0"/>
    <s v="armed"/>
    <s v="Gun"/>
    <s v="30-39"/>
    <x v="0"/>
  </r>
  <r>
    <n v="1845"/>
    <n v="2056"/>
    <s v="Samson Fleurant"/>
    <d v="2016-11-18T00:00:00"/>
    <s v="shot and Tasered"/>
    <s v="machete"/>
    <n v="25"/>
    <s v="M"/>
    <s v="B"/>
    <s v="Port St. Lucie"/>
    <s v="FL"/>
    <b v="1"/>
    <s v="other"/>
    <s v="Not fleeing"/>
    <b v="0"/>
    <s v="armed"/>
    <s v="No Gun"/>
    <s v="19-29"/>
    <x v="0"/>
  </r>
  <r>
    <n v="1846"/>
    <n v="2057"/>
    <s v="Dontrell Montrese Carter"/>
    <d v="2016-11-18T00:00:00"/>
    <s v="shot"/>
    <s v="gun"/>
    <n v="25"/>
    <s v="M"/>
    <s v="B"/>
    <s v="Ludowici"/>
    <s v="GA"/>
    <b v="0"/>
    <s v="attack"/>
    <s v="Not fleeing"/>
    <b v="0"/>
    <s v="armed"/>
    <s v="Gun"/>
    <s v="19-29"/>
    <x v="0"/>
  </r>
  <r>
    <n v="1847"/>
    <n v="2058"/>
    <s v="Gabriel Parker"/>
    <d v="2016-11-18T00:00:00"/>
    <s v="shot and Tasered"/>
    <s v="machete"/>
    <n v="48"/>
    <s v="M"/>
    <m/>
    <s v="Casa Grande"/>
    <s v="AZ"/>
    <b v="1"/>
    <s v="other"/>
    <s v="Not fleeing"/>
    <b v="0"/>
    <s v="armed"/>
    <s v="No Gun"/>
    <s v="40-49"/>
    <x v="0"/>
  </r>
  <r>
    <n v="1848"/>
    <n v="2059"/>
    <s v="Darius Jones"/>
    <d v="2016-11-18T00:00:00"/>
    <s v="shot"/>
    <s v="gun"/>
    <n v="26"/>
    <s v="M"/>
    <s v="B"/>
    <s v="Chicago"/>
    <s v="IL"/>
    <b v="0"/>
    <s v="attack"/>
    <s v="Not fleeing"/>
    <b v="0"/>
    <s v="armed"/>
    <s v="Gun"/>
    <s v="19-29"/>
    <x v="0"/>
  </r>
  <r>
    <n v="1849"/>
    <n v="2053"/>
    <s v="Adalid Flores"/>
    <d v="2016-11-19T00:00:00"/>
    <s v="shot"/>
    <m/>
    <n v="29"/>
    <s v="M"/>
    <s v="H"/>
    <s v="Anaheim"/>
    <s v="CA"/>
    <b v="0"/>
    <s v="attack"/>
    <s v="Foot"/>
    <b v="1"/>
    <s v="unarmed or undetermined or null"/>
    <s v="No Gun"/>
    <s v="19-29"/>
    <x v="1"/>
  </r>
  <r>
    <n v="1850"/>
    <n v="2054"/>
    <s v="Luke Smith"/>
    <d v="2016-11-19T00:00:00"/>
    <s v="shot and Tasered"/>
    <s v="knife"/>
    <n v="15"/>
    <s v="M"/>
    <s v="A"/>
    <s v="Watsonville"/>
    <s v="CA"/>
    <b v="0"/>
    <s v="other"/>
    <s v="Foot"/>
    <b v="1"/>
    <s v="armed"/>
    <s v="No Gun"/>
    <s v="0-18"/>
    <x v="1"/>
  </r>
  <r>
    <n v="1851"/>
    <n v="2055"/>
    <s v="Steve Dwayne Vananda"/>
    <d v="2016-11-19T00:00:00"/>
    <s v="shot"/>
    <s v="gun"/>
    <n v="55"/>
    <s v="M"/>
    <m/>
    <s v="Chickasha"/>
    <s v="OK"/>
    <b v="0"/>
    <s v="attack"/>
    <s v="Not fleeing"/>
    <b v="1"/>
    <s v="armed"/>
    <s v="Gun"/>
    <s v="50-59"/>
    <x v="0"/>
  </r>
  <r>
    <n v="1852"/>
    <n v="2062"/>
    <s v="Erickson Brito"/>
    <d v="2016-11-19T00:00:00"/>
    <s v="shot"/>
    <s v="baton"/>
    <n v="21"/>
    <s v="M"/>
    <s v="B"/>
    <s v="Brooklyn"/>
    <s v="NY"/>
    <b v="1"/>
    <s v="attack"/>
    <s v="Not fleeing"/>
    <b v="0"/>
    <s v="armed"/>
    <s v="No Gun"/>
    <s v="19-29"/>
    <x v="0"/>
  </r>
  <r>
    <n v="1853"/>
    <n v="2061"/>
    <s v="Andrew Moreno"/>
    <d v="2016-11-20T00:00:00"/>
    <s v="shot"/>
    <s v="gun"/>
    <n v="24"/>
    <s v="M"/>
    <s v="H"/>
    <s v="San Antonio"/>
    <s v="TX"/>
    <b v="0"/>
    <s v="attack"/>
    <s v="Not fleeing"/>
    <b v="0"/>
    <s v="armed"/>
    <s v="Gun"/>
    <s v="19-29"/>
    <x v="0"/>
  </r>
  <r>
    <n v="1854"/>
    <n v="2063"/>
    <s v="Jacob C. Stevens"/>
    <d v="2016-11-20T00:00:00"/>
    <s v="shot"/>
    <s v="gun"/>
    <n v="18"/>
    <s v="M"/>
    <s v="W"/>
    <s v="Kansas City"/>
    <s v="MO"/>
    <b v="0"/>
    <s v="other"/>
    <s v="Foot"/>
    <b v="0"/>
    <s v="armed"/>
    <s v="Gun"/>
    <s v="0-18"/>
    <x v="1"/>
  </r>
  <r>
    <n v="1855"/>
    <n v="2060"/>
    <s v="George Bush III"/>
    <d v="2016-11-21T00:00:00"/>
    <s v="shot"/>
    <s v="gun"/>
    <n v="19"/>
    <s v="M"/>
    <s v="B"/>
    <s v="St. Louis"/>
    <s v="MO"/>
    <b v="0"/>
    <s v="attack"/>
    <s v="Foot"/>
    <b v="0"/>
    <s v="armed"/>
    <s v="Gun"/>
    <s v="19-29"/>
    <x v="1"/>
  </r>
  <r>
    <n v="1856"/>
    <n v="2064"/>
    <s v="Michael Giles"/>
    <d v="2016-11-21T00:00:00"/>
    <s v="shot"/>
    <s v="knife"/>
    <n v="27"/>
    <s v="M"/>
    <s v="W"/>
    <s v="Lompoc"/>
    <s v="CA"/>
    <b v="1"/>
    <s v="other"/>
    <s v="Foot"/>
    <b v="0"/>
    <s v="armed"/>
    <s v="No Gun"/>
    <s v="19-29"/>
    <x v="1"/>
  </r>
  <r>
    <n v="1857"/>
    <n v="2065"/>
    <s v="Mark Daniel Sly"/>
    <d v="2016-11-22T00:00:00"/>
    <s v="shot"/>
    <s v="gun"/>
    <n v="45"/>
    <s v="M"/>
    <s v="H"/>
    <s v="La Mirada"/>
    <s v="CA"/>
    <b v="0"/>
    <s v="attack"/>
    <s v="Not fleeing"/>
    <b v="0"/>
    <s v="armed"/>
    <s v="Gun"/>
    <s v="40-49"/>
    <x v="0"/>
  </r>
  <r>
    <n v="1858"/>
    <n v="2066"/>
    <s v="Ivory C. Pantallion"/>
    <d v="2016-11-22T00:00:00"/>
    <s v="shot"/>
    <s v="gun"/>
    <n v="36"/>
    <s v="M"/>
    <s v="B"/>
    <s v="Baytown"/>
    <s v="TX"/>
    <b v="0"/>
    <s v="other"/>
    <s v="Car"/>
    <b v="0"/>
    <s v="armed"/>
    <s v="Gun"/>
    <s v="30-39"/>
    <x v="1"/>
  </r>
  <r>
    <n v="1859"/>
    <n v="2067"/>
    <s v="Frank Nathaniel Clark"/>
    <d v="2016-11-22T00:00:00"/>
    <s v="shot"/>
    <s v="undetermined"/>
    <n v="34"/>
    <s v="M"/>
    <s v="B"/>
    <s v="Durham"/>
    <s v="NC"/>
    <b v="0"/>
    <s v="undetermined"/>
    <s v="Not fleeing"/>
    <b v="0"/>
    <s v="unarmed or undetermined or null"/>
    <s v="No Gun"/>
    <s v="30-39"/>
    <x v="0"/>
  </r>
  <r>
    <n v="1860"/>
    <n v="2068"/>
    <s v="Talif Scudder"/>
    <d v="2016-11-22T00:00:00"/>
    <s v="shot"/>
    <s v="gun"/>
    <n v="23"/>
    <s v="M"/>
    <s v="B"/>
    <s v="Newark"/>
    <s v="NJ"/>
    <b v="0"/>
    <s v="attack"/>
    <s v="Not fleeing"/>
    <b v="0"/>
    <s v="armed"/>
    <s v="Gun"/>
    <s v="19-29"/>
    <x v="0"/>
  </r>
  <r>
    <n v="1861"/>
    <n v="2069"/>
    <s v="William J. Beavers"/>
    <d v="2016-11-23T00:00:00"/>
    <s v="shot"/>
    <s v="knife"/>
    <n v="43"/>
    <s v="M"/>
    <s v="W"/>
    <s v="Lealman"/>
    <s v="FL"/>
    <b v="0"/>
    <s v="other"/>
    <s v="Not fleeing"/>
    <b v="0"/>
    <s v="armed"/>
    <s v="No Gun"/>
    <s v="40-49"/>
    <x v="0"/>
  </r>
  <r>
    <n v="1862"/>
    <n v="2070"/>
    <s v="David Leroy Thelen"/>
    <d v="2016-11-23T00:00:00"/>
    <s v="shot"/>
    <s v="knife"/>
    <n v="43"/>
    <s v="M"/>
    <s v="W"/>
    <s v="Holland Township"/>
    <s v="MI"/>
    <b v="0"/>
    <s v="other"/>
    <s v="Not fleeing"/>
    <b v="0"/>
    <s v="armed"/>
    <s v="No Gun"/>
    <s v="40-49"/>
    <x v="0"/>
  </r>
  <r>
    <n v="1863"/>
    <n v="2073"/>
    <s v="Kajuan Raye"/>
    <d v="2016-11-23T00:00:00"/>
    <s v="shot"/>
    <s v="undetermined"/>
    <n v="19"/>
    <s v="M"/>
    <s v="B"/>
    <s v="Chicago"/>
    <s v="IL"/>
    <b v="0"/>
    <s v="undetermined"/>
    <s v="Foot"/>
    <b v="0"/>
    <s v="unarmed or undetermined or null"/>
    <s v="No Gun"/>
    <s v="19-29"/>
    <x v="1"/>
  </r>
  <r>
    <n v="1864"/>
    <n v="2074"/>
    <s v="Don Fitzgerald White"/>
    <d v="2016-11-24T00:00:00"/>
    <s v="shot"/>
    <s v="knife"/>
    <n v="45"/>
    <s v="M"/>
    <m/>
    <s v="Jackson"/>
    <s v="TN"/>
    <b v="1"/>
    <s v="attack"/>
    <s v="Not fleeing"/>
    <b v="0"/>
    <s v="armed"/>
    <s v="No Gun"/>
    <s v="40-49"/>
    <x v="0"/>
  </r>
  <r>
    <n v="1865"/>
    <n v="2071"/>
    <s v="Cleotha Mitchell"/>
    <d v="2016-11-25T00:00:00"/>
    <s v="shot"/>
    <s v="gun"/>
    <n v="37"/>
    <s v="M"/>
    <s v="B"/>
    <s v="Chicago"/>
    <s v="IL"/>
    <b v="0"/>
    <s v="attack"/>
    <m/>
    <b v="0"/>
    <s v="armed"/>
    <s v="Gun"/>
    <s v="30-39"/>
    <x v="0"/>
  </r>
  <r>
    <n v="1866"/>
    <n v="2078"/>
    <s v="Jerome Chris Harmon"/>
    <d v="2016-11-25T00:00:00"/>
    <s v="shot"/>
    <s v="gun"/>
    <n v="23"/>
    <s v="M"/>
    <s v="B"/>
    <s v="Hattiesburg"/>
    <s v="MS"/>
    <b v="0"/>
    <s v="attack"/>
    <s v="Other"/>
    <b v="0"/>
    <s v="armed"/>
    <s v="Gun"/>
    <s v="19-29"/>
    <x v="1"/>
  </r>
  <r>
    <n v="1867"/>
    <n v="2142"/>
    <s v="Carlos Valencia"/>
    <d v="2016-11-25T00:00:00"/>
    <s v="shot"/>
    <s v="unarmed"/>
    <n v="26"/>
    <s v="M"/>
    <s v="H"/>
    <s v="Tucson"/>
    <s v="AZ"/>
    <b v="0"/>
    <s v="other"/>
    <s v="Not fleeing"/>
    <b v="1"/>
    <s v="unarmed or undetermined or null"/>
    <s v="No Gun"/>
    <s v="19-29"/>
    <x v="0"/>
  </r>
  <r>
    <n v="1868"/>
    <n v="2077"/>
    <s v="Derek Adame"/>
    <d v="2016-11-26T00:00:00"/>
    <s v="shot"/>
    <m/>
    <n v="20"/>
    <s v="M"/>
    <s v="H"/>
    <s v="Surprise"/>
    <s v="AZ"/>
    <b v="0"/>
    <s v="attack"/>
    <s v="Car"/>
    <b v="1"/>
    <s v="unarmed or undetermined or null"/>
    <s v="No Gun"/>
    <s v="19-29"/>
    <x v="1"/>
  </r>
  <r>
    <n v="1869"/>
    <n v="2075"/>
    <s v="Walter R. Echols"/>
    <d v="2016-11-27T00:00:00"/>
    <s v="shot and Tasered"/>
    <s v="blunt object"/>
    <n v="50"/>
    <s v="M"/>
    <s v="W"/>
    <s v="Olathe"/>
    <s v="KS"/>
    <b v="0"/>
    <s v="attack"/>
    <s v="Not fleeing"/>
    <b v="0"/>
    <s v="armed"/>
    <s v="No Gun"/>
    <s v="50-59"/>
    <x v="0"/>
  </r>
  <r>
    <n v="1870"/>
    <n v="2080"/>
    <s v="Norman J. Strobel"/>
    <d v="2016-11-27T00:00:00"/>
    <s v="shot"/>
    <s v="gun"/>
    <n v="59"/>
    <s v="M"/>
    <s v="W"/>
    <s v="Naples"/>
    <s v="ME"/>
    <b v="0"/>
    <s v="attack"/>
    <s v="Not fleeing"/>
    <b v="0"/>
    <s v="armed"/>
    <s v="Gun"/>
    <s v="50-59"/>
    <x v="0"/>
  </r>
  <r>
    <n v="1871"/>
    <n v="2081"/>
    <s v="Richard Grimes"/>
    <d v="2016-11-27T00:00:00"/>
    <s v="shot"/>
    <s v="gun"/>
    <n v="33"/>
    <s v="M"/>
    <s v="B"/>
    <s v="Chicago"/>
    <s v="IL"/>
    <b v="0"/>
    <s v="attack"/>
    <s v="Foot"/>
    <b v="0"/>
    <s v="armed"/>
    <s v="Gun"/>
    <s v="30-39"/>
    <x v="1"/>
  </r>
  <r>
    <n v="1872"/>
    <n v="2082"/>
    <s v="Terrell Walker"/>
    <d v="2016-11-27T00:00:00"/>
    <s v="shot"/>
    <s v="gun"/>
    <n v="48"/>
    <s v="M"/>
    <s v="B"/>
    <s v="Baton Rouge"/>
    <s v="LA"/>
    <b v="0"/>
    <s v="attack"/>
    <s v="Not fleeing"/>
    <b v="0"/>
    <s v="armed"/>
    <s v="Gun"/>
    <s v="40-49"/>
    <x v="0"/>
  </r>
  <r>
    <n v="1873"/>
    <n v="2083"/>
    <s v="Abdul Razak Ali Artan"/>
    <d v="2016-11-28T00:00:00"/>
    <s v="shot"/>
    <s v="knife"/>
    <n v="18"/>
    <s v="M"/>
    <s v="O"/>
    <s v="Columbus"/>
    <s v="OH"/>
    <b v="0"/>
    <s v="attack"/>
    <s v="Not fleeing"/>
    <b v="0"/>
    <s v="armed"/>
    <s v="No Gun"/>
    <s v="0-18"/>
    <x v="0"/>
  </r>
  <r>
    <n v="1874"/>
    <n v="2085"/>
    <s v="Pablo Renato Cartagena"/>
    <d v="2016-11-28T00:00:00"/>
    <s v="shot"/>
    <s v="gun"/>
    <n v="23"/>
    <s v="M"/>
    <s v="H"/>
    <s v="Los Angeles"/>
    <s v="CA"/>
    <b v="0"/>
    <s v="undetermined"/>
    <s v="Foot"/>
    <b v="0"/>
    <s v="armed"/>
    <s v="Gun"/>
    <s v="19-29"/>
    <x v="1"/>
  </r>
  <r>
    <n v="1875"/>
    <n v="2086"/>
    <s v="Irecas Valentine"/>
    <d v="2016-11-28T00:00:00"/>
    <s v="shot"/>
    <m/>
    <n v="41"/>
    <s v="M"/>
    <s v="B"/>
    <s v="Hickory"/>
    <s v="NC"/>
    <b v="0"/>
    <s v="other"/>
    <s v="Car"/>
    <b v="0"/>
    <s v="unarmed or undetermined or null"/>
    <s v="No Gun"/>
    <s v="40-49"/>
    <x v="1"/>
  </r>
  <r>
    <n v="1876"/>
    <n v="2084"/>
    <s v="Michael McInnis"/>
    <d v="2016-11-29T00:00:00"/>
    <s v="shot"/>
    <s v="gun"/>
    <n v="41"/>
    <s v="M"/>
    <s v="W"/>
    <s v="Lynn"/>
    <s v="MA"/>
    <b v="0"/>
    <s v="other"/>
    <s v="Not fleeing"/>
    <b v="0"/>
    <s v="armed"/>
    <s v="Gun"/>
    <s v="40-49"/>
    <x v="0"/>
  </r>
  <r>
    <n v="1877"/>
    <n v="2088"/>
    <s v="Toby Cummins"/>
    <d v="2016-11-29T00:00:00"/>
    <s v="shot"/>
    <s v="rock"/>
    <n v="55"/>
    <s v="M"/>
    <s v="W"/>
    <s v="Friendswood"/>
    <s v="TX"/>
    <b v="0"/>
    <s v="other"/>
    <s v="Car"/>
    <b v="1"/>
    <s v="armed"/>
    <s v="No Gun"/>
    <s v="50-59"/>
    <x v="1"/>
  </r>
  <r>
    <n v="1878"/>
    <n v="2089"/>
    <s v="Bradley King"/>
    <d v="2016-11-29T00:00:00"/>
    <s v="shot"/>
    <s v="knife"/>
    <n v="29"/>
    <s v="M"/>
    <s v="W"/>
    <s v="Avon"/>
    <s v="IN"/>
    <b v="1"/>
    <s v="other"/>
    <s v="Not fleeing"/>
    <b v="0"/>
    <s v="armed"/>
    <s v="No Gun"/>
    <s v="19-29"/>
    <x v="0"/>
  </r>
  <r>
    <n v="1879"/>
    <n v="2090"/>
    <s v="Alexander Chance Partain"/>
    <d v="2016-11-29T00:00:00"/>
    <s v="shot"/>
    <s v="undetermined"/>
    <n v="31"/>
    <s v="M"/>
    <s v="W"/>
    <s v="Iva"/>
    <s v="SC"/>
    <b v="0"/>
    <s v="other"/>
    <s v="Foot"/>
    <b v="0"/>
    <s v="unarmed or undetermined or null"/>
    <s v="No Gun"/>
    <s v="30-39"/>
    <x v="1"/>
  </r>
  <r>
    <n v="1880"/>
    <n v="2092"/>
    <s v="David K. Crosby-Dowdy"/>
    <d v="2016-11-30T00:00:00"/>
    <s v="shot"/>
    <s v="gun"/>
    <n v="25"/>
    <s v="M"/>
    <s v="B"/>
    <s v="Kansas City"/>
    <s v="MO"/>
    <b v="0"/>
    <s v="other"/>
    <s v="Not fleeing"/>
    <b v="0"/>
    <s v="armed"/>
    <s v="Gun"/>
    <s v="19-29"/>
    <x v="0"/>
  </r>
  <r>
    <n v="1881"/>
    <n v="2091"/>
    <s v="Bruce Randall &quot;Zeus&quot; Johnson"/>
    <d v="2016-12-01T00:00:00"/>
    <s v="shot"/>
    <s v="gun"/>
    <n v="38"/>
    <s v="M"/>
    <s v="B"/>
    <s v="Tacoma"/>
    <s v="WA"/>
    <b v="0"/>
    <s v="attack"/>
    <s v="Not fleeing"/>
    <b v="0"/>
    <s v="armed"/>
    <s v="Gun"/>
    <s v="30-39"/>
    <x v="0"/>
  </r>
  <r>
    <n v="1882"/>
    <n v="2093"/>
    <s v="Jose N. Barron Gomez"/>
    <d v="2016-12-01T00:00:00"/>
    <s v="shot"/>
    <s v="gun"/>
    <m/>
    <s v="M"/>
    <s v="H"/>
    <s v="Tucson"/>
    <s v="AZ"/>
    <b v="0"/>
    <s v="attack"/>
    <m/>
    <b v="0"/>
    <s v="armed"/>
    <s v="Gun"/>
    <s v="null"/>
    <x v="0"/>
  </r>
  <r>
    <n v="1883"/>
    <n v="2095"/>
    <s v="Quinton Phillips"/>
    <d v="2016-12-01T00:00:00"/>
    <s v="shot"/>
    <s v="gun"/>
    <n v="83"/>
    <s v="M"/>
    <s v="W"/>
    <s v="Dover"/>
    <s v="AR"/>
    <b v="0"/>
    <s v="attack"/>
    <s v="Not fleeing"/>
    <b v="0"/>
    <s v="armed"/>
    <s v="Gun"/>
    <s v="70+"/>
    <x v="0"/>
  </r>
  <r>
    <n v="1884"/>
    <n v="2096"/>
    <s v="Dylan M. Dalzell"/>
    <d v="2016-12-02T00:00:00"/>
    <s v="shot"/>
    <s v="crowbar"/>
    <n v="22"/>
    <s v="M"/>
    <s v="W"/>
    <s v="Simpsonsville"/>
    <s v="KY"/>
    <b v="0"/>
    <s v="other"/>
    <s v="Not fleeing"/>
    <b v="0"/>
    <s v="armed"/>
    <s v="No Gun"/>
    <s v="19-29"/>
    <x v="0"/>
  </r>
  <r>
    <n v="1885"/>
    <n v="2097"/>
    <s v="Derek Lynn Scott"/>
    <d v="2016-12-02T00:00:00"/>
    <s v="shot"/>
    <s v="gun"/>
    <n v="33"/>
    <s v="M"/>
    <s v="W"/>
    <s v="Tuscumbia"/>
    <s v="AL"/>
    <b v="0"/>
    <s v="attack"/>
    <s v="Not fleeing"/>
    <b v="0"/>
    <s v="armed"/>
    <s v="Gun"/>
    <s v="30-39"/>
    <x v="0"/>
  </r>
  <r>
    <n v="1886"/>
    <n v="2099"/>
    <s v="Josh Dunne"/>
    <d v="2016-12-02T00:00:00"/>
    <s v="shot"/>
    <s v="undetermined"/>
    <n v="36"/>
    <s v="M"/>
    <s v="W"/>
    <s v="Las Cruces"/>
    <s v="NM"/>
    <b v="1"/>
    <s v="undetermined"/>
    <s v="Not fleeing"/>
    <b v="0"/>
    <s v="unarmed or undetermined or null"/>
    <s v="No Gun"/>
    <s v="30-39"/>
    <x v="0"/>
  </r>
  <r>
    <n v="1887"/>
    <n v="2100"/>
    <s v="Isreal Flores"/>
    <d v="2016-12-03T00:00:00"/>
    <s v="shot"/>
    <s v="gun"/>
    <n v="38"/>
    <s v="M"/>
    <m/>
    <s v="Metairie"/>
    <s v="LA"/>
    <b v="0"/>
    <s v="attack"/>
    <s v="Foot"/>
    <b v="0"/>
    <s v="armed"/>
    <s v="Gun"/>
    <s v="30-39"/>
    <x v="1"/>
  </r>
  <r>
    <n v="1888"/>
    <n v="2098"/>
    <s v="Saif Nasser Mubarek Alameri"/>
    <d v="2016-12-04T00:00:00"/>
    <s v="shot"/>
    <s v="undetermined"/>
    <n v="26"/>
    <s v="M"/>
    <s v="A"/>
    <s v="Hudson"/>
    <s v="OH"/>
    <b v="0"/>
    <s v="other"/>
    <s v="Foot"/>
    <b v="0"/>
    <s v="unarmed or undetermined or null"/>
    <s v="No Gun"/>
    <s v="19-29"/>
    <x v="1"/>
  </r>
  <r>
    <n v="1889"/>
    <n v="2101"/>
    <s v="Norman Gary"/>
    <d v="2016-12-04T00:00:00"/>
    <s v="shot"/>
    <s v="gun"/>
    <n v="29"/>
    <s v="M"/>
    <s v="B"/>
    <s v="Elkhart"/>
    <s v="IN"/>
    <b v="0"/>
    <s v="attack"/>
    <s v="Car"/>
    <b v="0"/>
    <s v="armed"/>
    <s v="Gun"/>
    <s v="19-29"/>
    <x v="1"/>
  </r>
  <r>
    <n v="1890"/>
    <n v="2103"/>
    <s v="Richard R. Jones"/>
    <d v="2016-12-06T00:00:00"/>
    <s v="shot"/>
    <s v="gun"/>
    <n v="55"/>
    <s v="M"/>
    <s v="W"/>
    <s v="Hutchinson"/>
    <s v="KS"/>
    <b v="0"/>
    <s v="attack"/>
    <s v="Not fleeing"/>
    <b v="0"/>
    <s v="armed"/>
    <s v="Gun"/>
    <s v="50-59"/>
    <x v="0"/>
  </r>
  <r>
    <n v="1891"/>
    <n v="2104"/>
    <s v="Westley Daum"/>
    <d v="2016-12-06T00:00:00"/>
    <s v="shot"/>
    <s v="gun"/>
    <n v="47"/>
    <s v="M"/>
    <s v="W"/>
    <s v="Orange City"/>
    <s v="FL"/>
    <b v="0"/>
    <s v="attack"/>
    <s v="Not fleeing"/>
    <b v="0"/>
    <s v="armed"/>
    <s v="Gun"/>
    <s v="40-49"/>
    <x v="0"/>
  </r>
  <r>
    <n v="1892"/>
    <n v="2105"/>
    <s v="Steven Wayne Liffel"/>
    <d v="2016-12-06T00:00:00"/>
    <s v="shot"/>
    <s v="gun"/>
    <n v="52"/>
    <s v="M"/>
    <s v="W"/>
    <s v="Portland"/>
    <s v="OR"/>
    <b v="0"/>
    <s v="attack"/>
    <s v="Not fleeing"/>
    <b v="0"/>
    <s v="armed"/>
    <s v="Gun"/>
    <s v="50-59"/>
    <x v="0"/>
  </r>
  <r>
    <n v="1893"/>
    <n v="2106"/>
    <s v="Wayne Donald Dorsey"/>
    <d v="2016-12-06T00:00:00"/>
    <s v="shot and Tasered"/>
    <s v="oar"/>
    <n v="49"/>
    <s v="M"/>
    <s v="W"/>
    <s v="Fruitland Park"/>
    <s v="FL"/>
    <b v="0"/>
    <s v="attack"/>
    <s v="Other"/>
    <b v="0"/>
    <s v="armed"/>
    <s v="No Gun"/>
    <s v="40-49"/>
    <x v="1"/>
  </r>
  <r>
    <n v="1894"/>
    <n v="2107"/>
    <s v="Mark Anthony Hicks"/>
    <d v="2016-12-07T00:00:00"/>
    <s v="shot and Tasered"/>
    <s v="knife"/>
    <n v="31"/>
    <s v="M"/>
    <s v="B"/>
    <s v="Fayetteville"/>
    <s v="NC"/>
    <b v="0"/>
    <s v="other"/>
    <s v="Not fleeing"/>
    <b v="1"/>
    <s v="armed"/>
    <s v="No Gun"/>
    <s v="30-39"/>
    <x v="0"/>
  </r>
  <r>
    <n v="1895"/>
    <n v="2108"/>
    <s v="Keelan Charles Murray"/>
    <d v="2016-12-07T00:00:00"/>
    <s v="shot"/>
    <s v="undetermined"/>
    <n v="37"/>
    <s v="M"/>
    <s v="W"/>
    <s v="Dallas"/>
    <s v="TX"/>
    <b v="0"/>
    <s v="undetermined"/>
    <m/>
    <b v="0"/>
    <s v="unarmed or undetermined or null"/>
    <s v="No Gun"/>
    <s v="30-39"/>
    <x v="0"/>
  </r>
  <r>
    <n v="1896"/>
    <n v="2109"/>
    <s v="Redrick Jevon Batiste"/>
    <d v="2016-12-07T00:00:00"/>
    <s v="shot"/>
    <s v="gun"/>
    <n v="37"/>
    <s v="M"/>
    <s v="B"/>
    <s v="Houston"/>
    <s v="TX"/>
    <b v="0"/>
    <s v="attack"/>
    <s v="Not fleeing"/>
    <b v="0"/>
    <s v="armed"/>
    <s v="Gun"/>
    <s v="30-39"/>
    <x v="0"/>
  </r>
  <r>
    <n v="1897"/>
    <n v="2111"/>
    <s v="Daniel Riedmann"/>
    <d v="2016-12-07T00:00:00"/>
    <s v="shot"/>
    <s v="undetermined"/>
    <n v="36"/>
    <s v="M"/>
    <s v="W"/>
    <s v="Sioux City"/>
    <s v="IA"/>
    <b v="0"/>
    <s v="other"/>
    <s v="Not fleeing"/>
    <b v="0"/>
    <s v="unarmed or undetermined or null"/>
    <s v="No Gun"/>
    <s v="30-39"/>
    <x v="0"/>
  </r>
  <r>
    <n v="1898"/>
    <n v="2129"/>
    <s v="Steven Garrett Ward"/>
    <d v="2016-12-07T00:00:00"/>
    <s v="shot"/>
    <s v="knife"/>
    <n v="20"/>
    <s v="M"/>
    <m/>
    <s v="Avella"/>
    <s v="PA"/>
    <b v="1"/>
    <s v="attack"/>
    <s v="Not fleeing"/>
    <b v="0"/>
    <s v="armed"/>
    <s v="No Gun"/>
    <s v="19-29"/>
    <x v="0"/>
  </r>
  <r>
    <n v="1899"/>
    <n v="2110"/>
    <s v="TK TK"/>
    <d v="2016-12-08T00:00:00"/>
    <s v="shot"/>
    <s v="gun"/>
    <m/>
    <s v="M"/>
    <m/>
    <s v="Allen"/>
    <s v="TX"/>
    <b v="0"/>
    <s v="attack"/>
    <s v="Not fleeing"/>
    <b v="0"/>
    <s v="armed"/>
    <s v="Gun"/>
    <s v="null"/>
    <x v="0"/>
  </r>
  <r>
    <n v="1900"/>
    <n v="2115"/>
    <s v="Stephen Joshua Whitney"/>
    <d v="2016-12-09T00:00:00"/>
    <s v="shot"/>
    <m/>
    <n v="30"/>
    <s v="M"/>
    <s v="O"/>
    <s v="Keaau"/>
    <s v="HI"/>
    <b v="0"/>
    <s v="other"/>
    <s v="Not fleeing"/>
    <b v="0"/>
    <s v="unarmed or undetermined or null"/>
    <s v="No Gun"/>
    <s v="30-39"/>
    <x v="0"/>
  </r>
  <r>
    <n v="1901"/>
    <n v="2119"/>
    <s v="Brent Quinn"/>
    <d v="2016-12-09T00:00:00"/>
    <s v="shot"/>
    <s v="gun"/>
    <m/>
    <s v="M"/>
    <s v="W"/>
    <s v="Leland"/>
    <s v="NC"/>
    <b v="0"/>
    <s v="attack"/>
    <s v="Not fleeing"/>
    <b v="0"/>
    <s v="armed"/>
    <s v="Gun"/>
    <s v="null"/>
    <x v="0"/>
  </r>
  <r>
    <n v="1902"/>
    <n v="2122"/>
    <s v="Scott MacIntosh"/>
    <d v="2016-12-09T00:00:00"/>
    <s v="shot"/>
    <s v="machete and gun"/>
    <n v="35"/>
    <s v="M"/>
    <s v="W"/>
    <s v="Forks Township"/>
    <s v="PA"/>
    <b v="1"/>
    <s v="other"/>
    <s v="Not fleeing"/>
    <b v="0"/>
    <s v="armed"/>
    <s v="Gun"/>
    <s v="30-39"/>
    <x v="0"/>
  </r>
  <r>
    <n v="1903"/>
    <n v="2113"/>
    <s v="Waltki Williams"/>
    <d v="2016-12-10T00:00:00"/>
    <s v="shot"/>
    <s v="gun"/>
    <n v="35"/>
    <s v="M"/>
    <s v="B"/>
    <s v="Sumter"/>
    <s v="SC"/>
    <b v="0"/>
    <s v="attack"/>
    <s v="Foot"/>
    <b v="1"/>
    <s v="armed"/>
    <s v="Gun"/>
    <s v="30-39"/>
    <x v="1"/>
  </r>
  <r>
    <n v="1904"/>
    <n v="2116"/>
    <s v="Samson G. Varner"/>
    <d v="2016-12-10T00:00:00"/>
    <s v="shot"/>
    <s v="knife"/>
    <n v="36"/>
    <s v="M"/>
    <s v="W"/>
    <s v="Greenwood"/>
    <s v="IN"/>
    <b v="0"/>
    <s v="other"/>
    <s v="Not fleeing"/>
    <b v="1"/>
    <s v="armed"/>
    <s v="No Gun"/>
    <s v="30-39"/>
    <x v="0"/>
  </r>
  <r>
    <n v="1905"/>
    <n v="2112"/>
    <s v="Timothy Case"/>
    <d v="2016-12-11T00:00:00"/>
    <s v="shot and Tasered"/>
    <s v="knife"/>
    <n v="53"/>
    <s v="M"/>
    <s v="W"/>
    <s v="York"/>
    <s v="NE"/>
    <b v="1"/>
    <s v="other"/>
    <s v="Not fleeing"/>
    <b v="0"/>
    <s v="armed"/>
    <s v="No Gun"/>
    <s v="50-59"/>
    <x v="0"/>
  </r>
  <r>
    <n v="1906"/>
    <n v="2118"/>
    <s v="Randy Lee Cumberledge"/>
    <d v="2016-12-11T00:00:00"/>
    <s v="shot"/>
    <m/>
    <n v="39"/>
    <s v="M"/>
    <s v="W"/>
    <s v="Fairmont"/>
    <s v="WV"/>
    <b v="0"/>
    <s v="other"/>
    <s v="Not fleeing"/>
    <b v="0"/>
    <s v="unarmed or undetermined or null"/>
    <s v="No Gun"/>
    <s v="30-39"/>
    <x v="0"/>
  </r>
  <r>
    <n v="1907"/>
    <n v="2121"/>
    <s v="Jose Angel Vallarta"/>
    <d v="2016-12-11T00:00:00"/>
    <s v="shot"/>
    <s v="knife"/>
    <n v="30"/>
    <s v="M"/>
    <s v="H"/>
    <s v="Laredo"/>
    <s v="TX"/>
    <b v="0"/>
    <s v="attack"/>
    <s v="Not fleeing"/>
    <b v="0"/>
    <s v="armed"/>
    <s v="No Gun"/>
    <s v="30-39"/>
    <x v="0"/>
  </r>
  <r>
    <n v="1908"/>
    <n v="2123"/>
    <s v="Amber Lewis"/>
    <d v="2016-12-11T00:00:00"/>
    <s v="shot"/>
    <s v="toy weapon"/>
    <n v="44"/>
    <s v="F"/>
    <s v="W"/>
    <s v="Bullhead City"/>
    <s v="AZ"/>
    <b v="1"/>
    <s v="attack"/>
    <s v="Not fleeing"/>
    <b v="0"/>
    <s v="armed"/>
    <s v="No Gun"/>
    <s v="40-49"/>
    <x v="0"/>
  </r>
  <r>
    <n v="1909"/>
    <n v="2127"/>
    <s v="Gary Leon Herd"/>
    <d v="2016-12-11T00:00:00"/>
    <s v="shot"/>
    <s v="gun"/>
    <n v="24"/>
    <s v="M"/>
    <s v="W"/>
    <s v="Medicine Lodge"/>
    <s v="KS"/>
    <b v="0"/>
    <s v="attack"/>
    <s v="Not fleeing"/>
    <b v="0"/>
    <s v="armed"/>
    <s v="Gun"/>
    <s v="19-29"/>
    <x v="0"/>
  </r>
  <r>
    <n v="1910"/>
    <n v="2114"/>
    <s v="Francisco Serna"/>
    <d v="2016-12-12T00:00:00"/>
    <s v="shot"/>
    <s v="unarmed"/>
    <n v="73"/>
    <s v="M"/>
    <s v="H"/>
    <s v="Bakersfield"/>
    <s v="CA"/>
    <b v="0"/>
    <s v="other"/>
    <s v="Not fleeing"/>
    <b v="0"/>
    <s v="unarmed or undetermined or null"/>
    <s v="No Gun"/>
    <s v="70+"/>
    <x v="0"/>
  </r>
  <r>
    <n v="1911"/>
    <n v="2120"/>
    <s v="Rainer Tyler Smith"/>
    <d v="2016-12-12T00:00:00"/>
    <s v="shot"/>
    <s v="gun"/>
    <n v="31"/>
    <s v="M"/>
    <s v="W"/>
    <s v="Fort Valley"/>
    <s v="GA"/>
    <b v="0"/>
    <s v="attack"/>
    <s v="Not fleeing"/>
    <b v="0"/>
    <s v="armed"/>
    <s v="Gun"/>
    <s v="30-39"/>
    <x v="0"/>
  </r>
  <r>
    <n v="1912"/>
    <n v="2125"/>
    <s v="Kenneth Robledo"/>
    <d v="2016-12-12T00:00:00"/>
    <s v="shot"/>
    <s v="gun"/>
    <n v="28"/>
    <s v="M"/>
    <s v="B"/>
    <s v="Philadelphia"/>
    <s v="PA"/>
    <b v="0"/>
    <s v="attack"/>
    <s v="Not fleeing"/>
    <b v="0"/>
    <s v="armed"/>
    <s v="Gun"/>
    <s v="19-29"/>
    <x v="0"/>
  </r>
  <r>
    <n v="1913"/>
    <n v="2126"/>
    <s v="Lavar Montray Douglas"/>
    <d v="2016-12-13T00:00:00"/>
    <s v="shot"/>
    <s v="gun"/>
    <n v="18"/>
    <s v="M"/>
    <s v="B"/>
    <s v="Baltimore"/>
    <s v="MD"/>
    <b v="0"/>
    <s v="attack"/>
    <s v="Not fleeing"/>
    <b v="0"/>
    <s v="armed"/>
    <s v="Gun"/>
    <s v="0-18"/>
    <x v="0"/>
  </r>
  <r>
    <n v="1914"/>
    <n v="2128"/>
    <s v="Earl Labon Eubanks"/>
    <d v="2016-12-13T00:00:00"/>
    <s v="shot and Tasered"/>
    <s v="gun"/>
    <n v="32"/>
    <s v="M"/>
    <s v="B"/>
    <s v="Hampton"/>
    <s v="GA"/>
    <b v="1"/>
    <s v="other"/>
    <s v="Not fleeing"/>
    <b v="0"/>
    <s v="armed"/>
    <s v="Gun"/>
    <s v="30-39"/>
    <x v="0"/>
  </r>
  <r>
    <n v="1915"/>
    <n v="2130"/>
    <s v="Robert James Hess"/>
    <d v="2016-12-15T00:00:00"/>
    <s v="shot and Tasered"/>
    <s v="gun"/>
    <n v="60"/>
    <s v="M"/>
    <s v="W"/>
    <s v="Hacienda Heights"/>
    <s v="CA"/>
    <b v="0"/>
    <s v="attack"/>
    <s v="Not fleeing"/>
    <b v="0"/>
    <s v="armed"/>
    <s v="Gun"/>
    <s v="60-69"/>
    <x v="0"/>
  </r>
  <r>
    <n v="1916"/>
    <n v="2138"/>
    <s v="Jeremiah N. Anderson"/>
    <d v="2016-12-16T00:00:00"/>
    <s v="shot"/>
    <s v="gun"/>
    <n v="36"/>
    <s v="M"/>
    <m/>
    <s v="Dallas"/>
    <s v="OR"/>
    <b v="0"/>
    <s v="attack"/>
    <s v="Not fleeing"/>
    <b v="0"/>
    <s v="armed"/>
    <s v="Gun"/>
    <s v="30-39"/>
    <x v="0"/>
  </r>
  <r>
    <n v="1917"/>
    <n v="2132"/>
    <s v="Jimmy Lee Lawson"/>
    <d v="2016-12-17T00:00:00"/>
    <s v="shot"/>
    <s v="knife"/>
    <n v="48"/>
    <s v="M"/>
    <s v="W"/>
    <s v="Arlington"/>
    <s v="TN"/>
    <b v="0"/>
    <s v="undetermined"/>
    <s v="Not fleeing"/>
    <b v="0"/>
    <s v="armed"/>
    <s v="No Gun"/>
    <s v="40-49"/>
    <x v="0"/>
  </r>
  <r>
    <n v="1918"/>
    <n v="2134"/>
    <s v="Fidel Barrios"/>
    <d v="2016-12-17T00:00:00"/>
    <s v="shot"/>
    <s v="gun"/>
    <n v="33"/>
    <s v="M"/>
    <s v="H"/>
    <s v="Los Angeles"/>
    <s v="CA"/>
    <b v="0"/>
    <s v="other"/>
    <s v="Not fleeing"/>
    <b v="0"/>
    <s v="armed"/>
    <s v="Gun"/>
    <s v="30-39"/>
    <x v="0"/>
  </r>
  <r>
    <n v="1919"/>
    <n v="2137"/>
    <s v="Chassady LeClair"/>
    <d v="2016-12-17T00:00:00"/>
    <s v="shot"/>
    <s v="gun"/>
    <n v="44"/>
    <s v="M"/>
    <s v="N"/>
    <s v="Everett"/>
    <s v="WA"/>
    <b v="0"/>
    <s v="other"/>
    <s v="Not fleeing"/>
    <b v="0"/>
    <s v="armed"/>
    <s v="Gun"/>
    <s v="40-49"/>
    <x v="0"/>
  </r>
  <r>
    <n v="1920"/>
    <n v="2133"/>
    <s v="Ryan Joseph"/>
    <d v="2016-12-18T00:00:00"/>
    <s v="shot"/>
    <s v="undetermined"/>
    <n v="20"/>
    <s v="M"/>
    <s v="B"/>
    <s v="Los Angeles"/>
    <s v="CA"/>
    <b v="0"/>
    <s v="undetermined"/>
    <s v="Foot"/>
    <b v="0"/>
    <s v="unarmed or undetermined or null"/>
    <s v="No Gun"/>
    <s v="19-29"/>
    <x v="1"/>
  </r>
  <r>
    <n v="1921"/>
    <n v="2135"/>
    <s v="Paul Kolar"/>
    <d v="2016-12-18T00:00:00"/>
    <s v="shot"/>
    <s v="gun"/>
    <n v="37"/>
    <s v="M"/>
    <s v="W"/>
    <s v="Ridgefield"/>
    <s v="WA"/>
    <b v="0"/>
    <s v="other"/>
    <s v="Not fleeing"/>
    <b v="0"/>
    <s v="armed"/>
    <s v="Gun"/>
    <s v="30-39"/>
    <x v="0"/>
  </r>
  <r>
    <n v="1922"/>
    <n v="2136"/>
    <s v="Ronald Roy Massengale"/>
    <d v="2016-12-18T00:00:00"/>
    <s v="shot"/>
    <s v="gun"/>
    <n v="72"/>
    <s v="M"/>
    <s v="W"/>
    <s v="Tulsa"/>
    <s v="OK"/>
    <b v="1"/>
    <s v="attack"/>
    <s v="Not fleeing"/>
    <b v="0"/>
    <s v="armed"/>
    <s v="Gun"/>
    <s v="70+"/>
    <x v="0"/>
  </r>
  <r>
    <n v="1923"/>
    <n v="2131"/>
    <s v="Roy Minton"/>
    <d v="2016-12-19T00:00:00"/>
    <s v="shot"/>
    <s v="undetermined"/>
    <n v="52"/>
    <s v="M"/>
    <s v="W"/>
    <s v="Granite Falls"/>
    <s v="NC"/>
    <b v="0"/>
    <s v="undetermined"/>
    <s v="Not fleeing"/>
    <b v="0"/>
    <s v="unarmed or undetermined or null"/>
    <s v="No Gun"/>
    <s v="50-59"/>
    <x v="0"/>
  </r>
  <r>
    <n v="1924"/>
    <n v="2139"/>
    <s v="Nick Hamilton"/>
    <d v="2016-12-20T00:00:00"/>
    <s v="shot"/>
    <s v="gun"/>
    <n v="31"/>
    <s v="M"/>
    <m/>
    <s v="Hemet"/>
    <s v="CA"/>
    <b v="0"/>
    <s v="other"/>
    <s v="Other"/>
    <b v="0"/>
    <s v="armed"/>
    <s v="Gun"/>
    <s v="30-39"/>
    <x v="1"/>
  </r>
  <r>
    <n v="1925"/>
    <n v="2140"/>
    <s v="Martin Gomez"/>
    <d v="2016-12-20T00:00:00"/>
    <s v="shot"/>
    <s v="knife"/>
    <n v="46"/>
    <s v="M"/>
    <s v="H"/>
    <s v="Pharr"/>
    <s v="TX"/>
    <b v="0"/>
    <s v="other"/>
    <s v="Not fleeing"/>
    <b v="0"/>
    <s v="armed"/>
    <s v="No Gun"/>
    <s v="40-49"/>
    <x v="0"/>
  </r>
  <r>
    <n v="1926"/>
    <n v="2141"/>
    <s v="TK TK"/>
    <d v="2016-12-20T00:00:00"/>
    <s v="shot"/>
    <s v="knife"/>
    <m/>
    <s v="M"/>
    <m/>
    <s v="Brawley"/>
    <s v="CA"/>
    <b v="1"/>
    <s v="other"/>
    <s v="Not fleeing"/>
    <b v="0"/>
    <s v="armed"/>
    <s v="No Gun"/>
    <s v="null"/>
    <x v="0"/>
  </r>
  <r>
    <n v="1927"/>
    <n v="2146"/>
    <s v="Ian Shea King"/>
    <d v="2016-12-21T00:00:00"/>
    <s v="shot"/>
    <s v="tire iron"/>
    <n v="31"/>
    <s v="M"/>
    <m/>
    <s v="Ponca City"/>
    <s v="OK"/>
    <b v="0"/>
    <s v="other"/>
    <s v="Not fleeing"/>
    <b v="0"/>
    <s v="armed"/>
    <s v="No Gun"/>
    <s v="30-39"/>
    <x v="0"/>
  </r>
  <r>
    <n v="1928"/>
    <n v="2147"/>
    <s v="Colton Calaway"/>
    <d v="2016-12-21T00:00:00"/>
    <s v="shot"/>
    <s v="gun"/>
    <n v="25"/>
    <s v="M"/>
    <s v="W"/>
    <s v="Burns Flat"/>
    <s v="OK"/>
    <b v="0"/>
    <s v="attack"/>
    <s v="Other"/>
    <b v="0"/>
    <s v="armed"/>
    <s v="Gun"/>
    <s v="19-29"/>
    <x v="1"/>
  </r>
  <r>
    <n v="1929"/>
    <n v="2151"/>
    <s v="William Newman"/>
    <d v="2016-12-21T00:00:00"/>
    <s v="shot"/>
    <m/>
    <n v="46"/>
    <s v="M"/>
    <m/>
    <s v="Knox"/>
    <s v="IN"/>
    <b v="0"/>
    <s v="other"/>
    <m/>
    <b v="0"/>
    <s v="unarmed or undetermined or null"/>
    <s v="No Gun"/>
    <s v="40-49"/>
    <x v="0"/>
  </r>
  <r>
    <n v="1930"/>
    <n v="2152"/>
    <s v="Raymond Salaiz"/>
    <d v="2016-12-21T00:00:00"/>
    <s v="shot"/>
    <m/>
    <n v="38"/>
    <s v="M"/>
    <s v="H"/>
    <s v="Reno"/>
    <s v="NV"/>
    <b v="0"/>
    <s v="attack"/>
    <s v="Car"/>
    <b v="0"/>
    <s v="unarmed or undetermined or null"/>
    <s v="No Gun"/>
    <s v="30-39"/>
    <x v="1"/>
  </r>
  <r>
    <n v="1931"/>
    <n v="2153"/>
    <s v="Benjamin Ortiz"/>
    <d v="2016-12-21T00:00:00"/>
    <s v="shot"/>
    <s v="knife"/>
    <n v="25"/>
    <s v="M"/>
    <m/>
    <s v="Fayetteville"/>
    <s v="AR"/>
    <b v="1"/>
    <s v="other"/>
    <s v="Not fleeing"/>
    <b v="0"/>
    <s v="armed"/>
    <s v="No Gun"/>
    <s v="19-29"/>
    <x v="0"/>
  </r>
  <r>
    <n v="1932"/>
    <n v="2154"/>
    <s v="TK TK"/>
    <d v="2016-12-21T00:00:00"/>
    <s v="shot"/>
    <s v="knife"/>
    <m/>
    <s v="M"/>
    <m/>
    <s v="Stockton"/>
    <s v="CA"/>
    <b v="0"/>
    <s v="undetermined"/>
    <s v="Not fleeing"/>
    <b v="0"/>
    <s v="armed"/>
    <s v="No Gun"/>
    <s v="null"/>
    <x v="0"/>
  </r>
  <r>
    <n v="1933"/>
    <n v="2156"/>
    <s v="Matthew Blake Richardson"/>
    <d v="2016-12-21T00:00:00"/>
    <s v="shot"/>
    <s v="gun"/>
    <n v="27"/>
    <s v="M"/>
    <s v="W"/>
    <s v="Saraland"/>
    <s v="AL"/>
    <b v="0"/>
    <s v="attack"/>
    <s v="Not fleeing"/>
    <b v="0"/>
    <s v="armed"/>
    <s v="Gun"/>
    <s v="19-29"/>
    <x v="0"/>
  </r>
  <r>
    <n v="1934"/>
    <n v="2157"/>
    <s v="Anthony Lovell Eddington"/>
    <d v="2016-12-21T00:00:00"/>
    <s v="shot"/>
    <s v="gun"/>
    <n v="24"/>
    <s v="M"/>
    <s v="B"/>
    <s v="Coalinga"/>
    <s v="CA"/>
    <b v="0"/>
    <s v="attack"/>
    <s v="Not fleeing"/>
    <b v="0"/>
    <s v="armed"/>
    <s v="Gun"/>
    <s v="19-29"/>
    <x v="0"/>
  </r>
  <r>
    <n v="1935"/>
    <n v="2150"/>
    <s v="Terrence Thomas"/>
    <d v="2016-12-22T00:00:00"/>
    <s v="shot"/>
    <s v="gun"/>
    <n v="19"/>
    <s v="M"/>
    <s v="B"/>
    <s v="Capitol Heights"/>
    <s v="MD"/>
    <b v="0"/>
    <s v="attack"/>
    <s v="Not fleeing"/>
    <b v="0"/>
    <s v="armed"/>
    <s v="Gun"/>
    <s v="19-29"/>
    <x v="0"/>
  </r>
  <r>
    <n v="1936"/>
    <n v="2165"/>
    <s v="Michael Tyler Jacques"/>
    <d v="2016-12-23T00:00:00"/>
    <s v="shot and Tasered"/>
    <s v="undetermined"/>
    <n v="31"/>
    <s v="M"/>
    <s v="W"/>
    <s v="Bend"/>
    <s v="OR"/>
    <b v="1"/>
    <s v="undetermined"/>
    <s v="Not fleeing"/>
    <b v="0"/>
    <s v="unarmed or undetermined or null"/>
    <s v="No Gun"/>
    <s v="30-39"/>
    <x v="0"/>
  </r>
  <r>
    <n v="1937"/>
    <n v="2167"/>
    <s v="Stanley Eversol"/>
    <d v="2016-12-23T00:00:00"/>
    <s v="shot"/>
    <s v="crossbow"/>
    <n v="55"/>
    <s v="M"/>
    <m/>
    <s v="Palm Harbor"/>
    <s v="FL"/>
    <b v="0"/>
    <s v="attack"/>
    <s v="Not fleeing"/>
    <b v="0"/>
    <s v="armed"/>
    <s v="No Gun"/>
    <s v="50-59"/>
    <x v="0"/>
  </r>
  <r>
    <n v="1938"/>
    <n v="2168"/>
    <s v="TK TK"/>
    <d v="2016-12-23T00:00:00"/>
    <s v="shot"/>
    <m/>
    <m/>
    <s v="M"/>
    <m/>
    <s v="El Monte"/>
    <s v="CA"/>
    <b v="0"/>
    <s v="other"/>
    <s v="Car"/>
    <b v="0"/>
    <s v="unarmed or undetermined or null"/>
    <s v="No Gun"/>
    <s v="null"/>
    <x v="1"/>
  </r>
  <r>
    <n v="1939"/>
    <n v="2158"/>
    <s v="Daquan Antonio Westbrook"/>
    <d v="2016-12-24T00:00:00"/>
    <s v="shot"/>
    <s v="gun"/>
    <n v="18"/>
    <s v="M"/>
    <s v="B"/>
    <s v="Charlotte"/>
    <s v="NC"/>
    <b v="0"/>
    <s v="undetermined"/>
    <s v="Not fleeing"/>
    <b v="0"/>
    <s v="armed"/>
    <s v="Gun"/>
    <s v="0-18"/>
    <x v="0"/>
  </r>
  <r>
    <n v="1940"/>
    <n v="2163"/>
    <s v="Miriam Ann Savino"/>
    <d v="2016-12-24T00:00:00"/>
    <s v="shot"/>
    <s v="knife"/>
    <n v="53"/>
    <s v="F"/>
    <s v="W"/>
    <s v="Lake Wales"/>
    <s v="FL"/>
    <b v="0"/>
    <s v="other"/>
    <s v="Not fleeing"/>
    <b v="0"/>
    <s v="armed"/>
    <s v="No Gun"/>
    <s v="50-59"/>
    <x v="0"/>
  </r>
  <r>
    <n v="1941"/>
    <n v="2164"/>
    <s v="Orande Kandie Hayes"/>
    <d v="2016-12-24T00:00:00"/>
    <s v="shot"/>
    <s v="gun"/>
    <m/>
    <s v="M"/>
    <m/>
    <s v="Gadsden"/>
    <s v="AL"/>
    <b v="0"/>
    <s v="attack"/>
    <s v="Foot"/>
    <b v="0"/>
    <s v="armed"/>
    <s v="Gun"/>
    <s v="null"/>
    <x v="1"/>
  </r>
  <r>
    <n v="1942"/>
    <n v="2166"/>
    <s v="Zhonghua Li"/>
    <d v="2016-12-24T00:00:00"/>
    <s v="shot"/>
    <s v="scissors"/>
    <n v="48"/>
    <s v="M"/>
    <s v="A"/>
    <s v="Pico Rivera"/>
    <s v="CA"/>
    <b v="1"/>
    <s v="attack"/>
    <s v="Not fleeing"/>
    <b v="0"/>
    <s v="armed"/>
    <s v="No Gun"/>
    <s v="40-49"/>
    <x v="0"/>
  </r>
  <r>
    <n v="1943"/>
    <n v="2159"/>
    <s v="Gerald Hall"/>
    <d v="2016-12-25T00:00:00"/>
    <s v="shot"/>
    <s v="knife"/>
    <n v="29"/>
    <s v="M"/>
    <s v="B"/>
    <s v="Washington"/>
    <s v="DC"/>
    <b v="0"/>
    <s v="other"/>
    <s v="Not fleeing"/>
    <b v="1"/>
    <s v="armed"/>
    <s v="No Gun"/>
    <s v="19-29"/>
    <x v="0"/>
  </r>
  <r>
    <n v="1944"/>
    <n v="2160"/>
    <s v="James Tylka"/>
    <d v="2016-12-25T00:00:00"/>
    <s v="shot"/>
    <s v="gun"/>
    <n v="30"/>
    <s v="M"/>
    <s v="W"/>
    <s v="King City"/>
    <s v="OR"/>
    <b v="1"/>
    <s v="attack"/>
    <s v="Car"/>
    <b v="0"/>
    <s v="armed"/>
    <s v="Gun"/>
    <s v="30-39"/>
    <x v="1"/>
  </r>
  <r>
    <n v="1945"/>
    <n v="2161"/>
    <s v="Joseph Garcia"/>
    <d v="2016-12-25T00:00:00"/>
    <s v="shot"/>
    <s v="gun"/>
    <n v="33"/>
    <s v="M"/>
    <m/>
    <s v="Desha"/>
    <s v="AR"/>
    <b v="0"/>
    <s v="attack"/>
    <s v="Not fleeing"/>
    <b v="0"/>
    <s v="armed"/>
    <s v="Gun"/>
    <s v="30-39"/>
    <x v="0"/>
  </r>
  <r>
    <n v="1946"/>
    <n v="2162"/>
    <s v="Michael Alan Altice"/>
    <d v="2016-12-25T00:00:00"/>
    <s v="shot"/>
    <s v="gun"/>
    <n v="61"/>
    <s v="M"/>
    <s v="W"/>
    <s v="Middleburg"/>
    <s v="FL"/>
    <b v="1"/>
    <s v="attack"/>
    <s v="Not fleeing"/>
    <b v="0"/>
    <s v="armed"/>
    <s v="Gun"/>
    <s v="60-69"/>
    <x v="0"/>
  </r>
  <r>
    <n v="1947"/>
    <n v="2169"/>
    <s v="Dustin Kirk"/>
    <d v="2016-12-27T00:00:00"/>
    <s v="shot"/>
    <s v="gun"/>
    <n v="35"/>
    <s v="M"/>
    <m/>
    <s v="Grass Valley"/>
    <s v="CA"/>
    <b v="0"/>
    <s v="attack"/>
    <s v="Not fleeing"/>
    <b v="0"/>
    <s v="armed"/>
    <s v="Gun"/>
    <s v="30-39"/>
    <x v="0"/>
  </r>
  <r>
    <n v="1948"/>
    <n v="2170"/>
    <s v="Judy Boardman"/>
    <d v="2016-12-27T00:00:00"/>
    <s v="shot"/>
    <s v="gun"/>
    <n v="71"/>
    <s v="F"/>
    <s v="W"/>
    <s v="Pearland"/>
    <s v="TX"/>
    <b v="0"/>
    <s v="attack"/>
    <s v="Not fleeing"/>
    <b v="0"/>
    <s v="armed"/>
    <s v="Gun"/>
    <s v="70+"/>
    <x v="0"/>
  </r>
  <r>
    <n v="1949"/>
    <n v="2171"/>
    <s v="Alfonso Lopez"/>
    <d v="2016-12-27T00:00:00"/>
    <s v="shot"/>
    <s v="knife"/>
    <n v="41"/>
    <s v="M"/>
    <s v="H"/>
    <s v="North Riverside"/>
    <s v="IL"/>
    <b v="0"/>
    <s v="attack"/>
    <s v="Not fleeing"/>
    <b v="0"/>
    <s v="armed"/>
    <s v="No Gun"/>
    <s v="40-49"/>
    <x v="0"/>
  </r>
  <r>
    <n v="1950"/>
    <n v="2172"/>
    <s v="Jake Childers"/>
    <d v="2016-12-27T00:00:00"/>
    <s v="shot"/>
    <s v="gun"/>
    <n v="36"/>
    <s v="M"/>
    <s v="W"/>
    <s v="Campbellton"/>
    <s v="TX"/>
    <b v="0"/>
    <s v="attack"/>
    <s v="Other"/>
    <b v="0"/>
    <s v="armed"/>
    <s v="Gun"/>
    <s v="30-39"/>
    <x v="1"/>
  </r>
  <r>
    <n v="1951"/>
    <n v="2175"/>
    <s v="Christopher Blake Tucker"/>
    <d v="2016-12-28T00:00:00"/>
    <s v="shot"/>
    <s v="undetermined"/>
    <n v="28"/>
    <s v="M"/>
    <m/>
    <s v="Spring Hill"/>
    <s v="TN"/>
    <b v="0"/>
    <s v="undetermined"/>
    <s v="Not fleeing"/>
    <b v="0"/>
    <s v="unarmed or undetermined or null"/>
    <s v="No Gun"/>
    <s v="19-29"/>
    <x v="0"/>
  </r>
  <r>
    <n v="1952"/>
    <n v="2173"/>
    <s v="James L. Rich"/>
    <d v="2016-12-29T00:00:00"/>
    <s v="shot"/>
    <s v="gun"/>
    <n v="52"/>
    <s v="M"/>
    <m/>
    <s v="Chestertown"/>
    <s v="MD"/>
    <b v="0"/>
    <s v="undetermined"/>
    <s v="Not fleeing"/>
    <b v="1"/>
    <s v="armed"/>
    <s v="Gun"/>
    <s v="50-59"/>
    <x v="0"/>
  </r>
  <r>
    <n v="1953"/>
    <n v="2176"/>
    <s v="Jamal Rollins"/>
    <d v="2016-12-30T00:00:00"/>
    <s v="shot"/>
    <s v="gun"/>
    <n v="21"/>
    <s v="M"/>
    <s v="B"/>
    <s v="Miami"/>
    <s v="FL"/>
    <b v="0"/>
    <s v="other"/>
    <s v="Car"/>
    <b v="0"/>
    <s v="armed"/>
    <s v="Gun"/>
    <s v="19-29"/>
    <x v="1"/>
  </r>
  <r>
    <n v="1954"/>
    <n v="2182"/>
    <s v="TK TK"/>
    <d v="2016-12-30T00:00:00"/>
    <s v="shot"/>
    <s v="gun"/>
    <m/>
    <s v="M"/>
    <m/>
    <s v="Pensacola"/>
    <s v="FL"/>
    <b v="0"/>
    <s v="attack"/>
    <s v="Not fleeing"/>
    <b v="0"/>
    <s v="armed"/>
    <s v="Gun"/>
    <s v="null"/>
    <x v="0"/>
  </r>
  <r>
    <n v="1955"/>
    <n v="2186"/>
    <s v="Dustin Selby"/>
    <d v="2016-12-30T00:00:00"/>
    <s v="shot and Tasered"/>
    <s v="knife"/>
    <n v="31"/>
    <s v="M"/>
    <m/>
    <s v="Phoenix"/>
    <s v="AZ"/>
    <b v="0"/>
    <s v="other"/>
    <s v="Foot"/>
    <b v="0"/>
    <s v="armed"/>
    <s v="No Gun"/>
    <s v="30-39"/>
    <x v="1"/>
  </r>
  <r>
    <n v="1956"/>
    <n v="2179"/>
    <s v="Chase Anthony Tuseth"/>
    <d v="2016-12-31T00:00:00"/>
    <s v="shot and Tasered"/>
    <s v="unarmed"/>
    <n v="33"/>
    <s v="M"/>
    <s v="W"/>
    <s v="Mankato"/>
    <s v="MN"/>
    <b v="0"/>
    <s v="attack"/>
    <s v="Not fleeing"/>
    <b v="0"/>
    <s v="unarmed or undetermined or null"/>
    <s v="No Gun"/>
    <s v="30-39"/>
    <x v="0"/>
  </r>
  <r>
    <n v="1957"/>
    <n v="2181"/>
    <s v="Ricky Whidden"/>
    <d v="2016-12-31T00:00:00"/>
    <s v="shot"/>
    <s v="knife"/>
    <n v="46"/>
    <s v="M"/>
    <s v="W"/>
    <s v="Loxahatchee"/>
    <s v="FL"/>
    <b v="1"/>
    <s v="attack"/>
    <s v="Not fleeing"/>
    <b v="0"/>
    <s v="armed"/>
    <s v="No Gun"/>
    <s v="40-49"/>
    <x v="0"/>
  </r>
  <r>
    <n v="1958"/>
    <n v="2183"/>
    <s v="Jason Michael Robison"/>
    <d v="2016-12-31T00:00:00"/>
    <s v="shot"/>
    <s v="gun"/>
    <n v="32"/>
    <s v="M"/>
    <s v="W"/>
    <s v="Huntingdon County"/>
    <s v="PA"/>
    <b v="0"/>
    <s v="attack"/>
    <s v="Other"/>
    <b v="0"/>
    <s v="armed"/>
    <s v="Gun"/>
    <s v="30-39"/>
    <x v="1"/>
  </r>
  <r>
    <n v="1959"/>
    <n v="2177"/>
    <s v="John McLaughlin"/>
    <d v="2017-01-01T00:00:00"/>
    <s v="shot"/>
    <s v="gun"/>
    <n v="42"/>
    <s v="M"/>
    <s v="W"/>
    <s v="Springfield"/>
    <s v="OH"/>
    <b v="0"/>
    <s v="other"/>
    <s v="Not fleeing"/>
    <b v="0"/>
    <s v="armed"/>
    <s v="Gun"/>
    <s v="40-49"/>
    <x v="0"/>
  </r>
  <r>
    <n v="1960"/>
    <n v="2178"/>
    <s v="Trevon Johnson"/>
    <d v="2017-01-01T00:00:00"/>
    <s v="shot"/>
    <s v="knife"/>
    <n v="17"/>
    <s v="M"/>
    <s v="B"/>
    <s v="Villa Park"/>
    <s v="IL"/>
    <b v="1"/>
    <s v="other"/>
    <s v="Not fleeing"/>
    <b v="0"/>
    <s v="armed"/>
    <s v="No Gun"/>
    <s v="0-18"/>
    <x v="0"/>
  </r>
  <r>
    <n v="1961"/>
    <n v="2180"/>
    <s v="James E. Lewis"/>
    <d v="2017-01-01T00:00:00"/>
    <s v="shot and Tasered"/>
    <s v="gun"/>
    <n v="44"/>
    <s v="M"/>
    <s v="B"/>
    <s v="Springfield"/>
    <s v="MO"/>
    <b v="1"/>
    <s v="attack"/>
    <s v="Foot"/>
    <b v="0"/>
    <s v="armed"/>
    <s v="Gun"/>
    <s v="40-49"/>
    <x v="1"/>
  </r>
  <r>
    <n v="1962"/>
    <n v="2184"/>
    <s v="Chad Erik Roberts"/>
    <d v="2017-01-01T00:00:00"/>
    <s v="shot"/>
    <s v="gun"/>
    <n v="35"/>
    <s v="M"/>
    <s v="W"/>
    <s v="Woodstock"/>
    <s v="GA"/>
    <b v="0"/>
    <s v="attack"/>
    <s v="Car"/>
    <b v="0"/>
    <s v="armed"/>
    <s v="Gun"/>
    <s v="30-39"/>
    <x v="1"/>
  </r>
  <r>
    <n v="1963"/>
    <n v="2185"/>
    <s v="Juan Carlos Cuadra"/>
    <d v="2017-01-01T00:00:00"/>
    <s v="shot"/>
    <s v="gun"/>
    <n v="23"/>
    <s v="M"/>
    <s v="H"/>
    <s v="Houston"/>
    <s v="TX"/>
    <b v="0"/>
    <s v="attack"/>
    <s v="Foot"/>
    <b v="0"/>
    <s v="armed"/>
    <s v="Gun"/>
    <s v="19-29"/>
    <x v="1"/>
  </r>
  <r>
    <n v="1964"/>
    <n v="2187"/>
    <s v="Mark Guirguis"/>
    <d v="2017-01-01T00:00:00"/>
    <s v="shot"/>
    <m/>
    <n v="21"/>
    <s v="M"/>
    <s v="B"/>
    <s v="Allen"/>
    <s v="TX"/>
    <b v="0"/>
    <s v="attack"/>
    <s v="Car"/>
    <b v="0"/>
    <s v="unarmed or undetermined or null"/>
    <s v="No Gun"/>
    <s v="19-29"/>
    <x v="1"/>
  </r>
  <r>
    <n v="1965"/>
    <n v="2188"/>
    <s v="Dale Hightower"/>
    <d v="2017-01-03T00:00:00"/>
    <s v="shot"/>
    <s v="gun"/>
    <n v="53"/>
    <s v="M"/>
    <s v="W"/>
    <s v="Gilmer"/>
    <s v="TX"/>
    <b v="1"/>
    <s v="attack"/>
    <s v="Not fleeing"/>
    <b v="1"/>
    <s v="armed"/>
    <s v="Gun"/>
    <s v="50-59"/>
    <x v="0"/>
  </r>
  <r>
    <n v="1966"/>
    <n v="2189"/>
    <s v="James Owens"/>
    <d v="2017-01-03T00:00:00"/>
    <s v="shot and Tasered"/>
    <s v="knife"/>
    <n v="63"/>
    <s v="M"/>
    <s v="B"/>
    <s v="Brooklyn"/>
    <s v="NY"/>
    <b v="1"/>
    <s v="other"/>
    <s v="Not fleeing"/>
    <b v="0"/>
    <s v="armed"/>
    <s v="No Gun"/>
    <s v="60-69"/>
    <x v="0"/>
  </r>
  <r>
    <n v="1967"/>
    <n v="2190"/>
    <s v="Joshua Martino"/>
    <d v="2017-01-04T00:00:00"/>
    <s v="shot"/>
    <s v="gun"/>
    <n v="18"/>
    <s v="M"/>
    <s v="W"/>
    <s v="Brooklyn"/>
    <s v="NY"/>
    <b v="0"/>
    <s v="attack"/>
    <s v="Foot"/>
    <b v="0"/>
    <s v="armed"/>
    <s v="Gun"/>
    <s v="0-18"/>
    <x v="1"/>
  </r>
  <r>
    <n v="1968"/>
    <n v="2191"/>
    <s v="Ruben Randolph"/>
    <d v="2017-01-04T00:00:00"/>
    <s v="shot"/>
    <s v="gun"/>
    <n v="51"/>
    <s v="M"/>
    <s v="B"/>
    <s v="Pomona"/>
    <s v="CA"/>
    <b v="0"/>
    <s v="attack"/>
    <s v="Foot"/>
    <b v="0"/>
    <s v="armed"/>
    <s v="Gun"/>
    <s v="50-59"/>
    <x v="1"/>
  </r>
  <r>
    <n v="1969"/>
    <n v="2192"/>
    <s v="Welby O'Dell Mullins"/>
    <d v="2017-01-04T00:00:00"/>
    <s v="shot"/>
    <s v="gun"/>
    <n v="64"/>
    <s v="M"/>
    <s v="W"/>
    <s v="Lancaster"/>
    <s v="KY"/>
    <b v="0"/>
    <s v="attack"/>
    <s v="Not fleeing"/>
    <b v="0"/>
    <s v="armed"/>
    <s v="Gun"/>
    <s v="60-69"/>
    <x v="0"/>
  </r>
  <r>
    <n v="1970"/>
    <n v="2193"/>
    <s v="Richard A. Jackson"/>
    <d v="2017-01-04T00:00:00"/>
    <s v="shot"/>
    <s v="unknown weapon"/>
    <n v="45"/>
    <s v="M"/>
    <s v="W"/>
    <s v="English"/>
    <s v="IN"/>
    <b v="0"/>
    <s v="attack"/>
    <s v="Car"/>
    <b v="0"/>
    <s v="armed"/>
    <s v="No Gun"/>
    <s v="40-49"/>
    <x v="1"/>
  </r>
  <r>
    <n v="1971"/>
    <n v="2194"/>
    <s v="Luis Vargas"/>
    <d v="2017-01-05T00:00:00"/>
    <s v="shot"/>
    <s v="gun"/>
    <n v="20"/>
    <s v="M"/>
    <s v="H"/>
    <s v="Dinuba"/>
    <s v="CA"/>
    <b v="0"/>
    <s v="attack"/>
    <s v="Not fleeing"/>
    <b v="0"/>
    <s v="armed"/>
    <s v="Gun"/>
    <s v="19-29"/>
    <x v="0"/>
  </r>
  <r>
    <n v="1972"/>
    <n v="2195"/>
    <s v="Randy Wayne Cole"/>
    <d v="2017-01-05T00:00:00"/>
    <s v="shot"/>
    <s v="gun"/>
    <n v="41"/>
    <s v="M"/>
    <s v="W"/>
    <s v="Monteagle"/>
    <s v="TN"/>
    <b v="1"/>
    <s v="attack"/>
    <s v="Not fleeing"/>
    <b v="0"/>
    <s v="armed"/>
    <s v="Gun"/>
    <s v="40-49"/>
    <x v="0"/>
  </r>
  <r>
    <n v="1973"/>
    <n v="2197"/>
    <s v="Sean Ryan Hake"/>
    <d v="2017-01-06T00:00:00"/>
    <s v="shot"/>
    <s v="knife"/>
    <n v="23"/>
    <s v="M"/>
    <s v="W"/>
    <s v="Sharon"/>
    <s v="PA"/>
    <b v="1"/>
    <s v="other"/>
    <s v="Not fleeing"/>
    <b v="0"/>
    <s v="armed"/>
    <s v="No Gun"/>
    <s v="19-29"/>
    <x v="0"/>
  </r>
  <r>
    <n v="1974"/>
    <n v="2200"/>
    <s v="Jamal Parks"/>
    <d v="2017-01-06T00:00:00"/>
    <s v="shot"/>
    <s v="gun"/>
    <n v="32"/>
    <s v="M"/>
    <s v="B"/>
    <s v="Deerfield"/>
    <s v="IL"/>
    <b v="0"/>
    <s v="attack"/>
    <s v="Other"/>
    <b v="0"/>
    <s v="armed"/>
    <s v="Gun"/>
    <s v="30-39"/>
    <x v="1"/>
  </r>
  <r>
    <n v="1975"/>
    <n v="2196"/>
    <s v="Daniel Scott Giberson"/>
    <d v="2017-01-07T00:00:00"/>
    <s v="shot"/>
    <s v="knife"/>
    <n v="25"/>
    <s v="M"/>
    <s v="W"/>
    <s v="Princeton"/>
    <s v="WV"/>
    <b v="0"/>
    <s v="other"/>
    <s v="Car"/>
    <b v="0"/>
    <s v="armed"/>
    <s v="No Gun"/>
    <s v="19-29"/>
    <x v="1"/>
  </r>
  <r>
    <n v="1976"/>
    <n v="2198"/>
    <s v="Travis Edward Baker"/>
    <d v="2017-01-07T00:00:00"/>
    <s v="shot"/>
    <s v="gun"/>
    <n v="42"/>
    <s v="M"/>
    <s v="W"/>
    <s v="Fairland"/>
    <s v="OK"/>
    <b v="0"/>
    <s v="attack"/>
    <s v="Other"/>
    <b v="0"/>
    <s v="armed"/>
    <s v="Gun"/>
    <s v="40-49"/>
    <x v="1"/>
  </r>
  <r>
    <n v="1977"/>
    <n v="2199"/>
    <s v="William Tucker Mathis"/>
    <d v="2017-01-07T00:00:00"/>
    <s v="shot"/>
    <s v="unarmed"/>
    <n v="41"/>
    <s v="M"/>
    <s v="W"/>
    <s v="Elkridge"/>
    <s v="MD"/>
    <b v="1"/>
    <s v="attack"/>
    <s v="Not fleeing"/>
    <b v="0"/>
    <s v="unarmed or undetermined or null"/>
    <s v="No Gun"/>
    <s v="40-49"/>
    <x v="0"/>
  </r>
  <r>
    <n v="1978"/>
    <n v="2201"/>
    <s v="Hector Navarrete"/>
    <d v="2017-01-07T00:00:00"/>
    <s v="shot"/>
    <m/>
    <n v="31"/>
    <s v="M"/>
    <s v="H"/>
    <s v="Northglenn"/>
    <s v="CO"/>
    <b v="1"/>
    <s v="other"/>
    <s v="Not fleeing"/>
    <b v="0"/>
    <s v="unarmed or undetermined or null"/>
    <s v="No Gun"/>
    <s v="30-39"/>
    <x v="0"/>
  </r>
  <r>
    <n v="1979"/>
    <n v="2202"/>
    <s v="Carlos A. Cruz"/>
    <d v="2017-01-07T00:00:00"/>
    <s v="shot"/>
    <s v="gun"/>
    <n v="50"/>
    <s v="M"/>
    <s v="H"/>
    <s v="Independence"/>
    <s v="MO"/>
    <b v="1"/>
    <s v="attack"/>
    <s v="Not fleeing"/>
    <b v="0"/>
    <s v="armed"/>
    <s v="Gun"/>
    <s v="50-59"/>
    <x v="0"/>
  </r>
  <r>
    <n v="1980"/>
    <n v="2203"/>
    <s v="Gilbert Zambronio-Lovato"/>
    <d v="2017-01-07T00:00:00"/>
    <s v="shot"/>
    <s v="toy weapon"/>
    <n v="38"/>
    <s v="M"/>
    <s v="H"/>
    <s v="Albuquerque"/>
    <s v="NM"/>
    <b v="0"/>
    <s v="other"/>
    <s v="Not fleeing"/>
    <b v="0"/>
    <s v="armed"/>
    <s v="No Gun"/>
    <s v="30-39"/>
    <x v="0"/>
  </r>
  <r>
    <n v="1981"/>
    <n v="2204"/>
    <s v="Jason Aldridge"/>
    <d v="2017-01-08T00:00:00"/>
    <s v="shot"/>
    <s v="knife"/>
    <n v="44"/>
    <s v="M"/>
    <s v="W"/>
    <s v="Cumming"/>
    <s v="GA"/>
    <b v="1"/>
    <s v="other"/>
    <s v="Not fleeing"/>
    <b v="0"/>
    <s v="armed"/>
    <s v="No Gun"/>
    <s v="40-49"/>
    <x v="0"/>
  </r>
  <r>
    <n v="1982"/>
    <n v="2205"/>
    <s v="JR Williams"/>
    <d v="2017-01-09T00:00:00"/>
    <s v="shot"/>
    <s v="unarmed"/>
    <n v="38"/>
    <s v="M"/>
    <s v="B"/>
    <s v="Phoenix"/>
    <s v="AZ"/>
    <b v="0"/>
    <s v="other"/>
    <s v="Foot"/>
    <b v="1"/>
    <s v="unarmed or undetermined or null"/>
    <s v="No Gun"/>
    <s v="30-39"/>
    <x v="1"/>
  </r>
  <r>
    <n v="1983"/>
    <n v="2206"/>
    <s v="Davion Henderson"/>
    <d v="2017-01-09T00:00:00"/>
    <s v="shot"/>
    <s v="gun"/>
    <n v="21"/>
    <s v="M"/>
    <s v="B"/>
    <s v="St. Louis"/>
    <s v="MO"/>
    <b v="0"/>
    <s v="attack"/>
    <s v="Car"/>
    <b v="0"/>
    <s v="armed"/>
    <s v="Gun"/>
    <s v="19-29"/>
    <x v="1"/>
  </r>
  <r>
    <n v="1984"/>
    <n v="2207"/>
    <s v="Michael Rogers"/>
    <d v="2017-01-10T00:00:00"/>
    <s v="shot"/>
    <s v="knife"/>
    <n v="32"/>
    <s v="M"/>
    <s v="W"/>
    <s v="Los Angeles"/>
    <s v="CA"/>
    <b v="0"/>
    <s v="other"/>
    <s v="Not fleeing"/>
    <b v="0"/>
    <s v="armed"/>
    <s v="No Gun"/>
    <s v="30-39"/>
    <x v="0"/>
  </r>
  <r>
    <n v="1985"/>
    <n v="2223"/>
    <s v="Darrion Barnhill"/>
    <d v="2017-01-10T00:00:00"/>
    <s v="shot and Tasered"/>
    <s v="unarmed"/>
    <n v="23"/>
    <s v="M"/>
    <s v="B"/>
    <s v="Reagan"/>
    <s v="TN"/>
    <b v="0"/>
    <s v="attack"/>
    <s v="Not fleeing"/>
    <b v="0"/>
    <s v="unarmed or undetermined or null"/>
    <s v="No Gun"/>
    <s v="19-29"/>
    <x v="0"/>
  </r>
  <r>
    <n v="1986"/>
    <n v="2209"/>
    <s v="Ronnie Johnson"/>
    <d v="2017-01-11T00:00:00"/>
    <s v="shot"/>
    <s v="air conditioner"/>
    <n v="41"/>
    <s v="M"/>
    <s v="W"/>
    <s v="Austin"/>
    <s v="MN"/>
    <b v="0"/>
    <s v="undetermined"/>
    <s v="Not fleeing"/>
    <b v="0"/>
    <s v="armed"/>
    <s v="No Gun"/>
    <s v="40-49"/>
    <x v="0"/>
  </r>
  <r>
    <n v="1987"/>
    <n v="2210"/>
    <s v="Hafez Abousamra"/>
    <d v="2017-01-11T00:00:00"/>
    <s v="shot"/>
    <s v="gun"/>
    <n v="41"/>
    <s v="M"/>
    <s v="O"/>
    <s v="Lake Elsinore"/>
    <s v="CA"/>
    <b v="0"/>
    <s v="attack"/>
    <s v="Other"/>
    <b v="0"/>
    <s v="armed"/>
    <s v="Gun"/>
    <s v="40-49"/>
    <x v="1"/>
  </r>
  <r>
    <n v="1988"/>
    <n v="2215"/>
    <s v="Jose A. Fernandez-Ventura"/>
    <d v="2017-01-11T00:00:00"/>
    <s v="shot"/>
    <s v="gun"/>
    <n v="38"/>
    <s v="M"/>
    <s v="H"/>
    <s v="Camden"/>
    <s v="NJ"/>
    <b v="0"/>
    <s v="attack"/>
    <s v="Not fleeing"/>
    <b v="0"/>
    <s v="armed"/>
    <s v="Gun"/>
    <s v="30-39"/>
    <x v="0"/>
  </r>
  <r>
    <n v="1989"/>
    <n v="2211"/>
    <s v="Kevin Ernest Tree"/>
    <d v="2017-01-12T00:00:00"/>
    <s v="shot"/>
    <s v="gun"/>
    <n v="54"/>
    <s v="M"/>
    <s v="W"/>
    <s v="Ocala"/>
    <s v="FL"/>
    <b v="1"/>
    <s v="other"/>
    <s v="Not fleeing"/>
    <b v="0"/>
    <s v="armed"/>
    <s v="Gun"/>
    <s v="50-59"/>
    <x v="0"/>
  </r>
  <r>
    <n v="1990"/>
    <n v="2224"/>
    <s v="Jamison Christopher Anderson"/>
    <d v="2017-01-12T00:00:00"/>
    <s v="shot"/>
    <s v="gun"/>
    <n v="20"/>
    <s v="M"/>
    <s v="N"/>
    <s v="Vineland"/>
    <s v="MN"/>
    <b v="0"/>
    <s v="attack"/>
    <s v="Not fleeing"/>
    <b v="0"/>
    <s v="armed"/>
    <s v="Gun"/>
    <s v="19-29"/>
    <x v="0"/>
  </r>
  <r>
    <n v="1991"/>
    <n v="2227"/>
    <s v="Rodney L. Hoback"/>
    <d v="2017-01-12T00:00:00"/>
    <s v="shot"/>
    <s v="knife"/>
    <n v="26"/>
    <s v="M"/>
    <s v="W"/>
    <s v="Pearisburg"/>
    <s v="VA"/>
    <b v="1"/>
    <s v="attack"/>
    <s v="Not fleeing"/>
    <b v="0"/>
    <s v="armed"/>
    <s v="No Gun"/>
    <s v="19-29"/>
    <x v="0"/>
  </r>
  <r>
    <n v="1992"/>
    <n v="2218"/>
    <s v="Cameron Johnson"/>
    <d v="2017-01-13T00:00:00"/>
    <s v="shot"/>
    <m/>
    <n v="29"/>
    <s v="M"/>
    <s v="O"/>
    <s v="Kahuku"/>
    <s v="HI"/>
    <b v="0"/>
    <s v="other"/>
    <s v="Car"/>
    <b v="0"/>
    <s v="unarmed or undetermined or null"/>
    <s v="No Gun"/>
    <s v="19-29"/>
    <x v="1"/>
  </r>
  <r>
    <n v="1993"/>
    <n v="2221"/>
    <s v="Scott Laurance Gilpin"/>
    <d v="2017-01-14T00:00:00"/>
    <s v="shot"/>
    <s v="gun"/>
    <n v="47"/>
    <s v="M"/>
    <s v="W"/>
    <s v="Austin"/>
    <s v="TX"/>
    <b v="0"/>
    <s v="attack"/>
    <s v="Foot"/>
    <b v="0"/>
    <s v="armed"/>
    <s v="Gun"/>
    <s v="40-49"/>
    <x v="1"/>
  </r>
  <r>
    <n v="1994"/>
    <n v="2222"/>
    <s v="Jahlire Nicholson"/>
    <d v="2017-01-14T00:00:00"/>
    <s v="shot and Tasered"/>
    <s v="screwdriver"/>
    <n v="28"/>
    <s v="M"/>
    <s v="B"/>
    <s v="New York"/>
    <s v="NY"/>
    <b v="0"/>
    <s v="attack"/>
    <s v="Not fleeing"/>
    <b v="0"/>
    <s v="armed"/>
    <s v="No Gun"/>
    <s v="19-29"/>
    <x v="0"/>
  </r>
  <r>
    <n v="1995"/>
    <n v="2216"/>
    <s v="Eric David Anderson"/>
    <d v="2017-01-15T00:00:00"/>
    <s v="shot"/>
    <s v="gun"/>
    <n v="48"/>
    <s v="M"/>
    <s v="W"/>
    <s v="Azusa"/>
    <s v="CA"/>
    <b v="0"/>
    <s v="attack"/>
    <s v="Not fleeing"/>
    <b v="0"/>
    <s v="armed"/>
    <s v="Gun"/>
    <s v="40-49"/>
    <x v="0"/>
  </r>
  <r>
    <n v="1996"/>
    <n v="2217"/>
    <s v="Sinuon Pream"/>
    <d v="2017-01-15T00:00:00"/>
    <s v="shot and Tasered"/>
    <s v="knife"/>
    <n v="37"/>
    <s v="F"/>
    <s v="A"/>
    <s v="Long Beach"/>
    <s v="CA"/>
    <b v="1"/>
    <s v="other"/>
    <s v="Not fleeing"/>
    <b v="0"/>
    <s v="armed"/>
    <s v="No Gun"/>
    <s v="30-39"/>
    <x v="0"/>
  </r>
  <r>
    <n v="1997"/>
    <n v="2219"/>
    <s v="Herbert Johnson"/>
    <d v="2017-01-15T00:00:00"/>
    <s v="shot"/>
    <s v="gun"/>
    <n v="34"/>
    <s v="M"/>
    <s v="B"/>
    <s v="Chicago"/>
    <s v="IL"/>
    <b v="0"/>
    <s v="attack"/>
    <s v="Foot"/>
    <b v="0"/>
    <s v="armed"/>
    <s v="Gun"/>
    <s v="30-39"/>
    <x v="1"/>
  </r>
  <r>
    <n v="1998"/>
    <n v="2220"/>
    <s v="Dexter Martin Dumarce"/>
    <d v="2017-01-15T00:00:00"/>
    <s v="shot and Tasered"/>
    <s v="knife"/>
    <n v="33"/>
    <s v="M"/>
    <s v="W"/>
    <s v="Spokane"/>
    <s v="WA"/>
    <b v="0"/>
    <s v="other"/>
    <s v="Foot"/>
    <b v="1"/>
    <s v="armed"/>
    <s v="No Gun"/>
    <s v="30-39"/>
    <x v="1"/>
  </r>
  <r>
    <n v="1999"/>
    <n v="2212"/>
    <s v="David Wesley Carroll"/>
    <d v="2017-01-16T00:00:00"/>
    <s v="shot"/>
    <s v="gun"/>
    <n v="36"/>
    <s v="M"/>
    <s v="W"/>
    <s v="Tyrone"/>
    <s v="GA"/>
    <b v="0"/>
    <s v="attack"/>
    <s v="Other"/>
    <b v="0"/>
    <s v="armed"/>
    <s v="Gun"/>
    <s v="30-39"/>
    <x v="1"/>
  </r>
  <r>
    <n v="2000"/>
    <n v="2213"/>
    <s v="Charles Christopher McClure"/>
    <d v="2017-01-16T00:00:00"/>
    <s v="shot"/>
    <s v="pole and knife"/>
    <n v="43"/>
    <s v="M"/>
    <s v="W"/>
    <s v="Fulton"/>
    <s v="KY"/>
    <b v="0"/>
    <s v="other"/>
    <s v="Not fleeing"/>
    <b v="0"/>
    <s v="armed"/>
    <s v="No Gun"/>
    <s v="40-49"/>
    <x v="0"/>
  </r>
  <r>
    <n v="2001"/>
    <n v="2214"/>
    <s v="Mohammad Azim Doudzai"/>
    <d v="2017-01-16T00:00:00"/>
    <s v="shot and Tasered"/>
    <s v="gun and knife"/>
    <n v="32"/>
    <s v="M"/>
    <s v="A"/>
    <s v="Herndon"/>
    <s v="VA"/>
    <b v="0"/>
    <s v="attack"/>
    <s v="Not fleeing"/>
    <b v="0"/>
    <s v="armed"/>
    <s v="Gun"/>
    <s v="30-39"/>
    <x v="0"/>
  </r>
  <r>
    <n v="2002"/>
    <n v="2226"/>
    <s v="Christopher Dalton Sexton"/>
    <d v="2017-01-17T00:00:00"/>
    <s v="shot"/>
    <s v="gun"/>
    <n v="29"/>
    <s v="M"/>
    <s v="W"/>
    <s v="Soddy-Daisy"/>
    <s v="TN"/>
    <b v="1"/>
    <s v="attack"/>
    <s v="Car"/>
    <b v="0"/>
    <s v="armed"/>
    <s v="Gun"/>
    <s v="19-29"/>
    <x v="1"/>
  </r>
  <r>
    <n v="2003"/>
    <n v="2229"/>
    <s v="Dominic Hodges"/>
    <d v="2017-01-17T00:00:00"/>
    <s v="shot"/>
    <s v="gun"/>
    <n v="39"/>
    <s v="M"/>
    <s v="H"/>
    <s v="Twentynine Palms"/>
    <s v="CA"/>
    <b v="0"/>
    <s v="attack"/>
    <s v="Not fleeing"/>
    <b v="0"/>
    <s v="armed"/>
    <s v="Gun"/>
    <s v="30-39"/>
    <x v="0"/>
  </r>
  <r>
    <n v="2004"/>
    <n v="2225"/>
    <s v="Marlon Joel Rodas-Sanchez"/>
    <d v="2017-01-18T00:00:00"/>
    <s v="shot and Tasered"/>
    <s v="knife"/>
    <n v="16"/>
    <s v="M"/>
    <s v="H"/>
    <s v="Salinas"/>
    <s v="CA"/>
    <b v="0"/>
    <s v="other"/>
    <s v="Not fleeing"/>
    <b v="1"/>
    <s v="armed"/>
    <s v="No Gun"/>
    <s v="0-18"/>
    <x v="0"/>
  </r>
  <r>
    <n v="2005"/>
    <n v="2228"/>
    <s v="Stoney McJunkin"/>
    <d v="2017-01-18T00:00:00"/>
    <s v="shot"/>
    <s v="metal pipe"/>
    <n v="40"/>
    <s v="M"/>
    <s v="W"/>
    <s v="Watts"/>
    <s v="OK"/>
    <b v="0"/>
    <s v="attack"/>
    <s v="Not fleeing"/>
    <b v="0"/>
    <s v="armed"/>
    <s v="No Gun"/>
    <s v="40-49"/>
    <x v="0"/>
  </r>
  <r>
    <n v="2006"/>
    <n v="2231"/>
    <s v="Genevive Dawes"/>
    <d v="2017-01-18T00:00:00"/>
    <s v="shot"/>
    <s v="unarmed"/>
    <n v="21"/>
    <s v="F"/>
    <s v="W"/>
    <s v="Dallas"/>
    <s v="TX"/>
    <b v="0"/>
    <s v="other"/>
    <s v="Car"/>
    <b v="1"/>
    <s v="unarmed or undetermined or null"/>
    <s v="No Gun"/>
    <s v="19-29"/>
    <x v="1"/>
  </r>
  <r>
    <n v="2007"/>
    <n v="2232"/>
    <s v="Daniel Darnell Stroughter"/>
    <d v="2017-01-18T00:00:00"/>
    <s v="shot"/>
    <s v="hatchet"/>
    <n v="50"/>
    <s v="M"/>
    <s v="W"/>
    <s v="Los Angeles"/>
    <s v="CA"/>
    <b v="0"/>
    <s v="other"/>
    <s v="Car"/>
    <b v="0"/>
    <s v="armed"/>
    <s v="No Gun"/>
    <s v="50-59"/>
    <x v="1"/>
  </r>
  <r>
    <n v="2008"/>
    <n v="2243"/>
    <s v="Marquis Thomas"/>
    <d v="2017-01-18T00:00:00"/>
    <s v="shot"/>
    <s v="gun"/>
    <n v="19"/>
    <s v="M"/>
    <s v="B"/>
    <s v="Gary"/>
    <s v="IN"/>
    <b v="0"/>
    <s v="attack"/>
    <s v="Car"/>
    <b v="0"/>
    <s v="armed"/>
    <s v="Gun"/>
    <s v="19-29"/>
    <x v="1"/>
  </r>
  <r>
    <n v="2009"/>
    <n v="2245"/>
    <s v="Melvin DeLong"/>
    <d v="2017-01-18T00:00:00"/>
    <s v="shot"/>
    <s v="gun"/>
    <n v="28"/>
    <s v="M"/>
    <s v="N"/>
    <s v="Grand Forks"/>
    <s v="ND"/>
    <b v="0"/>
    <s v="attack"/>
    <s v="Not fleeing"/>
    <b v="0"/>
    <s v="armed"/>
    <s v="Gun"/>
    <s v="19-29"/>
    <x v="0"/>
  </r>
  <r>
    <n v="2010"/>
    <n v="2241"/>
    <s v="Elijah Smith"/>
    <d v="2017-01-19T00:00:00"/>
    <s v="shot and Tasered"/>
    <s v="knife"/>
    <n v="25"/>
    <s v="M"/>
    <s v="W"/>
    <s v="Florissant"/>
    <s v="MO"/>
    <b v="1"/>
    <s v="attack"/>
    <s v="Not fleeing"/>
    <b v="0"/>
    <s v="armed"/>
    <s v="No Gun"/>
    <s v="19-29"/>
    <x v="0"/>
  </r>
  <r>
    <n v="2011"/>
    <n v="2242"/>
    <s v="William D. Fisher"/>
    <d v="2017-01-19T00:00:00"/>
    <s v="shot"/>
    <s v="gun"/>
    <n v="49"/>
    <s v="M"/>
    <s v="W"/>
    <s v="Woodford"/>
    <s v="VA"/>
    <b v="1"/>
    <s v="other"/>
    <s v="Not fleeing"/>
    <b v="0"/>
    <s v="armed"/>
    <s v="Gun"/>
    <s v="40-49"/>
    <x v="0"/>
  </r>
  <r>
    <n v="2012"/>
    <n v="2244"/>
    <s v="Christopher Garza"/>
    <d v="2017-01-19T00:00:00"/>
    <s v="shot"/>
    <s v="gun"/>
    <n v="44"/>
    <s v="M"/>
    <s v="H"/>
    <s v="Fritch"/>
    <s v="TX"/>
    <b v="0"/>
    <s v="attack"/>
    <s v="Foot"/>
    <b v="0"/>
    <s v="armed"/>
    <s v="Gun"/>
    <s v="40-49"/>
    <x v="1"/>
  </r>
  <r>
    <n v="2013"/>
    <n v="2240"/>
    <s v="Gino Martin Palazzolo"/>
    <d v="2017-01-20T00:00:00"/>
    <s v="shot"/>
    <s v="gun"/>
    <n v="39"/>
    <s v="M"/>
    <s v="W"/>
    <s v="Gainesville"/>
    <s v="FL"/>
    <b v="1"/>
    <s v="attack"/>
    <s v="Not fleeing"/>
    <b v="0"/>
    <s v="armed"/>
    <s v="Gun"/>
    <s v="30-39"/>
    <x v="0"/>
  </r>
  <r>
    <n v="2014"/>
    <n v="2237"/>
    <s v="Ronnie Lee Shorter"/>
    <d v="2017-01-21T00:00:00"/>
    <s v="shot"/>
    <s v="gun"/>
    <n v="44"/>
    <s v="M"/>
    <s v="B"/>
    <s v="Greenville"/>
    <s v="MS"/>
    <b v="0"/>
    <s v="attack"/>
    <s v="Not fleeing"/>
    <b v="0"/>
    <s v="armed"/>
    <s v="Gun"/>
    <s v="40-49"/>
    <x v="0"/>
  </r>
  <r>
    <n v="2015"/>
    <n v="2239"/>
    <s v="Paul Carr Palmer"/>
    <d v="2017-01-21T00:00:00"/>
    <s v="shot and Tasered"/>
    <s v="knife"/>
    <n v="50"/>
    <s v="M"/>
    <s v="W"/>
    <s v="Jean"/>
    <s v="NV"/>
    <b v="1"/>
    <s v="attack"/>
    <s v="Not fleeing"/>
    <b v="0"/>
    <s v="armed"/>
    <s v="No Gun"/>
    <s v="50-59"/>
    <x v="0"/>
  </r>
  <r>
    <n v="2016"/>
    <n v="2233"/>
    <s v="Jon M. Alspaugh"/>
    <d v="2017-01-22T00:00:00"/>
    <s v="shot"/>
    <s v="gun"/>
    <n v="57"/>
    <s v="M"/>
    <s v="W"/>
    <s v="Waldoboro"/>
    <s v="ME"/>
    <b v="0"/>
    <s v="attack"/>
    <s v="Not fleeing"/>
    <b v="0"/>
    <s v="armed"/>
    <s v="Gun"/>
    <s v="50-59"/>
    <x v="0"/>
  </r>
  <r>
    <n v="2017"/>
    <n v="2234"/>
    <s v="Christopher Thompkins"/>
    <d v="2017-01-22T00:00:00"/>
    <s v="shot"/>
    <s v="gun"/>
    <n v="57"/>
    <s v="M"/>
    <s v="B"/>
    <s v="Pittsburgh"/>
    <s v="PA"/>
    <b v="0"/>
    <s v="attack"/>
    <s v="Not fleeing"/>
    <b v="0"/>
    <s v="armed"/>
    <s v="Gun"/>
    <s v="50-59"/>
    <x v="0"/>
  </r>
  <r>
    <n v="2018"/>
    <n v="2238"/>
    <s v="Jorge Victor"/>
    <d v="2017-01-22T00:00:00"/>
    <s v="shot"/>
    <s v="gun"/>
    <n v="33"/>
    <s v="M"/>
    <s v="H"/>
    <s v="Carson"/>
    <s v="CA"/>
    <b v="0"/>
    <s v="other"/>
    <s v="Not fleeing"/>
    <b v="0"/>
    <s v="armed"/>
    <s v="Gun"/>
    <s v="30-39"/>
    <x v="0"/>
  </r>
  <r>
    <n v="2019"/>
    <n v="2235"/>
    <s v="Angel Ramos"/>
    <d v="2017-01-23T00:00:00"/>
    <s v="shot"/>
    <s v="knife"/>
    <n v="21"/>
    <s v="M"/>
    <s v="H"/>
    <s v="Vallejo"/>
    <s v="CA"/>
    <b v="0"/>
    <s v="attack"/>
    <s v="Not fleeing"/>
    <b v="1"/>
    <s v="armed"/>
    <s v="No Gun"/>
    <s v="19-29"/>
    <x v="0"/>
  </r>
  <r>
    <n v="2020"/>
    <n v="2248"/>
    <s v="Gary Mark Wigley"/>
    <d v="2017-01-23T00:00:00"/>
    <s v="shot"/>
    <s v="gun"/>
    <n v="52"/>
    <s v="M"/>
    <s v="W"/>
    <s v="Brooklet"/>
    <s v="GA"/>
    <b v="0"/>
    <s v="attack"/>
    <s v="Foot"/>
    <b v="0"/>
    <s v="armed"/>
    <s v="Gun"/>
    <s v="50-59"/>
    <x v="1"/>
  </r>
  <r>
    <n v="2021"/>
    <n v="2249"/>
    <s v="Daniel D. Rogers"/>
    <d v="2017-01-23T00:00:00"/>
    <s v="shot"/>
    <s v="unarmed"/>
    <n v="27"/>
    <s v="M"/>
    <s v="W"/>
    <s v="Springfield"/>
    <s v="IL"/>
    <b v="1"/>
    <s v="attack"/>
    <s v="Not fleeing"/>
    <b v="1"/>
    <s v="unarmed or undetermined or null"/>
    <s v="No Gun"/>
    <s v="19-29"/>
    <x v="0"/>
  </r>
  <r>
    <n v="2022"/>
    <n v="2251"/>
    <s v="Bruce Altenburger"/>
    <d v="2017-01-23T00:00:00"/>
    <s v="shot"/>
    <s v="gun"/>
    <n v="60"/>
    <s v="M"/>
    <s v="W"/>
    <s v="Wilmington"/>
    <s v="DE"/>
    <b v="1"/>
    <s v="other"/>
    <s v="Not fleeing"/>
    <b v="0"/>
    <s v="armed"/>
    <s v="Gun"/>
    <s v="60-69"/>
    <x v="0"/>
  </r>
  <r>
    <n v="2023"/>
    <n v="2253"/>
    <s v="Armond Brown"/>
    <d v="2017-01-23T00:00:00"/>
    <s v="shot and Tasered"/>
    <s v="knife"/>
    <n v="25"/>
    <s v="M"/>
    <s v="B"/>
    <s v="Kenner"/>
    <s v="LA"/>
    <b v="1"/>
    <s v="other"/>
    <s v="Not fleeing"/>
    <b v="0"/>
    <s v="armed"/>
    <s v="No Gun"/>
    <s v="19-29"/>
    <x v="0"/>
  </r>
  <r>
    <n v="2024"/>
    <n v="2246"/>
    <s v="Josue Gallardo"/>
    <d v="2017-01-24T00:00:00"/>
    <s v="shot"/>
    <s v="gun"/>
    <n v="34"/>
    <s v="M"/>
    <s v="H"/>
    <s v="Atascadero"/>
    <s v="CA"/>
    <b v="0"/>
    <s v="other"/>
    <s v="Not fleeing"/>
    <b v="0"/>
    <s v="armed"/>
    <s v="Gun"/>
    <s v="30-39"/>
    <x v="0"/>
  </r>
  <r>
    <n v="2025"/>
    <n v="2247"/>
    <s v="Dakota A. Lukecart"/>
    <d v="2017-01-24T00:00:00"/>
    <s v="shot"/>
    <s v="unarmed"/>
    <n v="22"/>
    <s v="M"/>
    <s v="W"/>
    <s v="Sugar Creek"/>
    <s v="MO"/>
    <b v="0"/>
    <s v="other"/>
    <s v="Car"/>
    <b v="0"/>
    <s v="unarmed or undetermined or null"/>
    <s v="No Gun"/>
    <s v="19-29"/>
    <x v="1"/>
  </r>
  <r>
    <n v="2026"/>
    <n v="2254"/>
    <s v="Arties Manning"/>
    <d v="2017-01-24T00:00:00"/>
    <s v="shot"/>
    <s v="gun"/>
    <n v="26"/>
    <s v="M"/>
    <s v="B"/>
    <s v="New Orleans"/>
    <s v="LA"/>
    <b v="0"/>
    <s v="attack"/>
    <s v="Car"/>
    <b v="1"/>
    <s v="armed"/>
    <s v="Gun"/>
    <s v="19-29"/>
    <x v="1"/>
  </r>
  <r>
    <n v="2027"/>
    <n v="2255"/>
    <s v="Antonio Arturo Perez Garcia"/>
    <d v="2017-01-24T00:00:00"/>
    <s v="shot"/>
    <s v="gun"/>
    <n v="27"/>
    <s v="M"/>
    <s v="H"/>
    <s v="Bakersfield"/>
    <s v="CA"/>
    <b v="0"/>
    <s v="attack"/>
    <s v="Other"/>
    <b v="0"/>
    <s v="armed"/>
    <s v="Gun"/>
    <s v="19-29"/>
    <x v="1"/>
  </r>
  <r>
    <n v="2028"/>
    <n v="2256"/>
    <s v="Jeremy Lopez-Robledo"/>
    <d v="2017-01-24T00:00:00"/>
    <s v="shot"/>
    <s v="knife"/>
    <n v="29"/>
    <s v="M"/>
    <s v="H"/>
    <s v="Las Cruces"/>
    <s v="NM"/>
    <b v="1"/>
    <s v="attack"/>
    <s v="Foot"/>
    <b v="1"/>
    <s v="armed"/>
    <s v="No Gun"/>
    <s v="19-29"/>
    <x v="1"/>
  </r>
  <r>
    <n v="2029"/>
    <n v="2257"/>
    <s v="Jonathan David Sper"/>
    <d v="2017-01-24T00:00:00"/>
    <s v="shot"/>
    <s v="unarmed"/>
    <n v="30"/>
    <s v="M"/>
    <s v="W"/>
    <s v="Algoma Township"/>
    <s v="MI"/>
    <b v="1"/>
    <s v="attack"/>
    <s v="Not fleeing"/>
    <b v="0"/>
    <s v="unarmed or undetermined or null"/>
    <s v="No Gun"/>
    <s v="30-39"/>
    <x v="0"/>
  </r>
  <r>
    <n v="2030"/>
    <n v="2258"/>
    <s v="Jose Efrain Rodriguez"/>
    <d v="2017-01-24T00:00:00"/>
    <s v="shot and Tasered"/>
    <s v="gun"/>
    <n v="18"/>
    <s v="M"/>
    <s v="H"/>
    <s v="Lancaster City"/>
    <s v="PA"/>
    <b v="0"/>
    <s v="attack"/>
    <s v="Not fleeing"/>
    <b v="0"/>
    <s v="armed"/>
    <s v="Gun"/>
    <s v="0-18"/>
    <x v="0"/>
  </r>
  <r>
    <n v="2031"/>
    <n v="2259"/>
    <s v="Ramon Milanez"/>
    <d v="2017-01-24T00:00:00"/>
    <s v="shot"/>
    <s v="gun"/>
    <n v="32"/>
    <s v="M"/>
    <s v="H"/>
    <s v="Kuna"/>
    <s v="ID"/>
    <b v="0"/>
    <s v="attack"/>
    <s v="Car"/>
    <b v="0"/>
    <s v="armed"/>
    <s v="Gun"/>
    <s v="30-39"/>
    <x v="1"/>
  </r>
  <r>
    <n v="2032"/>
    <n v="2260"/>
    <s v="Micah R. Lambert"/>
    <d v="2017-01-25T00:00:00"/>
    <s v="shot"/>
    <m/>
    <n v="37"/>
    <s v="M"/>
    <s v="W"/>
    <s v="Oxford"/>
    <s v="AL"/>
    <b v="1"/>
    <s v="attack"/>
    <s v="Car"/>
    <b v="0"/>
    <s v="unarmed or undetermined or null"/>
    <s v="No Gun"/>
    <s v="30-39"/>
    <x v="1"/>
  </r>
  <r>
    <n v="2033"/>
    <n v="2261"/>
    <s v="Kevin Darnell Washington"/>
    <d v="2017-01-25T00:00:00"/>
    <s v="shot"/>
    <s v="gun"/>
    <n v="54"/>
    <s v="M"/>
    <s v="B"/>
    <s v="Southaven"/>
    <s v="MS"/>
    <b v="0"/>
    <s v="attack"/>
    <s v="Not fleeing"/>
    <b v="0"/>
    <s v="armed"/>
    <s v="Gun"/>
    <s v="50-59"/>
    <x v="0"/>
  </r>
  <r>
    <n v="2034"/>
    <n v="2262"/>
    <s v="Donovan Paul Scheurich"/>
    <d v="2017-01-25T00:00:00"/>
    <s v="shot"/>
    <s v="gun"/>
    <n v="50"/>
    <s v="M"/>
    <s v="W"/>
    <s v="Millston"/>
    <s v="WI"/>
    <b v="1"/>
    <s v="attack"/>
    <s v="Not fleeing"/>
    <b v="1"/>
    <s v="armed"/>
    <s v="Gun"/>
    <s v="50-59"/>
    <x v="0"/>
  </r>
  <r>
    <n v="2035"/>
    <n v="2265"/>
    <s v="Josue Javier Diaz"/>
    <d v="2017-01-26T00:00:00"/>
    <s v="shot"/>
    <s v="gun"/>
    <n v="28"/>
    <s v="M"/>
    <s v="H"/>
    <s v="Charlotte"/>
    <s v="NC"/>
    <b v="0"/>
    <s v="other"/>
    <s v="Car"/>
    <b v="0"/>
    <s v="armed"/>
    <s v="Gun"/>
    <s v="19-29"/>
    <x v="1"/>
  </r>
  <r>
    <n v="2036"/>
    <n v="2266"/>
    <s v="Kerry Lee Coomer"/>
    <d v="2017-01-26T00:00:00"/>
    <s v="shot"/>
    <s v="gun"/>
    <n v="59"/>
    <s v="M"/>
    <s v="W"/>
    <s v="Overlea"/>
    <s v="MD"/>
    <b v="1"/>
    <s v="attack"/>
    <s v="Not fleeing"/>
    <b v="1"/>
    <s v="armed"/>
    <s v="Gun"/>
    <s v="50-59"/>
    <x v="0"/>
  </r>
  <r>
    <n v="2037"/>
    <n v="2267"/>
    <s v="Deaundre Phillips"/>
    <d v="2017-01-26T00:00:00"/>
    <s v="shot"/>
    <s v="gun"/>
    <n v="24"/>
    <s v="M"/>
    <s v="B"/>
    <s v="Atlanta"/>
    <s v="GA"/>
    <b v="0"/>
    <s v="other"/>
    <s v="Car"/>
    <b v="1"/>
    <s v="armed"/>
    <s v="Gun"/>
    <s v="19-29"/>
    <x v="1"/>
  </r>
  <r>
    <n v="2038"/>
    <n v="2268"/>
    <s v="William Brigham"/>
    <d v="2017-01-26T00:00:00"/>
    <s v="shot"/>
    <s v="metal pipe"/>
    <n v="34"/>
    <s v="M"/>
    <s v="W"/>
    <s v="Madison Township"/>
    <s v="OH"/>
    <b v="0"/>
    <s v="other"/>
    <s v="Not fleeing"/>
    <b v="0"/>
    <s v="armed"/>
    <s v="No Gun"/>
    <s v="30-39"/>
    <x v="0"/>
  </r>
  <r>
    <n v="2039"/>
    <n v="2272"/>
    <s v="Eduardo Hernandez"/>
    <d v="2017-01-27T00:00:00"/>
    <s v="shot"/>
    <s v="gun"/>
    <n v="25"/>
    <s v="M"/>
    <s v="H"/>
    <s v="Alhambra"/>
    <s v="CA"/>
    <b v="1"/>
    <s v="attack"/>
    <s v="Not fleeing"/>
    <b v="1"/>
    <s v="armed"/>
    <s v="Gun"/>
    <s v="19-29"/>
    <x v="0"/>
  </r>
  <r>
    <n v="2040"/>
    <n v="2706"/>
    <s v="Matthew Zank"/>
    <d v="2017-01-28T00:00:00"/>
    <s v="shot"/>
    <s v="toy weapon"/>
    <n v="48"/>
    <s v="M"/>
    <s v="W"/>
    <s v="Eau Claire"/>
    <s v="WI"/>
    <b v="1"/>
    <s v="attack"/>
    <s v="Not fleeing"/>
    <b v="0"/>
    <s v="armed"/>
    <s v="No Gun"/>
    <s v="40-49"/>
    <x v="0"/>
  </r>
  <r>
    <n v="2041"/>
    <n v="2707"/>
    <s v="Bradley Joseph Szacaks"/>
    <d v="2017-01-28T00:00:00"/>
    <s v="shot"/>
    <s v="gun"/>
    <n v="45"/>
    <s v="M"/>
    <s v="W"/>
    <s v="Apache Junction"/>
    <s v="AZ"/>
    <b v="0"/>
    <s v="attack"/>
    <s v="Not fleeing"/>
    <b v="0"/>
    <s v="armed"/>
    <s v="Gun"/>
    <s v="40-49"/>
    <x v="0"/>
  </r>
  <r>
    <n v="2042"/>
    <n v="2273"/>
    <s v="Gerardo Coronado"/>
    <d v="2017-01-28T00:00:00"/>
    <s v="shot"/>
    <s v="gun"/>
    <n v="25"/>
    <s v="M"/>
    <s v="H"/>
    <s v="Fort Stockton"/>
    <s v="TX"/>
    <b v="0"/>
    <s v="attack"/>
    <s v="Car"/>
    <b v="0"/>
    <s v="armed"/>
    <s v="Gun"/>
    <s v="19-29"/>
    <x v="1"/>
  </r>
  <r>
    <n v="2043"/>
    <n v="2274"/>
    <s v="Mi'Chance Dunlap-Gittens"/>
    <d v="2017-01-28T00:00:00"/>
    <s v="shot"/>
    <s v="gun"/>
    <n v="17"/>
    <s v="M"/>
    <s v="B"/>
    <s v="Des Moines"/>
    <s v="WA"/>
    <b v="0"/>
    <s v="attack"/>
    <s v="Not fleeing"/>
    <b v="0"/>
    <s v="armed"/>
    <s v="Gun"/>
    <s v="0-18"/>
    <x v="0"/>
  </r>
  <r>
    <n v="2044"/>
    <n v="2271"/>
    <s v="Val Thomas"/>
    <d v="2017-01-29T00:00:00"/>
    <s v="shot"/>
    <s v="Taser"/>
    <n v="53"/>
    <s v="M"/>
    <m/>
    <s v="Oakdale"/>
    <s v="CT"/>
    <b v="1"/>
    <s v="attack"/>
    <s v="Not fleeing"/>
    <b v="0"/>
    <s v="armed"/>
    <s v="No Gun"/>
    <s v="50-59"/>
    <x v="0"/>
  </r>
  <r>
    <n v="2045"/>
    <n v="2275"/>
    <s v="Steve Salgado"/>
    <d v="2017-01-29T00:00:00"/>
    <s v="shot"/>
    <s v="unarmed"/>
    <n v="18"/>
    <s v="M"/>
    <s v="H"/>
    <s v="Santa Ana"/>
    <s v="CA"/>
    <b v="0"/>
    <s v="other"/>
    <s v="Foot"/>
    <b v="0"/>
    <s v="unarmed or undetermined or null"/>
    <s v="No Gun"/>
    <s v="0-18"/>
    <x v="1"/>
  </r>
  <r>
    <n v="2046"/>
    <n v="2269"/>
    <s v="Marvin Washington"/>
    <d v="2017-01-30T00:00:00"/>
    <s v="shot"/>
    <s v="gun"/>
    <n v="50"/>
    <s v="M"/>
    <s v="B"/>
    <s v="Kiowa"/>
    <s v="OK"/>
    <b v="0"/>
    <s v="other"/>
    <s v="Not fleeing"/>
    <b v="0"/>
    <s v="armed"/>
    <s v="Gun"/>
    <s v="50-59"/>
    <x v="0"/>
  </r>
  <r>
    <n v="2047"/>
    <n v="2270"/>
    <s v="Jeremy Dowell"/>
    <d v="2017-01-30T00:00:00"/>
    <s v="shot"/>
    <s v="knife"/>
    <n v="36"/>
    <s v="M"/>
    <s v="W"/>
    <s v="Lynnwood"/>
    <s v="WA"/>
    <b v="1"/>
    <s v="other"/>
    <s v="Not fleeing"/>
    <b v="0"/>
    <s v="armed"/>
    <s v="No Gun"/>
    <s v="30-39"/>
    <x v="0"/>
  </r>
  <r>
    <n v="2048"/>
    <n v="2276"/>
    <s v="Refugio Alvarez"/>
    <d v="2017-01-30T00:00:00"/>
    <s v="shot and Tasered"/>
    <s v="gun and knife"/>
    <n v="45"/>
    <s v="M"/>
    <s v="H"/>
    <s v="Fresno"/>
    <s v="CA"/>
    <b v="1"/>
    <s v="attack"/>
    <s v="Not fleeing"/>
    <b v="0"/>
    <s v="armed"/>
    <s v="Gun"/>
    <s v="40-49"/>
    <x v="0"/>
  </r>
  <r>
    <n v="2049"/>
    <n v="2277"/>
    <s v="Spencer Herckt"/>
    <d v="2017-01-30T00:00:00"/>
    <s v="shot and Tasered"/>
    <s v="beer bottle"/>
    <n v="42"/>
    <s v="M"/>
    <s v="W"/>
    <s v="Modesto"/>
    <s v="CA"/>
    <b v="0"/>
    <s v="other"/>
    <s v="Not fleeing"/>
    <b v="0"/>
    <s v="armed"/>
    <s v="No Gun"/>
    <s v="40-49"/>
    <x v="0"/>
  </r>
  <r>
    <n v="2050"/>
    <n v="2278"/>
    <s v="TK TK"/>
    <d v="2017-01-31T00:00:00"/>
    <s v="shot and Tasered"/>
    <s v="knife"/>
    <m/>
    <s v="M"/>
    <s v="B"/>
    <s v="Hollywood"/>
    <s v="CA"/>
    <b v="1"/>
    <s v="attack"/>
    <s v="Not fleeing"/>
    <b v="0"/>
    <s v="armed"/>
    <s v="No Gun"/>
    <s v="null"/>
    <x v="0"/>
  </r>
  <r>
    <n v="2051"/>
    <n v="2280"/>
    <s v="Tavis Crane"/>
    <d v="2017-02-01T00:00:00"/>
    <s v="shot"/>
    <m/>
    <n v="23"/>
    <s v="M"/>
    <s v="B"/>
    <s v="Arlington"/>
    <s v="TX"/>
    <b v="0"/>
    <s v="attack"/>
    <s v="Car"/>
    <b v="0"/>
    <s v="unarmed or undetermined or null"/>
    <s v="No Gun"/>
    <s v="19-29"/>
    <x v="1"/>
  </r>
  <r>
    <n v="2052"/>
    <n v="2301"/>
    <s v="Michael Russo"/>
    <d v="2017-02-01T00:00:00"/>
    <s v="shot"/>
    <m/>
    <n v="31"/>
    <s v="M"/>
    <s v="B"/>
    <s v="Highland"/>
    <s v="CA"/>
    <b v="0"/>
    <s v="attack"/>
    <s v="Car"/>
    <b v="0"/>
    <s v="unarmed or undetermined or null"/>
    <s v="No Gun"/>
    <s v="30-39"/>
    <x v="1"/>
  </r>
  <r>
    <n v="2053"/>
    <n v="2708"/>
    <s v="Miguel Angel Silva"/>
    <d v="2017-02-02T00:00:00"/>
    <s v="shot"/>
    <s v="gun"/>
    <n v="18"/>
    <s v="M"/>
    <s v="H"/>
    <s v="Wichita Falls"/>
    <s v="TX"/>
    <b v="0"/>
    <s v="undetermined"/>
    <s v="Not fleeing"/>
    <b v="0"/>
    <s v="armed"/>
    <s v="Gun"/>
    <s v="0-18"/>
    <x v="0"/>
  </r>
  <r>
    <n v="2054"/>
    <n v="2282"/>
    <s v="Kris Kristl"/>
    <d v="2017-02-02T00:00:00"/>
    <s v="shot"/>
    <s v="toy weapon"/>
    <n v="26"/>
    <s v="M"/>
    <s v="W"/>
    <s v="Geneva"/>
    <s v="WI"/>
    <b v="0"/>
    <s v="other"/>
    <s v="Not fleeing"/>
    <b v="0"/>
    <s v="armed"/>
    <s v="No Gun"/>
    <s v="19-29"/>
    <x v="0"/>
  </r>
  <r>
    <n v="2055"/>
    <n v="2302"/>
    <s v="Michael Sword"/>
    <d v="2017-02-02T00:00:00"/>
    <s v="shot"/>
    <s v="gun"/>
    <n v="57"/>
    <s v="M"/>
    <s v="W"/>
    <s v="Orange Park"/>
    <s v="FL"/>
    <b v="0"/>
    <s v="other"/>
    <s v="Not fleeing"/>
    <b v="0"/>
    <s v="armed"/>
    <s v="Gun"/>
    <s v="50-59"/>
    <x v="0"/>
  </r>
  <r>
    <n v="2056"/>
    <n v="2281"/>
    <s v="Jose Gonzales Lera"/>
    <d v="2017-02-03T00:00:00"/>
    <s v="shot"/>
    <s v="gun"/>
    <n v="27"/>
    <s v="M"/>
    <s v="H"/>
    <s v="Olympic Valley"/>
    <s v="CA"/>
    <b v="0"/>
    <s v="attack"/>
    <s v="Car"/>
    <b v="0"/>
    <s v="armed"/>
    <s v="Gun"/>
    <s v="19-29"/>
    <x v="1"/>
  </r>
  <r>
    <n v="2057"/>
    <n v="2285"/>
    <s v="Yia Lee"/>
    <d v="2017-02-03T00:00:00"/>
    <s v="shot"/>
    <s v="gun"/>
    <n v="41"/>
    <s v="M"/>
    <s v="A"/>
    <s v="Panhandle"/>
    <s v="TX"/>
    <b v="0"/>
    <s v="attack"/>
    <s v="Not fleeing"/>
    <b v="0"/>
    <s v="armed"/>
    <s v="Gun"/>
    <s v="40-49"/>
    <x v="0"/>
  </r>
  <r>
    <n v="2058"/>
    <n v="2289"/>
    <s v="William David Whetstone"/>
    <d v="2017-02-03T00:00:00"/>
    <s v="shot"/>
    <s v="gun"/>
    <n v="33"/>
    <s v="M"/>
    <s v="W"/>
    <s v="Hickory"/>
    <s v="NC"/>
    <b v="0"/>
    <s v="attack"/>
    <s v="Not fleeing"/>
    <b v="1"/>
    <s v="armed"/>
    <s v="Gun"/>
    <s v="30-39"/>
    <x v="0"/>
  </r>
  <r>
    <n v="2059"/>
    <n v="2294"/>
    <s v="Jamake Cason Thomas"/>
    <d v="2017-02-03T00:00:00"/>
    <s v="shot"/>
    <s v="gun"/>
    <n v="22"/>
    <s v="M"/>
    <s v="B"/>
    <s v="Rowland"/>
    <s v="NC"/>
    <b v="0"/>
    <s v="attack"/>
    <s v="Car"/>
    <b v="0"/>
    <s v="armed"/>
    <s v="Gun"/>
    <s v="19-29"/>
    <x v="1"/>
  </r>
  <r>
    <n v="2060"/>
    <n v="2297"/>
    <s v="Daniel McMasters"/>
    <d v="2017-02-03T00:00:00"/>
    <s v="shot"/>
    <s v="gun"/>
    <n v="38"/>
    <s v="M"/>
    <s v="W"/>
    <s v="Grafton"/>
    <s v="WV"/>
    <b v="0"/>
    <s v="attack"/>
    <s v="Not fleeing"/>
    <b v="0"/>
    <s v="armed"/>
    <s v="Gun"/>
    <s v="30-39"/>
    <x v="0"/>
  </r>
  <r>
    <n v="2061"/>
    <n v="2298"/>
    <s v="Marco A. Gomez"/>
    <d v="2017-02-03T00:00:00"/>
    <s v="shot"/>
    <m/>
    <n v="26"/>
    <s v="M"/>
    <s v="H"/>
    <s v="Forest Park"/>
    <s v="IL"/>
    <b v="0"/>
    <s v="other"/>
    <s v="Car"/>
    <b v="0"/>
    <s v="unarmed or undetermined or null"/>
    <s v="No Gun"/>
    <s v="19-29"/>
    <x v="1"/>
  </r>
  <r>
    <n v="2062"/>
    <n v="2299"/>
    <s v="Daniel Loren Rucker"/>
    <d v="2017-02-03T00:00:00"/>
    <s v="shot"/>
    <s v="gun"/>
    <n v="45"/>
    <s v="M"/>
    <s v="W"/>
    <s v="Irving"/>
    <s v="TX"/>
    <b v="0"/>
    <s v="other"/>
    <s v="Not fleeing"/>
    <b v="0"/>
    <s v="armed"/>
    <s v="Gun"/>
    <s v="40-49"/>
    <x v="0"/>
  </r>
  <r>
    <n v="2063"/>
    <n v="2348"/>
    <s v="Peter Torres"/>
    <d v="2017-02-04T00:00:00"/>
    <s v="shot"/>
    <s v="unarmed"/>
    <n v="23"/>
    <s v="M"/>
    <s v="H"/>
    <s v="Moultrie"/>
    <s v="GA"/>
    <b v="0"/>
    <s v="other"/>
    <s v="Not fleeing"/>
    <b v="0"/>
    <s v="unarmed or undetermined or null"/>
    <s v="No Gun"/>
    <s v="19-29"/>
    <x v="0"/>
  </r>
  <r>
    <n v="2064"/>
    <n v="2288"/>
    <s v="Johnnie J. Harris"/>
    <d v="2017-02-04T00:00:00"/>
    <s v="shot"/>
    <s v="gun"/>
    <n v="68"/>
    <s v="M"/>
    <s v="B"/>
    <s v="Kansas City"/>
    <s v="MO"/>
    <b v="0"/>
    <s v="attack"/>
    <s v="Not fleeing"/>
    <b v="0"/>
    <s v="armed"/>
    <s v="Gun"/>
    <s v="60-69"/>
    <x v="0"/>
  </r>
  <r>
    <n v="2065"/>
    <n v="2293"/>
    <s v="Thomas Scott Henry"/>
    <d v="2017-02-04T00:00:00"/>
    <s v="shot"/>
    <s v="gun"/>
    <n v="56"/>
    <s v="M"/>
    <s v="W"/>
    <s v="DeLand"/>
    <s v="FL"/>
    <b v="1"/>
    <s v="attack"/>
    <s v="Not fleeing"/>
    <b v="0"/>
    <s v="armed"/>
    <s v="Gun"/>
    <s v="50-59"/>
    <x v="0"/>
  </r>
  <r>
    <n v="2066"/>
    <n v="2283"/>
    <s v="Nana Adomako"/>
    <d v="2017-02-05T00:00:00"/>
    <s v="shot"/>
    <s v="unarmed"/>
    <n v="45"/>
    <s v="M"/>
    <s v="B"/>
    <s v="Fremont"/>
    <s v="CA"/>
    <b v="1"/>
    <s v="attack"/>
    <s v="Not fleeing"/>
    <b v="0"/>
    <s v="unarmed or undetermined or null"/>
    <s v="No Gun"/>
    <s v="40-49"/>
    <x v="0"/>
  </r>
  <r>
    <n v="2067"/>
    <n v="2286"/>
    <s v="Shelly Porter"/>
    <d v="2017-02-05T00:00:00"/>
    <s v="shot"/>
    <s v="gun"/>
    <n v="41"/>
    <s v="M"/>
    <s v="B"/>
    <s v="Englewood"/>
    <s v="OH"/>
    <b v="1"/>
    <s v="attack"/>
    <s v="Not fleeing"/>
    <b v="1"/>
    <s v="armed"/>
    <s v="Gun"/>
    <s v="40-49"/>
    <x v="0"/>
  </r>
  <r>
    <n v="2068"/>
    <n v="2300"/>
    <s v="Andrew Byrd"/>
    <d v="2017-02-05T00:00:00"/>
    <s v="shot"/>
    <m/>
    <n v="33"/>
    <s v="M"/>
    <s v="H"/>
    <s v="Pueblo"/>
    <s v="CO"/>
    <b v="0"/>
    <s v="other"/>
    <s v="Not fleeing"/>
    <b v="1"/>
    <s v="unarmed or undetermined or null"/>
    <s v="No Gun"/>
    <s v="30-39"/>
    <x v="0"/>
  </r>
  <r>
    <n v="2069"/>
    <n v="2305"/>
    <s v="Jerome Allen"/>
    <d v="2017-02-06T00:00:00"/>
    <s v="shot"/>
    <s v="toy weapon"/>
    <n v="22"/>
    <s v="M"/>
    <s v="B"/>
    <s v="Jacksonville"/>
    <s v="FL"/>
    <b v="0"/>
    <s v="attack"/>
    <s v="Not fleeing"/>
    <b v="0"/>
    <s v="armed"/>
    <s v="No Gun"/>
    <s v="19-29"/>
    <x v="0"/>
  </r>
  <r>
    <n v="2070"/>
    <n v="2306"/>
    <s v="Cole Wooley"/>
    <d v="2017-02-06T00:00:00"/>
    <s v="shot"/>
    <s v="gun"/>
    <n v="50"/>
    <s v="M"/>
    <s v="B"/>
    <s v="Commerce City"/>
    <s v="CO"/>
    <b v="1"/>
    <s v="attack"/>
    <s v="Not fleeing"/>
    <b v="0"/>
    <s v="armed"/>
    <s v="Gun"/>
    <s v="50-59"/>
    <x v="0"/>
  </r>
  <r>
    <n v="2071"/>
    <n v="2287"/>
    <s v="Gerardo Vasquez"/>
    <d v="2017-02-06T00:00:00"/>
    <s v="shot and Tasered"/>
    <s v="knife"/>
    <n v="52"/>
    <s v="M"/>
    <s v="H"/>
    <s v="Santa Monica"/>
    <s v="CA"/>
    <b v="1"/>
    <s v="attack"/>
    <s v="Foot"/>
    <b v="0"/>
    <s v="armed"/>
    <s v="No Gun"/>
    <s v="50-59"/>
    <x v="1"/>
  </r>
  <r>
    <n v="2072"/>
    <n v="2308"/>
    <s v="Alex Christopher Davis"/>
    <d v="2017-02-07T00:00:00"/>
    <s v="shot and Tasered"/>
    <s v="piece of wood"/>
    <n v="18"/>
    <s v="M"/>
    <s v="W"/>
    <s v="Jackson County"/>
    <s v="AL"/>
    <b v="0"/>
    <s v="other"/>
    <s v="Not fleeing"/>
    <b v="0"/>
    <s v="armed"/>
    <s v="No Gun"/>
    <s v="0-18"/>
    <x v="0"/>
  </r>
  <r>
    <n v="2073"/>
    <n v="2309"/>
    <s v="Bradley Nelson"/>
    <d v="2017-02-07T00:00:00"/>
    <s v="shot"/>
    <s v="gun"/>
    <n v="35"/>
    <s v="M"/>
    <s v="W"/>
    <s v="Mt. Pleasant"/>
    <s v="TN"/>
    <b v="1"/>
    <s v="attack"/>
    <s v="Car"/>
    <b v="0"/>
    <s v="armed"/>
    <s v="Gun"/>
    <s v="30-39"/>
    <x v="1"/>
  </r>
  <r>
    <n v="2074"/>
    <n v="2310"/>
    <s v="Curtis Jamal Deal"/>
    <d v="2017-02-07T00:00:00"/>
    <s v="shot"/>
    <s v="gun"/>
    <n v="18"/>
    <s v="M"/>
    <s v="B"/>
    <s v="Baltimore"/>
    <s v="MD"/>
    <b v="0"/>
    <s v="other"/>
    <s v="Other"/>
    <b v="1"/>
    <s v="armed"/>
    <s v="Gun"/>
    <s v="0-18"/>
    <x v="1"/>
  </r>
  <r>
    <n v="2075"/>
    <n v="2312"/>
    <s v="Richard Latimer"/>
    <d v="2017-02-07T00:00:00"/>
    <s v="shot"/>
    <s v="gun"/>
    <n v="34"/>
    <s v="M"/>
    <s v="W"/>
    <s v="Howland Township"/>
    <s v="OH"/>
    <b v="0"/>
    <s v="attack"/>
    <s v="Not fleeing"/>
    <b v="0"/>
    <s v="armed"/>
    <s v="Gun"/>
    <s v="30-39"/>
    <x v="0"/>
  </r>
  <r>
    <n v="2076"/>
    <n v="2347"/>
    <s v="Kenneth B. Huntzinger"/>
    <d v="2017-02-07T00:00:00"/>
    <s v="shot"/>
    <m/>
    <n v="51"/>
    <s v="M"/>
    <s v="W"/>
    <s v="Richmond"/>
    <s v="KY"/>
    <b v="0"/>
    <s v="other"/>
    <m/>
    <b v="0"/>
    <s v="unarmed or undetermined or null"/>
    <s v="No Gun"/>
    <s v="50-59"/>
    <x v="0"/>
  </r>
  <r>
    <n v="2077"/>
    <n v="2307"/>
    <s v="Donald Parker"/>
    <d v="2017-02-08T00:00:00"/>
    <s v="shot"/>
    <s v="gun"/>
    <n v="29"/>
    <s v="M"/>
    <s v="W"/>
    <s v="Brookville"/>
    <s v="IN"/>
    <b v="0"/>
    <s v="other"/>
    <s v="Not fleeing"/>
    <b v="0"/>
    <s v="armed"/>
    <s v="Gun"/>
    <s v="19-29"/>
    <x v="0"/>
  </r>
  <r>
    <n v="2078"/>
    <n v="2314"/>
    <s v="Henry James Hunter"/>
    <d v="2017-02-08T00:00:00"/>
    <s v="shot"/>
    <s v="knife"/>
    <n v="34"/>
    <s v="M"/>
    <s v="N"/>
    <s v="Anadarko"/>
    <s v="OK"/>
    <b v="0"/>
    <s v="other"/>
    <m/>
    <b v="0"/>
    <s v="armed"/>
    <s v="No Gun"/>
    <s v="30-39"/>
    <x v="0"/>
  </r>
  <r>
    <n v="2079"/>
    <n v="2343"/>
    <s v="Chad Robertson"/>
    <d v="2017-02-08T00:00:00"/>
    <s v="shot"/>
    <s v="unarmed"/>
    <n v="25"/>
    <s v="M"/>
    <s v="B"/>
    <s v="Chicago"/>
    <s v="IL"/>
    <b v="0"/>
    <s v="other"/>
    <s v="Foot"/>
    <b v="0"/>
    <s v="unarmed or undetermined or null"/>
    <s v="No Gun"/>
    <s v="19-29"/>
    <x v="1"/>
  </r>
  <r>
    <n v="2080"/>
    <n v="2313"/>
    <s v="Vincent Palma"/>
    <d v="2017-02-09T00:00:00"/>
    <s v="shot and Tasered"/>
    <s v="unarmed"/>
    <n v="26"/>
    <s v="M"/>
    <s v="W"/>
    <s v="Geneva Township"/>
    <s v="OH"/>
    <b v="0"/>
    <s v="other"/>
    <s v="Not fleeing"/>
    <b v="0"/>
    <s v="unarmed or undetermined or null"/>
    <s v="No Gun"/>
    <s v="19-29"/>
    <x v="0"/>
  </r>
  <r>
    <n v="2081"/>
    <n v="2315"/>
    <s v="Juan Salinas"/>
    <d v="2017-02-09T00:00:00"/>
    <s v="shot and Tasered"/>
    <s v="knife"/>
    <n v="33"/>
    <s v="M"/>
    <s v="H"/>
    <s v="Lake Stevens"/>
    <s v="WA"/>
    <b v="1"/>
    <s v="other"/>
    <s v="Not fleeing"/>
    <b v="0"/>
    <s v="armed"/>
    <s v="No Gun"/>
    <s v="30-39"/>
    <x v="0"/>
  </r>
  <r>
    <n v="2082"/>
    <n v="2316"/>
    <s v="Quanice Derrick Hayes"/>
    <d v="2017-02-09T00:00:00"/>
    <s v="shot"/>
    <s v="toy weapon"/>
    <n v="17"/>
    <s v="M"/>
    <s v="B"/>
    <s v="Portland"/>
    <s v="OR"/>
    <b v="0"/>
    <s v="undetermined"/>
    <s v="Foot"/>
    <b v="0"/>
    <s v="armed"/>
    <s v="No Gun"/>
    <s v="0-18"/>
    <x v="1"/>
  </r>
  <r>
    <n v="2083"/>
    <n v="2319"/>
    <s v="TK TK"/>
    <d v="2017-02-09T00:00:00"/>
    <s v="shot"/>
    <s v="undetermined"/>
    <m/>
    <s v="M"/>
    <m/>
    <s v="Crownpoint"/>
    <s v="NM"/>
    <b v="0"/>
    <s v="undetermined"/>
    <m/>
    <b v="0"/>
    <s v="unarmed or undetermined or null"/>
    <s v="No Gun"/>
    <s v="null"/>
    <x v="0"/>
  </r>
  <r>
    <n v="2084"/>
    <n v="2317"/>
    <s v="Justin Burton"/>
    <d v="2017-02-10T00:00:00"/>
    <s v="shot"/>
    <s v="knife"/>
    <n v="25"/>
    <s v="M"/>
    <s v="W"/>
    <s v="Vancouver"/>
    <s v="WA"/>
    <b v="0"/>
    <s v="other"/>
    <s v="Foot"/>
    <b v="0"/>
    <s v="armed"/>
    <s v="No Gun"/>
    <s v="19-29"/>
    <x v="1"/>
  </r>
  <r>
    <n v="2085"/>
    <n v="2322"/>
    <s v="Jocques Scott Clemmons"/>
    <d v="2017-02-10T00:00:00"/>
    <s v="shot"/>
    <s v="gun"/>
    <n v="31"/>
    <s v="M"/>
    <s v="B"/>
    <s v="Nashville"/>
    <s v="TN"/>
    <b v="0"/>
    <s v="other"/>
    <s v="Foot"/>
    <b v="0"/>
    <s v="armed"/>
    <s v="Gun"/>
    <s v="30-39"/>
    <x v="1"/>
  </r>
  <r>
    <n v="2086"/>
    <n v="2324"/>
    <s v="Kadhar Bailey"/>
    <d v="2017-02-10T00:00:00"/>
    <s v="shot"/>
    <m/>
    <n v="25"/>
    <s v="M"/>
    <s v="W"/>
    <s v="Vassalboro"/>
    <s v="ME"/>
    <b v="0"/>
    <s v="other"/>
    <m/>
    <b v="0"/>
    <s v="unarmed or undetermined or null"/>
    <s v="No Gun"/>
    <s v="19-29"/>
    <x v="0"/>
  </r>
  <r>
    <n v="2087"/>
    <n v="2325"/>
    <s v="Ambroshia Fagre"/>
    <d v="2017-02-10T00:00:00"/>
    <s v="shot"/>
    <s v="unarmed"/>
    <n v="18"/>
    <s v="F"/>
    <s v="W"/>
    <s v="Vassalboro"/>
    <s v="ME"/>
    <b v="0"/>
    <s v="other"/>
    <m/>
    <b v="0"/>
    <s v="unarmed or undetermined or null"/>
    <s v="No Gun"/>
    <s v="0-18"/>
    <x v="0"/>
  </r>
  <r>
    <n v="2088"/>
    <n v="2326"/>
    <s v="Michelle Robey"/>
    <d v="2017-02-10T00:00:00"/>
    <s v="shot and Tasered"/>
    <s v="knife"/>
    <n v="55"/>
    <s v="F"/>
    <s v="W"/>
    <s v="Chicago"/>
    <s v="IL"/>
    <b v="1"/>
    <s v="attack"/>
    <s v="Not fleeing"/>
    <b v="0"/>
    <s v="armed"/>
    <s v="No Gun"/>
    <s v="50-59"/>
    <x v="0"/>
  </r>
  <r>
    <n v="2089"/>
    <n v="2330"/>
    <s v="James Stephen McMullen"/>
    <d v="2017-02-10T00:00:00"/>
    <s v="shot"/>
    <s v="gun"/>
    <n v="45"/>
    <s v="M"/>
    <s v="W"/>
    <s v="Bethany"/>
    <s v="OK"/>
    <b v="0"/>
    <s v="attack"/>
    <s v="Not fleeing"/>
    <b v="0"/>
    <s v="armed"/>
    <s v="Gun"/>
    <s v="40-49"/>
    <x v="0"/>
  </r>
  <r>
    <n v="2090"/>
    <n v="2331"/>
    <s v="Carlos Keith Blackman"/>
    <d v="2017-02-10T00:00:00"/>
    <s v="shot"/>
    <s v="gun"/>
    <n v="25"/>
    <s v="M"/>
    <s v="B"/>
    <s v="Greensboro"/>
    <s v="NC"/>
    <b v="0"/>
    <s v="attack"/>
    <s v="Other"/>
    <b v="1"/>
    <s v="armed"/>
    <s v="Gun"/>
    <s v="19-29"/>
    <x v="1"/>
  </r>
  <r>
    <n v="2091"/>
    <n v="2332"/>
    <s v="Darryl L. Fuqua"/>
    <d v="2017-02-10T00:00:00"/>
    <s v="shot"/>
    <s v="gun"/>
    <n v="23"/>
    <s v="M"/>
    <s v="B"/>
    <s v="Bridgeton"/>
    <s v="NJ"/>
    <b v="0"/>
    <s v="undetermined"/>
    <s v="Foot"/>
    <b v="0"/>
    <s v="armed"/>
    <s v="Gun"/>
    <s v="19-29"/>
    <x v="1"/>
  </r>
  <r>
    <n v="2092"/>
    <n v="2318"/>
    <s v="Jason Robert Mendez"/>
    <d v="2017-02-11T00:00:00"/>
    <s v="shot"/>
    <s v="gun"/>
    <n v="37"/>
    <s v="M"/>
    <s v="W"/>
    <s v="Greenville"/>
    <s v="SC"/>
    <b v="0"/>
    <s v="other"/>
    <s v="Not fleeing"/>
    <b v="0"/>
    <s v="armed"/>
    <s v="Gun"/>
    <s v="30-39"/>
    <x v="0"/>
  </r>
  <r>
    <n v="2093"/>
    <n v="2320"/>
    <s v="Pekelo Sanchez"/>
    <d v="2017-02-11T00:00:00"/>
    <s v="shot"/>
    <m/>
    <n v="33"/>
    <s v="M"/>
    <s v="A"/>
    <s v="Aiea"/>
    <s v="HI"/>
    <b v="0"/>
    <s v="other"/>
    <s v="Car"/>
    <b v="0"/>
    <s v="unarmed or undetermined or null"/>
    <s v="No Gun"/>
    <s v="30-39"/>
    <x v="1"/>
  </r>
  <r>
    <n v="2094"/>
    <n v="2321"/>
    <s v="Alonzo E. Ashley"/>
    <d v="2017-02-11T00:00:00"/>
    <s v="shot"/>
    <s v="gun"/>
    <n v="27"/>
    <s v="M"/>
    <s v="B"/>
    <s v="Kansas City"/>
    <s v="MO"/>
    <b v="0"/>
    <s v="attack"/>
    <s v="Not fleeing"/>
    <b v="0"/>
    <s v="armed"/>
    <s v="Gun"/>
    <s v="19-29"/>
    <x v="0"/>
  </r>
  <r>
    <n v="2095"/>
    <n v="2323"/>
    <s v="William A. Young"/>
    <d v="2017-02-11T00:00:00"/>
    <s v="shot"/>
    <s v="metal stick"/>
    <n v="32"/>
    <s v="M"/>
    <s v="W"/>
    <s v="Louisville"/>
    <s v="KY"/>
    <b v="1"/>
    <s v="attack"/>
    <s v="Not fleeing"/>
    <b v="1"/>
    <s v="armed"/>
    <s v="No Gun"/>
    <s v="30-39"/>
    <x v="0"/>
  </r>
  <r>
    <n v="2096"/>
    <n v="2328"/>
    <s v="TK TK"/>
    <d v="2017-02-12T00:00:00"/>
    <s v="shot"/>
    <m/>
    <m/>
    <s v="M"/>
    <m/>
    <s v="Terrell"/>
    <s v="TX"/>
    <b v="0"/>
    <s v="other"/>
    <s v="Other"/>
    <b v="0"/>
    <s v="unarmed or undetermined or null"/>
    <s v="No Gun"/>
    <s v="null"/>
    <x v="1"/>
  </r>
  <r>
    <n v="2097"/>
    <n v="2329"/>
    <s v="Willard Eugene Scott"/>
    <d v="2017-02-12T00:00:00"/>
    <s v="shot"/>
    <s v="gun"/>
    <n v="31"/>
    <s v="M"/>
    <s v="B"/>
    <s v="Durham"/>
    <s v="NC"/>
    <b v="0"/>
    <s v="other"/>
    <s v="Other"/>
    <b v="0"/>
    <s v="armed"/>
    <s v="Gun"/>
    <s v="30-39"/>
    <x v="1"/>
  </r>
  <r>
    <n v="2098"/>
    <n v="2333"/>
    <s v="Bryan Devin Carreno"/>
    <d v="2017-02-12T00:00:00"/>
    <s v="shot"/>
    <s v="knife"/>
    <n v="26"/>
    <s v="M"/>
    <s v="H"/>
    <s v="Santa Barbara"/>
    <s v="CA"/>
    <b v="1"/>
    <s v="other"/>
    <s v="Foot"/>
    <b v="0"/>
    <s v="armed"/>
    <s v="No Gun"/>
    <s v="19-29"/>
    <x v="1"/>
  </r>
  <r>
    <n v="2099"/>
    <n v="2334"/>
    <s v="Brandon S. Lambert"/>
    <d v="2017-02-13T00:00:00"/>
    <s v="shot"/>
    <m/>
    <n v="32"/>
    <s v="M"/>
    <s v="W"/>
    <s v="Knoxville"/>
    <s v="TN"/>
    <b v="0"/>
    <s v="attack"/>
    <s v="Car"/>
    <b v="0"/>
    <s v="unarmed or undetermined or null"/>
    <s v="No Gun"/>
    <s v="30-39"/>
    <x v="1"/>
  </r>
  <r>
    <n v="2100"/>
    <n v="2335"/>
    <s v="Drey Krause"/>
    <d v="2017-02-13T00:00:00"/>
    <s v="shot"/>
    <s v="gun"/>
    <n v="53"/>
    <s v="M"/>
    <s v="W"/>
    <s v="Golden Shores"/>
    <s v="AZ"/>
    <b v="0"/>
    <s v="attack"/>
    <s v="Not fleeing"/>
    <b v="0"/>
    <s v="armed"/>
    <s v="Gun"/>
    <s v="50-59"/>
    <x v="0"/>
  </r>
  <r>
    <n v="2101"/>
    <n v="2337"/>
    <s v="Raynard Burton"/>
    <d v="2017-02-13T00:00:00"/>
    <s v="shot"/>
    <s v="unarmed"/>
    <n v="19"/>
    <s v="M"/>
    <s v="B"/>
    <s v="Detroit"/>
    <s v="MI"/>
    <b v="0"/>
    <s v="attack"/>
    <s v="Other"/>
    <b v="0"/>
    <s v="unarmed or undetermined or null"/>
    <s v="No Gun"/>
    <s v="19-29"/>
    <x v="1"/>
  </r>
  <r>
    <n v="2102"/>
    <n v="2338"/>
    <s v="Michael Lee Morris"/>
    <d v="2017-02-14T00:00:00"/>
    <s v="shot"/>
    <s v="knife"/>
    <n v="53"/>
    <s v="M"/>
    <s v="W"/>
    <s v="Columbus"/>
    <s v="OH"/>
    <b v="1"/>
    <s v="other"/>
    <s v="Not fleeing"/>
    <b v="0"/>
    <s v="armed"/>
    <s v="No Gun"/>
    <s v="50-59"/>
    <x v="0"/>
  </r>
  <r>
    <n v="2103"/>
    <n v="2339"/>
    <s v="David Zimmerman"/>
    <d v="2017-02-14T00:00:00"/>
    <s v="shot"/>
    <m/>
    <n v="35"/>
    <s v="M"/>
    <s v="W"/>
    <s v="Vincennes"/>
    <s v="IN"/>
    <b v="0"/>
    <s v="other"/>
    <s v="Other"/>
    <b v="0"/>
    <s v="unarmed or undetermined or null"/>
    <s v="No Gun"/>
    <s v="30-39"/>
    <x v="1"/>
  </r>
  <r>
    <n v="2104"/>
    <n v="2709"/>
    <s v="Steven C. Oliger"/>
    <d v="2017-02-14T00:00:00"/>
    <s v="shot"/>
    <s v="gun"/>
    <n v="64"/>
    <s v="M"/>
    <s v="W"/>
    <s v="Shelbyville"/>
    <s v="IN"/>
    <b v="0"/>
    <s v="attack"/>
    <s v="Not fleeing"/>
    <b v="0"/>
    <s v="armed"/>
    <s v="Gun"/>
    <s v="60-69"/>
    <x v="0"/>
  </r>
  <r>
    <n v="2105"/>
    <n v="2342"/>
    <s v="Kenneth Lee Bailey"/>
    <d v="2017-02-15T00:00:00"/>
    <s v="shot"/>
    <s v="gun"/>
    <n v="24"/>
    <s v="M"/>
    <s v="B"/>
    <s v="Durham"/>
    <s v="NC"/>
    <b v="0"/>
    <s v="attack"/>
    <s v="Foot"/>
    <b v="0"/>
    <s v="armed"/>
    <s v="Gun"/>
    <s v="19-29"/>
    <x v="1"/>
  </r>
  <r>
    <n v="2106"/>
    <n v="2344"/>
    <s v="Andrew McClendon"/>
    <d v="2017-02-15T00:00:00"/>
    <s v="shot"/>
    <s v="knife"/>
    <n v="33"/>
    <s v="M"/>
    <s v="W"/>
    <s v="Cape Girardeau"/>
    <s v="MO"/>
    <b v="0"/>
    <s v="other"/>
    <s v="Not fleeing"/>
    <b v="0"/>
    <s v="armed"/>
    <s v="No Gun"/>
    <s v="30-39"/>
    <x v="0"/>
  </r>
  <r>
    <n v="2107"/>
    <n v="2345"/>
    <s v="Mauro Garnica"/>
    <d v="2017-02-15T00:00:00"/>
    <s v="shot"/>
    <s v="unknown weapon"/>
    <n v="55"/>
    <s v="M"/>
    <s v="H"/>
    <s v="Newman"/>
    <s v="CA"/>
    <b v="0"/>
    <s v="attack"/>
    <s v="Not fleeing"/>
    <b v="0"/>
    <s v="armed"/>
    <s v="No Gun"/>
    <s v="50-59"/>
    <x v="0"/>
  </r>
  <r>
    <n v="2108"/>
    <n v="2346"/>
    <s v="Kadeem Torres"/>
    <d v="2017-02-16T00:00:00"/>
    <s v="shot"/>
    <s v="gun"/>
    <n v="17"/>
    <s v="M"/>
    <s v="B"/>
    <s v="Brooklyn"/>
    <s v="NY"/>
    <b v="0"/>
    <s v="attack"/>
    <s v="Foot"/>
    <b v="0"/>
    <s v="armed"/>
    <s v="Gun"/>
    <s v="0-18"/>
    <x v="1"/>
  </r>
  <r>
    <n v="2109"/>
    <n v="2349"/>
    <s v="Joseph Tamayo"/>
    <d v="2017-02-16T00:00:00"/>
    <s v="shot"/>
    <s v="gun"/>
    <n v="48"/>
    <s v="M"/>
    <s v="H"/>
    <s v="San Antonio"/>
    <s v="TX"/>
    <b v="0"/>
    <s v="attack"/>
    <s v="Not fleeing"/>
    <b v="0"/>
    <s v="armed"/>
    <s v="Gun"/>
    <s v="40-49"/>
    <x v="0"/>
  </r>
  <r>
    <n v="2110"/>
    <n v="2350"/>
    <s v="Jimmy Briggs"/>
    <d v="2017-02-16T00:00:00"/>
    <s v="shot"/>
    <s v="gun"/>
    <n v="21"/>
    <s v="M"/>
    <s v="B"/>
    <s v="Gardena"/>
    <s v="CA"/>
    <b v="0"/>
    <s v="attack"/>
    <s v="Foot"/>
    <b v="0"/>
    <s v="armed"/>
    <s v="Gun"/>
    <s v="19-29"/>
    <x v="1"/>
  </r>
  <r>
    <n v="2111"/>
    <n v="2710"/>
    <s v="Jonathon  Daniel Simmons"/>
    <d v="2017-02-16T00:00:00"/>
    <s v="shot"/>
    <s v="gun"/>
    <n v="22"/>
    <s v="M"/>
    <s v="W"/>
    <s v="Douglas City"/>
    <s v="CA"/>
    <b v="0"/>
    <s v="other"/>
    <s v="Not fleeing"/>
    <b v="0"/>
    <s v="armed"/>
    <s v="Gun"/>
    <s v="19-29"/>
    <x v="0"/>
  </r>
  <r>
    <n v="2112"/>
    <n v="2359"/>
    <s v="Joshua Henry"/>
    <d v="2017-02-17T00:00:00"/>
    <s v="shot"/>
    <s v="unarmed"/>
    <n v="30"/>
    <s v="M"/>
    <s v="W"/>
    <s v="Grand Prarie"/>
    <s v="TX"/>
    <b v="1"/>
    <s v="attack"/>
    <s v="Not fleeing"/>
    <b v="1"/>
    <s v="unarmed or undetermined or null"/>
    <s v="No Gun"/>
    <s v="30-39"/>
    <x v="0"/>
  </r>
  <r>
    <n v="2113"/>
    <n v="2361"/>
    <s v="David English"/>
    <d v="2017-02-17T00:00:00"/>
    <s v="shot"/>
    <s v="knife"/>
    <n v="34"/>
    <s v="M"/>
    <s v="W"/>
    <s v="Tulsa"/>
    <s v="OK"/>
    <b v="1"/>
    <s v="attack"/>
    <s v="Not fleeing"/>
    <b v="0"/>
    <s v="armed"/>
    <s v="No Gun"/>
    <s v="30-39"/>
    <x v="0"/>
  </r>
  <r>
    <n v="2114"/>
    <n v="2363"/>
    <s v="Jean R. Valescot"/>
    <d v="2017-02-17T00:00:00"/>
    <s v="shot"/>
    <s v="gun"/>
    <n v="35"/>
    <s v="M"/>
    <s v="B"/>
    <s v="Big Lake"/>
    <s v="AK"/>
    <b v="0"/>
    <s v="attack"/>
    <s v="Not fleeing"/>
    <b v="0"/>
    <s v="armed"/>
    <s v="Gun"/>
    <s v="30-39"/>
    <x v="0"/>
  </r>
  <r>
    <n v="2115"/>
    <n v="2364"/>
    <s v="Jesse Enjaian"/>
    <d v="2017-02-17T00:00:00"/>
    <s v="shot"/>
    <s v="gun"/>
    <n v="32"/>
    <s v="M"/>
    <s v="W"/>
    <s v="Oakland"/>
    <s v="CA"/>
    <b v="0"/>
    <s v="attack"/>
    <s v="Not fleeing"/>
    <b v="0"/>
    <s v="armed"/>
    <s v="Gun"/>
    <s v="30-39"/>
    <x v="0"/>
  </r>
  <r>
    <n v="2116"/>
    <n v="2351"/>
    <s v="Chance David Baker"/>
    <d v="2017-02-18T00:00:00"/>
    <s v="shot"/>
    <s v="toy weapon"/>
    <n v="22"/>
    <s v="M"/>
    <s v="B"/>
    <s v="Portland"/>
    <s v="ME"/>
    <b v="1"/>
    <s v="other"/>
    <s v="Not fleeing"/>
    <b v="0"/>
    <s v="armed"/>
    <s v="No Gun"/>
    <s v="19-29"/>
    <x v="0"/>
  </r>
  <r>
    <n v="2117"/>
    <n v="2352"/>
    <s v="Keo Crockett"/>
    <d v="2017-02-18T00:00:00"/>
    <s v="shot"/>
    <s v="gun"/>
    <n v="46"/>
    <s v="M"/>
    <s v="B"/>
    <s v="Efland"/>
    <s v="NC"/>
    <b v="0"/>
    <s v="attack"/>
    <s v="Not fleeing"/>
    <b v="0"/>
    <s v="armed"/>
    <s v="Gun"/>
    <s v="40-49"/>
    <x v="0"/>
  </r>
  <r>
    <n v="2118"/>
    <n v="2356"/>
    <s v="Christopher Carter"/>
    <d v="2017-02-19T00:00:00"/>
    <s v="shot"/>
    <s v="knife"/>
    <n v="27"/>
    <s v="M"/>
    <s v="B"/>
    <s v="Kent"/>
    <s v="OH"/>
    <b v="0"/>
    <s v="attack"/>
    <s v="Not fleeing"/>
    <b v="0"/>
    <s v="armed"/>
    <s v="No Gun"/>
    <s v="19-29"/>
    <x v="0"/>
  </r>
  <r>
    <n v="2119"/>
    <n v="2358"/>
    <s v="Sergio Reyes"/>
    <d v="2017-02-19T00:00:00"/>
    <s v="shot"/>
    <s v="toy weapon"/>
    <n v="18"/>
    <s v="M"/>
    <s v="H"/>
    <s v="New York"/>
    <s v="NY"/>
    <b v="0"/>
    <s v="attack"/>
    <s v="Foot"/>
    <b v="0"/>
    <s v="armed"/>
    <s v="No Gun"/>
    <s v="0-18"/>
    <x v="1"/>
  </r>
  <r>
    <n v="2120"/>
    <n v="2360"/>
    <s v="Kyle Riggs"/>
    <d v="2017-02-19T00:00:00"/>
    <s v="shot"/>
    <s v="gun"/>
    <n v="33"/>
    <s v="M"/>
    <s v="W"/>
    <s v="Bull Shoals"/>
    <s v="AR"/>
    <b v="0"/>
    <s v="attack"/>
    <s v="Not fleeing"/>
    <b v="0"/>
    <s v="armed"/>
    <s v="Gun"/>
    <s v="30-39"/>
    <x v="0"/>
  </r>
  <r>
    <n v="2121"/>
    <n v="2362"/>
    <s v="Manuel Encinas"/>
    <d v="2017-02-19T00:00:00"/>
    <s v="shot"/>
    <s v="gun"/>
    <n v="26"/>
    <s v="M"/>
    <s v="H"/>
    <s v="Tucson"/>
    <s v="AZ"/>
    <b v="0"/>
    <s v="attack"/>
    <s v="Not fleeing"/>
    <b v="0"/>
    <s v="armed"/>
    <s v="Gun"/>
    <s v="19-29"/>
    <x v="0"/>
  </r>
  <r>
    <n v="2122"/>
    <n v="2353"/>
    <s v="Jason Fanning"/>
    <d v="2017-02-20T00:00:00"/>
    <s v="shot"/>
    <s v="unarmed"/>
    <n v="27"/>
    <s v="M"/>
    <s v="W"/>
    <s v="St. Joseph"/>
    <s v="MO"/>
    <b v="0"/>
    <s v="attack"/>
    <s v="Not fleeing"/>
    <b v="0"/>
    <s v="unarmed or undetermined or null"/>
    <s v="No Gun"/>
    <s v="19-29"/>
    <x v="0"/>
  </r>
  <r>
    <n v="2123"/>
    <n v="2355"/>
    <s v="Taylor Hodge"/>
    <d v="2017-02-20T00:00:00"/>
    <s v="shot and Tasered"/>
    <s v="knife"/>
    <n v="26"/>
    <s v="M"/>
    <s v="W"/>
    <s v="Brooksville"/>
    <s v="FL"/>
    <b v="1"/>
    <s v="attack"/>
    <s v="Not fleeing"/>
    <b v="0"/>
    <s v="armed"/>
    <s v="No Gun"/>
    <s v="19-29"/>
    <x v="0"/>
  </r>
  <r>
    <n v="2124"/>
    <n v="2357"/>
    <s v="Douglas Michael Smith"/>
    <d v="2017-02-21T00:00:00"/>
    <s v="shot"/>
    <s v="gun"/>
    <n v="51"/>
    <s v="M"/>
    <s v="W"/>
    <s v="Beaverton"/>
    <s v="OR"/>
    <b v="1"/>
    <s v="other"/>
    <s v="Not fleeing"/>
    <b v="0"/>
    <s v="armed"/>
    <s v="Gun"/>
    <s v="50-59"/>
    <x v="0"/>
  </r>
  <r>
    <n v="2125"/>
    <n v="2365"/>
    <s v="Don Clark"/>
    <d v="2017-02-21T00:00:00"/>
    <s v="shot"/>
    <s v="gun"/>
    <n v="63"/>
    <s v="M"/>
    <s v="B"/>
    <s v="St. Louis"/>
    <s v="MO"/>
    <b v="0"/>
    <s v="attack"/>
    <s v="Not fleeing"/>
    <b v="0"/>
    <s v="armed"/>
    <s v="Gun"/>
    <s v="60-69"/>
    <x v="0"/>
  </r>
  <r>
    <n v="2126"/>
    <n v="2366"/>
    <s v="Nicolas Sanchez"/>
    <d v="2017-02-21T00:00:00"/>
    <s v="shot"/>
    <s v="gun"/>
    <n v="38"/>
    <s v="M"/>
    <s v="H"/>
    <s v="Roy"/>
    <s v="UT"/>
    <b v="0"/>
    <s v="attack"/>
    <s v="Not fleeing"/>
    <b v="1"/>
    <s v="armed"/>
    <s v="Gun"/>
    <s v="30-39"/>
    <x v="0"/>
  </r>
  <r>
    <n v="2127"/>
    <n v="2367"/>
    <s v="Bartolo Justice Sambrano"/>
    <d v="2017-02-21T00:00:00"/>
    <s v="shot"/>
    <s v="gun"/>
    <n v="25"/>
    <s v="M"/>
    <s v="H"/>
    <s v="Ogden"/>
    <s v="UT"/>
    <b v="0"/>
    <s v="attack"/>
    <s v="Not fleeing"/>
    <b v="1"/>
    <s v="armed"/>
    <s v="Gun"/>
    <s v="19-29"/>
    <x v="0"/>
  </r>
  <r>
    <n v="2128"/>
    <n v="2368"/>
    <s v="Misael Macias Cano"/>
    <d v="2017-02-21T00:00:00"/>
    <s v="shot"/>
    <s v="gun"/>
    <n v="39"/>
    <s v="M"/>
    <s v="H"/>
    <s v="Colorado Springs"/>
    <s v="CO"/>
    <b v="0"/>
    <s v="other"/>
    <s v="Other"/>
    <b v="0"/>
    <s v="armed"/>
    <s v="Gun"/>
    <s v="30-39"/>
    <x v="1"/>
  </r>
  <r>
    <n v="2129"/>
    <n v="2369"/>
    <s v="Medger Blake"/>
    <d v="2017-02-22T00:00:00"/>
    <s v="shot"/>
    <s v="knife"/>
    <n v="41"/>
    <s v="M"/>
    <s v="B"/>
    <s v="Conroe"/>
    <s v="TX"/>
    <b v="0"/>
    <s v="attack"/>
    <s v="Not fleeing"/>
    <b v="0"/>
    <s v="armed"/>
    <s v="No Gun"/>
    <s v="40-49"/>
    <x v="0"/>
  </r>
  <r>
    <n v="2130"/>
    <n v="2371"/>
    <s v="Kyle Copson"/>
    <d v="2017-02-22T00:00:00"/>
    <s v="shot"/>
    <s v="knife"/>
    <n v="26"/>
    <s v="M"/>
    <s v="W"/>
    <s v="Princeton"/>
    <s v="WV"/>
    <b v="1"/>
    <s v="other"/>
    <s v="Not fleeing"/>
    <b v="0"/>
    <s v="armed"/>
    <s v="No Gun"/>
    <s v="19-29"/>
    <x v="0"/>
  </r>
  <r>
    <n v="2131"/>
    <n v="2372"/>
    <s v="Morgan London Rankins"/>
    <d v="2017-02-22T00:00:00"/>
    <s v="shot"/>
    <s v="knife"/>
    <n v="30"/>
    <s v="F"/>
    <s v="B"/>
    <s v="Austin"/>
    <s v="TX"/>
    <b v="1"/>
    <s v="other"/>
    <s v="Car"/>
    <b v="0"/>
    <s v="armed"/>
    <s v="No Gun"/>
    <s v="30-39"/>
    <x v="1"/>
  </r>
  <r>
    <n v="2132"/>
    <n v="2370"/>
    <s v="David Lee Montano"/>
    <d v="2017-02-23T00:00:00"/>
    <s v="shot"/>
    <s v="gun"/>
    <n v="33"/>
    <s v="M"/>
    <s v="H"/>
    <s v="Newton"/>
    <s v="KS"/>
    <b v="0"/>
    <s v="attack"/>
    <s v="Not fleeing"/>
    <b v="0"/>
    <s v="armed"/>
    <s v="Gun"/>
    <s v="30-39"/>
    <x v="0"/>
  </r>
  <r>
    <n v="2133"/>
    <n v="2373"/>
    <s v="Kenneth Robertson"/>
    <d v="2017-02-23T00:00:00"/>
    <s v="shot"/>
    <s v="gun"/>
    <n v="54"/>
    <s v="M"/>
    <m/>
    <s v="Fairfax"/>
    <s v="OK"/>
    <b v="0"/>
    <s v="attack"/>
    <s v="Not fleeing"/>
    <b v="0"/>
    <s v="armed"/>
    <s v="Gun"/>
    <s v="50-59"/>
    <x v="0"/>
  </r>
  <r>
    <n v="2134"/>
    <n v="2375"/>
    <s v="Jimmie Patton"/>
    <d v="2017-02-23T00:00:00"/>
    <s v="shot"/>
    <s v="gun"/>
    <n v="38"/>
    <s v="M"/>
    <s v="W"/>
    <s v="Columbus"/>
    <s v="OH"/>
    <b v="0"/>
    <s v="attack"/>
    <s v="Not fleeing"/>
    <b v="0"/>
    <s v="armed"/>
    <s v="Gun"/>
    <s v="30-39"/>
    <x v="0"/>
  </r>
  <r>
    <n v="2135"/>
    <n v="2376"/>
    <s v="Steven Valenzuela"/>
    <d v="2017-02-23T00:00:00"/>
    <s v="shot"/>
    <s v="gun"/>
    <n v="24"/>
    <s v="M"/>
    <s v="H"/>
    <s v="Reno"/>
    <s v="NV"/>
    <b v="0"/>
    <s v="other"/>
    <s v="Foot"/>
    <b v="0"/>
    <s v="armed"/>
    <s v="Gun"/>
    <s v="19-29"/>
    <x v="1"/>
  </r>
  <r>
    <n v="2136"/>
    <n v="2377"/>
    <s v="Timothy Lionel Williams"/>
    <d v="2017-02-23T00:00:00"/>
    <s v="shot"/>
    <s v="gun"/>
    <n v="47"/>
    <s v="M"/>
    <s v="B"/>
    <s v="Washington"/>
    <s v="DC"/>
    <b v="0"/>
    <s v="attack"/>
    <s v="Foot"/>
    <b v="1"/>
    <s v="armed"/>
    <s v="Gun"/>
    <s v="40-49"/>
    <x v="1"/>
  </r>
  <r>
    <n v="2137"/>
    <n v="2386"/>
    <s v="Michael T. Stoudt"/>
    <d v="2017-02-24T00:00:00"/>
    <s v="shot"/>
    <s v="gun"/>
    <n v="62"/>
    <s v="M"/>
    <s v="W"/>
    <s v="Reading"/>
    <s v="PA"/>
    <b v="0"/>
    <s v="attack"/>
    <s v="Not fleeing"/>
    <b v="0"/>
    <s v="armed"/>
    <s v="Gun"/>
    <s v="60-69"/>
    <x v="0"/>
  </r>
  <r>
    <n v="2138"/>
    <n v="2388"/>
    <s v="Joey Isgrigg"/>
    <d v="2017-02-24T00:00:00"/>
    <s v="shot"/>
    <s v="gun"/>
    <n v="30"/>
    <s v="M"/>
    <s v="W"/>
    <s v="London"/>
    <s v="KY"/>
    <b v="1"/>
    <s v="attack"/>
    <s v="Not fleeing"/>
    <b v="0"/>
    <s v="armed"/>
    <s v="Gun"/>
    <s v="30-39"/>
    <x v="0"/>
  </r>
  <r>
    <n v="2139"/>
    <n v="2390"/>
    <s v="Jacqueline Cheyanne Johnson"/>
    <d v="2017-02-24T00:00:00"/>
    <s v="shot"/>
    <s v="gun"/>
    <n v="33"/>
    <s v="F"/>
    <s v="W"/>
    <s v="Lake Jackson"/>
    <s v="TX"/>
    <b v="0"/>
    <s v="attack"/>
    <s v="Car"/>
    <b v="0"/>
    <s v="armed"/>
    <s v="Gun"/>
    <s v="30-39"/>
    <x v="1"/>
  </r>
  <r>
    <n v="2140"/>
    <n v="2383"/>
    <s v="Lorenzo Antoine Cruz"/>
    <d v="2017-02-25T00:00:00"/>
    <s v="shot"/>
    <s v="toy weapon"/>
    <n v="23"/>
    <s v="M"/>
    <s v="B"/>
    <s v="Rocklin"/>
    <s v="CA"/>
    <b v="1"/>
    <s v="attack"/>
    <s v="Foot"/>
    <b v="0"/>
    <s v="armed"/>
    <s v="No Gun"/>
    <s v="19-29"/>
    <x v="1"/>
  </r>
  <r>
    <n v="2141"/>
    <n v="2384"/>
    <s v="William Dwayne Darby"/>
    <d v="2017-02-25T00:00:00"/>
    <s v="shot"/>
    <s v="gun"/>
    <n v="39"/>
    <s v="M"/>
    <s v="W"/>
    <s v="Lumpkin"/>
    <s v="GA"/>
    <b v="0"/>
    <s v="attack"/>
    <s v="Car"/>
    <b v="0"/>
    <s v="armed"/>
    <s v="Gun"/>
    <s v="30-39"/>
    <x v="1"/>
  </r>
  <r>
    <n v="2142"/>
    <n v="2379"/>
    <s v="Jacob Taulbee"/>
    <d v="2017-02-26T00:00:00"/>
    <s v="shot"/>
    <s v="knife"/>
    <n v="41"/>
    <s v="M"/>
    <s v="W"/>
    <s v="Englewood"/>
    <s v="FL"/>
    <b v="0"/>
    <s v="other"/>
    <s v="Not fleeing"/>
    <b v="0"/>
    <s v="armed"/>
    <s v="No Gun"/>
    <s v="40-49"/>
    <x v="0"/>
  </r>
  <r>
    <n v="2143"/>
    <n v="2380"/>
    <s v="Evin Sanna Olsen"/>
    <d v="2017-02-26T00:00:00"/>
    <s v="shot"/>
    <m/>
    <n v="46"/>
    <s v="F"/>
    <s v="W"/>
    <s v="Ripon"/>
    <s v="CA"/>
    <b v="0"/>
    <s v="other"/>
    <s v="Car"/>
    <b v="0"/>
    <s v="unarmed or undetermined or null"/>
    <s v="No Gun"/>
    <s v="40-49"/>
    <x v="1"/>
  </r>
  <r>
    <n v="2144"/>
    <n v="2381"/>
    <s v="Barry Michael Zumwalt"/>
    <d v="2017-02-26T00:00:00"/>
    <s v="shot"/>
    <s v="gun"/>
    <n v="36"/>
    <s v="M"/>
    <s v="W"/>
    <s v="Aragonite"/>
    <s v="UT"/>
    <b v="1"/>
    <s v="other"/>
    <s v="Not fleeing"/>
    <b v="0"/>
    <s v="armed"/>
    <s v="Gun"/>
    <s v="30-39"/>
    <x v="0"/>
  </r>
  <r>
    <n v="2145"/>
    <n v="2382"/>
    <s v="James Leroy Marker"/>
    <d v="2017-02-26T00:00:00"/>
    <s v="shot"/>
    <s v="gun"/>
    <n v="66"/>
    <s v="M"/>
    <s v="W"/>
    <s v="Floral City"/>
    <s v="FL"/>
    <b v="0"/>
    <s v="other"/>
    <s v="Car"/>
    <b v="0"/>
    <s v="armed"/>
    <s v="Gun"/>
    <s v="60-69"/>
    <x v="1"/>
  </r>
  <r>
    <n v="2146"/>
    <n v="2378"/>
    <s v="Joey J. Bridges"/>
    <d v="2017-02-27T00:00:00"/>
    <s v="shot"/>
    <s v="gun"/>
    <n v="27"/>
    <s v="M"/>
    <s v="W"/>
    <s v="Shelby"/>
    <s v="NC"/>
    <b v="1"/>
    <s v="attack"/>
    <s v="Foot"/>
    <b v="0"/>
    <s v="armed"/>
    <s v="Gun"/>
    <s v="19-29"/>
    <x v="1"/>
  </r>
  <r>
    <n v="2147"/>
    <n v="2391"/>
    <s v="Shawn M. Igers"/>
    <d v="2017-02-27T00:00:00"/>
    <s v="shot"/>
    <s v="gun"/>
    <n v="40"/>
    <s v="M"/>
    <s v="W"/>
    <s v="Corning"/>
    <s v="WI"/>
    <b v="0"/>
    <s v="attack"/>
    <s v="Not fleeing"/>
    <b v="0"/>
    <s v="armed"/>
    <s v="Gun"/>
    <s v="40-49"/>
    <x v="0"/>
  </r>
  <r>
    <n v="2148"/>
    <n v="2393"/>
    <s v="Earl Riley"/>
    <d v="2017-02-28T00:00:00"/>
    <s v="shot"/>
    <s v="gun"/>
    <n v="25"/>
    <s v="M"/>
    <s v="B"/>
    <s v="Houston"/>
    <s v="TX"/>
    <b v="0"/>
    <s v="attack"/>
    <s v="Not fleeing"/>
    <b v="0"/>
    <s v="armed"/>
    <s v="Gun"/>
    <s v="19-29"/>
    <x v="0"/>
  </r>
  <r>
    <n v="2149"/>
    <n v="2394"/>
    <s v="Christopher Redding"/>
    <d v="2017-02-28T00:00:00"/>
    <s v="shot"/>
    <s v="gun"/>
    <n v="20"/>
    <s v="M"/>
    <s v="B"/>
    <s v="Orlando"/>
    <s v="FL"/>
    <b v="0"/>
    <s v="attack"/>
    <s v="Foot"/>
    <b v="0"/>
    <s v="armed"/>
    <s v="Gun"/>
    <s v="19-29"/>
    <x v="1"/>
  </r>
  <r>
    <n v="2150"/>
    <n v="2711"/>
    <s v="Jose Olivares"/>
    <d v="2017-02-28T00:00:00"/>
    <s v="shot"/>
    <s v="gun"/>
    <n v="43"/>
    <s v="M"/>
    <s v="H"/>
    <s v="Houma"/>
    <s v="LA"/>
    <b v="1"/>
    <s v="other"/>
    <s v="Not fleeing"/>
    <b v="0"/>
    <s v="armed"/>
    <s v="Gun"/>
    <s v="40-49"/>
    <x v="0"/>
  </r>
  <r>
    <n v="2151"/>
    <n v="2392"/>
    <s v="Epthen Lamont Johnson"/>
    <d v="2017-03-01T00:00:00"/>
    <s v="shot"/>
    <s v="knife"/>
    <n v="40"/>
    <s v="M"/>
    <s v="B"/>
    <s v="Lufkin"/>
    <s v="TX"/>
    <b v="0"/>
    <s v="attack"/>
    <s v="Not fleeing"/>
    <b v="1"/>
    <s v="armed"/>
    <s v="No Gun"/>
    <s v="40-49"/>
    <x v="0"/>
  </r>
  <r>
    <n v="2152"/>
    <n v="2395"/>
    <s v="John Hall"/>
    <d v="2017-03-02T00:00:00"/>
    <s v="shot"/>
    <s v="gun"/>
    <n v="33"/>
    <s v="M"/>
    <s v="W"/>
    <s v="Rib Mountain"/>
    <s v="WI"/>
    <b v="1"/>
    <s v="attack"/>
    <s v="Not fleeing"/>
    <b v="0"/>
    <s v="armed"/>
    <s v="Gun"/>
    <s v="30-39"/>
    <x v="0"/>
  </r>
  <r>
    <n v="2153"/>
    <n v="2396"/>
    <s v="Isidro Bazan Jr"/>
    <d v="2017-03-02T00:00:00"/>
    <s v="shot"/>
    <s v="baseball bat"/>
    <n v="34"/>
    <s v="M"/>
    <s v="H"/>
    <s v="San Marcos"/>
    <s v="CA"/>
    <b v="0"/>
    <s v="other"/>
    <s v="Not fleeing"/>
    <b v="0"/>
    <s v="armed"/>
    <s v="No Gun"/>
    <s v="30-39"/>
    <x v="0"/>
  </r>
  <r>
    <n v="2154"/>
    <n v="2397"/>
    <s v="Michael Cisneros"/>
    <d v="2017-03-02T00:00:00"/>
    <s v="shot"/>
    <s v="toy weapon"/>
    <n v="27"/>
    <s v="M"/>
    <s v="H"/>
    <s v="Phoenix"/>
    <s v="AZ"/>
    <b v="0"/>
    <s v="attack"/>
    <s v="Not fleeing"/>
    <b v="0"/>
    <s v="armed"/>
    <s v="No Gun"/>
    <s v="19-29"/>
    <x v="0"/>
  </r>
  <r>
    <n v="2155"/>
    <n v="2398"/>
    <s v="Rafael Navarro-Garcia"/>
    <d v="2017-03-02T00:00:00"/>
    <s v="shot"/>
    <s v="gun"/>
    <n v="25"/>
    <s v="M"/>
    <s v="H"/>
    <s v="Reno"/>
    <s v="NV"/>
    <b v="0"/>
    <s v="attack"/>
    <s v="Not fleeing"/>
    <b v="0"/>
    <s v="armed"/>
    <s v="Gun"/>
    <s v="19-29"/>
    <x v="0"/>
  </r>
  <r>
    <n v="2156"/>
    <n v="2435"/>
    <s v="Ramon Andrade"/>
    <d v="2017-03-02T00:00:00"/>
    <s v="shot"/>
    <s v="knife"/>
    <n v="37"/>
    <s v="M"/>
    <s v="H"/>
    <s v="Paterson"/>
    <s v="NJ"/>
    <b v="1"/>
    <s v="other"/>
    <s v="Not fleeing"/>
    <b v="0"/>
    <s v="armed"/>
    <s v="No Gun"/>
    <s v="30-39"/>
    <x v="0"/>
  </r>
  <r>
    <n v="2157"/>
    <n v="2401"/>
    <s v="Michael Kocher"/>
    <d v="2017-03-03T00:00:00"/>
    <s v="shot"/>
    <s v="gun"/>
    <n v="32"/>
    <s v="M"/>
    <s v="W"/>
    <s v="Englewood"/>
    <s v="CO"/>
    <b v="1"/>
    <s v="other"/>
    <s v="Not fleeing"/>
    <b v="0"/>
    <s v="armed"/>
    <s v="Gun"/>
    <s v="30-39"/>
    <x v="0"/>
  </r>
  <r>
    <n v="2158"/>
    <n v="2403"/>
    <s v="Dave Phoenix"/>
    <d v="2017-03-03T00:00:00"/>
    <s v="shot"/>
    <s v="toy weapon"/>
    <n v="25"/>
    <s v="M"/>
    <s v="N"/>
    <s v="Lemoore"/>
    <s v="CA"/>
    <b v="0"/>
    <s v="attack"/>
    <s v="Not fleeing"/>
    <b v="0"/>
    <s v="armed"/>
    <s v="No Gun"/>
    <s v="19-29"/>
    <x v="0"/>
  </r>
  <r>
    <n v="2159"/>
    <n v="2399"/>
    <s v="George Lee Seeton"/>
    <d v="2017-03-04T00:00:00"/>
    <s v="shot"/>
    <m/>
    <n v="38"/>
    <s v="M"/>
    <s v="W"/>
    <s v="Oklahoma City"/>
    <s v="OK"/>
    <b v="0"/>
    <s v="attack"/>
    <s v="Car"/>
    <b v="1"/>
    <s v="unarmed or undetermined or null"/>
    <s v="No Gun"/>
    <s v="30-39"/>
    <x v="1"/>
  </r>
  <r>
    <n v="2160"/>
    <n v="2400"/>
    <s v="Joseph Scott Inabinet"/>
    <d v="2017-03-04T00:00:00"/>
    <s v="shot"/>
    <s v="gun"/>
    <n v="50"/>
    <s v="M"/>
    <s v="W"/>
    <s v="Fountain Inn"/>
    <s v="SC"/>
    <b v="1"/>
    <s v="attack"/>
    <s v="Not fleeing"/>
    <b v="0"/>
    <s v="armed"/>
    <s v="Gun"/>
    <s v="50-59"/>
    <x v="0"/>
  </r>
  <r>
    <n v="2161"/>
    <n v="2402"/>
    <s v="Alejandro Valencia Mendez"/>
    <d v="2017-03-04T00:00:00"/>
    <s v="shot and Tasered"/>
    <s v="pipe"/>
    <n v="70"/>
    <s v="M"/>
    <s v="H"/>
    <s v="Los Angeles"/>
    <s v="CA"/>
    <b v="0"/>
    <s v="other"/>
    <s v="Not fleeing"/>
    <b v="0"/>
    <s v="armed"/>
    <s v="No Gun"/>
    <s v="70+"/>
    <x v="0"/>
  </r>
  <r>
    <n v="2162"/>
    <n v="2404"/>
    <s v="Edward Manning"/>
    <d v="2017-03-04T00:00:00"/>
    <s v="shot"/>
    <s v="metal object"/>
    <n v="26"/>
    <s v="M"/>
    <s v="W"/>
    <s v="Cabazon"/>
    <s v="CA"/>
    <b v="0"/>
    <s v="other"/>
    <s v="Foot"/>
    <b v="0"/>
    <s v="armed"/>
    <s v="No Gun"/>
    <s v="19-29"/>
    <x v="1"/>
  </r>
  <r>
    <n v="2163"/>
    <n v="2405"/>
    <s v="Roy Dale Evans"/>
    <d v="2017-03-07T00:00:00"/>
    <s v="shot"/>
    <s v="unarmed"/>
    <n v="38"/>
    <s v="M"/>
    <s v="W"/>
    <s v="Medina"/>
    <s v="OH"/>
    <b v="0"/>
    <s v="other"/>
    <s v="Car"/>
    <b v="0"/>
    <s v="unarmed or undetermined or null"/>
    <s v="No Gun"/>
    <s v="30-39"/>
    <x v="1"/>
  </r>
  <r>
    <n v="2164"/>
    <n v="2406"/>
    <s v="Dennis Todd Rogers"/>
    <d v="2017-03-07T00:00:00"/>
    <s v="shot and Tasered"/>
    <s v="sharp object"/>
    <n v="41"/>
    <s v="M"/>
    <s v="B"/>
    <s v="Ladera Heights"/>
    <s v="CA"/>
    <b v="1"/>
    <s v="other"/>
    <s v="Not fleeing"/>
    <b v="0"/>
    <s v="armed"/>
    <s v="No Gun"/>
    <s v="40-49"/>
    <x v="0"/>
  </r>
  <r>
    <n v="2165"/>
    <n v="2407"/>
    <s v="Frank W. Wratny"/>
    <d v="2017-03-08T00:00:00"/>
    <s v="shot"/>
    <s v="gun"/>
    <n v="91"/>
    <s v="M"/>
    <s v="W"/>
    <s v="Union Township"/>
    <s v="PA"/>
    <b v="0"/>
    <s v="attack"/>
    <s v="Not fleeing"/>
    <b v="0"/>
    <s v="armed"/>
    <s v="Gun"/>
    <s v="70+"/>
    <x v="0"/>
  </r>
  <r>
    <n v="2166"/>
    <n v="2408"/>
    <s v="TK TK"/>
    <d v="2017-03-08T00:00:00"/>
    <s v="shot"/>
    <s v="knife"/>
    <m/>
    <s v="M"/>
    <m/>
    <s v="Riverside"/>
    <s v="CA"/>
    <b v="0"/>
    <s v="other"/>
    <s v="Not fleeing"/>
    <b v="0"/>
    <s v="armed"/>
    <s v="No Gun"/>
    <s v="null"/>
    <x v="0"/>
  </r>
  <r>
    <n v="2167"/>
    <n v="2409"/>
    <s v="Iaroslav Mosiiuk"/>
    <d v="2017-03-08T00:00:00"/>
    <s v="shot"/>
    <s v="gun"/>
    <n v="25"/>
    <s v="M"/>
    <s v="W"/>
    <s v="Charlotte"/>
    <s v="NC"/>
    <b v="1"/>
    <s v="other"/>
    <s v="Not fleeing"/>
    <b v="0"/>
    <s v="armed"/>
    <s v="Gun"/>
    <s v="19-29"/>
    <x v="0"/>
  </r>
  <r>
    <n v="2168"/>
    <n v="2410"/>
    <s v="Jesus Alberto Geney"/>
    <d v="2017-03-09T00:00:00"/>
    <s v="shot and Tasered"/>
    <s v="knife"/>
    <n v="24"/>
    <s v="M"/>
    <s v="H"/>
    <s v="Santa Clara"/>
    <s v="CA"/>
    <b v="1"/>
    <s v="other"/>
    <m/>
    <b v="0"/>
    <s v="armed"/>
    <s v="No Gun"/>
    <s v="19-29"/>
    <x v="0"/>
  </r>
  <r>
    <n v="2169"/>
    <n v="2411"/>
    <s v="Steven Schiltz"/>
    <d v="2017-03-09T00:00:00"/>
    <s v="shot"/>
    <s v="baseball bat and bottle"/>
    <n v="29"/>
    <s v="M"/>
    <s v="W"/>
    <s v="Huntington Beach"/>
    <s v="CA"/>
    <b v="1"/>
    <s v="other"/>
    <s v="Not fleeing"/>
    <b v="0"/>
    <s v="armed"/>
    <s v="No Gun"/>
    <s v="19-29"/>
    <x v="0"/>
  </r>
  <r>
    <n v="2170"/>
    <n v="2415"/>
    <s v="Damon Seitz"/>
    <d v="2017-03-10T00:00:00"/>
    <s v="shot"/>
    <s v="gun"/>
    <n v="40"/>
    <s v="M"/>
    <s v="W"/>
    <s v="Escondido"/>
    <s v="CA"/>
    <b v="1"/>
    <s v="attack"/>
    <s v="Not fleeing"/>
    <b v="0"/>
    <s v="armed"/>
    <s v="Gun"/>
    <s v="40-49"/>
    <x v="0"/>
  </r>
  <r>
    <n v="2171"/>
    <n v="2413"/>
    <s v="Mark Robert Carlberg"/>
    <d v="2017-03-11T00:00:00"/>
    <s v="shot"/>
    <s v="gun"/>
    <n v="51"/>
    <s v="M"/>
    <s v="W"/>
    <s v="Midlothian"/>
    <s v="TX"/>
    <b v="0"/>
    <s v="attack"/>
    <s v="Not fleeing"/>
    <b v="0"/>
    <s v="armed"/>
    <s v="Gun"/>
    <s v="50-59"/>
    <x v="0"/>
  </r>
  <r>
    <n v="2172"/>
    <n v="2447"/>
    <s v="Brandon Wiley"/>
    <d v="2017-03-11T00:00:00"/>
    <s v="shot"/>
    <s v="gun"/>
    <n v="30"/>
    <s v="M"/>
    <s v="B"/>
    <s v="East Baton Rouge"/>
    <s v="LA"/>
    <b v="0"/>
    <s v="attack"/>
    <m/>
    <b v="0"/>
    <s v="armed"/>
    <s v="Gun"/>
    <s v="30-39"/>
    <x v="0"/>
  </r>
  <r>
    <n v="2173"/>
    <n v="2412"/>
    <s v="Michael Anthony Perez"/>
    <d v="2017-03-12T00:00:00"/>
    <s v="shot and Tasered"/>
    <s v="knife"/>
    <n v="33"/>
    <s v="M"/>
    <s v="H"/>
    <s v="Orange"/>
    <s v="CA"/>
    <b v="1"/>
    <s v="other"/>
    <s v="Not fleeing"/>
    <b v="0"/>
    <s v="armed"/>
    <s v="No Gun"/>
    <s v="30-39"/>
    <x v="0"/>
  </r>
  <r>
    <n v="2174"/>
    <n v="2414"/>
    <s v="Manuel Gonzalez"/>
    <d v="2017-03-12T00:00:00"/>
    <s v="shot"/>
    <s v="knife"/>
    <n v="28"/>
    <s v="M"/>
    <s v="H"/>
    <s v="Bellingham"/>
    <s v="WA"/>
    <b v="0"/>
    <s v="attack"/>
    <s v="Foot"/>
    <b v="1"/>
    <s v="armed"/>
    <s v="No Gun"/>
    <s v="19-29"/>
    <x v="1"/>
  </r>
  <r>
    <n v="2175"/>
    <n v="2416"/>
    <s v="Luke O. Stewart"/>
    <d v="2017-03-13T00:00:00"/>
    <s v="shot"/>
    <m/>
    <n v="23"/>
    <s v="M"/>
    <s v="B"/>
    <s v="Euclid"/>
    <s v="OH"/>
    <b v="0"/>
    <s v="other"/>
    <m/>
    <b v="1"/>
    <s v="unarmed or undetermined or null"/>
    <s v="No Gun"/>
    <s v="19-29"/>
    <x v="0"/>
  </r>
  <r>
    <n v="2176"/>
    <n v="2417"/>
    <s v="Noel Aaron Russell"/>
    <d v="2017-03-13T00:00:00"/>
    <s v="shot"/>
    <s v="knife"/>
    <n v="23"/>
    <s v="M"/>
    <s v="W"/>
    <s v="Napa"/>
    <s v="CA"/>
    <b v="1"/>
    <s v="other"/>
    <s v="Not fleeing"/>
    <b v="0"/>
    <s v="armed"/>
    <s v="No Gun"/>
    <s v="19-29"/>
    <x v="0"/>
  </r>
  <r>
    <n v="2177"/>
    <n v="2421"/>
    <s v="Rashad Daquan Opher"/>
    <d v="2017-03-13T00:00:00"/>
    <s v="shot"/>
    <m/>
    <n v="20"/>
    <s v="M"/>
    <s v="B"/>
    <s v="Woodlawn"/>
    <s v="MD"/>
    <b v="0"/>
    <s v="other"/>
    <s v="Other"/>
    <b v="1"/>
    <s v="unarmed or undetermined or null"/>
    <s v="No Gun"/>
    <s v="19-29"/>
    <x v="1"/>
  </r>
  <r>
    <n v="2178"/>
    <n v="2419"/>
    <s v="Christopher Apostolos"/>
    <d v="2017-03-14T00:00:00"/>
    <s v="shot"/>
    <s v="unarmed"/>
    <n v="56"/>
    <s v="M"/>
    <s v="W"/>
    <s v="Toms River"/>
    <s v="NJ"/>
    <b v="1"/>
    <s v="attack"/>
    <m/>
    <b v="0"/>
    <s v="unarmed or undetermined or null"/>
    <s v="No Gun"/>
    <s v="50-59"/>
    <x v="0"/>
  </r>
  <r>
    <n v="2179"/>
    <n v="2422"/>
    <s v="Ryan L. Rosa"/>
    <d v="2017-03-14T00:00:00"/>
    <s v="shot"/>
    <m/>
    <n v="36"/>
    <s v="M"/>
    <s v="W"/>
    <s v="Fife"/>
    <s v="WA"/>
    <b v="0"/>
    <s v="attack"/>
    <s v="Not fleeing"/>
    <b v="0"/>
    <s v="unarmed or undetermined or null"/>
    <s v="No Gun"/>
    <s v="30-39"/>
    <x v="0"/>
  </r>
  <r>
    <n v="2180"/>
    <n v="2423"/>
    <s v="Alexander Meltz"/>
    <d v="2017-03-14T00:00:00"/>
    <s v="shot"/>
    <s v="gun"/>
    <n v="18"/>
    <s v="M"/>
    <s v="W"/>
    <s v="Westminster"/>
    <s v="CO"/>
    <b v="0"/>
    <s v="attack"/>
    <s v="Not fleeing"/>
    <b v="0"/>
    <s v="armed"/>
    <s v="Gun"/>
    <s v="0-18"/>
    <x v="0"/>
  </r>
  <r>
    <n v="2181"/>
    <n v="2424"/>
    <s v="Shawn Anthony Dumitras"/>
    <d v="2017-03-14T00:00:00"/>
    <s v="shot"/>
    <s v="gun"/>
    <n v="43"/>
    <s v="M"/>
    <s v="W"/>
    <s v="Panama City Beach"/>
    <s v="FL"/>
    <b v="0"/>
    <s v="attack"/>
    <m/>
    <b v="0"/>
    <s v="armed"/>
    <s v="Gun"/>
    <s v="40-49"/>
    <x v="0"/>
  </r>
  <r>
    <n v="2182"/>
    <n v="2426"/>
    <s v="Elena &quot;Ebbie&quot; Mondragon"/>
    <d v="2017-03-14T00:00:00"/>
    <s v="shot"/>
    <s v="unarmed"/>
    <n v="16"/>
    <s v="F"/>
    <s v="H"/>
    <s v="Hayward"/>
    <s v="CA"/>
    <b v="0"/>
    <s v="other"/>
    <m/>
    <b v="0"/>
    <s v="unarmed or undetermined or null"/>
    <s v="No Gun"/>
    <s v="0-18"/>
    <x v="0"/>
  </r>
  <r>
    <n v="2183"/>
    <n v="2418"/>
    <s v="Cordale Quinn Handy"/>
    <d v="2017-03-15T00:00:00"/>
    <s v="shot"/>
    <s v="gun"/>
    <n v="29"/>
    <s v="M"/>
    <s v="B"/>
    <s v="St. Paul"/>
    <s v="MN"/>
    <b v="0"/>
    <s v="other"/>
    <s v="Not fleeing"/>
    <b v="0"/>
    <s v="armed"/>
    <s v="Gun"/>
    <s v="19-29"/>
    <x v="0"/>
  </r>
  <r>
    <n v="2184"/>
    <n v="2428"/>
    <s v="Todd Munson"/>
    <d v="2017-03-15T00:00:00"/>
    <s v="shot"/>
    <m/>
    <n v="25"/>
    <s v="M"/>
    <s v="W"/>
    <s v="Phoenix"/>
    <s v="AZ"/>
    <b v="0"/>
    <s v="other"/>
    <s v="Car"/>
    <b v="0"/>
    <s v="unarmed or undetermined or null"/>
    <s v="No Gun"/>
    <s v="19-29"/>
    <x v="1"/>
  </r>
  <r>
    <n v="2185"/>
    <n v="2429"/>
    <s v="Frederick Ricardo Brown"/>
    <d v="2017-03-16T00:00:00"/>
    <s v="shot"/>
    <s v="gun"/>
    <n v="34"/>
    <s v="M"/>
    <s v="B"/>
    <s v="Warren"/>
    <s v="MI"/>
    <b v="0"/>
    <s v="attack"/>
    <s v="Not fleeing"/>
    <b v="0"/>
    <s v="armed"/>
    <s v="Gun"/>
    <s v="30-39"/>
    <x v="0"/>
  </r>
  <r>
    <n v="2186"/>
    <n v="2431"/>
    <s v="Jermaine Claybrooks"/>
    <d v="2017-03-16T00:00:00"/>
    <s v="shot"/>
    <s v="gun"/>
    <n v="32"/>
    <s v="M"/>
    <s v="B"/>
    <s v="Milwaukee"/>
    <s v="WI"/>
    <b v="0"/>
    <s v="other"/>
    <s v="Not fleeing"/>
    <b v="0"/>
    <s v="armed"/>
    <s v="Gun"/>
    <s v="30-39"/>
    <x v="0"/>
  </r>
  <r>
    <n v="2187"/>
    <n v="2432"/>
    <s v="Patrick Earl Gatson"/>
    <d v="2017-03-16T00:00:00"/>
    <s v="shot and Tasered"/>
    <s v="gun"/>
    <n v="32"/>
    <s v="M"/>
    <s v="B"/>
    <s v="Fayetteville"/>
    <s v="NC"/>
    <b v="0"/>
    <s v="attack"/>
    <s v="Not fleeing"/>
    <b v="0"/>
    <s v="armed"/>
    <s v="Gun"/>
    <s v="30-39"/>
    <x v="0"/>
  </r>
  <r>
    <n v="2188"/>
    <n v="2433"/>
    <s v="Daniel Donarski"/>
    <d v="2017-03-16T00:00:00"/>
    <s v="shot"/>
    <s v="gun"/>
    <n v="58"/>
    <s v="M"/>
    <s v="W"/>
    <s v="Deltona"/>
    <s v="FL"/>
    <b v="1"/>
    <s v="attack"/>
    <s v="Not fleeing"/>
    <b v="0"/>
    <s v="armed"/>
    <s v="Gun"/>
    <s v="50-59"/>
    <x v="0"/>
  </r>
  <r>
    <n v="2189"/>
    <n v="2434"/>
    <s v="Rodney James Hess"/>
    <d v="2017-03-16T00:00:00"/>
    <s v="shot"/>
    <m/>
    <n v="36"/>
    <s v="M"/>
    <s v="B"/>
    <s v="Alamo"/>
    <s v="TN"/>
    <b v="1"/>
    <s v="attack"/>
    <s v="Not fleeing"/>
    <b v="1"/>
    <s v="unarmed or undetermined or null"/>
    <s v="No Gun"/>
    <s v="30-39"/>
    <x v="0"/>
  </r>
  <r>
    <n v="2190"/>
    <n v="2436"/>
    <s v="Brentant M. Lahey"/>
    <d v="2017-03-17T00:00:00"/>
    <s v="shot"/>
    <s v="knife"/>
    <n v="25"/>
    <s v="M"/>
    <s v="W"/>
    <s v="Presque Isle"/>
    <s v="ME"/>
    <b v="0"/>
    <s v="other"/>
    <s v="Not fleeing"/>
    <b v="0"/>
    <s v="armed"/>
    <s v="No Gun"/>
    <s v="19-29"/>
    <x v="0"/>
  </r>
  <r>
    <n v="2191"/>
    <n v="2439"/>
    <s v="Nancy Jane Lewellyn"/>
    <d v="2017-03-17T00:00:00"/>
    <s v="shot"/>
    <s v="toy weapon"/>
    <n v="59"/>
    <s v="F"/>
    <s v="W"/>
    <s v="Lakeland"/>
    <s v="TN"/>
    <b v="1"/>
    <s v="attack"/>
    <s v="Not fleeing"/>
    <b v="0"/>
    <s v="armed"/>
    <s v="No Gun"/>
    <s v="50-59"/>
    <x v="0"/>
  </r>
  <r>
    <n v="2192"/>
    <n v="2440"/>
    <s v="Desmond Phillips"/>
    <d v="2017-03-17T00:00:00"/>
    <s v="shot and Tasered"/>
    <s v="knife"/>
    <n v="25"/>
    <s v="M"/>
    <s v="B"/>
    <s v="Chico"/>
    <s v="CA"/>
    <b v="1"/>
    <s v="other"/>
    <s v="Not fleeing"/>
    <b v="0"/>
    <s v="armed"/>
    <s v="No Gun"/>
    <s v="19-29"/>
    <x v="0"/>
  </r>
  <r>
    <n v="2193"/>
    <n v="2437"/>
    <s v="Kevin C. Perry"/>
    <d v="2017-03-18T00:00:00"/>
    <s v="shot"/>
    <s v="gun"/>
    <n v="25"/>
    <s v="M"/>
    <s v="W"/>
    <s v="Wichita"/>
    <s v="KS"/>
    <b v="0"/>
    <s v="attack"/>
    <s v="Not fleeing"/>
    <b v="0"/>
    <s v="armed"/>
    <s v="Gun"/>
    <s v="19-29"/>
    <x v="0"/>
  </r>
  <r>
    <n v="2194"/>
    <n v="2438"/>
    <s v="Benjamin Christian Barnes"/>
    <d v="2017-03-18T00:00:00"/>
    <s v="shot"/>
    <s v="gun"/>
    <n v="42"/>
    <s v="M"/>
    <s v="W"/>
    <s v="Boise"/>
    <s v="ID"/>
    <b v="0"/>
    <s v="attack"/>
    <s v="Not fleeing"/>
    <b v="0"/>
    <s v="armed"/>
    <s v="Gun"/>
    <s v="40-49"/>
    <x v="0"/>
  </r>
  <r>
    <n v="2195"/>
    <n v="2446"/>
    <s v="Jason Dennis Watkins"/>
    <d v="2017-03-18T00:00:00"/>
    <s v="shot"/>
    <m/>
    <n v="36"/>
    <s v="M"/>
    <s v="W"/>
    <s v="Cedartown"/>
    <s v="GA"/>
    <b v="0"/>
    <s v="other"/>
    <s v="Car"/>
    <b v="0"/>
    <s v="unarmed or undetermined or null"/>
    <s v="No Gun"/>
    <s v="30-39"/>
    <x v="1"/>
  </r>
  <r>
    <n v="2196"/>
    <n v="2441"/>
    <s v="Clifton Knickmeyer"/>
    <d v="2017-03-19T00:00:00"/>
    <s v="shot"/>
    <s v="gun"/>
    <n v="59"/>
    <s v="M"/>
    <s v="W"/>
    <s v="Affton"/>
    <s v="MO"/>
    <b v="0"/>
    <s v="attack"/>
    <s v="Other"/>
    <b v="0"/>
    <s v="armed"/>
    <s v="Gun"/>
    <s v="50-59"/>
    <x v="1"/>
  </r>
  <r>
    <n v="2197"/>
    <n v="2442"/>
    <s v="Alteria Woods"/>
    <d v="2017-03-19T00:00:00"/>
    <s v="shot"/>
    <s v="unarmed"/>
    <n v="21"/>
    <s v="F"/>
    <s v="B"/>
    <s v="Gifford"/>
    <s v="FL"/>
    <b v="0"/>
    <s v="other"/>
    <s v="Not fleeing"/>
    <b v="0"/>
    <s v="unarmed or undetermined or null"/>
    <s v="No Gun"/>
    <s v="19-29"/>
    <x v="0"/>
  </r>
  <r>
    <n v="2198"/>
    <n v="2443"/>
    <s v="Trevor Allen Brice Gingras"/>
    <d v="2017-03-19T00:00:00"/>
    <s v="shot"/>
    <s v="gun"/>
    <n v="19"/>
    <s v="M"/>
    <s v="W"/>
    <s v="Cape Canaveral"/>
    <s v="FL"/>
    <b v="0"/>
    <s v="attack"/>
    <s v="Foot"/>
    <b v="0"/>
    <s v="armed"/>
    <s v="Gun"/>
    <s v="19-29"/>
    <x v="1"/>
  </r>
  <r>
    <n v="2199"/>
    <n v="2444"/>
    <s v="Mario Simoes"/>
    <d v="2017-03-19T00:00:00"/>
    <s v="shot"/>
    <s v="gun"/>
    <n v="45"/>
    <s v="M"/>
    <s v="H"/>
    <s v="DeLand"/>
    <s v="FL"/>
    <b v="1"/>
    <s v="other"/>
    <s v="Car"/>
    <b v="0"/>
    <s v="armed"/>
    <s v="Gun"/>
    <s v="40-49"/>
    <x v="1"/>
  </r>
  <r>
    <n v="2200"/>
    <n v="2445"/>
    <s v="TK Tk"/>
    <d v="2017-03-19T00:00:00"/>
    <s v="shot"/>
    <s v="knife"/>
    <m/>
    <s v="M"/>
    <m/>
    <s v="Desert Hot Springs"/>
    <s v="CA"/>
    <b v="0"/>
    <s v="attack"/>
    <s v="Not fleeing"/>
    <b v="0"/>
    <s v="armed"/>
    <s v="No Gun"/>
    <s v="null"/>
    <x v="0"/>
  </r>
  <r>
    <n v="2201"/>
    <n v="2448"/>
    <s v="Charles Harris"/>
    <d v="2017-03-22T00:00:00"/>
    <s v="shot"/>
    <s v="knife"/>
    <n v="42"/>
    <s v="M"/>
    <s v="W"/>
    <s v="Booneville"/>
    <s v="KY"/>
    <b v="0"/>
    <s v="other"/>
    <s v="Not fleeing"/>
    <b v="0"/>
    <s v="armed"/>
    <s v="No Gun"/>
    <s v="40-49"/>
    <x v="0"/>
  </r>
  <r>
    <n v="2202"/>
    <n v="2450"/>
    <s v="Don Johnson"/>
    <d v="2017-03-22T00:00:00"/>
    <s v="shot"/>
    <s v="gun"/>
    <n v="27"/>
    <s v="M"/>
    <s v="B"/>
    <s v="Crowley"/>
    <s v="LA"/>
    <b v="0"/>
    <s v="attack"/>
    <s v="Not fleeing"/>
    <b v="0"/>
    <s v="armed"/>
    <s v="Gun"/>
    <s v="19-29"/>
    <x v="0"/>
  </r>
  <r>
    <n v="2203"/>
    <n v="2477"/>
    <s v="Nengmy Vang"/>
    <d v="2017-03-22T00:00:00"/>
    <s v="shot"/>
    <s v="gun"/>
    <n v="45"/>
    <s v="M"/>
    <s v="A"/>
    <s v="Weston"/>
    <s v="WI"/>
    <b v="0"/>
    <s v="attack"/>
    <m/>
    <b v="0"/>
    <s v="armed"/>
    <s v="Gun"/>
    <s v="40-49"/>
    <x v="0"/>
  </r>
  <r>
    <n v="2204"/>
    <n v="2449"/>
    <s v="William Stokes"/>
    <d v="2017-03-23T00:00:00"/>
    <s v="shot"/>
    <s v="machete"/>
    <n v="51"/>
    <s v="M"/>
    <s v="B"/>
    <s v="Des Moines"/>
    <s v="WA"/>
    <b v="1"/>
    <s v="other"/>
    <s v="Not fleeing"/>
    <b v="0"/>
    <s v="armed"/>
    <s v="No Gun"/>
    <s v="50-59"/>
    <x v="0"/>
  </r>
  <r>
    <n v="2205"/>
    <n v="2451"/>
    <s v="Eddie Davis"/>
    <d v="2017-03-23T00:00:00"/>
    <s v="shot"/>
    <s v="knife"/>
    <n v="42"/>
    <s v="M"/>
    <s v="B"/>
    <s v="Sheridan"/>
    <s v="AR"/>
    <b v="0"/>
    <s v="attack"/>
    <s v="Car"/>
    <b v="0"/>
    <s v="armed"/>
    <s v="No Gun"/>
    <s v="40-49"/>
    <x v="1"/>
  </r>
  <r>
    <n v="2206"/>
    <n v="2453"/>
    <s v="Francisco Valdez"/>
    <d v="2017-03-23T00:00:00"/>
    <s v="shot"/>
    <s v="knife"/>
    <n v="24"/>
    <s v="M"/>
    <s v="H"/>
    <s v="Phoenix"/>
    <s v="AZ"/>
    <b v="0"/>
    <s v="attack"/>
    <s v="Not fleeing"/>
    <b v="0"/>
    <s v="armed"/>
    <s v="No Gun"/>
    <s v="19-29"/>
    <x v="0"/>
  </r>
  <r>
    <n v="2207"/>
    <n v="2452"/>
    <s v="Reno Joseph Owens"/>
    <d v="2017-03-24T00:00:00"/>
    <s v="shot"/>
    <s v="knife"/>
    <n v="39"/>
    <s v="M"/>
    <s v="B"/>
    <s v="Baltimore"/>
    <s v="MD"/>
    <b v="1"/>
    <s v="other"/>
    <s v="Not fleeing"/>
    <b v="1"/>
    <s v="armed"/>
    <s v="No Gun"/>
    <s v="30-39"/>
    <x v="0"/>
  </r>
  <r>
    <n v="2208"/>
    <n v="2456"/>
    <s v="Austin Tyler Macon"/>
    <d v="2017-03-24T00:00:00"/>
    <s v="shot"/>
    <s v="gun"/>
    <n v="18"/>
    <s v="M"/>
    <s v="W"/>
    <s v="Cottonwood"/>
    <s v="CA"/>
    <b v="0"/>
    <s v="attack"/>
    <s v="Not fleeing"/>
    <b v="0"/>
    <s v="armed"/>
    <s v="Gun"/>
    <s v="0-18"/>
    <x v="0"/>
  </r>
  <r>
    <n v="2209"/>
    <n v="2458"/>
    <s v="Matthew Gambaro"/>
    <d v="2017-03-24T00:00:00"/>
    <s v="shot"/>
    <s v="gun"/>
    <n v="26"/>
    <s v="M"/>
    <s v="H"/>
    <s v="Cisco"/>
    <s v="TX"/>
    <b v="0"/>
    <s v="other"/>
    <s v="Foot"/>
    <b v="0"/>
    <s v="armed"/>
    <s v="Gun"/>
    <s v="19-29"/>
    <x v="1"/>
  </r>
  <r>
    <n v="2210"/>
    <n v="2454"/>
    <s v="Fred Barragan"/>
    <d v="2017-03-25T00:00:00"/>
    <s v="shot"/>
    <s v="gun"/>
    <n v="35"/>
    <s v="M"/>
    <s v="H"/>
    <s v="Los Angeles"/>
    <s v="CA"/>
    <b v="0"/>
    <s v="other"/>
    <s v="Foot"/>
    <b v="0"/>
    <s v="armed"/>
    <s v="Gun"/>
    <s v="30-39"/>
    <x v="1"/>
  </r>
  <r>
    <n v="2211"/>
    <n v="2455"/>
    <s v="Paul Parienlla"/>
    <d v="2017-03-26T00:00:00"/>
    <s v="shot"/>
    <s v="gun"/>
    <n v="53"/>
    <s v="M"/>
    <s v="W"/>
    <s v="Anderson"/>
    <s v="CA"/>
    <b v="0"/>
    <s v="attack"/>
    <s v="Not fleeing"/>
    <b v="0"/>
    <s v="armed"/>
    <s v="Gun"/>
    <s v="50-59"/>
    <x v="0"/>
  </r>
  <r>
    <n v="2212"/>
    <n v="2712"/>
    <s v="David Eric Ufferman"/>
    <d v="2017-03-26T00:00:00"/>
    <s v="shot"/>
    <s v="unarmed"/>
    <n v="56"/>
    <s v="M"/>
    <s v="W"/>
    <s v="Delray Beach"/>
    <s v="FL"/>
    <b v="1"/>
    <s v="attack"/>
    <s v="Not fleeing"/>
    <b v="0"/>
    <s v="unarmed or undetermined or null"/>
    <s v="No Gun"/>
    <s v="50-59"/>
    <x v="0"/>
  </r>
  <r>
    <n v="2213"/>
    <n v="2457"/>
    <s v="Michael Hornibrook"/>
    <d v="2017-03-26T00:00:00"/>
    <s v="shot"/>
    <s v="gun"/>
    <n v="54"/>
    <s v="M"/>
    <s v="W"/>
    <s v="Little Rock"/>
    <s v="AR"/>
    <b v="0"/>
    <s v="attack"/>
    <s v="Foot"/>
    <b v="0"/>
    <s v="armed"/>
    <s v="Gun"/>
    <s v="50-59"/>
    <x v="1"/>
  </r>
  <r>
    <n v="2214"/>
    <n v="2459"/>
    <s v="Justin Quincy Smith"/>
    <d v="2017-03-26T00:00:00"/>
    <s v="shot"/>
    <s v="gun"/>
    <n v="36"/>
    <s v="M"/>
    <s v="W"/>
    <s v="Wasilla"/>
    <s v="AK"/>
    <b v="0"/>
    <s v="attack"/>
    <s v="Other"/>
    <b v="0"/>
    <s v="armed"/>
    <s v="Gun"/>
    <s v="30-39"/>
    <x v="1"/>
  </r>
  <r>
    <n v="2215"/>
    <n v="2460"/>
    <s v="Steven Hopwood"/>
    <d v="2017-03-27T00:00:00"/>
    <s v="shot"/>
    <s v="gun"/>
    <n v="51"/>
    <s v="M"/>
    <s v="W"/>
    <s v="Lewisburg"/>
    <s v="TN"/>
    <b v="0"/>
    <s v="attack"/>
    <s v="Not fleeing"/>
    <b v="0"/>
    <s v="armed"/>
    <s v="Gun"/>
    <s v="50-59"/>
    <x v="0"/>
  </r>
  <r>
    <n v="2216"/>
    <n v="2461"/>
    <s v="Pryor Spencer Bailey"/>
    <d v="2017-03-27T00:00:00"/>
    <s v="shot"/>
    <s v="gun"/>
    <n v="45"/>
    <s v="M"/>
    <s v="W"/>
    <s v="Columbus"/>
    <s v="MS"/>
    <b v="0"/>
    <s v="attack"/>
    <s v="Car"/>
    <b v="0"/>
    <s v="armed"/>
    <s v="Gun"/>
    <s v="40-49"/>
    <x v="1"/>
  </r>
  <r>
    <n v="2217"/>
    <n v="2462"/>
    <s v="Richard Alexander Tilley"/>
    <d v="2017-03-27T00:00:00"/>
    <s v="shot"/>
    <s v="knife"/>
    <n v="28"/>
    <s v="M"/>
    <s v="W"/>
    <s v="Montgomery Village"/>
    <s v="MD"/>
    <b v="0"/>
    <s v="other"/>
    <s v="Not fleeing"/>
    <b v="1"/>
    <s v="armed"/>
    <s v="No Gun"/>
    <s v="19-29"/>
    <x v="0"/>
  </r>
  <r>
    <n v="2218"/>
    <n v="2463"/>
    <s v="Peter J. Doffin"/>
    <d v="2017-03-28T00:00:00"/>
    <s v="shot"/>
    <s v="gun"/>
    <n v="36"/>
    <s v="M"/>
    <s v="W"/>
    <s v="Lafayette"/>
    <s v="IN"/>
    <b v="0"/>
    <s v="attack"/>
    <s v="Car"/>
    <b v="0"/>
    <s v="armed"/>
    <s v="Gun"/>
    <s v="30-39"/>
    <x v="1"/>
  </r>
  <r>
    <n v="2219"/>
    <n v="2467"/>
    <s v="Lee Pat Milks"/>
    <d v="2017-03-28T00:00:00"/>
    <s v="shot"/>
    <s v="gun"/>
    <n v="73"/>
    <s v="M"/>
    <s v="W"/>
    <s v="Manistee"/>
    <s v="MI"/>
    <b v="0"/>
    <s v="attack"/>
    <s v="Not fleeing"/>
    <b v="0"/>
    <s v="armed"/>
    <s v="Gun"/>
    <s v="70+"/>
    <x v="0"/>
  </r>
  <r>
    <n v="2220"/>
    <n v="2466"/>
    <s v="Daniel Hendrix"/>
    <d v="2017-03-29T00:00:00"/>
    <s v="shot"/>
    <s v="gun"/>
    <n v="26"/>
    <s v="M"/>
    <s v="W"/>
    <s v="Chattanooga"/>
    <s v="TN"/>
    <b v="0"/>
    <s v="other"/>
    <s v="Not fleeing"/>
    <b v="0"/>
    <s v="armed"/>
    <s v="Gun"/>
    <s v="19-29"/>
    <x v="0"/>
  </r>
  <r>
    <n v="2221"/>
    <n v="2468"/>
    <s v="Troy Boyle"/>
    <d v="2017-03-29T00:00:00"/>
    <s v="shot"/>
    <s v="gun"/>
    <n v="41"/>
    <s v="M"/>
    <s v="W"/>
    <s v="Stockton"/>
    <s v="IL"/>
    <b v="0"/>
    <s v="attack"/>
    <s v="Car"/>
    <b v="0"/>
    <s v="armed"/>
    <s v="Gun"/>
    <s v="40-49"/>
    <x v="1"/>
  </r>
  <r>
    <n v="2222"/>
    <n v="2469"/>
    <s v="Doyle Wayne Johnson"/>
    <d v="2017-03-29T00:00:00"/>
    <s v="shot"/>
    <s v="gun"/>
    <n v="59"/>
    <s v="M"/>
    <s v="W"/>
    <s v="Byars"/>
    <s v="OK"/>
    <b v="0"/>
    <s v="attack"/>
    <s v="Car"/>
    <b v="0"/>
    <s v="armed"/>
    <s v="Gun"/>
    <s v="50-59"/>
    <x v="1"/>
  </r>
  <r>
    <n v="2223"/>
    <n v="2470"/>
    <s v="Leroy Brown"/>
    <d v="2017-03-29T00:00:00"/>
    <s v="shot"/>
    <s v="undetermined"/>
    <n v="28"/>
    <s v="M"/>
    <s v="B"/>
    <s v="New Castle"/>
    <s v="DE"/>
    <b v="0"/>
    <s v="other"/>
    <s v="Car"/>
    <b v="0"/>
    <s v="unarmed or undetermined or null"/>
    <s v="No Gun"/>
    <s v="19-29"/>
    <x v="1"/>
  </r>
  <r>
    <n v="2224"/>
    <n v="2471"/>
    <s v="Fred Ratliff"/>
    <d v="2017-03-29T00:00:00"/>
    <s v="shot"/>
    <s v="gun"/>
    <n v="45"/>
    <s v="M"/>
    <s v="W"/>
    <s v="Lawrenceburg"/>
    <s v="KY"/>
    <b v="0"/>
    <s v="attack"/>
    <s v="Not fleeing"/>
    <b v="0"/>
    <s v="armed"/>
    <s v="Gun"/>
    <s v="40-49"/>
    <x v="0"/>
  </r>
  <r>
    <n v="2225"/>
    <n v="2473"/>
    <s v="Dennis Wasson"/>
    <d v="2017-03-29T00:00:00"/>
    <s v="shot"/>
    <m/>
    <n v="27"/>
    <s v="M"/>
    <s v="W"/>
    <s v="Whitewright"/>
    <s v="TX"/>
    <b v="0"/>
    <s v="other"/>
    <s v="Car"/>
    <b v="0"/>
    <s v="unarmed or undetermined or null"/>
    <s v="No Gun"/>
    <s v="19-29"/>
    <x v="1"/>
  </r>
  <r>
    <n v="2226"/>
    <n v="2474"/>
    <s v="Christopher Angelo Pizzichetta"/>
    <d v="2017-03-30T00:00:00"/>
    <s v="shot"/>
    <m/>
    <n v="46"/>
    <s v="M"/>
    <s v="W"/>
    <s v="Cranbury Township"/>
    <s v="NJ"/>
    <b v="0"/>
    <s v="other"/>
    <s v="Car"/>
    <b v="0"/>
    <s v="unarmed or undetermined or null"/>
    <s v="No Gun"/>
    <s v="40-49"/>
    <x v="1"/>
  </r>
  <r>
    <n v="2227"/>
    <n v="2475"/>
    <s v="Marcus Williams"/>
    <d v="2017-04-01T00:00:00"/>
    <s v="shot"/>
    <s v="gun"/>
    <n v="34"/>
    <s v="M"/>
    <s v="B"/>
    <s v="Cantonment"/>
    <s v="FL"/>
    <b v="0"/>
    <s v="attack"/>
    <s v="Foot"/>
    <b v="0"/>
    <s v="armed"/>
    <s v="Gun"/>
    <s v="30-39"/>
    <x v="1"/>
  </r>
  <r>
    <n v="2228"/>
    <n v="2476"/>
    <s v="Phosowath Sengphong"/>
    <d v="2017-04-01T00:00:00"/>
    <s v="shot"/>
    <s v="knife"/>
    <n v="30"/>
    <s v="M"/>
    <s v="A"/>
    <s v="New Iberia"/>
    <s v="LA"/>
    <b v="0"/>
    <s v="other"/>
    <m/>
    <b v="0"/>
    <s v="armed"/>
    <s v="No Gun"/>
    <s v="30-39"/>
    <x v="0"/>
  </r>
  <r>
    <n v="2229"/>
    <n v="2478"/>
    <s v="Jose Antonio Hernandez"/>
    <d v="2017-04-03T00:00:00"/>
    <s v="shot and Tasered"/>
    <s v="gun"/>
    <n v="46"/>
    <s v="M"/>
    <s v="H"/>
    <s v="Pendleton"/>
    <s v="SC"/>
    <b v="1"/>
    <s v="other"/>
    <s v="Not fleeing"/>
    <b v="1"/>
    <s v="armed"/>
    <s v="Gun"/>
    <s v="40-49"/>
    <x v="0"/>
  </r>
  <r>
    <n v="2230"/>
    <n v="2479"/>
    <s v="Rogelio Vidal Landa"/>
    <d v="2017-04-04T00:00:00"/>
    <s v="shot"/>
    <s v="unarmed"/>
    <n v="47"/>
    <s v="M"/>
    <s v="H"/>
    <s v="Bakersfield"/>
    <s v="CA"/>
    <b v="0"/>
    <s v="other"/>
    <s v="Foot"/>
    <b v="0"/>
    <s v="unarmed or undetermined or null"/>
    <s v="No Gun"/>
    <s v="40-49"/>
    <x v="1"/>
  </r>
  <r>
    <n v="2231"/>
    <n v="2480"/>
    <s v="Michael Maldonado"/>
    <d v="2017-04-04T00:00:00"/>
    <s v="shot"/>
    <m/>
    <n v="32"/>
    <s v="M"/>
    <s v="H"/>
    <s v="Houston"/>
    <s v="TX"/>
    <b v="0"/>
    <s v="attack"/>
    <s v="Car"/>
    <b v="0"/>
    <s v="unarmed or undetermined or null"/>
    <s v="No Gun"/>
    <s v="30-39"/>
    <x v="1"/>
  </r>
  <r>
    <n v="2232"/>
    <n v="2481"/>
    <s v="Stephen Connard Ferry"/>
    <d v="2017-04-04T00:00:00"/>
    <s v="shot"/>
    <s v="gun"/>
    <n v="65"/>
    <s v="M"/>
    <s v="W"/>
    <s v="Napa"/>
    <s v="CA"/>
    <b v="0"/>
    <s v="attack"/>
    <s v="Car"/>
    <b v="0"/>
    <s v="armed"/>
    <s v="Gun"/>
    <s v="60-69"/>
    <x v="1"/>
  </r>
  <r>
    <n v="2233"/>
    <n v="2482"/>
    <s v="Michael Alcaraz"/>
    <d v="2017-04-05T00:00:00"/>
    <s v="shot"/>
    <s v="gun"/>
    <n v="19"/>
    <s v="M"/>
    <s v="H"/>
    <s v="Goshen"/>
    <s v="IN"/>
    <b v="0"/>
    <s v="attack"/>
    <s v="Car"/>
    <b v="0"/>
    <s v="armed"/>
    <s v="Gun"/>
    <s v="19-29"/>
    <x v="1"/>
  </r>
  <r>
    <n v="2234"/>
    <n v="2483"/>
    <s v="Austin Dakota Snyder"/>
    <d v="2017-04-05T00:00:00"/>
    <s v="shot"/>
    <m/>
    <n v="22"/>
    <s v="M"/>
    <s v="W"/>
    <s v="Little Rock"/>
    <s v="AR"/>
    <b v="0"/>
    <s v="other"/>
    <m/>
    <b v="0"/>
    <s v="unarmed or undetermined or null"/>
    <s v="No Gun"/>
    <s v="19-29"/>
    <x v="0"/>
  </r>
  <r>
    <n v="2235"/>
    <n v="2484"/>
    <s v="Christopher Wade"/>
    <d v="2017-04-06T00:00:00"/>
    <s v="shot"/>
    <s v="toy weapon"/>
    <n v="39"/>
    <s v="M"/>
    <s v="B"/>
    <s v="Westerville"/>
    <s v="OH"/>
    <b v="1"/>
    <s v="attack"/>
    <s v="Not fleeing"/>
    <b v="0"/>
    <s v="armed"/>
    <s v="No Gun"/>
    <s v="30-39"/>
    <x v="0"/>
  </r>
  <r>
    <n v="2236"/>
    <n v="2485"/>
    <s v="Benjamin Ailstock"/>
    <d v="2017-04-06T00:00:00"/>
    <s v="shot"/>
    <s v="gun"/>
    <n v="38"/>
    <s v="M"/>
    <s v="W"/>
    <s v="Madison Township"/>
    <s v="OH"/>
    <b v="1"/>
    <s v="attack"/>
    <s v="Not fleeing"/>
    <b v="0"/>
    <s v="armed"/>
    <s v="Gun"/>
    <s v="30-39"/>
    <x v="0"/>
  </r>
  <r>
    <n v="2237"/>
    <n v="2486"/>
    <s v="Glenn Watenpool"/>
    <d v="2017-04-06T00:00:00"/>
    <s v="shot"/>
    <s v="gun"/>
    <n v="68"/>
    <s v="M"/>
    <s v="W"/>
    <s v="Bradenton"/>
    <s v="FL"/>
    <b v="0"/>
    <s v="attack"/>
    <s v="Not fleeing"/>
    <b v="0"/>
    <s v="armed"/>
    <s v="Gun"/>
    <s v="60-69"/>
    <x v="0"/>
  </r>
  <r>
    <n v="2238"/>
    <n v="2487"/>
    <s v="Richard Xavier Summers"/>
    <d v="2017-04-06T00:00:00"/>
    <s v="shot"/>
    <s v="gun"/>
    <n v="49"/>
    <s v="M"/>
    <s v="B"/>
    <s v="Largo"/>
    <s v="FL"/>
    <b v="0"/>
    <s v="attack"/>
    <s v="Not fleeing"/>
    <b v="0"/>
    <s v="armed"/>
    <s v="Gun"/>
    <s v="40-49"/>
    <x v="0"/>
  </r>
  <r>
    <n v="2239"/>
    <n v="2488"/>
    <s v="Kenneth Francis"/>
    <d v="2017-04-06T00:00:00"/>
    <s v="shot"/>
    <s v="gun"/>
    <n v="37"/>
    <s v="M"/>
    <s v="B"/>
    <s v="Newark"/>
    <s v="NJ"/>
    <b v="0"/>
    <s v="attack"/>
    <s v="Not fleeing"/>
    <b v="0"/>
    <s v="armed"/>
    <s v="Gun"/>
    <s v="30-39"/>
    <x v="0"/>
  </r>
  <r>
    <n v="2240"/>
    <n v="2495"/>
    <s v="Jeffrey Lynn Curry"/>
    <d v="2017-04-07T00:00:00"/>
    <s v="shot"/>
    <s v="gun"/>
    <n v="33"/>
    <s v="M"/>
    <s v="A"/>
    <s v="Kyle"/>
    <s v="SD"/>
    <b v="0"/>
    <s v="attack"/>
    <s v="Car"/>
    <b v="0"/>
    <s v="armed"/>
    <s v="Gun"/>
    <s v="30-39"/>
    <x v="1"/>
  </r>
  <r>
    <n v="2241"/>
    <n v="2492"/>
    <s v="Gregory Kever"/>
    <d v="2017-04-08T00:00:00"/>
    <s v="shot"/>
    <s v="knife"/>
    <n v="25"/>
    <s v="M"/>
    <s v="W"/>
    <s v="Eau Claire"/>
    <s v="WI"/>
    <b v="0"/>
    <s v="other"/>
    <s v="Not fleeing"/>
    <b v="0"/>
    <s v="armed"/>
    <s v="No Gun"/>
    <s v="19-29"/>
    <x v="0"/>
  </r>
  <r>
    <n v="2242"/>
    <n v="2490"/>
    <s v="Jose Gonzales Rendon"/>
    <d v="2017-04-09T00:00:00"/>
    <s v="shot"/>
    <s v="knife"/>
    <n v="36"/>
    <s v="M"/>
    <s v="H"/>
    <s v="Santa Paula"/>
    <s v="CA"/>
    <b v="0"/>
    <s v="attack"/>
    <s v="Not fleeing"/>
    <b v="0"/>
    <s v="armed"/>
    <s v="No Gun"/>
    <s v="30-39"/>
    <x v="0"/>
  </r>
  <r>
    <n v="2243"/>
    <n v="2491"/>
    <s v="William Baker"/>
    <d v="2017-04-09T00:00:00"/>
    <s v="shot"/>
    <s v="gun"/>
    <n v="36"/>
    <s v="M"/>
    <m/>
    <s v="Ontario"/>
    <s v="CA"/>
    <b v="0"/>
    <s v="other"/>
    <s v="Not fleeing"/>
    <b v="0"/>
    <s v="armed"/>
    <s v="Gun"/>
    <s v="30-39"/>
    <x v="0"/>
  </r>
  <r>
    <n v="2244"/>
    <n v="2493"/>
    <s v="Jeffrey Findlay"/>
    <d v="2017-04-10T00:00:00"/>
    <s v="shot"/>
    <s v="gun"/>
    <n v="30"/>
    <s v="M"/>
    <s v="W"/>
    <s v="Cleveland"/>
    <s v="OH"/>
    <b v="0"/>
    <s v="other"/>
    <s v="Not fleeing"/>
    <b v="0"/>
    <s v="armed"/>
    <s v="Gun"/>
    <s v="30-39"/>
    <x v="0"/>
  </r>
  <r>
    <n v="2245"/>
    <n v="2494"/>
    <s v="TK TK"/>
    <d v="2017-04-10T00:00:00"/>
    <s v="shot"/>
    <s v="gun"/>
    <n v="39"/>
    <s v="M"/>
    <s v="B"/>
    <s v="Houston"/>
    <s v="TX"/>
    <b v="0"/>
    <s v="other"/>
    <s v="Foot"/>
    <b v="1"/>
    <s v="armed"/>
    <s v="Gun"/>
    <s v="30-39"/>
    <x v="1"/>
  </r>
  <r>
    <n v="2246"/>
    <n v="2496"/>
    <s v="Zelalem Eshetu Ewnetu"/>
    <d v="2017-04-12T00:00:00"/>
    <s v="shot"/>
    <s v="gun"/>
    <n v="28"/>
    <s v="M"/>
    <s v="B"/>
    <s v="Los Angeles"/>
    <s v="CA"/>
    <b v="0"/>
    <s v="other"/>
    <s v="Not fleeing"/>
    <b v="0"/>
    <s v="armed"/>
    <s v="Gun"/>
    <s v="19-29"/>
    <x v="0"/>
  </r>
  <r>
    <n v="2247"/>
    <n v="2499"/>
    <s v="Erik Pamias"/>
    <d v="2017-04-13T00:00:00"/>
    <s v="shot"/>
    <m/>
    <n v="28"/>
    <s v="M"/>
    <s v="W"/>
    <s v="Avondale"/>
    <s v="AZ"/>
    <b v="0"/>
    <s v="other"/>
    <s v="Not fleeing"/>
    <b v="0"/>
    <s v="unarmed or undetermined or null"/>
    <s v="No Gun"/>
    <s v="19-29"/>
    <x v="0"/>
  </r>
  <r>
    <n v="2248"/>
    <n v="2500"/>
    <s v="Charles Johnston"/>
    <d v="2017-04-13T00:00:00"/>
    <s v="shot"/>
    <s v="gun"/>
    <n v="25"/>
    <s v="M"/>
    <s v="W"/>
    <s v="Udall"/>
    <s v="KS"/>
    <b v="0"/>
    <s v="attack"/>
    <s v="Car"/>
    <b v="0"/>
    <s v="armed"/>
    <s v="Gun"/>
    <s v="19-29"/>
    <x v="1"/>
  </r>
  <r>
    <n v="2249"/>
    <n v="2501"/>
    <s v="Thomas Gezotis"/>
    <d v="2017-04-13T00:00:00"/>
    <s v="shot"/>
    <s v="gun"/>
    <n v="57"/>
    <s v="M"/>
    <s v="W"/>
    <s v="Suffield"/>
    <s v="CT"/>
    <b v="0"/>
    <s v="other"/>
    <m/>
    <b v="0"/>
    <s v="armed"/>
    <s v="Gun"/>
    <s v="50-59"/>
    <x v="0"/>
  </r>
  <r>
    <n v="2250"/>
    <n v="2502"/>
    <s v="Charles Shands"/>
    <d v="2017-04-14T00:00:00"/>
    <s v="shot"/>
    <s v="gun"/>
    <n v="33"/>
    <s v="M"/>
    <s v="W"/>
    <s v="Spanaway"/>
    <s v="WA"/>
    <b v="1"/>
    <s v="other"/>
    <s v="Car"/>
    <b v="0"/>
    <s v="armed"/>
    <s v="Gun"/>
    <s v="30-39"/>
    <x v="1"/>
  </r>
  <r>
    <n v="2251"/>
    <n v="2503"/>
    <s v="Ivan Wilson"/>
    <d v="2017-04-14T00:00:00"/>
    <s v="shot"/>
    <s v="knife"/>
    <n v="24"/>
    <s v="M"/>
    <s v="N"/>
    <s v="Mandan"/>
    <s v="ND"/>
    <b v="0"/>
    <s v="other"/>
    <s v="Not fleeing"/>
    <b v="0"/>
    <s v="armed"/>
    <s v="No Gun"/>
    <s v="19-29"/>
    <x v="0"/>
  </r>
  <r>
    <n v="2252"/>
    <n v="2505"/>
    <s v="TK TK"/>
    <d v="2017-04-14T00:00:00"/>
    <s v="shot"/>
    <s v="gun"/>
    <m/>
    <s v="M"/>
    <m/>
    <s v="Paterson"/>
    <s v="NJ"/>
    <b v="1"/>
    <s v="attack"/>
    <s v="Not fleeing"/>
    <b v="0"/>
    <s v="armed"/>
    <s v="Gun"/>
    <s v="null"/>
    <x v="0"/>
  </r>
  <r>
    <n v="2253"/>
    <n v="2506"/>
    <s v="Olugbalah Ridley"/>
    <d v="2017-04-15T00:00:00"/>
    <s v="shot"/>
    <s v="gun"/>
    <n v="33"/>
    <s v="M"/>
    <s v="B"/>
    <s v="West Memphis"/>
    <s v="AR"/>
    <b v="0"/>
    <s v="attack"/>
    <m/>
    <b v="0"/>
    <s v="armed"/>
    <s v="Gun"/>
    <s v="30-39"/>
    <x v="0"/>
  </r>
  <r>
    <n v="2254"/>
    <n v="2509"/>
    <s v="David Airth"/>
    <d v="2017-04-15T00:00:00"/>
    <s v="shot"/>
    <s v="knife"/>
    <n v="56"/>
    <s v="M"/>
    <s v="W"/>
    <s v="Newport Beach"/>
    <s v="CA"/>
    <b v="0"/>
    <s v="other"/>
    <s v="Not fleeing"/>
    <b v="0"/>
    <s v="armed"/>
    <s v="No Gun"/>
    <s v="50-59"/>
    <x v="0"/>
  </r>
  <r>
    <n v="2255"/>
    <n v="2510"/>
    <s v="Frederick H. Hall"/>
    <d v="2017-04-15T00:00:00"/>
    <s v="shot"/>
    <s v="gun"/>
    <n v="56"/>
    <s v="M"/>
    <s v="W"/>
    <s v="Colebrook Township"/>
    <s v="OH"/>
    <b v="1"/>
    <s v="attack"/>
    <s v="Not fleeing"/>
    <b v="0"/>
    <s v="armed"/>
    <s v="Gun"/>
    <s v="50-59"/>
    <x v="0"/>
  </r>
  <r>
    <n v="2256"/>
    <n v="2520"/>
    <s v="Isaiah Murrietta-Golding"/>
    <d v="2017-04-15T00:00:00"/>
    <s v="shot"/>
    <s v="unarmed"/>
    <n v="16"/>
    <s v="M"/>
    <s v="H"/>
    <s v="Fresno"/>
    <s v="CA"/>
    <b v="0"/>
    <s v="other"/>
    <s v="Foot"/>
    <b v="1"/>
    <s v="unarmed or undetermined or null"/>
    <s v="No Gun"/>
    <s v="0-18"/>
    <x v="1"/>
  </r>
  <r>
    <n v="2257"/>
    <n v="2508"/>
    <s v="Darren Jahnke"/>
    <d v="2017-04-16T00:00:00"/>
    <s v="shot"/>
    <s v="gun"/>
    <n v="47"/>
    <s v="M"/>
    <s v="W"/>
    <s v="Vadnais Heights"/>
    <s v="MN"/>
    <b v="0"/>
    <s v="other"/>
    <s v="Not fleeing"/>
    <b v="0"/>
    <s v="armed"/>
    <s v="Gun"/>
    <s v="40-49"/>
    <x v="0"/>
  </r>
  <r>
    <n v="2258"/>
    <n v="2713"/>
    <s v="Michael Zennie Dial II"/>
    <d v="2017-04-17T00:00:00"/>
    <s v="shot"/>
    <m/>
    <n v="33"/>
    <s v="M"/>
    <s v="W"/>
    <s v="Clarksville"/>
    <s v="TN"/>
    <b v="0"/>
    <s v="other"/>
    <s v="Car"/>
    <b v="0"/>
    <s v="unarmed or undetermined or null"/>
    <s v="No Gun"/>
    <s v="30-39"/>
    <x v="1"/>
  </r>
  <r>
    <n v="2259"/>
    <n v="2511"/>
    <s v="Casey Desper"/>
    <d v="2017-04-18T00:00:00"/>
    <s v="shot"/>
    <m/>
    <n v="32"/>
    <s v="M"/>
    <s v="W"/>
    <s v="Brandywine"/>
    <s v="WV"/>
    <b v="0"/>
    <s v="attack"/>
    <s v="Car"/>
    <b v="0"/>
    <s v="unarmed or undetermined or null"/>
    <s v="No Gun"/>
    <s v="30-39"/>
    <x v="1"/>
  </r>
  <r>
    <n v="2260"/>
    <n v="2514"/>
    <s v="Keith Price"/>
    <d v="2017-04-19T00:00:00"/>
    <s v="shot"/>
    <s v="gun"/>
    <n v="21"/>
    <s v="M"/>
    <s v="B"/>
    <s v="Wilmington"/>
    <s v="DE"/>
    <b v="0"/>
    <s v="attack"/>
    <s v="Other"/>
    <b v="1"/>
    <s v="armed"/>
    <s v="Gun"/>
    <s v="19-29"/>
    <x v="1"/>
  </r>
  <r>
    <n v="2261"/>
    <n v="2513"/>
    <s v="Marion Lee Holliday"/>
    <d v="2017-04-20T00:00:00"/>
    <s v="shot"/>
    <s v="gun"/>
    <n v="64"/>
    <s v="M"/>
    <s v="W"/>
    <s v="Logan County"/>
    <s v="OK"/>
    <b v="1"/>
    <s v="attack"/>
    <s v="Not fleeing"/>
    <b v="0"/>
    <s v="armed"/>
    <s v="Gun"/>
    <s v="60-69"/>
    <x v="0"/>
  </r>
  <r>
    <n v="2262"/>
    <n v="2515"/>
    <s v="Damarius Butts"/>
    <d v="2017-04-20T00:00:00"/>
    <s v="shot"/>
    <s v="gun"/>
    <n v="19"/>
    <s v="M"/>
    <s v="B"/>
    <s v="Seattle"/>
    <s v="WA"/>
    <b v="0"/>
    <s v="attack"/>
    <m/>
    <b v="0"/>
    <s v="armed"/>
    <s v="Gun"/>
    <s v="19-29"/>
    <x v="0"/>
  </r>
  <r>
    <n v="2263"/>
    <n v="2516"/>
    <s v="Ray Valdez"/>
    <d v="2017-04-20T00:00:00"/>
    <s v="shot and Tasered"/>
    <s v="knife"/>
    <n v="55"/>
    <s v="M"/>
    <s v="H"/>
    <s v="San Antonio"/>
    <s v="TX"/>
    <b v="0"/>
    <s v="other"/>
    <m/>
    <b v="0"/>
    <s v="armed"/>
    <s v="No Gun"/>
    <s v="50-59"/>
    <x v="0"/>
  </r>
  <r>
    <n v="2264"/>
    <n v="2517"/>
    <s v="Jose Trejo"/>
    <d v="2017-04-20T00:00:00"/>
    <s v="shot"/>
    <s v="gun"/>
    <n v="26"/>
    <s v="M"/>
    <s v="H"/>
    <s v="Hardeeville"/>
    <s v="SC"/>
    <b v="0"/>
    <s v="attack"/>
    <s v="Not fleeing"/>
    <b v="0"/>
    <s v="armed"/>
    <s v="Gun"/>
    <s v="19-29"/>
    <x v="0"/>
  </r>
  <r>
    <n v="2265"/>
    <n v="2518"/>
    <s v="Brandon Pequeno"/>
    <d v="2017-04-20T00:00:00"/>
    <s v="shot"/>
    <m/>
    <n v="25"/>
    <s v="M"/>
    <s v="H"/>
    <s v="Glendale"/>
    <s v="AZ"/>
    <b v="0"/>
    <s v="other"/>
    <s v="Car"/>
    <b v="0"/>
    <s v="unarmed or undetermined or null"/>
    <s v="No Gun"/>
    <s v="19-29"/>
    <x v="1"/>
  </r>
  <r>
    <n v="2266"/>
    <n v="2525"/>
    <s v="Sariah Marie Lane"/>
    <d v="2017-04-20T00:00:00"/>
    <s v="shot"/>
    <s v="unarmed"/>
    <n v="17"/>
    <s v="F"/>
    <s v="W"/>
    <s v="Glendale"/>
    <s v="AZ"/>
    <b v="0"/>
    <s v="other"/>
    <s v="Car"/>
    <b v="0"/>
    <s v="unarmed or undetermined or null"/>
    <s v="No Gun"/>
    <s v="0-18"/>
    <x v="1"/>
  </r>
  <r>
    <n v="2267"/>
    <n v="2519"/>
    <s v="Chance Rickie Thompson"/>
    <d v="2017-04-21T00:00:00"/>
    <s v="shot"/>
    <s v="gun"/>
    <n v="25"/>
    <s v="M"/>
    <s v="W"/>
    <s v="West Linn"/>
    <s v="OR"/>
    <b v="1"/>
    <s v="other"/>
    <s v="Not fleeing"/>
    <b v="0"/>
    <s v="armed"/>
    <s v="Gun"/>
    <s v="19-29"/>
    <x v="0"/>
  </r>
  <r>
    <n v="2268"/>
    <n v="2521"/>
    <s v="Joseph Sin"/>
    <d v="2017-04-22T00:00:00"/>
    <s v="shot"/>
    <s v="hatchet and gun"/>
    <n v="43"/>
    <s v="M"/>
    <s v="A"/>
    <s v="Yuba City"/>
    <s v="CA"/>
    <b v="0"/>
    <s v="attack"/>
    <s v="Foot"/>
    <b v="0"/>
    <s v="armed"/>
    <s v="Gun"/>
    <s v="40-49"/>
    <x v="1"/>
  </r>
  <r>
    <n v="2269"/>
    <n v="2522"/>
    <s v="William D. Spates"/>
    <d v="2017-04-22T00:00:00"/>
    <s v="shot"/>
    <m/>
    <n v="39"/>
    <s v="M"/>
    <s v="B"/>
    <s v="Portage"/>
    <s v="IN"/>
    <b v="1"/>
    <s v="other"/>
    <s v="Not fleeing"/>
    <b v="0"/>
    <s v="unarmed or undetermined or null"/>
    <s v="No Gun"/>
    <s v="30-39"/>
    <x v="0"/>
  </r>
  <r>
    <n v="2270"/>
    <n v="2523"/>
    <s v="Michael Wilson-Salzl"/>
    <d v="2017-04-22T00:00:00"/>
    <s v="shot"/>
    <s v="knife"/>
    <n v="24"/>
    <s v="M"/>
    <s v="W"/>
    <s v="Hamilton"/>
    <s v="OH"/>
    <b v="1"/>
    <s v="other"/>
    <s v="Not fleeing"/>
    <b v="0"/>
    <s v="armed"/>
    <s v="No Gun"/>
    <s v="19-29"/>
    <x v="0"/>
  </r>
  <r>
    <n v="2271"/>
    <n v="2526"/>
    <s v="Wayne Noel Simard"/>
    <d v="2017-04-23T00:00:00"/>
    <s v="shot"/>
    <s v="gun"/>
    <n v="70"/>
    <s v="M"/>
    <s v="W"/>
    <s v="Prescott"/>
    <s v="AZ"/>
    <b v="0"/>
    <s v="attack"/>
    <s v="Not fleeing"/>
    <b v="0"/>
    <s v="armed"/>
    <s v="Gun"/>
    <s v="70+"/>
    <x v="0"/>
  </r>
  <r>
    <n v="2272"/>
    <n v="2714"/>
    <s v="Daezion Turner"/>
    <d v="2017-04-24T00:00:00"/>
    <s v="shot"/>
    <s v="gun"/>
    <n v="15"/>
    <s v="M"/>
    <s v="B"/>
    <s v="Killeen"/>
    <s v="TX"/>
    <b v="0"/>
    <s v="attack"/>
    <s v="Not fleeing"/>
    <b v="0"/>
    <s v="armed"/>
    <s v="Gun"/>
    <s v="0-18"/>
    <x v="0"/>
  </r>
  <r>
    <n v="2273"/>
    <n v="2524"/>
    <s v="Robert Becker"/>
    <d v="2017-04-24T00:00:00"/>
    <s v="shot"/>
    <s v="gun"/>
    <n v="79"/>
    <s v="M"/>
    <s v="W"/>
    <s v="Stewartstown"/>
    <s v="PA"/>
    <b v="1"/>
    <s v="attack"/>
    <s v="Not fleeing"/>
    <b v="0"/>
    <s v="armed"/>
    <s v="Gun"/>
    <s v="70+"/>
    <x v="0"/>
  </r>
  <r>
    <n v="2274"/>
    <n v="2527"/>
    <s v="Kendell Wilson"/>
    <d v="2017-04-24T00:00:00"/>
    <s v="shot"/>
    <s v="gun"/>
    <n v="16"/>
    <s v="M"/>
    <s v="B"/>
    <s v="Houston"/>
    <s v="TX"/>
    <b v="0"/>
    <s v="other"/>
    <s v="Foot"/>
    <b v="1"/>
    <s v="armed"/>
    <s v="Gun"/>
    <s v="0-18"/>
    <x v="1"/>
  </r>
  <r>
    <n v="2275"/>
    <n v="2531"/>
    <s v="Jacy Kevin McManus"/>
    <d v="2017-04-24T00:00:00"/>
    <s v="shot"/>
    <s v="unarmed"/>
    <n v="35"/>
    <s v="M"/>
    <s v="W"/>
    <s v="Wolf Creek"/>
    <s v="OR"/>
    <b v="0"/>
    <s v="attack"/>
    <s v="Not fleeing"/>
    <b v="0"/>
    <s v="unarmed or undetermined or null"/>
    <s v="No Gun"/>
    <s v="30-39"/>
    <x v="0"/>
  </r>
  <r>
    <n v="2276"/>
    <n v="2528"/>
    <s v="Hakim McNair"/>
    <d v="2017-04-25T00:00:00"/>
    <s v="shot"/>
    <s v="gun"/>
    <n v="23"/>
    <s v="M"/>
    <s v="B"/>
    <s v="Newark"/>
    <s v="NJ"/>
    <b v="0"/>
    <s v="other"/>
    <s v="Car"/>
    <b v="0"/>
    <s v="armed"/>
    <s v="Gun"/>
    <s v="19-29"/>
    <x v="1"/>
  </r>
  <r>
    <n v="2277"/>
    <n v="2529"/>
    <s v="Fred Cardenas"/>
    <d v="2017-04-25T00:00:00"/>
    <s v="shot"/>
    <s v="gun"/>
    <n v="53"/>
    <s v="M"/>
    <s v="H"/>
    <s v="Fort Worth"/>
    <s v="TX"/>
    <b v="1"/>
    <s v="attack"/>
    <m/>
    <b v="1"/>
    <s v="armed"/>
    <s v="Gun"/>
    <s v="50-59"/>
    <x v="0"/>
  </r>
  <r>
    <n v="2278"/>
    <n v="2532"/>
    <s v="Juan Manuel Avilla"/>
    <d v="2017-04-25T00:00:00"/>
    <s v="shot"/>
    <m/>
    <n v="20"/>
    <s v="M"/>
    <s v="H"/>
    <s v="Bellflower"/>
    <s v="CA"/>
    <b v="0"/>
    <s v="other"/>
    <s v="Car"/>
    <b v="0"/>
    <s v="unarmed or undetermined or null"/>
    <s v="No Gun"/>
    <s v="19-29"/>
    <x v="1"/>
  </r>
  <r>
    <n v="2279"/>
    <n v="2533"/>
    <s v="Gavin Williams"/>
    <d v="2017-04-25T00:00:00"/>
    <s v="shot and Tasered"/>
    <s v="knife"/>
    <n v="27"/>
    <s v="M"/>
    <s v="B"/>
    <s v="Lizella"/>
    <s v="GA"/>
    <b v="0"/>
    <s v="other"/>
    <s v="Not fleeing"/>
    <b v="0"/>
    <s v="armed"/>
    <s v="No Gun"/>
    <s v="19-29"/>
    <x v="0"/>
  </r>
  <r>
    <n v="2280"/>
    <n v="2530"/>
    <s v="Selwyn Aubrey Hall"/>
    <d v="2017-04-26T00:00:00"/>
    <s v="shot and Tasered"/>
    <s v="Taser"/>
    <n v="57"/>
    <s v="M"/>
    <s v="B"/>
    <s v="Jacksonville"/>
    <s v="FL"/>
    <b v="0"/>
    <s v="other"/>
    <s v="Not fleeing"/>
    <b v="0"/>
    <s v="armed"/>
    <s v="No Gun"/>
    <s v="50-59"/>
    <x v="0"/>
  </r>
  <r>
    <n v="2281"/>
    <n v="2534"/>
    <s v="Charles Bossinger"/>
    <d v="2017-04-26T00:00:00"/>
    <s v="shot"/>
    <s v="gun"/>
    <n v="53"/>
    <s v="M"/>
    <s v="W"/>
    <s v="Lewistown"/>
    <s v="PA"/>
    <b v="1"/>
    <s v="other"/>
    <s v="Not fleeing"/>
    <b v="0"/>
    <s v="armed"/>
    <s v="Gun"/>
    <s v="50-59"/>
    <x v="0"/>
  </r>
  <r>
    <n v="2282"/>
    <n v="2536"/>
    <s v="Jason Thomas Christian"/>
    <d v="2017-04-26T00:00:00"/>
    <s v="shot"/>
    <m/>
    <n v="32"/>
    <s v="M"/>
    <s v="W"/>
    <s v="Columbus"/>
    <s v="OH"/>
    <b v="0"/>
    <s v="other"/>
    <s v="Car"/>
    <b v="0"/>
    <s v="unarmed or undetermined or null"/>
    <s v="No Gun"/>
    <s v="30-39"/>
    <x v="1"/>
  </r>
  <r>
    <n v="2283"/>
    <n v="2535"/>
    <s v="Burgon Sealy"/>
    <d v="2017-04-27T00:00:00"/>
    <s v="shot"/>
    <s v="gun"/>
    <n v="26"/>
    <s v="M"/>
    <s v="B"/>
    <s v="Middletown"/>
    <s v="DE"/>
    <b v="0"/>
    <s v="attack"/>
    <s v="Not fleeing"/>
    <b v="0"/>
    <s v="armed"/>
    <s v="Gun"/>
    <s v="19-29"/>
    <x v="0"/>
  </r>
  <r>
    <n v="2284"/>
    <n v="2537"/>
    <s v="Tim A. Holmgren"/>
    <d v="2017-04-27T00:00:00"/>
    <s v="shot"/>
    <s v="gun"/>
    <n v="53"/>
    <s v="M"/>
    <s v="W"/>
    <s v="Rapid City"/>
    <s v="SD"/>
    <b v="1"/>
    <s v="attack"/>
    <s v="Not fleeing"/>
    <b v="0"/>
    <s v="armed"/>
    <s v="Gun"/>
    <s v="50-59"/>
    <x v="0"/>
  </r>
  <r>
    <n v="2285"/>
    <n v="2542"/>
    <s v="Avery Richard"/>
    <d v="2017-04-28T00:00:00"/>
    <s v="shot"/>
    <s v="gun"/>
    <n v="32"/>
    <s v="M"/>
    <s v="B"/>
    <s v="Atlanta"/>
    <s v="GA"/>
    <b v="0"/>
    <s v="attack"/>
    <s v="Not fleeing"/>
    <b v="0"/>
    <s v="armed"/>
    <s v="Gun"/>
    <s v="30-39"/>
    <x v="0"/>
  </r>
  <r>
    <n v="2286"/>
    <n v="2547"/>
    <s v="Luis Fernando Pacheco"/>
    <d v="2017-04-28T00:00:00"/>
    <s v="shot"/>
    <s v="gun"/>
    <n v="25"/>
    <s v="M"/>
    <s v="H"/>
    <s v="San Mateo"/>
    <s v="CA"/>
    <b v="0"/>
    <s v="attack"/>
    <s v="Not fleeing"/>
    <b v="0"/>
    <s v="armed"/>
    <s v="Gun"/>
    <s v="19-29"/>
    <x v="0"/>
  </r>
  <r>
    <n v="2287"/>
    <n v="2538"/>
    <s v="Jordan Edwards"/>
    <d v="2017-04-29T00:00:00"/>
    <s v="shot"/>
    <s v="unarmed"/>
    <n v="15"/>
    <s v="M"/>
    <s v="B"/>
    <s v="Balch Springs"/>
    <s v="TX"/>
    <b v="0"/>
    <s v="undetermined"/>
    <s v="Not fleeing"/>
    <b v="1"/>
    <s v="unarmed or undetermined or null"/>
    <s v="No Gun"/>
    <s v="0-18"/>
    <x v="0"/>
  </r>
  <r>
    <n v="2288"/>
    <n v="2539"/>
    <s v="Gene Bernhardt"/>
    <d v="2017-04-29T00:00:00"/>
    <s v="shot"/>
    <s v="crossbow"/>
    <n v="59"/>
    <s v="M"/>
    <s v="W"/>
    <s v="Papaaloa"/>
    <s v="HI"/>
    <b v="0"/>
    <s v="other"/>
    <s v="Not fleeing"/>
    <b v="0"/>
    <s v="armed"/>
    <s v="No Gun"/>
    <s v="50-59"/>
    <x v="0"/>
  </r>
  <r>
    <n v="2289"/>
    <n v="2543"/>
    <s v="Caleb Jackson"/>
    <d v="2017-04-29T00:00:00"/>
    <s v="shot"/>
    <s v="gun"/>
    <n v="35"/>
    <s v="M"/>
    <s v="B"/>
    <s v="Newport News"/>
    <s v="VA"/>
    <b v="0"/>
    <s v="attack"/>
    <s v="Not fleeing"/>
    <b v="0"/>
    <s v="armed"/>
    <s v="Gun"/>
    <s v="30-39"/>
    <x v="0"/>
  </r>
  <r>
    <n v="2290"/>
    <n v="2546"/>
    <s v="Andrew James Lucero"/>
    <d v="2017-04-29T00:00:00"/>
    <s v="shot"/>
    <m/>
    <n v="33"/>
    <s v="M"/>
    <s v="H"/>
    <s v="Eldorado"/>
    <s v="NM"/>
    <b v="0"/>
    <s v="attack"/>
    <s v="Not fleeing"/>
    <b v="1"/>
    <s v="unarmed or undetermined or null"/>
    <s v="No Gun"/>
    <s v="30-39"/>
    <x v="0"/>
  </r>
  <r>
    <n v="2291"/>
    <n v="2540"/>
    <s v="Devin Hawkins"/>
    <d v="2017-04-30T00:00:00"/>
    <s v="shot"/>
    <s v="gun"/>
    <n v="32"/>
    <s v="M"/>
    <s v="W"/>
    <s v="Tom"/>
    <s v="OK"/>
    <b v="1"/>
    <s v="attack"/>
    <s v="Not fleeing"/>
    <b v="0"/>
    <s v="armed"/>
    <s v="Gun"/>
    <s v="30-39"/>
    <x v="0"/>
  </r>
  <r>
    <n v="2292"/>
    <n v="2544"/>
    <s v="Peter Raymond Selis"/>
    <d v="2017-04-30T00:00:00"/>
    <s v="shot"/>
    <s v="gun"/>
    <n v="49"/>
    <s v="M"/>
    <s v="W"/>
    <s v="University City"/>
    <s v="CA"/>
    <b v="0"/>
    <s v="attack"/>
    <s v="Not fleeing"/>
    <b v="0"/>
    <s v="armed"/>
    <s v="Gun"/>
    <s v="40-49"/>
    <x v="0"/>
  </r>
  <r>
    <n v="2293"/>
    <n v="2545"/>
    <s v="James Edward Ray"/>
    <d v="2017-04-30T00:00:00"/>
    <s v="shot"/>
    <s v="gun"/>
    <n v="46"/>
    <s v="M"/>
    <s v="B"/>
    <s v="Detroit"/>
    <s v="MI"/>
    <b v="0"/>
    <s v="attack"/>
    <s v="Not fleeing"/>
    <b v="0"/>
    <s v="armed"/>
    <s v="Gun"/>
    <s v="40-49"/>
    <x v="0"/>
  </r>
  <r>
    <n v="2294"/>
    <n v="2550"/>
    <s v="Joseph William Alain"/>
    <d v="2017-05-01T00:00:00"/>
    <s v="shot"/>
    <s v="gun"/>
    <n v="25"/>
    <s v="M"/>
    <s v="W"/>
    <s v="Conroe"/>
    <s v="TX"/>
    <b v="0"/>
    <s v="attack"/>
    <s v="Not fleeing"/>
    <b v="0"/>
    <s v="armed"/>
    <s v="Gun"/>
    <s v="19-29"/>
    <x v="0"/>
  </r>
  <r>
    <n v="2295"/>
    <n v="2549"/>
    <s v="Rodney Henderson"/>
    <d v="2017-05-02T00:00:00"/>
    <s v="shot and Tasered"/>
    <s v="knife"/>
    <n v="48"/>
    <s v="M"/>
    <s v="B"/>
    <s v="Irving"/>
    <s v="TX"/>
    <b v="0"/>
    <s v="attack"/>
    <s v="Not fleeing"/>
    <b v="0"/>
    <s v="armed"/>
    <s v="No Gun"/>
    <s v="40-49"/>
    <x v="0"/>
  </r>
  <r>
    <n v="2296"/>
    <n v="2551"/>
    <s v="Jason Sebastian Roque"/>
    <d v="2017-05-02T00:00:00"/>
    <s v="shot"/>
    <s v="gun"/>
    <n v="20"/>
    <s v="M"/>
    <s v="H"/>
    <s v="Austin"/>
    <s v="TX"/>
    <b v="1"/>
    <s v="other"/>
    <s v="Not fleeing"/>
    <b v="0"/>
    <s v="armed"/>
    <s v="Gun"/>
    <s v="19-29"/>
    <x v="0"/>
  </r>
  <r>
    <n v="2297"/>
    <n v="2552"/>
    <s v="TK TK"/>
    <d v="2017-05-03T00:00:00"/>
    <s v="shot"/>
    <s v="knife"/>
    <m/>
    <s v="M"/>
    <m/>
    <s v="San Jose"/>
    <s v="CA"/>
    <b v="1"/>
    <s v="attack"/>
    <s v="Not fleeing"/>
    <b v="0"/>
    <s v="armed"/>
    <s v="No Gun"/>
    <s v="null"/>
    <x v="0"/>
  </r>
  <r>
    <n v="2298"/>
    <n v="2553"/>
    <s v="Mirza Tatlic"/>
    <d v="2017-05-03T00:00:00"/>
    <s v="shot"/>
    <s v="gun"/>
    <n v="24"/>
    <s v="M"/>
    <s v="W"/>
    <s v="San Jose"/>
    <s v="CA"/>
    <b v="1"/>
    <s v="attack"/>
    <s v="Not fleeing"/>
    <b v="0"/>
    <s v="armed"/>
    <s v="Gun"/>
    <s v="19-29"/>
    <x v="0"/>
  </r>
  <r>
    <n v="2299"/>
    <n v="2554"/>
    <s v="Malik Carey"/>
    <d v="2017-05-03T00:00:00"/>
    <s v="shot"/>
    <s v="gun"/>
    <n v="18"/>
    <s v="M"/>
    <s v="B"/>
    <s v="Grand Rapids"/>
    <s v="MI"/>
    <b v="0"/>
    <s v="attack"/>
    <s v="Not fleeing"/>
    <b v="1"/>
    <s v="armed"/>
    <s v="Gun"/>
    <s v="0-18"/>
    <x v="0"/>
  </r>
  <r>
    <n v="2300"/>
    <n v="2555"/>
    <s v="William Dean"/>
    <d v="2017-05-03T00:00:00"/>
    <s v="shot"/>
    <s v="gun"/>
    <n v="67"/>
    <s v="M"/>
    <s v="W"/>
    <s v="Peachtree City"/>
    <s v="GA"/>
    <b v="1"/>
    <s v="attack"/>
    <s v="Not fleeing"/>
    <b v="0"/>
    <s v="armed"/>
    <s v="Gun"/>
    <s v="60-69"/>
    <x v="0"/>
  </r>
  <r>
    <n v="2301"/>
    <n v="2556"/>
    <s v="Nicholas Flusche"/>
    <d v="2017-05-03T00:00:00"/>
    <s v="shot"/>
    <s v="knife"/>
    <n v="26"/>
    <s v="M"/>
    <s v="W"/>
    <s v="San Francisco"/>
    <s v="CA"/>
    <b v="0"/>
    <s v="attack"/>
    <s v="Not fleeing"/>
    <b v="1"/>
    <s v="armed"/>
    <s v="No Gun"/>
    <s v="19-29"/>
    <x v="0"/>
  </r>
  <r>
    <n v="2302"/>
    <n v="2561"/>
    <s v="Lucille Espinosa"/>
    <d v="2017-05-04T00:00:00"/>
    <s v="shot"/>
    <s v="gun"/>
    <n v="54"/>
    <s v="F"/>
    <s v="H"/>
    <s v="Katy"/>
    <s v="TX"/>
    <b v="1"/>
    <s v="other"/>
    <s v="Not fleeing"/>
    <b v="0"/>
    <s v="armed"/>
    <s v="Gun"/>
    <s v="50-59"/>
    <x v="0"/>
  </r>
  <r>
    <n v="2303"/>
    <n v="2557"/>
    <s v="Jacob Peterson"/>
    <d v="2017-05-06T00:00:00"/>
    <s v="shot"/>
    <s v="toy weapon"/>
    <n v="15"/>
    <s v="M"/>
    <s v="W"/>
    <s v="San Diego"/>
    <s v="CA"/>
    <b v="1"/>
    <s v="attack"/>
    <s v="Not fleeing"/>
    <b v="1"/>
    <s v="armed"/>
    <s v="No Gun"/>
    <s v="0-18"/>
    <x v="0"/>
  </r>
  <r>
    <n v="2304"/>
    <n v="2560"/>
    <s v="Steven Price"/>
    <d v="2017-05-07T00:00:00"/>
    <s v="shot"/>
    <s v="ax"/>
    <n v="62"/>
    <s v="M"/>
    <s v="W"/>
    <s v="Las Vegas"/>
    <s v="NV"/>
    <b v="1"/>
    <s v="other"/>
    <s v="Not fleeing"/>
    <b v="0"/>
    <s v="armed"/>
    <s v="No Gun"/>
    <s v="60-69"/>
    <x v="0"/>
  </r>
  <r>
    <n v="2305"/>
    <n v="2562"/>
    <s v="Landon Nobles"/>
    <d v="2017-05-07T00:00:00"/>
    <s v="shot"/>
    <s v="gun"/>
    <n v="24"/>
    <s v="M"/>
    <s v="B"/>
    <s v="Austin"/>
    <s v="TX"/>
    <b v="0"/>
    <s v="attack"/>
    <s v="Foot"/>
    <b v="0"/>
    <s v="armed"/>
    <s v="Gun"/>
    <s v="19-29"/>
    <x v="1"/>
  </r>
  <r>
    <n v="2306"/>
    <n v="2558"/>
    <s v="Cedric Jamal Mifflin"/>
    <d v="2017-05-07T00:00:00"/>
    <s v="shot"/>
    <s v="undetermined"/>
    <n v="27"/>
    <s v="M"/>
    <s v="B"/>
    <s v="Phenix City"/>
    <s v="AL"/>
    <b v="0"/>
    <s v="undetermined"/>
    <s v="Other"/>
    <b v="1"/>
    <s v="unarmed or undetermined or null"/>
    <s v="No Gun"/>
    <s v="19-29"/>
    <x v="1"/>
  </r>
  <r>
    <n v="2307"/>
    <n v="2559"/>
    <s v="Jose Hernandez-Rossy"/>
    <d v="2017-05-07T00:00:00"/>
    <s v="shot"/>
    <s v="gun"/>
    <n v="26"/>
    <s v="M"/>
    <s v="H"/>
    <s v="Buffalo"/>
    <s v="NY"/>
    <b v="0"/>
    <s v="attack"/>
    <s v="Foot"/>
    <b v="0"/>
    <s v="armed"/>
    <s v="Gun"/>
    <s v="19-29"/>
    <x v="1"/>
  </r>
  <r>
    <n v="2308"/>
    <n v="2567"/>
    <s v="Mikel Laney McIntyre"/>
    <d v="2017-05-08T00:00:00"/>
    <s v="shot"/>
    <s v="rock"/>
    <n v="32"/>
    <s v="M"/>
    <s v="B"/>
    <s v="Rancho Cordova"/>
    <s v="CA"/>
    <b v="1"/>
    <s v="attack"/>
    <s v="Foot"/>
    <b v="0"/>
    <s v="armed"/>
    <s v="No Gun"/>
    <s v="30-39"/>
    <x v="1"/>
  </r>
  <r>
    <n v="2309"/>
    <n v="2568"/>
    <s v="Anthony David Soderberg"/>
    <d v="2017-05-08T00:00:00"/>
    <s v="shot"/>
    <s v="gun"/>
    <n v="29"/>
    <s v="M"/>
    <s v="W"/>
    <s v="Los Angeles"/>
    <s v="CA"/>
    <b v="0"/>
    <s v="attack"/>
    <s v="Not fleeing"/>
    <b v="0"/>
    <s v="armed"/>
    <s v="Gun"/>
    <s v="19-29"/>
    <x v="0"/>
  </r>
  <r>
    <n v="2310"/>
    <n v="2563"/>
    <s v="Jayson Negron"/>
    <d v="2017-05-09T00:00:00"/>
    <s v="shot"/>
    <m/>
    <n v="16"/>
    <s v="M"/>
    <s v="H"/>
    <s v="Bridgeport"/>
    <s v="CT"/>
    <b v="0"/>
    <s v="undetermined"/>
    <s v="Car"/>
    <b v="0"/>
    <s v="unarmed or undetermined or null"/>
    <s v="No Gun"/>
    <s v="0-18"/>
    <x v="1"/>
  </r>
  <r>
    <n v="2311"/>
    <n v="2564"/>
    <s v="Terry Percy Campbell"/>
    <d v="2017-05-09T00:00:00"/>
    <s v="shot"/>
    <s v="gun"/>
    <n v="25"/>
    <s v="M"/>
    <s v="B"/>
    <s v="Jacksonville"/>
    <s v="FL"/>
    <b v="1"/>
    <s v="attack"/>
    <s v="Not fleeing"/>
    <b v="0"/>
    <s v="armed"/>
    <s v="Gun"/>
    <s v="19-29"/>
    <x v="0"/>
  </r>
  <r>
    <n v="2312"/>
    <n v="2565"/>
    <s v="Joseph Jaster"/>
    <d v="2017-05-09T00:00:00"/>
    <s v="shot"/>
    <s v="gun"/>
    <n v="40"/>
    <s v="M"/>
    <s v="W"/>
    <s v="Westminster"/>
    <s v="CO"/>
    <b v="0"/>
    <s v="attack"/>
    <s v="Not fleeing"/>
    <b v="0"/>
    <s v="armed"/>
    <s v="Gun"/>
    <s v="40-49"/>
    <x v="0"/>
  </r>
  <r>
    <n v="2313"/>
    <n v="2566"/>
    <s v="John Bittle"/>
    <d v="2017-05-09T00:00:00"/>
    <s v="shot"/>
    <s v="unarmed"/>
    <n v="39"/>
    <s v="M"/>
    <s v="W"/>
    <s v="Lexington"/>
    <s v="SC"/>
    <b v="0"/>
    <s v="other"/>
    <s v="Foot"/>
    <b v="0"/>
    <s v="unarmed or undetermined or null"/>
    <s v="No Gun"/>
    <s v="30-39"/>
    <x v="1"/>
  </r>
  <r>
    <n v="2314"/>
    <n v="2569"/>
    <s v="Scott N. Bloomfield"/>
    <d v="2017-05-09T00:00:00"/>
    <s v="shot"/>
    <s v="gun"/>
    <n v="34"/>
    <s v="M"/>
    <s v="W"/>
    <s v="Tiffin"/>
    <s v="OH"/>
    <b v="0"/>
    <s v="attack"/>
    <s v="Not fleeing"/>
    <b v="0"/>
    <s v="armed"/>
    <s v="Gun"/>
    <s v="30-39"/>
    <x v="0"/>
  </r>
  <r>
    <n v="2315"/>
    <n v="2617"/>
    <s v="Ian Thomas Little"/>
    <d v="2017-05-09T00:00:00"/>
    <s v="shot"/>
    <s v="toy weapon"/>
    <n v="36"/>
    <s v="M"/>
    <s v="W"/>
    <s v="Brighton Township"/>
    <s v="MI"/>
    <b v="1"/>
    <s v="attack"/>
    <s v="Not fleeing"/>
    <b v="0"/>
    <s v="armed"/>
    <s v="No Gun"/>
    <s v="30-39"/>
    <x v="0"/>
  </r>
  <r>
    <n v="2316"/>
    <n v="2570"/>
    <s v="Terrell Kyreem Johnson"/>
    <d v="2017-05-10T00:00:00"/>
    <s v="shot"/>
    <s v="knife"/>
    <n v="24"/>
    <s v="M"/>
    <s v="B"/>
    <s v="Portland"/>
    <s v="OR"/>
    <b v="1"/>
    <s v="other"/>
    <s v="Foot"/>
    <b v="0"/>
    <s v="armed"/>
    <s v="No Gun"/>
    <s v="19-29"/>
    <x v="1"/>
  </r>
  <r>
    <n v="2317"/>
    <n v="2571"/>
    <s v="Robin White"/>
    <d v="2017-05-10T00:00:00"/>
    <s v="shot"/>
    <s v="gun"/>
    <n v="50"/>
    <s v="F"/>
    <s v="B"/>
    <s v="St. Louis"/>
    <s v="MO"/>
    <b v="0"/>
    <s v="attack"/>
    <s v="Not fleeing"/>
    <b v="0"/>
    <s v="armed"/>
    <s v="Gun"/>
    <s v="50-59"/>
    <x v="0"/>
  </r>
  <r>
    <n v="2318"/>
    <n v="2572"/>
    <s v="Jeroen Peter Koornwinder"/>
    <d v="2017-05-10T00:00:00"/>
    <s v="shot and Tasered"/>
    <m/>
    <n v="50"/>
    <s v="M"/>
    <s v="W"/>
    <s v="Barona Indian Reservation"/>
    <s v="CA"/>
    <b v="0"/>
    <s v="other"/>
    <s v="Car"/>
    <b v="0"/>
    <s v="unarmed or undetermined or null"/>
    <s v="No Gun"/>
    <s v="50-59"/>
    <x v="1"/>
  </r>
  <r>
    <n v="2319"/>
    <n v="2573"/>
    <s v="TK TK"/>
    <d v="2017-05-11T00:00:00"/>
    <s v="shot"/>
    <s v="gun"/>
    <m/>
    <s v="M"/>
    <s v="H"/>
    <s v="Arlington"/>
    <s v="TX"/>
    <b v="0"/>
    <s v="attack"/>
    <s v="Not fleeing"/>
    <b v="0"/>
    <s v="armed"/>
    <s v="Gun"/>
    <s v="null"/>
    <x v="0"/>
  </r>
  <r>
    <n v="2320"/>
    <n v="2574"/>
    <s v="Ronald Singletary"/>
    <d v="2017-05-12T00:00:00"/>
    <s v="shot and Tasered"/>
    <s v="knife"/>
    <n v="51"/>
    <s v="M"/>
    <s v="B"/>
    <s v="Philadelphia"/>
    <s v="PA"/>
    <b v="0"/>
    <s v="other"/>
    <s v="Not fleeing"/>
    <b v="0"/>
    <s v="armed"/>
    <s v="No Gun"/>
    <s v="50-59"/>
    <x v="0"/>
  </r>
  <r>
    <n v="2321"/>
    <n v="2575"/>
    <s v="Ryan Lowell"/>
    <d v="2017-05-12T00:00:00"/>
    <s v="shot"/>
    <s v="gun"/>
    <n v="30"/>
    <s v="M"/>
    <s v="W"/>
    <s v="Billings"/>
    <s v="MT"/>
    <b v="1"/>
    <s v="attack"/>
    <s v="Not fleeing"/>
    <b v="0"/>
    <s v="armed"/>
    <s v="Gun"/>
    <s v="30-39"/>
    <x v="0"/>
  </r>
  <r>
    <n v="2322"/>
    <n v="2577"/>
    <s v="Jonathan David Victor"/>
    <d v="2017-05-12T00:00:00"/>
    <s v="shot"/>
    <s v="unarmed"/>
    <n v="35"/>
    <s v="M"/>
    <s v="W"/>
    <s v="Baldwin County"/>
    <s v="AL"/>
    <b v="0"/>
    <s v="other"/>
    <s v="Not fleeing"/>
    <b v="0"/>
    <s v="unarmed or undetermined or null"/>
    <s v="No Gun"/>
    <s v="30-39"/>
    <x v="0"/>
  </r>
  <r>
    <n v="2323"/>
    <n v="2578"/>
    <s v="Phillip O'Shea"/>
    <d v="2017-05-12T00:00:00"/>
    <s v="shot"/>
    <s v="gun"/>
    <n v="46"/>
    <s v="M"/>
    <s v="W"/>
    <s v="Jupiter"/>
    <s v="FL"/>
    <b v="0"/>
    <s v="attack"/>
    <s v="Car"/>
    <b v="0"/>
    <s v="armed"/>
    <s v="Gun"/>
    <s v="40-49"/>
    <x v="1"/>
  </r>
  <r>
    <n v="2324"/>
    <n v="2576"/>
    <s v="Maxwell Holt"/>
    <d v="2017-05-13T00:00:00"/>
    <s v="shot"/>
    <s v="gun"/>
    <n v="37"/>
    <s v="M"/>
    <s v="W"/>
    <s v="West Allis"/>
    <s v="WI"/>
    <b v="0"/>
    <s v="attack"/>
    <s v="Foot"/>
    <b v="0"/>
    <s v="armed"/>
    <s v="Gun"/>
    <s v="30-39"/>
    <x v="1"/>
  </r>
  <r>
    <n v="2325"/>
    <n v="2580"/>
    <s v="Clarence E. Coats"/>
    <d v="2017-05-13T00:00:00"/>
    <s v="shot"/>
    <s v="gun"/>
    <n v="41"/>
    <s v="M"/>
    <s v="B"/>
    <s v="Columbia"/>
    <s v="MO"/>
    <b v="0"/>
    <s v="attack"/>
    <m/>
    <b v="0"/>
    <s v="armed"/>
    <s v="Gun"/>
    <s v="40-49"/>
    <x v="0"/>
  </r>
  <r>
    <n v="2326"/>
    <n v="2579"/>
    <s v="David Jay Juarez"/>
    <d v="2017-05-14T00:00:00"/>
    <s v="shot"/>
    <s v="gun"/>
    <n v="41"/>
    <s v="M"/>
    <s v="H"/>
    <s v="Kingman"/>
    <s v="AZ"/>
    <b v="0"/>
    <s v="attack"/>
    <s v="Car"/>
    <b v="0"/>
    <s v="armed"/>
    <s v="Gun"/>
    <s v="40-49"/>
    <x v="1"/>
  </r>
  <r>
    <n v="2327"/>
    <n v="2715"/>
    <s v="James A. Burton"/>
    <d v="2017-05-14T00:00:00"/>
    <s v="shot"/>
    <s v="gun"/>
    <n v="48"/>
    <s v="M"/>
    <s v="W"/>
    <s v="Pulaski"/>
    <s v="VA"/>
    <b v="1"/>
    <s v="attack"/>
    <s v="Not fleeing"/>
    <b v="0"/>
    <s v="armed"/>
    <s v="Gun"/>
    <s v="40-49"/>
    <x v="0"/>
  </r>
  <r>
    <n v="2328"/>
    <n v="2581"/>
    <s v="Jonie Block"/>
    <d v="2017-05-15T00:00:00"/>
    <s v="shot"/>
    <s v="gun"/>
    <n v="27"/>
    <s v="F"/>
    <s v="B"/>
    <s v="Phoenix"/>
    <s v="AZ"/>
    <b v="0"/>
    <s v="other"/>
    <s v="Not fleeing"/>
    <b v="0"/>
    <s v="armed"/>
    <s v="Gun"/>
    <s v="19-29"/>
    <x v="0"/>
  </r>
  <r>
    <n v="2329"/>
    <n v="2582"/>
    <s v="Jaison Fitzgerald"/>
    <d v="2017-05-15T00:00:00"/>
    <s v="shot"/>
    <s v="gun"/>
    <n v="29"/>
    <s v="M"/>
    <s v="B"/>
    <s v="Richmond"/>
    <s v="VA"/>
    <b v="0"/>
    <s v="other"/>
    <s v="Not fleeing"/>
    <b v="0"/>
    <s v="armed"/>
    <s v="Gun"/>
    <s v="19-29"/>
    <x v="0"/>
  </r>
  <r>
    <n v="2330"/>
    <n v="2583"/>
    <s v="Buford Shane Whitson"/>
    <d v="2017-05-15T00:00:00"/>
    <s v="shot"/>
    <s v="gun"/>
    <n v="47"/>
    <s v="M"/>
    <s v="W"/>
    <s v="Johnson City"/>
    <s v="TN"/>
    <b v="1"/>
    <s v="attack"/>
    <s v="Other"/>
    <b v="0"/>
    <s v="armed"/>
    <s v="Gun"/>
    <s v="40-49"/>
    <x v="1"/>
  </r>
  <r>
    <n v="2331"/>
    <n v="2584"/>
    <s v="TK TK"/>
    <d v="2017-05-15T00:00:00"/>
    <s v="shot"/>
    <s v="undetermined"/>
    <m/>
    <s v="M"/>
    <m/>
    <s v="Long Beach"/>
    <s v="CA"/>
    <b v="0"/>
    <s v="attack"/>
    <s v="Other"/>
    <b v="0"/>
    <s v="unarmed or undetermined or null"/>
    <s v="No Gun"/>
    <s v="null"/>
    <x v="1"/>
  </r>
  <r>
    <n v="2332"/>
    <n v="2585"/>
    <s v="Emmanuel Ibarra"/>
    <d v="2017-05-15T00:00:00"/>
    <s v="shot"/>
    <s v="knife"/>
    <n v="34"/>
    <s v="M"/>
    <s v="H"/>
    <s v="Del Mar"/>
    <s v="CA"/>
    <b v="1"/>
    <s v="attack"/>
    <s v="Foot"/>
    <b v="0"/>
    <s v="armed"/>
    <s v="No Gun"/>
    <s v="30-39"/>
    <x v="1"/>
  </r>
  <r>
    <n v="2333"/>
    <n v="2589"/>
    <s v="Keith Andrew Chesser"/>
    <d v="2017-05-15T00:00:00"/>
    <s v="shot"/>
    <s v="crossbow"/>
    <n v="48"/>
    <s v="M"/>
    <s v="W"/>
    <s v="Wewoka"/>
    <s v="OK"/>
    <b v="0"/>
    <s v="attack"/>
    <s v="Not fleeing"/>
    <b v="0"/>
    <s v="armed"/>
    <s v="No Gun"/>
    <s v="40-49"/>
    <x v="0"/>
  </r>
  <r>
    <n v="2334"/>
    <n v="2586"/>
    <s v="Isabelle Duval"/>
    <d v="2017-05-16T00:00:00"/>
    <s v="shot"/>
    <s v="gun"/>
    <n v="41"/>
    <s v="F"/>
    <s v="W"/>
    <s v="Washington"/>
    <s v="DC"/>
    <b v="0"/>
    <s v="attack"/>
    <s v="Not fleeing"/>
    <b v="0"/>
    <s v="armed"/>
    <s v="Gun"/>
    <s v="40-49"/>
    <x v="0"/>
  </r>
  <r>
    <n v="2335"/>
    <n v="2587"/>
    <s v="Tristan Long"/>
    <d v="2017-05-16T00:00:00"/>
    <s v="shot"/>
    <s v="knife"/>
    <n v="25"/>
    <s v="M"/>
    <s v="B"/>
    <s v="Tempe"/>
    <s v="AZ"/>
    <b v="0"/>
    <s v="other"/>
    <m/>
    <b v="0"/>
    <s v="armed"/>
    <s v="No Gun"/>
    <s v="19-29"/>
    <x v="0"/>
  </r>
  <r>
    <n v="2336"/>
    <n v="2588"/>
    <s v="Edwin Fuentes"/>
    <d v="2017-05-16T00:00:00"/>
    <s v="shot"/>
    <s v="gun"/>
    <n v="24"/>
    <s v="M"/>
    <s v="H"/>
    <s v="Tustin"/>
    <s v="CA"/>
    <b v="1"/>
    <s v="attack"/>
    <s v="Not fleeing"/>
    <b v="0"/>
    <s v="armed"/>
    <s v="Gun"/>
    <s v="19-29"/>
    <x v="0"/>
  </r>
  <r>
    <n v="2337"/>
    <n v="2591"/>
    <s v="Marshall Barrus"/>
    <d v="2017-05-16T00:00:00"/>
    <s v="shot"/>
    <s v="gun"/>
    <n v="38"/>
    <s v="M"/>
    <s v="W"/>
    <s v="Three Forks"/>
    <s v="MT"/>
    <b v="0"/>
    <s v="attack"/>
    <s v="Car"/>
    <b v="0"/>
    <s v="armed"/>
    <s v="Gun"/>
    <s v="30-39"/>
    <x v="1"/>
  </r>
  <r>
    <n v="2338"/>
    <n v="2590"/>
    <s v="Daniel George Boak"/>
    <d v="2017-05-17T00:00:00"/>
    <s v="shot"/>
    <m/>
    <n v="28"/>
    <s v="M"/>
    <s v="W"/>
    <s v="Arlington"/>
    <s v="VA"/>
    <b v="0"/>
    <s v="attack"/>
    <s v="Car"/>
    <b v="0"/>
    <s v="unarmed or undetermined or null"/>
    <s v="No Gun"/>
    <s v="19-29"/>
    <x v="1"/>
  </r>
  <r>
    <n v="2339"/>
    <n v="2592"/>
    <s v="Anthony Paul Ardo"/>
    <d v="2017-05-20T00:00:00"/>
    <s v="shot"/>
    <s v="fireworks"/>
    <n v="47"/>
    <s v="M"/>
    <s v="W"/>
    <s v="Lower Mount Bethel"/>
    <s v="PA"/>
    <b v="1"/>
    <s v="other"/>
    <s v="Not fleeing"/>
    <b v="0"/>
    <s v="armed"/>
    <s v="No Gun"/>
    <s v="40-49"/>
    <x v="0"/>
  </r>
  <r>
    <n v="2340"/>
    <n v="2593"/>
    <s v="Roger Bubar"/>
    <d v="2017-05-20T00:00:00"/>
    <s v="shot"/>
    <s v="gun"/>
    <n v="65"/>
    <s v="M"/>
    <s v="W"/>
    <s v="Belgrade"/>
    <s v="ME"/>
    <b v="0"/>
    <s v="attack"/>
    <s v="Not fleeing"/>
    <b v="0"/>
    <s v="armed"/>
    <s v="Gun"/>
    <s v="60-69"/>
    <x v="0"/>
  </r>
  <r>
    <n v="2341"/>
    <n v="2599"/>
    <s v="Shannon Edward Estill"/>
    <d v="2017-05-20T00:00:00"/>
    <s v="shot"/>
    <s v="toy weapon"/>
    <n v="58"/>
    <s v="M"/>
    <s v="W"/>
    <s v="Pleasanton"/>
    <s v="CA"/>
    <b v="1"/>
    <s v="attack"/>
    <s v="Not fleeing"/>
    <b v="1"/>
    <s v="armed"/>
    <s v="No Gun"/>
    <s v="50-59"/>
    <x v="0"/>
  </r>
  <r>
    <n v="2342"/>
    <n v="2594"/>
    <s v="Jimmie Montel Sanders"/>
    <d v="2017-05-21T00:00:00"/>
    <s v="shot"/>
    <s v="gun"/>
    <n v="33"/>
    <s v="M"/>
    <s v="B"/>
    <s v="Appleton"/>
    <s v="WI"/>
    <b v="0"/>
    <s v="attack"/>
    <s v="Not fleeing"/>
    <b v="0"/>
    <s v="armed"/>
    <s v="Gun"/>
    <s v="30-39"/>
    <x v="0"/>
  </r>
  <r>
    <n v="2343"/>
    <n v="2595"/>
    <s v="Joseph M. Hodgin"/>
    <d v="2017-05-21T00:00:00"/>
    <s v="shot"/>
    <s v="gun"/>
    <n v="43"/>
    <s v="M"/>
    <s v="W"/>
    <s v="Allentown"/>
    <s v="PA"/>
    <b v="0"/>
    <s v="attack"/>
    <s v="Car"/>
    <b v="0"/>
    <s v="armed"/>
    <s v="Gun"/>
    <s v="40-49"/>
    <x v="1"/>
  </r>
  <r>
    <n v="2344"/>
    <n v="2596"/>
    <s v="Ricco Devante Holden"/>
    <d v="2017-05-21T00:00:00"/>
    <s v="shot"/>
    <s v="unarmed"/>
    <n v="24"/>
    <s v="M"/>
    <s v="B"/>
    <s v="Converse"/>
    <s v="LA"/>
    <b v="0"/>
    <s v="attack"/>
    <s v="Not fleeing"/>
    <b v="0"/>
    <s v="unarmed or undetermined or null"/>
    <s v="No Gun"/>
    <s v="19-29"/>
    <x v="0"/>
  </r>
  <r>
    <n v="2345"/>
    <n v="2598"/>
    <s v="Carlos Garcia Petrovich"/>
    <d v="2017-05-21T00:00:00"/>
    <s v="shot"/>
    <s v="unarmed"/>
    <n v="37"/>
    <s v="M"/>
    <s v="H"/>
    <s v="Orlando"/>
    <s v="FL"/>
    <b v="0"/>
    <s v="attack"/>
    <s v="Not fleeing"/>
    <b v="0"/>
    <s v="unarmed or undetermined or null"/>
    <s v="No Gun"/>
    <s v="30-39"/>
    <x v="0"/>
  </r>
  <r>
    <n v="2346"/>
    <n v="2600"/>
    <s v="Aaron M. Thompson"/>
    <d v="2017-05-22T00:00:00"/>
    <s v="shot"/>
    <s v="knife"/>
    <n v="31"/>
    <s v="M"/>
    <s v="W"/>
    <s v="Mountain Home"/>
    <s v="ID"/>
    <b v="0"/>
    <s v="attack"/>
    <s v="Not fleeing"/>
    <b v="0"/>
    <s v="armed"/>
    <s v="No Gun"/>
    <s v="30-39"/>
    <x v="0"/>
  </r>
  <r>
    <n v="2347"/>
    <n v="2601"/>
    <s v="Jorge Alberto Fuentes"/>
    <d v="2017-05-23T00:00:00"/>
    <s v="shot and Tasered"/>
    <s v="gun"/>
    <n v="21"/>
    <s v="M"/>
    <s v="H"/>
    <s v="Glendale"/>
    <s v="AZ"/>
    <b v="0"/>
    <s v="attack"/>
    <s v="Other"/>
    <b v="0"/>
    <s v="armed"/>
    <s v="Gun"/>
    <s v="19-29"/>
    <x v="1"/>
  </r>
  <r>
    <n v="2348"/>
    <n v="2602"/>
    <s v="Michael Anthony Bonini"/>
    <d v="2017-05-23T00:00:00"/>
    <s v="shot"/>
    <s v="gun"/>
    <n v="65"/>
    <s v="M"/>
    <s v="W"/>
    <s v="Pahrump"/>
    <s v="NV"/>
    <b v="0"/>
    <s v="attack"/>
    <s v="Not fleeing"/>
    <b v="0"/>
    <s v="armed"/>
    <s v="Gun"/>
    <s v="60-69"/>
    <x v="0"/>
  </r>
  <r>
    <n v="2349"/>
    <n v="2603"/>
    <s v="John Eno"/>
    <d v="2017-05-23T00:00:00"/>
    <s v="shot"/>
    <s v="gun"/>
    <n v="59"/>
    <s v="M"/>
    <s v="W"/>
    <s v="San Francisco"/>
    <s v="CA"/>
    <b v="0"/>
    <s v="other"/>
    <s v="Not fleeing"/>
    <b v="0"/>
    <s v="armed"/>
    <s v="Gun"/>
    <s v="50-59"/>
    <x v="0"/>
  </r>
  <r>
    <n v="2350"/>
    <n v="2605"/>
    <s v="Albert Gagnier"/>
    <d v="2017-05-23T00:00:00"/>
    <s v="shot"/>
    <s v="gun"/>
    <n v="74"/>
    <s v="M"/>
    <s v="W"/>
    <s v="Knoxville"/>
    <s v="TN"/>
    <b v="0"/>
    <s v="attack"/>
    <s v="Not fleeing"/>
    <b v="0"/>
    <s v="armed"/>
    <s v="Gun"/>
    <s v="70+"/>
    <x v="0"/>
  </r>
  <r>
    <n v="2351"/>
    <n v="2604"/>
    <s v="Hayden J. Stutz"/>
    <d v="2017-05-24T00:00:00"/>
    <s v="shot"/>
    <s v="unarmed"/>
    <n v="24"/>
    <s v="M"/>
    <s v="W"/>
    <s v="Canton"/>
    <s v="OH"/>
    <b v="1"/>
    <s v="attack"/>
    <s v="Not fleeing"/>
    <b v="1"/>
    <s v="unarmed or undetermined or null"/>
    <s v="No Gun"/>
    <s v="19-29"/>
    <x v="0"/>
  </r>
  <r>
    <n v="2352"/>
    <n v="2606"/>
    <s v="TK TK"/>
    <d v="2017-05-24T00:00:00"/>
    <s v="shot"/>
    <s v="gun"/>
    <m/>
    <s v="M"/>
    <s v="H"/>
    <s v="Los Angeles"/>
    <s v="CA"/>
    <b v="0"/>
    <s v="attack"/>
    <s v="Not fleeing"/>
    <b v="0"/>
    <s v="armed"/>
    <s v="Gun"/>
    <s v="null"/>
    <x v="0"/>
  </r>
  <r>
    <n v="2353"/>
    <n v="2618"/>
    <s v="Shawn Buck"/>
    <d v="2017-05-25T00:00:00"/>
    <s v="shot"/>
    <s v="gun"/>
    <n v="23"/>
    <s v="M"/>
    <s v="W"/>
    <s v="Fairbanks"/>
    <s v="AK"/>
    <b v="0"/>
    <s v="attack"/>
    <s v="Car"/>
    <b v="0"/>
    <s v="armed"/>
    <s v="Gun"/>
    <s v="19-29"/>
    <x v="1"/>
  </r>
  <r>
    <n v="2354"/>
    <n v="2614"/>
    <s v="Hector Gamboa"/>
    <d v="2017-05-26T00:00:00"/>
    <s v="shot"/>
    <s v="unarmed"/>
    <n v="59"/>
    <s v="M"/>
    <s v="H"/>
    <s v="San Rafael"/>
    <s v="NM"/>
    <b v="0"/>
    <s v="undetermined"/>
    <s v="Not fleeing"/>
    <b v="0"/>
    <s v="unarmed or undetermined or null"/>
    <s v="No Gun"/>
    <s v="50-59"/>
    <x v="0"/>
  </r>
  <r>
    <n v="2355"/>
    <n v="2615"/>
    <s v="Jamie J. Robinson"/>
    <d v="2017-05-26T00:00:00"/>
    <s v="shot"/>
    <s v="gun"/>
    <n v="33"/>
    <s v="M"/>
    <s v="W"/>
    <s v="St. Louis"/>
    <s v="MO"/>
    <b v="1"/>
    <s v="attack"/>
    <s v="Not fleeing"/>
    <b v="0"/>
    <s v="armed"/>
    <s v="Gun"/>
    <s v="30-39"/>
    <x v="0"/>
  </r>
  <r>
    <n v="2356"/>
    <n v="2616"/>
    <s v="Joseph Zimmerman"/>
    <d v="2017-05-26T00:00:00"/>
    <s v="shot"/>
    <s v="toy weapon"/>
    <n v="34"/>
    <s v="M"/>
    <s v="W"/>
    <s v="Tucson"/>
    <s v="AZ"/>
    <b v="1"/>
    <s v="attack"/>
    <s v="Not fleeing"/>
    <b v="0"/>
    <s v="armed"/>
    <s v="No Gun"/>
    <s v="30-39"/>
    <x v="0"/>
  </r>
  <r>
    <n v="2357"/>
    <n v="2612"/>
    <s v="Ron Harlan Lewallen"/>
    <d v="2017-05-27T00:00:00"/>
    <s v="shot"/>
    <m/>
    <n v="30"/>
    <s v="M"/>
    <s v="W"/>
    <s v="Oneida"/>
    <s v="TN"/>
    <b v="0"/>
    <s v="other"/>
    <s v="Car"/>
    <b v="0"/>
    <s v="unarmed or undetermined or null"/>
    <s v="No Gun"/>
    <s v="30-39"/>
    <x v="1"/>
  </r>
  <r>
    <n v="2358"/>
    <n v="2613"/>
    <s v="Eduardo Valencia"/>
    <d v="2017-05-27T00:00:00"/>
    <s v="shot"/>
    <s v="gun"/>
    <n v="30"/>
    <s v="M"/>
    <m/>
    <s v="Austell"/>
    <s v="GA"/>
    <b v="0"/>
    <s v="attack"/>
    <s v="Not fleeing"/>
    <b v="0"/>
    <s v="armed"/>
    <s v="Gun"/>
    <s v="30-39"/>
    <x v="0"/>
  </r>
  <r>
    <n v="2359"/>
    <n v="2608"/>
    <s v="TK TK"/>
    <d v="2017-05-28T00:00:00"/>
    <s v="shot"/>
    <s v="gun"/>
    <m/>
    <s v="M"/>
    <m/>
    <s v="Miami"/>
    <s v="FL"/>
    <b v="0"/>
    <s v="attack"/>
    <s v="Car"/>
    <b v="0"/>
    <s v="armed"/>
    <s v="Gun"/>
    <s v="null"/>
    <x v="1"/>
  </r>
  <r>
    <n v="2360"/>
    <n v="2610"/>
    <s v="Shaquian Tyrone Johnson"/>
    <d v="2017-05-28T00:00:00"/>
    <s v="shot"/>
    <s v="gun"/>
    <n v="22"/>
    <s v="M"/>
    <s v="B"/>
    <s v="Cary"/>
    <s v="NC"/>
    <b v="0"/>
    <s v="attack"/>
    <s v="Not fleeing"/>
    <b v="0"/>
    <s v="armed"/>
    <s v="Gun"/>
    <s v="19-29"/>
    <x v="0"/>
  </r>
  <r>
    <n v="2361"/>
    <n v="2611"/>
    <s v="Francis de la Cruz"/>
    <d v="2017-05-28T00:00:00"/>
    <s v="shot and Tasered"/>
    <s v="ax"/>
    <n v="35"/>
    <s v="M"/>
    <m/>
    <s v="San Jose"/>
    <s v="CA"/>
    <b v="1"/>
    <s v="other"/>
    <s v="Not fleeing"/>
    <b v="0"/>
    <s v="armed"/>
    <s v="No Gun"/>
    <s v="30-39"/>
    <x v="0"/>
  </r>
  <r>
    <n v="2362"/>
    <n v="2607"/>
    <s v="Chad Dionne"/>
    <d v="2017-05-29T00:00:00"/>
    <s v="shot"/>
    <s v="gun"/>
    <n v="37"/>
    <s v="M"/>
    <s v="W"/>
    <s v="Arundel"/>
    <s v="ME"/>
    <b v="0"/>
    <s v="other"/>
    <s v="Not fleeing"/>
    <b v="0"/>
    <s v="armed"/>
    <s v="Gun"/>
    <s v="30-39"/>
    <x v="0"/>
  </r>
  <r>
    <n v="2363"/>
    <n v="2609"/>
    <s v="Joseph Godinez"/>
    <d v="2017-05-29T00:00:00"/>
    <s v="shot"/>
    <m/>
    <n v="20"/>
    <s v="M"/>
    <s v="H"/>
    <s v="Vacaville"/>
    <s v="CA"/>
    <b v="0"/>
    <s v="attack"/>
    <s v="Car"/>
    <b v="1"/>
    <s v="unarmed or undetermined or null"/>
    <s v="No Gun"/>
    <s v="19-29"/>
    <x v="1"/>
  </r>
  <r>
    <n v="2364"/>
    <n v="2619"/>
    <s v="Larry Warren Kipps"/>
    <d v="2017-05-29T00:00:00"/>
    <s v="shot"/>
    <s v="gun"/>
    <n v="62"/>
    <s v="M"/>
    <m/>
    <s v="Gerrardstown"/>
    <s v="WV"/>
    <b v="1"/>
    <s v="attack"/>
    <s v="Not fleeing"/>
    <b v="0"/>
    <s v="armed"/>
    <s v="Gun"/>
    <s v="60-69"/>
    <x v="0"/>
  </r>
  <r>
    <n v="2365"/>
    <n v="2631"/>
    <s v="Roman Jade Carrillo"/>
    <d v="2017-05-30T00:00:00"/>
    <s v="shot"/>
    <s v="gun"/>
    <n v="18"/>
    <s v="M"/>
    <s v="H"/>
    <s v="Salt Lake City"/>
    <s v="UT"/>
    <b v="0"/>
    <s v="attack"/>
    <s v="Car"/>
    <b v="0"/>
    <s v="armed"/>
    <s v="Gun"/>
    <s v="0-18"/>
    <x v="1"/>
  </r>
  <r>
    <n v="2366"/>
    <n v="2620"/>
    <s v="James Gleason"/>
    <d v="2017-05-31T00:00:00"/>
    <s v="shot"/>
    <m/>
    <n v="24"/>
    <s v="M"/>
    <s v="W"/>
    <s v="Hesperia"/>
    <s v="CA"/>
    <b v="0"/>
    <s v="attack"/>
    <m/>
    <b v="0"/>
    <s v="unarmed or undetermined or null"/>
    <s v="No Gun"/>
    <s v="19-29"/>
    <x v="0"/>
  </r>
  <r>
    <n v="2367"/>
    <n v="2621"/>
    <s v="James Daniel Hill"/>
    <d v="2017-05-31T00:00:00"/>
    <s v="shot"/>
    <s v="gun"/>
    <n v="17"/>
    <s v="M"/>
    <s v="W"/>
    <s v="Centennial"/>
    <s v="CO"/>
    <b v="0"/>
    <s v="other"/>
    <s v="Other"/>
    <b v="0"/>
    <s v="armed"/>
    <s v="Gun"/>
    <s v="0-18"/>
    <x v="1"/>
  </r>
  <r>
    <n v="2368"/>
    <n v="2633"/>
    <s v="Francisco Suarez-Madonado"/>
    <d v="2017-06-01T00:00:00"/>
    <s v="shot"/>
    <s v="gun"/>
    <n v="27"/>
    <s v="M"/>
    <s v="H"/>
    <s v="Las Vegas"/>
    <s v="NV"/>
    <b v="1"/>
    <s v="attack"/>
    <s v="Not fleeing"/>
    <b v="0"/>
    <s v="armed"/>
    <s v="Gun"/>
    <s v="19-29"/>
    <x v="0"/>
  </r>
  <r>
    <n v="2369"/>
    <n v="2623"/>
    <s v="Edward Everett Courtenay"/>
    <d v="2017-06-02T00:00:00"/>
    <s v="shot"/>
    <m/>
    <n v="51"/>
    <s v="M"/>
    <s v="W"/>
    <s v="Yulee"/>
    <s v="FL"/>
    <b v="0"/>
    <s v="attack"/>
    <s v="Car"/>
    <b v="0"/>
    <s v="unarmed or undetermined or null"/>
    <s v="No Gun"/>
    <s v="50-59"/>
    <x v="1"/>
  </r>
  <r>
    <n v="2370"/>
    <n v="2624"/>
    <s v="Charles Darnell Baker"/>
    <d v="2017-06-02T00:00:00"/>
    <s v="shot"/>
    <s v="gun"/>
    <n v="29"/>
    <s v="M"/>
    <s v="B"/>
    <s v="Abbeville"/>
    <s v="AL"/>
    <b v="0"/>
    <s v="attack"/>
    <s v="Not fleeing"/>
    <b v="0"/>
    <s v="armed"/>
    <s v="Gun"/>
    <s v="19-29"/>
    <x v="0"/>
  </r>
  <r>
    <n v="2371"/>
    <n v="2626"/>
    <s v="Marc Brandon Davis"/>
    <d v="2017-06-02T00:00:00"/>
    <s v="shot"/>
    <s v="unarmed"/>
    <n v="34"/>
    <s v="M"/>
    <s v="B"/>
    <s v="Petal"/>
    <s v="MS"/>
    <b v="0"/>
    <s v="attack"/>
    <s v="Not fleeing"/>
    <b v="0"/>
    <s v="unarmed or undetermined or null"/>
    <s v="No Gun"/>
    <s v="30-39"/>
    <x v="0"/>
  </r>
  <r>
    <n v="2372"/>
    <n v="2627"/>
    <s v="Naway Willy"/>
    <d v="2017-06-02T00:00:00"/>
    <s v="shot"/>
    <s v="gun"/>
    <n v="18"/>
    <s v="M"/>
    <s v="A"/>
    <s v="Tulsa"/>
    <s v="OK"/>
    <b v="0"/>
    <s v="attack"/>
    <s v="Foot"/>
    <b v="0"/>
    <s v="armed"/>
    <s v="Gun"/>
    <s v="0-18"/>
    <x v="1"/>
  </r>
  <r>
    <n v="2373"/>
    <n v="2628"/>
    <s v="Corsean Lewis"/>
    <d v="2017-06-02T00:00:00"/>
    <s v="shot"/>
    <s v="gun"/>
    <n v="17"/>
    <s v="M"/>
    <s v="B"/>
    <s v="Chicago"/>
    <s v="IL"/>
    <b v="0"/>
    <s v="attack"/>
    <s v="Not fleeing"/>
    <b v="0"/>
    <s v="armed"/>
    <s v="Gun"/>
    <s v="0-18"/>
    <x v="0"/>
  </r>
  <r>
    <n v="2374"/>
    <n v="2634"/>
    <s v="Antonio Gerardo Rodriguez"/>
    <d v="2017-06-02T00:00:00"/>
    <s v="shot"/>
    <s v="gun"/>
    <n v="55"/>
    <s v="M"/>
    <s v="H"/>
    <s v="Laredo"/>
    <s v="TX"/>
    <b v="0"/>
    <s v="attack"/>
    <s v="Not fleeing"/>
    <b v="0"/>
    <s v="armed"/>
    <s v="Gun"/>
    <s v="50-59"/>
    <x v="0"/>
  </r>
  <r>
    <n v="2375"/>
    <n v="2625"/>
    <s v="Donald Lee Cramer"/>
    <d v="2017-06-03T00:00:00"/>
    <s v="shot"/>
    <s v="gun"/>
    <n v="44"/>
    <s v="M"/>
    <s v="W"/>
    <s v="Avondale"/>
    <s v="AZ"/>
    <b v="0"/>
    <s v="attack"/>
    <s v="Not fleeing"/>
    <b v="0"/>
    <s v="armed"/>
    <s v="Gun"/>
    <s v="40-49"/>
    <x v="0"/>
  </r>
  <r>
    <n v="2376"/>
    <n v="2622"/>
    <s v="Jeremy Austin Lindsey"/>
    <d v="2017-06-04T00:00:00"/>
    <s v="shot"/>
    <s v="gun"/>
    <n v="27"/>
    <s v="M"/>
    <s v="W"/>
    <s v="Callahan"/>
    <s v="FL"/>
    <b v="0"/>
    <s v="attack"/>
    <m/>
    <b v="0"/>
    <s v="armed"/>
    <s v="Gun"/>
    <s v="19-29"/>
    <x v="0"/>
  </r>
  <r>
    <n v="2377"/>
    <n v="2636"/>
    <s v="Bruce Dawley"/>
    <d v="2017-06-04T00:00:00"/>
    <s v="shot"/>
    <s v="gun"/>
    <n v="66"/>
    <s v="M"/>
    <s v="W"/>
    <s v="Campo"/>
    <s v="CA"/>
    <b v="1"/>
    <s v="attack"/>
    <s v="Not fleeing"/>
    <b v="0"/>
    <s v="armed"/>
    <s v="Gun"/>
    <s v="60-69"/>
    <x v="0"/>
  </r>
  <r>
    <n v="2378"/>
    <n v="2632"/>
    <s v="Charles Edgar Mullins"/>
    <d v="2017-06-05T00:00:00"/>
    <s v="shot"/>
    <s v="gun"/>
    <n v="45"/>
    <s v="M"/>
    <s v="W"/>
    <s v="Bardstown"/>
    <s v="KY"/>
    <b v="0"/>
    <s v="attack"/>
    <s v="Car"/>
    <b v="0"/>
    <s v="armed"/>
    <s v="Gun"/>
    <s v="40-49"/>
    <x v="1"/>
  </r>
  <r>
    <n v="2379"/>
    <n v="2635"/>
    <s v="John Spaulding"/>
    <d v="2017-06-05T00:00:00"/>
    <s v="shot"/>
    <s v="gun"/>
    <n v="47"/>
    <s v="M"/>
    <s v="B"/>
    <s v="Miami"/>
    <s v="FL"/>
    <b v="0"/>
    <s v="other"/>
    <m/>
    <b v="0"/>
    <s v="armed"/>
    <s v="Gun"/>
    <s v="40-49"/>
    <x v="0"/>
  </r>
  <r>
    <n v="2380"/>
    <n v="2637"/>
    <s v="Quentin Louis Case"/>
    <d v="2017-06-05T00:00:00"/>
    <s v="shot"/>
    <s v="gun"/>
    <n v="34"/>
    <s v="M"/>
    <s v="W"/>
    <s v="Lakes Wales"/>
    <s v="FL"/>
    <b v="0"/>
    <s v="attack"/>
    <s v="Other"/>
    <b v="0"/>
    <s v="armed"/>
    <s v="Gun"/>
    <s v="30-39"/>
    <x v="1"/>
  </r>
  <r>
    <n v="2381"/>
    <n v="2638"/>
    <s v="Adrian Maurice Hardeman"/>
    <d v="2017-06-05T00:00:00"/>
    <s v="shot"/>
    <s v="gun"/>
    <n v="37"/>
    <s v="M"/>
    <s v="B"/>
    <s v="Gonzales County"/>
    <s v="TX"/>
    <b v="0"/>
    <s v="other"/>
    <m/>
    <b v="0"/>
    <s v="armed"/>
    <s v="Gun"/>
    <s v="30-39"/>
    <x v="0"/>
  </r>
  <r>
    <n v="2382"/>
    <n v="2640"/>
    <s v="Mark Ellis"/>
    <d v="2017-06-06T00:00:00"/>
    <s v="shot"/>
    <s v="gun"/>
    <n v="54"/>
    <s v="M"/>
    <s v="W"/>
    <s v="Orrington"/>
    <s v="ME"/>
    <b v="0"/>
    <s v="attack"/>
    <s v="Not fleeing"/>
    <b v="0"/>
    <s v="armed"/>
    <s v="Gun"/>
    <s v="50-59"/>
    <x v="0"/>
  </r>
  <r>
    <n v="2383"/>
    <n v="2641"/>
    <s v="David W. Hamilton"/>
    <d v="2017-06-06T00:00:00"/>
    <s v="shot"/>
    <s v="gun"/>
    <n v="50"/>
    <s v="M"/>
    <m/>
    <s v="Vancouver"/>
    <s v="WA"/>
    <b v="0"/>
    <s v="attack"/>
    <s v="Car"/>
    <b v="0"/>
    <s v="armed"/>
    <s v="Gun"/>
    <s v="50-59"/>
    <x v="1"/>
  </r>
  <r>
    <n v="2384"/>
    <n v="2639"/>
    <s v="Salvadro Alfredo Pablo Lopez"/>
    <d v="2017-06-07T00:00:00"/>
    <s v="shot"/>
    <s v="gun"/>
    <n v="21"/>
    <s v="M"/>
    <s v="H"/>
    <s v="Fresno"/>
    <s v="CA"/>
    <b v="0"/>
    <s v="attack"/>
    <m/>
    <b v="1"/>
    <s v="armed"/>
    <s v="Gun"/>
    <s v="19-29"/>
    <x v="0"/>
  </r>
  <r>
    <n v="2385"/>
    <n v="2642"/>
    <s v="Isaiah M. Hammett"/>
    <d v="2017-06-07T00:00:00"/>
    <s v="shot"/>
    <s v="gun"/>
    <n v="21"/>
    <s v="M"/>
    <s v="W"/>
    <s v="St. Louis"/>
    <s v="MO"/>
    <b v="0"/>
    <s v="attack"/>
    <s v="Not fleeing"/>
    <b v="0"/>
    <s v="armed"/>
    <s v="Gun"/>
    <s v="19-29"/>
    <x v="0"/>
  </r>
  <r>
    <n v="2386"/>
    <n v="2644"/>
    <s v="Blaine Robert Erb"/>
    <d v="2017-06-07T00:00:00"/>
    <s v="shot"/>
    <s v="gun"/>
    <n v="35"/>
    <s v="M"/>
    <s v="W"/>
    <s v="Dundalk"/>
    <s v="MD"/>
    <b v="0"/>
    <s v="attack"/>
    <s v="Not fleeing"/>
    <b v="1"/>
    <s v="armed"/>
    <s v="Gun"/>
    <s v="30-39"/>
    <x v="0"/>
  </r>
  <r>
    <n v="2387"/>
    <n v="2645"/>
    <s v="Donald Smith"/>
    <d v="2017-06-07T00:00:00"/>
    <s v="shot"/>
    <s v="gun"/>
    <n v="75"/>
    <s v="M"/>
    <s v="W"/>
    <s v="Hudson"/>
    <s v="NC"/>
    <b v="1"/>
    <s v="attack"/>
    <s v="Not fleeing"/>
    <b v="0"/>
    <s v="armed"/>
    <s v="Gun"/>
    <s v="70+"/>
    <x v="0"/>
  </r>
  <r>
    <n v="2388"/>
    <n v="2646"/>
    <s v="Michele Rice"/>
    <d v="2017-06-08T00:00:00"/>
    <s v="shot"/>
    <s v="gun"/>
    <n v="33"/>
    <s v="F"/>
    <s v="W"/>
    <s v="Long Beach"/>
    <s v="CA"/>
    <b v="0"/>
    <s v="attack"/>
    <s v="Not fleeing"/>
    <b v="0"/>
    <s v="armed"/>
    <s v="Gun"/>
    <s v="30-39"/>
    <x v="0"/>
  </r>
  <r>
    <n v="2389"/>
    <n v="2647"/>
    <s v="Oscar Junior"/>
    <d v="2017-06-08T00:00:00"/>
    <s v="shot"/>
    <s v="gun"/>
    <n v="45"/>
    <s v="M"/>
    <s v="H"/>
    <s v="Bakersfield"/>
    <s v="CA"/>
    <b v="0"/>
    <s v="attack"/>
    <s v="Not fleeing"/>
    <b v="0"/>
    <s v="armed"/>
    <s v="Gun"/>
    <s v="40-49"/>
    <x v="0"/>
  </r>
  <r>
    <n v="2390"/>
    <n v="2648"/>
    <s v="David Jones"/>
    <d v="2017-06-08T00:00:00"/>
    <s v="shot and Tasered"/>
    <s v="gun"/>
    <n v="30"/>
    <s v="M"/>
    <s v="B"/>
    <s v="Philadelphia"/>
    <s v="PA"/>
    <b v="0"/>
    <s v="other"/>
    <s v="Foot"/>
    <b v="0"/>
    <s v="armed"/>
    <s v="Gun"/>
    <s v="30-39"/>
    <x v="1"/>
  </r>
  <r>
    <n v="2391"/>
    <n v="2649"/>
    <s v="Stephen Rich"/>
    <d v="2017-06-08T00:00:00"/>
    <s v="shot"/>
    <s v="gun"/>
    <n v="48"/>
    <s v="M"/>
    <s v="W"/>
    <s v="Loveland"/>
    <s v="CO"/>
    <b v="0"/>
    <s v="attack"/>
    <m/>
    <b v="0"/>
    <s v="armed"/>
    <s v="Gun"/>
    <s v="40-49"/>
    <x v="0"/>
  </r>
  <r>
    <n v="2392"/>
    <n v="2650"/>
    <s v="Paul Mashburn"/>
    <d v="2017-06-08T00:00:00"/>
    <s v="shot"/>
    <s v="gun"/>
    <n v="58"/>
    <s v="M"/>
    <s v="W"/>
    <s v="Roland"/>
    <s v="OK"/>
    <b v="1"/>
    <s v="attack"/>
    <s v="Not fleeing"/>
    <b v="0"/>
    <s v="armed"/>
    <s v="Gun"/>
    <s v="50-59"/>
    <x v="0"/>
  </r>
  <r>
    <n v="2393"/>
    <n v="2651"/>
    <s v="Joshua Barre"/>
    <d v="2017-06-09T00:00:00"/>
    <s v="shot and Tasered"/>
    <s v="knife"/>
    <n v="29"/>
    <s v="M"/>
    <s v="B"/>
    <s v="Tulsa"/>
    <s v="OK"/>
    <b v="1"/>
    <s v="other"/>
    <s v="Not fleeing"/>
    <b v="0"/>
    <s v="armed"/>
    <s v="No Gun"/>
    <s v="19-29"/>
    <x v="0"/>
  </r>
  <r>
    <n v="2394"/>
    <n v="2652"/>
    <s v="Antonio Juarez"/>
    <d v="2017-06-09T00:00:00"/>
    <s v="shot"/>
    <s v="gun"/>
    <n v="44"/>
    <s v="M"/>
    <s v="H"/>
    <s v="Lyons"/>
    <s v="IL"/>
    <b v="0"/>
    <s v="attack"/>
    <s v="Car"/>
    <b v="0"/>
    <s v="armed"/>
    <s v="Gun"/>
    <s v="40-49"/>
    <x v="1"/>
  </r>
  <r>
    <n v="2395"/>
    <n v="2653"/>
    <s v="Theodore Brendecke"/>
    <d v="2017-06-09T00:00:00"/>
    <s v="shot"/>
    <s v="gun"/>
    <n v="82"/>
    <s v="M"/>
    <s v="W"/>
    <s v="Miami"/>
    <s v="FL"/>
    <b v="1"/>
    <s v="attack"/>
    <m/>
    <b v="0"/>
    <s v="armed"/>
    <s v="Gun"/>
    <s v="70+"/>
    <x v="0"/>
  </r>
  <r>
    <n v="2396"/>
    <n v="2654"/>
    <s v="Isaiah Obet"/>
    <d v="2017-06-10T00:00:00"/>
    <s v="shot"/>
    <s v="knife"/>
    <n v="25"/>
    <s v="M"/>
    <s v="O"/>
    <s v="Auburn"/>
    <s v="WA"/>
    <b v="0"/>
    <s v="other"/>
    <s v="Car"/>
    <b v="0"/>
    <s v="armed"/>
    <s v="No Gun"/>
    <s v="19-29"/>
    <x v="1"/>
  </r>
  <r>
    <n v="2397"/>
    <n v="2655"/>
    <s v="Robin Blaylock"/>
    <d v="2017-06-10T00:00:00"/>
    <s v="shot"/>
    <s v="gun"/>
    <n v="53"/>
    <s v="M"/>
    <s v="W"/>
    <s v="North English"/>
    <s v="IA"/>
    <b v="0"/>
    <s v="other"/>
    <s v="Not fleeing"/>
    <b v="0"/>
    <s v="armed"/>
    <s v="Gun"/>
    <s v="50-59"/>
    <x v="0"/>
  </r>
  <r>
    <n v="2398"/>
    <n v="2660"/>
    <s v="Emmett Edward Hall"/>
    <d v="2017-06-10T00:00:00"/>
    <s v="shot"/>
    <s v="knife"/>
    <n v="60"/>
    <s v="M"/>
    <s v="W"/>
    <s v="Abilene"/>
    <s v="TX"/>
    <b v="1"/>
    <s v="other"/>
    <s v="Not fleeing"/>
    <b v="0"/>
    <s v="armed"/>
    <s v="No Gun"/>
    <s v="60-69"/>
    <x v="0"/>
  </r>
  <r>
    <n v="2399"/>
    <n v="2661"/>
    <s v="Terry Williams"/>
    <d v="2017-06-11T00:00:00"/>
    <s v="shot"/>
    <m/>
    <n v="19"/>
    <s v="M"/>
    <s v="B"/>
    <s v="Milwaukee"/>
    <s v="WI"/>
    <b v="0"/>
    <s v="other"/>
    <s v="Car"/>
    <b v="0"/>
    <s v="unarmed or undetermined or null"/>
    <s v="No Gun"/>
    <s v="19-29"/>
    <x v="1"/>
  </r>
  <r>
    <n v="2400"/>
    <n v="2656"/>
    <s v="Johnny Platas"/>
    <d v="2017-06-12T00:00:00"/>
    <s v="shot and Tasered"/>
    <s v="knife"/>
    <n v="45"/>
    <s v="M"/>
    <s v="H"/>
    <s v="Selma"/>
    <s v="CA"/>
    <b v="0"/>
    <s v="other"/>
    <s v="Not fleeing"/>
    <b v="0"/>
    <s v="armed"/>
    <s v="No Gun"/>
    <s v="40-49"/>
    <x v="0"/>
  </r>
  <r>
    <n v="2401"/>
    <n v="2658"/>
    <s v="Eleuterio Amaya-Torres"/>
    <d v="2017-06-12T00:00:00"/>
    <s v="shot"/>
    <s v="gun"/>
    <n v="63"/>
    <s v="M"/>
    <s v="H"/>
    <s v="Plano"/>
    <s v="TX"/>
    <b v="0"/>
    <s v="attack"/>
    <s v="Not fleeing"/>
    <b v="0"/>
    <s v="armed"/>
    <s v="Gun"/>
    <s v="60-69"/>
    <x v="0"/>
  </r>
  <r>
    <n v="2402"/>
    <n v="2659"/>
    <s v="John Wesley Bays"/>
    <d v="2017-06-12T00:00:00"/>
    <s v="shot"/>
    <s v="gun"/>
    <n v="50"/>
    <s v="M"/>
    <s v="W"/>
    <s v="Trosper"/>
    <s v="KY"/>
    <b v="0"/>
    <s v="attack"/>
    <s v="Not fleeing"/>
    <b v="0"/>
    <s v="armed"/>
    <s v="Gun"/>
    <s v="50-59"/>
    <x v="0"/>
  </r>
  <r>
    <n v="2403"/>
    <n v="2663"/>
    <s v="Avery D. Metrejean"/>
    <d v="2017-06-12T00:00:00"/>
    <s v="shot"/>
    <s v="gun"/>
    <n v="35"/>
    <s v="M"/>
    <s v="W"/>
    <s v="Cade"/>
    <s v="LA"/>
    <b v="0"/>
    <s v="other"/>
    <s v="Not fleeing"/>
    <b v="0"/>
    <s v="armed"/>
    <s v="Gun"/>
    <s v="30-39"/>
    <x v="0"/>
  </r>
  <r>
    <n v="2404"/>
    <n v="2657"/>
    <s v="Austin Durham"/>
    <d v="2017-06-13T00:00:00"/>
    <s v="shot"/>
    <s v="gun"/>
    <n v="24"/>
    <s v="M"/>
    <s v="W"/>
    <s v="Jerseyville"/>
    <s v="IL"/>
    <b v="0"/>
    <s v="attack"/>
    <s v="Foot"/>
    <b v="0"/>
    <s v="armed"/>
    <s v="Gun"/>
    <s v="19-29"/>
    <x v="1"/>
  </r>
  <r>
    <n v="2405"/>
    <n v="2662"/>
    <s v="Barry Jones"/>
    <d v="2017-06-13T00:00:00"/>
    <s v="shot"/>
    <s v="gun"/>
    <n v="36"/>
    <s v="M"/>
    <s v="W"/>
    <s v="Hampton"/>
    <s v="NH"/>
    <b v="0"/>
    <s v="other"/>
    <s v="Not fleeing"/>
    <b v="0"/>
    <s v="armed"/>
    <s v="Gun"/>
    <s v="30-39"/>
    <x v="0"/>
  </r>
  <r>
    <n v="2406"/>
    <n v="2664"/>
    <s v="Jordan Frazier"/>
    <d v="2017-06-13T00:00:00"/>
    <s v="shot"/>
    <s v="gun"/>
    <n v="35"/>
    <s v="M"/>
    <s v="B"/>
    <s v="Baton Rouge"/>
    <s v="LA"/>
    <b v="0"/>
    <s v="other"/>
    <s v="Not fleeing"/>
    <b v="0"/>
    <s v="armed"/>
    <s v="Gun"/>
    <s v="30-39"/>
    <x v="0"/>
  </r>
  <r>
    <n v="2407"/>
    <n v="2665"/>
    <s v="Chazz Brown"/>
    <d v="2017-06-13T00:00:00"/>
    <s v="shot"/>
    <s v="gun"/>
    <n v="33"/>
    <s v="M"/>
    <s v="B"/>
    <s v="St Louis"/>
    <s v="MO"/>
    <b v="0"/>
    <s v="attack"/>
    <s v="Not fleeing"/>
    <b v="0"/>
    <s v="armed"/>
    <s v="Gun"/>
    <s v="30-39"/>
    <x v="0"/>
  </r>
  <r>
    <n v="2408"/>
    <n v="2666"/>
    <s v="Tommy Le"/>
    <d v="2017-06-14T00:00:00"/>
    <s v="shot and Tasered"/>
    <s v="pen"/>
    <n v="20"/>
    <s v="M"/>
    <s v="A"/>
    <s v="Burien"/>
    <s v="WA"/>
    <b v="0"/>
    <s v="attack"/>
    <s v="Not fleeing"/>
    <b v="0"/>
    <s v="armed"/>
    <s v="No Gun"/>
    <s v="19-29"/>
    <x v="0"/>
  </r>
  <r>
    <n v="2409"/>
    <n v="2667"/>
    <s v="James T. Hodgkinson"/>
    <d v="2017-06-14T00:00:00"/>
    <s v="shot"/>
    <s v="gun"/>
    <n v="66"/>
    <s v="M"/>
    <s v="W"/>
    <s v="Alexandria"/>
    <s v="VA"/>
    <b v="0"/>
    <s v="attack"/>
    <s v="Not fleeing"/>
    <b v="0"/>
    <s v="armed"/>
    <s v="Gun"/>
    <s v="60-69"/>
    <x v="0"/>
  </r>
  <r>
    <n v="2410"/>
    <n v="2668"/>
    <s v="Michael Morris"/>
    <d v="2017-06-14T00:00:00"/>
    <s v="shot"/>
    <s v="knife"/>
    <n v="54"/>
    <s v="M"/>
    <s v="W"/>
    <s v="Somerville"/>
    <s v="TN"/>
    <b v="1"/>
    <s v="other"/>
    <s v="Not fleeing"/>
    <b v="0"/>
    <s v="armed"/>
    <s v="No Gun"/>
    <s v="50-59"/>
    <x v="0"/>
  </r>
  <r>
    <n v="2411"/>
    <n v="2671"/>
    <s v="Michael Brown"/>
    <d v="2017-06-15T00:00:00"/>
    <s v="shot"/>
    <s v="gun"/>
    <n v="40"/>
    <s v="M"/>
    <s v="W"/>
    <s v="Newton"/>
    <s v="NH"/>
    <b v="0"/>
    <s v="undetermined"/>
    <s v="Car"/>
    <b v="0"/>
    <s v="armed"/>
    <s v="Gun"/>
    <s v="40-49"/>
    <x v="1"/>
  </r>
  <r>
    <n v="2412"/>
    <n v="2669"/>
    <s v="Robert J. Berube"/>
    <d v="2017-06-16T00:00:00"/>
    <s v="shot"/>
    <s v="gun"/>
    <n v="41"/>
    <s v="M"/>
    <s v="W"/>
    <s v="Water Valley"/>
    <s v="MS"/>
    <b v="0"/>
    <s v="attack"/>
    <s v="Car"/>
    <b v="0"/>
    <s v="armed"/>
    <s v="Gun"/>
    <s v="40-49"/>
    <x v="1"/>
  </r>
  <r>
    <n v="2413"/>
    <n v="2670"/>
    <s v="Hector Cisneros Soria"/>
    <d v="2017-06-16T00:00:00"/>
    <s v="shot"/>
    <s v="gun"/>
    <n v="30"/>
    <s v="M"/>
    <s v="H"/>
    <s v="Rialto"/>
    <s v="CA"/>
    <b v="0"/>
    <s v="other"/>
    <s v="Not fleeing"/>
    <b v="1"/>
    <s v="armed"/>
    <s v="Gun"/>
    <s v="30-39"/>
    <x v="0"/>
  </r>
  <r>
    <n v="2414"/>
    <n v="2676"/>
    <s v="Sergio Valdovinos"/>
    <d v="2017-06-16T00:00:00"/>
    <s v="shot"/>
    <s v="machete"/>
    <n v="32"/>
    <s v="M"/>
    <s v="H"/>
    <s v="Madera"/>
    <s v="CA"/>
    <b v="1"/>
    <s v="other"/>
    <s v="Not fleeing"/>
    <b v="0"/>
    <s v="armed"/>
    <s v="No Gun"/>
    <s v="30-39"/>
    <x v="0"/>
  </r>
  <r>
    <n v="2415"/>
    <n v="2677"/>
    <s v="Jamie Dougan"/>
    <d v="2017-06-16T00:00:00"/>
    <s v="shot"/>
    <s v="unarmed"/>
    <n v="24"/>
    <s v="F"/>
    <s v="W"/>
    <s v="Water Valley"/>
    <s v="MS"/>
    <b v="0"/>
    <s v="other"/>
    <s v="Car"/>
    <b v="0"/>
    <s v="unarmed or undetermined or null"/>
    <s v="No Gun"/>
    <s v="19-29"/>
    <x v="1"/>
  </r>
  <r>
    <n v="2416"/>
    <n v="2678"/>
    <s v="Nathan Banks"/>
    <d v="2017-06-16T00:00:00"/>
    <s v="shot"/>
    <s v="gun"/>
    <n v="37"/>
    <s v="M"/>
    <s v="W"/>
    <s v="Antioch"/>
    <s v="CA"/>
    <b v="0"/>
    <s v="other"/>
    <s v="Foot"/>
    <b v="0"/>
    <s v="armed"/>
    <s v="Gun"/>
    <s v="30-39"/>
    <x v="1"/>
  </r>
  <r>
    <n v="2417"/>
    <n v="2673"/>
    <s v="Samantha Aguilar"/>
    <d v="2017-06-17T00:00:00"/>
    <s v="shot"/>
    <m/>
    <n v="28"/>
    <s v="F"/>
    <s v="H"/>
    <s v="Montebello"/>
    <s v="CA"/>
    <b v="0"/>
    <s v="other"/>
    <s v="Not fleeing"/>
    <b v="0"/>
    <s v="unarmed or undetermined or null"/>
    <s v="No Gun"/>
    <s v="19-29"/>
    <x v="0"/>
  </r>
  <r>
    <n v="2418"/>
    <n v="2674"/>
    <s v="Joseph Paul Hogan"/>
    <d v="2017-06-17T00:00:00"/>
    <s v="shot"/>
    <s v="gun"/>
    <n v="48"/>
    <s v="M"/>
    <s v="W"/>
    <s v="Rapid City"/>
    <s v="SD"/>
    <b v="0"/>
    <s v="attack"/>
    <s v="Not fleeing"/>
    <b v="0"/>
    <s v="armed"/>
    <s v="Gun"/>
    <s v="40-49"/>
    <x v="0"/>
  </r>
  <r>
    <n v="2419"/>
    <n v="2672"/>
    <s v="Charleena Lyles"/>
    <d v="2017-06-18T00:00:00"/>
    <s v="shot"/>
    <s v="knife"/>
    <n v="30"/>
    <s v="F"/>
    <s v="B"/>
    <s v="Seattle"/>
    <s v="WA"/>
    <b v="1"/>
    <s v="other"/>
    <s v="Not fleeing"/>
    <b v="0"/>
    <s v="armed"/>
    <s v="No Gun"/>
    <s v="30-39"/>
    <x v="0"/>
  </r>
  <r>
    <n v="2420"/>
    <n v="2675"/>
    <s v="William Webster"/>
    <d v="2017-06-18T00:00:00"/>
    <s v="shot"/>
    <s v="gun"/>
    <n v="64"/>
    <s v="M"/>
    <s v="W"/>
    <s v="Waukesha"/>
    <s v="WI"/>
    <b v="1"/>
    <s v="other"/>
    <s v="Not fleeing"/>
    <b v="0"/>
    <s v="armed"/>
    <s v="Gun"/>
    <s v="60-69"/>
    <x v="0"/>
  </r>
  <r>
    <n v="2421"/>
    <n v="2680"/>
    <s v="Matthew Colton Stover"/>
    <d v="2017-06-19T00:00:00"/>
    <s v="shot"/>
    <s v="gun"/>
    <n v="21"/>
    <s v="M"/>
    <s v="N"/>
    <s v="Fairbanks"/>
    <s v="AK"/>
    <b v="1"/>
    <s v="attack"/>
    <s v="Foot"/>
    <b v="0"/>
    <s v="armed"/>
    <s v="Gun"/>
    <s v="19-29"/>
    <x v="1"/>
  </r>
  <r>
    <n v="2422"/>
    <n v="2681"/>
    <s v="Alton Folmar"/>
    <d v="2017-06-19T00:00:00"/>
    <s v="shot"/>
    <s v="gun"/>
    <n v="28"/>
    <s v="M"/>
    <s v="W"/>
    <s v="Dallas"/>
    <s v="TX"/>
    <b v="0"/>
    <s v="other"/>
    <s v="Not fleeing"/>
    <b v="0"/>
    <s v="armed"/>
    <s v="Gun"/>
    <s v="19-29"/>
    <x v="0"/>
  </r>
  <r>
    <n v="2423"/>
    <n v="2683"/>
    <s v="Pedro Ramirez"/>
    <d v="2017-06-20T00:00:00"/>
    <s v="shot and Tasered"/>
    <s v="knife"/>
    <n v="28"/>
    <s v="M"/>
    <s v="H"/>
    <s v="Las Vegas"/>
    <s v="NV"/>
    <b v="0"/>
    <s v="other"/>
    <s v="Not fleeing"/>
    <b v="1"/>
    <s v="armed"/>
    <s v="No Gun"/>
    <s v="19-29"/>
    <x v="0"/>
  </r>
  <r>
    <n v="2424"/>
    <n v="2684"/>
    <s v="David Pacas"/>
    <d v="2017-06-20T00:00:00"/>
    <s v="shot"/>
    <s v="toy weapon"/>
    <n v="36"/>
    <s v="M"/>
    <s v="H"/>
    <s v="South Gate"/>
    <s v="CA"/>
    <b v="0"/>
    <s v="attack"/>
    <s v="Other"/>
    <b v="0"/>
    <s v="armed"/>
    <s v="No Gun"/>
    <s v="30-39"/>
    <x v="1"/>
  </r>
  <r>
    <n v="2425"/>
    <n v="2685"/>
    <s v="David Bryan Creson"/>
    <d v="2017-06-20T00:00:00"/>
    <s v="shot"/>
    <s v="gun"/>
    <n v="40"/>
    <s v="M"/>
    <s v="W"/>
    <s v="Franklin"/>
    <s v="TN"/>
    <b v="0"/>
    <s v="attack"/>
    <s v="Car"/>
    <b v="0"/>
    <s v="armed"/>
    <s v="Gun"/>
    <s v="40-49"/>
    <x v="1"/>
  </r>
  <r>
    <n v="2426"/>
    <n v="2686"/>
    <s v="Jacob Faulkner"/>
    <d v="2017-06-20T00:00:00"/>
    <s v="shot"/>
    <s v="gun"/>
    <n v="32"/>
    <s v="M"/>
    <s v="W"/>
    <s v="St. Clair Township"/>
    <s v="OH"/>
    <b v="1"/>
    <s v="attack"/>
    <s v="Other"/>
    <b v="0"/>
    <s v="armed"/>
    <s v="Gun"/>
    <s v="30-39"/>
    <x v="1"/>
  </r>
  <r>
    <n v="2427"/>
    <n v="2687"/>
    <s v="Robb Stewart"/>
    <d v="2017-06-20T00:00:00"/>
    <s v="shot"/>
    <s v="gun"/>
    <n v="50"/>
    <s v="M"/>
    <s v="W"/>
    <s v="Lehigh"/>
    <s v="KS"/>
    <b v="1"/>
    <s v="other"/>
    <s v="Not fleeing"/>
    <b v="0"/>
    <s v="armed"/>
    <s v="Gun"/>
    <s v="50-59"/>
    <x v="0"/>
  </r>
  <r>
    <n v="2428"/>
    <n v="2688"/>
    <s v="Brandon D. Lukenbill"/>
    <d v="2017-06-21T00:00:00"/>
    <s v="shot"/>
    <s v="undetermined"/>
    <n v="33"/>
    <s v="M"/>
    <s v="W"/>
    <s v="Nevada"/>
    <s v="MO"/>
    <b v="0"/>
    <s v="undetermined"/>
    <s v="Car"/>
    <b v="0"/>
    <s v="unarmed or undetermined or null"/>
    <s v="No Gun"/>
    <s v="30-39"/>
    <x v="1"/>
  </r>
  <r>
    <n v="2429"/>
    <n v="2690"/>
    <s v="Daniel Francisco Valenzuela"/>
    <d v="2017-06-21T00:00:00"/>
    <s v="shot"/>
    <s v="knife"/>
    <n v="37"/>
    <s v="M"/>
    <s v="H"/>
    <s v="Millerton"/>
    <s v="OK"/>
    <b v="0"/>
    <s v="other"/>
    <s v="Not fleeing"/>
    <b v="0"/>
    <s v="armed"/>
    <s v="No Gun"/>
    <s v="30-39"/>
    <x v="0"/>
  </r>
  <r>
    <n v="2430"/>
    <n v="2691"/>
    <s v="Armando Garcia-Muro"/>
    <d v="2017-06-22T00:00:00"/>
    <s v="shot"/>
    <s v="unarmed"/>
    <n v="17"/>
    <s v="M"/>
    <s v="H"/>
    <s v="Palmdale"/>
    <s v="CA"/>
    <b v="0"/>
    <s v="other"/>
    <s v="Not fleeing"/>
    <b v="0"/>
    <s v="unarmed or undetermined or null"/>
    <s v="No Gun"/>
    <s v="0-18"/>
    <x v="0"/>
  </r>
  <r>
    <n v="2431"/>
    <n v="2693"/>
    <s v="Santino Trevino"/>
    <d v="2017-06-23T00:00:00"/>
    <s v="shot"/>
    <s v="gun"/>
    <n v="20"/>
    <s v="M"/>
    <s v="H"/>
    <s v="Hollywood Hills"/>
    <s v="CA"/>
    <b v="0"/>
    <s v="attack"/>
    <s v="Not fleeing"/>
    <b v="0"/>
    <s v="armed"/>
    <s v="Gun"/>
    <s v="19-29"/>
    <x v="0"/>
  </r>
  <r>
    <n v="2432"/>
    <n v="2704"/>
    <s v="Jesus Ramon Deltoro"/>
    <d v="2017-06-23T00:00:00"/>
    <s v="shot"/>
    <m/>
    <n v="34"/>
    <s v="M"/>
    <s v="H"/>
    <s v="Phoenix"/>
    <s v="AZ"/>
    <b v="0"/>
    <s v="attack"/>
    <s v="Car"/>
    <b v="0"/>
    <s v="unarmed or undetermined or null"/>
    <s v="No Gun"/>
    <s v="30-39"/>
    <x v="1"/>
  </r>
  <r>
    <n v="2433"/>
    <n v="2699"/>
    <s v="Cameron Ollman"/>
    <d v="2017-06-24T00:00:00"/>
    <s v="shot"/>
    <s v="gun"/>
    <n v="37"/>
    <s v="M"/>
    <s v="W"/>
    <s v="Florence"/>
    <s v="OR"/>
    <b v="1"/>
    <s v="attack"/>
    <s v="Car"/>
    <b v="0"/>
    <s v="armed"/>
    <s v="Gun"/>
    <s v="30-39"/>
    <x v="1"/>
  </r>
  <r>
    <n v="2434"/>
    <n v="2701"/>
    <s v="Christopher Michael Murray"/>
    <d v="2017-06-24T00:00:00"/>
    <s v="shot"/>
    <m/>
    <n v="24"/>
    <s v="M"/>
    <s v="W"/>
    <s v="Deer Park"/>
    <s v="AL"/>
    <b v="0"/>
    <s v="other"/>
    <s v="Not fleeing"/>
    <b v="0"/>
    <s v="unarmed or undetermined or null"/>
    <s v="No Gun"/>
    <s v="19-29"/>
    <x v="0"/>
  </r>
  <r>
    <n v="2435"/>
    <n v="2702"/>
    <s v="Jimmie Bevenue"/>
    <d v="2017-06-24T00:00:00"/>
    <s v="shot"/>
    <s v="gun"/>
    <n v="47"/>
    <s v="M"/>
    <s v="W"/>
    <s v="Tulsa"/>
    <s v="OK"/>
    <b v="0"/>
    <s v="attack"/>
    <s v="Foot"/>
    <b v="0"/>
    <s v="armed"/>
    <s v="Gun"/>
    <s v="40-49"/>
    <x v="1"/>
  </r>
  <r>
    <n v="2436"/>
    <n v="2703"/>
    <s v="Giovonn Joseph-McDade"/>
    <d v="2017-06-24T00:00:00"/>
    <s v="shot"/>
    <m/>
    <n v="20"/>
    <s v="M"/>
    <s v="B"/>
    <s v="Kent"/>
    <s v="WA"/>
    <b v="0"/>
    <s v="other"/>
    <s v="Car"/>
    <b v="0"/>
    <s v="unarmed or undetermined or null"/>
    <s v="No Gun"/>
    <s v="19-29"/>
    <x v="1"/>
  </r>
  <r>
    <n v="2437"/>
    <n v="2692"/>
    <s v="Lawrence Heyward Jr."/>
    <d v="2017-06-25T00:00:00"/>
    <s v="shot"/>
    <s v="gun"/>
    <n v="56"/>
    <s v="M"/>
    <s v="B"/>
    <s v="North Charleston"/>
    <s v="SC"/>
    <b v="0"/>
    <s v="undetermined"/>
    <s v="Foot"/>
    <b v="0"/>
    <s v="armed"/>
    <s v="Gun"/>
    <s v="50-59"/>
    <x v="1"/>
  </r>
  <r>
    <n v="2438"/>
    <n v="2695"/>
    <s v="Deveonte Johnson"/>
    <d v="2017-06-25T00:00:00"/>
    <s v="shot"/>
    <s v="gun"/>
    <n v="24"/>
    <s v="M"/>
    <s v="B"/>
    <s v="Oklahoma City"/>
    <s v="OK"/>
    <b v="0"/>
    <s v="attack"/>
    <s v="Not fleeing"/>
    <b v="1"/>
    <s v="armed"/>
    <s v="Gun"/>
    <s v="19-29"/>
    <x v="0"/>
  </r>
  <r>
    <n v="2439"/>
    <n v="2696"/>
    <s v="Nicholas Johnston"/>
    <d v="2017-06-25T00:00:00"/>
    <s v="shot"/>
    <s v="gun"/>
    <n v="47"/>
    <s v="M"/>
    <s v="W"/>
    <s v="Phoenix"/>
    <s v="AZ"/>
    <b v="0"/>
    <s v="attack"/>
    <s v="Not fleeing"/>
    <b v="0"/>
    <s v="armed"/>
    <s v="Gun"/>
    <s v="40-49"/>
    <x v="0"/>
  </r>
  <r>
    <n v="2440"/>
    <n v="2698"/>
    <s v="George Tillman"/>
    <d v="2017-06-25T00:00:00"/>
    <s v="shot"/>
    <s v="gun"/>
    <n v="56"/>
    <s v="M"/>
    <m/>
    <s v="Las Vegas"/>
    <s v="NV"/>
    <b v="0"/>
    <s v="attack"/>
    <s v="Not fleeing"/>
    <b v="1"/>
    <s v="armed"/>
    <s v="Gun"/>
    <s v="50-59"/>
    <x v="0"/>
  </r>
  <r>
    <n v="2441"/>
    <n v="2694"/>
    <s v="Rip Huntington"/>
    <d v="2017-06-26T00:00:00"/>
    <s v="shot"/>
    <s v="gun"/>
    <n v="36"/>
    <s v="M"/>
    <s v="H"/>
    <s v="Rowe"/>
    <s v="NM"/>
    <b v="1"/>
    <s v="attack"/>
    <s v="Not fleeing"/>
    <b v="0"/>
    <s v="armed"/>
    <s v="Gun"/>
    <s v="30-39"/>
    <x v="0"/>
  </r>
  <r>
    <n v="2442"/>
    <n v="2705"/>
    <s v="Jason Magana Herrera"/>
    <d v="2017-06-27T00:00:00"/>
    <s v="shot and Tasered"/>
    <s v="gun"/>
    <n v="35"/>
    <s v="M"/>
    <s v="H"/>
    <s v="Amarillo"/>
    <s v="TX"/>
    <b v="0"/>
    <s v="attack"/>
    <s v="Foot"/>
    <b v="0"/>
    <s v="armed"/>
    <s v="Gun"/>
    <s v="30-39"/>
    <x v="1"/>
  </r>
  <r>
    <n v="2443"/>
    <n v="2716"/>
    <s v="TK TK"/>
    <d v="2017-06-28T00:00:00"/>
    <s v="shot"/>
    <s v="gun"/>
    <m/>
    <s v="M"/>
    <m/>
    <s v="Los Angeles"/>
    <s v="CA"/>
    <b v="1"/>
    <s v="attack"/>
    <s v="Not fleeing"/>
    <b v="1"/>
    <s v="armed"/>
    <s v="Gun"/>
    <s v="null"/>
    <x v="0"/>
  </r>
  <r>
    <n v="2444"/>
    <n v="2718"/>
    <s v="Rodney L. Cole"/>
    <d v="2017-06-28T00:00:00"/>
    <s v="shot"/>
    <s v="screwdriver"/>
    <n v="37"/>
    <s v="M"/>
    <s v="B"/>
    <s v="Nashville"/>
    <s v="TN"/>
    <b v="0"/>
    <s v="attack"/>
    <s v="Not fleeing"/>
    <b v="0"/>
    <s v="armed"/>
    <s v="No Gun"/>
    <s v="30-39"/>
    <x v="0"/>
  </r>
  <r>
    <n v="2445"/>
    <n v="2717"/>
    <s v="Aaron Bailey"/>
    <d v="2017-06-29T00:00:00"/>
    <s v="shot"/>
    <s v="unarmed"/>
    <n v="45"/>
    <s v="M"/>
    <s v="B"/>
    <s v="Indianapolis"/>
    <s v="IN"/>
    <b v="0"/>
    <s v="other"/>
    <s v="Car"/>
    <b v="0"/>
    <s v="unarmed or undetermined or null"/>
    <s v="No Gun"/>
    <s v="40-49"/>
    <x v="1"/>
  </r>
  <r>
    <n v="2446"/>
    <n v="2720"/>
    <s v="Marco Cardoza"/>
    <d v="2017-06-29T00:00:00"/>
    <s v="shot"/>
    <s v="toy weapon"/>
    <n v="41"/>
    <s v="M"/>
    <s v="H"/>
    <s v="Burbank"/>
    <s v="CA"/>
    <b v="0"/>
    <s v="attack"/>
    <s v="Not fleeing"/>
    <b v="0"/>
    <s v="armed"/>
    <s v="No Gun"/>
    <s v="40-49"/>
    <x v="0"/>
  </r>
  <r>
    <n v="2447"/>
    <n v="2723"/>
    <s v="Joel Gatu Muturi"/>
    <d v="2017-06-29T00:00:00"/>
    <s v="shot"/>
    <m/>
    <n v="23"/>
    <s v="M"/>
    <s v="B"/>
    <s v="Marietta"/>
    <s v="GA"/>
    <b v="0"/>
    <s v="other"/>
    <s v="Not fleeing"/>
    <b v="0"/>
    <s v="unarmed or undetermined or null"/>
    <s v="No Gun"/>
    <s v="19-29"/>
    <x v="0"/>
  </r>
  <r>
    <n v="2448"/>
    <n v="2724"/>
    <s v="Jose Guillermo Flores Colon"/>
    <d v="2017-06-29T00:00:00"/>
    <s v="shot"/>
    <s v="Taser"/>
    <n v="37"/>
    <s v="M"/>
    <s v="H"/>
    <s v="Deltona"/>
    <s v="FL"/>
    <b v="0"/>
    <s v="other"/>
    <s v="Not fleeing"/>
    <b v="0"/>
    <s v="armed"/>
    <s v="No Gun"/>
    <s v="30-39"/>
    <x v="0"/>
  </r>
  <r>
    <n v="2449"/>
    <n v="2721"/>
    <s v="TK TK"/>
    <d v="2017-06-30T00:00:00"/>
    <s v="shot"/>
    <s v="gun"/>
    <m/>
    <s v="F"/>
    <m/>
    <s v="Denver"/>
    <s v="CO"/>
    <b v="0"/>
    <s v="attack"/>
    <s v="Car"/>
    <b v="0"/>
    <s v="armed"/>
    <s v="Gun"/>
    <s v="null"/>
    <x v="1"/>
  </r>
  <r>
    <n v="2450"/>
    <n v="2725"/>
    <s v="Chet Knuppel"/>
    <d v="2017-06-30T00:00:00"/>
    <s v="shot"/>
    <s v="unarmed"/>
    <n v="23"/>
    <s v="M"/>
    <s v="W"/>
    <s v="Loveland"/>
    <s v="CO"/>
    <b v="0"/>
    <s v="attack"/>
    <s v="Foot"/>
    <b v="0"/>
    <s v="unarmed or undetermined or null"/>
    <s v="No Gun"/>
    <s v="19-29"/>
    <x v="1"/>
  </r>
  <r>
    <n v="2451"/>
    <n v="2726"/>
    <s v="Brett Rodriguez"/>
    <d v="2017-06-30T00:00:00"/>
    <s v="shot"/>
    <s v="gun"/>
    <n v="33"/>
    <s v="M"/>
    <s v="H"/>
    <s v="Westminster"/>
    <s v="CO"/>
    <b v="0"/>
    <s v="other"/>
    <s v="Foot"/>
    <b v="0"/>
    <s v="armed"/>
    <s v="Gun"/>
    <s v="30-39"/>
    <x v="1"/>
  </r>
  <r>
    <n v="2452"/>
    <n v="2727"/>
    <s v="Patrick Sanchez"/>
    <d v="2017-07-01T00:00:00"/>
    <s v="shot"/>
    <s v="gun"/>
    <n v="23"/>
    <s v="M"/>
    <s v="H"/>
    <s v="Glendale"/>
    <s v="AZ"/>
    <b v="0"/>
    <s v="other"/>
    <s v="Not fleeing"/>
    <b v="1"/>
    <s v="armed"/>
    <s v="Gun"/>
    <s v="19-29"/>
    <x v="0"/>
  </r>
  <r>
    <n v="2453"/>
    <n v="2730"/>
    <s v="Quintec Locke"/>
    <d v="2017-07-01T00:00:00"/>
    <s v="shot"/>
    <s v="gun"/>
    <n v="37"/>
    <s v="M"/>
    <s v="B"/>
    <s v="Lawndale"/>
    <s v="IL"/>
    <b v="0"/>
    <s v="other"/>
    <s v="Not fleeing"/>
    <b v="1"/>
    <s v="armed"/>
    <s v="Gun"/>
    <s v="30-39"/>
    <x v="0"/>
  </r>
  <r>
    <n v="2454"/>
    <n v="2733"/>
    <s v="Jeremy Holmes"/>
    <d v="2017-07-01T00:00:00"/>
    <s v="shot"/>
    <s v="knife"/>
    <n v="19"/>
    <s v="M"/>
    <s v="A"/>
    <s v="Fort Collins"/>
    <s v="CO"/>
    <b v="1"/>
    <s v="other"/>
    <s v="Not fleeing"/>
    <b v="1"/>
    <s v="armed"/>
    <s v="No Gun"/>
    <s v="19-29"/>
    <x v="0"/>
  </r>
  <r>
    <n v="2455"/>
    <n v="2728"/>
    <s v="Tyson Williams"/>
    <d v="2017-07-02T00:00:00"/>
    <s v="shot"/>
    <s v="gun"/>
    <n v="39"/>
    <s v="M"/>
    <s v="W"/>
    <s v="Norfolk"/>
    <s v="VA"/>
    <b v="1"/>
    <s v="attack"/>
    <s v="Not fleeing"/>
    <b v="0"/>
    <s v="armed"/>
    <s v="Gun"/>
    <s v="30-39"/>
    <x v="0"/>
  </r>
  <r>
    <n v="2456"/>
    <n v="2729"/>
    <s v="Daniel Craven"/>
    <d v="2017-07-03T00:00:00"/>
    <s v="shot"/>
    <s v="gun"/>
    <n v="53"/>
    <s v="M"/>
    <s v="W"/>
    <s v="Spokane"/>
    <s v="WA"/>
    <b v="0"/>
    <s v="other"/>
    <s v="Not fleeing"/>
    <b v="1"/>
    <s v="armed"/>
    <s v="Gun"/>
    <s v="50-59"/>
    <x v="0"/>
  </r>
  <r>
    <n v="2457"/>
    <n v="2732"/>
    <s v="John Donadio"/>
    <d v="2017-07-03T00:00:00"/>
    <s v="shot"/>
    <s v="gun"/>
    <n v="51"/>
    <s v="M"/>
    <s v="W"/>
    <s v="Fishers"/>
    <s v="IN"/>
    <b v="1"/>
    <s v="attack"/>
    <s v="Not fleeing"/>
    <b v="0"/>
    <s v="armed"/>
    <s v="Gun"/>
    <s v="50-59"/>
    <x v="0"/>
  </r>
  <r>
    <n v="2458"/>
    <n v="2736"/>
    <s v="Holden Gorka"/>
    <d v="2017-07-03T00:00:00"/>
    <s v="shot"/>
    <s v="gun"/>
    <n v="25"/>
    <s v="M"/>
    <s v="W"/>
    <s v="Hillsboro"/>
    <s v="OR"/>
    <b v="0"/>
    <s v="attack"/>
    <s v="Foot"/>
    <b v="0"/>
    <s v="armed"/>
    <s v="Gun"/>
    <s v="19-29"/>
    <x v="1"/>
  </r>
  <r>
    <n v="2459"/>
    <n v="2738"/>
    <s v="Christopher Henry Cashell"/>
    <d v="2017-07-03T00:00:00"/>
    <s v="shot"/>
    <s v="gun"/>
    <n v="45"/>
    <s v="M"/>
    <s v="W"/>
    <s v="Bonaire"/>
    <s v="GA"/>
    <b v="0"/>
    <s v="undetermined"/>
    <s v="Not fleeing"/>
    <b v="0"/>
    <s v="armed"/>
    <s v="Gun"/>
    <s v="40-49"/>
    <x v="0"/>
  </r>
  <r>
    <n v="2460"/>
    <n v="2926"/>
    <s v="Tyrone Orvy Peabody"/>
    <d v="2017-07-04T00:00:00"/>
    <s v="shot"/>
    <s v="gun"/>
    <n v="53"/>
    <s v="M"/>
    <s v="N"/>
    <s v="Pleasant View"/>
    <s v="CO"/>
    <b v="0"/>
    <s v="attack"/>
    <s v="Not fleeing"/>
    <b v="0"/>
    <s v="armed"/>
    <s v="Gun"/>
    <s v="50-59"/>
    <x v="0"/>
  </r>
  <r>
    <n v="2461"/>
    <n v="2927"/>
    <s v="Zepp Crouchet"/>
    <d v="2017-07-04T00:00:00"/>
    <s v="shot"/>
    <s v="gun"/>
    <n v="42"/>
    <s v="M"/>
    <s v="B"/>
    <s v="Antioch"/>
    <s v="CA"/>
    <b v="0"/>
    <s v="other"/>
    <s v="Car"/>
    <b v="0"/>
    <s v="armed"/>
    <s v="Gun"/>
    <s v="40-49"/>
    <x v="1"/>
  </r>
  <r>
    <n v="2462"/>
    <n v="2735"/>
    <s v="TK TK"/>
    <d v="2017-07-04T00:00:00"/>
    <s v="shot"/>
    <s v="gun"/>
    <m/>
    <s v="M"/>
    <m/>
    <s v="Federal Heights"/>
    <s v="CO"/>
    <b v="0"/>
    <s v="undetermined"/>
    <s v="Not fleeing"/>
    <b v="0"/>
    <s v="armed"/>
    <s v="Gun"/>
    <s v="null"/>
    <x v="0"/>
  </r>
  <r>
    <n v="2463"/>
    <n v="2737"/>
    <s v="Miguel Gonzales"/>
    <d v="2017-07-04T00:00:00"/>
    <s v="shot"/>
    <s v="gun"/>
    <n v="28"/>
    <s v="M"/>
    <s v="H"/>
    <s v="Albuquerque"/>
    <s v="NM"/>
    <b v="0"/>
    <s v="undetermined"/>
    <s v="Other"/>
    <b v="0"/>
    <s v="armed"/>
    <s v="Gun"/>
    <s v="19-29"/>
    <x v="1"/>
  </r>
  <r>
    <n v="2464"/>
    <n v="2739"/>
    <s v="Dana Dubose"/>
    <d v="2017-07-04T00:00:00"/>
    <s v="shot"/>
    <s v="knife"/>
    <n v="36"/>
    <s v="M"/>
    <s v="B"/>
    <s v="Vandalia"/>
    <s v="OH"/>
    <b v="0"/>
    <s v="attack"/>
    <s v="Not fleeing"/>
    <b v="0"/>
    <s v="armed"/>
    <s v="No Gun"/>
    <s v="30-39"/>
    <x v="0"/>
  </r>
  <r>
    <n v="2465"/>
    <n v="2740"/>
    <s v="Cody Ray McCray"/>
    <d v="2017-07-04T00:00:00"/>
    <s v="shot"/>
    <m/>
    <n v="32"/>
    <s v="M"/>
    <s v="H"/>
    <s v="Centerville"/>
    <s v="UT"/>
    <b v="1"/>
    <s v="undetermined"/>
    <s v="Car"/>
    <b v="0"/>
    <s v="unarmed or undetermined or null"/>
    <s v="No Gun"/>
    <s v="30-39"/>
    <x v="1"/>
  </r>
  <r>
    <n v="2466"/>
    <n v="2741"/>
    <s v="Donald Martin"/>
    <d v="2017-07-04T00:00:00"/>
    <s v="shot"/>
    <s v="gun"/>
    <n v="39"/>
    <s v="M"/>
    <s v="W"/>
    <s v="Belleville"/>
    <s v="IL"/>
    <b v="1"/>
    <s v="attack"/>
    <s v="Not fleeing"/>
    <b v="0"/>
    <s v="armed"/>
    <s v="Gun"/>
    <s v="30-39"/>
    <x v="0"/>
  </r>
  <r>
    <n v="2467"/>
    <n v="2750"/>
    <s v="Douglas West"/>
    <d v="2017-07-04T00:00:00"/>
    <s v="shot"/>
    <s v="gun"/>
    <n v="46"/>
    <s v="M"/>
    <s v="W"/>
    <s v="Richland"/>
    <s v="WA"/>
    <b v="0"/>
    <s v="other"/>
    <s v="Not fleeing"/>
    <b v="0"/>
    <s v="armed"/>
    <s v="Gun"/>
    <s v="40-49"/>
    <x v="0"/>
  </r>
  <r>
    <n v="2468"/>
    <n v="2742"/>
    <s v="Alexander Bonds"/>
    <d v="2017-07-05T00:00:00"/>
    <s v="shot"/>
    <s v="gun"/>
    <n v="34"/>
    <s v="M"/>
    <s v="B"/>
    <s v="New York"/>
    <s v="NY"/>
    <b v="0"/>
    <s v="attack"/>
    <s v="Foot"/>
    <b v="0"/>
    <s v="armed"/>
    <s v="Gun"/>
    <s v="30-39"/>
    <x v="1"/>
  </r>
  <r>
    <n v="2469"/>
    <n v="2743"/>
    <s v="Tiffany Lynn Potter"/>
    <d v="2017-07-05T00:00:00"/>
    <s v="shot"/>
    <s v="gun"/>
    <n v="29"/>
    <s v="F"/>
    <s v="W"/>
    <s v="Des Moines"/>
    <s v="IA"/>
    <b v="0"/>
    <s v="attack"/>
    <s v="Foot"/>
    <b v="1"/>
    <s v="armed"/>
    <s v="Gun"/>
    <s v="19-29"/>
    <x v="1"/>
  </r>
  <r>
    <n v="2470"/>
    <n v="2746"/>
    <s v="Edwin &quot;Beanie&quot; Esker"/>
    <d v="2017-07-05T00:00:00"/>
    <s v="shot"/>
    <s v="chainsaw"/>
    <n v="53"/>
    <s v="M"/>
    <s v="W"/>
    <s v="Maeystown"/>
    <s v="IL"/>
    <b v="0"/>
    <s v="other"/>
    <s v="Not fleeing"/>
    <b v="0"/>
    <s v="armed"/>
    <s v="No Gun"/>
    <s v="50-59"/>
    <x v="0"/>
  </r>
  <r>
    <n v="2471"/>
    <n v="2747"/>
    <s v="Jamie Huskey"/>
    <d v="2017-07-05T00:00:00"/>
    <s v="shot"/>
    <s v="gun"/>
    <n v="45"/>
    <s v="M"/>
    <s v="W"/>
    <s v="Sallisaw"/>
    <s v="OK"/>
    <b v="0"/>
    <s v="attack"/>
    <s v="Not fleeing"/>
    <b v="0"/>
    <s v="armed"/>
    <s v="Gun"/>
    <s v="40-49"/>
    <x v="0"/>
  </r>
  <r>
    <n v="2472"/>
    <n v="2748"/>
    <s v="Jonathan Coronel"/>
    <d v="2017-07-05T00:00:00"/>
    <s v="shot"/>
    <s v="unarmed"/>
    <n v="24"/>
    <s v="M"/>
    <s v="H"/>
    <s v="Vista"/>
    <s v="CA"/>
    <b v="0"/>
    <s v="undetermined"/>
    <s v="Foot"/>
    <b v="0"/>
    <s v="unarmed or undetermined or null"/>
    <s v="No Gun"/>
    <s v="19-29"/>
    <x v="1"/>
  </r>
  <r>
    <n v="2473"/>
    <n v="2749"/>
    <s v="Carroll Tuttle"/>
    <d v="2017-07-05T00:00:00"/>
    <s v="shot"/>
    <s v="gun"/>
    <n v="51"/>
    <s v="M"/>
    <s v="W"/>
    <s v="Madison"/>
    <s v="ME"/>
    <b v="0"/>
    <s v="attack"/>
    <m/>
    <b v="0"/>
    <s v="armed"/>
    <s v="Gun"/>
    <s v="50-59"/>
    <x v="0"/>
  </r>
  <r>
    <n v="2474"/>
    <n v="2744"/>
    <s v="Jesus Cervantes"/>
    <d v="2017-07-06T00:00:00"/>
    <s v="shot"/>
    <s v="undetermined"/>
    <n v="35"/>
    <s v="M"/>
    <s v="H"/>
    <s v="Plant City"/>
    <s v="FL"/>
    <b v="0"/>
    <s v="other"/>
    <s v="Car"/>
    <b v="0"/>
    <s v="unarmed or undetermined or null"/>
    <s v="No Gun"/>
    <s v="30-39"/>
    <x v="1"/>
  </r>
  <r>
    <n v="2475"/>
    <n v="2745"/>
    <s v="Dejuan Guillory"/>
    <d v="2017-07-06T00:00:00"/>
    <s v="shot"/>
    <s v="unarmed"/>
    <n v="27"/>
    <s v="M"/>
    <s v="B"/>
    <s v="Mamou"/>
    <s v="LA"/>
    <b v="0"/>
    <s v="other"/>
    <s v="Not fleeing"/>
    <b v="0"/>
    <s v="unarmed or undetermined or null"/>
    <s v="No Gun"/>
    <s v="19-29"/>
    <x v="0"/>
  </r>
  <r>
    <n v="2476"/>
    <n v="2751"/>
    <s v="Brian Easley"/>
    <d v="2017-07-07T00:00:00"/>
    <s v="shot"/>
    <s v="unarmed"/>
    <n v="33"/>
    <s v="M"/>
    <s v="B"/>
    <s v="Marietta"/>
    <s v="GA"/>
    <b v="1"/>
    <s v="attack"/>
    <s v="Not fleeing"/>
    <b v="0"/>
    <s v="unarmed or undetermined or null"/>
    <s v="No Gun"/>
    <s v="30-39"/>
    <x v="0"/>
  </r>
  <r>
    <n v="2477"/>
    <n v="2752"/>
    <s v="TK TK"/>
    <d v="2017-07-07T00:00:00"/>
    <s v="shot"/>
    <s v="undetermined"/>
    <n v="16"/>
    <s v="M"/>
    <s v="W"/>
    <s v="Huntsville"/>
    <s v="AL"/>
    <b v="0"/>
    <s v="attack"/>
    <s v="Car"/>
    <b v="0"/>
    <s v="unarmed or undetermined or null"/>
    <s v="No Gun"/>
    <s v="0-18"/>
    <x v="1"/>
  </r>
  <r>
    <n v="2478"/>
    <n v="2765"/>
    <s v="Kareem Ali Nadir Jones"/>
    <d v="2017-07-07T00:00:00"/>
    <s v="shot"/>
    <s v="gun"/>
    <n v="30"/>
    <s v="M"/>
    <s v="B"/>
    <s v="Columbus"/>
    <s v="OH"/>
    <b v="0"/>
    <s v="undetermined"/>
    <s v="Not fleeing"/>
    <b v="1"/>
    <s v="armed"/>
    <s v="Gun"/>
    <s v="30-39"/>
    <x v="0"/>
  </r>
  <r>
    <n v="2479"/>
    <n v="2757"/>
    <s v="Michael Anthony Rude"/>
    <d v="2017-07-08T00:00:00"/>
    <s v="shot"/>
    <s v="knife"/>
    <n v="22"/>
    <s v="M"/>
    <s v="A"/>
    <s v="Lacey"/>
    <s v="WA"/>
    <b v="1"/>
    <s v="other"/>
    <s v="Not fleeing"/>
    <b v="0"/>
    <s v="armed"/>
    <s v="No Gun"/>
    <s v="19-29"/>
    <x v="0"/>
  </r>
  <r>
    <n v="2480"/>
    <n v="2758"/>
    <s v="Cardell Vance III"/>
    <d v="2017-07-08T00:00:00"/>
    <s v="shot"/>
    <s v="knife"/>
    <n v="23"/>
    <s v="M"/>
    <s v="B"/>
    <s v="Crescent City"/>
    <s v="FL"/>
    <b v="1"/>
    <s v="other"/>
    <s v="Not fleeing"/>
    <b v="0"/>
    <s v="armed"/>
    <s v="No Gun"/>
    <s v="19-29"/>
    <x v="0"/>
  </r>
  <r>
    <n v="2481"/>
    <n v="2760"/>
    <s v="Tina Medlin"/>
    <d v="2017-07-08T00:00:00"/>
    <s v="shot"/>
    <s v="gun"/>
    <n v="50"/>
    <s v="F"/>
    <s v="W"/>
    <s v="Newton Grove"/>
    <s v="NC"/>
    <b v="0"/>
    <s v="attack"/>
    <s v="Not fleeing"/>
    <b v="0"/>
    <s v="armed"/>
    <s v="Gun"/>
    <s v="50-59"/>
    <x v="0"/>
  </r>
  <r>
    <n v="2482"/>
    <n v="2753"/>
    <s v="Ryan A. Probst"/>
    <d v="2017-07-09T00:00:00"/>
    <s v="shot"/>
    <s v="gun"/>
    <n v="28"/>
    <s v="M"/>
    <s v="W"/>
    <s v="Uniontown"/>
    <s v="OH"/>
    <b v="0"/>
    <s v="attack"/>
    <s v="Not fleeing"/>
    <b v="0"/>
    <s v="armed"/>
    <s v="Gun"/>
    <s v="19-29"/>
    <x v="0"/>
  </r>
  <r>
    <n v="2483"/>
    <n v="2754"/>
    <s v="Robert Yeiser"/>
    <d v="2017-07-09T00:00:00"/>
    <s v="shot"/>
    <s v="gun"/>
    <n v="34"/>
    <s v="M"/>
    <s v="W"/>
    <s v="Bainbridge Island"/>
    <s v="WA"/>
    <b v="0"/>
    <s v="attack"/>
    <s v="Not fleeing"/>
    <b v="0"/>
    <s v="armed"/>
    <s v="Gun"/>
    <s v="30-39"/>
    <x v="0"/>
  </r>
  <r>
    <n v="2484"/>
    <n v="2755"/>
    <s v="Brayant Alvarez"/>
    <d v="2017-07-09T00:00:00"/>
    <s v="shot"/>
    <s v="gun"/>
    <n v="24"/>
    <s v="M"/>
    <s v="H"/>
    <s v="Chicago"/>
    <s v="IL"/>
    <b v="0"/>
    <s v="attack"/>
    <s v="Foot"/>
    <b v="0"/>
    <s v="armed"/>
    <s v="Gun"/>
    <s v="19-29"/>
    <x v="1"/>
  </r>
  <r>
    <n v="2485"/>
    <n v="2761"/>
    <s v="Edward Taylor"/>
    <d v="2017-07-09T00:00:00"/>
    <s v="shot"/>
    <s v="gun"/>
    <n v="54"/>
    <s v="M"/>
    <s v="B"/>
    <s v="Akron"/>
    <s v="OH"/>
    <b v="0"/>
    <s v="attack"/>
    <s v="Not fleeing"/>
    <b v="0"/>
    <s v="armed"/>
    <s v="Gun"/>
    <s v="50-59"/>
    <x v="0"/>
  </r>
  <r>
    <n v="2486"/>
    <n v="2762"/>
    <s v="Cody Ethan Mitchell"/>
    <d v="2017-07-10T00:00:00"/>
    <s v="shot"/>
    <m/>
    <n v="26"/>
    <s v="M"/>
    <s v="W"/>
    <s v="Mt Airy"/>
    <s v="MD"/>
    <b v="0"/>
    <s v="attack"/>
    <s v="Not fleeing"/>
    <b v="0"/>
    <s v="unarmed or undetermined or null"/>
    <s v="No Gun"/>
    <s v="19-29"/>
    <x v="0"/>
  </r>
  <r>
    <n v="2487"/>
    <n v="2764"/>
    <s v="Gregory Shawn Thrower"/>
    <d v="2017-07-10T00:00:00"/>
    <s v="shot"/>
    <s v="gun"/>
    <n v="39"/>
    <s v="M"/>
    <s v="W"/>
    <s v="North Branch"/>
    <s v="MN"/>
    <b v="0"/>
    <s v="attack"/>
    <s v="Car"/>
    <b v="0"/>
    <s v="armed"/>
    <s v="Gun"/>
    <s v="30-39"/>
    <x v="1"/>
  </r>
  <r>
    <n v="2488"/>
    <n v="2766"/>
    <s v="Randy Engstrom"/>
    <d v="2017-07-11T00:00:00"/>
    <s v="shot"/>
    <s v="gun"/>
    <n v="34"/>
    <s v="M"/>
    <s v="W"/>
    <s v="Milwaukee"/>
    <s v="WI"/>
    <b v="1"/>
    <s v="other"/>
    <s v="Car"/>
    <b v="0"/>
    <s v="armed"/>
    <s v="Gun"/>
    <s v="30-39"/>
    <x v="1"/>
  </r>
  <r>
    <n v="2489"/>
    <n v="2767"/>
    <s v="Caleb Edward Blaylock"/>
    <d v="2017-07-11T00:00:00"/>
    <s v="shot"/>
    <s v="knife"/>
    <n v="27"/>
    <s v="M"/>
    <s v="W"/>
    <s v="Las Vegas"/>
    <s v="NV"/>
    <b v="1"/>
    <s v="undetermined"/>
    <m/>
    <b v="1"/>
    <s v="armed"/>
    <s v="No Gun"/>
    <s v="19-29"/>
    <x v="0"/>
  </r>
  <r>
    <n v="2490"/>
    <n v="2768"/>
    <s v="Steve Scott"/>
    <d v="2017-07-11T00:00:00"/>
    <s v="shot"/>
    <s v="gun"/>
    <n v="48"/>
    <s v="M"/>
    <s v="W"/>
    <s v="Poplar Bluff"/>
    <s v="MO"/>
    <b v="0"/>
    <s v="other"/>
    <s v="Not fleeing"/>
    <b v="0"/>
    <s v="armed"/>
    <s v="Gun"/>
    <s v="40-49"/>
    <x v="0"/>
  </r>
  <r>
    <n v="2491"/>
    <n v="2769"/>
    <s v="Antonio Garcia Jr."/>
    <d v="2017-07-11T00:00:00"/>
    <s v="shot"/>
    <s v="knife"/>
    <n v="47"/>
    <s v="M"/>
    <s v="B"/>
    <s v="Leavenworth"/>
    <s v="KS"/>
    <b v="0"/>
    <s v="undetermined"/>
    <s v="Not fleeing"/>
    <b v="0"/>
    <s v="armed"/>
    <s v="No Gun"/>
    <s v="40-49"/>
    <x v="0"/>
  </r>
  <r>
    <n v="2492"/>
    <n v="2770"/>
    <s v="Silas Andrew Smith"/>
    <d v="2017-07-11T00:00:00"/>
    <s v="shot"/>
    <s v="gun"/>
    <n v="54"/>
    <s v="M"/>
    <s v="W"/>
    <s v="Golden Valley"/>
    <s v="AZ"/>
    <b v="0"/>
    <s v="attack"/>
    <s v="Foot"/>
    <b v="0"/>
    <s v="armed"/>
    <s v="Gun"/>
    <s v="50-59"/>
    <x v="1"/>
  </r>
  <r>
    <n v="2493"/>
    <n v="2771"/>
    <s v="Dorsey Glenn Taulbee Jr."/>
    <d v="2017-07-12T00:00:00"/>
    <s v="shot"/>
    <s v="gun"/>
    <n v="33"/>
    <s v="M"/>
    <s v="N"/>
    <s v="Oklahoma City"/>
    <s v="OK"/>
    <b v="0"/>
    <s v="attack"/>
    <s v="Not fleeing"/>
    <b v="0"/>
    <s v="armed"/>
    <s v="Gun"/>
    <s v="30-39"/>
    <x v="0"/>
  </r>
  <r>
    <n v="2494"/>
    <n v="2772"/>
    <s v="James Gerald Davis"/>
    <d v="2017-07-12T00:00:00"/>
    <s v="shot"/>
    <s v="undetermined"/>
    <n v="40"/>
    <s v="M"/>
    <s v="W"/>
    <s v="Lake View"/>
    <s v="SC"/>
    <b v="1"/>
    <s v="other"/>
    <s v="Not fleeing"/>
    <b v="0"/>
    <s v="unarmed or undetermined or null"/>
    <s v="No Gun"/>
    <s v="40-49"/>
    <x v="0"/>
  </r>
  <r>
    <n v="2495"/>
    <n v="2773"/>
    <s v="Keith Alan Eustace"/>
    <d v="2017-07-12T00:00:00"/>
    <s v="shot"/>
    <s v="blunt object"/>
    <n v="58"/>
    <s v="M"/>
    <s v="W"/>
    <s v="Grover Beach"/>
    <s v="CA"/>
    <b v="0"/>
    <s v="other"/>
    <s v="Not fleeing"/>
    <b v="0"/>
    <s v="armed"/>
    <s v="No Gun"/>
    <s v="50-59"/>
    <x v="0"/>
  </r>
  <r>
    <n v="2496"/>
    <n v="2774"/>
    <s v="Chancey Chamblee"/>
    <d v="2017-07-13T00:00:00"/>
    <s v="shot"/>
    <s v="gun"/>
    <n v="55"/>
    <s v="M"/>
    <s v="W"/>
    <s v="Pima"/>
    <s v="AZ"/>
    <b v="0"/>
    <s v="undetermined"/>
    <m/>
    <b v="0"/>
    <s v="armed"/>
    <s v="Gun"/>
    <s v="50-59"/>
    <x v="0"/>
  </r>
  <r>
    <n v="2497"/>
    <n v="2775"/>
    <s v="Stephen Steele"/>
    <d v="2017-07-13T00:00:00"/>
    <s v="shot"/>
    <s v="knife"/>
    <n v="47"/>
    <s v="M"/>
    <s v="W"/>
    <s v="Crystal Springs"/>
    <s v="FL"/>
    <b v="1"/>
    <s v="other"/>
    <s v="Not fleeing"/>
    <b v="0"/>
    <s v="armed"/>
    <s v="No Gun"/>
    <s v="40-49"/>
    <x v="0"/>
  </r>
  <r>
    <n v="2498"/>
    <n v="2776"/>
    <s v="Pedro Rubio"/>
    <d v="2017-07-13T00:00:00"/>
    <s v="shot"/>
    <s v="knife"/>
    <n v="42"/>
    <s v="M"/>
    <s v="H"/>
    <s v="Goodyear"/>
    <s v="AZ"/>
    <b v="0"/>
    <s v="attack"/>
    <s v="Not fleeing"/>
    <b v="0"/>
    <s v="armed"/>
    <s v="No Gun"/>
    <s v="40-49"/>
    <x v="0"/>
  </r>
  <r>
    <n v="2499"/>
    <n v="2778"/>
    <s v="Gerber Dieguez"/>
    <d v="2017-07-15T00:00:00"/>
    <s v="shot"/>
    <s v="gun"/>
    <n v="29"/>
    <s v="M"/>
    <s v="H"/>
    <s v="Los Angeles"/>
    <s v="CA"/>
    <b v="0"/>
    <s v="undetermined"/>
    <s v="Foot"/>
    <b v="0"/>
    <s v="armed"/>
    <s v="Gun"/>
    <s v="19-29"/>
    <x v="1"/>
  </r>
  <r>
    <n v="2500"/>
    <n v="2779"/>
    <s v="Justine Damond"/>
    <d v="2017-07-15T00:00:00"/>
    <s v="shot"/>
    <s v="unarmed"/>
    <n v="40"/>
    <s v="F"/>
    <s v="W"/>
    <s v="Minneapolis"/>
    <s v="MN"/>
    <b v="0"/>
    <s v="undetermined"/>
    <s v="Not fleeing"/>
    <b v="0"/>
    <s v="unarmed or undetermined or null"/>
    <s v="No Gun"/>
    <s v="40-49"/>
    <x v="0"/>
  </r>
  <r>
    <n v="2501"/>
    <n v="2780"/>
    <s v="Vaughn Shaw"/>
    <d v="2017-07-15T00:00:00"/>
    <s v="shot"/>
    <s v="gun"/>
    <n v="23"/>
    <s v="M"/>
    <s v="B"/>
    <s v="Moreno Valley"/>
    <s v="CA"/>
    <b v="1"/>
    <s v="other"/>
    <s v="Not fleeing"/>
    <b v="0"/>
    <s v="armed"/>
    <s v="Gun"/>
    <s v="19-29"/>
    <x v="0"/>
  </r>
  <r>
    <n v="2502"/>
    <n v="2781"/>
    <s v="Keith Wade"/>
    <d v="2017-07-15T00:00:00"/>
    <s v="shot"/>
    <s v="gun"/>
    <n v="23"/>
    <s v="M"/>
    <s v="W"/>
    <s v="Arlington"/>
    <s v="TX"/>
    <b v="0"/>
    <s v="attack"/>
    <s v="Foot"/>
    <b v="0"/>
    <s v="armed"/>
    <s v="Gun"/>
    <s v="19-29"/>
    <x v="1"/>
  </r>
  <r>
    <n v="2503"/>
    <n v="2782"/>
    <s v="India N. Nelson"/>
    <d v="2017-07-17T00:00:00"/>
    <s v="shot"/>
    <s v="gun"/>
    <n v="25"/>
    <s v="F"/>
    <s v="B"/>
    <s v="Norfolk"/>
    <s v="VA"/>
    <b v="0"/>
    <s v="attack"/>
    <s v="Not fleeing"/>
    <b v="0"/>
    <s v="armed"/>
    <s v="Gun"/>
    <s v="19-29"/>
    <x v="0"/>
  </r>
  <r>
    <n v="2504"/>
    <n v="2783"/>
    <s v="Ernesto Sedillo"/>
    <d v="2017-07-17T00:00:00"/>
    <s v="shot"/>
    <s v="gun"/>
    <n v="52"/>
    <s v="M"/>
    <s v="H"/>
    <s v="Las Cruces"/>
    <s v="NM"/>
    <b v="0"/>
    <s v="attack"/>
    <s v="Not fleeing"/>
    <b v="1"/>
    <s v="armed"/>
    <s v="Gun"/>
    <s v="50-59"/>
    <x v="0"/>
  </r>
  <r>
    <n v="2505"/>
    <n v="2784"/>
    <s v="Eric Wesley Clark"/>
    <d v="2017-07-17T00:00:00"/>
    <s v="shot"/>
    <s v="gun"/>
    <n v="43"/>
    <s v="M"/>
    <s v="W"/>
    <s v="Culpeper"/>
    <s v="VA"/>
    <b v="0"/>
    <s v="attack"/>
    <s v="Car"/>
    <b v="0"/>
    <s v="armed"/>
    <s v="Gun"/>
    <s v="40-49"/>
    <x v="1"/>
  </r>
  <r>
    <n v="2506"/>
    <n v="2785"/>
    <s v="Jose Cazares"/>
    <d v="2017-07-17T00:00:00"/>
    <s v="shot"/>
    <s v="gun"/>
    <n v="37"/>
    <s v="M"/>
    <s v="H"/>
    <s v="San Antonio"/>
    <s v="TX"/>
    <b v="0"/>
    <s v="attack"/>
    <s v="Not fleeing"/>
    <b v="0"/>
    <s v="armed"/>
    <s v="Gun"/>
    <s v="30-39"/>
    <x v="0"/>
  </r>
  <r>
    <n v="2507"/>
    <n v="2786"/>
    <s v="Daniel Thomas Reid"/>
    <d v="2017-07-18T00:00:00"/>
    <s v="shot"/>
    <s v="gun"/>
    <n v="32"/>
    <s v="M"/>
    <s v="W"/>
    <s v="Clay"/>
    <s v="AL"/>
    <b v="1"/>
    <s v="attack"/>
    <s v="Not fleeing"/>
    <b v="0"/>
    <s v="armed"/>
    <s v="Gun"/>
    <s v="30-39"/>
    <x v="0"/>
  </r>
  <r>
    <n v="2508"/>
    <n v="2787"/>
    <s v="Robert Earl Vaughan"/>
    <d v="2017-07-18T00:00:00"/>
    <s v="shot"/>
    <s v="gun"/>
    <n v="70"/>
    <s v="M"/>
    <s v="W"/>
    <s v="Springfield"/>
    <s v="OR"/>
    <b v="1"/>
    <s v="other"/>
    <s v="Not fleeing"/>
    <b v="0"/>
    <s v="armed"/>
    <s v="Gun"/>
    <s v="70+"/>
    <x v="0"/>
  </r>
  <r>
    <n v="2509"/>
    <n v="2788"/>
    <s v="Mark Allan Smith"/>
    <d v="2017-07-18T00:00:00"/>
    <s v="shot"/>
    <s v="gun"/>
    <n v="36"/>
    <s v="M"/>
    <m/>
    <s v="Eagar"/>
    <s v="AZ"/>
    <b v="0"/>
    <s v="other"/>
    <s v="Not fleeing"/>
    <b v="0"/>
    <s v="armed"/>
    <s v="Gun"/>
    <s v="30-39"/>
    <x v="0"/>
  </r>
  <r>
    <n v="2510"/>
    <n v="2789"/>
    <s v="Nolan Cornett"/>
    <d v="2017-07-19T00:00:00"/>
    <s v="shot"/>
    <s v="gun"/>
    <n v="24"/>
    <s v="M"/>
    <s v="W"/>
    <s v="Fair Oaks"/>
    <s v="CA"/>
    <b v="0"/>
    <s v="attack"/>
    <s v="Not fleeing"/>
    <b v="0"/>
    <s v="armed"/>
    <s v="Gun"/>
    <s v="19-29"/>
    <x v="0"/>
  </r>
  <r>
    <n v="2511"/>
    <n v="2790"/>
    <s v="Anthony Benavidez"/>
    <d v="2017-07-19T00:00:00"/>
    <s v="shot"/>
    <s v="knife"/>
    <n v="24"/>
    <s v="M"/>
    <s v="H"/>
    <s v="Santa Fe"/>
    <s v="NM"/>
    <b v="1"/>
    <s v="other"/>
    <s v="Not fleeing"/>
    <b v="1"/>
    <s v="armed"/>
    <s v="No Gun"/>
    <s v="19-29"/>
    <x v="0"/>
  </r>
  <r>
    <n v="2512"/>
    <n v="2791"/>
    <s v="Farhad Jabbari"/>
    <d v="2017-07-19T00:00:00"/>
    <s v="shot"/>
    <s v="unarmed"/>
    <n v="38"/>
    <s v="M"/>
    <s v="O"/>
    <s v="Saginaw"/>
    <s v="MI"/>
    <b v="0"/>
    <s v="attack"/>
    <s v="Not fleeing"/>
    <b v="0"/>
    <s v="unarmed or undetermined or null"/>
    <s v="No Gun"/>
    <s v="30-39"/>
    <x v="0"/>
  </r>
  <r>
    <n v="2513"/>
    <n v="2792"/>
    <s v="Joshua Daniels"/>
    <d v="2017-07-20T00:00:00"/>
    <s v="shot"/>
    <s v="gun"/>
    <n v="52"/>
    <s v="M"/>
    <s v="W"/>
    <s v="Neosho"/>
    <s v="MO"/>
    <b v="0"/>
    <s v="attack"/>
    <s v="Not fleeing"/>
    <b v="0"/>
    <s v="armed"/>
    <s v="Gun"/>
    <s v="50-59"/>
    <x v="0"/>
  </r>
  <r>
    <n v="2514"/>
    <n v="2793"/>
    <s v="Isaiah Perkins"/>
    <d v="2017-07-20T00:00:00"/>
    <s v="shot"/>
    <s v="gun"/>
    <n v="27"/>
    <s v="M"/>
    <s v="B"/>
    <s v="St. Louis"/>
    <s v="MO"/>
    <b v="0"/>
    <s v="attack"/>
    <s v="Car"/>
    <b v="0"/>
    <s v="armed"/>
    <s v="Gun"/>
    <s v="19-29"/>
    <x v="1"/>
  </r>
  <r>
    <n v="2515"/>
    <n v="2928"/>
    <s v="Martin Avena"/>
    <d v="2017-07-21T00:00:00"/>
    <s v="shot"/>
    <s v="gun"/>
    <n v="70"/>
    <s v="M"/>
    <m/>
    <s v="Paulden"/>
    <s v="AZ"/>
    <b v="0"/>
    <s v="attack"/>
    <s v="Not fleeing"/>
    <b v="1"/>
    <s v="armed"/>
    <s v="Gun"/>
    <s v="70+"/>
    <x v="0"/>
  </r>
  <r>
    <n v="2516"/>
    <n v="2794"/>
    <s v="Yahir Breito"/>
    <d v="2017-07-21T00:00:00"/>
    <s v="shot"/>
    <s v="knife"/>
    <n v="22"/>
    <s v="M"/>
    <s v="H"/>
    <s v="Santa Ana"/>
    <s v="CA"/>
    <b v="0"/>
    <s v="other"/>
    <s v="Not fleeing"/>
    <b v="0"/>
    <s v="armed"/>
    <s v="No Gun"/>
    <s v="19-29"/>
    <x v="0"/>
  </r>
  <r>
    <n v="2517"/>
    <n v="2797"/>
    <s v="Vicente Velasquez"/>
    <d v="2017-07-21T00:00:00"/>
    <s v="shot"/>
    <s v="gun"/>
    <n v="42"/>
    <s v="M"/>
    <s v="H"/>
    <s v="Mission"/>
    <s v="TX"/>
    <b v="0"/>
    <s v="attack"/>
    <s v="Foot"/>
    <b v="0"/>
    <s v="armed"/>
    <s v="Gun"/>
    <s v="40-49"/>
    <x v="1"/>
  </r>
  <r>
    <n v="2518"/>
    <n v="2795"/>
    <s v="Walter Lynde"/>
    <d v="2017-07-23T00:00:00"/>
    <s v="shot"/>
    <s v="toy weapon"/>
    <n v="49"/>
    <s v="M"/>
    <s v="W"/>
    <s v="Spencer"/>
    <s v="MA"/>
    <b v="0"/>
    <s v="attack"/>
    <s v="Car"/>
    <b v="0"/>
    <s v="armed"/>
    <s v="No Gun"/>
    <s v="40-49"/>
    <x v="1"/>
  </r>
  <r>
    <n v="2519"/>
    <n v="2796"/>
    <s v="Michael Caponigro"/>
    <d v="2017-07-23T00:00:00"/>
    <s v="shot"/>
    <s v="gun"/>
    <n v="59"/>
    <s v="M"/>
    <s v="W"/>
    <s v="Eau Claire"/>
    <s v="WI"/>
    <b v="1"/>
    <s v="attack"/>
    <s v="Not fleeing"/>
    <b v="0"/>
    <s v="armed"/>
    <s v="Gun"/>
    <s v="50-59"/>
    <x v="0"/>
  </r>
  <r>
    <n v="2520"/>
    <n v="2799"/>
    <s v="Ismael Lopez Rodriguez"/>
    <d v="2017-07-23T00:00:00"/>
    <s v="shot"/>
    <s v="gun"/>
    <n v="41"/>
    <s v="M"/>
    <s v="H"/>
    <s v="Southaven"/>
    <s v="MS"/>
    <b v="0"/>
    <s v="attack"/>
    <s v="Not fleeing"/>
    <b v="0"/>
    <s v="armed"/>
    <s v="Gun"/>
    <s v="40-49"/>
    <x v="0"/>
  </r>
  <r>
    <n v="2521"/>
    <n v="2800"/>
    <s v="Kyle Scott Rushing"/>
    <d v="2017-07-23T00:00:00"/>
    <s v="shot"/>
    <s v="knife"/>
    <n v="34"/>
    <s v="M"/>
    <s v="W"/>
    <s v="Chico"/>
    <s v="CA"/>
    <b v="0"/>
    <s v="attack"/>
    <s v="Not fleeing"/>
    <b v="1"/>
    <s v="armed"/>
    <s v="No Gun"/>
    <s v="30-39"/>
    <x v="0"/>
  </r>
  <r>
    <n v="2522"/>
    <n v="2798"/>
    <s v="Jerrod Kershaw"/>
    <d v="2017-07-24T00:00:00"/>
    <s v="shot"/>
    <s v="gun"/>
    <n v="31"/>
    <s v="M"/>
    <s v="W"/>
    <s v="St. Louis"/>
    <s v="MO"/>
    <b v="1"/>
    <s v="attack"/>
    <s v="Car"/>
    <b v="0"/>
    <s v="armed"/>
    <s v="Gun"/>
    <s v="30-39"/>
    <x v="1"/>
  </r>
  <r>
    <n v="2523"/>
    <n v="2801"/>
    <s v="Alexander J. Schoessel"/>
    <d v="2017-07-25T00:00:00"/>
    <s v="shot"/>
    <s v="ax"/>
    <n v="23"/>
    <s v="M"/>
    <s v="W"/>
    <s v="Richmond"/>
    <s v="VA"/>
    <b v="1"/>
    <s v="other"/>
    <s v="Foot"/>
    <b v="0"/>
    <s v="armed"/>
    <s v="No Gun"/>
    <s v="19-29"/>
    <x v="1"/>
  </r>
  <r>
    <n v="2524"/>
    <n v="2802"/>
    <s v="Michael Joseph Harris"/>
    <d v="2017-07-25T00:00:00"/>
    <s v="shot"/>
    <s v="gun"/>
    <n v="28"/>
    <s v="M"/>
    <s v="W"/>
    <s v="Jacksonville"/>
    <s v="FL"/>
    <b v="0"/>
    <s v="attack"/>
    <s v="Car"/>
    <b v="0"/>
    <s v="armed"/>
    <s v="Gun"/>
    <s v="19-29"/>
    <x v="1"/>
  </r>
  <r>
    <n v="2525"/>
    <n v="2803"/>
    <s v="Moises Balladares"/>
    <d v="2017-07-25T00:00:00"/>
    <s v="shot"/>
    <s v="gun"/>
    <n v="33"/>
    <s v="M"/>
    <s v="H"/>
    <s v="Avondale"/>
    <s v="AZ"/>
    <b v="1"/>
    <s v="attack"/>
    <s v="Not fleeing"/>
    <b v="0"/>
    <s v="armed"/>
    <s v="Gun"/>
    <s v="30-39"/>
    <x v="0"/>
  </r>
  <r>
    <n v="2526"/>
    <n v="2805"/>
    <s v="Aries Clark"/>
    <d v="2017-07-25T00:00:00"/>
    <s v="shot"/>
    <s v="toy weapon"/>
    <n v="16"/>
    <s v="M"/>
    <s v="B"/>
    <s v="Marion"/>
    <s v="AR"/>
    <b v="0"/>
    <s v="attack"/>
    <s v="Not fleeing"/>
    <b v="0"/>
    <s v="armed"/>
    <s v="No Gun"/>
    <s v="0-18"/>
    <x v="0"/>
  </r>
  <r>
    <n v="2527"/>
    <n v="2804"/>
    <s v="Andrew Collins"/>
    <d v="2017-07-26T00:00:00"/>
    <s v="shot"/>
    <s v="gun"/>
    <n v="35"/>
    <s v="M"/>
    <s v="W"/>
    <s v="Phoenix"/>
    <s v="AZ"/>
    <b v="0"/>
    <s v="attack"/>
    <s v="Other"/>
    <b v="0"/>
    <s v="armed"/>
    <s v="Gun"/>
    <s v="30-39"/>
    <x v="1"/>
  </r>
  <r>
    <n v="2528"/>
    <n v="2806"/>
    <s v="Giovani Casiano"/>
    <d v="2017-07-26T00:00:00"/>
    <s v="shot"/>
    <s v="gun"/>
    <n v="26"/>
    <s v="M"/>
    <s v="W"/>
    <s v="San Antonio"/>
    <s v="TX"/>
    <b v="0"/>
    <s v="attack"/>
    <s v="Not fleeing"/>
    <b v="0"/>
    <s v="armed"/>
    <s v="Gun"/>
    <s v="19-29"/>
    <x v="0"/>
  </r>
  <r>
    <n v="2529"/>
    <n v="2807"/>
    <s v="Susan Teel"/>
    <d v="2017-07-26T00:00:00"/>
    <s v="shot"/>
    <s v="knife"/>
    <n v="62"/>
    <s v="F"/>
    <s v="W"/>
    <s v="Vero Beach"/>
    <s v="FL"/>
    <b v="1"/>
    <s v="attack"/>
    <s v="Not fleeing"/>
    <b v="0"/>
    <s v="armed"/>
    <s v="No Gun"/>
    <s v="60-69"/>
    <x v="0"/>
  </r>
  <r>
    <n v="2530"/>
    <n v="2808"/>
    <s v="Kesharn K. Burney"/>
    <d v="2017-07-26T00:00:00"/>
    <s v="shot"/>
    <m/>
    <n v="25"/>
    <s v="M"/>
    <s v="B"/>
    <s v="Dayton"/>
    <s v="OH"/>
    <b v="0"/>
    <s v="attack"/>
    <s v="Car"/>
    <b v="0"/>
    <s v="unarmed or undetermined or null"/>
    <s v="No Gun"/>
    <s v="19-29"/>
    <x v="1"/>
  </r>
  <r>
    <n v="2531"/>
    <n v="2816"/>
    <s v="Jerauld Phillip Hammond II"/>
    <d v="2017-07-27T00:00:00"/>
    <s v="shot"/>
    <s v="gun"/>
    <n v="46"/>
    <s v="M"/>
    <s v="W"/>
    <s v="Los Angeles"/>
    <s v="CA"/>
    <b v="0"/>
    <s v="other"/>
    <s v="Not fleeing"/>
    <b v="0"/>
    <s v="armed"/>
    <s v="Gun"/>
    <s v="40-49"/>
    <x v="0"/>
  </r>
  <r>
    <n v="2532"/>
    <n v="2820"/>
    <s v="Deltra Henderson"/>
    <d v="2017-07-27T00:00:00"/>
    <s v="shot"/>
    <s v="gun"/>
    <n v="39"/>
    <s v="M"/>
    <s v="B"/>
    <s v="Homer"/>
    <s v="LA"/>
    <b v="0"/>
    <s v="attack"/>
    <s v="Car"/>
    <b v="0"/>
    <s v="armed"/>
    <s v="Gun"/>
    <s v="30-39"/>
    <x v="1"/>
  </r>
  <r>
    <n v="2533"/>
    <n v="2929"/>
    <s v="Michael Fitzgerald"/>
    <d v="2017-07-27T00:00:00"/>
    <s v="shot"/>
    <s v="gun"/>
    <n v="26"/>
    <s v="M"/>
    <s v="W"/>
    <s v="Grand Terrace"/>
    <s v="CA"/>
    <b v="0"/>
    <s v="attack"/>
    <s v="Not fleeing"/>
    <b v="0"/>
    <s v="armed"/>
    <s v="Gun"/>
    <s v="19-29"/>
    <x v="0"/>
  </r>
  <r>
    <n v="2534"/>
    <n v="2809"/>
    <s v="Sergio Velasco-Martinez"/>
    <d v="2017-07-27T00:00:00"/>
    <s v="shot"/>
    <s v="blunt object"/>
    <n v="25"/>
    <s v="M"/>
    <s v="H"/>
    <s v="Avenal"/>
    <s v="CA"/>
    <b v="0"/>
    <s v="attack"/>
    <s v="Not fleeing"/>
    <b v="0"/>
    <s v="armed"/>
    <s v="No Gun"/>
    <s v="19-29"/>
    <x v="0"/>
  </r>
  <r>
    <n v="2535"/>
    <n v="2811"/>
    <s v="Matthew Folden"/>
    <d v="2017-07-27T00:00:00"/>
    <s v="shot"/>
    <s v="knife"/>
    <n v="31"/>
    <s v="M"/>
    <s v="W"/>
    <s v="Wenatchee"/>
    <s v="WA"/>
    <b v="0"/>
    <s v="other"/>
    <s v="Not fleeing"/>
    <b v="0"/>
    <s v="armed"/>
    <s v="No Gun"/>
    <s v="30-39"/>
    <x v="0"/>
  </r>
  <r>
    <n v="2536"/>
    <n v="2812"/>
    <s v="Alejandro Alvarado"/>
    <d v="2017-07-27T00:00:00"/>
    <s v="shot"/>
    <s v="knife"/>
    <n v="35"/>
    <s v="M"/>
    <s v="H"/>
    <s v="Chowchilla"/>
    <s v="CA"/>
    <b v="0"/>
    <s v="attack"/>
    <s v="Not fleeing"/>
    <b v="0"/>
    <s v="armed"/>
    <s v="No Gun"/>
    <s v="30-39"/>
    <x v="0"/>
  </r>
  <r>
    <n v="2537"/>
    <n v="2819"/>
    <s v="Brian J. Skinner"/>
    <d v="2017-07-28T00:00:00"/>
    <s v="shot"/>
    <s v="knife"/>
    <n v="32"/>
    <s v="M"/>
    <s v="W"/>
    <s v="Glenville"/>
    <s v="NY"/>
    <b v="1"/>
    <s v="other"/>
    <s v="Not fleeing"/>
    <b v="0"/>
    <s v="armed"/>
    <s v="No Gun"/>
    <s v="30-39"/>
    <x v="0"/>
  </r>
  <r>
    <n v="2538"/>
    <n v="2822"/>
    <s v="Rodney E. Jacobs"/>
    <d v="2017-07-28T00:00:00"/>
    <s v="shot"/>
    <s v="gun"/>
    <n v="31"/>
    <s v="M"/>
    <s v="B"/>
    <s v="Kansas City"/>
    <s v="MO"/>
    <b v="0"/>
    <s v="attack"/>
    <s v="Not fleeing"/>
    <b v="0"/>
    <s v="armed"/>
    <s v="Gun"/>
    <s v="30-39"/>
    <x v="0"/>
  </r>
  <r>
    <n v="2539"/>
    <n v="2813"/>
    <s v="Raymond Cruz"/>
    <d v="2017-07-28T00:00:00"/>
    <s v="shot"/>
    <m/>
    <n v="37"/>
    <s v="M"/>
    <s v="H"/>
    <s v="Albuquerque"/>
    <s v="NM"/>
    <b v="0"/>
    <s v="attack"/>
    <s v="Car"/>
    <b v="0"/>
    <s v="unarmed or undetermined or null"/>
    <s v="No Gun"/>
    <s v="30-39"/>
    <x v="1"/>
  </r>
  <r>
    <n v="2540"/>
    <n v="2818"/>
    <s v="Dennis W. Robinson"/>
    <d v="2017-07-29T00:00:00"/>
    <s v="shot"/>
    <s v="gun"/>
    <n v="48"/>
    <s v="M"/>
    <s v="W"/>
    <s v="Melba"/>
    <s v="ID"/>
    <b v="0"/>
    <s v="attack"/>
    <s v="Car"/>
    <b v="0"/>
    <s v="armed"/>
    <s v="Gun"/>
    <s v="40-49"/>
    <x v="1"/>
  </r>
  <r>
    <n v="2541"/>
    <n v="2930"/>
    <s v="Jashod Arthur Carter"/>
    <d v="2017-07-29T00:00:00"/>
    <s v="shot"/>
    <s v="gun"/>
    <n v="29"/>
    <s v="M"/>
    <s v="B"/>
    <s v="Norco"/>
    <s v="CA"/>
    <b v="0"/>
    <s v="attack"/>
    <s v="Car"/>
    <b v="0"/>
    <s v="armed"/>
    <s v="Gun"/>
    <s v="19-29"/>
    <x v="1"/>
  </r>
  <r>
    <n v="2542"/>
    <n v="2817"/>
    <s v="Isaiah Tucker"/>
    <d v="2017-07-31T00:00:00"/>
    <s v="shot"/>
    <s v="unarmed"/>
    <n v="28"/>
    <s v="M"/>
    <s v="B"/>
    <s v="Oshkosh"/>
    <s v="WI"/>
    <b v="0"/>
    <s v="attack"/>
    <s v="Car"/>
    <b v="1"/>
    <s v="unarmed or undetermined or null"/>
    <s v="No Gun"/>
    <s v="19-29"/>
    <x v="1"/>
  </r>
  <r>
    <n v="2543"/>
    <n v="2823"/>
    <s v="Robert Savelli"/>
    <d v="2017-07-31T00:00:00"/>
    <s v="shot"/>
    <s v="gun"/>
    <n v="43"/>
    <s v="M"/>
    <s v="W"/>
    <s v="Albuquerque"/>
    <s v="NM"/>
    <b v="0"/>
    <s v="attack"/>
    <s v="Not fleeing"/>
    <b v="1"/>
    <s v="armed"/>
    <s v="Gun"/>
    <s v="40-49"/>
    <x v="0"/>
  </r>
  <r>
    <n v="2544"/>
    <n v="2824"/>
    <s v="Norberto Nieblas Reyes"/>
    <d v="2017-07-31T00:00:00"/>
    <s v="shot and Tasered"/>
    <s v="gun"/>
    <n v="39"/>
    <s v="M"/>
    <s v="H"/>
    <s v="Los Banos"/>
    <s v="CA"/>
    <b v="1"/>
    <s v="attack"/>
    <s v="Not fleeing"/>
    <b v="0"/>
    <s v="armed"/>
    <s v="Gun"/>
    <s v="30-39"/>
    <x v="0"/>
  </r>
  <r>
    <n v="2545"/>
    <n v="2815"/>
    <s v="Dwayne Jeune"/>
    <d v="2017-07-31T00:00:00"/>
    <s v="shot"/>
    <s v="knife"/>
    <n v="32"/>
    <s v="M"/>
    <s v="B"/>
    <s v="Brooklyn"/>
    <s v="NY"/>
    <b v="1"/>
    <s v="attack"/>
    <s v="Not fleeing"/>
    <b v="0"/>
    <s v="armed"/>
    <s v="No Gun"/>
    <s v="30-39"/>
    <x v="0"/>
  </r>
  <r>
    <n v="2546"/>
    <n v="2825"/>
    <s v="Kerry Bradley"/>
    <d v="2017-08-01T00:00:00"/>
    <s v="shot"/>
    <m/>
    <n v="37"/>
    <s v="M"/>
    <s v="B"/>
    <s v="Waco"/>
    <s v="TX"/>
    <b v="0"/>
    <s v="attack"/>
    <s v="Car"/>
    <b v="0"/>
    <s v="unarmed or undetermined or null"/>
    <s v="No Gun"/>
    <s v="30-39"/>
    <x v="1"/>
  </r>
  <r>
    <n v="2547"/>
    <n v="2827"/>
    <s v="Franklin Oden"/>
    <d v="2017-08-01T00:00:00"/>
    <s v="shot"/>
    <s v="gun"/>
    <n v="39"/>
    <s v="M"/>
    <s v="W"/>
    <s v="Visalia"/>
    <s v="CA"/>
    <b v="0"/>
    <s v="attack"/>
    <s v="Foot"/>
    <b v="0"/>
    <s v="armed"/>
    <s v="Gun"/>
    <s v="30-39"/>
    <x v="1"/>
  </r>
  <r>
    <n v="2548"/>
    <n v="2830"/>
    <s v="Mikle Eugene Dixon"/>
    <d v="2017-08-01T00:00:00"/>
    <s v="shot"/>
    <s v="knife"/>
    <n v="42"/>
    <s v="M"/>
    <s v="W"/>
    <s v="Mt. Airy"/>
    <s v="NC"/>
    <b v="0"/>
    <s v="other"/>
    <s v="Not fleeing"/>
    <b v="0"/>
    <s v="armed"/>
    <s v="No Gun"/>
    <s v="40-49"/>
    <x v="0"/>
  </r>
  <r>
    <n v="2549"/>
    <n v="2832"/>
    <s v="Mark Anthony Sanchez"/>
    <d v="2017-08-01T00:00:00"/>
    <s v="shot"/>
    <s v="gun"/>
    <n v="33"/>
    <s v="M"/>
    <s v="H"/>
    <s v="Yuba City"/>
    <s v="CA"/>
    <b v="0"/>
    <s v="attack"/>
    <s v="Not fleeing"/>
    <b v="0"/>
    <s v="armed"/>
    <s v="Gun"/>
    <s v="30-39"/>
    <x v="0"/>
  </r>
  <r>
    <n v="2550"/>
    <n v="2843"/>
    <s v="Miguel Salas"/>
    <d v="2017-08-01T00:00:00"/>
    <s v="shot"/>
    <s v="gun"/>
    <n v="25"/>
    <s v="M"/>
    <s v="H"/>
    <s v="Las Vegas"/>
    <s v="NV"/>
    <b v="1"/>
    <s v="attack"/>
    <s v="Not fleeing"/>
    <b v="1"/>
    <s v="armed"/>
    <s v="Gun"/>
    <s v="19-29"/>
    <x v="0"/>
  </r>
  <r>
    <n v="2551"/>
    <n v="2829"/>
    <s v="Preston Thornton"/>
    <d v="2017-08-02T00:00:00"/>
    <s v="shot"/>
    <s v="gun"/>
    <n v="29"/>
    <s v="M"/>
    <s v="B"/>
    <s v="Coushatta"/>
    <s v="LA"/>
    <b v="1"/>
    <s v="attack"/>
    <s v="Not fleeing"/>
    <b v="0"/>
    <s v="armed"/>
    <s v="Gun"/>
    <s v="19-29"/>
    <x v="0"/>
  </r>
  <r>
    <n v="2552"/>
    <n v="2833"/>
    <s v="Jeffrey Barboa"/>
    <d v="2017-08-02T00:00:00"/>
    <s v="shot"/>
    <s v="machete"/>
    <n v="45"/>
    <s v="M"/>
    <s v="H"/>
    <s v="Richmond"/>
    <s v="CA"/>
    <b v="0"/>
    <s v="attack"/>
    <s v="Car"/>
    <b v="0"/>
    <s v="armed"/>
    <s v="No Gun"/>
    <s v="40-49"/>
    <x v="1"/>
  </r>
  <r>
    <n v="2553"/>
    <n v="2834"/>
    <s v="Quintas Harris"/>
    <d v="2017-08-02T00:00:00"/>
    <s v="shot"/>
    <s v="gun"/>
    <n v="27"/>
    <s v="M"/>
    <s v="B"/>
    <s v="Atlanta"/>
    <s v="GA"/>
    <b v="0"/>
    <s v="attack"/>
    <s v="Not fleeing"/>
    <b v="0"/>
    <s v="armed"/>
    <s v="Gun"/>
    <s v="19-29"/>
    <x v="0"/>
  </r>
  <r>
    <n v="2554"/>
    <n v="2854"/>
    <s v="Phillip Rhoades"/>
    <d v="2017-08-02T00:00:00"/>
    <s v="shot"/>
    <m/>
    <n v="28"/>
    <s v="M"/>
    <s v="W"/>
    <s v="Mannington"/>
    <s v="WV"/>
    <b v="0"/>
    <s v="other"/>
    <s v="Car"/>
    <b v="0"/>
    <s v="unarmed or undetermined or null"/>
    <s v="No Gun"/>
    <s v="19-29"/>
    <x v="1"/>
  </r>
  <r>
    <n v="2555"/>
    <n v="2846"/>
    <s v="Keith Burkholder"/>
    <d v="2017-08-03T00:00:00"/>
    <s v="shot"/>
    <s v="gun"/>
    <n v="57"/>
    <s v="M"/>
    <s v="W"/>
    <s v="Lima"/>
    <s v="OH"/>
    <b v="0"/>
    <s v="attack"/>
    <s v="Not fleeing"/>
    <b v="0"/>
    <s v="armed"/>
    <s v="Gun"/>
    <s v="50-59"/>
    <x v="0"/>
  </r>
  <r>
    <n v="2556"/>
    <n v="3060"/>
    <s v="Kemonte Cobbs"/>
    <d v="2017-08-03T00:00:00"/>
    <s v="shot"/>
    <s v="gun"/>
    <n v="15"/>
    <s v="M"/>
    <s v="B"/>
    <s v="Gary"/>
    <s v="IN"/>
    <b v="0"/>
    <s v="attack"/>
    <s v="Foot"/>
    <b v="0"/>
    <s v="armed"/>
    <s v="Gun"/>
    <s v="0-18"/>
    <x v="1"/>
  </r>
  <r>
    <n v="2557"/>
    <n v="2835"/>
    <s v="Aaron Payne"/>
    <d v="2017-08-04T00:00:00"/>
    <s v="shot"/>
    <s v="gun"/>
    <n v="33"/>
    <s v="M"/>
    <s v="W"/>
    <s v="Surfside Beach"/>
    <s v="SC"/>
    <b v="1"/>
    <s v="attack"/>
    <s v="Not fleeing"/>
    <b v="0"/>
    <s v="armed"/>
    <s v="Gun"/>
    <s v="30-39"/>
    <x v="0"/>
  </r>
  <r>
    <n v="2558"/>
    <n v="2836"/>
    <s v="Cory Stephens"/>
    <d v="2017-08-04T00:00:00"/>
    <s v="shot"/>
    <s v="gun"/>
    <n v="35"/>
    <s v="M"/>
    <s v="W"/>
    <s v="Spanish Springs"/>
    <s v="NV"/>
    <b v="0"/>
    <s v="other"/>
    <s v="Not fleeing"/>
    <b v="0"/>
    <s v="armed"/>
    <s v="Gun"/>
    <s v="30-39"/>
    <x v="0"/>
  </r>
  <r>
    <n v="2559"/>
    <n v="2837"/>
    <s v="TK TK"/>
    <d v="2017-08-04T00:00:00"/>
    <s v="shot"/>
    <s v="gun"/>
    <n v="47"/>
    <s v="M"/>
    <s v="B"/>
    <s v="San Diego"/>
    <s v="CA"/>
    <b v="0"/>
    <s v="other"/>
    <s v="Not fleeing"/>
    <b v="0"/>
    <s v="armed"/>
    <s v="Gun"/>
    <s v="40-49"/>
    <x v="0"/>
  </r>
  <r>
    <n v="2560"/>
    <n v="2838"/>
    <s v="Jeremy Gabrial"/>
    <d v="2017-08-04T00:00:00"/>
    <s v="shot"/>
    <s v="toy weapon"/>
    <n v="31"/>
    <s v="M"/>
    <s v="W"/>
    <s v="Lauderdale County"/>
    <s v="MS"/>
    <b v="1"/>
    <s v="attack"/>
    <s v="Not fleeing"/>
    <b v="1"/>
    <s v="armed"/>
    <s v="No Gun"/>
    <s v="30-39"/>
    <x v="0"/>
  </r>
  <r>
    <n v="2561"/>
    <n v="2845"/>
    <s v="Melissa Wiseman"/>
    <d v="2017-08-04T00:00:00"/>
    <s v="shot"/>
    <s v="gun"/>
    <n v="36"/>
    <s v="F"/>
    <s v="W"/>
    <s v="Marine City"/>
    <s v="MI"/>
    <b v="0"/>
    <s v="other"/>
    <s v="Not fleeing"/>
    <b v="0"/>
    <s v="armed"/>
    <s v="Gun"/>
    <s v="30-39"/>
    <x v="0"/>
  </r>
  <r>
    <n v="2562"/>
    <n v="2847"/>
    <s v="Joseph Miller"/>
    <d v="2017-08-04T00:00:00"/>
    <s v="shot"/>
    <s v="gun"/>
    <n v="54"/>
    <s v="M"/>
    <s v="W"/>
    <s v="Mead Township"/>
    <s v="PA"/>
    <b v="0"/>
    <s v="other"/>
    <s v="Not fleeing"/>
    <b v="0"/>
    <s v="armed"/>
    <s v="Gun"/>
    <s v="50-59"/>
    <x v="0"/>
  </r>
  <r>
    <n v="2563"/>
    <n v="2840"/>
    <s v="Timmy Wilson"/>
    <d v="2017-08-05T00:00:00"/>
    <s v="shot"/>
    <s v="gun"/>
    <n v="24"/>
    <s v="M"/>
    <s v="W"/>
    <s v="New Straitsville"/>
    <s v="OH"/>
    <b v="0"/>
    <s v="attack"/>
    <s v="Not fleeing"/>
    <b v="0"/>
    <s v="armed"/>
    <s v="Gun"/>
    <s v="19-29"/>
    <x v="0"/>
  </r>
  <r>
    <n v="2564"/>
    <n v="2844"/>
    <s v="Pablo Garcia"/>
    <d v="2017-08-05T00:00:00"/>
    <s v="shot and Tasered"/>
    <s v="knife"/>
    <n v="35"/>
    <s v="M"/>
    <s v="H"/>
    <s v="Santa Rosa"/>
    <s v="CA"/>
    <b v="1"/>
    <s v="attack"/>
    <s v="Not fleeing"/>
    <b v="1"/>
    <s v="armed"/>
    <s v="No Gun"/>
    <s v="30-39"/>
    <x v="0"/>
  </r>
  <r>
    <n v="2565"/>
    <n v="2839"/>
    <s v="Kyle Andrew Lankford"/>
    <d v="2017-08-06T00:00:00"/>
    <s v="shot"/>
    <s v="knife"/>
    <n v="32"/>
    <s v="M"/>
    <s v="W"/>
    <s v="Bon Aqua"/>
    <s v="TN"/>
    <b v="0"/>
    <s v="other"/>
    <s v="Foot"/>
    <b v="0"/>
    <s v="armed"/>
    <s v="No Gun"/>
    <s v="30-39"/>
    <x v="1"/>
  </r>
  <r>
    <n v="2566"/>
    <n v="2842"/>
    <s v="Danatae Franklin"/>
    <d v="2017-08-06T00:00:00"/>
    <s v="shot"/>
    <s v="gun"/>
    <n v="28"/>
    <s v="M"/>
    <s v="B"/>
    <s v="Kansas City"/>
    <s v="MO"/>
    <b v="0"/>
    <s v="attack"/>
    <s v="Foot"/>
    <b v="0"/>
    <s v="armed"/>
    <s v="Gun"/>
    <s v="19-29"/>
    <x v="1"/>
  </r>
  <r>
    <n v="2567"/>
    <n v="2841"/>
    <s v="Winston Espino Sanchez"/>
    <d v="2017-08-07T00:00:00"/>
    <s v="shot"/>
    <s v="knife"/>
    <n v="45"/>
    <s v="M"/>
    <s v="H"/>
    <s v="North Bergen"/>
    <s v="NJ"/>
    <b v="0"/>
    <s v="attack"/>
    <s v="Not fleeing"/>
    <b v="0"/>
    <s v="armed"/>
    <s v="No Gun"/>
    <s v="40-49"/>
    <x v="0"/>
  </r>
  <r>
    <n v="2568"/>
    <n v="2848"/>
    <s v="Jose Ortiz"/>
    <d v="2017-08-07T00:00:00"/>
    <s v="shot"/>
    <s v="knife"/>
    <n v="29"/>
    <s v="M"/>
    <s v="H"/>
    <s v="Wichita"/>
    <s v="KS"/>
    <b v="0"/>
    <s v="other"/>
    <s v="Not fleeing"/>
    <b v="0"/>
    <s v="armed"/>
    <s v="No Gun"/>
    <s v="19-29"/>
    <x v="0"/>
  </r>
  <r>
    <n v="2569"/>
    <n v="2850"/>
    <s v="Christopher K. Sales"/>
    <d v="2017-08-07T00:00:00"/>
    <s v="shot"/>
    <s v="unarmed"/>
    <n v="36"/>
    <s v="M"/>
    <s v="W"/>
    <s v="Blue Summit"/>
    <s v="MO"/>
    <b v="0"/>
    <s v="other"/>
    <s v="Car"/>
    <b v="0"/>
    <s v="unarmed or undetermined or null"/>
    <s v="No Gun"/>
    <s v="30-39"/>
    <x v="1"/>
  </r>
  <r>
    <n v="2570"/>
    <n v="2849"/>
    <s v="Peter James Robbins"/>
    <d v="2017-08-08T00:00:00"/>
    <s v="shot"/>
    <s v="gun"/>
    <n v="23"/>
    <s v="M"/>
    <s v="W"/>
    <s v="Junction City"/>
    <s v="KS"/>
    <b v="1"/>
    <s v="attack"/>
    <s v="Not fleeing"/>
    <b v="0"/>
    <s v="armed"/>
    <s v="Gun"/>
    <s v="19-29"/>
    <x v="0"/>
  </r>
  <r>
    <n v="2571"/>
    <n v="2852"/>
    <s v="Darreon Neal"/>
    <d v="2017-08-08T00:00:00"/>
    <s v="shot"/>
    <s v="gun"/>
    <n v="17"/>
    <s v="M"/>
    <s v="B"/>
    <s v="Dalton"/>
    <s v="IL"/>
    <b v="0"/>
    <s v="other"/>
    <s v="Other"/>
    <b v="0"/>
    <s v="armed"/>
    <s v="Gun"/>
    <s v="0-18"/>
    <x v="1"/>
  </r>
  <r>
    <n v="2572"/>
    <n v="2851"/>
    <s v="Eugene Nelson"/>
    <d v="2017-08-09T00:00:00"/>
    <s v="shot"/>
    <m/>
    <n v="20"/>
    <s v="M"/>
    <s v="B"/>
    <s v="Kent"/>
    <s v="WA"/>
    <b v="0"/>
    <s v="attack"/>
    <s v="Car"/>
    <b v="0"/>
    <s v="unarmed or undetermined or null"/>
    <s v="No Gun"/>
    <s v="19-29"/>
    <x v="1"/>
  </r>
  <r>
    <n v="2573"/>
    <n v="2853"/>
    <s v="Mark P. Coffey"/>
    <d v="2017-08-10T00:00:00"/>
    <s v="shot"/>
    <s v="gun"/>
    <n v="33"/>
    <s v="M"/>
    <s v="W"/>
    <s v="Dyer"/>
    <s v="IN"/>
    <b v="0"/>
    <s v="attack"/>
    <m/>
    <b v="0"/>
    <s v="armed"/>
    <s v="Gun"/>
    <s v="30-39"/>
    <x v="0"/>
  </r>
  <r>
    <n v="2574"/>
    <n v="2856"/>
    <s v="Eric Bogart"/>
    <d v="2017-08-10T00:00:00"/>
    <s v="shot"/>
    <s v="gun"/>
    <n v="49"/>
    <s v="M"/>
    <s v="W"/>
    <s v="Los Angeles"/>
    <s v="CA"/>
    <b v="0"/>
    <s v="attack"/>
    <s v="Not fleeing"/>
    <b v="0"/>
    <s v="armed"/>
    <s v="Gun"/>
    <s v="40-49"/>
    <x v="0"/>
  </r>
  <r>
    <n v="2575"/>
    <n v="2855"/>
    <s v="TK TK"/>
    <d v="2017-08-11T00:00:00"/>
    <s v="shot"/>
    <s v="gun"/>
    <m/>
    <s v="M"/>
    <m/>
    <s v="Channelview"/>
    <s v="TX"/>
    <b v="0"/>
    <s v="attack"/>
    <s v="Not fleeing"/>
    <b v="0"/>
    <s v="armed"/>
    <s v="Gun"/>
    <s v="null"/>
    <x v="0"/>
  </r>
  <r>
    <n v="2576"/>
    <n v="2857"/>
    <s v="Tyrease Carlyle"/>
    <d v="2017-08-11T00:00:00"/>
    <s v="shot"/>
    <s v="gun"/>
    <n v="31"/>
    <s v="M"/>
    <s v="B"/>
    <s v="Philadelphia"/>
    <s v="PA"/>
    <b v="1"/>
    <s v="other"/>
    <s v="Not fleeing"/>
    <b v="0"/>
    <s v="armed"/>
    <s v="Gun"/>
    <s v="30-39"/>
    <x v="0"/>
  </r>
  <r>
    <n v="2577"/>
    <n v="2858"/>
    <s v="Eduardo Navarrete"/>
    <d v="2017-08-12T00:00:00"/>
    <s v="shot"/>
    <s v="knife"/>
    <n v="35"/>
    <s v="M"/>
    <s v="H"/>
    <s v="Frederickstown"/>
    <s v="WA"/>
    <b v="0"/>
    <s v="attack"/>
    <s v="Not fleeing"/>
    <b v="0"/>
    <s v="armed"/>
    <s v="No Gun"/>
    <s v="30-39"/>
    <x v="0"/>
  </r>
  <r>
    <n v="2578"/>
    <n v="2859"/>
    <s v="Christopher Collins"/>
    <d v="2017-08-13T00:00:00"/>
    <s v="shot"/>
    <s v="gun"/>
    <n v="24"/>
    <s v="M"/>
    <s v="W"/>
    <s v="Habersham"/>
    <s v="GA"/>
    <b v="0"/>
    <s v="other"/>
    <s v="Not fleeing"/>
    <b v="0"/>
    <s v="armed"/>
    <s v="Gun"/>
    <s v="19-29"/>
    <x v="0"/>
  </r>
  <r>
    <n v="2579"/>
    <n v="2860"/>
    <s v="Roger Burzinski"/>
    <d v="2017-08-13T00:00:00"/>
    <s v="shot"/>
    <s v="gun"/>
    <n v="54"/>
    <s v="M"/>
    <s v="W"/>
    <s v="La Crosse"/>
    <s v="WI"/>
    <b v="0"/>
    <s v="other"/>
    <s v="Car"/>
    <b v="0"/>
    <s v="armed"/>
    <s v="Gun"/>
    <s v="50-59"/>
    <x v="1"/>
  </r>
  <r>
    <n v="2580"/>
    <n v="2861"/>
    <s v="Carmen William Rongione"/>
    <d v="2017-08-13T00:00:00"/>
    <s v="shot"/>
    <s v="machete"/>
    <n v="41"/>
    <s v="M"/>
    <s v="W"/>
    <s v="Cosby"/>
    <s v="TN"/>
    <b v="0"/>
    <s v="attack"/>
    <s v="Foot"/>
    <b v="0"/>
    <s v="armed"/>
    <s v="No Gun"/>
    <s v="40-49"/>
    <x v="1"/>
  </r>
  <r>
    <n v="2581"/>
    <n v="2862"/>
    <s v="Patrick Harmon"/>
    <d v="2017-08-13T00:00:00"/>
    <s v="shot"/>
    <s v="knife"/>
    <n v="50"/>
    <s v="M"/>
    <s v="B"/>
    <s v="Salt Lake City"/>
    <s v="UT"/>
    <b v="0"/>
    <s v="other"/>
    <s v="Foot"/>
    <b v="1"/>
    <s v="armed"/>
    <s v="No Gun"/>
    <s v="50-59"/>
    <x v="1"/>
  </r>
  <r>
    <n v="2582"/>
    <n v="2863"/>
    <s v="Hussein Hassan"/>
    <d v="2017-08-13T00:00:00"/>
    <s v="shot"/>
    <s v="sword"/>
    <n v="46"/>
    <s v="M"/>
    <s v="B"/>
    <s v="Kennewick"/>
    <s v="WA"/>
    <b v="1"/>
    <s v="attack"/>
    <s v="Not fleeing"/>
    <b v="0"/>
    <s v="armed"/>
    <s v="No Gun"/>
    <s v="40-49"/>
    <x v="0"/>
  </r>
  <r>
    <n v="2583"/>
    <n v="2864"/>
    <s v="Steven James Young"/>
    <d v="2017-08-14T00:00:00"/>
    <s v="shot"/>
    <s v="toy weapon"/>
    <n v="45"/>
    <s v="M"/>
    <s v="W"/>
    <s v="Colorado Springs"/>
    <s v="CO"/>
    <b v="0"/>
    <s v="attack"/>
    <s v="Foot"/>
    <b v="0"/>
    <s v="armed"/>
    <s v="No Gun"/>
    <s v="40-49"/>
    <x v="1"/>
  </r>
  <r>
    <n v="2584"/>
    <n v="2865"/>
    <s v="Robert Emmett Bracewell Jr."/>
    <d v="2017-08-14T00:00:00"/>
    <s v="shot"/>
    <s v="gun"/>
    <n v="20"/>
    <s v="M"/>
    <s v="W"/>
    <s v="Jacksonville"/>
    <s v="FL"/>
    <b v="0"/>
    <s v="attack"/>
    <s v="Not fleeing"/>
    <b v="0"/>
    <s v="armed"/>
    <s v="Gun"/>
    <s v="19-29"/>
    <x v="0"/>
  </r>
  <r>
    <n v="2585"/>
    <n v="2866"/>
    <s v="Herbert Gilbert"/>
    <d v="2017-08-15T00:00:00"/>
    <s v="shot"/>
    <s v="undetermined"/>
    <n v="37"/>
    <s v="M"/>
    <s v="B"/>
    <s v="Thomasville"/>
    <s v="GA"/>
    <b v="0"/>
    <s v="undetermined"/>
    <s v="Not fleeing"/>
    <b v="1"/>
    <s v="unarmed or undetermined or null"/>
    <s v="No Gun"/>
    <s v="30-39"/>
    <x v="0"/>
  </r>
  <r>
    <n v="2586"/>
    <n v="2872"/>
    <s v="Kenneth Lewis"/>
    <d v="2017-08-16T00:00:00"/>
    <s v="shot"/>
    <s v="gun"/>
    <n v="34"/>
    <s v="M"/>
    <s v="B"/>
    <s v="Los Angeles"/>
    <s v="CA"/>
    <b v="0"/>
    <s v="undetermined"/>
    <s v="Foot"/>
    <b v="0"/>
    <s v="armed"/>
    <s v="Gun"/>
    <s v="30-39"/>
    <x v="1"/>
  </r>
  <r>
    <n v="2587"/>
    <n v="2873"/>
    <s v="James Midkiff"/>
    <d v="2017-08-16T00:00:00"/>
    <s v="shot"/>
    <s v="gun"/>
    <n v="54"/>
    <s v="M"/>
    <s v="W"/>
    <s v="Livermore"/>
    <s v="CA"/>
    <b v="1"/>
    <s v="attack"/>
    <s v="Not fleeing"/>
    <b v="0"/>
    <s v="armed"/>
    <s v="Gun"/>
    <s v="50-59"/>
    <x v="0"/>
  </r>
  <r>
    <n v="2588"/>
    <n v="2882"/>
    <s v="Peter Daniel Grima"/>
    <d v="2017-08-17T00:00:00"/>
    <s v="shot"/>
    <s v="undetermined"/>
    <n v="65"/>
    <s v="M"/>
    <s v="W"/>
    <s v="Crenshaw County"/>
    <s v="AL"/>
    <b v="0"/>
    <s v="undetermined"/>
    <s v="Not fleeing"/>
    <b v="0"/>
    <s v="unarmed or undetermined or null"/>
    <s v="No Gun"/>
    <s v="60-69"/>
    <x v="0"/>
  </r>
  <r>
    <n v="2589"/>
    <n v="2883"/>
    <s v="Edgar Ramirez Carreto"/>
    <d v="2017-08-17T00:00:00"/>
    <s v="shot"/>
    <s v="knife"/>
    <n v="28"/>
    <s v="M"/>
    <s v="H"/>
    <s v="Phoenix"/>
    <s v="AZ"/>
    <b v="1"/>
    <s v="other"/>
    <s v="Not fleeing"/>
    <b v="0"/>
    <s v="armed"/>
    <s v="No Gun"/>
    <s v="19-29"/>
    <x v="0"/>
  </r>
  <r>
    <n v="2590"/>
    <n v="2874"/>
    <s v="Leroy Frank"/>
    <d v="2017-08-18T00:00:00"/>
    <s v="shot"/>
    <s v="knife"/>
    <n v="60"/>
    <s v="M"/>
    <m/>
    <s v="Bloomfield"/>
    <s v="NJ"/>
    <b v="0"/>
    <s v="other"/>
    <s v="Not fleeing"/>
    <b v="0"/>
    <s v="armed"/>
    <s v="No Gun"/>
    <s v="60-69"/>
    <x v="0"/>
  </r>
  <r>
    <n v="2591"/>
    <n v="2879"/>
    <s v="Clarence Belsar III"/>
    <d v="2017-08-18T00:00:00"/>
    <s v="shot"/>
    <s v="gun"/>
    <n v="26"/>
    <s v="M"/>
    <s v="W"/>
    <s v="Fairchance"/>
    <s v="PA"/>
    <b v="0"/>
    <s v="attack"/>
    <s v="Not fleeing"/>
    <b v="0"/>
    <s v="armed"/>
    <s v="Gun"/>
    <s v="19-29"/>
    <x v="0"/>
  </r>
  <r>
    <n v="2592"/>
    <n v="2881"/>
    <s v="Derrick Rashard Brabham"/>
    <d v="2017-08-18T00:00:00"/>
    <s v="shot"/>
    <s v="gun"/>
    <n v="25"/>
    <s v="M"/>
    <s v="B"/>
    <s v="Jacksonville"/>
    <s v="FL"/>
    <b v="0"/>
    <s v="attack"/>
    <s v="Not fleeing"/>
    <b v="0"/>
    <s v="armed"/>
    <s v="Gun"/>
    <s v="19-29"/>
    <x v="0"/>
  </r>
  <r>
    <n v="2593"/>
    <n v="2875"/>
    <s v="Thomas Justin Walton"/>
    <d v="2017-08-19T00:00:00"/>
    <s v="shot"/>
    <s v="Taser"/>
    <n v="32"/>
    <s v="M"/>
    <s v="W"/>
    <s v="Homewood"/>
    <s v="AL"/>
    <b v="0"/>
    <s v="attack"/>
    <s v="Not fleeing"/>
    <b v="0"/>
    <s v="armed"/>
    <s v="No Gun"/>
    <s v="30-39"/>
    <x v="0"/>
  </r>
  <r>
    <n v="2594"/>
    <n v="2876"/>
    <s v="Jonathan Bolger"/>
    <d v="2017-08-20T00:00:00"/>
    <s v="shot"/>
    <s v="gun"/>
    <n v="44"/>
    <s v="M"/>
    <s v="W"/>
    <s v="Yellville"/>
    <s v="AR"/>
    <b v="0"/>
    <s v="other"/>
    <s v="Not fleeing"/>
    <b v="0"/>
    <s v="armed"/>
    <s v="Gun"/>
    <s v="40-49"/>
    <x v="0"/>
  </r>
  <r>
    <n v="2595"/>
    <n v="2877"/>
    <s v="Keshawn Wilson"/>
    <d v="2017-08-20T00:00:00"/>
    <s v="shot"/>
    <s v="gun"/>
    <n v="32"/>
    <s v="M"/>
    <s v="B"/>
    <s v="Brick"/>
    <s v="NJ"/>
    <b v="0"/>
    <s v="attack"/>
    <s v="Not fleeing"/>
    <b v="0"/>
    <s v="armed"/>
    <s v="Gun"/>
    <s v="30-39"/>
    <x v="0"/>
  </r>
  <r>
    <n v="2596"/>
    <n v="2878"/>
    <s v="TK TK"/>
    <d v="2017-08-20T00:00:00"/>
    <s v="shot"/>
    <s v="undetermined"/>
    <m/>
    <s v="M"/>
    <m/>
    <s v="Madera"/>
    <s v="CA"/>
    <b v="0"/>
    <s v="other"/>
    <s v="Foot"/>
    <b v="0"/>
    <s v="unarmed or undetermined or null"/>
    <s v="No Gun"/>
    <s v="null"/>
    <x v="1"/>
  </r>
  <r>
    <n v="2597"/>
    <n v="2884"/>
    <s v="Jeffrey Jacobs"/>
    <d v="2017-08-21T00:00:00"/>
    <s v="shot"/>
    <s v="toy weapon"/>
    <n v="42"/>
    <s v="M"/>
    <s v="W"/>
    <s v="Morganton"/>
    <s v="NC"/>
    <b v="0"/>
    <s v="attack"/>
    <s v="Not fleeing"/>
    <b v="0"/>
    <s v="armed"/>
    <s v="No Gun"/>
    <s v="40-49"/>
    <x v="0"/>
  </r>
  <r>
    <n v="2598"/>
    <n v="2885"/>
    <s v="Dennia Flowers"/>
    <d v="2017-08-21T00:00:00"/>
    <s v="shot"/>
    <s v="gun"/>
    <n v="66"/>
    <s v="M"/>
    <s v="W"/>
    <s v="Colorado City"/>
    <s v="CO"/>
    <b v="0"/>
    <s v="attack"/>
    <s v="Not fleeing"/>
    <b v="0"/>
    <s v="armed"/>
    <s v="Gun"/>
    <s v="60-69"/>
    <x v="0"/>
  </r>
  <r>
    <n v="2599"/>
    <n v="2886"/>
    <s v="Tyler Whitmire"/>
    <d v="2017-08-21T00:00:00"/>
    <s v="shot"/>
    <s v="knife"/>
    <n v="22"/>
    <s v="M"/>
    <s v="W"/>
    <s v="Franklin"/>
    <s v="WI"/>
    <b v="1"/>
    <s v="other"/>
    <s v="Other"/>
    <b v="0"/>
    <s v="armed"/>
    <s v="No Gun"/>
    <s v="19-29"/>
    <x v="1"/>
  </r>
  <r>
    <n v="2600"/>
    <n v="2888"/>
    <s v="Nathaniel Richmond"/>
    <d v="2017-08-21T00:00:00"/>
    <s v="shot"/>
    <s v="gun"/>
    <n v="51"/>
    <s v="M"/>
    <s v="B"/>
    <s v="Steubenville"/>
    <s v="OH"/>
    <b v="0"/>
    <s v="attack"/>
    <s v="Not fleeing"/>
    <b v="0"/>
    <s v="armed"/>
    <s v="Gun"/>
    <s v="50-59"/>
    <x v="0"/>
  </r>
  <r>
    <n v="2601"/>
    <n v="2892"/>
    <s v="Thomas Selje"/>
    <d v="2017-08-21T00:00:00"/>
    <s v="shot"/>
    <s v="gun"/>
    <n v="64"/>
    <s v="M"/>
    <s v="W"/>
    <s v="Pardeeville"/>
    <s v="WI"/>
    <b v="0"/>
    <s v="attack"/>
    <s v="Not fleeing"/>
    <b v="0"/>
    <s v="armed"/>
    <s v="Gun"/>
    <s v="60-69"/>
    <x v="0"/>
  </r>
  <r>
    <n v="2602"/>
    <n v="2887"/>
    <s v="Kiwi Herring"/>
    <d v="2017-08-22T00:00:00"/>
    <s v="shot"/>
    <s v="knife"/>
    <n v="30"/>
    <s v="F"/>
    <s v="B"/>
    <s v="St. Louis"/>
    <s v="MO"/>
    <b v="0"/>
    <s v="attack"/>
    <s v="Not fleeing"/>
    <b v="0"/>
    <s v="armed"/>
    <s v="No Gun"/>
    <s v="30-39"/>
    <x v="0"/>
  </r>
  <r>
    <n v="2603"/>
    <n v="2890"/>
    <s v="Henry Rivera Jr."/>
    <d v="2017-08-22T00:00:00"/>
    <s v="shot"/>
    <m/>
    <n v="71"/>
    <s v="M"/>
    <s v="H"/>
    <s v="Albuquerque"/>
    <s v="NM"/>
    <b v="0"/>
    <s v="attack"/>
    <s v="Car"/>
    <b v="0"/>
    <s v="unarmed or undetermined or null"/>
    <s v="No Gun"/>
    <s v="70+"/>
    <x v="1"/>
  </r>
  <r>
    <n v="2604"/>
    <n v="2891"/>
    <s v="Robert Earl Adams"/>
    <d v="2017-08-22T00:00:00"/>
    <s v="shot"/>
    <s v="knife"/>
    <n v="30"/>
    <s v="M"/>
    <s v="W"/>
    <s v="Orcutt"/>
    <s v="CA"/>
    <b v="0"/>
    <s v="other"/>
    <s v="Foot"/>
    <b v="0"/>
    <s v="armed"/>
    <s v="No Gun"/>
    <s v="30-39"/>
    <x v="1"/>
  </r>
  <r>
    <n v="2605"/>
    <n v="2893"/>
    <s v="Konstantin Morozov"/>
    <d v="2017-08-22T00:00:00"/>
    <s v="shot"/>
    <s v="gun"/>
    <n v="48"/>
    <s v="M"/>
    <s v="W"/>
    <s v="Los Angeles"/>
    <s v="CA"/>
    <b v="0"/>
    <s v="other"/>
    <s v="Not fleeing"/>
    <b v="0"/>
    <s v="armed"/>
    <s v="Gun"/>
    <s v="40-49"/>
    <x v="0"/>
  </r>
  <r>
    <n v="2606"/>
    <n v="2988"/>
    <s v="Mark Aaron Jensen"/>
    <d v="2017-08-22T00:00:00"/>
    <s v="shot"/>
    <s v="gun"/>
    <n v="56"/>
    <s v="M"/>
    <s v="W"/>
    <s v="Durham"/>
    <s v="CA"/>
    <b v="1"/>
    <s v="attack"/>
    <s v="Not fleeing"/>
    <b v="0"/>
    <s v="armed"/>
    <s v="Gun"/>
    <s v="50-59"/>
    <x v="0"/>
  </r>
  <r>
    <n v="2607"/>
    <n v="2894"/>
    <s v="Ciara Howard"/>
    <d v="2017-08-23T00:00:00"/>
    <s v="shot"/>
    <s v="gun"/>
    <n v="26"/>
    <s v="F"/>
    <s v="W"/>
    <s v="Olathe"/>
    <s v="KS"/>
    <b v="1"/>
    <s v="other"/>
    <s v="Not fleeing"/>
    <b v="0"/>
    <s v="armed"/>
    <s v="Gun"/>
    <s v="19-29"/>
    <x v="0"/>
  </r>
  <r>
    <n v="2608"/>
    <n v="2895"/>
    <s v="Colton Puckett"/>
    <d v="2017-08-24T00:00:00"/>
    <s v="shot"/>
    <s v="gun"/>
    <n v="28"/>
    <s v="M"/>
    <s v="W"/>
    <s v="Waterford Township"/>
    <s v="MI"/>
    <b v="1"/>
    <s v="other"/>
    <s v="Not fleeing"/>
    <b v="0"/>
    <s v="armed"/>
    <s v="Gun"/>
    <s v="19-29"/>
    <x v="0"/>
  </r>
  <r>
    <n v="2609"/>
    <n v="2896"/>
    <s v="Isaias Raziel Ochoa"/>
    <d v="2017-08-24T00:00:00"/>
    <s v="shot"/>
    <s v="gun"/>
    <n v="19"/>
    <s v="M"/>
    <s v="H"/>
    <s v="Lemon Grove"/>
    <s v="CA"/>
    <b v="0"/>
    <s v="attack"/>
    <s v="Foot"/>
    <b v="0"/>
    <s v="armed"/>
    <s v="Gun"/>
    <s v="19-29"/>
    <x v="1"/>
  </r>
  <r>
    <n v="2610"/>
    <n v="2898"/>
    <s v="Scott Mayfield"/>
    <d v="2017-08-24T00:00:00"/>
    <s v="shot"/>
    <s v="gun"/>
    <n v="24"/>
    <s v="M"/>
    <s v="B"/>
    <s v="Orange"/>
    <s v="NJ"/>
    <b v="0"/>
    <s v="other"/>
    <s v="Foot"/>
    <b v="0"/>
    <s v="armed"/>
    <s v="Gun"/>
    <s v="19-29"/>
    <x v="1"/>
  </r>
  <r>
    <n v="2611"/>
    <n v="2897"/>
    <s v="Daniel Blyler"/>
    <d v="2017-08-25T00:00:00"/>
    <s v="shot"/>
    <s v="gun"/>
    <n v="44"/>
    <s v="M"/>
    <s v="W"/>
    <s v="Jacksonville"/>
    <s v="FL"/>
    <b v="0"/>
    <s v="other"/>
    <s v="Not fleeing"/>
    <b v="0"/>
    <s v="armed"/>
    <s v="Gun"/>
    <s v="40-49"/>
    <x v="0"/>
  </r>
  <r>
    <n v="2612"/>
    <n v="2899"/>
    <s v="Kristen Ambury"/>
    <d v="2017-08-25T00:00:00"/>
    <s v="shot"/>
    <s v="gun"/>
    <n v="28"/>
    <s v="F"/>
    <s v="W"/>
    <s v="Sunrise"/>
    <s v="FL"/>
    <b v="1"/>
    <s v="undetermined"/>
    <s v="Not fleeing"/>
    <b v="0"/>
    <s v="armed"/>
    <s v="Gun"/>
    <s v="19-29"/>
    <x v="0"/>
  </r>
  <r>
    <n v="2613"/>
    <n v="2900"/>
    <s v="Charles David Robinson"/>
    <d v="2017-08-25T00:00:00"/>
    <s v="shot"/>
    <s v="unarmed"/>
    <n v="47"/>
    <s v="M"/>
    <s v="B"/>
    <s v="Woodville"/>
    <s v="GA"/>
    <b v="0"/>
    <s v="attack"/>
    <s v="Foot"/>
    <b v="0"/>
    <s v="unarmed or undetermined or null"/>
    <s v="No Gun"/>
    <s v="40-49"/>
    <x v="1"/>
  </r>
  <r>
    <n v="2614"/>
    <n v="2901"/>
    <s v="Michael Malik Kawon Lee"/>
    <d v="2017-08-26T00:00:00"/>
    <s v="shot"/>
    <s v="gun"/>
    <n v="18"/>
    <s v="M"/>
    <s v="B"/>
    <s v="Pine Bluff"/>
    <s v="AR"/>
    <b v="0"/>
    <s v="attack"/>
    <s v="Foot"/>
    <b v="0"/>
    <s v="armed"/>
    <s v="Gun"/>
    <s v="0-18"/>
    <x v="1"/>
  </r>
  <r>
    <n v="2615"/>
    <n v="2902"/>
    <s v="William Wilson"/>
    <d v="2017-08-27T00:00:00"/>
    <s v="shot"/>
    <s v="gun"/>
    <n v="26"/>
    <s v="M"/>
    <s v="H"/>
    <s v="Farmington"/>
    <s v="NM"/>
    <b v="0"/>
    <s v="attack"/>
    <s v="Not fleeing"/>
    <b v="0"/>
    <s v="armed"/>
    <s v="Gun"/>
    <s v="19-29"/>
    <x v="0"/>
  </r>
  <r>
    <n v="2616"/>
    <n v="2903"/>
    <s v="Jason Hoops"/>
    <d v="2017-08-27T00:00:00"/>
    <s v="shot"/>
    <s v="gun"/>
    <n v="33"/>
    <s v="M"/>
    <s v="W"/>
    <s v="Kettering"/>
    <s v="OH"/>
    <b v="0"/>
    <s v="other"/>
    <s v="Not fleeing"/>
    <b v="0"/>
    <s v="armed"/>
    <s v="Gun"/>
    <s v="30-39"/>
    <x v="0"/>
  </r>
  <r>
    <n v="2617"/>
    <n v="2904"/>
    <s v="Dwayne Martin"/>
    <d v="2017-08-27T00:00:00"/>
    <s v="shot"/>
    <s v="knife"/>
    <n v="34"/>
    <s v="M"/>
    <s v="W"/>
    <s v="Sharpsburg"/>
    <s v="KY"/>
    <b v="0"/>
    <s v="attack"/>
    <s v="Foot"/>
    <b v="0"/>
    <s v="armed"/>
    <s v="No Gun"/>
    <s v="30-39"/>
    <x v="1"/>
  </r>
  <r>
    <n v="2618"/>
    <n v="2905"/>
    <s v="Kostatinos Sfaelos"/>
    <d v="2017-08-28T00:00:00"/>
    <s v="shot"/>
    <s v="gun"/>
    <n v="62"/>
    <s v="M"/>
    <s v="W"/>
    <s v="New Milford"/>
    <s v="CT"/>
    <b v="0"/>
    <s v="attack"/>
    <s v="Foot"/>
    <b v="0"/>
    <s v="armed"/>
    <s v="Gun"/>
    <s v="60-69"/>
    <x v="1"/>
  </r>
  <r>
    <n v="2619"/>
    <n v="2906"/>
    <s v="William Matthew Holmes"/>
    <d v="2017-08-28T00:00:00"/>
    <s v="shot"/>
    <s v="undetermined"/>
    <n v="24"/>
    <s v="M"/>
    <s v="B"/>
    <s v="Newton"/>
    <s v="KS"/>
    <b v="1"/>
    <s v="attack"/>
    <s v="Car"/>
    <b v="1"/>
    <s v="unarmed or undetermined or null"/>
    <s v="No Gun"/>
    <s v="19-29"/>
    <x v="1"/>
  </r>
  <r>
    <n v="2620"/>
    <n v="2907"/>
    <s v="Ricky Ard"/>
    <d v="2017-08-29T00:00:00"/>
    <s v="shot"/>
    <s v="baseball bat"/>
    <n v="55"/>
    <s v="M"/>
    <s v="B"/>
    <s v="Evansville"/>
    <s v="IN"/>
    <b v="1"/>
    <s v="other"/>
    <s v="Not fleeing"/>
    <b v="1"/>
    <s v="armed"/>
    <s v="No Gun"/>
    <s v="50-59"/>
    <x v="0"/>
  </r>
  <r>
    <n v="2621"/>
    <n v="2908"/>
    <s v="Larry Moore Miller"/>
    <d v="2017-08-29T00:00:00"/>
    <s v="shot"/>
    <s v="gun"/>
    <n v="68"/>
    <s v="M"/>
    <m/>
    <s v="Jacksonville"/>
    <s v="AL"/>
    <b v="0"/>
    <s v="attack"/>
    <s v="Not fleeing"/>
    <b v="0"/>
    <s v="armed"/>
    <s v="Gun"/>
    <s v="60-69"/>
    <x v="0"/>
  </r>
  <r>
    <n v="2622"/>
    <n v="2909"/>
    <s v="Joshua Mark Cloud"/>
    <d v="2017-08-29T00:00:00"/>
    <s v="shot"/>
    <s v="gun"/>
    <n v="22"/>
    <s v="M"/>
    <s v="W"/>
    <s v="Lincoln Parish"/>
    <s v="LA"/>
    <b v="0"/>
    <s v="attack"/>
    <s v="Not fleeing"/>
    <b v="0"/>
    <s v="armed"/>
    <s v="Gun"/>
    <s v="19-29"/>
    <x v="0"/>
  </r>
  <r>
    <n v="2623"/>
    <n v="2910"/>
    <s v="Brandy Caldwell"/>
    <d v="2017-08-29T00:00:00"/>
    <s v="shot"/>
    <s v="gun"/>
    <n v="46"/>
    <s v="F"/>
    <s v="W"/>
    <s v="Watagua"/>
    <s v="TX"/>
    <b v="1"/>
    <s v="other"/>
    <s v="Not fleeing"/>
    <b v="0"/>
    <s v="armed"/>
    <s v="Gun"/>
    <s v="40-49"/>
    <x v="0"/>
  </r>
  <r>
    <n v="2624"/>
    <n v="2911"/>
    <s v="Anthony Antonio Ford"/>
    <d v="2017-08-30T00:00:00"/>
    <s v="shot"/>
    <s v="unarmed"/>
    <n v="27"/>
    <s v="M"/>
    <s v="B"/>
    <s v="Miami"/>
    <s v="FL"/>
    <b v="0"/>
    <s v="other"/>
    <s v="Foot"/>
    <b v="0"/>
    <s v="unarmed or undetermined or null"/>
    <s v="No Gun"/>
    <s v="19-29"/>
    <x v="1"/>
  </r>
  <r>
    <n v="2625"/>
    <n v="2918"/>
    <s v="Thomas Daniel Littlecloud"/>
    <d v="2017-08-30T00:00:00"/>
    <s v="shot"/>
    <s v="gun"/>
    <n v="32"/>
    <s v="M"/>
    <s v="N"/>
    <s v="Sacramento"/>
    <s v="CA"/>
    <b v="0"/>
    <s v="attack"/>
    <s v="Car"/>
    <b v="0"/>
    <s v="armed"/>
    <s v="Gun"/>
    <s v="30-39"/>
    <x v="1"/>
  </r>
  <r>
    <n v="2626"/>
    <n v="2912"/>
    <s v="Issac Cervantes"/>
    <d v="2017-08-31T00:00:00"/>
    <s v="shot"/>
    <s v="gun"/>
    <n v="22"/>
    <s v="M"/>
    <s v="H"/>
    <s v="Bakersfield"/>
    <s v="CA"/>
    <b v="0"/>
    <s v="attack"/>
    <s v="Not fleeing"/>
    <b v="0"/>
    <s v="armed"/>
    <s v="Gun"/>
    <s v="19-29"/>
    <x v="0"/>
  </r>
  <r>
    <n v="2627"/>
    <n v="2913"/>
    <s v="Debi Lynn Thorkelson"/>
    <d v="2017-08-31T00:00:00"/>
    <s v="shot"/>
    <s v="gun"/>
    <n v="54"/>
    <s v="F"/>
    <s v="W"/>
    <s v="Fort Myers"/>
    <s v="FL"/>
    <b v="0"/>
    <s v="attack"/>
    <s v="Not fleeing"/>
    <b v="0"/>
    <s v="armed"/>
    <s v="Gun"/>
    <s v="50-59"/>
    <x v="0"/>
  </r>
  <r>
    <n v="2628"/>
    <n v="2914"/>
    <s v="Michael Battles"/>
    <d v="2017-09-01T00:00:00"/>
    <s v="shot"/>
    <s v="toy weapon"/>
    <n v="32"/>
    <s v="M"/>
    <s v="W"/>
    <s v="Poultney"/>
    <s v="VT"/>
    <b v="1"/>
    <s v="attack"/>
    <s v="Not fleeing"/>
    <b v="0"/>
    <s v="armed"/>
    <s v="No Gun"/>
    <s v="30-39"/>
    <x v="0"/>
  </r>
  <r>
    <n v="2629"/>
    <n v="2915"/>
    <s v="Roger Helgerson"/>
    <d v="2017-09-01T00:00:00"/>
    <s v="shot"/>
    <s v="unknown weapon"/>
    <n v="45"/>
    <s v="M"/>
    <s v="W"/>
    <s v="Mount Hope"/>
    <s v="WI"/>
    <b v="0"/>
    <s v="other"/>
    <s v="Foot"/>
    <b v="0"/>
    <s v="armed"/>
    <s v="No Gun"/>
    <s v="40-49"/>
    <x v="1"/>
  </r>
  <r>
    <n v="2630"/>
    <n v="2916"/>
    <s v="Daniel Gillis"/>
    <d v="2017-09-01T00:00:00"/>
    <s v="shot"/>
    <s v="knife"/>
    <n v="36"/>
    <s v="M"/>
    <s v="W"/>
    <s v="Pittsfield"/>
    <s v="MA"/>
    <b v="1"/>
    <s v="other"/>
    <s v="Foot"/>
    <b v="0"/>
    <s v="armed"/>
    <s v="No Gun"/>
    <s v="30-39"/>
    <x v="1"/>
  </r>
  <r>
    <n v="2631"/>
    <n v="2917"/>
    <s v="TK TK"/>
    <d v="2017-09-02T00:00:00"/>
    <s v="shot"/>
    <s v="gun"/>
    <m/>
    <s v="M"/>
    <m/>
    <s v="Beaumont"/>
    <s v="CA"/>
    <b v="0"/>
    <s v="attack"/>
    <s v="Not fleeing"/>
    <b v="0"/>
    <s v="armed"/>
    <s v="Gun"/>
    <s v="null"/>
    <x v="0"/>
  </r>
  <r>
    <n v="2632"/>
    <n v="2919"/>
    <s v="Antwon Springer"/>
    <d v="2017-09-03T00:00:00"/>
    <s v="shot"/>
    <s v="gun"/>
    <n v="37"/>
    <s v="M"/>
    <s v="B"/>
    <s v="Milwaukee"/>
    <s v="WI"/>
    <b v="0"/>
    <s v="attack"/>
    <s v="Not fleeing"/>
    <b v="0"/>
    <s v="armed"/>
    <s v="Gun"/>
    <s v="30-39"/>
    <x v="0"/>
  </r>
  <r>
    <n v="2633"/>
    <n v="2920"/>
    <s v="Henry Stephen Rakoz"/>
    <d v="2017-09-03T00:00:00"/>
    <s v="shot"/>
    <s v="gun"/>
    <n v="47"/>
    <s v="M"/>
    <s v="W"/>
    <s v="Longview"/>
    <s v="WA"/>
    <b v="0"/>
    <s v="other"/>
    <s v="Not fleeing"/>
    <b v="0"/>
    <s v="armed"/>
    <s v="Gun"/>
    <s v="40-49"/>
    <x v="0"/>
  </r>
  <r>
    <n v="2634"/>
    <n v="2921"/>
    <s v="William Porubsky"/>
    <d v="2017-09-03T00:00:00"/>
    <s v="shot"/>
    <s v="unarmed"/>
    <n v="30"/>
    <s v="M"/>
    <s v="W"/>
    <s v="Akron"/>
    <s v="OH"/>
    <b v="1"/>
    <s v="attack"/>
    <s v="Not fleeing"/>
    <b v="1"/>
    <s v="unarmed or undetermined or null"/>
    <s v="No Gun"/>
    <s v="30-39"/>
    <x v="0"/>
  </r>
  <r>
    <n v="2635"/>
    <n v="2941"/>
    <s v="Jarvis Hayes"/>
    <d v="2017-09-03T00:00:00"/>
    <s v="shot"/>
    <m/>
    <n v="31"/>
    <s v="M"/>
    <s v="B"/>
    <s v="Myrtle Beach"/>
    <s v="SC"/>
    <b v="0"/>
    <s v="attack"/>
    <s v="Car"/>
    <b v="0"/>
    <s v="unarmed or undetermined or null"/>
    <s v="No Gun"/>
    <s v="30-39"/>
    <x v="1"/>
  </r>
  <r>
    <n v="2636"/>
    <n v="2922"/>
    <s v="James Fuller"/>
    <d v="2017-09-04T00:00:00"/>
    <s v="shot and Tasered"/>
    <s v="chair"/>
    <n v="52"/>
    <s v="M"/>
    <s v="W"/>
    <s v="Columbus"/>
    <s v="GA"/>
    <b v="0"/>
    <s v="attack"/>
    <s v="Not fleeing"/>
    <b v="0"/>
    <s v="armed"/>
    <s v="No Gun"/>
    <s v="50-59"/>
    <x v="0"/>
  </r>
  <r>
    <n v="2637"/>
    <n v="2923"/>
    <s v="Shane Marsh"/>
    <d v="2017-09-04T00:00:00"/>
    <s v="shot"/>
    <s v="knife"/>
    <n v="44"/>
    <s v="M"/>
    <s v="W"/>
    <s v="Toledo"/>
    <s v="OH"/>
    <b v="0"/>
    <s v="attack"/>
    <s v="Not fleeing"/>
    <b v="0"/>
    <s v="armed"/>
    <s v="No Gun"/>
    <s v="40-49"/>
    <x v="0"/>
  </r>
  <r>
    <n v="2638"/>
    <n v="2924"/>
    <s v="TK TK"/>
    <d v="2017-09-05T00:00:00"/>
    <s v="shot"/>
    <m/>
    <m/>
    <s v="F"/>
    <m/>
    <s v="Spring"/>
    <s v="TX"/>
    <b v="0"/>
    <s v="attack"/>
    <s v="Car"/>
    <b v="0"/>
    <s v="unarmed or undetermined or null"/>
    <s v="No Gun"/>
    <s v="null"/>
    <x v="1"/>
  </r>
  <r>
    <n v="2639"/>
    <n v="2925"/>
    <s v="John Timmons"/>
    <d v="2017-09-05T00:00:00"/>
    <s v="shot"/>
    <s v="gun"/>
    <n v="67"/>
    <s v="M"/>
    <m/>
    <s v="Hohenwald"/>
    <s v="TN"/>
    <b v="0"/>
    <s v="other"/>
    <s v="Not fleeing"/>
    <b v="0"/>
    <s v="armed"/>
    <s v="Gun"/>
    <s v="60-69"/>
    <x v="0"/>
  </r>
  <r>
    <n v="2640"/>
    <n v="2934"/>
    <s v="Daniel Wheelock"/>
    <d v="2017-09-05T00:00:00"/>
    <s v="shot"/>
    <s v="knife"/>
    <n v="16"/>
    <s v="M"/>
    <s v="W"/>
    <s v="Kendale Lakes"/>
    <s v="FL"/>
    <b v="0"/>
    <s v="attack"/>
    <s v="Not fleeing"/>
    <b v="0"/>
    <s v="armed"/>
    <s v="No Gun"/>
    <s v="0-18"/>
    <x v="0"/>
  </r>
  <r>
    <n v="2641"/>
    <n v="2931"/>
    <s v="Rueben Galindo"/>
    <d v="2017-09-06T00:00:00"/>
    <s v="shot"/>
    <s v="gun"/>
    <n v="29"/>
    <s v="M"/>
    <s v="H"/>
    <s v="Charlotte"/>
    <s v="NC"/>
    <b v="0"/>
    <s v="other"/>
    <s v="Not fleeing"/>
    <b v="0"/>
    <s v="armed"/>
    <s v="Gun"/>
    <s v="19-29"/>
    <x v="0"/>
  </r>
  <r>
    <n v="2642"/>
    <n v="2932"/>
    <s v="Timothy Elam"/>
    <d v="2017-09-06T00:00:00"/>
    <s v="shot"/>
    <s v="unarmed"/>
    <n v="42"/>
    <s v="M"/>
    <s v="W"/>
    <s v="Los Angeles"/>
    <s v="CA"/>
    <b v="0"/>
    <s v="attack"/>
    <s v="Not fleeing"/>
    <b v="0"/>
    <s v="unarmed or undetermined or null"/>
    <s v="No Gun"/>
    <s v="40-49"/>
    <x v="0"/>
  </r>
  <r>
    <n v="2643"/>
    <n v="2933"/>
    <s v="Miguel Richards"/>
    <d v="2017-09-06T00:00:00"/>
    <s v="shot"/>
    <s v="knife"/>
    <n v="31"/>
    <s v="M"/>
    <s v="B"/>
    <s v="New York"/>
    <s v="NY"/>
    <b v="1"/>
    <s v="other"/>
    <s v="Not fleeing"/>
    <b v="1"/>
    <s v="armed"/>
    <s v="No Gun"/>
    <s v="30-39"/>
    <x v="0"/>
  </r>
  <r>
    <n v="2644"/>
    <n v="2944"/>
    <s v="Eric Dwan Arnold"/>
    <d v="2017-09-07T00:00:00"/>
    <s v="shot"/>
    <s v="gun"/>
    <n v="41"/>
    <s v="M"/>
    <s v="B"/>
    <s v="Sacramento"/>
    <s v="CA"/>
    <b v="0"/>
    <s v="attack"/>
    <s v="Car"/>
    <b v="0"/>
    <s v="armed"/>
    <s v="Gun"/>
    <s v="40-49"/>
    <x v="1"/>
  </r>
  <r>
    <n v="2645"/>
    <n v="2942"/>
    <s v="Billy Joe Elmore"/>
    <d v="2017-09-08T00:00:00"/>
    <s v="shot"/>
    <s v="gun"/>
    <n v="45"/>
    <s v="M"/>
    <s v="W"/>
    <s v="Amarillo"/>
    <s v="TX"/>
    <b v="0"/>
    <s v="attack"/>
    <s v="Not fleeing"/>
    <b v="0"/>
    <s v="armed"/>
    <s v="Gun"/>
    <s v="40-49"/>
    <x v="0"/>
  </r>
  <r>
    <n v="2646"/>
    <n v="2943"/>
    <s v="Michael Culhane"/>
    <d v="2017-09-08T00:00:00"/>
    <s v="shot"/>
    <s v="undetermined"/>
    <n v="50"/>
    <s v="M"/>
    <s v="W"/>
    <s v="Monett"/>
    <s v="MO"/>
    <b v="1"/>
    <s v="other"/>
    <s v="Not fleeing"/>
    <b v="0"/>
    <s v="unarmed or undetermined or null"/>
    <s v="No Gun"/>
    <s v="50-59"/>
    <x v="0"/>
  </r>
  <r>
    <n v="2647"/>
    <n v="2940"/>
    <s v="Ervin Eugene Sweat Jr."/>
    <d v="2017-09-09T00:00:00"/>
    <s v="shot"/>
    <s v="gun"/>
    <n v="26"/>
    <s v="M"/>
    <s v="B"/>
    <s v="Arcata"/>
    <s v="CA"/>
    <b v="0"/>
    <s v="attack"/>
    <s v="Not fleeing"/>
    <b v="0"/>
    <s v="armed"/>
    <s v="Gun"/>
    <s v="19-29"/>
    <x v="0"/>
  </r>
  <r>
    <n v="2648"/>
    <n v="2935"/>
    <s v="Erick Perez"/>
    <d v="2017-09-10T00:00:00"/>
    <s v="shot"/>
    <s v="gun"/>
    <n v="22"/>
    <s v="M"/>
    <s v="H"/>
    <s v="Youngtown"/>
    <s v="AZ"/>
    <b v="0"/>
    <s v="attack"/>
    <s v="Not fleeing"/>
    <b v="0"/>
    <s v="armed"/>
    <s v="Gun"/>
    <s v="19-29"/>
    <x v="0"/>
  </r>
  <r>
    <n v="2649"/>
    <n v="2936"/>
    <s v="Joseph Charles Cook"/>
    <d v="2017-09-10T00:00:00"/>
    <s v="shot"/>
    <s v="gun"/>
    <n v="76"/>
    <s v="M"/>
    <s v="W"/>
    <s v="Huntersville"/>
    <s v="NC"/>
    <b v="0"/>
    <s v="attack"/>
    <s v="Not fleeing"/>
    <b v="0"/>
    <s v="armed"/>
    <s v="Gun"/>
    <s v="70+"/>
    <x v="0"/>
  </r>
  <r>
    <n v="2650"/>
    <n v="2937"/>
    <s v="Frankie Santos"/>
    <d v="2017-09-10T00:00:00"/>
    <s v="shot"/>
    <s v="gun"/>
    <n v="58"/>
    <s v="M"/>
    <s v="H"/>
    <s v="Tacoma"/>
    <s v="WA"/>
    <b v="0"/>
    <s v="attack"/>
    <s v="Not fleeing"/>
    <b v="0"/>
    <s v="armed"/>
    <s v="Gun"/>
    <s v="50-59"/>
    <x v="0"/>
  </r>
  <r>
    <n v="2651"/>
    <n v="2938"/>
    <s v="Spencer Hight"/>
    <d v="2017-09-10T00:00:00"/>
    <s v="shot"/>
    <s v="gun"/>
    <n v="32"/>
    <s v="M"/>
    <s v="W"/>
    <s v="Plano"/>
    <s v="TX"/>
    <b v="0"/>
    <s v="attack"/>
    <s v="Not fleeing"/>
    <b v="0"/>
    <s v="armed"/>
    <s v="Gun"/>
    <s v="30-39"/>
    <x v="0"/>
  </r>
  <r>
    <n v="2652"/>
    <n v="2939"/>
    <s v="Juan Flores"/>
    <d v="2017-09-10T00:00:00"/>
    <s v="shot"/>
    <m/>
    <n v="19"/>
    <s v="M"/>
    <s v="H"/>
    <s v="Chicago"/>
    <s v="IL"/>
    <b v="0"/>
    <s v="attack"/>
    <s v="Not fleeing"/>
    <b v="1"/>
    <s v="unarmed or undetermined or null"/>
    <s v="No Gun"/>
    <s v="19-29"/>
    <x v="0"/>
  </r>
  <r>
    <n v="2653"/>
    <n v="2945"/>
    <s v="Thomas Addison"/>
    <d v="2017-09-11T00:00:00"/>
    <s v="shot"/>
    <s v="unknown weapon"/>
    <n v="25"/>
    <s v="M"/>
    <s v="N"/>
    <s v="Great Falls"/>
    <s v="MT"/>
    <b v="0"/>
    <s v="other"/>
    <s v="Foot"/>
    <b v="0"/>
    <s v="armed"/>
    <s v="No Gun"/>
    <s v="19-29"/>
    <x v="1"/>
  </r>
  <r>
    <n v="2654"/>
    <n v="2946"/>
    <s v="Brian Patrick Allen"/>
    <d v="2017-09-11T00:00:00"/>
    <s v="shot"/>
    <s v="gun"/>
    <n v="48"/>
    <s v="M"/>
    <s v="W"/>
    <s v="Hixson"/>
    <s v="TN"/>
    <b v="0"/>
    <s v="attack"/>
    <s v="Car"/>
    <b v="0"/>
    <s v="armed"/>
    <s v="Gun"/>
    <s v="40-49"/>
    <x v="1"/>
  </r>
  <r>
    <n v="2655"/>
    <n v="2947"/>
    <s v="Vincent Edward Hernandez Jr"/>
    <d v="2017-09-11T00:00:00"/>
    <s v="shot"/>
    <s v="toy weapon"/>
    <n v="39"/>
    <s v="M"/>
    <s v="H"/>
    <s v="Bassett"/>
    <s v="CA"/>
    <b v="0"/>
    <s v="attack"/>
    <s v="Not fleeing"/>
    <b v="0"/>
    <s v="armed"/>
    <s v="No Gun"/>
    <s v="30-39"/>
    <x v="0"/>
  </r>
  <r>
    <n v="2656"/>
    <n v="2948"/>
    <s v="Rodolfo Ballardo"/>
    <d v="2017-09-13T00:00:00"/>
    <s v="shot"/>
    <s v="gun"/>
    <n v="31"/>
    <s v="M"/>
    <s v="H"/>
    <s v="Quartzsite"/>
    <s v="AZ"/>
    <b v="0"/>
    <s v="attack"/>
    <s v="Car"/>
    <b v="0"/>
    <s v="armed"/>
    <s v="Gun"/>
    <s v="30-39"/>
    <x v="1"/>
  </r>
  <r>
    <n v="2657"/>
    <n v="2955"/>
    <s v="Gary Joe McCourt"/>
    <d v="2017-09-14T00:00:00"/>
    <s v="shot"/>
    <s v="knife"/>
    <n v="50"/>
    <s v="M"/>
    <s v="W"/>
    <s v="Frametown"/>
    <s v="WV"/>
    <b v="0"/>
    <s v="attack"/>
    <s v="Not fleeing"/>
    <b v="0"/>
    <s v="armed"/>
    <s v="No Gun"/>
    <s v="50-59"/>
    <x v="0"/>
  </r>
  <r>
    <n v="2658"/>
    <n v="2950"/>
    <s v="Ruben Urbina"/>
    <d v="2017-09-15T00:00:00"/>
    <s v="shot"/>
    <s v="crowbar"/>
    <n v="15"/>
    <s v="M"/>
    <s v="H"/>
    <s v="Haymarket"/>
    <s v="VA"/>
    <b v="0"/>
    <s v="other"/>
    <s v="Not fleeing"/>
    <b v="0"/>
    <s v="armed"/>
    <s v="No Gun"/>
    <s v="0-18"/>
    <x v="0"/>
  </r>
  <r>
    <n v="2659"/>
    <n v="2954"/>
    <s v="Matthew Michael McTague"/>
    <d v="2017-09-15T00:00:00"/>
    <s v="shot"/>
    <m/>
    <n v="48"/>
    <s v="M"/>
    <s v="W"/>
    <s v="Hallandale Beach"/>
    <s v="FL"/>
    <b v="1"/>
    <s v="attack"/>
    <s v="Car"/>
    <b v="0"/>
    <s v="unarmed or undetermined or null"/>
    <s v="No Gun"/>
    <s v="40-49"/>
    <x v="1"/>
  </r>
  <r>
    <n v="2660"/>
    <n v="2957"/>
    <s v="Jacob Dominguez"/>
    <d v="2017-09-15T00:00:00"/>
    <s v="shot"/>
    <s v="unarmed"/>
    <n v="32"/>
    <s v="M"/>
    <s v="H"/>
    <s v="San Jose"/>
    <s v="CA"/>
    <b v="0"/>
    <s v="other"/>
    <s v="Car"/>
    <b v="0"/>
    <s v="unarmed or undetermined or null"/>
    <s v="No Gun"/>
    <s v="30-39"/>
    <x v="1"/>
  </r>
  <r>
    <n v="2661"/>
    <n v="2956"/>
    <s v="Scout Schultz"/>
    <d v="2017-09-16T00:00:00"/>
    <s v="shot"/>
    <s v="knife"/>
    <n v="21"/>
    <m/>
    <s v="W"/>
    <s v="Atlanta"/>
    <s v="GA"/>
    <b v="1"/>
    <s v="other"/>
    <s v="Not fleeing"/>
    <b v="0"/>
    <s v="armed"/>
    <s v="No Gun"/>
    <s v="19-29"/>
    <x v="0"/>
  </r>
  <r>
    <n v="2662"/>
    <n v="2958"/>
    <s v="Eric Alvarez"/>
    <d v="2017-09-17T00:00:00"/>
    <s v="shot and Tasered"/>
    <s v="knife"/>
    <n v="40"/>
    <s v="M"/>
    <s v="H"/>
    <s v="Los Angeles"/>
    <s v="CA"/>
    <b v="0"/>
    <s v="other"/>
    <s v="Not fleeing"/>
    <b v="0"/>
    <s v="armed"/>
    <s v="No Gun"/>
    <s v="40-49"/>
    <x v="0"/>
  </r>
  <r>
    <n v="2663"/>
    <n v="2960"/>
    <s v="Nicholas K. Perkins"/>
    <d v="2017-09-17T00:00:00"/>
    <s v="shot"/>
    <s v="gun"/>
    <n v="37"/>
    <s v="M"/>
    <s v="W"/>
    <s v="Oak Harbor"/>
    <s v="WA"/>
    <b v="1"/>
    <s v="attack"/>
    <s v="Not fleeing"/>
    <b v="0"/>
    <s v="armed"/>
    <s v="Gun"/>
    <s v="30-39"/>
    <x v="0"/>
  </r>
  <r>
    <n v="2664"/>
    <n v="2961"/>
    <s v="Brian Ziro"/>
    <d v="2017-09-17T00:00:00"/>
    <s v="shot"/>
    <s v="gun"/>
    <n v="21"/>
    <s v="M"/>
    <s v="B"/>
    <s v="West Milford"/>
    <s v="WV"/>
    <b v="0"/>
    <s v="attack"/>
    <s v="Foot"/>
    <b v="0"/>
    <s v="armed"/>
    <s v="Gun"/>
    <s v="19-29"/>
    <x v="1"/>
  </r>
  <r>
    <n v="2665"/>
    <n v="2959"/>
    <s v="Jesse VanSipe"/>
    <d v="2017-09-18T00:00:00"/>
    <s v="shot"/>
    <s v="gun"/>
    <n v="33"/>
    <s v="M"/>
    <s v="W"/>
    <s v="Piedmont"/>
    <s v="AL"/>
    <b v="1"/>
    <s v="other"/>
    <s v="Not fleeing"/>
    <b v="0"/>
    <s v="armed"/>
    <s v="Gun"/>
    <s v="30-39"/>
    <x v="0"/>
  </r>
  <r>
    <n v="2666"/>
    <n v="2962"/>
    <s v="Joshua Stubbs"/>
    <d v="2017-09-19T00:00:00"/>
    <s v="shot"/>
    <s v="gun and knife"/>
    <n v="25"/>
    <s v="M"/>
    <s v="W"/>
    <s v="Monroe"/>
    <s v="NC"/>
    <b v="0"/>
    <s v="attack"/>
    <s v="Car"/>
    <b v="1"/>
    <s v="armed"/>
    <s v="Gun"/>
    <s v="19-29"/>
    <x v="1"/>
  </r>
  <r>
    <n v="2667"/>
    <n v="2963"/>
    <s v="Jimme Knight Smith"/>
    <d v="2017-09-19T00:00:00"/>
    <s v="shot"/>
    <s v="gun"/>
    <n v="55"/>
    <s v="M"/>
    <s v="W"/>
    <s v="Independence"/>
    <s v="VA"/>
    <b v="1"/>
    <s v="attack"/>
    <s v="Not fleeing"/>
    <b v="0"/>
    <s v="armed"/>
    <s v="Gun"/>
    <s v="50-59"/>
    <x v="0"/>
  </r>
  <r>
    <n v="2668"/>
    <n v="2964"/>
    <s v="Randall Ross"/>
    <d v="2017-09-19T00:00:00"/>
    <s v="shot"/>
    <s v="undetermined"/>
    <n v="53"/>
    <s v="M"/>
    <s v="W"/>
    <s v="Bernice"/>
    <s v="LA"/>
    <b v="0"/>
    <s v="undetermined"/>
    <m/>
    <b v="0"/>
    <s v="unarmed or undetermined or null"/>
    <s v="No Gun"/>
    <s v="50-59"/>
    <x v="0"/>
  </r>
  <r>
    <n v="2669"/>
    <n v="2966"/>
    <s v="TK TK"/>
    <d v="2017-09-19T00:00:00"/>
    <s v="shot"/>
    <s v="gun"/>
    <m/>
    <s v="M"/>
    <m/>
    <s v="La Porte"/>
    <s v="TX"/>
    <b v="1"/>
    <s v="attack"/>
    <s v="Not fleeing"/>
    <b v="0"/>
    <s v="armed"/>
    <s v="Gun"/>
    <s v="null"/>
    <x v="0"/>
  </r>
  <r>
    <n v="2670"/>
    <n v="2967"/>
    <s v="David Scott"/>
    <d v="2017-09-19T00:00:00"/>
    <s v="shot"/>
    <s v="knife"/>
    <n v="27"/>
    <s v="M"/>
    <s v="W"/>
    <s v="Chula Vista"/>
    <s v="CA"/>
    <b v="1"/>
    <s v="attack"/>
    <s v="Not fleeing"/>
    <b v="0"/>
    <s v="armed"/>
    <s v="No Gun"/>
    <s v="19-29"/>
    <x v="0"/>
  </r>
  <r>
    <n v="2671"/>
    <n v="2965"/>
    <s v="Magdiel Sanchez"/>
    <d v="2017-09-20T00:00:00"/>
    <s v="shot"/>
    <s v="pipe"/>
    <n v="35"/>
    <s v="M"/>
    <s v="H"/>
    <s v="Oklahoma City"/>
    <s v="OK"/>
    <b v="0"/>
    <s v="other"/>
    <s v="Not fleeing"/>
    <b v="0"/>
    <s v="armed"/>
    <s v="No Gun"/>
    <s v="30-39"/>
    <x v="0"/>
  </r>
  <r>
    <n v="2672"/>
    <n v="2968"/>
    <s v="Eddie Russell Jr."/>
    <d v="2017-09-20T00:00:00"/>
    <s v="shot"/>
    <s v="gun"/>
    <n v="25"/>
    <s v="M"/>
    <s v="B"/>
    <s v="Peoria"/>
    <s v="IL"/>
    <b v="1"/>
    <s v="other"/>
    <s v="Not fleeing"/>
    <b v="0"/>
    <s v="armed"/>
    <s v="Gun"/>
    <s v="19-29"/>
    <x v="0"/>
  </r>
  <r>
    <n v="2673"/>
    <n v="2969"/>
    <s v="Haraesheo Rice"/>
    <d v="2017-09-20T00:00:00"/>
    <s v="shot"/>
    <s v="gun"/>
    <n v="31"/>
    <s v="M"/>
    <s v="B"/>
    <s v="Huntsville"/>
    <s v="AL"/>
    <b v="1"/>
    <s v="attack"/>
    <s v="Not fleeing"/>
    <b v="0"/>
    <s v="armed"/>
    <s v="Gun"/>
    <s v="30-39"/>
    <x v="0"/>
  </r>
  <r>
    <n v="2674"/>
    <n v="2970"/>
    <s v="Mack Brinkley"/>
    <d v="2017-09-21T00:00:00"/>
    <s v="shot"/>
    <s v="gun"/>
    <n v="70"/>
    <s v="M"/>
    <s v="W"/>
    <s v="Boswell"/>
    <s v="OK"/>
    <b v="0"/>
    <s v="attack"/>
    <s v="Car"/>
    <b v="0"/>
    <s v="armed"/>
    <s v="Gun"/>
    <s v="70+"/>
    <x v="1"/>
  </r>
  <r>
    <n v="2675"/>
    <n v="2972"/>
    <s v="Matthew Wells"/>
    <d v="2017-09-21T00:00:00"/>
    <s v="shot"/>
    <s v="knife"/>
    <n v="40"/>
    <s v="M"/>
    <s v="W"/>
    <s v="Tacoma"/>
    <s v="WA"/>
    <b v="1"/>
    <s v="other"/>
    <s v="Not fleeing"/>
    <b v="0"/>
    <s v="armed"/>
    <s v="No Gun"/>
    <s v="40-49"/>
    <x v="0"/>
  </r>
  <r>
    <n v="2676"/>
    <n v="2973"/>
    <s v="Austin Dunsmore"/>
    <d v="2017-09-21T00:00:00"/>
    <s v="shot"/>
    <s v="undetermined"/>
    <n v="25"/>
    <s v="M"/>
    <s v="O"/>
    <s v="Denver"/>
    <s v="CO"/>
    <b v="0"/>
    <s v="other"/>
    <s v="Car"/>
    <b v="0"/>
    <s v="unarmed or undetermined or null"/>
    <s v="No Gun"/>
    <s v="19-29"/>
    <x v="1"/>
  </r>
  <r>
    <n v="2677"/>
    <n v="2974"/>
    <s v="Jose Felix Reyes"/>
    <d v="2017-09-21T00:00:00"/>
    <s v="shot"/>
    <m/>
    <n v="38"/>
    <s v="M"/>
    <s v="H"/>
    <s v="Rockwall"/>
    <s v="TX"/>
    <b v="0"/>
    <s v="attack"/>
    <s v="Car"/>
    <b v="0"/>
    <s v="unarmed or undetermined or null"/>
    <s v="No Gun"/>
    <s v="30-39"/>
    <x v="1"/>
  </r>
  <r>
    <n v="2678"/>
    <n v="2971"/>
    <s v="Alexander Ochoa"/>
    <d v="2017-09-22T00:00:00"/>
    <s v="shot"/>
    <s v="gun and knife"/>
    <n v="26"/>
    <s v="M"/>
    <s v="H"/>
    <s v="Oceanside"/>
    <s v="CA"/>
    <b v="0"/>
    <s v="attack"/>
    <s v="Not fleeing"/>
    <b v="0"/>
    <s v="armed"/>
    <s v="Gun"/>
    <s v="19-29"/>
    <x v="0"/>
  </r>
  <r>
    <n v="2679"/>
    <n v="2977"/>
    <s v="Dillan Tabares"/>
    <d v="2017-09-22T00:00:00"/>
    <s v="shot"/>
    <s v="gun"/>
    <n v="27"/>
    <s v="M"/>
    <s v="O"/>
    <s v="Huntington Beach"/>
    <s v="CA"/>
    <b v="1"/>
    <s v="attack"/>
    <s v="Not fleeing"/>
    <b v="0"/>
    <s v="armed"/>
    <s v="Gun"/>
    <s v="19-29"/>
    <x v="0"/>
  </r>
  <r>
    <n v="2680"/>
    <n v="2979"/>
    <s v="TK TK"/>
    <d v="2017-09-22T00:00:00"/>
    <s v="shot"/>
    <s v="undetermined"/>
    <m/>
    <s v="M"/>
    <s v="W"/>
    <s v="Denver"/>
    <s v="CO"/>
    <b v="0"/>
    <s v="other"/>
    <s v="Not fleeing"/>
    <b v="0"/>
    <s v="unarmed or undetermined or null"/>
    <s v="No Gun"/>
    <s v="null"/>
    <x v="0"/>
  </r>
  <r>
    <n v="2681"/>
    <n v="2980"/>
    <s v="Scott Farnsworth"/>
    <d v="2017-09-22T00:00:00"/>
    <s v="shot"/>
    <s v="gun"/>
    <n v="28"/>
    <s v="M"/>
    <s v="W"/>
    <s v="Mesa"/>
    <s v="AZ"/>
    <b v="1"/>
    <s v="attack"/>
    <s v="Not fleeing"/>
    <b v="0"/>
    <s v="armed"/>
    <s v="Gun"/>
    <s v="19-29"/>
    <x v="0"/>
  </r>
  <r>
    <n v="2682"/>
    <n v="2981"/>
    <s v="Bryan Wright"/>
    <d v="2017-09-22T00:00:00"/>
    <s v="shot"/>
    <s v="gun"/>
    <n v="40"/>
    <s v="M"/>
    <s v="W"/>
    <s v="Hattiesburg"/>
    <s v="MS"/>
    <b v="0"/>
    <s v="attack"/>
    <s v="Not fleeing"/>
    <b v="0"/>
    <s v="armed"/>
    <s v="Gun"/>
    <s v="40-49"/>
    <x v="0"/>
  </r>
  <r>
    <n v="2683"/>
    <n v="2982"/>
    <s v="Scott Michael Chamberlain"/>
    <d v="2017-09-22T00:00:00"/>
    <s v="shot"/>
    <m/>
    <n v="44"/>
    <s v="M"/>
    <s v="W"/>
    <s v="Brooksville"/>
    <s v="FL"/>
    <b v="1"/>
    <s v="attack"/>
    <s v="Car"/>
    <b v="0"/>
    <s v="unarmed or undetermined or null"/>
    <s v="No Gun"/>
    <s v="40-49"/>
    <x v="1"/>
  </r>
  <r>
    <n v="2684"/>
    <n v="2975"/>
    <s v="Damien Murray"/>
    <d v="2017-09-24T00:00:00"/>
    <s v="shot"/>
    <s v="gun"/>
    <n v="39"/>
    <s v="M"/>
    <s v="B"/>
    <s v="San Francisco"/>
    <s v="CA"/>
    <b v="0"/>
    <s v="other"/>
    <s v="Not fleeing"/>
    <b v="0"/>
    <s v="armed"/>
    <s v="Gun"/>
    <s v="30-39"/>
    <x v="0"/>
  </r>
  <r>
    <n v="2685"/>
    <n v="2983"/>
    <s v="Jarred Burke"/>
    <d v="2017-09-24T00:00:00"/>
    <s v="shot"/>
    <s v="gun"/>
    <n v="24"/>
    <s v="M"/>
    <s v="W"/>
    <s v="New Castle"/>
    <s v="IN"/>
    <b v="0"/>
    <s v="attack"/>
    <s v="Foot"/>
    <b v="0"/>
    <s v="armed"/>
    <s v="Gun"/>
    <s v="19-29"/>
    <x v="1"/>
  </r>
  <r>
    <n v="2686"/>
    <n v="2976"/>
    <s v="Anthony Robinson"/>
    <d v="2017-09-25T00:00:00"/>
    <s v="shot"/>
    <s v="gun"/>
    <n v="32"/>
    <s v="M"/>
    <s v="B"/>
    <s v="Palmetto"/>
    <s v="FL"/>
    <b v="0"/>
    <s v="attack"/>
    <s v="Foot"/>
    <b v="0"/>
    <s v="armed"/>
    <s v="Gun"/>
    <s v="30-39"/>
    <x v="1"/>
  </r>
  <r>
    <n v="2687"/>
    <n v="2978"/>
    <s v="Cody O'Bryan"/>
    <d v="2017-09-25T00:00:00"/>
    <s v="shot"/>
    <s v="Taser"/>
    <n v="31"/>
    <s v="M"/>
    <s v="W"/>
    <s v="Las Vegas"/>
    <s v="NV"/>
    <b v="1"/>
    <s v="attack"/>
    <s v="Not fleeing"/>
    <b v="1"/>
    <s v="armed"/>
    <s v="No Gun"/>
    <s v="30-39"/>
    <x v="0"/>
  </r>
  <r>
    <n v="2688"/>
    <n v="2984"/>
    <s v="Jeffory Hughes"/>
    <d v="2017-09-26T00:00:00"/>
    <s v="shot"/>
    <s v="gun"/>
    <n v="50"/>
    <s v="M"/>
    <s v="W"/>
    <s v="Fairview"/>
    <s v="TN"/>
    <b v="0"/>
    <s v="attack"/>
    <s v="Not fleeing"/>
    <b v="0"/>
    <s v="armed"/>
    <s v="Gun"/>
    <s v="50-59"/>
    <x v="0"/>
  </r>
  <r>
    <n v="2689"/>
    <n v="2985"/>
    <s v="Roger Craig Nielsen"/>
    <d v="2017-09-26T00:00:00"/>
    <s v="shot"/>
    <s v="gun"/>
    <n v="31"/>
    <s v="M"/>
    <s v="W"/>
    <s v="Eugene"/>
    <s v="OR"/>
    <b v="0"/>
    <s v="attack"/>
    <s v="Not fleeing"/>
    <b v="0"/>
    <s v="armed"/>
    <s v="Gun"/>
    <s v="30-39"/>
    <x v="0"/>
  </r>
  <r>
    <n v="2690"/>
    <n v="2986"/>
    <s v="Craig A. Johnson"/>
    <d v="2017-09-26T00:00:00"/>
    <s v="shot"/>
    <s v="gun"/>
    <n v="50"/>
    <s v="M"/>
    <s v="W"/>
    <s v="Coolin"/>
    <s v="ID"/>
    <b v="0"/>
    <s v="other"/>
    <s v="Not fleeing"/>
    <b v="0"/>
    <s v="armed"/>
    <s v="Gun"/>
    <s v="50-59"/>
    <x v="0"/>
  </r>
  <r>
    <n v="2691"/>
    <n v="2987"/>
    <s v="Demilo Trayuon Hodge"/>
    <d v="2017-09-27T00:00:00"/>
    <s v="shot"/>
    <s v="gun"/>
    <n v="45"/>
    <s v="M"/>
    <s v="B"/>
    <s v="Emeryville"/>
    <s v="CA"/>
    <b v="0"/>
    <s v="attack"/>
    <s v="Car"/>
    <b v="0"/>
    <s v="armed"/>
    <s v="Gun"/>
    <s v="40-49"/>
    <x v="1"/>
  </r>
  <r>
    <n v="2692"/>
    <n v="2989"/>
    <s v="Anthony Wallace"/>
    <d v="2017-09-27T00:00:00"/>
    <s v="shot"/>
    <s v="gun"/>
    <n v="44"/>
    <s v="M"/>
    <s v="W"/>
    <s v="Spring Hill"/>
    <s v="FL"/>
    <b v="0"/>
    <s v="attack"/>
    <s v="Car"/>
    <b v="0"/>
    <s v="armed"/>
    <s v="Gun"/>
    <s v="40-49"/>
    <x v="1"/>
  </r>
  <r>
    <n v="2693"/>
    <n v="2990"/>
    <s v="Guy Lynn Scott"/>
    <d v="2017-09-27T00:00:00"/>
    <s v="shot"/>
    <s v="gun"/>
    <n v="48"/>
    <s v="M"/>
    <s v="W"/>
    <s v="Griffin"/>
    <s v="GA"/>
    <b v="1"/>
    <s v="attack"/>
    <s v="Not fleeing"/>
    <b v="0"/>
    <s v="armed"/>
    <s v="Gun"/>
    <s v="40-49"/>
    <x v="0"/>
  </r>
  <r>
    <n v="2694"/>
    <n v="3202"/>
    <s v="Dominique Tyrell White"/>
    <d v="2017-09-28T00:00:00"/>
    <s v="shot"/>
    <s v="gun"/>
    <n v="30"/>
    <s v="M"/>
    <s v="N"/>
    <s v="Topeka"/>
    <s v="KS"/>
    <b v="0"/>
    <s v="attack"/>
    <s v="Foot"/>
    <b v="0"/>
    <s v="armed"/>
    <s v="Gun"/>
    <s v="30-39"/>
    <x v="1"/>
  </r>
  <r>
    <n v="2695"/>
    <n v="2991"/>
    <s v="Michael Bruce Peterson"/>
    <d v="2017-09-28T00:00:00"/>
    <s v="shot"/>
    <s v="baton"/>
    <n v="39"/>
    <s v="M"/>
    <s v="W"/>
    <s v="Salt Lake City"/>
    <s v="UT"/>
    <b v="0"/>
    <s v="other"/>
    <s v="Not fleeing"/>
    <b v="0"/>
    <s v="armed"/>
    <s v="No Gun"/>
    <s v="30-39"/>
    <x v="0"/>
  </r>
  <r>
    <n v="2696"/>
    <n v="2992"/>
    <s v="Quentin Starke"/>
    <d v="2017-09-30T00:00:00"/>
    <s v="shot"/>
    <s v="gun"/>
    <n v="44"/>
    <s v="M"/>
    <s v="W"/>
    <s v="Columbua"/>
    <s v="IN"/>
    <b v="0"/>
    <s v="attack"/>
    <s v="Car"/>
    <b v="0"/>
    <s v="armed"/>
    <s v="Gun"/>
    <s v="40-49"/>
    <x v="1"/>
  </r>
  <r>
    <n v="2697"/>
    <n v="2993"/>
    <s v="Tyrell Dewayne Pinkston"/>
    <d v="2017-09-30T00:00:00"/>
    <s v="shot"/>
    <s v="gun"/>
    <n v="28"/>
    <s v="M"/>
    <s v="B"/>
    <s v="Palatka"/>
    <s v="FL"/>
    <b v="0"/>
    <s v="other"/>
    <s v="Not fleeing"/>
    <b v="0"/>
    <s v="armed"/>
    <s v="Gun"/>
    <s v="19-29"/>
    <x v="0"/>
  </r>
  <r>
    <n v="2698"/>
    <n v="2994"/>
    <s v="Lester Jesus Machado"/>
    <d v="2017-10-01T00:00:00"/>
    <s v="shot"/>
    <m/>
    <n v="24"/>
    <s v="M"/>
    <s v="H"/>
    <s v="Hialeah"/>
    <s v="FL"/>
    <b v="0"/>
    <s v="attack"/>
    <s v="Car"/>
    <b v="0"/>
    <s v="unarmed or undetermined or null"/>
    <s v="No Gun"/>
    <s v="19-29"/>
    <x v="1"/>
  </r>
  <r>
    <n v="2699"/>
    <n v="2995"/>
    <s v="Marquis &quot;Bubba&quot; Jones"/>
    <d v="2017-10-01T00:00:00"/>
    <s v="shot"/>
    <s v="gun"/>
    <n v="27"/>
    <s v="M"/>
    <s v="B"/>
    <s v="West Burlington"/>
    <s v="IA"/>
    <b v="0"/>
    <s v="other"/>
    <s v="Other"/>
    <b v="1"/>
    <s v="armed"/>
    <s v="Gun"/>
    <s v="19-29"/>
    <x v="1"/>
  </r>
  <r>
    <n v="2700"/>
    <n v="2997"/>
    <s v="Anthony Gallo"/>
    <d v="2017-10-01T00:00:00"/>
    <s v="shot"/>
    <s v="knife"/>
    <n v="34"/>
    <s v="M"/>
    <s v="W"/>
    <s v="Canton Township"/>
    <s v="PA"/>
    <b v="1"/>
    <s v="other"/>
    <s v="Not fleeing"/>
    <b v="0"/>
    <s v="armed"/>
    <s v="No Gun"/>
    <s v="30-39"/>
    <x v="0"/>
  </r>
  <r>
    <n v="2701"/>
    <n v="2998"/>
    <s v="Micah McComas"/>
    <d v="2017-10-01T00:00:00"/>
    <s v="shot"/>
    <s v="unarmed"/>
    <n v="41"/>
    <s v="M"/>
    <s v="W"/>
    <s v="Seward"/>
    <s v="AK"/>
    <b v="0"/>
    <s v="other"/>
    <s v="Car"/>
    <b v="1"/>
    <s v="unarmed or undetermined or null"/>
    <s v="No Gun"/>
    <s v="40-49"/>
    <x v="1"/>
  </r>
  <r>
    <n v="2702"/>
    <n v="3000"/>
    <s v="George Randall Newman"/>
    <d v="2017-10-01T00:00:00"/>
    <s v="shot"/>
    <s v="gun"/>
    <n v="26"/>
    <s v="M"/>
    <s v="W"/>
    <s v="North Fort Collins"/>
    <s v="CO"/>
    <b v="0"/>
    <s v="attack"/>
    <s v="Not fleeing"/>
    <b v="1"/>
    <s v="armed"/>
    <s v="Gun"/>
    <s v="19-29"/>
    <x v="0"/>
  </r>
  <r>
    <n v="2703"/>
    <n v="3022"/>
    <s v="Joshua Lanflisi"/>
    <d v="2017-10-01T00:00:00"/>
    <s v="shot"/>
    <s v="gun and sword"/>
    <n v="38"/>
    <s v="M"/>
    <s v="W"/>
    <s v="St. Louis"/>
    <s v="MO"/>
    <b v="1"/>
    <s v="other"/>
    <s v="Not fleeing"/>
    <b v="0"/>
    <s v="armed"/>
    <s v="Gun"/>
    <s v="30-39"/>
    <x v="0"/>
  </r>
  <r>
    <n v="2704"/>
    <n v="2999"/>
    <s v="Kevin Anthony Battaglia"/>
    <d v="2017-10-02T00:00:00"/>
    <s v="shot"/>
    <s v="gun"/>
    <n v="33"/>
    <s v="M"/>
    <s v="W"/>
    <s v="Parkton"/>
    <s v="NC"/>
    <b v="1"/>
    <s v="attack"/>
    <s v="Not fleeing"/>
    <b v="0"/>
    <s v="armed"/>
    <s v="Gun"/>
    <s v="30-39"/>
    <x v="0"/>
  </r>
  <r>
    <n v="2705"/>
    <n v="3001"/>
    <s v="Marquinton T. Brooks"/>
    <d v="2017-10-02T00:00:00"/>
    <s v="shot"/>
    <s v="gun"/>
    <n v="22"/>
    <s v="M"/>
    <s v="W"/>
    <s v="West Ouachita"/>
    <s v="LA"/>
    <b v="0"/>
    <s v="other"/>
    <s v="Foot"/>
    <b v="0"/>
    <s v="armed"/>
    <s v="Gun"/>
    <s v="19-29"/>
    <x v="1"/>
  </r>
  <r>
    <n v="2706"/>
    <n v="3002"/>
    <s v="John Loaiza"/>
    <d v="2017-10-03T00:00:00"/>
    <s v="shot"/>
    <s v="pipe"/>
    <n v="40"/>
    <s v="M"/>
    <s v="W"/>
    <s v="Jefferson City"/>
    <s v="MO"/>
    <b v="0"/>
    <s v="attack"/>
    <s v="Not fleeing"/>
    <b v="0"/>
    <s v="armed"/>
    <s v="No Gun"/>
    <s v="40-49"/>
    <x v="0"/>
  </r>
  <r>
    <n v="2707"/>
    <n v="3011"/>
    <s v="Chad Cochell"/>
    <d v="2017-10-04T00:00:00"/>
    <s v="shot"/>
    <m/>
    <n v="34"/>
    <s v="M"/>
    <s v="W"/>
    <s v="Spokane"/>
    <s v="WA"/>
    <b v="1"/>
    <s v="other"/>
    <s v="Not fleeing"/>
    <b v="0"/>
    <s v="unarmed or undetermined or null"/>
    <s v="No Gun"/>
    <s v="30-39"/>
    <x v="0"/>
  </r>
  <r>
    <n v="2708"/>
    <n v="3012"/>
    <s v="Sandy Guardiola"/>
    <d v="2017-10-04T00:00:00"/>
    <s v="shot"/>
    <s v="gun"/>
    <n v="48"/>
    <s v="F"/>
    <s v="B"/>
    <s v="Canandaigua"/>
    <s v="NY"/>
    <b v="0"/>
    <s v="attack"/>
    <s v="Not fleeing"/>
    <b v="0"/>
    <s v="armed"/>
    <s v="Gun"/>
    <s v="40-49"/>
    <x v="0"/>
  </r>
  <r>
    <n v="2709"/>
    <n v="3013"/>
    <s v="Jomekia Minter"/>
    <d v="2017-10-04T00:00:00"/>
    <s v="shot"/>
    <s v="gun"/>
    <n v="37"/>
    <s v="M"/>
    <s v="B"/>
    <s v="Thomas County"/>
    <s v="GA"/>
    <b v="0"/>
    <s v="attack"/>
    <s v="Not fleeing"/>
    <b v="0"/>
    <s v="armed"/>
    <s v="Gun"/>
    <s v="30-39"/>
    <x v="0"/>
  </r>
  <r>
    <n v="2710"/>
    <n v="3021"/>
    <s v="Michael Ferrell"/>
    <d v="2017-10-04T00:00:00"/>
    <s v="shot"/>
    <s v="gun"/>
    <n v="67"/>
    <s v="M"/>
    <s v="W"/>
    <s v="Mesa"/>
    <s v="AZ"/>
    <b v="0"/>
    <s v="other"/>
    <s v="Not fleeing"/>
    <b v="0"/>
    <s v="armed"/>
    <s v="Gun"/>
    <s v="60-69"/>
    <x v="0"/>
  </r>
  <r>
    <n v="2711"/>
    <n v="3009"/>
    <s v="Brandon Lee Bohanon"/>
    <d v="2017-10-05T00:00:00"/>
    <s v="shot"/>
    <s v="unarmed"/>
    <n v="35"/>
    <s v="M"/>
    <s v="W"/>
    <s v="Hiram"/>
    <s v="GA"/>
    <b v="0"/>
    <s v="other"/>
    <s v="Not fleeing"/>
    <b v="0"/>
    <s v="unarmed or undetermined or null"/>
    <s v="No Gun"/>
    <s v="30-39"/>
    <x v="0"/>
  </r>
  <r>
    <n v="2712"/>
    <n v="3014"/>
    <s v="Cristino Umana-Garcia"/>
    <d v="2017-10-05T00:00:00"/>
    <s v="shot"/>
    <s v="knife"/>
    <n v="29"/>
    <s v="M"/>
    <s v="H"/>
    <s v="Finney County"/>
    <s v="KS"/>
    <b v="1"/>
    <s v="other"/>
    <s v="Not fleeing"/>
    <b v="0"/>
    <s v="armed"/>
    <s v="No Gun"/>
    <s v="19-29"/>
    <x v="0"/>
  </r>
  <r>
    <n v="2713"/>
    <n v="3015"/>
    <s v="Phumee Lee"/>
    <d v="2017-10-05T00:00:00"/>
    <s v="shot"/>
    <s v="gun"/>
    <n v="28"/>
    <s v="M"/>
    <s v="A"/>
    <s v="St. Paul"/>
    <s v="MN"/>
    <b v="0"/>
    <s v="attack"/>
    <s v="Not fleeing"/>
    <b v="1"/>
    <s v="armed"/>
    <s v="Gun"/>
    <s v="19-29"/>
    <x v="0"/>
  </r>
  <r>
    <n v="2714"/>
    <n v="3018"/>
    <s v="Johnny Ray Leeds"/>
    <d v="2017-10-05T00:00:00"/>
    <s v="shot"/>
    <s v="gun"/>
    <n v="40"/>
    <s v="M"/>
    <s v="W"/>
    <s v="Leeds"/>
    <s v="AL"/>
    <b v="0"/>
    <s v="attack"/>
    <m/>
    <b v="0"/>
    <s v="armed"/>
    <s v="Gun"/>
    <s v="40-49"/>
    <x v="0"/>
  </r>
  <r>
    <n v="2715"/>
    <n v="3019"/>
    <s v="German Ornelas"/>
    <d v="2017-10-05T00:00:00"/>
    <s v="shot"/>
    <s v="knife"/>
    <n v="31"/>
    <s v="M"/>
    <s v="H"/>
    <s v="Brownsville"/>
    <s v="TX"/>
    <b v="0"/>
    <s v="attack"/>
    <s v="Not fleeing"/>
    <b v="0"/>
    <s v="armed"/>
    <s v="No Gun"/>
    <s v="30-39"/>
    <x v="0"/>
  </r>
  <r>
    <n v="2716"/>
    <n v="3204"/>
    <s v="Matthew Jonathan Luis Hurtado"/>
    <d v="2017-10-06T00:00:00"/>
    <s v="shot"/>
    <m/>
    <n v="28"/>
    <s v="M"/>
    <s v="H"/>
    <s v="Duarte"/>
    <s v="CA"/>
    <b v="0"/>
    <s v="undetermined"/>
    <m/>
    <b v="0"/>
    <s v="unarmed or undetermined or null"/>
    <s v="No Gun"/>
    <s v="19-29"/>
    <x v="0"/>
  </r>
  <r>
    <n v="2717"/>
    <n v="3005"/>
    <s v="Dale Sisson"/>
    <d v="2017-10-06T00:00:00"/>
    <s v="shot"/>
    <s v="gun"/>
    <n v="51"/>
    <s v="M"/>
    <s v="W"/>
    <s v="Golden"/>
    <s v="CO"/>
    <b v="0"/>
    <s v="attack"/>
    <s v="Car"/>
    <b v="0"/>
    <s v="armed"/>
    <s v="Gun"/>
    <s v="50-59"/>
    <x v="1"/>
  </r>
  <r>
    <n v="2718"/>
    <n v="3010"/>
    <s v="Garrett Hoose"/>
    <d v="2017-10-06T00:00:00"/>
    <s v="shot"/>
    <s v="gun"/>
    <n v="47"/>
    <s v="M"/>
    <s v="W"/>
    <s v="Perryopolis"/>
    <s v="PA"/>
    <b v="1"/>
    <s v="other"/>
    <s v="Not fleeing"/>
    <b v="0"/>
    <s v="armed"/>
    <s v="Gun"/>
    <s v="40-49"/>
    <x v="0"/>
  </r>
  <r>
    <n v="2719"/>
    <n v="3016"/>
    <s v="Roberto Callejas"/>
    <d v="2017-10-06T00:00:00"/>
    <s v="shot and Tasered"/>
    <s v="knife"/>
    <n v="35"/>
    <s v="M"/>
    <s v="H"/>
    <s v="Orlando"/>
    <s v="FL"/>
    <b v="1"/>
    <s v="attack"/>
    <s v="Not fleeing"/>
    <b v="0"/>
    <s v="armed"/>
    <s v="No Gun"/>
    <s v="30-39"/>
    <x v="0"/>
  </r>
  <r>
    <n v="2720"/>
    <n v="3017"/>
    <s v="Ernesto Padron"/>
    <d v="2017-10-06T00:00:00"/>
    <s v="shot"/>
    <s v="gun"/>
    <n v="52"/>
    <s v="M"/>
    <s v="H"/>
    <s v="Miami"/>
    <s v="FL"/>
    <b v="0"/>
    <s v="other"/>
    <s v="Foot"/>
    <b v="0"/>
    <s v="armed"/>
    <s v="Gun"/>
    <s v="50-59"/>
    <x v="1"/>
  </r>
  <r>
    <n v="2721"/>
    <n v="3023"/>
    <s v="Samuel David Lanham"/>
    <d v="2017-10-07T00:00:00"/>
    <s v="shot"/>
    <s v="gun"/>
    <n v="25"/>
    <s v="M"/>
    <s v="W"/>
    <s v="Charleston"/>
    <s v="WV"/>
    <b v="1"/>
    <s v="attack"/>
    <s v="Car"/>
    <b v="0"/>
    <s v="armed"/>
    <s v="Gun"/>
    <s v="19-29"/>
    <x v="1"/>
  </r>
  <r>
    <n v="2722"/>
    <n v="3003"/>
    <s v="Roberto Avendano"/>
    <d v="2017-10-08T00:00:00"/>
    <s v="shot"/>
    <s v="machete"/>
    <m/>
    <s v="M"/>
    <s v="H"/>
    <s v="Abingdon"/>
    <s v="VA"/>
    <b v="0"/>
    <s v="other"/>
    <s v="Foot"/>
    <b v="0"/>
    <s v="armed"/>
    <s v="No Gun"/>
    <s v="null"/>
    <x v="1"/>
  </r>
  <r>
    <n v="2723"/>
    <n v="3004"/>
    <s v="Sabrina Ann Garcia"/>
    <d v="2017-10-08T00:00:00"/>
    <s v="shot"/>
    <s v="gun"/>
    <n v="34"/>
    <s v="F"/>
    <s v="H"/>
    <s v="Mesa"/>
    <s v="AZ"/>
    <b v="1"/>
    <s v="undetermined"/>
    <s v="Foot"/>
    <b v="0"/>
    <s v="armed"/>
    <s v="Gun"/>
    <s v="30-39"/>
    <x v="1"/>
  </r>
  <r>
    <n v="2724"/>
    <n v="3006"/>
    <s v="Albert Garcia"/>
    <d v="2017-10-08T00:00:00"/>
    <s v="shot"/>
    <s v="knife"/>
    <n v="58"/>
    <s v="M"/>
    <s v="H"/>
    <s v="San Fernando"/>
    <s v="CA"/>
    <b v="0"/>
    <s v="other"/>
    <s v="Not fleeing"/>
    <b v="0"/>
    <s v="armed"/>
    <s v="No Gun"/>
    <s v="50-59"/>
    <x v="0"/>
  </r>
  <r>
    <n v="2725"/>
    <n v="3007"/>
    <s v="Corey Boykin"/>
    <d v="2017-10-08T00:00:00"/>
    <s v="shot"/>
    <s v="gun"/>
    <n v="24"/>
    <s v="M"/>
    <s v="B"/>
    <s v="Louisville"/>
    <s v="KY"/>
    <b v="0"/>
    <s v="other"/>
    <s v="Not fleeing"/>
    <b v="1"/>
    <s v="armed"/>
    <s v="Gun"/>
    <s v="19-29"/>
    <x v="0"/>
  </r>
  <r>
    <n v="2726"/>
    <n v="3008"/>
    <s v="Cariann Hithon"/>
    <d v="2017-10-08T00:00:00"/>
    <s v="shot"/>
    <m/>
    <n v="22"/>
    <s v="F"/>
    <s v="B"/>
    <s v="Miami"/>
    <s v="FL"/>
    <b v="0"/>
    <s v="attack"/>
    <s v="Car"/>
    <b v="0"/>
    <s v="unarmed or undetermined or null"/>
    <s v="No Gun"/>
    <s v="19-29"/>
    <x v="1"/>
  </r>
  <r>
    <n v="2727"/>
    <n v="3033"/>
    <s v="Glenn Southwood Jr."/>
    <d v="2017-10-08T00:00:00"/>
    <s v="shot"/>
    <s v="gun"/>
    <n v="46"/>
    <s v="M"/>
    <s v="W"/>
    <s v="Pinetop-Lakeside"/>
    <s v="AZ"/>
    <b v="0"/>
    <s v="attack"/>
    <s v="Not fleeing"/>
    <b v="0"/>
    <s v="armed"/>
    <s v="Gun"/>
    <s v="40-49"/>
    <x v="0"/>
  </r>
  <r>
    <n v="2728"/>
    <n v="3026"/>
    <s v="Daniel James"/>
    <d v="2017-10-10T00:00:00"/>
    <s v="shot"/>
    <s v="gun"/>
    <n v="55"/>
    <s v="M"/>
    <m/>
    <s v="Rochester"/>
    <s v="WA"/>
    <b v="1"/>
    <s v="attack"/>
    <m/>
    <b v="0"/>
    <s v="armed"/>
    <s v="Gun"/>
    <s v="50-59"/>
    <x v="0"/>
  </r>
  <r>
    <n v="2729"/>
    <n v="3025"/>
    <s v="Vincent Dronet"/>
    <d v="2017-10-11T00:00:00"/>
    <s v="shot"/>
    <m/>
    <n v="61"/>
    <s v="M"/>
    <s v="W"/>
    <s v="Biloxi"/>
    <s v="MS"/>
    <b v="0"/>
    <s v="attack"/>
    <s v="Car"/>
    <b v="0"/>
    <s v="unarmed or undetermined or null"/>
    <s v="No Gun"/>
    <s v="60-69"/>
    <x v="1"/>
  </r>
  <r>
    <n v="2730"/>
    <n v="3027"/>
    <s v="Brandon Wade Rucker"/>
    <d v="2017-10-11T00:00:00"/>
    <s v="shot"/>
    <s v="gun"/>
    <n v="43"/>
    <s v="M"/>
    <s v="W"/>
    <s v="Marana"/>
    <s v="AZ"/>
    <b v="0"/>
    <s v="other"/>
    <s v="Not fleeing"/>
    <b v="0"/>
    <s v="armed"/>
    <s v="Gun"/>
    <s v="40-49"/>
    <x v="0"/>
  </r>
  <r>
    <n v="2731"/>
    <n v="3030"/>
    <s v="Kristian Martinez"/>
    <d v="2017-10-11T00:00:00"/>
    <s v="shot"/>
    <s v="unarmed"/>
    <n v="44"/>
    <s v="M"/>
    <s v="H"/>
    <s v="Valdez"/>
    <s v="CO"/>
    <b v="0"/>
    <s v="attack"/>
    <s v="Foot"/>
    <b v="0"/>
    <s v="unarmed or undetermined or null"/>
    <s v="No Gun"/>
    <s v="40-49"/>
    <x v="1"/>
  </r>
  <r>
    <n v="2732"/>
    <n v="3029"/>
    <s v="John Robert Payne"/>
    <d v="2017-10-12T00:00:00"/>
    <s v="shot"/>
    <s v="gun"/>
    <n v="35"/>
    <s v="M"/>
    <s v="B"/>
    <s v="Homewood"/>
    <s v="AL"/>
    <b v="1"/>
    <s v="attack"/>
    <s v="Foot"/>
    <b v="0"/>
    <s v="armed"/>
    <s v="Gun"/>
    <s v="30-39"/>
    <x v="1"/>
  </r>
  <r>
    <n v="2733"/>
    <n v="3031"/>
    <s v="Sean D. Brady"/>
    <d v="2017-10-12T00:00:00"/>
    <s v="shot"/>
    <s v="gun"/>
    <n v="29"/>
    <s v="M"/>
    <s v="W"/>
    <s v="Flagstaff"/>
    <s v="AZ"/>
    <b v="1"/>
    <s v="attack"/>
    <s v="Not fleeing"/>
    <b v="1"/>
    <s v="armed"/>
    <s v="Gun"/>
    <s v="19-29"/>
    <x v="0"/>
  </r>
  <r>
    <n v="2734"/>
    <n v="3036"/>
    <s v="Paul Dolen"/>
    <d v="2017-10-13T00:00:00"/>
    <s v="shot"/>
    <s v="gun"/>
    <n v="57"/>
    <s v="M"/>
    <s v="W"/>
    <s v="Wayne County"/>
    <s v="KY"/>
    <b v="0"/>
    <s v="attack"/>
    <s v="Not fleeing"/>
    <b v="0"/>
    <s v="armed"/>
    <s v="Gun"/>
    <s v="50-59"/>
    <x v="0"/>
  </r>
  <r>
    <n v="2735"/>
    <n v="3037"/>
    <s v="J.C. Hawkins"/>
    <d v="2017-10-13T00:00:00"/>
    <s v="shot"/>
    <s v="gun"/>
    <n v="42"/>
    <s v="M"/>
    <s v="B"/>
    <s v="Charlottesville"/>
    <s v="VA"/>
    <b v="0"/>
    <s v="attack"/>
    <s v="Foot"/>
    <b v="0"/>
    <s v="armed"/>
    <s v="Gun"/>
    <s v="40-49"/>
    <x v="1"/>
  </r>
  <r>
    <n v="2736"/>
    <n v="3035"/>
    <s v="Michael David Lopez"/>
    <d v="2017-10-14T00:00:00"/>
    <s v="shot"/>
    <s v="undetermined"/>
    <n v="44"/>
    <s v="M"/>
    <s v="H"/>
    <s v="Torrance"/>
    <s v="CA"/>
    <b v="0"/>
    <s v="other"/>
    <s v="Car"/>
    <b v="0"/>
    <s v="unarmed or undetermined or null"/>
    <s v="No Gun"/>
    <s v="40-49"/>
    <x v="1"/>
  </r>
  <r>
    <n v="2737"/>
    <n v="3038"/>
    <s v="Eddie Sanders"/>
    <d v="2017-10-14T00:00:00"/>
    <s v="shot"/>
    <s v="gun"/>
    <n v="25"/>
    <s v="M"/>
    <m/>
    <s v="Olivehurst"/>
    <s v="CA"/>
    <b v="0"/>
    <s v="other"/>
    <s v="Not fleeing"/>
    <b v="0"/>
    <s v="armed"/>
    <s v="Gun"/>
    <s v="19-29"/>
    <x v="0"/>
  </r>
  <r>
    <n v="2738"/>
    <n v="3034"/>
    <s v="Eric Garrison"/>
    <d v="2017-10-16T00:00:00"/>
    <s v="shot"/>
    <s v="gun"/>
    <n v="20"/>
    <s v="M"/>
    <s v="B"/>
    <s v="Baltimore"/>
    <s v="MD"/>
    <b v="0"/>
    <s v="other"/>
    <s v="Foot"/>
    <b v="1"/>
    <s v="armed"/>
    <s v="Gun"/>
    <s v="19-29"/>
    <x v="1"/>
  </r>
  <r>
    <n v="2739"/>
    <n v="3039"/>
    <s v="James Michael Chappell"/>
    <d v="2017-10-16T00:00:00"/>
    <s v="shot"/>
    <s v="gun"/>
    <n v="32"/>
    <s v="M"/>
    <s v="W"/>
    <s v="Simpsonville"/>
    <s v="SC"/>
    <b v="0"/>
    <s v="attack"/>
    <s v="Not fleeing"/>
    <b v="0"/>
    <s v="armed"/>
    <s v="Gun"/>
    <s v="30-39"/>
    <x v="0"/>
  </r>
  <r>
    <n v="2740"/>
    <n v="3040"/>
    <s v="Joshua Clayton Johnson"/>
    <d v="2017-10-16T00:00:00"/>
    <s v="shot and Tasered"/>
    <s v="gun"/>
    <n v="31"/>
    <s v="M"/>
    <s v="W"/>
    <s v="Kingwood"/>
    <s v="TX"/>
    <b v="0"/>
    <s v="attack"/>
    <s v="Car"/>
    <b v="0"/>
    <s v="armed"/>
    <s v="Gun"/>
    <s v="30-39"/>
    <x v="1"/>
  </r>
  <r>
    <n v="2741"/>
    <n v="3041"/>
    <s v="Luis David Flores"/>
    <d v="2017-10-16T00:00:00"/>
    <s v="shot"/>
    <s v="gun"/>
    <n v="34"/>
    <s v="M"/>
    <s v="H"/>
    <s v="Picture Rocks"/>
    <s v="AZ"/>
    <b v="0"/>
    <s v="other"/>
    <s v="Not fleeing"/>
    <b v="0"/>
    <s v="armed"/>
    <s v="Gun"/>
    <s v="30-39"/>
    <x v="0"/>
  </r>
  <r>
    <n v="2742"/>
    <n v="3042"/>
    <s v="Ezekiel Juan Duran"/>
    <d v="2017-10-16T00:00:00"/>
    <s v="shot"/>
    <s v="gun"/>
    <n v="18"/>
    <s v="M"/>
    <s v="H"/>
    <s v="Atwater"/>
    <s v="CA"/>
    <b v="0"/>
    <s v="attack"/>
    <s v="Not fleeing"/>
    <b v="0"/>
    <s v="armed"/>
    <s v="Gun"/>
    <s v="0-18"/>
    <x v="0"/>
  </r>
  <r>
    <n v="2743"/>
    <n v="3043"/>
    <s v="DeAndre Bethea"/>
    <d v="2017-10-17T00:00:00"/>
    <s v="shot"/>
    <m/>
    <n v="24"/>
    <s v="M"/>
    <s v="B"/>
    <s v="Hampton"/>
    <s v="VA"/>
    <b v="0"/>
    <s v="other"/>
    <s v="Not fleeing"/>
    <b v="0"/>
    <s v="unarmed or undetermined or null"/>
    <s v="No Gun"/>
    <s v="19-29"/>
    <x v="0"/>
  </r>
  <r>
    <n v="2744"/>
    <n v="3044"/>
    <s v="Daniel Spear"/>
    <d v="2017-10-18T00:00:00"/>
    <s v="shot"/>
    <s v="gun"/>
    <n v="35"/>
    <s v="M"/>
    <s v="W"/>
    <s v="Tucson"/>
    <s v="AZ"/>
    <b v="0"/>
    <s v="attack"/>
    <s v="Foot"/>
    <b v="0"/>
    <s v="armed"/>
    <s v="Gun"/>
    <s v="30-39"/>
    <x v="1"/>
  </r>
  <r>
    <n v="2745"/>
    <n v="3045"/>
    <s v="Mitchell Fox"/>
    <d v="2017-10-19T00:00:00"/>
    <s v="shot"/>
    <s v="gun"/>
    <n v="34"/>
    <s v="M"/>
    <s v="W"/>
    <s v="Clearwater"/>
    <s v="FL"/>
    <b v="1"/>
    <s v="other"/>
    <s v="Not fleeing"/>
    <b v="0"/>
    <s v="armed"/>
    <s v="Gun"/>
    <s v="30-39"/>
    <x v="0"/>
  </r>
  <r>
    <n v="2746"/>
    <n v="3047"/>
    <s v="Matthew Whitley"/>
    <d v="2017-10-19T00:00:00"/>
    <s v="shot"/>
    <s v="gun"/>
    <n v="26"/>
    <s v="M"/>
    <s v="W"/>
    <s v="Kings Mountain"/>
    <s v="NC"/>
    <b v="0"/>
    <s v="attack"/>
    <s v="Other"/>
    <b v="0"/>
    <s v="armed"/>
    <s v="Gun"/>
    <s v="19-29"/>
    <x v="1"/>
  </r>
  <r>
    <n v="2747"/>
    <n v="3049"/>
    <s v="Steven Wayne Truex"/>
    <d v="2017-10-19T00:00:00"/>
    <s v="shot and Tasered"/>
    <s v="gun"/>
    <n v="38"/>
    <s v="M"/>
    <s v="W"/>
    <s v="Birmingham"/>
    <s v="AL"/>
    <b v="0"/>
    <s v="other"/>
    <s v="Not fleeing"/>
    <b v="0"/>
    <s v="armed"/>
    <s v="Gun"/>
    <s v="30-39"/>
    <x v="0"/>
  </r>
  <r>
    <n v="2748"/>
    <n v="3050"/>
    <s v="Dewboy Lister"/>
    <d v="2017-10-19T00:00:00"/>
    <s v="shot"/>
    <s v="unarmed"/>
    <n v="55"/>
    <s v="M"/>
    <s v="B"/>
    <s v="Corpus Christi"/>
    <s v="TX"/>
    <b v="0"/>
    <s v="attack"/>
    <s v="Foot"/>
    <b v="1"/>
    <s v="unarmed or undetermined or null"/>
    <s v="No Gun"/>
    <s v="50-59"/>
    <x v="1"/>
  </r>
  <r>
    <n v="2749"/>
    <n v="3048"/>
    <s v="Jamarco McShann"/>
    <d v="2017-10-20T00:00:00"/>
    <s v="shot"/>
    <s v="gun"/>
    <n v="23"/>
    <s v="M"/>
    <s v="B"/>
    <s v="Moraine"/>
    <s v="OH"/>
    <b v="1"/>
    <s v="attack"/>
    <s v="Not fleeing"/>
    <b v="0"/>
    <s v="armed"/>
    <s v="Gun"/>
    <s v="19-29"/>
    <x v="0"/>
  </r>
  <r>
    <n v="2750"/>
    <n v="3051"/>
    <s v="Jorge Cabrera"/>
    <d v="2017-10-20T00:00:00"/>
    <s v="shot"/>
    <s v="knife"/>
    <n v="54"/>
    <s v="M"/>
    <m/>
    <s v="Houston"/>
    <s v="TX"/>
    <b v="0"/>
    <s v="other"/>
    <s v="Not fleeing"/>
    <b v="0"/>
    <s v="armed"/>
    <s v="No Gun"/>
    <s v="50-59"/>
    <x v="0"/>
  </r>
  <r>
    <n v="2751"/>
    <n v="3052"/>
    <s v="Phillip Joel Trammell"/>
    <d v="2017-10-20T00:00:00"/>
    <s v="shot"/>
    <s v="knife"/>
    <n v="30"/>
    <s v="M"/>
    <s v="W"/>
    <s v="Fort Smith"/>
    <s v="OK"/>
    <b v="0"/>
    <s v="attack"/>
    <s v="Not fleeing"/>
    <b v="1"/>
    <s v="armed"/>
    <s v="No Gun"/>
    <s v="30-39"/>
    <x v="0"/>
  </r>
  <r>
    <n v="2752"/>
    <n v="3053"/>
    <s v="Victor Gonzalez"/>
    <d v="2017-10-21T00:00:00"/>
    <s v="shot"/>
    <s v="hammer"/>
    <n v="44"/>
    <s v="M"/>
    <s v="H"/>
    <s v="Cloverdale"/>
    <s v="CA"/>
    <b v="0"/>
    <s v="other"/>
    <s v="Not fleeing"/>
    <b v="0"/>
    <s v="armed"/>
    <s v="No Gun"/>
    <s v="40-49"/>
    <x v="0"/>
  </r>
  <r>
    <n v="2753"/>
    <n v="3054"/>
    <s v="Jason Marble"/>
    <d v="2017-10-21T00:00:00"/>
    <s v="shot"/>
    <s v="gun"/>
    <n v="37"/>
    <s v="M"/>
    <s v="W"/>
    <s v="Girard"/>
    <s v="OH"/>
    <b v="0"/>
    <s v="attack"/>
    <s v="Not fleeing"/>
    <b v="0"/>
    <s v="armed"/>
    <s v="Gun"/>
    <s v="30-39"/>
    <x v="0"/>
  </r>
  <r>
    <n v="2754"/>
    <n v="3055"/>
    <s v="Nicholas Pimentel"/>
    <d v="2017-10-22T00:00:00"/>
    <s v="shot"/>
    <s v="unarmed"/>
    <n v="27"/>
    <s v="M"/>
    <s v="H"/>
    <s v="Ceres"/>
    <s v="CA"/>
    <b v="0"/>
    <s v="other"/>
    <s v="Car"/>
    <b v="0"/>
    <s v="unarmed or undetermined or null"/>
    <s v="No Gun"/>
    <s v="19-29"/>
    <x v="1"/>
  </r>
  <r>
    <n v="2755"/>
    <n v="3058"/>
    <s v="Johnny Bonta"/>
    <d v="2017-10-22T00:00:00"/>
    <s v="shot"/>
    <s v="gun"/>
    <n v="43"/>
    <s v="M"/>
    <s v="N"/>
    <s v="Sparks"/>
    <s v="NV"/>
    <b v="0"/>
    <s v="attack"/>
    <s v="Not fleeing"/>
    <b v="0"/>
    <s v="armed"/>
    <s v="Gun"/>
    <s v="40-49"/>
    <x v="0"/>
  </r>
  <r>
    <n v="2756"/>
    <n v="3059"/>
    <s v="Samantha Hennard"/>
    <d v="2017-10-22T00:00:00"/>
    <s v="shot"/>
    <s v="gun"/>
    <n v="25"/>
    <s v="F"/>
    <s v="W"/>
    <s v="St. Joseph"/>
    <s v="MO"/>
    <b v="0"/>
    <s v="attack"/>
    <s v="Foot"/>
    <b v="0"/>
    <s v="armed"/>
    <s v="Gun"/>
    <s v="19-29"/>
    <x v="1"/>
  </r>
  <r>
    <n v="2757"/>
    <n v="3061"/>
    <s v="Dexter David Anthony Baxter"/>
    <d v="2017-10-22T00:00:00"/>
    <s v="shot"/>
    <s v="unarmed"/>
    <n v="30"/>
    <s v="M"/>
    <s v="N"/>
    <s v="Crandon"/>
    <s v="WI"/>
    <b v="0"/>
    <s v="attack"/>
    <s v="Not fleeing"/>
    <b v="0"/>
    <s v="unarmed or undetermined or null"/>
    <s v="No Gun"/>
    <s v="30-39"/>
    <x v="0"/>
  </r>
  <r>
    <n v="2758"/>
    <n v="3062"/>
    <s v="Matthew David Palaita"/>
    <d v="2017-10-23T00:00:00"/>
    <s v="shot"/>
    <s v="gun"/>
    <n v="35"/>
    <s v="M"/>
    <s v="H"/>
    <s v="Lodi"/>
    <s v="CA"/>
    <b v="0"/>
    <s v="attack"/>
    <s v="Not fleeing"/>
    <b v="0"/>
    <s v="armed"/>
    <s v="Gun"/>
    <s v="30-39"/>
    <x v="0"/>
  </r>
  <r>
    <n v="2759"/>
    <n v="3064"/>
    <s v="Ashleigh Bertucci"/>
    <d v="2017-10-23T00:00:00"/>
    <s v="shot"/>
    <s v="gun"/>
    <n v="31"/>
    <s v="F"/>
    <s v="W"/>
    <s v="Shelbyville"/>
    <s v="KY"/>
    <b v="1"/>
    <s v="other"/>
    <s v="Not fleeing"/>
    <b v="1"/>
    <s v="armed"/>
    <s v="Gun"/>
    <s v="30-39"/>
    <x v="0"/>
  </r>
  <r>
    <n v="2760"/>
    <n v="3069"/>
    <s v="George Gipp"/>
    <d v="2017-10-23T00:00:00"/>
    <s v="shot"/>
    <s v="undetermined"/>
    <n v="35"/>
    <s v="M"/>
    <s v="N"/>
    <s v="Standing Rock Reservation"/>
    <s v="ND"/>
    <b v="0"/>
    <s v="other"/>
    <s v="Car"/>
    <b v="0"/>
    <s v="unarmed or undetermined or null"/>
    <s v="No Gun"/>
    <s v="30-39"/>
    <x v="1"/>
  </r>
  <r>
    <n v="2761"/>
    <n v="3065"/>
    <s v="David Campos"/>
    <d v="2017-10-24T00:00:00"/>
    <s v="shot and Tasered"/>
    <s v="screwdriver"/>
    <n v="34"/>
    <s v="M"/>
    <s v="H"/>
    <s v="Houston"/>
    <s v="TX"/>
    <b v="0"/>
    <s v="other"/>
    <s v="Not fleeing"/>
    <b v="0"/>
    <s v="armed"/>
    <s v="No Gun"/>
    <s v="30-39"/>
    <x v="0"/>
  </r>
  <r>
    <n v="2762"/>
    <n v="3066"/>
    <s v="Sean Bohinski"/>
    <d v="2017-10-24T00:00:00"/>
    <s v="shot"/>
    <s v="unarmed"/>
    <n v="37"/>
    <s v="M"/>
    <s v="W"/>
    <s v="Plymouth Township"/>
    <s v="PA"/>
    <b v="0"/>
    <s v="attack"/>
    <s v="Not fleeing"/>
    <b v="0"/>
    <s v="unarmed or undetermined or null"/>
    <s v="No Gun"/>
    <s v="30-39"/>
    <x v="0"/>
  </r>
  <r>
    <n v="2763"/>
    <n v="3067"/>
    <s v="Brandon Uzialko"/>
    <d v="2017-10-24T00:00:00"/>
    <s v="shot"/>
    <s v="gun"/>
    <n v="25"/>
    <s v="M"/>
    <s v="W"/>
    <s v="Norwich"/>
    <s v="CT"/>
    <b v="0"/>
    <s v="attack"/>
    <s v="Foot"/>
    <b v="0"/>
    <s v="armed"/>
    <s v="Gun"/>
    <s v="19-29"/>
    <x v="1"/>
  </r>
  <r>
    <n v="2764"/>
    <n v="3068"/>
    <s v="Timothy Earl Jackson"/>
    <d v="2017-10-25T00:00:00"/>
    <s v="shot"/>
    <s v="gun"/>
    <n v="33"/>
    <s v="M"/>
    <s v="B"/>
    <s v="St. Petersburg"/>
    <s v="FL"/>
    <b v="0"/>
    <s v="attack"/>
    <s v="Not fleeing"/>
    <b v="0"/>
    <s v="armed"/>
    <s v="Gun"/>
    <s v="30-39"/>
    <x v="0"/>
  </r>
  <r>
    <n v="2765"/>
    <n v="3070"/>
    <s v="Antonio Levison"/>
    <d v="2017-10-25T00:00:00"/>
    <s v="shot"/>
    <s v="gun"/>
    <n v="33"/>
    <s v="M"/>
    <s v="B"/>
    <s v="Cleveland"/>
    <s v="OH"/>
    <b v="0"/>
    <s v="attack"/>
    <s v="Foot"/>
    <b v="0"/>
    <s v="armed"/>
    <s v="Gun"/>
    <s v="30-39"/>
    <x v="1"/>
  </r>
  <r>
    <n v="2766"/>
    <n v="3072"/>
    <s v="Charles L. Wallace"/>
    <d v="2017-10-26T00:00:00"/>
    <s v="shot"/>
    <m/>
    <n v="46"/>
    <s v="M"/>
    <m/>
    <s v="Erie"/>
    <s v="PA"/>
    <b v="0"/>
    <s v="other"/>
    <s v="Not fleeing"/>
    <b v="0"/>
    <s v="unarmed or undetermined or null"/>
    <s v="No Gun"/>
    <s v="40-49"/>
    <x v="0"/>
  </r>
  <r>
    <n v="2767"/>
    <n v="3073"/>
    <s v="James M. Davis"/>
    <d v="2017-10-26T00:00:00"/>
    <s v="shot"/>
    <s v="gun"/>
    <n v="34"/>
    <s v="M"/>
    <s v="W"/>
    <s v="Horseheads"/>
    <s v="NY"/>
    <b v="0"/>
    <s v="attack"/>
    <s v="Car"/>
    <b v="0"/>
    <s v="armed"/>
    <s v="Gun"/>
    <s v="30-39"/>
    <x v="1"/>
  </r>
  <r>
    <n v="2768"/>
    <n v="3071"/>
    <s v="Sanders Surber"/>
    <d v="2017-10-26T00:00:00"/>
    <s v="shot"/>
    <s v="gun"/>
    <n v="32"/>
    <s v="M"/>
    <s v="W"/>
    <s v="Fairhope"/>
    <s v="AL"/>
    <b v="0"/>
    <s v="attack"/>
    <s v="Other"/>
    <b v="0"/>
    <s v="armed"/>
    <s v="Gun"/>
    <s v="30-39"/>
    <x v="1"/>
  </r>
  <r>
    <n v="2769"/>
    <n v="3074"/>
    <s v="Jerry Richardson"/>
    <d v="2017-10-27T00:00:00"/>
    <s v="shot"/>
    <s v="machete"/>
    <n v="46"/>
    <s v="M"/>
    <s v="B"/>
    <s v="Indiantown"/>
    <s v="FL"/>
    <b v="1"/>
    <s v="other"/>
    <s v="Not fleeing"/>
    <b v="0"/>
    <s v="armed"/>
    <s v="No Gun"/>
    <s v="40-49"/>
    <x v="0"/>
  </r>
  <r>
    <n v="2770"/>
    <n v="3075"/>
    <s v="Danny Sanchez"/>
    <d v="2017-10-28T00:00:00"/>
    <s v="shot"/>
    <s v="gun and car"/>
    <n v="40"/>
    <s v="M"/>
    <s v="H"/>
    <s v="Greeley"/>
    <s v="CO"/>
    <b v="0"/>
    <s v="attack"/>
    <s v="Car"/>
    <b v="0"/>
    <s v="armed"/>
    <s v="Gun"/>
    <s v="40-49"/>
    <x v="1"/>
  </r>
  <r>
    <n v="2771"/>
    <n v="3076"/>
    <s v="Lucas DeFord"/>
    <d v="2017-10-28T00:00:00"/>
    <s v="shot"/>
    <s v="gun"/>
    <n v="27"/>
    <s v="M"/>
    <s v="N"/>
    <s v="Black River Falls"/>
    <s v="WI"/>
    <b v="0"/>
    <s v="other"/>
    <s v="Car"/>
    <b v="1"/>
    <s v="armed"/>
    <s v="Gun"/>
    <s v="19-29"/>
    <x v="1"/>
  </r>
  <r>
    <n v="2772"/>
    <n v="3077"/>
    <s v="Baltazar Escalona-Baez"/>
    <d v="2017-10-28T00:00:00"/>
    <s v="shot"/>
    <s v="knife"/>
    <n v="17"/>
    <s v="M"/>
    <s v="H"/>
    <s v="Polk County"/>
    <s v="OR"/>
    <b v="0"/>
    <s v="other"/>
    <s v="Car"/>
    <b v="0"/>
    <s v="armed"/>
    <s v="No Gun"/>
    <s v="0-18"/>
    <x v="1"/>
  </r>
  <r>
    <n v="2773"/>
    <n v="3078"/>
    <s v="Eric Higgs"/>
    <d v="2017-10-29T00:00:00"/>
    <s v="shot"/>
    <s v="gun"/>
    <n v="46"/>
    <s v="M"/>
    <s v="B"/>
    <s v="Tate County"/>
    <s v="MS"/>
    <b v="0"/>
    <s v="attack"/>
    <s v="Car"/>
    <b v="0"/>
    <s v="armed"/>
    <s v="Gun"/>
    <s v="40-49"/>
    <x v="1"/>
  </r>
  <r>
    <n v="2774"/>
    <n v="3080"/>
    <s v="Mark Bidon"/>
    <d v="2017-10-29T00:00:00"/>
    <s v="shot"/>
    <s v="gun"/>
    <n v="50"/>
    <s v="M"/>
    <s v="W"/>
    <s v="Centennial"/>
    <s v="CO"/>
    <b v="0"/>
    <s v="attack"/>
    <s v="Not fleeing"/>
    <b v="0"/>
    <s v="armed"/>
    <s v="Gun"/>
    <s v="50-59"/>
    <x v="0"/>
  </r>
  <r>
    <n v="2775"/>
    <n v="3107"/>
    <s v="Brandon Lee Flowers"/>
    <d v="2017-10-29T00:00:00"/>
    <s v="shot"/>
    <s v="knife"/>
    <n v="41"/>
    <s v="M"/>
    <s v="W"/>
    <s v="New Castle"/>
    <s v="IN"/>
    <b v="0"/>
    <s v="attack"/>
    <s v="Not fleeing"/>
    <b v="0"/>
    <s v="armed"/>
    <s v="No Gun"/>
    <s v="40-49"/>
    <x v="0"/>
  </r>
  <r>
    <n v="2776"/>
    <n v="3205"/>
    <s v="Kalin Jackson"/>
    <d v="2017-10-29T00:00:00"/>
    <s v="shot"/>
    <m/>
    <n v="23"/>
    <s v="M"/>
    <s v="B"/>
    <s v="King of Prussia"/>
    <s v="PA"/>
    <b v="0"/>
    <s v="other"/>
    <s v="Not fleeing"/>
    <b v="0"/>
    <s v="unarmed or undetermined or null"/>
    <s v="No Gun"/>
    <s v="19-29"/>
    <x v="0"/>
  </r>
  <r>
    <n v="2777"/>
    <n v="3079"/>
    <s v="Robert James Lightfeather"/>
    <d v="2017-10-30T00:00:00"/>
    <s v="shot"/>
    <s v="gun"/>
    <n v="33"/>
    <s v="M"/>
    <s v="N"/>
    <s v="Federal Way"/>
    <s v="WA"/>
    <b v="0"/>
    <s v="attack"/>
    <s v="Not fleeing"/>
    <b v="0"/>
    <s v="armed"/>
    <s v="Gun"/>
    <s v="30-39"/>
    <x v="0"/>
  </r>
  <r>
    <n v="2778"/>
    <n v="3081"/>
    <s v="Jesus Birelas-Contreras"/>
    <d v="2017-10-31T00:00:00"/>
    <s v="shot"/>
    <s v="knife"/>
    <n v="25"/>
    <s v="M"/>
    <s v="H"/>
    <s v="Sunnyvale"/>
    <s v="CA"/>
    <b v="0"/>
    <s v="attack"/>
    <s v="Not fleeing"/>
    <b v="0"/>
    <s v="armed"/>
    <s v="No Gun"/>
    <s v="19-29"/>
    <x v="0"/>
  </r>
  <r>
    <n v="2779"/>
    <n v="3082"/>
    <s v="Luvelle Kennon"/>
    <d v="2017-10-31T00:00:00"/>
    <s v="shot"/>
    <s v="undetermined"/>
    <n v="27"/>
    <s v="M"/>
    <s v="B"/>
    <s v="Riverside"/>
    <s v="CA"/>
    <b v="0"/>
    <s v="other"/>
    <s v="Not fleeing"/>
    <b v="0"/>
    <s v="unarmed or undetermined or null"/>
    <s v="No Gun"/>
    <s v="19-29"/>
    <x v="0"/>
  </r>
  <r>
    <n v="2780"/>
    <n v="3085"/>
    <s v="Paul Landis Gorden"/>
    <d v="2017-10-31T00:00:00"/>
    <s v="shot"/>
    <s v="gun"/>
    <n v="39"/>
    <s v="M"/>
    <s v="W"/>
    <s v="Livingston"/>
    <s v="TN"/>
    <b v="0"/>
    <s v="attack"/>
    <s v="Not fleeing"/>
    <b v="0"/>
    <s v="armed"/>
    <s v="Gun"/>
    <s v="30-39"/>
    <x v="0"/>
  </r>
  <r>
    <n v="2781"/>
    <n v="3086"/>
    <s v="Vincent Hall"/>
    <d v="2017-10-31T00:00:00"/>
    <s v="shot"/>
    <s v="gun"/>
    <n v="22"/>
    <s v="M"/>
    <s v="B"/>
    <s v="Arlington"/>
    <s v="TX"/>
    <b v="0"/>
    <s v="attack"/>
    <s v="Not fleeing"/>
    <b v="0"/>
    <s v="armed"/>
    <s v="Gun"/>
    <s v="19-29"/>
    <x v="0"/>
  </r>
  <r>
    <n v="2782"/>
    <n v="3087"/>
    <s v="Heather Denean Bubrig"/>
    <d v="2017-10-31T00:00:00"/>
    <s v="shot"/>
    <s v="ax"/>
    <n v="37"/>
    <s v="F"/>
    <s v="W"/>
    <s v="Las Cruces"/>
    <s v="NM"/>
    <b v="1"/>
    <s v="other"/>
    <s v="Not fleeing"/>
    <b v="0"/>
    <s v="armed"/>
    <s v="No Gun"/>
    <s v="30-39"/>
    <x v="0"/>
  </r>
  <r>
    <n v="2783"/>
    <n v="3088"/>
    <s v="Jamee Almarez"/>
    <d v="2017-11-01T00:00:00"/>
    <s v="shot"/>
    <s v="gun"/>
    <n v="27"/>
    <s v="M"/>
    <s v="H"/>
    <s v="Anniston"/>
    <s v="AL"/>
    <b v="0"/>
    <s v="attack"/>
    <s v="Not fleeing"/>
    <b v="0"/>
    <s v="armed"/>
    <s v="Gun"/>
    <s v="19-29"/>
    <x v="0"/>
  </r>
  <r>
    <n v="2784"/>
    <n v="3089"/>
    <s v="Christopher Jacobs"/>
    <d v="2017-11-01T00:00:00"/>
    <s v="shot"/>
    <m/>
    <n v="28"/>
    <s v="M"/>
    <s v="W"/>
    <s v="Pippa Passes"/>
    <s v="KY"/>
    <b v="0"/>
    <s v="attack"/>
    <s v="Car"/>
    <b v="0"/>
    <s v="unarmed or undetermined or null"/>
    <s v="No Gun"/>
    <s v="19-29"/>
    <x v="1"/>
  </r>
  <r>
    <n v="2785"/>
    <n v="3090"/>
    <s v="Wallace Jory"/>
    <d v="2017-11-02T00:00:00"/>
    <s v="shot"/>
    <s v="pitchfork"/>
    <n v="56"/>
    <s v="M"/>
    <s v="W"/>
    <s v="Sacramento"/>
    <s v="CA"/>
    <b v="1"/>
    <s v="attack"/>
    <s v="Not fleeing"/>
    <b v="0"/>
    <s v="armed"/>
    <s v="No Gun"/>
    <s v="50-59"/>
    <x v="0"/>
  </r>
  <r>
    <n v="2786"/>
    <n v="3091"/>
    <s v="Jerry Roach"/>
    <d v="2017-11-02T00:00:00"/>
    <s v="shot"/>
    <s v="gun"/>
    <n v="71"/>
    <s v="M"/>
    <s v="W"/>
    <s v="Lakeland"/>
    <s v="FL"/>
    <b v="1"/>
    <s v="attack"/>
    <s v="Not fleeing"/>
    <b v="0"/>
    <s v="armed"/>
    <s v="Gun"/>
    <s v="70+"/>
    <x v="0"/>
  </r>
  <r>
    <n v="2787"/>
    <n v="3092"/>
    <s v="TK TK"/>
    <d v="2017-11-02T00:00:00"/>
    <s v="shot"/>
    <s v="gun"/>
    <m/>
    <s v="M"/>
    <m/>
    <s v="Inkster"/>
    <s v="MI"/>
    <b v="0"/>
    <s v="attack"/>
    <s v="Not fleeing"/>
    <b v="0"/>
    <s v="armed"/>
    <s v="Gun"/>
    <s v="null"/>
    <x v="0"/>
  </r>
  <r>
    <n v="2788"/>
    <n v="3097"/>
    <s v="Robert Powell"/>
    <d v="2017-11-03T00:00:00"/>
    <s v="shot"/>
    <s v="gun and car"/>
    <n v="53"/>
    <s v="M"/>
    <s v="W"/>
    <s v="Port Orange"/>
    <s v="FL"/>
    <b v="0"/>
    <s v="attack"/>
    <s v="Car"/>
    <b v="0"/>
    <s v="armed"/>
    <s v="Gun"/>
    <s v="50-59"/>
    <x v="1"/>
  </r>
  <r>
    <n v="2789"/>
    <n v="3101"/>
    <s v="Jorge Hidalgo"/>
    <d v="2017-11-03T00:00:00"/>
    <s v="shot"/>
    <s v="machete"/>
    <n v="43"/>
    <s v="M"/>
    <m/>
    <s v="El Paso"/>
    <s v="TX"/>
    <b v="0"/>
    <s v="other"/>
    <m/>
    <b v="0"/>
    <s v="armed"/>
    <s v="No Gun"/>
    <s v="40-49"/>
    <x v="0"/>
  </r>
  <r>
    <n v="2790"/>
    <n v="3104"/>
    <s v="Marvin Stair"/>
    <d v="2017-11-03T00:00:00"/>
    <s v="shot"/>
    <s v="gun"/>
    <n v="44"/>
    <s v="M"/>
    <m/>
    <s v="Batesville"/>
    <s v="AR"/>
    <b v="0"/>
    <s v="attack"/>
    <s v="Not fleeing"/>
    <b v="0"/>
    <s v="armed"/>
    <s v="Gun"/>
    <s v="40-49"/>
    <x v="0"/>
  </r>
  <r>
    <n v="2791"/>
    <n v="3105"/>
    <s v="Christopher Edward Loftis"/>
    <d v="2017-11-03T00:00:00"/>
    <s v="shot"/>
    <s v="gun and car"/>
    <n v="39"/>
    <s v="M"/>
    <s v="W"/>
    <s v="Ohatchee"/>
    <s v="AL"/>
    <b v="0"/>
    <s v="attack"/>
    <s v="Car"/>
    <b v="0"/>
    <s v="armed"/>
    <s v="Gun"/>
    <s v="30-39"/>
    <x v="1"/>
  </r>
  <r>
    <n v="2792"/>
    <n v="3093"/>
    <s v="Nyung Kyee"/>
    <d v="2017-11-04T00:00:00"/>
    <s v="shot"/>
    <s v="knife"/>
    <n v="56"/>
    <s v="M"/>
    <s v="A"/>
    <s v="Clarksville"/>
    <s v="AR"/>
    <b v="0"/>
    <s v="attack"/>
    <s v="Not fleeing"/>
    <b v="0"/>
    <s v="armed"/>
    <s v="No Gun"/>
    <s v="50-59"/>
    <x v="0"/>
  </r>
  <r>
    <n v="2793"/>
    <n v="3096"/>
    <s v="Raymond Davis"/>
    <d v="2017-11-04T00:00:00"/>
    <s v="shot"/>
    <s v="gun"/>
    <n v="24"/>
    <s v="M"/>
    <s v="B"/>
    <s v="Columbus"/>
    <s v="MS"/>
    <b v="0"/>
    <s v="other"/>
    <s v="Not fleeing"/>
    <b v="1"/>
    <s v="armed"/>
    <s v="Gun"/>
    <s v="19-29"/>
    <x v="0"/>
  </r>
  <r>
    <n v="2794"/>
    <n v="3099"/>
    <s v="Michael Wayne Marin"/>
    <d v="2017-11-04T00:00:00"/>
    <s v="shot"/>
    <s v="gun"/>
    <n v="35"/>
    <s v="M"/>
    <s v="W"/>
    <s v="Parker"/>
    <s v="CO"/>
    <b v="0"/>
    <s v="attack"/>
    <m/>
    <b v="0"/>
    <s v="armed"/>
    <s v="Gun"/>
    <s v="30-39"/>
    <x v="0"/>
  </r>
  <r>
    <n v="2795"/>
    <n v="3100"/>
    <s v="Frank Half"/>
    <d v="2017-11-04T00:00:00"/>
    <s v="shot"/>
    <s v="gun"/>
    <n v="30"/>
    <s v="M"/>
    <s v="N"/>
    <s v="Billings"/>
    <s v="MT"/>
    <b v="0"/>
    <s v="attack"/>
    <m/>
    <b v="0"/>
    <s v="armed"/>
    <s v="Gun"/>
    <s v="30-39"/>
    <x v="0"/>
  </r>
  <r>
    <n v="2796"/>
    <n v="3102"/>
    <s v="Mason Johnson"/>
    <d v="2017-11-04T00:00:00"/>
    <s v="shot"/>
    <s v="gun"/>
    <n v="31"/>
    <s v="M"/>
    <s v="W"/>
    <s v="Owen County"/>
    <s v="IN"/>
    <b v="1"/>
    <s v="attack"/>
    <s v="Not fleeing"/>
    <b v="0"/>
    <s v="armed"/>
    <s v="Gun"/>
    <s v="30-39"/>
    <x v="0"/>
  </r>
  <r>
    <n v="2797"/>
    <n v="3103"/>
    <s v="Augustus Joshua Crawford"/>
    <d v="2017-11-04T00:00:00"/>
    <s v="shot"/>
    <s v="gun"/>
    <n v="20"/>
    <s v="M"/>
    <s v="B"/>
    <s v="Bakersfield"/>
    <s v="CA"/>
    <b v="0"/>
    <s v="undetermined"/>
    <s v="Foot"/>
    <b v="0"/>
    <s v="armed"/>
    <s v="Gun"/>
    <s v="19-29"/>
    <x v="1"/>
  </r>
  <r>
    <n v="2798"/>
    <n v="3095"/>
    <s v="John Quincy Grady"/>
    <d v="2017-11-05T00:00:00"/>
    <s v="shot"/>
    <s v="gun"/>
    <n v="35"/>
    <s v="M"/>
    <s v="W"/>
    <s v="Meridian"/>
    <s v="MS"/>
    <b v="0"/>
    <s v="attack"/>
    <s v="Not fleeing"/>
    <b v="0"/>
    <s v="armed"/>
    <s v="Gun"/>
    <s v="30-39"/>
    <x v="0"/>
  </r>
  <r>
    <n v="2799"/>
    <n v="3108"/>
    <s v="Marylsa Sanchez"/>
    <d v="2017-11-05T00:00:00"/>
    <s v="shot"/>
    <m/>
    <n v="31"/>
    <s v="F"/>
    <s v="H"/>
    <s v="Rudioso"/>
    <s v="NM"/>
    <b v="0"/>
    <s v="attack"/>
    <s v="Not fleeing"/>
    <b v="0"/>
    <s v="unarmed or undetermined or null"/>
    <s v="No Gun"/>
    <s v="30-39"/>
    <x v="0"/>
  </r>
  <r>
    <n v="2800"/>
    <n v="3111"/>
    <s v="Eddie Lee Patterson"/>
    <d v="2017-11-05T00:00:00"/>
    <s v="shot"/>
    <m/>
    <n v="49"/>
    <s v="M"/>
    <s v="B"/>
    <s v="Rockford"/>
    <s v="IL"/>
    <b v="0"/>
    <s v="undetermined"/>
    <s v="Car"/>
    <b v="0"/>
    <s v="unarmed or undetermined or null"/>
    <s v="No Gun"/>
    <s v="40-49"/>
    <x v="1"/>
  </r>
  <r>
    <n v="2801"/>
    <n v="3109"/>
    <s v="Pamela Webber"/>
    <d v="2017-11-06T00:00:00"/>
    <s v="shot"/>
    <s v="knife"/>
    <n v="54"/>
    <s v="F"/>
    <s v="W"/>
    <s v="Lynchburg"/>
    <s v="VA"/>
    <b v="1"/>
    <s v="other"/>
    <s v="Not fleeing"/>
    <b v="0"/>
    <s v="armed"/>
    <s v="No Gun"/>
    <s v="50-59"/>
    <x v="0"/>
  </r>
  <r>
    <n v="2802"/>
    <n v="3112"/>
    <s v="TK TK"/>
    <d v="2017-11-06T00:00:00"/>
    <s v="shot"/>
    <s v="gun"/>
    <n v="48"/>
    <s v="M"/>
    <s v="W"/>
    <s v="Barstow"/>
    <s v="CA"/>
    <b v="0"/>
    <s v="attack"/>
    <s v="Car"/>
    <b v="0"/>
    <s v="armed"/>
    <s v="Gun"/>
    <s v="40-49"/>
    <x v="1"/>
  </r>
  <r>
    <n v="2803"/>
    <n v="3106"/>
    <s v="Talathia Brooks"/>
    <d v="2017-11-07T00:00:00"/>
    <s v="shot"/>
    <s v="gun"/>
    <n v="32"/>
    <s v="F"/>
    <s v="W"/>
    <s v="Marietta"/>
    <s v="GA"/>
    <b v="1"/>
    <s v="attack"/>
    <s v="Not fleeing"/>
    <b v="0"/>
    <s v="armed"/>
    <s v="Gun"/>
    <s v="30-39"/>
    <x v="0"/>
  </r>
  <r>
    <n v="2804"/>
    <n v="3110"/>
    <s v="Jarrett Varnado"/>
    <d v="2017-11-07T00:00:00"/>
    <s v="shot"/>
    <s v="gun"/>
    <n v="35"/>
    <s v="M"/>
    <s v="B"/>
    <s v="Las Vegas"/>
    <s v="NV"/>
    <b v="0"/>
    <s v="attack"/>
    <s v="Not fleeing"/>
    <b v="0"/>
    <s v="armed"/>
    <s v="Gun"/>
    <s v="30-39"/>
    <x v="0"/>
  </r>
  <r>
    <n v="2805"/>
    <n v="3113"/>
    <s v="James Jacob Bailey"/>
    <d v="2017-11-08T00:00:00"/>
    <s v="shot"/>
    <s v="gun"/>
    <n v="30"/>
    <s v="M"/>
    <s v="W"/>
    <s v="Forest Park"/>
    <s v="GA"/>
    <b v="0"/>
    <s v="attack"/>
    <s v="Car"/>
    <b v="0"/>
    <s v="armed"/>
    <s v="Gun"/>
    <s v="30-39"/>
    <x v="1"/>
  </r>
  <r>
    <n v="2806"/>
    <n v="3114"/>
    <s v="Roger Raymond York"/>
    <d v="2017-11-08T00:00:00"/>
    <s v="shot"/>
    <s v="gun"/>
    <n v="32"/>
    <s v="M"/>
    <s v="W"/>
    <s v="Clinton"/>
    <s v="TN"/>
    <b v="0"/>
    <s v="attack"/>
    <s v="Foot"/>
    <b v="0"/>
    <s v="armed"/>
    <s v="Gun"/>
    <s v="30-39"/>
    <x v="1"/>
  </r>
  <r>
    <n v="2807"/>
    <n v="3115"/>
    <s v="Victor Demetrius Bray"/>
    <d v="2017-11-08T00:00:00"/>
    <s v="shot"/>
    <s v="gun"/>
    <n v="31"/>
    <s v="M"/>
    <s v="W"/>
    <s v="Roanoke"/>
    <s v="VA"/>
    <b v="0"/>
    <s v="other"/>
    <s v="Not fleeing"/>
    <b v="0"/>
    <s v="armed"/>
    <s v="Gun"/>
    <s v="30-39"/>
    <x v="0"/>
  </r>
  <r>
    <n v="2808"/>
    <n v="3117"/>
    <s v="Jason Ike Pero"/>
    <d v="2017-11-08T00:00:00"/>
    <s v="shot"/>
    <s v="knife"/>
    <n v="14"/>
    <s v="M"/>
    <s v="N"/>
    <s v="Odanah"/>
    <s v="WI"/>
    <b v="0"/>
    <s v="other"/>
    <s v="Not fleeing"/>
    <b v="0"/>
    <s v="armed"/>
    <s v="No Gun"/>
    <s v="0-18"/>
    <x v="0"/>
  </r>
  <r>
    <n v="2809"/>
    <n v="3118"/>
    <s v="Paul Jones"/>
    <d v="2017-11-09T00:00:00"/>
    <s v="shot"/>
    <s v="gun"/>
    <n v="25"/>
    <s v="M"/>
    <s v="B"/>
    <s v="Salisbury"/>
    <s v="NC"/>
    <b v="0"/>
    <s v="attack"/>
    <s v="Car"/>
    <b v="0"/>
    <s v="armed"/>
    <s v="Gun"/>
    <s v="19-29"/>
    <x v="1"/>
  </r>
  <r>
    <n v="2810"/>
    <n v="3119"/>
    <s v="Joseph Santos"/>
    <d v="2017-11-09T00:00:00"/>
    <s v="shot"/>
    <m/>
    <n v="32"/>
    <s v="M"/>
    <s v="W"/>
    <s v="Providence"/>
    <s v="RI"/>
    <b v="0"/>
    <s v="attack"/>
    <s v="Car"/>
    <b v="1"/>
    <s v="unarmed or undetermined or null"/>
    <s v="No Gun"/>
    <s v="30-39"/>
    <x v="1"/>
  </r>
  <r>
    <n v="2811"/>
    <n v="3120"/>
    <s v="Charles Edwin Nickels"/>
    <d v="2017-11-09T00:00:00"/>
    <s v="shot"/>
    <s v="gun"/>
    <n v="35"/>
    <s v="M"/>
    <s v="W"/>
    <s v="Neshoba County"/>
    <s v="MS"/>
    <b v="1"/>
    <s v="attack"/>
    <s v="Not fleeing"/>
    <b v="0"/>
    <s v="armed"/>
    <s v="Gun"/>
    <s v="30-39"/>
    <x v="0"/>
  </r>
  <r>
    <n v="2812"/>
    <n v="3127"/>
    <s v="Kiser L. Sturgell"/>
    <d v="2017-11-09T00:00:00"/>
    <s v="shot"/>
    <s v="gun"/>
    <n v="27"/>
    <s v="M"/>
    <s v="W"/>
    <s v="Flatwoods"/>
    <s v="KY"/>
    <b v="0"/>
    <s v="other"/>
    <s v="Car"/>
    <b v="0"/>
    <s v="armed"/>
    <s v="Gun"/>
    <s v="19-29"/>
    <x v="1"/>
  </r>
  <r>
    <n v="2813"/>
    <n v="3128"/>
    <s v="Ashley Jenkins"/>
    <d v="2017-11-09T00:00:00"/>
    <s v="shot"/>
    <s v="unarmed"/>
    <n v="23"/>
    <s v="F"/>
    <s v="W"/>
    <s v="Flatwoods"/>
    <s v="KY"/>
    <b v="0"/>
    <s v="other"/>
    <s v="Car"/>
    <b v="0"/>
    <s v="unarmed or undetermined or null"/>
    <s v="No Gun"/>
    <s v="19-29"/>
    <x v="1"/>
  </r>
  <r>
    <n v="2814"/>
    <n v="3125"/>
    <s v="Terry A. Dubois"/>
    <d v="2017-11-10T00:00:00"/>
    <s v="shot"/>
    <s v="gun"/>
    <n v="55"/>
    <s v="M"/>
    <s v="W"/>
    <s v="Gibson"/>
    <s v="LA"/>
    <b v="1"/>
    <s v="attack"/>
    <s v="Not fleeing"/>
    <b v="0"/>
    <s v="armed"/>
    <s v="Gun"/>
    <s v="50-59"/>
    <x v="0"/>
  </r>
  <r>
    <n v="2815"/>
    <n v="3126"/>
    <s v="Thomas Aikens"/>
    <d v="2017-11-10T00:00:00"/>
    <s v="shot"/>
    <s v="knife"/>
    <n v="43"/>
    <s v="M"/>
    <s v="B"/>
    <s v="Phoenix"/>
    <s v="AZ"/>
    <b v="0"/>
    <s v="attack"/>
    <s v="Not fleeing"/>
    <b v="0"/>
    <s v="armed"/>
    <s v="No Gun"/>
    <s v="40-49"/>
    <x v="0"/>
  </r>
  <r>
    <n v="2816"/>
    <n v="3129"/>
    <s v="Ronald L. Klitzka"/>
    <d v="2017-11-10T00:00:00"/>
    <s v="shot"/>
    <s v="gun"/>
    <n v="62"/>
    <s v="M"/>
    <s v="W"/>
    <s v="Crystal"/>
    <s v="MN"/>
    <b v="1"/>
    <s v="attack"/>
    <s v="Not fleeing"/>
    <b v="0"/>
    <s v="armed"/>
    <s v="Gun"/>
    <s v="60-69"/>
    <x v="0"/>
  </r>
  <r>
    <n v="2817"/>
    <n v="3130"/>
    <s v="John Bazemore III"/>
    <d v="2017-11-10T00:00:00"/>
    <s v="shot"/>
    <s v="gun"/>
    <n v="25"/>
    <s v="M"/>
    <s v="B"/>
    <s v="Denver"/>
    <s v="CO"/>
    <b v="0"/>
    <s v="other"/>
    <s v="Foot"/>
    <b v="0"/>
    <s v="armed"/>
    <s v="Gun"/>
    <s v="19-29"/>
    <x v="1"/>
  </r>
  <r>
    <n v="2818"/>
    <n v="3131"/>
    <s v="TK TK"/>
    <d v="2017-11-10T00:00:00"/>
    <s v="shot"/>
    <m/>
    <m/>
    <s v="M"/>
    <s v="B"/>
    <s v="Hinds County"/>
    <s v="MS"/>
    <b v="0"/>
    <s v="other"/>
    <s v="Not fleeing"/>
    <b v="0"/>
    <s v="unarmed or undetermined or null"/>
    <s v="No Gun"/>
    <s v="null"/>
    <x v="0"/>
  </r>
  <r>
    <n v="2819"/>
    <n v="3133"/>
    <s v="Matthew Joseph Scudero"/>
    <d v="2017-11-10T00:00:00"/>
    <s v="shot"/>
    <s v="gun"/>
    <n v="50"/>
    <s v="M"/>
    <s v="W"/>
    <s v="Albuquerque"/>
    <s v="NM"/>
    <b v="0"/>
    <s v="attack"/>
    <s v="Not fleeing"/>
    <b v="0"/>
    <s v="armed"/>
    <s v="Gun"/>
    <s v="50-59"/>
    <x v="0"/>
  </r>
  <r>
    <n v="2820"/>
    <n v="3122"/>
    <s v="Shane Jensen"/>
    <d v="2017-11-11T00:00:00"/>
    <s v="shot"/>
    <s v="gun"/>
    <n v="19"/>
    <s v="M"/>
    <s v="W"/>
    <s v="Dakota City"/>
    <s v="IA"/>
    <b v="1"/>
    <s v="attack"/>
    <s v="Other"/>
    <b v="0"/>
    <s v="armed"/>
    <s v="Gun"/>
    <s v="19-29"/>
    <x v="1"/>
  </r>
  <r>
    <n v="2821"/>
    <n v="3123"/>
    <s v="Phillip Pitts"/>
    <d v="2017-11-11T00:00:00"/>
    <s v="shot"/>
    <s v="gun"/>
    <n v="41"/>
    <s v="M"/>
    <s v="B"/>
    <s v="Las Vegas"/>
    <s v="NV"/>
    <b v="0"/>
    <s v="attack"/>
    <s v="Not fleeing"/>
    <b v="0"/>
    <s v="armed"/>
    <s v="Gun"/>
    <s v="40-49"/>
    <x v="0"/>
  </r>
  <r>
    <n v="2822"/>
    <n v="3132"/>
    <s v="Eddy Longoria"/>
    <d v="2017-11-11T00:00:00"/>
    <s v="shot"/>
    <s v="gun"/>
    <n v="55"/>
    <s v="M"/>
    <s v="W"/>
    <s v="St. Tammany Parish"/>
    <s v="LA"/>
    <b v="0"/>
    <s v="attack"/>
    <s v="Not fleeing"/>
    <b v="0"/>
    <s v="armed"/>
    <s v="Gun"/>
    <s v="50-59"/>
    <x v="0"/>
  </r>
  <r>
    <n v="2823"/>
    <n v="3121"/>
    <s v="Larry Ruiz-Barreto"/>
    <d v="2017-11-12T00:00:00"/>
    <s v="shot"/>
    <m/>
    <n v="19"/>
    <s v="M"/>
    <s v="H"/>
    <s v="Fall River"/>
    <s v="MA"/>
    <b v="0"/>
    <s v="other"/>
    <s v="Car"/>
    <b v="0"/>
    <s v="unarmed or undetermined or null"/>
    <s v="No Gun"/>
    <s v="19-29"/>
    <x v="1"/>
  </r>
  <r>
    <n v="2824"/>
    <n v="3134"/>
    <s v="Cornell Lockhart"/>
    <d v="2017-11-13T00:00:00"/>
    <s v="shot"/>
    <s v="knife"/>
    <n v="67"/>
    <s v="M"/>
    <s v="B"/>
    <s v="Tremont"/>
    <s v="NY"/>
    <b v="1"/>
    <s v="attack"/>
    <s v="Not fleeing"/>
    <b v="1"/>
    <s v="armed"/>
    <s v="No Gun"/>
    <s v="60-69"/>
    <x v="0"/>
  </r>
  <r>
    <n v="2825"/>
    <n v="3135"/>
    <s v="Calvin Toney"/>
    <d v="2017-11-13T00:00:00"/>
    <s v="shot"/>
    <s v="unarmed"/>
    <n v="24"/>
    <s v="M"/>
    <s v="B"/>
    <s v="Baton Rouge"/>
    <s v="LA"/>
    <b v="0"/>
    <s v="attack"/>
    <s v="Foot"/>
    <b v="1"/>
    <s v="unarmed or undetermined or null"/>
    <s v="No Gun"/>
    <s v="19-29"/>
    <x v="1"/>
  </r>
  <r>
    <n v="2826"/>
    <n v="3137"/>
    <s v="Kevin J. Neal"/>
    <d v="2017-11-14T00:00:00"/>
    <s v="shot"/>
    <s v="gun"/>
    <n v="44"/>
    <s v="M"/>
    <s v="W"/>
    <s v="Rancho Tehama Reserve"/>
    <s v="CA"/>
    <b v="1"/>
    <s v="undetermined"/>
    <m/>
    <b v="0"/>
    <s v="armed"/>
    <s v="Gun"/>
    <s v="40-49"/>
    <x v="0"/>
  </r>
  <r>
    <n v="2827"/>
    <n v="3138"/>
    <s v="Adam Brogdon"/>
    <d v="2017-11-14T00:00:00"/>
    <s v="shot"/>
    <s v="gun"/>
    <n v="23"/>
    <s v="M"/>
    <m/>
    <s v="Phoenix"/>
    <s v="AZ"/>
    <b v="0"/>
    <s v="attack"/>
    <s v="Foot"/>
    <b v="0"/>
    <s v="armed"/>
    <s v="Gun"/>
    <s v="19-29"/>
    <x v="1"/>
  </r>
  <r>
    <n v="2828"/>
    <n v="3140"/>
    <s v="Keian Jones"/>
    <d v="2017-11-14T00:00:00"/>
    <s v="shot"/>
    <s v="knife"/>
    <n v="51"/>
    <s v="M"/>
    <m/>
    <s v="Stockton"/>
    <s v="CA"/>
    <b v="0"/>
    <s v="other"/>
    <s v="Car"/>
    <b v="0"/>
    <s v="armed"/>
    <s v="No Gun"/>
    <s v="50-59"/>
    <x v="1"/>
  </r>
  <r>
    <n v="2829"/>
    <n v="3139"/>
    <s v="Dustin Robert Pigeon"/>
    <d v="2017-11-15T00:00:00"/>
    <s v="shot"/>
    <s v="unarmed"/>
    <n v="29"/>
    <s v="M"/>
    <s v="A"/>
    <s v="Oklahoma City"/>
    <s v="OK"/>
    <b v="1"/>
    <s v="other"/>
    <s v="Not fleeing"/>
    <b v="1"/>
    <s v="unarmed or undetermined or null"/>
    <s v="No Gun"/>
    <s v="19-29"/>
    <x v="0"/>
  </r>
  <r>
    <n v="2830"/>
    <n v="3141"/>
    <s v="Thomas Barclay"/>
    <d v="2017-11-15T00:00:00"/>
    <s v="shot"/>
    <s v="gun"/>
    <n v="48"/>
    <s v="M"/>
    <s v="W"/>
    <s v="Anchorage"/>
    <s v="AK"/>
    <b v="0"/>
    <s v="attack"/>
    <s v="Car"/>
    <b v="0"/>
    <s v="armed"/>
    <s v="Gun"/>
    <s v="40-49"/>
    <x v="1"/>
  </r>
  <r>
    <n v="2831"/>
    <n v="3142"/>
    <s v="Oscar Anaya"/>
    <d v="2017-11-15T00:00:00"/>
    <s v="shot"/>
    <s v="gun"/>
    <n v="22"/>
    <s v="M"/>
    <s v="H"/>
    <s v="Van Nuys"/>
    <s v="CA"/>
    <b v="0"/>
    <s v="attack"/>
    <s v="Car"/>
    <b v="0"/>
    <s v="armed"/>
    <s v="Gun"/>
    <s v="19-29"/>
    <x v="1"/>
  </r>
  <r>
    <n v="2832"/>
    <n v="3143"/>
    <s v="TK TK"/>
    <d v="2017-11-15T00:00:00"/>
    <s v="shot"/>
    <s v="knife"/>
    <m/>
    <s v="M"/>
    <s v="B"/>
    <s v="Jackson"/>
    <s v="MS"/>
    <b v="0"/>
    <s v="other"/>
    <s v="Not fleeing"/>
    <b v="0"/>
    <s v="armed"/>
    <s v="No Gun"/>
    <s v="null"/>
    <x v="0"/>
  </r>
  <r>
    <n v="2833"/>
    <n v="3144"/>
    <s v="Phillip Van Cise"/>
    <d v="2017-11-15T00:00:00"/>
    <s v="shot"/>
    <s v="gun"/>
    <n v="59"/>
    <s v="M"/>
    <s v="W"/>
    <s v="Elmira"/>
    <s v="NY"/>
    <b v="1"/>
    <s v="attack"/>
    <s v="Not fleeing"/>
    <b v="0"/>
    <s v="armed"/>
    <s v="Gun"/>
    <s v="50-59"/>
    <x v="0"/>
  </r>
  <r>
    <n v="2834"/>
    <n v="3207"/>
    <s v="Chester Randolph Ward"/>
    <d v="2017-11-16T00:00:00"/>
    <s v="shot"/>
    <s v="gun"/>
    <n v="68"/>
    <s v="M"/>
    <s v="B"/>
    <s v="Cedar Lake"/>
    <s v="TX"/>
    <b v="0"/>
    <s v="attack"/>
    <s v="Not fleeing"/>
    <b v="0"/>
    <s v="armed"/>
    <s v="Gun"/>
    <s v="60-69"/>
    <x v="0"/>
  </r>
  <r>
    <n v="2835"/>
    <n v="3145"/>
    <s v="Martin Jim"/>
    <d v="2017-11-17T00:00:00"/>
    <s v="shot"/>
    <s v="unarmed"/>
    <n v="25"/>
    <s v="M"/>
    <s v="W"/>
    <s v="Albuquerque"/>
    <s v="NM"/>
    <b v="0"/>
    <s v="other"/>
    <s v="Car"/>
    <b v="0"/>
    <s v="unarmed or undetermined or null"/>
    <s v="No Gun"/>
    <s v="19-29"/>
    <x v="1"/>
  </r>
  <r>
    <n v="2836"/>
    <n v="3146"/>
    <s v="Isaac Padilla"/>
    <d v="2017-11-17T00:00:00"/>
    <s v="shot"/>
    <s v="unarmed"/>
    <n v="23"/>
    <s v="M"/>
    <s v="H"/>
    <s v="Albuquerque"/>
    <s v="NM"/>
    <b v="0"/>
    <s v="other"/>
    <s v="Car"/>
    <b v="0"/>
    <s v="unarmed or undetermined or null"/>
    <s v="No Gun"/>
    <s v="19-29"/>
    <x v="1"/>
  </r>
  <r>
    <n v="2837"/>
    <n v="3152"/>
    <s v="Shady Bell"/>
    <d v="2017-11-17T00:00:00"/>
    <s v="shot"/>
    <s v="gun"/>
    <n v="46"/>
    <s v="M"/>
    <s v="B"/>
    <s v="West Monroe"/>
    <s v="LA"/>
    <b v="0"/>
    <s v="attack"/>
    <s v="Not fleeing"/>
    <b v="0"/>
    <s v="armed"/>
    <s v="Gun"/>
    <s v="40-49"/>
    <x v="0"/>
  </r>
  <r>
    <n v="2838"/>
    <n v="3167"/>
    <s v="Bijan C. Ghaisar"/>
    <d v="2017-11-17T00:00:00"/>
    <s v="shot"/>
    <s v="unarmed"/>
    <n v="25"/>
    <s v="M"/>
    <s v="W"/>
    <s v="Fairfax"/>
    <s v="VA"/>
    <b v="0"/>
    <s v="undetermined"/>
    <s v="Car"/>
    <b v="0"/>
    <s v="unarmed or undetermined or null"/>
    <s v="No Gun"/>
    <s v="19-29"/>
    <x v="1"/>
  </r>
  <r>
    <n v="2839"/>
    <n v="3208"/>
    <s v="Seth Hardwick"/>
    <d v="2017-11-17T00:00:00"/>
    <s v="shot"/>
    <s v="gun"/>
    <n v="30"/>
    <s v="M"/>
    <s v="W"/>
    <s v="Charleston"/>
    <s v="WV"/>
    <b v="0"/>
    <s v="attack"/>
    <s v="Not fleeing"/>
    <b v="0"/>
    <s v="armed"/>
    <s v="Gun"/>
    <s v="30-39"/>
    <x v="0"/>
  </r>
  <r>
    <n v="2840"/>
    <n v="3149"/>
    <s v="Lawrence Hawkins"/>
    <d v="2017-11-18T00:00:00"/>
    <s v="shot"/>
    <s v="unarmed"/>
    <n v="56"/>
    <s v="M"/>
    <s v="B"/>
    <s v="Prichard"/>
    <s v="AL"/>
    <b v="0"/>
    <s v="other"/>
    <s v="Car"/>
    <b v="0"/>
    <s v="unarmed or undetermined or null"/>
    <s v="No Gun"/>
    <s v="50-59"/>
    <x v="1"/>
  </r>
  <r>
    <n v="2841"/>
    <n v="3150"/>
    <s v="Preston Bell"/>
    <d v="2017-11-18T00:00:00"/>
    <s v="shot"/>
    <m/>
    <n v="24"/>
    <s v="M"/>
    <s v="N"/>
    <s v="Billings"/>
    <s v="MT"/>
    <b v="0"/>
    <s v="attack"/>
    <s v="Car"/>
    <b v="0"/>
    <s v="unarmed or undetermined or null"/>
    <s v="No Gun"/>
    <s v="19-29"/>
    <x v="1"/>
  </r>
  <r>
    <n v="2842"/>
    <n v="3151"/>
    <s v="Brian Calvert"/>
    <d v="2017-11-18T00:00:00"/>
    <s v="shot"/>
    <m/>
    <n v="18"/>
    <s v="M"/>
    <s v="W"/>
    <s v="Warren County"/>
    <s v="KY"/>
    <b v="0"/>
    <s v="attack"/>
    <s v="Car"/>
    <b v="0"/>
    <s v="unarmed or undetermined or null"/>
    <s v="No Gun"/>
    <s v="0-18"/>
    <x v="1"/>
  </r>
  <r>
    <n v="2843"/>
    <n v="3147"/>
    <s v="Geronimo Vicente Santos"/>
    <d v="2017-11-19T00:00:00"/>
    <s v="shot"/>
    <s v="gun"/>
    <n v="34"/>
    <s v="M"/>
    <m/>
    <s v="Lompoc"/>
    <s v="CA"/>
    <b v="0"/>
    <s v="attack"/>
    <m/>
    <b v="0"/>
    <s v="armed"/>
    <s v="Gun"/>
    <s v="30-39"/>
    <x v="0"/>
  </r>
  <r>
    <n v="2844"/>
    <n v="3148"/>
    <s v="Jacob McCarty"/>
    <d v="2017-11-19T00:00:00"/>
    <s v="shot"/>
    <s v="gun"/>
    <n v="27"/>
    <s v="M"/>
    <s v="W"/>
    <s v="Greenville County"/>
    <s v="SC"/>
    <b v="0"/>
    <s v="attack"/>
    <s v="Car"/>
    <b v="0"/>
    <s v="armed"/>
    <s v="Gun"/>
    <s v="19-29"/>
    <x v="1"/>
  </r>
  <r>
    <n v="2845"/>
    <n v="3153"/>
    <s v="Matthew Donald Tobin"/>
    <d v="2017-11-19T00:00:00"/>
    <s v="shot"/>
    <s v="gun"/>
    <n v="26"/>
    <s v="M"/>
    <s v="W"/>
    <s v="Davenport"/>
    <s v="IA"/>
    <b v="0"/>
    <s v="attack"/>
    <s v="Not fleeing"/>
    <b v="0"/>
    <s v="armed"/>
    <s v="Gun"/>
    <s v="19-29"/>
    <x v="0"/>
  </r>
  <r>
    <n v="2846"/>
    <n v="3154"/>
    <s v="Seth William Johnson"/>
    <d v="2017-11-20T00:00:00"/>
    <s v="shot"/>
    <s v="knife"/>
    <n v="15"/>
    <s v="M"/>
    <s v="W"/>
    <s v="Gulfport"/>
    <s v="MS"/>
    <b v="0"/>
    <s v="undetermined"/>
    <s v="Not fleeing"/>
    <b v="0"/>
    <s v="armed"/>
    <s v="No Gun"/>
    <s v="0-18"/>
    <x v="0"/>
  </r>
  <r>
    <n v="2847"/>
    <n v="3155"/>
    <s v="Emilio John Cruz Hernandez"/>
    <d v="2017-11-23T00:00:00"/>
    <s v="shot"/>
    <s v="gun"/>
    <n v="26"/>
    <s v="M"/>
    <s v="H"/>
    <s v="Klamath Falls"/>
    <s v="OR"/>
    <b v="0"/>
    <s v="other"/>
    <s v="Foot"/>
    <b v="0"/>
    <s v="armed"/>
    <s v="Gun"/>
    <s v="19-29"/>
    <x v="1"/>
  </r>
  <r>
    <n v="2848"/>
    <n v="3161"/>
    <s v="Nikolas Wanner"/>
    <d v="2017-11-23T00:00:00"/>
    <s v="shot"/>
    <s v="gun"/>
    <n v="32"/>
    <s v="M"/>
    <s v="W"/>
    <s v="Lebanon"/>
    <s v="MO"/>
    <b v="1"/>
    <s v="attack"/>
    <s v="Not fleeing"/>
    <b v="0"/>
    <s v="armed"/>
    <s v="Gun"/>
    <s v="30-39"/>
    <x v="0"/>
  </r>
  <r>
    <n v="2849"/>
    <n v="3162"/>
    <s v="Rehyen Bost-McMurray"/>
    <d v="2017-11-23T00:00:00"/>
    <s v="shot"/>
    <s v="gun"/>
    <n v="17"/>
    <s v="M"/>
    <s v="B"/>
    <s v="St. Louis"/>
    <s v="MO"/>
    <b v="0"/>
    <s v="attack"/>
    <m/>
    <b v="0"/>
    <s v="armed"/>
    <s v="Gun"/>
    <s v="0-18"/>
    <x v="0"/>
  </r>
  <r>
    <n v="2850"/>
    <n v="3163"/>
    <s v="Jackie Germaine Ragland"/>
    <d v="2017-11-23T00:00:00"/>
    <s v="shot"/>
    <s v="gun"/>
    <n v="32"/>
    <s v="M"/>
    <s v="B"/>
    <s v="Pell City"/>
    <s v="AL"/>
    <b v="0"/>
    <s v="attack"/>
    <s v="Not fleeing"/>
    <b v="0"/>
    <s v="armed"/>
    <s v="Gun"/>
    <s v="30-39"/>
    <x v="0"/>
  </r>
  <r>
    <n v="2851"/>
    <n v="3210"/>
    <s v="David Leroy Thelen"/>
    <d v="2017-11-23T00:00:00"/>
    <s v="shot"/>
    <s v="knife"/>
    <n v="43"/>
    <s v="M"/>
    <s v="W"/>
    <s v="Holland Township"/>
    <s v="MI"/>
    <b v="1"/>
    <s v="other"/>
    <s v="Not fleeing"/>
    <b v="0"/>
    <s v="armed"/>
    <s v="No Gun"/>
    <s v="40-49"/>
    <x v="0"/>
  </r>
  <r>
    <n v="2852"/>
    <n v="3160"/>
    <s v="Rocky Miles West"/>
    <d v="2017-11-24T00:00:00"/>
    <s v="shot"/>
    <s v="gun"/>
    <n v="26"/>
    <s v="M"/>
    <s v="W"/>
    <s v="Wimberley"/>
    <s v="TX"/>
    <b v="1"/>
    <s v="attack"/>
    <s v="Not fleeing"/>
    <b v="0"/>
    <s v="armed"/>
    <s v="Gun"/>
    <s v="19-29"/>
    <x v="0"/>
  </r>
  <r>
    <n v="2853"/>
    <n v="3166"/>
    <s v="Steve Steenhard"/>
    <d v="2017-11-24T00:00:00"/>
    <s v="shot"/>
    <s v="unknown weapon"/>
    <n v="51"/>
    <s v="M"/>
    <s v="W"/>
    <s v="Yuma"/>
    <s v="AZ"/>
    <b v="0"/>
    <s v="undetermined"/>
    <s v="Not fleeing"/>
    <b v="0"/>
    <s v="armed"/>
    <s v="No Gun"/>
    <s v="50-59"/>
    <x v="0"/>
  </r>
  <r>
    <n v="2854"/>
    <n v="3159"/>
    <s v="Nelson F. Rodarte"/>
    <d v="2017-11-25T00:00:00"/>
    <s v="shot"/>
    <s v="gun"/>
    <n v="39"/>
    <s v="M"/>
    <s v="H"/>
    <s v="Penasco"/>
    <s v="NM"/>
    <b v="0"/>
    <s v="attack"/>
    <s v="Not fleeing"/>
    <b v="0"/>
    <s v="armed"/>
    <s v="Gun"/>
    <s v="30-39"/>
    <x v="0"/>
  </r>
  <r>
    <n v="2855"/>
    <n v="3156"/>
    <s v="Johnny Castro"/>
    <d v="2017-11-26T00:00:00"/>
    <s v="shot"/>
    <s v="gun"/>
    <n v="43"/>
    <s v="M"/>
    <s v="H"/>
    <s v="Lemoore"/>
    <s v="CA"/>
    <b v="0"/>
    <s v="attack"/>
    <s v="Car"/>
    <b v="0"/>
    <s v="armed"/>
    <s v="Gun"/>
    <s v="40-49"/>
    <x v="1"/>
  </r>
  <r>
    <n v="2856"/>
    <n v="3157"/>
    <s v="William Freddy Carter Jr."/>
    <d v="2017-11-26T00:00:00"/>
    <s v="shot"/>
    <s v="gun"/>
    <n v="31"/>
    <s v="M"/>
    <s v="W"/>
    <s v="Huntsville"/>
    <s v="AL"/>
    <b v="0"/>
    <s v="attack"/>
    <s v="Not fleeing"/>
    <b v="0"/>
    <s v="armed"/>
    <s v="Gun"/>
    <s v="30-39"/>
    <x v="0"/>
  </r>
  <r>
    <n v="2857"/>
    <n v="3158"/>
    <s v="Daniel Navarro"/>
    <d v="2017-11-26T00:00:00"/>
    <s v="shot"/>
    <s v="knife"/>
    <n v="22"/>
    <s v="M"/>
    <s v="H"/>
    <s v="Covina"/>
    <s v="CA"/>
    <b v="0"/>
    <s v="undetermined"/>
    <s v="Not fleeing"/>
    <b v="0"/>
    <s v="armed"/>
    <s v="No Gun"/>
    <s v="19-29"/>
    <x v="0"/>
  </r>
  <r>
    <n v="2858"/>
    <n v="3164"/>
    <s v="Christopher Escobedo"/>
    <d v="2017-11-27T00:00:00"/>
    <s v="shot"/>
    <s v="gun"/>
    <n v="26"/>
    <s v="M"/>
    <m/>
    <s v="Yakima"/>
    <s v="WA"/>
    <b v="0"/>
    <s v="attack"/>
    <s v="Car"/>
    <b v="0"/>
    <s v="armed"/>
    <s v="Gun"/>
    <s v="19-29"/>
    <x v="1"/>
  </r>
  <r>
    <n v="2859"/>
    <n v="3165"/>
    <s v="Christian Chavez"/>
    <d v="2017-11-27T00:00:00"/>
    <s v="shot"/>
    <s v="gun"/>
    <n v="40"/>
    <s v="M"/>
    <s v="H"/>
    <s v="South Gate"/>
    <s v="CA"/>
    <b v="1"/>
    <s v="attack"/>
    <s v="Not fleeing"/>
    <b v="0"/>
    <s v="armed"/>
    <s v="Gun"/>
    <s v="40-49"/>
    <x v="0"/>
  </r>
  <r>
    <n v="2860"/>
    <n v="3168"/>
    <s v="Robert Claude Smith"/>
    <d v="2017-11-28T00:00:00"/>
    <s v="shot"/>
    <m/>
    <n v="64"/>
    <s v="M"/>
    <s v="W"/>
    <s v="Eaton County"/>
    <s v="MI"/>
    <b v="0"/>
    <s v="attack"/>
    <s v="Car"/>
    <b v="0"/>
    <s v="unarmed or undetermined or null"/>
    <s v="No Gun"/>
    <s v="60-69"/>
    <x v="1"/>
  </r>
  <r>
    <n v="2861"/>
    <n v="3169"/>
    <s v="Lucas Stone"/>
    <d v="2017-11-28T00:00:00"/>
    <s v="shot"/>
    <s v="gun"/>
    <n v="30"/>
    <s v="M"/>
    <s v="W"/>
    <s v="Reno"/>
    <s v="NV"/>
    <b v="0"/>
    <s v="attack"/>
    <s v="Not fleeing"/>
    <b v="0"/>
    <s v="armed"/>
    <s v="Gun"/>
    <s v="30-39"/>
    <x v="0"/>
  </r>
  <r>
    <n v="2862"/>
    <n v="3170"/>
    <s v="James C. Danforth"/>
    <d v="2017-11-28T00:00:00"/>
    <s v="shot"/>
    <s v="gun"/>
    <n v="59"/>
    <s v="M"/>
    <s v="W"/>
    <s v="Hillyard"/>
    <s v="WA"/>
    <b v="0"/>
    <s v="attack"/>
    <s v="Foot"/>
    <b v="0"/>
    <s v="armed"/>
    <s v="Gun"/>
    <s v="50-59"/>
    <x v="1"/>
  </r>
  <r>
    <n v="2863"/>
    <n v="3171"/>
    <s v="TK TK"/>
    <d v="2017-11-29T00:00:00"/>
    <s v="shot"/>
    <s v="undetermined"/>
    <m/>
    <s v="M"/>
    <m/>
    <s v="Three Points"/>
    <s v="AZ"/>
    <b v="0"/>
    <s v="attack"/>
    <m/>
    <b v="0"/>
    <s v="unarmed or undetermined or null"/>
    <s v="No Gun"/>
    <s v="null"/>
    <x v="0"/>
  </r>
  <r>
    <n v="2864"/>
    <n v="3174"/>
    <s v="Aquoness Cathery"/>
    <d v="2017-11-29T00:00:00"/>
    <s v="shot"/>
    <s v="gun"/>
    <n v="24"/>
    <s v="M"/>
    <s v="B"/>
    <s v="Chicago"/>
    <s v="IL"/>
    <b v="0"/>
    <s v="other"/>
    <m/>
    <b v="1"/>
    <s v="armed"/>
    <s v="Gun"/>
    <s v="19-29"/>
    <x v="0"/>
  </r>
  <r>
    <n v="2865"/>
    <n v="3172"/>
    <s v="Rufus Cedric Baker"/>
    <d v="2017-11-30T00:00:00"/>
    <s v="shot"/>
    <s v="gun"/>
    <n v="32"/>
    <s v="M"/>
    <s v="B"/>
    <s v="Hendersonville"/>
    <s v="NC"/>
    <b v="0"/>
    <s v="other"/>
    <s v="Foot"/>
    <b v="0"/>
    <s v="armed"/>
    <s v="Gun"/>
    <s v="30-39"/>
    <x v="1"/>
  </r>
  <r>
    <n v="2866"/>
    <n v="3175"/>
    <s v="Juan Andres Barillas"/>
    <d v="2017-11-30T00:00:00"/>
    <s v="shot"/>
    <s v="gun"/>
    <n v="37"/>
    <s v="M"/>
    <s v="H"/>
    <s v="North Hollywood"/>
    <s v="CA"/>
    <b v="0"/>
    <s v="other"/>
    <s v="Car"/>
    <b v="0"/>
    <s v="armed"/>
    <s v="Gun"/>
    <s v="30-39"/>
    <x v="1"/>
  </r>
  <r>
    <n v="2867"/>
    <n v="3173"/>
    <s v="Trent Fondren"/>
    <d v="2017-12-01T00:00:00"/>
    <s v="shot"/>
    <s v="knife"/>
    <n v="33"/>
    <s v="M"/>
    <s v="W"/>
    <s v="York"/>
    <s v="SC"/>
    <b v="0"/>
    <s v="undetermined"/>
    <m/>
    <b v="1"/>
    <s v="armed"/>
    <s v="No Gun"/>
    <s v="30-39"/>
    <x v="0"/>
  </r>
  <r>
    <n v="2868"/>
    <n v="3176"/>
    <s v="Keita O'Neil"/>
    <d v="2017-12-01T00:00:00"/>
    <s v="shot"/>
    <s v="unarmed"/>
    <n v="42"/>
    <s v="M"/>
    <s v="B"/>
    <s v="San Francisco"/>
    <s v="CA"/>
    <b v="0"/>
    <s v="other"/>
    <s v="Car"/>
    <b v="1"/>
    <s v="unarmed or undetermined or null"/>
    <s v="No Gun"/>
    <s v="40-49"/>
    <x v="1"/>
  </r>
  <r>
    <n v="2869"/>
    <n v="3177"/>
    <s v="Mario Guevara"/>
    <d v="2017-12-02T00:00:00"/>
    <s v="shot"/>
    <s v="knife"/>
    <n v="37"/>
    <s v="M"/>
    <s v="H"/>
    <s v="Colton"/>
    <s v="CA"/>
    <b v="1"/>
    <s v="other"/>
    <s v="Not fleeing"/>
    <b v="0"/>
    <s v="armed"/>
    <s v="No Gun"/>
    <s v="30-39"/>
    <x v="0"/>
  </r>
  <r>
    <n v="2870"/>
    <n v="3180"/>
    <s v="Christopher Louis Willard"/>
    <d v="2017-12-02T00:00:00"/>
    <s v="shot"/>
    <s v="gun"/>
    <n v="33"/>
    <s v="M"/>
    <s v="W"/>
    <s v="Colorado Springs"/>
    <s v="CO"/>
    <b v="0"/>
    <s v="attack"/>
    <s v="Not fleeing"/>
    <b v="0"/>
    <s v="armed"/>
    <s v="Gun"/>
    <s v="30-39"/>
    <x v="0"/>
  </r>
  <r>
    <n v="2871"/>
    <n v="3178"/>
    <s v="Gregory Ray Ham"/>
    <d v="2017-12-03T00:00:00"/>
    <s v="shot"/>
    <s v="sword"/>
    <n v="62"/>
    <s v="M"/>
    <s v="W"/>
    <s v="La Marque"/>
    <s v="TX"/>
    <b v="0"/>
    <s v="attack"/>
    <s v="Not fleeing"/>
    <b v="0"/>
    <s v="armed"/>
    <s v="No Gun"/>
    <s v="60-69"/>
    <x v="0"/>
  </r>
  <r>
    <n v="2872"/>
    <n v="3181"/>
    <s v="Jeffrey Scott Cantrell"/>
    <d v="2017-12-04T00:00:00"/>
    <s v="shot"/>
    <s v="gun"/>
    <n v="46"/>
    <s v="M"/>
    <s v="W"/>
    <s v="Monticello"/>
    <s v="GA"/>
    <b v="0"/>
    <s v="attack"/>
    <s v="Not fleeing"/>
    <b v="0"/>
    <s v="armed"/>
    <s v="Gun"/>
    <s v="40-49"/>
    <x v="0"/>
  </r>
  <r>
    <n v="2873"/>
    <n v="3182"/>
    <s v="Mario Sanabria"/>
    <d v="2017-12-05T00:00:00"/>
    <s v="shot"/>
    <s v="machete"/>
    <n v="69"/>
    <s v="M"/>
    <s v="H"/>
    <s v="Bronx"/>
    <s v="NY"/>
    <b v="0"/>
    <s v="other"/>
    <s v="Not fleeing"/>
    <b v="0"/>
    <s v="armed"/>
    <s v="No Gun"/>
    <s v="60-69"/>
    <x v="0"/>
  </r>
  <r>
    <n v="2874"/>
    <n v="3183"/>
    <s v="Johnnie D. Carter"/>
    <d v="2017-12-05T00:00:00"/>
    <s v="shot"/>
    <s v="gun"/>
    <n v="24"/>
    <s v="M"/>
    <s v="B"/>
    <s v="Bassett"/>
    <s v="VA"/>
    <b v="0"/>
    <s v="attack"/>
    <s v="Not fleeing"/>
    <b v="0"/>
    <s v="armed"/>
    <s v="Gun"/>
    <s v="19-29"/>
    <x v="0"/>
  </r>
  <r>
    <n v="2875"/>
    <n v="3184"/>
    <s v="Jean Pedro Pierre"/>
    <d v="2017-12-06T00:00:00"/>
    <s v="shot"/>
    <s v="unarmed"/>
    <n v="42"/>
    <s v="M"/>
    <s v="B"/>
    <s v="Lauderdale Lakes"/>
    <s v="FL"/>
    <b v="1"/>
    <s v="attack"/>
    <s v="Not fleeing"/>
    <b v="1"/>
    <s v="unarmed or undetermined or null"/>
    <s v="No Gun"/>
    <s v="40-49"/>
    <x v="0"/>
  </r>
  <r>
    <n v="2876"/>
    <n v="3185"/>
    <s v="Robert Page"/>
    <d v="2017-12-06T00:00:00"/>
    <s v="shot"/>
    <s v="gun"/>
    <n v="71"/>
    <s v="M"/>
    <m/>
    <s v="Coral Springs"/>
    <s v="FL"/>
    <b v="1"/>
    <s v="undetermined"/>
    <s v="Not fleeing"/>
    <b v="0"/>
    <s v="armed"/>
    <s v="Gun"/>
    <s v="70+"/>
    <x v="0"/>
  </r>
  <r>
    <n v="2877"/>
    <n v="3186"/>
    <s v="Scott Addison"/>
    <d v="2017-12-06T00:00:00"/>
    <s v="shot"/>
    <s v="gun"/>
    <n v="49"/>
    <s v="M"/>
    <s v="W"/>
    <s v="Cheyenne"/>
    <s v="WY"/>
    <b v="0"/>
    <s v="attack"/>
    <s v="Not fleeing"/>
    <b v="0"/>
    <s v="armed"/>
    <s v="Gun"/>
    <s v="40-49"/>
    <x v="0"/>
  </r>
  <r>
    <n v="2878"/>
    <n v="3187"/>
    <s v="Jesse Cole Shuping"/>
    <d v="2017-12-07T00:00:00"/>
    <s v="shot"/>
    <s v="gun"/>
    <n v="35"/>
    <s v="M"/>
    <s v="W"/>
    <s v="Peshtigo"/>
    <s v="WI"/>
    <b v="0"/>
    <s v="attack"/>
    <s v="Car"/>
    <b v="0"/>
    <s v="armed"/>
    <s v="Gun"/>
    <s v="30-39"/>
    <x v="1"/>
  </r>
  <r>
    <n v="2879"/>
    <n v="3188"/>
    <s v="Kyler Grabbingbear"/>
    <d v="2017-12-07T00:00:00"/>
    <s v="shot"/>
    <s v="undetermined"/>
    <n v="19"/>
    <s v="M"/>
    <s v="N"/>
    <s v="Denver"/>
    <s v="CO"/>
    <b v="0"/>
    <s v="undetermined"/>
    <s v="Foot"/>
    <b v="0"/>
    <s v="unarmed or undetermined or null"/>
    <s v="No Gun"/>
    <s v="19-29"/>
    <x v="1"/>
  </r>
  <r>
    <n v="2880"/>
    <n v="3189"/>
    <s v="John Souder"/>
    <d v="2017-12-07T00:00:00"/>
    <s v="shot"/>
    <s v="gun"/>
    <n v="40"/>
    <s v="M"/>
    <s v="W"/>
    <s v="Old Forge"/>
    <s v="PA"/>
    <b v="0"/>
    <s v="attack"/>
    <s v="Car"/>
    <b v="0"/>
    <s v="armed"/>
    <s v="Gun"/>
    <s v="40-49"/>
    <x v="1"/>
  </r>
  <r>
    <n v="2881"/>
    <n v="3190"/>
    <s v="Frederick Douglas Wilburn"/>
    <d v="2017-12-07T00:00:00"/>
    <s v="shot"/>
    <m/>
    <n v="34"/>
    <s v="M"/>
    <s v="B"/>
    <s v="Tucson"/>
    <s v="AZ"/>
    <b v="0"/>
    <s v="attack"/>
    <s v="Car"/>
    <b v="0"/>
    <s v="unarmed or undetermined or null"/>
    <s v="No Gun"/>
    <s v="30-39"/>
    <x v="1"/>
  </r>
  <r>
    <n v="2882"/>
    <n v="3193"/>
    <s v="Vernchoy Saechao"/>
    <d v="2017-12-08T00:00:00"/>
    <s v="shot"/>
    <s v="gun"/>
    <n v="22"/>
    <s v="M"/>
    <s v="A"/>
    <s v="Redding"/>
    <s v="CA"/>
    <b v="0"/>
    <s v="attack"/>
    <s v="Not fleeing"/>
    <b v="0"/>
    <s v="armed"/>
    <s v="Gun"/>
    <s v="19-29"/>
    <x v="0"/>
  </r>
  <r>
    <n v="2883"/>
    <n v="3191"/>
    <s v="Juliun Pitcher"/>
    <d v="2017-12-09T00:00:00"/>
    <s v="shot"/>
    <s v="gun"/>
    <n v="16"/>
    <s v="M"/>
    <s v="W"/>
    <s v="Dover"/>
    <s v="DE"/>
    <b v="0"/>
    <s v="attack"/>
    <s v="Not fleeing"/>
    <b v="0"/>
    <s v="armed"/>
    <s v="Gun"/>
    <s v="0-18"/>
    <x v="0"/>
  </r>
  <r>
    <n v="2884"/>
    <n v="3197"/>
    <s v="James Newman"/>
    <d v="2017-12-09T00:00:00"/>
    <s v="shot"/>
    <s v="gun"/>
    <n v="69"/>
    <s v="M"/>
    <s v="W"/>
    <s v="Rose Bud"/>
    <s v="AR"/>
    <b v="0"/>
    <s v="attack"/>
    <s v="Not fleeing"/>
    <b v="0"/>
    <s v="armed"/>
    <s v="Gun"/>
    <s v="60-69"/>
    <x v="0"/>
  </r>
  <r>
    <n v="2885"/>
    <n v="3192"/>
    <s v="Kyle Zahacefski"/>
    <d v="2017-12-10T00:00:00"/>
    <s v="shot"/>
    <s v="knife"/>
    <n v="24"/>
    <s v="M"/>
    <s v="W"/>
    <s v="Point Loma"/>
    <s v="CA"/>
    <b v="0"/>
    <s v="other"/>
    <m/>
    <b v="0"/>
    <s v="armed"/>
    <s v="No Gun"/>
    <s v="19-29"/>
    <x v="0"/>
  </r>
  <r>
    <n v="2886"/>
    <n v="3194"/>
    <s v="Kyle Anthony Mihecoby"/>
    <d v="2017-12-10T00:00:00"/>
    <s v="shot"/>
    <s v="Taser"/>
    <n v="28"/>
    <s v="M"/>
    <s v="N"/>
    <s v="Oklahoma City"/>
    <s v="OK"/>
    <b v="0"/>
    <s v="attack"/>
    <s v="Not fleeing"/>
    <b v="0"/>
    <s v="armed"/>
    <s v="No Gun"/>
    <s v="19-29"/>
    <x v="0"/>
  </r>
  <r>
    <n v="2887"/>
    <n v="3195"/>
    <s v="Frank Lopez"/>
    <d v="2017-12-10T00:00:00"/>
    <s v="shot and Tasered"/>
    <s v="knife"/>
    <n v="48"/>
    <s v="M"/>
    <m/>
    <s v="Artesia"/>
    <s v="CA"/>
    <b v="0"/>
    <s v="attack"/>
    <s v="Not fleeing"/>
    <b v="0"/>
    <s v="armed"/>
    <s v="No Gun"/>
    <s v="40-49"/>
    <x v="0"/>
  </r>
  <r>
    <n v="2888"/>
    <n v="3196"/>
    <s v="Ira Crawford"/>
    <d v="2017-12-10T00:00:00"/>
    <s v="shot"/>
    <s v="knife"/>
    <n v="26"/>
    <s v="M"/>
    <m/>
    <s v="Mobile"/>
    <s v="AL"/>
    <b v="0"/>
    <s v="attack"/>
    <s v="Not fleeing"/>
    <b v="0"/>
    <s v="armed"/>
    <s v="No Gun"/>
    <s v="19-29"/>
    <x v="0"/>
  </r>
  <r>
    <n v="2889"/>
    <n v="3198"/>
    <s v="TK TK"/>
    <d v="2017-12-11T00:00:00"/>
    <s v="shot"/>
    <s v="gun"/>
    <m/>
    <s v="M"/>
    <m/>
    <s v="Seattle"/>
    <s v="WA"/>
    <b v="0"/>
    <s v="attack"/>
    <s v="Car"/>
    <b v="1"/>
    <s v="armed"/>
    <s v="Gun"/>
    <s v="null"/>
    <x v="1"/>
  </r>
  <r>
    <n v="2890"/>
    <n v="3199"/>
    <s v="Stacy Micheletti"/>
    <d v="2017-12-11T00:00:00"/>
    <s v="shot"/>
    <s v="unknown weapon"/>
    <n v="51"/>
    <s v="M"/>
    <s v="W"/>
    <s v="Great Falls"/>
    <s v="MT"/>
    <b v="0"/>
    <s v="other"/>
    <m/>
    <b v="0"/>
    <s v="armed"/>
    <s v="No Gun"/>
    <s v="50-59"/>
    <x v="0"/>
  </r>
  <r>
    <n v="2891"/>
    <n v="3201"/>
    <s v="Marcia Metzger Aiken"/>
    <d v="2017-12-12T00:00:00"/>
    <s v="shot"/>
    <s v="undetermined"/>
    <n v="50"/>
    <s v="F"/>
    <m/>
    <s v="Rincon"/>
    <s v="GA"/>
    <b v="1"/>
    <s v="undetermined"/>
    <m/>
    <b v="0"/>
    <s v="unarmed or undetermined or null"/>
    <s v="No Gun"/>
    <s v="50-59"/>
    <x v="0"/>
  </r>
  <r>
    <n v="2892"/>
    <n v="3200"/>
    <s v="TK TK"/>
    <d v="2017-12-13T00:00:00"/>
    <s v="shot"/>
    <m/>
    <m/>
    <m/>
    <m/>
    <s v="Northglenn"/>
    <s v="CO"/>
    <b v="0"/>
    <s v="attack"/>
    <m/>
    <b v="0"/>
    <s v="unarmed or undetermined or null"/>
    <s v="No Gun"/>
    <s v="null"/>
    <x v="0"/>
  </r>
  <r>
    <n v="2893"/>
    <n v="3211"/>
    <s v="TK TK"/>
    <d v="2017-12-13T00:00:00"/>
    <s v="shot"/>
    <s v="unknown weapon"/>
    <m/>
    <s v="M"/>
    <m/>
    <s v="Hamilton"/>
    <s v="AL"/>
    <b v="0"/>
    <s v="other"/>
    <s v="Not fleeing"/>
    <b v="0"/>
    <s v="armed"/>
    <s v="No Gun"/>
    <s v="null"/>
    <x v="0"/>
  </r>
  <r>
    <n v="2894"/>
    <n v="3213"/>
    <s v="Zoe Dowdell"/>
    <d v="2017-12-14T00:00:00"/>
    <s v="shot"/>
    <m/>
    <n v="20"/>
    <s v="M"/>
    <s v="B"/>
    <s v="New Britain"/>
    <s v="CT"/>
    <b v="0"/>
    <s v="other"/>
    <s v="Car"/>
    <b v="0"/>
    <s v="unarmed or undetermined or null"/>
    <s v="No Gun"/>
    <s v="19-29"/>
    <x v="1"/>
  </r>
  <r>
    <n v="2895"/>
    <n v="3212"/>
    <s v="Clifford Keller"/>
    <d v="2017-12-15T00:00:00"/>
    <s v="shot"/>
    <s v="gun"/>
    <n v="34"/>
    <s v="M"/>
    <s v="W"/>
    <s v="McMinnville"/>
    <s v="TN"/>
    <b v="0"/>
    <s v="attack"/>
    <s v="Not fleeing"/>
    <b v="0"/>
    <s v="armed"/>
    <s v="Gun"/>
    <s v="30-39"/>
    <x v="0"/>
  </r>
  <r>
    <n v="2896"/>
    <n v="3214"/>
    <s v="Robert Allen Morrison"/>
    <d v="2017-12-15T00:00:00"/>
    <s v="shot"/>
    <s v="gun"/>
    <n v="57"/>
    <s v="M"/>
    <m/>
    <s v="Lexington"/>
    <s v="VA"/>
    <b v="0"/>
    <s v="attack"/>
    <s v="Foot"/>
    <b v="0"/>
    <s v="armed"/>
    <s v="Gun"/>
    <s v="50-59"/>
    <x v="1"/>
  </r>
  <r>
    <n v="2897"/>
    <n v="3218"/>
    <s v="Eric Campbell"/>
    <d v="2017-12-15T00:00:00"/>
    <s v="shot"/>
    <s v="gun"/>
    <m/>
    <s v="M"/>
    <m/>
    <s v="Yonkers"/>
    <s v="NY"/>
    <b v="0"/>
    <s v="other"/>
    <s v="Car"/>
    <b v="0"/>
    <s v="armed"/>
    <s v="Gun"/>
    <s v="null"/>
    <x v="1"/>
  </r>
  <r>
    <n v="2898"/>
    <n v="3219"/>
    <s v="Adam Radcliffe"/>
    <d v="2017-12-15T00:00:00"/>
    <s v="shot"/>
    <m/>
    <n v="30"/>
    <s v="M"/>
    <m/>
    <s v="Wilmington"/>
    <s v="DE"/>
    <b v="0"/>
    <s v="other"/>
    <s v="Car"/>
    <b v="0"/>
    <s v="unarmed or undetermined or null"/>
    <s v="No Gun"/>
    <s v="30-39"/>
    <x v="1"/>
  </r>
  <r>
    <n v="2899"/>
    <n v="3215"/>
    <s v="Michael Wilson"/>
    <d v="2017-12-17T00:00:00"/>
    <s v="shot"/>
    <s v="unarmed"/>
    <n v="27"/>
    <s v="M"/>
    <m/>
    <s v="Hallandale Beach"/>
    <s v="FL"/>
    <b v="0"/>
    <s v="other"/>
    <s v="Car"/>
    <b v="0"/>
    <s v="unarmed or undetermined or null"/>
    <s v="No Gun"/>
    <s v="19-29"/>
    <x v="1"/>
  </r>
  <r>
    <n v="2900"/>
    <n v="3216"/>
    <s v="TK TK"/>
    <d v="2017-12-17T00:00:00"/>
    <s v="shot"/>
    <s v="unknown weapon"/>
    <m/>
    <s v="M"/>
    <m/>
    <s v="Charleston"/>
    <s v="TN"/>
    <b v="0"/>
    <s v="other"/>
    <s v="Foot"/>
    <b v="0"/>
    <s v="armed"/>
    <s v="No Gun"/>
    <s v="null"/>
    <x v="1"/>
  </r>
  <r>
    <n v="2901"/>
    <n v="3217"/>
    <s v="Willy Floyd McCord"/>
    <d v="2017-12-17T00:00:00"/>
    <s v="shot"/>
    <s v="gun"/>
    <n v="52"/>
    <s v="M"/>
    <m/>
    <s v="Bremerton"/>
    <s v="WA"/>
    <b v="0"/>
    <s v="attack"/>
    <s v="Not fleeing"/>
    <b v="0"/>
    <s v="armed"/>
    <s v="Gun"/>
    <s v="50-59"/>
    <x v="0"/>
  </r>
  <r>
    <n v="2902"/>
    <n v="3220"/>
    <s v="Spencer Crumbley"/>
    <d v="2017-12-17T00:00:00"/>
    <s v="shot"/>
    <s v="shovel"/>
    <n v="52"/>
    <s v="M"/>
    <m/>
    <s v="Valley Head"/>
    <s v="WV"/>
    <b v="0"/>
    <s v="attack"/>
    <s v="Not fleeing"/>
    <b v="0"/>
    <s v="armed"/>
    <s v="No Gun"/>
    <s v="50-59"/>
    <x v="0"/>
  </r>
  <r>
    <n v="2903"/>
    <n v="3221"/>
    <s v="Todd A. Stone"/>
    <d v="2017-12-18T00:00:00"/>
    <s v="shot"/>
    <s v="hatchet"/>
    <n v="48"/>
    <s v="M"/>
    <s v="B"/>
    <s v="Oak Park"/>
    <s v="MI"/>
    <b v="0"/>
    <s v="other"/>
    <s v="Not fleeing"/>
    <b v="0"/>
    <s v="armed"/>
    <s v="No Gun"/>
    <s v="40-49"/>
    <x v="0"/>
  </r>
  <r>
    <n v="2904"/>
    <n v="3223"/>
    <s v="Tom Heath"/>
    <d v="2017-12-19T00:00:00"/>
    <s v="shot"/>
    <s v="knife"/>
    <n v="56"/>
    <s v="M"/>
    <m/>
    <s v="Mulberry"/>
    <s v="AR"/>
    <b v="1"/>
    <s v="other"/>
    <s v="Foot"/>
    <b v="0"/>
    <s v="armed"/>
    <s v="No Gun"/>
    <s v="50-59"/>
    <x v="1"/>
  </r>
  <r>
    <n v="2905"/>
    <n v="3224"/>
    <s v="TK TK"/>
    <d v="2017-12-19T00:00:00"/>
    <s v="shot"/>
    <s v="knife"/>
    <n v="24"/>
    <s v="M"/>
    <m/>
    <s v="The Colony"/>
    <s v="TX"/>
    <b v="0"/>
    <s v="other"/>
    <s v="Not fleeing"/>
    <b v="0"/>
    <s v="armed"/>
    <s v="No Gun"/>
    <s v="19-29"/>
    <x v="0"/>
  </r>
  <r>
    <n v="2906"/>
    <n v="3225"/>
    <s v="TK TK"/>
    <d v="2017-12-19T00:00:00"/>
    <s v="shot"/>
    <s v="gun"/>
    <m/>
    <s v="M"/>
    <m/>
    <s v="Kirkland"/>
    <s v="WA"/>
    <b v="0"/>
    <s v="other"/>
    <s v="Not fleeing"/>
    <b v="0"/>
    <s v="armed"/>
    <s v="Gun"/>
    <s v="null"/>
    <x v="0"/>
  </r>
  <r>
    <n v="2907"/>
    <n v="3222"/>
    <s v="Robert Edwards"/>
    <d v="2017-12-20T00:00:00"/>
    <s v="shot"/>
    <s v="toy weapon"/>
    <n v="33"/>
    <s v="M"/>
    <s v="W"/>
    <s v="Miami Township"/>
    <s v="OH"/>
    <b v="1"/>
    <s v="other"/>
    <s v="Not fleeing"/>
    <b v="0"/>
    <s v="armed"/>
    <s v="No Gun"/>
    <s v="30-39"/>
    <x v="0"/>
  </r>
  <r>
    <n v="2908"/>
    <n v="3226"/>
    <s v="Charles McBride"/>
    <d v="2017-12-20T00:00:00"/>
    <s v="shot"/>
    <s v="gun"/>
    <n v="56"/>
    <s v="M"/>
    <m/>
    <s v="Anchorage"/>
    <s v="AK"/>
    <b v="0"/>
    <s v="attack"/>
    <s v="Not fleeing"/>
    <b v="0"/>
    <s v="armed"/>
    <s v="Gun"/>
    <s v="50-59"/>
    <x v="0"/>
  </r>
  <r>
    <n v="2909"/>
    <n v="3227"/>
    <s v="Frankie Anchondo"/>
    <d v="2017-12-20T00:00:00"/>
    <s v="shot"/>
    <m/>
    <n v="35"/>
    <s v="M"/>
    <m/>
    <s v="Farmington"/>
    <s v="NM"/>
    <b v="0"/>
    <s v="other"/>
    <s v="Not fleeing"/>
    <b v="0"/>
    <s v="unarmed or undetermined or null"/>
    <s v="No Gun"/>
    <s v="30-39"/>
    <x v="0"/>
  </r>
  <r>
    <n v="2910"/>
    <n v="3228"/>
    <s v="TK TK"/>
    <d v="2017-12-20T00:00:00"/>
    <s v="shot"/>
    <s v="gun"/>
    <m/>
    <s v="M"/>
    <m/>
    <s v="Oceanside"/>
    <s v="CA"/>
    <b v="0"/>
    <s v="undetermined"/>
    <s v="Foot"/>
    <b v="0"/>
    <s v="armed"/>
    <s v="Gun"/>
    <s v="null"/>
    <x v="1"/>
  </r>
  <r>
    <n v="2911"/>
    <n v="3229"/>
    <s v="Kameron Prescott"/>
    <d v="2017-12-21T00:00:00"/>
    <s v="shot"/>
    <s v="unarmed"/>
    <n v="6"/>
    <s v="M"/>
    <s v="W"/>
    <s v="Schertz"/>
    <s v="TX"/>
    <b v="0"/>
    <s v="other"/>
    <s v="Not fleeing"/>
    <b v="0"/>
    <s v="unarmed or undetermined or null"/>
    <s v="No Gun"/>
    <s v="0-18"/>
    <x v="0"/>
  </r>
  <r>
    <n v="2912"/>
    <n v="3230"/>
    <s v="Amanda Lenee Jones"/>
    <d v="2017-12-21T00:00:00"/>
    <s v="shot"/>
    <s v="pipe"/>
    <n v="30"/>
    <s v="F"/>
    <m/>
    <s v="Schertz"/>
    <s v="TX"/>
    <b v="0"/>
    <s v="other"/>
    <s v="Foot"/>
    <b v="0"/>
    <s v="armed"/>
    <s v="No Gun"/>
    <s v="30-39"/>
    <x v="1"/>
  </r>
  <r>
    <n v="2913"/>
    <n v="3239"/>
    <s v="Jose Aguero"/>
    <d v="2017-12-21T00:00:00"/>
    <s v="shot"/>
    <s v="gun"/>
    <n v="26"/>
    <s v="M"/>
    <s v="H"/>
    <s v="Greeley"/>
    <s v="CO"/>
    <b v="1"/>
    <s v="other"/>
    <s v="Foot"/>
    <b v="0"/>
    <s v="armed"/>
    <s v="Gun"/>
    <s v="19-29"/>
    <x v="1"/>
  </r>
  <r>
    <n v="2914"/>
    <n v="3236"/>
    <s v="Ahmed Aminamin El-Mofty"/>
    <d v="2017-12-22T00:00:00"/>
    <s v="shot"/>
    <s v="gun"/>
    <n v="51"/>
    <s v="M"/>
    <m/>
    <s v="Harrisburg"/>
    <s v="PA"/>
    <b v="0"/>
    <s v="attack"/>
    <s v="Foot"/>
    <b v="0"/>
    <s v="armed"/>
    <s v="Gun"/>
    <s v="50-59"/>
    <x v="1"/>
  </r>
  <r>
    <n v="2915"/>
    <n v="3237"/>
    <s v="Jeffrey John Golnick"/>
    <d v="2017-12-22T00:00:00"/>
    <s v="shot"/>
    <s v="gun"/>
    <n v="40"/>
    <s v="M"/>
    <s v="W"/>
    <s v="Gilbert"/>
    <s v="MN"/>
    <b v="0"/>
    <s v="attack"/>
    <s v="Foot"/>
    <b v="0"/>
    <s v="armed"/>
    <s v="Gun"/>
    <s v="40-49"/>
    <x v="1"/>
  </r>
  <r>
    <n v="2916"/>
    <n v="3238"/>
    <s v="Lawrence McClellon"/>
    <d v="2017-12-22T00:00:00"/>
    <s v="shot"/>
    <s v="gun"/>
    <n v="62"/>
    <s v="M"/>
    <m/>
    <s v="Pocatello"/>
    <s v="ID"/>
    <b v="0"/>
    <s v="other"/>
    <s v="Not fleeing"/>
    <b v="0"/>
    <s v="armed"/>
    <s v="Gun"/>
    <s v="60-69"/>
    <x v="0"/>
  </r>
  <r>
    <n v="2917"/>
    <n v="3234"/>
    <s v="Jesse Murillo"/>
    <d v="2017-12-23T00:00:00"/>
    <s v="shot"/>
    <s v="metal object"/>
    <n v="32"/>
    <s v="M"/>
    <m/>
    <s v="Los Angeles"/>
    <s v="CA"/>
    <b v="0"/>
    <s v="other"/>
    <s v="Foot"/>
    <b v="0"/>
    <s v="armed"/>
    <s v="No Gun"/>
    <s v="30-39"/>
    <x v="1"/>
  </r>
  <r>
    <n v="2918"/>
    <n v="3235"/>
    <s v="Jesse Champney"/>
    <d v="2017-12-23T00:00:00"/>
    <s v="shot"/>
    <s v="undetermined"/>
    <n v="26"/>
    <s v="M"/>
    <m/>
    <s v="Canaan"/>
    <s v="NH"/>
    <b v="0"/>
    <s v="undetermined"/>
    <s v="Not fleeing"/>
    <b v="0"/>
    <s v="unarmed or undetermined or null"/>
    <s v="No Gun"/>
    <s v="19-29"/>
    <x v="0"/>
  </r>
  <r>
    <n v="2919"/>
    <n v="3240"/>
    <s v="Evilio Gomez"/>
    <d v="2017-12-24T00:00:00"/>
    <s v="shot"/>
    <s v="machete"/>
    <n v="46"/>
    <s v="M"/>
    <s v="H"/>
    <s v="Progreso"/>
    <s v="TX"/>
    <b v="0"/>
    <s v="other"/>
    <s v="Not fleeing"/>
    <b v="0"/>
    <s v="armed"/>
    <s v="No Gun"/>
    <s v="40-49"/>
    <x v="0"/>
  </r>
  <r>
    <n v="2920"/>
    <n v="3265"/>
    <s v="Cody Dalton Eyre"/>
    <d v="2017-12-24T00:00:00"/>
    <s v="shot"/>
    <s v="gun"/>
    <n v="20"/>
    <s v="M"/>
    <m/>
    <s v="Fairbanks"/>
    <s v="AK"/>
    <b v="0"/>
    <s v="attack"/>
    <s v="Not fleeing"/>
    <b v="0"/>
    <s v="armed"/>
    <s v="Gun"/>
    <s v="19-29"/>
    <x v="0"/>
  </r>
  <r>
    <n v="2921"/>
    <n v="3266"/>
    <s v="Charlie Joseph Murillo"/>
    <d v="2017-12-24T00:00:00"/>
    <s v="shot"/>
    <s v="knife"/>
    <n v="25"/>
    <s v="M"/>
    <m/>
    <s v="Phoenix"/>
    <s v="AZ"/>
    <b v="0"/>
    <s v="other"/>
    <s v="Not fleeing"/>
    <b v="0"/>
    <s v="armed"/>
    <s v="No Gun"/>
    <s v="19-29"/>
    <x v="0"/>
  </r>
  <r>
    <n v="2922"/>
    <n v="3231"/>
    <s v="Jacob Craig"/>
    <d v="2017-12-25T00:00:00"/>
    <s v="shot"/>
    <s v="gun"/>
    <m/>
    <s v="M"/>
    <m/>
    <s v="Tulsa"/>
    <s v="OK"/>
    <b v="0"/>
    <s v="attack"/>
    <s v="Not fleeing"/>
    <b v="0"/>
    <s v="armed"/>
    <s v="Gun"/>
    <s v="null"/>
    <x v="0"/>
  </r>
  <r>
    <n v="2923"/>
    <n v="3232"/>
    <s v="Adrian Escobar"/>
    <d v="2017-12-25T00:00:00"/>
    <s v="shot"/>
    <s v="gun"/>
    <n v="28"/>
    <s v="M"/>
    <m/>
    <s v="Yakima"/>
    <s v="WA"/>
    <b v="0"/>
    <s v="attack"/>
    <s v="Not fleeing"/>
    <b v="0"/>
    <s v="armed"/>
    <s v="Gun"/>
    <s v="19-29"/>
    <x v="0"/>
  </r>
  <r>
    <n v="2924"/>
    <n v="3262"/>
    <s v="Nathaniel Fritz Macalevy"/>
    <d v="2017-12-25T00:00:00"/>
    <s v="shot"/>
    <s v="gun"/>
    <n v="44"/>
    <s v="M"/>
    <m/>
    <s v="Boring"/>
    <s v="OR"/>
    <b v="0"/>
    <s v="attack"/>
    <s v="Car"/>
    <b v="0"/>
    <s v="armed"/>
    <s v="Gun"/>
    <s v="40-49"/>
    <x v="1"/>
  </r>
  <r>
    <n v="2925"/>
    <n v="3241"/>
    <s v="Jose Garcia"/>
    <d v="2017-12-26T00:00:00"/>
    <s v="shot"/>
    <s v="undetermined"/>
    <n v="31"/>
    <s v="M"/>
    <m/>
    <s v="Yakima"/>
    <s v="WA"/>
    <b v="1"/>
    <s v="undetermined"/>
    <s v="Not fleeing"/>
    <b v="0"/>
    <s v="unarmed or undetermined or null"/>
    <s v="No Gun"/>
    <s v="30-39"/>
    <x v="0"/>
  </r>
  <r>
    <n v="2926"/>
    <n v="3242"/>
    <s v="Robert Miller"/>
    <d v="2017-12-26T00:00:00"/>
    <s v="shot"/>
    <s v="gun"/>
    <n v="40"/>
    <s v="M"/>
    <m/>
    <s v="Tulare"/>
    <s v="CA"/>
    <b v="0"/>
    <s v="attack"/>
    <s v="Car"/>
    <b v="0"/>
    <s v="armed"/>
    <s v="Gun"/>
    <s v="40-49"/>
    <x v="1"/>
  </r>
  <r>
    <n v="2927"/>
    <n v="3243"/>
    <s v="James Alan Berrones"/>
    <d v="2017-12-26T00:00:00"/>
    <s v="shot"/>
    <s v="gun"/>
    <n v="46"/>
    <s v="M"/>
    <m/>
    <s v="Roswell"/>
    <s v="NM"/>
    <b v="0"/>
    <s v="attack"/>
    <m/>
    <b v="0"/>
    <s v="armed"/>
    <s v="Gun"/>
    <s v="40-49"/>
    <x v="0"/>
  </r>
  <r>
    <n v="2928"/>
    <n v="3244"/>
    <s v="Jesse Scarsbrook"/>
    <d v="2017-12-26T00:00:00"/>
    <s v="shot"/>
    <s v="gun"/>
    <n v="28"/>
    <s v="M"/>
    <s v="B"/>
    <s v="Lawrence"/>
    <s v="IN"/>
    <b v="0"/>
    <s v="attack"/>
    <s v="Car"/>
    <b v="0"/>
    <s v="armed"/>
    <s v="Gun"/>
    <s v="19-29"/>
    <x v="1"/>
  </r>
  <r>
    <n v="2929"/>
    <n v="3245"/>
    <s v="Robo Raikoglo"/>
    <d v="2017-12-26T00:00:00"/>
    <s v="shot"/>
    <s v="gun"/>
    <n v="30"/>
    <s v="M"/>
    <s v="W"/>
    <s v="Desert Hot Springs"/>
    <s v="CA"/>
    <b v="0"/>
    <s v="attack"/>
    <s v="Car"/>
    <b v="0"/>
    <s v="armed"/>
    <s v="Gun"/>
    <s v="30-39"/>
    <x v="1"/>
  </r>
  <r>
    <n v="2930"/>
    <n v="3246"/>
    <s v="Brooke Amelia Camacho"/>
    <d v="2017-12-26T00:00:00"/>
    <s v="shot"/>
    <s v="gun"/>
    <n v="38"/>
    <s v="F"/>
    <m/>
    <s v="Farmers Branch"/>
    <s v="TX"/>
    <b v="0"/>
    <s v="attack"/>
    <s v="Not fleeing"/>
    <b v="0"/>
    <s v="armed"/>
    <s v="Gun"/>
    <s v="30-39"/>
    <x v="0"/>
  </r>
  <r>
    <n v="2931"/>
    <n v="3247"/>
    <s v="Salvador Byassee"/>
    <d v="2017-12-26T00:00:00"/>
    <s v="shot"/>
    <s v="knife"/>
    <n v="34"/>
    <s v="M"/>
    <m/>
    <s v="300 block of State Line Road"/>
    <s v="TN"/>
    <b v="0"/>
    <s v="other"/>
    <s v="Other"/>
    <b v="0"/>
    <s v="armed"/>
    <s v="No Gun"/>
    <s v="30-39"/>
    <x v="1"/>
  </r>
  <r>
    <n v="2932"/>
    <n v="3263"/>
    <s v="Joshua Paul Spottedhorse"/>
    <d v="2017-12-26T00:00:00"/>
    <s v="shot"/>
    <s v="gun"/>
    <n v="36"/>
    <s v="M"/>
    <s v="N"/>
    <s v="Spokane"/>
    <s v="WA"/>
    <b v="0"/>
    <s v="attack"/>
    <s v="Foot"/>
    <b v="1"/>
    <s v="armed"/>
    <s v="Gun"/>
    <s v="30-39"/>
    <x v="1"/>
  </r>
  <r>
    <n v="2933"/>
    <n v="3249"/>
    <s v="Dennis Plowden"/>
    <d v="2017-12-27T00:00:00"/>
    <s v="shot"/>
    <m/>
    <n v="25"/>
    <s v="M"/>
    <s v="B"/>
    <s v="Philadelphia"/>
    <s v="PA"/>
    <b v="0"/>
    <s v="attack"/>
    <s v="Car"/>
    <b v="0"/>
    <s v="unarmed or undetermined or null"/>
    <s v="No Gun"/>
    <s v="19-29"/>
    <x v="1"/>
  </r>
  <r>
    <n v="2934"/>
    <n v="3250"/>
    <s v="Andrew Finch"/>
    <d v="2017-12-27T00:00:00"/>
    <s v="shot"/>
    <s v="unarmed"/>
    <n v="28"/>
    <s v="M"/>
    <s v="W"/>
    <s v="Wichita"/>
    <s v="KS"/>
    <b v="0"/>
    <s v="other"/>
    <s v="Not fleeing"/>
    <b v="0"/>
    <s v="unarmed or undetermined or null"/>
    <s v="No Gun"/>
    <s v="19-29"/>
    <x v="0"/>
  </r>
  <r>
    <n v="2935"/>
    <n v="3267"/>
    <s v="Kenneth J. Perna-Rutsky"/>
    <d v="2017-12-27T00:00:00"/>
    <s v="shot"/>
    <s v="gun"/>
    <n v="38"/>
    <s v="M"/>
    <s v="W"/>
    <s v="Chester"/>
    <s v="VA"/>
    <b v="1"/>
    <s v="attack"/>
    <s v="Not fleeing"/>
    <b v="0"/>
    <s v="armed"/>
    <s v="Gun"/>
    <s v="30-39"/>
    <x v="0"/>
  </r>
  <r>
    <n v="2936"/>
    <n v="3248"/>
    <s v="Isaiah Christian Green"/>
    <d v="2017-12-28T00:00:00"/>
    <s v="shot"/>
    <s v="gun"/>
    <n v="20"/>
    <s v="M"/>
    <m/>
    <s v="Dover Township"/>
    <s v="PA"/>
    <b v="0"/>
    <s v="undetermined"/>
    <s v="Not fleeing"/>
    <b v="0"/>
    <s v="armed"/>
    <s v="Gun"/>
    <s v="19-29"/>
    <x v="0"/>
  </r>
  <r>
    <n v="2937"/>
    <n v="3251"/>
    <s v="Christian Chavez"/>
    <d v="2017-12-28T00:00:00"/>
    <s v="shot"/>
    <s v="gun"/>
    <n v="40"/>
    <s v="M"/>
    <m/>
    <s v="South Gate"/>
    <s v="CA"/>
    <b v="0"/>
    <s v="attack"/>
    <s v="Foot"/>
    <b v="0"/>
    <s v="armed"/>
    <s v="Gun"/>
    <s v="40-49"/>
    <x v="1"/>
  </r>
  <r>
    <n v="2938"/>
    <n v="3252"/>
    <s v="Christopher Baird"/>
    <d v="2017-12-28T00:00:00"/>
    <s v="shot"/>
    <s v="gun"/>
    <n v="37"/>
    <s v="M"/>
    <m/>
    <s v="Birmingham"/>
    <s v="AL"/>
    <b v="0"/>
    <s v="attack"/>
    <s v="Not fleeing"/>
    <b v="0"/>
    <s v="armed"/>
    <s v="Gun"/>
    <s v="30-39"/>
    <x v="0"/>
  </r>
  <r>
    <n v="2939"/>
    <n v="3256"/>
    <s v="Corey Bailey"/>
    <d v="2017-12-28T00:00:00"/>
    <s v="shot"/>
    <s v="gun"/>
    <n v="30"/>
    <s v="M"/>
    <s v="B"/>
    <s v="Elkhart"/>
    <s v="IN"/>
    <b v="0"/>
    <s v="attack"/>
    <s v="Car"/>
    <b v="0"/>
    <s v="armed"/>
    <s v="Gun"/>
    <s v="30-39"/>
    <x v="1"/>
  </r>
  <r>
    <n v="2940"/>
    <n v="3258"/>
    <s v="Jarvis Lykes"/>
    <d v="2017-12-29T00:00:00"/>
    <s v="shot"/>
    <s v="undetermined"/>
    <n v="35"/>
    <s v="M"/>
    <m/>
    <s v="Columbus"/>
    <s v="GA"/>
    <b v="0"/>
    <s v="other"/>
    <s v="Car"/>
    <b v="0"/>
    <s v="unarmed or undetermined or null"/>
    <s v="No Gun"/>
    <s v="30-39"/>
    <x v="1"/>
  </r>
  <r>
    <n v="2941"/>
    <n v="3255"/>
    <s v="Marco Antonio Carlos"/>
    <d v="2017-12-30T00:00:00"/>
    <s v="shot"/>
    <s v="gun"/>
    <n v="31"/>
    <s v="M"/>
    <s v="H"/>
    <s v="Redwood City"/>
    <s v="CA"/>
    <b v="0"/>
    <s v="attack"/>
    <s v="Not fleeing"/>
    <b v="0"/>
    <s v="armed"/>
    <s v="Gun"/>
    <s v="30-39"/>
    <x v="0"/>
  </r>
  <r>
    <n v="2942"/>
    <n v="3257"/>
    <s v="Heath Wayne Hodges"/>
    <d v="2017-12-30T00:00:00"/>
    <s v="shot"/>
    <s v="undetermined"/>
    <n v="36"/>
    <s v="M"/>
    <s v="W"/>
    <s v="Crowell"/>
    <s v="TX"/>
    <b v="0"/>
    <s v="undetermined"/>
    <m/>
    <b v="0"/>
    <s v="unarmed or undetermined or null"/>
    <s v="No Gun"/>
    <s v="30-39"/>
    <x v="0"/>
  </r>
  <r>
    <n v="2943"/>
    <n v="3260"/>
    <s v="Oscar Sandoval"/>
    <d v="2017-12-30T00:00:00"/>
    <s v="shot"/>
    <s v="gun"/>
    <n v="39"/>
    <s v="M"/>
    <m/>
    <s v="Los Angeles"/>
    <s v="CA"/>
    <b v="0"/>
    <s v="other"/>
    <s v="Not fleeing"/>
    <b v="0"/>
    <s v="armed"/>
    <s v="Gun"/>
    <s v="30-39"/>
    <x v="0"/>
  </r>
  <r>
    <n v="2944"/>
    <n v="3254"/>
    <s v="Matthew Riehl"/>
    <d v="2017-12-31T00:00:00"/>
    <s v="shot"/>
    <s v="gun"/>
    <n v="37"/>
    <s v="M"/>
    <m/>
    <s v="Highlands Ranch"/>
    <s v="CO"/>
    <b v="1"/>
    <s v="attack"/>
    <s v="Not fleeing"/>
    <b v="1"/>
    <s v="armed"/>
    <s v="Gun"/>
    <s v="30-39"/>
    <x v="0"/>
  </r>
  <r>
    <n v="2945"/>
    <n v="3261"/>
    <s v="Ernie Macias"/>
    <d v="2017-12-31T00:00:00"/>
    <s v="shot"/>
    <m/>
    <n v="32"/>
    <s v="M"/>
    <m/>
    <s v="Delano"/>
    <s v="CA"/>
    <b v="0"/>
    <s v="other"/>
    <s v="Car"/>
    <b v="0"/>
    <s v="unarmed or undetermined or null"/>
    <s v="No Gun"/>
    <s v="30-39"/>
    <x v="1"/>
  </r>
  <r>
    <n v="2946"/>
    <n v="3275"/>
    <s v="Mark Steven Parkinson"/>
    <d v="2018-01-01T00:00:00"/>
    <s v="shot"/>
    <s v="gun"/>
    <n v="65"/>
    <s v="M"/>
    <s v="W"/>
    <s v="Rossville"/>
    <s v="GA"/>
    <b v="1"/>
    <s v="attack"/>
    <s v="Not fleeing"/>
    <b v="0"/>
    <s v="armed"/>
    <s v="Gun"/>
    <s v="60-69"/>
    <x v="0"/>
  </r>
  <r>
    <n v="2947"/>
    <n v="3288"/>
    <s v="Archie Lawhon III"/>
    <d v="2018-01-01T00:00:00"/>
    <s v="shot"/>
    <s v="gun"/>
    <n v="42"/>
    <s v="M"/>
    <s v="W"/>
    <s v="Romance"/>
    <s v="AR"/>
    <b v="0"/>
    <s v="attack"/>
    <s v="Not fleeing"/>
    <b v="0"/>
    <s v="armed"/>
    <s v="Gun"/>
    <s v="40-49"/>
    <x v="0"/>
  </r>
  <r>
    <n v="2948"/>
    <n v="3289"/>
    <s v="Gary Johns"/>
    <d v="2018-01-01T00:00:00"/>
    <s v="shot"/>
    <s v="gun"/>
    <n v="65"/>
    <s v="M"/>
    <s v="W"/>
    <s v="Edgewater"/>
    <s v="FL"/>
    <b v="0"/>
    <s v="attack"/>
    <s v="Not fleeing"/>
    <b v="1"/>
    <s v="armed"/>
    <s v="Gun"/>
    <s v="60-69"/>
    <x v="0"/>
  </r>
  <r>
    <n v="2949"/>
    <n v="3291"/>
    <s v="Shana Diane Musquiz"/>
    <d v="2018-01-02T00:00:00"/>
    <s v="shot"/>
    <s v="gun"/>
    <n v="30"/>
    <s v="F"/>
    <s v="W"/>
    <s v="Camp Wood"/>
    <s v="TX"/>
    <b v="0"/>
    <s v="attack"/>
    <s v="Not fleeing"/>
    <b v="0"/>
    <s v="armed"/>
    <s v="Gun"/>
    <s v="30-39"/>
    <x v="0"/>
  </r>
  <r>
    <n v="2950"/>
    <n v="3292"/>
    <s v="Ronald Elliot"/>
    <d v="2018-01-02T00:00:00"/>
    <s v="shot"/>
    <s v="gun"/>
    <n v="49"/>
    <s v="M"/>
    <s v="W"/>
    <s v="Ozark"/>
    <s v="AR"/>
    <b v="1"/>
    <s v="attack"/>
    <s v="Not fleeing"/>
    <b v="0"/>
    <s v="armed"/>
    <s v="Gun"/>
    <s v="40-49"/>
    <x v="0"/>
  </r>
  <r>
    <n v="2951"/>
    <n v="3294"/>
    <s v="Louis C. Miller"/>
    <d v="2018-01-02T00:00:00"/>
    <s v="shot"/>
    <s v="knife"/>
    <n v="66"/>
    <s v="M"/>
    <s v="W"/>
    <s v="Joplin"/>
    <s v="MO"/>
    <b v="0"/>
    <s v="attack"/>
    <s v="Not fleeing"/>
    <b v="0"/>
    <s v="armed"/>
    <s v="No Gun"/>
    <s v="60-69"/>
    <x v="0"/>
  </r>
  <r>
    <n v="2952"/>
    <n v="3286"/>
    <s v="Shaleem Tindle"/>
    <d v="2018-01-03T00:00:00"/>
    <s v="shot"/>
    <s v="gun"/>
    <n v="28"/>
    <s v="M"/>
    <s v="B"/>
    <s v="Oakland"/>
    <s v="CA"/>
    <b v="0"/>
    <s v="attack"/>
    <s v="Not fleeing"/>
    <b v="0"/>
    <s v="armed"/>
    <s v="Gun"/>
    <s v="19-29"/>
    <x v="0"/>
  </r>
  <r>
    <n v="2953"/>
    <n v="3287"/>
    <s v="Robert Hansen"/>
    <d v="2018-01-04T00:00:00"/>
    <s v="shot"/>
    <s v="gun"/>
    <n v="27"/>
    <s v="M"/>
    <s v="W"/>
    <s v="Boise"/>
    <s v="ID"/>
    <b v="0"/>
    <s v="attack"/>
    <s v="Not fleeing"/>
    <b v="0"/>
    <s v="armed"/>
    <s v="Gun"/>
    <s v="19-29"/>
    <x v="0"/>
  </r>
  <r>
    <n v="2954"/>
    <n v="3295"/>
    <s v="Brandon O. Cude"/>
    <d v="2018-01-04T00:00:00"/>
    <s v="shot"/>
    <s v="gun"/>
    <n v="31"/>
    <s v="M"/>
    <s v="W"/>
    <s v="Crandon"/>
    <s v="WI"/>
    <b v="0"/>
    <s v="attack"/>
    <s v="Not fleeing"/>
    <b v="0"/>
    <s v="armed"/>
    <s v="Gun"/>
    <s v="30-39"/>
    <x v="0"/>
  </r>
  <r>
    <n v="2955"/>
    <n v="3278"/>
    <s v="William B. Oleson"/>
    <d v="2018-01-05T00:00:00"/>
    <s v="shot"/>
    <s v="gun"/>
    <n v="46"/>
    <s v="M"/>
    <s v="W"/>
    <s v="Springfield"/>
    <s v="MO"/>
    <b v="0"/>
    <s v="attack"/>
    <s v="Not fleeing"/>
    <b v="0"/>
    <s v="armed"/>
    <s v="Gun"/>
    <s v="40-49"/>
    <x v="0"/>
  </r>
  <r>
    <n v="2956"/>
    <n v="3283"/>
    <s v="Ledarren D. Mixon"/>
    <d v="2018-01-05T00:00:00"/>
    <s v="shot"/>
    <s v="gun"/>
    <n v="28"/>
    <s v="M"/>
    <s v="B"/>
    <s v="Whitehall"/>
    <s v="OH"/>
    <b v="0"/>
    <s v="attack"/>
    <s v="Not fleeing"/>
    <b v="0"/>
    <s v="armed"/>
    <s v="Gun"/>
    <s v="19-29"/>
    <x v="0"/>
  </r>
  <r>
    <n v="2957"/>
    <n v="3293"/>
    <s v="Andy Vo"/>
    <d v="2018-01-05T00:00:00"/>
    <s v="shot"/>
    <s v="gun"/>
    <n v="35"/>
    <s v="M"/>
    <s v="A"/>
    <s v="Long Beach"/>
    <s v="CA"/>
    <b v="0"/>
    <s v="other"/>
    <s v="Not fleeing"/>
    <b v="0"/>
    <s v="armed"/>
    <s v="Gun"/>
    <s v="30-39"/>
    <x v="0"/>
  </r>
  <r>
    <n v="2958"/>
    <n v="3268"/>
    <s v="Daniel Saavedra-Arreola"/>
    <d v="2018-01-06T00:00:00"/>
    <s v="shot"/>
    <s v="pole and knife"/>
    <n v="24"/>
    <s v="M"/>
    <s v="H"/>
    <s v="Albuquerque"/>
    <s v="NM"/>
    <b v="0"/>
    <s v="other"/>
    <s v="Not fleeing"/>
    <b v="0"/>
    <s v="armed"/>
    <s v="No Gun"/>
    <s v="19-29"/>
    <x v="0"/>
  </r>
  <r>
    <n v="2959"/>
    <n v="3271"/>
    <s v="Charles Smith Jr."/>
    <d v="2018-01-06T00:00:00"/>
    <s v="shot"/>
    <s v="gun"/>
    <n v="17"/>
    <s v="M"/>
    <s v="B"/>
    <s v="Little Rock"/>
    <s v="AR"/>
    <b v="0"/>
    <s v="attack"/>
    <s v="Not fleeing"/>
    <b v="0"/>
    <s v="armed"/>
    <s v="Gun"/>
    <s v="0-18"/>
    <x v="0"/>
  </r>
  <r>
    <n v="2960"/>
    <n v="3272"/>
    <s v="Jonathan William Leroy"/>
    <d v="2018-01-06T00:00:00"/>
    <s v="shot"/>
    <s v="baseball bat"/>
    <n v="39"/>
    <s v="M"/>
    <s v="W"/>
    <s v="McLoud"/>
    <s v="OK"/>
    <b v="0"/>
    <s v="other"/>
    <s v="Not fleeing"/>
    <b v="0"/>
    <s v="armed"/>
    <s v="No Gun"/>
    <s v="30-39"/>
    <x v="0"/>
  </r>
  <r>
    <n v="2961"/>
    <n v="3274"/>
    <s v="Richard Rangel"/>
    <d v="2018-01-06T00:00:00"/>
    <s v="shot"/>
    <s v="gun"/>
    <n v="21"/>
    <s v="M"/>
    <s v="W"/>
    <s v="Round Rock"/>
    <s v="TX"/>
    <b v="0"/>
    <s v="attack"/>
    <s v="Not fleeing"/>
    <b v="0"/>
    <s v="armed"/>
    <s v="Gun"/>
    <s v="19-29"/>
    <x v="0"/>
  </r>
  <r>
    <n v="2962"/>
    <n v="3280"/>
    <s v="Skyler Burnette"/>
    <d v="2018-01-06T00:00:00"/>
    <s v="shot"/>
    <s v="knife"/>
    <n v="21"/>
    <s v="M"/>
    <s v="N"/>
    <s v="Sparta"/>
    <s v="WI"/>
    <b v="0"/>
    <s v="other"/>
    <s v="Not fleeing"/>
    <b v="0"/>
    <s v="armed"/>
    <s v="No Gun"/>
    <s v="19-29"/>
    <x v="0"/>
  </r>
  <r>
    <n v="2963"/>
    <n v="3281"/>
    <s v="Guillermo Mendoza"/>
    <d v="2018-01-06T00:00:00"/>
    <s v="shot"/>
    <s v="gun"/>
    <n v="57"/>
    <s v="M"/>
    <s v="H"/>
    <s v="San Carlos Park"/>
    <s v="FL"/>
    <b v="0"/>
    <s v="attack"/>
    <s v="Not fleeing"/>
    <b v="0"/>
    <s v="armed"/>
    <s v="Gun"/>
    <s v="50-59"/>
    <x v="0"/>
  </r>
  <r>
    <n v="2964"/>
    <n v="3282"/>
    <s v="John Bailon"/>
    <d v="2018-01-06T00:00:00"/>
    <s v="shot"/>
    <s v="undetermined"/>
    <n v="40"/>
    <s v="M"/>
    <s v="B"/>
    <s v="Los Lunas"/>
    <s v="NM"/>
    <b v="0"/>
    <s v="undetermined"/>
    <m/>
    <b v="0"/>
    <s v="unarmed or undetermined or null"/>
    <s v="No Gun"/>
    <s v="40-49"/>
    <x v="0"/>
  </r>
  <r>
    <n v="2965"/>
    <n v="3285"/>
    <s v="Gregory Stough"/>
    <d v="2018-01-06T00:00:00"/>
    <s v="shot"/>
    <m/>
    <n v="27"/>
    <s v="M"/>
    <s v="W"/>
    <s v="Manchester Township"/>
    <s v="PA"/>
    <b v="0"/>
    <s v="other"/>
    <s v="Car"/>
    <b v="0"/>
    <s v="unarmed or undetermined or null"/>
    <s v="No Gun"/>
    <s v="19-29"/>
    <x v="1"/>
  </r>
  <r>
    <n v="2966"/>
    <n v="3269"/>
    <s v="Trayvon Mitchell"/>
    <d v="2018-01-07T00:00:00"/>
    <s v="shot"/>
    <s v="gun"/>
    <n v="38"/>
    <s v="M"/>
    <s v="B"/>
    <s v="Lauderhill"/>
    <s v="FL"/>
    <b v="0"/>
    <s v="other"/>
    <s v="Foot"/>
    <b v="0"/>
    <s v="armed"/>
    <s v="Gun"/>
    <s v="30-39"/>
    <x v="1"/>
  </r>
  <r>
    <n v="2967"/>
    <n v="3270"/>
    <s v="Alejandro Valdez"/>
    <d v="2018-01-07T00:00:00"/>
    <s v="shot"/>
    <s v="knife"/>
    <n v="27"/>
    <s v="M"/>
    <s v="H"/>
    <s v="Santa Maria"/>
    <s v="CA"/>
    <b v="1"/>
    <s v="other"/>
    <s v="Not fleeing"/>
    <b v="0"/>
    <s v="armed"/>
    <s v="No Gun"/>
    <s v="19-29"/>
    <x v="0"/>
  </r>
  <r>
    <n v="2968"/>
    <n v="3276"/>
    <s v="Richard R. Towler"/>
    <d v="2018-01-07T00:00:00"/>
    <s v="shot"/>
    <s v="gun"/>
    <n v="54"/>
    <s v="M"/>
    <s v="B"/>
    <s v="Danville"/>
    <s v="VA"/>
    <b v="0"/>
    <s v="attack"/>
    <s v="Not fleeing"/>
    <b v="0"/>
    <s v="armed"/>
    <s v="Gun"/>
    <s v="50-59"/>
    <x v="0"/>
  </r>
  <r>
    <n v="2969"/>
    <n v="3277"/>
    <s v="Tyler Miller"/>
    <d v="2018-01-07T00:00:00"/>
    <s v="shot and Tasered"/>
    <s v="unarmed"/>
    <n v="51"/>
    <s v="M"/>
    <s v="W"/>
    <s v="Sedona"/>
    <s v="AZ"/>
    <b v="1"/>
    <s v="other"/>
    <s v="Not fleeing"/>
    <b v="0"/>
    <s v="unarmed or undetermined or null"/>
    <s v="No Gun"/>
    <s v="50-59"/>
    <x v="0"/>
  </r>
  <r>
    <n v="2970"/>
    <n v="3290"/>
    <s v="Michael Bender"/>
    <d v="2018-01-07T00:00:00"/>
    <s v="shot"/>
    <s v="gun"/>
    <n v="27"/>
    <s v="M"/>
    <s v="W"/>
    <s v="Tacoma"/>
    <s v="WA"/>
    <b v="0"/>
    <s v="attack"/>
    <s v="Not fleeing"/>
    <b v="0"/>
    <s v="armed"/>
    <s v="Gun"/>
    <s v="19-29"/>
    <x v="0"/>
  </r>
  <r>
    <n v="2971"/>
    <n v="3273"/>
    <s v="TK TK"/>
    <d v="2018-01-08T00:00:00"/>
    <s v="shot"/>
    <s v="gun"/>
    <m/>
    <s v="M"/>
    <m/>
    <s v="Horn Lake"/>
    <s v="MS"/>
    <b v="0"/>
    <s v="attack"/>
    <s v="Car"/>
    <b v="0"/>
    <s v="armed"/>
    <s v="Gun"/>
    <s v="null"/>
    <x v="1"/>
  </r>
  <r>
    <n v="2972"/>
    <n v="3297"/>
    <s v="Eugene Loftis"/>
    <d v="2018-01-08T00:00:00"/>
    <s v="shot"/>
    <s v="gun"/>
    <n v="25"/>
    <s v="M"/>
    <s v="W"/>
    <s v="Church Hill"/>
    <s v="TN"/>
    <b v="0"/>
    <s v="other"/>
    <s v="Not fleeing"/>
    <b v="0"/>
    <s v="armed"/>
    <s v="Gun"/>
    <s v="19-29"/>
    <x v="0"/>
  </r>
  <r>
    <n v="2973"/>
    <n v="3298"/>
    <s v="Frank William Pawul"/>
    <d v="2018-01-08T00:00:00"/>
    <s v="shot and Tasered"/>
    <s v="gun"/>
    <n v="32"/>
    <s v="M"/>
    <s v="W"/>
    <s v="Kansas City"/>
    <s v="MO"/>
    <b v="0"/>
    <s v="attack"/>
    <s v="Foot"/>
    <b v="0"/>
    <s v="armed"/>
    <s v="Gun"/>
    <s v="30-39"/>
    <x v="1"/>
  </r>
  <r>
    <n v="2974"/>
    <n v="3299"/>
    <s v="Primitivo Macias-Rodriguez"/>
    <d v="2018-01-08T00:00:00"/>
    <s v="shot"/>
    <s v="gun"/>
    <n v="46"/>
    <s v="M"/>
    <s v="H"/>
    <s v="Los Angeles"/>
    <s v="CA"/>
    <b v="0"/>
    <s v="other"/>
    <m/>
    <b v="0"/>
    <s v="armed"/>
    <s v="Gun"/>
    <s v="40-49"/>
    <x v="0"/>
  </r>
  <r>
    <n v="2975"/>
    <n v="3300"/>
    <s v="Thompson Nguyen"/>
    <d v="2018-01-09T00:00:00"/>
    <s v="shot"/>
    <s v="ax"/>
    <n v="27"/>
    <s v="M"/>
    <s v="A"/>
    <s v="San Jose"/>
    <s v="CA"/>
    <b v="1"/>
    <s v="other"/>
    <s v="Not fleeing"/>
    <b v="1"/>
    <s v="armed"/>
    <s v="No Gun"/>
    <s v="19-29"/>
    <x v="0"/>
  </r>
  <r>
    <n v="2976"/>
    <n v="3301"/>
    <s v="Shalun Dique Smith"/>
    <d v="2018-01-10T00:00:00"/>
    <s v="shot"/>
    <s v="unknown weapon"/>
    <n v="21"/>
    <s v="M"/>
    <s v="B"/>
    <s v="Palmdale"/>
    <s v="CA"/>
    <b v="0"/>
    <s v="other"/>
    <s v="Car"/>
    <b v="0"/>
    <s v="armed"/>
    <s v="No Gun"/>
    <s v="19-29"/>
    <x v="1"/>
  </r>
  <r>
    <n v="2977"/>
    <n v="3302"/>
    <s v="Jose Arroyo-Rosales"/>
    <d v="2018-01-11T00:00:00"/>
    <s v="shot"/>
    <s v="gun"/>
    <n v="60"/>
    <s v="M"/>
    <s v="H"/>
    <s v="Fort Worth"/>
    <s v="TX"/>
    <b v="0"/>
    <s v="attack"/>
    <m/>
    <b v="0"/>
    <s v="armed"/>
    <s v="Gun"/>
    <s v="60-69"/>
    <x v="0"/>
  </r>
  <r>
    <n v="2978"/>
    <n v="3304"/>
    <s v="Justin Coy Adkins"/>
    <d v="2018-01-11T00:00:00"/>
    <s v="shot"/>
    <s v="gun"/>
    <n v="44"/>
    <s v="M"/>
    <s v="W"/>
    <s v="Lexington County"/>
    <s v="SC"/>
    <b v="0"/>
    <s v="attack"/>
    <s v="Car"/>
    <b v="0"/>
    <s v="armed"/>
    <s v="Gun"/>
    <s v="40-49"/>
    <x v="1"/>
  </r>
  <r>
    <n v="2979"/>
    <n v="3308"/>
    <s v="Jared S.R. Williams"/>
    <d v="2018-01-12T00:00:00"/>
    <s v="shot"/>
    <s v="gun"/>
    <n v="31"/>
    <s v="M"/>
    <s v="W"/>
    <s v="Elko"/>
    <s v="NV"/>
    <b v="0"/>
    <s v="other"/>
    <s v="Not fleeing"/>
    <b v="0"/>
    <s v="armed"/>
    <s v="Gun"/>
    <s v="30-39"/>
    <x v="0"/>
  </r>
  <r>
    <n v="2980"/>
    <n v="3313"/>
    <s v="Terry Amons"/>
    <d v="2018-01-12T00:00:00"/>
    <s v="shot"/>
    <s v="gun"/>
    <n v="43"/>
    <s v="M"/>
    <s v="B"/>
    <s v="Pittsburg"/>
    <s v="CA"/>
    <b v="0"/>
    <s v="other"/>
    <s v="Not fleeing"/>
    <b v="0"/>
    <s v="armed"/>
    <s v="Gun"/>
    <s v="40-49"/>
    <x v="0"/>
  </r>
  <r>
    <n v="2981"/>
    <n v="3314"/>
    <s v="Jason D. Whittemore"/>
    <d v="2018-01-12T00:00:00"/>
    <s v="shot"/>
    <s v="gun"/>
    <n v="39"/>
    <s v="M"/>
    <s v="W"/>
    <s v="Scottsville"/>
    <s v="KY"/>
    <b v="0"/>
    <s v="other"/>
    <s v="Not fleeing"/>
    <b v="0"/>
    <s v="armed"/>
    <s v="Gun"/>
    <s v="30-39"/>
    <x v="0"/>
  </r>
  <r>
    <n v="2982"/>
    <n v="3315"/>
    <s v="Remi Sabbe"/>
    <d v="2018-01-12T00:00:00"/>
    <s v="shot"/>
    <s v="gun"/>
    <n v="54"/>
    <s v="M"/>
    <s v="W"/>
    <s v="Sherwood"/>
    <s v="OR"/>
    <b v="0"/>
    <s v="attack"/>
    <s v="Car"/>
    <b v="0"/>
    <s v="armed"/>
    <s v="Gun"/>
    <s v="50-59"/>
    <x v="1"/>
  </r>
  <r>
    <n v="2983"/>
    <n v="3316"/>
    <s v="Amanuel Dagebo"/>
    <d v="2018-01-12T00:00:00"/>
    <s v="shot"/>
    <s v="gun"/>
    <n v="22"/>
    <s v="M"/>
    <s v="B"/>
    <s v="Columbus"/>
    <s v="OH"/>
    <b v="0"/>
    <s v="other"/>
    <s v="Not fleeing"/>
    <b v="0"/>
    <s v="armed"/>
    <s v="Gun"/>
    <s v="19-29"/>
    <x v="0"/>
  </r>
  <r>
    <n v="2984"/>
    <n v="3317"/>
    <s v="Juan Valencia"/>
    <d v="2018-01-12T00:00:00"/>
    <s v="shot"/>
    <s v="gun"/>
    <n v="36"/>
    <s v="M"/>
    <m/>
    <s v="Puyallup"/>
    <s v="WA"/>
    <b v="0"/>
    <s v="attack"/>
    <s v="Car"/>
    <b v="0"/>
    <s v="armed"/>
    <s v="Gun"/>
    <s v="30-39"/>
    <x v="1"/>
  </r>
  <r>
    <n v="2985"/>
    <n v="3307"/>
    <s v="Joseph Hilton"/>
    <d v="2018-01-13T00:00:00"/>
    <s v="shot"/>
    <s v="undetermined"/>
    <n v="42"/>
    <s v="M"/>
    <s v="W"/>
    <s v="Huntersville"/>
    <s v="NC"/>
    <b v="0"/>
    <s v="other"/>
    <s v="Not fleeing"/>
    <b v="0"/>
    <s v="unarmed or undetermined or null"/>
    <s v="No Gun"/>
    <s v="40-49"/>
    <x v="0"/>
  </r>
  <r>
    <n v="2986"/>
    <n v="3311"/>
    <s v="Christian Escobedo"/>
    <d v="2018-01-14T00:00:00"/>
    <s v="shot"/>
    <s v="gun"/>
    <n v="22"/>
    <s v="M"/>
    <s v="H"/>
    <s v="El Sereno"/>
    <s v="CA"/>
    <b v="0"/>
    <s v="other"/>
    <s v="Not fleeing"/>
    <b v="0"/>
    <s v="armed"/>
    <s v="Gun"/>
    <s v="19-29"/>
    <x v="0"/>
  </r>
  <r>
    <n v="2987"/>
    <n v="3309"/>
    <s v="Robert Martinez"/>
    <d v="2018-01-15T00:00:00"/>
    <s v="shot"/>
    <s v="gun"/>
    <n v="42"/>
    <s v="M"/>
    <s v="H"/>
    <s v="Eugene"/>
    <s v="OR"/>
    <b v="0"/>
    <s v="other"/>
    <s v="Not fleeing"/>
    <b v="0"/>
    <s v="armed"/>
    <s v="Gun"/>
    <s v="40-49"/>
    <x v="0"/>
  </r>
  <r>
    <n v="2988"/>
    <n v="3305"/>
    <s v="Nathan Giffin"/>
    <d v="2018-01-16T00:00:00"/>
    <s v="shot"/>
    <s v="gun"/>
    <n v="32"/>
    <s v="M"/>
    <s v="W"/>
    <s v="Montpelier"/>
    <s v="VT"/>
    <b v="0"/>
    <s v="undetermined"/>
    <s v="Foot"/>
    <b v="0"/>
    <s v="armed"/>
    <s v="Gun"/>
    <s v="30-39"/>
    <x v="1"/>
  </r>
  <r>
    <n v="2989"/>
    <n v="3306"/>
    <s v="Victor M. Reyes"/>
    <d v="2018-01-16T00:00:00"/>
    <s v="shot"/>
    <s v="undetermined"/>
    <n v="30"/>
    <s v="M"/>
    <s v="H"/>
    <s v="Bedford"/>
    <s v="TX"/>
    <b v="0"/>
    <s v="other"/>
    <s v="Not fleeing"/>
    <b v="0"/>
    <s v="unarmed or undetermined or null"/>
    <s v="No Gun"/>
    <s v="30-39"/>
    <x v="0"/>
  </r>
  <r>
    <n v="2990"/>
    <n v="3318"/>
    <s v="Bailey Turner"/>
    <d v="2018-01-16T00:00:00"/>
    <s v="shot and Tasered"/>
    <s v="unarmed"/>
    <n v="27"/>
    <s v="M"/>
    <s v="W"/>
    <s v="Adams County"/>
    <s v="CO"/>
    <b v="0"/>
    <s v="attack"/>
    <s v="Not fleeing"/>
    <b v="0"/>
    <s v="unarmed or undetermined or null"/>
    <s v="No Gun"/>
    <s v="19-29"/>
    <x v="0"/>
  </r>
  <r>
    <n v="2991"/>
    <n v="3323"/>
    <s v="Kerry Lee Nield"/>
    <d v="2018-01-16T00:00:00"/>
    <s v="shot"/>
    <s v="gun"/>
    <n v="53"/>
    <s v="F"/>
    <s v="W"/>
    <s v="Gooding"/>
    <s v="ID"/>
    <b v="0"/>
    <s v="attack"/>
    <s v="Not fleeing"/>
    <b v="0"/>
    <s v="armed"/>
    <s v="Gun"/>
    <s v="50-59"/>
    <x v="0"/>
  </r>
  <r>
    <n v="2992"/>
    <n v="3319"/>
    <s v="Geraldine Townsend"/>
    <d v="2018-01-17T00:00:00"/>
    <s v="shot"/>
    <s v="pellet gun"/>
    <n v="72"/>
    <s v="F"/>
    <s v="B"/>
    <s v="Tulsa"/>
    <s v="OK"/>
    <b v="0"/>
    <s v="attack"/>
    <s v="Not fleeing"/>
    <b v="0"/>
    <s v="armed"/>
    <s v="No Gun"/>
    <s v="70+"/>
    <x v="0"/>
  </r>
  <r>
    <n v="2993"/>
    <n v="3320"/>
    <s v="Jihad Merrick"/>
    <d v="2018-01-17T00:00:00"/>
    <s v="shot"/>
    <s v="gun"/>
    <n v="29"/>
    <s v="M"/>
    <s v="B"/>
    <s v="Nashua"/>
    <s v="IA"/>
    <b v="1"/>
    <s v="attack"/>
    <s v="Car"/>
    <b v="0"/>
    <s v="armed"/>
    <s v="Gun"/>
    <s v="19-29"/>
    <x v="1"/>
  </r>
  <r>
    <n v="2994"/>
    <n v="3321"/>
    <s v="Brian Gregory"/>
    <d v="2018-01-17T00:00:00"/>
    <s v="shot"/>
    <s v="gun"/>
    <n v="34"/>
    <s v="M"/>
    <s v="B"/>
    <s v="Memphis"/>
    <s v="TN"/>
    <b v="0"/>
    <s v="other"/>
    <s v="Car"/>
    <b v="0"/>
    <s v="armed"/>
    <s v="Gun"/>
    <s v="30-39"/>
    <x v="1"/>
  </r>
  <r>
    <n v="2995"/>
    <n v="3322"/>
    <s v="Donte D. Shannon"/>
    <d v="2018-01-17T00:00:00"/>
    <s v="shot"/>
    <s v="gun"/>
    <n v="26"/>
    <s v="M"/>
    <s v="B"/>
    <s v="Racine"/>
    <s v="WI"/>
    <b v="0"/>
    <s v="attack"/>
    <s v="Foot"/>
    <b v="0"/>
    <s v="armed"/>
    <s v="Gun"/>
    <s v="19-29"/>
    <x v="1"/>
  </r>
  <r>
    <n v="2996"/>
    <n v="3324"/>
    <s v="Kevin Sturgis"/>
    <d v="2018-01-18T00:00:00"/>
    <s v="shot"/>
    <s v="gun"/>
    <n v="31"/>
    <s v="M"/>
    <s v="B"/>
    <s v="Harrisburg"/>
    <s v="PA"/>
    <b v="0"/>
    <s v="attack"/>
    <s v="Not fleeing"/>
    <b v="0"/>
    <s v="armed"/>
    <s v="Gun"/>
    <s v="30-39"/>
    <x v="0"/>
  </r>
  <r>
    <n v="2997"/>
    <n v="3325"/>
    <s v="Marshall Coleman"/>
    <d v="2018-01-19T00:00:00"/>
    <s v="shot"/>
    <s v="knife"/>
    <n v="58"/>
    <s v="M"/>
    <s v="W"/>
    <s v="Boonville"/>
    <s v="IN"/>
    <b v="1"/>
    <s v="attack"/>
    <s v="Not fleeing"/>
    <b v="0"/>
    <s v="armed"/>
    <s v="No Gun"/>
    <s v="50-59"/>
    <x v="0"/>
  </r>
  <r>
    <n v="2998"/>
    <n v="3328"/>
    <s v="Shannon Jason Cables"/>
    <d v="2018-01-20T00:00:00"/>
    <s v="shot"/>
    <s v="gun"/>
    <n v="46"/>
    <s v="M"/>
    <s v="W"/>
    <s v="Lake Wales"/>
    <s v="FL"/>
    <b v="0"/>
    <s v="attack"/>
    <s v="Not fleeing"/>
    <b v="0"/>
    <s v="armed"/>
    <s v="Gun"/>
    <s v="40-49"/>
    <x v="0"/>
  </r>
  <r>
    <n v="2999"/>
    <n v="3329"/>
    <s v="Arther McAfee Jr."/>
    <d v="2018-01-20T00:00:00"/>
    <s v="shot"/>
    <s v="unarmed"/>
    <n v="61"/>
    <s v="M"/>
    <s v="B"/>
    <s v="Longview"/>
    <s v="TX"/>
    <b v="1"/>
    <s v="other"/>
    <s v="Not fleeing"/>
    <b v="0"/>
    <s v="unarmed or undetermined or null"/>
    <s v="No Gun"/>
    <s v="60-69"/>
    <x v="0"/>
  </r>
  <r>
    <n v="3000"/>
    <n v="3330"/>
    <s v="John Albers"/>
    <d v="2018-01-20T00:00:00"/>
    <s v="shot"/>
    <m/>
    <n v="17"/>
    <s v="M"/>
    <s v="W"/>
    <s v="Overland Park"/>
    <s v="KS"/>
    <b v="1"/>
    <s v="other"/>
    <s v="Car"/>
    <b v="0"/>
    <s v="unarmed or undetermined or null"/>
    <s v="No Gun"/>
    <s v="0-18"/>
    <x v="1"/>
  </r>
  <r>
    <n v="3001"/>
    <n v="3326"/>
    <s v="Nicholas Daniel Moore"/>
    <d v="2018-01-20T00:00:00"/>
    <s v="shot"/>
    <s v="knife"/>
    <n v="23"/>
    <s v="M"/>
    <s v="W"/>
    <s v="Fairmont"/>
    <s v="MN"/>
    <b v="0"/>
    <s v="other"/>
    <s v="Not fleeing"/>
    <b v="0"/>
    <s v="armed"/>
    <s v="No Gun"/>
    <s v="19-29"/>
    <x v="0"/>
  </r>
  <r>
    <n v="3002"/>
    <n v="3327"/>
    <s v="Jason Lappe"/>
    <d v="2018-01-20T00:00:00"/>
    <s v="shot"/>
    <s v="gun"/>
    <n v="44"/>
    <s v="M"/>
    <s v="W"/>
    <s v="Dunwoody"/>
    <s v="GA"/>
    <b v="0"/>
    <s v="other"/>
    <s v="Not fleeing"/>
    <b v="0"/>
    <s v="armed"/>
    <s v="Gun"/>
    <s v="40-49"/>
    <x v="0"/>
  </r>
  <r>
    <n v="3003"/>
    <n v="3331"/>
    <s v="Ronald Jay Lawson"/>
    <d v="2018-01-21T00:00:00"/>
    <s v="shot"/>
    <m/>
    <n v="46"/>
    <s v="M"/>
    <s v="W"/>
    <s v="Rockledge"/>
    <s v="FL"/>
    <b v="0"/>
    <s v="other"/>
    <s v="Car"/>
    <b v="0"/>
    <s v="unarmed or undetermined or null"/>
    <s v="No Gun"/>
    <s v="40-49"/>
    <x v="1"/>
  </r>
  <r>
    <n v="3004"/>
    <n v="3332"/>
    <s v="Ilkka O. Hiironen"/>
    <d v="2018-01-21T00:00:00"/>
    <s v="shot"/>
    <s v="unknown weapon"/>
    <n v="35"/>
    <s v="M"/>
    <s v="W"/>
    <s v="Ebey Island"/>
    <s v="WA"/>
    <b v="1"/>
    <s v="other"/>
    <s v="Not fleeing"/>
    <b v="0"/>
    <s v="armed"/>
    <s v="No Gun"/>
    <s v="30-39"/>
    <x v="0"/>
  </r>
  <r>
    <n v="3005"/>
    <n v="3333"/>
    <s v="Joshua Dale Prough"/>
    <d v="2018-01-22T00:00:00"/>
    <s v="shot"/>
    <s v="gun"/>
    <n v="36"/>
    <s v="M"/>
    <s v="W"/>
    <s v="Battle Creek"/>
    <s v="MI"/>
    <b v="1"/>
    <s v="other"/>
    <s v="Not fleeing"/>
    <b v="0"/>
    <s v="armed"/>
    <s v="Gun"/>
    <s v="30-39"/>
    <x v="0"/>
  </r>
  <r>
    <n v="3006"/>
    <n v="3334"/>
    <s v="Aaron Olivarez Candanoza"/>
    <d v="2018-01-22T00:00:00"/>
    <s v="shot"/>
    <m/>
    <n v="28"/>
    <s v="M"/>
    <s v="H"/>
    <s v="Irving"/>
    <s v="TX"/>
    <b v="0"/>
    <s v="other"/>
    <s v="Car"/>
    <b v="0"/>
    <s v="unarmed or undetermined or null"/>
    <s v="No Gun"/>
    <s v="19-29"/>
    <x v="1"/>
  </r>
  <r>
    <n v="3007"/>
    <n v="3335"/>
    <s v="Jonathan Duane Atchley"/>
    <d v="2018-01-22T00:00:00"/>
    <s v="shot"/>
    <s v="unarmed"/>
    <n v="37"/>
    <s v="M"/>
    <s v="W"/>
    <s v="Sallisaw"/>
    <s v="OK"/>
    <b v="0"/>
    <s v="other"/>
    <s v="Not fleeing"/>
    <b v="0"/>
    <s v="unarmed or undetermined or null"/>
    <s v="No Gun"/>
    <s v="30-39"/>
    <x v="0"/>
  </r>
  <r>
    <n v="3008"/>
    <n v="3336"/>
    <s v="Edward C. Gandy"/>
    <d v="2018-01-22T00:00:00"/>
    <s v="shot"/>
    <s v="claimed to be armed"/>
    <n v="47"/>
    <s v="M"/>
    <s v="W"/>
    <s v="Millville"/>
    <s v="NJ"/>
    <b v="0"/>
    <s v="other"/>
    <m/>
    <b v="0"/>
    <s v="armed"/>
    <s v="No Gun"/>
    <s v="40-49"/>
    <x v="0"/>
  </r>
  <r>
    <n v="3009"/>
    <n v="3337"/>
    <s v="Joe Delira-Alires"/>
    <d v="2018-01-22T00:00:00"/>
    <s v="shot"/>
    <s v="gun"/>
    <n v="35"/>
    <s v="M"/>
    <s v="H"/>
    <s v="Pueblo"/>
    <s v="CO"/>
    <b v="0"/>
    <s v="attack"/>
    <s v="Other"/>
    <b v="1"/>
    <s v="armed"/>
    <s v="Gun"/>
    <s v="30-39"/>
    <x v="1"/>
  </r>
  <r>
    <n v="3010"/>
    <n v="3339"/>
    <s v="Joseph E. Knight"/>
    <d v="2018-01-22T00:00:00"/>
    <s v="shot"/>
    <s v="gun"/>
    <n v="40"/>
    <s v="M"/>
    <s v="W"/>
    <s v="Tulsa"/>
    <s v="OK"/>
    <b v="0"/>
    <s v="other"/>
    <s v="Car"/>
    <b v="0"/>
    <s v="armed"/>
    <s v="Gun"/>
    <s v="40-49"/>
    <x v="1"/>
  </r>
  <r>
    <n v="3011"/>
    <n v="3341"/>
    <s v="Scott Senior"/>
    <d v="2018-01-22T00:00:00"/>
    <s v="shot"/>
    <s v="unknown weapon"/>
    <n v="38"/>
    <s v="M"/>
    <m/>
    <s v="Crescent City"/>
    <s v="CA"/>
    <b v="0"/>
    <s v="attack"/>
    <m/>
    <b v="0"/>
    <s v="armed"/>
    <s v="No Gun"/>
    <s v="30-39"/>
    <x v="0"/>
  </r>
  <r>
    <n v="3012"/>
    <n v="3342"/>
    <s v="Ricky Jerome Boyd"/>
    <d v="2018-01-23T00:00:00"/>
    <s v="shot"/>
    <s v="BB gun"/>
    <n v="24"/>
    <s v="M"/>
    <s v="B"/>
    <s v="Chatham County"/>
    <s v="GA"/>
    <b v="0"/>
    <s v="attack"/>
    <m/>
    <b v="1"/>
    <s v="armed"/>
    <s v="No Gun"/>
    <s v="19-29"/>
    <x v="0"/>
  </r>
  <r>
    <n v="3013"/>
    <n v="3343"/>
    <s v="Alvaro Herrera"/>
    <d v="2018-01-23T00:00:00"/>
    <s v="shot"/>
    <s v="pipe"/>
    <n v="18"/>
    <s v="M"/>
    <s v="H"/>
    <s v="League City"/>
    <s v="TX"/>
    <b v="0"/>
    <s v="attack"/>
    <s v="Foot"/>
    <b v="0"/>
    <s v="armed"/>
    <s v="No Gun"/>
    <s v="0-18"/>
    <x v="1"/>
  </r>
  <r>
    <n v="3014"/>
    <n v="3344"/>
    <s v="Corey Mobley"/>
    <d v="2018-01-23T00:00:00"/>
    <s v="shot"/>
    <m/>
    <n v="38"/>
    <s v="M"/>
    <s v="B"/>
    <s v="Bradenton"/>
    <s v="FL"/>
    <b v="1"/>
    <s v="other"/>
    <s v="Car"/>
    <b v="0"/>
    <s v="unarmed or undetermined or null"/>
    <s v="No Gun"/>
    <s v="30-39"/>
    <x v="1"/>
  </r>
  <r>
    <n v="3015"/>
    <n v="3350"/>
    <s v="Shane McVey"/>
    <d v="2018-01-23T00:00:00"/>
    <s v="shot"/>
    <s v="unknown weapon"/>
    <n v="54"/>
    <s v="M"/>
    <s v="W"/>
    <s v="Idaho Falls"/>
    <s v="ID"/>
    <b v="0"/>
    <s v="other"/>
    <s v="Foot"/>
    <b v="0"/>
    <s v="armed"/>
    <s v="No Gun"/>
    <s v="50-59"/>
    <x v="1"/>
  </r>
  <r>
    <n v="3016"/>
    <n v="3346"/>
    <s v="Humberto Vera-Munoz"/>
    <d v="2018-01-24T00:00:00"/>
    <s v="shot"/>
    <s v="unknown weapon"/>
    <n v="27"/>
    <s v="M"/>
    <s v="H"/>
    <s v="Sparks"/>
    <s v="NV"/>
    <b v="0"/>
    <s v="other"/>
    <s v="Foot"/>
    <b v="0"/>
    <s v="armed"/>
    <s v="No Gun"/>
    <s v="19-29"/>
    <x v="1"/>
  </r>
  <r>
    <n v="3017"/>
    <n v="3351"/>
    <s v="David Byron Kidney"/>
    <d v="2018-01-24T00:00:00"/>
    <s v="shot"/>
    <s v="gun"/>
    <n v="62"/>
    <s v="M"/>
    <s v="W"/>
    <s v="Union Township"/>
    <s v="MI"/>
    <b v="0"/>
    <s v="attack"/>
    <s v="Not fleeing"/>
    <b v="0"/>
    <s v="armed"/>
    <s v="Gun"/>
    <s v="60-69"/>
    <x v="0"/>
  </r>
  <r>
    <n v="3018"/>
    <n v="3348"/>
    <s v="William Charles Mackenzie"/>
    <d v="2018-01-25T00:00:00"/>
    <s v="shot"/>
    <s v="gun"/>
    <n v="66"/>
    <s v="M"/>
    <s v="W"/>
    <s v="Little Orleans"/>
    <s v="MD"/>
    <b v="0"/>
    <s v="attack"/>
    <s v="Not fleeing"/>
    <b v="0"/>
    <s v="armed"/>
    <s v="Gun"/>
    <s v="60-69"/>
    <x v="0"/>
  </r>
  <r>
    <n v="3019"/>
    <n v="3349"/>
    <s v="Ulises Valladares"/>
    <d v="2018-01-25T00:00:00"/>
    <s v="shot"/>
    <s v="unarmed"/>
    <n v="47"/>
    <s v="M"/>
    <s v="H"/>
    <s v="Houston"/>
    <s v="TX"/>
    <b v="0"/>
    <s v="other"/>
    <s v="Not fleeing"/>
    <b v="0"/>
    <s v="unarmed or undetermined or null"/>
    <s v="No Gun"/>
    <s v="40-49"/>
    <x v="0"/>
  </r>
  <r>
    <n v="3020"/>
    <n v="3352"/>
    <s v="Dustin Gonzales Castillo"/>
    <d v="2018-01-25T00:00:00"/>
    <s v="shot"/>
    <s v="knife"/>
    <n v="19"/>
    <s v="M"/>
    <s v="H"/>
    <s v="San Antonio"/>
    <s v="TX"/>
    <b v="0"/>
    <s v="attack"/>
    <s v="Other"/>
    <b v="0"/>
    <s v="armed"/>
    <s v="No Gun"/>
    <s v="19-29"/>
    <x v="1"/>
  </r>
  <r>
    <n v="3021"/>
    <n v="3353"/>
    <s v="Steven Hutchins"/>
    <d v="2018-01-25T00:00:00"/>
    <s v="shot"/>
    <s v="toy weapon"/>
    <n v="27"/>
    <s v="M"/>
    <s v="W"/>
    <s v="Buford"/>
    <s v="GA"/>
    <b v="1"/>
    <s v="attack"/>
    <s v="Not fleeing"/>
    <b v="0"/>
    <s v="armed"/>
    <s v="No Gun"/>
    <s v="19-29"/>
    <x v="0"/>
  </r>
  <r>
    <n v="3022"/>
    <n v="3345"/>
    <s v="TK TK"/>
    <d v="2018-01-26T00:00:00"/>
    <s v="shot"/>
    <s v="gun"/>
    <m/>
    <s v="M"/>
    <m/>
    <s v="Austin"/>
    <s v="TX"/>
    <b v="0"/>
    <s v="attack"/>
    <s v="Car"/>
    <b v="0"/>
    <s v="armed"/>
    <s v="Gun"/>
    <s v="null"/>
    <x v="1"/>
  </r>
  <r>
    <n v="3023"/>
    <n v="3347"/>
    <s v="Axell Vivas"/>
    <d v="2018-01-26T00:00:00"/>
    <s v="shot"/>
    <s v="gun"/>
    <n v="42"/>
    <s v="M"/>
    <s v="H"/>
    <s v="Las Vegas"/>
    <s v="NV"/>
    <b v="1"/>
    <s v="other"/>
    <m/>
    <b v="0"/>
    <s v="armed"/>
    <s v="Gun"/>
    <s v="40-49"/>
    <x v="0"/>
  </r>
  <r>
    <n v="3024"/>
    <n v="3358"/>
    <s v="Nathaniel T. Edwards"/>
    <d v="2018-01-26T00:00:00"/>
    <s v="shot"/>
    <m/>
    <n v="43"/>
    <s v="M"/>
    <s v="B"/>
    <s v="Rock Falls"/>
    <s v="IL"/>
    <b v="0"/>
    <s v="attack"/>
    <s v="Car"/>
    <b v="0"/>
    <s v="unarmed or undetermined or null"/>
    <s v="No Gun"/>
    <s v="40-49"/>
    <x v="1"/>
  </r>
  <r>
    <n v="3025"/>
    <n v="3361"/>
    <s v="Matthew Zimmerman"/>
    <d v="2018-01-26T00:00:00"/>
    <s v="shot"/>
    <s v="knife"/>
    <n v="42"/>
    <s v="M"/>
    <s v="W"/>
    <s v="Alton"/>
    <s v="IL"/>
    <b v="0"/>
    <s v="attack"/>
    <s v="Not fleeing"/>
    <b v="0"/>
    <s v="armed"/>
    <s v="No Gun"/>
    <s v="40-49"/>
    <x v="0"/>
  </r>
  <r>
    <n v="3026"/>
    <n v="3357"/>
    <s v="William Pollard"/>
    <d v="2018-01-27T00:00:00"/>
    <s v="shot"/>
    <s v="knife"/>
    <n v="45"/>
    <s v="M"/>
    <s v="B"/>
    <s v="Walton"/>
    <s v="IN"/>
    <b v="1"/>
    <s v="other"/>
    <s v="Not fleeing"/>
    <b v="0"/>
    <s v="armed"/>
    <s v="No Gun"/>
    <s v="40-49"/>
    <x v="0"/>
  </r>
  <r>
    <n v="3027"/>
    <n v="3359"/>
    <s v="Crystalline Barnes"/>
    <d v="2018-01-27T00:00:00"/>
    <s v="shot"/>
    <m/>
    <n v="21"/>
    <s v="F"/>
    <s v="B"/>
    <s v="Jackson"/>
    <s v="MS"/>
    <b v="0"/>
    <s v="attack"/>
    <s v="Car"/>
    <b v="0"/>
    <s v="unarmed or undetermined or null"/>
    <s v="No Gun"/>
    <s v="19-29"/>
    <x v="1"/>
  </r>
  <r>
    <n v="3028"/>
    <n v="3360"/>
    <s v="Kirsten Kloppe"/>
    <d v="2018-01-27T00:00:00"/>
    <s v="shot"/>
    <s v="gun"/>
    <n v="43"/>
    <s v="F"/>
    <s v="W"/>
    <s v="San Antonio"/>
    <s v="TX"/>
    <b v="1"/>
    <s v="attack"/>
    <s v="Not fleeing"/>
    <b v="0"/>
    <s v="armed"/>
    <s v="Gun"/>
    <s v="40-49"/>
    <x v="0"/>
  </r>
  <r>
    <n v="3029"/>
    <n v="3354"/>
    <s v="Anthony S. McDaniel"/>
    <d v="2018-01-28T00:00:00"/>
    <s v="shot"/>
    <s v="gun"/>
    <n v="45"/>
    <s v="M"/>
    <s v="W"/>
    <s v="London"/>
    <s v="KY"/>
    <b v="0"/>
    <s v="attack"/>
    <s v="Not fleeing"/>
    <b v="0"/>
    <s v="armed"/>
    <s v="Gun"/>
    <s v="40-49"/>
    <x v="0"/>
  </r>
  <r>
    <n v="3030"/>
    <n v="3355"/>
    <s v="Billy Lewis Rucker"/>
    <d v="2018-01-28T00:00:00"/>
    <s v="shot"/>
    <s v="gun"/>
    <n v="33"/>
    <s v="M"/>
    <s v="B"/>
    <s v="Baltimore"/>
    <s v="MD"/>
    <b v="0"/>
    <s v="attack"/>
    <s v="Foot"/>
    <b v="1"/>
    <s v="armed"/>
    <s v="Gun"/>
    <s v="30-39"/>
    <x v="1"/>
  </r>
  <r>
    <n v="3031"/>
    <n v="3356"/>
    <s v="Paul David Johnson"/>
    <d v="2018-01-28T00:00:00"/>
    <s v="shot"/>
    <s v="gun"/>
    <n v="38"/>
    <s v="M"/>
    <m/>
    <s v="Chamblee"/>
    <s v="GA"/>
    <b v="0"/>
    <s v="attack"/>
    <s v="Foot"/>
    <b v="0"/>
    <s v="armed"/>
    <s v="Gun"/>
    <s v="30-39"/>
    <x v="1"/>
  </r>
  <r>
    <n v="3032"/>
    <n v="3362"/>
    <s v="Gregory Kocian"/>
    <d v="2018-01-28T00:00:00"/>
    <s v="shot"/>
    <s v="gun"/>
    <n v="33"/>
    <s v="M"/>
    <s v="W"/>
    <s v="Conroe"/>
    <s v="TX"/>
    <b v="0"/>
    <s v="attack"/>
    <s v="Car"/>
    <b v="0"/>
    <s v="armed"/>
    <s v="Gun"/>
    <s v="30-39"/>
    <x v="1"/>
  </r>
  <r>
    <n v="3033"/>
    <n v="3364"/>
    <s v="TK TK"/>
    <d v="2018-01-29T00:00:00"/>
    <s v="shot"/>
    <s v="knife"/>
    <n v="46"/>
    <s v="M"/>
    <s v="H"/>
    <s v="Houston"/>
    <s v="TX"/>
    <b v="0"/>
    <s v="attack"/>
    <s v="Car"/>
    <b v="0"/>
    <s v="armed"/>
    <s v="No Gun"/>
    <s v="40-49"/>
    <x v="1"/>
  </r>
  <r>
    <n v="3034"/>
    <n v="3365"/>
    <s v="Michael Hansford"/>
    <d v="2018-01-29T00:00:00"/>
    <s v="shot"/>
    <s v="knife"/>
    <n v="52"/>
    <s v="M"/>
    <s v="B"/>
    <s v="Bronx"/>
    <s v="NY"/>
    <b v="0"/>
    <s v="other"/>
    <s v="Foot"/>
    <b v="1"/>
    <s v="armed"/>
    <s v="No Gun"/>
    <s v="50-59"/>
    <x v="1"/>
  </r>
  <r>
    <n v="3035"/>
    <n v="3366"/>
    <s v="Ricky Leon Rusche"/>
    <d v="2018-01-30T00:00:00"/>
    <s v="shot"/>
    <s v="unarmed"/>
    <n v="40"/>
    <s v="M"/>
    <s v="W"/>
    <s v="Pink"/>
    <s v="OK"/>
    <b v="0"/>
    <s v="other"/>
    <s v="Not fleeing"/>
    <b v="0"/>
    <s v="unarmed or undetermined or null"/>
    <s v="No Gun"/>
    <s v="40-49"/>
    <x v="0"/>
  </r>
  <r>
    <n v="3036"/>
    <n v="3367"/>
    <s v="Gilbert Salas"/>
    <d v="2018-01-31T00:00:00"/>
    <s v="shot"/>
    <s v="knife"/>
    <n v="20"/>
    <s v="M"/>
    <s v="H"/>
    <s v="St. James"/>
    <s v="MN"/>
    <b v="0"/>
    <s v="other"/>
    <s v="Foot"/>
    <b v="0"/>
    <s v="armed"/>
    <s v="No Gun"/>
    <s v="19-29"/>
    <x v="1"/>
  </r>
  <r>
    <n v="3037"/>
    <n v="3368"/>
    <s v="Adrian Valdez"/>
    <d v="2018-01-31T00:00:00"/>
    <s v="shot"/>
    <s v="knife"/>
    <n v="39"/>
    <s v="M"/>
    <s v="H"/>
    <s v="Arvada"/>
    <s v="CO"/>
    <b v="0"/>
    <s v="other"/>
    <s v="Not fleeing"/>
    <b v="0"/>
    <s v="armed"/>
    <s v="No Gun"/>
    <s v="30-39"/>
    <x v="0"/>
  </r>
  <r>
    <n v="3038"/>
    <n v="3369"/>
    <s v="James M. Burks"/>
    <d v="2018-02-01T00:00:00"/>
    <s v="shot"/>
    <s v="unarmed"/>
    <n v="35"/>
    <s v="M"/>
    <s v="W"/>
    <s v="Waverly"/>
    <s v="OH"/>
    <b v="0"/>
    <s v="attack"/>
    <s v="Foot"/>
    <b v="0"/>
    <s v="unarmed or undetermined or null"/>
    <s v="No Gun"/>
    <s v="30-39"/>
    <x v="1"/>
  </r>
  <r>
    <n v="3039"/>
    <n v="3370"/>
    <s v="Albert E. Morton"/>
    <d v="2018-02-01T00:00:00"/>
    <s v="shot"/>
    <m/>
    <n v="31"/>
    <s v="M"/>
    <s v="B"/>
    <s v="Harrisburg"/>
    <s v="PA"/>
    <b v="0"/>
    <s v="attack"/>
    <s v="Not fleeing"/>
    <b v="0"/>
    <s v="unarmed or undetermined or null"/>
    <s v="No Gun"/>
    <s v="30-39"/>
    <x v="0"/>
  </r>
  <r>
    <n v="3040"/>
    <n v="3371"/>
    <s v="Daniel O. El"/>
    <d v="2018-02-01T00:00:00"/>
    <s v="shot"/>
    <s v="gun"/>
    <n v="32"/>
    <s v="M"/>
    <s v="B"/>
    <s v="Peoria"/>
    <s v="IL"/>
    <b v="0"/>
    <s v="attack"/>
    <s v="Foot"/>
    <b v="0"/>
    <s v="armed"/>
    <s v="Gun"/>
    <s v="30-39"/>
    <x v="1"/>
  </r>
  <r>
    <n v="3041"/>
    <n v="3372"/>
    <s v="William Young"/>
    <d v="2018-02-01T00:00:00"/>
    <s v="shot"/>
    <s v="gun"/>
    <n v="56"/>
    <s v="M"/>
    <s v="W"/>
    <s v="Oklahoma City"/>
    <s v="OK"/>
    <b v="0"/>
    <s v="attack"/>
    <s v="Not fleeing"/>
    <b v="0"/>
    <s v="armed"/>
    <s v="Gun"/>
    <s v="50-59"/>
    <x v="0"/>
  </r>
  <r>
    <n v="3042"/>
    <n v="3373"/>
    <s v="Anthony Joe Williams"/>
    <d v="2018-02-01T00:00:00"/>
    <s v="shot"/>
    <s v="gun"/>
    <n v="37"/>
    <s v="M"/>
    <s v="B"/>
    <s v="Houston"/>
    <s v="TX"/>
    <b v="0"/>
    <s v="attack"/>
    <s v="Foot"/>
    <b v="0"/>
    <s v="armed"/>
    <s v="Gun"/>
    <s v="30-39"/>
    <x v="1"/>
  </r>
  <r>
    <n v="3043"/>
    <n v="3374"/>
    <s v="Alexander W. Simpson"/>
    <d v="2018-02-01T00:00:00"/>
    <s v="shot"/>
    <s v="gun"/>
    <n v="32"/>
    <s v="M"/>
    <s v="W"/>
    <s v="Louisville"/>
    <s v="KY"/>
    <b v="0"/>
    <s v="attack"/>
    <s v="Not fleeing"/>
    <b v="0"/>
    <s v="armed"/>
    <s v="Gun"/>
    <s v="30-39"/>
    <x v="0"/>
  </r>
  <r>
    <n v="3044"/>
    <n v="3375"/>
    <s v="Brett Dontae Bush"/>
    <d v="2018-02-01T00:00:00"/>
    <s v="shot"/>
    <s v="knife"/>
    <n v="28"/>
    <s v="M"/>
    <s v="B"/>
    <s v="Clayton"/>
    <s v="GA"/>
    <b v="0"/>
    <s v="other"/>
    <s v="Other"/>
    <b v="0"/>
    <s v="armed"/>
    <s v="No Gun"/>
    <s v="19-29"/>
    <x v="1"/>
  </r>
  <r>
    <n v="3045"/>
    <n v="3376"/>
    <s v="Taylor Schnortz"/>
    <d v="2018-02-01T00:00:00"/>
    <s v="shot"/>
    <s v="gun"/>
    <n v="26"/>
    <s v="M"/>
    <s v="W"/>
    <s v="Helena"/>
    <s v="MT"/>
    <b v="1"/>
    <s v="other"/>
    <m/>
    <b v="0"/>
    <s v="armed"/>
    <s v="Gun"/>
    <s v="19-29"/>
    <x v="0"/>
  </r>
  <r>
    <n v="3046"/>
    <n v="3377"/>
    <s v="Charlie Shoupe"/>
    <d v="2018-02-02T00:00:00"/>
    <s v="shot"/>
    <s v="knife"/>
    <n v="27"/>
    <s v="M"/>
    <s v="W"/>
    <s v="Charlotte"/>
    <s v="NC"/>
    <b v="1"/>
    <s v="other"/>
    <s v="Not fleeing"/>
    <b v="1"/>
    <s v="armed"/>
    <s v="No Gun"/>
    <s v="19-29"/>
    <x v="0"/>
  </r>
  <r>
    <n v="3047"/>
    <n v="3380"/>
    <s v="TK TK"/>
    <d v="2018-02-02T00:00:00"/>
    <s v="shot"/>
    <s v="gun"/>
    <m/>
    <s v="M"/>
    <m/>
    <s v="Winters"/>
    <s v="TX"/>
    <b v="1"/>
    <s v="attack"/>
    <s v="Not fleeing"/>
    <b v="0"/>
    <s v="armed"/>
    <s v="Gun"/>
    <s v="null"/>
    <x v="0"/>
  </r>
  <r>
    <n v="3048"/>
    <n v="3379"/>
    <s v="TK TK"/>
    <d v="2018-02-03T00:00:00"/>
    <s v="shot"/>
    <s v="toy weapon"/>
    <m/>
    <s v="M"/>
    <m/>
    <s v="Atlanta"/>
    <s v="GA"/>
    <b v="0"/>
    <s v="attack"/>
    <s v="Foot"/>
    <b v="0"/>
    <s v="armed"/>
    <s v="No Gun"/>
    <s v="null"/>
    <x v="1"/>
  </r>
  <r>
    <n v="3049"/>
    <n v="3381"/>
    <s v="Alan Greenough"/>
    <d v="2018-02-03T00:00:00"/>
    <s v="shot"/>
    <s v="unarmed"/>
    <n v="43"/>
    <s v="M"/>
    <s v="W"/>
    <s v="Reading"/>
    <s v="MA"/>
    <b v="0"/>
    <s v="other"/>
    <s v="Foot"/>
    <b v="0"/>
    <s v="unarmed or undetermined or null"/>
    <s v="No Gun"/>
    <s v="40-49"/>
    <x v="1"/>
  </r>
  <r>
    <n v="3050"/>
    <n v="3383"/>
    <s v="Ernie Lizana"/>
    <d v="2018-02-03T00:00:00"/>
    <s v="shot"/>
    <s v="gun"/>
    <n v="49"/>
    <s v="M"/>
    <s v="W"/>
    <s v="Gulfport"/>
    <s v="MS"/>
    <b v="0"/>
    <s v="attack"/>
    <s v="Foot"/>
    <b v="0"/>
    <s v="armed"/>
    <s v="Gun"/>
    <s v="40-49"/>
    <x v="1"/>
  </r>
  <r>
    <n v="3051"/>
    <n v="3382"/>
    <s v="Anthony Jacob Weber"/>
    <d v="2018-02-04T00:00:00"/>
    <s v="shot"/>
    <s v="gun"/>
    <n v="16"/>
    <s v="M"/>
    <s v="B"/>
    <s v="Los Angeles"/>
    <s v="CA"/>
    <b v="0"/>
    <s v="other"/>
    <s v="Foot"/>
    <b v="0"/>
    <s v="armed"/>
    <s v="Gun"/>
    <s v="0-18"/>
    <x v="1"/>
  </r>
  <r>
    <n v="3052"/>
    <n v="3384"/>
    <s v="Jason Richard Sienze"/>
    <d v="2018-02-05T00:00:00"/>
    <s v="shot"/>
    <s v="gun"/>
    <n v="35"/>
    <s v="M"/>
    <s v="W"/>
    <s v="Nice"/>
    <s v="CA"/>
    <b v="0"/>
    <s v="other"/>
    <s v="Not fleeing"/>
    <b v="0"/>
    <s v="armed"/>
    <s v="Gun"/>
    <s v="30-39"/>
    <x v="0"/>
  </r>
  <r>
    <n v="3053"/>
    <n v="3385"/>
    <s v="Manuel Zetina"/>
    <d v="2018-02-05T00:00:00"/>
    <s v="shot"/>
    <s v="gun"/>
    <n v="19"/>
    <s v="M"/>
    <s v="H"/>
    <s v="Colorado Springs"/>
    <s v="CO"/>
    <b v="0"/>
    <s v="attack"/>
    <s v="Not fleeing"/>
    <b v="0"/>
    <s v="armed"/>
    <s v="Gun"/>
    <s v="19-29"/>
    <x v="0"/>
  </r>
  <r>
    <n v="3054"/>
    <n v="3386"/>
    <s v="James Benny Hobbs"/>
    <d v="2018-02-06T00:00:00"/>
    <s v="shot"/>
    <s v="unarmed"/>
    <n v="59"/>
    <s v="M"/>
    <s v="W"/>
    <s v="St. Augustine"/>
    <s v="FL"/>
    <b v="0"/>
    <s v="other"/>
    <s v="Not fleeing"/>
    <b v="0"/>
    <s v="unarmed or undetermined or null"/>
    <s v="No Gun"/>
    <s v="50-59"/>
    <x v="0"/>
  </r>
  <r>
    <n v="3055"/>
    <n v="3387"/>
    <s v="Alex Duran"/>
    <d v="2018-02-06T00:00:00"/>
    <s v="shot"/>
    <s v="knife"/>
    <n v="29"/>
    <s v="M"/>
    <s v="H"/>
    <s v="Denver"/>
    <s v="CO"/>
    <b v="0"/>
    <s v="other"/>
    <s v="Not fleeing"/>
    <b v="0"/>
    <s v="armed"/>
    <s v="No Gun"/>
    <s v="19-29"/>
    <x v="0"/>
  </r>
  <r>
    <n v="3056"/>
    <n v="3388"/>
    <s v="Paul Mono"/>
    <d v="2018-02-06T00:00:00"/>
    <s v="shot"/>
    <s v="gun"/>
    <n v="65"/>
    <s v="M"/>
    <m/>
    <s v="Laguna Woods"/>
    <s v="CA"/>
    <b v="0"/>
    <s v="attack"/>
    <s v="Not fleeing"/>
    <b v="0"/>
    <s v="armed"/>
    <s v="Gun"/>
    <s v="60-69"/>
    <x v="0"/>
  </r>
  <r>
    <n v="3057"/>
    <n v="3389"/>
    <s v="Cesar Bautista"/>
    <d v="2018-02-06T00:00:00"/>
    <s v="shot"/>
    <m/>
    <n v="37"/>
    <s v="M"/>
    <s v="H"/>
    <s v="Los Angeles"/>
    <s v="CA"/>
    <b v="0"/>
    <s v="other"/>
    <s v="Car"/>
    <b v="0"/>
    <s v="unarmed or undetermined or null"/>
    <s v="No Gun"/>
    <s v="30-39"/>
    <x v="1"/>
  </r>
  <r>
    <n v="3058"/>
    <n v="3390"/>
    <s v="Hugo Steven Selva"/>
    <d v="2018-02-07T00:00:00"/>
    <s v="shot and Tasered"/>
    <m/>
    <n v="22"/>
    <s v="M"/>
    <s v="W"/>
    <s v="Lantana"/>
    <s v="FL"/>
    <b v="0"/>
    <s v="attack"/>
    <s v="Car"/>
    <b v="0"/>
    <s v="unarmed or undetermined or null"/>
    <s v="No Gun"/>
    <s v="19-29"/>
    <x v="1"/>
  </r>
  <r>
    <n v="3059"/>
    <n v="3392"/>
    <s v="Lloyd Harris"/>
    <d v="2018-02-08T00:00:00"/>
    <s v="shot"/>
    <s v="BB gun"/>
    <n v="40"/>
    <s v="M"/>
    <s v="W"/>
    <s v="Antioch"/>
    <s v="CA"/>
    <b v="0"/>
    <s v="other"/>
    <s v="Not fleeing"/>
    <b v="0"/>
    <s v="armed"/>
    <s v="No Gun"/>
    <s v="40-49"/>
    <x v="0"/>
  </r>
  <r>
    <n v="3060"/>
    <n v="3393"/>
    <s v="Ricardo Colon"/>
    <d v="2018-02-08T00:00:00"/>
    <s v="shot"/>
    <s v="knife"/>
    <n v="35"/>
    <s v="M"/>
    <s v="H"/>
    <s v="Grant-Valkaria"/>
    <s v="FL"/>
    <b v="1"/>
    <s v="other"/>
    <s v="Not fleeing"/>
    <b v="0"/>
    <s v="armed"/>
    <s v="No Gun"/>
    <s v="30-39"/>
    <x v="0"/>
  </r>
  <r>
    <n v="3061"/>
    <n v="3394"/>
    <s v="Tierre Guthrie"/>
    <d v="2018-02-09T00:00:00"/>
    <s v="shot"/>
    <s v="gun"/>
    <n v="39"/>
    <s v="M"/>
    <s v="B"/>
    <s v="Locust Grove"/>
    <s v="GA"/>
    <b v="0"/>
    <s v="attack"/>
    <s v="Not fleeing"/>
    <b v="0"/>
    <s v="armed"/>
    <s v="Gun"/>
    <s v="30-39"/>
    <x v="0"/>
  </r>
  <r>
    <n v="3062"/>
    <n v="3395"/>
    <s v="TK TK"/>
    <d v="2018-02-09T00:00:00"/>
    <s v="shot"/>
    <m/>
    <m/>
    <s v="M"/>
    <m/>
    <s v="Atlanta"/>
    <s v="GA"/>
    <b v="0"/>
    <s v="other"/>
    <s v="Car"/>
    <b v="0"/>
    <s v="unarmed or undetermined or null"/>
    <s v="No Gun"/>
    <s v="null"/>
    <x v="1"/>
  </r>
  <r>
    <n v="3063"/>
    <n v="3402"/>
    <s v="John Hamilton"/>
    <d v="2018-02-09T00:00:00"/>
    <s v="shot"/>
    <s v="gun"/>
    <n v="78"/>
    <s v="M"/>
    <s v="W"/>
    <s v="Flagstaff"/>
    <s v="AZ"/>
    <b v="0"/>
    <s v="other"/>
    <s v="Not fleeing"/>
    <b v="1"/>
    <s v="armed"/>
    <s v="Gun"/>
    <s v="70+"/>
    <x v="0"/>
  </r>
  <r>
    <n v="3064"/>
    <n v="3397"/>
    <s v="Steven Tyler Reed"/>
    <d v="2018-02-10T00:00:00"/>
    <s v="shot"/>
    <s v="undetermined"/>
    <n v="25"/>
    <s v="M"/>
    <s v="W"/>
    <s v="Columbus"/>
    <s v="OH"/>
    <b v="0"/>
    <s v="undetermined"/>
    <s v="Foot"/>
    <b v="0"/>
    <s v="unarmed or undetermined or null"/>
    <s v="No Gun"/>
    <s v="19-29"/>
    <x v="1"/>
  </r>
  <r>
    <n v="3065"/>
    <n v="3398"/>
    <s v="TK TK"/>
    <d v="2018-02-10T00:00:00"/>
    <s v="shot"/>
    <s v="gun"/>
    <m/>
    <s v="M"/>
    <m/>
    <s v="Aurora"/>
    <s v="CO"/>
    <b v="0"/>
    <s v="other"/>
    <s v="Not fleeing"/>
    <b v="0"/>
    <s v="armed"/>
    <s v="Gun"/>
    <s v="null"/>
    <x v="0"/>
  </r>
  <r>
    <n v="3066"/>
    <n v="3399"/>
    <s v="Sidney T. Richardson"/>
    <d v="2018-02-10T00:00:00"/>
    <s v="shot and Tasered"/>
    <s v="machete"/>
    <n v="48"/>
    <s v="M"/>
    <s v="B"/>
    <s v="Tampa"/>
    <s v="FL"/>
    <b v="0"/>
    <s v="other"/>
    <s v="Not fleeing"/>
    <b v="0"/>
    <s v="armed"/>
    <s v="No Gun"/>
    <s v="40-49"/>
    <x v="0"/>
  </r>
  <r>
    <n v="3067"/>
    <n v="3404"/>
    <s v="Michael Weber"/>
    <d v="2018-02-10T00:00:00"/>
    <s v="shot"/>
    <s v="gun"/>
    <n v="63"/>
    <s v="M"/>
    <s v="W"/>
    <s v="Kingman"/>
    <s v="AZ"/>
    <b v="0"/>
    <s v="attack"/>
    <s v="Not fleeing"/>
    <b v="1"/>
    <s v="armed"/>
    <s v="Gun"/>
    <s v="60-69"/>
    <x v="0"/>
  </r>
  <r>
    <n v="3068"/>
    <n v="3396"/>
    <s v="Benjamin Gregware"/>
    <d v="2018-02-11T00:00:00"/>
    <s v="shot"/>
    <s v="gun"/>
    <n v="42"/>
    <s v="M"/>
    <s v="W"/>
    <s v="Bolton"/>
    <s v="VT"/>
    <b v="1"/>
    <s v="other"/>
    <s v="Not fleeing"/>
    <b v="0"/>
    <s v="armed"/>
    <s v="Gun"/>
    <s v="40-49"/>
    <x v="0"/>
  </r>
  <r>
    <n v="3069"/>
    <n v="3400"/>
    <s v="Mark Daniels"/>
    <d v="2018-02-11T00:00:00"/>
    <s v="shot"/>
    <s v="gun"/>
    <n v="39"/>
    <s v="M"/>
    <s v="B"/>
    <s v="Pittsburgh"/>
    <s v="PA"/>
    <b v="0"/>
    <s v="attack"/>
    <s v="Foot"/>
    <b v="0"/>
    <s v="armed"/>
    <s v="Gun"/>
    <s v="30-39"/>
    <x v="1"/>
  </r>
  <r>
    <n v="3070"/>
    <n v="3410"/>
    <s v="TK TK"/>
    <d v="2018-02-11T00:00:00"/>
    <s v="shot"/>
    <s v="gun"/>
    <m/>
    <s v="M"/>
    <m/>
    <s v="Grant"/>
    <s v="OK"/>
    <b v="0"/>
    <s v="attack"/>
    <s v="Not fleeing"/>
    <b v="0"/>
    <s v="armed"/>
    <s v="Gun"/>
    <s v="null"/>
    <x v="0"/>
  </r>
  <r>
    <n v="3071"/>
    <n v="3403"/>
    <s v="Raymond Bishop"/>
    <d v="2018-02-12T00:00:00"/>
    <s v="shot"/>
    <s v="gun"/>
    <n v="84"/>
    <s v="M"/>
    <m/>
    <s v="Homestead"/>
    <s v="FL"/>
    <b v="1"/>
    <s v="attack"/>
    <s v="Not fleeing"/>
    <b v="0"/>
    <s v="armed"/>
    <s v="Gun"/>
    <s v="70+"/>
    <x v="0"/>
  </r>
  <r>
    <n v="3072"/>
    <n v="3405"/>
    <s v="Ronnell Foster"/>
    <d v="2018-02-13T00:00:00"/>
    <s v="shot"/>
    <s v="unarmed"/>
    <n v="33"/>
    <s v="M"/>
    <s v="B"/>
    <s v="Vallejo"/>
    <s v="CA"/>
    <b v="0"/>
    <s v="attack"/>
    <s v="Foot"/>
    <b v="0"/>
    <s v="unarmed or undetermined or null"/>
    <s v="No Gun"/>
    <s v="30-39"/>
    <x v="1"/>
  </r>
  <r>
    <n v="3073"/>
    <n v="3411"/>
    <s v="Peter Le"/>
    <d v="2018-02-13T00:00:00"/>
    <s v="shot"/>
    <s v="gun and knife"/>
    <n v="52"/>
    <s v="M"/>
    <s v="A"/>
    <s v="Denver"/>
    <s v="CO"/>
    <b v="0"/>
    <s v="other"/>
    <s v="Not fleeing"/>
    <b v="0"/>
    <s v="armed"/>
    <s v="Gun"/>
    <s v="50-59"/>
    <x v="0"/>
  </r>
  <r>
    <n v="3074"/>
    <n v="3409"/>
    <s v="TK TK"/>
    <d v="2018-02-14T00:00:00"/>
    <s v="shot"/>
    <s v="gun"/>
    <m/>
    <s v="M"/>
    <m/>
    <s v="Fort Worth"/>
    <s v="TX"/>
    <b v="0"/>
    <s v="attack"/>
    <s v="Foot"/>
    <b v="0"/>
    <s v="armed"/>
    <s v="Gun"/>
    <s v="null"/>
    <x v="1"/>
  </r>
  <r>
    <n v="3075"/>
    <n v="3413"/>
    <s v="Jimmy Terry"/>
    <d v="2018-02-14T00:00:00"/>
    <s v="shot"/>
    <s v="knife"/>
    <n v="30"/>
    <s v="M"/>
    <s v="B"/>
    <s v="Merrillville"/>
    <s v="IN"/>
    <b v="1"/>
    <s v="attack"/>
    <s v="Not fleeing"/>
    <b v="0"/>
    <s v="armed"/>
    <s v="No Gun"/>
    <s v="30-39"/>
    <x v="0"/>
  </r>
  <r>
    <n v="3076"/>
    <n v="3414"/>
    <s v="Travis D. Tucker"/>
    <d v="2018-02-14T00:00:00"/>
    <s v="shot"/>
    <s v="gun"/>
    <n v="29"/>
    <s v="M"/>
    <s v="W"/>
    <s v="Kokomo"/>
    <s v="IN"/>
    <b v="0"/>
    <s v="other"/>
    <s v="Not fleeing"/>
    <b v="0"/>
    <s v="armed"/>
    <s v="Gun"/>
    <s v="19-29"/>
    <x v="0"/>
  </r>
  <r>
    <n v="3077"/>
    <n v="3415"/>
    <s v="Preston Ray Holloway"/>
    <d v="2018-02-14T00:00:00"/>
    <s v="shot"/>
    <s v="gun"/>
    <n v="27"/>
    <s v="M"/>
    <s v="W"/>
    <s v="Belton"/>
    <s v="MO"/>
    <b v="1"/>
    <s v="attack"/>
    <s v="Other"/>
    <b v="0"/>
    <s v="armed"/>
    <s v="Gun"/>
    <s v="19-29"/>
    <x v="1"/>
  </r>
  <r>
    <n v="3078"/>
    <n v="3416"/>
    <s v="Donald Fulton"/>
    <d v="2018-02-14T00:00:00"/>
    <s v="shot"/>
    <s v="gun"/>
    <n v="41"/>
    <s v="M"/>
    <s v="W"/>
    <s v="Mobile"/>
    <s v="AL"/>
    <b v="1"/>
    <s v="attack"/>
    <s v="Not fleeing"/>
    <b v="0"/>
    <s v="armed"/>
    <s v="Gun"/>
    <s v="40-49"/>
    <x v="0"/>
  </r>
  <r>
    <n v="3079"/>
    <n v="3408"/>
    <s v="Arthur Joseph Gonzales"/>
    <d v="2018-02-15T00:00:00"/>
    <s v="shot"/>
    <s v="gun"/>
    <n v="57"/>
    <s v="M"/>
    <s v="H"/>
    <s v="Mesa"/>
    <s v="AZ"/>
    <b v="0"/>
    <s v="attack"/>
    <s v="Not fleeing"/>
    <b v="0"/>
    <s v="armed"/>
    <s v="Gun"/>
    <s v="50-59"/>
    <x v="0"/>
  </r>
  <r>
    <n v="3080"/>
    <n v="3417"/>
    <s v="Fordell Hill"/>
    <d v="2018-02-15T00:00:00"/>
    <s v="shot"/>
    <s v="gun"/>
    <n v="27"/>
    <s v="M"/>
    <s v="N"/>
    <s v="Montezuma Creek"/>
    <s v="UT"/>
    <b v="0"/>
    <s v="attack"/>
    <s v="Car"/>
    <b v="0"/>
    <s v="armed"/>
    <s v="Gun"/>
    <s v="19-29"/>
    <x v="1"/>
  </r>
  <r>
    <n v="3081"/>
    <n v="3418"/>
    <s v="Wesley Taylor"/>
    <d v="2018-02-15T00:00:00"/>
    <s v="shot"/>
    <s v="gun"/>
    <n v="58"/>
    <s v="M"/>
    <s v="W"/>
    <s v="Henderson"/>
    <s v="NC"/>
    <b v="0"/>
    <s v="attack"/>
    <s v="Not fleeing"/>
    <b v="0"/>
    <s v="armed"/>
    <s v="Gun"/>
    <s v="50-59"/>
    <x v="0"/>
  </r>
  <r>
    <n v="3082"/>
    <n v="3420"/>
    <s v="Tim Berger"/>
    <d v="2018-02-16T00:00:00"/>
    <s v="shot"/>
    <s v="unknown weapon"/>
    <n v="59"/>
    <s v="M"/>
    <s v="W"/>
    <s v="Cocoa Beach"/>
    <s v="FL"/>
    <b v="1"/>
    <s v="undetermined"/>
    <m/>
    <b v="0"/>
    <s v="armed"/>
    <s v="No Gun"/>
    <s v="50-59"/>
    <x v="0"/>
  </r>
  <r>
    <n v="3083"/>
    <n v="3421"/>
    <s v="Odrey Paul Reed"/>
    <d v="2018-02-16T00:00:00"/>
    <s v="shot"/>
    <s v="undetermined"/>
    <n v="39"/>
    <s v="M"/>
    <s v="W"/>
    <s v="Sissonville"/>
    <s v="WV"/>
    <b v="1"/>
    <s v="undetermined"/>
    <m/>
    <b v="0"/>
    <s v="unarmed or undetermined or null"/>
    <s v="No Gun"/>
    <s v="30-39"/>
    <x v="0"/>
  </r>
  <r>
    <n v="3084"/>
    <n v="3422"/>
    <s v="Lamar Green"/>
    <d v="2018-02-17T00:00:00"/>
    <s v="shot"/>
    <s v="gun"/>
    <n v="28"/>
    <s v="M"/>
    <s v="B"/>
    <s v="Inwood"/>
    <s v="WV"/>
    <b v="0"/>
    <s v="attack"/>
    <s v="Not fleeing"/>
    <b v="0"/>
    <s v="armed"/>
    <s v="Gun"/>
    <s v="19-29"/>
    <x v="0"/>
  </r>
  <r>
    <n v="3085"/>
    <n v="3423"/>
    <s v="Ryan Batchelder"/>
    <d v="2018-02-17T00:00:00"/>
    <s v="shot"/>
    <m/>
    <n v="28"/>
    <s v="M"/>
    <s v="W"/>
    <s v="Hernando"/>
    <s v="FL"/>
    <b v="0"/>
    <s v="other"/>
    <s v="Not fleeing"/>
    <b v="0"/>
    <s v="unarmed or undetermined or null"/>
    <s v="No Gun"/>
    <s v="19-29"/>
    <x v="0"/>
  </r>
  <r>
    <n v="3086"/>
    <n v="3424"/>
    <s v="Nathaniel Montoya"/>
    <d v="2018-02-17T00:00:00"/>
    <s v="shot"/>
    <m/>
    <n v="23"/>
    <s v="M"/>
    <s v="H"/>
    <s v="Las Cruces"/>
    <s v="NM"/>
    <b v="0"/>
    <s v="other"/>
    <s v="Car"/>
    <b v="0"/>
    <s v="unarmed or undetermined or null"/>
    <s v="No Gun"/>
    <s v="19-29"/>
    <x v="1"/>
  </r>
  <r>
    <n v="3087"/>
    <n v="3425"/>
    <s v="Paul Stanley Strickland"/>
    <d v="2018-02-17T00:00:00"/>
    <s v="shot"/>
    <s v="gun"/>
    <n v="55"/>
    <s v="M"/>
    <s v="W"/>
    <s v="Catoosa"/>
    <s v="OK"/>
    <b v="0"/>
    <s v="attack"/>
    <s v="Not fleeing"/>
    <b v="0"/>
    <s v="armed"/>
    <s v="Gun"/>
    <s v="50-59"/>
    <x v="0"/>
  </r>
  <r>
    <n v="3088"/>
    <n v="3426"/>
    <s v="Ernest Manuel Montelongo"/>
    <d v="2018-02-18T00:00:00"/>
    <s v="shot"/>
    <s v="gun"/>
    <n v="33"/>
    <s v="M"/>
    <s v="H"/>
    <s v="Guadalupe County"/>
    <s v="TX"/>
    <b v="0"/>
    <s v="attack"/>
    <s v="Car"/>
    <b v="0"/>
    <s v="armed"/>
    <s v="Gun"/>
    <s v="30-39"/>
    <x v="1"/>
  </r>
  <r>
    <n v="3089"/>
    <n v="3406"/>
    <s v="Jason Seavers"/>
    <d v="2018-02-19T00:00:00"/>
    <s v="shot"/>
    <s v="gun"/>
    <n v="41"/>
    <s v="M"/>
    <m/>
    <s v="Seattle"/>
    <s v="WA"/>
    <b v="0"/>
    <s v="attack"/>
    <s v="Not fleeing"/>
    <b v="0"/>
    <s v="armed"/>
    <s v="Gun"/>
    <s v="40-49"/>
    <x v="0"/>
  </r>
  <r>
    <n v="3090"/>
    <n v="3407"/>
    <s v="Thomas Vincent Alvarez"/>
    <d v="2018-02-19T00:00:00"/>
    <s v="shot"/>
    <s v="gun"/>
    <n v="23"/>
    <s v="M"/>
    <s v="H"/>
    <s v="Austin"/>
    <s v="TX"/>
    <b v="1"/>
    <s v="attack"/>
    <s v="Other"/>
    <b v="0"/>
    <s v="armed"/>
    <s v="Gun"/>
    <s v="19-29"/>
    <x v="1"/>
  </r>
  <r>
    <n v="3091"/>
    <n v="3412"/>
    <s v="Lawrence Shaw"/>
    <d v="2018-02-19T00:00:00"/>
    <s v="shot"/>
    <s v="knife"/>
    <n v="45"/>
    <s v="M"/>
    <s v="B"/>
    <s v="Denton"/>
    <s v="TX"/>
    <b v="0"/>
    <s v="other"/>
    <s v="Foot"/>
    <b v="1"/>
    <s v="armed"/>
    <s v="No Gun"/>
    <s v="40-49"/>
    <x v="1"/>
  </r>
  <r>
    <n v="3092"/>
    <n v="3427"/>
    <s v="Glenn Tyndell"/>
    <d v="2018-02-21T00:00:00"/>
    <s v="shot"/>
    <s v="gun"/>
    <n v="37"/>
    <s v="M"/>
    <s v="B"/>
    <s v="Fort Washington"/>
    <s v="MD"/>
    <b v="0"/>
    <s v="attack"/>
    <s v="Car"/>
    <b v="0"/>
    <s v="armed"/>
    <s v="Gun"/>
    <s v="30-39"/>
    <x v="1"/>
  </r>
  <r>
    <n v="3093"/>
    <n v="3428"/>
    <s v="Lonnie Smith"/>
    <d v="2018-02-21T00:00:00"/>
    <s v="shot"/>
    <s v="gun"/>
    <n v="21"/>
    <s v="M"/>
    <s v="B"/>
    <s v="Montgomery"/>
    <s v="AL"/>
    <b v="0"/>
    <s v="attack"/>
    <s v="Foot"/>
    <b v="0"/>
    <s v="armed"/>
    <s v="Gun"/>
    <s v="19-29"/>
    <x v="1"/>
  </r>
  <r>
    <n v="3094"/>
    <n v="3429"/>
    <s v="Michael Andrew Schieffer"/>
    <d v="2018-02-21T00:00:00"/>
    <s v="shot"/>
    <s v="gun"/>
    <n v="27"/>
    <s v="M"/>
    <s v="W"/>
    <s v="Stutsman County"/>
    <s v="ND"/>
    <b v="0"/>
    <s v="attack"/>
    <s v="Car"/>
    <b v="0"/>
    <s v="armed"/>
    <s v="Gun"/>
    <s v="19-29"/>
    <x v="1"/>
  </r>
  <r>
    <n v="3095"/>
    <n v="3430"/>
    <s v="Edward Hallinan"/>
    <d v="2018-02-21T00:00:00"/>
    <s v="shot"/>
    <s v="gun"/>
    <n v="39"/>
    <s v="M"/>
    <s v="B"/>
    <s v="Phoenix"/>
    <s v="AZ"/>
    <b v="0"/>
    <s v="attack"/>
    <s v="Car"/>
    <b v="0"/>
    <s v="armed"/>
    <s v="Gun"/>
    <s v="30-39"/>
    <x v="1"/>
  </r>
  <r>
    <n v="3096"/>
    <n v="3440"/>
    <s v="Lee Edward Bonner"/>
    <d v="2018-02-21T00:00:00"/>
    <s v="shot"/>
    <s v="gun"/>
    <n v="37"/>
    <s v="M"/>
    <s v="B"/>
    <s v="Jackson"/>
    <s v="MS"/>
    <b v="0"/>
    <s v="attack"/>
    <s v="Foot"/>
    <b v="0"/>
    <s v="armed"/>
    <s v="Gun"/>
    <s v="30-39"/>
    <x v="1"/>
  </r>
  <r>
    <n v="3097"/>
    <n v="3441"/>
    <s v="Darion Baker"/>
    <d v="2018-02-21T00:00:00"/>
    <s v="shot"/>
    <s v="undetermined"/>
    <n v="22"/>
    <s v="M"/>
    <s v="B"/>
    <s v="Stratford"/>
    <s v="TX"/>
    <b v="0"/>
    <s v="undetermined"/>
    <m/>
    <b v="0"/>
    <s v="unarmed or undetermined or null"/>
    <s v="No Gun"/>
    <s v="19-29"/>
    <x v="0"/>
  </r>
  <r>
    <n v="3098"/>
    <n v="3431"/>
    <s v="Joshua D. Babb"/>
    <d v="2018-02-22T00:00:00"/>
    <s v="shot"/>
    <s v="gun"/>
    <n v="26"/>
    <s v="M"/>
    <s v="B"/>
    <s v="Church Hill"/>
    <s v="TN"/>
    <b v="0"/>
    <s v="other"/>
    <m/>
    <b v="0"/>
    <s v="armed"/>
    <s v="Gun"/>
    <s v="19-29"/>
    <x v="0"/>
  </r>
  <r>
    <n v="3099"/>
    <n v="3432"/>
    <s v="Jacob Uptain"/>
    <d v="2018-02-22T00:00:00"/>
    <s v="shot"/>
    <s v="gun"/>
    <n v="27"/>
    <s v="M"/>
    <s v="W"/>
    <s v="Phoenix"/>
    <s v="AZ"/>
    <b v="0"/>
    <s v="other"/>
    <s v="Foot"/>
    <b v="0"/>
    <s v="armed"/>
    <s v="Gun"/>
    <s v="19-29"/>
    <x v="1"/>
  </r>
  <r>
    <n v="3100"/>
    <n v="3434"/>
    <s v="Mario Dantoni Bass"/>
    <d v="2018-02-23T00:00:00"/>
    <s v="shot"/>
    <s v="undetermined"/>
    <n v="37"/>
    <s v="M"/>
    <s v="B"/>
    <s v="Woodbridge"/>
    <s v="VA"/>
    <b v="0"/>
    <s v="other"/>
    <s v="Foot"/>
    <b v="0"/>
    <s v="unarmed or undetermined or null"/>
    <s v="No Gun"/>
    <s v="30-39"/>
    <x v="1"/>
  </r>
  <r>
    <n v="3101"/>
    <n v="3435"/>
    <s v="Douglas Kemp"/>
    <d v="2018-02-23T00:00:00"/>
    <s v="shot"/>
    <s v="toy weapon"/>
    <n v="58"/>
    <s v="M"/>
    <s v="W"/>
    <s v="Evansville"/>
    <s v="IN"/>
    <b v="0"/>
    <s v="other"/>
    <s v="Not fleeing"/>
    <b v="0"/>
    <s v="armed"/>
    <s v="No Gun"/>
    <s v="50-59"/>
    <x v="0"/>
  </r>
  <r>
    <n v="3102"/>
    <n v="3442"/>
    <s v="Haydon Taylor"/>
    <d v="2018-02-25T00:00:00"/>
    <s v="shot"/>
    <s v="knife"/>
    <n v="25"/>
    <s v="M"/>
    <s v="B"/>
    <s v="Oklahoma City"/>
    <s v="OK"/>
    <b v="0"/>
    <s v="attack"/>
    <s v="Not fleeing"/>
    <b v="0"/>
    <s v="armed"/>
    <s v="No Gun"/>
    <s v="19-29"/>
    <x v="0"/>
  </r>
  <r>
    <n v="3103"/>
    <n v="3444"/>
    <s v="Douglas Oneyear"/>
    <d v="2018-02-25T00:00:00"/>
    <s v="shot"/>
    <s v="sword"/>
    <n v="36"/>
    <s v="M"/>
    <s v="W"/>
    <s v="Casper"/>
    <s v="WY"/>
    <b v="0"/>
    <s v="other"/>
    <s v="Foot"/>
    <b v="0"/>
    <s v="armed"/>
    <s v="No Gun"/>
    <s v="30-39"/>
    <x v="1"/>
  </r>
  <r>
    <n v="3104"/>
    <n v="3445"/>
    <s v="TK TK"/>
    <d v="2018-02-25T00:00:00"/>
    <s v="shot"/>
    <s v="gun"/>
    <m/>
    <s v="M"/>
    <s v="H"/>
    <s v="Los Angeles"/>
    <s v="CA"/>
    <b v="0"/>
    <s v="attack"/>
    <s v="Not fleeing"/>
    <b v="0"/>
    <s v="armed"/>
    <s v="Gun"/>
    <s v="null"/>
    <x v="0"/>
  </r>
  <r>
    <n v="3105"/>
    <n v="3437"/>
    <s v="Aaron Clifford Fike"/>
    <d v="2018-02-26T00:00:00"/>
    <s v="shot"/>
    <s v="gun"/>
    <n v="27"/>
    <s v="M"/>
    <s v="W"/>
    <s v="Crawford County"/>
    <s v="OH"/>
    <b v="0"/>
    <s v="attack"/>
    <s v="Foot"/>
    <b v="0"/>
    <s v="armed"/>
    <s v="Gun"/>
    <s v="19-29"/>
    <x v="1"/>
  </r>
  <r>
    <n v="3106"/>
    <n v="3438"/>
    <s v="Joshua Kinnard"/>
    <d v="2018-02-26T00:00:00"/>
    <s v="shot"/>
    <s v="gun"/>
    <n v="37"/>
    <s v="M"/>
    <s v="W"/>
    <s v="Gilbert"/>
    <s v="AZ"/>
    <b v="0"/>
    <s v="attack"/>
    <m/>
    <b v="0"/>
    <s v="armed"/>
    <s v="Gun"/>
    <s v="30-39"/>
    <x v="0"/>
  </r>
  <r>
    <n v="3107"/>
    <n v="3439"/>
    <s v="Ethan Straub"/>
    <d v="2018-02-26T00:00:00"/>
    <s v="shot"/>
    <s v="gun"/>
    <n v="25"/>
    <s v="M"/>
    <s v="W"/>
    <s v="Wamego"/>
    <s v="KS"/>
    <b v="0"/>
    <s v="attack"/>
    <s v="Not fleeing"/>
    <b v="0"/>
    <s v="armed"/>
    <s v="Gun"/>
    <s v="19-29"/>
    <x v="0"/>
  </r>
  <r>
    <n v="3108"/>
    <n v="3443"/>
    <s v="Orbel Nazarians"/>
    <d v="2018-02-26T00:00:00"/>
    <s v="shot and Tasered"/>
    <s v="machete"/>
    <n v="22"/>
    <s v="M"/>
    <s v="W"/>
    <s v="Los Angeles"/>
    <s v="CA"/>
    <b v="1"/>
    <s v="other"/>
    <s v="Not fleeing"/>
    <b v="1"/>
    <s v="armed"/>
    <s v="No Gun"/>
    <s v="19-29"/>
    <x v="0"/>
  </r>
  <r>
    <n v="3109"/>
    <n v="3446"/>
    <s v="William Watson"/>
    <d v="2018-02-26T00:00:00"/>
    <s v="shot"/>
    <s v="gun"/>
    <n v="40"/>
    <s v="M"/>
    <s v="B"/>
    <s v="St. Louis"/>
    <s v="MO"/>
    <b v="0"/>
    <s v="attack"/>
    <s v="Not fleeing"/>
    <b v="0"/>
    <s v="armed"/>
    <s v="Gun"/>
    <s v="40-49"/>
    <x v="0"/>
  </r>
  <r>
    <n v="3110"/>
    <n v="3447"/>
    <s v="Marlon Smith"/>
    <d v="2018-02-27T00:00:00"/>
    <s v="shot"/>
    <s v="gun"/>
    <n v="29"/>
    <s v="M"/>
    <s v="B"/>
    <s v="Dallas"/>
    <s v="TX"/>
    <b v="0"/>
    <s v="attack"/>
    <s v="Not fleeing"/>
    <b v="0"/>
    <s v="armed"/>
    <s v="Gun"/>
    <s v="19-29"/>
    <x v="0"/>
  </r>
  <r>
    <n v="3111"/>
    <n v="3448"/>
    <s v="Dustin James Case"/>
    <d v="2018-02-27T00:00:00"/>
    <s v="shot"/>
    <s v="gun"/>
    <n v="20"/>
    <s v="M"/>
    <s v="W"/>
    <s v="Chester"/>
    <s v="SC"/>
    <b v="0"/>
    <s v="other"/>
    <s v="Car"/>
    <b v="1"/>
    <s v="armed"/>
    <s v="Gun"/>
    <s v="19-29"/>
    <x v="1"/>
  </r>
  <r>
    <n v="3112"/>
    <n v="3449"/>
    <s v="Curtis Bradley Ware"/>
    <d v="2018-02-27T00:00:00"/>
    <s v="shot"/>
    <s v="gun"/>
    <n v="33"/>
    <s v="M"/>
    <s v="W"/>
    <s v="Coeur d'Alene"/>
    <s v="ID"/>
    <b v="0"/>
    <s v="attack"/>
    <s v="Not fleeing"/>
    <b v="0"/>
    <s v="armed"/>
    <s v="Gun"/>
    <s v="30-39"/>
    <x v="0"/>
  </r>
  <r>
    <n v="3113"/>
    <n v="3450"/>
    <s v="Qawi A. Muhammad"/>
    <d v="2018-02-28T00:00:00"/>
    <s v="shot"/>
    <s v="gun"/>
    <n v="48"/>
    <s v="M"/>
    <s v="B"/>
    <s v="Orlando"/>
    <s v="FL"/>
    <b v="0"/>
    <s v="attack"/>
    <s v="Not fleeing"/>
    <b v="0"/>
    <s v="armed"/>
    <s v="Gun"/>
    <s v="40-49"/>
    <x v="0"/>
  </r>
  <r>
    <n v="3114"/>
    <n v="3451"/>
    <s v="Timothy M. Gray"/>
    <d v="2018-03-01T00:00:00"/>
    <s v="shot"/>
    <s v="machete"/>
    <n v="40"/>
    <s v="M"/>
    <s v="B"/>
    <s v="Henrico"/>
    <s v="VA"/>
    <b v="0"/>
    <s v="other"/>
    <s v="Car"/>
    <b v="0"/>
    <s v="armed"/>
    <s v="No Gun"/>
    <s v="40-49"/>
    <x v="1"/>
  </r>
  <r>
    <n v="3115"/>
    <n v="3466"/>
    <s v="Joel Jacobo"/>
    <d v="2018-03-01T00:00:00"/>
    <s v="shot"/>
    <s v="unknown weapon"/>
    <n v="29"/>
    <s v="M"/>
    <s v="H"/>
    <s v="Tucson"/>
    <s v="AZ"/>
    <b v="0"/>
    <s v="other"/>
    <s v="Not fleeing"/>
    <b v="0"/>
    <s v="armed"/>
    <s v="No Gun"/>
    <s v="19-29"/>
    <x v="0"/>
  </r>
  <r>
    <n v="3116"/>
    <n v="3453"/>
    <s v="Jose D. Gomez Burgos"/>
    <d v="2018-03-02T00:00:00"/>
    <s v="shot"/>
    <s v="unknown weapon"/>
    <n v="29"/>
    <s v="M"/>
    <s v="H"/>
    <s v="Bristol Township"/>
    <s v="PA"/>
    <b v="0"/>
    <s v="other"/>
    <s v="Not fleeing"/>
    <b v="0"/>
    <s v="armed"/>
    <s v="No Gun"/>
    <s v="19-29"/>
    <x v="0"/>
  </r>
  <r>
    <n v="3117"/>
    <n v="3454"/>
    <s v="Stephen Hudak"/>
    <d v="2018-03-02T00:00:00"/>
    <s v="shot"/>
    <s v="gun"/>
    <n v="44"/>
    <s v="M"/>
    <s v="W"/>
    <s v="Glendale"/>
    <s v="AZ"/>
    <b v="0"/>
    <s v="attack"/>
    <s v="Foot"/>
    <b v="0"/>
    <s v="armed"/>
    <s v="Gun"/>
    <s v="40-49"/>
    <x v="1"/>
  </r>
  <r>
    <n v="3118"/>
    <n v="3458"/>
    <s v="Christopher Race"/>
    <d v="2018-03-02T00:00:00"/>
    <s v="shot"/>
    <s v="knife"/>
    <n v="36"/>
    <s v="M"/>
    <s v="W"/>
    <s v="Mesa"/>
    <s v="AZ"/>
    <b v="0"/>
    <s v="other"/>
    <s v="Not fleeing"/>
    <b v="0"/>
    <s v="armed"/>
    <s v="No Gun"/>
    <s v="30-39"/>
    <x v="0"/>
  </r>
  <r>
    <n v="3119"/>
    <n v="3459"/>
    <s v="TK TK"/>
    <d v="2018-03-02T00:00:00"/>
    <s v="shot"/>
    <s v="undetermined"/>
    <n v="31"/>
    <s v="M"/>
    <m/>
    <s v="Santa Ana"/>
    <s v="CA"/>
    <b v="0"/>
    <s v="undetermined"/>
    <s v="Not fleeing"/>
    <b v="0"/>
    <s v="unarmed or undetermined or null"/>
    <s v="No Gun"/>
    <s v="30-39"/>
    <x v="0"/>
  </r>
  <r>
    <n v="3120"/>
    <n v="3460"/>
    <s v="Erik Dunham"/>
    <d v="2018-03-02T00:00:00"/>
    <s v="shot"/>
    <s v="gun"/>
    <n v="48"/>
    <s v="M"/>
    <s v="W"/>
    <s v="Scottsdale"/>
    <s v="AZ"/>
    <b v="0"/>
    <s v="other"/>
    <s v="Not fleeing"/>
    <b v="0"/>
    <s v="armed"/>
    <s v="Gun"/>
    <s v="40-49"/>
    <x v="0"/>
  </r>
  <r>
    <n v="3121"/>
    <n v="3465"/>
    <s v="James Vaughn"/>
    <d v="2018-03-02T00:00:00"/>
    <s v="shot"/>
    <s v="unknown weapon"/>
    <n v="49"/>
    <s v="M"/>
    <s v="B"/>
    <s v="Clarksville"/>
    <s v="TX"/>
    <b v="0"/>
    <s v="attack"/>
    <s v="Not fleeing"/>
    <b v="1"/>
    <s v="armed"/>
    <s v="No Gun"/>
    <s v="40-49"/>
    <x v="0"/>
  </r>
  <r>
    <n v="3122"/>
    <n v="3455"/>
    <s v="Amanda Alvarez"/>
    <d v="2018-03-03T00:00:00"/>
    <s v="shot"/>
    <s v="piece of wood"/>
    <n v="38"/>
    <s v="F"/>
    <s v="H"/>
    <s v="Pima County"/>
    <s v="AZ"/>
    <b v="0"/>
    <s v="other"/>
    <s v="Not fleeing"/>
    <b v="0"/>
    <s v="armed"/>
    <s v="No Gun"/>
    <s v="30-39"/>
    <x v="0"/>
  </r>
  <r>
    <n v="3123"/>
    <n v="3457"/>
    <s v="Michael McEntee"/>
    <d v="2018-03-03T00:00:00"/>
    <s v="shot"/>
    <s v="gun"/>
    <n v="70"/>
    <s v="M"/>
    <m/>
    <s v="Johnson County"/>
    <s v="MO"/>
    <b v="0"/>
    <s v="attack"/>
    <s v="Not fleeing"/>
    <b v="0"/>
    <s v="armed"/>
    <s v="Gun"/>
    <s v="70+"/>
    <x v="0"/>
  </r>
  <r>
    <n v="3124"/>
    <n v="3467"/>
    <s v="Marvin McMillian"/>
    <d v="2018-03-03T00:00:00"/>
    <s v="shot"/>
    <s v="gun"/>
    <n v="41"/>
    <s v="M"/>
    <s v="B"/>
    <s v="Gulfport"/>
    <s v="MS"/>
    <b v="0"/>
    <s v="attack"/>
    <s v="Not fleeing"/>
    <b v="0"/>
    <s v="armed"/>
    <s v="Gun"/>
    <s v="40-49"/>
    <x v="0"/>
  </r>
  <r>
    <n v="3125"/>
    <n v="3462"/>
    <s v="Angel Luis Ortiz"/>
    <d v="2018-03-04T00:00:00"/>
    <s v="shot"/>
    <s v="toy weapon"/>
    <m/>
    <s v="M"/>
    <s v="H"/>
    <s v="Abington Township"/>
    <s v="PA"/>
    <b v="0"/>
    <s v="other"/>
    <s v="Not fleeing"/>
    <b v="0"/>
    <s v="armed"/>
    <s v="No Gun"/>
    <s v="null"/>
    <x v="0"/>
  </r>
  <r>
    <n v="3126"/>
    <n v="3452"/>
    <s v="Brandon Kuhlman"/>
    <d v="2018-03-05T00:00:00"/>
    <s v="shot"/>
    <s v="gun"/>
    <n v="28"/>
    <s v="M"/>
    <s v="W"/>
    <s v="Sandpoint"/>
    <s v="ID"/>
    <b v="1"/>
    <s v="attack"/>
    <s v="Not fleeing"/>
    <b v="0"/>
    <s v="armed"/>
    <s v="Gun"/>
    <s v="19-29"/>
    <x v="0"/>
  </r>
  <r>
    <n v="3127"/>
    <n v="3461"/>
    <s v="David Willoughby"/>
    <d v="2018-03-05T00:00:00"/>
    <s v="shot"/>
    <s v="toy weapon"/>
    <n v="33"/>
    <s v="M"/>
    <s v="W"/>
    <s v="Carroll County"/>
    <s v="GA"/>
    <b v="0"/>
    <s v="attack"/>
    <s v="Not fleeing"/>
    <b v="0"/>
    <s v="armed"/>
    <s v="No Gun"/>
    <s v="30-39"/>
    <x v="0"/>
  </r>
  <r>
    <n v="3128"/>
    <n v="3463"/>
    <s v="Ryan L. Smith"/>
    <d v="2018-03-05T00:00:00"/>
    <s v="shot"/>
    <s v="knife"/>
    <n v="44"/>
    <s v="M"/>
    <s v="W"/>
    <s v="Lakeland"/>
    <s v="FL"/>
    <b v="1"/>
    <s v="other"/>
    <s v="Foot"/>
    <b v="0"/>
    <s v="armed"/>
    <s v="No Gun"/>
    <s v="40-49"/>
    <x v="1"/>
  </r>
  <r>
    <n v="3129"/>
    <n v="3464"/>
    <s v="Robert Lewis Yates"/>
    <d v="2018-03-05T00:00:00"/>
    <s v="shot"/>
    <s v="gun"/>
    <n v="65"/>
    <s v="M"/>
    <s v="W"/>
    <s v="Barnwell"/>
    <s v="AL"/>
    <b v="0"/>
    <s v="attack"/>
    <s v="Not fleeing"/>
    <b v="0"/>
    <s v="armed"/>
    <s v="Gun"/>
    <s v="60-69"/>
    <x v="0"/>
  </r>
  <r>
    <n v="3130"/>
    <n v="3469"/>
    <s v="TK TK"/>
    <d v="2018-03-05T00:00:00"/>
    <s v="shot"/>
    <s v="gun"/>
    <m/>
    <s v="M"/>
    <m/>
    <s v="Kansas City"/>
    <s v="MO"/>
    <b v="0"/>
    <s v="attack"/>
    <m/>
    <b v="0"/>
    <s v="armed"/>
    <s v="Gun"/>
    <s v="null"/>
    <x v="0"/>
  </r>
  <r>
    <n v="3131"/>
    <n v="3472"/>
    <s v="Steven Dalton"/>
    <d v="2018-03-05T00:00:00"/>
    <s v="shot"/>
    <s v="gun"/>
    <n v="35"/>
    <s v="M"/>
    <s v="W"/>
    <s v="Oil Springs"/>
    <s v="KY"/>
    <b v="1"/>
    <s v="attack"/>
    <s v="Not fleeing"/>
    <b v="0"/>
    <s v="armed"/>
    <s v="Gun"/>
    <s v="30-39"/>
    <x v="0"/>
  </r>
  <r>
    <n v="3132"/>
    <n v="3474"/>
    <s v="Andrew Rossi"/>
    <d v="2018-03-05T00:00:00"/>
    <s v="shot"/>
    <s v="knife"/>
    <n v="25"/>
    <s v="M"/>
    <s v="W"/>
    <s v="Farmington"/>
    <s v="NM"/>
    <b v="0"/>
    <s v="other"/>
    <s v="Not fleeing"/>
    <b v="0"/>
    <s v="armed"/>
    <s v="No Gun"/>
    <s v="19-29"/>
    <x v="0"/>
  </r>
  <r>
    <n v="3133"/>
    <n v="3475"/>
    <s v="Michael Kline"/>
    <d v="2018-03-06T00:00:00"/>
    <s v="shot"/>
    <s v="gun"/>
    <n v="40"/>
    <s v="M"/>
    <s v="W"/>
    <s v="North Manchester"/>
    <s v="IN"/>
    <b v="0"/>
    <s v="attack"/>
    <s v="Not fleeing"/>
    <b v="1"/>
    <s v="armed"/>
    <s v="Gun"/>
    <s v="40-49"/>
    <x v="0"/>
  </r>
  <r>
    <n v="3134"/>
    <n v="3476"/>
    <s v="Michael Reynolds"/>
    <d v="2018-03-06T00:00:00"/>
    <s v="shot"/>
    <s v="gun"/>
    <n v="36"/>
    <s v="M"/>
    <s v="W"/>
    <s v="Terre Haute"/>
    <s v="IN"/>
    <b v="1"/>
    <s v="attack"/>
    <s v="Not fleeing"/>
    <b v="0"/>
    <s v="armed"/>
    <s v="Gun"/>
    <s v="30-39"/>
    <x v="0"/>
  </r>
  <r>
    <n v="3135"/>
    <n v="3477"/>
    <s v="Steven Peters"/>
    <d v="2018-03-06T00:00:00"/>
    <s v="shot"/>
    <s v="gun"/>
    <n v="55"/>
    <s v="M"/>
    <s v="W"/>
    <s v="Pueblo"/>
    <s v="CO"/>
    <b v="0"/>
    <s v="attack"/>
    <s v="Foot"/>
    <b v="0"/>
    <s v="armed"/>
    <s v="Gun"/>
    <s v="50-59"/>
    <x v="1"/>
  </r>
  <r>
    <n v="3136"/>
    <n v="3478"/>
    <s v="Jesus Delgado-Duarte"/>
    <d v="2018-03-06T00:00:00"/>
    <s v="shot"/>
    <s v="gun"/>
    <n v="19"/>
    <s v="M"/>
    <s v="H"/>
    <s v="San Francisco"/>
    <s v="CA"/>
    <b v="0"/>
    <s v="attack"/>
    <s v="Not fleeing"/>
    <b v="0"/>
    <s v="armed"/>
    <s v="Gun"/>
    <s v="19-29"/>
    <x v="0"/>
  </r>
  <r>
    <n v="3137"/>
    <n v="3480"/>
    <s v="Louis Troy Risinger"/>
    <d v="2018-03-06T00:00:00"/>
    <s v="shot"/>
    <s v="gun"/>
    <n v="70"/>
    <s v="M"/>
    <s v="W"/>
    <s v="Shelbyville"/>
    <s v="TX"/>
    <b v="0"/>
    <s v="other"/>
    <s v="Not fleeing"/>
    <b v="0"/>
    <s v="armed"/>
    <s v="Gun"/>
    <s v="70+"/>
    <x v="0"/>
  </r>
  <r>
    <n v="3138"/>
    <n v="3481"/>
    <s v="James E. Waters"/>
    <d v="2018-03-06T00:00:00"/>
    <s v="shot"/>
    <s v="gun"/>
    <n v="37"/>
    <s v="M"/>
    <s v="B"/>
    <s v="Clinton"/>
    <s v="MO"/>
    <b v="1"/>
    <s v="attack"/>
    <s v="Not fleeing"/>
    <b v="0"/>
    <s v="armed"/>
    <s v="Gun"/>
    <s v="30-39"/>
    <x v="0"/>
  </r>
  <r>
    <n v="3139"/>
    <n v="3479"/>
    <s v="Donald McFarlane"/>
    <d v="2018-03-07T00:00:00"/>
    <s v="shot"/>
    <s v="gun"/>
    <n v="53"/>
    <s v="M"/>
    <s v="W"/>
    <s v="Long Beach"/>
    <s v="CA"/>
    <b v="0"/>
    <s v="attack"/>
    <s v="Not fleeing"/>
    <b v="0"/>
    <s v="armed"/>
    <s v="Gun"/>
    <s v="50-59"/>
    <x v="0"/>
  </r>
  <r>
    <n v="3140"/>
    <n v="3482"/>
    <s v="Victor Ancira"/>
    <d v="2018-03-07T00:00:00"/>
    <s v="shot and Tasered"/>
    <s v="pick-axe"/>
    <n v="46"/>
    <s v="M"/>
    <s v="H"/>
    <s v="Austin"/>
    <s v="TX"/>
    <b v="1"/>
    <s v="other"/>
    <s v="Not fleeing"/>
    <b v="0"/>
    <s v="armed"/>
    <s v="No Gun"/>
    <s v="40-49"/>
    <x v="0"/>
  </r>
  <r>
    <n v="3141"/>
    <n v="3483"/>
    <s v="Jamil Harvey"/>
    <d v="2018-03-08T00:00:00"/>
    <s v="shot"/>
    <s v="gun"/>
    <n v="29"/>
    <s v="M"/>
    <s v="B"/>
    <s v="Spotsylvania"/>
    <s v="VA"/>
    <b v="0"/>
    <s v="attack"/>
    <s v="Other"/>
    <b v="0"/>
    <s v="armed"/>
    <s v="Gun"/>
    <s v="19-29"/>
    <x v="1"/>
  </r>
  <r>
    <n v="3142"/>
    <n v="3484"/>
    <s v="TK TK"/>
    <d v="2018-03-08T00:00:00"/>
    <s v="shot"/>
    <s v="undetermined"/>
    <m/>
    <m/>
    <m/>
    <s v="Jurupa Valley"/>
    <s v="CA"/>
    <b v="0"/>
    <s v="undetermined"/>
    <s v="Not fleeing"/>
    <b v="0"/>
    <s v="unarmed or undetermined or null"/>
    <s v="No Gun"/>
    <s v="null"/>
    <x v="0"/>
  </r>
  <r>
    <n v="3143"/>
    <n v="3493"/>
    <s v="TK TK"/>
    <d v="2018-03-08T00:00:00"/>
    <s v="shot"/>
    <s v="toy weapon"/>
    <m/>
    <s v="M"/>
    <m/>
    <s v="Pottstown"/>
    <s v="PA"/>
    <b v="1"/>
    <s v="other"/>
    <s v="Not fleeing"/>
    <b v="0"/>
    <s v="armed"/>
    <s v="No Gun"/>
    <s v="null"/>
    <x v="0"/>
  </r>
  <r>
    <n v="3144"/>
    <n v="3494"/>
    <s v="Dwight Heckman"/>
    <d v="2018-03-08T00:00:00"/>
    <s v="shot"/>
    <s v="gun"/>
    <n v="27"/>
    <s v="M"/>
    <s v="N"/>
    <s v="Pilot Station"/>
    <s v="AK"/>
    <b v="0"/>
    <s v="attack"/>
    <s v="Foot"/>
    <b v="0"/>
    <s v="armed"/>
    <s v="Gun"/>
    <s v="19-29"/>
    <x v="1"/>
  </r>
  <r>
    <n v="3145"/>
    <n v="3485"/>
    <s v="Alkeeta Allena Walker"/>
    <d v="2018-03-09T00:00:00"/>
    <s v="shot"/>
    <s v="knife"/>
    <n v="32"/>
    <s v="F"/>
    <s v="W"/>
    <s v="Tarpon Springs"/>
    <s v="FL"/>
    <b v="0"/>
    <s v="other"/>
    <s v="Not fleeing"/>
    <b v="0"/>
    <s v="armed"/>
    <s v="No Gun"/>
    <s v="30-39"/>
    <x v="0"/>
  </r>
  <r>
    <n v="3146"/>
    <n v="3492"/>
    <s v="David Gardea"/>
    <d v="2018-03-09T00:00:00"/>
    <s v="shot"/>
    <s v="gun"/>
    <n v="27"/>
    <s v="M"/>
    <s v="H"/>
    <s v="Phoenix"/>
    <s v="AZ"/>
    <b v="0"/>
    <s v="attack"/>
    <s v="Foot"/>
    <b v="0"/>
    <s v="armed"/>
    <s v="Gun"/>
    <s v="19-29"/>
    <x v="1"/>
  </r>
  <r>
    <n v="3147"/>
    <n v="3488"/>
    <s v="Daniel Stacey Reynolds"/>
    <d v="2018-03-10T00:00:00"/>
    <s v="shot"/>
    <s v="gun"/>
    <n v="20"/>
    <s v="M"/>
    <m/>
    <s v="Hillsboro"/>
    <s v="OR"/>
    <b v="1"/>
    <s v="attack"/>
    <s v="Not fleeing"/>
    <b v="0"/>
    <s v="armed"/>
    <s v="Gun"/>
    <s v="19-29"/>
    <x v="0"/>
  </r>
  <r>
    <n v="3148"/>
    <n v="3491"/>
    <s v="Orion Godbout"/>
    <d v="2018-03-10T00:00:00"/>
    <s v="shot"/>
    <s v="gun"/>
    <n v="45"/>
    <s v="M"/>
    <s v="H"/>
    <s v="Fontana"/>
    <s v="CA"/>
    <b v="0"/>
    <s v="attack"/>
    <s v="Not fleeing"/>
    <b v="0"/>
    <s v="armed"/>
    <s v="Gun"/>
    <s v="40-49"/>
    <x v="0"/>
  </r>
  <r>
    <n v="3149"/>
    <n v="3486"/>
    <s v="Joshua Pawlik"/>
    <d v="2018-03-11T00:00:00"/>
    <s v="shot"/>
    <s v="gun"/>
    <n v="32"/>
    <s v="M"/>
    <s v="W"/>
    <s v="Oakland"/>
    <s v="CA"/>
    <b v="1"/>
    <s v="attack"/>
    <s v="Not fleeing"/>
    <b v="0"/>
    <s v="armed"/>
    <s v="Gun"/>
    <s v="30-39"/>
    <x v="0"/>
  </r>
  <r>
    <n v="3150"/>
    <n v="3498"/>
    <s v="Andy Lucero"/>
    <d v="2018-03-11T00:00:00"/>
    <s v="shot"/>
    <m/>
    <n v="48"/>
    <s v="M"/>
    <s v="W"/>
    <s v="Fort Sumner"/>
    <s v="NM"/>
    <b v="0"/>
    <s v="other"/>
    <m/>
    <b v="0"/>
    <s v="unarmed or undetermined or null"/>
    <s v="No Gun"/>
    <s v="40-49"/>
    <x v="0"/>
  </r>
  <r>
    <n v="3151"/>
    <n v="3499"/>
    <s v="Juan Garcia Alvarez"/>
    <d v="2018-03-11T00:00:00"/>
    <s v="shot"/>
    <s v="gun"/>
    <n v="57"/>
    <s v="M"/>
    <s v="H"/>
    <s v="Midland"/>
    <s v="TX"/>
    <b v="0"/>
    <s v="attack"/>
    <s v="Not fleeing"/>
    <b v="0"/>
    <s v="armed"/>
    <s v="Gun"/>
    <s v="50-59"/>
    <x v="0"/>
  </r>
  <r>
    <n v="3152"/>
    <n v="3487"/>
    <s v="Decynthia Clements"/>
    <d v="2018-03-12T00:00:00"/>
    <s v="shot"/>
    <s v="knife"/>
    <n v="34"/>
    <s v="F"/>
    <s v="B"/>
    <s v="Elgin"/>
    <s v="IL"/>
    <b v="0"/>
    <s v="other"/>
    <s v="Car"/>
    <b v="1"/>
    <s v="armed"/>
    <s v="No Gun"/>
    <s v="30-39"/>
    <x v="1"/>
  </r>
  <r>
    <n v="3153"/>
    <n v="3489"/>
    <s v="Jaden Marsh"/>
    <d v="2018-03-12T00:00:00"/>
    <s v="shot"/>
    <s v="gun"/>
    <n v="16"/>
    <s v="M"/>
    <s v="W"/>
    <s v="Midland"/>
    <s v="MI"/>
    <b v="1"/>
    <s v="attack"/>
    <s v="Foot"/>
    <b v="0"/>
    <s v="armed"/>
    <s v="Gun"/>
    <s v="0-18"/>
    <x v="1"/>
  </r>
  <r>
    <n v="3154"/>
    <n v="3490"/>
    <s v="Kenneth Scott Townley"/>
    <d v="2018-03-12T00:00:00"/>
    <s v="shot"/>
    <s v="gun"/>
    <n v="47"/>
    <s v="M"/>
    <s v="W"/>
    <s v="Blackman Township"/>
    <s v="MI"/>
    <b v="0"/>
    <s v="attack"/>
    <s v="Foot"/>
    <b v="0"/>
    <s v="armed"/>
    <s v="Gun"/>
    <s v="40-49"/>
    <x v="1"/>
  </r>
  <r>
    <n v="3155"/>
    <n v="3495"/>
    <s v="Brisco Tim Woodell"/>
    <d v="2018-03-12T00:00:00"/>
    <s v="shot"/>
    <s v="gun"/>
    <n v="61"/>
    <s v="M"/>
    <s v="W"/>
    <s v="Lexington"/>
    <s v="NC"/>
    <b v="0"/>
    <s v="attack"/>
    <s v="Not fleeing"/>
    <b v="0"/>
    <s v="armed"/>
    <s v="Gun"/>
    <s v="60-69"/>
    <x v="0"/>
  </r>
  <r>
    <n v="3156"/>
    <n v="3496"/>
    <s v="Justin Lee Dietrich"/>
    <d v="2018-03-12T00:00:00"/>
    <s v="shot"/>
    <m/>
    <n v="32"/>
    <s v="M"/>
    <s v="W"/>
    <s v="West Fargo"/>
    <s v="ND"/>
    <b v="0"/>
    <s v="attack"/>
    <s v="Car"/>
    <b v="0"/>
    <s v="unarmed or undetermined or null"/>
    <s v="No Gun"/>
    <s v="30-39"/>
    <x v="1"/>
  </r>
  <r>
    <n v="3157"/>
    <n v="3497"/>
    <s v="Michael Ward"/>
    <d v="2018-03-12T00:00:00"/>
    <s v="shot and Tasered"/>
    <s v="baseball bat"/>
    <n v="46"/>
    <s v="M"/>
    <s v="B"/>
    <s v="Manhasset"/>
    <s v="NY"/>
    <b v="0"/>
    <s v="attack"/>
    <s v="Not fleeing"/>
    <b v="0"/>
    <s v="armed"/>
    <s v="No Gun"/>
    <s v="40-49"/>
    <x v="0"/>
  </r>
  <r>
    <n v="3158"/>
    <n v="3503"/>
    <s v="Jontell Reedom"/>
    <d v="2018-03-12T00:00:00"/>
    <s v="shot and Tasered"/>
    <s v="baton"/>
    <n v="27"/>
    <s v="M"/>
    <s v="B"/>
    <s v="Tulare"/>
    <s v="CA"/>
    <b v="1"/>
    <s v="attack"/>
    <s v="Foot"/>
    <b v="0"/>
    <s v="armed"/>
    <s v="No Gun"/>
    <s v="19-29"/>
    <x v="1"/>
  </r>
  <r>
    <n v="3159"/>
    <n v="3501"/>
    <s v="Bryan Liles"/>
    <d v="2018-03-13T00:00:00"/>
    <s v="shot"/>
    <s v="gun"/>
    <n v="31"/>
    <s v="M"/>
    <s v="W"/>
    <s v="Sandy"/>
    <s v="UT"/>
    <b v="0"/>
    <s v="other"/>
    <s v="Not fleeing"/>
    <b v="0"/>
    <s v="armed"/>
    <s v="Gun"/>
    <s v="30-39"/>
    <x v="0"/>
  </r>
  <r>
    <n v="3160"/>
    <n v="3500"/>
    <s v="Ryan Chapman"/>
    <d v="2018-03-14T00:00:00"/>
    <s v="shot"/>
    <m/>
    <n v="26"/>
    <s v="M"/>
    <s v="W"/>
    <s v="Keizer"/>
    <s v="OR"/>
    <b v="0"/>
    <s v="other"/>
    <s v="Foot"/>
    <b v="0"/>
    <s v="unarmed or undetermined or null"/>
    <s v="No Gun"/>
    <s v="19-29"/>
    <x v="1"/>
  </r>
  <r>
    <n v="3161"/>
    <n v="3511"/>
    <s v="Shermichael Ezeff"/>
    <d v="2018-03-14T00:00:00"/>
    <s v="shot"/>
    <s v="unarmed"/>
    <n v="31"/>
    <s v="M"/>
    <s v="B"/>
    <s v="East Baton Rouge"/>
    <s v="LA"/>
    <b v="1"/>
    <s v="attack"/>
    <s v="Not fleeing"/>
    <b v="0"/>
    <s v="unarmed or undetermined or null"/>
    <s v="No Gun"/>
    <s v="30-39"/>
    <x v="0"/>
  </r>
  <r>
    <n v="3162"/>
    <n v="3513"/>
    <s v="TK TK"/>
    <d v="2018-03-14T00:00:00"/>
    <s v="shot"/>
    <s v="unknown weapon"/>
    <m/>
    <s v="M"/>
    <m/>
    <s v="Parmelee"/>
    <s v="SD"/>
    <b v="0"/>
    <s v="other"/>
    <m/>
    <b v="0"/>
    <s v="armed"/>
    <s v="No Gun"/>
    <s v="null"/>
    <x v="0"/>
  </r>
  <r>
    <n v="3163"/>
    <n v="3514"/>
    <s v="Cameron Hall"/>
    <d v="2018-03-15T00:00:00"/>
    <s v="shot and Tasered"/>
    <s v="unarmed"/>
    <n v="27"/>
    <s v="M"/>
    <s v="B"/>
    <s v="Casa Grande"/>
    <s v="AZ"/>
    <b v="0"/>
    <s v="attack"/>
    <s v="Not fleeing"/>
    <b v="0"/>
    <s v="unarmed or undetermined or null"/>
    <s v="No Gun"/>
    <s v="19-29"/>
    <x v="0"/>
  </r>
  <r>
    <n v="3164"/>
    <n v="3507"/>
    <s v="James Alfonso Vaughn"/>
    <d v="2018-03-16T00:00:00"/>
    <s v="shot"/>
    <s v="gun"/>
    <n v="49"/>
    <s v="M"/>
    <s v="B"/>
    <s v="Clarksville"/>
    <s v="TN"/>
    <b v="0"/>
    <s v="attack"/>
    <s v="Not fleeing"/>
    <b v="0"/>
    <s v="armed"/>
    <s v="Gun"/>
    <s v="40-49"/>
    <x v="0"/>
  </r>
  <r>
    <n v="3165"/>
    <n v="3508"/>
    <s v="Mark Clinton Harrell"/>
    <d v="2018-03-16T00:00:00"/>
    <s v="shot"/>
    <s v="knife"/>
    <n v="26"/>
    <s v="M"/>
    <s v="W"/>
    <s v="Jonesborough"/>
    <s v="TN"/>
    <b v="1"/>
    <s v="other"/>
    <s v="Foot"/>
    <b v="0"/>
    <s v="armed"/>
    <s v="No Gun"/>
    <s v="19-29"/>
    <x v="1"/>
  </r>
  <r>
    <n v="3166"/>
    <n v="3510"/>
    <s v="William Langfitt"/>
    <d v="2018-03-16T00:00:00"/>
    <s v="shot"/>
    <s v="knife"/>
    <n v="28"/>
    <s v="M"/>
    <s v="W"/>
    <s v="Elk Plain"/>
    <s v="WA"/>
    <b v="1"/>
    <s v="other"/>
    <s v="Not fleeing"/>
    <b v="0"/>
    <s v="armed"/>
    <s v="No Gun"/>
    <s v="19-29"/>
    <x v="0"/>
  </r>
  <r>
    <n v="3167"/>
    <n v="3512"/>
    <s v="Bobby Lovin"/>
    <d v="2018-03-16T00:00:00"/>
    <s v="shot"/>
    <s v="ax"/>
    <n v="62"/>
    <s v="M"/>
    <s v="W"/>
    <s v="Burnsville"/>
    <s v="NC"/>
    <b v="0"/>
    <s v="other"/>
    <m/>
    <b v="0"/>
    <s v="armed"/>
    <s v="No Gun"/>
    <s v="60-69"/>
    <x v="0"/>
  </r>
  <r>
    <n v="3168"/>
    <n v="3504"/>
    <s v="TK TK"/>
    <d v="2018-03-17T00:00:00"/>
    <s v="shot"/>
    <s v="gun"/>
    <m/>
    <s v="M"/>
    <s v="H"/>
    <s v="Valley View"/>
    <s v="CA"/>
    <b v="0"/>
    <s v="other"/>
    <s v="Car"/>
    <b v="0"/>
    <s v="armed"/>
    <s v="Gun"/>
    <s v="null"/>
    <x v="1"/>
  </r>
  <r>
    <n v="3169"/>
    <n v="3502"/>
    <s v="TK TK"/>
    <d v="2018-03-18T00:00:00"/>
    <s v="shot"/>
    <m/>
    <m/>
    <s v="M"/>
    <m/>
    <s v="Lancaster"/>
    <s v="TX"/>
    <b v="0"/>
    <s v="attack"/>
    <s v="Car"/>
    <b v="0"/>
    <s v="unarmed or undetermined or null"/>
    <s v="No Gun"/>
    <s v="null"/>
    <x v="1"/>
  </r>
  <r>
    <n v="3170"/>
    <n v="3506"/>
    <s v="Stephon Clark"/>
    <d v="2018-03-18T00:00:00"/>
    <s v="shot"/>
    <s v="unarmed"/>
    <n v="23"/>
    <s v="M"/>
    <s v="B"/>
    <s v="Sacramento"/>
    <s v="CA"/>
    <b v="0"/>
    <s v="other"/>
    <s v="Foot"/>
    <b v="1"/>
    <s v="unarmed or undetermined or null"/>
    <s v="No Gun"/>
    <s v="19-29"/>
    <x v="1"/>
  </r>
  <r>
    <n v="3171"/>
    <n v="3509"/>
    <s v="Manuel Borrego"/>
    <d v="2018-03-18T00:00:00"/>
    <s v="shot"/>
    <s v="knife"/>
    <n v="40"/>
    <s v="M"/>
    <s v="H"/>
    <s v="South El Monte"/>
    <s v="CA"/>
    <b v="0"/>
    <s v="other"/>
    <s v="Foot"/>
    <b v="0"/>
    <s v="armed"/>
    <s v="No Gun"/>
    <s v="40-49"/>
    <x v="1"/>
  </r>
  <r>
    <n v="3172"/>
    <n v="3515"/>
    <s v="Jermaine Massey"/>
    <d v="2018-03-19T00:00:00"/>
    <s v="shot and Tasered"/>
    <s v="knife"/>
    <n v="35"/>
    <s v="M"/>
    <s v="B"/>
    <s v="Greenville"/>
    <s v="SC"/>
    <b v="0"/>
    <s v="other"/>
    <s v="Not fleeing"/>
    <b v="1"/>
    <s v="armed"/>
    <s v="No Gun"/>
    <s v="30-39"/>
    <x v="0"/>
  </r>
  <r>
    <n v="3173"/>
    <n v="3516"/>
    <s v="Quintin J. Horner"/>
    <d v="2018-03-19T00:00:00"/>
    <s v="shot"/>
    <s v="gun"/>
    <n v="50"/>
    <s v="M"/>
    <s v="N"/>
    <s v="Utica"/>
    <s v="KY"/>
    <b v="0"/>
    <s v="attack"/>
    <s v="Other"/>
    <b v="0"/>
    <s v="armed"/>
    <s v="Gun"/>
    <s v="50-59"/>
    <x v="1"/>
  </r>
  <r>
    <n v="3174"/>
    <n v="3517"/>
    <s v="Michael Lavelle Holliman"/>
    <d v="2018-03-19T00:00:00"/>
    <s v="shot"/>
    <s v="crossbow"/>
    <n v="50"/>
    <s v="M"/>
    <s v="W"/>
    <s v="Lone Rock"/>
    <s v="AR"/>
    <b v="0"/>
    <s v="other"/>
    <s v="Not fleeing"/>
    <b v="0"/>
    <s v="armed"/>
    <s v="No Gun"/>
    <s v="50-59"/>
    <x v="0"/>
  </r>
  <r>
    <n v="3175"/>
    <n v="3520"/>
    <s v="Steven Nguyen"/>
    <d v="2018-03-19T00:00:00"/>
    <s v="shot"/>
    <s v="undetermined"/>
    <n v="27"/>
    <s v="M"/>
    <s v="A"/>
    <s v="Denver"/>
    <s v="CO"/>
    <b v="0"/>
    <s v="undetermined"/>
    <s v="Car"/>
    <b v="0"/>
    <s v="unarmed or undetermined or null"/>
    <s v="No Gun"/>
    <s v="19-29"/>
    <x v="1"/>
  </r>
  <r>
    <n v="3176"/>
    <n v="3518"/>
    <s v="Joel Pflum"/>
    <d v="2018-03-20T00:00:00"/>
    <s v="shot"/>
    <s v="gun"/>
    <n v="32"/>
    <s v="M"/>
    <s v="W"/>
    <s v="Scott County"/>
    <s v="KY"/>
    <b v="0"/>
    <s v="attack"/>
    <s v="Not fleeing"/>
    <b v="0"/>
    <s v="armed"/>
    <s v="Gun"/>
    <s v="30-39"/>
    <x v="0"/>
  </r>
  <r>
    <n v="3177"/>
    <n v="3519"/>
    <s v="Kent Earl Pittman"/>
    <d v="2018-03-20T00:00:00"/>
    <s v="shot"/>
    <s v="gun"/>
    <n v="56"/>
    <s v="M"/>
    <s v="W"/>
    <s v="Timberlake"/>
    <s v="NC"/>
    <b v="1"/>
    <s v="attack"/>
    <s v="Not fleeing"/>
    <b v="0"/>
    <s v="armed"/>
    <s v="Gun"/>
    <s v="50-59"/>
    <x v="0"/>
  </r>
  <r>
    <n v="3178"/>
    <n v="3528"/>
    <s v="Chance Christopher Haegele"/>
    <d v="2018-03-20T00:00:00"/>
    <s v="shot"/>
    <s v="gun"/>
    <n v="20"/>
    <s v="M"/>
    <s v="W"/>
    <s v="Winter Haven"/>
    <s v="FL"/>
    <b v="1"/>
    <s v="attack"/>
    <s v="Not fleeing"/>
    <b v="0"/>
    <s v="armed"/>
    <s v="Gun"/>
    <s v="19-29"/>
    <x v="0"/>
  </r>
  <r>
    <n v="3179"/>
    <n v="3533"/>
    <s v="Scott Mielentz"/>
    <d v="2018-03-20T00:00:00"/>
    <s v="shot"/>
    <s v="gun"/>
    <n v="56"/>
    <s v="M"/>
    <s v="W"/>
    <s v="Princeton"/>
    <s v="NJ"/>
    <b v="0"/>
    <s v="other"/>
    <s v="Not fleeing"/>
    <b v="0"/>
    <s v="armed"/>
    <s v="Gun"/>
    <s v="50-59"/>
    <x v="0"/>
  </r>
  <r>
    <n v="3180"/>
    <n v="3523"/>
    <s v="Duane Preciado"/>
    <d v="2018-03-21T00:00:00"/>
    <s v="shot"/>
    <s v="gun"/>
    <n v="39"/>
    <s v="M"/>
    <s v="N"/>
    <s v="Owasso"/>
    <s v="OK"/>
    <b v="1"/>
    <s v="attack"/>
    <s v="Not fleeing"/>
    <b v="1"/>
    <s v="armed"/>
    <s v="Gun"/>
    <s v="30-39"/>
    <x v="0"/>
  </r>
  <r>
    <n v="3181"/>
    <n v="3524"/>
    <s v="Mark Allen Lunn"/>
    <d v="2018-03-21T00:00:00"/>
    <s v="shot"/>
    <s v="knife"/>
    <n v="47"/>
    <s v="M"/>
    <s v="W"/>
    <s v="Mannford"/>
    <s v="OK"/>
    <b v="1"/>
    <s v="other"/>
    <s v="Not fleeing"/>
    <b v="0"/>
    <s v="armed"/>
    <s v="No Gun"/>
    <s v="40-49"/>
    <x v="0"/>
  </r>
  <r>
    <n v="3182"/>
    <n v="3525"/>
    <s v="Jason M. Raffaeli"/>
    <d v="2018-03-21T00:00:00"/>
    <s v="shot"/>
    <s v="gun"/>
    <n v="25"/>
    <s v="M"/>
    <s v="W"/>
    <s v="Amelia Island"/>
    <s v="FL"/>
    <b v="1"/>
    <s v="attack"/>
    <s v="Not fleeing"/>
    <b v="0"/>
    <s v="armed"/>
    <s v="Gun"/>
    <s v="19-29"/>
    <x v="0"/>
  </r>
  <r>
    <n v="3183"/>
    <n v="3532"/>
    <s v="Angel Uolla"/>
    <d v="2018-03-21T00:00:00"/>
    <s v="shot"/>
    <s v="knife"/>
    <n v="18"/>
    <s v="M"/>
    <s v="H"/>
    <s v="Littlefield"/>
    <s v="TX"/>
    <b v="0"/>
    <s v="attack"/>
    <s v="Not fleeing"/>
    <b v="0"/>
    <s v="armed"/>
    <s v="No Gun"/>
    <s v="0-18"/>
    <x v="0"/>
  </r>
  <r>
    <n v="3184"/>
    <n v="3534"/>
    <s v="Jehad Eid"/>
    <d v="2018-03-21T00:00:00"/>
    <s v="shot"/>
    <s v="gun"/>
    <n v="21"/>
    <s v="M"/>
    <s v="A"/>
    <s v="San Francisco"/>
    <s v="CA"/>
    <b v="0"/>
    <s v="attack"/>
    <s v="Not fleeing"/>
    <b v="0"/>
    <s v="armed"/>
    <s v="Gun"/>
    <s v="19-29"/>
    <x v="0"/>
  </r>
  <r>
    <n v="3185"/>
    <n v="3521"/>
    <s v="Santiago Calderon"/>
    <d v="2018-03-22T00:00:00"/>
    <s v="shot"/>
    <s v="gun"/>
    <n v="36"/>
    <s v="M"/>
    <s v="H"/>
    <s v="Aurora"/>
    <s v="IL"/>
    <b v="0"/>
    <s v="attack"/>
    <s v="Foot"/>
    <b v="0"/>
    <s v="armed"/>
    <s v="Gun"/>
    <s v="30-39"/>
    <x v="1"/>
  </r>
  <r>
    <n v="3186"/>
    <n v="3529"/>
    <s v="Danny Thomas"/>
    <d v="2018-03-22T00:00:00"/>
    <s v="shot"/>
    <s v="unarmed"/>
    <n v="35"/>
    <s v="M"/>
    <s v="B"/>
    <s v="Greenspoint"/>
    <s v="TX"/>
    <b v="1"/>
    <s v="attack"/>
    <s v="Not fleeing"/>
    <b v="0"/>
    <s v="unarmed or undetermined or null"/>
    <s v="No Gun"/>
    <s v="30-39"/>
    <x v="0"/>
  </r>
  <r>
    <n v="3187"/>
    <n v="3522"/>
    <s v="Michael Leroy McGinnis"/>
    <d v="2018-03-23T00:00:00"/>
    <s v="shot"/>
    <s v="gun"/>
    <n v="29"/>
    <s v="M"/>
    <s v="W"/>
    <s v="Abilene"/>
    <s v="TX"/>
    <b v="0"/>
    <s v="attack"/>
    <s v="Not fleeing"/>
    <b v="0"/>
    <s v="armed"/>
    <s v="Gun"/>
    <s v="19-29"/>
    <x v="0"/>
  </r>
  <r>
    <n v="3188"/>
    <n v="3526"/>
    <s v="Daniel Allen Young"/>
    <d v="2018-03-23T00:00:00"/>
    <s v="shot"/>
    <s v="undetermined"/>
    <n v="32"/>
    <s v="M"/>
    <m/>
    <s v="Bogalusa"/>
    <s v="LA"/>
    <b v="0"/>
    <s v="attack"/>
    <s v="Not fleeing"/>
    <b v="0"/>
    <s v="unarmed or undetermined or null"/>
    <s v="No Gun"/>
    <s v="30-39"/>
    <x v="0"/>
  </r>
  <r>
    <n v="3189"/>
    <n v="3527"/>
    <s v="TK TK"/>
    <d v="2018-03-23T00:00:00"/>
    <s v="shot"/>
    <s v="gun"/>
    <m/>
    <s v="M"/>
    <m/>
    <s v="Childress"/>
    <s v="TX"/>
    <b v="0"/>
    <s v="attack"/>
    <s v="Foot"/>
    <b v="0"/>
    <s v="armed"/>
    <s v="Gun"/>
    <s v="null"/>
    <x v="1"/>
  </r>
  <r>
    <n v="3190"/>
    <n v="3536"/>
    <s v="Linus F. Phillip"/>
    <d v="2018-03-23T00:00:00"/>
    <s v="shot"/>
    <m/>
    <n v="30"/>
    <s v="M"/>
    <s v="B"/>
    <s v="Largo"/>
    <s v="FL"/>
    <b v="0"/>
    <s v="attack"/>
    <s v="Not fleeing"/>
    <b v="0"/>
    <s v="unarmed or undetermined or null"/>
    <s v="No Gun"/>
    <s v="30-39"/>
    <x v="0"/>
  </r>
  <r>
    <n v="3191"/>
    <n v="3540"/>
    <s v="Kevin Robles"/>
    <d v="2018-03-23T00:00:00"/>
    <s v="shot and Tasered"/>
    <s v="knife"/>
    <n v="23"/>
    <s v="M"/>
    <m/>
    <s v="Phoenix"/>
    <s v="AZ"/>
    <b v="0"/>
    <s v="attack"/>
    <s v="Not fleeing"/>
    <b v="0"/>
    <s v="armed"/>
    <s v="No Gun"/>
    <s v="19-29"/>
    <x v="0"/>
  </r>
  <r>
    <n v="3192"/>
    <n v="3541"/>
    <s v="Kevin Hall"/>
    <d v="2018-03-23T00:00:00"/>
    <s v="shot"/>
    <s v="unknown weapon"/>
    <n v="40"/>
    <s v="M"/>
    <s v="W"/>
    <s v="Genesee Township"/>
    <s v="MI"/>
    <b v="0"/>
    <s v="other"/>
    <s v="Car"/>
    <b v="0"/>
    <s v="armed"/>
    <s v="No Gun"/>
    <s v="40-49"/>
    <x v="1"/>
  </r>
  <r>
    <n v="3193"/>
    <n v="3542"/>
    <s v="Robert Vega"/>
    <d v="2018-03-23T00:00:00"/>
    <s v="shot"/>
    <s v="incendiary device"/>
    <n v="48"/>
    <s v="M"/>
    <s v="H"/>
    <s v="Douglas"/>
    <s v="AZ"/>
    <b v="0"/>
    <s v="other"/>
    <s v="Not fleeing"/>
    <b v="0"/>
    <s v="armed"/>
    <s v="No Gun"/>
    <s v="40-49"/>
    <x v="0"/>
  </r>
  <r>
    <n v="3194"/>
    <n v="3569"/>
    <s v="TK TK"/>
    <d v="2018-03-23T00:00:00"/>
    <s v="shot"/>
    <s v="unknown weapon"/>
    <m/>
    <s v="M"/>
    <m/>
    <s v="Scottsdale"/>
    <s v="AZ"/>
    <b v="0"/>
    <s v="other"/>
    <s v="Not fleeing"/>
    <b v="0"/>
    <s v="armed"/>
    <s v="No Gun"/>
    <s v="null"/>
    <x v="0"/>
  </r>
  <r>
    <n v="3195"/>
    <n v="3537"/>
    <s v="Nikolai Yakunin"/>
    <d v="2018-03-24T00:00:00"/>
    <s v="shot"/>
    <s v="unarmed"/>
    <n v="42"/>
    <s v="M"/>
    <s v="W"/>
    <s v="Nikolaevsk"/>
    <s v="AK"/>
    <b v="0"/>
    <s v="attack"/>
    <s v="Not fleeing"/>
    <b v="0"/>
    <s v="unarmed or undetermined or null"/>
    <s v="No Gun"/>
    <s v="40-49"/>
    <x v="0"/>
  </r>
  <r>
    <n v="3196"/>
    <n v="3538"/>
    <s v="Zander M. Clark"/>
    <d v="2018-03-24T00:00:00"/>
    <s v="shot"/>
    <s v="knife"/>
    <n v="20"/>
    <s v="M"/>
    <s v="N"/>
    <s v="Anchorage"/>
    <s v="AK"/>
    <b v="0"/>
    <s v="other"/>
    <s v="Foot"/>
    <b v="0"/>
    <s v="armed"/>
    <s v="No Gun"/>
    <s v="19-29"/>
    <x v="1"/>
  </r>
  <r>
    <n v="3197"/>
    <n v="3539"/>
    <s v="Kaitlin Marie Demeo"/>
    <d v="2018-03-24T00:00:00"/>
    <s v="shot"/>
    <s v="gun"/>
    <n v="25"/>
    <s v="F"/>
    <s v="W"/>
    <s v="Columbus"/>
    <s v="OH"/>
    <b v="0"/>
    <s v="attack"/>
    <s v="Not fleeing"/>
    <b v="0"/>
    <s v="armed"/>
    <s v="Gun"/>
    <s v="19-29"/>
    <x v="0"/>
  </r>
  <r>
    <n v="3198"/>
    <n v="3535"/>
    <s v="TK TK"/>
    <d v="2018-03-25T00:00:00"/>
    <s v="shot"/>
    <s v="gun"/>
    <m/>
    <s v="M"/>
    <m/>
    <s v="Austin"/>
    <s v="TX"/>
    <b v="0"/>
    <s v="attack"/>
    <s v="Not fleeing"/>
    <b v="0"/>
    <s v="armed"/>
    <s v="Gun"/>
    <s v="null"/>
    <x v="0"/>
  </r>
  <r>
    <n v="3199"/>
    <n v="3543"/>
    <s v="Nathan C. Castle"/>
    <d v="2018-03-26T00:00:00"/>
    <s v="shot"/>
    <s v="gun"/>
    <n v="34"/>
    <s v="M"/>
    <s v="W"/>
    <s v="Wise County"/>
    <s v="VA"/>
    <b v="0"/>
    <s v="other"/>
    <s v="Car"/>
    <b v="0"/>
    <s v="armed"/>
    <s v="Gun"/>
    <s v="30-39"/>
    <x v="1"/>
  </r>
  <r>
    <n v="3200"/>
    <n v="3548"/>
    <s v="Juan Carlos Romero"/>
    <d v="2018-03-27T00:00:00"/>
    <s v="shot"/>
    <s v="gun"/>
    <n v="41"/>
    <s v="M"/>
    <s v="H"/>
    <s v="Sanford"/>
    <s v="NC"/>
    <b v="0"/>
    <s v="attack"/>
    <s v="Not fleeing"/>
    <b v="1"/>
    <s v="armed"/>
    <s v="Gun"/>
    <s v="40-49"/>
    <x v="0"/>
  </r>
  <r>
    <n v="3201"/>
    <n v="3551"/>
    <s v="Isaac Michael Scroggie"/>
    <d v="2018-03-27T00:00:00"/>
    <s v="shot"/>
    <s v="unarmed"/>
    <n v="24"/>
    <s v="M"/>
    <s v="W"/>
    <s v="Midway"/>
    <s v="FL"/>
    <b v="1"/>
    <s v="attack"/>
    <s v="Other"/>
    <b v="1"/>
    <s v="unarmed or undetermined or null"/>
    <s v="No Gun"/>
    <s v="19-29"/>
    <x v="1"/>
  </r>
  <r>
    <n v="3202"/>
    <n v="3552"/>
    <s v="Evan Bashir"/>
    <d v="2018-03-27T00:00:00"/>
    <s v="shot"/>
    <s v="unknown weapon"/>
    <n v="29"/>
    <s v="M"/>
    <s v="W"/>
    <s v="Nampa"/>
    <s v="ID"/>
    <b v="0"/>
    <s v="undetermined"/>
    <s v="Not fleeing"/>
    <b v="0"/>
    <s v="armed"/>
    <s v="No Gun"/>
    <s v="19-29"/>
    <x v="0"/>
  </r>
  <r>
    <n v="3203"/>
    <n v="3553"/>
    <s v="Holly Knighton"/>
    <d v="2018-03-27T00:00:00"/>
    <s v="shot"/>
    <m/>
    <m/>
    <s v="F"/>
    <m/>
    <s v="Montgomery"/>
    <s v="AL"/>
    <b v="0"/>
    <s v="attack"/>
    <s v="Car"/>
    <b v="0"/>
    <s v="unarmed or undetermined or null"/>
    <s v="No Gun"/>
    <s v="null"/>
    <x v="1"/>
  </r>
  <r>
    <n v="3204"/>
    <n v="3554"/>
    <s v="Jose Aaron Gonzalez"/>
    <d v="2018-03-27T00:00:00"/>
    <s v="shot"/>
    <s v="gun"/>
    <n v="44"/>
    <s v="M"/>
    <s v="H"/>
    <s v="Phoenix"/>
    <s v="AZ"/>
    <b v="0"/>
    <s v="attack"/>
    <s v="Not fleeing"/>
    <b v="0"/>
    <s v="armed"/>
    <s v="Gun"/>
    <s v="40-49"/>
    <x v="0"/>
  </r>
  <r>
    <n v="3205"/>
    <n v="3544"/>
    <s v="TK TK"/>
    <d v="2018-03-28T00:00:00"/>
    <s v="shot"/>
    <s v="gun and knife"/>
    <m/>
    <s v="M"/>
    <s v="W"/>
    <s v="Stillwater"/>
    <s v="OK"/>
    <b v="1"/>
    <s v="other"/>
    <s v="Not fleeing"/>
    <b v="0"/>
    <s v="armed"/>
    <s v="Gun"/>
    <s v="null"/>
    <x v="0"/>
  </r>
  <r>
    <n v="3206"/>
    <n v="3545"/>
    <s v="Aaron Ibrahem"/>
    <d v="2018-03-28T00:00:00"/>
    <s v="shot"/>
    <s v="gun"/>
    <n v="26"/>
    <s v="M"/>
    <s v="W"/>
    <s v="Lower Macungie Township"/>
    <s v="PA"/>
    <b v="0"/>
    <s v="attack"/>
    <s v="Foot"/>
    <b v="0"/>
    <s v="armed"/>
    <s v="Gun"/>
    <s v="19-29"/>
    <x v="1"/>
  </r>
  <r>
    <n v="3207"/>
    <n v="3546"/>
    <s v="Jesse Kilgus"/>
    <d v="2018-03-28T00:00:00"/>
    <s v="shot"/>
    <s v="gun"/>
    <n v="51"/>
    <s v="M"/>
    <s v="W"/>
    <s v="Elizabethtown"/>
    <s v="KY"/>
    <b v="0"/>
    <s v="attack"/>
    <s v="Not fleeing"/>
    <b v="0"/>
    <s v="armed"/>
    <s v="Gun"/>
    <s v="50-59"/>
    <x v="0"/>
  </r>
  <r>
    <n v="3208"/>
    <n v="3547"/>
    <s v="Gerald Richard Johns"/>
    <d v="2018-03-28T00:00:00"/>
    <s v="shot"/>
    <m/>
    <n v="64"/>
    <s v="M"/>
    <s v="W"/>
    <s v="Sylacauga"/>
    <s v="AL"/>
    <b v="0"/>
    <s v="attack"/>
    <s v="Car"/>
    <b v="0"/>
    <s v="unarmed or undetermined or null"/>
    <s v="No Gun"/>
    <s v="60-69"/>
    <x v="1"/>
  </r>
  <r>
    <n v="3209"/>
    <n v="3549"/>
    <s v="Robert B. Shaw"/>
    <d v="2018-03-28T00:00:00"/>
    <s v="shot"/>
    <s v="gun"/>
    <n v="29"/>
    <s v="M"/>
    <s v="W"/>
    <s v="Swansea"/>
    <s v="SC"/>
    <b v="1"/>
    <s v="other"/>
    <s v="Car"/>
    <b v="0"/>
    <s v="armed"/>
    <s v="Gun"/>
    <s v="19-29"/>
    <x v="1"/>
  </r>
  <r>
    <n v="3210"/>
    <n v="3550"/>
    <s v="George Pappas"/>
    <d v="2018-03-28T00:00:00"/>
    <s v="shot"/>
    <s v="knife"/>
    <n v="61"/>
    <s v="M"/>
    <s v="W"/>
    <s v="Surprise"/>
    <s v="AZ"/>
    <b v="0"/>
    <s v="other"/>
    <s v="Not fleeing"/>
    <b v="0"/>
    <s v="armed"/>
    <s v="No Gun"/>
    <s v="60-69"/>
    <x v="0"/>
  </r>
  <r>
    <n v="3211"/>
    <n v="3555"/>
    <s v="Marco Antonio Saavedra"/>
    <d v="2018-03-29T00:00:00"/>
    <s v="shot"/>
    <s v="gun"/>
    <n v="44"/>
    <s v="M"/>
    <s v="H"/>
    <s v="Pasadena"/>
    <s v="TX"/>
    <b v="1"/>
    <s v="attack"/>
    <s v="Other"/>
    <b v="1"/>
    <s v="armed"/>
    <s v="Gun"/>
    <s v="40-49"/>
    <x v="1"/>
  </r>
  <r>
    <n v="3212"/>
    <n v="3556"/>
    <s v="Rodney Toler"/>
    <d v="2018-03-29T00:00:00"/>
    <s v="shot"/>
    <s v="gun"/>
    <n v="39"/>
    <s v="M"/>
    <s v="B"/>
    <s v="Charleston"/>
    <s v="WV"/>
    <b v="1"/>
    <s v="attack"/>
    <s v="Car"/>
    <b v="0"/>
    <s v="armed"/>
    <s v="Gun"/>
    <s v="30-39"/>
    <x v="1"/>
  </r>
  <r>
    <n v="3213"/>
    <n v="3557"/>
    <s v="Christopher Gatewood"/>
    <d v="2018-03-29T00:00:00"/>
    <s v="shot and Tasered"/>
    <s v="knife"/>
    <n v="39"/>
    <s v="M"/>
    <s v="W"/>
    <s v="Las Vegas"/>
    <s v="NV"/>
    <b v="0"/>
    <s v="other"/>
    <s v="Not fleeing"/>
    <b v="1"/>
    <s v="armed"/>
    <s v="No Gun"/>
    <s v="30-39"/>
    <x v="0"/>
  </r>
  <r>
    <n v="3214"/>
    <n v="3559"/>
    <s v="James Decoursey"/>
    <d v="2018-03-29T00:00:00"/>
    <s v="shot"/>
    <s v="undetermined"/>
    <n v="35"/>
    <s v="M"/>
    <s v="W"/>
    <s v="Clarksville"/>
    <s v="TN"/>
    <b v="0"/>
    <s v="undetermined"/>
    <s v="Other"/>
    <b v="0"/>
    <s v="unarmed or undetermined or null"/>
    <s v="No Gun"/>
    <s v="30-39"/>
    <x v="1"/>
  </r>
  <r>
    <n v="3215"/>
    <n v="3560"/>
    <s v="Edward Van McCrae"/>
    <d v="2018-03-30T00:00:00"/>
    <s v="shot"/>
    <s v="gun"/>
    <n v="60"/>
    <s v="M"/>
    <s v="B"/>
    <s v="Winston-Salem"/>
    <s v="NC"/>
    <b v="0"/>
    <s v="other"/>
    <s v="Not fleeing"/>
    <b v="0"/>
    <s v="armed"/>
    <s v="Gun"/>
    <s v="60-69"/>
    <x v="0"/>
  </r>
  <r>
    <n v="3216"/>
    <n v="3568"/>
    <s v="Timothy Breckenridge"/>
    <d v="2018-03-30T00:00:00"/>
    <s v="shot"/>
    <s v="toy weapon"/>
    <n v="42"/>
    <s v="M"/>
    <s v="W"/>
    <s v="Atwater"/>
    <s v="CA"/>
    <b v="0"/>
    <s v="other"/>
    <s v="Not fleeing"/>
    <b v="0"/>
    <s v="armed"/>
    <s v="No Gun"/>
    <s v="40-49"/>
    <x v="0"/>
  </r>
  <r>
    <n v="3217"/>
    <n v="3567"/>
    <s v="Jason Birt"/>
    <d v="2018-03-31T00:00:00"/>
    <s v="shot"/>
    <s v="machete"/>
    <n v="27"/>
    <s v="M"/>
    <s v="W"/>
    <s v="Guthrie"/>
    <s v="OK"/>
    <b v="0"/>
    <s v="attack"/>
    <s v="Not fleeing"/>
    <b v="0"/>
    <s v="armed"/>
    <s v="No Gun"/>
    <s v="19-29"/>
    <x v="0"/>
  </r>
  <r>
    <n v="3218"/>
    <n v="3576"/>
    <s v="Nicolas Sedano"/>
    <d v="2018-03-31T00:00:00"/>
    <s v="shot"/>
    <m/>
    <n v="21"/>
    <s v="M"/>
    <s v="H"/>
    <s v="Reno"/>
    <s v="NV"/>
    <b v="0"/>
    <s v="attack"/>
    <s v="Not fleeing"/>
    <b v="0"/>
    <s v="unarmed or undetermined or null"/>
    <s v="No Gun"/>
    <s v="19-29"/>
    <x v="0"/>
  </r>
  <r>
    <n v="3219"/>
    <n v="3561"/>
    <s v="Cresencio Rodriguez"/>
    <d v="2018-04-01T00:00:00"/>
    <s v="shot"/>
    <s v="gun"/>
    <n v="33"/>
    <s v="M"/>
    <s v="H"/>
    <s v="San Antonio"/>
    <s v="TX"/>
    <b v="0"/>
    <s v="other"/>
    <s v="Not fleeing"/>
    <b v="0"/>
    <s v="armed"/>
    <s v="Gun"/>
    <s v="30-39"/>
    <x v="0"/>
  </r>
  <r>
    <n v="3220"/>
    <n v="3562"/>
    <s v="Bobby Hinton"/>
    <d v="2018-04-01T00:00:00"/>
    <s v="shot"/>
    <s v="gun"/>
    <n v="60"/>
    <s v="M"/>
    <s v="B"/>
    <s v="New Llano"/>
    <s v="LA"/>
    <b v="0"/>
    <s v="attack"/>
    <s v="Not fleeing"/>
    <b v="0"/>
    <s v="armed"/>
    <s v="Gun"/>
    <s v="60-69"/>
    <x v="0"/>
  </r>
  <r>
    <n v="3221"/>
    <n v="3563"/>
    <s v="Joseph Walden Johnson"/>
    <d v="2018-04-01T00:00:00"/>
    <s v="shot"/>
    <s v="gun"/>
    <n v="24"/>
    <s v="M"/>
    <s v="W"/>
    <s v="Goodbee"/>
    <s v="LA"/>
    <b v="0"/>
    <s v="attack"/>
    <s v="Car"/>
    <b v="0"/>
    <s v="armed"/>
    <s v="Gun"/>
    <s v="19-29"/>
    <x v="1"/>
  </r>
  <r>
    <n v="3222"/>
    <n v="3564"/>
    <s v="Timothy Wyatt"/>
    <d v="2018-04-01T00:00:00"/>
    <s v="shot"/>
    <s v="gun"/>
    <n v="41"/>
    <s v="M"/>
    <s v="B"/>
    <s v="Tampa"/>
    <s v="FL"/>
    <b v="0"/>
    <s v="attack"/>
    <s v="Car"/>
    <b v="0"/>
    <s v="armed"/>
    <s v="Gun"/>
    <s v="40-49"/>
    <x v="1"/>
  </r>
  <r>
    <n v="3223"/>
    <n v="3565"/>
    <s v="Brian Bellamy"/>
    <d v="2018-04-01T00:00:00"/>
    <s v="shot"/>
    <s v="knife"/>
    <n v="41"/>
    <s v="M"/>
    <s v="B"/>
    <s v="Greenville"/>
    <s v="NC"/>
    <b v="0"/>
    <s v="other"/>
    <s v="Not fleeing"/>
    <b v="0"/>
    <s v="armed"/>
    <s v="No Gun"/>
    <s v="40-49"/>
    <x v="0"/>
  </r>
  <r>
    <n v="3224"/>
    <n v="3566"/>
    <s v="Christopher Hall"/>
    <d v="2018-04-01T00:00:00"/>
    <s v="shot"/>
    <s v="gun"/>
    <n v="34"/>
    <s v="M"/>
    <s v="B"/>
    <s v="Jackson"/>
    <s v="MI"/>
    <b v="1"/>
    <s v="attack"/>
    <s v="Not fleeing"/>
    <b v="0"/>
    <s v="armed"/>
    <s v="Gun"/>
    <s v="30-39"/>
    <x v="0"/>
  </r>
  <r>
    <n v="3225"/>
    <n v="3571"/>
    <s v="John Wussler"/>
    <d v="2018-04-01T00:00:00"/>
    <s v="shot"/>
    <s v="gun"/>
    <n v="58"/>
    <s v="M"/>
    <s v="W"/>
    <s v="Phoenix"/>
    <s v="AZ"/>
    <b v="0"/>
    <s v="attack"/>
    <s v="Foot"/>
    <b v="0"/>
    <s v="armed"/>
    <s v="Gun"/>
    <s v="50-59"/>
    <x v="1"/>
  </r>
  <r>
    <n v="3226"/>
    <n v="3572"/>
    <s v="Luis Yair Alvarez"/>
    <d v="2018-04-01T00:00:00"/>
    <s v="shot"/>
    <s v="knife"/>
    <n v="23"/>
    <s v="M"/>
    <s v="H"/>
    <s v="Brownsville"/>
    <s v="TX"/>
    <b v="1"/>
    <s v="other"/>
    <s v="Not fleeing"/>
    <b v="0"/>
    <s v="armed"/>
    <s v="No Gun"/>
    <s v="19-29"/>
    <x v="0"/>
  </r>
  <r>
    <n v="3227"/>
    <n v="3573"/>
    <s v="TK TK"/>
    <d v="2018-04-01T00:00:00"/>
    <s v="shot"/>
    <s v="knife"/>
    <n v="38"/>
    <s v="M"/>
    <m/>
    <s v="Belton"/>
    <s v="MO"/>
    <b v="0"/>
    <s v="other"/>
    <m/>
    <b v="0"/>
    <s v="armed"/>
    <s v="No Gun"/>
    <s v="30-39"/>
    <x v="0"/>
  </r>
  <r>
    <n v="3228"/>
    <n v="3579"/>
    <s v="Jeffrey Louis Parker"/>
    <d v="2018-04-03T00:00:00"/>
    <s v="shot"/>
    <s v="gun"/>
    <n v="49"/>
    <s v="M"/>
    <s v="W"/>
    <s v="Huntsville"/>
    <s v="AL"/>
    <b v="1"/>
    <s v="undetermined"/>
    <s v="Not fleeing"/>
    <b v="1"/>
    <s v="armed"/>
    <s v="Gun"/>
    <s v="40-49"/>
    <x v="0"/>
  </r>
  <r>
    <n v="3229"/>
    <n v="3584"/>
    <s v="Kelvin Baldwin"/>
    <d v="2018-04-04T00:00:00"/>
    <s v="shot"/>
    <s v="gun"/>
    <n v="30"/>
    <s v="M"/>
    <s v="W"/>
    <s v="Mesa"/>
    <s v="AZ"/>
    <b v="0"/>
    <s v="attack"/>
    <s v="Foot"/>
    <b v="0"/>
    <s v="armed"/>
    <s v="Gun"/>
    <s v="30-39"/>
    <x v="1"/>
  </r>
  <r>
    <n v="3230"/>
    <n v="3574"/>
    <s v="TK TK"/>
    <d v="2018-04-04T00:00:00"/>
    <s v="shot"/>
    <s v="knife"/>
    <m/>
    <s v="M"/>
    <m/>
    <s v="Okmulgee"/>
    <s v="OK"/>
    <b v="1"/>
    <s v="other"/>
    <s v="Not fleeing"/>
    <b v="0"/>
    <s v="armed"/>
    <s v="No Gun"/>
    <s v="null"/>
    <x v="0"/>
  </r>
  <r>
    <n v="3231"/>
    <n v="3575"/>
    <s v="Adan Rene Marrero"/>
    <d v="2018-04-04T00:00:00"/>
    <s v="shot"/>
    <s v="gun"/>
    <n v="34"/>
    <s v="M"/>
    <s v="H"/>
    <s v="Corpus Christi"/>
    <s v="TX"/>
    <b v="0"/>
    <s v="other"/>
    <s v="Foot"/>
    <b v="0"/>
    <s v="armed"/>
    <s v="Gun"/>
    <s v="30-39"/>
    <x v="1"/>
  </r>
  <r>
    <n v="3232"/>
    <n v="3577"/>
    <s v="Saheed Vassell"/>
    <d v="2018-04-04T00:00:00"/>
    <s v="shot"/>
    <s v="metal pipe"/>
    <n v="34"/>
    <s v="M"/>
    <s v="B"/>
    <s v="New York"/>
    <s v="NY"/>
    <b v="1"/>
    <s v="attack"/>
    <s v="Not fleeing"/>
    <b v="0"/>
    <s v="armed"/>
    <s v="No Gun"/>
    <s v="30-39"/>
    <x v="0"/>
  </r>
  <r>
    <n v="3233"/>
    <n v="3580"/>
    <s v="Grady Parks"/>
    <d v="2018-04-04T00:00:00"/>
    <s v="shot"/>
    <s v="gun"/>
    <n v="70"/>
    <s v="M"/>
    <m/>
    <s v="Molena"/>
    <s v="GA"/>
    <b v="0"/>
    <s v="attack"/>
    <s v="Not fleeing"/>
    <b v="0"/>
    <s v="armed"/>
    <s v="Gun"/>
    <s v="70+"/>
    <x v="0"/>
  </r>
  <r>
    <n v="3234"/>
    <n v="3581"/>
    <s v="Alexis Stinson"/>
    <d v="2018-04-04T00:00:00"/>
    <s v="shot"/>
    <s v="gun"/>
    <n v="44"/>
    <s v="F"/>
    <s v="W"/>
    <s v="Phoenix"/>
    <s v="AZ"/>
    <b v="0"/>
    <s v="attack"/>
    <s v="Not fleeing"/>
    <b v="0"/>
    <s v="armed"/>
    <s v="Gun"/>
    <s v="40-49"/>
    <x v="0"/>
  </r>
  <r>
    <n v="3235"/>
    <n v="3586"/>
    <s v="Diante Yarber"/>
    <d v="2018-04-05T00:00:00"/>
    <s v="shot"/>
    <m/>
    <n v="26"/>
    <s v="M"/>
    <s v="B"/>
    <s v="Barstow"/>
    <s v="CA"/>
    <b v="0"/>
    <s v="attack"/>
    <s v="Not fleeing"/>
    <b v="0"/>
    <s v="unarmed or undetermined or null"/>
    <s v="No Gun"/>
    <s v="19-29"/>
    <x v="0"/>
  </r>
  <r>
    <n v="3236"/>
    <n v="3587"/>
    <s v="Nathaniel Prasad"/>
    <d v="2018-04-05T00:00:00"/>
    <s v="shot"/>
    <s v="gun"/>
    <n v="18"/>
    <s v="M"/>
    <s v="A"/>
    <s v="Fremont"/>
    <s v="CA"/>
    <b v="0"/>
    <s v="attack"/>
    <s v="Foot"/>
    <b v="0"/>
    <s v="armed"/>
    <s v="Gun"/>
    <s v="0-18"/>
    <x v="1"/>
  </r>
  <r>
    <n v="3237"/>
    <n v="3623"/>
    <s v="Raymond Lyle Bell"/>
    <d v="2018-04-05T00:00:00"/>
    <s v="shot"/>
    <s v="gun"/>
    <n v="59"/>
    <s v="M"/>
    <s v="W"/>
    <s v="Reynoldsville"/>
    <s v="WV"/>
    <b v="0"/>
    <s v="other"/>
    <s v="Foot"/>
    <b v="1"/>
    <s v="armed"/>
    <s v="Gun"/>
    <s v="50-59"/>
    <x v="1"/>
  </r>
  <r>
    <n v="3238"/>
    <n v="3578"/>
    <s v="Robert Litolff"/>
    <d v="2018-04-05T00:00:00"/>
    <s v="shot"/>
    <s v="gun"/>
    <n v="81"/>
    <s v="M"/>
    <s v="W"/>
    <s v="Greece"/>
    <s v="NY"/>
    <b v="0"/>
    <s v="attack"/>
    <s v="Not fleeing"/>
    <b v="0"/>
    <s v="armed"/>
    <s v="Gun"/>
    <s v="70+"/>
    <x v="0"/>
  </r>
  <r>
    <n v="3239"/>
    <n v="3582"/>
    <s v="William Frazier"/>
    <d v="2018-04-05T00:00:00"/>
    <s v="shot"/>
    <s v="gun"/>
    <n v="40"/>
    <s v="M"/>
    <m/>
    <s v="Volant"/>
    <s v="PA"/>
    <b v="0"/>
    <s v="attack"/>
    <s v="Not fleeing"/>
    <b v="0"/>
    <s v="armed"/>
    <s v="Gun"/>
    <s v="40-49"/>
    <x v="0"/>
  </r>
  <r>
    <n v="3240"/>
    <n v="3583"/>
    <s v="Terrance Eppenger"/>
    <d v="2018-04-05T00:00:00"/>
    <s v="shot"/>
    <s v="knife"/>
    <n v="27"/>
    <s v="M"/>
    <m/>
    <s v="South Bend"/>
    <s v="IN"/>
    <b v="0"/>
    <s v="other"/>
    <s v="Not fleeing"/>
    <b v="0"/>
    <s v="armed"/>
    <s v="No Gun"/>
    <s v="19-29"/>
    <x v="0"/>
  </r>
  <r>
    <n v="3241"/>
    <n v="3588"/>
    <s v="Jonathan Erick Alexander"/>
    <d v="2018-04-06T00:00:00"/>
    <s v="shot"/>
    <s v="gun"/>
    <n v="26"/>
    <s v="M"/>
    <m/>
    <s v="Marysville"/>
    <s v="CA"/>
    <b v="0"/>
    <s v="attack"/>
    <s v="Car"/>
    <b v="0"/>
    <s v="armed"/>
    <s v="Gun"/>
    <s v="19-29"/>
    <x v="1"/>
  </r>
  <r>
    <n v="3242"/>
    <n v="3589"/>
    <s v="Antonio Aquino"/>
    <d v="2018-04-06T00:00:00"/>
    <s v="shot"/>
    <s v="gun"/>
    <n v="34"/>
    <s v="M"/>
    <s v="A"/>
    <s v="Las Vegas"/>
    <s v="NV"/>
    <b v="0"/>
    <s v="attack"/>
    <s v="Not fleeing"/>
    <b v="0"/>
    <s v="armed"/>
    <s v="Gun"/>
    <s v="30-39"/>
    <x v="0"/>
  </r>
  <r>
    <n v="3243"/>
    <n v="3590"/>
    <s v="Daniel Allen Yielding"/>
    <d v="2018-04-06T00:00:00"/>
    <s v="shot"/>
    <s v="knife"/>
    <n v="23"/>
    <s v="M"/>
    <s v="W"/>
    <s v="Searcy County"/>
    <s v="AR"/>
    <b v="0"/>
    <s v="attack"/>
    <s v="Foot"/>
    <b v="0"/>
    <s v="armed"/>
    <s v="No Gun"/>
    <s v="19-29"/>
    <x v="1"/>
  </r>
  <r>
    <n v="3244"/>
    <n v="3591"/>
    <s v="John A. Elifritz"/>
    <d v="2018-04-07T00:00:00"/>
    <s v="shot"/>
    <s v="knife"/>
    <n v="48"/>
    <s v="M"/>
    <s v="W"/>
    <s v="Portland"/>
    <s v="OR"/>
    <b v="1"/>
    <s v="other"/>
    <s v="Other"/>
    <b v="0"/>
    <s v="armed"/>
    <s v="No Gun"/>
    <s v="40-49"/>
    <x v="1"/>
  </r>
  <r>
    <n v="3245"/>
    <n v="3592"/>
    <s v="Larry Siordia"/>
    <d v="2018-04-07T00:00:00"/>
    <s v="shot"/>
    <s v="gun"/>
    <n v="33"/>
    <s v="M"/>
    <m/>
    <s v="Oroville"/>
    <s v="CA"/>
    <b v="0"/>
    <s v="attack"/>
    <s v="Not fleeing"/>
    <b v="0"/>
    <s v="armed"/>
    <s v="Gun"/>
    <s v="30-39"/>
    <x v="0"/>
  </r>
  <r>
    <n v="3246"/>
    <n v="3593"/>
    <s v="Carlos Roman Urias"/>
    <d v="2018-04-08T00:00:00"/>
    <s v="shot"/>
    <s v="toy weapon"/>
    <n v="24"/>
    <s v="M"/>
    <m/>
    <s v="Cathedral City"/>
    <s v="CA"/>
    <b v="0"/>
    <s v="attack"/>
    <s v="Not fleeing"/>
    <b v="0"/>
    <s v="armed"/>
    <s v="No Gun"/>
    <s v="19-29"/>
    <x v="0"/>
  </r>
  <r>
    <n v="3247"/>
    <n v="3594"/>
    <s v="Juan Markee Jones"/>
    <d v="2018-04-08T00:00:00"/>
    <s v="shot"/>
    <s v="unarmed"/>
    <n v="25"/>
    <s v="M"/>
    <s v="B"/>
    <s v="Danville"/>
    <s v="VA"/>
    <b v="0"/>
    <s v="other"/>
    <s v="Other"/>
    <b v="1"/>
    <s v="unarmed or undetermined or null"/>
    <s v="No Gun"/>
    <s v="19-29"/>
    <x v="1"/>
  </r>
  <r>
    <n v="3248"/>
    <n v="3595"/>
    <s v="Elijah James Smith"/>
    <d v="2018-04-08T00:00:00"/>
    <s v="shot"/>
    <s v="undetermined"/>
    <n v="20"/>
    <s v="M"/>
    <s v="B"/>
    <s v="West Valley City"/>
    <s v="UT"/>
    <b v="0"/>
    <s v="other"/>
    <s v="Foot"/>
    <b v="1"/>
    <s v="unarmed or undetermined or null"/>
    <s v="No Gun"/>
    <s v="19-29"/>
    <x v="1"/>
  </r>
  <r>
    <n v="3249"/>
    <n v="3596"/>
    <s v="Russell Bowman"/>
    <d v="2018-04-08T00:00:00"/>
    <s v="shot"/>
    <s v="screwdriver"/>
    <n v="45"/>
    <s v="M"/>
    <s v="W"/>
    <s v="Louisville"/>
    <s v="KY"/>
    <b v="0"/>
    <s v="other"/>
    <s v="Not fleeing"/>
    <b v="1"/>
    <s v="armed"/>
    <s v="No Gun"/>
    <s v="40-49"/>
    <x v="0"/>
  </r>
  <r>
    <n v="3250"/>
    <n v="3597"/>
    <s v="Robert George Issa"/>
    <d v="2018-04-09T00:00:00"/>
    <s v="shot and Tasered"/>
    <s v="knife"/>
    <n v="23"/>
    <s v="M"/>
    <s v="W"/>
    <s v="Troy"/>
    <s v="MI"/>
    <b v="0"/>
    <s v="attack"/>
    <s v="Not fleeing"/>
    <b v="0"/>
    <s v="armed"/>
    <s v="No Gun"/>
    <s v="19-29"/>
    <x v="0"/>
  </r>
  <r>
    <n v="3251"/>
    <n v="3598"/>
    <s v="Zachary Glen Hoven"/>
    <d v="2018-04-09T00:00:00"/>
    <s v="shot and Tasered"/>
    <s v="knife"/>
    <n v="29"/>
    <s v="M"/>
    <s v="W"/>
    <s v="Billings"/>
    <s v="MT"/>
    <b v="0"/>
    <s v="attack"/>
    <s v="Not fleeing"/>
    <b v="1"/>
    <s v="armed"/>
    <s v="No Gun"/>
    <s v="19-29"/>
    <x v="0"/>
  </r>
  <r>
    <n v="3252"/>
    <n v="3599"/>
    <s v="Daniel Joseph Carter"/>
    <d v="2018-04-09T00:00:00"/>
    <s v="shot"/>
    <s v="gun"/>
    <n v="29"/>
    <s v="M"/>
    <m/>
    <s v="Reseda"/>
    <s v="CA"/>
    <b v="0"/>
    <s v="other"/>
    <s v="Foot"/>
    <b v="1"/>
    <s v="armed"/>
    <s v="Gun"/>
    <s v="19-29"/>
    <x v="1"/>
  </r>
  <r>
    <n v="3253"/>
    <n v="3600"/>
    <s v="Shawn Michael Hubbard"/>
    <d v="2018-04-10T00:00:00"/>
    <s v="shot"/>
    <s v="toy weapon"/>
    <n v="44"/>
    <s v="M"/>
    <s v="W"/>
    <s v="Billings"/>
    <s v="MT"/>
    <b v="0"/>
    <s v="other"/>
    <s v="Not fleeing"/>
    <b v="0"/>
    <s v="armed"/>
    <s v="No Gun"/>
    <s v="40-49"/>
    <x v="0"/>
  </r>
  <r>
    <n v="3254"/>
    <n v="3601"/>
    <s v="Mark Powell"/>
    <d v="2018-04-10T00:00:00"/>
    <s v="shot"/>
    <s v="gun"/>
    <n v="39"/>
    <s v="M"/>
    <m/>
    <s v="Tucson"/>
    <s v="AZ"/>
    <b v="0"/>
    <s v="other"/>
    <s v="Not fleeing"/>
    <b v="0"/>
    <s v="armed"/>
    <s v="Gun"/>
    <s v="30-39"/>
    <x v="0"/>
  </r>
  <r>
    <n v="3255"/>
    <n v="3602"/>
    <s v="Grechario Mack"/>
    <d v="2018-04-10T00:00:00"/>
    <s v="shot"/>
    <s v="knife"/>
    <n v="30"/>
    <s v="M"/>
    <s v="B"/>
    <s v="Baldwin Hills"/>
    <s v="CA"/>
    <b v="1"/>
    <s v="other"/>
    <s v="Foot"/>
    <b v="0"/>
    <s v="armed"/>
    <s v="No Gun"/>
    <s v="30-39"/>
    <x v="1"/>
  </r>
  <r>
    <n v="3256"/>
    <n v="3603"/>
    <s v="Antonino Thomas Gordon"/>
    <d v="2018-04-10T00:00:00"/>
    <s v="shot"/>
    <m/>
    <n v="28"/>
    <s v="M"/>
    <s v="W"/>
    <s v="Royal Oak"/>
    <s v="MI"/>
    <b v="0"/>
    <s v="other"/>
    <s v="Car"/>
    <b v="0"/>
    <s v="unarmed or undetermined or null"/>
    <s v="No Gun"/>
    <s v="19-29"/>
    <x v="1"/>
  </r>
  <r>
    <n v="3257"/>
    <n v="3605"/>
    <s v="Betty Lemoine"/>
    <d v="2018-04-11T00:00:00"/>
    <s v="shot"/>
    <s v="gun"/>
    <n v="71"/>
    <s v="F"/>
    <s v="W"/>
    <s v="Winn Parish"/>
    <s v="LA"/>
    <b v="0"/>
    <s v="attack"/>
    <s v="Not fleeing"/>
    <b v="0"/>
    <s v="armed"/>
    <s v="Gun"/>
    <s v="70+"/>
    <x v="0"/>
  </r>
  <r>
    <n v="3258"/>
    <n v="3606"/>
    <s v="Kenneth Ross"/>
    <d v="2018-04-11T00:00:00"/>
    <s v="shot"/>
    <s v="gun"/>
    <n v="25"/>
    <s v="M"/>
    <s v="B"/>
    <s v="Gardena"/>
    <s v="CA"/>
    <b v="0"/>
    <s v="attack"/>
    <s v="Not fleeing"/>
    <b v="0"/>
    <s v="armed"/>
    <s v="Gun"/>
    <s v="19-29"/>
    <x v="0"/>
  </r>
  <r>
    <n v="3259"/>
    <n v="3607"/>
    <s v="Keith Alan Kent"/>
    <d v="2018-04-11T00:00:00"/>
    <s v="shot"/>
    <s v="gun"/>
    <n v="61"/>
    <s v="M"/>
    <m/>
    <s v="Pembroke"/>
    <s v="NY"/>
    <b v="0"/>
    <s v="attack"/>
    <s v="Not fleeing"/>
    <b v="1"/>
    <s v="armed"/>
    <s v="Gun"/>
    <s v="60-69"/>
    <x v="0"/>
  </r>
  <r>
    <n v="3260"/>
    <n v="3613"/>
    <s v="Chad Eric Montgomery"/>
    <d v="2018-04-11T00:00:00"/>
    <s v="shot"/>
    <s v="machete"/>
    <n v="39"/>
    <s v="M"/>
    <s v="W"/>
    <s v="Sparta"/>
    <s v="NC"/>
    <b v="0"/>
    <s v="other"/>
    <s v="Not fleeing"/>
    <b v="1"/>
    <s v="armed"/>
    <s v="No Gun"/>
    <s v="30-39"/>
    <x v="0"/>
  </r>
  <r>
    <n v="3261"/>
    <n v="3637"/>
    <s v="Kendall Lemoine"/>
    <d v="2018-04-11T00:00:00"/>
    <s v="shot"/>
    <s v="gun"/>
    <n v="50"/>
    <s v="M"/>
    <s v="W"/>
    <s v="Winn Parish"/>
    <s v="LA"/>
    <b v="0"/>
    <s v="attack"/>
    <s v="Not fleeing"/>
    <b v="0"/>
    <s v="armed"/>
    <s v="Gun"/>
    <s v="50-59"/>
    <x v="0"/>
  </r>
  <r>
    <n v="3262"/>
    <n v="3608"/>
    <s v="Dashaun Shepard"/>
    <d v="2018-04-12T00:00:00"/>
    <s v="shot"/>
    <s v="gun"/>
    <m/>
    <s v="M"/>
    <s v="B"/>
    <s v="Atlanta"/>
    <s v="GA"/>
    <b v="1"/>
    <s v="attack"/>
    <s v="Not fleeing"/>
    <b v="0"/>
    <s v="armed"/>
    <s v="Gun"/>
    <s v="null"/>
    <x v="0"/>
  </r>
  <r>
    <n v="3263"/>
    <n v="3609"/>
    <s v="Benjamin Evans"/>
    <d v="2018-04-12T00:00:00"/>
    <s v="shot"/>
    <s v="gun"/>
    <n v="23"/>
    <s v="M"/>
    <s v="W"/>
    <s v="Lake Elmo"/>
    <s v="MN"/>
    <b v="1"/>
    <s v="undetermined"/>
    <s v="Not fleeing"/>
    <b v="0"/>
    <s v="armed"/>
    <s v="Gun"/>
    <s v="19-29"/>
    <x v="0"/>
  </r>
  <r>
    <n v="3264"/>
    <n v="3610"/>
    <s v="Rumondale Jones"/>
    <d v="2018-04-12T00:00:00"/>
    <s v="shot"/>
    <s v="knife"/>
    <n v="39"/>
    <s v="M"/>
    <s v="B"/>
    <s v="Helena-West Helena"/>
    <s v="AR"/>
    <b v="0"/>
    <s v="attack"/>
    <s v="Not fleeing"/>
    <b v="0"/>
    <s v="armed"/>
    <s v="No Gun"/>
    <s v="30-39"/>
    <x v="0"/>
  </r>
  <r>
    <n v="3265"/>
    <n v="3611"/>
    <s v="Steven Brooks"/>
    <d v="2018-04-12T00:00:00"/>
    <s v="shot"/>
    <s v="gun"/>
    <n v="45"/>
    <s v="M"/>
    <s v="B"/>
    <s v="Washington"/>
    <s v="PA"/>
    <b v="0"/>
    <s v="attack"/>
    <s v="Other"/>
    <b v="0"/>
    <s v="armed"/>
    <s v="Gun"/>
    <s v="40-49"/>
    <x v="1"/>
  </r>
  <r>
    <n v="3266"/>
    <n v="3614"/>
    <s v="TK TK"/>
    <d v="2018-04-12T00:00:00"/>
    <s v="shot"/>
    <s v="glass shard"/>
    <m/>
    <s v="M"/>
    <m/>
    <s v="Trinidad"/>
    <s v="CO"/>
    <b v="0"/>
    <s v="other"/>
    <s v="Not fleeing"/>
    <b v="0"/>
    <s v="armed"/>
    <s v="No Gun"/>
    <s v="null"/>
    <x v="0"/>
  </r>
  <r>
    <n v="3267"/>
    <n v="3612"/>
    <s v="Kenneth Warren Resendez"/>
    <d v="2018-04-13T00:00:00"/>
    <s v="shot"/>
    <s v="knife"/>
    <n v="34"/>
    <s v="M"/>
    <s v="W"/>
    <s v="Waco"/>
    <s v="TX"/>
    <b v="0"/>
    <s v="other"/>
    <s v="Not fleeing"/>
    <b v="0"/>
    <s v="armed"/>
    <s v="No Gun"/>
    <s v="30-39"/>
    <x v="0"/>
  </r>
  <r>
    <n v="3268"/>
    <n v="3621"/>
    <s v="Bruce Arnold Allee"/>
    <d v="2018-04-13T00:00:00"/>
    <s v="shot"/>
    <s v="undetermined"/>
    <n v="31"/>
    <s v="M"/>
    <s v="W"/>
    <s v="Thornton"/>
    <s v="CO"/>
    <b v="0"/>
    <s v="undetermined"/>
    <m/>
    <b v="0"/>
    <s v="unarmed or undetermined or null"/>
    <s v="No Gun"/>
    <s v="30-39"/>
    <x v="0"/>
  </r>
  <r>
    <n v="3269"/>
    <n v="3615"/>
    <s v="Richard Rangel"/>
    <d v="2018-04-14T00:00:00"/>
    <s v="shot"/>
    <s v="gun"/>
    <n v="21"/>
    <s v="M"/>
    <s v="W"/>
    <s v="Round Rock"/>
    <s v="TX"/>
    <b v="0"/>
    <s v="attack"/>
    <s v="Not fleeing"/>
    <b v="0"/>
    <s v="armed"/>
    <s v="Gun"/>
    <s v="19-29"/>
    <x v="0"/>
  </r>
  <r>
    <n v="3270"/>
    <n v="3617"/>
    <s v="Jose Pietri"/>
    <d v="2018-04-14T00:00:00"/>
    <s v="shot"/>
    <s v="undetermined"/>
    <n v="55"/>
    <s v="M"/>
    <s v="H"/>
    <s v="Millville"/>
    <s v="NJ"/>
    <b v="0"/>
    <s v="other"/>
    <s v="Car"/>
    <b v="0"/>
    <s v="unarmed or undetermined or null"/>
    <s v="No Gun"/>
    <s v="50-59"/>
    <x v="1"/>
  </r>
  <r>
    <n v="3271"/>
    <n v="3618"/>
    <s v="Andre Lavance Rippy"/>
    <d v="2018-04-14T00:00:00"/>
    <s v="shot"/>
    <s v="gun"/>
    <n v="39"/>
    <s v="M"/>
    <s v="B"/>
    <s v="Phoenix"/>
    <s v="AZ"/>
    <b v="0"/>
    <s v="attack"/>
    <s v="Other"/>
    <b v="0"/>
    <s v="armed"/>
    <s v="Gun"/>
    <s v="30-39"/>
    <x v="1"/>
  </r>
  <r>
    <n v="3272"/>
    <n v="3619"/>
    <s v="Jessie Thedford"/>
    <d v="2018-04-14T00:00:00"/>
    <s v="shot"/>
    <m/>
    <n v="32"/>
    <s v="M"/>
    <s v="W"/>
    <s v="Carrollton"/>
    <s v="GA"/>
    <b v="0"/>
    <s v="attack"/>
    <s v="Not fleeing"/>
    <b v="0"/>
    <s v="unarmed or undetermined or null"/>
    <s v="No Gun"/>
    <s v="30-39"/>
    <x v="0"/>
  </r>
  <r>
    <n v="3273"/>
    <n v="3620"/>
    <s v="Eduardo Andrade"/>
    <d v="2018-04-14T00:00:00"/>
    <s v="shot"/>
    <s v="gun"/>
    <n v="44"/>
    <s v="M"/>
    <m/>
    <s v="Phoenix"/>
    <s v="AZ"/>
    <b v="0"/>
    <s v="attack"/>
    <s v="Not fleeing"/>
    <b v="0"/>
    <s v="armed"/>
    <s v="Gun"/>
    <s v="40-49"/>
    <x v="0"/>
  </r>
  <r>
    <n v="3274"/>
    <n v="3616"/>
    <s v="Ruben Stewart"/>
    <d v="2018-04-15T00:00:00"/>
    <s v="shot"/>
    <s v="knife"/>
    <n v="36"/>
    <s v="M"/>
    <s v="N"/>
    <s v="Lodge Grass"/>
    <s v="MT"/>
    <b v="0"/>
    <s v="other"/>
    <s v="Not fleeing"/>
    <b v="0"/>
    <s v="armed"/>
    <s v="No Gun"/>
    <s v="30-39"/>
    <x v="0"/>
  </r>
  <r>
    <n v="3275"/>
    <n v="3622"/>
    <s v="Lonnie Marcel Bowen"/>
    <d v="2018-04-17T00:00:00"/>
    <s v="shot"/>
    <s v="screwdriver"/>
    <n v="41"/>
    <s v="M"/>
    <s v="B"/>
    <s v="Magna"/>
    <s v="UT"/>
    <b v="1"/>
    <s v="attack"/>
    <s v="Car"/>
    <b v="0"/>
    <s v="armed"/>
    <s v="No Gun"/>
    <s v="40-49"/>
    <x v="1"/>
  </r>
  <r>
    <n v="3276"/>
    <n v="3624"/>
    <s v="Sanchez Lowe"/>
    <d v="2018-04-17T00:00:00"/>
    <s v="shot"/>
    <m/>
    <n v="25"/>
    <s v="M"/>
    <s v="B"/>
    <s v="Austell"/>
    <s v="GA"/>
    <b v="0"/>
    <s v="attack"/>
    <s v="Car"/>
    <b v="0"/>
    <s v="unarmed or undetermined or null"/>
    <s v="No Gun"/>
    <s v="19-29"/>
    <x v="1"/>
  </r>
  <r>
    <n v="3277"/>
    <n v="3625"/>
    <s v="Justin Monjay"/>
    <d v="2018-04-17T00:00:00"/>
    <s v="shot"/>
    <m/>
    <n v="39"/>
    <s v="M"/>
    <m/>
    <s v="Tishomingo"/>
    <s v="OK"/>
    <b v="0"/>
    <s v="attack"/>
    <s v="Car"/>
    <b v="0"/>
    <s v="unarmed or undetermined or null"/>
    <s v="No Gun"/>
    <s v="30-39"/>
    <x v="1"/>
  </r>
  <r>
    <n v="3278"/>
    <n v="3631"/>
    <s v="Charles Whitley"/>
    <d v="2018-04-17T00:00:00"/>
    <s v="shot"/>
    <m/>
    <n v="40"/>
    <s v="M"/>
    <s v="W"/>
    <s v="Cumberland County"/>
    <s v="KY"/>
    <b v="0"/>
    <s v="attack"/>
    <s v="Car"/>
    <b v="0"/>
    <s v="unarmed or undetermined or null"/>
    <s v="No Gun"/>
    <s v="40-49"/>
    <x v="1"/>
  </r>
  <r>
    <n v="3279"/>
    <n v="3626"/>
    <s v="Justin Oakes"/>
    <d v="2018-04-18T00:00:00"/>
    <s v="shot"/>
    <s v="knife"/>
    <n v="32"/>
    <s v="M"/>
    <s v="W"/>
    <s v="Douglasville"/>
    <s v="GA"/>
    <b v="0"/>
    <s v="attack"/>
    <s v="Not fleeing"/>
    <b v="1"/>
    <s v="armed"/>
    <s v="No Gun"/>
    <s v="30-39"/>
    <x v="0"/>
  </r>
  <r>
    <n v="3280"/>
    <n v="3627"/>
    <s v="William Ray Simcoe"/>
    <d v="2018-04-18T00:00:00"/>
    <s v="shot"/>
    <s v="gun"/>
    <n v="45"/>
    <s v="M"/>
    <s v="W"/>
    <s v="Greene County"/>
    <s v="MO"/>
    <b v="0"/>
    <s v="attack"/>
    <s v="Foot"/>
    <b v="0"/>
    <s v="armed"/>
    <s v="Gun"/>
    <s v="40-49"/>
    <x v="1"/>
  </r>
  <r>
    <n v="3281"/>
    <n v="3628"/>
    <s v="Dytadious Mobley"/>
    <d v="2018-04-18T00:00:00"/>
    <s v="shot"/>
    <s v="gun"/>
    <n v="31"/>
    <s v="M"/>
    <s v="B"/>
    <s v="Fort Lauderdale"/>
    <s v="FL"/>
    <b v="0"/>
    <s v="attack"/>
    <s v="Not fleeing"/>
    <b v="0"/>
    <s v="armed"/>
    <s v="Gun"/>
    <s v="30-39"/>
    <x v="0"/>
  </r>
  <r>
    <n v="3282"/>
    <n v="3629"/>
    <s v="Delorean Pikyavit"/>
    <d v="2018-04-18T00:00:00"/>
    <s v="shot"/>
    <s v="undetermined"/>
    <n v="32"/>
    <s v="M"/>
    <s v="N"/>
    <s v="Sugar House"/>
    <s v="UT"/>
    <b v="0"/>
    <s v="other"/>
    <s v="Not fleeing"/>
    <b v="0"/>
    <s v="unarmed or undetermined or null"/>
    <s v="No Gun"/>
    <s v="30-39"/>
    <x v="0"/>
  </r>
  <r>
    <n v="3283"/>
    <n v="3630"/>
    <s v="David Teneyuque"/>
    <d v="2018-04-18T00:00:00"/>
    <s v="shot"/>
    <s v="gun"/>
    <n v="48"/>
    <s v="M"/>
    <s v="B"/>
    <s v="Pavilion Township"/>
    <s v="MI"/>
    <b v="0"/>
    <s v="attack"/>
    <s v="Not fleeing"/>
    <b v="0"/>
    <s v="armed"/>
    <s v="Gun"/>
    <s v="40-49"/>
    <x v="0"/>
  </r>
  <r>
    <n v="3284"/>
    <n v="3634"/>
    <s v="Lockwood Adrian Gibson"/>
    <d v="2018-04-20T00:00:00"/>
    <s v="shot"/>
    <m/>
    <n v="49"/>
    <s v="M"/>
    <s v="W"/>
    <s v="Foresthill"/>
    <s v="CA"/>
    <b v="1"/>
    <s v="other"/>
    <s v="Car"/>
    <b v="0"/>
    <s v="unarmed or undetermined or null"/>
    <s v="No Gun"/>
    <s v="40-49"/>
    <x v="1"/>
  </r>
  <r>
    <n v="3285"/>
    <n v="3636"/>
    <s v="James Bauduy"/>
    <d v="2018-04-20T00:00:00"/>
    <s v="shot"/>
    <s v="undetermined"/>
    <n v="48"/>
    <s v="M"/>
    <s v="B"/>
    <s v="Orlando"/>
    <s v="FL"/>
    <b v="0"/>
    <s v="other"/>
    <m/>
    <b v="0"/>
    <s v="unarmed or undetermined or null"/>
    <s v="No Gun"/>
    <s v="40-49"/>
    <x v="0"/>
  </r>
  <r>
    <n v="3286"/>
    <n v="3638"/>
    <s v="Matthew G. Brown"/>
    <d v="2018-04-20T00:00:00"/>
    <s v="shot"/>
    <s v="gun"/>
    <n v="18"/>
    <s v="M"/>
    <s v="W"/>
    <s v="Mackinaw"/>
    <s v="IL"/>
    <b v="0"/>
    <s v="attack"/>
    <s v="Not fleeing"/>
    <b v="0"/>
    <s v="armed"/>
    <s v="Gun"/>
    <s v="0-18"/>
    <x v="0"/>
  </r>
  <r>
    <n v="3287"/>
    <n v="3632"/>
    <s v="Timothy Wayne Anderson"/>
    <d v="2018-04-21T00:00:00"/>
    <s v="shot"/>
    <s v="knife"/>
    <n v="48"/>
    <s v="M"/>
    <s v="W"/>
    <s v="Boone"/>
    <s v="IA"/>
    <b v="0"/>
    <s v="other"/>
    <m/>
    <b v="0"/>
    <s v="armed"/>
    <s v="No Gun"/>
    <s v="40-49"/>
    <x v="0"/>
  </r>
  <r>
    <n v="3288"/>
    <n v="3633"/>
    <s v="Terrence Carlton"/>
    <d v="2018-04-21T00:00:00"/>
    <s v="shot"/>
    <s v="gun"/>
    <n v="25"/>
    <s v="M"/>
    <s v="B"/>
    <s v="Memphis"/>
    <s v="TN"/>
    <b v="0"/>
    <s v="other"/>
    <s v="Foot"/>
    <b v="0"/>
    <s v="armed"/>
    <s v="Gun"/>
    <s v="19-29"/>
    <x v="1"/>
  </r>
  <r>
    <n v="3289"/>
    <n v="3635"/>
    <s v="Matthew Hartman"/>
    <d v="2018-04-22T00:00:00"/>
    <s v="shot"/>
    <s v="gun"/>
    <n v="27"/>
    <s v="M"/>
    <s v="W"/>
    <s v="West Olive"/>
    <s v="MI"/>
    <b v="0"/>
    <s v="attack"/>
    <s v="Not fleeing"/>
    <b v="0"/>
    <s v="armed"/>
    <s v="Gun"/>
    <s v="19-29"/>
    <x v="0"/>
  </r>
  <r>
    <n v="3290"/>
    <n v="3639"/>
    <s v="Miguel Escalona Vivas"/>
    <d v="2018-04-22T00:00:00"/>
    <s v="shot"/>
    <s v="gun"/>
    <n v="37"/>
    <s v="M"/>
    <s v="H"/>
    <s v="Louisville"/>
    <s v="KY"/>
    <b v="0"/>
    <s v="attack"/>
    <s v="Foot"/>
    <b v="0"/>
    <s v="armed"/>
    <s v="Gun"/>
    <s v="30-39"/>
    <x v="1"/>
  </r>
  <r>
    <n v="3291"/>
    <n v="3640"/>
    <s v="TK TK"/>
    <d v="2018-04-24T00:00:00"/>
    <s v="shot"/>
    <s v="gun"/>
    <m/>
    <s v="M"/>
    <m/>
    <s v="San Antonio"/>
    <s v="TX"/>
    <b v="0"/>
    <s v="other"/>
    <s v="Foot"/>
    <b v="0"/>
    <s v="armed"/>
    <s v="Gun"/>
    <s v="null"/>
    <x v="1"/>
  </r>
  <r>
    <n v="3292"/>
    <n v="3642"/>
    <s v="Demonjhea Jordan"/>
    <d v="2018-04-24T00:00:00"/>
    <s v="shot"/>
    <s v="gun"/>
    <n v="27"/>
    <s v="M"/>
    <s v="B"/>
    <s v="Louisville"/>
    <s v="KY"/>
    <b v="0"/>
    <s v="attack"/>
    <m/>
    <b v="1"/>
    <s v="armed"/>
    <s v="Gun"/>
    <s v="19-29"/>
    <x v="0"/>
  </r>
  <r>
    <n v="3293"/>
    <n v="3645"/>
    <s v="TK TK"/>
    <d v="2018-04-24T00:00:00"/>
    <s v="shot"/>
    <s v="gun"/>
    <m/>
    <s v="M"/>
    <m/>
    <s v="Harmony"/>
    <s v="TX"/>
    <b v="1"/>
    <s v="attack"/>
    <s v="Not fleeing"/>
    <b v="0"/>
    <s v="armed"/>
    <s v="Gun"/>
    <s v="null"/>
    <x v="0"/>
  </r>
  <r>
    <n v="3294"/>
    <n v="3641"/>
    <s v="Jese Paul Schlegel"/>
    <d v="2018-04-25T00:00:00"/>
    <s v="shot"/>
    <s v="gun"/>
    <n v="41"/>
    <s v="M"/>
    <s v="W"/>
    <s v="Colorado Springs"/>
    <s v="CO"/>
    <b v="0"/>
    <s v="attack"/>
    <s v="Foot"/>
    <b v="0"/>
    <s v="armed"/>
    <s v="Gun"/>
    <s v="40-49"/>
    <x v="1"/>
  </r>
  <r>
    <n v="3295"/>
    <n v="3643"/>
    <s v="Isaac Jackson"/>
    <d v="2018-04-25T00:00:00"/>
    <s v="shot"/>
    <s v="knife"/>
    <n v="42"/>
    <s v="M"/>
    <s v="B"/>
    <s v="Louisville"/>
    <s v="KY"/>
    <b v="0"/>
    <s v="attack"/>
    <s v="Not fleeing"/>
    <b v="0"/>
    <s v="armed"/>
    <s v="No Gun"/>
    <s v="40-49"/>
    <x v="0"/>
  </r>
  <r>
    <n v="3296"/>
    <n v="3644"/>
    <s v="Charles Boeh"/>
    <d v="2018-04-25T00:00:00"/>
    <s v="shot"/>
    <s v="gun"/>
    <n v="36"/>
    <s v="M"/>
    <s v="W"/>
    <s v="Denver"/>
    <s v="CO"/>
    <b v="0"/>
    <s v="other"/>
    <s v="Car"/>
    <b v="0"/>
    <s v="armed"/>
    <s v="Gun"/>
    <s v="30-39"/>
    <x v="1"/>
  </r>
  <r>
    <n v="3297"/>
    <n v="3646"/>
    <s v="Anthony Lamar Carter"/>
    <d v="2018-04-26T00:00:00"/>
    <s v="shot"/>
    <s v="knife"/>
    <n v="22"/>
    <s v="M"/>
    <m/>
    <s v="Vernon"/>
    <s v="TX"/>
    <b v="0"/>
    <s v="attack"/>
    <s v="Car"/>
    <b v="0"/>
    <s v="armed"/>
    <s v="No Gun"/>
    <s v="19-29"/>
    <x v="1"/>
  </r>
  <r>
    <n v="3298"/>
    <n v="3648"/>
    <s v="Myra Lisa Micalizio"/>
    <d v="2018-04-26T00:00:00"/>
    <s v="shot"/>
    <m/>
    <n v="56"/>
    <s v="F"/>
    <s v="W"/>
    <s v="Palermo"/>
    <s v="CA"/>
    <b v="0"/>
    <s v="attack"/>
    <s v="Car"/>
    <b v="1"/>
    <s v="unarmed or undetermined or null"/>
    <s v="No Gun"/>
    <s v="50-59"/>
    <x v="1"/>
  </r>
  <r>
    <n v="3299"/>
    <n v="3649"/>
    <s v="Shukri Ali Said"/>
    <d v="2018-04-28T00:00:00"/>
    <s v="shot"/>
    <s v="knife"/>
    <n v="36"/>
    <s v="F"/>
    <s v="A"/>
    <s v="Johns Creek"/>
    <s v="GA"/>
    <b v="1"/>
    <s v="other"/>
    <s v="Not fleeing"/>
    <b v="0"/>
    <s v="armed"/>
    <s v="No Gun"/>
    <s v="30-39"/>
    <x v="0"/>
  </r>
  <r>
    <n v="3300"/>
    <n v="3652"/>
    <s v="TK TK"/>
    <d v="2018-04-28T00:00:00"/>
    <s v="shot"/>
    <s v="gun"/>
    <m/>
    <s v="M"/>
    <m/>
    <s v="Northglenn"/>
    <s v="CO"/>
    <b v="0"/>
    <s v="other"/>
    <s v="Not fleeing"/>
    <b v="0"/>
    <s v="armed"/>
    <s v="Gun"/>
    <s v="null"/>
    <x v="0"/>
  </r>
  <r>
    <n v="3301"/>
    <n v="3653"/>
    <s v="Nolberto Hernandez Leon"/>
    <d v="2018-04-28T00:00:00"/>
    <s v="shot"/>
    <s v="gun"/>
    <n v="26"/>
    <s v="M"/>
    <s v="H"/>
    <s v="Elk Grove"/>
    <s v="CA"/>
    <b v="0"/>
    <s v="attack"/>
    <s v="Not fleeing"/>
    <b v="0"/>
    <s v="armed"/>
    <s v="Gun"/>
    <s v="19-29"/>
    <x v="0"/>
  </r>
  <r>
    <n v="3302"/>
    <n v="3750"/>
    <s v="Joseph L. Hoffman"/>
    <d v="2018-04-28T00:00:00"/>
    <s v="shot"/>
    <s v="gun"/>
    <n v="41"/>
    <s v="M"/>
    <m/>
    <s v="Casselberry"/>
    <s v="FL"/>
    <b v="0"/>
    <s v="attack"/>
    <s v="Not fleeing"/>
    <b v="0"/>
    <s v="armed"/>
    <s v="Gun"/>
    <s v="40-49"/>
    <x v="0"/>
  </r>
  <r>
    <n v="3303"/>
    <n v="3650"/>
    <s v="Brandon Busher"/>
    <d v="2018-04-29T00:00:00"/>
    <s v="shot"/>
    <s v="unarmed"/>
    <n v="38"/>
    <s v="M"/>
    <s v="W"/>
    <s v="Shreveport"/>
    <s v="LA"/>
    <b v="0"/>
    <s v="attack"/>
    <s v="Foot"/>
    <b v="0"/>
    <s v="unarmed or undetermined or null"/>
    <s v="No Gun"/>
    <s v="30-39"/>
    <x v="1"/>
  </r>
  <r>
    <n v="3304"/>
    <n v="3651"/>
    <s v="TK TK"/>
    <d v="2018-04-29T00:00:00"/>
    <s v="shot"/>
    <s v="undetermined"/>
    <m/>
    <s v="M"/>
    <m/>
    <s v="Redlands"/>
    <s v="CA"/>
    <b v="0"/>
    <s v="undetermined"/>
    <s v="Not fleeing"/>
    <b v="0"/>
    <s v="unarmed or undetermined or null"/>
    <s v="No Gun"/>
    <s v="null"/>
    <x v="0"/>
  </r>
  <r>
    <n v="3305"/>
    <n v="3654"/>
    <s v="Michael Scott Knibbs"/>
    <d v="2018-04-29T00:00:00"/>
    <s v="shot"/>
    <s v="gun"/>
    <n v="47"/>
    <s v="M"/>
    <s v="W"/>
    <s v="Franklin"/>
    <s v="NC"/>
    <b v="0"/>
    <s v="attack"/>
    <s v="Not fleeing"/>
    <b v="0"/>
    <s v="armed"/>
    <s v="Gun"/>
    <s v="40-49"/>
    <x v="0"/>
  </r>
  <r>
    <n v="3306"/>
    <n v="3655"/>
    <s v="Joshua Lee Ewing"/>
    <d v="2018-04-29T00:00:00"/>
    <s v="shot"/>
    <s v="gun"/>
    <n v="26"/>
    <s v="M"/>
    <s v="W"/>
    <s v="Moorland"/>
    <s v="IA"/>
    <b v="0"/>
    <s v="attack"/>
    <s v="Not fleeing"/>
    <b v="0"/>
    <s v="armed"/>
    <s v="Gun"/>
    <s v="19-29"/>
    <x v="0"/>
  </r>
  <r>
    <n v="3307"/>
    <n v="3656"/>
    <s v="Vigil Wolford"/>
    <d v="2018-04-30T00:00:00"/>
    <s v="shot and Tasered"/>
    <s v="knife"/>
    <n v="59"/>
    <s v="M"/>
    <m/>
    <s v="Columbus"/>
    <s v="OH"/>
    <b v="0"/>
    <s v="undetermined"/>
    <m/>
    <b v="0"/>
    <s v="armed"/>
    <s v="No Gun"/>
    <s v="50-59"/>
    <x v="0"/>
  </r>
  <r>
    <n v="3308"/>
    <n v="3657"/>
    <s v="TK TK"/>
    <d v="2018-05-01T00:00:00"/>
    <s v="shot"/>
    <s v="gun"/>
    <m/>
    <s v="M"/>
    <m/>
    <s v="San Antonio"/>
    <s v="TX"/>
    <b v="0"/>
    <s v="attack"/>
    <s v="Car"/>
    <b v="0"/>
    <s v="armed"/>
    <s v="Gun"/>
    <s v="null"/>
    <x v="1"/>
  </r>
  <r>
    <n v="3309"/>
    <n v="3658"/>
    <s v="TK TK"/>
    <d v="2018-05-01T00:00:00"/>
    <s v="shot"/>
    <s v="gun"/>
    <m/>
    <s v="M"/>
    <m/>
    <s v="Quartzsite"/>
    <s v="AZ"/>
    <b v="0"/>
    <s v="attack"/>
    <s v="Other"/>
    <b v="0"/>
    <s v="armed"/>
    <s v="Gun"/>
    <s v="null"/>
    <x v="1"/>
  </r>
  <r>
    <n v="3310"/>
    <n v="3659"/>
    <s v="Jason Wayne Traversie"/>
    <d v="2018-05-02T00:00:00"/>
    <s v="shot"/>
    <s v="undetermined"/>
    <n v="44"/>
    <s v="M"/>
    <s v="W"/>
    <s v="Box Elder"/>
    <s v="SD"/>
    <b v="0"/>
    <s v="undetermined"/>
    <m/>
    <b v="0"/>
    <s v="unarmed or undetermined or null"/>
    <s v="No Gun"/>
    <s v="40-49"/>
    <x v="0"/>
  </r>
  <r>
    <n v="3311"/>
    <n v="3660"/>
    <s v="Billy Carson Pike"/>
    <d v="2018-05-02T00:00:00"/>
    <s v="shot"/>
    <s v="gun"/>
    <n v="48"/>
    <s v="M"/>
    <s v="W"/>
    <s v="Liberty"/>
    <s v="NC"/>
    <b v="0"/>
    <s v="attack"/>
    <s v="Not fleeing"/>
    <b v="0"/>
    <s v="armed"/>
    <s v="Gun"/>
    <s v="40-49"/>
    <x v="0"/>
  </r>
  <r>
    <n v="3312"/>
    <n v="3661"/>
    <s v="Manuel G. Palacio"/>
    <d v="2018-05-02T00:00:00"/>
    <s v="shot"/>
    <s v="undetermined"/>
    <n v="27"/>
    <s v="M"/>
    <s v="H"/>
    <s v="Kansas City"/>
    <s v="KS"/>
    <b v="0"/>
    <s v="other"/>
    <m/>
    <b v="0"/>
    <s v="unarmed or undetermined or null"/>
    <s v="No Gun"/>
    <s v="19-29"/>
    <x v="0"/>
  </r>
  <r>
    <n v="3313"/>
    <n v="3662"/>
    <s v="Timothy Raye Mayfield"/>
    <d v="2018-05-02T00:00:00"/>
    <s v="shot"/>
    <s v="gun"/>
    <n v="67"/>
    <s v="M"/>
    <s v="B"/>
    <s v="Dallas"/>
    <s v="TX"/>
    <b v="0"/>
    <s v="attack"/>
    <s v="Not fleeing"/>
    <b v="0"/>
    <s v="armed"/>
    <s v="Gun"/>
    <s v="60-69"/>
    <x v="0"/>
  </r>
  <r>
    <n v="3314"/>
    <n v="3663"/>
    <s v="Damion Collier"/>
    <d v="2018-05-02T00:00:00"/>
    <s v="shot"/>
    <s v="gun"/>
    <n v="24"/>
    <s v="M"/>
    <s v="B"/>
    <s v="Columbus"/>
    <s v="GA"/>
    <b v="0"/>
    <s v="other"/>
    <s v="Car"/>
    <b v="0"/>
    <s v="armed"/>
    <s v="Gun"/>
    <s v="19-29"/>
    <x v="1"/>
  </r>
  <r>
    <n v="3315"/>
    <n v="3664"/>
    <s v="Anthony Trujillo"/>
    <d v="2018-05-03T00:00:00"/>
    <s v="shot"/>
    <s v="machete"/>
    <n v="26"/>
    <s v="M"/>
    <s v="H"/>
    <s v="Orosi"/>
    <s v="CA"/>
    <b v="1"/>
    <s v="attack"/>
    <s v="Not fleeing"/>
    <b v="0"/>
    <s v="armed"/>
    <s v="No Gun"/>
    <s v="19-29"/>
    <x v="0"/>
  </r>
  <r>
    <n v="3316"/>
    <n v="3666"/>
    <s v="Sean Louis Justin"/>
    <d v="2018-05-03T00:00:00"/>
    <s v="shot"/>
    <s v="knife"/>
    <n v="28"/>
    <s v="M"/>
    <s v="W"/>
    <s v="Sandia"/>
    <s v="TX"/>
    <b v="0"/>
    <s v="attack"/>
    <s v="Not fleeing"/>
    <b v="0"/>
    <s v="armed"/>
    <s v="No Gun"/>
    <s v="19-29"/>
    <x v="0"/>
  </r>
  <r>
    <n v="3317"/>
    <n v="3742"/>
    <s v="Christopher A. Wolfe"/>
    <d v="2018-05-04T00:00:00"/>
    <s v="shot"/>
    <s v="gun"/>
    <n v="21"/>
    <s v="M"/>
    <s v="W"/>
    <s v="Terre Haute"/>
    <s v="IN"/>
    <b v="0"/>
    <s v="attack"/>
    <s v="Car"/>
    <b v="0"/>
    <s v="armed"/>
    <s v="Gun"/>
    <s v="19-29"/>
    <x v="1"/>
  </r>
  <r>
    <n v="3318"/>
    <n v="3744"/>
    <s v="John Corneil"/>
    <d v="2018-05-04T00:00:00"/>
    <s v="shot"/>
    <s v="toy weapon"/>
    <n v="54"/>
    <s v="M"/>
    <m/>
    <s v="Oakfield"/>
    <s v="ME"/>
    <b v="0"/>
    <s v="other"/>
    <s v="Not fleeing"/>
    <b v="0"/>
    <s v="armed"/>
    <s v="No Gun"/>
    <s v="50-59"/>
    <x v="0"/>
  </r>
  <r>
    <n v="3319"/>
    <n v="3670"/>
    <s v="Mitchell Simmons"/>
    <d v="2018-05-05T00:00:00"/>
    <s v="shot"/>
    <s v="gun"/>
    <n v="24"/>
    <s v="M"/>
    <s v="W"/>
    <s v="Kettering"/>
    <s v="OH"/>
    <b v="0"/>
    <s v="attack"/>
    <s v="Not fleeing"/>
    <b v="0"/>
    <s v="armed"/>
    <s v="Gun"/>
    <s v="19-29"/>
    <x v="0"/>
  </r>
  <r>
    <n v="3320"/>
    <n v="3671"/>
    <s v="Stephen Charles Arthur"/>
    <d v="2018-05-05T00:00:00"/>
    <s v="shot"/>
    <s v="gun"/>
    <n v="51"/>
    <s v="M"/>
    <m/>
    <s v="Scottsdale"/>
    <s v="AZ"/>
    <b v="0"/>
    <s v="attack"/>
    <s v="Foot"/>
    <b v="0"/>
    <s v="armed"/>
    <s v="Gun"/>
    <s v="50-59"/>
    <x v="1"/>
  </r>
  <r>
    <n v="3321"/>
    <n v="3743"/>
    <s v="Matthew Mathison"/>
    <d v="2018-05-05T00:00:00"/>
    <s v="shot"/>
    <s v="gun"/>
    <n v="59"/>
    <s v="M"/>
    <m/>
    <s v="Bexar County"/>
    <s v="TX"/>
    <b v="1"/>
    <s v="attack"/>
    <s v="Foot"/>
    <b v="0"/>
    <s v="armed"/>
    <s v="Gun"/>
    <s v="50-59"/>
    <x v="1"/>
  </r>
  <r>
    <n v="3322"/>
    <n v="3745"/>
    <s v="Savannah Hill"/>
    <d v="2018-05-05T00:00:00"/>
    <s v="shot"/>
    <m/>
    <n v="21"/>
    <s v="F"/>
    <s v="W"/>
    <s v="Aurora"/>
    <s v="MO"/>
    <b v="0"/>
    <s v="attack"/>
    <s v="Car"/>
    <b v="0"/>
    <s v="unarmed or undetermined or null"/>
    <s v="No Gun"/>
    <s v="19-29"/>
    <x v="1"/>
  </r>
  <r>
    <n v="3323"/>
    <n v="3667"/>
    <s v="Dwight Dearth"/>
    <d v="2018-05-06T00:00:00"/>
    <s v="shot"/>
    <s v="gun"/>
    <n v="73"/>
    <s v="M"/>
    <m/>
    <s v="Fairview"/>
    <s v="OH"/>
    <b v="1"/>
    <s v="attack"/>
    <s v="Not fleeing"/>
    <b v="0"/>
    <s v="armed"/>
    <s v="Gun"/>
    <s v="70+"/>
    <x v="0"/>
  </r>
  <r>
    <n v="3324"/>
    <n v="3668"/>
    <s v="Franklin Robert Vaughn"/>
    <d v="2018-05-06T00:00:00"/>
    <s v="shot"/>
    <s v="gun"/>
    <n v="39"/>
    <s v="M"/>
    <s v="W"/>
    <s v="Prague"/>
    <s v="OK"/>
    <b v="0"/>
    <s v="attack"/>
    <s v="Car"/>
    <b v="0"/>
    <s v="armed"/>
    <s v="Gun"/>
    <s v="30-39"/>
    <x v="1"/>
  </r>
  <r>
    <n v="3325"/>
    <n v="3669"/>
    <s v="Terence Leslie"/>
    <d v="2018-05-06T00:00:00"/>
    <s v="shot"/>
    <s v="Taser"/>
    <n v="32"/>
    <s v="M"/>
    <s v="B"/>
    <s v="East Point"/>
    <s v="GA"/>
    <b v="0"/>
    <s v="attack"/>
    <s v="Car"/>
    <b v="0"/>
    <s v="armed"/>
    <s v="No Gun"/>
    <s v="30-39"/>
    <x v="1"/>
  </r>
  <r>
    <n v="3326"/>
    <n v="3673"/>
    <s v="David P. Wolosin"/>
    <d v="2018-05-06T00:00:00"/>
    <s v="shot"/>
    <s v="gun"/>
    <n v="38"/>
    <s v="M"/>
    <s v="W"/>
    <s v="Casper"/>
    <s v="WY"/>
    <b v="0"/>
    <s v="attack"/>
    <s v="Not fleeing"/>
    <b v="0"/>
    <s v="armed"/>
    <s v="Gun"/>
    <s v="30-39"/>
    <x v="0"/>
  </r>
  <r>
    <n v="3327"/>
    <n v="3672"/>
    <s v="Juan Alberto Silva"/>
    <d v="2018-05-07T00:00:00"/>
    <s v="shot"/>
    <m/>
    <n v="32"/>
    <s v="M"/>
    <s v="H"/>
    <s v="Orlando"/>
    <s v="FL"/>
    <b v="0"/>
    <s v="attack"/>
    <s v="Car"/>
    <b v="0"/>
    <s v="unarmed or undetermined or null"/>
    <s v="No Gun"/>
    <s v="30-39"/>
    <x v="1"/>
  </r>
  <r>
    <n v="3328"/>
    <n v="3674"/>
    <s v="Albert Odom"/>
    <d v="2018-05-07T00:00:00"/>
    <s v="shot"/>
    <s v="gun"/>
    <n v="26"/>
    <s v="M"/>
    <s v="W"/>
    <s v="Tulsa"/>
    <s v="OK"/>
    <b v="0"/>
    <s v="other"/>
    <s v="Not fleeing"/>
    <b v="1"/>
    <s v="armed"/>
    <s v="Gun"/>
    <s v="19-29"/>
    <x v="0"/>
  </r>
  <r>
    <n v="3329"/>
    <n v="3675"/>
    <s v="Kimberly McCann"/>
    <d v="2018-05-07T00:00:00"/>
    <s v="shot"/>
    <s v="gun"/>
    <n v="55"/>
    <s v="F"/>
    <s v="W"/>
    <s v="Floyd County"/>
    <s v="GA"/>
    <b v="0"/>
    <s v="attack"/>
    <s v="Car"/>
    <b v="0"/>
    <s v="armed"/>
    <s v="Gun"/>
    <s v="50-59"/>
    <x v="1"/>
  </r>
  <r>
    <n v="3330"/>
    <n v="3680"/>
    <s v="David J. Robinson"/>
    <d v="2018-05-07T00:00:00"/>
    <s v="shot"/>
    <s v="gun"/>
    <n v="50"/>
    <s v="M"/>
    <s v="W"/>
    <s v="Appleton"/>
    <s v="WI"/>
    <b v="1"/>
    <s v="other"/>
    <s v="Not fleeing"/>
    <b v="1"/>
    <s v="armed"/>
    <s v="Gun"/>
    <s v="50-59"/>
    <x v="0"/>
  </r>
  <r>
    <n v="3331"/>
    <n v="3747"/>
    <s v="Lisa Rivera"/>
    <d v="2018-05-07T00:00:00"/>
    <s v="shot"/>
    <s v="gun"/>
    <n v="49"/>
    <s v="F"/>
    <s v="H"/>
    <s v="Yuma"/>
    <s v="AZ"/>
    <b v="0"/>
    <s v="other"/>
    <s v="Not fleeing"/>
    <b v="0"/>
    <s v="armed"/>
    <s v="Gun"/>
    <s v="40-49"/>
    <x v="0"/>
  </r>
  <r>
    <n v="3332"/>
    <n v="3748"/>
    <s v="Peter Boden"/>
    <d v="2018-05-07T00:00:00"/>
    <s v="shot"/>
    <s v="gun"/>
    <n v="48"/>
    <s v="M"/>
    <s v="W"/>
    <s v="Hackett"/>
    <s v="AR"/>
    <b v="0"/>
    <s v="attack"/>
    <s v="Not fleeing"/>
    <b v="0"/>
    <s v="armed"/>
    <s v="Gun"/>
    <s v="40-49"/>
    <x v="0"/>
  </r>
  <r>
    <n v="3333"/>
    <n v="3677"/>
    <s v="John Simson"/>
    <d v="2018-05-08T00:00:00"/>
    <s v="shot"/>
    <s v="gun"/>
    <n v="65"/>
    <s v="M"/>
    <s v="W"/>
    <s v="Lancaster"/>
    <s v="PA"/>
    <b v="0"/>
    <s v="attack"/>
    <s v="Not fleeing"/>
    <b v="0"/>
    <s v="armed"/>
    <s v="Gun"/>
    <s v="60-69"/>
    <x v="0"/>
  </r>
  <r>
    <n v="3334"/>
    <n v="3678"/>
    <s v="Charles Hutchison"/>
    <d v="2018-05-08T00:00:00"/>
    <s v="shot"/>
    <s v="knife"/>
    <n v="37"/>
    <s v="M"/>
    <m/>
    <s v="Tucson"/>
    <s v="AZ"/>
    <b v="0"/>
    <s v="other"/>
    <s v="Foot"/>
    <b v="0"/>
    <s v="armed"/>
    <s v="No Gun"/>
    <s v="30-39"/>
    <x v="1"/>
  </r>
  <r>
    <n v="3335"/>
    <n v="3679"/>
    <s v="Phillip Cameron Gibson"/>
    <d v="2018-05-08T00:00:00"/>
    <s v="shot"/>
    <s v="toy weapon"/>
    <n v="37"/>
    <s v="M"/>
    <s v="W"/>
    <s v="Glade Spring"/>
    <s v="VA"/>
    <b v="0"/>
    <s v="other"/>
    <s v="Other"/>
    <b v="0"/>
    <s v="armed"/>
    <s v="No Gun"/>
    <s v="30-39"/>
    <x v="1"/>
  </r>
  <r>
    <n v="3336"/>
    <n v="3682"/>
    <s v="Elliott Reed"/>
    <d v="2018-05-09T00:00:00"/>
    <s v="shot"/>
    <s v="gun"/>
    <n v="33"/>
    <s v="M"/>
    <s v="B"/>
    <s v="Jackson"/>
    <s v="MS"/>
    <b v="0"/>
    <s v="attack"/>
    <s v="Not fleeing"/>
    <b v="0"/>
    <s v="armed"/>
    <s v="Gun"/>
    <s v="30-39"/>
    <x v="0"/>
  </r>
  <r>
    <n v="3337"/>
    <n v="3683"/>
    <s v="Kenneth Carter"/>
    <d v="2018-05-10T00:00:00"/>
    <s v="shot"/>
    <m/>
    <n v="46"/>
    <s v="M"/>
    <s v="W"/>
    <s v="Morristown"/>
    <s v="TN"/>
    <b v="0"/>
    <s v="attack"/>
    <s v="Not fleeing"/>
    <b v="0"/>
    <s v="unarmed or undetermined or null"/>
    <s v="No Gun"/>
    <s v="40-49"/>
    <x v="0"/>
  </r>
  <r>
    <n v="3338"/>
    <n v="3684"/>
    <s v="Michael E. Hutchman"/>
    <d v="2018-05-10T00:00:00"/>
    <s v="shot"/>
    <s v="gun"/>
    <n v="33"/>
    <s v="M"/>
    <s v="W"/>
    <s v="Lower Burrell"/>
    <s v="PA"/>
    <b v="0"/>
    <s v="other"/>
    <s v="Not fleeing"/>
    <b v="0"/>
    <s v="armed"/>
    <s v="Gun"/>
    <s v="30-39"/>
    <x v="0"/>
  </r>
  <r>
    <n v="3339"/>
    <n v="3692"/>
    <s v="TK TK"/>
    <d v="2018-05-11T00:00:00"/>
    <s v="shot"/>
    <s v="gun"/>
    <m/>
    <s v="M"/>
    <m/>
    <s v="York"/>
    <s v="WI"/>
    <b v="0"/>
    <s v="attack"/>
    <s v="Car"/>
    <b v="0"/>
    <s v="armed"/>
    <s v="Gun"/>
    <s v="null"/>
    <x v="1"/>
  </r>
  <r>
    <n v="3340"/>
    <n v="3746"/>
    <s v="Kelly G. Abbott"/>
    <d v="2018-05-11T00:00:00"/>
    <s v="shot"/>
    <s v="gun"/>
    <n v="51"/>
    <s v="M"/>
    <m/>
    <s v="Clark County"/>
    <s v="WI"/>
    <b v="0"/>
    <s v="attack"/>
    <s v="Car"/>
    <b v="0"/>
    <s v="armed"/>
    <s v="Gun"/>
    <s v="50-59"/>
    <x v="1"/>
  </r>
  <r>
    <n v="3341"/>
    <n v="3749"/>
    <s v="Benjamin Lee Sellers"/>
    <d v="2018-05-11T00:00:00"/>
    <s v="shot"/>
    <s v="knife"/>
    <n v="33"/>
    <s v="M"/>
    <s v="W"/>
    <s v="Haughton"/>
    <s v="LA"/>
    <b v="0"/>
    <s v="other"/>
    <s v="Not fleeing"/>
    <b v="0"/>
    <s v="armed"/>
    <s v="No Gun"/>
    <s v="30-39"/>
    <x v="0"/>
  </r>
  <r>
    <n v="3342"/>
    <n v="3751"/>
    <s v="Barry Freeman"/>
    <d v="2018-05-11T00:00:00"/>
    <s v="shot"/>
    <s v="gun"/>
    <n v="51"/>
    <s v="M"/>
    <m/>
    <s v="Evansville"/>
    <s v="IN"/>
    <b v="0"/>
    <s v="attack"/>
    <s v="Foot"/>
    <b v="0"/>
    <s v="armed"/>
    <s v="Gun"/>
    <s v="50-59"/>
    <x v="1"/>
  </r>
  <r>
    <n v="3343"/>
    <n v="3752"/>
    <s v="Bradley Daniel Webster"/>
    <d v="2018-05-11T00:00:00"/>
    <s v="shot"/>
    <s v="gun"/>
    <n v="52"/>
    <s v="M"/>
    <s v="W"/>
    <s v="Talihina"/>
    <s v="OK"/>
    <b v="0"/>
    <s v="attack"/>
    <s v="Not fleeing"/>
    <b v="0"/>
    <s v="armed"/>
    <s v="Gun"/>
    <s v="50-59"/>
    <x v="0"/>
  </r>
  <r>
    <n v="3344"/>
    <n v="3753"/>
    <s v="Jacob T. Eldridge"/>
    <d v="2018-05-11T00:00:00"/>
    <s v="shot"/>
    <s v="knife"/>
    <n v="24"/>
    <s v="M"/>
    <m/>
    <s v="Blackfoot"/>
    <s v="ID"/>
    <b v="0"/>
    <s v="attack"/>
    <s v="Not fleeing"/>
    <b v="0"/>
    <s v="armed"/>
    <s v="No Gun"/>
    <s v="19-29"/>
    <x v="0"/>
  </r>
  <r>
    <n v="3345"/>
    <n v="3693"/>
    <s v="Darrell J. Bruffy"/>
    <d v="2018-05-12T00:00:00"/>
    <s v="shot"/>
    <s v="gun"/>
    <n v="55"/>
    <s v="M"/>
    <s v="W"/>
    <s v="Columbus"/>
    <s v="OH"/>
    <b v="0"/>
    <s v="attack"/>
    <s v="Car"/>
    <b v="0"/>
    <s v="armed"/>
    <s v="Gun"/>
    <s v="50-59"/>
    <x v="1"/>
  </r>
  <r>
    <n v="3346"/>
    <n v="3686"/>
    <s v="Willie Rogers Marable"/>
    <d v="2018-05-13T00:00:00"/>
    <s v="shot"/>
    <s v="unknown weapon"/>
    <n v="28"/>
    <s v="M"/>
    <s v="B"/>
    <s v="Portsmouth"/>
    <s v="VA"/>
    <b v="0"/>
    <s v="other"/>
    <s v="Not fleeing"/>
    <b v="0"/>
    <s v="armed"/>
    <s v="No Gun"/>
    <s v="19-29"/>
    <x v="0"/>
  </r>
  <r>
    <n v="3347"/>
    <n v="3689"/>
    <s v="Philip Steven McMichael"/>
    <d v="2018-05-13T00:00:00"/>
    <s v="shot"/>
    <s v="gun"/>
    <n v="36"/>
    <s v="M"/>
    <m/>
    <s v="Amite"/>
    <s v="LA"/>
    <b v="0"/>
    <s v="undetermined"/>
    <m/>
    <b v="0"/>
    <s v="armed"/>
    <s v="Gun"/>
    <s v="30-39"/>
    <x v="0"/>
  </r>
  <r>
    <n v="3348"/>
    <n v="3690"/>
    <s v="James Brian Kay"/>
    <d v="2018-05-13T00:00:00"/>
    <s v="shot"/>
    <s v="gun"/>
    <n v="54"/>
    <s v="M"/>
    <m/>
    <s v="Carnesville"/>
    <s v="GA"/>
    <b v="0"/>
    <s v="attack"/>
    <s v="Not fleeing"/>
    <b v="0"/>
    <s v="armed"/>
    <s v="Gun"/>
    <s v="50-59"/>
    <x v="0"/>
  </r>
  <r>
    <n v="3349"/>
    <n v="3691"/>
    <s v="James Collins"/>
    <d v="2018-05-13T00:00:00"/>
    <s v="shot"/>
    <s v="gun"/>
    <n v="38"/>
    <s v="M"/>
    <m/>
    <s v="Dearborn Heights"/>
    <s v="MI"/>
    <b v="0"/>
    <s v="other"/>
    <s v="Not fleeing"/>
    <b v="0"/>
    <s v="armed"/>
    <s v="Gun"/>
    <s v="30-39"/>
    <x v="0"/>
  </r>
  <r>
    <n v="3350"/>
    <n v="3685"/>
    <s v="Anthony Trice"/>
    <d v="2018-05-14T00:00:00"/>
    <s v="shot"/>
    <s v="gun"/>
    <n v="24"/>
    <s v="M"/>
    <s v="B"/>
    <s v="Clinton"/>
    <s v="MD"/>
    <b v="0"/>
    <s v="attack"/>
    <s v="Not fleeing"/>
    <b v="0"/>
    <s v="armed"/>
    <s v="Gun"/>
    <s v="19-29"/>
    <x v="0"/>
  </r>
  <r>
    <n v="3351"/>
    <n v="3687"/>
    <s v="Cody Reynolds"/>
    <d v="2018-05-14T00:00:00"/>
    <s v="shot"/>
    <s v="unarmed"/>
    <n v="20"/>
    <s v="M"/>
    <s v="W"/>
    <s v="Royal Oak"/>
    <s v="MI"/>
    <b v="0"/>
    <s v="attack"/>
    <s v="Not fleeing"/>
    <b v="0"/>
    <s v="unarmed or undetermined or null"/>
    <s v="No Gun"/>
    <s v="19-29"/>
    <x v="0"/>
  </r>
  <r>
    <n v="3352"/>
    <n v="3688"/>
    <s v="William N. Derick"/>
    <d v="2018-05-14T00:00:00"/>
    <s v="shot"/>
    <s v="gun"/>
    <n v="54"/>
    <s v="M"/>
    <m/>
    <s v="Wales"/>
    <s v="ME"/>
    <b v="0"/>
    <s v="attack"/>
    <s v="Not fleeing"/>
    <b v="0"/>
    <s v="armed"/>
    <s v="Gun"/>
    <s v="50-59"/>
    <x v="0"/>
  </r>
  <r>
    <n v="3353"/>
    <n v="3694"/>
    <s v="Rollie J. Davis"/>
    <d v="2018-05-14T00:00:00"/>
    <s v="shot"/>
    <s v="gun"/>
    <n v="53"/>
    <s v="M"/>
    <s v="W"/>
    <s v="Quincy"/>
    <s v="IL"/>
    <b v="0"/>
    <s v="other"/>
    <s v="Not fleeing"/>
    <b v="0"/>
    <s v="armed"/>
    <s v="Gun"/>
    <s v="50-59"/>
    <x v="0"/>
  </r>
  <r>
    <n v="3354"/>
    <n v="3695"/>
    <s v="Bob Browning Cruz"/>
    <d v="2018-05-14T00:00:00"/>
    <s v="shot"/>
    <s v="gun"/>
    <n v="36"/>
    <s v="M"/>
    <s v="H"/>
    <s v="San Antonio"/>
    <s v="TX"/>
    <b v="0"/>
    <s v="attack"/>
    <s v="Not fleeing"/>
    <b v="0"/>
    <s v="armed"/>
    <s v="Gun"/>
    <s v="30-39"/>
    <x v="0"/>
  </r>
  <r>
    <n v="3355"/>
    <n v="3696"/>
    <s v="Marcus-David L. Peters"/>
    <d v="2018-05-14T00:00:00"/>
    <s v="shot and Tasered"/>
    <s v="unarmed"/>
    <n v="24"/>
    <s v="M"/>
    <s v="B"/>
    <s v="Richmond"/>
    <s v="VA"/>
    <b v="0"/>
    <s v="attack"/>
    <s v="Car"/>
    <b v="1"/>
    <s v="unarmed or undetermined or null"/>
    <s v="No Gun"/>
    <s v="19-29"/>
    <x v="1"/>
  </r>
  <r>
    <n v="3356"/>
    <n v="3698"/>
    <s v="David M. Romansky"/>
    <d v="2018-05-15T00:00:00"/>
    <s v="shot"/>
    <s v="gun"/>
    <n v="34"/>
    <s v="M"/>
    <s v="W"/>
    <s v="Lake Mary"/>
    <s v="FL"/>
    <b v="0"/>
    <s v="other"/>
    <s v="Car"/>
    <b v="0"/>
    <s v="armed"/>
    <s v="Gun"/>
    <s v="30-39"/>
    <x v="1"/>
  </r>
  <r>
    <n v="3357"/>
    <n v="3705"/>
    <s v="Kevin Nickle"/>
    <d v="2018-05-16T00:00:00"/>
    <s v="shot"/>
    <s v="knife"/>
    <n v="59"/>
    <s v="M"/>
    <m/>
    <s v="Martins Ferry"/>
    <s v="OH"/>
    <b v="0"/>
    <s v="other"/>
    <s v="Not fleeing"/>
    <b v="0"/>
    <s v="armed"/>
    <s v="No Gun"/>
    <s v="50-59"/>
    <x v="0"/>
  </r>
  <r>
    <n v="3358"/>
    <n v="3708"/>
    <s v="Daniel Timothy Johnson"/>
    <d v="2018-05-17T00:00:00"/>
    <s v="shot"/>
    <s v="gun"/>
    <n v="34"/>
    <s v="M"/>
    <s v="W"/>
    <s v="Norman"/>
    <s v="OK"/>
    <b v="0"/>
    <s v="attack"/>
    <s v="Not fleeing"/>
    <b v="0"/>
    <s v="armed"/>
    <s v="Gun"/>
    <s v="30-39"/>
    <x v="0"/>
  </r>
  <r>
    <n v="3359"/>
    <n v="3703"/>
    <s v="TK TK"/>
    <d v="2018-05-18T00:00:00"/>
    <s v="shot"/>
    <s v="gun"/>
    <m/>
    <s v="M"/>
    <m/>
    <s v="Plymouth Township"/>
    <s v="MI"/>
    <b v="1"/>
    <s v="attack"/>
    <s v="Foot"/>
    <b v="0"/>
    <s v="armed"/>
    <s v="Gun"/>
    <s v="null"/>
    <x v="1"/>
  </r>
  <r>
    <n v="3360"/>
    <n v="3704"/>
    <s v="TK TK"/>
    <d v="2018-05-18T00:00:00"/>
    <s v="shot"/>
    <s v="unknown weapon"/>
    <m/>
    <s v="M"/>
    <m/>
    <s v="Laredo"/>
    <s v="TX"/>
    <b v="0"/>
    <s v="other"/>
    <m/>
    <b v="0"/>
    <s v="armed"/>
    <s v="No Gun"/>
    <s v="null"/>
    <x v="0"/>
  </r>
  <r>
    <n v="3361"/>
    <n v="3706"/>
    <s v="Dmitri Bullard"/>
    <d v="2018-05-18T00:00:00"/>
    <s v="shot"/>
    <s v="hatchet"/>
    <n v="24"/>
    <s v="M"/>
    <s v="W"/>
    <s v="Gresham"/>
    <s v="OR"/>
    <b v="0"/>
    <s v="other"/>
    <s v="Car"/>
    <b v="0"/>
    <s v="armed"/>
    <s v="No Gun"/>
    <s v="19-29"/>
    <x v="1"/>
  </r>
  <r>
    <n v="3362"/>
    <n v="3700"/>
    <s v="Jimmy Alan Moss"/>
    <d v="2018-05-19T00:00:00"/>
    <s v="shot"/>
    <m/>
    <n v="77"/>
    <s v="M"/>
    <m/>
    <s v="Sunridge"/>
    <s v="NV"/>
    <b v="0"/>
    <s v="attack"/>
    <m/>
    <b v="0"/>
    <s v="unarmed or undetermined or null"/>
    <s v="No Gun"/>
    <s v="70+"/>
    <x v="0"/>
  </r>
  <r>
    <n v="3363"/>
    <n v="3701"/>
    <s v="Corey Cordova"/>
    <d v="2018-05-19T00:00:00"/>
    <s v="shot"/>
    <s v="gun"/>
    <n v="30"/>
    <s v="M"/>
    <s v="W"/>
    <s v="Columbus"/>
    <s v="OH"/>
    <b v="0"/>
    <s v="attack"/>
    <s v="Not fleeing"/>
    <b v="0"/>
    <s v="armed"/>
    <s v="Gun"/>
    <s v="30-39"/>
    <x v="0"/>
  </r>
  <r>
    <n v="3364"/>
    <n v="3702"/>
    <s v="Santiago Evans-Valencia"/>
    <d v="2018-05-19T00:00:00"/>
    <s v="shot"/>
    <s v="gun"/>
    <n v="36"/>
    <s v="M"/>
    <s v="H"/>
    <s v="Pueblo"/>
    <s v="CO"/>
    <b v="0"/>
    <s v="attack"/>
    <s v="Not fleeing"/>
    <b v="0"/>
    <s v="armed"/>
    <s v="Gun"/>
    <s v="30-39"/>
    <x v="0"/>
  </r>
  <r>
    <n v="3365"/>
    <n v="3699"/>
    <s v="Bradley J. Grant"/>
    <d v="2018-05-20T00:00:00"/>
    <s v="shot"/>
    <s v="gun"/>
    <n v="36"/>
    <s v="M"/>
    <s v="W"/>
    <s v="Baxter"/>
    <s v="KY"/>
    <b v="0"/>
    <s v="other"/>
    <s v="Foot"/>
    <b v="0"/>
    <s v="armed"/>
    <s v="Gun"/>
    <s v="30-39"/>
    <x v="1"/>
  </r>
  <r>
    <n v="3366"/>
    <n v="3707"/>
    <s v="Ray Wyatt"/>
    <d v="2018-05-21T00:00:00"/>
    <s v="shot"/>
    <s v="gun"/>
    <n v="58"/>
    <s v="M"/>
    <s v="W"/>
    <s v="Joshua Tree"/>
    <s v="CA"/>
    <b v="1"/>
    <s v="attack"/>
    <s v="Foot"/>
    <b v="0"/>
    <s v="armed"/>
    <s v="Gun"/>
    <s v="50-59"/>
    <x v="1"/>
  </r>
  <r>
    <n v="3367"/>
    <n v="3719"/>
    <s v="Ronald Clinton"/>
    <d v="2018-05-21T00:00:00"/>
    <s v="shot"/>
    <m/>
    <n v="47"/>
    <s v="M"/>
    <s v="B"/>
    <s v="West Memphis"/>
    <s v="AR"/>
    <b v="0"/>
    <s v="attack"/>
    <s v="Car"/>
    <b v="0"/>
    <s v="unarmed or undetermined or null"/>
    <s v="No Gun"/>
    <s v="40-49"/>
    <x v="1"/>
  </r>
  <r>
    <n v="3368"/>
    <n v="3709"/>
    <s v="Martin Sandejo"/>
    <d v="2018-05-22T00:00:00"/>
    <s v="shot"/>
    <s v="knife"/>
    <n v="49"/>
    <s v="M"/>
    <s v="H"/>
    <s v="Mathis"/>
    <s v="TX"/>
    <b v="0"/>
    <s v="other"/>
    <s v="Not fleeing"/>
    <b v="0"/>
    <s v="armed"/>
    <s v="No Gun"/>
    <s v="40-49"/>
    <x v="0"/>
  </r>
  <r>
    <n v="3369"/>
    <n v="3710"/>
    <s v="Makell Meyerin"/>
    <d v="2018-05-23T00:00:00"/>
    <s v="shot"/>
    <s v="gun"/>
    <n v="31"/>
    <s v="F"/>
    <s v="W"/>
    <s v="Gurnee"/>
    <s v="IL"/>
    <b v="0"/>
    <s v="attack"/>
    <s v="Foot"/>
    <b v="0"/>
    <s v="armed"/>
    <s v="Gun"/>
    <s v="30-39"/>
    <x v="1"/>
  </r>
  <r>
    <n v="3370"/>
    <n v="3718"/>
    <s v="Joshua M. Gomoll"/>
    <d v="2018-05-23T00:00:00"/>
    <s v="shot"/>
    <s v="knife"/>
    <n v="25"/>
    <s v="M"/>
    <s v="W"/>
    <s v="Fox Crossing"/>
    <s v="WI"/>
    <b v="1"/>
    <s v="other"/>
    <s v="Not fleeing"/>
    <b v="0"/>
    <s v="armed"/>
    <s v="No Gun"/>
    <s v="19-29"/>
    <x v="0"/>
  </r>
  <r>
    <n v="3371"/>
    <n v="3720"/>
    <s v="Claudia Patricia Gomez Gonzalez"/>
    <d v="2018-05-23T00:00:00"/>
    <s v="shot"/>
    <s v="unarmed"/>
    <m/>
    <s v="F"/>
    <s v="H"/>
    <s v="Rio Bravo"/>
    <s v="TX"/>
    <b v="0"/>
    <s v="attack"/>
    <s v="Not fleeing"/>
    <b v="0"/>
    <s v="unarmed or undetermined or null"/>
    <s v="No Gun"/>
    <s v="null"/>
    <x v="0"/>
  </r>
  <r>
    <n v="3372"/>
    <n v="3717"/>
    <s v="Dustin D. Odom"/>
    <d v="2018-05-24T00:00:00"/>
    <s v="shot"/>
    <s v="unarmed"/>
    <n v="30"/>
    <s v="M"/>
    <s v="W"/>
    <s v="Citra"/>
    <s v="FL"/>
    <b v="0"/>
    <s v="attack"/>
    <s v="Foot"/>
    <b v="1"/>
    <s v="unarmed or undetermined or null"/>
    <s v="No Gun"/>
    <s v="30-39"/>
    <x v="1"/>
  </r>
  <r>
    <n v="3373"/>
    <n v="3737"/>
    <s v="Brett Luengo"/>
    <d v="2018-05-24T00:00:00"/>
    <s v="shot"/>
    <s v="unarmed"/>
    <n v="33"/>
    <s v="M"/>
    <s v="W"/>
    <s v="Cleveland"/>
    <s v="OH"/>
    <b v="0"/>
    <s v="attack"/>
    <s v="Not fleeing"/>
    <b v="0"/>
    <s v="unarmed or undetermined or null"/>
    <s v="No Gun"/>
    <s v="30-39"/>
    <x v="0"/>
  </r>
  <r>
    <n v="3374"/>
    <n v="3715"/>
    <s v="Augustine Oliva"/>
    <d v="2018-05-25T00:00:00"/>
    <s v="shot"/>
    <m/>
    <n v="29"/>
    <s v="M"/>
    <s v="W"/>
    <s v="Dumas"/>
    <s v="TX"/>
    <b v="0"/>
    <s v="attack"/>
    <s v="Not fleeing"/>
    <b v="0"/>
    <s v="unarmed or undetermined or null"/>
    <s v="No Gun"/>
    <s v="19-29"/>
    <x v="0"/>
  </r>
  <r>
    <n v="3375"/>
    <n v="3716"/>
    <s v="TK TK"/>
    <d v="2018-05-25T00:00:00"/>
    <s v="shot"/>
    <s v="knife"/>
    <m/>
    <s v="M"/>
    <m/>
    <s v="Mountain Home"/>
    <s v="ID"/>
    <b v="0"/>
    <s v="other"/>
    <s v="Car"/>
    <b v="0"/>
    <s v="armed"/>
    <s v="No Gun"/>
    <s v="null"/>
    <x v="1"/>
  </r>
  <r>
    <n v="3376"/>
    <n v="3736"/>
    <s v="Dustin Montano"/>
    <d v="2018-05-25T00:00:00"/>
    <s v="shot"/>
    <s v="undetermined"/>
    <n v="31"/>
    <s v="M"/>
    <s v="W"/>
    <s v="Fort Morgan"/>
    <s v="CO"/>
    <b v="1"/>
    <s v="other"/>
    <s v="Not fleeing"/>
    <b v="0"/>
    <s v="unarmed or undetermined or null"/>
    <s v="No Gun"/>
    <s v="30-39"/>
    <x v="0"/>
  </r>
  <r>
    <n v="3377"/>
    <n v="3714"/>
    <s v="Homer Woodroe Tyler"/>
    <d v="2018-05-26T00:00:00"/>
    <s v="shot"/>
    <s v="gun"/>
    <n v="51"/>
    <s v="M"/>
    <s v="W"/>
    <s v="Silsbee"/>
    <s v="TX"/>
    <b v="0"/>
    <s v="other"/>
    <s v="Not fleeing"/>
    <b v="0"/>
    <s v="armed"/>
    <s v="Gun"/>
    <s v="50-59"/>
    <x v="0"/>
  </r>
  <r>
    <n v="3378"/>
    <n v="3712"/>
    <s v="Raul Rivera"/>
    <d v="2018-05-27T00:00:00"/>
    <s v="shot"/>
    <s v="knife"/>
    <n v="42"/>
    <s v="M"/>
    <s v="H"/>
    <s v="San Diego"/>
    <s v="CA"/>
    <b v="1"/>
    <s v="other"/>
    <s v="Not fleeing"/>
    <b v="1"/>
    <s v="armed"/>
    <s v="No Gun"/>
    <s v="40-49"/>
    <x v="0"/>
  </r>
  <r>
    <n v="3379"/>
    <n v="3713"/>
    <s v="Eugene Baylis"/>
    <d v="2018-05-27T00:00:00"/>
    <s v="shot"/>
    <s v="gun"/>
    <n v="67"/>
    <s v="M"/>
    <s v="W"/>
    <s v="Grand Junction"/>
    <s v="CO"/>
    <b v="0"/>
    <s v="attack"/>
    <s v="Not fleeing"/>
    <b v="0"/>
    <s v="armed"/>
    <s v="Gun"/>
    <s v="60-69"/>
    <x v="0"/>
  </r>
  <r>
    <n v="3380"/>
    <n v="3735"/>
    <s v="TK TK"/>
    <d v="2018-05-27T00:00:00"/>
    <s v="shot"/>
    <s v="knife"/>
    <m/>
    <s v="M"/>
    <m/>
    <s v="Everton"/>
    <s v="MO"/>
    <b v="1"/>
    <s v="other"/>
    <s v="Not fleeing"/>
    <b v="0"/>
    <s v="armed"/>
    <s v="No Gun"/>
    <s v="null"/>
    <x v="0"/>
  </r>
  <r>
    <n v="3381"/>
    <n v="3711"/>
    <s v="Michael Glad"/>
    <d v="2018-05-28T00:00:00"/>
    <s v="shot"/>
    <s v="gun"/>
    <n v="23"/>
    <s v="M"/>
    <s v="W"/>
    <s v="West Jordan"/>
    <s v="UT"/>
    <b v="0"/>
    <s v="attack"/>
    <s v="Car"/>
    <b v="0"/>
    <s v="armed"/>
    <s v="Gun"/>
    <s v="19-29"/>
    <x v="1"/>
  </r>
  <r>
    <n v="3382"/>
    <n v="3722"/>
    <s v="Rabi Brown"/>
    <d v="2018-05-29T00:00:00"/>
    <s v="shot"/>
    <s v="gun"/>
    <n v="34"/>
    <s v="M"/>
    <s v="N"/>
    <s v="Phoenix"/>
    <s v="AZ"/>
    <b v="0"/>
    <s v="other"/>
    <s v="Not fleeing"/>
    <b v="0"/>
    <s v="armed"/>
    <s v="Gun"/>
    <s v="30-39"/>
    <x v="0"/>
  </r>
  <r>
    <n v="3383"/>
    <n v="3724"/>
    <s v="Armando Osuna"/>
    <d v="2018-05-29T00:00:00"/>
    <s v="shot"/>
    <s v="metal pipe"/>
    <n v="51"/>
    <s v="M"/>
    <s v="H"/>
    <s v="Riverbank"/>
    <s v="CA"/>
    <b v="0"/>
    <s v="attack"/>
    <s v="Not fleeing"/>
    <b v="0"/>
    <s v="armed"/>
    <s v="No Gun"/>
    <s v="50-59"/>
    <x v="0"/>
  </r>
  <r>
    <n v="3384"/>
    <n v="3733"/>
    <s v="Zane Anthony James"/>
    <d v="2018-05-29T00:00:00"/>
    <s v="shot"/>
    <m/>
    <n v="19"/>
    <s v="M"/>
    <s v="W"/>
    <s v="Cottonwood Heights"/>
    <s v="UT"/>
    <b v="0"/>
    <s v="undetermined"/>
    <s v="Car"/>
    <b v="0"/>
    <s v="unarmed or undetermined or null"/>
    <s v="No Gun"/>
    <s v="19-29"/>
    <x v="1"/>
  </r>
  <r>
    <n v="3385"/>
    <n v="3721"/>
    <s v="Bryan Rodriguez"/>
    <d v="2018-05-30T00:00:00"/>
    <s v="shot"/>
    <s v="pick-axe"/>
    <n v="29"/>
    <s v="M"/>
    <s v="H"/>
    <s v="Los Angeles"/>
    <s v="CA"/>
    <b v="0"/>
    <s v="attack"/>
    <s v="Foot"/>
    <b v="1"/>
    <s v="armed"/>
    <s v="No Gun"/>
    <s v="19-29"/>
    <x v="1"/>
  </r>
  <r>
    <n v="3386"/>
    <n v="3734"/>
    <s v="Juvan Simon"/>
    <d v="2018-05-30T00:00:00"/>
    <s v="shot"/>
    <s v="gun"/>
    <n v="23"/>
    <s v="M"/>
    <s v="B"/>
    <s v="Florida City"/>
    <s v="FL"/>
    <b v="0"/>
    <s v="other"/>
    <s v="Not fleeing"/>
    <b v="0"/>
    <s v="armed"/>
    <s v="Gun"/>
    <s v="19-29"/>
    <x v="0"/>
  </r>
  <r>
    <n v="3387"/>
    <n v="3725"/>
    <s v="Katherine Brazeau"/>
    <d v="2018-05-31T00:00:00"/>
    <s v="shot"/>
    <s v="knife"/>
    <n v="46"/>
    <s v="F"/>
    <s v="W"/>
    <s v="Fullerton"/>
    <s v="CA"/>
    <b v="1"/>
    <s v="other"/>
    <s v="Not fleeing"/>
    <b v="0"/>
    <s v="armed"/>
    <s v="No Gun"/>
    <s v="40-49"/>
    <x v="0"/>
  </r>
  <r>
    <n v="3388"/>
    <n v="3726"/>
    <s v="Jerick Rasheem Gray"/>
    <d v="2018-05-31T00:00:00"/>
    <s v="shot"/>
    <s v="knife"/>
    <n v="42"/>
    <s v="M"/>
    <s v="B"/>
    <s v="Thomasville"/>
    <s v="NC"/>
    <b v="0"/>
    <s v="attack"/>
    <s v="Car"/>
    <b v="0"/>
    <s v="armed"/>
    <s v="No Gun"/>
    <s v="40-49"/>
    <x v="1"/>
  </r>
  <r>
    <n v="3389"/>
    <n v="3727"/>
    <s v="Andres Estrada"/>
    <d v="2018-06-01T00:00:00"/>
    <s v="shot"/>
    <m/>
    <n v="21"/>
    <s v="M"/>
    <s v="H"/>
    <s v="Dundee"/>
    <s v="FL"/>
    <b v="0"/>
    <s v="attack"/>
    <m/>
    <b v="0"/>
    <s v="unarmed or undetermined or null"/>
    <s v="No Gun"/>
    <s v="19-29"/>
    <x v="0"/>
  </r>
  <r>
    <n v="3390"/>
    <n v="3731"/>
    <s v="Renie Cablay"/>
    <d v="2018-06-01T00:00:00"/>
    <s v="shot"/>
    <s v="knife"/>
    <n v="55"/>
    <s v="M"/>
    <s v="A"/>
    <s v="Honolulu"/>
    <s v="HI"/>
    <b v="1"/>
    <s v="attack"/>
    <s v="Not fleeing"/>
    <b v="0"/>
    <s v="armed"/>
    <s v="No Gun"/>
    <s v="50-59"/>
    <x v="0"/>
  </r>
  <r>
    <n v="3391"/>
    <n v="3732"/>
    <s v="TK TK"/>
    <d v="2018-06-01T00:00:00"/>
    <s v="shot"/>
    <s v="knife"/>
    <m/>
    <s v="M"/>
    <s v="W"/>
    <s v="Torrance"/>
    <s v="CA"/>
    <b v="0"/>
    <s v="other"/>
    <s v="Not fleeing"/>
    <b v="0"/>
    <s v="armed"/>
    <s v="No Gun"/>
    <s v="null"/>
    <x v="0"/>
  </r>
  <r>
    <n v="3392"/>
    <n v="3730"/>
    <s v="TK TK"/>
    <d v="2018-06-02T00:00:00"/>
    <s v="shot"/>
    <m/>
    <m/>
    <s v="M"/>
    <m/>
    <s v="Chicago"/>
    <s v="IL"/>
    <b v="0"/>
    <s v="attack"/>
    <s v="Car"/>
    <b v="0"/>
    <s v="unarmed or undetermined or null"/>
    <s v="No Gun"/>
    <s v="null"/>
    <x v="1"/>
  </r>
  <r>
    <n v="3393"/>
    <n v="3728"/>
    <s v="Julio Eduardo Hernandez Mata"/>
    <d v="2018-06-03T00:00:00"/>
    <s v="shot"/>
    <s v="undetermined"/>
    <n v="32"/>
    <s v="M"/>
    <s v="H"/>
    <s v="Chickasha"/>
    <s v="OK"/>
    <b v="0"/>
    <s v="other"/>
    <s v="Car"/>
    <b v="0"/>
    <s v="unarmed or undetermined or null"/>
    <s v="No Gun"/>
    <s v="30-39"/>
    <x v="1"/>
  </r>
  <r>
    <n v="3394"/>
    <n v="3729"/>
    <s v="TK TK"/>
    <d v="2018-06-03T00:00:00"/>
    <s v="shot"/>
    <s v="ax"/>
    <m/>
    <s v="M"/>
    <m/>
    <s v="Mecca"/>
    <s v="CA"/>
    <b v="0"/>
    <s v="other"/>
    <s v="Not fleeing"/>
    <b v="0"/>
    <s v="armed"/>
    <s v="No Gun"/>
    <s v="null"/>
    <x v="0"/>
  </r>
  <r>
    <n v="3395"/>
    <n v="3741"/>
    <s v="Rudy Molina"/>
    <d v="2018-06-03T00:00:00"/>
    <s v="shot"/>
    <s v="gun"/>
    <n v="34"/>
    <s v="M"/>
    <s v="H"/>
    <s v="Jurupa Valley"/>
    <s v="CA"/>
    <b v="0"/>
    <s v="attack"/>
    <s v="Car"/>
    <b v="0"/>
    <s v="armed"/>
    <s v="Gun"/>
    <s v="30-39"/>
    <x v="1"/>
  </r>
  <r>
    <n v="3396"/>
    <n v="3738"/>
    <s v="Joshua S. Stanford"/>
    <d v="2018-06-04T00:00:00"/>
    <s v="shot"/>
    <s v="gun"/>
    <n v="40"/>
    <s v="M"/>
    <s v="W"/>
    <s v="Springfield"/>
    <s v="MO"/>
    <b v="0"/>
    <s v="attack"/>
    <s v="Foot"/>
    <b v="0"/>
    <s v="armed"/>
    <s v="Gun"/>
    <s v="40-49"/>
    <x v="1"/>
  </r>
  <r>
    <n v="3397"/>
    <n v="3739"/>
    <s v="Abel Guzman"/>
    <d v="2018-06-05T00:00:00"/>
    <s v="shot"/>
    <s v="gun"/>
    <n v="55"/>
    <s v="M"/>
    <m/>
    <s v="Pearland"/>
    <s v="TX"/>
    <b v="1"/>
    <s v="attack"/>
    <s v="Not fleeing"/>
    <b v="0"/>
    <s v="armed"/>
    <s v="Gun"/>
    <s v="50-59"/>
    <x v="0"/>
  </r>
  <r>
    <n v="3398"/>
    <n v="3740"/>
    <s v="Joshua Nash Bryant"/>
    <d v="2018-06-05T00:00:00"/>
    <s v="shot"/>
    <s v="gun"/>
    <n v="20"/>
    <s v="M"/>
    <s v="W"/>
    <s v="Wilmington"/>
    <s v="NC"/>
    <b v="1"/>
    <s v="other"/>
    <s v="Not fleeing"/>
    <b v="0"/>
    <s v="armed"/>
    <s v="Gun"/>
    <s v="19-29"/>
    <x v="0"/>
  </r>
  <r>
    <n v="3399"/>
    <n v="3755"/>
    <s v="Maurice Granton"/>
    <d v="2018-06-06T00:00:00"/>
    <s v="shot"/>
    <s v="gun"/>
    <n v="24"/>
    <s v="M"/>
    <s v="B"/>
    <s v="Chicago"/>
    <s v="IL"/>
    <b v="0"/>
    <s v="other"/>
    <m/>
    <b v="0"/>
    <s v="armed"/>
    <s v="Gun"/>
    <s v="19-29"/>
    <x v="0"/>
  </r>
  <r>
    <n v="3400"/>
    <n v="3757"/>
    <s v="Alan Goyano"/>
    <d v="2018-06-06T00:00:00"/>
    <s v="shot"/>
    <s v="undetermined"/>
    <n v="43"/>
    <s v="M"/>
    <s v="H"/>
    <s v="Merrick"/>
    <s v="NY"/>
    <b v="0"/>
    <s v="undetermined"/>
    <m/>
    <b v="0"/>
    <s v="unarmed or undetermined or null"/>
    <s v="No Gun"/>
    <s v="40-49"/>
    <x v="0"/>
  </r>
  <r>
    <n v="3401"/>
    <n v="3758"/>
    <s v="Roger Dale Sims"/>
    <d v="2018-06-06T00:00:00"/>
    <s v="shot"/>
    <s v="gun"/>
    <n v="56"/>
    <s v="M"/>
    <s v="W"/>
    <s v="LaGrange"/>
    <s v="GA"/>
    <b v="1"/>
    <s v="attack"/>
    <s v="Not fleeing"/>
    <b v="0"/>
    <s v="armed"/>
    <s v="Gun"/>
    <s v="50-59"/>
    <x v="0"/>
  </r>
  <r>
    <n v="3402"/>
    <n v="3805"/>
    <s v="Brian Puskas"/>
    <d v="2018-06-06T00:00:00"/>
    <s v="shot"/>
    <s v="gun"/>
    <n v="47"/>
    <s v="M"/>
    <s v="W"/>
    <s v="Delaware"/>
    <s v="OH"/>
    <b v="1"/>
    <s v="other"/>
    <s v="Not fleeing"/>
    <b v="0"/>
    <s v="armed"/>
    <s v="Gun"/>
    <s v="40-49"/>
    <x v="0"/>
  </r>
  <r>
    <n v="3403"/>
    <n v="3850"/>
    <s v="Raymond Truitt"/>
    <d v="2018-06-07T00:00:00"/>
    <s v="shot"/>
    <s v="gun"/>
    <n v="28"/>
    <s v="M"/>
    <m/>
    <s v="Gary"/>
    <s v="IN"/>
    <b v="0"/>
    <s v="attack"/>
    <s v="Not fleeing"/>
    <b v="0"/>
    <s v="armed"/>
    <s v="Gun"/>
    <s v="19-29"/>
    <x v="0"/>
  </r>
  <r>
    <n v="3404"/>
    <n v="3851"/>
    <s v="Douglas Conner"/>
    <d v="2018-06-07T00:00:00"/>
    <s v="shot"/>
    <s v="gun"/>
    <n v="50"/>
    <s v="M"/>
    <s v="W"/>
    <s v="Benton City"/>
    <s v="WA"/>
    <b v="0"/>
    <s v="other"/>
    <s v="Not fleeing"/>
    <b v="0"/>
    <s v="armed"/>
    <s v="Gun"/>
    <s v="50-59"/>
    <x v="0"/>
  </r>
  <r>
    <n v="3405"/>
    <n v="3754"/>
    <s v="Wes Allen"/>
    <d v="2018-06-07T00:00:00"/>
    <s v="shot"/>
    <s v="gun"/>
    <n v="33"/>
    <s v="M"/>
    <s v="W"/>
    <s v="Albuquerque"/>
    <s v="NM"/>
    <b v="0"/>
    <s v="attack"/>
    <s v="Car"/>
    <b v="0"/>
    <s v="armed"/>
    <s v="Gun"/>
    <s v="30-39"/>
    <x v="1"/>
  </r>
  <r>
    <n v="3406"/>
    <n v="3756"/>
    <s v="Leslie Yolanda Salazar"/>
    <d v="2018-06-07T00:00:00"/>
    <s v="shot"/>
    <s v="knife"/>
    <n v="20"/>
    <s v="F"/>
    <m/>
    <s v="Austin"/>
    <s v="TX"/>
    <b v="0"/>
    <s v="other"/>
    <m/>
    <b v="1"/>
    <s v="armed"/>
    <s v="No Gun"/>
    <s v="19-29"/>
    <x v="0"/>
  </r>
  <r>
    <n v="3407"/>
    <n v="3849"/>
    <s v="Todd Gregory"/>
    <d v="2018-06-08T00:00:00"/>
    <s v="shot"/>
    <s v="gun"/>
    <n v="47"/>
    <s v="M"/>
    <s v="W"/>
    <s v="Hardwick"/>
    <s v="NJ"/>
    <b v="0"/>
    <s v="attack"/>
    <s v="Car"/>
    <b v="0"/>
    <s v="armed"/>
    <s v="Gun"/>
    <s v="40-49"/>
    <x v="1"/>
  </r>
  <r>
    <n v="3408"/>
    <n v="3761"/>
    <s v="Michael Renfroe"/>
    <d v="2018-06-08T00:00:00"/>
    <s v="shot"/>
    <s v="unarmed"/>
    <n v="36"/>
    <s v="M"/>
    <s v="W"/>
    <s v="Madison County"/>
    <s v="MS"/>
    <b v="0"/>
    <s v="undetermined"/>
    <s v="Not fleeing"/>
    <b v="0"/>
    <s v="unarmed or undetermined or null"/>
    <s v="No Gun"/>
    <s v="30-39"/>
    <x v="0"/>
  </r>
  <r>
    <n v="3409"/>
    <n v="3760"/>
    <s v="LaShanda Anderson"/>
    <d v="2018-06-09T00:00:00"/>
    <s v="shot"/>
    <m/>
    <n v="36"/>
    <s v="F"/>
    <s v="B"/>
    <s v="Deptford"/>
    <s v="NJ"/>
    <b v="0"/>
    <s v="other"/>
    <s v="Car"/>
    <b v="0"/>
    <s v="unarmed or undetermined or null"/>
    <s v="No Gun"/>
    <s v="30-39"/>
    <x v="1"/>
  </r>
  <r>
    <n v="3410"/>
    <n v="3762"/>
    <s v="Timothy Owen"/>
    <d v="2018-06-09T00:00:00"/>
    <s v="shot"/>
    <s v="gun"/>
    <n v="49"/>
    <s v="M"/>
    <s v="W"/>
    <s v="Temple"/>
    <s v="TX"/>
    <b v="0"/>
    <s v="attack"/>
    <s v="Not fleeing"/>
    <b v="0"/>
    <s v="armed"/>
    <s v="Gun"/>
    <s v="40-49"/>
    <x v="0"/>
  </r>
  <r>
    <n v="3411"/>
    <n v="3759"/>
    <s v="TK TK"/>
    <d v="2018-06-10T00:00:00"/>
    <s v="shot"/>
    <s v="unknown weapon"/>
    <n v="34"/>
    <s v="M"/>
    <m/>
    <s v="Westminister"/>
    <s v="CO"/>
    <b v="0"/>
    <s v="other"/>
    <s v="Foot"/>
    <b v="0"/>
    <s v="armed"/>
    <s v="No Gun"/>
    <s v="30-39"/>
    <x v="1"/>
  </r>
  <r>
    <n v="3412"/>
    <n v="3763"/>
    <s v="Robert Lawrence White"/>
    <d v="2018-06-11T00:00:00"/>
    <s v="shot"/>
    <s v="unarmed"/>
    <n v="41"/>
    <s v="M"/>
    <s v="B"/>
    <s v="Silver Spring"/>
    <s v="MD"/>
    <b v="1"/>
    <s v="other"/>
    <s v="Not fleeing"/>
    <b v="1"/>
    <s v="unarmed or undetermined or null"/>
    <s v="No Gun"/>
    <s v="40-49"/>
    <x v="0"/>
  </r>
  <r>
    <n v="3413"/>
    <n v="3765"/>
    <s v="Nicolas Moncada"/>
    <d v="2018-06-11T00:00:00"/>
    <s v="shot"/>
    <s v="knife"/>
    <n v="29"/>
    <s v="M"/>
    <s v="H"/>
    <s v="Whittier"/>
    <s v="CA"/>
    <b v="0"/>
    <s v="other"/>
    <s v="Car"/>
    <b v="0"/>
    <s v="armed"/>
    <s v="No Gun"/>
    <s v="19-29"/>
    <x v="1"/>
  </r>
  <r>
    <n v="3414"/>
    <n v="3764"/>
    <s v="DeNathe M. Guilliford"/>
    <d v="2018-06-12T00:00:00"/>
    <s v="shot"/>
    <s v="gun"/>
    <n v="34"/>
    <s v="M"/>
    <s v="B"/>
    <s v="Danville"/>
    <s v="IL"/>
    <b v="0"/>
    <s v="attack"/>
    <s v="Car"/>
    <b v="0"/>
    <s v="armed"/>
    <s v="Gun"/>
    <s v="30-39"/>
    <x v="1"/>
  </r>
  <r>
    <n v="3415"/>
    <n v="3766"/>
    <s v="Alexandre J. Aldrich"/>
    <d v="2018-06-12T00:00:00"/>
    <s v="shot"/>
    <s v="unarmed"/>
    <n v="34"/>
    <s v="M"/>
    <s v="W"/>
    <s v="Phoenix"/>
    <s v="AZ"/>
    <b v="0"/>
    <s v="other"/>
    <s v="Not fleeing"/>
    <b v="0"/>
    <s v="unarmed or undetermined or null"/>
    <s v="No Gun"/>
    <s v="30-39"/>
    <x v="0"/>
  </r>
  <r>
    <n v="3416"/>
    <n v="3767"/>
    <s v="Marqueese Alston"/>
    <d v="2018-06-12T00:00:00"/>
    <s v="shot"/>
    <s v="gun"/>
    <n v="22"/>
    <s v="M"/>
    <s v="B"/>
    <s v="Washington"/>
    <s v="DC"/>
    <b v="0"/>
    <s v="attack"/>
    <s v="Not fleeing"/>
    <b v="0"/>
    <s v="armed"/>
    <s v="Gun"/>
    <s v="19-29"/>
    <x v="0"/>
  </r>
  <r>
    <n v="3417"/>
    <n v="3768"/>
    <s v="Chavius Hollis"/>
    <d v="2018-06-12T00:00:00"/>
    <s v="shot"/>
    <s v="gun"/>
    <n v="26"/>
    <s v="M"/>
    <s v="B"/>
    <s v="Monroe"/>
    <s v="GA"/>
    <b v="1"/>
    <s v="attack"/>
    <m/>
    <b v="0"/>
    <s v="armed"/>
    <s v="Gun"/>
    <s v="19-29"/>
    <x v="0"/>
  </r>
  <r>
    <n v="3418"/>
    <n v="3769"/>
    <s v="Stephen Cogelia"/>
    <d v="2018-06-12T00:00:00"/>
    <s v="shot"/>
    <s v="knife"/>
    <n v="32"/>
    <s v="M"/>
    <s v="W"/>
    <s v="Hardwick"/>
    <s v="NJ"/>
    <b v="0"/>
    <s v="other"/>
    <s v="Not fleeing"/>
    <b v="0"/>
    <s v="armed"/>
    <s v="No Gun"/>
    <s v="30-39"/>
    <x v="0"/>
  </r>
  <r>
    <n v="3419"/>
    <n v="3848"/>
    <s v="Dillan Shane Ezell"/>
    <d v="2018-06-13T00:00:00"/>
    <s v="shot"/>
    <s v="toy weapon"/>
    <n v="21"/>
    <s v="M"/>
    <s v="W"/>
    <s v="Eustis"/>
    <s v="FL"/>
    <b v="1"/>
    <s v="attack"/>
    <s v="Not fleeing"/>
    <b v="0"/>
    <s v="armed"/>
    <s v="No Gun"/>
    <s v="19-29"/>
    <x v="0"/>
  </r>
  <r>
    <n v="3420"/>
    <n v="3771"/>
    <s v="TK TK"/>
    <d v="2018-06-13T00:00:00"/>
    <s v="shot"/>
    <s v="gun"/>
    <m/>
    <s v="M"/>
    <m/>
    <s v="Denver"/>
    <s v="CO"/>
    <b v="0"/>
    <s v="attack"/>
    <s v="Foot"/>
    <b v="0"/>
    <s v="armed"/>
    <s v="Gun"/>
    <s v="null"/>
    <x v="1"/>
  </r>
  <r>
    <n v="3421"/>
    <n v="3774"/>
    <s v="David Arthur"/>
    <d v="2018-06-13T00:00:00"/>
    <s v="shot"/>
    <s v="gun"/>
    <n v="44"/>
    <s v="M"/>
    <s v="W"/>
    <s v="Pike County"/>
    <s v="OH"/>
    <b v="0"/>
    <s v="attack"/>
    <s v="Not fleeing"/>
    <b v="0"/>
    <s v="armed"/>
    <s v="Gun"/>
    <s v="40-49"/>
    <x v="0"/>
  </r>
  <r>
    <n v="3422"/>
    <n v="3775"/>
    <s v="TK TK"/>
    <d v="2018-06-13T00:00:00"/>
    <s v="shot"/>
    <s v="undetermined"/>
    <m/>
    <s v="M"/>
    <m/>
    <s v="Pike County"/>
    <s v="OH"/>
    <b v="0"/>
    <s v="undetermined"/>
    <s v="Not fleeing"/>
    <b v="0"/>
    <s v="unarmed or undetermined or null"/>
    <s v="No Gun"/>
    <s v="null"/>
    <x v="0"/>
  </r>
  <r>
    <n v="3423"/>
    <n v="3770"/>
    <s v="TK TK"/>
    <d v="2018-06-14T00:00:00"/>
    <s v="shot"/>
    <s v="gun"/>
    <m/>
    <s v="F"/>
    <m/>
    <s v="Denver"/>
    <s v="CO"/>
    <b v="0"/>
    <s v="attack"/>
    <s v="Not fleeing"/>
    <b v="0"/>
    <s v="armed"/>
    <s v="Gun"/>
    <s v="null"/>
    <x v="0"/>
  </r>
  <r>
    <n v="3424"/>
    <n v="3772"/>
    <s v="Joseph Villanueva"/>
    <d v="2018-06-14T00:00:00"/>
    <s v="shot"/>
    <s v="gun"/>
    <n v="29"/>
    <s v="M"/>
    <s v="H"/>
    <s v="Hall County"/>
    <s v="GA"/>
    <b v="0"/>
    <s v="attack"/>
    <s v="Foot"/>
    <b v="0"/>
    <s v="armed"/>
    <s v="Gun"/>
    <s v="19-29"/>
    <x v="1"/>
  </r>
  <r>
    <n v="3425"/>
    <n v="3773"/>
    <s v="Terrence White"/>
    <d v="2018-06-14T00:00:00"/>
    <s v="shot"/>
    <s v="gun and car"/>
    <n v="18"/>
    <s v="M"/>
    <s v="B"/>
    <s v="Las Vegas"/>
    <s v="NV"/>
    <b v="0"/>
    <s v="attack"/>
    <s v="Car"/>
    <b v="0"/>
    <s v="armed"/>
    <s v="Gun"/>
    <s v="0-18"/>
    <x v="1"/>
  </r>
  <r>
    <n v="3426"/>
    <n v="3776"/>
    <s v="Timothy Mosley"/>
    <d v="2018-06-14T00:00:00"/>
    <s v="shot"/>
    <s v="gun"/>
    <n v="33"/>
    <s v="M"/>
    <s v="B"/>
    <s v="Kansas City"/>
    <s v="MO"/>
    <b v="0"/>
    <s v="attack"/>
    <s v="Not fleeing"/>
    <b v="0"/>
    <s v="armed"/>
    <s v="Gun"/>
    <s v="30-39"/>
    <x v="0"/>
  </r>
  <r>
    <n v="3427"/>
    <n v="3778"/>
    <s v="Ashley Dean Fulkerson"/>
    <d v="2018-06-14T00:00:00"/>
    <s v="shot"/>
    <s v="sword"/>
    <n v="28"/>
    <s v="F"/>
    <s v="W"/>
    <s v="Kansas City"/>
    <s v="MO"/>
    <b v="0"/>
    <s v="undetermined"/>
    <s v="Not fleeing"/>
    <b v="0"/>
    <s v="armed"/>
    <s v="No Gun"/>
    <s v="19-29"/>
    <x v="0"/>
  </r>
  <r>
    <n v="3428"/>
    <n v="3779"/>
    <s v="Robert A. White"/>
    <d v="2018-06-14T00:00:00"/>
    <s v="shot"/>
    <s v="gun"/>
    <m/>
    <s v="M"/>
    <s v="W"/>
    <s v="Kansas City"/>
    <s v="MO"/>
    <b v="1"/>
    <s v="other"/>
    <s v="Not fleeing"/>
    <b v="0"/>
    <s v="armed"/>
    <s v="Gun"/>
    <s v="null"/>
    <x v="0"/>
  </r>
  <r>
    <n v="3429"/>
    <n v="3780"/>
    <s v="Marcelo Castellano"/>
    <d v="2018-06-14T00:00:00"/>
    <s v="shot"/>
    <s v="gun"/>
    <n v="40"/>
    <s v="M"/>
    <s v="H"/>
    <s v="Kirkland"/>
    <s v="WA"/>
    <b v="0"/>
    <s v="other"/>
    <s v="Not fleeing"/>
    <b v="0"/>
    <s v="armed"/>
    <s v="Gun"/>
    <s v="40-49"/>
    <x v="0"/>
  </r>
  <r>
    <n v="3430"/>
    <n v="3846"/>
    <s v="David L. Hicks"/>
    <d v="2018-06-15T00:00:00"/>
    <s v="shot"/>
    <s v="undetermined"/>
    <n v="40"/>
    <s v="M"/>
    <m/>
    <s v="Nokomis"/>
    <s v="IL"/>
    <b v="0"/>
    <s v="other"/>
    <s v="Foot"/>
    <b v="0"/>
    <s v="unarmed or undetermined or null"/>
    <s v="No Gun"/>
    <s v="40-49"/>
    <x v="1"/>
  </r>
  <r>
    <n v="3431"/>
    <n v="3781"/>
    <s v="Michael D. Fletcher"/>
    <d v="2018-06-16T00:00:00"/>
    <s v="shot"/>
    <s v="toy weapon"/>
    <n v="53"/>
    <s v="M"/>
    <m/>
    <s v="Mesa"/>
    <s v="AZ"/>
    <b v="0"/>
    <s v="attack"/>
    <s v="Not fleeing"/>
    <b v="0"/>
    <s v="armed"/>
    <s v="No Gun"/>
    <s v="50-59"/>
    <x v="0"/>
  </r>
  <r>
    <n v="3432"/>
    <n v="3782"/>
    <s v="Dwayne Clyburn"/>
    <d v="2018-06-16T00:00:00"/>
    <s v="shot"/>
    <s v="knife"/>
    <n v="37"/>
    <s v="M"/>
    <m/>
    <s v="Warwick"/>
    <s v="NY"/>
    <b v="0"/>
    <s v="other"/>
    <s v="Not fleeing"/>
    <b v="0"/>
    <s v="armed"/>
    <s v="No Gun"/>
    <s v="30-39"/>
    <x v="0"/>
  </r>
  <r>
    <n v="3433"/>
    <n v="3783"/>
    <s v="Richard Rivera"/>
    <d v="2018-06-16T00:00:00"/>
    <s v="shot"/>
    <s v="unarmed"/>
    <n v="47"/>
    <s v="M"/>
    <s v="H"/>
    <s v="Albuquerque"/>
    <s v="NM"/>
    <b v="0"/>
    <s v="attack"/>
    <s v="Car"/>
    <b v="0"/>
    <s v="unarmed or undetermined or null"/>
    <s v="No Gun"/>
    <s v="40-49"/>
    <x v="1"/>
  </r>
  <r>
    <n v="3434"/>
    <n v="3784"/>
    <s v="TK TK"/>
    <d v="2018-06-16T00:00:00"/>
    <s v="shot"/>
    <s v="knife"/>
    <n v="30"/>
    <s v="M"/>
    <m/>
    <s v="Van Nuys"/>
    <s v="CA"/>
    <b v="1"/>
    <s v="attack"/>
    <s v="Not fleeing"/>
    <b v="0"/>
    <s v="armed"/>
    <s v="No Gun"/>
    <s v="30-39"/>
    <x v="0"/>
  </r>
  <r>
    <n v="3435"/>
    <n v="3786"/>
    <s v="Ronald Barney"/>
    <d v="2018-06-16T00:00:00"/>
    <s v="shot"/>
    <s v="gun"/>
    <n v="48"/>
    <s v="M"/>
    <m/>
    <s v="Phoenix"/>
    <s v="AZ"/>
    <b v="0"/>
    <s v="attack"/>
    <s v="Car"/>
    <b v="0"/>
    <s v="armed"/>
    <s v="Gun"/>
    <s v="40-49"/>
    <x v="1"/>
  </r>
  <r>
    <n v="3436"/>
    <n v="3785"/>
    <s v="Tahaji Wells"/>
    <d v="2018-06-17T00:00:00"/>
    <s v="shot"/>
    <s v="gun"/>
    <n v="33"/>
    <s v="M"/>
    <s v="B"/>
    <s v="Trenton"/>
    <s v="NJ"/>
    <b v="0"/>
    <s v="attack"/>
    <s v="Not fleeing"/>
    <b v="0"/>
    <s v="armed"/>
    <s v="Gun"/>
    <s v="30-39"/>
    <x v="0"/>
  </r>
  <r>
    <n v="3437"/>
    <n v="3790"/>
    <s v="Abe Martinez"/>
    <d v="2018-06-17T00:00:00"/>
    <s v="shot"/>
    <s v="gun"/>
    <n v="44"/>
    <s v="M"/>
    <s v="H"/>
    <s v="South Salt Lake"/>
    <s v="UT"/>
    <b v="0"/>
    <s v="other"/>
    <s v="Not fleeing"/>
    <b v="0"/>
    <s v="armed"/>
    <s v="Gun"/>
    <s v="40-49"/>
    <x v="0"/>
  </r>
  <r>
    <n v="3438"/>
    <n v="3787"/>
    <s v="Charles Spillers"/>
    <d v="2018-06-19T00:00:00"/>
    <s v="shot"/>
    <s v="gun"/>
    <n v="65"/>
    <s v="M"/>
    <s v="W"/>
    <s v="Cumming"/>
    <s v="GA"/>
    <b v="0"/>
    <s v="attack"/>
    <s v="Not fleeing"/>
    <b v="0"/>
    <s v="armed"/>
    <s v="Gun"/>
    <s v="60-69"/>
    <x v="0"/>
  </r>
  <r>
    <n v="3439"/>
    <n v="3788"/>
    <s v="Jonathan Buckley"/>
    <d v="2018-06-19T00:00:00"/>
    <s v="shot"/>
    <s v="gun"/>
    <n v="20"/>
    <s v="M"/>
    <s v="B"/>
    <s v="Stone Mountain"/>
    <s v="GA"/>
    <b v="0"/>
    <s v="attack"/>
    <s v="Not fleeing"/>
    <b v="0"/>
    <s v="armed"/>
    <s v="Gun"/>
    <s v="19-29"/>
    <x v="0"/>
  </r>
  <r>
    <n v="3440"/>
    <n v="3789"/>
    <s v="Antwon Rose"/>
    <d v="2018-06-19T00:00:00"/>
    <s v="shot"/>
    <s v="unarmed"/>
    <n v="17"/>
    <s v="M"/>
    <s v="B"/>
    <s v="Pittsburgh"/>
    <s v="PA"/>
    <b v="0"/>
    <s v="undetermined"/>
    <s v="Foot"/>
    <b v="0"/>
    <s v="unarmed or undetermined or null"/>
    <s v="No Gun"/>
    <s v="0-18"/>
    <x v="1"/>
  </r>
  <r>
    <n v="3441"/>
    <n v="3791"/>
    <s v="Robert Roybal"/>
    <d v="2018-06-19T00:00:00"/>
    <s v="shot"/>
    <s v="knife"/>
    <n v="55"/>
    <s v="M"/>
    <m/>
    <s v="Tucumcari"/>
    <s v="NM"/>
    <b v="0"/>
    <s v="attack"/>
    <s v="Not fleeing"/>
    <b v="0"/>
    <s v="armed"/>
    <s v="No Gun"/>
    <s v="50-59"/>
    <x v="0"/>
  </r>
  <r>
    <n v="3442"/>
    <n v="3792"/>
    <s v="Anthony Marcell Green"/>
    <d v="2018-06-20T00:00:00"/>
    <s v="shot"/>
    <s v="unarmed"/>
    <n v="33"/>
    <s v="M"/>
    <s v="B"/>
    <s v="Kingsland"/>
    <s v="GA"/>
    <b v="0"/>
    <s v="attack"/>
    <s v="Foot"/>
    <b v="1"/>
    <s v="unarmed or undetermined or null"/>
    <s v="No Gun"/>
    <s v="30-39"/>
    <x v="1"/>
  </r>
  <r>
    <n v="3443"/>
    <n v="3793"/>
    <s v="Jonathan Legg"/>
    <d v="2018-06-20T00:00:00"/>
    <s v="shot"/>
    <s v="gun"/>
    <n v="29"/>
    <s v="M"/>
    <m/>
    <s v="Parma"/>
    <s v="OH"/>
    <b v="0"/>
    <s v="attack"/>
    <s v="Not fleeing"/>
    <b v="0"/>
    <s v="armed"/>
    <s v="Gun"/>
    <s v="19-29"/>
    <x v="0"/>
  </r>
  <r>
    <n v="3444"/>
    <n v="3794"/>
    <s v="Jesse Wade Powell"/>
    <d v="2018-06-20T00:00:00"/>
    <s v="shot"/>
    <s v="undetermined"/>
    <n v="44"/>
    <s v="M"/>
    <s v="W"/>
    <s v="Bend"/>
    <s v="OR"/>
    <b v="0"/>
    <s v="undetermined"/>
    <m/>
    <b v="0"/>
    <s v="unarmed or undetermined or null"/>
    <s v="No Gun"/>
    <s v="40-49"/>
    <x v="0"/>
  </r>
  <r>
    <n v="3445"/>
    <n v="3842"/>
    <s v="Timothy Deal"/>
    <d v="2018-06-22T00:00:00"/>
    <s v="shot"/>
    <s v="knife"/>
    <n v="32"/>
    <s v="M"/>
    <m/>
    <s v="Atlantic City"/>
    <s v="NJ"/>
    <b v="0"/>
    <s v="attack"/>
    <s v="Not fleeing"/>
    <b v="1"/>
    <s v="armed"/>
    <s v="No Gun"/>
    <s v="30-39"/>
    <x v="0"/>
  </r>
  <r>
    <n v="3446"/>
    <n v="3843"/>
    <s v="Thomas Albun Beall"/>
    <d v="2018-06-22T00:00:00"/>
    <s v="shot"/>
    <s v="knife"/>
    <n v="31"/>
    <s v="M"/>
    <s v="W"/>
    <s v="Harrisonburg"/>
    <s v="VA"/>
    <b v="0"/>
    <s v="attack"/>
    <s v="Not fleeing"/>
    <b v="0"/>
    <s v="armed"/>
    <s v="No Gun"/>
    <s v="30-39"/>
    <x v="0"/>
  </r>
  <r>
    <n v="3447"/>
    <n v="3844"/>
    <s v="TK TK"/>
    <d v="2018-06-22T00:00:00"/>
    <s v="shot"/>
    <s v="toy weapon"/>
    <m/>
    <s v="M"/>
    <m/>
    <s v="Inglewood"/>
    <s v="CA"/>
    <b v="1"/>
    <s v="attack"/>
    <s v="Not fleeing"/>
    <b v="0"/>
    <s v="armed"/>
    <s v="No Gun"/>
    <s v="null"/>
    <x v="0"/>
  </r>
  <r>
    <n v="3448"/>
    <n v="3845"/>
    <s v="Schuyler Lake"/>
    <d v="2018-06-22T00:00:00"/>
    <s v="shot"/>
    <s v="knife"/>
    <n v="20"/>
    <s v="M"/>
    <m/>
    <s v="Albany"/>
    <s v="NY"/>
    <b v="1"/>
    <s v="attack"/>
    <s v="Not fleeing"/>
    <b v="0"/>
    <s v="armed"/>
    <s v="No Gun"/>
    <s v="19-29"/>
    <x v="0"/>
  </r>
  <r>
    <n v="3449"/>
    <n v="3795"/>
    <s v="Logan Williamson"/>
    <d v="2018-06-22T00:00:00"/>
    <s v="shot"/>
    <s v="knife"/>
    <n v="37"/>
    <s v="M"/>
    <s v="W"/>
    <s v="Fairfield"/>
    <s v="OH"/>
    <b v="0"/>
    <s v="attack"/>
    <s v="Not fleeing"/>
    <b v="0"/>
    <s v="armed"/>
    <s v="No Gun"/>
    <s v="30-39"/>
    <x v="0"/>
  </r>
  <r>
    <n v="3450"/>
    <n v="3841"/>
    <s v="TK TK"/>
    <d v="2018-06-23T00:00:00"/>
    <s v="shot"/>
    <s v="bow and arrow"/>
    <n v="32"/>
    <s v="M"/>
    <m/>
    <s v="North Shore"/>
    <s v="HI"/>
    <b v="1"/>
    <s v="attack"/>
    <s v="Not fleeing"/>
    <b v="0"/>
    <s v="armed"/>
    <s v="No Gun"/>
    <s v="30-39"/>
    <x v="0"/>
  </r>
  <r>
    <n v="3451"/>
    <n v="3796"/>
    <s v="Thurman Blevins"/>
    <d v="2018-06-23T00:00:00"/>
    <s v="shot"/>
    <s v="gun"/>
    <n v="30"/>
    <s v="M"/>
    <s v="B"/>
    <s v="Minneapolis"/>
    <s v="MN"/>
    <b v="0"/>
    <s v="attack"/>
    <s v="Foot"/>
    <b v="1"/>
    <s v="armed"/>
    <s v="Gun"/>
    <s v="30-39"/>
    <x v="1"/>
  </r>
  <r>
    <n v="3452"/>
    <n v="3797"/>
    <s v="Detandel Pickens Devon"/>
    <d v="2018-06-23T00:00:00"/>
    <s v="shot"/>
    <s v="knife"/>
    <n v="25"/>
    <s v="M"/>
    <s v="B"/>
    <s v="Monroe"/>
    <s v="LA"/>
    <b v="0"/>
    <s v="attack"/>
    <s v="Not fleeing"/>
    <b v="0"/>
    <s v="armed"/>
    <s v="No Gun"/>
    <s v="19-29"/>
    <x v="0"/>
  </r>
  <r>
    <n v="3453"/>
    <n v="3800"/>
    <s v="TK TK"/>
    <d v="2018-06-23T00:00:00"/>
    <s v="shot"/>
    <s v="gun"/>
    <m/>
    <s v="M"/>
    <m/>
    <s v="San Diego"/>
    <s v="CA"/>
    <b v="0"/>
    <s v="attack"/>
    <s v="Not fleeing"/>
    <b v="0"/>
    <s v="armed"/>
    <s v="Gun"/>
    <s v="null"/>
    <x v="0"/>
  </r>
  <r>
    <n v="3454"/>
    <n v="3801"/>
    <s v="Eric Sweet"/>
    <d v="2018-06-23T00:00:00"/>
    <s v="shot"/>
    <s v="gun"/>
    <m/>
    <s v="M"/>
    <m/>
    <s v="Coos Bay"/>
    <s v="OR"/>
    <b v="0"/>
    <s v="attack"/>
    <s v="Not fleeing"/>
    <b v="0"/>
    <s v="armed"/>
    <s v="Gun"/>
    <s v="null"/>
    <x v="0"/>
  </r>
  <r>
    <n v="3455"/>
    <n v="3802"/>
    <s v="Robert L. Barton"/>
    <d v="2018-06-23T00:00:00"/>
    <s v="shot"/>
    <s v="gun and knife"/>
    <n v="48"/>
    <s v="M"/>
    <s v="W"/>
    <s v="Meridian"/>
    <s v="ID"/>
    <b v="0"/>
    <s v="other"/>
    <s v="Not fleeing"/>
    <b v="0"/>
    <s v="armed"/>
    <s v="Gun"/>
    <s v="40-49"/>
    <x v="0"/>
  </r>
  <r>
    <n v="3456"/>
    <n v="3804"/>
    <s v="TK TK"/>
    <d v="2018-06-23T00:00:00"/>
    <s v="shot"/>
    <s v="gun"/>
    <m/>
    <s v="M"/>
    <m/>
    <s v="Centennial"/>
    <s v="CO"/>
    <b v="0"/>
    <s v="attack"/>
    <s v="Car"/>
    <b v="0"/>
    <s v="armed"/>
    <s v="Gun"/>
    <s v="null"/>
    <x v="1"/>
  </r>
  <r>
    <n v="3457"/>
    <n v="3840"/>
    <s v="James Sorrentino"/>
    <d v="2018-06-25T00:00:00"/>
    <s v="shot"/>
    <s v="gun"/>
    <n v="36"/>
    <s v="M"/>
    <m/>
    <s v="Prompton"/>
    <s v="PA"/>
    <b v="1"/>
    <s v="attack"/>
    <s v="Not fleeing"/>
    <b v="0"/>
    <s v="armed"/>
    <s v="Gun"/>
    <s v="30-39"/>
    <x v="0"/>
  </r>
  <r>
    <n v="3458"/>
    <n v="3798"/>
    <s v="Luis Argueta"/>
    <d v="2018-06-25T00:00:00"/>
    <s v="shot"/>
    <s v="unknown weapon"/>
    <n v="18"/>
    <s v="M"/>
    <s v="H"/>
    <s v="Galveston"/>
    <s v="TX"/>
    <b v="0"/>
    <s v="undetermined"/>
    <m/>
    <b v="0"/>
    <s v="armed"/>
    <s v="No Gun"/>
    <s v="0-18"/>
    <x v="0"/>
  </r>
  <r>
    <n v="3459"/>
    <n v="3803"/>
    <s v="Bobby Blade"/>
    <d v="2018-06-25T00:00:00"/>
    <s v="shot"/>
    <s v="gun"/>
    <n v="29"/>
    <s v="M"/>
    <s v="W"/>
    <s v="Garland"/>
    <s v="TX"/>
    <b v="0"/>
    <s v="attack"/>
    <s v="Car"/>
    <b v="0"/>
    <s v="armed"/>
    <s v="Gun"/>
    <s v="19-29"/>
    <x v="1"/>
  </r>
  <r>
    <n v="3460"/>
    <n v="3838"/>
    <s v="William Shawn Mann"/>
    <d v="2018-06-25T00:00:00"/>
    <s v="shot"/>
    <m/>
    <n v="30"/>
    <s v="M"/>
    <s v="W"/>
    <s v="Grenada"/>
    <s v="MS"/>
    <b v="0"/>
    <s v="other"/>
    <s v="Car"/>
    <b v="0"/>
    <s v="unarmed or undetermined or null"/>
    <s v="No Gun"/>
    <s v="30-39"/>
    <x v="1"/>
  </r>
  <r>
    <n v="3461"/>
    <n v="3807"/>
    <s v="Joey Bronson"/>
    <d v="2018-06-27T00:00:00"/>
    <s v="shot"/>
    <s v="gun"/>
    <n v="39"/>
    <s v="M"/>
    <s v="W"/>
    <s v="Aurora"/>
    <s v="CO"/>
    <b v="0"/>
    <s v="attack"/>
    <s v="Foot"/>
    <b v="0"/>
    <s v="armed"/>
    <s v="Gun"/>
    <s v="30-39"/>
    <x v="1"/>
  </r>
  <r>
    <n v="3462"/>
    <n v="3808"/>
    <s v="Anthony Sanchez"/>
    <d v="2018-06-29T00:00:00"/>
    <s v="shot"/>
    <s v="undetermined"/>
    <n v="36"/>
    <s v="M"/>
    <m/>
    <s v="Aurora"/>
    <s v="CO"/>
    <b v="0"/>
    <s v="undetermined"/>
    <s v="Car"/>
    <b v="1"/>
    <s v="unarmed or undetermined or null"/>
    <s v="No Gun"/>
    <s v="30-39"/>
    <x v="1"/>
  </r>
  <r>
    <n v="3463"/>
    <n v="3809"/>
    <s v="Joshua Cartwright"/>
    <d v="2018-06-29T00:00:00"/>
    <s v="shot"/>
    <s v="gun"/>
    <n v="36"/>
    <s v="M"/>
    <s v="W"/>
    <s v="Russellville"/>
    <s v="AR"/>
    <b v="0"/>
    <s v="attack"/>
    <s v="Not fleeing"/>
    <b v="0"/>
    <s v="armed"/>
    <s v="Gun"/>
    <s v="30-39"/>
    <x v="0"/>
  </r>
  <r>
    <n v="3464"/>
    <n v="3811"/>
    <s v="James Palmquist"/>
    <d v="2018-06-29T00:00:00"/>
    <s v="shot"/>
    <s v="gun"/>
    <n v="54"/>
    <s v="M"/>
    <s v="W"/>
    <s v="Dade City"/>
    <s v="FL"/>
    <b v="1"/>
    <s v="attack"/>
    <s v="Not fleeing"/>
    <b v="0"/>
    <s v="armed"/>
    <s v="Gun"/>
    <s v="50-59"/>
    <x v="0"/>
  </r>
  <r>
    <n v="3465"/>
    <n v="3813"/>
    <s v="Rodney Lee Hunter"/>
    <d v="2018-06-29T00:00:00"/>
    <s v="shot"/>
    <s v="unknown weapon"/>
    <n v="27"/>
    <s v="M"/>
    <m/>
    <s v="Pomona"/>
    <s v="CA"/>
    <b v="0"/>
    <s v="undetermined"/>
    <s v="Car"/>
    <b v="0"/>
    <s v="armed"/>
    <s v="No Gun"/>
    <s v="19-29"/>
    <x v="1"/>
  </r>
  <r>
    <n v="3466"/>
    <n v="3815"/>
    <s v="Jason Washington"/>
    <d v="2018-06-29T00:00:00"/>
    <s v="shot"/>
    <s v="gun"/>
    <n v="45"/>
    <s v="M"/>
    <s v="W"/>
    <s v="Portland"/>
    <s v="OR"/>
    <b v="0"/>
    <s v="undetermined"/>
    <m/>
    <b v="0"/>
    <s v="armed"/>
    <s v="Gun"/>
    <s v="40-49"/>
    <x v="0"/>
  </r>
  <r>
    <n v="3467"/>
    <n v="3818"/>
    <s v="Chukwumankpam Mbegbu"/>
    <d v="2018-06-29T00:00:00"/>
    <s v="shot"/>
    <s v="gun"/>
    <n v="19"/>
    <s v="M"/>
    <m/>
    <s v="Phoenix"/>
    <s v="AZ"/>
    <b v="0"/>
    <s v="attack"/>
    <s v="Not fleeing"/>
    <b v="0"/>
    <s v="armed"/>
    <s v="Gun"/>
    <s v="19-29"/>
    <x v="0"/>
  </r>
  <r>
    <n v="3468"/>
    <n v="3819"/>
    <s v="Garry Glenn Lawrence"/>
    <d v="2018-06-29T00:00:00"/>
    <s v="shot"/>
    <s v="ax"/>
    <n v="36"/>
    <s v="M"/>
    <m/>
    <s v="North Pole"/>
    <s v="AK"/>
    <b v="0"/>
    <s v="other"/>
    <m/>
    <b v="0"/>
    <s v="armed"/>
    <s v="No Gun"/>
    <s v="30-39"/>
    <x v="0"/>
  </r>
  <r>
    <n v="3469"/>
    <n v="3820"/>
    <s v="Randy Thomas Groom"/>
    <d v="2018-06-29T00:00:00"/>
    <s v="shot"/>
    <s v="knife"/>
    <n v="33"/>
    <s v="M"/>
    <s v="W"/>
    <s v="Lawrenceburg"/>
    <s v="TN"/>
    <b v="0"/>
    <s v="other"/>
    <s v="Foot"/>
    <b v="0"/>
    <s v="armed"/>
    <s v="No Gun"/>
    <s v="30-39"/>
    <x v="1"/>
  </r>
  <r>
    <n v="3470"/>
    <n v="3836"/>
    <s v="Steve Ballard"/>
    <d v="2018-06-29T00:00:00"/>
    <s v="shot"/>
    <s v="gun"/>
    <n v="56"/>
    <s v="M"/>
    <s v="W"/>
    <s v="Waterford Township"/>
    <s v="MI"/>
    <b v="1"/>
    <s v="attack"/>
    <s v="Car"/>
    <b v="0"/>
    <s v="armed"/>
    <s v="Gun"/>
    <s v="50-59"/>
    <x v="1"/>
  </r>
  <r>
    <n v="3471"/>
    <n v="3814"/>
    <s v="TK TK"/>
    <d v="2018-07-01T00:00:00"/>
    <s v="shot"/>
    <s v="metal object"/>
    <m/>
    <s v="M"/>
    <m/>
    <s v="Santa Ana"/>
    <s v="CA"/>
    <b v="0"/>
    <s v="undetermined"/>
    <s v="Not fleeing"/>
    <b v="0"/>
    <s v="armed"/>
    <s v="No Gun"/>
    <s v="null"/>
    <x v="0"/>
  </r>
  <r>
    <n v="3472"/>
    <n v="3816"/>
    <s v="Daniel Norris"/>
    <d v="2018-07-01T00:00:00"/>
    <s v="shot"/>
    <s v="gun"/>
    <n v="33"/>
    <s v="M"/>
    <s v="W"/>
    <s v="Boise"/>
    <s v="ID"/>
    <b v="0"/>
    <s v="attack"/>
    <s v="Foot"/>
    <b v="0"/>
    <s v="armed"/>
    <s v="Gun"/>
    <s v="30-39"/>
    <x v="1"/>
  </r>
  <r>
    <n v="3473"/>
    <n v="3817"/>
    <s v="Larry San Nicolas"/>
    <d v="2018-07-01T00:00:00"/>
    <s v="shot"/>
    <s v="sword"/>
    <n v="60"/>
    <s v="M"/>
    <s v="A"/>
    <s v="Grandview"/>
    <s v="MO"/>
    <b v="0"/>
    <s v="other"/>
    <s v="Not fleeing"/>
    <b v="0"/>
    <s v="armed"/>
    <s v="No Gun"/>
    <s v="60-69"/>
    <x v="0"/>
  </r>
  <r>
    <n v="3474"/>
    <n v="3823"/>
    <s v="Joshua B. Reed"/>
    <d v="2018-07-01T00:00:00"/>
    <s v="shot"/>
    <s v="knife"/>
    <n v="26"/>
    <s v="M"/>
    <s v="W"/>
    <s v="Panora"/>
    <s v="IA"/>
    <b v="0"/>
    <s v="other"/>
    <s v="Not fleeing"/>
    <b v="0"/>
    <s v="armed"/>
    <s v="No Gun"/>
    <s v="19-29"/>
    <x v="0"/>
  </r>
  <r>
    <n v="3475"/>
    <n v="3930"/>
    <s v="Lemuel Bunn"/>
    <d v="2018-07-03T00:00:00"/>
    <s v="shot"/>
    <s v="knife"/>
    <n v="40"/>
    <s v="M"/>
    <s v="B"/>
    <s v="Fayetteville"/>
    <s v="NC"/>
    <b v="0"/>
    <s v="attack"/>
    <s v="Not fleeing"/>
    <b v="0"/>
    <s v="armed"/>
    <s v="No Gun"/>
    <s v="40-49"/>
    <x v="0"/>
  </r>
  <r>
    <n v="3476"/>
    <n v="3969"/>
    <s v="Millard Clark"/>
    <d v="2018-07-03T00:00:00"/>
    <s v="shot and Tasered"/>
    <s v="knife"/>
    <n v="41"/>
    <s v="M"/>
    <s v="W"/>
    <s v="Lawton"/>
    <s v="OK"/>
    <b v="0"/>
    <s v="attack"/>
    <s v="Not fleeing"/>
    <b v="0"/>
    <s v="armed"/>
    <s v="No Gun"/>
    <s v="40-49"/>
    <x v="0"/>
  </r>
  <r>
    <n v="3477"/>
    <n v="3970"/>
    <s v="Terrell Eason"/>
    <d v="2018-07-03T00:00:00"/>
    <s v="shot"/>
    <s v="gun"/>
    <n v="33"/>
    <s v="M"/>
    <m/>
    <s v="Chicago"/>
    <s v="IL"/>
    <b v="0"/>
    <s v="other"/>
    <s v="Foot"/>
    <b v="0"/>
    <s v="armed"/>
    <s v="Gun"/>
    <s v="30-39"/>
    <x v="1"/>
  </r>
  <r>
    <n v="3478"/>
    <n v="3824"/>
    <s v="Frank Dripps"/>
    <d v="2018-07-03T00:00:00"/>
    <s v="shot"/>
    <s v="gun"/>
    <n v="52"/>
    <s v="M"/>
    <s v="W"/>
    <s v="South Elgin"/>
    <s v="IL"/>
    <b v="0"/>
    <s v="attack"/>
    <s v="Not fleeing"/>
    <b v="0"/>
    <s v="armed"/>
    <s v="Gun"/>
    <s v="50-59"/>
    <x v="0"/>
  </r>
  <r>
    <n v="3479"/>
    <n v="3821"/>
    <s v="Ryan Force"/>
    <d v="2018-07-04T00:00:00"/>
    <s v="shot"/>
    <s v="gun"/>
    <n v="35"/>
    <s v="M"/>
    <m/>
    <s v="Spalding County"/>
    <s v="GA"/>
    <b v="1"/>
    <s v="attack"/>
    <s v="Not fleeing"/>
    <b v="1"/>
    <s v="armed"/>
    <s v="Gun"/>
    <s v="30-39"/>
    <x v="0"/>
  </r>
  <r>
    <n v="3480"/>
    <n v="3822"/>
    <s v="Emmanuel Bitsuie"/>
    <d v="2018-07-04T00:00:00"/>
    <s v="shot"/>
    <s v="undetermined"/>
    <n v="32"/>
    <s v="M"/>
    <s v="N"/>
    <s v="Pueblo"/>
    <s v="CO"/>
    <b v="0"/>
    <s v="attack"/>
    <m/>
    <b v="0"/>
    <s v="unarmed or undetermined or null"/>
    <s v="No Gun"/>
    <s v="30-39"/>
    <x v="0"/>
  </r>
  <r>
    <n v="3481"/>
    <n v="3834"/>
    <s v="Abraham Noe Flores"/>
    <d v="2018-07-04T00:00:00"/>
    <s v="shot"/>
    <s v="gun"/>
    <n v="34"/>
    <s v="M"/>
    <s v="H"/>
    <s v="Red Bluff"/>
    <s v="CA"/>
    <b v="1"/>
    <s v="attack"/>
    <s v="Not fleeing"/>
    <b v="0"/>
    <s v="armed"/>
    <s v="Gun"/>
    <s v="30-39"/>
    <x v="0"/>
  </r>
  <r>
    <n v="3482"/>
    <n v="3971"/>
    <s v="Tracy A. Richards"/>
    <d v="2018-07-05T00:00:00"/>
    <s v="shot"/>
    <s v="gun"/>
    <n v="55"/>
    <s v="M"/>
    <m/>
    <s v="Eustis"/>
    <s v="FL"/>
    <b v="1"/>
    <s v="other"/>
    <s v="Not fleeing"/>
    <b v="0"/>
    <s v="armed"/>
    <s v="Gun"/>
    <s v="50-59"/>
    <x v="0"/>
  </r>
  <r>
    <n v="3483"/>
    <n v="3972"/>
    <s v="John James Corrigan"/>
    <d v="2018-07-05T00:00:00"/>
    <s v="shot"/>
    <s v="toy weapon"/>
    <n v="38"/>
    <s v="M"/>
    <s v="W"/>
    <s v="Calaveras County"/>
    <s v="CA"/>
    <b v="0"/>
    <s v="attack"/>
    <s v="Not fleeing"/>
    <b v="0"/>
    <s v="armed"/>
    <s v="No Gun"/>
    <s v="30-39"/>
    <x v="0"/>
  </r>
  <r>
    <n v="3484"/>
    <n v="3825"/>
    <s v="Daniel A. Fuller"/>
    <d v="2018-07-05T00:00:00"/>
    <s v="shot"/>
    <s v="unarmed"/>
    <n v="26"/>
    <s v="M"/>
    <s v="W"/>
    <s v="Devil's Lake"/>
    <s v="ND"/>
    <b v="0"/>
    <s v="attack"/>
    <s v="Foot"/>
    <b v="1"/>
    <s v="unarmed or undetermined or null"/>
    <s v="No Gun"/>
    <s v="19-29"/>
    <x v="1"/>
  </r>
  <r>
    <n v="3485"/>
    <n v="3826"/>
    <s v="Raad Fakhri Salman"/>
    <d v="2018-07-05T00:00:00"/>
    <s v="shot"/>
    <s v="knife"/>
    <n v="62"/>
    <s v="M"/>
    <m/>
    <s v="Louisville"/>
    <s v="KY"/>
    <b v="0"/>
    <s v="other"/>
    <s v="Not fleeing"/>
    <b v="0"/>
    <s v="armed"/>
    <s v="No Gun"/>
    <s v="60-69"/>
    <x v="0"/>
  </r>
  <r>
    <n v="3486"/>
    <n v="3827"/>
    <s v="Sylvia Marie Bejarano"/>
    <d v="2018-07-05T00:00:00"/>
    <s v="shot"/>
    <s v="gun"/>
    <n v="33"/>
    <s v="F"/>
    <s v="H"/>
    <s v="Tempe"/>
    <s v="AZ"/>
    <b v="0"/>
    <s v="attack"/>
    <s v="Other"/>
    <b v="0"/>
    <s v="armed"/>
    <s v="Gun"/>
    <s v="30-39"/>
    <x v="1"/>
  </r>
  <r>
    <n v="3487"/>
    <n v="3973"/>
    <s v="Eric Hash"/>
    <d v="2018-07-06T00:00:00"/>
    <s v="shot"/>
    <s v="incendiary device"/>
    <n v="38"/>
    <s v="M"/>
    <s v="A"/>
    <s v="Copper Center"/>
    <s v="AK"/>
    <b v="0"/>
    <s v="other"/>
    <m/>
    <b v="1"/>
    <s v="armed"/>
    <s v="No Gun"/>
    <s v="30-39"/>
    <x v="0"/>
  </r>
  <r>
    <n v="3488"/>
    <n v="3828"/>
    <s v="Charles Webb"/>
    <d v="2018-07-06T00:00:00"/>
    <s v="shot"/>
    <s v="gun"/>
    <n v="43"/>
    <s v="M"/>
    <s v="B"/>
    <s v="Overland Park"/>
    <s v="KS"/>
    <b v="0"/>
    <s v="attack"/>
    <s v="Not fleeing"/>
    <b v="0"/>
    <s v="armed"/>
    <s v="Gun"/>
    <s v="40-49"/>
    <x v="0"/>
  </r>
  <r>
    <n v="3489"/>
    <n v="3865"/>
    <s v="Rashaun Washington"/>
    <d v="2018-07-07T00:00:00"/>
    <s v="shot"/>
    <s v="unarmed"/>
    <n v="37"/>
    <s v="M"/>
    <s v="B"/>
    <s v="Vineland"/>
    <s v="NJ"/>
    <b v="0"/>
    <s v="undetermined"/>
    <m/>
    <b v="0"/>
    <s v="unarmed or undetermined or null"/>
    <s v="No Gun"/>
    <s v="30-39"/>
    <x v="0"/>
  </r>
  <r>
    <n v="3490"/>
    <n v="3830"/>
    <s v="Kelly Kenneth Sutton"/>
    <d v="2018-07-07T00:00:00"/>
    <s v="shot"/>
    <s v="undetermined"/>
    <n v="27"/>
    <s v="M"/>
    <s v="W"/>
    <s v="Amity"/>
    <s v="OR"/>
    <b v="0"/>
    <s v="undetermined"/>
    <s v="Foot"/>
    <b v="0"/>
    <s v="unarmed or undetermined or null"/>
    <s v="No Gun"/>
    <s v="19-29"/>
    <x v="1"/>
  </r>
  <r>
    <n v="3491"/>
    <n v="3832"/>
    <s v="Harold Kraai"/>
    <d v="2018-07-07T00:00:00"/>
    <s v="shot"/>
    <s v="knife"/>
    <n v="52"/>
    <s v="M"/>
    <s v="W"/>
    <s v="Jacksonville"/>
    <s v="FL"/>
    <b v="1"/>
    <s v="attack"/>
    <s v="Not fleeing"/>
    <b v="0"/>
    <s v="armed"/>
    <s v="No Gun"/>
    <s v="50-59"/>
    <x v="0"/>
  </r>
  <r>
    <n v="3492"/>
    <n v="3835"/>
    <s v="TK TK"/>
    <d v="2018-07-07T00:00:00"/>
    <s v="shot"/>
    <s v="unknown weapon"/>
    <m/>
    <s v="M"/>
    <m/>
    <s v="Adams County"/>
    <s v="CO"/>
    <b v="0"/>
    <s v="attack"/>
    <s v="Other"/>
    <b v="0"/>
    <s v="armed"/>
    <s v="No Gun"/>
    <s v="null"/>
    <x v="1"/>
  </r>
  <r>
    <n v="3493"/>
    <n v="3829"/>
    <s v="TK TK"/>
    <d v="2018-07-08T00:00:00"/>
    <s v="shot"/>
    <s v="gun"/>
    <m/>
    <s v="M"/>
    <m/>
    <s v="Westminster"/>
    <s v="CA"/>
    <b v="0"/>
    <s v="other"/>
    <s v="Other"/>
    <b v="0"/>
    <s v="armed"/>
    <s v="Gun"/>
    <s v="null"/>
    <x v="1"/>
  </r>
  <r>
    <n v="3494"/>
    <n v="3831"/>
    <s v="Craig Yelton"/>
    <d v="2018-07-08T00:00:00"/>
    <s v="shot"/>
    <s v="gun"/>
    <n v="34"/>
    <s v="M"/>
    <s v="W"/>
    <s v="Tucson"/>
    <s v="AZ"/>
    <b v="0"/>
    <s v="other"/>
    <s v="Not fleeing"/>
    <b v="0"/>
    <s v="armed"/>
    <s v="Gun"/>
    <s v="30-39"/>
    <x v="0"/>
  </r>
  <r>
    <n v="3495"/>
    <n v="3833"/>
    <s v="John Francis Murphy"/>
    <d v="2018-07-08T00:00:00"/>
    <s v="shot"/>
    <s v="gun"/>
    <n v="41"/>
    <s v="M"/>
    <s v="W"/>
    <s v="Grand Forks"/>
    <s v="ND"/>
    <b v="1"/>
    <s v="other"/>
    <s v="Not fleeing"/>
    <b v="0"/>
    <s v="armed"/>
    <s v="Gun"/>
    <s v="40-49"/>
    <x v="0"/>
  </r>
  <r>
    <n v="3496"/>
    <n v="3855"/>
    <s v="Shaun Gates"/>
    <d v="2018-07-10T00:00:00"/>
    <s v="shot"/>
    <s v="knife"/>
    <n v="40"/>
    <s v="M"/>
    <s v="W"/>
    <s v="Garland"/>
    <s v="TX"/>
    <b v="0"/>
    <s v="attack"/>
    <s v="Not fleeing"/>
    <b v="0"/>
    <s v="armed"/>
    <s v="No Gun"/>
    <s v="40-49"/>
    <x v="0"/>
  </r>
  <r>
    <n v="3497"/>
    <n v="3856"/>
    <s v="Leonardo Cano"/>
    <d v="2018-07-10T00:00:00"/>
    <s v="shot"/>
    <s v="gun"/>
    <n v="53"/>
    <s v="M"/>
    <s v="H"/>
    <s v="Miami"/>
    <s v="FL"/>
    <b v="0"/>
    <s v="attack"/>
    <s v="Car"/>
    <b v="0"/>
    <s v="armed"/>
    <s v="Gun"/>
    <s v="50-59"/>
    <x v="1"/>
  </r>
  <r>
    <n v="3498"/>
    <n v="3976"/>
    <s v="William T. McCollum"/>
    <d v="2018-07-10T00:00:00"/>
    <s v="shot"/>
    <s v="gun"/>
    <n v="21"/>
    <s v="M"/>
    <s v="W"/>
    <s v="Casper"/>
    <s v="WY"/>
    <b v="1"/>
    <s v="other"/>
    <s v="Car"/>
    <b v="0"/>
    <s v="armed"/>
    <s v="Gun"/>
    <s v="19-29"/>
    <x v="1"/>
  </r>
  <r>
    <n v="3499"/>
    <n v="3852"/>
    <s v="TK TK"/>
    <d v="2018-07-11T00:00:00"/>
    <s v="shot"/>
    <s v="knife"/>
    <m/>
    <s v="F"/>
    <m/>
    <s v="Willis"/>
    <s v="TX"/>
    <b v="0"/>
    <s v="other"/>
    <s v="Not fleeing"/>
    <b v="0"/>
    <s v="armed"/>
    <s v="No Gun"/>
    <s v="null"/>
    <x v="0"/>
  </r>
  <r>
    <n v="3500"/>
    <n v="3853"/>
    <s v="Salome Ramirez"/>
    <d v="2018-07-11T00:00:00"/>
    <s v="shot"/>
    <s v="toy weapon"/>
    <n v="34"/>
    <s v="M"/>
    <m/>
    <s v="Los Banos"/>
    <s v="CA"/>
    <b v="0"/>
    <s v="other"/>
    <s v="Not fleeing"/>
    <b v="0"/>
    <s v="armed"/>
    <s v="No Gun"/>
    <s v="30-39"/>
    <x v="0"/>
  </r>
  <r>
    <n v="3501"/>
    <n v="3854"/>
    <s v="Fidel Miranda"/>
    <d v="2018-07-11T00:00:00"/>
    <s v="shot"/>
    <s v="gun"/>
    <n v="22"/>
    <s v="M"/>
    <s v="H"/>
    <s v="Las Vegas"/>
    <s v="NV"/>
    <b v="0"/>
    <s v="attack"/>
    <s v="Car"/>
    <b v="0"/>
    <s v="armed"/>
    <s v="Gun"/>
    <s v="19-29"/>
    <x v="1"/>
  </r>
  <r>
    <n v="3502"/>
    <n v="3861"/>
    <s v="Archer Amorosi"/>
    <d v="2018-07-13T00:00:00"/>
    <s v="shot and Tasered"/>
    <s v="knife"/>
    <n v="16"/>
    <s v="M"/>
    <s v="W"/>
    <s v="Chanhassen"/>
    <s v="MN"/>
    <b v="1"/>
    <s v="attack"/>
    <s v="Not fleeing"/>
    <b v="0"/>
    <s v="armed"/>
    <s v="No Gun"/>
    <s v="0-18"/>
    <x v="0"/>
  </r>
  <r>
    <n v="3503"/>
    <n v="3862"/>
    <s v="Juan Luna"/>
    <d v="2018-07-13T00:00:00"/>
    <s v="shot"/>
    <s v="gun"/>
    <n v="25"/>
    <s v="M"/>
    <s v="H"/>
    <s v="Dilley"/>
    <s v="TX"/>
    <b v="0"/>
    <s v="attack"/>
    <s v="Not fleeing"/>
    <b v="1"/>
    <s v="armed"/>
    <s v="Gun"/>
    <s v="19-29"/>
    <x v="0"/>
  </r>
  <r>
    <n v="3504"/>
    <n v="3857"/>
    <s v="Harith Augustus"/>
    <d v="2018-07-14T00:00:00"/>
    <s v="shot"/>
    <s v="gun"/>
    <n v="37"/>
    <s v="M"/>
    <s v="B"/>
    <s v="Chicago"/>
    <s v="IL"/>
    <b v="0"/>
    <s v="other"/>
    <s v="Foot"/>
    <b v="1"/>
    <s v="armed"/>
    <s v="Gun"/>
    <s v="30-39"/>
    <x v="1"/>
  </r>
  <r>
    <n v="3505"/>
    <n v="3858"/>
    <s v="Jethro Benjamin"/>
    <d v="2018-07-14T00:00:00"/>
    <s v="shot"/>
    <s v="gun"/>
    <n v="68"/>
    <s v="M"/>
    <s v="B"/>
    <s v="Florence"/>
    <s v="SC"/>
    <b v="0"/>
    <s v="attack"/>
    <s v="Not fleeing"/>
    <b v="0"/>
    <s v="armed"/>
    <s v="Gun"/>
    <s v="60-69"/>
    <x v="0"/>
  </r>
  <r>
    <n v="3506"/>
    <n v="3859"/>
    <s v="Marlin Mack"/>
    <d v="2018-07-15T00:00:00"/>
    <s v="shot"/>
    <s v="gun"/>
    <n v="25"/>
    <s v="M"/>
    <s v="B"/>
    <s v="Kansas City"/>
    <s v="MO"/>
    <b v="0"/>
    <s v="attack"/>
    <s v="Not fleeing"/>
    <b v="0"/>
    <s v="armed"/>
    <s v="Gun"/>
    <s v="19-29"/>
    <x v="0"/>
  </r>
  <r>
    <n v="3507"/>
    <n v="3860"/>
    <s v="Isaac Chapa"/>
    <d v="2018-07-15T00:00:00"/>
    <s v="shot"/>
    <s v="gun"/>
    <n v="34"/>
    <s v="M"/>
    <s v="W"/>
    <s v="Alvin"/>
    <s v="TX"/>
    <b v="1"/>
    <s v="attack"/>
    <s v="Not fleeing"/>
    <b v="0"/>
    <s v="armed"/>
    <s v="Gun"/>
    <s v="30-39"/>
    <x v="0"/>
  </r>
  <r>
    <n v="3508"/>
    <n v="3941"/>
    <s v="Jonathan Molina"/>
    <d v="2018-07-15T00:00:00"/>
    <s v="shot"/>
    <s v="gun"/>
    <n v="23"/>
    <s v="M"/>
    <m/>
    <s v="Albuquerque"/>
    <s v="NM"/>
    <b v="0"/>
    <s v="attack"/>
    <s v="Not fleeing"/>
    <b v="0"/>
    <s v="armed"/>
    <s v="Gun"/>
    <s v="19-29"/>
    <x v="0"/>
  </r>
  <r>
    <n v="3509"/>
    <n v="3864"/>
    <s v="Isaiah Hayes"/>
    <d v="2018-07-17T00:00:00"/>
    <s v="shot"/>
    <s v="undetermined"/>
    <n v="25"/>
    <s v="M"/>
    <s v="W"/>
    <s v="Altoona"/>
    <s v="IA"/>
    <b v="0"/>
    <s v="other"/>
    <s v="Car"/>
    <b v="0"/>
    <s v="unarmed or undetermined or null"/>
    <s v="No Gun"/>
    <s v="19-29"/>
    <x v="1"/>
  </r>
  <r>
    <n v="3510"/>
    <n v="3867"/>
    <s v="Rolando Brizuela"/>
    <d v="2018-07-17T00:00:00"/>
    <s v="shot"/>
    <s v="gun"/>
    <n v="57"/>
    <s v="M"/>
    <m/>
    <s v="Sparks"/>
    <s v="NV"/>
    <b v="0"/>
    <s v="other"/>
    <m/>
    <b v="0"/>
    <s v="armed"/>
    <s v="Gun"/>
    <s v="50-59"/>
    <x v="0"/>
  </r>
  <r>
    <n v="3511"/>
    <n v="3868"/>
    <s v="Juan Manuel Correa-Leyva"/>
    <d v="2018-07-17T00:00:00"/>
    <s v="shot"/>
    <s v="gun"/>
    <n v="27"/>
    <s v="M"/>
    <s v="H"/>
    <s v="Tucson"/>
    <s v="AZ"/>
    <b v="0"/>
    <s v="attack"/>
    <s v="Car"/>
    <b v="0"/>
    <s v="armed"/>
    <s v="Gun"/>
    <s v="19-29"/>
    <x v="1"/>
  </r>
  <r>
    <n v="3512"/>
    <n v="3942"/>
    <s v="Kerry Edwin Townsend"/>
    <d v="2018-07-17T00:00:00"/>
    <s v="shot"/>
    <s v="gun"/>
    <n v="51"/>
    <s v="M"/>
    <s v="W"/>
    <s v="Lenoir"/>
    <s v="NC"/>
    <b v="0"/>
    <s v="attack"/>
    <s v="Not fleeing"/>
    <b v="0"/>
    <s v="armed"/>
    <s v="Gun"/>
    <s v="50-59"/>
    <x v="0"/>
  </r>
  <r>
    <n v="3513"/>
    <n v="3866"/>
    <s v="Arthur Lujan"/>
    <d v="2018-07-18T00:00:00"/>
    <s v="shot"/>
    <s v="gun"/>
    <n v="30"/>
    <s v="M"/>
    <m/>
    <s v="Albuquerque"/>
    <s v="NM"/>
    <b v="0"/>
    <s v="attack"/>
    <s v="Not fleeing"/>
    <b v="0"/>
    <s v="armed"/>
    <s v="Gun"/>
    <s v="30-39"/>
    <x v="0"/>
  </r>
  <r>
    <n v="3514"/>
    <n v="3869"/>
    <s v="Wesley Shelton"/>
    <d v="2018-07-18T00:00:00"/>
    <s v="shot"/>
    <s v="gun"/>
    <n v="33"/>
    <s v="M"/>
    <s v="W"/>
    <s v="Fletcher"/>
    <s v="NC"/>
    <b v="0"/>
    <s v="attack"/>
    <s v="Not fleeing"/>
    <b v="0"/>
    <s v="armed"/>
    <s v="Gun"/>
    <s v="30-39"/>
    <x v="0"/>
  </r>
  <r>
    <n v="3515"/>
    <n v="3872"/>
    <s v="Mickey Coy"/>
    <d v="2018-07-18T00:00:00"/>
    <s v="shot"/>
    <s v="gun"/>
    <m/>
    <s v="M"/>
    <s v="W"/>
    <s v="Pattison"/>
    <s v="TX"/>
    <b v="0"/>
    <s v="attack"/>
    <s v="Not fleeing"/>
    <b v="0"/>
    <s v="armed"/>
    <s v="Gun"/>
    <s v="null"/>
    <x v="0"/>
  </r>
  <r>
    <n v="3516"/>
    <n v="3870"/>
    <s v="Luis Cruz"/>
    <d v="2018-07-19T00:00:00"/>
    <s v="shot"/>
    <s v="gun"/>
    <n v="19"/>
    <s v="M"/>
    <m/>
    <s v="Peoria"/>
    <s v="IL"/>
    <b v="0"/>
    <s v="other"/>
    <s v="Foot"/>
    <b v="0"/>
    <s v="armed"/>
    <s v="Gun"/>
    <s v="19-29"/>
    <x v="1"/>
  </r>
  <r>
    <n v="3517"/>
    <n v="3871"/>
    <s v="Carmen Pizarro"/>
    <d v="2018-07-19T00:00:00"/>
    <s v="shot"/>
    <s v="gun"/>
    <n v="22"/>
    <s v="M"/>
    <s v="H"/>
    <s v="Pico Rivera"/>
    <s v="CA"/>
    <b v="0"/>
    <s v="other"/>
    <s v="Other"/>
    <b v="0"/>
    <s v="armed"/>
    <s v="Gun"/>
    <s v="19-29"/>
    <x v="1"/>
  </r>
  <r>
    <n v="3518"/>
    <n v="3877"/>
    <s v="Ruben Maya"/>
    <d v="2018-07-20T00:00:00"/>
    <s v="shot"/>
    <s v="toy weapon"/>
    <n v="37"/>
    <s v="M"/>
    <s v="H"/>
    <s v="Fresno"/>
    <s v="CA"/>
    <b v="0"/>
    <s v="attack"/>
    <s v="Not fleeing"/>
    <b v="0"/>
    <s v="armed"/>
    <s v="No Gun"/>
    <s v="30-39"/>
    <x v="0"/>
  </r>
  <r>
    <n v="3519"/>
    <n v="3880"/>
    <s v="Javier Lopez"/>
    <d v="2018-07-20T00:00:00"/>
    <s v="shot"/>
    <s v="gun"/>
    <n v="19"/>
    <s v="M"/>
    <s v="W"/>
    <s v="San Antonio"/>
    <s v="TX"/>
    <b v="0"/>
    <s v="attack"/>
    <s v="Foot"/>
    <b v="0"/>
    <s v="armed"/>
    <s v="Gun"/>
    <s v="19-29"/>
    <x v="1"/>
  </r>
  <r>
    <n v="3520"/>
    <n v="3944"/>
    <s v="Justin Waiki"/>
    <d v="2018-07-20T00:00:00"/>
    <s v="shot"/>
    <s v="gun"/>
    <n v="33"/>
    <s v="M"/>
    <s v="O"/>
    <s v="Puna"/>
    <s v="HI"/>
    <b v="0"/>
    <s v="attack"/>
    <s v="Car"/>
    <b v="0"/>
    <s v="armed"/>
    <s v="Gun"/>
    <s v="30-39"/>
    <x v="1"/>
  </r>
  <r>
    <n v="3521"/>
    <n v="3945"/>
    <s v="Anthony Coleman"/>
    <d v="2018-07-20T00:00:00"/>
    <s v="shot"/>
    <s v="gun"/>
    <n v="38"/>
    <s v="M"/>
    <s v="W"/>
    <s v="Lady Lake"/>
    <s v="FL"/>
    <b v="0"/>
    <s v="attack"/>
    <s v="Not fleeing"/>
    <b v="0"/>
    <s v="armed"/>
    <s v="Gun"/>
    <s v="30-39"/>
    <x v="0"/>
  </r>
  <r>
    <n v="3522"/>
    <n v="3946"/>
    <s v="Arthur Levario"/>
    <d v="2018-07-20T00:00:00"/>
    <s v="shot"/>
    <s v="gun"/>
    <n v="45"/>
    <s v="M"/>
    <m/>
    <s v="Riverside"/>
    <s v="CA"/>
    <b v="0"/>
    <s v="attack"/>
    <s v="Car"/>
    <b v="0"/>
    <s v="armed"/>
    <s v="Gun"/>
    <s v="40-49"/>
    <x v="1"/>
  </r>
  <r>
    <n v="3523"/>
    <n v="3874"/>
    <s v="Vincent James Ewer"/>
    <d v="2018-07-21T00:00:00"/>
    <s v="shot"/>
    <s v="gun and car"/>
    <n v="39"/>
    <s v="M"/>
    <s v="W"/>
    <s v="Tucson"/>
    <s v="AZ"/>
    <b v="0"/>
    <s v="attack"/>
    <s v="Foot"/>
    <b v="0"/>
    <s v="armed"/>
    <s v="Gun"/>
    <s v="30-39"/>
    <x v="1"/>
  </r>
  <r>
    <n v="3524"/>
    <n v="3878"/>
    <s v="Anthony C. Lopez"/>
    <d v="2018-07-21T00:00:00"/>
    <s v="shot"/>
    <m/>
    <n v="21"/>
    <s v="M"/>
    <s v="H"/>
    <s v="Mesa"/>
    <s v="AZ"/>
    <b v="0"/>
    <s v="attack"/>
    <s v="Not fleeing"/>
    <b v="0"/>
    <s v="unarmed or undetermined or null"/>
    <s v="No Gun"/>
    <s v="19-29"/>
    <x v="0"/>
  </r>
  <r>
    <n v="3525"/>
    <n v="3879"/>
    <s v="Dale Slocum"/>
    <d v="2018-07-21T00:00:00"/>
    <s v="shot"/>
    <s v="knife"/>
    <n v="56"/>
    <s v="M"/>
    <s v="W"/>
    <s v="Toledo"/>
    <s v="OH"/>
    <b v="0"/>
    <s v="attack"/>
    <s v="Not fleeing"/>
    <b v="0"/>
    <s v="armed"/>
    <s v="No Gun"/>
    <s v="50-59"/>
    <x v="0"/>
  </r>
  <r>
    <n v="3526"/>
    <n v="3895"/>
    <s v="Melyda Marciela Corado"/>
    <d v="2018-07-21T00:00:00"/>
    <s v="shot"/>
    <s v="unarmed"/>
    <n v="27"/>
    <s v="F"/>
    <s v="H"/>
    <s v="Los Angeles"/>
    <s v="CA"/>
    <b v="0"/>
    <s v="other"/>
    <s v="Foot"/>
    <b v="1"/>
    <s v="unarmed or undetermined or null"/>
    <s v="No Gun"/>
    <s v="19-29"/>
    <x v="1"/>
  </r>
  <r>
    <n v="3527"/>
    <n v="3947"/>
    <s v="Eliuth Penaloza Nava"/>
    <d v="2018-07-21T00:00:00"/>
    <s v="shot"/>
    <s v="toy weapon"/>
    <n v="50"/>
    <s v="M"/>
    <m/>
    <s v="Anaheim"/>
    <s v="CA"/>
    <b v="1"/>
    <s v="other"/>
    <s v="Foot"/>
    <b v="0"/>
    <s v="armed"/>
    <s v="No Gun"/>
    <s v="50-59"/>
    <x v="1"/>
  </r>
  <r>
    <n v="3528"/>
    <n v="3873"/>
    <s v="Logan Simpson"/>
    <d v="2018-07-22T00:00:00"/>
    <s v="shot"/>
    <s v="vehicle"/>
    <n v="16"/>
    <s v="M"/>
    <s v="W"/>
    <s v="Bixby"/>
    <s v="OK"/>
    <b v="0"/>
    <s v="attack"/>
    <s v="Car"/>
    <b v="0"/>
    <s v="armed"/>
    <s v="No Gun"/>
    <s v="0-18"/>
    <x v="1"/>
  </r>
  <r>
    <n v="3529"/>
    <n v="3906"/>
    <s v="William Bacorn"/>
    <d v="2018-07-22T00:00:00"/>
    <s v="shot"/>
    <s v="gun"/>
    <n v="18"/>
    <s v="M"/>
    <m/>
    <s v="Hanover"/>
    <s v="CO"/>
    <b v="0"/>
    <s v="attack"/>
    <s v="Not fleeing"/>
    <b v="0"/>
    <s v="armed"/>
    <s v="Gun"/>
    <s v="0-18"/>
    <x v="0"/>
  </r>
  <r>
    <n v="3530"/>
    <n v="3957"/>
    <s v="Juan Garcia"/>
    <d v="2018-07-22T00:00:00"/>
    <s v="shot"/>
    <s v="unknown weapon"/>
    <n v="38"/>
    <s v="M"/>
    <s v="H"/>
    <s v="Riverside"/>
    <s v="CA"/>
    <b v="0"/>
    <s v="other"/>
    <s v="Not fleeing"/>
    <b v="0"/>
    <s v="armed"/>
    <s v="No Gun"/>
    <s v="30-39"/>
    <x v="0"/>
  </r>
  <r>
    <n v="3531"/>
    <n v="3958"/>
    <s v="Juan Ramon Ramos"/>
    <d v="2018-07-22T00:00:00"/>
    <s v="shot"/>
    <s v="box cutter"/>
    <n v="32"/>
    <s v="M"/>
    <s v="H"/>
    <s v="Highland"/>
    <s v="CA"/>
    <b v="0"/>
    <s v="attack"/>
    <s v="Foot"/>
    <b v="0"/>
    <s v="armed"/>
    <s v="No Gun"/>
    <s v="30-39"/>
    <x v="1"/>
  </r>
  <r>
    <n v="3532"/>
    <n v="3881"/>
    <s v="Rosalio Hernandez Ortega"/>
    <d v="2018-07-23T00:00:00"/>
    <s v="shot"/>
    <s v="machete"/>
    <n v="33"/>
    <s v="M"/>
    <s v="H"/>
    <s v="Burlington"/>
    <s v="NC"/>
    <b v="1"/>
    <s v="other"/>
    <s v="Not fleeing"/>
    <b v="0"/>
    <s v="armed"/>
    <s v="No Gun"/>
    <s v="30-39"/>
    <x v="0"/>
  </r>
  <r>
    <n v="3533"/>
    <n v="3883"/>
    <s v="Paul Meade"/>
    <d v="2018-07-23T00:00:00"/>
    <s v="shot"/>
    <s v="gun"/>
    <n v="71"/>
    <s v="M"/>
    <m/>
    <s v="Bristol"/>
    <s v="VA"/>
    <b v="1"/>
    <s v="attack"/>
    <s v="Not fleeing"/>
    <b v="0"/>
    <s v="armed"/>
    <s v="Gun"/>
    <s v="70+"/>
    <x v="0"/>
  </r>
  <r>
    <n v="3534"/>
    <n v="3961"/>
    <s v="John Carlos Natera-Perez"/>
    <d v="2018-07-23T00:00:00"/>
    <s v="shot"/>
    <s v="knife"/>
    <n v="30"/>
    <s v="M"/>
    <s v="H"/>
    <s v="Silver Spring"/>
    <s v="MD"/>
    <b v="1"/>
    <s v="other"/>
    <s v="Not fleeing"/>
    <b v="0"/>
    <s v="armed"/>
    <s v="No Gun"/>
    <s v="30-39"/>
    <x v="0"/>
  </r>
  <r>
    <n v="3535"/>
    <n v="3882"/>
    <s v="Donna Lynn Allen"/>
    <d v="2018-07-24T00:00:00"/>
    <s v="shot"/>
    <s v="vehicle"/>
    <n v="39"/>
    <s v="F"/>
    <s v="W"/>
    <s v="Soddy-Daisy"/>
    <s v="TN"/>
    <b v="0"/>
    <s v="attack"/>
    <s v="Car"/>
    <b v="0"/>
    <s v="armed"/>
    <s v="No Gun"/>
    <s v="30-39"/>
    <x v="1"/>
  </r>
  <r>
    <n v="3536"/>
    <n v="3886"/>
    <s v="Devaughdre Delsha Rogers"/>
    <d v="2018-07-24T00:00:00"/>
    <s v="shot"/>
    <s v="gun"/>
    <n v="19"/>
    <s v="M"/>
    <s v="B"/>
    <s v="Starke"/>
    <s v="FL"/>
    <b v="0"/>
    <s v="other"/>
    <s v="Car"/>
    <b v="0"/>
    <s v="armed"/>
    <s v="Gun"/>
    <s v="19-29"/>
    <x v="1"/>
  </r>
  <r>
    <n v="3537"/>
    <n v="3887"/>
    <s v="Cashus Dean Case"/>
    <d v="2018-07-24T00:00:00"/>
    <s v="shot"/>
    <s v="gun"/>
    <n v="44"/>
    <s v="M"/>
    <m/>
    <s v="Seaside"/>
    <s v="OR"/>
    <b v="0"/>
    <s v="other"/>
    <s v="Not fleeing"/>
    <b v="1"/>
    <s v="armed"/>
    <s v="Gun"/>
    <s v="40-49"/>
    <x v="0"/>
  </r>
  <r>
    <n v="3538"/>
    <n v="3885"/>
    <s v="Richard R. Bahr"/>
    <d v="2018-07-25T00:00:00"/>
    <s v="shot"/>
    <s v="vehicle"/>
    <n v="54"/>
    <s v="M"/>
    <m/>
    <s v="Spokane"/>
    <s v="WA"/>
    <b v="0"/>
    <s v="attack"/>
    <s v="Car"/>
    <b v="0"/>
    <s v="armed"/>
    <s v="No Gun"/>
    <s v="50-59"/>
    <x v="1"/>
  </r>
  <r>
    <n v="3539"/>
    <n v="3889"/>
    <s v="Gavalynn Mahuka"/>
    <d v="2018-07-25T00:00:00"/>
    <s v="shot"/>
    <s v="gun"/>
    <n v="53"/>
    <s v="M"/>
    <s v="O"/>
    <s v="Nanakuli"/>
    <s v="HI"/>
    <b v="0"/>
    <s v="attack"/>
    <s v="Not fleeing"/>
    <b v="0"/>
    <s v="armed"/>
    <s v="Gun"/>
    <s v="50-59"/>
    <x v="0"/>
  </r>
  <r>
    <n v="3540"/>
    <n v="3893"/>
    <s v="DMario Perkins"/>
    <d v="2018-07-25T00:00:00"/>
    <s v="shot"/>
    <s v="gun"/>
    <n v="29"/>
    <s v="M"/>
    <s v="B"/>
    <s v="Memphis"/>
    <s v="TN"/>
    <b v="1"/>
    <s v="attack"/>
    <s v="Not fleeing"/>
    <b v="1"/>
    <s v="armed"/>
    <s v="Gun"/>
    <s v="19-29"/>
    <x v="0"/>
  </r>
  <r>
    <n v="3541"/>
    <n v="3894"/>
    <s v="Jose Luis Rodriguez"/>
    <d v="2018-07-25T00:00:00"/>
    <s v="shot"/>
    <s v="gun"/>
    <m/>
    <s v="M"/>
    <s v="H"/>
    <s v="Amarillo"/>
    <s v="TX"/>
    <b v="0"/>
    <s v="other"/>
    <s v="Not fleeing"/>
    <b v="0"/>
    <s v="armed"/>
    <s v="Gun"/>
    <s v="null"/>
    <x v="0"/>
  </r>
  <r>
    <n v="3542"/>
    <n v="3959"/>
    <s v="Brent C. Bowdon"/>
    <d v="2018-07-25T00:00:00"/>
    <s v="shot"/>
    <s v="unarmed"/>
    <n v="56"/>
    <s v="M"/>
    <s v="W"/>
    <s v="Havasu"/>
    <s v="AZ"/>
    <b v="1"/>
    <s v="other"/>
    <s v="Not fleeing"/>
    <b v="1"/>
    <s v="unarmed or undetermined or null"/>
    <s v="No Gun"/>
    <s v="50-59"/>
    <x v="0"/>
  </r>
  <r>
    <n v="3543"/>
    <n v="3960"/>
    <s v="Michael Heatherly"/>
    <d v="2018-07-25T00:00:00"/>
    <s v="shot"/>
    <s v="gun"/>
    <n v="64"/>
    <s v="M"/>
    <m/>
    <s v="LaFollette"/>
    <s v="TN"/>
    <b v="1"/>
    <s v="attack"/>
    <s v="Not fleeing"/>
    <b v="0"/>
    <s v="armed"/>
    <s v="Gun"/>
    <s v="60-69"/>
    <x v="0"/>
  </r>
  <r>
    <n v="3544"/>
    <n v="3888"/>
    <s v="Daniel Hambrick"/>
    <d v="2018-07-26T00:00:00"/>
    <s v="shot"/>
    <s v="gun"/>
    <n v="25"/>
    <s v="M"/>
    <s v="B"/>
    <s v="Nashville"/>
    <s v="TN"/>
    <b v="0"/>
    <s v="other"/>
    <s v="Car"/>
    <b v="1"/>
    <s v="armed"/>
    <s v="Gun"/>
    <s v="19-29"/>
    <x v="1"/>
  </r>
  <r>
    <n v="3545"/>
    <n v="3890"/>
    <s v="William Earnest Brooks"/>
    <d v="2018-07-26T00:00:00"/>
    <s v="shot"/>
    <s v="gun"/>
    <n v="43"/>
    <s v="M"/>
    <m/>
    <s v="Walton County"/>
    <s v="GA"/>
    <b v="0"/>
    <s v="attack"/>
    <s v="Foot"/>
    <b v="0"/>
    <s v="armed"/>
    <s v="Gun"/>
    <s v="40-49"/>
    <x v="1"/>
  </r>
  <r>
    <n v="3546"/>
    <n v="3891"/>
    <s v="Jesus Hernandez Murillo"/>
    <d v="2018-07-26T00:00:00"/>
    <s v="shot"/>
    <s v="gun"/>
    <n v="18"/>
    <s v="M"/>
    <s v="H"/>
    <s v="Kent Station"/>
    <s v="WA"/>
    <b v="0"/>
    <s v="other"/>
    <s v="Not fleeing"/>
    <b v="0"/>
    <s v="armed"/>
    <s v="Gun"/>
    <s v="0-18"/>
    <x v="0"/>
  </r>
  <r>
    <n v="3547"/>
    <n v="3892"/>
    <s v="Kenneth Edwin Martell"/>
    <d v="2018-07-26T00:00:00"/>
    <s v="shot"/>
    <s v="gun"/>
    <n v="36"/>
    <s v="M"/>
    <s v="W"/>
    <s v="Lakemoor"/>
    <s v="IL"/>
    <b v="0"/>
    <s v="other"/>
    <s v="Not fleeing"/>
    <b v="0"/>
    <s v="armed"/>
    <s v="Gun"/>
    <s v="30-39"/>
    <x v="0"/>
  </r>
  <r>
    <n v="3548"/>
    <n v="3901"/>
    <s v="Sergio Acosta"/>
    <d v="2018-07-26T00:00:00"/>
    <s v="shot"/>
    <s v="toy weapon"/>
    <n v="24"/>
    <s v="M"/>
    <s v="H"/>
    <s v="Redondo Beach"/>
    <s v="CA"/>
    <b v="0"/>
    <s v="undetermined"/>
    <s v="Not fleeing"/>
    <b v="0"/>
    <s v="armed"/>
    <s v="No Gun"/>
    <s v="19-29"/>
    <x v="0"/>
  </r>
  <r>
    <n v="3549"/>
    <n v="3905"/>
    <s v="Iman Joseph Buford"/>
    <d v="2018-07-26T00:00:00"/>
    <s v="shot"/>
    <s v="gun"/>
    <n v="30"/>
    <s v="M"/>
    <m/>
    <s v="Springdale"/>
    <s v="AR"/>
    <b v="0"/>
    <s v="attack"/>
    <s v="Not fleeing"/>
    <b v="0"/>
    <s v="armed"/>
    <s v="Gun"/>
    <s v="30-39"/>
    <x v="0"/>
  </r>
  <r>
    <n v="3550"/>
    <n v="3962"/>
    <s v="Gavalynn Mahuka"/>
    <d v="2018-07-26T00:00:00"/>
    <s v="shot"/>
    <s v="gun"/>
    <n v="53"/>
    <s v="M"/>
    <m/>
    <s v="Nanakuli"/>
    <s v="HI"/>
    <b v="0"/>
    <s v="attack"/>
    <s v="Not fleeing"/>
    <b v="0"/>
    <s v="armed"/>
    <s v="Gun"/>
    <s v="50-59"/>
    <x v="0"/>
  </r>
  <r>
    <n v="3551"/>
    <n v="3898"/>
    <s v="Cynthia Fields"/>
    <d v="2018-07-27T00:00:00"/>
    <s v="shot"/>
    <s v="unarmed"/>
    <n v="60"/>
    <s v="F"/>
    <s v="B"/>
    <s v="Savannah"/>
    <s v="GA"/>
    <b v="0"/>
    <s v="other"/>
    <m/>
    <b v="0"/>
    <s v="unarmed or undetermined or null"/>
    <s v="No Gun"/>
    <s v="60-69"/>
    <x v="0"/>
  </r>
  <r>
    <n v="3552"/>
    <n v="4031"/>
    <s v="Richard Mendoza"/>
    <d v="2018-07-27T00:00:00"/>
    <s v="shot"/>
    <s v="gun"/>
    <n v="32"/>
    <s v="M"/>
    <m/>
    <s v="Los Angeles"/>
    <s v="CA"/>
    <b v="0"/>
    <s v="attack"/>
    <s v="Not fleeing"/>
    <b v="1"/>
    <s v="armed"/>
    <s v="Gun"/>
    <s v="30-39"/>
    <x v="0"/>
  </r>
  <r>
    <n v="3553"/>
    <n v="3896"/>
    <s v="Lamar C. Richardson"/>
    <d v="2018-07-28T00:00:00"/>
    <s v="shot"/>
    <s v="gun"/>
    <n v="25"/>
    <s v="M"/>
    <s v="B"/>
    <s v="Toledo"/>
    <s v="OH"/>
    <b v="0"/>
    <s v="other"/>
    <s v="Foot"/>
    <b v="0"/>
    <s v="armed"/>
    <s v="Gun"/>
    <s v="19-29"/>
    <x v="1"/>
  </r>
  <r>
    <n v="3554"/>
    <n v="3897"/>
    <s v="Joseph Santos"/>
    <d v="2018-07-28T00:00:00"/>
    <s v="shot"/>
    <s v="undetermined"/>
    <n v="44"/>
    <s v="M"/>
    <s v="H"/>
    <s v="South Whitehall Township"/>
    <s v="PA"/>
    <b v="0"/>
    <s v="undetermined"/>
    <s v="Not fleeing"/>
    <b v="0"/>
    <s v="unarmed or undetermined or null"/>
    <s v="No Gun"/>
    <s v="40-49"/>
    <x v="0"/>
  </r>
  <r>
    <n v="3555"/>
    <n v="3902"/>
    <s v="Michael Neal"/>
    <d v="2018-07-28T00:00:00"/>
    <s v="shot"/>
    <s v="undetermined"/>
    <n v="32"/>
    <s v="M"/>
    <m/>
    <s v="Pineville"/>
    <s v="LA"/>
    <b v="0"/>
    <s v="undetermined"/>
    <s v="Car"/>
    <b v="0"/>
    <s v="unarmed or undetermined or null"/>
    <s v="No Gun"/>
    <s v="30-39"/>
    <x v="1"/>
  </r>
  <r>
    <n v="3556"/>
    <n v="3904"/>
    <s v="Arthur Kenzie Garner"/>
    <d v="2018-07-28T00:00:00"/>
    <s v="shot"/>
    <s v="gun"/>
    <n v="33"/>
    <s v="M"/>
    <s v="W"/>
    <s v="Aberdeen"/>
    <s v="NC"/>
    <b v="0"/>
    <s v="attack"/>
    <s v="Not fleeing"/>
    <b v="0"/>
    <s v="armed"/>
    <s v="Gun"/>
    <s v="30-39"/>
    <x v="0"/>
  </r>
  <r>
    <n v="3557"/>
    <n v="3900"/>
    <s v="TK TK"/>
    <d v="2018-07-29T00:00:00"/>
    <s v="shot"/>
    <s v="vehicle"/>
    <m/>
    <s v="M"/>
    <m/>
    <s v="Adams County"/>
    <s v="CO"/>
    <b v="0"/>
    <s v="attack"/>
    <s v="Car"/>
    <b v="0"/>
    <s v="armed"/>
    <s v="No Gun"/>
    <s v="null"/>
    <x v="1"/>
  </r>
  <r>
    <n v="3558"/>
    <n v="3899"/>
    <s v="Richard Gary Black"/>
    <d v="2018-07-30T00:00:00"/>
    <s v="shot"/>
    <s v="gun"/>
    <m/>
    <s v="M"/>
    <s v="W"/>
    <s v="Aurora"/>
    <s v="CO"/>
    <b v="0"/>
    <s v="other"/>
    <s v="Not fleeing"/>
    <b v="0"/>
    <s v="armed"/>
    <s v="Gun"/>
    <s v="null"/>
    <x v="0"/>
  </r>
  <r>
    <n v="3559"/>
    <n v="3908"/>
    <s v="James Edward Blackmon"/>
    <d v="2018-07-31T00:00:00"/>
    <s v="shot"/>
    <s v="gun"/>
    <n v="35"/>
    <s v="M"/>
    <s v="B"/>
    <s v="Mississippi County"/>
    <s v="AR"/>
    <b v="0"/>
    <s v="attack"/>
    <s v="Foot"/>
    <b v="0"/>
    <s v="armed"/>
    <s v="Gun"/>
    <s v="30-39"/>
    <x v="1"/>
  </r>
  <r>
    <n v="3560"/>
    <n v="3963"/>
    <s v="Skyler Martin"/>
    <d v="2018-07-31T00:00:00"/>
    <s v="shot"/>
    <s v="gun"/>
    <n v="23"/>
    <s v="M"/>
    <s v="H"/>
    <s v="Glendale"/>
    <s v="AZ"/>
    <b v="0"/>
    <s v="attack"/>
    <s v="Not fleeing"/>
    <b v="0"/>
    <s v="armed"/>
    <s v="Gun"/>
    <s v="19-29"/>
    <x v="0"/>
  </r>
  <r>
    <n v="3561"/>
    <n v="3907"/>
    <s v="David Edward Hall"/>
    <d v="2018-08-01T00:00:00"/>
    <s v="shot"/>
    <s v="gun"/>
    <n v="27"/>
    <s v="M"/>
    <s v="B"/>
    <s v="Oxon Hill"/>
    <s v="MD"/>
    <b v="0"/>
    <s v="other"/>
    <s v="Foot"/>
    <b v="0"/>
    <s v="armed"/>
    <s v="Gun"/>
    <s v="19-29"/>
    <x v="1"/>
  </r>
  <r>
    <n v="3562"/>
    <n v="3909"/>
    <s v="David Judge"/>
    <d v="2018-08-01T00:00:00"/>
    <s v="shot"/>
    <s v="gun"/>
    <n v="53"/>
    <s v="M"/>
    <m/>
    <s v="Tucson"/>
    <s v="AZ"/>
    <b v="0"/>
    <s v="other"/>
    <s v="Not fleeing"/>
    <b v="0"/>
    <s v="armed"/>
    <s v="Gun"/>
    <s v="50-59"/>
    <x v="0"/>
  </r>
  <r>
    <n v="3563"/>
    <n v="3910"/>
    <s v="Jonathan Joey Mendoza"/>
    <d v="2018-08-01T00:00:00"/>
    <s v="shot"/>
    <s v="gun"/>
    <n v="35"/>
    <s v="M"/>
    <m/>
    <s v="Hereford"/>
    <s v="TX"/>
    <b v="0"/>
    <s v="attack"/>
    <s v="Not fleeing"/>
    <b v="0"/>
    <s v="armed"/>
    <s v="Gun"/>
    <s v="30-39"/>
    <x v="0"/>
  </r>
  <r>
    <n v="3564"/>
    <n v="3911"/>
    <s v="Tramaine Marquese Poole"/>
    <d v="2018-08-01T00:00:00"/>
    <s v="shot"/>
    <s v="gun"/>
    <n v="41"/>
    <s v="M"/>
    <s v="B"/>
    <s v="Sussex County"/>
    <s v="VA"/>
    <b v="0"/>
    <s v="attack"/>
    <s v="Car"/>
    <b v="0"/>
    <s v="armed"/>
    <s v="Gun"/>
    <s v="40-49"/>
    <x v="1"/>
  </r>
  <r>
    <n v="3565"/>
    <n v="3924"/>
    <s v="Michael Gonzalez"/>
    <d v="2018-08-02T00:00:00"/>
    <s v="shot"/>
    <s v="vehicle"/>
    <n v="57"/>
    <s v="M"/>
    <m/>
    <s v="Westminster"/>
    <s v="CO"/>
    <b v="0"/>
    <s v="attack"/>
    <s v="Car"/>
    <b v="0"/>
    <s v="armed"/>
    <s v="No Gun"/>
    <s v="50-59"/>
    <x v="1"/>
  </r>
  <r>
    <n v="3566"/>
    <n v="3925"/>
    <s v="Landon Christopher Wooten"/>
    <d v="2018-08-02T00:00:00"/>
    <s v="shot"/>
    <s v="toy weapon"/>
    <n v="18"/>
    <s v="M"/>
    <s v="W"/>
    <s v="Apopka"/>
    <s v="FL"/>
    <b v="0"/>
    <s v="attack"/>
    <s v="Not fleeing"/>
    <b v="0"/>
    <s v="armed"/>
    <s v="No Gun"/>
    <s v="0-18"/>
    <x v="0"/>
  </r>
  <r>
    <n v="3567"/>
    <n v="3919"/>
    <s v="Danny Lee"/>
    <d v="2018-08-03T00:00:00"/>
    <s v="shot"/>
    <s v="gun"/>
    <n v="34"/>
    <s v="M"/>
    <m/>
    <s v="Pine Bluff"/>
    <s v="AR"/>
    <b v="0"/>
    <s v="attack"/>
    <s v="Not fleeing"/>
    <b v="0"/>
    <s v="armed"/>
    <s v="Gun"/>
    <s v="30-39"/>
    <x v="0"/>
  </r>
  <r>
    <n v="3568"/>
    <n v="3920"/>
    <s v="Johnny Kelley"/>
    <d v="2018-08-03T00:00:00"/>
    <s v="shot"/>
    <s v="gun"/>
    <n v="49"/>
    <s v="M"/>
    <s v="W"/>
    <s v="Trumann"/>
    <s v="AR"/>
    <b v="1"/>
    <s v="attack"/>
    <s v="Not fleeing"/>
    <b v="0"/>
    <s v="armed"/>
    <s v="Gun"/>
    <s v="40-49"/>
    <x v="0"/>
  </r>
  <r>
    <n v="3569"/>
    <n v="3923"/>
    <s v="TK TK"/>
    <d v="2018-08-03T00:00:00"/>
    <s v="shot"/>
    <s v="gun"/>
    <m/>
    <s v="M"/>
    <m/>
    <s v="Deer Park"/>
    <s v="WA"/>
    <b v="1"/>
    <s v="attack"/>
    <s v="Not fleeing"/>
    <b v="0"/>
    <s v="armed"/>
    <s v="Gun"/>
    <s v="null"/>
    <x v="0"/>
  </r>
  <r>
    <n v="3570"/>
    <n v="3926"/>
    <s v="Emmanuel Alquisiras"/>
    <d v="2018-08-03T00:00:00"/>
    <s v="shot"/>
    <s v="Taser"/>
    <n v="29"/>
    <s v="M"/>
    <s v="H"/>
    <s v="Seville"/>
    <s v="FL"/>
    <b v="1"/>
    <s v="other"/>
    <s v="Not fleeing"/>
    <b v="1"/>
    <s v="armed"/>
    <s v="No Gun"/>
    <s v="19-29"/>
    <x v="0"/>
  </r>
  <r>
    <n v="3571"/>
    <n v="3921"/>
    <s v="Eric Benjamen Richards"/>
    <d v="2018-08-04T00:00:00"/>
    <s v="shot"/>
    <s v="gun"/>
    <n v="33"/>
    <s v="M"/>
    <m/>
    <s v="Liberty"/>
    <s v="MO"/>
    <b v="1"/>
    <s v="attack"/>
    <s v="Not fleeing"/>
    <b v="0"/>
    <s v="armed"/>
    <s v="Gun"/>
    <s v="30-39"/>
    <x v="0"/>
  </r>
  <r>
    <n v="3572"/>
    <n v="3922"/>
    <s v="John Randolph"/>
    <d v="2018-08-04T00:00:00"/>
    <s v="shot"/>
    <s v="gun"/>
    <n v="38"/>
    <s v="M"/>
    <m/>
    <s v="Delray Beach"/>
    <s v="FL"/>
    <b v="1"/>
    <s v="other"/>
    <s v="Not fleeing"/>
    <b v="0"/>
    <s v="armed"/>
    <s v="Gun"/>
    <s v="30-39"/>
    <x v="0"/>
  </r>
  <r>
    <n v="3573"/>
    <n v="3913"/>
    <s v="William &quot;Billy&quot; James Hughes"/>
    <d v="2018-08-05T00:00:00"/>
    <s v="shot"/>
    <s v="gun"/>
    <n v="43"/>
    <s v="M"/>
    <s v="N"/>
    <s v="St. Paul"/>
    <s v="MN"/>
    <b v="0"/>
    <s v="other"/>
    <s v="Not fleeing"/>
    <b v="1"/>
    <s v="armed"/>
    <s v="Gun"/>
    <s v="40-49"/>
    <x v="0"/>
  </r>
  <r>
    <n v="3574"/>
    <n v="3914"/>
    <s v="Kevin Rhinehart"/>
    <d v="2018-08-05T00:00:00"/>
    <s v="shot"/>
    <s v="gun"/>
    <n v="58"/>
    <s v="M"/>
    <m/>
    <s v="Hesperia"/>
    <s v="CA"/>
    <b v="0"/>
    <s v="other"/>
    <s v="Not fleeing"/>
    <b v="0"/>
    <s v="armed"/>
    <s v="Gun"/>
    <s v="50-59"/>
    <x v="0"/>
  </r>
  <r>
    <n v="3575"/>
    <n v="3916"/>
    <s v="James Bishop"/>
    <d v="2018-08-05T00:00:00"/>
    <s v="shot"/>
    <s v="undetermined"/>
    <n v="29"/>
    <s v="M"/>
    <m/>
    <s v="Las Cruces"/>
    <s v="NM"/>
    <b v="1"/>
    <s v="undetermined"/>
    <s v="Not fleeing"/>
    <b v="0"/>
    <s v="unarmed or undetermined or null"/>
    <s v="No Gun"/>
    <s v="19-29"/>
    <x v="0"/>
  </r>
  <r>
    <n v="3576"/>
    <n v="3918"/>
    <s v="Johnny Fisher"/>
    <d v="2018-08-05T00:00:00"/>
    <s v="shot"/>
    <s v="gun"/>
    <n v="68"/>
    <s v="M"/>
    <m/>
    <s v="Van Buren"/>
    <s v="AR"/>
    <b v="0"/>
    <s v="attack"/>
    <s v="Not fleeing"/>
    <b v="0"/>
    <s v="armed"/>
    <s v="Gun"/>
    <s v="60-69"/>
    <x v="0"/>
  </r>
  <r>
    <n v="3577"/>
    <n v="3912"/>
    <s v="TK TK"/>
    <d v="2018-08-06T00:00:00"/>
    <s v="shot"/>
    <s v="knife"/>
    <m/>
    <s v="M"/>
    <m/>
    <s v="Las Vegas"/>
    <s v="NV"/>
    <b v="1"/>
    <s v="attack"/>
    <s v="Not fleeing"/>
    <b v="0"/>
    <s v="armed"/>
    <s v="No Gun"/>
    <s v="null"/>
    <x v="0"/>
  </r>
  <r>
    <n v="3578"/>
    <n v="3927"/>
    <s v="Levester Taylor"/>
    <d v="2018-08-06T00:00:00"/>
    <s v="shot"/>
    <s v="metal pipe"/>
    <n v="39"/>
    <s v="M"/>
    <s v="B"/>
    <s v="Atlanta"/>
    <s v="GA"/>
    <b v="0"/>
    <s v="attack"/>
    <s v="Not fleeing"/>
    <b v="0"/>
    <s v="armed"/>
    <s v="No Gun"/>
    <s v="30-39"/>
    <x v="0"/>
  </r>
  <r>
    <n v="3579"/>
    <n v="3928"/>
    <s v="Ricardo Giddings"/>
    <d v="2018-08-06T00:00:00"/>
    <s v="shot"/>
    <s v="gun"/>
    <n v="59"/>
    <s v="M"/>
    <m/>
    <s v="Philadelphia"/>
    <s v="PA"/>
    <b v="0"/>
    <s v="attack"/>
    <s v="Not fleeing"/>
    <b v="0"/>
    <s v="armed"/>
    <s v="Gun"/>
    <s v="50-59"/>
    <x v="0"/>
  </r>
  <r>
    <n v="3580"/>
    <n v="3929"/>
    <s v="Daniel Boyer"/>
    <d v="2018-08-07T00:00:00"/>
    <s v="shot"/>
    <s v="gun"/>
    <n v="24"/>
    <s v="M"/>
    <s v="W"/>
    <s v="Monroe County"/>
    <s v="IN"/>
    <b v="0"/>
    <s v="attack"/>
    <s v="Not fleeing"/>
    <b v="1"/>
    <s v="armed"/>
    <s v="Gun"/>
    <s v="19-29"/>
    <x v="0"/>
  </r>
  <r>
    <n v="3581"/>
    <n v="3932"/>
    <s v="TK TK"/>
    <d v="2018-08-07T00:00:00"/>
    <s v="shot"/>
    <s v="gun"/>
    <n v="70"/>
    <s v="M"/>
    <m/>
    <s v="Los Angeles"/>
    <s v="CA"/>
    <b v="0"/>
    <s v="other"/>
    <m/>
    <b v="0"/>
    <s v="armed"/>
    <s v="Gun"/>
    <s v="70+"/>
    <x v="0"/>
  </r>
  <r>
    <n v="3582"/>
    <n v="3933"/>
    <s v="Pedro Lucero"/>
    <d v="2018-08-07T00:00:00"/>
    <s v="shot"/>
    <s v="undetermined"/>
    <n v="42"/>
    <s v="M"/>
    <s v="H"/>
    <s v="Salt River Reservation"/>
    <s v="AZ"/>
    <b v="0"/>
    <s v="undetermined"/>
    <s v="Other"/>
    <b v="0"/>
    <s v="unarmed or undetermined or null"/>
    <s v="No Gun"/>
    <s v="40-49"/>
    <x v="1"/>
  </r>
  <r>
    <n v="3583"/>
    <n v="3934"/>
    <s v="Michael Ducote"/>
    <d v="2018-08-07T00:00:00"/>
    <s v="shot"/>
    <s v="vehicle"/>
    <n v="26"/>
    <s v="M"/>
    <s v="W"/>
    <s v="Shreveport"/>
    <s v="LA"/>
    <b v="0"/>
    <s v="other"/>
    <s v="Car"/>
    <b v="0"/>
    <s v="armed"/>
    <s v="No Gun"/>
    <s v="19-29"/>
    <x v="1"/>
  </r>
  <r>
    <n v="3584"/>
    <n v="3931"/>
    <s v="Joseph Robbins"/>
    <d v="2018-08-08T00:00:00"/>
    <s v="shot"/>
    <s v="vehicle"/>
    <n v="24"/>
    <s v="M"/>
    <m/>
    <s v="Carthage"/>
    <s v="TN"/>
    <b v="0"/>
    <s v="attack"/>
    <s v="Not fleeing"/>
    <b v="0"/>
    <s v="armed"/>
    <s v="No Gun"/>
    <s v="19-29"/>
    <x v="0"/>
  </r>
  <r>
    <n v="3585"/>
    <n v="3936"/>
    <s v="Vaughn Denham"/>
    <d v="2018-08-08T00:00:00"/>
    <s v="shot"/>
    <s v="chain"/>
    <n v="48"/>
    <s v="M"/>
    <s v="B"/>
    <s v="San Diego"/>
    <s v="CA"/>
    <b v="0"/>
    <s v="attack"/>
    <s v="Not fleeing"/>
    <b v="0"/>
    <s v="armed"/>
    <s v="No Gun"/>
    <s v="40-49"/>
    <x v="0"/>
  </r>
  <r>
    <n v="3586"/>
    <n v="3938"/>
    <s v="TK TK"/>
    <d v="2018-08-08T00:00:00"/>
    <s v="shot"/>
    <s v="knife"/>
    <m/>
    <s v="M"/>
    <m/>
    <s v="Las Vegas"/>
    <s v="NV"/>
    <b v="1"/>
    <s v="attack"/>
    <s v="Not fleeing"/>
    <b v="1"/>
    <s v="armed"/>
    <s v="No Gun"/>
    <s v="null"/>
    <x v="0"/>
  </r>
  <r>
    <n v="3587"/>
    <n v="3940"/>
    <s v="Stephen L. Caldwell"/>
    <d v="2018-08-08T00:00:00"/>
    <s v="shot"/>
    <s v="knife"/>
    <n v="54"/>
    <s v="M"/>
    <m/>
    <s v="Omaha"/>
    <s v="NE"/>
    <b v="0"/>
    <s v="attack"/>
    <s v="Not fleeing"/>
    <b v="0"/>
    <s v="armed"/>
    <s v="No Gun"/>
    <s v="50-59"/>
    <x v="0"/>
  </r>
  <r>
    <n v="3588"/>
    <n v="3935"/>
    <s v="Charles Meadows"/>
    <d v="2018-08-09T00:00:00"/>
    <s v="shot"/>
    <s v="gun"/>
    <n v="48"/>
    <s v="M"/>
    <m/>
    <s v="Philadelphia"/>
    <s v="PA"/>
    <b v="0"/>
    <s v="attack"/>
    <s v="Foot"/>
    <b v="0"/>
    <s v="armed"/>
    <s v="Gun"/>
    <s v="40-49"/>
    <x v="1"/>
  </r>
  <r>
    <n v="3589"/>
    <n v="3937"/>
    <s v="Shaun Jeffery Christy"/>
    <d v="2018-08-09T00:00:00"/>
    <s v="shot"/>
    <s v="gun"/>
    <n v="37"/>
    <s v="M"/>
    <m/>
    <s v="Durham"/>
    <s v="NC"/>
    <b v="1"/>
    <s v="attack"/>
    <s v="Not fleeing"/>
    <b v="1"/>
    <s v="armed"/>
    <s v="Gun"/>
    <s v="30-39"/>
    <x v="0"/>
  </r>
  <r>
    <n v="3590"/>
    <n v="3950"/>
    <s v="Gregory Campfield"/>
    <d v="2018-08-09T00:00:00"/>
    <s v="shot"/>
    <s v="gun"/>
    <n v="40"/>
    <s v="M"/>
    <s v="B"/>
    <s v="Landover"/>
    <s v="MD"/>
    <b v="0"/>
    <s v="other"/>
    <s v="Foot"/>
    <b v="0"/>
    <s v="armed"/>
    <s v="Gun"/>
    <s v="40-49"/>
    <x v="1"/>
  </r>
  <r>
    <n v="3591"/>
    <n v="3951"/>
    <s v="Montae Shackleford"/>
    <d v="2018-08-09T00:00:00"/>
    <s v="shot"/>
    <s v="gun"/>
    <n v="28"/>
    <s v="M"/>
    <m/>
    <s v="Columbus"/>
    <s v="OH"/>
    <b v="0"/>
    <s v="attack"/>
    <s v="Foot"/>
    <b v="0"/>
    <s v="armed"/>
    <s v="Gun"/>
    <s v="19-29"/>
    <x v="1"/>
  </r>
  <r>
    <n v="3592"/>
    <n v="3948"/>
    <s v="Jackey Sampson"/>
    <d v="2018-08-10T00:00:00"/>
    <s v="shot"/>
    <s v="gun"/>
    <n v="43"/>
    <s v="M"/>
    <s v="W"/>
    <s v="Denham Springs"/>
    <s v="LA"/>
    <b v="0"/>
    <s v="attack"/>
    <m/>
    <b v="0"/>
    <s v="armed"/>
    <s v="Gun"/>
    <s v="40-49"/>
    <x v="0"/>
  </r>
  <r>
    <n v="3593"/>
    <n v="3952"/>
    <s v="TK TK"/>
    <d v="2018-08-11T00:00:00"/>
    <s v="shot"/>
    <s v="gun"/>
    <m/>
    <s v="M"/>
    <m/>
    <s v="Akron"/>
    <s v="OH"/>
    <b v="1"/>
    <s v="attack"/>
    <s v="Foot"/>
    <b v="0"/>
    <s v="armed"/>
    <s v="Gun"/>
    <s v="null"/>
    <x v="1"/>
  </r>
  <r>
    <n v="3594"/>
    <n v="3954"/>
    <s v="TK TK"/>
    <d v="2018-08-12T00:00:00"/>
    <s v="shot"/>
    <s v="undetermined"/>
    <m/>
    <s v="M"/>
    <m/>
    <s v="Hawkins"/>
    <s v="WI"/>
    <b v="0"/>
    <s v="undetermined"/>
    <s v="Not fleeing"/>
    <b v="0"/>
    <s v="unarmed or undetermined or null"/>
    <s v="No Gun"/>
    <s v="null"/>
    <x v="0"/>
  </r>
  <r>
    <n v="3595"/>
    <n v="3955"/>
    <s v="Anthony Daniel Vargas"/>
    <d v="2018-08-12T00:00:00"/>
    <s v="shot"/>
    <s v="undetermined"/>
    <n v="21"/>
    <s v="M"/>
    <s v="H"/>
    <s v="Los Angeles"/>
    <s v="CA"/>
    <b v="0"/>
    <s v="attack"/>
    <s v="Foot"/>
    <b v="0"/>
    <s v="unarmed or undetermined or null"/>
    <s v="No Gun"/>
    <s v="19-29"/>
    <x v="1"/>
  </r>
  <r>
    <n v="3596"/>
    <n v="3956"/>
    <s v="Anthony Makai Hutchinson"/>
    <d v="2018-08-12T00:00:00"/>
    <s v="shot"/>
    <s v="gun"/>
    <n v="40"/>
    <s v="M"/>
    <m/>
    <s v="Waynesboro"/>
    <s v="VA"/>
    <b v="0"/>
    <s v="attack"/>
    <s v="Car"/>
    <b v="0"/>
    <s v="armed"/>
    <s v="Gun"/>
    <s v="40-49"/>
    <x v="1"/>
  </r>
  <r>
    <n v="3597"/>
    <n v="3953"/>
    <s v="Christopher Anthony Stone"/>
    <d v="2018-08-13T00:00:00"/>
    <s v="shot"/>
    <s v="gun"/>
    <n v="32"/>
    <s v="M"/>
    <s v="B"/>
    <s v="Oklahoma City"/>
    <s v="OK"/>
    <b v="0"/>
    <s v="attack"/>
    <s v="Foot"/>
    <b v="0"/>
    <s v="armed"/>
    <s v="Gun"/>
    <s v="30-39"/>
    <x v="1"/>
  </r>
  <r>
    <n v="3598"/>
    <n v="3964"/>
    <s v="TK TK"/>
    <d v="2018-08-13T00:00:00"/>
    <s v="shot"/>
    <s v="gun"/>
    <m/>
    <s v="M"/>
    <m/>
    <s v="Milwaukee"/>
    <s v="WI"/>
    <b v="0"/>
    <s v="other"/>
    <s v="Not fleeing"/>
    <b v="0"/>
    <s v="armed"/>
    <s v="Gun"/>
    <s v="null"/>
    <x v="0"/>
  </r>
  <r>
    <n v="3599"/>
    <n v="3965"/>
    <s v="Mark Harvey"/>
    <d v="2018-08-13T00:00:00"/>
    <s v="shot"/>
    <s v="gun"/>
    <n v="32"/>
    <s v="M"/>
    <m/>
    <s v="Richton Park"/>
    <s v="IL"/>
    <b v="0"/>
    <s v="attack"/>
    <s v="Foot"/>
    <b v="0"/>
    <s v="armed"/>
    <s v="Gun"/>
    <s v="30-39"/>
    <x v="1"/>
  </r>
  <r>
    <n v="3600"/>
    <n v="3966"/>
    <s v="Chris Cameron"/>
    <d v="2018-08-13T00:00:00"/>
    <s v="shot"/>
    <s v="gun"/>
    <m/>
    <s v="M"/>
    <m/>
    <s v="Creston"/>
    <s v="IA"/>
    <b v="1"/>
    <s v="other"/>
    <s v="Not fleeing"/>
    <b v="0"/>
    <s v="armed"/>
    <s v="Gun"/>
    <s v="null"/>
    <x v="0"/>
  </r>
  <r>
    <n v="3601"/>
    <n v="3967"/>
    <s v="TK TK"/>
    <d v="2018-08-14T00:00:00"/>
    <s v="shot"/>
    <s v="gun and knife"/>
    <m/>
    <s v="M"/>
    <s v="H"/>
    <s v="Fresno"/>
    <s v="CA"/>
    <b v="1"/>
    <s v="attack"/>
    <s v="Not fleeing"/>
    <b v="1"/>
    <s v="armed"/>
    <s v="Gun"/>
    <s v="null"/>
    <x v="0"/>
  </r>
  <r>
    <n v="3602"/>
    <n v="3968"/>
    <s v="Charlie &quot;Lee&quot; Hodges"/>
    <d v="2018-08-16T00:00:00"/>
    <s v="shot"/>
    <s v="gun"/>
    <n v="58"/>
    <s v="M"/>
    <s v="W"/>
    <s v="Olustee"/>
    <s v="FL"/>
    <b v="0"/>
    <s v="attack"/>
    <s v="Not fleeing"/>
    <b v="0"/>
    <s v="armed"/>
    <s v="Gun"/>
    <s v="50-59"/>
    <x v="0"/>
  </r>
  <r>
    <n v="3603"/>
    <n v="3974"/>
    <s v="Adrian Herron"/>
    <d v="2018-08-16T00:00:00"/>
    <s v="shot"/>
    <s v="knife"/>
    <n v="30"/>
    <s v="M"/>
    <s v="B"/>
    <s v="Wasilla"/>
    <s v="AK"/>
    <b v="0"/>
    <s v="attack"/>
    <s v="Not fleeing"/>
    <b v="0"/>
    <s v="armed"/>
    <s v="No Gun"/>
    <s v="30-39"/>
    <x v="0"/>
  </r>
  <r>
    <n v="3604"/>
    <n v="3975"/>
    <s v="Aquantis Givens"/>
    <d v="2018-08-17T00:00:00"/>
    <s v="shot and Tasered"/>
    <s v="gun"/>
    <n v="21"/>
    <s v="M"/>
    <s v="B"/>
    <s v="Austin"/>
    <s v="TX"/>
    <b v="0"/>
    <s v="attack"/>
    <m/>
    <b v="0"/>
    <s v="armed"/>
    <s v="Gun"/>
    <s v="19-29"/>
    <x v="0"/>
  </r>
  <r>
    <n v="3605"/>
    <n v="3977"/>
    <s v="Spencer Mendez"/>
    <d v="2018-08-18T00:00:00"/>
    <s v="shot"/>
    <s v="gun"/>
    <n v="15"/>
    <s v="M"/>
    <s v="H"/>
    <s v="Ceres"/>
    <s v="CA"/>
    <b v="0"/>
    <s v="other"/>
    <s v="Other"/>
    <b v="0"/>
    <s v="armed"/>
    <s v="Gun"/>
    <s v="0-18"/>
    <x v="1"/>
  </r>
  <r>
    <n v="3606"/>
    <n v="3982"/>
    <s v="Andres Arteaga"/>
    <d v="2018-08-18T00:00:00"/>
    <s v="shot and Tasered"/>
    <s v="gun"/>
    <n v="28"/>
    <s v="M"/>
    <m/>
    <s v="Phoenix"/>
    <s v="AZ"/>
    <b v="0"/>
    <s v="other"/>
    <s v="Foot"/>
    <b v="0"/>
    <s v="armed"/>
    <s v="Gun"/>
    <s v="19-29"/>
    <x v="1"/>
  </r>
  <r>
    <n v="3607"/>
    <n v="3984"/>
    <s v="Michael Harrison"/>
    <d v="2018-08-18T00:00:00"/>
    <s v="shot"/>
    <s v="knife"/>
    <n v="30"/>
    <s v="M"/>
    <m/>
    <s v="Los Angeles"/>
    <s v="CA"/>
    <b v="0"/>
    <s v="other"/>
    <s v="Not fleeing"/>
    <b v="0"/>
    <s v="armed"/>
    <s v="No Gun"/>
    <s v="30-39"/>
    <x v="0"/>
  </r>
  <r>
    <n v="3608"/>
    <n v="3978"/>
    <s v="Christopher Alexander Okamoto"/>
    <d v="2018-08-19T00:00:00"/>
    <s v="shot"/>
    <s v="toy weapon"/>
    <n v="21"/>
    <s v="M"/>
    <m/>
    <s v="Bakersfield"/>
    <s v="CA"/>
    <b v="0"/>
    <s v="other"/>
    <s v="Not fleeing"/>
    <b v="0"/>
    <s v="armed"/>
    <s v="No Gun"/>
    <s v="19-29"/>
    <x v="0"/>
  </r>
  <r>
    <n v="3609"/>
    <n v="3980"/>
    <s v="TK TK"/>
    <d v="2018-08-19T00:00:00"/>
    <s v="shot"/>
    <s v="gun"/>
    <m/>
    <s v="M"/>
    <m/>
    <s v="Spokane"/>
    <s v="WA"/>
    <b v="1"/>
    <s v="attack"/>
    <s v="Not fleeing"/>
    <b v="0"/>
    <s v="armed"/>
    <s v="Gun"/>
    <s v="null"/>
    <x v="0"/>
  </r>
  <r>
    <n v="3610"/>
    <n v="3981"/>
    <s v="Jeremiah Perdue"/>
    <d v="2018-08-19T00:00:00"/>
    <s v="shot"/>
    <s v="gun"/>
    <n v="33"/>
    <s v="M"/>
    <s v="B"/>
    <s v="Atlanta"/>
    <s v="GA"/>
    <b v="0"/>
    <s v="other"/>
    <m/>
    <b v="0"/>
    <s v="armed"/>
    <s v="Gun"/>
    <s v="30-39"/>
    <x v="0"/>
  </r>
  <r>
    <n v="3611"/>
    <n v="3983"/>
    <s v="Charles Marcotte"/>
    <d v="2018-08-19T00:00:00"/>
    <s v="shot"/>
    <s v="gun"/>
    <m/>
    <s v="M"/>
    <s v="W"/>
    <s v="Great Falls"/>
    <s v="MT"/>
    <b v="0"/>
    <s v="other"/>
    <s v="Not fleeing"/>
    <b v="0"/>
    <s v="armed"/>
    <s v="Gun"/>
    <s v="null"/>
    <x v="0"/>
  </r>
  <r>
    <n v="3612"/>
    <n v="3985"/>
    <s v="Jeffrey Dennis"/>
    <d v="2018-08-20T00:00:00"/>
    <s v="shot"/>
    <s v="vehicle"/>
    <n v="36"/>
    <s v="M"/>
    <s v="B"/>
    <s v="Philadelphia"/>
    <s v="PA"/>
    <b v="0"/>
    <s v="attack"/>
    <s v="Car"/>
    <b v="0"/>
    <s v="armed"/>
    <s v="No Gun"/>
    <s v="30-39"/>
    <x v="1"/>
  </r>
  <r>
    <n v="3613"/>
    <n v="3986"/>
    <s v="Douglas Heath"/>
    <d v="2018-08-20T00:00:00"/>
    <s v="shot"/>
    <s v="gun"/>
    <n v="38"/>
    <s v="M"/>
    <s v="W"/>
    <s v="Gonic"/>
    <s v="NH"/>
    <b v="0"/>
    <s v="attack"/>
    <s v="Not fleeing"/>
    <b v="0"/>
    <s v="armed"/>
    <s v="Gun"/>
    <s v="30-39"/>
    <x v="0"/>
  </r>
  <r>
    <n v="3614"/>
    <n v="3988"/>
    <s v="Virginia Romero"/>
    <d v="2018-08-23T00:00:00"/>
    <s v="shot"/>
    <s v="vehicle"/>
    <n v="34"/>
    <s v="F"/>
    <m/>
    <s v="Los Lunas"/>
    <s v="NM"/>
    <b v="0"/>
    <s v="other"/>
    <s v="Not fleeing"/>
    <b v="0"/>
    <s v="armed"/>
    <s v="No Gun"/>
    <s v="30-39"/>
    <x v="0"/>
  </r>
  <r>
    <n v="3615"/>
    <n v="3993"/>
    <s v="Donna Castleberry"/>
    <d v="2018-08-23T00:00:00"/>
    <s v="shot"/>
    <s v="sharp object"/>
    <n v="23"/>
    <s v="F"/>
    <s v="W"/>
    <s v="Columbus"/>
    <s v="OH"/>
    <b v="0"/>
    <s v="attack"/>
    <s v="Not fleeing"/>
    <b v="0"/>
    <s v="armed"/>
    <s v="No Gun"/>
    <s v="19-29"/>
    <x v="0"/>
  </r>
  <r>
    <n v="3616"/>
    <n v="3987"/>
    <s v="Jeffery Paul Fabio"/>
    <d v="2018-08-24T00:00:00"/>
    <s v="shot"/>
    <s v="crossbow"/>
    <n v="44"/>
    <s v="M"/>
    <s v="W"/>
    <s v="Enoree"/>
    <s v="SC"/>
    <b v="1"/>
    <s v="attack"/>
    <s v="Not fleeing"/>
    <b v="0"/>
    <s v="armed"/>
    <s v="No Gun"/>
    <s v="40-49"/>
    <x v="0"/>
  </r>
  <r>
    <n v="3617"/>
    <n v="3989"/>
    <s v="TK TK"/>
    <d v="2018-08-24T00:00:00"/>
    <s v="shot"/>
    <s v="gun"/>
    <m/>
    <s v="M"/>
    <m/>
    <s v="Cincinnati"/>
    <s v="OH"/>
    <b v="0"/>
    <s v="attack"/>
    <s v="Not fleeing"/>
    <b v="0"/>
    <s v="armed"/>
    <s v="Gun"/>
    <s v="null"/>
    <x v="0"/>
  </r>
  <r>
    <n v="3618"/>
    <n v="3992"/>
    <s v="Felipe Perez Casas"/>
    <d v="2018-08-24T00:00:00"/>
    <s v="shot"/>
    <s v="knife"/>
    <n v="41"/>
    <s v="M"/>
    <s v="H"/>
    <s v="Bakersfield"/>
    <s v="CA"/>
    <b v="0"/>
    <s v="other"/>
    <m/>
    <b v="0"/>
    <s v="armed"/>
    <s v="No Gun"/>
    <s v="40-49"/>
    <x v="0"/>
  </r>
  <r>
    <n v="3619"/>
    <n v="3994"/>
    <s v="Taylor K.E. Tincher"/>
    <d v="2018-08-25T00:00:00"/>
    <s v="shot"/>
    <s v="gun"/>
    <n v="18"/>
    <s v="M"/>
    <s v="W"/>
    <s v="Montgomery County"/>
    <s v="VA"/>
    <b v="1"/>
    <s v="other"/>
    <s v="Not fleeing"/>
    <b v="0"/>
    <s v="armed"/>
    <s v="Gun"/>
    <s v="0-18"/>
    <x v="0"/>
  </r>
  <r>
    <n v="3620"/>
    <n v="3995"/>
    <s v="Logan Montgomery"/>
    <d v="2018-08-25T00:00:00"/>
    <s v="shot"/>
    <s v="gun"/>
    <n v="29"/>
    <s v="M"/>
    <s v="W"/>
    <s v="Manchester Township"/>
    <s v="PA"/>
    <b v="0"/>
    <s v="attack"/>
    <s v="Not fleeing"/>
    <b v="0"/>
    <s v="armed"/>
    <s v="Gun"/>
    <s v="19-29"/>
    <x v="0"/>
  </r>
  <r>
    <n v="3621"/>
    <n v="3998"/>
    <s v="Jennifer Sharp"/>
    <d v="2018-08-25T00:00:00"/>
    <s v="shot"/>
    <s v="gun"/>
    <n v="37"/>
    <s v="F"/>
    <s v="W"/>
    <s v="Alamosa"/>
    <s v="CO"/>
    <b v="0"/>
    <s v="attack"/>
    <s v="Car"/>
    <b v="0"/>
    <s v="armed"/>
    <s v="Gun"/>
    <s v="30-39"/>
    <x v="1"/>
  </r>
  <r>
    <n v="3622"/>
    <n v="3996"/>
    <s v="Stephanie B. Owens"/>
    <d v="2018-08-26T00:00:00"/>
    <s v="shot"/>
    <s v="gun"/>
    <n v="41"/>
    <s v="F"/>
    <s v="W"/>
    <s v="Blacksburg"/>
    <s v="SC"/>
    <b v="1"/>
    <s v="attack"/>
    <s v="Not fleeing"/>
    <b v="0"/>
    <s v="armed"/>
    <s v="Gun"/>
    <s v="40-49"/>
    <x v="0"/>
  </r>
  <r>
    <n v="3623"/>
    <n v="3990"/>
    <s v="Fabian Ortiz Adame Adame"/>
    <d v="2018-08-27T00:00:00"/>
    <s v="shot"/>
    <s v="gun and vehicle"/>
    <n v="25"/>
    <s v="M"/>
    <m/>
    <s v="Phoenix"/>
    <s v="AZ"/>
    <b v="0"/>
    <s v="attack"/>
    <s v="Car"/>
    <b v="0"/>
    <s v="armed"/>
    <s v="Gun"/>
    <s v="19-29"/>
    <x v="1"/>
  </r>
  <r>
    <n v="3624"/>
    <n v="3991"/>
    <s v="Bryce Schenkenberg"/>
    <d v="2018-08-27T00:00:00"/>
    <s v="shot"/>
    <s v="gun"/>
    <n v="20"/>
    <s v="M"/>
    <m/>
    <s v="Phoenix"/>
    <s v="AZ"/>
    <b v="0"/>
    <s v="attack"/>
    <s v="Not fleeing"/>
    <b v="0"/>
    <s v="armed"/>
    <s v="Gun"/>
    <s v="19-29"/>
    <x v="0"/>
  </r>
  <r>
    <n v="3625"/>
    <n v="4004"/>
    <s v="Eric Jay Hames"/>
    <d v="2018-08-27T00:00:00"/>
    <s v="shot"/>
    <s v="knife"/>
    <n v="34"/>
    <s v="M"/>
    <s v="W"/>
    <s v="Redding"/>
    <s v="CA"/>
    <b v="1"/>
    <s v="other"/>
    <s v="Not fleeing"/>
    <b v="0"/>
    <s v="armed"/>
    <s v="No Gun"/>
    <s v="30-39"/>
    <x v="0"/>
  </r>
  <r>
    <n v="3626"/>
    <n v="3999"/>
    <s v="Sebastian Siney Chamale"/>
    <d v="2018-08-28T00:00:00"/>
    <s v="shot"/>
    <s v="undetermined"/>
    <n v="37"/>
    <s v="M"/>
    <m/>
    <s v="Tarboro"/>
    <s v="NC"/>
    <b v="0"/>
    <s v="other"/>
    <s v="Not fleeing"/>
    <b v="0"/>
    <s v="unarmed or undetermined or null"/>
    <s v="No Gun"/>
    <s v="30-39"/>
    <x v="0"/>
  </r>
  <r>
    <n v="3627"/>
    <n v="4002"/>
    <s v="Tyler Hodge"/>
    <d v="2018-08-28T00:00:00"/>
    <s v="shot"/>
    <s v="gun"/>
    <n v="18"/>
    <s v="M"/>
    <m/>
    <s v="Redlands"/>
    <s v="CA"/>
    <b v="1"/>
    <s v="attack"/>
    <s v="Not fleeing"/>
    <b v="0"/>
    <s v="armed"/>
    <s v="Gun"/>
    <s v="0-18"/>
    <x v="0"/>
  </r>
  <r>
    <n v="3628"/>
    <n v="4000"/>
    <s v="Randall McKenzie"/>
    <d v="2018-08-29T00:00:00"/>
    <s v="shot"/>
    <s v="gun"/>
    <n v="72"/>
    <s v="M"/>
    <s v="W"/>
    <s v="Washington Court House"/>
    <s v="OH"/>
    <b v="0"/>
    <s v="other"/>
    <s v="Not fleeing"/>
    <b v="0"/>
    <s v="armed"/>
    <s v="Gun"/>
    <s v="70+"/>
    <x v="0"/>
  </r>
  <r>
    <n v="3629"/>
    <n v="4001"/>
    <s v="TK TK"/>
    <d v="2018-08-29T00:00:00"/>
    <s v="shot"/>
    <s v="vehicle"/>
    <m/>
    <s v="M"/>
    <m/>
    <s v="Houston"/>
    <s v="TX"/>
    <b v="0"/>
    <s v="attack"/>
    <s v="Car"/>
    <b v="0"/>
    <s v="armed"/>
    <s v="No Gun"/>
    <s v="null"/>
    <x v="1"/>
  </r>
  <r>
    <n v="3630"/>
    <n v="4005"/>
    <s v="Jessica Cribbs"/>
    <d v="2018-08-30T00:00:00"/>
    <s v="shot"/>
    <s v="gun"/>
    <n v="45"/>
    <s v="F"/>
    <s v="W"/>
    <s v="Beverly Hills"/>
    <s v="FL"/>
    <b v="0"/>
    <s v="attack"/>
    <s v="Not fleeing"/>
    <b v="0"/>
    <s v="armed"/>
    <s v="Gun"/>
    <s v="40-49"/>
    <x v="0"/>
  </r>
  <r>
    <n v="3631"/>
    <n v="4006"/>
    <s v="Vanessa Marquez"/>
    <d v="2018-08-30T00:00:00"/>
    <s v="shot"/>
    <s v="toy weapon"/>
    <n v="49"/>
    <s v="F"/>
    <s v="H"/>
    <s v="Pasadena"/>
    <s v="CA"/>
    <b v="1"/>
    <s v="other"/>
    <s v="Not fleeing"/>
    <b v="0"/>
    <s v="armed"/>
    <s v="No Gun"/>
    <s v="40-49"/>
    <x v="0"/>
  </r>
  <r>
    <n v="3632"/>
    <n v="4010"/>
    <s v="Dennis Ray Blalock"/>
    <d v="2018-08-31T00:00:00"/>
    <s v="shot"/>
    <s v="gun"/>
    <n v="64"/>
    <s v="M"/>
    <s v="W"/>
    <s v="Floral City"/>
    <s v="FL"/>
    <b v="1"/>
    <s v="attack"/>
    <s v="Not fleeing"/>
    <b v="0"/>
    <s v="armed"/>
    <s v="Gun"/>
    <s v="60-69"/>
    <x v="0"/>
  </r>
  <r>
    <n v="3633"/>
    <n v="4012"/>
    <s v="Chase Sullivan"/>
    <d v="2018-08-31T00:00:00"/>
    <s v="shot"/>
    <s v="knife"/>
    <n v="36"/>
    <s v="M"/>
    <s v="W"/>
    <s v="Fairview"/>
    <s v="TN"/>
    <b v="1"/>
    <s v="other"/>
    <s v="Not fleeing"/>
    <b v="0"/>
    <s v="armed"/>
    <s v="No Gun"/>
    <s v="30-39"/>
    <x v="0"/>
  </r>
  <r>
    <n v="3634"/>
    <n v="4044"/>
    <s v="Paul Askins"/>
    <d v="2018-08-31T00:00:00"/>
    <s v="shot"/>
    <s v="gun"/>
    <n v="61"/>
    <s v="M"/>
    <s v="W"/>
    <s v="Sedalia"/>
    <s v="CO"/>
    <b v="0"/>
    <s v="attack"/>
    <s v="Not fleeing"/>
    <b v="1"/>
    <s v="armed"/>
    <s v="Gun"/>
    <s v="60-69"/>
    <x v="0"/>
  </r>
  <r>
    <n v="3635"/>
    <n v="4011"/>
    <s v="Oshae Terry"/>
    <d v="2018-09-01T00:00:00"/>
    <s v="shot"/>
    <s v="vehicle"/>
    <n v="24"/>
    <s v="M"/>
    <s v="B"/>
    <s v="Arlington"/>
    <s v="TX"/>
    <b v="0"/>
    <s v="attack"/>
    <s v="Car"/>
    <b v="0"/>
    <s v="armed"/>
    <s v="No Gun"/>
    <s v="19-29"/>
    <x v="1"/>
  </r>
  <r>
    <n v="3636"/>
    <n v="4007"/>
    <s v="Fernand &quot;Fred&quot; Lete"/>
    <d v="2018-09-03T00:00:00"/>
    <s v="shot"/>
    <s v="gun"/>
    <n v="70"/>
    <s v="M"/>
    <m/>
    <s v="Bernalillo"/>
    <s v="NM"/>
    <b v="0"/>
    <s v="other"/>
    <m/>
    <b v="0"/>
    <s v="armed"/>
    <s v="Gun"/>
    <s v="70+"/>
    <x v="0"/>
  </r>
  <r>
    <n v="3637"/>
    <n v="4008"/>
    <s v="Steve L. Anderson"/>
    <d v="2018-09-03T00:00:00"/>
    <s v="shot"/>
    <s v="knife"/>
    <n v="40"/>
    <s v="M"/>
    <s v="W"/>
    <s v="Cheney"/>
    <s v="WA"/>
    <b v="0"/>
    <s v="other"/>
    <s v="Not fleeing"/>
    <b v="0"/>
    <s v="armed"/>
    <s v="No Gun"/>
    <s v="40-49"/>
    <x v="0"/>
  </r>
  <r>
    <n v="3638"/>
    <n v="4009"/>
    <s v="Aaron Demonta Fleming"/>
    <d v="2018-09-03T00:00:00"/>
    <s v="shot"/>
    <s v="gun"/>
    <n v="21"/>
    <s v="M"/>
    <m/>
    <s v="Covington"/>
    <s v="GA"/>
    <b v="0"/>
    <s v="attack"/>
    <s v="Foot"/>
    <b v="0"/>
    <s v="armed"/>
    <s v="Gun"/>
    <s v="19-29"/>
    <x v="1"/>
  </r>
  <r>
    <n v="3639"/>
    <n v="4015"/>
    <s v="TK TK"/>
    <d v="2018-09-04T00:00:00"/>
    <s v="shot"/>
    <s v="knife"/>
    <m/>
    <s v="M"/>
    <m/>
    <s v="Westminster"/>
    <s v="CO"/>
    <b v="0"/>
    <s v="attack"/>
    <s v="Not fleeing"/>
    <b v="0"/>
    <s v="armed"/>
    <s v="No Gun"/>
    <s v="null"/>
    <x v="0"/>
  </r>
  <r>
    <n v="3640"/>
    <n v="4013"/>
    <s v="James Leatherwood"/>
    <d v="2018-09-05T00:00:00"/>
    <s v="shot"/>
    <s v="undetermined"/>
    <n v="23"/>
    <s v="M"/>
    <m/>
    <s v="Hollywood"/>
    <s v="FL"/>
    <b v="0"/>
    <s v="undetermined"/>
    <m/>
    <b v="0"/>
    <s v="unarmed or undetermined or null"/>
    <s v="No Gun"/>
    <s v="19-29"/>
    <x v="0"/>
  </r>
  <r>
    <n v="3641"/>
    <n v="4014"/>
    <s v="Mitchell Owen Buel"/>
    <d v="2018-09-05T00:00:00"/>
    <s v="shot"/>
    <s v="undetermined"/>
    <n v="33"/>
    <s v="M"/>
    <s v="W"/>
    <s v="Morris"/>
    <s v="AL"/>
    <b v="0"/>
    <s v="undetermined"/>
    <s v="Car"/>
    <b v="0"/>
    <s v="unarmed or undetermined or null"/>
    <s v="No Gun"/>
    <s v="30-39"/>
    <x v="1"/>
  </r>
  <r>
    <n v="3642"/>
    <n v="4018"/>
    <s v="Christopher Sage"/>
    <d v="2018-09-05T00:00:00"/>
    <s v="shot"/>
    <s v="gun"/>
    <n v="45"/>
    <s v="M"/>
    <m/>
    <s v="Jonesville"/>
    <s v="NC"/>
    <b v="0"/>
    <s v="attack"/>
    <s v="Not fleeing"/>
    <b v="0"/>
    <s v="armed"/>
    <s v="Gun"/>
    <s v="40-49"/>
    <x v="0"/>
  </r>
  <r>
    <n v="3643"/>
    <n v="4017"/>
    <s v="Darell Richards"/>
    <d v="2018-09-06T00:00:00"/>
    <s v="shot"/>
    <s v="toy weapon"/>
    <n v="19"/>
    <s v="M"/>
    <s v="B"/>
    <s v="Sacramento"/>
    <s v="CA"/>
    <b v="0"/>
    <s v="attack"/>
    <s v="Foot"/>
    <b v="0"/>
    <s v="armed"/>
    <s v="No Gun"/>
    <s v="19-29"/>
    <x v="1"/>
  </r>
  <r>
    <n v="3644"/>
    <n v="4023"/>
    <s v="DaShawn Cole"/>
    <d v="2018-09-07T00:00:00"/>
    <s v="shot"/>
    <s v="gun"/>
    <n v="28"/>
    <s v="M"/>
    <s v="B"/>
    <s v="Pawtucket"/>
    <s v="RI"/>
    <b v="0"/>
    <s v="other"/>
    <m/>
    <b v="0"/>
    <s v="armed"/>
    <s v="Gun"/>
    <s v="19-29"/>
    <x v="0"/>
  </r>
  <r>
    <n v="3645"/>
    <n v="4024"/>
    <s v="Elman Jerald Roberts"/>
    <d v="2018-09-08T00:00:00"/>
    <s v="shot"/>
    <s v="gun"/>
    <n v="63"/>
    <s v="M"/>
    <m/>
    <s v="Citronelle"/>
    <s v="AL"/>
    <b v="0"/>
    <s v="attack"/>
    <s v="Not fleeing"/>
    <b v="0"/>
    <s v="armed"/>
    <s v="Gun"/>
    <s v="60-69"/>
    <x v="0"/>
  </r>
  <r>
    <n v="3646"/>
    <n v="4020"/>
    <s v="Dereshia Blackwell"/>
    <d v="2018-09-09T00:00:00"/>
    <s v="shot and Tasered"/>
    <s v="gun and knife"/>
    <n v="39"/>
    <s v="F"/>
    <m/>
    <s v="Missouri City"/>
    <s v="TX"/>
    <b v="0"/>
    <s v="other"/>
    <s v="Not fleeing"/>
    <b v="0"/>
    <s v="armed"/>
    <s v="Gun"/>
    <s v="30-39"/>
    <x v="0"/>
  </r>
  <r>
    <n v="3647"/>
    <n v="4021"/>
    <s v="Brandon Joyner"/>
    <d v="2018-09-09T00:00:00"/>
    <s v="shot"/>
    <s v="gun"/>
    <m/>
    <s v="M"/>
    <s v="B"/>
    <s v="Greenville"/>
    <s v="NC"/>
    <b v="0"/>
    <s v="attack"/>
    <s v="Not fleeing"/>
    <b v="0"/>
    <s v="armed"/>
    <s v="Gun"/>
    <s v="null"/>
    <x v="0"/>
  </r>
  <r>
    <n v="3648"/>
    <n v="4022"/>
    <s v="TK TK"/>
    <d v="2018-09-09T00:00:00"/>
    <s v="shot"/>
    <s v="unknown weapon"/>
    <m/>
    <s v="M"/>
    <m/>
    <s v="Stanwood"/>
    <s v="WA"/>
    <b v="0"/>
    <s v="other"/>
    <s v="Not fleeing"/>
    <b v="0"/>
    <s v="armed"/>
    <s v="No Gun"/>
    <s v="null"/>
    <x v="0"/>
  </r>
  <r>
    <n v="3649"/>
    <n v="4019"/>
    <s v="TK TK"/>
    <d v="2018-09-10T00:00:00"/>
    <s v="shot"/>
    <s v="gun"/>
    <m/>
    <s v="M"/>
    <s v="W"/>
    <s v="Spanaway"/>
    <s v="WA"/>
    <b v="0"/>
    <s v="other"/>
    <s v="Foot"/>
    <b v="0"/>
    <s v="armed"/>
    <s v="Gun"/>
    <s v="null"/>
    <x v="1"/>
  </r>
  <r>
    <n v="3650"/>
    <n v="4025"/>
    <s v="Joel R. Andrade"/>
    <d v="2018-09-10T00:00:00"/>
    <s v="shot"/>
    <s v="gun and knife"/>
    <n v="53"/>
    <s v="M"/>
    <m/>
    <s v="Tucson"/>
    <s v="AZ"/>
    <b v="1"/>
    <s v="other"/>
    <s v="Not fleeing"/>
    <b v="0"/>
    <s v="armed"/>
    <s v="Gun"/>
    <s v="50-59"/>
    <x v="0"/>
  </r>
  <r>
    <n v="3651"/>
    <n v="4027"/>
    <s v="Edward Reynolds"/>
    <d v="2018-09-11T00:00:00"/>
    <s v="shot"/>
    <s v="gun"/>
    <n v="57"/>
    <s v="M"/>
    <s v="W"/>
    <s v="Georgetown"/>
    <s v="KY"/>
    <b v="0"/>
    <s v="attack"/>
    <m/>
    <b v="0"/>
    <s v="armed"/>
    <s v="Gun"/>
    <s v="50-59"/>
    <x v="0"/>
  </r>
  <r>
    <n v="3652"/>
    <n v="4026"/>
    <s v="Rafael Rivera"/>
    <d v="2018-09-12T00:00:00"/>
    <s v="shot"/>
    <s v="gun"/>
    <n v="32"/>
    <s v="M"/>
    <m/>
    <s v="Buffalo"/>
    <s v="NY"/>
    <b v="0"/>
    <s v="attack"/>
    <s v="Not fleeing"/>
    <b v="1"/>
    <s v="armed"/>
    <s v="Gun"/>
    <s v="30-39"/>
    <x v="0"/>
  </r>
  <r>
    <n v="3653"/>
    <n v="4029"/>
    <s v="Thomas Watkins"/>
    <d v="2018-09-12T00:00:00"/>
    <s v="shot"/>
    <s v="gun"/>
    <n v="38"/>
    <s v="M"/>
    <m/>
    <s v="Gary"/>
    <s v="IN"/>
    <b v="0"/>
    <s v="attack"/>
    <s v="Not fleeing"/>
    <b v="0"/>
    <s v="armed"/>
    <s v="Gun"/>
    <s v="30-39"/>
    <x v="0"/>
  </r>
  <r>
    <n v="3654"/>
    <n v="4028"/>
    <s v="TK TK"/>
    <d v="2018-09-13T00:00:00"/>
    <s v="shot"/>
    <s v="box cutter"/>
    <m/>
    <s v="M"/>
    <m/>
    <s v="Henderson"/>
    <s v="NV"/>
    <b v="0"/>
    <s v="attack"/>
    <s v="Not fleeing"/>
    <b v="1"/>
    <s v="armed"/>
    <s v="No Gun"/>
    <s v="null"/>
    <x v="0"/>
  </r>
  <r>
    <n v="3655"/>
    <n v="4030"/>
    <s v="TK TK"/>
    <d v="2018-09-14T00:00:00"/>
    <s v="shot"/>
    <s v="gun"/>
    <n v="46"/>
    <s v="M"/>
    <m/>
    <s v="Detroit"/>
    <s v="MI"/>
    <b v="0"/>
    <s v="attack"/>
    <s v="Not fleeing"/>
    <b v="1"/>
    <s v="armed"/>
    <s v="Gun"/>
    <s v="40-49"/>
    <x v="0"/>
  </r>
  <r>
    <n v="3656"/>
    <n v="4032"/>
    <s v="Garrett Finley Mitchell"/>
    <d v="2018-09-14T00:00:00"/>
    <s v="shot"/>
    <s v="gun"/>
    <n v="31"/>
    <s v="M"/>
    <m/>
    <s v="Cumming"/>
    <s v="GA"/>
    <b v="0"/>
    <s v="attack"/>
    <s v="Not fleeing"/>
    <b v="0"/>
    <s v="armed"/>
    <s v="Gun"/>
    <s v="30-39"/>
    <x v="0"/>
  </r>
  <r>
    <n v="3657"/>
    <n v="4041"/>
    <s v="David Huffines"/>
    <d v="2018-09-14T00:00:00"/>
    <s v="shot"/>
    <s v="gun"/>
    <n v="40"/>
    <s v="M"/>
    <s v="W"/>
    <s v="Mesa"/>
    <s v="AZ"/>
    <b v="1"/>
    <s v="attack"/>
    <s v="Not fleeing"/>
    <b v="0"/>
    <s v="armed"/>
    <s v="Gun"/>
    <s v="40-49"/>
    <x v="0"/>
  </r>
  <r>
    <n v="3658"/>
    <n v="4034"/>
    <s v="Christopher Lee Leonard"/>
    <d v="2018-09-15T00:00:00"/>
    <s v="shot"/>
    <s v="gun"/>
    <n v="31"/>
    <s v="M"/>
    <m/>
    <s v="Ankeny"/>
    <s v="IA"/>
    <b v="0"/>
    <s v="attack"/>
    <s v="Not fleeing"/>
    <b v="1"/>
    <s v="armed"/>
    <s v="Gun"/>
    <s v="30-39"/>
    <x v="0"/>
  </r>
  <r>
    <n v="3659"/>
    <n v="4042"/>
    <s v="Stephen Dove"/>
    <d v="2018-09-15T00:00:00"/>
    <s v="shot"/>
    <s v="knife"/>
    <n v="50"/>
    <s v="M"/>
    <m/>
    <s v="Jacksonville"/>
    <s v="AR"/>
    <b v="0"/>
    <s v="attack"/>
    <s v="Not fleeing"/>
    <b v="1"/>
    <s v="armed"/>
    <s v="No Gun"/>
    <s v="50-59"/>
    <x v="0"/>
  </r>
  <r>
    <n v="3660"/>
    <n v="4035"/>
    <s v="Ricardo Avenia"/>
    <d v="2018-09-16T00:00:00"/>
    <s v="shot"/>
    <s v="gun"/>
    <n v="29"/>
    <s v="M"/>
    <s v="H"/>
    <s v="Lancaster"/>
    <s v="PA"/>
    <b v="0"/>
    <s v="attack"/>
    <s v="Not fleeing"/>
    <b v="0"/>
    <s v="armed"/>
    <s v="Gun"/>
    <s v="19-29"/>
    <x v="0"/>
  </r>
  <r>
    <n v="3661"/>
    <n v="4036"/>
    <s v="Christopher Adam Borland"/>
    <d v="2018-09-16T00:00:00"/>
    <s v="shot"/>
    <s v="gun"/>
    <n v="40"/>
    <s v="M"/>
    <m/>
    <s v="Walla Walla"/>
    <s v="WA"/>
    <b v="1"/>
    <s v="other"/>
    <s v="Not fleeing"/>
    <b v="0"/>
    <s v="armed"/>
    <s v="Gun"/>
    <s v="40-49"/>
    <x v="0"/>
  </r>
  <r>
    <n v="3662"/>
    <n v="4037"/>
    <s v="TK TK"/>
    <d v="2018-09-16T00:00:00"/>
    <s v="shot"/>
    <s v="undetermined"/>
    <m/>
    <s v="M"/>
    <m/>
    <s v="Manitowoc"/>
    <s v="WI"/>
    <b v="0"/>
    <s v="other"/>
    <s v="Not fleeing"/>
    <b v="0"/>
    <s v="unarmed or undetermined or null"/>
    <s v="No Gun"/>
    <s v="null"/>
    <x v="0"/>
  </r>
  <r>
    <n v="3663"/>
    <n v="4043"/>
    <s v="Jerry Foster"/>
    <d v="2018-09-16T00:00:00"/>
    <s v="shot"/>
    <s v="gun"/>
    <n v="31"/>
    <s v="M"/>
    <m/>
    <s v="Shreveport"/>
    <s v="LA"/>
    <b v="0"/>
    <s v="other"/>
    <s v="Not fleeing"/>
    <b v="0"/>
    <s v="armed"/>
    <s v="Gun"/>
    <s v="30-39"/>
    <x v="0"/>
  </r>
  <r>
    <n v="3664"/>
    <n v="4038"/>
    <s v="Jose Alvarez"/>
    <d v="2018-09-17T00:00:00"/>
    <s v="shot"/>
    <s v="gun"/>
    <n v="23"/>
    <s v="M"/>
    <s v="H"/>
    <s v="Temple Hills"/>
    <s v="MD"/>
    <b v="0"/>
    <s v="other"/>
    <s v="Foot"/>
    <b v="0"/>
    <s v="armed"/>
    <s v="Gun"/>
    <s v="19-29"/>
    <x v="1"/>
  </r>
  <r>
    <n v="3665"/>
    <n v="4039"/>
    <s v="Susan Muller"/>
    <d v="2018-09-17T00:00:00"/>
    <s v="shot"/>
    <s v="knife"/>
    <n v="54"/>
    <s v="F"/>
    <m/>
    <s v="Maspeth"/>
    <s v="NY"/>
    <b v="1"/>
    <s v="attack"/>
    <s v="Not fleeing"/>
    <b v="1"/>
    <s v="armed"/>
    <s v="No Gun"/>
    <s v="50-59"/>
    <x v="0"/>
  </r>
  <r>
    <n v="3666"/>
    <n v="4040"/>
    <s v="TK TK"/>
    <d v="2018-09-17T00:00:00"/>
    <s v="shot"/>
    <s v="vehicle"/>
    <m/>
    <s v="M"/>
    <m/>
    <s v="Christian County"/>
    <s v="KY"/>
    <b v="0"/>
    <s v="attack"/>
    <s v="Car"/>
    <b v="0"/>
    <s v="armed"/>
    <s v="No Gun"/>
    <s v="null"/>
    <x v="1"/>
  </r>
  <r>
    <n v="3667"/>
    <n v="4033"/>
    <s v="Michael James Murphy"/>
    <d v="2018-09-18T00:00:00"/>
    <s v="shot"/>
    <s v="gun"/>
    <n v="43"/>
    <s v="M"/>
    <s v="W"/>
    <s v="Virginia Beach"/>
    <s v="VA"/>
    <b v="0"/>
    <s v="attack"/>
    <s v="Foot"/>
    <b v="0"/>
    <s v="armed"/>
    <s v="Gun"/>
    <s v="40-49"/>
    <x v="1"/>
  </r>
  <r>
    <n v="3668"/>
    <n v="4045"/>
    <s v="TK TK"/>
    <d v="2018-09-18T00:00:00"/>
    <s v="shot"/>
    <s v="knife"/>
    <m/>
    <s v="M"/>
    <m/>
    <s v="Marysville"/>
    <s v="WA"/>
    <b v="1"/>
    <s v="attack"/>
    <s v="Not fleeing"/>
    <b v="0"/>
    <s v="armed"/>
    <s v="No Gun"/>
    <s v="null"/>
    <x v="0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3669">
  <r>
    <n v="1"/>
    <n v="3"/>
    <s v="Tim Elliot"/>
    <d v="2015-01-02T00:00:00"/>
    <s v="shot"/>
    <s v="gun"/>
    <n v="53"/>
    <s v="M"/>
    <s v="A"/>
    <s v="Shelton"/>
    <s v="WA"/>
    <b v="1"/>
    <s v="attack"/>
    <s v="Not fleeing"/>
    <b v="0"/>
    <s v="armed"/>
    <s v="Gun"/>
    <s v="50-59"/>
    <s v="Not Fleeing or Blank"/>
    <x v="0"/>
  </r>
  <r>
    <n v="2"/>
    <n v="4"/>
    <s v="Lewis Lee Lembke"/>
    <d v="2015-01-02T00:00:00"/>
    <s v="shot"/>
    <s v="gun"/>
    <n v="47"/>
    <s v="M"/>
    <s v="W"/>
    <s v="Aloha"/>
    <s v="OR"/>
    <b v="0"/>
    <s v="attack"/>
    <s v="Not fleeing"/>
    <b v="0"/>
    <s v="armed"/>
    <s v="Gun"/>
    <s v="40-49"/>
    <s v="Not Fleeing or Blank"/>
    <x v="0"/>
  </r>
  <r>
    <n v="3"/>
    <n v="5"/>
    <s v="John Paul Quintero"/>
    <d v="2015-01-03T00:00:00"/>
    <s v="shot and Tasered"/>
    <s v="unarmed"/>
    <n v="23"/>
    <s v="M"/>
    <s v="H"/>
    <s v="Wichita"/>
    <s v="KS"/>
    <b v="0"/>
    <s v="other"/>
    <s v="Not fleeing"/>
    <b v="0"/>
    <s v="unarmed or undetermined or null"/>
    <s v="No Gun"/>
    <s v="19-29"/>
    <s v="Not Fleeing or Blank"/>
    <x v="0"/>
  </r>
  <r>
    <n v="4"/>
    <n v="8"/>
    <s v="Matthew Hoffman"/>
    <d v="2015-01-04T00:00:00"/>
    <s v="shot"/>
    <s v="toy weapon"/>
    <n v="32"/>
    <s v="M"/>
    <s v="W"/>
    <s v="San Francisco"/>
    <s v="CA"/>
    <b v="1"/>
    <s v="attack"/>
    <s v="Not fleeing"/>
    <b v="0"/>
    <s v="armed"/>
    <s v="No Gun"/>
    <s v="30-39"/>
    <s v="Not Fleeing or Blank"/>
    <x v="0"/>
  </r>
  <r>
    <n v="5"/>
    <n v="9"/>
    <s v="Michael Rodriguez"/>
    <d v="2015-01-04T00:00:00"/>
    <s v="shot"/>
    <s v="nail gun"/>
    <n v="39"/>
    <s v="M"/>
    <s v="H"/>
    <s v="Evans"/>
    <s v="CO"/>
    <b v="0"/>
    <s v="attack"/>
    <s v="Not fleeing"/>
    <b v="0"/>
    <s v="armed"/>
    <s v="No Gun"/>
    <s v="30-39"/>
    <s v="Not Fleeing or Blank"/>
    <x v="0"/>
  </r>
  <r>
    <n v="6"/>
    <n v="11"/>
    <s v="Kenneth Joe Brown"/>
    <d v="2015-01-04T00:00:00"/>
    <s v="shot"/>
    <s v="gun"/>
    <n v="18"/>
    <s v="M"/>
    <s v="W"/>
    <s v="Guthrie"/>
    <s v="OK"/>
    <b v="0"/>
    <s v="attack"/>
    <s v="Not fleeing"/>
    <b v="0"/>
    <s v="armed"/>
    <s v="Gun"/>
    <s v="0-18"/>
    <s v="Not Fleeing or Blank"/>
    <x v="0"/>
  </r>
  <r>
    <n v="7"/>
    <n v="13"/>
    <s v="Kenneth Arnold Buck"/>
    <d v="2015-01-05T00:00:00"/>
    <s v="shot"/>
    <s v="gun"/>
    <n v="22"/>
    <s v="M"/>
    <s v="H"/>
    <s v="Chandler"/>
    <s v="AZ"/>
    <b v="0"/>
    <s v="attack"/>
    <s v="Car"/>
    <b v="0"/>
    <s v="armed"/>
    <s v="Gun"/>
    <s v="19-29"/>
    <s v="Fleeing"/>
    <x v="0"/>
  </r>
  <r>
    <n v="8"/>
    <n v="15"/>
    <s v="Brock Nichols"/>
    <d v="2015-01-06T00:00:00"/>
    <s v="shot"/>
    <s v="gun"/>
    <n v="35"/>
    <s v="M"/>
    <s v="W"/>
    <s v="Assaria"/>
    <s v="KS"/>
    <b v="0"/>
    <s v="attack"/>
    <s v="Not fleeing"/>
    <b v="0"/>
    <s v="armed"/>
    <s v="Gun"/>
    <s v="30-39"/>
    <s v="Not Fleeing or Blank"/>
    <x v="0"/>
  </r>
  <r>
    <n v="9"/>
    <n v="16"/>
    <s v="Autumn Steele"/>
    <d v="2015-01-06T00:00:00"/>
    <s v="shot"/>
    <s v="unarmed"/>
    <n v="34"/>
    <s v="F"/>
    <s v="W"/>
    <s v="Burlington"/>
    <s v="IA"/>
    <b v="0"/>
    <s v="other"/>
    <s v="Not fleeing"/>
    <b v="1"/>
    <s v="unarmed or undetermined or null"/>
    <s v="No Gun"/>
    <s v="30-39"/>
    <s v="Not Fleeing or Blank"/>
    <x v="0"/>
  </r>
  <r>
    <n v="10"/>
    <n v="17"/>
    <s v="Leslie Sapp III"/>
    <d v="2015-01-06T00:00:00"/>
    <s v="shot"/>
    <s v="toy weapon"/>
    <n v="47"/>
    <s v="M"/>
    <s v="B"/>
    <s v="Knoxville"/>
    <s v="PA"/>
    <b v="0"/>
    <s v="attack"/>
    <s v="Not fleeing"/>
    <b v="0"/>
    <s v="armed"/>
    <s v="No Gun"/>
    <s v="40-49"/>
    <s v="Not Fleeing or Blank"/>
    <x v="0"/>
  </r>
  <r>
    <n v="11"/>
    <n v="19"/>
    <s v="Patrick Wetter"/>
    <d v="2015-01-06T00:00:00"/>
    <s v="shot and Tasered"/>
    <s v="knife"/>
    <n v="25"/>
    <s v="M"/>
    <s v="W"/>
    <s v="Stockton"/>
    <s v="CA"/>
    <b v="0"/>
    <s v="attack"/>
    <s v="Not fleeing"/>
    <b v="0"/>
    <s v="armed"/>
    <s v="No Gun"/>
    <s v="19-29"/>
    <s v="Not Fleeing or Blank"/>
    <x v="0"/>
  </r>
  <r>
    <n v="12"/>
    <n v="21"/>
    <s v="Ron Sneed"/>
    <d v="2015-01-07T00:00:00"/>
    <s v="shot"/>
    <s v="gun"/>
    <n v="31"/>
    <s v="M"/>
    <s v="B"/>
    <s v="Freeport"/>
    <s v="TX"/>
    <b v="0"/>
    <s v="attack"/>
    <s v="Not fleeing"/>
    <b v="0"/>
    <s v="armed"/>
    <s v="Gun"/>
    <s v="30-39"/>
    <s v="Not Fleeing or Blank"/>
    <x v="0"/>
  </r>
  <r>
    <n v="13"/>
    <n v="22"/>
    <s v="Hashim Hanif Ibn Abdul-Rasheed"/>
    <d v="2015-01-07T00:00:00"/>
    <s v="shot"/>
    <s v="knife"/>
    <n v="41"/>
    <s v="M"/>
    <s v="B"/>
    <s v="Columbus"/>
    <s v="OH"/>
    <b v="1"/>
    <s v="other"/>
    <s v="Not fleeing"/>
    <b v="0"/>
    <s v="armed"/>
    <s v="No Gun"/>
    <s v="40-49"/>
    <s v="Not Fleeing or Blank"/>
    <x v="0"/>
  </r>
  <r>
    <n v="14"/>
    <n v="25"/>
    <s v="Nicholas Ryan Brickman"/>
    <d v="2015-01-07T00:00:00"/>
    <s v="shot"/>
    <s v="gun"/>
    <n v="30"/>
    <s v="M"/>
    <s v="W"/>
    <s v="Des Moines"/>
    <s v="IA"/>
    <b v="0"/>
    <s v="attack"/>
    <s v="Car"/>
    <b v="0"/>
    <s v="armed"/>
    <s v="Gun"/>
    <s v="30-39"/>
    <s v="Fleeing"/>
    <x v="0"/>
  </r>
  <r>
    <n v="15"/>
    <n v="27"/>
    <s v="Omarr Julian Maximillian Jackson"/>
    <d v="2015-01-07T00:00:00"/>
    <s v="shot"/>
    <s v="gun"/>
    <n v="37"/>
    <s v="M"/>
    <s v="B"/>
    <s v="New Orleans"/>
    <s v="LA"/>
    <b v="0"/>
    <s v="attack"/>
    <s v="Foot"/>
    <b v="1"/>
    <s v="armed"/>
    <s v="Gun"/>
    <s v="30-39"/>
    <s v="Fleeing"/>
    <x v="1"/>
  </r>
  <r>
    <n v="16"/>
    <n v="29"/>
    <s v="Loren Simpson"/>
    <d v="2015-01-08T00:00:00"/>
    <s v="shot"/>
    <m/>
    <n v="28"/>
    <s v="M"/>
    <s v="W"/>
    <s v="Huntley"/>
    <s v="MT"/>
    <b v="0"/>
    <s v="undetermined"/>
    <s v="Not fleeing"/>
    <b v="0"/>
    <s v="unarmed or undetermined or null"/>
    <s v="No Gun"/>
    <s v="19-29"/>
    <s v="Not Fleeing or Blank"/>
    <x v="0"/>
  </r>
  <r>
    <n v="17"/>
    <n v="32"/>
    <s v="James Dudley Barker"/>
    <d v="2015-01-08T00:00:00"/>
    <s v="shot"/>
    <s v="shovel"/>
    <n v="42"/>
    <s v="M"/>
    <s v="W"/>
    <s v="Salt Lake City"/>
    <s v="UT"/>
    <b v="0"/>
    <s v="attack"/>
    <s v="Not fleeing"/>
    <b v="1"/>
    <s v="armed"/>
    <s v="No Gun"/>
    <s v="40-49"/>
    <s v="Not Fleeing or Blank"/>
    <x v="0"/>
  </r>
  <r>
    <n v="18"/>
    <n v="36"/>
    <s v="Artago Damon Howard"/>
    <d v="2015-01-08T00:00:00"/>
    <s v="shot"/>
    <s v="unarmed"/>
    <n v="36"/>
    <s v="M"/>
    <s v="B"/>
    <s v="Strong"/>
    <s v="AR"/>
    <b v="0"/>
    <s v="attack"/>
    <s v="Not fleeing"/>
    <b v="0"/>
    <s v="unarmed or undetermined or null"/>
    <s v="No Gun"/>
    <s v="30-39"/>
    <s v="Not Fleeing or Blank"/>
    <x v="0"/>
  </r>
  <r>
    <n v="19"/>
    <n v="37"/>
    <s v="Thomas Hamby"/>
    <d v="2015-01-08T00:00:00"/>
    <s v="shot"/>
    <s v="gun"/>
    <n v="49"/>
    <s v="M"/>
    <s v="W"/>
    <s v="Syracuse"/>
    <s v="UT"/>
    <b v="0"/>
    <s v="attack"/>
    <s v="Not fleeing"/>
    <b v="1"/>
    <s v="armed"/>
    <s v="Gun"/>
    <s v="40-49"/>
    <s v="Not Fleeing or Blank"/>
    <x v="0"/>
  </r>
  <r>
    <n v="20"/>
    <n v="38"/>
    <s v="Jimmy Foreman"/>
    <d v="2015-01-09T00:00:00"/>
    <s v="shot"/>
    <s v="gun"/>
    <n v="71"/>
    <s v="M"/>
    <s v="W"/>
    <s v="England"/>
    <s v="AR"/>
    <b v="0"/>
    <s v="attack"/>
    <s v="Not fleeing"/>
    <b v="0"/>
    <s v="armed"/>
    <s v="Gun"/>
    <s v="70+"/>
    <s v="Not Fleeing or Blank"/>
    <x v="0"/>
  </r>
  <r>
    <n v="21"/>
    <n v="325"/>
    <s v="Andy Martinez"/>
    <d v="2015-01-09T00:00:00"/>
    <s v="shot"/>
    <s v="gun"/>
    <n v="33"/>
    <s v="M"/>
    <s v="H"/>
    <s v="El Paso"/>
    <s v="TX"/>
    <b v="0"/>
    <s v="attack"/>
    <s v="Not fleeing"/>
    <b v="0"/>
    <s v="armed"/>
    <s v="Gun"/>
    <s v="30-39"/>
    <s v="Not Fleeing or Blank"/>
    <x v="0"/>
  </r>
  <r>
    <n v="22"/>
    <n v="42"/>
    <s v="Tommy Smith"/>
    <d v="2015-01-11T00:00:00"/>
    <s v="shot"/>
    <s v="gun"/>
    <n v="39"/>
    <s v="M"/>
    <s v="W"/>
    <s v="Arcola"/>
    <s v="IL"/>
    <b v="1"/>
    <s v="attack"/>
    <s v="Not fleeing"/>
    <b v="0"/>
    <s v="armed"/>
    <s v="Gun"/>
    <s v="30-39"/>
    <s v="Not Fleeing or Blank"/>
    <x v="0"/>
  </r>
  <r>
    <n v="23"/>
    <n v="43"/>
    <s v="Brian  Barbosa"/>
    <d v="2015-01-11T00:00:00"/>
    <s v="shot"/>
    <s v="gun"/>
    <n v="23"/>
    <s v="M"/>
    <s v="H"/>
    <s v="South Gate"/>
    <s v="CA"/>
    <b v="0"/>
    <s v="attack"/>
    <s v="Not fleeing"/>
    <b v="0"/>
    <s v="armed"/>
    <s v="Gun"/>
    <s v="19-29"/>
    <s v="Not Fleeing or Blank"/>
    <x v="0"/>
  </r>
  <r>
    <n v="24"/>
    <n v="45"/>
    <s v="Salvador Figueroa"/>
    <d v="2015-01-11T00:00:00"/>
    <s v="shot and Tasered"/>
    <s v="gun"/>
    <n v="29"/>
    <s v="M"/>
    <s v="H"/>
    <s v="North Las Vegas"/>
    <s v="NV"/>
    <b v="0"/>
    <s v="attack"/>
    <s v="Foot"/>
    <b v="0"/>
    <s v="armed"/>
    <s v="Gun"/>
    <s v="19-29"/>
    <s v="Fleeing"/>
    <x v="0"/>
  </r>
  <r>
    <n v="25"/>
    <n v="46"/>
    <s v="John Edward O'Keefe"/>
    <d v="2015-01-13T00:00:00"/>
    <s v="shot"/>
    <s v="gun"/>
    <n v="34"/>
    <s v="M"/>
    <s v="W"/>
    <s v="Albuquerque"/>
    <s v="NM"/>
    <b v="0"/>
    <s v="attack"/>
    <s v="Foot"/>
    <b v="1"/>
    <s v="armed"/>
    <s v="Gun"/>
    <s v="30-39"/>
    <s v="Fleeing"/>
    <x v="0"/>
  </r>
  <r>
    <n v="26"/>
    <n v="48"/>
    <s v="Richard McClendon"/>
    <d v="2015-01-13T00:00:00"/>
    <s v="shot"/>
    <s v="knife"/>
    <n v="43"/>
    <s v="M"/>
    <s v="W"/>
    <s v="Jourdanton"/>
    <s v="TX"/>
    <b v="1"/>
    <s v="other"/>
    <s v="Not fleeing"/>
    <b v="0"/>
    <s v="armed"/>
    <s v="No Gun"/>
    <s v="40-49"/>
    <s v="Not Fleeing or Blank"/>
    <x v="0"/>
  </r>
  <r>
    <n v="27"/>
    <n v="49"/>
    <s v="Marcus Golden"/>
    <d v="2015-01-14T00:00:00"/>
    <s v="shot"/>
    <m/>
    <n v="24"/>
    <s v="M"/>
    <s v="B"/>
    <s v="St. Paul"/>
    <s v="MN"/>
    <b v="0"/>
    <s v="attack"/>
    <s v="Not fleeing"/>
    <b v="0"/>
    <s v="unarmed or undetermined or null"/>
    <s v="No Gun"/>
    <s v="19-29"/>
    <s v="Not Fleeing or Blank"/>
    <x v="0"/>
  </r>
  <r>
    <n v="28"/>
    <n v="50"/>
    <s v="Michael Goebel"/>
    <d v="2015-01-14T00:00:00"/>
    <s v="shot"/>
    <m/>
    <n v="29"/>
    <s v="M"/>
    <s v="W"/>
    <s v="Franklin County"/>
    <s v="MO"/>
    <b v="0"/>
    <s v="attack"/>
    <s v="Not fleeing"/>
    <b v="0"/>
    <s v="unarmed or undetermined or null"/>
    <s v="No Gun"/>
    <s v="19-29"/>
    <s v="Not Fleeing or Blank"/>
    <x v="0"/>
  </r>
  <r>
    <n v="29"/>
    <n v="51"/>
    <s v="Mario Jordan"/>
    <d v="2015-01-14T00:00:00"/>
    <s v="shot"/>
    <s v="gun"/>
    <n v="34"/>
    <s v="M"/>
    <s v="B"/>
    <s v="Chesapeake"/>
    <s v="VA"/>
    <b v="1"/>
    <s v="attack"/>
    <s v="Not fleeing"/>
    <b v="0"/>
    <s v="armed"/>
    <s v="Gun"/>
    <s v="30-39"/>
    <s v="Not Fleeing or Blank"/>
    <x v="0"/>
  </r>
  <r>
    <n v="30"/>
    <n v="52"/>
    <s v="Talbot Schroeder"/>
    <d v="2015-01-14T00:00:00"/>
    <s v="shot"/>
    <s v="knife"/>
    <n v="75"/>
    <s v="M"/>
    <s v="W"/>
    <s v="Old Bridge"/>
    <s v="NJ"/>
    <b v="0"/>
    <s v="attack"/>
    <s v="Not fleeing"/>
    <b v="0"/>
    <s v="armed"/>
    <s v="No Gun"/>
    <s v="70+"/>
    <s v="Not Fleeing or Blank"/>
    <x v="0"/>
  </r>
  <r>
    <n v="31"/>
    <n v="54"/>
    <s v="Robert Edwards"/>
    <d v="2015-01-14T00:00:00"/>
    <s v="shot"/>
    <s v="gun"/>
    <n v="68"/>
    <s v="M"/>
    <s v="W"/>
    <s v="Lake Jackson"/>
    <s v="TX"/>
    <b v="0"/>
    <s v="attack"/>
    <s v="Not fleeing"/>
    <b v="0"/>
    <s v="armed"/>
    <s v="Gun"/>
    <s v="60-69"/>
    <s v="Not Fleeing or Blank"/>
    <x v="0"/>
  </r>
  <r>
    <n v="32"/>
    <n v="55"/>
    <s v="Jeffrey R. Nielson"/>
    <d v="2015-01-14T00:00:00"/>
    <s v="shot"/>
    <s v="knife"/>
    <n v="34"/>
    <s v="M"/>
    <s v="W"/>
    <s v="Draper"/>
    <s v="UT"/>
    <b v="0"/>
    <s v="attack"/>
    <s v="Not fleeing"/>
    <b v="1"/>
    <s v="armed"/>
    <s v="No Gun"/>
    <s v="30-39"/>
    <s v="Not Fleeing or Blank"/>
    <x v="0"/>
  </r>
  <r>
    <n v="33"/>
    <n v="56"/>
    <s v="Donte Sowell"/>
    <d v="2015-01-15T00:00:00"/>
    <s v="shot"/>
    <s v="gun"/>
    <n v="27"/>
    <s v="M"/>
    <s v="B"/>
    <s v="Indianapolis"/>
    <s v="IN"/>
    <b v="0"/>
    <s v="attack"/>
    <s v="Foot"/>
    <b v="0"/>
    <s v="armed"/>
    <s v="Gun"/>
    <s v="19-29"/>
    <s v="Fleeing"/>
    <x v="1"/>
  </r>
  <r>
    <n v="34"/>
    <n v="57"/>
    <s v="Kavonda Earl Payton"/>
    <d v="2015-01-15T00:00:00"/>
    <s v="shot"/>
    <s v="gun"/>
    <n v="39"/>
    <s v="M"/>
    <s v="B"/>
    <s v="Aurora"/>
    <s v="CO"/>
    <b v="0"/>
    <s v="attack"/>
    <s v="Not fleeing"/>
    <b v="0"/>
    <s v="armed"/>
    <s v="Gun"/>
    <s v="30-39"/>
    <s v="Not Fleeing or Blank"/>
    <x v="0"/>
  </r>
  <r>
    <n v="35"/>
    <n v="60"/>
    <s v="Quincy Reed Reindl"/>
    <d v="2015-01-15T00:00:00"/>
    <s v="shot"/>
    <s v="gun"/>
    <n v="24"/>
    <s v="M"/>
    <s v="W"/>
    <s v="Bloomington"/>
    <s v="MN"/>
    <b v="1"/>
    <s v="attack"/>
    <s v="Not fleeing"/>
    <b v="0"/>
    <s v="armed"/>
    <s v="Gun"/>
    <s v="19-29"/>
    <s v="Not Fleeing or Blank"/>
    <x v="0"/>
  </r>
  <r>
    <n v="36"/>
    <n v="63"/>
    <s v="Jose Ceja"/>
    <d v="2015-01-15T00:00:00"/>
    <s v="shot"/>
    <s v="knife"/>
    <n v="36"/>
    <s v="M"/>
    <s v="H"/>
    <s v="Fairfield"/>
    <s v="CA"/>
    <b v="1"/>
    <s v="other"/>
    <s v="Not fleeing"/>
    <b v="0"/>
    <s v="armed"/>
    <s v="No Gun"/>
    <s v="30-39"/>
    <s v="Not Fleeing or Blank"/>
    <x v="0"/>
  </r>
  <r>
    <n v="37"/>
    <n v="64"/>
    <s v="Nathan Massey"/>
    <d v="2015-01-15T00:00:00"/>
    <s v="shot"/>
    <s v="gun"/>
    <n v="33"/>
    <s v="M"/>
    <s v="W"/>
    <s v="Evangeline Parish"/>
    <s v="LA"/>
    <b v="0"/>
    <s v="attack"/>
    <s v="Not fleeing"/>
    <b v="0"/>
    <s v="armed"/>
    <s v="Gun"/>
    <s v="30-39"/>
    <s v="Not Fleeing or Blank"/>
    <x v="0"/>
  </r>
  <r>
    <n v="38"/>
    <n v="67"/>
    <s v="Scott Hall"/>
    <d v="2015-01-16T00:00:00"/>
    <s v="shot"/>
    <s v="gun"/>
    <n v="41"/>
    <s v="M"/>
    <s v="W"/>
    <s v="Mabank"/>
    <s v="TX"/>
    <b v="0"/>
    <s v="attack"/>
    <s v="Car"/>
    <b v="0"/>
    <s v="armed"/>
    <s v="Gun"/>
    <s v="40-49"/>
    <s v="Fleeing"/>
    <x v="0"/>
  </r>
  <r>
    <n v="39"/>
    <n v="68"/>
    <s v="Zaki Shinwary"/>
    <d v="2015-01-16T00:00:00"/>
    <s v="shot and Tasered"/>
    <s v="knife"/>
    <n v="48"/>
    <s v="M"/>
    <s v="O"/>
    <s v="Fremont"/>
    <s v="CA"/>
    <b v="0"/>
    <s v="other"/>
    <s v="Not fleeing"/>
    <b v="0"/>
    <s v="armed"/>
    <s v="No Gun"/>
    <s v="40-49"/>
    <s v="Not Fleeing or Blank"/>
    <x v="0"/>
  </r>
  <r>
    <n v="40"/>
    <n v="74"/>
    <s v="Terence Walker"/>
    <d v="2015-01-17T00:00:00"/>
    <s v="shot"/>
    <s v="gun"/>
    <n v="21"/>
    <s v="M"/>
    <s v="B"/>
    <s v="Muskogee"/>
    <s v="OK"/>
    <b v="0"/>
    <s v="attack"/>
    <s v="Foot"/>
    <b v="1"/>
    <s v="armed"/>
    <s v="Gun"/>
    <s v="19-29"/>
    <s v="Fleeing"/>
    <x v="1"/>
  </r>
  <r>
    <n v="41"/>
    <n v="75"/>
    <s v="Pablo Meza"/>
    <d v="2015-01-17T00:00:00"/>
    <s v="shot"/>
    <s v="gun"/>
    <n v="24"/>
    <s v="M"/>
    <s v="H"/>
    <s v="Los Angeles"/>
    <s v="CA"/>
    <b v="0"/>
    <s v="attack"/>
    <s v="Not fleeing"/>
    <b v="0"/>
    <s v="armed"/>
    <s v="Gun"/>
    <s v="19-29"/>
    <s v="Not Fleeing or Blank"/>
    <x v="0"/>
  </r>
  <r>
    <n v="42"/>
    <n v="78"/>
    <s v="Daniel Brumley"/>
    <d v="2015-01-17T00:00:00"/>
    <s v="shot"/>
    <s v="knife"/>
    <n v="27"/>
    <s v="M"/>
    <s v="H"/>
    <s v="Fort Worth"/>
    <s v="TX"/>
    <b v="0"/>
    <s v="attack"/>
    <s v="Not fleeing"/>
    <b v="0"/>
    <s v="armed"/>
    <s v="No Gun"/>
    <s v="19-29"/>
    <s v="Not Fleeing or Blank"/>
    <x v="0"/>
  </r>
  <r>
    <n v="43"/>
    <n v="80"/>
    <s v="Jonathan Guillory"/>
    <d v="2015-01-18T00:00:00"/>
    <s v="shot"/>
    <s v="gun"/>
    <n v="32"/>
    <s v="M"/>
    <s v="W"/>
    <s v="Maricopa"/>
    <s v="AZ"/>
    <b v="1"/>
    <s v="attack"/>
    <s v="Not fleeing"/>
    <b v="0"/>
    <s v="armed"/>
    <s v="Gun"/>
    <s v="30-39"/>
    <s v="Not Fleeing or Blank"/>
    <x v="0"/>
  </r>
  <r>
    <n v="44"/>
    <n v="83"/>
    <s v="Carter Castle"/>
    <d v="2015-01-18T00:00:00"/>
    <s v="shot and Tasered"/>
    <s v="gun"/>
    <n v="67"/>
    <s v="M"/>
    <s v="W"/>
    <s v="Gunlock"/>
    <s v="KY"/>
    <b v="1"/>
    <s v="attack"/>
    <s v="Not fleeing"/>
    <b v="0"/>
    <s v="armed"/>
    <s v="Gun"/>
    <s v="60-69"/>
    <s v="Not Fleeing or Blank"/>
    <x v="0"/>
  </r>
  <r>
    <n v="45"/>
    <n v="84"/>
    <s v="Paul Campbell"/>
    <d v="2015-01-19T00:00:00"/>
    <s v="shot"/>
    <s v="knife"/>
    <n v="49"/>
    <s v="M"/>
    <s v="W"/>
    <s v="Weymouth"/>
    <s v="MA"/>
    <b v="0"/>
    <s v="attack"/>
    <s v="Not fleeing"/>
    <b v="0"/>
    <s v="armed"/>
    <s v="No Gun"/>
    <s v="40-49"/>
    <s v="Not Fleeing or Blank"/>
    <x v="0"/>
  </r>
  <r>
    <n v="46"/>
    <n v="85"/>
    <s v="Dewayne Carr"/>
    <d v="2015-01-20T00:00:00"/>
    <s v="shot"/>
    <m/>
    <n v="42"/>
    <s v="M"/>
    <s v="B"/>
    <s v="Scottsdale"/>
    <s v="AZ"/>
    <b v="0"/>
    <s v="other"/>
    <s v="Car"/>
    <b v="0"/>
    <s v="unarmed or undetermined or null"/>
    <s v="No Gun"/>
    <s v="40-49"/>
    <s v="Fleeing"/>
    <x v="1"/>
  </r>
  <r>
    <n v="47"/>
    <n v="86"/>
    <s v="Todd Allen Hodge"/>
    <d v="2015-01-21T00:00:00"/>
    <s v="shot"/>
    <s v="gun"/>
    <n v="36"/>
    <s v="M"/>
    <s v="W"/>
    <s v="Hemet"/>
    <s v="CA"/>
    <b v="0"/>
    <s v="attack"/>
    <s v="Not fleeing"/>
    <b v="0"/>
    <s v="armed"/>
    <s v="Gun"/>
    <s v="30-39"/>
    <s v="Not Fleeing or Blank"/>
    <x v="0"/>
  </r>
  <r>
    <n v="48"/>
    <n v="88"/>
    <s v="Miguel Angel de Santos-Rodriguez"/>
    <d v="2015-01-21T00:00:00"/>
    <s v="shot"/>
    <s v="gun"/>
    <n v="36"/>
    <s v="M"/>
    <s v="H"/>
    <s v="Chapeno"/>
    <s v="TX"/>
    <b v="0"/>
    <s v="attack"/>
    <s v="Foot"/>
    <b v="0"/>
    <s v="armed"/>
    <s v="Gun"/>
    <s v="30-39"/>
    <s v="Fleeing"/>
    <x v="0"/>
  </r>
  <r>
    <n v="49"/>
    <n v="90"/>
    <s v="Isaac Holmes"/>
    <d v="2015-01-21T00:00:00"/>
    <s v="shot"/>
    <s v="gun"/>
    <n v="19"/>
    <s v="M"/>
    <s v="B"/>
    <s v="St. Louis"/>
    <s v="MO"/>
    <b v="0"/>
    <s v="attack"/>
    <s v="Not fleeing"/>
    <b v="0"/>
    <s v="armed"/>
    <s v="Gun"/>
    <s v="19-29"/>
    <s v="Not Fleeing or Blank"/>
    <x v="0"/>
  </r>
  <r>
    <n v="50"/>
    <n v="98"/>
    <s v="Andrew Toto"/>
    <d v="2015-01-21T00:00:00"/>
    <s v="shot"/>
    <s v="gun"/>
    <n v="54"/>
    <s v="M"/>
    <s v="W"/>
    <s v="Derry"/>
    <s v="NH"/>
    <b v="1"/>
    <s v="attack"/>
    <s v="Not fleeing"/>
    <b v="0"/>
    <s v="armed"/>
    <s v="Gun"/>
    <s v="50-59"/>
    <s v="Not Fleeing or Blank"/>
    <x v="0"/>
  </r>
  <r>
    <n v="51"/>
    <n v="99"/>
    <s v="Tiano Meton"/>
    <d v="2015-01-22T00:00:00"/>
    <s v="shot"/>
    <s v="toy weapon"/>
    <n v="25"/>
    <s v="M"/>
    <s v="B"/>
    <s v="Sierra Blanca"/>
    <s v="TX"/>
    <b v="0"/>
    <s v="attack"/>
    <s v="Car"/>
    <b v="0"/>
    <s v="armed"/>
    <s v="No Gun"/>
    <s v="19-29"/>
    <s v="Fleeing"/>
    <x v="1"/>
  </r>
  <r>
    <n v="52"/>
    <n v="100"/>
    <s v="Kristiana Coignard"/>
    <d v="2015-01-22T00:00:00"/>
    <s v="shot and Tasered"/>
    <s v="knife"/>
    <n v="17"/>
    <s v="F"/>
    <s v="W"/>
    <s v="Longview"/>
    <s v="TX"/>
    <b v="1"/>
    <s v="other"/>
    <s v="Not fleeing"/>
    <b v="0"/>
    <s v="armed"/>
    <s v="No Gun"/>
    <s v="0-18"/>
    <s v="Not Fleeing or Blank"/>
    <x v="0"/>
  </r>
  <r>
    <n v="53"/>
    <n v="336"/>
    <s v="Robert Francis Mesch"/>
    <d v="2015-01-23T00:00:00"/>
    <s v="shot"/>
    <s v="gun"/>
    <n v="61"/>
    <s v="M"/>
    <s v="W"/>
    <s v="Austin"/>
    <s v="TX"/>
    <b v="1"/>
    <s v="attack"/>
    <s v="Not fleeing"/>
    <b v="0"/>
    <s v="armed"/>
    <s v="Gun"/>
    <s v="60-69"/>
    <s v="Not Fleeing or Blank"/>
    <x v="0"/>
  </r>
  <r>
    <n v="54"/>
    <n v="101"/>
    <s v="Demaris Turner"/>
    <d v="2015-01-23T00:00:00"/>
    <s v="shot"/>
    <m/>
    <n v="29"/>
    <s v="M"/>
    <s v="B"/>
    <s v="Fort Lauderdale"/>
    <s v="FL"/>
    <b v="0"/>
    <s v="other"/>
    <s v="Not fleeing"/>
    <b v="0"/>
    <s v="unarmed or undetermined or null"/>
    <s v="No Gun"/>
    <s v="19-29"/>
    <s v="Not Fleeing or Blank"/>
    <x v="0"/>
  </r>
  <r>
    <n v="55"/>
    <n v="102"/>
    <s v="Jose Antonio Espinoza Ruiz"/>
    <d v="2015-01-23T00:00:00"/>
    <s v="shot"/>
    <s v="knife"/>
    <n v="56"/>
    <s v="M"/>
    <s v="H"/>
    <s v="Levelland"/>
    <s v="TX"/>
    <b v="0"/>
    <s v="other"/>
    <s v="Not fleeing"/>
    <b v="0"/>
    <s v="armed"/>
    <s v="No Gun"/>
    <s v="50-59"/>
    <s v="Not Fleeing or Blank"/>
    <x v="0"/>
  </r>
  <r>
    <n v="56"/>
    <n v="341"/>
    <s v="Wendell King"/>
    <d v="2015-01-24T00:00:00"/>
    <s v="shot"/>
    <s v="gun"/>
    <n v="40"/>
    <s v="M"/>
    <s v="W"/>
    <s v="Fort Worth"/>
    <s v="TX"/>
    <b v="0"/>
    <s v="attack"/>
    <s v="Not fleeing"/>
    <b v="0"/>
    <s v="armed"/>
    <s v="Gun"/>
    <s v="40-49"/>
    <s v="Not Fleeing or Blank"/>
    <x v="0"/>
  </r>
  <r>
    <n v="57"/>
    <n v="105"/>
    <s v="Daryl Myler"/>
    <d v="2015-01-24T00:00:00"/>
    <s v="shot"/>
    <s v="gun"/>
    <n v="45"/>
    <s v="M"/>
    <s v="W"/>
    <s v="Rexburg"/>
    <s v="ID"/>
    <b v="0"/>
    <s v="attack"/>
    <s v="Not fleeing"/>
    <b v="0"/>
    <s v="armed"/>
    <s v="Gun"/>
    <s v="40-49"/>
    <s v="Not Fleeing or Blank"/>
    <x v="0"/>
  </r>
  <r>
    <n v="58"/>
    <n v="107"/>
    <s v="Darin Hutchins"/>
    <d v="2015-01-24T00:00:00"/>
    <s v="shot"/>
    <s v="knife"/>
    <n v="26"/>
    <s v="M"/>
    <s v="B"/>
    <s v="Baltimore"/>
    <s v="MD"/>
    <b v="1"/>
    <s v="other"/>
    <s v="Not fleeing"/>
    <b v="0"/>
    <s v="armed"/>
    <s v="No Gun"/>
    <s v="19-29"/>
    <s v="Not Fleeing or Blank"/>
    <x v="0"/>
  </r>
  <r>
    <n v="59"/>
    <n v="108"/>
    <s v="Orlando Jude Lopez"/>
    <d v="2015-01-25T00:00:00"/>
    <s v="shot"/>
    <s v="gun"/>
    <n v="26"/>
    <s v="M"/>
    <s v="H"/>
    <s v="Pueblo"/>
    <s v="CO"/>
    <b v="0"/>
    <s v="attack"/>
    <s v="Car"/>
    <b v="0"/>
    <s v="armed"/>
    <s v="Gun"/>
    <s v="19-29"/>
    <s v="Fleeing"/>
    <x v="0"/>
  </r>
  <r>
    <n v="60"/>
    <n v="110"/>
    <s v="William Campbell"/>
    <d v="2015-01-25T00:00:00"/>
    <s v="shot"/>
    <s v="gun"/>
    <n v="59"/>
    <s v="M"/>
    <m/>
    <s v="Winslow"/>
    <s v="NJ"/>
    <b v="0"/>
    <s v="attack"/>
    <s v="Not fleeing"/>
    <b v="0"/>
    <s v="armed"/>
    <s v="Gun"/>
    <s v="50-59"/>
    <s v="Not Fleeing or Blank"/>
    <x v="0"/>
  </r>
  <r>
    <n v="61"/>
    <n v="20"/>
    <s v="Jessie Hernandez"/>
    <d v="2015-01-26T00:00:00"/>
    <s v="shot"/>
    <m/>
    <n v="17"/>
    <s v="F"/>
    <s v="H"/>
    <s v="Denver"/>
    <s v="CO"/>
    <b v="0"/>
    <s v="other"/>
    <s v="Not fleeing"/>
    <b v="0"/>
    <s v="unarmed or undetermined or null"/>
    <s v="No Gun"/>
    <s v="0-18"/>
    <s v="Not Fleeing or Blank"/>
    <x v="0"/>
  </r>
  <r>
    <n v="62"/>
    <n v="324"/>
    <s v="Raymond Kmetz"/>
    <d v="2015-01-26T00:00:00"/>
    <s v="shot"/>
    <s v="gun"/>
    <n v="68"/>
    <s v="M"/>
    <s v="W"/>
    <s v="New Hope"/>
    <s v="MN"/>
    <b v="1"/>
    <s v="attack"/>
    <s v="Not fleeing"/>
    <b v="0"/>
    <s v="armed"/>
    <s v="Gun"/>
    <s v="60-69"/>
    <s v="Not Fleeing or Blank"/>
    <x v="0"/>
  </r>
  <r>
    <n v="63"/>
    <n v="352"/>
    <s v="Joshua Omar Garcia"/>
    <d v="2015-01-26T00:00:00"/>
    <s v="shot"/>
    <s v="unarmed"/>
    <n v="24"/>
    <s v="M"/>
    <s v="H"/>
    <s v="Tahoka"/>
    <s v="TX"/>
    <b v="0"/>
    <s v="other"/>
    <s v="Car"/>
    <b v="0"/>
    <s v="unarmed or undetermined or null"/>
    <s v="No Gun"/>
    <s v="19-29"/>
    <s v="Fleeing"/>
    <x v="0"/>
  </r>
  <r>
    <n v="64"/>
    <n v="353"/>
    <s v="David Garcia"/>
    <d v="2015-01-26T00:00:00"/>
    <s v="shot"/>
    <s v="knife"/>
    <n v="34"/>
    <s v="M"/>
    <s v="H"/>
    <s v="Wasco"/>
    <s v="CA"/>
    <b v="1"/>
    <s v="other"/>
    <s v="Not fleeing"/>
    <b v="0"/>
    <s v="armed"/>
    <s v="No Gun"/>
    <s v="30-39"/>
    <s v="Not Fleeing or Blank"/>
    <x v="0"/>
  </r>
  <r>
    <n v="65"/>
    <n v="348"/>
    <s v="Nicolas Leland Tewa"/>
    <d v="2015-01-27T00:00:00"/>
    <s v="shot"/>
    <m/>
    <n v="26"/>
    <s v="M"/>
    <s v="N"/>
    <s v="Phoenix"/>
    <s v="AZ"/>
    <b v="0"/>
    <s v="other"/>
    <s v="Not fleeing"/>
    <b v="0"/>
    <s v="unarmed or undetermined or null"/>
    <s v="No Gun"/>
    <s v="19-29"/>
    <s v="Not Fleeing or Blank"/>
    <x v="0"/>
  </r>
  <r>
    <n v="66"/>
    <n v="349"/>
    <s v="Chris Ingram"/>
    <d v="2015-01-27T00:00:00"/>
    <s v="shot"/>
    <s v="gun"/>
    <n v="29"/>
    <s v="M"/>
    <s v="W"/>
    <s v="Morenci"/>
    <s v="AZ"/>
    <b v="0"/>
    <s v="attack"/>
    <s v="Not fleeing"/>
    <b v="0"/>
    <s v="armed"/>
    <s v="Gun"/>
    <s v="19-29"/>
    <s v="Not Fleeing or Blank"/>
    <x v="0"/>
  </r>
  <r>
    <n v="67"/>
    <n v="350"/>
    <s v="Jermonte Fletcher"/>
    <d v="2015-01-27T00:00:00"/>
    <s v="shot"/>
    <s v="gun"/>
    <n v="33"/>
    <s v="M"/>
    <s v="B"/>
    <s v="Columbus"/>
    <s v="OH"/>
    <b v="0"/>
    <s v="attack"/>
    <s v="Not fleeing"/>
    <b v="0"/>
    <s v="armed"/>
    <s v="Gun"/>
    <s v="30-39"/>
    <s v="Not Fleeing or Blank"/>
    <x v="0"/>
  </r>
  <r>
    <n v="68"/>
    <n v="111"/>
    <s v="Tiffany Terry"/>
    <d v="2015-01-27T00:00:00"/>
    <s v="shot"/>
    <s v="knife"/>
    <n v="39"/>
    <s v="F"/>
    <s v="W"/>
    <s v="Omaha"/>
    <s v="NE"/>
    <b v="1"/>
    <s v="attack"/>
    <s v="Not fleeing"/>
    <b v="0"/>
    <s v="armed"/>
    <s v="No Gun"/>
    <s v="30-39"/>
    <s v="Not Fleeing or Blank"/>
    <x v="0"/>
  </r>
  <r>
    <n v="69"/>
    <n v="345"/>
    <s v="Alan Lance Alverson"/>
    <d v="2015-01-28T00:00:00"/>
    <s v="shot"/>
    <s v="gun"/>
    <n v="45"/>
    <s v="M"/>
    <s v="W"/>
    <s v="Sunset"/>
    <s v="TX"/>
    <b v="0"/>
    <s v="attack"/>
    <s v="Not fleeing"/>
    <b v="0"/>
    <s v="armed"/>
    <s v="Gun"/>
    <s v="40-49"/>
    <s v="Not Fleeing or Blank"/>
    <x v="0"/>
  </r>
  <r>
    <n v="70"/>
    <n v="346"/>
    <s v="Matautu Nuu"/>
    <d v="2015-01-28T00:00:00"/>
    <s v="shot and Tasered"/>
    <s v="hammer"/>
    <n v="35"/>
    <s v="M"/>
    <s v="A"/>
    <s v="Stockton"/>
    <s v="CA"/>
    <b v="1"/>
    <s v="attack"/>
    <s v="Not fleeing"/>
    <b v="0"/>
    <s v="armed"/>
    <s v="No Gun"/>
    <s v="30-39"/>
    <s v="Not Fleeing or Blank"/>
    <x v="0"/>
  </r>
  <r>
    <n v="71"/>
    <n v="347"/>
    <s v="Cody Karasek"/>
    <d v="2015-01-28T00:00:00"/>
    <s v="shot"/>
    <s v="gun"/>
    <n v="26"/>
    <s v="M"/>
    <s v="W"/>
    <s v="Rosenberg"/>
    <s v="TX"/>
    <b v="0"/>
    <s v="attack"/>
    <s v="Not fleeing"/>
    <b v="0"/>
    <s v="armed"/>
    <s v="Gun"/>
    <s v="19-29"/>
    <s v="Not Fleeing or Blank"/>
    <x v="0"/>
  </r>
  <r>
    <n v="72"/>
    <n v="342"/>
    <s v="Ralph Willis"/>
    <d v="2015-01-29T00:00:00"/>
    <s v="shot"/>
    <s v="unarmed"/>
    <n v="42"/>
    <s v="M"/>
    <s v="W"/>
    <s v="Stillwater"/>
    <s v="OK"/>
    <b v="0"/>
    <s v="other"/>
    <s v="Foot"/>
    <b v="0"/>
    <s v="unarmed or undetermined or null"/>
    <s v="No Gun"/>
    <s v="40-49"/>
    <s v="Fleeing"/>
    <x v="0"/>
  </r>
  <r>
    <n v="73"/>
    <n v="112"/>
    <s v="Alan James"/>
    <d v="2015-01-29T00:00:00"/>
    <s v="shot"/>
    <s v="gun"/>
    <n v="31"/>
    <s v="M"/>
    <s v="W"/>
    <s v="Wyoming"/>
    <s v="MI"/>
    <b v="1"/>
    <s v="attack"/>
    <s v="Not fleeing"/>
    <b v="0"/>
    <s v="armed"/>
    <s v="Gun"/>
    <s v="30-39"/>
    <s v="Not Fleeing or Blank"/>
    <x v="0"/>
  </r>
  <r>
    <n v="74"/>
    <n v="113"/>
    <s v="John Barry Marshall"/>
    <d v="2015-01-30T00:00:00"/>
    <s v="shot"/>
    <s v="gun"/>
    <n v="48"/>
    <s v="M"/>
    <s v="W"/>
    <s v="Billings"/>
    <s v="MT"/>
    <b v="0"/>
    <s v="attack"/>
    <s v="Foot"/>
    <b v="0"/>
    <s v="armed"/>
    <s v="Gun"/>
    <s v="40-49"/>
    <s v="Fleeing"/>
    <x v="0"/>
  </r>
  <r>
    <n v="75"/>
    <n v="338"/>
    <s v="Victor Manuel Reyes"/>
    <d v="2015-01-31T00:00:00"/>
    <s v="shot"/>
    <s v="gun"/>
    <n v="31"/>
    <s v="M"/>
    <s v="H"/>
    <s v="Houston"/>
    <s v="TX"/>
    <b v="0"/>
    <s v="attack"/>
    <s v="Not fleeing"/>
    <b v="0"/>
    <s v="armed"/>
    <s v="Gun"/>
    <s v="30-39"/>
    <s v="Not Fleeing or Blank"/>
    <x v="0"/>
  </r>
  <r>
    <n v="76"/>
    <n v="339"/>
    <s v="Edward Donnell Bright"/>
    <d v="2015-01-31T00:00:00"/>
    <s v="shot and Tasered"/>
    <s v="knife"/>
    <n v="54"/>
    <s v="M"/>
    <s v="B"/>
    <s v="Randallstown"/>
    <s v="MD"/>
    <b v="1"/>
    <s v="other"/>
    <s v="Not fleeing"/>
    <b v="0"/>
    <s v="armed"/>
    <s v="No Gun"/>
    <s v="50-59"/>
    <s v="Not Fleeing or Blank"/>
    <x v="0"/>
  </r>
  <r>
    <n v="77"/>
    <n v="528"/>
    <s v="Jacob Haglund"/>
    <d v="2015-02-02T00:00:00"/>
    <s v="shot"/>
    <s v="gun"/>
    <n v="17"/>
    <s v="M"/>
    <s v="W"/>
    <s v="Bay City"/>
    <s v="MI"/>
    <b v="0"/>
    <s v="attack"/>
    <s v="Not fleeing"/>
    <b v="0"/>
    <s v="armed"/>
    <s v="Gun"/>
    <s v="0-18"/>
    <s v="Not Fleeing or Blank"/>
    <x v="0"/>
  </r>
  <r>
    <n v="78"/>
    <n v="114"/>
    <s v="David Kassick"/>
    <d v="2015-02-02T00:00:00"/>
    <s v="shot"/>
    <s v="unarmed"/>
    <n v="59"/>
    <s v="M"/>
    <s v="W"/>
    <s v="Hummelstown"/>
    <s v="PA"/>
    <b v="0"/>
    <s v="other"/>
    <s v="Foot"/>
    <b v="0"/>
    <s v="unarmed or undetermined or null"/>
    <s v="No Gun"/>
    <s v="50-59"/>
    <s v="Fleeing"/>
    <x v="0"/>
  </r>
  <r>
    <n v="79"/>
    <n v="115"/>
    <s v="Francis Murphy Rose III"/>
    <d v="2015-02-02T00:00:00"/>
    <s v="shot"/>
    <s v="gun"/>
    <n v="42"/>
    <s v="M"/>
    <s v="W"/>
    <s v="Apple Valley"/>
    <s v="CA"/>
    <b v="1"/>
    <s v="attack"/>
    <s v="Not fleeing"/>
    <b v="0"/>
    <s v="armed"/>
    <s v="Gun"/>
    <s v="40-49"/>
    <s v="Not Fleeing or Blank"/>
    <x v="0"/>
  </r>
  <r>
    <n v="80"/>
    <n v="117"/>
    <s v="Ledarius D. Williams"/>
    <d v="2015-02-03T00:00:00"/>
    <s v="shot"/>
    <s v="gun"/>
    <n v="23"/>
    <s v="M"/>
    <s v="B"/>
    <s v="St. Louis"/>
    <s v="MO"/>
    <b v="0"/>
    <s v="attack"/>
    <s v="Foot"/>
    <b v="0"/>
    <s v="armed"/>
    <s v="Gun"/>
    <s v="19-29"/>
    <s v="Fleeing"/>
    <x v="1"/>
  </r>
  <r>
    <n v="81"/>
    <n v="118"/>
    <s v="Yuvette Henderson"/>
    <d v="2015-02-03T00:00:00"/>
    <s v="shot"/>
    <s v="gun"/>
    <n v="38"/>
    <s v="F"/>
    <s v="B"/>
    <s v="Emeryville"/>
    <s v="CA"/>
    <b v="0"/>
    <s v="attack"/>
    <s v="Car"/>
    <b v="0"/>
    <s v="armed"/>
    <s v="Gun"/>
    <s v="30-39"/>
    <s v="Fleeing"/>
    <x v="0"/>
  </r>
  <r>
    <n v="82"/>
    <n v="119"/>
    <s v="Dewayne Deshawn Ward"/>
    <d v="2015-02-03T00:00:00"/>
    <s v="shot"/>
    <s v="knife"/>
    <n v="29"/>
    <s v="M"/>
    <s v="B"/>
    <s v="Antioch"/>
    <s v="CA"/>
    <b v="1"/>
    <s v="other"/>
    <s v="Not fleeing"/>
    <b v="0"/>
    <s v="armed"/>
    <s v="No Gun"/>
    <s v="19-29"/>
    <s v="Not Fleeing or Blank"/>
    <x v="0"/>
  </r>
  <r>
    <n v="83"/>
    <n v="120"/>
    <s v="Anthony Purvis"/>
    <d v="2015-02-03T00:00:00"/>
    <s v="shot"/>
    <s v="gun"/>
    <n v="45"/>
    <s v="M"/>
    <s v="W"/>
    <s v="Douglas"/>
    <s v="GA"/>
    <b v="1"/>
    <s v="attack"/>
    <s v="Not fleeing"/>
    <b v="0"/>
    <s v="armed"/>
    <s v="Gun"/>
    <s v="40-49"/>
    <s v="Not Fleeing or Blank"/>
    <x v="0"/>
  </r>
  <r>
    <n v="84"/>
    <n v="116"/>
    <s v="Jeremy Lett"/>
    <d v="2015-02-04T00:00:00"/>
    <s v="shot"/>
    <s v="unarmed"/>
    <n v="28"/>
    <s v="M"/>
    <s v="B"/>
    <s v="Tallahassee"/>
    <s v="FL"/>
    <b v="0"/>
    <s v="attack"/>
    <s v="Not fleeing"/>
    <b v="0"/>
    <s v="unarmed or undetermined or null"/>
    <s v="No Gun"/>
    <s v="19-29"/>
    <s v="Not Fleeing or Blank"/>
    <x v="0"/>
  </r>
  <r>
    <n v="85"/>
    <n v="123"/>
    <s v="Izzy Colon"/>
    <d v="2015-02-04T00:00:00"/>
    <s v="shot"/>
    <s v="gun"/>
    <n v="37"/>
    <s v="M"/>
    <s v="H"/>
    <s v="Orlando"/>
    <s v="FL"/>
    <b v="0"/>
    <s v="attack"/>
    <s v="Not fleeing"/>
    <b v="0"/>
    <s v="armed"/>
    <s v="Gun"/>
    <s v="30-39"/>
    <s v="Not Fleeing or Blank"/>
    <x v="0"/>
  </r>
  <r>
    <n v="86"/>
    <n v="124"/>
    <s v="Salvador Muna"/>
    <d v="2015-02-04T00:00:00"/>
    <s v="shot"/>
    <s v="gun"/>
    <n v="28"/>
    <s v="M"/>
    <s v="H"/>
    <s v="Tempe"/>
    <s v="AZ"/>
    <b v="0"/>
    <s v="attack"/>
    <s v="Car"/>
    <b v="0"/>
    <s v="armed"/>
    <s v="Gun"/>
    <s v="19-29"/>
    <s v="Fleeing"/>
    <x v="0"/>
  </r>
  <r>
    <n v="87"/>
    <n v="125"/>
    <s v="Joaquin Hernandez"/>
    <d v="2015-02-04T00:00:00"/>
    <s v="shot"/>
    <s v="unarmed"/>
    <n v="28"/>
    <s v="M"/>
    <s v="H"/>
    <s v="Tempe"/>
    <s v="AZ"/>
    <b v="0"/>
    <s v="other"/>
    <s v="Not fleeing"/>
    <b v="0"/>
    <s v="unarmed or undetermined or null"/>
    <s v="No Gun"/>
    <s v="19-29"/>
    <s v="Not Fleeing or Blank"/>
    <x v="0"/>
  </r>
  <r>
    <n v="88"/>
    <n v="126"/>
    <s v="Jimmy Ray Robinson Jr."/>
    <d v="2015-02-04T00:00:00"/>
    <s v="shot"/>
    <s v="gun"/>
    <n v="51"/>
    <s v="M"/>
    <s v="B"/>
    <s v="Lorena"/>
    <s v="TX"/>
    <b v="0"/>
    <s v="attack"/>
    <s v="Car"/>
    <b v="0"/>
    <s v="armed"/>
    <s v="Gun"/>
    <s v="50-59"/>
    <s v="Fleeing"/>
    <x v="1"/>
  </r>
  <r>
    <n v="89"/>
    <n v="127"/>
    <s v="Markell Atkins"/>
    <d v="2015-02-04T00:00:00"/>
    <s v="shot"/>
    <s v="knife"/>
    <n v="36"/>
    <s v="M"/>
    <s v="B"/>
    <s v="Memphis"/>
    <s v="TN"/>
    <b v="0"/>
    <s v="other"/>
    <s v="Not fleeing"/>
    <b v="0"/>
    <s v="armed"/>
    <s v="No Gun"/>
    <s v="30-39"/>
    <s v="Not Fleeing or Blank"/>
    <x v="0"/>
  </r>
  <r>
    <n v="90"/>
    <n v="128"/>
    <s v="Paul Alfred Eugene Johnson"/>
    <d v="2015-02-05T00:00:00"/>
    <s v="shot"/>
    <s v="gun"/>
    <n v="59"/>
    <s v="M"/>
    <s v="W"/>
    <s v="Chino"/>
    <s v="CA"/>
    <b v="0"/>
    <s v="other"/>
    <s v="Car"/>
    <b v="0"/>
    <s v="armed"/>
    <s v="Gun"/>
    <s v="50-59"/>
    <s v="Fleeing"/>
    <x v="0"/>
  </r>
  <r>
    <n v="91"/>
    <n v="129"/>
    <s v="Herbert Hill"/>
    <d v="2015-02-06T00:00:00"/>
    <s v="shot"/>
    <s v="gun"/>
    <n v="25"/>
    <s v="M"/>
    <s v="B"/>
    <s v="Oklahoma City"/>
    <s v="OK"/>
    <b v="0"/>
    <s v="attack"/>
    <s v="Not fleeing"/>
    <b v="0"/>
    <s v="armed"/>
    <s v="Gun"/>
    <s v="19-29"/>
    <s v="Not Fleeing or Blank"/>
    <x v="0"/>
  </r>
  <r>
    <n v="92"/>
    <n v="532"/>
    <s v="John  Sawyer"/>
    <d v="2015-02-07T00:00:00"/>
    <s v="shot"/>
    <s v="toy weapon"/>
    <n v="26"/>
    <s v="M"/>
    <s v="W"/>
    <s v="Calimesa"/>
    <s v="CA"/>
    <b v="0"/>
    <s v="attack"/>
    <s v="Not fleeing"/>
    <b v="0"/>
    <s v="armed"/>
    <s v="No Gun"/>
    <s v="19-29"/>
    <s v="Not Fleeing or Blank"/>
    <x v="0"/>
  </r>
  <r>
    <n v="93"/>
    <n v="554"/>
    <s v="James Allen"/>
    <d v="2015-02-07T00:00:00"/>
    <s v="shot"/>
    <s v="gun"/>
    <n v="74"/>
    <s v="M"/>
    <s v="B"/>
    <s v="Gastonia"/>
    <s v="NC"/>
    <b v="0"/>
    <s v="attack"/>
    <s v="Not fleeing"/>
    <b v="0"/>
    <s v="armed"/>
    <s v="Gun"/>
    <s v="70+"/>
    <s v="Not Fleeing or Blank"/>
    <x v="0"/>
  </r>
  <r>
    <n v="94"/>
    <n v="131"/>
    <s v="John Martin Whittaker"/>
    <d v="2015-02-08T00:00:00"/>
    <s v="shot"/>
    <s v="gun"/>
    <n v="33"/>
    <s v="M"/>
    <s v="W"/>
    <s v="Anchorage"/>
    <s v="AK"/>
    <b v="0"/>
    <s v="attack"/>
    <s v="Car"/>
    <b v="0"/>
    <s v="armed"/>
    <s v="Gun"/>
    <s v="30-39"/>
    <s v="Fleeing"/>
    <x v="0"/>
  </r>
  <r>
    <n v="95"/>
    <n v="132"/>
    <s v="Sawyer Flache"/>
    <d v="2015-02-08T00:00:00"/>
    <s v="shot"/>
    <s v="gun"/>
    <n v="27"/>
    <s v="M"/>
    <s v="W"/>
    <s v="Austin"/>
    <s v="TX"/>
    <b v="0"/>
    <s v="attack"/>
    <s v="Not fleeing"/>
    <b v="0"/>
    <s v="armed"/>
    <s v="Gun"/>
    <s v="19-29"/>
    <s v="Not Fleeing or Blank"/>
    <x v="0"/>
  </r>
  <r>
    <n v="96"/>
    <n v="133"/>
    <s v="Vincent Cordaro"/>
    <d v="2015-02-08T00:00:00"/>
    <s v="shot"/>
    <s v="gun"/>
    <n v="57"/>
    <s v="M"/>
    <s v="W"/>
    <s v="New City"/>
    <s v="NY"/>
    <b v="1"/>
    <s v="attack"/>
    <s v="Not fleeing"/>
    <b v="0"/>
    <s v="armed"/>
    <s v="Gun"/>
    <s v="50-59"/>
    <s v="Not Fleeing or Blank"/>
    <x v="0"/>
  </r>
  <r>
    <n v="97"/>
    <n v="134"/>
    <s v="Joseph Paffen"/>
    <d v="2015-02-08T00:00:00"/>
    <s v="shot"/>
    <s v="gun"/>
    <n v="46"/>
    <s v="M"/>
    <s v="W"/>
    <s v="Orange County"/>
    <s v="FL"/>
    <b v="0"/>
    <s v="attack"/>
    <s v="Not fleeing"/>
    <b v="0"/>
    <s v="armed"/>
    <s v="Gun"/>
    <s v="40-49"/>
    <s v="Not Fleeing or Blank"/>
    <x v="0"/>
  </r>
  <r>
    <n v="98"/>
    <n v="135"/>
    <s v="Larry Hostetter"/>
    <d v="2015-02-08T00:00:00"/>
    <s v="shot"/>
    <s v="gun"/>
    <n v="41"/>
    <s v="M"/>
    <s v="W"/>
    <s v="Nocona"/>
    <s v="TX"/>
    <b v="0"/>
    <s v="attack"/>
    <s v="Not fleeing"/>
    <b v="0"/>
    <s v="armed"/>
    <s v="Gun"/>
    <s v="40-49"/>
    <s v="Not Fleeing or Blank"/>
    <x v="0"/>
  </r>
  <r>
    <n v="99"/>
    <n v="136"/>
    <s v="Kenneth Kreyssig"/>
    <d v="2015-02-09T00:00:00"/>
    <s v="shot"/>
    <s v="gun"/>
    <n v="61"/>
    <s v="M"/>
    <s v="W"/>
    <s v="Smyrna"/>
    <s v="ME"/>
    <b v="1"/>
    <s v="undetermined"/>
    <s v="Not fleeing"/>
    <b v="0"/>
    <s v="armed"/>
    <s v="Gun"/>
    <s v="60-69"/>
    <s v="Not Fleeing or Blank"/>
    <x v="0"/>
  </r>
  <r>
    <n v="100"/>
    <n v="137"/>
    <s v="Desmond Luster"/>
    <d v="2015-02-09T00:00:00"/>
    <s v="shot"/>
    <s v="gun"/>
    <n v="45"/>
    <s v="M"/>
    <s v="B"/>
    <s v="Dallas"/>
    <s v="TX"/>
    <b v="0"/>
    <s v="attack"/>
    <s v="Not fleeing"/>
    <b v="0"/>
    <s v="armed"/>
    <s v="Gun"/>
    <s v="40-49"/>
    <s v="Not Fleeing or Blank"/>
    <x v="0"/>
  </r>
  <r>
    <n v="101"/>
    <n v="138"/>
    <s v="Antonio Zambrano-Montes"/>
    <d v="2015-02-10T00:00:00"/>
    <s v="shot and Tasered"/>
    <s v="unarmed"/>
    <n v="35"/>
    <s v="M"/>
    <s v="H"/>
    <s v="Pasco"/>
    <s v="WA"/>
    <b v="1"/>
    <s v="other"/>
    <s v="Foot"/>
    <b v="0"/>
    <s v="unarmed or undetermined or null"/>
    <s v="No Gun"/>
    <s v="30-39"/>
    <s v="Fleeing"/>
    <x v="0"/>
  </r>
  <r>
    <n v="102"/>
    <n v="139"/>
    <s v="Anthony Bess"/>
    <d v="2015-02-10T00:00:00"/>
    <s v="shot"/>
    <s v="gun"/>
    <n v="49"/>
    <s v="M"/>
    <s v="B"/>
    <s v="Whitehaven"/>
    <s v="TN"/>
    <b v="0"/>
    <s v="attack"/>
    <s v="Not fleeing"/>
    <b v="0"/>
    <s v="armed"/>
    <s v="Gun"/>
    <s v="40-49"/>
    <s v="Not Fleeing or Blank"/>
    <x v="0"/>
  </r>
  <r>
    <n v="103"/>
    <n v="140"/>
    <s v="Brian Fritze"/>
    <d v="2015-02-10T00:00:00"/>
    <s v="shot"/>
    <s v="gun"/>
    <n v="45"/>
    <s v="M"/>
    <s v="W"/>
    <s v="New Castle"/>
    <s v="CO"/>
    <b v="1"/>
    <s v="attack"/>
    <s v="Car"/>
    <b v="0"/>
    <s v="armed"/>
    <s v="Gun"/>
    <s v="40-49"/>
    <s v="Fleeing"/>
    <x v="0"/>
  </r>
  <r>
    <n v="104"/>
    <n v="141"/>
    <s v="Phillip Watkins"/>
    <d v="2015-02-11T00:00:00"/>
    <s v="shot"/>
    <s v="knife"/>
    <n v="23"/>
    <s v="M"/>
    <s v="B"/>
    <s v="San Jose"/>
    <s v="CA"/>
    <b v="1"/>
    <s v="other"/>
    <s v="Not fleeing"/>
    <b v="0"/>
    <s v="armed"/>
    <s v="No Gun"/>
    <s v="19-29"/>
    <s v="Not Fleeing or Blank"/>
    <x v="0"/>
  </r>
  <r>
    <n v="105"/>
    <n v="142"/>
    <s v="Fletcher Ray Stewart"/>
    <d v="2015-02-11T00:00:00"/>
    <s v="shot"/>
    <s v="toy weapon"/>
    <n v="46"/>
    <s v="M"/>
    <s v="W"/>
    <s v="Dadeville"/>
    <s v="AL"/>
    <b v="1"/>
    <s v="attack"/>
    <s v="Foot"/>
    <b v="1"/>
    <s v="armed"/>
    <s v="No Gun"/>
    <s v="40-49"/>
    <s v="Fleeing"/>
    <x v="0"/>
  </r>
  <r>
    <n v="106"/>
    <n v="145"/>
    <s v="Jonathan Larry Harden"/>
    <d v="2015-02-13T00:00:00"/>
    <s v="shot"/>
    <m/>
    <n v="23"/>
    <s v="M"/>
    <s v="W"/>
    <s v="San Bernardino"/>
    <s v="CA"/>
    <b v="0"/>
    <s v="attack"/>
    <s v="Car"/>
    <b v="0"/>
    <s v="unarmed or undetermined or null"/>
    <s v="No Gun"/>
    <s v="19-29"/>
    <s v="Fleeing"/>
    <x v="0"/>
  </r>
  <r>
    <n v="107"/>
    <n v="146"/>
    <s v="Andres Lara-Rodriguez"/>
    <d v="2015-02-13T00:00:00"/>
    <s v="shot"/>
    <s v="gun"/>
    <n v="21"/>
    <s v="M"/>
    <s v="H"/>
    <s v="Kansas City"/>
    <s v="KS"/>
    <b v="0"/>
    <s v="attack"/>
    <s v="Car"/>
    <b v="0"/>
    <s v="armed"/>
    <s v="Gun"/>
    <s v="19-29"/>
    <s v="Fleeing"/>
    <x v="0"/>
  </r>
  <r>
    <n v="108"/>
    <n v="147"/>
    <s v="Richard Carlin"/>
    <d v="2015-02-13T00:00:00"/>
    <s v="shot"/>
    <s v="unarmed"/>
    <n v="35"/>
    <s v="M"/>
    <s v="H"/>
    <s v="Reading"/>
    <s v="PA"/>
    <b v="0"/>
    <s v="other"/>
    <s v="Not fleeing"/>
    <b v="0"/>
    <s v="unarmed or undetermined or null"/>
    <s v="No Gun"/>
    <s v="30-39"/>
    <s v="Not Fleeing or Blank"/>
    <x v="0"/>
  </r>
  <r>
    <n v="109"/>
    <n v="148"/>
    <s v="Matthew D. Belk"/>
    <d v="2015-02-13T00:00:00"/>
    <s v="shot"/>
    <s v="gun"/>
    <n v="27"/>
    <s v="M"/>
    <s v="W"/>
    <s v="McLemoresville"/>
    <s v="TN"/>
    <b v="0"/>
    <s v="attack"/>
    <s v="Not fleeing"/>
    <b v="0"/>
    <s v="armed"/>
    <s v="Gun"/>
    <s v="19-29"/>
    <s v="Not Fleeing or Blank"/>
    <x v="0"/>
  </r>
  <r>
    <n v="110"/>
    <n v="154"/>
    <s v="Daniel Mejia"/>
    <d v="2015-02-13T00:00:00"/>
    <s v="shot"/>
    <s v="knife"/>
    <n v="37"/>
    <s v="M"/>
    <s v="H"/>
    <s v="San Manuel"/>
    <s v="AZ"/>
    <b v="1"/>
    <s v="other"/>
    <s v="Not fleeing"/>
    <b v="0"/>
    <s v="armed"/>
    <s v="No Gun"/>
    <s v="30-39"/>
    <s v="Not Fleeing or Blank"/>
    <x v="0"/>
  </r>
  <r>
    <n v="111"/>
    <n v="149"/>
    <s v="Jason C. Hendrix"/>
    <d v="2015-02-14T00:00:00"/>
    <s v="shot"/>
    <s v="gun"/>
    <n v="16"/>
    <s v="M"/>
    <s v="W"/>
    <s v="Essex"/>
    <s v="MD"/>
    <b v="1"/>
    <s v="attack"/>
    <s v="Car"/>
    <b v="0"/>
    <s v="armed"/>
    <s v="Gun"/>
    <s v="0-18"/>
    <s v="Fleeing"/>
    <x v="0"/>
  </r>
  <r>
    <n v="112"/>
    <n v="155"/>
    <s v="Roy Joy Day"/>
    <d v="2015-02-14T00:00:00"/>
    <s v="shot"/>
    <s v="gun"/>
    <n v="51"/>
    <s v="M"/>
    <s v="W"/>
    <s v="Laredo"/>
    <s v="TX"/>
    <b v="0"/>
    <s v="attack"/>
    <s v="Not fleeing"/>
    <b v="0"/>
    <s v="armed"/>
    <s v="Gun"/>
    <s v="50-59"/>
    <s v="Not Fleeing or Blank"/>
    <x v="0"/>
  </r>
  <r>
    <n v="113"/>
    <n v="150"/>
    <s v="Lavall Hall"/>
    <d v="2015-02-15T00:00:00"/>
    <s v="shot and Tasered"/>
    <s v="unarmed"/>
    <n v="25"/>
    <s v="M"/>
    <s v="B"/>
    <s v="Miami Gardens"/>
    <s v="FL"/>
    <b v="1"/>
    <s v="other"/>
    <s v="Not fleeing"/>
    <b v="0"/>
    <s v="unarmed or undetermined or null"/>
    <s v="No Gun"/>
    <s v="19-29"/>
    <s v="Not Fleeing or Blank"/>
    <x v="0"/>
  </r>
  <r>
    <n v="114"/>
    <n v="151"/>
    <s v="Howard Brent Means Jr."/>
    <d v="2015-02-15T00:00:00"/>
    <s v="shot"/>
    <s v="gun"/>
    <n v="34"/>
    <s v="M"/>
    <s v="W"/>
    <s v="Iuka"/>
    <s v="MS"/>
    <b v="0"/>
    <s v="attack"/>
    <s v="Foot"/>
    <b v="0"/>
    <s v="armed"/>
    <s v="Gun"/>
    <s v="30-39"/>
    <s v="Fleeing"/>
    <x v="0"/>
  </r>
  <r>
    <n v="115"/>
    <n v="153"/>
    <s v="Bruce Steward"/>
    <d v="2015-02-15T00:00:00"/>
    <s v="shot"/>
    <s v="hatchet"/>
    <n v="34"/>
    <s v="M"/>
    <s v="W"/>
    <s v="Colton"/>
    <s v="OR"/>
    <b v="1"/>
    <s v="other"/>
    <s v="Not fleeing"/>
    <b v="0"/>
    <s v="armed"/>
    <s v="No Gun"/>
    <s v="30-39"/>
    <s v="Not Fleeing or Blank"/>
    <x v="0"/>
  </r>
  <r>
    <n v="116"/>
    <n v="156"/>
    <s v="Lawrence Caldwell"/>
    <d v="2015-02-16T00:00:00"/>
    <s v="shot"/>
    <s v="gun"/>
    <n v="56"/>
    <s v="M"/>
    <s v="W"/>
    <s v="Marana"/>
    <s v="AZ"/>
    <b v="0"/>
    <s v="attack"/>
    <s v="Not fleeing"/>
    <b v="0"/>
    <s v="armed"/>
    <s v="Gun"/>
    <s v="50-59"/>
    <s v="Not Fleeing or Blank"/>
    <x v="0"/>
  </r>
  <r>
    <n v="117"/>
    <n v="157"/>
    <s v="Michael K. Casper"/>
    <d v="2015-02-16T00:00:00"/>
    <s v="shot"/>
    <s v="gun"/>
    <n v="26"/>
    <s v="M"/>
    <s v="W"/>
    <s v="Boise"/>
    <s v="ID"/>
    <b v="0"/>
    <s v="attack"/>
    <s v="Not fleeing"/>
    <b v="0"/>
    <s v="armed"/>
    <s v="Gun"/>
    <s v="19-29"/>
    <s v="Not Fleeing or Blank"/>
    <x v="0"/>
  </r>
  <r>
    <n v="118"/>
    <n v="158"/>
    <s v="Cody Evans"/>
    <d v="2015-02-16T00:00:00"/>
    <s v="shot"/>
    <s v="toy weapon"/>
    <n v="24"/>
    <s v="M"/>
    <s v="W"/>
    <s v="Provo"/>
    <s v="UT"/>
    <b v="1"/>
    <s v="attack"/>
    <s v="Not fleeing"/>
    <b v="0"/>
    <s v="armed"/>
    <s v="No Gun"/>
    <s v="19-29"/>
    <s v="Not Fleeing or Blank"/>
    <x v="0"/>
  </r>
  <r>
    <n v="119"/>
    <n v="130"/>
    <s v="Betty Sexton"/>
    <d v="2015-02-17T00:00:00"/>
    <s v="shot"/>
    <s v="gun"/>
    <n v="43"/>
    <s v="F"/>
    <s v="W"/>
    <s v="Gaston County"/>
    <s v="NC"/>
    <b v="0"/>
    <s v="attack"/>
    <s v="Not fleeing"/>
    <b v="0"/>
    <s v="armed"/>
    <s v="Gun"/>
    <s v="40-49"/>
    <s v="Not Fleeing or Blank"/>
    <x v="0"/>
  </r>
  <r>
    <n v="120"/>
    <n v="159"/>
    <s v="Michael Ireland"/>
    <d v="2015-02-17T00:00:00"/>
    <s v="shot"/>
    <s v="unarmed"/>
    <n v="31"/>
    <s v="M"/>
    <s v="W"/>
    <s v="Springfield"/>
    <s v="MO"/>
    <b v="0"/>
    <s v="other"/>
    <s v="Foot"/>
    <b v="0"/>
    <s v="unarmed or undetermined or null"/>
    <s v="No Gun"/>
    <s v="30-39"/>
    <s v="Fleeing"/>
    <x v="0"/>
  </r>
  <r>
    <n v="121"/>
    <n v="160"/>
    <s v="Matthew Lundy"/>
    <d v="2015-02-17T00:00:00"/>
    <s v="shot"/>
    <s v="gun"/>
    <n v="32"/>
    <s v="M"/>
    <s v="W"/>
    <s v="Eaton Rapids Township"/>
    <s v="MI"/>
    <b v="0"/>
    <s v="attack"/>
    <s v="Not fleeing"/>
    <b v="0"/>
    <s v="armed"/>
    <s v="Gun"/>
    <s v="30-39"/>
    <s v="Not Fleeing or Blank"/>
    <x v="0"/>
  </r>
  <r>
    <n v="122"/>
    <n v="161"/>
    <s v="Douglas Sparks"/>
    <d v="2015-02-17T00:00:00"/>
    <s v="shot"/>
    <s v="toy weapon"/>
    <n v="30"/>
    <s v="M"/>
    <s v="W"/>
    <s v="Tewksbury"/>
    <s v="MA"/>
    <b v="0"/>
    <s v="attack"/>
    <s v="Foot"/>
    <b v="0"/>
    <s v="armed"/>
    <s v="No Gun"/>
    <s v="30-39"/>
    <s v="Fleeing"/>
    <x v="0"/>
  </r>
  <r>
    <n v="123"/>
    <n v="162"/>
    <s v="Pedro Juan Saldivar"/>
    <d v="2015-02-17T00:00:00"/>
    <s v="shot"/>
    <m/>
    <n v="50"/>
    <s v="M"/>
    <s v="H"/>
    <s v="Del Rio"/>
    <s v="TX"/>
    <b v="0"/>
    <s v="other"/>
    <s v="Not fleeing"/>
    <b v="0"/>
    <s v="unarmed or undetermined or null"/>
    <s v="No Gun"/>
    <s v="50-59"/>
    <s v="Not Fleeing or Blank"/>
    <x v="0"/>
  </r>
  <r>
    <n v="124"/>
    <n v="163"/>
    <s v="Janisha Fonville"/>
    <d v="2015-02-18T00:00:00"/>
    <s v="shot"/>
    <s v="undetermined"/>
    <n v="20"/>
    <s v="F"/>
    <s v="B"/>
    <s v="Charlotte"/>
    <s v="NC"/>
    <b v="1"/>
    <s v="other"/>
    <s v="Not fleeing"/>
    <b v="0"/>
    <s v="unarmed or undetermined or null"/>
    <s v="No Gun"/>
    <s v="19-29"/>
    <s v="Not Fleeing or Blank"/>
    <x v="0"/>
  </r>
  <r>
    <n v="125"/>
    <n v="584"/>
    <s v="Alejandro Salazar"/>
    <d v="2015-02-20T00:00:00"/>
    <s v="shot"/>
    <s v="gun"/>
    <m/>
    <s v="M"/>
    <s v="H"/>
    <s v="Houston"/>
    <s v="TX"/>
    <b v="0"/>
    <s v="attack"/>
    <s v="Car"/>
    <b v="0"/>
    <s v="armed"/>
    <s v="Gun"/>
    <s v="null"/>
    <s v="Fleeing"/>
    <x v="0"/>
  </r>
  <r>
    <n v="126"/>
    <n v="165"/>
    <s v="Ruben Villalpando"/>
    <d v="2015-02-20T00:00:00"/>
    <s v="shot"/>
    <s v="unarmed"/>
    <n v="31"/>
    <s v="M"/>
    <s v="H"/>
    <s v="Euless"/>
    <s v="TX"/>
    <b v="0"/>
    <s v="other"/>
    <s v="Not fleeing"/>
    <b v="0"/>
    <s v="unarmed or undetermined or null"/>
    <s v="No Gun"/>
    <s v="30-39"/>
    <s v="Not Fleeing or Blank"/>
    <x v="0"/>
  </r>
  <r>
    <n v="127"/>
    <n v="166"/>
    <s v="Stanley Lamar Grant"/>
    <d v="2015-02-20T00:00:00"/>
    <s v="shot"/>
    <s v="gun"/>
    <n v="38"/>
    <s v="M"/>
    <s v="B"/>
    <s v="Homewood"/>
    <s v="AL"/>
    <b v="0"/>
    <s v="attack"/>
    <s v="Not fleeing"/>
    <b v="0"/>
    <s v="armed"/>
    <s v="Gun"/>
    <s v="30-39"/>
    <s v="Not Fleeing or Blank"/>
    <x v="0"/>
  </r>
  <r>
    <n v="128"/>
    <n v="255"/>
    <s v="Douglas Harris"/>
    <d v="2015-02-20T00:00:00"/>
    <s v="shot"/>
    <s v="gun"/>
    <n v="77"/>
    <s v="M"/>
    <s v="B"/>
    <s v="Birmingham"/>
    <s v="AL"/>
    <b v="1"/>
    <s v="attack"/>
    <s v="Not fleeing"/>
    <b v="0"/>
    <s v="armed"/>
    <s v="Gun"/>
    <s v="70+"/>
    <s v="Not Fleeing or Blank"/>
    <x v="0"/>
  </r>
  <r>
    <n v="129"/>
    <n v="167"/>
    <s v="Jason Moncrief Carter"/>
    <d v="2015-02-21T00:00:00"/>
    <s v="shot"/>
    <s v="gun"/>
    <n v="41"/>
    <s v="M"/>
    <s v="W"/>
    <s v="Ruidoso"/>
    <s v="NM"/>
    <b v="0"/>
    <s v="attack"/>
    <s v="Not fleeing"/>
    <b v="0"/>
    <s v="armed"/>
    <s v="Gun"/>
    <s v="40-49"/>
    <s v="Not Fleeing or Blank"/>
    <x v="0"/>
  </r>
  <r>
    <n v="130"/>
    <n v="168"/>
    <s v="Kent Norman"/>
    <d v="2015-02-21T00:00:00"/>
    <s v="shot"/>
    <s v="knife"/>
    <n v="51"/>
    <s v="M"/>
    <s v="W"/>
    <s v="Indianapolis"/>
    <s v="IN"/>
    <b v="0"/>
    <s v="attack"/>
    <s v="Not fleeing"/>
    <b v="0"/>
    <s v="armed"/>
    <s v="No Gun"/>
    <s v="50-59"/>
    <s v="Not Fleeing or Blank"/>
    <x v="0"/>
  </r>
  <r>
    <n v="131"/>
    <n v="170"/>
    <s v="Bradford Leonard"/>
    <d v="2015-02-22T00:00:00"/>
    <s v="shot"/>
    <s v="gun"/>
    <n v="50"/>
    <s v="M"/>
    <s v="W"/>
    <s v="Palm Bay"/>
    <s v="FL"/>
    <b v="0"/>
    <s v="attack"/>
    <s v="Not fleeing"/>
    <b v="0"/>
    <s v="armed"/>
    <s v="Gun"/>
    <s v="50-59"/>
    <s v="Not Fleeing or Blank"/>
    <x v="0"/>
  </r>
  <r>
    <n v="132"/>
    <n v="266"/>
    <s v="Jerome Nichols"/>
    <d v="2015-02-23T00:00:00"/>
    <s v="shot and Tasered"/>
    <s v="knife"/>
    <n v="42"/>
    <s v="M"/>
    <s v="W"/>
    <s v="Allentown"/>
    <s v="PA"/>
    <b v="0"/>
    <s v="attack"/>
    <s v="Car"/>
    <b v="0"/>
    <s v="armed"/>
    <s v="No Gun"/>
    <s v="40-49"/>
    <s v="Fleeing"/>
    <x v="0"/>
  </r>
  <r>
    <n v="133"/>
    <n v="371"/>
    <s v="Daniel Elrod"/>
    <d v="2015-02-23T00:00:00"/>
    <s v="shot and Tasered"/>
    <s v="unarmed"/>
    <n v="39"/>
    <s v="M"/>
    <s v="W"/>
    <s v="Omaha"/>
    <s v="NE"/>
    <b v="0"/>
    <s v="other"/>
    <s v="Not fleeing"/>
    <b v="0"/>
    <s v="unarmed or undetermined or null"/>
    <s v="No Gun"/>
    <s v="30-39"/>
    <s v="Not Fleeing or Blank"/>
    <x v="0"/>
  </r>
  <r>
    <n v="134"/>
    <n v="172"/>
    <s v="Robert Kohl"/>
    <d v="2015-02-23T00:00:00"/>
    <s v="shot"/>
    <s v="gun"/>
    <n v="47"/>
    <s v="M"/>
    <s v="W"/>
    <s v="Denham Springs"/>
    <s v="LA"/>
    <b v="1"/>
    <s v="attack"/>
    <s v="Not fleeing"/>
    <b v="0"/>
    <s v="armed"/>
    <s v="Gun"/>
    <s v="40-49"/>
    <s v="Not Fleeing or Blank"/>
    <x v="0"/>
  </r>
  <r>
    <n v="135"/>
    <n v="174"/>
    <s v="Michael Wayne Smashey"/>
    <d v="2015-02-23T00:00:00"/>
    <s v="shot"/>
    <s v="knife"/>
    <n v="37"/>
    <s v="M"/>
    <s v="W"/>
    <s v="Powder Springs"/>
    <s v="GA"/>
    <b v="0"/>
    <s v="other"/>
    <s v="Not fleeing"/>
    <b v="0"/>
    <s v="armed"/>
    <s v="No Gun"/>
    <s v="30-39"/>
    <s v="Not Fleeing or Blank"/>
    <x v="0"/>
  </r>
  <r>
    <n v="136"/>
    <n v="175"/>
    <s v="Anthony Giaquinta"/>
    <d v="2015-02-23T00:00:00"/>
    <s v="shot"/>
    <s v="gun"/>
    <n v="41"/>
    <s v="M"/>
    <s v="W"/>
    <s v="Clarkesville"/>
    <s v="GA"/>
    <b v="0"/>
    <s v="attack"/>
    <s v="Foot"/>
    <b v="0"/>
    <s v="armed"/>
    <s v="Gun"/>
    <s v="40-49"/>
    <s v="Fleeing"/>
    <x v="0"/>
  </r>
  <r>
    <n v="137"/>
    <n v="176"/>
    <s v="A'Donte Washington"/>
    <d v="2015-02-23T00:00:00"/>
    <s v="shot"/>
    <s v="gun"/>
    <n v="16"/>
    <s v="M"/>
    <s v="B"/>
    <s v="Millbrook"/>
    <s v="AL"/>
    <b v="0"/>
    <s v="attack"/>
    <s v="Not fleeing"/>
    <b v="0"/>
    <s v="armed"/>
    <s v="Gun"/>
    <s v="0-18"/>
    <s v="Not Fleeing or Blank"/>
    <x v="0"/>
  </r>
  <r>
    <n v="138"/>
    <n v="177"/>
    <s v="Joseph Biegert"/>
    <d v="2015-02-24T00:00:00"/>
    <s v="shot and Tasered"/>
    <s v="knife"/>
    <n v="30"/>
    <s v="M"/>
    <s v="W"/>
    <s v="Green Bay"/>
    <s v="WI"/>
    <b v="1"/>
    <s v="attack"/>
    <s v="Not fleeing"/>
    <b v="0"/>
    <s v="armed"/>
    <s v="No Gun"/>
    <s v="30-39"/>
    <s v="Not Fleeing or Blank"/>
    <x v="0"/>
  </r>
  <r>
    <n v="139"/>
    <n v="178"/>
    <s v="Glenn Lewis"/>
    <d v="2015-02-25T00:00:00"/>
    <s v="shot"/>
    <m/>
    <n v="27"/>
    <s v="M"/>
    <s v="B"/>
    <s v="Oklahoma City"/>
    <s v="OK"/>
    <b v="0"/>
    <s v="other"/>
    <s v="Car"/>
    <b v="0"/>
    <s v="unarmed or undetermined or null"/>
    <s v="No Gun"/>
    <s v="19-29"/>
    <s v="Fleeing"/>
    <x v="1"/>
  </r>
  <r>
    <n v="140"/>
    <n v="179"/>
    <s v="Francis Spivey"/>
    <d v="2015-02-25T00:00:00"/>
    <s v="shot"/>
    <s v="gun"/>
    <n v="43"/>
    <s v="M"/>
    <s v="W"/>
    <s v="Las Vegas"/>
    <s v="NV"/>
    <b v="1"/>
    <s v="attack"/>
    <s v="Not fleeing"/>
    <b v="0"/>
    <s v="armed"/>
    <s v="Gun"/>
    <s v="40-49"/>
    <s v="Not Fleeing or Blank"/>
    <x v="0"/>
  </r>
  <r>
    <n v="141"/>
    <n v="180"/>
    <s v="Alexander Phillip Long"/>
    <d v="2015-02-26T00:00:00"/>
    <s v="shot and Tasered"/>
    <s v="unarmed"/>
    <n v="31"/>
    <s v="M"/>
    <s v="W"/>
    <s v="Terre Haute"/>
    <s v="IN"/>
    <b v="0"/>
    <s v="other"/>
    <s v="Not fleeing"/>
    <b v="0"/>
    <s v="unarmed or undetermined or null"/>
    <s v="No Gun"/>
    <s v="30-39"/>
    <s v="Not Fleeing or Blank"/>
    <x v="0"/>
  </r>
  <r>
    <n v="142"/>
    <n v="181"/>
    <s v="David Cuevas"/>
    <d v="2015-02-26T00:00:00"/>
    <s v="shot"/>
    <s v="gun"/>
    <n v="42"/>
    <s v="M"/>
    <s v="H"/>
    <s v="Lakeland"/>
    <s v="FL"/>
    <b v="0"/>
    <s v="attack"/>
    <s v="Foot"/>
    <b v="0"/>
    <s v="armed"/>
    <s v="Gun"/>
    <s v="40-49"/>
    <s v="Fleeing"/>
    <x v="0"/>
  </r>
  <r>
    <n v="143"/>
    <n v="182"/>
    <s v="Amilcar Perez-Lopez"/>
    <d v="2015-02-26T00:00:00"/>
    <s v="shot"/>
    <s v="knife"/>
    <n v="21"/>
    <s v="M"/>
    <s v="H"/>
    <s v="San Francisco"/>
    <s v="CA"/>
    <b v="0"/>
    <s v="other"/>
    <s v="Not fleeing"/>
    <b v="0"/>
    <s v="armed"/>
    <s v="No Gun"/>
    <s v="19-29"/>
    <s v="Not Fleeing or Blank"/>
    <x v="0"/>
  </r>
  <r>
    <n v="144"/>
    <n v="183"/>
    <s v="Rodney Biggs"/>
    <d v="2015-02-26T00:00:00"/>
    <s v="shot"/>
    <s v="unarmed"/>
    <n v="49"/>
    <s v="M"/>
    <s v="W"/>
    <s v="Gulfport"/>
    <s v="MS"/>
    <b v="0"/>
    <s v="other"/>
    <s v="Not fleeing"/>
    <b v="0"/>
    <s v="unarmed or undetermined or null"/>
    <s v="No Gun"/>
    <s v="40-49"/>
    <s v="Not Fleeing or Blank"/>
    <x v="0"/>
  </r>
  <r>
    <n v="145"/>
    <n v="184"/>
    <s v="Crystal Lee Miley Harry"/>
    <d v="2015-02-26T00:00:00"/>
    <s v="shot"/>
    <s v="gun"/>
    <n v="34"/>
    <s v="F"/>
    <s v="W"/>
    <s v="Sylvester"/>
    <s v="GA"/>
    <b v="0"/>
    <s v="attack"/>
    <s v="Car"/>
    <b v="0"/>
    <s v="armed"/>
    <s v="Gun"/>
    <s v="30-39"/>
    <s v="Fleeing"/>
    <x v="0"/>
  </r>
  <r>
    <n v="146"/>
    <n v="185"/>
    <s v="Ernesto Javiar Canepa Diaz"/>
    <d v="2015-02-27T00:00:00"/>
    <s v="shot"/>
    <s v="unarmed"/>
    <n v="27"/>
    <s v="M"/>
    <s v="H"/>
    <s v="Santa Ana"/>
    <s v="CA"/>
    <b v="0"/>
    <s v="undetermined"/>
    <s v="Not fleeing"/>
    <b v="0"/>
    <s v="unarmed or undetermined or null"/>
    <s v="No Gun"/>
    <s v="19-29"/>
    <s v="Not Fleeing or Blank"/>
    <x v="0"/>
  </r>
  <r>
    <n v="147"/>
    <n v="186"/>
    <s v="Chazsten Freeman"/>
    <d v="2015-02-28T00:00:00"/>
    <s v="shot"/>
    <s v="gun"/>
    <n v="24"/>
    <s v="M"/>
    <s v="W"/>
    <s v="Pelzer"/>
    <s v="SC"/>
    <b v="0"/>
    <s v="attack"/>
    <s v="Not fleeing"/>
    <b v="0"/>
    <s v="armed"/>
    <s v="Gun"/>
    <s v="19-29"/>
    <s v="Not Fleeing or Blank"/>
    <x v="0"/>
  </r>
  <r>
    <n v="148"/>
    <n v="187"/>
    <s v="Deven Guilford"/>
    <d v="2015-02-28T00:00:00"/>
    <s v="shot and Tasered"/>
    <s v="unarmed"/>
    <n v="17"/>
    <s v="M"/>
    <s v="W"/>
    <s v="Roxand Township"/>
    <s v="MI"/>
    <b v="0"/>
    <s v="attack"/>
    <s v="Not fleeing"/>
    <b v="1"/>
    <s v="unarmed or undetermined or null"/>
    <s v="No Gun"/>
    <s v="0-18"/>
    <s v="Not Fleeing or Blank"/>
    <x v="0"/>
  </r>
  <r>
    <n v="149"/>
    <n v="188"/>
    <s v="Thomas Allen"/>
    <d v="2015-02-28T00:00:00"/>
    <s v="shot"/>
    <s v="unarmed"/>
    <n v="34"/>
    <s v="M"/>
    <s v="B"/>
    <s v="St Louis"/>
    <s v="MO"/>
    <b v="0"/>
    <s v="other"/>
    <s v="Car"/>
    <b v="0"/>
    <s v="unarmed or undetermined or null"/>
    <s v="No Gun"/>
    <s v="30-39"/>
    <s v="Fleeing"/>
    <x v="1"/>
  </r>
  <r>
    <n v="150"/>
    <n v="189"/>
    <s v="Jessica Uribe"/>
    <d v="2015-02-28T00:00:00"/>
    <s v="shot"/>
    <s v="knife"/>
    <n v="28"/>
    <s v="F"/>
    <s v="H"/>
    <s v="Tucson"/>
    <s v="AZ"/>
    <b v="0"/>
    <s v="other"/>
    <s v="Not fleeing"/>
    <b v="0"/>
    <s v="armed"/>
    <s v="No Gun"/>
    <s v="19-29"/>
    <s v="Not Fleeing or Blank"/>
    <x v="0"/>
  </r>
  <r>
    <n v="151"/>
    <n v="190"/>
    <s v="Cornelius J. Parker"/>
    <d v="2015-02-28T00:00:00"/>
    <s v="shot"/>
    <s v="gun"/>
    <n v="28"/>
    <s v="M"/>
    <s v="B"/>
    <s v="Columbia"/>
    <s v="MO"/>
    <b v="0"/>
    <s v="attack"/>
    <s v="Car"/>
    <b v="0"/>
    <s v="armed"/>
    <s v="Gun"/>
    <s v="19-29"/>
    <s v="Fleeing"/>
    <x v="1"/>
  </r>
  <r>
    <n v="152"/>
    <n v="191"/>
    <s v="Ian Sherrod"/>
    <d v="2015-02-28T00:00:00"/>
    <s v="shot"/>
    <s v="gun"/>
    <n v="40"/>
    <s v="M"/>
    <s v="B"/>
    <s v="Tarboro"/>
    <s v="NC"/>
    <b v="1"/>
    <s v="attack"/>
    <s v="Car"/>
    <b v="0"/>
    <s v="armed"/>
    <s v="Gun"/>
    <s v="40-49"/>
    <s v="Fleeing"/>
    <x v="1"/>
  </r>
  <r>
    <n v="153"/>
    <n v="192"/>
    <s v="Stephanie Hill"/>
    <d v="2015-02-28T00:00:00"/>
    <s v="shot"/>
    <s v="gun"/>
    <n v="37"/>
    <s v="F"/>
    <s v="W"/>
    <s v="La Paz County"/>
    <s v="AZ"/>
    <b v="0"/>
    <s v="attack"/>
    <s v="Car"/>
    <b v="0"/>
    <s v="armed"/>
    <s v="Gun"/>
    <s v="30-39"/>
    <s v="Fleeing"/>
    <x v="0"/>
  </r>
  <r>
    <n v="154"/>
    <n v="268"/>
    <s v="Donald Lewis Matkins"/>
    <d v="2015-03-01T00:00:00"/>
    <s v="shot"/>
    <s v="gun"/>
    <n v="49"/>
    <s v="M"/>
    <s v="W"/>
    <s v="Barton"/>
    <s v="MS"/>
    <b v="0"/>
    <s v="attack"/>
    <s v="Not fleeing"/>
    <b v="0"/>
    <s v="armed"/>
    <s v="Gun"/>
    <s v="40-49"/>
    <s v="Not Fleeing or Blank"/>
    <x v="0"/>
  </r>
  <r>
    <n v="155"/>
    <n v="194"/>
    <s v="Charly Leundeu Keunang"/>
    <d v="2015-03-01T00:00:00"/>
    <s v="shot and Tasered"/>
    <s v="unarmed"/>
    <n v="43"/>
    <s v="M"/>
    <s v="B"/>
    <s v="Los Angeles"/>
    <s v="CA"/>
    <b v="1"/>
    <s v="attack"/>
    <s v="Not fleeing"/>
    <b v="1"/>
    <s v="unarmed or undetermined or null"/>
    <s v="No Gun"/>
    <s v="40-49"/>
    <s v="Not Fleeing or Blank"/>
    <x v="0"/>
  </r>
  <r>
    <n v="156"/>
    <n v="195"/>
    <s v="Hung Trieu"/>
    <d v="2015-03-01T00:00:00"/>
    <s v="shot"/>
    <s v="gun"/>
    <n v="35"/>
    <s v="M"/>
    <s v="A"/>
    <s v="Houston"/>
    <s v="TX"/>
    <b v="0"/>
    <s v="attack"/>
    <s v="Not fleeing"/>
    <b v="0"/>
    <s v="armed"/>
    <s v="Gun"/>
    <s v="30-39"/>
    <s v="Not Fleeing or Blank"/>
    <x v="0"/>
  </r>
  <r>
    <n v="157"/>
    <n v="196"/>
    <s v="Shaquille Barrow"/>
    <d v="2015-03-02T00:00:00"/>
    <s v="shot"/>
    <s v="gun"/>
    <n v="20"/>
    <s v="M"/>
    <s v="B"/>
    <s v="Joilet"/>
    <s v="IL"/>
    <b v="0"/>
    <s v="other"/>
    <s v="Foot"/>
    <b v="0"/>
    <s v="armed"/>
    <s v="Gun"/>
    <s v="19-29"/>
    <s v="Fleeing"/>
    <x v="1"/>
  </r>
  <r>
    <n v="158"/>
    <n v="197"/>
    <s v="Fednel Rhinvil"/>
    <d v="2015-03-03T00:00:00"/>
    <s v="shot"/>
    <s v="gun"/>
    <n v="25"/>
    <s v="M"/>
    <s v="B"/>
    <s v="Salisbury"/>
    <s v="MD"/>
    <b v="0"/>
    <s v="attack"/>
    <s v="Not fleeing"/>
    <b v="0"/>
    <s v="armed"/>
    <s v="Gun"/>
    <s v="19-29"/>
    <s v="Not Fleeing or Blank"/>
    <x v="0"/>
  </r>
  <r>
    <n v="159"/>
    <n v="198"/>
    <s v="Matthew Metz"/>
    <d v="2015-03-03T00:00:00"/>
    <s v="shot"/>
    <s v="knife"/>
    <n v="25"/>
    <s v="M"/>
    <s v="W"/>
    <s v="Tempe"/>
    <s v="AZ"/>
    <b v="0"/>
    <s v="attack"/>
    <s v="Not fleeing"/>
    <b v="0"/>
    <s v="armed"/>
    <s v="No Gun"/>
    <s v="19-29"/>
    <s v="Not Fleeing or Blank"/>
    <x v="0"/>
  </r>
  <r>
    <n v="160"/>
    <n v="199"/>
    <s v="Derek Cruice"/>
    <d v="2015-03-04T00:00:00"/>
    <s v="shot"/>
    <s v="unarmed"/>
    <n v="26"/>
    <s v="M"/>
    <s v="W"/>
    <s v="Deltona"/>
    <s v="FL"/>
    <b v="0"/>
    <s v="other"/>
    <s v="Not fleeing"/>
    <b v="0"/>
    <s v="unarmed or undetermined or null"/>
    <s v="No Gun"/>
    <s v="19-29"/>
    <s v="Not Fleeing or Blank"/>
    <x v="0"/>
  </r>
  <r>
    <n v="161"/>
    <n v="249"/>
    <s v="Carl Lao"/>
    <d v="2015-03-04T00:00:00"/>
    <s v="shot"/>
    <s v="gun"/>
    <n v="28"/>
    <s v="M"/>
    <s v="A"/>
    <s v="Stockton"/>
    <s v="CA"/>
    <b v="0"/>
    <s v="attack"/>
    <s v="Not fleeing"/>
    <b v="0"/>
    <s v="armed"/>
    <s v="Gun"/>
    <s v="19-29"/>
    <s v="Not Fleeing or Blank"/>
    <x v="0"/>
  </r>
  <r>
    <n v="162"/>
    <n v="200"/>
    <s v="Tyrone Ryerson Lawrence"/>
    <d v="2015-03-05T00:00:00"/>
    <s v="shot"/>
    <s v="knife"/>
    <n v="45"/>
    <s v="M"/>
    <s v="B"/>
    <s v="Milwaukee"/>
    <s v="WI"/>
    <b v="1"/>
    <s v="other"/>
    <s v="Not fleeing"/>
    <b v="0"/>
    <s v="armed"/>
    <s v="No Gun"/>
    <s v="40-49"/>
    <s v="Not Fleeing or Blank"/>
    <x v="0"/>
  </r>
  <r>
    <n v="163"/>
    <n v="201"/>
    <s v="Sergio Alexander Navas"/>
    <d v="2015-03-05T00:00:00"/>
    <s v="shot"/>
    <s v="unarmed"/>
    <n v="36"/>
    <s v="M"/>
    <s v="H"/>
    <s v="Burbank"/>
    <s v="CA"/>
    <b v="0"/>
    <s v="other"/>
    <s v="Car"/>
    <b v="0"/>
    <s v="unarmed or undetermined or null"/>
    <s v="No Gun"/>
    <s v="30-39"/>
    <s v="Fleeing"/>
    <x v="0"/>
  </r>
  <r>
    <n v="164"/>
    <n v="202"/>
    <s v="Tyson Hubbard"/>
    <d v="2015-03-05T00:00:00"/>
    <s v="shot"/>
    <s v="gun"/>
    <n v="34"/>
    <s v="M"/>
    <s v="W"/>
    <s v="Lincoln"/>
    <s v="NE"/>
    <b v="0"/>
    <s v="attack"/>
    <s v="Not fleeing"/>
    <b v="0"/>
    <s v="armed"/>
    <s v="Gun"/>
    <s v="30-39"/>
    <s v="Not Fleeing or Blank"/>
    <x v="0"/>
  </r>
  <r>
    <n v="165"/>
    <n v="269"/>
    <s v="Naeschylus  Vinzant"/>
    <d v="2015-03-06T00:00:00"/>
    <s v="shot"/>
    <s v="unarmed"/>
    <n v="37"/>
    <s v="M"/>
    <s v="B"/>
    <s v="Aurora"/>
    <s v="CO"/>
    <b v="0"/>
    <s v="undetermined"/>
    <s v="Foot"/>
    <b v="0"/>
    <s v="unarmed or undetermined or null"/>
    <s v="No Gun"/>
    <s v="30-39"/>
    <s v="Fleeing"/>
    <x v="1"/>
  </r>
  <r>
    <n v="166"/>
    <n v="270"/>
    <s v="Andrew Anthony Williams"/>
    <d v="2015-03-06T00:00:00"/>
    <s v="shot"/>
    <m/>
    <n v="48"/>
    <s v="M"/>
    <s v="B"/>
    <s v="Putnam Hall"/>
    <s v="FL"/>
    <b v="0"/>
    <s v="other"/>
    <s v="Not fleeing"/>
    <b v="0"/>
    <s v="unarmed or undetermined or null"/>
    <s v="No Gun"/>
    <s v="40-49"/>
    <s v="Not Fleeing or Blank"/>
    <x v="0"/>
  </r>
  <r>
    <n v="167"/>
    <n v="203"/>
    <s v="Tony Robinson"/>
    <d v="2015-03-06T00:00:00"/>
    <s v="shot"/>
    <s v="unarmed"/>
    <n v="19"/>
    <s v="M"/>
    <s v="B"/>
    <s v="Madison"/>
    <s v="WI"/>
    <b v="0"/>
    <s v="attack"/>
    <s v="Foot"/>
    <b v="0"/>
    <s v="unarmed or undetermined or null"/>
    <s v="No Gun"/>
    <s v="19-29"/>
    <s v="Fleeing"/>
    <x v="1"/>
  </r>
  <r>
    <n v="168"/>
    <n v="271"/>
    <s v="Adam Reinhart"/>
    <d v="2015-03-07T00:00:00"/>
    <s v="shot"/>
    <s v="gun"/>
    <n v="29"/>
    <s v="M"/>
    <s v="W"/>
    <s v="Phoenix"/>
    <s v="AZ"/>
    <b v="0"/>
    <s v="attack"/>
    <s v="Not fleeing"/>
    <b v="0"/>
    <s v="armed"/>
    <s v="Gun"/>
    <s v="19-29"/>
    <s v="Not Fleeing or Blank"/>
    <x v="0"/>
  </r>
  <r>
    <n v="169"/>
    <n v="272"/>
    <s v="Aurelio Duarte"/>
    <d v="2015-03-08T00:00:00"/>
    <s v="shot"/>
    <s v="gun"/>
    <n v="40"/>
    <s v="M"/>
    <s v="H"/>
    <s v="Oklahoma City"/>
    <s v="OK"/>
    <b v="0"/>
    <s v="attack"/>
    <s v="Not fleeing"/>
    <b v="0"/>
    <s v="armed"/>
    <s v="Gun"/>
    <s v="40-49"/>
    <s v="Not Fleeing or Blank"/>
    <x v="0"/>
  </r>
  <r>
    <n v="170"/>
    <n v="273"/>
    <s v="Michael McKillop"/>
    <d v="2015-03-08T00:00:00"/>
    <s v="shot"/>
    <m/>
    <n v="35"/>
    <s v="M"/>
    <s v="W"/>
    <s v="Claymont"/>
    <s v="DE"/>
    <b v="0"/>
    <s v="attack"/>
    <s v="Car"/>
    <b v="0"/>
    <s v="unarmed or undetermined or null"/>
    <s v="No Gun"/>
    <s v="30-39"/>
    <s v="Fleeing"/>
    <x v="0"/>
  </r>
  <r>
    <n v="171"/>
    <n v="204"/>
    <s v="Monique Jenee Deckard"/>
    <d v="2015-03-08T00:00:00"/>
    <s v="shot"/>
    <s v="knife"/>
    <n v="43"/>
    <s v="F"/>
    <s v="B"/>
    <s v="Anaheim"/>
    <s v="CA"/>
    <b v="1"/>
    <s v="other"/>
    <s v="Not fleeing"/>
    <b v="1"/>
    <s v="armed"/>
    <s v="No Gun"/>
    <s v="40-49"/>
    <s v="Not Fleeing or Blank"/>
    <x v="0"/>
  </r>
  <r>
    <n v="172"/>
    <n v="274"/>
    <s v="Lester Brown"/>
    <d v="2015-03-09T00:00:00"/>
    <s v="shot"/>
    <s v="gun"/>
    <n v="58"/>
    <s v="M"/>
    <s v="W"/>
    <s v="Brevard"/>
    <s v="NC"/>
    <b v="0"/>
    <s v="attack"/>
    <s v="Not fleeing"/>
    <b v="0"/>
    <s v="armed"/>
    <s v="Gun"/>
    <s v="50-59"/>
    <s v="Not Fleeing or Blank"/>
    <x v="0"/>
  </r>
  <r>
    <n v="173"/>
    <n v="275"/>
    <s v="James Brent Damon"/>
    <d v="2015-03-09T00:00:00"/>
    <s v="shot"/>
    <s v="gun"/>
    <n v="46"/>
    <s v="M"/>
    <s v="W"/>
    <s v="Dinosaur"/>
    <s v="CO"/>
    <b v="0"/>
    <s v="attack"/>
    <s v="Not fleeing"/>
    <b v="0"/>
    <s v="armed"/>
    <s v="Gun"/>
    <s v="40-49"/>
    <s v="Not Fleeing or Blank"/>
    <x v="0"/>
  </r>
  <r>
    <n v="174"/>
    <n v="276"/>
    <s v="Cedrick Lamont Bishop"/>
    <d v="2015-03-09T00:00:00"/>
    <s v="shot"/>
    <s v="gun"/>
    <n v="30"/>
    <s v="M"/>
    <s v="B"/>
    <s v="Cocoa"/>
    <s v="FL"/>
    <b v="0"/>
    <s v="attack"/>
    <s v="Not fleeing"/>
    <b v="0"/>
    <s v="armed"/>
    <s v="Gun"/>
    <s v="30-39"/>
    <s v="Not Fleeing or Blank"/>
    <x v="0"/>
  </r>
  <r>
    <n v="175"/>
    <n v="205"/>
    <s v="Anthony Hill"/>
    <d v="2015-03-09T00:00:00"/>
    <s v="shot"/>
    <s v="unarmed"/>
    <n v="27"/>
    <s v="M"/>
    <s v="B"/>
    <s v="Atlanta"/>
    <s v="GA"/>
    <b v="1"/>
    <s v="other"/>
    <s v="Not fleeing"/>
    <b v="0"/>
    <s v="unarmed or undetermined or null"/>
    <s v="No Gun"/>
    <s v="19-29"/>
    <s v="Not Fleeing or Blank"/>
    <x v="0"/>
  </r>
  <r>
    <n v="176"/>
    <n v="278"/>
    <s v="Jamie Croom"/>
    <d v="2015-03-10T00:00:00"/>
    <s v="shot"/>
    <s v="gun"/>
    <n v="31"/>
    <s v="M"/>
    <s v="B"/>
    <s v="Baton Rouge"/>
    <s v="LA"/>
    <b v="0"/>
    <s v="attack"/>
    <s v="Not fleeing"/>
    <b v="0"/>
    <s v="armed"/>
    <s v="Gun"/>
    <s v="30-39"/>
    <s v="Not Fleeing or Blank"/>
    <x v="0"/>
  </r>
  <r>
    <n v="177"/>
    <n v="536"/>
    <s v="Christopher Mitchell"/>
    <d v="2015-03-10T00:00:00"/>
    <s v="shot"/>
    <s v="knife"/>
    <n v="23"/>
    <s v="M"/>
    <s v="W"/>
    <s v="Port Wentworth"/>
    <s v="GA"/>
    <b v="0"/>
    <s v="attack"/>
    <s v="Not fleeing"/>
    <b v="1"/>
    <s v="armed"/>
    <s v="No Gun"/>
    <s v="19-29"/>
    <s v="Not Fleeing or Blank"/>
    <x v="0"/>
  </r>
  <r>
    <n v="178"/>
    <n v="883"/>
    <s v="Edixon  Franco"/>
    <d v="2015-03-10T00:00:00"/>
    <s v="shot"/>
    <s v="sword"/>
    <n v="37"/>
    <s v="M"/>
    <s v="H"/>
    <s v="Ontario"/>
    <s v="CA"/>
    <b v="1"/>
    <s v="other"/>
    <s v="Car"/>
    <b v="0"/>
    <s v="armed"/>
    <s v="No Gun"/>
    <s v="30-39"/>
    <s v="Fleeing"/>
    <x v="0"/>
  </r>
  <r>
    <n v="179"/>
    <n v="206"/>
    <s v="Theodore Johnson"/>
    <d v="2015-03-10T00:00:00"/>
    <s v="shot"/>
    <s v="gun"/>
    <n v="64"/>
    <s v="M"/>
    <s v="B"/>
    <s v="Cleveland"/>
    <s v="OH"/>
    <b v="0"/>
    <s v="attack"/>
    <s v="Not fleeing"/>
    <b v="1"/>
    <s v="armed"/>
    <s v="Gun"/>
    <s v="60-69"/>
    <s v="Not Fleeing or Blank"/>
    <x v="0"/>
  </r>
  <r>
    <n v="180"/>
    <n v="277"/>
    <s v="James Greenwell"/>
    <d v="2015-03-11T00:00:00"/>
    <s v="shot"/>
    <s v="gun"/>
    <n v="31"/>
    <s v="M"/>
    <s v="W"/>
    <s v="Memphis"/>
    <s v="TN"/>
    <b v="1"/>
    <s v="attack"/>
    <s v="Not fleeing"/>
    <b v="0"/>
    <s v="armed"/>
    <s v="Gun"/>
    <s v="30-39"/>
    <s v="Not Fleeing or Blank"/>
    <x v="0"/>
  </r>
  <r>
    <n v="181"/>
    <n v="279"/>
    <s v="Benito Osorio"/>
    <d v="2015-03-11T00:00:00"/>
    <s v="shot"/>
    <s v="gun"/>
    <n v="39"/>
    <s v="M"/>
    <s v="H"/>
    <s v="Santa Ana"/>
    <s v="CA"/>
    <b v="0"/>
    <s v="attack"/>
    <s v="Not fleeing"/>
    <b v="0"/>
    <s v="armed"/>
    <s v="Gun"/>
    <s v="30-39"/>
    <s v="Not Fleeing or Blank"/>
    <x v="0"/>
  </r>
  <r>
    <n v="182"/>
    <n v="281"/>
    <s v="Ryan Dean Burgess"/>
    <d v="2015-03-11T00:00:00"/>
    <s v="shot"/>
    <s v="toy weapon"/>
    <n v="31"/>
    <s v="M"/>
    <s v="W"/>
    <s v="Kingman"/>
    <s v="AZ"/>
    <b v="1"/>
    <s v="attack"/>
    <s v="Not fleeing"/>
    <b v="0"/>
    <s v="armed"/>
    <s v="No Gun"/>
    <s v="30-39"/>
    <s v="Not Fleeing or Blank"/>
    <x v="0"/>
  </r>
  <r>
    <n v="183"/>
    <n v="796"/>
    <s v="Aaron Valdez"/>
    <d v="2015-03-11T00:00:00"/>
    <s v="shot"/>
    <m/>
    <n v="25"/>
    <s v="M"/>
    <s v="H"/>
    <s v="Los Angeles"/>
    <s v="CA"/>
    <b v="0"/>
    <s v="other"/>
    <s v="Not fleeing"/>
    <b v="0"/>
    <s v="unarmed or undetermined or null"/>
    <s v="No Gun"/>
    <s v="19-29"/>
    <s v="Not Fleeing or Blank"/>
    <x v="0"/>
  </r>
  <r>
    <n v="184"/>
    <n v="307"/>
    <s v="Gilbert Fleury"/>
    <d v="2015-03-11T00:00:00"/>
    <s v="shot"/>
    <s v="gun"/>
    <n v="54"/>
    <s v="M"/>
    <s v="W"/>
    <s v="Bay Minette"/>
    <s v="AL"/>
    <b v="0"/>
    <s v="attack"/>
    <s v="Not fleeing"/>
    <b v="0"/>
    <s v="armed"/>
    <s v="Gun"/>
    <s v="50-59"/>
    <s v="Not Fleeing or Blank"/>
    <x v="0"/>
  </r>
  <r>
    <n v="185"/>
    <n v="581"/>
    <s v="William Russell  Smith"/>
    <d v="2015-03-11T00:00:00"/>
    <s v="shot"/>
    <s v="gun"/>
    <n v="53"/>
    <s v="M"/>
    <s v="W"/>
    <s v="Hoover"/>
    <s v="AL"/>
    <b v="1"/>
    <s v="attack"/>
    <s v="Not fleeing"/>
    <b v="0"/>
    <s v="armed"/>
    <s v="Gun"/>
    <s v="50-59"/>
    <s v="Not Fleeing or Blank"/>
    <x v="0"/>
  </r>
  <r>
    <n v="186"/>
    <n v="248"/>
    <s v="Terry Garnett Jr."/>
    <d v="2015-03-11T00:00:00"/>
    <s v="shot"/>
    <m/>
    <n v="37"/>
    <s v="M"/>
    <s v="B"/>
    <s v="Elkton"/>
    <s v="MD"/>
    <b v="0"/>
    <s v="other"/>
    <s v="Not fleeing"/>
    <b v="0"/>
    <s v="unarmed or undetermined or null"/>
    <s v="No Gun"/>
    <s v="30-39"/>
    <s v="Not Fleeing or Blank"/>
    <x v="0"/>
  </r>
  <r>
    <n v="187"/>
    <n v="282"/>
    <s v="Bobby Gross"/>
    <d v="2015-03-12T00:00:00"/>
    <s v="shot"/>
    <s v="unarmed"/>
    <n v="35"/>
    <s v="M"/>
    <s v="B"/>
    <s v="Washington"/>
    <s v="DC"/>
    <b v="1"/>
    <s v="other"/>
    <s v="Not fleeing"/>
    <b v="0"/>
    <s v="unarmed or undetermined or null"/>
    <s v="No Gun"/>
    <s v="30-39"/>
    <s v="Not Fleeing or Blank"/>
    <x v="0"/>
  </r>
  <r>
    <n v="188"/>
    <n v="283"/>
    <s v="Fred  Liggett"/>
    <d v="2015-03-13T00:00:00"/>
    <s v="shot"/>
    <s v="gun"/>
    <n v="59"/>
    <s v="M"/>
    <s v="W"/>
    <s v="Kansas City"/>
    <s v="MO"/>
    <b v="0"/>
    <s v="attack"/>
    <s v="Not fleeing"/>
    <b v="0"/>
    <s v="armed"/>
    <s v="Gun"/>
    <s v="50-59"/>
    <s v="Not Fleeing or Blank"/>
    <x v="0"/>
  </r>
  <r>
    <n v="189"/>
    <n v="289"/>
    <s v="Andrew Driver"/>
    <d v="2015-03-13T00:00:00"/>
    <s v="shot"/>
    <s v="knife"/>
    <n v="36"/>
    <s v="M"/>
    <s v="W"/>
    <s v="Fontana"/>
    <s v="CA"/>
    <b v="0"/>
    <s v="attack"/>
    <s v="Not fleeing"/>
    <b v="0"/>
    <s v="armed"/>
    <s v="No Gun"/>
    <s v="30-39"/>
    <s v="Not Fleeing or Blank"/>
    <x v="0"/>
  </r>
  <r>
    <n v="190"/>
    <n v="351"/>
    <s v="Antonio Perez"/>
    <d v="2015-03-13T00:00:00"/>
    <s v="shot"/>
    <s v="unarmed"/>
    <n v="32"/>
    <s v="M"/>
    <s v="H"/>
    <s v="Walnut Creek"/>
    <s v="CA"/>
    <b v="0"/>
    <s v="other"/>
    <s v="Foot"/>
    <b v="0"/>
    <s v="unarmed or undetermined or null"/>
    <s v="No Gun"/>
    <s v="30-39"/>
    <s v="Fleeing"/>
    <x v="0"/>
  </r>
  <r>
    <n v="191"/>
    <n v="207"/>
    <s v="James Richard Jimenez"/>
    <d v="2015-03-13T00:00:00"/>
    <s v="shot"/>
    <s v="gun"/>
    <n v="41"/>
    <s v="M"/>
    <s v="H"/>
    <s v="Napa"/>
    <s v="CA"/>
    <b v="0"/>
    <s v="other"/>
    <s v="Other"/>
    <b v="0"/>
    <s v="armed"/>
    <s v="Gun"/>
    <s v="40-49"/>
    <s v="Fleeing"/>
    <x v="0"/>
  </r>
  <r>
    <n v="192"/>
    <n v="287"/>
    <s v="Richard Castilleja"/>
    <d v="2015-03-14T00:00:00"/>
    <s v="shot"/>
    <s v="gun"/>
    <n v="29"/>
    <s v="M"/>
    <s v="H"/>
    <s v="San Antonio"/>
    <s v="TX"/>
    <b v="1"/>
    <s v="attack"/>
    <s v="Not fleeing"/>
    <b v="0"/>
    <s v="armed"/>
    <s v="Gun"/>
    <s v="19-29"/>
    <s v="Not Fleeing or Blank"/>
    <x v="0"/>
  </r>
  <r>
    <n v="193"/>
    <n v="208"/>
    <s v="Clifton Reintzel"/>
    <d v="2015-03-14T00:00:00"/>
    <s v="shot"/>
    <s v="knife"/>
    <n v="53"/>
    <s v="M"/>
    <s v="W"/>
    <s v="Follansbee"/>
    <s v="WV"/>
    <b v="0"/>
    <s v="other"/>
    <s v="Not fleeing"/>
    <b v="0"/>
    <s v="armed"/>
    <s v="No Gun"/>
    <s v="50-59"/>
    <s v="Not Fleeing or Blank"/>
    <x v="0"/>
  </r>
  <r>
    <n v="194"/>
    <n v="209"/>
    <s v="Aaron Siler"/>
    <d v="2015-03-14T00:00:00"/>
    <s v="shot"/>
    <s v="gun"/>
    <n v="26"/>
    <s v="M"/>
    <s v="W"/>
    <s v="Kenosha"/>
    <s v="WI"/>
    <b v="0"/>
    <s v="attack"/>
    <s v="Car"/>
    <b v="0"/>
    <s v="armed"/>
    <s v="Gun"/>
    <s v="19-29"/>
    <s v="Fleeing"/>
    <x v="0"/>
  </r>
  <r>
    <n v="195"/>
    <n v="210"/>
    <s v="Troy Ray Boyd"/>
    <d v="2015-03-15T00:00:00"/>
    <s v="shot"/>
    <s v="machete"/>
    <n v="27"/>
    <s v="M"/>
    <s v="W"/>
    <s v="Ruth"/>
    <s v="MS"/>
    <b v="0"/>
    <s v="other"/>
    <s v="Not fleeing"/>
    <b v="0"/>
    <s v="armed"/>
    <s v="No Gun"/>
    <s v="19-29"/>
    <s v="Not Fleeing or Blank"/>
    <x v="0"/>
  </r>
  <r>
    <n v="196"/>
    <n v="212"/>
    <s v="Justin Tolkinen"/>
    <d v="2015-03-16T00:00:00"/>
    <s v="shot"/>
    <s v="gun"/>
    <n v="28"/>
    <s v="M"/>
    <s v="W"/>
    <s v="St. Paul"/>
    <s v="MN"/>
    <b v="1"/>
    <s v="attack"/>
    <s v="Not fleeing"/>
    <b v="0"/>
    <s v="armed"/>
    <s v="Gun"/>
    <s v="19-29"/>
    <s v="Not Fleeing or Blank"/>
    <x v="0"/>
  </r>
  <r>
    <n v="197"/>
    <n v="213"/>
    <s v="William Dean Poole"/>
    <d v="2015-03-16T00:00:00"/>
    <s v="shot"/>
    <s v="gun"/>
    <n v="52"/>
    <s v="M"/>
    <s v="W"/>
    <s v="Gastonia"/>
    <s v="NC"/>
    <b v="1"/>
    <s v="attack"/>
    <s v="Not fleeing"/>
    <b v="0"/>
    <s v="armed"/>
    <s v="Gun"/>
    <s v="50-59"/>
    <s v="Not Fleeing or Blank"/>
    <x v="0"/>
  </r>
  <r>
    <n v="198"/>
    <n v="290"/>
    <s v="Eugene Smith"/>
    <d v="2015-03-17T00:00:00"/>
    <s v="shot"/>
    <s v="gun"/>
    <n v="20"/>
    <s v="M"/>
    <s v="W"/>
    <s v="Onalaska"/>
    <s v="TX"/>
    <b v="1"/>
    <s v="attack"/>
    <s v="Not fleeing"/>
    <b v="0"/>
    <s v="armed"/>
    <s v="Gun"/>
    <s v="19-29"/>
    <s v="Not Fleeing or Blank"/>
    <x v="0"/>
  </r>
  <r>
    <n v="199"/>
    <n v="292"/>
    <s v="Roberto Leon"/>
    <d v="2015-03-17T00:00:00"/>
    <s v="shot"/>
    <s v="unarmed"/>
    <n v="22"/>
    <s v="M"/>
    <s v="H"/>
    <s v="Sacramento"/>
    <s v="CA"/>
    <b v="0"/>
    <s v="undetermined"/>
    <s v="Car"/>
    <b v="0"/>
    <s v="unarmed or undetermined or null"/>
    <s v="No Gun"/>
    <s v="19-29"/>
    <s v="Fleeing"/>
    <x v="0"/>
  </r>
  <r>
    <n v="200"/>
    <n v="216"/>
    <s v="Andrew Charles Shipley"/>
    <d v="2015-03-17T00:00:00"/>
    <s v="shot"/>
    <s v="gun"/>
    <n v="49"/>
    <s v="M"/>
    <s v="W"/>
    <s v="Medford"/>
    <s v="OR"/>
    <b v="1"/>
    <s v="attack"/>
    <s v="Not fleeing"/>
    <b v="0"/>
    <s v="armed"/>
    <s v="Gun"/>
    <s v="40-49"/>
    <s v="Not Fleeing or Blank"/>
    <x v="0"/>
  </r>
  <r>
    <n v="201"/>
    <n v="217"/>
    <s v="Declan Owen"/>
    <d v="2015-03-17T00:00:00"/>
    <s v="shot"/>
    <s v="gun"/>
    <n v="24"/>
    <s v="M"/>
    <s v="W"/>
    <s v="Dublin"/>
    <s v="NC"/>
    <b v="0"/>
    <s v="attack"/>
    <s v="Foot"/>
    <b v="0"/>
    <s v="armed"/>
    <s v="Gun"/>
    <s v="19-29"/>
    <s v="Fleeing"/>
    <x v="0"/>
  </r>
  <r>
    <n v="202"/>
    <n v="221"/>
    <s v="Alice Brown"/>
    <d v="2015-03-17T00:00:00"/>
    <s v="shot"/>
    <m/>
    <n v="24"/>
    <s v="F"/>
    <s v="W"/>
    <s v="San Francisco"/>
    <s v="CA"/>
    <b v="1"/>
    <s v="other"/>
    <s v="Not fleeing"/>
    <b v="0"/>
    <s v="unarmed or undetermined or null"/>
    <s v="No Gun"/>
    <s v="19-29"/>
    <s v="Not Fleeing or Blank"/>
    <x v="0"/>
  </r>
  <r>
    <n v="203"/>
    <n v="294"/>
    <s v="Jeff Alexander"/>
    <d v="2015-03-18T00:00:00"/>
    <s v="shot"/>
    <s v="knife"/>
    <n v="47"/>
    <s v="M"/>
    <s v="W"/>
    <s v="Bakersfield"/>
    <s v="CA"/>
    <b v="0"/>
    <s v="other"/>
    <s v="Not fleeing"/>
    <b v="0"/>
    <s v="armed"/>
    <s v="No Gun"/>
    <s v="40-49"/>
    <s v="Not Fleeing or Blank"/>
    <x v="0"/>
  </r>
  <r>
    <n v="204"/>
    <n v="225"/>
    <s v="Kaylene Stone"/>
    <d v="2015-03-18T00:00:00"/>
    <s v="shot"/>
    <s v="gun"/>
    <n v="49"/>
    <s v="F"/>
    <s v="W"/>
    <s v="Glendale"/>
    <s v="AZ"/>
    <b v="0"/>
    <s v="attack"/>
    <s v="Not fleeing"/>
    <b v="0"/>
    <s v="armed"/>
    <s v="Gun"/>
    <s v="40-49"/>
    <s v="Not Fleeing or Blank"/>
    <x v="0"/>
  </r>
  <r>
    <n v="205"/>
    <n v="226"/>
    <s v="Garland Lee Wingo"/>
    <d v="2015-03-18T00:00:00"/>
    <s v="shot"/>
    <s v="gun"/>
    <n v="64"/>
    <s v="M"/>
    <s v="W"/>
    <s v="Tallahassee"/>
    <s v="FL"/>
    <b v="0"/>
    <s v="attack"/>
    <s v="Not fleeing"/>
    <b v="0"/>
    <s v="armed"/>
    <s v="Gun"/>
    <s v="60-69"/>
    <s v="Not Fleeing or Blank"/>
    <x v="0"/>
  </r>
  <r>
    <n v="206"/>
    <n v="265"/>
    <s v="Kendre Alston"/>
    <d v="2015-03-19T00:00:00"/>
    <s v="shot"/>
    <s v="gun"/>
    <n v="16"/>
    <s v="M"/>
    <s v="B"/>
    <s v="Jacksonville"/>
    <s v="FL"/>
    <b v="0"/>
    <s v="attack"/>
    <s v="Car"/>
    <b v="0"/>
    <s v="armed"/>
    <s v="Gun"/>
    <s v="0-18"/>
    <s v="Fleeing"/>
    <x v="1"/>
  </r>
  <r>
    <n v="207"/>
    <n v="295"/>
    <s v="Jamison  Childress"/>
    <d v="2015-03-19T00:00:00"/>
    <s v="shot"/>
    <s v="unarmed"/>
    <n v="20"/>
    <s v="M"/>
    <s v="W"/>
    <s v="Sumas"/>
    <s v="WA"/>
    <b v="1"/>
    <s v="attack"/>
    <s v="Not fleeing"/>
    <b v="0"/>
    <s v="unarmed or undetermined or null"/>
    <s v="No Gun"/>
    <s v="19-29"/>
    <s v="Not Fleeing or Blank"/>
    <x v="0"/>
  </r>
  <r>
    <n v="208"/>
    <n v="306"/>
    <s v="Robert Burdge"/>
    <d v="2015-03-19T00:00:00"/>
    <s v="shot"/>
    <s v="gun"/>
    <n v="36"/>
    <s v="M"/>
    <s v="W"/>
    <s v="Bakersfield"/>
    <s v="CA"/>
    <b v="0"/>
    <s v="attack"/>
    <s v="Not fleeing"/>
    <b v="0"/>
    <s v="armed"/>
    <s v="Gun"/>
    <s v="30-39"/>
    <s v="Not Fleeing or Blank"/>
    <x v="0"/>
  </r>
  <r>
    <n v="209"/>
    <n v="228"/>
    <s v="Shane Watkins"/>
    <d v="2015-03-19T00:00:00"/>
    <s v="shot"/>
    <s v="box cutter"/>
    <n v="39"/>
    <s v="M"/>
    <s v="W"/>
    <s v="Lawrence County"/>
    <s v="AL"/>
    <b v="1"/>
    <s v="other"/>
    <s v="Not fleeing"/>
    <b v="1"/>
    <s v="armed"/>
    <s v="No Gun"/>
    <s v="30-39"/>
    <s v="Not Fleeing or Blank"/>
    <x v="0"/>
  </r>
  <r>
    <n v="210"/>
    <n v="229"/>
    <s v="Brandon Jones"/>
    <d v="2015-03-19T00:00:00"/>
    <s v="shot"/>
    <s v="unarmed"/>
    <n v="18"/>
    <s v="M"/>
    <s v="B"/>
    <s v="Cleveland"/>
    <s v="OH"/>
    <b v="0"/>
    <s v="attack"/>
    <s v="Not fleeing"/>
    <b v="0"/>
    <s v="unarmed or undetermined or null"/>
    <s v="No Gun"/>
    <s v="0-18"/>
    <s v="Not Fleeing or Blank"/>
    <x v="0"/>
  </r>
  <r>
    <n v="211"/>
    <n v="230"/>
    <s v="Brandon Rapp"/>
    <d v="2015-03-19T00:00:00"/>
    <s v="shot"/>
    <s v="gun"/>
    <n v="31"/>
    <s v="M"/>
    <s v="W"/>
    <s v="Middleton"/>
    <s v="ID"/>
    <b v="0"/>
    <s v="attack"/>
    <s v="Not fleeing"/>
    <b v="1"/>
    <s v="armed"/>
    <s v="Gun"/>
    <s v="30-39"/>
    <s v="Not Fleeing or Blank"/>
    <x v="0"/>
  </r>
  <r>
    <n v="212"/>
    <n v="531"/>
    <s v="Justin Fowler"/>
    <d v="2015-03-20T00:00:00"/>
    <s v="shot"/>
    <s v="gun"/>
    <n v="24"/>
    <s v="M"/>
    <s v="N"/>
    <s v="Red Valley"/>
    <s v="AZ"/>
    <b v="0"/>
    <s v="attack"/>
    <s v="Car"/>
    <b v="0"/>
    <s v="armed"/>
    <s v="Gun"/>
    <s v="19-29"/>
    <s v="Fleeing"/>
    <x v="0"/>
  </r>
  <r>
    <n v="213"/>
    <n v="308"/>
    <s v="Richard White"/>
    <d v="2015-03-20T00:00:00"/>
    <s v="shot"/>
    <s v="machete"/>
    <n v="63"/>
    <s v="M"/>
    <s v="B"/>
    <s v="New Orleans"/>
    <s v="LA"/>
    <b v="1"/>
    <s v="attack"/>
    <s v="Not fleeing"/>
    <b v="0"/>
    <s v="armed"/>
    <s v="No Gun"/>
    <s v="60-69"/>
    <s v="Not Fleeing or Blank"/>
    <x v="0"/>
  </r>
  <r>
    <n v="214"/>
    <n v="310"/>
    <s v="Tyrel Vick"/>
    <d v="2015-03-20T00:00:00"/>
    <s v="shot"/>
    <s v="gun"/>
    <n v="34"/>
    <s v="M"/>
    <s v="W"/>
    <s v="Coal County"/>
    <s v="OK"/>
    <b v="0"/>
    <s v="attack"/>
    <s v="Not fleeing"/>
    <b v="0"/>
    <s v="armed"/>
    <s v="Gun"/>
    <s v="30-39"/>
    <s v="Not Fleeing or Blank"/>
    <x v="0"/>
  </r>
  <r>
    <n v="215"/>
    <n v="309"/>
    <s v="James Ellis"/>
    <d v="2015-03-21T00:00:00"/>
    <s v="shot"/>
    <s v="gun"/>
    <n v="44"/>
    <s v="M"/>
    <s v="W"/>
    <s v="Clarendon"/>
    <s v="NY"/>
    <b v="0"/>
    <s v="attack"/>
    <s v="Car"/>
    <b v="0"/>
    <s v="armed"/>
    <s v="Gun"/>
    <s v="40-49"/>
    <s v="Fleeing"/>
    <x v="0"/>
  </r>
  <r>
    <n v="216"/>
    <n v="311"/>
    <s v="Gary Page"/>
    <d v="2015-03-21T00:00:00"/>
    <s v="shot"/>
    <s v="gun"/>
    <n v="60"/>
    <s v="M"/>
    <s v="W"/>
    <s v="Harmony"/>
    <s v="IN"/>
    <b v="1"/>
    <s v="attack"/>
    <s v="Not fleeing"/>
    <b v="0"/>
    <s v="armed"/>
    <s v="Gun"/>
    <s v="60-69"/>
    <s v="Not Fleeing or Blank"/>
    <x v="0"/>
  </r>
  <r>
    <n v="217"/>
    <n v="312"/>
    <s v="Jason Smith"/>
    <d v="2015-03-21T00:00:00"/>
    <s v="shot"/>
    <s v="gun"/>
    <n v="42"/>
    <s v="M"/>
    <s v="W"/>
    <s v="Columbus"/>
    <s v="OH"/>
    <b v="0"/>
    <s v="attack"/>
    <s v="Not fleeing"/>
    <b v="0"/>
    <s v="armed"/>
    <s v="Gun"/>
    <s v="40-49"/>
    <s v="Not Fleeing or Blank"/>
    <x v="0"/>
  </r>
  <r>
    <n v="218"/>
    <n v="235"/>
    <s v="Enoch Gaver"/>
    <d v="2015-03-21T00:00:00"/>
    <s v="shot"/>
    <s v="gun"/>
    <n v="21"/>
    <s v="M"/>
    <s v="W"/>
    <s v="Cottonwood"/>
    <s v="AZ"/>
    <b v="0"/>
    <s v="attack"/>
    <s v="Not fleeing"/>
    <b v="0"/>
    <s v="armed"/>
    <s v="Gun"/>
    <s v="19-29"/>
    <s v="Not Fleeing or Blank"/>
    <x v="0"/>
  </r>
  <r>
    <n v="219"/>
    <n v="231"/>
    <s v="Phillip Conley"/>
    <d v="2015-03-22T00:00:00"/>
    <s v="shot"/>
    <s v="knife"/>
    <n v="37"/>
    <s v="M"/>
    <s v="W"/>
    <s v="Vallejo"/>
    <s v="CA"/>
    <b v="1"/>
    <s v="other"/>
    <s v="Not fleeing"/>
    <b v="0"/>
    <s v="armed"/>
    <s v="No Gun"/>
    <s v="30-39"/>
    <s v="Not Fleeing or Blank"/>
    <x v="0"/>
  </r>
  <r>
    <n v="220"/>
    <n v="233"/>
    <s v="Christopher Ryan Healy"/>
    <d v="2015-03-22T00:00:00"/>
    <s v="shot and Tasered"/>
    <s v="knife"/>
    <n v="36"/>
    <s v="M"/>
    <s v="W"/>
    <s v="Portland"/>
    <s v="OR"/>
    <b v="1"/>
    <s v="other"/>
    <s v="Foot"/>
    <b v="0"/>
    <s v="armed"/>
    <s v="No Gun"/>
    <s v="30-39"/>
    <s v="Fleeing"/>
    <x v="0"/>
  </r>
  <r>
    <n v="221"/>
    <n v="234"/>
    <s v="Denzel Brown"/>
    <d v="2015-03-22T00:00:00"/>
    <s v="shot and Tasered"/>
    <s v="undetermined"/>
    <n v="21"/>
    <s v="M"/>
    <s v="B"/>
    <s v="Islip"/>
    <s v="NY"/>
    <b v="0"/>
    <s v="attack"/>
    <s v="Car"/>
    <b v="0"/>
    <s v="unarmed or undetermined or null"/>
    <s v="No Gun"/>
    <s v="19-29"/>
    <s v="Fleeing"/>
    <x v="1"/>
  </r>
  <r>
    <n v="222"/>
    <n v="237"/>
    <s v="Devin Gates"/>
    <d v="2015-03-23T00:00:00"/>
    <s v="shot"/>
    <s v="gun"/>
    <n v="24"/>
    <s v="M"/>
    <s v="B"/>
    <s v="Santa Clara"/>
    <s v="CA"/>
    <b v="0"/>
    <s v="attack"/>
    <s v="Not fleeing"/>
    <b v="0"/>
    <s v="armed"/>
    <s v="Gun"/>
    <s v="19-29"/>
    <s v="Not Fleeing or Blank"/>
    <x v="0"/>
  </r>
  <r>
    <n v="223"/>
    <n v="313"/>
    <s v="Stephen Snyder"/>
    <d v="2015-03-24T00:00:00"/>
    <s v="shot"/>
    <s v="gun"/>
    <n v="38"/>
    <s v="M"/>
    <s v="W"/>
    <s v="Fond du Lac"/>
    <s v="WI"/>
    <b v="0"/>
    <s v="attack"/>
    <s v="Not fleeing"/>
    <b v="0"/>
    <s v="armed"/>
    <s v="Gun"/>
    <s v="30-39"/>
    <s v="Not Fleeing or Blank"/>
    <x v="0"/>
  </r>
  <r>
    <n v="224"/>
    <n v="238"/>
    <s v="Walter J. Brown III"/>
    <d v="2015-03-24T00:00:00"/>
    <s v="shot"/>
    <s v="gun"/>
    <n v="29"/>
    <s v="M"/>
    <s v="B"/>
    <s v="Portsmouth"/>
    <s v="VA"/>
    <b v="1"/>
    <s v="attack"/>
    <s v="Car"/>
    <b v="0"/>
    <s v="armed"/>
    <s v="Gun"/>
    <s v="19-29"/>
    <s v="Fleeing"/>
    <x v="1"/>
  </r>
  <r>
    <n v="225"/>
    <n v="247"/>
    <s v="Scott Dunham"/>
    <d v="2015-03-24T00:00:00"/>
    <s v="shot"/>
    <s v="gun"/>
    <n v="57"/>
    <s v="M"/>
    <s v="W"/>
    <s v="San Jose"/>
    <s v="CA"/>
    <b v="1"/>
    <s v="attack"/>
    <s v="Not fleeing"/>
    <b v="0"/>
    <s v="armed"/>
    <s v="Gun"/>
    <s v="50-59"/>
    <s v="Not Fleeing or Blank"/>
    <x v="0"/>
  </r>
  <r>
    <n v="226"/>
    <n v="239"/>
    <s v="Nicholas Thomas"/>
    <d v="2015-03-25T00:00:00"/>
    <s v="shot"/>
    <s v="undetermined"/>
    <n v="23"/>
    <s v="M"/>
    <s v="B"/>
    <s v="Smyrna"/>
    <s v="GA"/>
    <b v="0"/>
    <s v="other"/>
    <s v="Car"/>
    <b v="1"/>
    <s v="unarmed or undetermined or null"/>
    <s v="No Gun"/>
    <s v="19-29"/>
    <s v="Fleeing"/>
    <x v="1"/>
  </r>
  <r>
    <n v="227"/>
    <n v="240"/>
    <s v="Jeremy Lorenza Kelly"/>
    <d v="2015-03-25T00:00:00"/>
    <s v="shot"/>
    <s v="gun"/>
    <n v="27"/>
    <s v="M"/>
    <s v="B"/>
    <s v="Johnsonville"/>
    <s v="SC"/>
    <b v="0"/>
    <s v="attack"/>
    <s v="Foot"/>
    <b v="0"/>
    <s v="armed"/>
    <s v="Gun"/>
    <s v="19-29"/>
    <s v="Fleeing"/>
    <x v="1"/>
  </r>
  <r>
    <n v="228"/>
    <n v="241"/>
    <s v="Victor Terrazas"/>
    <d v="2015-03-25T00:00:00"/>
    <s v="shot"/>
    <s v="gun"/>
    <n v="28"/>
    <s v="M"/>
    <s v="H"/>
    <s v="South Los Angeles"/>
    <s v="CA"/>
    <b v="0"/>
    <s v="attack"/>
    <s v="Foot"/>
    <b v="0"/>
    <s v="armed"/>
    <s v="Gun"/>
    <s v="19-29"/>
    <s v="Fleeing"/>
    <x v="0"/>
  </r>
  <r>
    <n v="229"/>
    <n v="242"/>
    <s v="Joseph Tassinari"/>
    <d v="2015-03-25T00:00:00"/>
    <s v="shot and Tasered"/>
    <s v="gun"/>
    <n v="63"/>
    <s v="M"/>
    <s v="W"/>
    <s v="Glendale"/>
    <s v="AZ"/>
    <b v="1"/>
    <s v="other"/>
    <s v="Not fleeing"/>
    <b v="0"/>
    <s v="armed"/>
    <s v="Gun"/>
    <s v="60-69"/>
    <s v="Not Fleeing or Blank"/>
    <x v="0"/>
  </r>
  <r>
    <n v="230"/>
    <n v="246"/>
    <s v="Deanne Choate"/>
    <d v="2015-03-26T00:00:00"/>
    <s v="shot"/>
    <s v="gun"/>
    <n v="53"/>
    <s v="F"/>
    <s v="W"/>
    <s v="Gardner"/>
    <s v="KS"/>
    <b v="0"/>
    <s v="attack"/>
    <s v="Not fleeing"/>
    <b v="0"/>
    <s v="armed"/>
    <s v="Gun"/>
    <s v="50-59"/>
    <s v="Not Fleeing or Blank"/>
    <x v="0"/>
  </r>
  <r>
    <n v="231"/>
    <n v="250"/>
    <s v="Adrian Solis"/>
    <d v="2015-03-26T00:00:00"/>
    <s v="shot"/>
    <s v="knife"/>
    <n v="35"/>
    <s v="M"/>
    <s v="H"/>
    <s v="Wilmington"/>
    <s v="CA"/>
    <b v="1"/>
    <s v="other"/>
    <s v="Not fleeing"/>
    <b v="0"/>
    <s v="armed"/>
    <s v="No Gun"/>
    <s v="30-39"/>
    <s v="Not Fleeing or Blank"/>
    <x v="0"/>
  </r>
  <r>
    <n v="232"/>
    <n v="256"/>
    <s v="Gary Kendrick"/>
    <d v="2015-03-27T00:00:00"/>
    <s v="shot"/>
    <s v="gun"/>
    <n v="56"/>
    <s v="M"/>
    <s v="W"/>
    <s v="Encinitas"/>
    <s v="CA"/>
    <b v="1"/>
    <s v="attack"/>
    <s v="Not fleeing"/>
    <b v="0"/>
    <s v="armed"/>
    <s v="Gun"/>
    <s v="50-59"/>
    <s v="Not Fleeing or Blank"/>
    <x v="0"/>
  </r>
  <r>
    <n v="233"/>
    <n v="257"/>
    <s v="Jamalis Hall"/>
    <d v="2015-03-27T00:00:00"/>
    <s v="shot"/>
    <s v="knife"/>
    <n v="39"/>
    <s v="M"/>
    <s v="B"/>
    <s v="Fort Pierce"/>
    <s v="FL"/>
    <b v="0"/>
    <s v="other"/>
    <s v="Not fleeing"/>
    <b v="0"/>
    <s v="armed"/>
    <s v="No Gun"/>
    <s v="30-39"/>
    <s v="Not Fleeing or Blank"/>
    <x v="0"/>
  </r>
  <r>
    <n v="234"/>
    <n v="258"/>
    <s v="Adrian Hernandez"/>
    <d v="2015-03-27T00:00:00"/>
    <s v="shot"/>
    <s v="toy weapon"/>
    <n v="23"/>
    <s v="M"/>
    <s v="H"/>
    <s v="Bakersfield"/>
    <s v="CA"/>
    <b v="0"/>
    <s v="attack"/>
    <s v="Car"/>
    <b v="0"/>
    <s v="armed"/>
    <s v="No Gun"/>
    <s v="19-29"/>
    <s v="Fleeing"/>
    <x v="0"/>
  </r>
  <r>
    <n v="235"/>
    <n v="316"/>
    <s v="Neil Seifert"/>
    <d v="2015-03-27T00:00:00"/>
    <s v="shot"/>
    <s v="gun"/>
    <n v="40"/>
    <s v="M"/>
    <s v="W"/>
    <s v="Webster"/>
    <s v="MA"/>
    <b v="0"/>
    <s v="attack"/>
    <s v="Foot"/>
    <b v="0"/>
    <s v="armed"/>
    <s v="Gun"/>
    <s v="40-49"/>
    <s v="Fleeing"/>
    <x v="0"/>
  </r>
  <r>
    <n v="236"/>
    <n v="245"/>
    <s v="Megan Hockaday"/>
    <d v="2015-03-27T00:00:00"/>
    <s v="shot"/>
    <s v="knife"/>
    <n v="26"/>
    <s v="F"/>
    <s v="B"/>
    <s v="Oxnard"/>
    <s v="CA"/>
    <b v="0"/>
    <s v="other"/>
    <s v="Not fleeing"/>
    <b v="0"/>
    <s v="armed"/>
    <s v="No Gun"/>
    <s v="19-29"/>
    <s v="Not Fleeing or Blank"/>
    <x v="0"/>
  </r>
  <r>
    <n v="237"/>
    <n v="251"/>
    <s v="Harvey Oates"/>
    <d v="2015-03-27T00:00:00"/>
    <s v="shot"/>
    <s v="gun"/>
    <n v="42"/>
    <s v="M"/>
    <s v="W"/>
    <s v="Fort Ashby"/>
    <s v="WV"/>
    <b v="0"/>
    <s v="attack"/>
    <s v="Car"/>
    <b v="0"/>
    <s v="armed"/>
    <s v="Gun"/>
    <s v="40-49"/>
    <s v="Fleeing"/>
    <x v="0"/>
  </r>
  <r>
    <n v="238"/>
    <n v="254"/>
    <s v="Angelo West"/>
    <d v="2015-03-27T00:00:00"/>
    <s v="shot"/>
    <s v="gun"/>
    <n v="41"/>
    <s v="M"/>
    <s v="B"/>
    <s v="Boston"/>
    <s v="MA"/>
    <b v="0"/>
    <s v="attack"/>
    <s v="Not fleeing"/>
    <b v="0"/>
    <s v="armed"/>
    <s v="Gun"/>
    <s v="40-49"/>
    <s v="Not Fleeing or Blank"/>
    <x v="0"/>
  </r>
  <r>
    <n v="239"/>
    <n v="264"/>
    <s v="Robert Rooker"/>
    <d v="2015-03-29T00:00:00"/>
    <s v="shot"/>
    <m/>
    <n v="26"/>
    <s v="M"/>
    <s v="W"/>
    <s v="Jasper"/>
    <s v="OH"/>
    <b v="0"/>
    <s v="attack"/>
    <s v="Car"/>
    <b v="0"/>
    <s v="unarmed or undetermined or null"/>
    <s v="No Gun"/>
    <s v="19-29"/>
    <s v="Fleeing"/>
    <x v="0"/>
  </r>
  <r>
    <n v="240"/>
    <n v="252"/>
    <s v="Byron Herbert"/>
    <d v="2015-03-29T00:00:00"/>
    <s v="shot"/>
    <s v="gun"/>
    <n v="29"/>
    <s v="M"/>
    <s v="B"/>
    <s v="Elizabethtown"/>
    <s v="KY"/>
    <b v="0"/>
    <s v="attack"/>
    <s v="Not fleeing"/>
    <b v="0"/>
    <s v="armed"/>
    <s v="Gun"/>
    <s v="19-29"/>
    <s v="Not Fleeing or Blank"/>
    <x v="0"/>
  </r>
  <r>
    <n v="241"/>
    <n v="262"/>
    <s v="Brian Babb"/>
    <d v="2015-03-30T00:00:00"/>
    <s v="shot"/>
    <s v="gun"/>
    <n v="49"/>
    <s v="M"/>
    <s v="W"/>
    <s v="Eugene"/>
    <s v="OR"/>
    <b v="1"/>
    <s v="attack"/>
    <s v="Not fleeing"/>
    <b v="0"/>
    <s v="armed"/>
    <s v="Gun"/>
    <s v="40-49"/>
    <s v="Not Fleeing or Blank"/>
    <x v="0"/>
  </r>
  <r>
    <n v="242"/>
    <n v="244"/>
    <s v="John Marcell Allen"/>
    <d v="2015-03-30T00:00:00"/>
    <s v="shot"/>
    <s v="gun"/>
    <n v="54"/>
    <s v="M"/>
    <m/>
    <s v="Boulder City"/>
    <s v="NV"/>
    <b v="0"/>
    <s v="attack"/>
    <s v="Not fleeing"/>
    <b v="0"/>
    <s v="armed"/>
    <s v="Gun"/>
    <s v="50-59"/>
    <s v="Not Fleeing or Blank"/>
    <x v="0"/>
  </r>
  <r>
    <n v="243"/>
    <n v="259"/>
    <s v="Jeremy Anderson"/>
    <d v="2015-03-31T00:00:00"/>
    <s v="shot"/>
    <s v="gun"/>
    <n v="36"/>
    <s v="M"/>
    <s v="W"/>
    <s v="Carollwood"/>
    <s v="FL"/>
    <b v="0"/>
    <s v="attack"/>
    <s v="Not fleeing"/>
    <b v="0"/>
    <s v="armed"/>
    <s v="Gun"/>
    <s v="30-39"/>
    <s v="Not Fleeing or Blank"/>
    <x v="0"/>
  </r>
  <r>
    <n v="244"/>
    <n v="261"/>
    <s v="Benjamin Quezada"/>
    <d v="2015-03-31T00:00:00"/>
    <s v="shot"/>
    <s v="toy weapon"/>
    <n v="21"/>
    <s v="M"/>
    <s v="H"/>
    <s v="Baytown"/>
    <s v="TX"/>
    <b v="0"/>
    <s v="attack"/>
    <s v="Not fleeing"/>
    <b v="0"/>
    <s v="armed"/>
    <s v="No Gun"/>
    <s v="19-29"/>
    <s v="Not Fleeing or Blank"/>
    <x v="0"/>
  </r>
  <r>
    <n v="245"/>
    <n v="263"/>
    <s v="Mya Hall"/>
    <d v="2015-03-31T00:00:00"/>
    <s v="shot"/>
    <m/>
    <n v="27"/>
    <s v="F"/>
    <s v="B"/>
    <s v="Fort Meade"/>
    <s v="MD"/>
    <b v="0"/>
    <s v="other"/>
    <s v="Car"/>
    <b v="0"/>
    <s v="unarmed or undetermined or null"/>
    <s v="No Gun"/>
    <s v="19-29"/>
    <s v="Fleeing"/>
    <x v="0"/>
  </r>
  <r>
    <n v="246"/>
    <n v="267"/>
    <s v="Robert Washington"/>
    <d v="2015-04-01T00:00:00"/>
    <s v="shot"/>
    <s v="gun"/>
    <n v="37"/>
    <s v="M"/>
    <s v="B"/>
    <s v="Hawthorne"/>
    <s v="CA"/>
    <b v="0"/>
    <s v="attack"/>
    <s v="Not fleeing"/>
    <b v="0"/>
    <s v="armed"/>
    <s v="Gun"/>
    <s v="30-39"/>
    <s v="Not Fleeing or Blank"/>
    <x v="0"/>
  </r>
  <r>
    <n v="247"/>
    <n v="533"/>
    <s v="Shawn Clyde"/>
    <d v="2015-04-01T00:00:00"/>
    <s v="shot"/>
    <s v="knife"/>
    <n v="36"/>
    <s v="M"/>
    <s v="W"/>
    <s v="Hamilton"/>
    <s v="NJ"/>
    <b v="0"/>
    <s v="attack"/>
    <s v="Not fleeing"/>
    <b v="0"/>
    <s v="armed"/>
    <s v="No Gun"/>
    <s v="30-39"/>
    <s v="Not Fleeing or Blank"/>
    <x v="0"/>
  </r>
  <r>
    <n v="248"/>
    <n v="286"/>
    <s v="Darrin Langford"/>
    <d v="2015-04-02T00:00:00"/>
    <s v="shot"/>
    <s v="gun"/>
    <n v="32"/>
    <s v="M"/>
    <s v="B"/>
    <s v="Rock Island"/>
    <s v="IL"/>
    <b v="0"/>
    <s v="attack"/>
    <s v="Foot"/>
    <b v="0"/>
    <s v="armed"/>
    <s v="Gun"/>
    <s v="30-39"/>
    <s v="Fleeing"/>
    <x v="1"/>
  </r>
  <r>
    <n v="249"/>
    <n v="288"/>
    <s v="Donald Hicks"/>
    <d v="2015-04-02T00:00:00"/>
    <s v="shot and Tasered"/>
    <s v="gun"/>
    <n v="63"/>
    <s v="M"/>
    <s v="W"/>
    <s v="Metropolis"/>
    <s v="IL"/>
    <b v="1"/>
    <s v="attack"/>
    <s v="Not fleeing"/>
    <b v="0"/>
    <s v="armed"/>
    <s v="Gun"/>
    <s v="60-69"/>
    <s v="Not Fleeing or Blank"/>
    <x v="0"/>
  </r>
  <r>
    <n v="250"/>
    <n v="291"/>
    <s v="Eric Harris"/>
    <d v="2015-04-02T00:00:00"/>
    <s v="shot"/>
    <s v="unarmed"/>
    <n v="44"/>
    <s v="M"/>
    <s v="B"/>
    <s v="Tulsa"/>
    <s v="OK"/>
    <b v="0"/>
    <s v="other"/>
    <s v="Not fleeing"/>
    <b v="0"/>
    <s v="unarmed or undetermined or null"/>
    <s v="No Gun"/>
    <s v="40-49"/>
    <s v="Not Fleeing or Blank"/>
    <x v="0"/>
  </r>
  <r>
    <n v="251"/>
    <n v="303"/>
    <s v="Aaron Rutledge"/>
    <d v="2015-04-02T00:00:00"/>
    <s v="shot"/>
    <s v="gun"/>
    <n v="27"/>
    <s v="M"/>
    <s v="W"/>
    <s v="Pineville"/>
    <s v="LA"/>
    <b v="1"/>
    <s v="attack"/>
    <s v="Not fleeing"/>
    <b v="0"/>
    <s v="armed"/>
    <s v="Gun"/>
    <s v="19-29"/>
    <s v="Not Fleeing or Blank"/>
    <x v="0"/>
  </r>
  <r>
    <n v="252"/>
    <n v="299"/>
    <s v="Christopher Prevatt"/>
    <d v="2015-04-03T00:00:00"/>
    <s v="shot"/>
    <s v="knife"/>
    <n v="38"/>
    <s v="M"/>
    <s v="W"/>
    <s v="Winchester"/>
    <s v="VA"/>
    <b v="0"/>
    <s v="other"/>
    <s v="Not fleeing"/>
    <b v="1"/>
    <s v="armed"/>
    <s v="No Gun"/>
    <s v="30-39"/>
    <s v="Not Fleeing or Blank"/>
    <x v="0"/>
  </r>
  <r>
    <n v="253"/>
    <n v="296"/>
    <s v="Justus Howell"/>
    <d v="2015-04-04T00:00:00"/>
    <s v="shot"/>
    <s v="gun"/>
    <n v="17"/>
    <s v="M"/>
    <s v="B"/>
    <s v="Zion"/>
    <s v="IL"/>
    <b v="0"/>
    <s v="attack"/>
    <s v="Foot"/>
    <b v="0"/>
    <s v="armed"/>
    <s v="Gun"/>
    <s v="0-18"/>
    <s v="Fleeing"/>
    <x v="1"/>
  </r>
  <r>
    <n v="254"/>
    <n v="297"/>
    <s v="Walter Scott"/>
    <d v="2015-04-04T00:00:00"/>
    <s v="shot and Tasered"/>
    <s v="unarmed"/>
    <n v="50"/>
    <s v="M"/>
    <s v="B"/>
    <s v="North Charleston"/>
    <s v="SC"/>
    <b v="0"/>
    <s v="other"/>
    <s v="Foot"/>
    <b v="0"/>
    <s v="unarmed or undetermined or null"/>
    <s v="No Gun"/>
    <s v="50-59"/>
    <s v="Fleeing"/>
    <x v="1"/>
  </r>
  <r>
    <n v="255"/>
    <n v="300"/>
    <s v="Paul Anderson"/>
    <d v="2015-04-04T00:00:00"/>
    <s v="shot"/>
    <s v="gun"/>
    <n v="31"/>
    <s v="M"/>
    <s v="B"/>
    <s v="Orange"/>
    <s v="CA"/>
    <b v="0"/>
    <s v="attack"/>
    <s v="Not fleeing"/>
    <b v="1"/>
    <s v="armed"/>
    <s v="Gun"/>
    <s v="30-39"/>
    <s v="Not Fleeing or Blank"/>
    <x v="0"/>
  </r>
  <r>
    <n v="256"/>
    <n v="302"/>
    <s v="Ethan Noll"/>
    <d v="2015-04-04T00:00:00"/>
    <s v="shot"/>
    <s v="gun"/>
    <n v="34"/>
    <s v="M"/>
    <s v="W"/>
    <s v="Edgewood"/>
    <s v="NM"/>
    <b v="1"/>
    <s v="attack"/>
    <s v="Car"/>
    <b v="0"/>
    <s v="armed"/>
    <s v="Gun"/>
    <s v="30-39"/>
    <s v="Fleeing"/>
    <x v="0"/>
  </r>
  <r>
    <n v="257"/>
    <n v="301"/>
    <s v="Ken Cockerel"/>
    <d v="2015-04-05T00:00:00"/>
    <s v="shot"/>
    <s v="knife"/>
    <n v="51"/>
    <s v="M"/>
    <s v="W"/>
    <s v="Phoenix"/>
    <s v="AZ"/>
    <b v="1"/>
    <s v="other"/>
    <s v="Not fleeing"/>
    <b v="0"/>
    <s v="armed"/>
    <s v="No Gun"/>
    <s v="50-59"/>
    <s v="Not Fleeing or Blank"/>
    <x v="0"/>
  </r>
  <r>
    <n v="258"/>
    <n v="304"/>
    <s v="Richard Hanna"/>
    <d v="2015-04-05T00:00:00"/>
    <s v="shot"/>
    <s v="gun"/>
    <n v="56"/>
    <s v="M"/>
    <s v="W"/>
    <s v="Tehachapi"/>
    <s v="CA"/>
    <b v="0"/>
    <s v="attack"/>
    <s v="Not fleeing"/>
    <b v="0"/>
    <s v="armed"/>
    <s v="Gun"/>
    <s v="50-59"/>
    <s v="Not Fleeing or Blank"/>
    <x v="0"/>
  </r>
  <r>
    <n v="259"/>
    <n v="298"/>
    <s v="Alexander Myers"/>
    <d v="2015-04-06T00:00:00"/>
    <s v="shot"/>
    <s v="gun"/>
    <n v="23"/>
    <s v="M"/>
    <s v="W"/>
    <s v="Indianapolis"/>
    <s v="IN"/>
    <b v="1"/>
    <s v="attack"/>
    <s v="Not fleeing"/>
    <b v="0"/>
    <s v="armed"/>
    <s v="Gun"/>
    <s v="19-29"/>
    <s v="Not Fleeing or Blank"/>
    <x v="0"/>
  </r>
  <r>
    <n v="260"/>
    <n v="318"/>
    <s v="Desmond Willis"/>
    <d v="2015-04-06T00:00:00"/>
    <s v="shot"/>
    <s v="gun"/>
    <n v="25"/>
    <s v="M"/>
    <s v="B"/>
    <s v="Harvey"/>
    <s v="LA"/>
    <b v="0"/>
    <s v="attack"/>
    <s v="Foot"/>
    <b v="0"/>
    <s v="armed"/>
    <s v="Gun"/>
    <s v="19-29"/>
    <s v="Fleeing"/>
    <x v="1"/>
  </r>
  <r>
    <n v="261"/>
    <n v="322"/>
    <s v="Tyrell J. Larsen"/>
    <d v="2015-04-06T00:00:00"/>
    <s v="shot"/>
    <s v="gun"/>
    <n v="31"/>
    <s v="M"/>
    <s v="W"/>
    <s v="Jefferson County"/>
    <s v="ID"/>
    <b v="0"/>
    <s v="attack"/>
    <s v="Car"/>
    <b v="0"/>
    <s v="armed"/>
    <s v="Gun"/>
    <s v="30-39"/>
    <s v="Fleeing"/>
    <x v="0"/>
  </r>
  <r>
    <n v="262"/>
    <n v="319"/>
    <s v="Erick Rose"/>
    <d v="2015-04-07T00:00:00"/>
    <s v="shot"/>
    <s v="gun"/>
    <n v="32"/>
    <s v="M"/>
    <s v="W"/>
    <s v="Pottawatomie County"/>
    <s v="OK"/>
    <b v="0"/>
    <s v="attack"/>
    <s v="Car"/>
    <b v="0"/>
    <s v="armed"/>
    <s v="Gun"/>
    <s v="30-39"/>
    <s v="Fleeing"/>
    <x v="0"/>
  </r>
  <r>
    <n v="263"/>
    <n v="329"/>
    <s v="Douglas Faith"/>
    <d v="2015-04-08T00:00:00"/>
    <s v="shot"/>
    <s v="gun"/>
    <n v="60"/>
    <s v="M"/>
    <s v="W"/>
    <s v="San Antonio"/>
    <s v="TX"/>
    <b v="0"/>
    <s v="attack"/>
    <s v="Car"/>
    <b v="0"/>
    <s v="armed"/>
    <s v="Gun"/>
    <s v="60-69"/>
    <s v="Fleeing"/>
    <x v="0"/>
  </r>
  <r>
    <n v="264"/>
    <n v="330"/>
    <s v="Dexter Pernell Bethea"/>
    <d v="2015-04-08T00:00:00"/>
    <s v="shot"/>
    <m/>
    <n v="42"/>
    <s v="M"/>
    <s v="B"/>
    <s v="Valdosta"/>
    <s v="GA"/>
    <b v="0"/>
    <s v="attack"/>
    <s v="Car"/>
    <b v="0"/>
    <s v="unarmed or undetermined or null"/>
    <s v="No Gun"/>
    <s v="40-49"/>
    <s v="Fleeing"/>
    <x v="1"/>
  </r>
  <r>
    <n v="265"/>
    <n v="331"/>
    <s v="Roberto Rodriguez"/>
    <d v="2015-04-08T00:00:00"/>
    <s v="shot"/>
    <s v="gun"/>
    <n v="39"/>
    <s v="M"/>
    <s v="H"/>
    <s v="Los Angeles"/>
    <s v="CA"/>
    <b v="0"/>
    <s v="attack"/>
    <s v="Foot"/>
    <b v="0"/>
    <s v="armed"/>
    <s v="Gun"/>
    <s v="30-39"/>
    <s v="Fleeing"/>
    <x v="0"/>
  </r>
  <r>
    <n v="266"/>
    <n v="359"/>
    <s v="Joseph Jeremy Weber"/>
    <d v="2015-04-08T00:00:00"/>
    <s v="shot"/>
    <s v="knife"/>
    <n v="28"/>
    <s v="M"/>
    <s v="A"/>
    <s v="Sunnyvale"/>
    <s v="CA"/>
    <b v="1"/>
    <s v="other"/>
    <s v="Not fleeing"/>
    <b v="0"/>
    <s v="armed"/>
    <s v="No Gun"/>
    <s v="19-29"/>
    <s v="Not Fleeing or Blank"/>
    <x v="0"/>
  </r>
  <r>
    <n v="267"/>
    <n v="534"/>
    <s v="Mark Smith"/>
    <d v="2015-04-09T00:00:00"/>
    <s v="shot and Tasered"/>
    <m/>
    <n v="54"/>
    <s v="M"/>
    <m/>
    <s v="Kellyville"/>
    <s v="OK"/>
    <b v="0"/>
    <s v="attack"/>
    <s v="Other"/>
    <b v="0"/>
    <s v="unarmed or undetermined or null"/>
    <s v="No Gun"/>
    <s v="50-59"/>
    <s v="Fleeing"/>
    <x v="0"/>
  </r>
  <r>
    <n v="268"/>
    <n v="332"/>
    <s v="Gordon Kimbrell"/>
    <d v="2015-04-09T00:00:00"/>
    <s v="shot"/>
    <s v="sword"/>
    <n v="22"/>
    <s v="M"/>
    <s v="W"/>
    <s v="Navarre"/>
    <s v="FL"/>
    <b v="0"/>
    <s v="attack"/>
    <s v="Not fleeing"/>
    <b v="0"/>
    <s v="armed"/>
    <s v="No Gun"/>
    <s v="19-29"/>
    <s v="Not Fleeing or Blank"/>
    <x v="0"/>
  </r>
  <r>
    <n v="269"/>
    <n v="333"/>
    <s v="Don Smith"/>
    <d v="2015-04-09T00:00:00"/>
    <s v="shot"/>
    <s v="gun"/>
    <n v="29"/>
    <s v="M"/>
    <s v="B"/>
    <s v="Monon"/>
    <s v="IN"/>
    <b v="0"/>
    <s v="attack"/>
    <s v="Car"/>
    <b v="0"/>
    <s v="armed"/>
    <s v="Gun"/>
    <s v="19-29"/>
    <s v="Fleeing"/>
    <x v="1"/>
  </r>
  <r>
    <n v="270"/>
    <n v="340"/>
    <s v="Jess Leipold"/>
    <d v="2015-04-09T00:00:00"/>
    <s v="shot"/>
    <s v="gun"/>
    <n v="31"/>
    <s v="M"/>
    <s v="W"/>
    <s v="Straban Township"/>
    <s v="PA"/>
    <b v="1"/>
    <s v="attack"/>
    <s v="Not fleeing"/>
    <b v="0"/>
    <s v="armed"/>
    <s v="Gun"/>
    <s v="30-39"/>
    <s v="Not Fleeing or Blank"/>
    <x v="0"/>
  </r>
  <r>
    <n v="271"/>
    <n v="343"/>
    <s v="Phillip Burgess"/>
    <d v="2015-04-09T00:00:00"/>
    <s v="shot"/>
    <s v="gun"/>
    <n v="28"/>
    <s v="M"/>
    <s v="W"/>
    <s v="Boiling Springs"/>
    <s v="SC"/>
    <b v="0"/>
    <s v="attack"/>
    <s v="Not fleeing"/>
    <b v="0"/>
    <s v="armed"/>
    <s v="Gun"/>
    <s v="19-29"/>
    <s v="Not Fleeing or Blank"/>
    <x v="0"/>
  </r>
  <r>
    <n v="272"/>
    <n v="335"/>
    <s v="Angel Cresencio Corona"/>
    <d v="2015-04-10T00:00:00"/>
    <s v="shot"/>
    <s v="knife"/>
    <n v="21"/>
    <s v="M"/>
    <s v="H"/>
    <s v="Corning"/>
    <s v="CA"/>
    <b v="0"/>
    <s v="attack"/>
    <s v="Not fleeing"/>
    <b v="0"/>
    <s v="armed"/>
    <s v="No Gun"/>
    <s v="19-29"/>
    <s v="Not Fleeing or Blank"/>
    <x v="0"/>
  </r>
  <r>
    <n v="273"/>
    <n v="377"/>
    <s v="Richard Reed"/>
    <d v="2015-04-10T00:00:00"/>
    <s v="shot"/>
    <s v="gun"/>
    <n v="38"/>
    <s v="M"/>
    <s v="W"/>
    <s v="Topeka"/>
    <s v="KS"/>
    <b v="0"/>
    <s v="attack"/>
    <s v="Car"/>
    <b v="0"/>
    <s v="armed"/>
    <s v="Gun"/>
    <s v="30-39"/>
    <s v="Fleeing"/>
    <x v="0"/>
  </r>
  <r>
    <n v="274"/>
    <n v="358"/>
    <s v="Donald Allen"/>
    <d v="2015-04-11T00:00:00"/>
    <s v="shot"/>
    <s v="gun"/>
    <n v="66"/>
    <s v="M"/>
    <s v="W"/>
    <s v="Sand Springs"/>
    <s v="OK"/>
    <b v="1"/>
    <s v="attack"/>
    <s v="Not fleeing"/>
    <b v="1"/>
    <s v="armed"/>
    <s v="Gun"/>
    <s v="60-69"/>
    <s v="Not Fleeing or Blank"/>
    <x v="0"/>
  </r>
  <r>
    <n v="275"/>
    <n v="355"/>
    <s v="Mack Long"/>
    <d v="2015-04-12T00:00:00"/>
    <s v="shot"/>
    <s v="gun"/>
    <n v="36"/>
    <s v="M"/>
    <s v="B"/>
    <s v="Indianapolis"/>
    <s v="IN"/>
    <b v="0"/>
    <s v="attack"/>
    <s v="Foot"/>
    <b v="1"/>
    <s v="armed"/>
    <s v="Gun"/>
    <s v="30-39"/>
    <s v="Fleeing"/>
    <x v="1"/>
  </r>
  <r>
    <n v="276"/>
    <n v="357"/>
    <s v="Richard Dale Weaver"/>
    <d v="2015-04-12T00:00:00"/>
    <s v="shot"/>
    <s v="machete"/>
    <n v="83"/>
    <s v="M"/>
    <s v="W"/>
    <s v="Oklahoma City"/>
    <s v="OK"/>
    <b v="1"/>
    <s v="other"/>
    <s v="Not fleeing"/>
    <b v="0"/>
    <s v="armed"/>
    <s v="No Gun"/>
    <s v="70+"/>
    <s v="Not Fleeing or Blank"/>
    <x v="0"/>
  </r>
  <r>
    <n v="277"/>
    <n v="362"/>
    <s v="Jason Lee Evans"/>
    <d v="2015-04-12T00:00:00"/>
    <s v="shot"/>
    <s v="gun"/>
    <n v="32"/>
    <s v="M"/>
    <s v="W"/>
    <s v="Salemburg"/>
    <s v="NC"/>
    <b v="1"/>
    <s v="attack"/>
    <s v="Car"/>
    <b v="0"/>
    <s v="armed"/>
    <s v="Gun"/>
    <s v="30-39"/>
    <s v="Fleeing"/>
    <x v="0"/>
  </r>
  <r>
    <n v="278"/>
    <n v="356"/>
    <s v="Isaac Jimenez"/>
    <d v="2015-04-13T00:00:00"/>
    <s v="shot"/>
    <s v="gun"/>
    <n v="27"/>
    <s v="M"/>
    <s v="H"/>
    <s v="Alton"/>
    <s v="IL"/>
    <b v="0"/>
    <s v="attack"/>
    <s v="Not fleeing"/>
    <b v="0"/>
    <s v="armed"/>
    <s v="Gun"/>
    <s v="19-29"/>
    <s v="Not Fleeing or Blank"/>
    <x v="0"/>
  </r>
  <r>
    <n v="279"/>
    <n v="363"/>
    <s v="Colby Robinson"/>
    <d v="2015-04-14T00:00:00"/>
    <s v="shot"/>
    <s v="undetermined"/>
    <n v="26"/>
    <s v="M"/>
    <s v="B"/>
    <s v="DeSoto"/>
    <s v="TX"/>
    <b v="0"/>
    <s v="undetermined"/>
    <s v="Foot"/>
    <b v="0"/>
    <s v="unarmed or undetermined or null"/>
    <s v="No Gun"/>
    <s v="19-29"/>
    <s v="Fleeing"/>
    <x v="1"/>
  </r>
  <r>
    <n v="280"/>
    <n v="364"/>
    <s v="Christopher Grant Finley"/>
    <d v="2015-04-14T00:00:00"/>
    <s v="shot"/>
    <s v="machete"/>
    <n v="31"/>
    <s v="M"/>
    <s v="W"/>
    <s v="Jonesboro"/>
    <s v="AR"/>
    <b v="1"/>
    <s v="attack"/>
    <s v="Not fleeing"/>
    <b v="0"/>
    <s v="armed"/>
    <s v="No Gun"/>
    <s v="30-39"/>
    <s v="Not Fleeing or Blank"/>
    <x v="0"/>
  </r>
  <r>
    <n v="281"/>
    <n v="365"/>
    <s v="Tevin Barkley"/>
    <d v="2015-04-15T00:00:00"/>
    <s v="shot"/>
    <s v="gun"/>
    <n v="22"/>
    <s v="M"/>
    <s v="B"/>
    <s v="Miami"/>
    <s v="FL"/>
    <b v="0"/>
    <s v="undetermined"/>
    <s v="Foot"/>
    <b v="0"/>
    <s v="armed"/>
    <s v="Gun"/>
    <s v="19-29"/>
    <s v="Fleeing"/>
    <x v="1"/>
  </r>
  <r>
    <n v="282"/>
    <n v="366"/>
    <s v="Dante Noble"/>
    <d v="2015-04-15T00:00:00"/>
    <s v="shot"/>
    <s v="knife"/>
    <n v="41"/>
    <s v="M"/>
    <s v="B"/>
    <s v="Spartanburg"/>
    <s v="SC"/>
    <b v="0"/>
    <s v="attack"/>
    <s v="Not fleeing"/>
    <b v="0"/>
    <s v="armed"/>
    <s v="No Gun"/>
    <s v="40-49"/>
    <s v="Not Fleeing or Blank"/>
    <x v="0"/>
  </r>
  <r>
    <n v="283"/>
    <n v="367"/>
    <s v="Frank Shephard"/>
    <d v="2015-04-15T00:00:00"/>
    <s v="shot"/>
    <s v="unarmed"/>
    <n v="41"/>
    <s v="M"/>
    <s v="B"/>
    <s v="Houston"/>
    <s v="TX"/>
    <b v="0"/>
    <s v="other"/>
    <s v="Car"/>
    <b v="0"/>
    <s v="unarmed or undetermined or null"/>
    <s v="No Gun"/>
    <s v="40-49"/>
    <s v="Fleeing"/>
    <x v="1"/>
  </r>
  <r>
    <n v="284"/>
    <n v="368"/>
    <s v="Mark W. Adair"/>
    <d v="2015-04-15T00:00:00"/>
    <s v="shot"/>
    <s v="toy weapon"/>
    <n v="51"/>
    <s v="M"/>
    <s v="W"/>
    <s v="Columbia"/>
    <s v="MO"/>
    <b v="0"/>
    <s v="attack"/>
    <s v="Car"/>
    <b v="1"/>
    <s v="armed"/>
    <s v="No Gun"/>
    <s v="50-59"/>
    <s v="Fleeing"/>
    <x v="0"/>
  </r>
  <r>
    <n v="285"/>
    <n v="369"/>
    <s v="Stanley Watson"/>
    <d v="2015-04-15T00:00:00"/>
    <s v="shot"/>
    <s v="gun"/>
    <n v="72"/>
    <s v="M"/>
    <s v="W"/>
    <s v="CaÃ±on City"/>
    <s v="CO"/>
    <b v="1"/>
    <s v="attack"/>
    <s v="Not fleeing"/>
    <b v="0"/>
    <s v="armed"/>
    <s v="Gun"/>
    <s v="70+"/>
    <s v="Not Fleeing or Blank"/>
    <x v="0"/>
  </r>
  <r>
    <n v="286"/>
    <n v="374"/>
    <s v="Ernesto Flores"/>
    <d v="2015-04-15T00:00:00"/>
    <s v="shot"/>
    <s v="toy weapon"/>
    <n v="52"/>
    <s v="M"/>
    <s v="H"/>
    <s v="Montclair"/>
    <s v="CA"/>
    <b v="1"/>
    <s v="attack"/>
    <s v="Not fleeing"/>
    <b v="0"/>
    <s v="armed"/>
    <s v="No Gun"/>
    <s v="50-59"/>
    <s v="Not Fleeing or Blank"/>
    <x v="0"/>
  </r>
  <r>
    <n v="287"/>
    <n v="373"/>
    <s v="Rodolfo Velazquez"/>
    <d v="2015-04-16T00:00:00"/>
    <s v="shot"/>
    <s v="knife"/>
    <n v="47"/>
    <s v="M"/>
    <s v="H"/>
    <s v="Shafter"/>
    <s v="CA"/>
    <b v="0"/>
    <s v="other"/>
    <s v="Not fleeing"/>
    <b v="0"/>
    <s v="armed"/>
    <s v="No Gun"/>
    <s v="40-49"/>
    <s v="Not Fleeing or Blank"/>
    <x v="0"/>
  </r>
  <r>
    <n v="288"/>
    <n v="380"/>
    <s v="Jeffrey Kemp"/>
    <d v="2015-04-17T00:00:00"/>
    <s v="shot"/>
    <s v="gun"/>
    <n v="18"/>
    <s v="M"/>
    <s v="B"/>
    <s v="Chicago"/>
    <s v="IL"/>
    <b v="0"/>
    <s v="attack"/>
    <s v="Foot"/>
    <b v="0"/>
    <s v="armed"/>
    <s v="Gun"/>
    <s v="0-18"/>
    <s v="Fleeing"/>
    <x v="1"/>
  </r>
  <r>
    <n v="289"/>
    <n v="381"/>
    <s v="Elias Cavazos"/>
    <d v="2015-04-17T00:00:00"/>
    <s v="shot"/>
    <s v="gun"/>
    <n v="29"/>
    <s v="M"/>
    <s v="H"/>
    <s v="Hemet"/>
    <s v="CA"/>
    <b v="0"/>
    <s v="attack"/>
    <s v="Not fleeing"/>
    <b v="0"/>
    <s v="armed"/>
    <s v="Gun"/>
    <s v="19-29"/>
    <s v="Not Fleeing or Blank"/>
    <x v="0"/>
  </r>
  <r>
    <n v="290"/>
    <n v="382"/>
    <s v="Thaddeus McCarroll"/>
    <d v="2015-04-17T00:00:00"/>
    <s v="shot"/>
    <s v="knife"/>
    <n v="23"/>
    <s v="M"/>
    <s v="B"/>
    <s v="Jennings"/>
    <s v="MO"/>
    <b v="1"/>
    <s v="other"/>
    <s v="Not fleeing"/>
    <b v="1"/>
    <s v="armed"/>
    <s v="No Gun"/>
    <s v="19-29"/>
    <s v="Not Fleeing or Blank"/>
    <x v="0"/>
  </r>
  <r>
    <n v="291"/>
    <n v="376"/>
    <s v="Erik Tellez"/>
    <d v="2015-04-18T00:00:00"/>
    <s v="shot"/>
    <s v="gun"/>
    <n v="43"/>
    <s v="M"/>
    <s v="H"/>
    <s v="Phoenix"/>
    <s v="AZ"/>
    <b v="1"/>
    <s v="attack"/>
    <s v="Not fleeing"/>
    <b v="0"/>
    <s v="armed"/>
    <s v="Gun"/>
    <s v="40-49"/>
    <s v="Not Fleeing or Blank"/>
    <x v="0"/>
  </r>
  <r>
    <n v="292"/>
    <n v="379"/>
    <s v="Grover Sapp"/>
    <d v="2015-04-18T00:00:00"/>
    <s v="shot"/>
    <s v="gun"/>
    <n v="45"/>
    <s v="M"/>
    <s v="W"/>
    <s v="Panama City"/>
    <s v="FL"/>
    <b v="0"/>
    <s v="attack"/>
    <s v="Not fleeing"/>
    <b v="0"/>
    <s v="armed"/>
    <s v="Gun"/>
    <s v="40-49"/>
    <s v="Not Fleeing or Blank"/>
    <x v="0"/>
  </r>
  <r>
    <n v="293"/>
    <n v="378"/>
    <s v="Michael Foster"/>
    <d v="2015-04-19T00:00:00"/>
    <s v="shot"/>
    <s v="gun"/>
    <n v="40"/>
    <s v="M"/>
    <s v="W"/>
    <s v="Wilmore"/>
    <s v="KY"/>
    <b v="1"/>
    <s v="attack"/>
    <s v="Not fleeing"/>
    <b v="0"/>
    <s v="armed"/>
    <s v="Gun"/>
    <s v="40-49"/>
    <s v="Not Fleeing or Blank"/>
    <x v="0"/>
  </r>
  <r>
    <n v="294"/>
    <n v="383"/>
    <s v="Dana Hlavinka"/>
    <d v="2015-04-19T00:00:00"/>
    <s v="shot"/>
    <s v="knife"/>
    <n v="44"/>
    <s v="M"/>
    <s v="W"/>
    <s v="Sidney"/>
    <s v="NE"/>
    <b v="0"/>
    <s v="attack"/>
    <s v="Not fleeing"/>
    <b v="0"/>
    <s v="armed"/>
    <s v="No Gun"/>
    <s v="40-49"/>
    <s v="Not Fleeing or Blank"/>
    <x v="0"/>
  </r>
  <r>
    <n v="295"/>
    <n v="399"/>
    <s v="Santos Cortez Hernandez"/>
    <d v="2015-04-20T00:00:00"/>
    <s v="shot"/>
    <s v="gun"/>
    <n v="25"/>
    <s v="M"/>
    <s v="H"/>
    <s v="Mission"/>
    <s v="TX"/>
    <b v="0"/>
    <s v="other"/>
    <s v="Not fleeing"/>
    <b v="0"/>
    <s v="armed"/>
    <s v="Gun"/>
    <s v="19-29"/>
    <s v="Not Fleeing or Blank"/>
    <x v="0"/>
  </r>
  <r>
    <n v="296"/>
    <n v="537"/>
    <s v="Daniel Wolfe"/>
    <d v="2015-04-21T00:00:00"/>
    <s v="shot"/>
    <m/>
    <n v="35"/>
    <s v="M"/>
    <s v="B"/>
    <s v="Trenton"/>
    <s v="NJ"/>
    <b v="0"/>
    <s v="attack"/>
    <s v="Not fleeing"/>
    <b v="0"/>
    <s v="unarmed or undetermined or null"/>
    <s v="No Gun"/>
    <s v="30-39"/>
    <s v="Not Fleeing or Blank"/>
    <x v="0"/>
  </r>
  <r>
    <n v="297"/>
    <n v="393"/>
    <s v="Daniel Covarrubias"/>
    <d v="2015-04-21T00:00:00"/>
    <s v="shot"/>
    <s v="unarmed"/>
    <n v="37"/>
    <s v="M"/>
    <s v="N"/>
    <s v="Lakewood"/>
    <s v="WA"/>
    <b v="1"/>
    <s v="other"/>
    <s v="Foot"/>
    <b v="0"/>
    <s v="unarmed or undetermined or null"/>
    <s v="No Gun"/>
    <s v="30-39"/>
    <s v="Fleeing"/>
    <x v="0"/>
  </r>
  <r>
    <n v="298"/>
    <n v="398"/>
    <s v="Kimber Key"/>
    <d v="2015-04-21T00:00:00"/>
    <s v="shot"/>
    <s v="knife"/>
    <n v="59"/>
    <s v="M"/>
    <s v="W"/>
    <s v="Irmo"/>
    <s v="SC"/>
    <b v="1"/>
    <s v="other"/>
    <s v="Not fleeing"/>
    <b v="0"/>
    <s v="armed"/>
    <s v="No Gun"/>
    <s v="50-59"/>
    <s v="Not Fleeing or Blank"/>
    <x v="0"/>
  </r>
  <r>
    <n v="299"/>
    <n v="495"/>
    <s v="Luis Martinez"/>
    <d v="2015-04-21T00:00:00"/>
    <s v="shot"/>
    <s v="knife"/>
    <n v="35"/>
    <s v="M"/>
    <s v="H"/>
    <s v="Los Angeles"/>
    <s v="CA"/>
    <b v="1"/>
    <s v="other"/>
    <s v="Not fleeing"/>
    <b v="0"/>
    <s v="armed"/>
    <s v="No Gun"/>
    <s v="30-39"/>
    <s v="Not Fleeing or Blank"/>
    <x v="0"/>
  </r>
  <r>
    <n v="300"/>
    <n v="391"/>
    <s v="William Chapman"/>
    <d v="2015-04-22T00:00:00"/>
    <s v="shot"/>
    <s v="unarmed"/>
    <n v="18"/>
    <s v="M"/>
    <s v="B"/>
    <s v="Portsmouth"/>
    <s v="VA"/>
    <b v="0"/>
    <s v="undetermined"/>
    <s v="Not fleeing"/>
    <b v="0"/>
    <s v="unarmed or undetermined or null"/>
    <s v="No Gun"/>
    <s v="0-18"/>
    <s v="Not Fleeing or Blank"/>
    <x v="0"/>
  </r>
  <r>
    <n v="301"/>
    <n v="394"/>
    <s v="Carlos Saavedra Ramirez"/>
    <d v="2015-04-22T00:00:00"/>
    <s v="shot"/>
    <s v="knife"/>
    <n v="51"/>
    <s v="M"/>
    <s v="H"/>
    <s v="Bisbee"/>
    <s v="AZ"/>
    <b v="0"/>
    <s v="other"/>
    <s v="Not fleeing"/>
    <b v="0"/>
    <s v="armed"/>
    <s v="No Gun"/>
    <s v="50-59"/>
    <s v="Not Fleeing or Blank"/>
    <x v="0"/>
  </r>
  <r>
    <n v="302"/>
    <n v="395"/>
    <s v="Jonathan Efraim"/>
    <d v="2015-04-22T00:00:00"/>
    <s v="shot"/>
    <s v="gun"/>
    <n v="30"/>
    <s v="M"/>
    <s v="W"/>
    <s v="Queens"/>
    <s v="NY"/>
    <b v="1"/>
    <s v="attack"/>
    <s v="Foot"/>
    <b v="0"/>
    <s v="armed"/>
    <s v="Gun"/>
    <s v="30-39"/>
    <s v="Fleeing"/>
    <x v="0"/>
  </r>
  <r>
    <n v="303"/>
    <n v="396"/>
    <s v="Reginald McGregor"/>
    <d v="2015-04-22T00:00:00"/>
    <s v="shot"/>
    <s v="gun"/>
    <n v="31"/>
    <s v="M"/>
    <s v="B"/>
    <s v="Fort Worth"/>
    <s v="TX"/>
    <b v="0"/>
    <s v="attack"/>
    <s v="Foot"/>
    <b v="0"/>
    <s v="armed"/>
    <s v="Gun"/>
    <s v="30-39"/>
    <s v="Fleeing"/>
    <x v="1"/>
  </r>
  <r>
    <n v="304"/>
    <n v="397"/>
    <s v="Lue Vang"/>
    <d v="2015-04-22T00:00:00"/>
    <s v="shot"/>
    <s v="gun"/>
    <n v="39"/>
    <s v="M"/>
    <s v="A"/>
    <s v="Eldorado Springs"/>
    <s v="CO"/>
    <b v="0"/>
    <s v="attack"/>
    <s v="Not fleeing"/>
    <b v="0"/>
    <s v="armed"/>
    <s v="Gun"/>
    <s v="30-39"/>
    <s v="Not Fleeing or Blank"/>
    <x v="0"/>
  </r>
  <r>
    <n v="305"/>
    <n v="392"/>
    <s v="Andrew Valadez"/>
    <d v="2015-04-23T00:00:00"/>
    <s v="shot"/>
    <s v="gun"/>
    <n v="26"/>
    <s v="M"/>
    <s v="W"/>
    <s v="Sylmar"/>
    <s v="CA"/>
    <b v="1"/>
    <s v="attack"/>
    <s v="Not fleeing"/>
    <b v="0"/>
    <s v="armed"/>
    <s v="Gun"/>
    <s v="19-29"/>
    <s v="Not Fleeing or Blank"/>
    <x v="0"/>
  </r>
  <r>
    <n v="306"/>
    <n v="400"/>
    <s v="Joseph Potts"/>
    <d v="2015-04-23T00:00:00"/>
    <s v="shot"/>
    <s v="gun"/>
    <n v="51"/>
    <s v="M"/>
    <s v="W"/>
    <s v="Rufe"/>
    <s v="OK"/>
    <b v="0"/>
    <s v="attack"/>
    <s v="Not fleeing"/>
    <b v="0"/>
    <s v="armed"/>
    <s v="Gun"/>
    <s v="50-59"/>
    <s v="Not Fleeing or Blank"/>
    <x v="0"/>
  </r>
  <r>
    <n v="307"/>
    <n v="409"/>
    <s v="Hector Morejon"/>
    <d v="2015-04-23T00:00:00"/>
    <s v="shot"/>
    <s v="unarmed"/>
    <n v="19"/>
    <s v="M"/>
    <s v="H"/>
    <s v="Long Beach"/>
    <s v="CA"/>
    <b v="0"/>
    <s v="other"/>
    <s v="Not fleeing"/>
    <b v="0"/>
    <s v="unarmed or undetermined or null"/>
    <s v="No Gun"/>
    <s v="19-29"/>
    <s v="Not Fleeing or Blank"/>
    <x v="0"/>
  </r>
  <r>
    <n v="308"/>
    <n v="401"/>
    <s v="Karen Janks"/>
    <d v="2015-04-24T00:00:00"/>
    <s v="shot"/>
    <m/>
    <n v="46"/>
    <s v="F"/>
    <s v="W"/>
    <s v="Windsor"/>
    <s v="CA"/>
    <b v="0"/>
    <s v="attack"/>
    <s v="Car"/>
    <b v="0"/>
    <s v="unarmed or undetermined or null"/>
    <s v="No Gun"/>
    <s v="40-49"/>
    <s v="Fleeing"/>
    <x v="0"/>
  </r>
  <r>
    <n v="309"/>
    <n v="402"/>
    <s v="Mark Cecil Hawkins"/>
    <d v="2015-04-24T00:00:00"/>
    <s v="shot"/>
    <s v="gun"/>
    <n v="49"/>
    <s v="M"/>
    <s v="W"/>
    <s v="Eugene"/>
    <s v="OR"/>
    <b v="0"/>
    <s v="attack"/>
    <s v="Not fleeing"/>
    <b v="0"/>
    <s v="armed"/>
    <s v="Gun"/>
    <s v="40-49"/>
    <s v="Not Fleeing or Blank"/>
    <x v="0"/>
  </r>
  <r>
    <n v="310"/>
    <n v="403"/>
    <s v="Gary Timmie  Collins"/>
    <d v="2015-04-24T00:00:00"/>
    <s v="shot"/>
    <s v="gun"/>
    <n v="63"/>
    <s v="M"/>
    <s v="W"/>
    <s v="Miami"/>
    <s v="OK"/>
    <b v="0"/>
    <s v="attack"/>
    <s v="Car"/>
    <b v="0"/>
    <s v="armed"/>
    <s v="Gun"/>
    <s v="60-69"/>
    <s v="Fleeing"/>
    <x v="0"/>
  </r>
  <r>
    <n v="311"/>
    <n v="412"/>
    <s v="Todd Jamal Dye"/>
    <d v="2015-04-24T00:00:00"/>
    <s v="shot"/>
    <s v="gun"/>
    <n v="20"/>
    <s v="M"/>
    <s v="B"/>
    <s v="Trinidad"/>
    <s v="CO"/>
    <b v="0"/>
    <s v="attack"/>
    <s v="Foot"/>
    <b v="1"/>
    <s v="armed"/>
    <s v="Gun"/>
    <s v="19-29"/>
    <s v="Fleeing"/>
    <x v="1"/>
  </r>
  <r>
    <n v="312"/>
    <n v="408"/>
    <s v="Brandon Lawrence"/>
    <d v="2015-04-25T00:00:00"/>
    <s v="shot"/>
    <s v="machete"/>
    <n v="25"/>
    <s v="M"/>
    <s v="W"/>
    <s v="Victoria"/>
    <s v="TX"/>
    <b v="1"/>
    <s v="other"/>
    <s v="Not fleeing"/>
    <b v="1"/>
    <s v="armed"/>
    <s v="No Gun"/>
    <s v="19-29"/>
    <s v="Not Fleeing or Blank"/>
    <x v="0"/>
  </r>
  <r>
    <n v="313"/>
    <n v="411"/>
    <s v="David Felix"/>
    <d v="2015-04-25T00:00:00"/>
    <s v="shot"/>
    <s v="unarmed"/>
    <n v="24"/>
    <s v="M"/>
    <s v="B"/>
    <s v="New York"/>
    <s v="NY"/>
    <b v="1"/>
    <s v="attack"/>
    <s v="Foot"/>
    <b v="0"/>
    <s v="unarmed or undetermined or null"/>
    <s v="No Gun"/>
    <s v="19-29"/>
    <s v="Fleeing"/>
    <x v="1"/>
  </r>
  <r>
    <n v="314"/>
    <n v="414"/>
    <s v="Daniel Davis"/>
    <d v="2015-04-25T00:00:00"/>
    <s v="shot"/>
    <s v="knife"/>
    <n v="58"/>
    <s v="M"/>
    <s v="W"/>
    <s v="Clermont"/>
    <s v="FL"/>
    <b v="1"/>
    <s v="other"/>
    <s v="Not fleeing"/>
    <b v="0"/>
    <s v="armed"/>
    <s v="No Gun"/>
    <s v="50-59"/>
    <s v="Not Fleeing or Blank"/>
    <x v="0"/>
  </r>
  <r>
    <n v="315"/>
    <n v="404"/>
    <s v="Billy Joe Patrick"/>
    <d v="2015-04-26T00:00:00"/>
    <s v="shot"/>
    <s v="unarmed"/>
    <n v="29"/>
    <s v="M"/>
    <s v="W"/>
    <s v="Bunch"/>
    <s v="OK"/>
    <b v="0"/>
    <s v="attack"/>
    <s v="Not fleeing"/>
    <b v="0"/>
    <s v="unarmed or undetermined or null"/>
    <s v="No Gun"/>
    <s v="19-29"/>
    <s v="Not Fleeing or Blank"/>
    <x v="0"/>
  </r>
  <r>
    <n v="316"/>
    <n v="406"/>
    <s v="Albert Hanson"/>
    <d v="2015-04-26T00:00:00"/>
    <s v="shot"/>
    <s v="gun"/>
    <n v="76"/>
    <s v="M"/>
    <s v="W"/>
    <s v="Kings County"/>
    <s v="CA"/>
    <b v="0"/>
    <s v="attack"/>
    <s v="Not fleeing"/>
    <b v="0"/>
    <s v="armed"/>
    <s v="Gun"/>
    <s v="70+"/>
    <s v="Not Fleeing or Blank"/>
    <x v="0"/>
  </r>
  <r>
    <n v="317"/>
    <n v="407"/>
    <s v="Dean Genova"/>
    <d v="2015-04-26T00:00:00"/>
    <s v="shot"/>
    <s v="gun"/>
    <n v="45"/>
    <s v="M"/>
    <s v="W"/>
    <s v="Fountain Valley"/>
    <s v="CA"/>
    <b v="0"/>
    <s v="attack"/>
    <s v="Not fleeing"/>
    <b v="0"/>
    <s v="armed"/>
    <s v="Gun"/>
    <s v="40-49"/>
    <s v="Not Fleeing or Blank"/>
    <x v="0"/>
  </r>
  <r>
    <n v="318"/>
    <n v="405"/>
    <s v="Terrance  Kellom"/>
    <d v="2015-04-27T00:00:00"/>
    <s v="shot"/>
    <s v="hammer"/>
    <n v="20"/>
    <s v="M"/>
    <s v="B"/>
    <s v="Detroit"/>
    <s v="MI"/>
    <b v="0"/>
    <s v="other"/>
    <s v="Not fleeing"/>
    <b v="0"/>
    <s v="armed"/>
    <s v="No Gun"/>
    <s v="19-29"/>
    <s v="Not Fleeing or Blank"/>
    <x v="0"/>
  </r>
  <r>
    <n v="319"/>
    <n v="413"/>
    <s v="David Parker"/>
    <d v="2015-04-28T00:00:00"/>
    <s v="shot"/>
    <s v="gun"/>
    <n v="58"/>
    <s v="M"/>
    <s v="W"/>
    <s v="Mansfield"/>
    <s v="OH"/>
    <b v="0"/>
    <s v="attack"/>
    <s v="Not fleeing"/>
    <b v="0"/>
    <s v="armed"/>
    <s v="Gun"/>
    <s v="50-59"/>
    <s v="Not Fleeing or Blank"/>
    <x v="0"/>
  </r>
  <r>
    <n v="320"/>
    <n v="417"/>
    <s v="Jared Johnson"/>
    <d v="2015-04-28T00:00:00"/>
    <s v="shot"/>
    <s v="gun"/>
    <n v="21"/>
    <s v="M"/>
    <s v="B"/>
    <s v="New Orleans"/>
    <s v="LA"/>
    <b v="0"/>
    <s v="attack"/>
    <s v="Not fleeing"/>
    <b v="1"/>
    <s v="armed"/>
    <s v="Gun"/>
    <s v="19-29"/>
    <s v="Not Fleeing or Blank"/>
    <x v="0"/>
  </r>
  <r>
    <n v="321"/>
    <n v="420"/>
    <s v="Joshua Green"/>
    <d v="2015-04-28T00:00:00"/>
    <s v="shot"/>
    <s v="gun"/>
    <n v="27"/>
    <s v="M"/>
    <s v="W"/>
    <s v="Marion"/>
    <s v="IL"/>
    <b v="1"/>
    <s v="attack"/>
    <s v="Not fleeing"/>
    <b v="0"/>
    <s v="armed"/>
    <s v="Gun"/>
    <s v="19-29"/>
    <s v="Not Fleeing or Blank"/>
    <x v="0"/>
  </r>
  <r>
    <n v="322"/>
    <n v="415"/>
    <s v="Andrew Jackson"/>
    <d v="2015-04-29T00:00:00"/>
    <s v="shot"/>
    <s v="knife"/>
    <n v="26"/>
    <s v="M"/>
    <s v="W"/>
    <s v="Chickasha"/>
    <s v="OK"/>
    <b v="0"/>
    <s v="other"/>
    <s v="Foot"/>
    <b v="0"/>
    <s v="armed"/>
    <s v="No Gun"/>
    <s v="19-29"/>
    <s v="Fleeing"/>
    <x v="0"/>
  </r>
  <r>
    <n v="323"/>
    <n v="416"/>
    <s v="Joshua Deysie"/>
    <d v="2015-04-29T00:00:00"/>
    <s v="shot"/>
    <s v="gun"/>
    <n v="33"/>
    <s v="M"/>
    <s v="H"/>
    <s v="Mesa"/>
    <s v="AZ"/>
    <b v="1"/>
    <s v="attack"/>
    <s v="Not fleeing"/>
    <b v="0"/>
    <s v="armed"/>
    <s v="Gun"/>
    <s v="30-39"/>
    <s v="Not Fleeing or Blank"/>
    <x v="0"/>
  </r>
  <r>
    <n v="324"/>
    <n v="419"/>
    <s v="Luis Chavez-Diaz"/>
    <d v="2015-04-29T00:00:00"/>
    <s v="shot"/>
    <s v="gun"/>
    <n v="27"/>
    <s v="M"/>
    <s v="H"/>
    <s v="Elk Grove"/>
    <s v="CA"/>
    <b v="0"/>
    <s v="attack"/>
    <s v="Not fleeing"/>
    <b v="0"/>
    <s v="armed"/>
    <s v="Gun"/>
    <s v="19-29"/>
    <s v="Not Fleeing or Blank"/>
    <x v="0"/>
  </r>
  <r>
    <n v="325"/>
    <n v="421"/>
    <s v="Alexia Christian"/>
    <d v="2015-04-29T00:00:00"/>
    <s v="shot"/>
    <s v="gun"/>
    <n v="25"/>
    <s v="F"/>
    <s v="B"/>
    <s v="Atlanta"/>
    <s v="GA"/>
    <b v="0"/>
    <s v="attack"/>
    <s v="Not fleeing"/>
    <b v="0"/>
    <s v="armed"/>
    <s v="Gun"/>
    <s v="19-29"/>
    <s v="Not Fleeing or Blank"/>
    <x v="0"/>
  </r>
  <r>
    <n v="326"/>
    <n v="422"/>
    <s v="Jeffrey Adkins"/>
    <d v="2015-04-29T00:00:00"/>
    <s v="shot"/>
    <s v="gun"/>
    <n v="53"/>
    <s v="M"/>
    <s v="B"/>
    <s v="Emporia"/>
    <s v="VA"/>
    <b v="1"/>
    <s v="attack"/>
    <s v="Not fleeing"/>
    <b v="0"/>
    <s v="armed"/>
    <s v="Gun"/>
    <s v="50-59"/>
    <s v="Not Fleeing or Blank"/>
    <x v="0"/>
  </r>
  <r>
    <n v="327"/>
    <n v="423"/>
    <s v="John Acree"/>
    <d v="2015-04-29T00:00:00"/>
    <s v="shot"/>
    <s v="gun"/>
    <n v="53"/>
    <s v="M"/>
    <s v="W"/>
    <s v="Nashville"/>
    <s v="TN"/>
    <b v="1"/>
    <s v="attack"/>
    <s v="Not fleeing"/>
    <b v="0"/>
    <s v="armed"/>
    <s v="Gun"/>
    <s v="50-59"/>
    <s v="Not Fleeing or Blank"/>
    <x v="0"/>
  </r>
  <r>
    <n v="328"/>
    <n v="418"/>
    <s v="Fridoon Zalbeg Nehad"/>
    <d v="2015-04-30T00:00:00"/>
    <s v="shot"/>
    <s v="unarmed"/>
    <n v="42"/>
    <s v="M"/>
    <s v="O"/>
    <s v="San Diego"/>
    <s v="CA"/>
    <b v="1"/>
    <s v="other"/>
    <s v="Not fleeing"/>
    <b v="1"/>
    <s v="unarmed or undetermined or null"/>
    <s v="No Gun"/>
    <s v="40-49"/>
    <s v="Not Fleeing or Blank"/>
    <x v="0"/>
  </r>
  <r>
    <n v="329"/>
    <n v="424"/>
    <s v="Erick Emmanuel Sanchez"/>
    <d v="2015-04-30T00:00:00"/>
    <s v="shot and Tasered"/>
    <s v="metal object"/>
    <n v="22"/>
    <s v="M"/>
    <s v="H"/>
    <s v="El Paso"/>
    <s v="TX"/>
    <b v="0"/>
    <s v="other"/>
    <s v="Not fleeing"/>
    <b v="0"/>
    <s v="armed"/>
    <s v="No Gun"/>
    <s v="19-29"/>
    <s v="Not Fleeing or Blank"/>
    <x v="0"/>
  </r>
  <r>
    <n v="330"/>
    <n v="425"/>
    <s v="Kenneth Mathena"/>
    <d v="2015-05-02T00:00:00"/>
    <s v="shot"/>
    <s v="gun"/>
    <n v="52"/>
    <s v="M"/>
    <s v="W"/>
    <s v="Smyrna"/>
    <s v="DE"/>
    <b v="0"/>
    <s v="attack"/>
    <s v="Not fleeing"/>
    <b v="1"/>
    <s v="armed"/>
    <s v="Gun"/>
    <s v="50-59"/>
    <s v="Not Fleeing or Blank"/>
    <x v="0"/>
  </r>
  <r>
    <n v="331"/>
    <n v="426"/>
    <s v="Kevin Vance Norton"/>
    <d v="2015-05-03T00:00:00"/>
    <s v="shot"/>
    <s v="gun"/>
    <n v="36"/>
    <s v="M"/>
    <s v="W"/>
    <s v="Roosevelt"/>
    <s v="UT"/>
    <b v="1"/>
    <s v="attack"/>
    <s v="Not fleeing"/>
    <b v="1"/>
    <s v="armed"/>
    <s v="Gun"/>
    <s v="30-39"/>
    <s v="Not Fleeing or Blank"/>
    <x v="0"/>
  </r>
  <r>
    <n v="332"/>
    <n v="427"/>
    <s v="Elton Simpson"/>
    <d v="2015-05-03T00:00:00"/>
    <s v="shot"/>
    <s v="gun"/>
    <n v="30"/>
    <s v="M"/>
    <s v="B"/>
    <s v="Garland"/>
    <s v="TX"/>
    <b v="0"/>
    <s v="attack"/>
    <s v="Not fleeing"/>
    <b v="0"/>
    <s v="armed"/>
    <s v="Gun"/>
    <s v="30-39"/>
    <s v="Not Fleeing or Blank"/>
    <x v="0"/>
  </r>
  <r>
    <n v="333"/>
    <n v="428"/>
    <s v="Nadir Soofi"/>
    <d v="2015-05-03T00:00:00"/>
    <s v="shot"/>
    <s v="gun"/>
    <n v="34"/>
    <s v="M"/>
    <s v="O"/>
    <s v="Garland"/>
    <s v="TX"/>
    <b v="0"/>
    <s v="attack"/>
    <s v="Not fleeing"/>
    <b v="0"/>
    <s v="armed"/>
    <s v="Gun"/>
    <s v="30-39"/>
    <s v="Not Fleeing or Blank"/>
    <x v="0"/>
  </r>
  <r>
    <n v="334"/>
    <n v="445"/>
    <s v="Billy Grimm"/>
    <d v="2015-05-03T00:00:00"/>
    <s v="shot"/>
    <s v="gun"/>
    <n v="44"/>
    <s v="M"/>
    <s v="H"/>
    <s v="Albuquerque"/>
    <s v="NM"/>
    <b v="0"/>
    <s v="attack"/>
    <s v="Not fleeing"/>
    <b v="0"/>
    <s v="armed"/>
    <s v="Gun"/>
    <s v="40-49"/>
    <s v="Not Fleeing or Blank"/>
    <x v="0"/>
  </r>
  <r>
    <n v="335"/>
    <n v="447"/>
    <s v="Michael Asher"/>
    <d v="2015-05-03T00:00:00"/>
    <s v="shot"/>
    <s v="gun"/>
    <n v="53"/>
    <s v="M"/>
    <s v="W"/>
    <s v="Chavies"/>
    <s v="KY"/>
    <b v="0"/>
    <s v="attack"/>
    <s v="Not fleeing"/>
    <b v="0"/>
    <s v="armed"/>
    <s v="Gun"/>
    <s v="50-59"/>
    <s v="Not Fleeing or Blank"/>
    <x v="0"/>
  </r>
  <r>
    <n v="336"/>
    <n v="431"/>
    <s v="Roark Cook"/>
    <d v="2015-05-04T00:00:00"/>
    <s v="shot"/>
    <s v="toy weapon"/>
    <n v="36"/>
    <s v="M"/>
    <s v="W"/>
    <s v="Kennewick"/>
    <s v="WA"/>
    <b v="1"/>
    <s v="attack"/>
    <s v="Not fleeing"/>
    <b v="0"/>
    <s v="armed"/>
    <s v="No Gun"/>
    <s v="30-39"/>
    <s v="Not Fleeing or Blank"/>
    <x v="0"/>
  </r>
  <r>
    <n v="337"/>
    <n v="429"/>
    <s v="Brendon Glenn"/>
    <d v="2015-05-05T00:00:00"/>
    <s v="shot"/>
    <s v="unarmed"/>
    <n v="29"/>
    <s v="M"/>
    <s v="B"/>
    <s v="Venice"/>
    <s v="CA"/>
    <b v="0"/>
    <s v="attack"/>
    <s v="Not fleeing"/>
    <b v="1"/>
    <s v="unarmed or undetermined or null"/>
    <s v="No Gun"/>
    <s v="19-29"/>
    <s v="Not Fleeing or Blank"/>
    <x v="0"/>
  </r>
  <r>
    <n v="338"/>
    <n v="430"/>
    <s v="Thong Kien Ma"/>
    <d v="2015-05-05T00:00:00"/>
    <s v="shot"/>
    <s v="knife"/>
    <n v="32"/>
    <s v="M"/>
    <s v="A"/>
    <s v="South El Monte"/>
    <s v="CA"/>
    <b v="0"/>
    <s v="attack"/>
    <s v="Not fleeing"/>
    <b v="0"/>
    <s v="armed"/>
    <s v="No Gun"/>
    <s v="30-39"/>
    <s v="Not Fleeing or Blank"/>
    <x v="0"/>
  </r>
  <r>
    <n v="339"/>
    <n v="434"/>
    <s v="Robert A. Frost"/>
    <d v="2015-05-05T00:00:00"/>
    <s v="shot"/>
    <s v="gun"/>
    <n v="46"/>
    <s v="M"/>
    <s v="W"/>
    <s v="Pulaski"/>
    <s v="VA"/>
    <b v="1"/>
    <s v="attack"/>
    <s v="Not fleeing"/>
    <b v="0"/>
    <s v="armed"/>
    <s v="Gun"/>
    <s v="40-49"/>
    <s v="Not Fleeing or Blank"/>
    <x v="0"/>
  </r>
  <r>
    <n v="340"/>
    <n v="432"/>
    <s v="David William Johnson"/>
    <d v="2015-05-06T00:00:00"/>
    <s v="shot"/>
    <s v="gun"/>
    <n v="18"/>
    <s v="M"/>
    <s v="W"/>
    <s v="Wake Forest"/>
    <s v="NC"/>
    <b v="0"/>
    <s v="attack"/>
    <s v="Car"/>
    <b v="0"/>
    <s v="armed"/>
    <s v="Gun"/>
    <s v="0-18"/>
    <s v="Fleeing"/>
    <x v="0"/>
  </r>
  <r>
    <n v="341"/>
    <n v="433"/>
    <s v="Joseph Roy"/>
    <d v="2015-05-07T00:00:00"/>
    <s v="shot"/>
    <s v="knife"/>
    <n v="72"/>
    <s v="M"/>
    <m/>
    <s v="Lawrenceville"/>
    <s v="GA"/>
    <b v="1"/>
    <s v="other"/>
    <s v="Not fleeing"/>
    <b v="0"/>
    <s v="armed"/>
    <s v="No Gun"/>
    <s v="70+"/>
    <s v="Not Fleeing or Blank"/>
    <x v="0"/>
  </r>
  <r>
    <n v="342"/>
    <n v="435"/>
    <s v="Michael Murphy"/>
    <d v="2015-05-07T00:00:00"/>
    <s v="shot"/>
    <s v="knife"/>
    <n v="38"/>
    <s v="M"/>
    <s v="W"/>
    <s v="Beacon"/>
    <s v="NY"/>
    <b v="0"/>
    <s v="other"/>
    <s v="Car"/>
    <b v="0"/>
    <s v="armed"/>
    <s v="No Gun"/>
    <s v="30-39"/>
    <s v="Fleeing"/>
    <x v="0"/>
  </r>
  <r>
    <n v="343"/>
    <n v="436"/>
    <s v="Nephi Arriguin"/>
    <d v="2015-05-07T00:00:00"/>
    <s v="shot"/>
    <m/>
    <n v="21"/>
    <s v="M"/>
    <s v="B"/>
    <s v="Cerritos"/>
    <s v="CA"/>
    <b v="0"/>
    <s v="attack"/>
    <s v="Car"/>
    <b v="0"/>
    <s v="unarmed or undetermined or null"/>
    <s v="No Gun"/>
    <s v="19-29"/>
    <s v="Fleeing"/>
    <x v="1"/>
  </r>
  <r>
    <n v="344"/>
    <n v="439"/>
    <s v="Shaun Johnson"/>
    <d v="2015-05-08T00:00:00"/>
    <s v="shot"/>
    <s v="sword"/>
    <n v="35"/>
    <s v="M"/>
    <s v="W"/>
    <s v="Kearny"/>
    <s v="AZ"/>
    <b v="0"/>
    <s v="attack"/>
    <s v="Not fleeing"/>
    <b v="0"/>
    <s v="armed"/>
    <s v="No Gun"/>
    <s v="30-39"/>
    <s v="Not Fleeing or Blank"/>
    <x v="0"/>
  </r>
  <r>
    <n v="345"/>
    <n v="443"/>
    <s v="David Schwalm"/>
    <d v="2015-05-08T00:00:00"/>
    <s v="shot"/>
    <s v="gun"/>
    <n v="58"/>
    <s v="M"/>
    <s v="W"/>
    <s v="Constantia"/>
    <s v="NY"/>
    <b v="1"/>
    <s v="attack"/>
    <s v="Not fleeing"/>
    <b v="0"/>
    <s v="armed"/>
    <s v="Gun"/>
    <s v="50-59"/>
    <s v="Not Fleeing or Blank"/>
    <x v="0"/>
  </r>
  <r>
    <n v="346"/>
    <n v="451"/>
    <s v="Dedrick Marshall"/>
    <d v="2015-05-08T00:00:00"/>
    <s v="shot"/>
    <s v="gun"/>
    <n v="48"/>
    <s v="M"/>
    <s v="B"/>
    <s v="Harvey"/>
    <s v="LA"/>
    <b v="0"/>
    <s v="attack"/>
    <s v="Not fleeing"/>
    <b v="0"/>
    <s v="armed"/>
    <s v="Gun"/>
    <s v="40-49"/>
    <s v="Not Fleeing or Blank"/>
    <x v="0"/>
  </r>
  <r>
    <n v="347"/>
    <n v="454"/>
    <s v="Sam Holmes"/>
    <d v="2015-05-08T00:00:00"/>
    <s v="shot"/>
    <m/>
    <n v="31"/>
    <s v="M"/>
    <s v="B"/>
    <s v="Fridley"/>
    <s v="MN"/>
    <b v="0"/>
    <s v="attack"/>
    <s v="Car"/>
    <b v="0"/>
    <s v="unarmed or undetermined or null"/>
    <s v="No Gun"/>
    <s v="30-39"/>
    <s v="Fleeing"/>
    <x v="1"/>
  </r>
  <r>
    <n v="348"/>
    <n v="453"/>
    <s v="Stephen  Cunningham"/>
    <d v="2015-05-10T00:00:00"/>
    <s v="shot"/>
    <s v="gun"/>
    <n v="47"/>
    <s v="M"/>
    <s v="W"/>
    <s v="Tacoma"/>
    <s v="WA"/>
    <b v="0"/>
    <s v="attack"/>
    <s v="Not fleeing"/>
    <b v="0"/>
    <s v="armed"/>
    <s v="Gun"/>
    <s v="40-49"/>
    <s v="Not Fleeing or Blank"/>
    <x v="0"/>
  </r>
  <r>
    <n v="349"/>
    <n v="455"/>
    <s v="Lionel Lorenzo Young"/>
    <d v="2015-05-10T00:00:00"/>
    <s v="shot"/>
    <m/>
    <n v="34"/>
    <s v="M"/>
    <s v="B"/>
    <s v="Landover"/>
    <s v="MD"/>
    <b v="0"/>
    <s v="other"/>
    <s v="Car"/>
    <b v="0"/>
    <s v="unarmed or undetermined or null"/>
    <s v="No Gun"/>
    <s v="30-39"/>
    <s v="Fleeing"/>
    <x v="1"/>
  </r>
  <r>
    <n v="350"/>
    <n v="437"/>
    <s v="Kelvin Goldston"/>
    <d v="2015-05-11T00:00:00"/>
    <s v="shot"/>
    <m/>
    <n v="30"/>
    <s v="M"/>
    <s v="B"/>
    <s v="Fort Worth"/>
    <s v="TX"/>
    <b v="0"/>
    <s v="attack"/>
    <s v="Car"/>
    <b v="0"/>
    <s v="unarmed or undetermined or null"/>
    <s v="No Gun"/>
    <s v="30-39"/>
    <s v="Fleeing"/>
    <x v="1"/>
  </r>
  <r>
    <n v="351"/>
    <n v="444"/>
    <s v="Justin Way"/>
    <d v="2015-05-11T00:00:00"/>
    <s v="shot"/>
    <s v="machete"/>
    <n v="28"/>
    <s v="M"/>
    <s v="W"/>
    <s v="St. Augustine"/>
    <s v="FL"/>
    <b v="1"/>
    <s v="other"/>
    <s v="Not fleeing"/>
    <b v="0"/>
    <s v="armed"/>
    <s v="No Gun"/>
    <s v="19-29"/>
    <s v="Not Fleeing or Blank"/>
    <x v="0"/>
  </r>
  <r>
    <n v="352"/>
    <n v="441"/>
    <s v="D'Angelo Stallworth"/>
    <d v="2015-05-12T00:00:00"/>
    <s v="shot"/>
    <s v="gun"/>
    <n v="28"/>
    <s v="M"/>
    <s v="B"/>
    <s v="Jacksonville"/>
    <s v="FL"/>
    <b v="0"/>
    <s v="other"/>
    <s v="Foot"/>
    <b v="0"/>
    <s v="armed"/>
    <s v="Gun"/>
    <s v="19-29"/>
    <s v="Fleeing"/>
    <x v="1"/>
  </r>
  <r>
    <n v="353"/>
    <n v="449"/>
    <s v="Bruce Zalonka"/>
    <d v="2015-05-12T00:00:00"/>
    <s v="shot and Tasered"/>
    <s v="gun"/>
    <n v="46"/>
    <s v="M"/>
    <s v="O"/>
    <s v="Honolulu"/>
    <s v="HI"/>
    <b v="0"/>
    <s v="attack"/>
    <s v="Not fleeing"/>
    <b v="0"/>
    <s v="armed"/>
    <s v="Gun"/>
    <s v="40-49"/>
    <s v="Not Fleeing or Blank"/>
    <x v="0"/>
  </r>
  <r>
    <n v="354"/>
    <n v="450"/>
    <s v="Alec Ouzounian"/>
    <d v="2015-05-12T00:00:00"/>
    <s v="shot"/>
    <s v="undetermined"/>
    <n v="40"/>
    <s v="M"/>
    <s v="W"/>
    <s v="Rancho Santa Margarita"/>
    <s v="CA"/>
    <b v="1"/>
    <s v="other"/>
    <s v="Not fleeing"/>
    <b v="0"/>
    <s v="unarmed or undetermined or null"/>
    <s v="No Gun"/>
    <s v="40-49"/>
    <s v="Not Fleeing or Blank"/>
    <x v="0"/>
  </r>
  <r>
    <n v="355"/>
    <n v="456"/>
    <s v="Sean Michael Pelletier"/>
    <d v="2015-05-14T00:00:00"/>
    <s v="shot"/>
    <s v="gun"/>
    <n v="37"/>
    <s v="M"/>
    <s v="W"/>
    <s v="Portage"/>
    <s v="MI"/>
    <b v="1"/>
    <s v="attack"/>
    <s v="Car"/>
    <b v="0"/>
    <s v="armed"/>
    <s v="Gun"/>
    <s v="30-39"/>
    <s v="Fleeing"/>
    <x v="0"/>
  </r>
  <r>
    <n v="356"/>
    <n v="470"/>
    <s v="Cary Martin"/>
    <d v="2015-05-14T00:00:00"/>
    <s v="shot"/>
    <s v="gun"/>
    <n v="53"/>
    <s v="M"/>
    <s v="W"/>
    <s v="St. Augustine"/>
    <s v="FL"/>
    <b v="1"/>
    <s v="attack"/>
    <s v="Not fleeing"/>
    <b v="0"/>
    <s v="armed"/>
    <s v="Gun"/>
    <s v="50-59"/>
    <s v="Not Fleeing or Blank"/>
    <x v="0"/>
  </r>
  <r>
    <n v="357"/>
    <n v="460"/>
    <s v="Mark Farrar"/>
    <d v="2015-05-15T00:00:00"/>
    <s v="shot"/>
    <s v="gun"/>
    <n v="41"/>
    <s v="M"/>
    <s v="W"/>
    <s v="Rockford"/>
    <s v="IL"/>
    <b v="1"/>
    <s v="attack"/>
    <s v="Not fleeing"/>
    <b v="0"/>
    <s v="armed"/>
    <s v="Gun"/>
    <s v="40-49"/>
    <s v="Not Fleeing or Blank"/>
    <x v="0"/>
  </r>
  <r>
    <n v="358"/>
    <n v="462"/>
    <s v="Matt Coates"/>
    <d v="2015-05-15T00:00:00"/>
    <s v="shot"/>
    <s v="toy weapon"/>
    <n v="42"/>
    <s v="M"/>
    <s v="W"/>
    <s v="Sacramento"/>
    <s v="CA"/>
    <b v="1"/>
    <s v="attack"/>
    <s v="Not fleeing"/>
    <b v="0"/>
    <s v="armed"/>
    <s v="No Gun"/>
    <s v="40-49"/>
    <s v="Not Fleeing or Blank"/>
    <x v="0"/>
  </r>
  <r>
    <n v="359"/>
    <n v="463"/>
    <s v="Ronell Wade"/>
    <d v="2015-05-16T00:00:00"/>
    <s v="shot"/>
    <s v="gun"/>
    <n v="45"/>
    <s v="M"/>
    <s v="B"/>
    <s v="Harvey"/>
    <s v="IL"/>
    <b v="0"/>
    <s v="attack"/>
    <s v="Foot"/>
    <b v="0"/>
    <s v="armed"/>
    <s v="Gun"/>
    <s v="40-49"/>
    <s v="Fleeing"/>
    <x v="1"/>
  </r>
  <r>
    <n v="360"/>
    <n v="458"/>
    <s v="Dennis  Fiel"/>
    <d v="2015-05-17T00:00:00"/>
    <s v="shot"/>
    <s v="gun"/>
    <n v="34"/>
    <s v="M"/>
    <s v="W"/>
    <s v="San Diego"/>
    <s v="CA"/>
    <b v="1"/>
    <s v="attack"/>
    <s v="Foot"/>
    <b v="1"/>
    <s v="armed"/>
    <s v="Gun"/>
    <s v="30-39"/>
    <s v="Fleeing"/>
    <x v="0"/>
  </r>
  <r>
    <n v="361"/>
    <n v="459"/>
    <s v="Austin Goodner"/>
    <d v="2015-05-17T00:00:00"/>
    <s v="shot"/>
    <s v="gun"/>
    <n v="18"/>
    <s v="M"/>
    <s v="W"/>
    <s v="St. Petersburg"/>
    <s v="FL"/>
    <b v="1"/>
    <s v="attack"/>
    <s v="Not fleeing"/>
    <b v="0"/>
    <s v="armed"/>
    <s v="Gun"/>
    <s v="0-18"/>
    <s v="Not Fleeing or Blank"/>
    <x v="0"/>
  </r>
  <r>
    <n v="362"/>
    <n v="461"/>
    <s v="Timothy Jones"/>
    <d v="2015-05-17T00:00:00"/>
    <s v="shot"/>
    <s v="sword"/>
    <n v="27"/>
    <s v="M"/>
    <s v="W"/>
    <s v="Ruidoso"/>
    <s v="NM"/>
    <b v="0"/>
    <s v="other"/>
    <s v="Not fleeing"/>
    <b v="0"/>
    <s v="armed"/>
    <s v="No Gun"/>
    <s v="19-29"/>
    <s v="Not Fleeing or Blank"/>
    <x v="0"/>
  </r>
  <r>
    <n v="363"/>
    <n v="457"/>
    <s v="Alfredo Rials-Torres"/>
    <d v="2015-05-19T00:00:00"/>
    <s v="shot"/>
    <s v="unarmed"/>
    <n v="54"/>
    <s v="M"/>
    <s v="H"/>
    <s v="Arlington"/>
    <s v="VA"/>
    <b v="0"/>
    <s v="attack"/>
    <s v="Not fleeing"/>
    <b v="0"/>
    <s v="unarmed or undetermined or null"/>
    <s v="No Gun"/>
    <s v="50-59"/>
    <s v="Not Fleeing or Blank"/>
    <x v="0"/>
  </r>
  <r>
    <n v="364"/>
    <n v="464"/>
    <s v="Jonathan McIntosh"/>
    <d v="2015-05-19T00:00:00"/>
    <s v="shot"/>
    <s v="gun"/>
    <n v="35"/>
    <s v="M"/>
    <s v="W"/>
    <s v="Cabot"/>
    <s v="AR"/>
    <b v="0"/>
    <s v="attack"/>
    <s v="Not fleeing"/>
    <b v="0"/>
    <s v="armed"/>
    <s v="Gun"/>
    <s v="30-39"/>
    <s v="Not Fleeing or Blank"/>
    <x v="0"/>
  </r>
  <r>
    <n v="365"/>
    <n v="465"/>
    <s v="David  Gaines"/>
    <d v="2015-05-19T00:00:00"/>
    <s v="shot"/>
    <s v="gun"/>
    <n v="17"/>
    <s v="M"/>
    <s v="W"/>
    <s v="Grand Junction"/>
    <s v="CO"/>
    <b v="0"/>
    <s v="attack"/>
    <s v="Other"/>
    <b v="0"/>
    <s v="armed"/>
    <s v="Gun"/>
    <s v="0-18"/>
    <s v="Fleeing"/>
    <x v="0"/>
  </r>
  <r>
    <n v="366"/>
    <n v="466"/>
    <s v="Anthony Gomez"/>
    <d v="2015-05-20T00:00:00"/>
    <s v="shot"/>
    <s v="gun"/>
    <n v="29"/>
    <s v="M"/>
    <s v="B"/>
    <s v="Lancaster"/>
    <s v="PA"/>
    <b v="0"/>
    <s v="attack"/>
    <s v="Not fleeing"/>
    <b v="0"/>
    <s v="armed"/>
    <s v="Gun"/>
    <s v="19-29"/>
    <s v="Not Fleeing or Blank"/>
    <x v="0"/>
  </r>
  <r>
    <n v="367"/>
    <n v="467"/>
    <s v="Jonathan  Colley"/>
    <d v="2015-05-20T00:00:00"/>
    <s v="shot and Tasered"/>
    <s v="knife"/>
    <n v="52"/>
    <s v="M"/>
    <s v="W"/>
    <s v="Green"/>
    <s v="OH"/>
    <b v="0"/>
    <s v="other"/>
    <s v="Not fleeing"/>
    <b v="0"/>
    <s v="armed"/>
    <s v="No Gun"/>
    <s v="50-59"/>
    <s v="Not Fleeing or Blank"/>
    <x v="0"/>
  </r>
  <r>
    <n v="368"/>
    <n v="468"/>
    <s v="Chrislon Talbott"/>
    <d v="2015-05-20T00:00:00"/>
    <s v="shot"/>
    <s v="gun"/>
    <n v="38"/>
    <s v="M"/>
    <s v="B"/>
    <s v="Owensboro"/>
    <s v="KY"/>
    <b v="0"/>
    <s v="attack"/>
    <s v="Not fleeing"/>
    <b v="0"/>
    <s v="armed"/>
    <s v="Gun"/>
    <s v="30-39"/>
    <s v="Not Fleeing or Blank"/>
    <x v="0"/>
  </r>
  <r>
    <n v="369"/>
    <n v="486"/>
    <s v="Nikki Jo Burtsfield"/>
    <d v="2015-05-20T00:00:00"/>
    <s v="shot and Tasered"/>
    <s v="knife"/>
    <n v="39"/>
    <s v="F"/>
    <s v="W"/>
    <s v="Gillette"/>
    <s v="WY"/>
    <b v="0"/>
    <s v="other"/>
    <s v="Car"/>
    <b v="0"/>
    <s v="armed"/>
    <s v="No Gun"/>
    <s v="30-39"/>
    <s v="Fleeing"/>
    <x v="0"/>
  </r>
  <r>
    <n v="370"/>
    <n v="489"/>
    <s v="Marcus Wheeler"/>
    <d v="2015-05-20T00:00:00"/>
    <s v="shot"/>
    <s v="gun"/>
    <n v="26"/>
    <s v="M"/>
    <s v="B"/>
    <s v="Omaha"/>
    <s v="NE"/>
    <b v="0"/>
    <s v="attack"/>
    <s v="Not fleeing"/>
    <b v="0"/>
    <s v="armed"/>
    <s v="Gun"/>
    <s v="19-29"/>
    <s v="Not Fleeing or Blank"/>
    <x v="0"/>
  </r>
  <r>
    <n v="371"/>
    <n v="469"/>
    <s v="David Alejandro Gandara"/>
    <d v="2015-05-21T00:00:00"/>
    <s v="shot"/>
    <s v="gun"/>
    <n v="22"/>
    <s v="M"/>
    <s v="H"/>
    <s v="El Paso"/>
    <s v="TX"/>
    <b v="1"/>
    <s v="undetermined"/>
    <s v="Not fleeing"/>
    <b v="0"/>
    <s v="armed"/>
    <s v="Gun"/>
    <s v="19-29"/>
    <s v="Not Fleeing or Blank"/>
    <x v="0"/>
  </r>
  <r>
    <n v="372"/>
    <n v="483"/>
    <s v="Javoris Washington"/>
    <d v="2015-05-21T00:00:00"/>
    <s v="shot"/>
    <s v="knife"/>
    <n v="29"/>
    <s v="M"/>
    <s v="B"/>
    <s v="Ft. Lauderdale"/>
    <s v="FL"/>
    <b v="0"/>
    <s v="attack"/>
    <s v="Not fleeing"/>
    <b v="0"/>
    <s v="armed"/>
    <s v="No Gun"/>
    <s v="19-29"/>
    <s v="Not Fleeing or Blank"/>
    <x v="0"/>
  </r>
  <r>
    <n v="373"/>
    <n v="484"/>
    <s v="James Anthony Cooper"/>
    <d v="2015-05-21T00:00:00"/>
    <s v="shot"/>
    <s v="knife"/>
    <n v="43"/>
    <s v="M"/>
    <s v="W"/>
    <s v="North Charleston"/>
    <s v="SC"/>
    <b v="0"/>
    <s v="attack"/>
    <s v="Not fleeing"/>
    <b v="0"/>
    <s v="armed"/>
    <s v="No Gun"/>
    <s v="40-49"/>
    <s v="Not Fleeing or Blank"/>
    <x v="0"/>
  </r>
  <r>
    <n v="374"/>
    <n v="485"/>
    <s v="Elvin Diaz"/>
    <d v="2015-05-21T00:00:00"/>
    <s v="shot"/>
    <s v="knife"/>
    <n v="24"/>
    <s v="M"/>
    <s v="H"/>
    <s v="Hackensack"/>
    <s v="NJ"/>
    <b v="1"/>
    <s v="other"/>
    <s v="Not fleeing"/>
    <b v="0"/>
    <s v="armed"/>
    <s v="No Gun"/>
    <s v="19-29"/>
    <s v="Not Fleeing or Blank"/>
    <x v="0"/>
  </r>
  <r>
    <n v="375"/>
    <n v="487"/>
    <s v="Jerome Caldwell"/>
    <d v="2015-05-21T00:00:00"/>
    <s v="shot"/>
    <s v="gun"/>
    <n v="32"/>
    <s v="M"/>
    <s v="B"/>
    <s v="Charleston"/>
    <s v="SC"/>
    <b v="0"/>
    <s v="attack"/>
    <s v="Not fleeing"/>
    <b v="0"/>
    <s v="armed"/>
    <s v="Gun"/>
    <s v="30-39"/>
    <s v="Not Fleeing or Blank"/>
    <x v="0"/>
  </r>
  <r>
    <n v="376"/>
    <n v="472"/>
    <s v="Michael Lowery"/>
    <d v="2015-05-22T00:00:00"/>
    <s v="shot"/>
    <s v="toy weapon"/>
    <n v="40"/>
    <s v="M"/>
    <s v="W"/>
    <s v="Somerset"/>
    <s v="PA"/>
    <b v="0"/>
    <s v="attack"/>
    <s v="Not fleeing"/>
    <b v="0"/>
    <s v="armed"/>
    <s v="No Gun"/>
    <s v="40-49"/>
    <s v="Not Fleeing or Blank"/>
    <x v="0"/>
  </r>
  <r>
    <n v="377"/>
    <n v="529"/>
    <s v="Caso Jackson"/>
    <d v="2015-05-23T00:00:00"/>
    <s v="shot"/>
    <s v="gun"/>
    <n v="25"/>
    <s v="M"/>
    <s v="B"/>
    <s v="Detroit"/>
    <s v="MI"/>
    <b v="0"/>
    <s v="attack"/>
    <s v="Not fleeing"/>
    <b v="0"/>
    <s v="armed"/>
    <s v="Gun"/>
    <s v="19-29"/>
    <s v="Not Fleeing or Blank"/>
    <x v="0"/>
  </r>
  <r>
    <n v="378"/>
    <n v="473"/>
    <s v="James Horn"/>
    <d v="2015-05-23T00:00:00"/>
    <s v="shot"/>
    <s v="gun"/>
    <n v="47"/>
    <s v="M"/>
    <s v="W"/>
    <s v="Sedalia"/>
    <s v="MO"/>
    <b v="0"/>
    <s v="attack"/>
    <s v="Not fleeing"/>
    <b v="0"/>
    <s v="armed"/>
    <s v="Gun"/>
    <s v="40-49"/>
    <s v="Not Fleeing or Blank"/>
    <x v="0"/>
  </r>
  <r>
    <n v="379"/>
    <n v="474"/>
    <s v="Eric Robinson"/>
    <d v="2015-05-23T00:00:00"/>
    <s v="shot"/>
    <s v="gun"/>
    <n v="40"/>
    <s v="M"/>
    <s v="W"/>
    <s v="Eagar"/>
    <s v="AZ"/>
    <b v="0"/>
    <s v="attack"/>
    <s v="Car"/>
    <b v="0"/>
    <s v="armed"/>
    <s v="Gun"/>
    <s v="40-49"/>
    <s v="Fleeing"/>
    <x v="0"/>
  </r>
  <r>
    <n v="380"/>
    <n v="475"/>
    <s v="Cassandra Bolin"/>
    <d v="2015-05-25T00:00:00"/>
    <s v="shot"/>
    <s v="gun"/>
    <n v="31"/>
    <s v="F"/>
    <s v="W"/>
    <s v="Austin"/>
    <s v="TX"/>
    <b v="1"/>
    <s v="attack"/>
    <s v="Not fleeing"/>
    <b v="0"/>
    <s v="armed"/>
    <s v="Gun"/>
    <s v="30-39"/>
    <s v="Not Fleeing or Blank"/>
    <x v="0"/>
  </r>
  <r>
    <n v="381"/>
    <n v="476"/>
    <s v="Anthony Briggs"/>
    <d v="2015-05-25T00:00:00"/>
    <s v="shot"/>
    <s v="knife"/>
    <n v="36"/>
    <s v="M"/>
    <s v="B"/>
    <s v="Huntsville"/>
    <s v="AL"/>
    <b v="1"/>
    <s v="attack"/>
    <s v="Not fleeing"/>
    <b v="0"/>
    <s v="armed"/>
    <s v="No Gun"/>
    <s v="30-39"/>
    <s v="Not Fleeing or Blank"/>
    <x v="0"/>
  </r>
  <r>
    <n v="382"/>
    <n v="530"/>
    <s v="Millard Tallant III"/>
    <d v="2015-05-26T00:00:00"/>
    <s v="shot"/>
    <s v="gun"/>
    <n v="62"/>
    <s v="M"/>
    <s v="W"/>
    <s v="Snohomish"/>
    <s v="WA"/>
    <b v="1"/>
    <s v="attack"/>
    <s v="Not fleeing"/>
    <b v="0"/>
    <s v="armed"/>
    <s v="Gun"/>
    <s v="60-69"/>
    <s v="Not Fleeing or Blank"/>
    <x v="0"/>
  </r>
  <r>
    <n v="383"/>
    <n v="477"/>
    <s v="Dalton Branch"/>
    <d v="2015-05-26T00:00:00"/>
    <s v="shot"/>
    <s v="gun"/>
    <n v="51"/>
    <s v="M"/>
    <s v="B"/>
    <s v="Queens"/>
    <s v="NY"/>
    <b v="0"/>
    <s v="attack"/>
    <s v="Not fleeing"/>
    <b v="0"/>
    <s v="armed"/>
    <s v="Gun"/>
    <s v="50-59"/>
    <s v="Not Fleeing or Blank"/>
    <x v="0"/>
  </r>
  <r>
    <n v="384"/>
    <n v="479"/>
    <s v="Jessie  Williams"/>
    <d v="2015-05-26T00:00:00"/>
    <s v="shot"/>
    <s v="undetermined"/>
    <n v="24"/>
    <s v="M"/>
    <s v="W"/>
    <s v="Bossier City"/>
    <s v="LA"/>
    <b v="0"/>
    <s v="attack"/>
    <s v="Not fleeing"/>
    <b v="0"/>
    <s v="unarmed or undetermined or null"/>
    <s v="No Gun"/>
    <s v="19-29"/>
    <s v="Not Fleeing or Blank"/>
    <x v="0"/>
  </r>
  <r>
    <n v="385"/>
    <n v="480"/>
    <s v="Scott McAllister"/>
    <d v="2015-05-27T00:00:00"/>
    <s v="shot"/>
    <s v="knife"/>
    <n v="39"/>
    <s v="M"/>
    <s v="W"/>
    <s v="Ideal Beach"/>
    <s v="NJ"/>
    <b v="0"/>
    <s v="attack"/>
    <s v="Not fleeing"/>
    <b v="0"/>
    <s v="armed"/>
    <s v="No Gun"/>
    <s v="30-39"/>
    <s v="Not Fleeing or Blank"/>
    <x v="0"/>
  </r>
  <r>
    <n v="386"/>
    <n v="481"/>
    <s v="Garrett  Sandeno"/>
    <d v="2015-05-27T00:00:00"/>
    <s v="shot"/>
    <s v="toy weapon"/>
    <n v="24"/>
    <s v="M"/>
    <s v="W"/>
    <s v="Edmond"/>
    <s v="OK"/>
    <b v="1"/>
    <s v="attack"/>
    <s v="Not fleeing"/>
    <b v="0"/>
    <s v="armed"/>
    <s v="No Gun"/>
    <s v="19-29"/>
    <s v="Not Fleeing or Blank"/>
    <x v="0"/>
  </r>
  <r>
    <n v="387"/>
    <n v="482"/>
    <s v="Harry Davis"/>
    <d v="2015-05-27T00:00:00"/>
    <s v="shot"/>
    <s v="knife"/>
    <n v="57"/>
    <s v="M"/>
    <s v="W"/>
    <s v="Rockville"/>
    <s v="GA"/>
    <b v="1"/>
    <s v="attack"/>
    <s v="Not fleeing"/>
    <b v="0"/>
    <s v="armed"/>
    <s v="No Gun"/>
    <s v="50-59"/>
    <s v="Not Fleeing or Blank"/>
    <x v="0"/>
  </r>
  <r>
    <n v="388"/>
    <n v="491"/>
    <s v="Feras Morad"/>
    <d v="2015-05-27T00:00:00"/>
    <s v="shot and Tasered"/>
    <s v="unarmed"/>
    <n v="20"/>
    <s v="M"/>
    <s v="O"/>
    <s v="Long Beach"/>
    <s v="CA"/>
    <b v="0"/>
    <s v="other"/>
    <s v="Not fleeing"/>
    <b v="0"/>
    <s v="unarmed or undetermined or null"/>
    <s v="No Gun"/>
    <s v="19-29"/>
    <s v="Not Fleeing or Blank"/>
    <x v="0"/>
  </r>
  <r>
    <n v="389"/>
    <n v="492"/>
    <s v="Simon Hubble"/>
    <d v="2015-05-27T00:00:00"/>
    <s v="shot and Tasered"/>
    <s v="screwdriver"/>
    <n v="33"/>
    <s v="M"/>
    <s v="W"/>
    <s v="Alpine"/>
    <s v="CA"/>
    <b v="1"/>
    <s v="other"/>
    <s v="Not fleeing"/>
    <b v="0"/>
    <s v="armed"/>
    <s v="No Gun"/>
    <s v="30-39"/>
    <s v="Not Fleeing or Blank"/>
    <x v="0"/>
  </r>
  <r>
    <n v="390"/>
    <n v="488"/>
    <s v="Darrell Morgan"/>
    <d v="2015-05-28T00:00:00"/>
    <s v="shot"/>
    <s v="gun"/>
    <n v="60"/>
    <s v="M"/>
    <s v="W"/>
    <s v="Lancaster"/>
    <s v="SC"/>
    <b v="0"/>
    <s v="attack"/>
    <s v="Not fleeing"/>
    <b v="0"/>
    <s v="armed"/>
    <s v="Gun"/>
    <s v="60-69"/>
    <s v="Not Fleeing or Blank"/>
    <x v="0"/>
  </r>
  <r>
    <n v="391"/>
    <n v="490"/>
    <s v="James Strong"/>
    <d v="2015-05-28T00:00:00"/>
    <s v="shot"/>
    <s v="gun"/>
    <n v="32"/>
    <s v="M"/>
    <s v="B"/>
    <s v="Northglenn"/>
    <s v="CO"/>
    <b v="0"/>
    <s v="attack"/>
    <s v="Not fleeing"/>
    <b v="0"/>
    <s v="armed"/>
    <s v="Gun"/>
    <s v="30-39"/>
    <s v="Not Fleeing or Blank"/>
    <x v="0"/>
  </r>
  <r>
    <n v="392"/>
    <n v="493"/>
    <s v="Kenneth Dothard"/>
    <d v="2015-05-28T00:00:00"/>
    <s v="shot"/>
    <s v="gun"/>
    <n v="40"/>
    <s v="M"/>
    <s v="B"/>
    <s v="Carrollton"/>
    <s v="GA"/>
    <b v="0"/>
    <s v="attack"/>
    <s v="Not fleeing"/>
    <b v="0"/>
    <s v="armed"/>
    <s v="Gun"/>
    <s v="40-49"/>
    <s v="Not Fleeing or Blank"/>
    <x v="0"/>
  </r>
  <r>
    <n v="393"/>
    <n v="494"/>
    <s v="Kyle Baker"/>
    <d v="2015-05-28T00:00:00"/>
    <s v="shot and Tasered"/>
    <s v="lawn mower blade"/>
    <n v="18"/>
    <s v="M"/>
    <s v="W"/>
    <s v="Trenton"/>
    <s v="MI"/>
    <b v="0"/>
    <s v="attack"/>
    <s v="Not fleeing"/>
    <b v="0"/>
    <s v="armed"/>
    <s v="No Gun"/>
    <s v="0-18"/>
    <s v="Not Fleeing or Blank"/>
    <x v="0"/>
  </r>
  <r>
    <n v="394"/>
    <n v="497"/>
    <s v="Kevin Allen"/>
    <d v="2015-05-29T00:00:00"/>
    <s v="shot"/>
    <s v="knife"/>
    <n v="36"/>
    <s v="M"/>
    <s v="B"/>
    <s v="Lyndhurst"/>
    <s v="NJ"/>
    <b v="0"/>
    <s v="other"/>
    <s v="Not fleeing"/>
    <b v="0"/>
    <s v="armed"/>
    <s v="No Gun"/>
    <s v="30-39"/>
    <s v="Not Fleeing or Blank"/>
    <x v="0"/>
  </r>
  <r>
    <n v="395"/>
    <n v="498"/>
    <s v="Nehemiah Fischer"/>
    <d v="2015-05-29T00:00:00"/>
    <s v="shot"/>
    <s v="gun"/>
    <n v="35"/>
    <s v="M"/>
    <s v="W"/>
    <s v="Okmulgee County"/>
    <s v="OK"/>
    <b v="0"/>
    <s v="attack"/>
    <s v="Not fleeing"/>
    <b v="0"/>
    <s v="armed"/>
    <s v="Gun"/>
    <s v="30-39"/>
    <s v="Not Fleeing or Blank"/>
    <x v="0"/>
  </r>
  <r>
    <n v="396"/>
    <n v="499"/>
    <s v="Robert Box"/>
    <d v="2015-05-29T00:00:00"/>
    <s v="shot"/>
    <s v="gun"/>
    <n v="55"/>
    <s v="M"/>
    <s v="W"/>
    <s v="Wilderville"/>
    <s v="OR"/>
    <b v="0"/>
    <s v="attack"/>
    <s v="Not fleeing"/>
    <b v="0"/>
    <s v="armed"/>
    <s v="Gun"/>
    <s v="50-59"/>
    <s v="Not Fleeing or Blank"/>
    <x v="0"/>
  </r>
  <r>
    <n v="397"/>
    <n v="500"/>
    <s v="Ebin Lamont Proctor"/>
    <d v="2015-05-30T00:00:00"/>
    <s v="shot"/>
    <s v="unarmed"/>
    <n v="19"/>
    <s v="M"/>
    <s v="W"/>
    <s v="Cottonwood"/>
    <s v="AZ"/>
    <b v="0"/>
    <s v="attack"/>
    <s v="Foot"/>
    <b v="0"/>
    <s v="unarmed or undetermined or null"/>
    <s v="No Gun"/>
    <s v="19-29"/>
    <s v="Fleeing"/>
    <x v="0"/>
  </r>
  <r>
    <n v="398"/>
    <n v="501"/>
    <s v="Alexander Tirado Rivera"/>
    <d v="2015-05-30T00:00:00"/>
    <s v="shot"/>
    <s v="toy weapon"/>
    <n v="39"/>
    <s v="M"/>
    <s v="H"/>
    <s v="Nashville"/>
    <s v="TN"/>
    <b v="0"/>
    <s v="attack"/>
    <s v="Not fleeing"/>
    <b v="0"/>
    <s v="armed"/>
    <s v="No Gun"/>
    <s v="30-39"/>
    <s v="Not Fleeing or Blank"/>
    <x v="0"/>
  </r>
  <r>
    <n v="399"/>
    <n v="503"/>
    <s v="James Anthony Morris"/>
    <d v="2015-05-31T00:00:00"/>
    <s v="shot"/>
    <s v="gun"/>
    <n v="40"/>
    <s v="M"/>
    <m/>
    <s v="Medford"/>
    <s v="OR"/>
    <b v="1"/>
    <s v="attack"/>
    <s v="Not fleeing"/>
    <b v="0"/>
    <s v="armed"/>
    <s v="Gun"/>
    <s v="40-49"/>
    <s v="Not Fleeing or Blank"/>
    <x v="0"/>
  </r>
  <r>
    <n v="400"/>
    <n v="504"/>
    <s v="James Bushey"/>
    <d v="2015-05-31T00:00:00"/>
    <s v="shot"/>
    <s v="toy weapon"/>
    <n v="47"/>
    <s v="M"/>
    <s v="W"/>
    <s v="Palestine"/>
    <s v="TX"/>
    <b v="0"/>
    <s v="attack"/>
    <s v="Not fleeing"/>
    <b v="1"/>
    <s v="armed"/>
    <s v="No Gun"/>
    <s v="40-49"/>
    <s v="Not Fleeing or Blank"/>
    <x v="0"/>
  </r>
  <r>
    <n v="401"/>
    <n v="505"/>
    <s v="Joseph Ladd"/>
    <d v="2015-06-01T00:00:00"/>
    <s v="shot"/>
    <s v="gun"/>
    <n v="23"/>
    <s v="M"/>
    <s v="W"/>
    <s v="Greece"/>
    <s v="NY"/>
    <b v="1"/>
    <s v="attack"/>
    <s v="Other"/>
    <b v="0"/>
    <s v="armed"/>
    <s v="Gun"/>
    <s v="19-29"/>
    <s v="Fleeing"/>
    <x v="0"/>
  </r>
  <r>
    <n v="402"/>
    <n v="507"/>
    <s v="Usaamah Rahim"/>
    <d v="2015-06-02T00:00:00"/>
    <s v="shot"/>
    <s v="knife"/>
    <n v="26"/>
    <s v="M"/>
    <s v="B"/>
    <s v="Roslindale"/>
    <s v="MA"/>
    <b v="0"/>
    <s v="other"/>
    <s v="Not fleeing"/>
    <b v="0"/>
    <s v="armed"/>
    <s v="No Gun"/>
    <s v="19-29"/>
    <s v="Not Fleeing or Blank"/>
    <x v="0"/>
  </r>
  <r>
    <n v="403"/>
    <n v="508"/>
    <s v="Kamal Dajani"/>
    <d v="2015-06-02T00:00:00"/>
    <s v="shot"/>
    <s v="knife"/>
    <n v="26"/>
    <s v="M"/>
    <s v="W"/>
    <s v="Azle"/>
    <s v="TX"/>
    <b v="1"/>
    <s v="attack"/>
    <s v="Not fleeing"/>
    <b v="0"/>
    <s v="armed"/>
    <s v="No Gun"/>
    <s v="19-29"/>
    <s v="Not Fleeing or Blank"/>
    <x v="0"/>
  </r>
  <r>
    <n v="404"/>
    <n v="512"/>
    <s v="Lorenzo Garza"/>
    <d v="2015-06-03T00:00:00"/>
    <s v="shot"/>
    <s v="gun"/>
    <n v="46"/>
    <s v="M"/>
    <s v="H"/>
    <s v="Delano"/>
    <s v="CA"/>
    <b v="0"/>
    <s v="attack"/>
    <s v="Car"/>
    <b v="0"/>
    <s v="armed"/>
    <s v="Gun"/>
    <s v="40-49"/>
    <s v="Fleeing"/>
    <x v="0"/>
  </r>
  <r>
    <n v="405"/>
    <n v="513"/>
    <s v="Rudy Baca"/>
    <d v="2015-06-03T00:00:00"/>
    <s v="shot and Tasered"/>
    <s v="unarmed"/>
    <n v="36"/>
    <s v="M"/>
    <s v="H"/>
    <s v="Los Lunas"/>
    <s v="NM"/>
    <b v="0"/>
    <s v="attack"/>
    <s v="Not fleeing"/>
    <b v="0"/>
    <s v="unarmed or undetermined or null"/>
    <s v="No Gun"/>
    <s v="30-39"/>
    <s v="Not Fleeing or Blank"/>
    <x v="0"/>
  </r>
  <r>
    <n v="406"/>
    <n v="509"/>
    <s v="Miguel Martinez"/>
    <d v="2015-06-03T00:00:00"/>
    <s v="shot"/>
    <s v="gun"/>
    <n v="18"/>
    <s v="M"/>
    <s v="H"/>
    <s v="Ellis County"/>
    <s v="TX"/>
    <b v="1"/>
    <s v="attack"/>
    <s v="Car"/>
    <b v="0"/>
    <s v="armed"/>
    <s v="Gun"/>
    <s v="0-18"/>
    <s v="Fleeing"/>
    <x v="0"/>
  </r>
  <r>
    <n v="407"/>
    <n v="510"/>
    <s v="Edelmiro Hernandez"/>
    <d v="2015-06-03T00:00:00"/>
    <s v="shot"/>
    <s v="knife"/>
    <n v="33"/>
    <s v="M"/>
    <s v="H"/>
    <s v="Fuqua"/>
    <s v="TX"/>
    <b v="0"/>
    <s v="other"/>
    <s v="Car"/>
    <b v="0"/>
    <s v="armed"/>
    <s v="No Gun"/>
    <s v="30-39"/>
    <s v="Fleeing"/>
    <x v="0"/>
  </r>
  <r>
    <n v="408"/>
    <n v="511"/>
    <s v="Ronald Neal"/>
    <d v="2015-06-03T00:00:00"/>
    <s v="shot"/>
    <s v="gun"/>
    <n v="56"/>
    <s v="M"/>
    <s v="W"/>
    <s v="Byram"/>
    <s v="NJ"/>
    <b v="1"/>
    <s v="attack"/>
    <s v="Not fleeing"/>
    <b v="0"/>
    <s v="armed"/>
    <s v="Gun"/>
    <s v="50-59"/>
    <s v="Not Fleeing or Blank"/>
    <x v="0"/>
  </r>
  <r>
    <n v="409"/>
    <n v="520"/>
    <s v="Jesus Quezada Gomez"/>
    <d v="2015-06-05T00:00:00"/>
    <s v="shot"/>
    <s v="gun"/>
    <n v="50"/>
    <s v="M"/>
    <s v="H"/>
    <s v="Santa Maria"/>
    <s v="CA"/>
    <b v="0"/>
    <s v="attack"/>
    <s v="Not fleeing"/>
    <b v="0"/>
    <s v="armed"/>
    <s v="Gun"/>
    <s v="50-59"/>
    <s v="Not Fleeing or Blank"/>
    <x v="0"/>
  </r>
  <r>
    <n v="410"/>
    <n v="521"/>
    <s v="Christie Cathers"/>
    <d v="2015-06-05T00:00:00"/>
    <s v="shot"/>
    <m/>
    <n v="45"/>
    <s v="F"/>
    <s v="W"/>
    <s v="Morgantown"/>
    <s v="WV"/>
    <b v="0"/>
    <s v="other"/>
    <s v="Car"/>
    <b v="0"/>
    <s v="unarmed or undetermined or null"/>
    <s v="No Gun"/>
    <s v="40-49"/>
    <s v="Fleeing"/>
    <x v="0"/>
  </r>
  <r>
    <n v="411"/>
    <n v="515"/>
    <s v="Demouria Hogg"/>
    <d v="2015-06-06T00:00:00"/>
    <s v="shot and Tasered"/>
    <s v="gun"/>
    <n v="30"/>
    <s v="M"/>
    <s v="B"/>
    <s v="Oakland"/>
    <s v="CA"/>
    <b v="0"/>
    <s v="attack"/>
    <s v="Not fleeing"/>
    <b v="1"/>
    <s v="armed"/>
    <s v="Gun"/>
    <s v="30-39"/>
    <s v="Not Fleeing or Blank"/>
    <x v="0"/>
  </r>
  <r>
    <n v="412"/>
    <n v="516"/>
    <s v="James Smillie"/>
    <d v="2015-06-06T00:00:00"/>
    <s v="shot"/>
    <s v="gun"/>
    <n v="53"/>
    <s v="M"/>
    <s v="W"/>
    <s v="North Port"/>
    <s v="FL"/>
    <b v="0"/>
    <s v="attack"/>
    <s v="Not fleeing"/>
    <b v="0"/>
    <s v="armed"/>
    <s v="Gun"/>
    <s v="50-59"/>
    <s v="Not Fleeing or Blank"/>
    <x v="0"/>
  </r>
  <r>
    <n v="413"/>
    <n v="518"/>
    <s v="Alejandro Campos Fernandez"/>
    <d v="2015-06-06T00:00:00"/>
    <s v="shot"/>
    <s v="gun"/>
    <n v="45"/>
    <s v="M"/>
    <s v="H"/>
    <s v="Watsonsville"/>
    <s v="CA"/>
    <b v="0"/>
    <s v="attack"/>
    <s v="Foot"/>
    <b v="0"/>
    <s v="armed"/>
    <s v="Gun"/>
    <s v="40-49"/>
    <s v="Fleeing"/>
    <x v="0"/>
  </r>
  <r>
    <n v="414"/>
    <n v="519"/>
    <s v="Joe Nevels"/>
    <d v="2015-06-06T00:00:00"/>
    <s v="shot"/>
    <s v="box cutter"/>
    <n v="42"/>
    <s v="M"/>
    <s v="W"/>
    <s v="Midland"/>
    <s v="TX"/>
    <b v="1"/>
    <s v="other"/>
    <s v="Not fleeing"/>
    <b v="0"/>
    <s v="armed"/>
    <s v="No Gun"/>
    <s v="40-49"/>
    <s v="Not Fleeing or Blank"/>
    <x v="0"/>
  </r>
  <r>
    <n v="415"/>
    <n v="522"/>
    <s v="Damien Ramirez"/>
    <d v="2015-06-06T00:00:00"/>
    <s v="shot"/>
    <s v="gun"/>
    <n v="27"/>
    <s v="M"/>
    <s v="H"/>
    <s v="Strasburg"/>
    <s v="CO"/>
    <b v="0"/>
    <s v="attack"/>
    <s v="Car"/>
    <b v="0"/>
    <s v="armed"/>
    <s v="Gun"/>
    <s v="19-29"/>
    <s v="Fleeing"/>
    <x v="0"/>
  </r>
  <r>
    <n v="416"/>
    <n v="514"/>
    <s v="Matthew Wayne McDaniel"/>
    <d v="2015-06-07T00:00:00"/>
    <s v="shot"/>
    <s v="gun"/>
    <n v="36"/>
    <s v="M"/>
    <s v="W"/>
    <s v="Melbourne"/>
    <s v="FL"/>
    <b v="0"/>
    <s v="attack"/>
    <s v="Not fleeing"/>
    <b v="0"/>
    <s v="armed"/>
    <s v="Gun"/>
    <s v="30-39"/>
    <s v="Not Fleeing or Blank"/>
    <x v="0"/>
  </r>
  <r>
    <n v="417"/>
    <n v="517"/>
    <s v="Gene Marshall"/>
    <d v="2015-06-07T00:00:00"/>
    <s v="shot"/>
    <s v="gun"/>
    <n v="58"/>
    <s v="M"/>
    <s v="W"/>
    <s v="Woodland"/>
    <s v="WA"/>
    <b v="1"/>
    <s v="attack"/>
    <s v="Not fleeing"/>
    <b v="0"/>
    <s v="armed"/>
    <s v="Gun"/>
    <s v="50-59"/>
    <s v="Not Fleeing or Blank"/>
    <x v="0"/>
  </r>
  <r>
    <n v="418"/>
    <n v="523"/>
    <s v="James Johnson"/>
    <d v="2015-06-08T00:00:00"/>
    <s v="shot"/>
    <s v="gun"/>
    <n v="54"/>
    <s v="M"/>
    <m/>
    <s v="Beech Grove"/>
    <s v="IN"/>
    <b v="1"/>
    <s v="attack"/>
    <s v="Not fleeing"/>
    <b v="0"/>
    <s v="armed"/>
    <s v="Gun"/>
    <s v="50-59"/>
    <s v="Not Fleeing or Blank"/>
    <x v="0"/>
  </r>
  <r>
    <n v="419"/>
    <n v="524"/>
    <s v="Rene Garcia"/>
    <d v="2015-06-08T00:00:00"/>
    <s v="shot"/>
    <s v="knife"/>
    <n v="30"/>
    <s v="M"/>
    <s v="H"/>
    <s v="Anaheim"/>
    <s v="CA"/>
    <b v="1"/>
    <s v="other"/>
    <s v="Not fleeing"/>
    <b v="1"/>
    <s v="armed"/>
    <s v="No Gun"/>
    <s v="30-39"/>
    <s v="Not Fleeing or Blank"/>
    <x v="0"/>
  </r>
  <r>
    <n v="420"/>
    <n v="526"/>
    <s v="Richard Warolf"/>
    <d v="2015-06-08T00:00:00"/>
    <s v="shot"/>
    <s v="gun"/>
    <n v="69"/>
    <s v="M"/>
    <s v="W"/>
    <s v="Sun City"/>
    <s v="AZ"/>
    <b v="1"/>
    <s v="attack"/>
    <s v="Not fleeing"/>
    <b v="0"/>
    <s v="armed"/>
    <s v="Gun"/>
    <s v="60-69"/>
    <s v="Not Fleeing or Blank"/>
    <x v="0"/>
  </r>
  <r>
    <n v="421"/>
    <n v="525"/>
    <s v="Jeremy Linhart"/>
    <d v="2015-06-09T00:00:00"/>
    <s v="shot"/>
    <s v="unarmed"/>
    <n v="30"/>
    <s v="M"/>
    <s v="W"/>
    <s v="Findlay"/>
    <s v="OH"/>
    <b v="0"/>
    <s v="attack"/>
    <s v="Not fleeing"/>
    <b v="0"/>
    <s v="unarmed or undetermined or null"/>
    <s v="No Gun"/>
    <s v="30-39"/>
    <s v="Not Fleeing or Blank"/>
    <x v="0"/>
  </r>
  <r>
    <n v="422"/>
    <n v="535"/>
    <s v="Greg  Hartley"/>
    <d v="2015-06-09T00:00:00"/>
    <s v="shot"/>
    <s v="gun"/>
    <n v="45"/>
    <s v="M"/>
    <s v="W"/>
    <s v="Tomball"/>
    <s v="TX"/>
    <b v="0"/>
    <s v="attack"/>
    <s v="Car"/>
    <b v="0"/>
    <s v="armed"/>
    <s v="Gun"/>
    <s v="40-49"/>
    <s v="Fleeing"/>
    <x v="0"/>
  </r>
  <r>
    <n v="423"/>
    <n v="538"/>
    <s v="QuanDavier Hicks"/>
    <d v="2015-06-09T00:00:00"/>
    <s v="shot"/>
    <s v="gun"/>
    <n v="22"/>
    <s v="M"/>
    <s v="B"/>
    <s v="Cincinnati"/>
    <s v="OH"/>
    <b v="0"/>
    <s v="attack"/>
    <s v="Not fleeing"/>
    <b v="0"/>
    <s v="armed"/>
    <s v="Gun"/>
    <s v="19-29"/>
    <s v="Not Fleeing or Blank"/>
    <x v="0"/>
  </r>
  <r>
    <n v="424"/>
    <n v="539"/>
    <s v="Ryan Bolinger"/>
    <d v="2015-06-09T00:00:00"/>
    <s v="shot"/>
    <s v="unarmed"/>
    <n v="28"/>
    <s v="M"/>
    <s v="W"/>
    <s v="Des Moines"/>
    <s v="IA"/>
    <b v="0"/>
    <s v="other"/>
    <s v="Car"/>
    <b v="0"/>
    <s v="unarmed or undetermined or null"/>
    <s v="No Gun"/>
    <s v="19-29"/>
    <s v="Fleeing"/>
    <x v="0"/>
  </r>
  <r>
    <n v="425"/>
    <n v="540"/>
    <s v="Isiah Hampton"/>
    <d v="2015-06-10T00:00:00"/>
    <s v="shot"/>
    <s v="gun"/>
    <n v="19"/>
    <s v="M"/>
    <s v="B"/>
    <s v="Bronx"/>
    <s v="NY"/>
    <b v="0"/>
    <s v="attack"/>
    <s v="Not fleeing"/>
    <b v="0"/>
    <s v="armed"/>
    <s v="Gun"/>
    <s v="19-29"/>
    <s v="Not Fleeing or Blank"/>
    <x v="0"/>
  </r>
  <r>
    <n v="426"/>
    <n v="541"/>
    <s v="Charles Ziegler"/>
    <d v="2015-06-11T00:00:00"/>
    <s v="shot"/>
    <s v="gun"/>
    <n v="40"/>
    <s v="M"/>
    <s v="B"/>
    <s v="Pompano Beach"/>
    <s v="FL"/>
    <b v="0"/>
    <s v="attack"/>
    <s v="Not fleeing"/>
    <b v="0"/>
    <s v="armed"/>
    <s v="Gun"/>
    <s v="40-49"/>
    <s v="Not Fleeing or Blank"/>
    <x v="0"/>
  </r>
  <r>
    <n v="427"/>
    <n v="542"/>
    <s v="Raymond  Phillips"/>
    <d v="2015-06-11T00:00:00"/>
    <s v="shot"/>
    <s v="gun"/>
    <n v="86"/>
    <s v="M"/>
    <m/>
    <s v="Columbia"/>
    <s v="TN"/>
    <b v="1"/>
    <s v="attack"/>
    <s v="Not fleeing"/>
    <b v="0"/>
    <s v="armed"/>
    <s v="Gun"/>
    <s v="70+"/>
    <s v="Not Fleeing or Blank"/>
    <x v="0"/>
  </r>
  <r>
    <n v="428"/>
    <n v="543"/>
    <s v="Fritz Severe"/>
    <d v="2015-06-11T00:00:00"/>
    <s v="shot"/>
    <s v="undetermined"/>
    <n v="46"/>
    <s v="M"/>
    <s v="B"/>
    <s v="Miami"/>
    <s v="FL"/>
    <b v="0"/>
    <s v="other"/>
    <s v="Not fleeing"/>
    <b v="0"/>
    <s v="unarmed or undetermined or null"/>
    <s v="No Gun"/>
    <s v="40-49"/>
    <s v="Not Fleeing or Blank"/>
    <x v="0"/>
  </r>
  <r>
    <n v="429"/>
    <n v="544"/>
    <s v="Mark Flores"/>
    <d v="2015-06-11T00:00:00"/>
    <s v="shot"/>
    <s v="gun"/>
    <n v="28"/>
    <s v="M"/>
    <s v="H"/>
    <s v="Bexar County"/>
    <s v="TX"/>
    <b v="1"/>
    <s v="attack"/>
    <s v="Not fleeing"/>
    <b v="0"/>
    <s v="armed"/>
    <s v="Gun"/>
    <s v="19-29"/>
    <s v="Not Fleeing or Blank"/>
    <x v="0"/>
  </r>
  <r>
    <n v="430"/>
    <n v="545"/>
    <s v="Raymond Peralta-Lantigua"/>
    <d v="2015-06-11T00:00:00"/>
    <s v="shot"/>
    <s v="knife"/>
    <n v="22"/>
    <s v="M"/>
    <s v="H"/>
    <s v="Hackensack"/>
    <s v="NJ"/>
    <b v="1"/>
    <s v="other"/>
    <s v="Not fleeing"/>
    <b v="0"/>
    <s v="armed"/>
    <s v="No Gun"/>
    <s v="19-29"/>
    <s v="Not Fleeing or Blank"/>
    <x v="0"/>
  </r>
  <r>
    <n v="431"/>
    <n v="553"/>
    <s v="Shelly Haendiges"/>
    <d v="2015-06-12T00:00:00"/>
    <s v="shot"/>
    <s v="toy weapon"/>
    <n v="17"/>
    <s v="F"/>
    <s v="W"/>
    <s v="Kokomo"/>
    <s v="IN"/>
    <b v="1"/>
    <s v="attack"/>
    <s v="Not fleeing"/>
    <b v="0"/>
    <s v="armed"/>
    <s v="No Gun"/>
    <s v="0-18"/>
    <s v="Not Fleeing or Blank"/>
    <x v="0"/>
  </r>
  <r>
    <n v="432"/>
    <n v="546"/>
    <s v="Anthony Hodge"/>
    <d v="2015-06-13T00:00:00"/>
    <s v="shot"/>
    <s v="gun"/>
    <n v="46"/>
    <s v="M"/>
    <s v="W"/>
    <s v="Fort Wayne"/>
    <s v="IN"/>
    <b v="0"/>
    <s v="attack"/>
    <s v="Not fleeing"/>
    <b v="0"/>
    <s v="armed"/>
    <s v="Gun"/>
    <s v="40-49"/>
    <s v="Not Fleeing or Blank"/>
    <x v="0"/>
  </r>
  <r>
    <n v="433"/>
    <n v="548"/>
    <s v="Deng Manyoun"/>
    <d v="2015-06-13T00:00:00"/>
    <s v="shot"/>
    <s v="flagpole"/>
    <n v="35"/>
    <s v="M"/>
    <s v="B"/>
    <s v="Louisville"/>
    <s v="KY"/>
    <b v="0"/>
    <s v="other"/>
    <s v="Not fleeing"/>
    <b v="0"/>
    <s v="armed"/>
    <s v="No Gun"/>
    <s v="30-39"/>
    <s v="Not Fleeing or Blank"/>
    <x v="0"/>
  </r>
  <r>
    <n v="434"/>
    <n v="549"/>
    <s v="James Boulware"/>
    <d v="2015-06-13T00:00:00"/>
    <s v="shot"/>
    <s v="guns and explosives"/>
    <n v="35"/>
    <s v="M"/>
    <s v="W"/>
    <s v="Hutchins"/>
    <s v="TX"/>
    <b v="1"/>
    <s v="attack"/>
    <s v="Not fleeing"/>
    <b v="0"/>
    <s v="armed"/>
    <s v="Gun"/>
    <s v="30-39"/>
    <s v="Not Fleeing or Blank"/>
    <x v="0"/>
  </r>
  <r>
    <n v="435"/>
    <n v="547"/>
    <s v="Kenneth Garcia"/>
    <d v="2015-06-14T00:00:00"/>
    <s v="shot"/>
    <m/>
    <n v="28"/>
    <s v="M"/>
    <s v="H"/>
    <s v="Stockton"/>
    <s v="CA"/>
    <b v="0"/>
    <s v="attack"/>
    <s v="Car"/>
    <b v="0"/>
    <s v="unarmed or undetermined or null"/>
    <s v="No Gun"/>
    <s v="19-29"/>
    <s v="Fleeing"/>
    <x v="0"/>
  </r>
  <r>
    <n v="436"/>
    <n v="551"/>
    <s v="Zane Terryn"/>
    <d v="2015-06-14T00:00:00"/>
    <s v="shot"/>
    <s v="gun"/>
    <n v="15"/>
    <s v="M"/>
    <s v="W"/>
    <s v="Cocoa"/>
    <s v="FL"/>
    <b v="1"/>
    <s v="attack"/>
    <s v="Not fleeing"/>
    <b v="0"/>
    <s v="armed"/>
    <s v="Gun"/>
    <s v="0-18"/>
    <s v="Not Fleeing or Blank"/>
    <x v="0"/>
  </r>
  <r>
    <n v="437"/>
    <n v="550"/>
    <s v="Kris Jackson"/>
    <d v="2015-06-15T00:00:00"/>
    <s v="shot"/>
    <s v="unarmed"/>
    <n v="22"/>
    <s v="M"/>
    <s v="B"/>
    <s v="South Lake Tahoe"/>
    <s v="CA"/>
    <b v="0"/>
    <s v="other"/>
    <s v="Foot"/>
    <b v="0"/>
    <s v="unarmed or undetermined or null"/>
    <s v="No Gun"/>
    <s v="19-29"/>
    <s v="Fleeing"/>
    <x v="1"/>
  </r>
  <r>
    <n v="438"/>
    <n v="559"/>
    <s v="Christopher DeLeon"/>
    <d v="2015-06-16T00:00:00"/>
    <s v="shot"/>
    <s v="gun"/>
    <n v="28"/>
    <s v="M"/>
    <s v="H"/>
    <s v="Visalia"/>
    <s v="CA"/>
    <b v="0"/>
    <s v="attack"/>
    <s v="Not fleeing"/>
    <b v="0"/>
    <s v="armed"/>
    <s v="Gun"/>
    <s v="19-29"/>
    <s v="Not Fleeing or Blank"/>
    <x v="0"/>
  </r>
  <r>
    <n v="439"/>
    <n v="563"/>
    <s v="Joe Charboneau"/>
    <d v="2015-06-16T00:00:00"/>
    <s v="shot"/>
    <s v="gun"/>
    <n v="31"/>
    <s v="M"/>
    <s v="N"/>
    <s v="Wood Lake"/>
    <s v="ND"/>
    <b v="0"/>
    <s v="attack"/>
    <s v="Not fleeing"/>
    <b v="0"/>
    <s v="armed"/>
    <s v="Gun"/>
    <s v="30-39"/>
    <s v="Not Fleeing or Blank"/>
    <x v="0"/>
  </r>
  <r>
    <n v="440"/>
    <n v="557"/>
    <s v="Wendy Chappell"/>
    <d v="2015-06-17T00:00:00"/>
    <s v="shot"/>
    <s v="gun"/>
    <n v="40"/>
    <s v="F"/>
    <s v="W"/>
    <s v="Clanton"/>
    <s v="AL"/>
    <b v="0"/>
    <s v="attack"/>
    <s v="Car"/>
    <b v="0"/>
    <s v="armed"/>
    <s v="Gun"/>
    <s v="40-49"/>
    <s v="Fleeing"/>
    <x v="0"/>
  </r>
  <r>
    <n v="441"/>
    <n v="561"/>
    <s v="Kenneth Lanphier"/>
    <d v="2015-06-17T00:00:00"/>
    <s v="shot"/>
    <s v="gun"/>
    <n v="48"/>
    <s v="M"/>
    <s v="W"/>
    <s v="Hobbs"/>
    <s v="NM"/>
    <b v="1"/>
    <s v="attack"/>
    <s v="Not fleeing"/>
    <b v="0"/>
    <s v="armed"/>
    <s v="Gun"/>
    <s v="40-49"/>
    <s v="Not Fleeing or Blank"/>
    <x v="0"/>
  </r>
  <r>
    <n v="442"/>
    <n v="564"/>
    <s v="Oleg Tcherniak"/>
    <d v="2015-06-18T00:00:00"/>
    <s v="shot"/>
    <s v="knife"/>
    <n v="58"/>
    <s v="M"/>
    <s v="W"/>
    <s v="Coney Island"/>
    <s v="NY"/>
    <b v="0"/>
    <s v="attack"/>
    <s v="Foot"/>
    <b v="0"/>
    <s v="armed"/>
    <s v="No Gun"/>
    <s v="50-59"/>
    <s v="Fleeing"/>
    <x v="0"/>
  </r>
  <r>
    <n v="443"/>
    <n v="558"/>
    <s v="Santos Laboy"/>
    <d v="2015-06-19T00:00:00"/>
    <s v="shot"/>
    <s v="knife"/>
    <n v="44"/>
    <s v="M"/>
    <s v="H"/>
    <s v="Boston"/>
    <s v="MA"/>
    <b v="1"/>
    <s v="other"/>
    <s v="Foot"/>
    <b v="0"/>
    <s v="armed"/>
    <s v="No Gun"/>
    <s v="40-49"/>
    <s v="Fleeing"/>
    <x v="0"/>
  </r>
  <r>
    <n v="444"/>
    <n v="560"/>
    <s v="Trepierre Hummons"/>
    <d v="2015-06-19T00:00:00"/>
    <s v="shot"/>
    <s v="gun"/>
    <n v="21"/>
    <s v="M"/>
    <s v="B"/>
    <s v="Cincinnati"/>
    <s v="OH"/>
    <b v="1"/>
    <s v="attack"/>
    <s v="Not fleeing"/>
    <b v="0"/>
    <s v="armed"/>
    <s v="Gun"/>
    <s v="19-29"/>
    <s v="Not Fleeing or Blank"/>
    <x v="0"/>
  </r>
  <r>
    <n v="445"/>
    <n v="565"/>
    <s v="Louis Atencio"/>
    <d v="2015-06-19T00:00:00"/>
    <s v="shot"/>
    <s v="gun"/>
    <n v="50"/>
    <s v="M"/>
    <s v="H"/>
    <s v="Greeley"/>
    <s v="CO"/>
    <b v="0"/>
    <s v="attack"/>
    <s v="Not fleeing"/>
    <b v="0"/>
    <s v="armed"/>
    <s v="Gun"/>
    <s v="50-59"/>
    <s v="Not Fleeing or Blank"/>
    <x v="0"/>
  </r>
  <r>
    <n v="446"/>
    <n v="582"/>
    <s v="Alfontish Cockerham"/>
    <d v="2015-06-20T00:00:00"/>
    <s v="shot"/>
    <s v="gun"/>
    <n v="23"/>
    <s v="M"/>
    <s v="B"/>
    <s v="Chicago"/>
    <s v="IL"/>
    <b v="0"/>
    <s v="attack"/>
    <s v="Foot"/>
    <b v="0"/>
    <s v="armed"/>
    <s v="Gun"/>
    <s v="19-29"/>
    <s v="Fleeing"/>
    <x v="1"/>
  </r>
  <r>
    <n v="447"/>
    <n v="555"/>
    <s v="Adrian Simental"/>
    <d v="2015-06-21T00:00:00"/>
    <s v="shot"/>
    <s v="unarmed"/>
    <n v="24"/>
    <s v="M"/>
    <s v="H"/>
    <s v="Azusa"/>
    <s v="CA"/>
    <b v="1"/>
    <s v="other"/>
    <s v="Not fleeing"/>
    <b v="0"/>
    <s v="unarmed or undetermined or null"/>
    <s v="No Gun"/>
    <s v="19-29"/>
    <s v="Not Fleeing or Blank"/>
    <x v="0"/>
  </r>
  <r>
    <n v="448"/>
    <n v="556"/>
    <s v="Charles  Marshall"/>
    <d v="2015-06-21T00:00:00"/>
    <s v="shot"/>
    <s v="cordless drill"/>
    <n v="49"/>
    <s v="M"/>
    <s v="W"/>
    <s v="Houston"/>
    <s v="TX"/>
    <b v="1"/>
    <s v="other"/>
    <s v="Not fleeing"/>
    <b v="0"/>
    <s v="armed"/>
    <s v="No Gun"/>
    <s v="40-49"/>
    <s v="Not Fleeing or Blank"/>
    <x v="0"/>
  </r>
  <r>
    <n v="449"/>
    <n v="566"/>
    <s v="James Monroe Barrett"/>
    <d v="2015-06-22T00:00:00"/>
    <s v="shot"/>
    <s v="gun"/>
    <n v="60"/>
    <s v="M"/>
    <s v="W"/>
    <s v="Ronda"/>
    <s v="NC"/>
    <b v="0"/>
    <s v="attack"/>
    <s v="Foot"/>
    <b v="0"/>
    <s v="armed"/>
    <s v="Gun"/>
    <s v="60-69"/>
    <s v="Fleeing"/>
    <x v="0"/>
  </r>
  <r>
    <n v="450"/>
    <n v="570"/>
    <s v="Eduardo Reyes"/>
    <d v="2015-06-22T00:00:00"/>
    <s v="shot"/>
    <s v="gun"/>
    <n v="35"/>
    <s v="M"/>
    <s v="H"/>
    <s v="Citrus Heights"/>
    <s v="CA"/>
    <b v="0"/>
    <s v="attack"/>
    <s v="Not fleeing"/>
    <b v="0"/>
    <s v="armed"/>
    <s v="Gun"/>
    <s v="30-39"/>
    <s v="Not Fleeing or Blank"/>
    <x v="0"/>
  </r>
  <r>
    <n v="451"/>
    <n v="573"/>
    <s v="Tyler Wicks"/>
    <d v="2015-06-22T00:00:00"/>
    <s v="shot"/>
    <s v="gun"/>
    <n v="29"/>
    <s v="M"/>
    <s v="W"/>
    <s v="Augusta"/>
    <s v="GA"/>
    <b v="1"/>
    <s v="attack"/>
    <s v="Not fleeing"/>
    <b v="0"/>
    <s v="armed"/>
    <s v="Gun"/>
    <s v="19-29"/>
    <s v="Not Fleeing or Blank"/>
    <x v="0"/>
  </r>
  <r>
    <n v="452"/>
    <n v="576"/>
    <s v="Tyrone Harris"/>
    <d v="2015-06-22T00:00:00"/>
    <s v="shot"/>
    <s v="gun"/>
    <n v="20"/>
    <s v="M"/>
    <s v="B"/>
    <s v="Pittsburgh"/>
    <s v="PA"/>
    <b v="0"/>
    <s v="attack"/>
    <s v="Car"/>
    <b v="0"/>
    <s v="armed"/>
    <s v="Gun"/>
    <s v="19-29"/>
    <s v="Fleeing"/>
    <x v="1"/>
  </r>
  <r>
    <n v="453"/>
    <n v="572"/>
    <s v="Joshua Dyer"/>
    <d v="2015-06-23T00:00:00"/>
    <s v="shot"/>
    <s v="unarmed"/>
    <n v="34"/>
    <s v="M"/>
    <s v="W"/>
    <s v="Indianapolis"/>
    <s v="IN"/>
    <b v="0"/>
    <s v="other"/>
    <s v="Car"/>
    <b v="0"/>
    <s v="unarmed or undetermined or null"/>
    <s v="No Gun"/>
    <s v="30-39"/>
    <s v="Fleeing"/>
    <x v="0"/>
  </r>
  <r>
    <n v="454"/>
    <n v="574"/>
    <s v="Jonathan Wilson"/>
    <d v="2015-06-23T00:00:00"/>
    <s v="shot"/>
    <s v="knife"/>
    <n v="22"/>
    <s v="M"/>
    <s v="W"/>
    <s v="Hutchinson"/>
    <s v="KS"/>
    <b v="0"/>
    <s v="attack"/>
    <s v="Not fleeing"/>
    <b v="0"/>
    <s v="armed"/>
    <s v="No Gun"/>
    <s v="19-29"/>
    <s v="Not Fleeing or Blank"/>
    <x v="0"/>
  </r>
  <r>
    <n v="455"/>
    <n v="575"/>
    <s v="Randall Waddel"/>
    <d v="2015-06-23T00:00:00"/>
    <s v="shot"/>
    <s v="knife"/>
    <n v="49"/>
    <s v="M"/>
    <s v="W"/>
    <s v="Weatherford"/>
    <s v="TX"/>
    <b v="1"/>
    <s v="other"/>
    <s v="Foot"/>
    <b v="0"/>
    <s v="armed"/>
    <s v="No Gun"/>
    <s v="40-49"/>
    <s v="Fleeing"/>
    <x v="0"/>
  </r>
  <r>
    <n v="456"/>
    <n v="726"/>
    <s v="Taylor Culbertson"/>
    <d v="2015-06-23T00:00:00"/>
    <s v="shot"/>
    <s v="gun"/>
    <n v="32"/>
    <s v="M"/>
    <s v="W"/>
    <s v="Omaha"/>
    <s v="NE"/>
    <b v="0"/>
    <s v="attack"/>
    <s v="Not fleeing"/>
    <b v="0"/>
    <s v="armed"/>
    <s v="Gun"/>
    <s v="30-39"/>
    <s v="Not Fleeing or Blank"/>
    <x v="0"/>
  </r>
  <r>
    <n v="457"/>
    <n v="569"/>
    <s v="Damien A. Harrell"/>
    <d v="2015-06-24T00:00:00"/>
    <s v="shot"/>
    <s v="gun"/>
    <n v="26"/>
    <s v="M"/>
    <s v="B"/>
    <s v="York County"/>
    <s v="VA"/>
    <b v="0"/>
    <s v="attack"/>
    <s v="Not fleeing"/>
    <b v="1"/>
    <s v="armed"/>
    <s v="Gun"/>
    <s v="19-29"/>
    <s v="Not Fleeing or Blank"/>
    <x v="0"/>
  </r>
  <r>
    <n v="458"/>
    <n v="567"/>
    <s v="Spencer McCain"/>
    <d v="2015-06-25T00:00:00"/>
    <s v="shot"/>
    <s v="unarmed"/>
    <n v="41"/>
    <s v="M"/>
    <s v="B"/>
    <s v="Owings Mills"/>
    <s v="MD"/>
    <b v="1"/>
    <s v="other"/>
    <s v="Not fleeing"/>
    <b v="0"/>
    <s v="unarmed or undetermined or null"/>
    <s v="No Gun"/>
    <s v="40-49"/>
    <s v="Not Fleeing or Blank"/>
    <x v="0"/>
  </r>
  <r>
    <n v="459"/>
    <n v="568"/>
    <s v="Gilbert Jake Vanderburgh"/>
    <d v="2015-06-25T00:00:00"/>
    <s v="shot"/>
    <s v="gun"/>
    <n v="61"/>
    <s v="M"/>
    <s v="W"/>
    <s v="Fresno"/>
    <s v="CA"/>
    <b v="0"/>
    <s v="attack"/>
    <s v="Not fleeing"/>
    <b v="0"/>
    <s v="armed"/>
    <s v="Gun"/>
    <s v="60-69"/>
    <s v="Not Fleeing or Blank"/>
    <x v="0"/>
  </r>
  <r>
    <n v="460"/>
    <n v="579"/>
    <s v="Richard Matt"/>
    <d v="2015-06-26T00:00:00"/>
    <s v="shot"/>
    <s v="gun"/>
    <n v="49"/>
    <s v="M"/>
    <s v="W"/>
    <s v="Malone"/>
    <s v="NY"/>
    <b v="0"/>
    <s v="attack"/>
    <s v="Other"/>
    <b v="0"/>
    <s v="armed"/>
    <s v="Gun"/>
    <s v="40-49"/>
    <s v="Fleeing"/>
    <x v="0"/>
  </r>
  <r>
    <n v="461"/>
    <n v="583"/>
    <s v="Joe Angel Cisneros"/>
    <d v="2015-06-26T00:00:00"/>
    <s v="shot"/>
    <s v="gun"/>
    <n v="28"/>
    <s v="M"/>
    <s v="H"/>
    <s v="San Antonio"/>
    <s v="TX"/>
    <b v="0"/>
    <s v="other"/>
    <s v="Foot"/>
    <b v="0"/>
    <s v="armed"/>
    <s v="Gun"/>
    <s v="19-29"/>
    <s v="Fleeing"/>
    <x v="0"/>
  </r>
  <r>
    <n v="462"/>
    <n v="580"/>
    <s v="Joshua Crittenden"/>
    <d v="2015-06-27T00:00:00"/>
    <s v="shot"/>
    <s v="gun"/>
    <n v="35"/>
    <s v="M"/>
    <s v="W"/>
    <s v="Tahlequah"/>
    <s v="OK"/>
    <b v="0"/>
    <s v="attack"/>
    <s v="Not fleeing"/>
    <b v="1"/>
    <s v="armed"/>
    <s v="Gun"/>
    <s v="30-39"/>
    <s v="Not Fleeing or Blank"/>
    <x v="0"/>
  </r>
  <r>
    <n v="463"/>
    <n v="577"/>
    <s v="Alan  Bellew"/>
    <d v="2015-06-28T00:00:00"/>
    <s v="shot"/>
    <s v="toy weapon"/>
    <n v="29"/>
    <s v="M"/>
    <s v="W"/>
    <s v="Portland"/>
    <s v="OR"/>
    <b v="0"/>
    <s v="attack"/>
    <s v="Not fleeing"/>
    <b v="0"/>
    <s v="armed"/>
    <s v="No Gun"/>
    <s v="19-29"/>
    <s v="Not Fleeing or Blank"/>
    <x v="0"/>
  </r>
  <r>
    <n v="464"/>
    <n v="585"/>
    <s v="Richard LaPort"/>
    <d v="2015-06-29T00:00:00"/>
    <s v="shot"/>
    <s v="gun"/>
    <n v="51"/>
    <s v="M"/>
    <s v="W"/>
    <s v="Edinburg"/>
    <s v="NY"/>
    <b v="1"/>
    <s v="attack"/>
    <s v="Not fleeing"/>
    <b v="0"/>
    <s v="armed"/>
    <s v="Gun"/>
    <s v="50-59"/>
    <s v="Not Fleeing or Blank"/>
    <x v="0"/>
  </r>
  <r>
    <n v="465"/>
    <n v="586"/>
    <s v="Clay Alan  Lickteig"/>
    <d v="2015-06-30T00:00:00"/>
    <s v="shot"/>
    <s v="gun"/>
    <n v="52"/>
    <s v="M"/>
    <s v="W"/>
    <s v="Franklin"/>
    <s v="NC"/>
    <b v="0"/>
    <s v="attack"/>
    <s v="Not fleeing"/>
    <b v="0"/>
    <s v="armed"/>
    <s v="Gun"/>
    <s v="50-59"/>
    <s v="Not Fleeing or Blank"/>
    <x v="0"/>
  </r>
  <r>
    <n v="466"/>
    <n v="587"/>
    <s v="Kevin Lamont Judson"/>
    <d v="2015-07-01T00:00:00"/>
    <s v="shot"/>
    <m/>
    <n v="24"/>
    <s v="M"/>
    <s v="B"/>
    <s v="McMinnville"/>
    <s v="OR"/>
    <b v="0"/>
    <s v="attack"/>
    <s v="Foot"/>
    <b v="0"/>
    <s v="unarmed or undetermined or null"/>
    <s v="No Gun"/>
    <s v="19-29"/>
    <s v="Fleeing"/>
    <x v="1"/>
  </r>
  <r>
    <n v="467"/>
    <n v="589"/>
    <s v="Kaleb Landon"/>
    <d v="2015-07-01T00:00:00"/>
    <s v="shot"/>
    <s v="gun"/>
    <n v="32"/>
    <s v="M"/>
    <s v="W"/>
    <s v="Josephine County"/>
    <s v="OR"/>
    <b v="0"/>
    <s v="attack"/>
    <s v="Car"/>
    <b v="0"/>
    <s v="armed"/>
    <s v="Gun"/>
    <s v="30-39"/>
    <s v="Fleeing"/>
    <x v="0"/>
  </r>
  <r>
    <n v="468"/>
    <n v="588"/>
    <s v="Douglas Buckley"/>
    <d v="2015-07-02T00:00:00"/>
    <s v="shot"/>
    <s v="toy weapon"/>
    <n v="45"/>
    <s v="M"/>
    <s v="W"/>
    <s v="Brockton"/>
    <s v="MA"/>
    <b v="1"/>
    <s v="attack"/>
    <s v="Not fleeing"/>
    <b v="0"/>
    <s v="armed"/>
    <s v="No Gun"/>
    <s v="40-49"/>
    <s v="Not Fleeing or Blank"/>
    <x v="0"/>
  </r>
  <r>
    <n v="469"/>
    <n v="601"/>
    <s v="Ton Nguyen"/>
    <d v="2015-07-02T00:00:00"/>
    <s v="shot"/>
    <s v="knife"/>
    <n v="60"/>
    <s v="M"/>
    <s v="A"/>
    <s v="San Diego"/>
    <s v="CA"/>
    <b v="0"/>
    <s v="other"/>
    <s v="Not fleeing"/>
    <b v="0"/>
    <s v="armed"/>
    <s v="No Gun"/>
    <s v="60-69"/>
    <s v="Not Fleeing or Blank"/>
    <x v="0"/>
  </r>
  <r>
    <n v="470"/>
    <n v="603"/>
    <s v="Victor Emanuel Larosa"/>
    <d v="2015-07-02T00:00:00"/>
    <s v="shot"/>
    <s v="unarmed"/>
    <n v="23"/>
    <s v="M"/>
    <s v="B"/>
    <s v="Jacksonville"/>
    <s v="FL"/>
    <b v="0"/>
    <s v="attack"/>
    <s v="Foot"/>
    <b v="0"/>
    <s v="unarmed or undetermined or null"/>
    <s v="No Gun"/>
    <s v="19-29"/>
    <s v="Fleeing"/>
    <x v="1"/>
  </r>
  <r>
    <n v="471"/>
    <n v="604"/>
    <s v="Brian Johnson"/>
    <d v="2015-07-02T00:00:00"/>
    <s v="shot"/>
    <s v="crossbow"/>
    <n v="59"/>
    <s v="M"/>
    <m/>
    <s v="Meadow Bridge"/>
    <s v="WV"/>
    <b v="1"/>
    <s v="attack"/>
    <s v="Not fleeing"/>
    <b v="0"/>
    <s v="armed"/>
    <s v="No Gun"/>
    <s v="50-59"/>
    <s v="Not Fleeing or Blank"/>
    <x v="0"/>
  </r>
  <r>
    <n v="472"/>
    <n v="597"/>
    <s v="Cesar A. Limon Juarez"/>
    <d v="2015-07-03T00:00:00"/>
    <s v="shot and Tasered"/>
    <s v="knife"/>
    <n v="27"/>
    <s v="M"/>
    <s v="H"/>
    <s v="West Covina"/>
    <s v="CA"/>
    <b v="0"/>
    <s v="attack"/>
    <s v="Not fleeing"/>
    <b v="0"/>
    <s v="armed"/>
    <s v="No Gun"/>
    <s v="19-29"/>
    <s v="Not Fleeing or Blank"/>
    <x v="0"/>
  </r>
  <r>
    <n v="473"/>
    <n v="598"/>
    <s v="Arturo Lopez"/>
    <d v="2015-07-03T00:00:00"/>
    <s v="shot"/>
    <s v="gun"/>
    <n v="46"/>
    <s v="M"/>
    <s v="H"/>
    <s v="Lancaster"/>
    <s v="CA"/>
    <b v="0"/>
    <s v="attack"/>
    <s v="Not fleeing"/>
    <b v="0"/>
    <s v="armed"/>
    <s v="Gun"/>
    <s v="40-49"/>
    <s v="Not Fleeing or Blank"/>
    <x v="0"/>
  </r>
  <r>
    <n v="474"/>
    <n v="599"/>
    <s v="Oscar Camacho"/>
    <d v="2015-07-03T00:00:00"/>
    <s v="shot"/>
    <s v="gun"/>
    <n v="33"/>
    <s v="M"/>
    <s v="H"/>
    <s v="Camden"/>
    <s v="NJ"/>
    <b v="1"/>
    <s v="attack"/>
    <s v="Not fleeing"/>
    <b v="0"/>
    <s v="armed"/>
    <s v="Gun"/>
    <s v="30-39"/>
    <s v="Not Fleeing or Blank"/>
    <x v="0"/>
  </r>
  <r>
    <n v="475"/>
    <n v="602"/>
    <s v="Joseph Julian"/>
    <d v="2015-07-03T00:00:00"/>
    <s v="shot"/>
    <s v="gun"/>
    <n v="40"/>
    <s v="M"/>
    <s v="W"/>
    <s v="Miami Beach"/>
    <s v="FL"/>
    <b v="0"/>
    <s v="attack"/>
    <s v="Not fleeing"/>
    <b v="0"/>
    <s v="armed"/>
    <s v="Gun"/>
    <s v="40-49"/>
    <s v="Not Fleeing or Blank"/>
    <x v="0"/>
  </r>
  <r>
    <n v="476"/>
    <n v="591"/>
    <s v="Robert Elando Malone"/>
    <d v="2015-07-04T00:00:00"/>
    <s v="shot"/>
    <s v="gun"/>
    <n v="42"/>
    <s v="M"/>
    <s v="B"/>
    <s v="Oklahoma City"/>
    <s v="OK"/>
    <b v="0"/>
    <s v="attack"/>
    <s v="Foot"/>
    <b v="0"/>
    <s v="armed"/>
    <s v="Gun"/>
    <s v="40-49"/>
    <s v="Fleeing"/>
    <x v="1"/>
  </r>
  <r>
    <n v="477"/>
    <n v="595"/>
    <s v="Michael Shannon Gaby"/>
    <d v="2015-07-04T00:00:00"/>
    <s v="shot"/>
    <s v="gun"/>
    <n v="37"/>
    <s v="M"/>
    <s v="W"/>
    <s v="Morristown"/>
    <s v="TN"/>
    <b v="0"/>
    <s v="attack"/>
    <s v="Not fleeing"/>
    <b v="0"/>
    <s v="armed"/>
    <s v="Gun"/>
    <s v="30-39"/>
    <s v="Not Fleeing or Blank"/>
    <x v="0"/>
  </r>
  <r>
    <n v="478"/>
    <n v="596"/>
    <s v="Kawanza Beaty"/>
    <d v="2015-07-04T00:00:00"/>
    <s v="shot"/>
    <s v="gun"/>
    <n v="23"/>
    <s v="M"/>
    <s v="B"/>
    <s v="Newport News"/>
    <s v="VA"/>
    <b v="0"/>
    <s v="attack"/>
    <s v="Foot"/>
    <b v="0"/>
    <s v="armed"/>
    <s v="Gun"/>
    <s v="19-29"/>
    <s v="Fleeing"/>
    <x v="1"/>
  </r>
  <r>
    <n v="479"/>
    <n v="600"/>
    <s v="Bryan David Bauer"/>
    <d v="2015-07-04T00:00:00"/>
    <s v="shot"/>
    <s v="gun"/>
    <n v="36"/>
    <s v="M"/>
    <s v="W"/>
    <s v="Henderson"/>
    <s v="NV"/>
    <b v="0"/>
    <s v="attack"/>
    <s v="Not fleeing"/>
    <b v="0"/>
    <s v="armed"/>
    <s v="Gun"/>
    <s v="30-39"/>
    <s v="Not Fleeing or Blank"/>
    <x v="0"/>
  </r>
  <r>
    <n v="480"/>
    <n v="592"/>
    <s v="John Deming"/>
    <d v="2015-07-05T00:00:00"/>
    <s v="shot"/>
    <s v="unarmed"/>
    <n v="19"/>
    <s v="M"/>
    <s v="W"/>
    <s v="Pleasanton"/>
    <s v="CA"/>
    <b v="0"/>
    <s v="attack"/>
    <s v="Foot"/>
    <b v="0"/>
    <s v="unarmed or undetermined or null"/>
    <s v="No Gun"/>
    <s v="19-29"/>
    <s v="Fleeing"/>
    <x v="0"/>
  </r>
  <r>
    <n v="481"/>
    <n v="593"/>
    <s v="Michael Holt"/>
    <d v="2015-07-05T00:00:00"/>
    <s v="shot"/>
    <s v="gun"/>
    <n v="35"/>
    <s v="M"/>
    <s v="W"/>
    <s v="Austin"/>
    <s v="TX"/>
    <b v="0"/>
    <s v="attack"/>
    <s v="Foot"/>
    <b v="0"/>
    <s v="armed"/>
    <s v="Gun"/>
    <s v="30-39"/>
    <s v="Fleeing"/>
    <x v="0"/>
  </r>
  <r>
    <n v="482"/>
    <n v="594"/>
    <s v="Richard Munroe"/>
    <d v="2015-07-05T00:00:00"/>
    <s v="shot and Tasered"/>
    <s v="toy weapon"/>
    <n v="25"/>
    <s v="M"/>
    <s v="W"/>
    <s v="Austin"/>
    <s v="TX"/>
    <b v="1"/>
    <s v="attack"/>
    <s v="Not fleeing"/>
    <b v="0"/>
    <s v="armed"/>
    <s v="No Gun"/>
    <s v="19-29"/>
    <s v="Not Fleeing or Blank"/>
    <x v="0"/>
  </r>
  <r>
    <n v="483"/>
    <n v="605"/>
    <s v="Johnny Ray Anderson"/>
    <d v="2015-07-05T00:00:00"/>
    <s v="shot"/>
    <s v="unarmed"/>
    <n v="43"/>
    <s v="M"/>
    <s v="W"/>
    <s v="Hawaiian Gardens"/>
    <s v="CA"/>
    <b v="0"/>
    <s v="other"/>
    <s v="Not fleeing"/>
    <b v="0"/>
    <s v="unarmed or undetermined or null"/>
    <s v="No Gun"/>
    <s v="40-49"/>
    <s v="Not Fleeing or Blank"/>
    <x v="0"/>
  </r>
  <r>
    <n v="484"/>
    <n v="590"/>
    <s v="Tyler Rogers"/>
    <d v="2015-07-06T00:00:00"/>
    <s v="shot"/>
    <s v="gun"/>
    <n v="20"/>
    <s v="M"/>
    <s v="W"/>
    <s v="Oklahoma City"/>
    <s v="OK"/>
    <b v="0"/>
    <s v="attack"/>
    <s v="Not fleeing"/>
    <b v="0"/>
    <s v="armed"/>
    <s v="Gun"/>
    <s v="19-29"/>
    <s v="Not Fleeing or Blank"/>
    <x v="0"/>
  </r>
  <r>
    <n v="485"/>
    <n v="606"/>
    <s v="Hagen Esty-Lennon"/>
    <d v="2015-07-06T00:00:00"/>
    <s v="shot"/>
    <s v="knife"/>
    <n v="42"/>
    <s v="M"/>
    <s v="W"/>
    <s v="Bath"/>
    <s v="NH"/>
    <b v="1"/>
    <s v="other"/>
    <s v="Not fleeing"/>
    <b v="1"/>
    <s v="armed"/>
    <s v="No Gun"/>
    <s v="40-49"/>
    <s v="Not Fleeing or Blank"/>
    <x v="0"/>
  </r>
  <r>
    <n v="486"/>
    <n v="607"/>
    <s v="David Oliva Sarabia"/>
    <d v="2015-07-06T00:00:00"/>
    <s v="shot and Tasered"/>
    <s v="knife"/>
    <n v="42"/>
    <s v="M"/>
    <s v="H"/>
    <s v="Atwater"/>
    <s v="CA"/>
    <b v="0"/>
    <s v="attack"/>
    <s v="Car"/>
    <b v="0"/>
    <s v="armed"/>
    <s v="No Gun"/>
    <s v="40-49"/>
    <s v="Fleeing"/>
    <x v="0"/>
  </r>
  <r>
    <n v="487"/>
    <n v="610"/>
    <s v="John Leonard Berry"/>
    <d v="2015-07-06T00:00:00"/>
    <s v="shot and Tasered"/>
    <m/>
    <n v="31"/>
    <s v="M"/>
    <s v="W"/>
    <s v="Lakewood"/>
    <s v="CA"/>
    <b v="1"/>
    <s v="attack"/>
    <s v="Other"/>
    <b v="0"/>
    <s v="unarmed or undetermined or null"/>
    <s v="No Gun"/>
    <s v="30-39"/>
    <s v="Fleeing"/>
    <x v="0"/>
  </r>
  <r>
    <n v="488"/>
    <n v="619"/>
    <s v="Jason Hendley"/>
    <d v="2015-07-06T00:00:00"/>
    <s v="shot"/>
    <s v="knife"/>
    <n v="29"/>
    <s v="M"/>
    <s v="B"/>
    <s v="Los Angeles"/>
    <s v="CA"/>
    <b v="0"/>
    <s v="attack"/>
    <s v="Not fleeing"/>
    <b v="0"/>
    <s v="armed"/>
    <s v="No Gun"/>
    <s v="19-29"/>
    <s v="Not Fleeing or Blank"/>
    <x v="0"/>
  </r>
  <r>
    <n v="489"/>
    <n v="608"/>
    <s v="Marcellus Jamarcus Burley"/>
    <d v="2015-07-07T00:00:00"/>
    <s v="shot"/>
    <s v="gun"/>
    <n v="18"/>
    <s v="M"/>
    <s v="B"/>
    <s v="Houston"/>
    <s v="TX"/>
    <b v="0"/>
    <s v="attack"/>
    <s v="Not fleeing"/>
    <b v="0"/>
    <s v="armed"/>
    <s v="Gun"/>
    <s v="0-18"/>
    <s v="Not Fleeing or Blank"/>
    <x v="0"/>
  </r>
  <r>
    <n v="490"/>
    <n v="609"/>
    <s v="Adam Dujanovic"/>
    <d v="2015-07-07T00:00:00"/>
    <s v="shot"/>
    <s v="metal pole"/>
    <n v="33"/>
    <s v="M"/>
    <s v="W"/>
    <s v="Mesa"/>
    <s v="AZ"/>
    <b v="0"/>
    <s v="other"/>
    <s v="Not fleeing"/>
    <b v="0"/>
    <s v="armed"/>
    <s v="No Gun"/>
    <s v="30-39"/>
    <s v="Not Fleeing or Blank"/>
    <x v="0"/>
  </r>
  <r>
    <n v="491"/>
    <n v="611"/>
    <s v="Joe Cody"/>
    <d v="2015-07-07T00:00:00"/>
    <s v="shot"/>
    <s v="gun"/>
    <n v="59"/>
    <s v="M"/>
    <s v="W"/>
    <s v="Dallas"/>
    <s v="TX"/>
    <b v="0"/>
    <s v="attack"/>
    <s v="Not fleeing"/>
    <b v="0"/>
    <s v="armed"/>
    <s v="Gun"/>
    <s v="50-59"/>
    <s v="Not Fleeing or Blank"/>
    <x v="0"/>
  </r>
  <r>
    <n v="492"/>
    <n v="614"/>
    <s v="Daniel Hernandez"/>
    <d v="2015-07-07T00:00:00"/>
    <s v="shot"/>
    <s v="gun"/>
    <n v="47"/>
    <s v="M"/>
    <s v="H"/>
    <s v="Bakersfield"/>
    <s v="CA"/>
    <b v="0"/>
    <s v="attack"/>
    <s v="Not fleeing"/>
    <b v="0"/>
    <s v="armed"/>
    <s v="Gun"/>
    <s v="40-49"/>
    <s v="Not Fleeing or Blank"/>
    <x v="0"/>
  </r>
  <r>
    <n v="493"/>
    <n v="615"/>
    <s v="Jose Graciano Lopez"/>
    <d v="2015-07-07T00:00:00"/>
    <s v="shot"/>
    <s v="gun"/>
    <n v="39"/>
    <s v="M"/>
    <s v="H"/>
    <s v="Edinburg"/>
    <s v="TX"/>
    <b v="1"/>
    <s v="attack"/>
    <s v="Not fleeing"/>
    <b v="0"/>
    <s v="armed"/>
    <s v="Gun"/>
    <s v="30-39"/>
    <s v="Not Fleeing or Blank"/>
    <x v="0"/>
  </r>
  <r>
    <n v="494"/>
    <n v="616"/>
    <s v="Tremaine Dantzler"/>
    <d v="2015-07-07T00:00:00"/>
    <s v="shot"/>
    <s v="knife"/>
    <n v="37"/>
    <s v="M"/>
    <s v="B"/>
    <s v="Atlantic City"/>
    <s v="NJ"/>
    <b v="0"/>
    <s v="attack"/>
    <s v="Foot"/>
    <b v="0"/>
    <s v="armed"/>
    <s v="No Gun"/>
    <s v="30-39"/>
    <s v="Fleeing"/>
    <x v="1"/>
  </r>
  <r>
    <n v="495"/>
    <n v="617"/>
    <s v="Nicholas Booth"/>
    <d v="2015-07-07T00:00:00"/>
    <s v="shot"/>
    <s v="gun"/>
    <n v="35"/>
    <s v="M"/>
    <s v="W"/>
    <s v="Sugar Creek"/>
    <s v="MO"/>
    <b v="0"/>
    <s v="attack"/>
    <s v="Car"/>
    <b v="0"/>
    <s v="armed"/>
    <s v="Gun"/>
    <s v="30-39"/>
    <s v="Fleeing"/>
    <x v="0"/>
  </r>
  <r>
    <n v="496"/>
    <n v="618"/>
    <s v="Joshua Blough"/>
    <d v="2015-07-07T00:00:00"/>
    <s v="shot"/>
    <s v="knife"/>
    <n v="28"/>
    <s v="M"/>
    <s v="W"/>
    <s v="Elizabethtown"/>
    <s v="KY"/>
    <b v="0"/>
    <s v="other"/>
    <s v="Not fleeing"/>
    <b v="0"/>
    <s v="armed"/>
    <s v="No Gun"/>
    <s v="19-29"/>
    <s v="Not Fleeing or Blank"/>
    <x v="0"/>
  </r>
  <r>
    <n v="497"/>
    <n v="620"/>
    <s v="Michael Terence Westrich"/>
    <d v="2015-07-08T00:00:00"/>
    <s v="shot"/>
    <s v="gun"/>
    <n v="59"/>
    <s v="M"/>
    <s v="W"/>
    <s v="Beaverton"/>
    <s v="OR"/>
    <b v="0"/>
    <s v="attack"/>
    <s v="Not fleeing"/>
    <b v="0"/>
    <s v="armed"/>
    <s v="Gun"/>
    <s v="50-59"/>
    <s v="Not Fleeing or Blank"/>
    <x v="0"/>
  </r>
  <r>
    <n v="498"/>
    <n v="621"/>
    <s v="Dallas Shatley"/>
    <d v="2015-07-08T00:00:00"/>
    <s v="shot"/>
    <m/>
    <n v="62"/>
    <s v="M"/>
    <s v="W"/>
    <s v="Ashe County"/>
    <s v="NC"/>
    <b v="0"/>
    <s v="attack"/>
    <s v="Car"/>
    <b v="1"/>
    <s v="unarmed or undetermined or null"/>
    <s v="No Gun"/>
    <s v="60-69"/>
    <s v="Fleeing"/>
    <x v="0"/>
  </r>
  <r>
    <n v="499"/>
    <n v="622"/>
    <s v="Rocco Joseph Palmisano"/>
    <d v="2015-07-09T00:00:00"/>
    <s v="shot"/>
    <s v="gun"/>
    <n v="50"/>
    <s v="M"/>
    <s v="W"/>
    <s v="Parowan"/>
    <s v="UT"/>
    <b v="0"/>
    <s v="attack"/>
    <s v="Not fleeing"/>
    <b v="0"/>
    <s v="armed"/>
    <s v="Gun"/>
    <s v="50-59"/>
    <s v="Not Fleeing or Blank"/>
    <x v="0"/>
  </r>
  <r>
    <n v="500"/>
    <n v="623"/>
    <s v="Robert Hammonds"/>
    <d v="2015-07-09T00:00:00"/>
    <s v="shot"/>
    <s v="gun"/>
    <n v="68"/>
    <s v="M"/>
    <s v="W"/>
    <s v="Phoenix"/>
    <s v="AZ"/>
    <b v="0"/>
    <s v="attack"/>
    <s v="Foot"/>
    <b v="0"/>
    <s v="armed"/>
    <s v="Gun"/>
    <s v="60-69"/>
    <s v="Fleeing"/>
    <x v="0"/>
  </r>
  <r>
    <n v="501"/>
    <n v="624"/>
    <s v="Martice Milliner"/>
    <d v="2015-07-09T00:00:00"/>
    <s v="shot"/>
    <s v="gun"/>
    <n v="27"/>
    <s v="M"/>
    <s v="B"/>
    <s v="Chicago"/>
    <s v="IL"/>
    <b v="0"/>
    <s v="attack"/>
    <s v="Foot"/>
    <b v="0"/>
    <s v="armed"/>
    <s v="Gun"/>
    <s v="19-29"/>
    <s v="Fleeing"/>
    <x v="1"/>
  </r>
  <r>
    <n v="502"/>
    <n v="625"/>
    <s v="Cyrus Hurtado"/>
    <d v="2015-07-09T00:00:00"/>
    <s v="shot"/>
    <s v="gun"/>
    <n v="17"/>
    <s v="M"/>
    <s v="W"/>
    <s v="Boulder Creek"/>
    <s v="CA"/>
    <b v="1"/>
    <s v="attack"/>
    <s v="Not fleeing"/>
    <b v="0"/>
    <s v="armed"/>
    <s v="Gun"/>
    <s v="0-18"/>
    <s v="Not Fleeing or Blank"/>
    <x v="0"/>
  </r>
  <r>
    <n v="503"/>
    <n v="627"/>
    <s v="Neil White"/>
    <d v="2015-07-09T00:00:00"/>
    <s v="shot and Tasered"/>
    <s v="Taser"/>
    <n v="38"/>
    <s v="M"/>
    <s v="W"/>
    <s v="Los Angeles"/>
    <s v="CA"/>
    <b v="0"/>
    <s v="attack"/>
    <s v="Other"/>
    <b v="0"/>
    <s v="armed"/>
    <s v="No Gun"/>
    <s v="30-39"/>
    <s v="Fleeing"/>
    <x v="0"/>
  </r>
  <r>
    <n v="504"/>
    <n v="634"/>
    <s v="Javon Hawkins"/>
    <d v="2015-07-09T00:00:00"/>
    <s v="shot"/>
    <s v="sword"/>
    <n v="21"/>
    <s v="M"/>
    <s v="B"/>
    <s v="Kansas City"/>
    <s v="MO"/>
    <b v="0"/>
    <s v="other"/>
    <s v="Not fleeing"/>
    <b v="0"/>
    <s v="armed"/>
    <s v="No Gun"/>
    <s v="19-29"/>
    <s v="Not Fleeing or Blank"/>
    <x v="0"/>
  </r>
  <r>
    <n v="505"/>
    <n v="626"/>
    <s v="James Michael Todora"/>
    <d v="2015-07-10T00:00:00"/>
    <s v="shot"/>
    <s v="gun"/>
    <n v="54"/>
    <s v="M"/>
    <s v="W"/>
    <s v="Las Vegas"/>
    <s v="NV"/>
    <b v="1"/>
    <s v="attack"/>
    <s v="Not fleeing"/>
    <b v="1"/>
    <s v="armed"/>
    <s v="Gun"/>
    <s v="50-59"/>
    <s v="Not Fleeing or Blank"/>
    <x v="0"/>
  </r>
  <r>
    <n v="506"/>
    <n v="630"/>
    <s v="Freddie Blue"/>
    <d v="2015-07-10T00:00:00"/>
    <s v="shot"/>
    <s v="gun"/>
    <n v="20"/>
    <s v="M"/>
    <s v="B"/>
    <s v="Covington"/>
    <s v="GA"/>
    <b v="0"/>
    <s v="attack"/>
    <s v="Not fleeing"/>
    <b v="0"/>
    <s v="armed"/>
    <s v="Gun"/>
    <s v="19-29"/>
    <s v="Not Fleeing or Blank"/>
    <x v="0"/>
  </r>
  <r>
    <n v="507"/>
    <n v="1152"/>
    <s v="Eugene McSwain"/>
    <d v="2015-07-10T00:00:00"/>
    <s v="shot"/>
    <s v="gun"/>
    <n v="25"/>
    <s v="M"/>
    <s v="B"/>
    <s v="Chicago"/>
    <s v="IL"/>
    <b v="0"/>
    <s v="attack"/>
    <s v="Not fleeing"/>
    <b v="0"/>
    <s v="armed"/>
    <s v="Gun"/>
    <s v="19-29"/>
    <s v="Not Fleeing or Blank"/>
    <x v="0"/>
  </r>
  <r>
    <n v="508"/>
    <n v="637"/>
    <s v="Billy Maine"/>
    <d v="2015-07-11T00:00:00"/>
    <s v="shot"/>
    <s v="gun"/>
    <n v="31"/>
    <s v="M"/>
    <s v="W"/>
    <s v="Olivehurst"/>
    <s v="CA"/>
    <b v="0"/>
    <s v="attack"/>
    <s v="Not fleeing"/>
    <b v="0"/>
    <s v="armed"/>
    <s v="Gun"/>
    <s v="30-39"/>
    <s v="Not Fleeing or Blank"/>
    <x v="0"/>
  </r>
  <r>
    <n v="509"/>
    <n v="628"/>
    <s v="Paul Castaway"/>
    <d v="2015-07-12T00:00:00"/>
    <s v="shot"/>
    <s v="knife"/>
    <n v="35"/>
    <s v="M"/>
    <s v="N"/>
    <s v="Denver"/>
    <s v="CO"/>
    <b v="1"/>
    <s v="other"/>
    <s v="Foot"/>
    <b v="0"/>
    <s v="armed"/>
    <s v="No Gun"/>
    <s v="30-39"/>
    <s v="Fleeing"/>
    <x v="0"/>
  </r>
  <r>
    <n v="510"/>
    <n v="631"/>
    <s v="Salvado Ellswood"/>
    <d v="2015-07-12T00:00:00"/>
    <s v="shot and Tasered"/>
    <s v="unarmed"/>
    <n v="36"/>
    <s v="M"/>
    <s v="B"/>
    <s v="Plantation"/>
    <s v="FL"/>
    <b v="0"/>
    <s v="attack"/>
    <s v="Not fleeing"/>
    <b v="0"/>
    <s v="unarmed or undetermined or null"/>
    <s v="No Gun"/>
    <s v="30-39"/>
    <s v="Not Fleeing or Blank"/>
    <x v="0"/>
  </r>
  <r>
    <n v="511"/>
    <n v="632"/>
    <s v="David Lepine"/>
    <d v="2015-07-12T00:00:00"/>
    <s v="shot"/>
    <s v="gun"/>
    <n v="60"/>
    <s v="M"/>
    <s v="W"/>
    <s v="Austin"/>
    <s v="TX"/>
    <b v="0"/>
    <s v="attack"/>
    <s v="Foot"/>
    <b v="0"/>
    <s v="armed"/>
    <s v="Gun"/>
    <s v="60-69"/>
    <s v="Fleeing"/>
    <x v="0"/>
  </r>
  <r>
    <n v="512"/>
    <n v="633"/>
    <s v="Matthew Watson"/>
    <d v="2015-07-12T00:00:00"/>
    <s v="shot"/>
    <s v="gun"/>
    <n v="24"/>
    <s v="M"/>
    <s v="W"/>
    <s v="River Forest"/>
    <s v="IL"/>
    <b v="0"/>
    <s v="attack"/>
    <s v="Not fleeing"/>
    <b v="0"/>
    <s v="armed"/>
    <s v="Gun"/>
    <s v="19-29"/>
    <s v="Not Fleeing or Blank"/>
    <x v="0"/>
  </r>
  <r>
    <n v="513"/>
    <n v="636"/>
    <s v="Christopher Benton"/>
    <d v="2015-07-12T00:00:00"/>
    <s v="shot"/>
    <s v="gun"/>
    <n v="27"/>
    <s v="M"/>
    <s v="W"/>
    <s v="Casper"/>
    <s v="WY"/>
    <b v="0"/>
    <s v="attack"/>
    <s v="Not fleeing"/>
    <b v="0"/>
    <s v="armed"/>
    <s v="Gun"/>
    <s v="19-29"/>
    <s v="Not Fleeing or Blank"/>
    <x v="0"/>
  </r>
  <r>
    <n v="514"/>
    <n v="629"/>
    <s v="Frederick Farmer"/>
    <d v="2015-07-13T00:00:00"/>
    <s v="shot"/>
    <s v="gun"/>
    <n v="20"/>
    <s v="M"/>
    <s v="B"/>
    <s v="Stone Mountain"/>
    <s v="GA"/>
    <b v="0"/>
    <s v="attack"/>
    <s v="Not fleeing"/>
    <b v="0"/>
    <s v="armed"/>
    <s v="Gun"/>
    <s v="19-29"/>
    <s v="Not Fleeing or Blank"/>
    <x v="0"/>
  </r>
  <r>
    <n v="515"/>
    <n v="635"/>
    <s v="Matthew Ryan Graham"/>
    <d v="2015-07-13T00:00:00"/>
    <s v="shot"/>
    <s v="gun"/>
    <n v="24"/>
    <s v="M"/>
    <s v="W"/>
    <s v="Dunsmuir"/>
    <s v="CA"/>
    <b v="0"/>
    <s v="attack"/>
    <s v="Car"/>
    <b v="0"/>
    <s v="armed"/>
    <s v="Gun"/>
    <s v="19-29"/>
    <s v="Fleeing"/>
    <x v="0"/>
  </r>
  <r>
    <n v="516"/>
    <n v="638"/>
    <s v="Rafael Suazo"/>
    <d v="2015-07-13T00:00:00"/>
    <s v="shot"/>
    <m/>
    <n v="23"/>
    <s v="M"/>
    <s v="H"/>
    <s v="Lynn"/>
    <s v="MA"/>
    <b v="0"/>
    <s v="attack"/>
    <s v="Not fleeing"/>
    <b v="0"/>
    <s v="unarmed or undetermined or null"/>
    <s v="No Gun"/>
    <s v="19-29"/>
    <s v="Not Fleeing or Blank"/>
    <x v="0"/>
  </r>
  <r>
    <n v="517"/>
    <n v="645"/>
    <s v="Jason Davis"/>
    <d v="2015-07-13T00:00:00"/>
    <s v="shot and Tasered"/>
    <s v="box cutter"/>
    <n v="41"/>
    <s v="M"/>
    <s v="W"/>
    <s v="Los Angeles"/>
    <s v="CA"/>
    <b v="0"/>
    <s v="other"/>
    <s v="Not fleeing"/>
    <b v="0"/>
    <s v="armed"/>
    <s v="No Gun"/>
    <s v="40-49"/>
    <s v="Not Fleeing or Blank"/>
    <x v="0"/>
  </r>
  <r>
    <n v="518"/>
    <n v="639"/>
    <s v="Chacarion Avant"/>
    <d v="2015-07-14T00:00:00"/>
    <s v="shot"/>
    <s v="gun"/>
    <n v="20"/>
    <s v="M"/>
    <s v="B"/>
    <s v="Mascotte"/>
    <s v="FL"/>
    <b v="0"/>
    <s v="attack"/>
    <s v="Not fleeing"/>
    <b v="0"/>
    <s v="armed"/>
    <s v="Gun"/>
    <s v="19-29"/>
    <s v="Not Fleeing or Blank"/>
    <x v="0"/>
  </r>
  <r>
    <n v="519"/>
    <n v="641"/>
    <s v="Charles Crandall"/>
    <d v="2015-07-14T00:00:00"/>
    <s v="shot"/>
    <s v="gun"/>
    <n v="76"/>
    <s v="M"/>
    <m/>
    <s v="Southington"/>
    <s v="OH"/>
    <b v="0"/>
    <s v="attack"/>
    <s v="Not fleeing"/>
    <b v="0"/>
    <s v="armed"/>
    <s v="Gun"/>
    <s v="70+"/>
    <s v="Not Fleeing or Blank"/>
    <x v="0"/>
  </r>
  <r>
    <n v="520"/>
    <n v="643"/>
    <s v="Eugene Kailing"/>
    <d v="2015-07-15T00:00:00"/>
    <s v="shot and Tasered"/>
    <s v="metal pipe"/>
    <n v="43"/>
    <s v="M"/>
    <s v="W"/>
    <s v="Marion"/>
    <s v="MI"/>
    <b v="1"/>
    <s v="other"/>
    <s v="Not fleeing"/>
    <b v="0"/>
    <s v="armed"/>
    <s v="No Gun"/>
    <s v="40-49"/>
    <s v="Not Fleeing or Blank"/>
    <x v="0"/>
  </r>
  <r>
    <n v="521"/>
    <n v="642"/>
    <s v="Anthonie Smith"/>
    <d v="2015-07-16T00:00:00"/>
    <s v="shot and Tasered"/>
    <s v="metal hand tool"/>
    <n v="25"/>
    <s v="M"/>
    <s v="B"/>
    <s v="Moreno Valley"/>
    <s v="CA"/>
    <b v="1"/>
    <s v="other"/>
    <s v="Not fleeing"/>
    <b v="0"/>
    <s v="armed"/>
    <s v="No Gun"/>
    <s v="19-29"/>
    <s v="Not Fleeing or Blank"/>
    <x v="0"/>
  </r>
  <r>
    <n v="522"/>
    <n v="646"/>
    <s v="Antonio Gonzalez"/>
    <d v="2015-07-16T00:00:00"/>
    <s v="shot"/>
    <s v="sword"/>
    <n v="29"/>
    <s v="M"/>
    <s v="H"/>
    <s v="Wauwatosa"/>
    <s v="WI"/>
    <b v="1"/>
    <s v="other"/>
    <s v="Not fleeing"/>
    <b v="0"/>
    <s v="armed"/>
    <s v="No Gun"/>
    <s v="19-29"/>
    <s v="Not Fleeing or Blank"/>
    <x v="0"/>
  </r>
  <r>
    <n v="523"/>
    <n v="647"/>
    <s v="Edward Foster III"/>
    <d v="2015-07-16T00:00:00"/>
    <s v="shot"/>
    <s v="gun"/>
    <n v="35"/>
    <s v="M"/>
    <s v="B"/>
    <s v="Homestead"/>
    <s v="FL"/>
    <b v="0"/>
    <s v="attack"/>
    <s v="Not fleeing"/>
    <b v="0"/>
    <s v="armed"/>
    <s v="Gun"/>
    <s v="30-39"/>
    <s v="Not Fleeing or Blank"/>
    <x v="0"/>
  </r>
  <r>
    <n v="524"/>
    <n v="648"/>
    <s v="Patrick Stephen Pippin"/>
    <d v="2015-07-16T00:00:00"/>
    <s v="shot"/>
    <s v="gun"/>
    <n v="30"/>
    <s v="M"/>
    <s v="W"/>
    <s v="Kansas City"/>
    <s v="KS"/>
    <b v="0"/>
    <s v="attack"/>
    <s v="Other"/>
    <b v="0"/>
    <s v="armed"/>
    <s v="Gun"/>
    <s v="30-39"/>
    <s v="Fleeing"/>
    <x v="0"/>
  </r>
  <r>
    <n v="525"/>
    <n v="649"/>
    <s v="Mohammad Youssef Abdulazeez"/>
    <d v="2015-07-16T00:00:00"/>
    <s v="shot"/>
    <s v="gun"/>
    <n v="24"/>
    <s v="M"/>
    <s v="O"/>
    <s v="Chattanooga"/>
    <s v="TN"/>
    <b v="1"/>
    <s v="attack"/>
    <s v="Not fleeing"/>
    <b v="0"/>
    <s v="armed"/>
    <s v="Gun"/>
    <s v="19-29"/>
    <s v="Not Fleeing or Blank"/>
    <x v="0"/>
  </r>
  <r>
    <n v="526"/>
    <n v="656"/>
    <s v="Saige Hack"/>
    <d v="2015-07-16T00:00:00"/>
    <s v="shot"/>
    <s v="gun"/>
    <n v="23"/>
    <s v="M"/>
    <s v="N"/>
    <s v="Cheyenne"/>
    <s v="WY"/>
    <b v="0"/>
    <s v="attack"/>
    <s v="Not fleeing"/>
    <b v="0"/>
    <s v="armed"/>
    <s v="Gun"/>
    <s v="19-29"/>
    <s v="Not Fleeing or Blank"/>
    <x v="0"/>
  </r>
  <r>
    <n v="527"/>
    <n v="664"/>
    <s v="Pierre Gabriel Koellner"/>
    <d v="2015-07-16T00:00:00"/>
    <s v="shot"/>
    <s v="gun"/>
    <n v="29"/>
    <s v="M"/>
    <s v="W"/>
    <s v="Opp"/>
    <s v="AL"/>
    <b v="0"/>
    <s v="attack"/>
    <s v="Foot"/>
    <b v="0"/>
    <s v="armed"/>
    <s v="Gun"/>
    <s v="19-29"/>
    <s v="Fleeing"/>
    <x v="0"/>
  </r>
  <r>
    <n v="528"/>
    <n v="644"/>
    <s v="Samuel Smith"/>
    <d v="2015-07-17T00:00:00"/>
    <s v="shot"/>
    <s v="knife"/>
    <n v="27"/>
    <s v="M"/>
    <s v="W"/>
    <s v="Seattle"/>
    <s v="WA"/>
    <b v="0"/>
    <s v="other"/>
    <s v="Foot"/>
    <b v="0"/>
    <s v="armed"/>
    <s v="No Gun"/>
    <s v="19-29"/>
    <s v="Fleeing"/>
    <x v="0"/>
  </r>
  <r>
    <n v="529"/>
    <n v="651"/>
    <s v="Albert Joseph Davis"/>
    <d v="2015-07-17T00:00:00"/>
    <s v="shot and Tasered"/>
    <s v="unarmed"/>
    <n v="23"/>
    <s v="M"/>
    <s v="B"/>
    <s v="Orlando"/>
    <s v="FL"/>
    <b v="0"/>
    <s v="attack"/>
    <s v="Foot"/>
    <b v="0"/>
    <s v="unarmed or undetermined or null"/>
    <s v="No Gun"/>
    <s v="19-29"/>
    <s v="Fleeing"/>
    <x v="1"/>
  </r>
  <r>
    <n v="530"/>
    <n v="655"/>
    <s v="Jackie Brand"/>
    <d v="2015-07-17T00:00:00"/>
    <s v="shot"/>
    <s v="gun"/>
    <n v="50"/>
    <s v="M"/>
    <s v="W"/>
    <s v="Needles"/>
    <s v="CA"/>
    <b v="1"/>
    <s v="attack"/>
    <s v="Not fleeing"/>
    <b v="0"/>
    <s v="armed"/>
    <s v="Gun"/>
    <s v="50-59"/>
    <s v="Not Fleeing or Blank"/>
    <x v="0"/>
  </r>
  <r>
    <n v="531"/>
    <n v="657"/>
    <s v="Darrius Stewart"/>
    <d v="2015-07-17T00:00:00"/>
    <s v="shot"/>
    <s v="unarmed"/>
    <n v="19"/>
    <s v="M"/>
    <s v="B"/>
    <s v="Memphis"/>
    <s v="TN"/>
    <b v="0"/>
    <s v="attack"/>
    <s v="Foot"/>
    <b v="0"/>
    <s v="unarmed or undetermined or null"/>
    <s v="No Gun"/>
    <s v="19-29"/>
    <s v="Fleeing"/>
    <x v="1"/>
  </r>
  <r>
    <n v="532"/>
    <n v="660"/>
    <s v="Jose Roman Rodriguez"/>
    <d v="2015-07-17T00:00:00"/>
    <s v="shot"/>
    <s v="undetermined"/>
    <n v="24"/>
    <s v="M"/>
    <s v="H"/>
    <s v="Brownsville"/>
    <s v="TX"/>
    <b v="0"/>
    <s v="other"/>
    <s v="Other"/>
    <b v="0"/>
    <s v="unarmed or undetermined or null"/>
    <s v="No Gun"/>
    <s v="19-29"/>
    <s v="Fleeing"/>
    <x v="0"/>
  </r>
  <r>
    <n v="533"/>
    <n v="650"/>
    <s v="David  Wheat Jr."/>
    <d v="2015-07-18T00:00:00"/>
    <s v="shot"/>
    <s v="knife"/>
    <n v="22"/>
    <s v="M"/>
    <s v="W"/>
    <s v="Fort Collins"/>
    <s v="CO"/>
    <b v="1"/>
    <s v="attack"/>
    <s v="Not fleeing"/>
    <b v="0"/>
    <s v="armed"/>
    <s v="No Gun"/>
    <s v="19-29"/>
    <s v="Not Fleeing or Blank"/>
    <x v="0"/>
  </r>
  <r>
    <n v="534"/>
    <n v="652"/>
    <s v="Kevin Thomas Snyder"/>
    <d v="2015-07-18T00:00:00"/>
    <s v="shot"/>
    <s v="gun"/>
    <n v="46"/>
    <s v="M"/>
    <s v="W"/>
    <s v="Phoenix"/>
    <s v="AZ"/>
    <b v="0"/>
    <s v="attack"/>
    <s v="Not fleeing"/>
    <b v="0"/>
    <s v="armed"/>
    <s v="Gun"/>
    <s v="40-49"/>
    <s v="Not Fleeing or Blank"/>
    <x v="0"/>
  </r>
  <r>
    <n v="535"/>
    <n v="654"/>
    <s v="Charles Edward Dewey"/>
    <d v="2015-07-18T00:00:00"/>
    <s v="shot"/>
    <s v="gun"/>
    <n v="65"/>
    <s v="M"/>
    <s v="W"/>
    <s v="Colby"/>
    <s v="KS"/>
    <b v="0"/>
    <s v="attack"/>
    <s v="Not fleeing"/>
    <b v="0"/>
    <s v="armed"/>
    <s v="Gun"/>
    <s v="60-69"/>
    <s v="Not Fleeing or Blank"/>
    <x v="0"/>
  </r>
  <r>
    <n v="536"/>
    <n v="653"/>
    <s v="Samuel DuBose"/>
    <d v="2015-07-19T00:00:00"/>
    <s v="shot"/>
    <s v="unarmed"/>
    <n v="43"/>
    <s v="M"/>
    <s v="B"/>
    <s v="Mt. Auburn"/>
    <s v="OH"/>
    <b v="0"/>
    <s v="other"/>
    <s v="Car"/>
    <b v="1"/>
    <s v="unarmed or undetermined or null"/>
    <s v="No Gun"/>
    <s v="40-49"/>
    <s v="Fleeing"/>
    <x v="1"/>
  </r>
  <r>
    <n v="537"/>
    <n v="658"/>
    <s v="Joshua LeBoeuf"/>
    <d v="2015-07-20T00:00:00"/>
    <s v="shot"/>
    <s v="gun"/>
    <n v="35"/>
    <s v="M"/>
    <s v="W"/>
    <s v="Winnie"/>
    <s v="TX"/>
    <b v="0"/>
    <s v="attack"/>
    <s v="Other"/>
    <b v="0"/>
    <s v="armed"/>
    <s v="Gun"/>
    <s v="30-39"/>
    <s v="Fleeing"/>
    <x v="0"/>
  </r>
  <r>
    <n v="538"/>
    <n v="759"/>
    <s v="Troy Francis"/>
    <d v="2015-07-20T00:00:00"/>
    <s v="shot"/>
    <s v="knife"/>
    <n v="54"/>
    <s v="M"/>
    <m/>
    <s v="Fremont"/>
    <s v="CA"/>
    <b v="0"/>
    <s v="other"/>
    <s v="Not fleeing"/>
    <b v="0"/>
    <s v="armed"/>
    <s v="No Gun"/>
    <s v="50-59"/>
    <s v="Not Fleeing or Blank"/>
    <x v="0"/>
  </r>
  <r>
    <n v="539"/>
    <n v="661"/>
    <s v="Darren Billy Wilson"/>
    <d v="2015-07-21T00:00:00"/>
    <s v="shot"/>
    <s v="unarmed"/>
    <n v="47"/>
    <s v="M"/>
    <s v="W"/>
    <s v="White"/>
    <s v="GA"/>
    <b v="0"/>
    <s v="other"/>
    <s v="Not fleeing"/>
    <b v="0"/>
    <s v="unarmed or undetermined or null"/>
    <s v="No Gun"/>
    <s v="40-49"/>
    <s v="Not Fleeing or Blank"/>
    <x v="0"/>
  </r>
  <r>
    <n v="540"/>
    <n v="662"/>
    <s v="Joseph Fuller"/>
    <d v="2015-07-21T00:00:00"/>
    <s v="shot"/>
    <s v="gun"/>
    <n v="24"/>
    <s v="M"/>
    <s v="W"/>
    <s v="Oakland Park"/>
    <s v="FL"/>
    <b v="0"/>
    <s v="other"/>
    <s v="Car"/>
    <b v="0"/>
    <s v="armed"/>
    <s v="Gun"/>
    <s v="19-29"/>
    <s v="Fleeing"/>
    <x v="0"/>
  </r>
  <r>
    <n v="541"/>
    <n v="663"/>
    <s v="Jerrod Tyre"/>
    <d v="2015-07-21T00:00:00"/>
    <s v="shot"/>
    <s v="gun"/>
    <n v="35"/>
    <s v="M"/>
    <s v="W"/>
    <s v="Jesup"/>
    <s v="GA"/>
    <b v="0"/>
    <s v="attack"/>
    <s v="Not fleeing"/>
    <b v="0"/>
    <s v="armed"/>
    <s v="Gun"/>
    <s v="30-39"/>
    <s v="Not Fleeing or Blank"/>
    <x v="0"/>
  </r>
  <r>
    <n v="542"/>
    <n v="666"/>
    <s v="Francisco Benitez-Santiago"/>
    <d v="2015-07-22T00:00:00"/>
    <s v="shot"/>
    <s v="gun"/>
    <n v="25"/>
    <s v="M"/>
    <s v="H"/>
    <s v="Monroe"/>
    <s v="WI"/>
    <b v="0"/>
    <s v="attack"/>
    <s v="Not fleeing"/>
    <b v="0"/>
    <s v="armed"/>
    <s v="Gun"/>
    <s v="19-29"/>
    <s v="Not Fleeing or Blank"/>
    <x v="0"/>
  </r>
  <r>
    <n v="543"/>
    <n v="667"/>
    <s v="Andre Dontrell Williams"/>
    <d v="2015-07-22T00:00:00"/>
    <s v="shot and Tasered"/>
    <s v="knife"/>
    <n v="26"/>
    <s v="M"/>
    <s v="B"/>
    <s v="Oklahoma City"/>
    <s v="OK"/>
    <b v="0"/>
    <s v="other"/>
    <s v="Other"/>
    <b v="0"/>
    <s v="armed"/>
    <s v="No Gun"/>
    <s v="19-29"/>
    <s v="Fleeing"/>
    <x v="1"/>
  </r>
  <r>
    <n v="544"/>
    <n v="669"/>
    <s v="Devon Guisherd"/>
    <d v="2015-07-22T00:00:00"/>
    <s v="shot"/>
    <s v="gun"/>
    <n v="27"/>
    <s v="M"/>
    <s v="B"/>
    <s v="Philadelphia"/>
    <s v="PA"/>
    <b v="0"/>
    <s v="attack"/>
    <s v="Not fleeing"/>
    <b v="0"/>
    <s v="armed"/>
    <s v="Gun"/>
    <s v="19-29"/>
    <s v="Not Fleeing or Blank"/>
    <x v="0"/>
  </r>
  <r>
    <n v="545"/>
    <n v="668"/>
    <s v="Dontae L. Martin"/>
    <d v="2015-07-23T00:00:00"/>
    <s v="shot"/>
    <s v="gun"/>
    <n v="34"/>
    <s v="M"/>
    <s v="B"/>
    <s v="Dayton"/>
    <s v="OH"/>
    <b v="0"/>
    <s v="attack"/>
    <s v="Not fleeing"/>
    <b v="0"/>
    <s v="armed"/>
    <s v="Gun"/>
    <s v="30-39"/>
    <s v="Not Fleeing or Blank"/>
    <x v="0"/>
  </r>
  <r>
    <n v="546"/>
    <n v="670"/>
    <s v="Derek Wolfsteller"/>
    <d v="2015-07-23T00:00:00"/>
    <s v="shot and Tasered"/>
    <s v="unarmed"/>
    <n v="31"/>
    <s v="M"/>
    <s v="W"/>
    <s v="Plymouth"/>
    <s v="MN"/>
    <b v="1"/>
    <s v="attack"/>
    <s v="Not fleeing"/>
    <b v="0"/>
    <s v="unarmed or undetermined or null"/>
    <s v="No Gun"/>
    <s v="30-39"/>
    <s v="Not Fleeing or Blank"/>
    <x v="0"/>
  </r>
  <r>
    <n v="547"/>
    <n v="671"/>
    <s v="Brian Stortzum"/>
    <d v="2015-07-23T00:00:00"/>
    <s v="shot"/>
    <s v="gun"/>
    <n v="32"/>
    <s v="M"/>
    <s v="W"/>
    <s v="Myrtle Beach"/>
    <s v="SC"/>
    <b v="0"/>
    <s v="attack"/>
    <s v="Not fleeing"/>
    <b v="0"/>
    <s v="armed"/>
    <s v="Gun"/>
    <s v="30-39"/>
    <s v="Not Fleeing or Blank"/>
    <x v="0"/>
  </r>
  <r>
    <n v="548"/>
    <n v="672"/>
    <s v="Robbie Lee Edison"/>
    <d v="2015-07-23T00:00:00"/>
    <s v="shot"/>
    <s v="toy weapon"/>
    <n v="47"/>
    <s v="M"/>
    <s v="W"/>
    <s v="Douglas"/>
    <s v="WY"/>
    <b v="0"/>
    <s v="attack"/>
    <s v="Not fleeing"/>
    <b v="0"/>
    <s v="armed"/>
    <s v="No Gun"/>
    <s v="40-49"/>
    <s v="Not Fleeing or Blank"/>
    <x v="0"/>
  </r>
  <r>
    <n v="549"/>
    <n v="673"/>
    <s v="Tamala Satre"/>
    <d v="2015-07-23T00:00:00"/>
    <s v="shot"/>
    <s v="gun"/>
    <n v="44"/>
    <s v="F"/>
    <s v="W"/>
    <s v="Meadow Vista"/>
    <s v="CA"/>
    <b v="1"/>
    <s v="attack"/>
    <s v="Not fleeing"/>
    <b v="0"/>
    <s v="armed"/>
    <s v="Gun"/>
    <s v="40-49"/>
    <s v="Not Fleeing or Blank"/>
    <x v="0"/>
  </r>
  <r>
    <n v="550"/>
    <n v="674"/>
    <s v="Seth Raines"/>
    <d v="2015-07-24T00:00:00"/>
    <s v="shot"/>
    <s v="gun"/>
    <n v="44"/>
    <s v="M"/>
    <s v="W"/>
    <s v="Studio City"/>
    <s v="CA"/>
    <b v="0"/>
    <s v="attack"/>
    <s v="Not fleeing"/>
    <b v="0"/>
    <s v="armed"/>
    <s v="Gun"/>
    <s v="40-49"/>
    <s v="Not Fleeing or Blank"/>
    <x v="0"/>
  </r>
  <r>
    <n v="551"/>
    <n v="675"/>
    <s v="Lee Aaron Gerston"/>
    <d v="2015-07-24T00:00:00"/>
    <s v="shot and Tasered"/>
    <s v="knife"/>
    <n v="30"/>
    <s v="M"/>
    <s v="W"/>
    <s v="Pinnacle"/>
    <s v="NC"/>
    <b v="0"/>
    <s v="other"/>
    <s v="Not fleeing"/>
    <b v="0"/>
    <s v="armed"/>
    <s v="No Gun"/>
    <s v="30-39"/>
    <s v="Not Fleeing or Blank"/>
    <x v="0"/>
  </r>
  <r>
    <n v="552"/>
    <n v="676"/>
    <s v="Christopher Olmstead"/>
    <d v="2015-07-25T00:00:00"/>
    <s v="shot"/>
    <s v="blunt object"/>
    <n v="60"/>
    <s v="M"/>
    <s v="W"/>
    <s v="New Orleans"/>
    <s v="LA"/>
    <b v="1"/>
    <s v="attack"/>
    <s v="Car"/>
    <b v="0"/>
    <s v="armed"/>
    <s v="No Gun"/>
    <s v="60-69"/>
    <s v="Fleeing"/>
    <x v="0"/>
  </r>
  <r>
    <n v="553"/>
    <n v="677"/>
    <s v="Roger Braswell"/>
    <d v="2015-07-25T00:00:00"/>
    <s v="shot"/>
    <s v="gun"/>
    <n v="50"/>
    <s v="M"/>
    <s v="W"/>
    <s v="Decatur"/>
    <s v="GA"/>
    <b v="1"/>
    <s v="attack"/>
    <s v="Not fleeing"/>
    <b v="0"/>
    <s v="armed"/>
    <s v="Gun"/>
    <s v="50-59"/>
    <s v="Not Fleeing or Blank"/>
    <x v="0"/>
  </r>
  <r>
    <n v="554"/>
    <n v="678"/>
    <s v="Bryan Keith  Day"/>
    <d v="2015-07-25T00:00:00"/>
    <s v="shot"/>
    <s v="toy weapon"/>
    <n v="36"/>
    <s v="M"/>
    <s v="B"/>
    <s v="Las Vegas"/>
    <s v="NV"/>
    <b v="0"/>
    <s v="attack"/>
    <s v="Not fleeing"/>
    <b v="0"/>
    <s v="armed"/>
    <s v="No Gun"/>
    <s v="30-39"/>
    <s v="Not Fleeing or Blank"/>
    <x v="0"/>
  </r>
  <r>
    <n v="555"/>
    <n v="685"/>
    <s v="Earl Jackson"/>
    <d v="2015-07-25T00:00:00"/>
    <s v="shot"/>
    <s v="gun"/>
    <n v="59"/>
    <s v="M"/>
    <s v="B"/>
    <s v="Micanopy"/>
    <s v="FL"/>
    <b v="0"/>
    <s v="attack"/>
    <s v="Not fleeing"/>
    <b v="0"/>
    <s v="armed"/>
    <s v="Gun"/>
    <s v="50-59"/>
    <s v="Not Fleeing or Blank"/>
    <x v="0"/>
  </r>
  <r>
    <n v="556"/>
    <n v="679"/>
    <s v="Khari Westly"/>
    <d v="2015-07-26T00:00:00"/>
    <s v="shot"/>
    <s v="gun"/>
    <n v="33"/>
    <s v="M"/>
    <s v="B"/>
    <s v="Shreveport"/>
    <s v="LA"/>
    <b v="0"/>
    <s v="attack"/>
    <s v="Not fleeing"/>
    <b v="0"/>
    <s v="armed"/>
    <s v="Gun"/>
    <s v="30-39"/>
    <s v="Not Fleeing or Blank"/>
    <x v="0"/>
  </r>
  <r>
    <n v="557"/>
    <n v="680"/>
    <s v="Zachary Hammond"/>
    <d v="2015-07-26T00:00:00"/>
    <s v="shot"/>
    <m/>
    <n v="19"/>
    <s v="M"/>
    <s v="W"/>
    <s v="Seneca"/>
    <s v="SC"/>
    <b v="0"/>
    <s v="other"/>
    <s v="Other"/>
    <b v="0"/>
    <s v="unarmed or undetermined or null"/>
    <s v="No Gun"/>
    <s v="19-29"/>
    <s v="Fleeing"/>
    <x v="0"/>
  </r>
  <r>
    <n v="558"/>
    <n v="681"/>
    <s v="Timothy Milliken"/>
    <d v="2015-07-27T00:00:00"/>
    <s v="shot"/>
    <s v="knife"/>
    <n v="56"/>
    <s v="M"/>
    <s v="W"/>
    <s v="Irmo"/>
    <s v="SC"/>
    <b v="0"/>
    <s v="attack"/>
    <s v="Not fleeing"/>
    <b v="0"/>
    <s v="armed"/>
    <s v="No Gun"/>
    <s v="50-59"/>
    <s v="Not Fleeing or Blank"/>
    <x v="0"/>
  </r>
  <r>
    <n v="559"/>
    <n v="682"/>
    <s v="Jean Paul Falgout"/>
    <d v="2015-07-27T00:00:00"/>
    <s v="shot"/>
    <s v="toy weapon"/>
    <n v="45"/>
    <s v="M"/>
    <s v="W"/>
    <s v="Houma"/>
    <s v="LA"/>
    <b v="1"/>
    <s v="attack"/>
    <s v="Car"/>
    <b v="0"/>
    <s v="armed"/>
    <s v="No Gun"/>
    <s v="40-49"/>
    <s v="Fleeing"/>
    <x v="0"/>
  </r>
  <r>
    <n v="560"/>
    <n v="683"/>
    <s v="Samuel Forgy"/>
    <d v="2015-07-27T00:00:00"/>
    <s v="shot and Tasered"/>
    <s v="knife"/>
    <n v="22"/>
    <s v="M"/>
    <s v="W"/>
    <s v="Boulder"/>
    <s v="CO"/>
    <b v="0"/>
    <s v="other"/>
    <s v="Not fleeing"/>
    <b v="0"/>
    <s v="armed"/>
    <s v="No Gun"/>
    <s v="19-29"/>
    <s v="Not Fleeing or Blank"/>
    <x v="0"/>
  </r>
  <r>
    <n v="561"/>
    <n v="684"/>
    <s v="Timothy Johnson"/>
    <d v="2015-07-28T00:00:00"/>
    <s v="shot"/>
    <s v="knife"/>
    <n v="41"/>
    <s v="M"/>
    <m/>
    <s v="Manila"/>
    <s v="AR"/>
    <b v="0"/>
    <s v="other"/>
    <s v="Not fleeing"/>
    <b v="0"/>
    <s v="armed"/>
    <s v="No Gun"/>
    <s v="40-49"/>
    <s v="Not Fleeing or Blank"/>
    <x v="0"/>
  </r>
  <r>
    <n v="562"/>
    <n v="686"/>
    <s v="Michael Malone"/>
    <d v="2015-07-29T00:00:00"/>
    <s v="shot"/>
    <s v="gun"/>
    <n v="34"/>
    <s v="M"/>
    <s v="H"/>
    <s v="Las Cruces"/>
    <s v="NM"/>
    <b v="0"/>
    <s v="undetermined"/>
    <s v="Foot"/>
    <b v="0"/>
    <s v="armed"/>
    <s v="Gun"/>
    <s v="30-39"/>
    <s v="Fleeing"/>
    <x v="0"/>
  </r>
  <r>
    <n v="563"/>
    <n v="687"/>
    <s v="Roger Darrin Barker"/>
    <d v="2015-07-29T00:00:00"/>
    <s v="shot"/>
    <s v="gun"/>
    <n v="53"/>
    <s v="M"/>
    <s v="W"/>
    <s v="Logan"/>
    <s v="UT"/>
    <b v="1"/>
    <s v="attack"/>
    <s v="Not fleeing"/>
    <b v="0"/>
    <s v="armed"/>
    <s v="Gun"/>
    <s v="50-59"/>
    <s v="Not Fleeing or Blank"/>
    <x v="0"/>
  </r>
  <r>
    <n v="564"/>
    <n v="688"/>
    <s v="Mark Perkins"/>
    <d v="2015-07-30T00:00:00"/>
    <s v="shot"/>
    <s v="gun"/>
    <n v="48"/>
    <s v="M"/>
    <s v="W"/>
    <s v="Gardnerville Ranchos"/>
    <s v="NV"/>
    <b v="0"/>
    <s v="attack"/>
    <s v="Not fleeing"/>
    <b v="0"/>
    <s v="armed"/>
    <s v="Gun"/>
    <s v="40-49"/>
    <s v="Not Fleeing or Blank"/>
    <x v="0"/>
  </r>
  <r>
    <n v="565"/>
    <n v="689"/>
    <s v="Ryan Daniel Vrenon"/>
    <d v="2015-07-30T00:00:00"/>
    <s v="shot"/>
    <s v="gun"/>
    <n v="25"/>
    <s v="M"/>
    <s v="W"/>
    <s v="Dunsmuir"/>
    <s v="CA"/>
    <b v="0"/>
    <s v="attack"/>
    <s v="Car"/>
    <b v="0"/>
    <s v="armed"/>
    <s v="Gun"/>
    <s v="19-29"/>
    <s v="Fleeing"/>
    <x v="0"/>
  </r>
  <r>
    <n v="566"/>
    <n v="690"/>
    <s v="Philip Vallejo"/>
    <d v="2015-07-30T00:00:00"/>
    <s v="shot"/>
    <s v="gun"/>
    <n v="30"/>
    <s v="M"/>
    <s v="H"/>
    <s v="Fort Worth"/>
    <s v="TX"/>
    <b v="0"/>
    <s v="attack"/>
    <s v="Not fleeing"/>
    <b v="0"/>
    <s v="armed"/>
    <s v="Gun"/>
    <s v="30-39"/>
    <s v="Not Fleeing or Blank"/>
    <x v="0"/>
  </r>
  <r>
    <n v="567"/>
    <n v="691"/>
    <s v="Oscar Lotari Romero"/>
    <d v="2015-07-30T00:00:00"/>
    <s v="shot and Tasered"/>
    <s v="metal stick"/>
    <n v="47"/>
    <s v="M"/>
    <s v="H"/>
    <s v="Whittier"/>
    <s v="CA"/>
    <b v="0"/>
    <s v="attack"/>
    <s v="Not fleeing"/>
    <b v="0"/>
    <s v="armed"/>
    <s v="No Gun"/>
    <s v="40-49"/>
    <s v="Not Fleeing or Blank"/>
    <x v="0"/>
  </r>
  <r>
    <n v="568"/>
    <n v="692"/>
    <s v="Rafael Molina"/>
    <d v="2015-07-31T00:00:00"/>
    <s v="shot"/>
    <s v="gun"/>
    <n v="33"/>
    <s v="M"/>
    <s v="H"/>
    <s v="Albuquerque"/>
    <s v="NM"/>
    <b v="0"/>
    <s v="attack"/>
    <s v="Not fleeing"/>
    <b v="1"/>
    <s v="armed"/>
    <s v="Gun"/>
    <s v="30-39"/>
    <s v="Not Fleeing or Blank"/>
    <x v="0"/>
  </r>
  <r>
    <n v="569"/>
    <n v="693"/>
    <s v="Jeremy  Hatch"/>
    <d v="2015-07-31T00:00:00"/>
    <s v="shot"/>
    <s v="gun"/>
    <n v="34"/>
    <s v="M"/>
    <s v="W"/>
    <s v="Roswell"/>
    <s v="NM"/>
    <b v="0"/>
    <s v="attack"/>
    <s v="Not fleeing"/>
    <b v="0"/>
    <s v="armed"/>
    <s v="Gun"/>
    <s v="30-39"/>
    <s v="Not Fleeing or Blank"/>
    <x v="0"/>
  </r>
  <r>
    <n v="570"/>
    <n v="694"/>
    <s v="David  Cook"/>
    <d v="2015-08-01T00:00:00"/>
    <s v="shot"/>
    <s v="gun"/>
    <n v="52"/>
    <s v="M"/>
    <m/>
    <s v="Nitro"/>
    <s v="WV"/>
    <b v="0"/>
    <s v="attack"/>
    <s v="Not fleeing"/>
    <b v="0"/>
    <s v="armed"/>
    <s v="Gun"/>
    <s v="50-59"/>
    <s v="Not Fleeing or Blank"/>
    <x v="0"/>
  </r>
  <r>
    <n v="571"/>
    <n v="696"/>
    <s v="Armando Serrano"/>
    <d v="2015-08-01T00:00:00"/>
    <s v="shot"/>
    <s v="gun"/>
    <n v="29"/>
    <s v="M"/>
    <s v="H"/>
    <s v="Tucson"/>
    <s v="AZ"/>
    <b v="0"/>
    <s v="attack"/>
    <s v="Not fleeing"/>
    <b v="0"/>
    <s v="armed"/>
    <s v="Gun"/>
    <s v="19-29"/>
    <s v="Not Fleeing or Blank"/>
    <x v="0"/>
  </r>
  <r>
    <n v="572"/>
    <n v="695"/>
    <s v="Virgil Reynolds"/>
    <d v="2015-08-02T00:00:00"/>
    <s v="shot"/>
    <m/>
    <n v="63"/>
    <s v="M"/>
    <s v="W"/>
    <s v="Houston"/>
    <s v="TX"/>
    <b v="1"/>
    <s v="other"/>
    <s v="Not fleeing"/>
    <b v="0"/>
    <s v="unarmed or undetermined or null"/>
    <s v="No Gun"/>
    <s v="60-69"/>
    <s v="Not Fleeing or Blank"/>
    <x v="0"/>
  </r>
  <r>
    <n v="573"/>
    <n v="697"/>
    <s v="Antonio Clements"/>
    <d v="2015-08-03T00:00:00"/>
    <s v="shot"/>
    <s v="gun"/>
    <n v="49"/>
    <s v="M"/>
    <s v="B"/>
    <s v="Oakland"/>
    <s v="CA"/>
    <b v="0"/>
    <s v="attack"/>
    <s v="Not fleeing"/>
    <b v="0"/>
    <s v="armed"/>
    <s v="Gun"/>
    <s v="40-49"/>
    <s v="Not Fleeing or Blank"/>
    <x v="0"/>
  </r>
  <r>
    <n v="574"/>
    <n v="698"/>
    <s v="Joshua Malave"/>
    <d v="2015-08-03T00:00:00"/>
    <s v="shot"/>
    <s v="gun"/>
    <n v="18"/>
    <s v="M"/>
    <s v="W"/>
    <s v="Campbelltown"/>
    <s v="PA"/>
    <b v="0"/>
    <s v="attack"/>
    <s v="Foot"/>
    <b v="0"/>
    <s v="armed"/>
    <s v="Gun"/>
    <s v="0-18"/>
    <s v="Fleeing"/>
    <x v="0"/>
  </r>
  <r>
    <n v="575"/>
    <n v="699"/>
    <s v="Franklin Short"/>
    <d v="2015-08-03T00:00:00"/>
    <s v="shot"/>
    <s v="gun"/>
    <n v="71"/>
    <s v="M"/>
    <s v="W"/>
    <s v="Powhatan County"/>
    <s v="VA"/>
    <b v="0"/>
    <s v="attack"/>
    <s v="Not fleeing"/>
    <b v="0"/>
    <s v="armed"/>
    <s v="Gun"/>
    <s v="70+"/>
    <s v="Not Fleeing or Blank"/>
    <x v="0"/>
  </r>
  <r>
    <n v="576"/>
    <n v="700"/>
    <s v="Shawn Ruble"/>
    <d v="2015-08-03T00:00:00"/>
    <s v="shot"/>
    <s v="toy weapon"/>
    <n v="35"/>
    <s v="M"/>
    <s v="W"/>
    <s v="Muncie"/>
    <s v="IN"/>
    <b v="1"/>
    <s v="attack"/>
    <s v="Not fleeing"/>
    <b v="0"/>
    <s v="armed"/>
    <s v="No Gun"/>
    <s v="30-39"/>
    <s v="Not Fleeing or Blank"/>
    <x v="0"/>
  </r>
  <r>
    <n v="577"/>
    <n v="701"/>
    <s v="Daniel Robert Avila"/>
    <d v="2015-08-04T00:00:00"/>
    <s v="shot"/>
    <s v="undetermined"/>
    <n v="55"/>
    <s v="M"/>
    <s v="H"/>
    <s v="San Diego County"/>
    <s v="CA"/>
    <b v="1"/>
    <s v="other"/>
    <s v="Not fleeing"/>
    <b v="0"/>
    <s v="unarmed or undetermined or null"/>
    <s v="No Gun"/>
    <s v="50-59"/>
    <s v="Not Fleeing or Blank"/>
    <x v="0"/>
  </r>
  <r>
    <n v="578"/>
    <n v="702"/>
    <s v="Darius D. Graves"/>
    <d v="2015-08-04T00:00:00"/>
    <s v="shot"/>
    <s v="gun"/>
    <n v="31"/>
    <s v="M"/>
    <s v="B"/>
    <s v="Rantoul"/>
    <s v="IL"/>
    <b v="1"/>
    <s v="undetermined"/>
    <s v="Not fleeing"/>
    <b v="1"/>
    <s v="armed"/>
    <s v="Gun"/>
    <s v="30-39"/>
    <s v="Not Fleeing or Blank"/>
    <x v="0"/>
  </r>
  <r>
    <n v="579"/>
    <n v="703"/>
    <s v="Tyler Alexander Dattilo"/>
    <d v="2015-08-05T00:00:00"/>
    <s v="shot"/>
    <s v="knife"/>
    <n v="18"/>
    <s v="M"/>
    <s v="W"/>
    <s v="Louisville"/>
    <s v="KY"/>
    <b v="0"/>
    <s v="attack"/>
    <s v="Not fleeing"/>
    <b v="0"/>
    <s v="armed"/>
    <s v="No Gun"/>
    <s v="0-18"/>
    <s v="Not Fleeing or Blank"/>
    <x v="0"/>
  </r>
  <r>
    <n v="580"/>
    <n v="704"/>
    <s v="John Dieringer"/>
    <d v="2015-08-05T00:00:00"/>
    <s v="shot"/>
    <s v="knife"/>
    <n v="51"/>
    <s v="M"/>
    <s v="W"/>
    <s v="Greenfield"/>
    <s v="WI"/>
    <b v="1"/>
    <s v="other"/>
    <s v="Not fleeing"/>
    <b v="0"/>
    <s v="armed"/>
    <s v="No Gun"/>
    <s v="50-59"/>
    <s v="Not Fleeing or Blank"/>
    <x v="0"/>
  </r>
  <r>
    <n v="581"/>
    <n v="705"/>
    <s v="Raymond Hodge"/>
    <d v="2015-08-05T00:00:00"/>
    <s v="shot"/>
    <s v="gun"/>
    <n v="39"/>
    <s v="M"/>
    <s v="B"/>
    <s v="Maui"/>
    <s v="HI"/>
    <b v="0"/>
    <s v="attack"/>
    <s v="Not fleeing"/>
    <b v="0"/>
    <s v="armed"/>
    <s v="Gun"/>
    <s v="30-39"/>
    <s v="Not Fleeing or Blank"/>
    <x v="0"/>
  </r>
  <r>
    <n v="582"/>
    <n v="706"/>
    <s v="Keshawn Dominique Hargrove"/>
    <d v="2015-08-05T00:00:00"/>
    <s v="shot"/>
    <s v="gun"/>
    <n v="20"/>
    <s v="M"/>
    <s v="B"/>
    <s v="Richmond"/>
    <s v="VA"/>
    <b v="0"/>
    <s v="attack"/>
    <s v="Foot"/>
    <b v="0"/>
    <s v="armed"/>
    <s v="Gun"/>
    <s v="19-29"/>
    <s v="Fleeing"/>
    <x v="1"/>
  </r>
  <r>
    <n v="583"/>
    <n v="707"/>
    <s v="Vincente Montano"/>
    <d v="2015-08-05T00:00:00"/>
    <s v="shot"/>
    <s v="hatchet"/>
    <n v="29"/>
    <s v="M"/>
    <s v="W"/>
    <s v="Antioch"/>
    <s v="TN"/>
    <b v="1"/>
    <s v="attack"/>
    <s v="Not fleeing"/>
    <b v="0"/>
    <s v="armed"/>
    <s v="No Gun"/>
    <s v="19-29"/>
    <s v="Not Fleeing or Blank"/>
    <x v="0"/>
  </r>
  <r>
    <n v="584"/>
    <n v="708"/>
    <s v="Jason Galaviz"/>
    <d v="2015-08-05T00:00:00"/>
    <s v="shot"/>
    <s v="gun"/>
    <n v="40"/>
    <s v="M"/>
    <s v="W"/>
    <s v="Tacoma"/>
    <s v="WA"/>
    <b v="0"/>
    <s v="attack"/>
    <s v="Not fleeing"/>
    <b v="0"/>
    <s v="armed"/>
    <s v="Gun"/>
    <s v="40-49"/>
    <s v="Not Fleeing or Blank"/>
    <x v="0"/>
  </r>
  <r>
    <n v="585"/>
    <n v="710"/>
    <s v="Gustavo Ponce-Galon"/>
    <d v="2015-08-06T00:00:00"/>
    <s v="shot"/>
    <s v="knife"/>
    <n v="42"/>
    <s v="M"/>
    <s v="H"/>
    <s v="Elsmere"/>
    <s v="KY"/>
    <b v="0"/>
    <s v="attack"/>
    <s v="Not fleeing"/>
    <b v="0"/>
    <s v="armed"/>
    <s v="No Gun"/>
    <s v="40-49"/>
    <s v="Not Fleeing or Blank"/>
    <x v="0"/>
  </r>
  <r>
    <n v="586"/>
    <n v="737"/>
    <s v="Charles Bertram"/>
    <d v="2015-08-06T00:00:00"/>
    <s v="shot"/>
    <s v="gun"/>
    <n v="22"/>
    <s v="M"/>
    <s v="B"/>
    <s v="El Paso"/>
    <s v="TX"/>
    <b v="0"/>
    <s v="attack"/>
    <s v="Car"/>
    <b v="0"/>
    <s v="armed"/>
    <s v="Gun"/>
    <s v="19-29"/>
    <s v="Fleeing"/>
    <x v="1"/>
  </r>
  <r>
    <n v="587"/>
    <n v="711"/>
    <s v="Christian Taylor"/>
    <d v="2015-08-07T00:00:00"/>
    <s v="shot"/>
    <s v="unarmed"/>
    <n v="19"/>
    <s v="M"/>
    <s v="B"/>
    <s v="Arlington"/>
    <s v="TX"/>
    <b v="0"/>
    <s v="other"/>
    <s v="Not fleeing"/>
    <b v="0"/>
    <s v="unarmed or undetermined or null"/>
    <s v="No Gun"/>
    <s v="19-29"/>
    <s v="Not Fleeing or Blank"/>
    <x v="0"/>
  </r>
  <r>
    <n v="588"/>
    <n v="712"/>
    <s v="Abel Correa"/>
    <d v="2015-08-07T00:00:00"/>
    <s v="shot"/>
    <s v="sharp object"/>
    <n v="24"/>
    <s v="M"/>
    <s v="H"/>
    <s v="Las Vegas"/>
    <s v="NV"/>
    <b v="1"/>
    <s v="other"/>
    <s v="Not fleeing"/>
    <b v="1"/>
    <s v="armed"/>
    <s v="No Gun"/>
    <s v="19-29"/>
    <s v="Not Fleeing or Blank"/>
    <x v="0"/>
  </r>
  <r>
    <n v="589"/>
    <n v="713"/>
    <s v="Aaron Marchese"/>
    <d v="2015-08-07T00:00:00"/>
    <s v="shot"/>
    <s v="toy weapon"/>
    <n v="30"/>
    <s v="M"/>
    <s v="W"/>
    <s v="Fresno"/>
    <s v="CA"/>
    <b v="1"/>
    <s v="attack"/>
    <s v="Not fleeing"/>
    <b v="0"/>
    <s v="armed"/>
    <s v="No Gun"/>
    <s v="30-39"/>
    <s v="Not Fleeing or Blank"/>
    <x v="0"/>
  </r>
  <r>
    <n v="590"/>
    <n v="718"/>
    <s v="Mark Keckhafer"/>
    <d v="2015-08-07T00:00:00"/>
    <s v="shot"/>
    <m/>
    <n v="53"/>
    <s v="M"/>
    <s v="W"/>
    <s v="Superior"/>
    <s v="MT"/>
    <b v="0"/>
    <s v="other"/>
    <s v="Car"/>
    <b v="0"/>
    <s v="unarmed or undetermined or null"/>
    <s v="No Gun"/>
    <s v="50-59"/>
    <s v="Fleeing"/>
    <x v="0"/>
  </r>
  <r>
    <n v="591"/>
    <n v="720"/>
    <s v="Tsombe Clark"/>
    <d v="2015-08-07T00:00:00"/>
    <s v="shot"/>
    <s v="gun"/>
    <n v="25"/>
    <s v="M"/>
    <s v="B"/>
    <s v="Greenville"/>
    <s v="NC"/>
    <b v="0"/>
    <s v="attack"/>
    <s v="Not fleeing"/>
    <b v="0"/>
    <s v="armed"/>
    <s v="Gun"/>
    <s v="19-29"/>
    <s v="Not Fleeing or Blank"/>
    <x v="0"/>
  </r>
  <r>
    <n v="592"/>
    <n v="721"/>
    <s v="Derrick Lee Hunt"/>
    <d v="2015-08-07T00:00:00"/>
    <s v="shot"/>
    <s v="knife"/>
    <n v="28"/>
    <s v="M"/>
    <s v="B"/>
    <s v="Long Beach"/>
    <s v="CA"/>
    <b v="0"/>
    <s v="attack"/>
    <s v="Not fleeing"/>
    <b v="0"/>
    <s v="armed"/>
    <s v="No Gun"/>
    <s v="19-29"/>
    <s v="Not Fleeing or Blank"/>
    <x v="0"/>
  </r>
  <r>
    <n v="593"/>
    <n v="716"/>
    <s v="Roderick Burr"/>
    <d v="2015-08-08T00:00:00"/>
    <s v="shot"/>
    <s v="gun"/>
    <n v="33"/>
    <s v="M"/>
    <m/>
    <s v="Brookshire"/>
    <s v="TX"/>
    <b v="0"/>
    <s v="attack"/>
    <s v="Not fleeing"/>
    <b v="0"/>
    <s v="armed"/>
    <s v="Gun"/>
    <s v="30-39"/>
    <s v="Not Fleeing or Blank"/>
    <x v="0"/>
  </r>
  <r>
    <n v="594"/>
    <n v="719"/>
    <s v="Shamir Terrel Palmer"/>
    <d v="2015-08-08T00:00:00"/>
    <s v="shot"/>
    <s v="gun"/>
    <n v="24"/>
    <s v="M"/>
    <s v="B"/>
    <s v="Summerville"/>
    <s v="SC"/>
    <b v="0"/>
    <s v="attack"/>
    <s v="Car"/>
    <b v="0"/>
    <s v="armed"/>
    <s v="Gun"/>
    <s v="19-29"/>
    <s v="Fleeing"/>
    <x v="1"/>
  </r>
  <r>
    <n v="595"/>
    <n v="722"/>
    <s v="Jeffrey Clyde Wilkes"/>
    <d v="2015-08-08T00:00:00"/>
    <s v="shot"/>
    <s v="gun"/>
    <n v="59"/>
    <s v="M"/>
    <s v="W"/>
    <s v="Gastonia"/>
    <s v="NC"/>
    <b v="0"/>
    <s v="attack"/>
    <s v="Not fleeing"/>
    <b v="0"/>
    <s v="armed"/>
    <s v="Gun"/>
    <s v="50-59"/>
    <s v="Not Fleeing or Blank"/>
    <x v="0"/>
  </r>
  <r>
    <n v="596"/>
    <n v="723"/>
    <s v="Kevin McDaniel"/>
    <d v="2015-08-08T00:00:00"/>
    <s v="shot"/>
    <s v="gun"/>
    <n v="46"/>
    <s v="M"/>
    <s v="W"/>
    <s v="Spokane"/>
    <s v="WA"/>
    <b v="0"/>
    <s v="attack"/>
    <s v="Not fleeing"/>
    <b v="0"/>
    <s v="armed"/>
    <s v="Gun"/>
    <s v="40-49"/>
    <s v="Not Fleeing or Blank"/>
    <x v="0"/>
  </r>
  <r>
    <n v="597"/>
    <n v="715"/>
    <s v="Andre Green"/>
    <d v="2015-08-09T00:00:00"/>
    <s v="shot"/>
    <m/>
    <n v="15"/>
    <s v="M"/>
    <s v="B"/>
    <s v="Indianapolis"/>
    <s v="IN"/>
    <b v="0"/>
    <s v="attack"/>
    <s v="Not fleeing"/>
    <b v="0"/>
    <s v="unarmed or undetermined or null"/>
    <s v="No Gun"/>
    <s v="0-18"/>
    <s v="Not Fleeing or Blank"/>
    <x v="0"/>
  </r>
  <r>
    <n v="598"/>
    <n v="717"/>
    <s v="Eric Tompkins"/>
    <d v="2015-08-09T00:00:00"/>
    <s v="shot"/>
    <s v="gun"/>
    <n v="41"/>
    <s v="M"/>
    <s v="W"/>
    <s v="Ardmore"/>
    <s v="OK"/>
    <b v="1"/>
    <s v="attack"/>
    <s v="Not fleeing"/>
    <b v="0"/>
    <s v="armed"/>
    <s v="Gun"/>
    <s v="40-49"/>
    <s v="Not Fleeing or Blank"/>
    <x v="0"/>
  </r>
  <r>
    <n v="599"/>
    <n v="724"/>
    <s v="Robert Patrick Quinn"/>
    <d v="2015-08-09T00:00:00"/>
    <s v="shot"/>
    <s v="toy weapon"/>
    <n v="77"/>
    <s v="M"/>
    <m/>
    <s v="Pittston"/>
    <s v="PA"/>
    <b v="1"/>
    <s v="attack"/>
    <s v="Not fleeing"/>
    <b v="0"/>
    <s v="armed"/>
    <s v="No Gun"/>
    <s v="70+"/>
    <s v="Not Fleeing or Blank"/>
    <x v="0"/>
  </r>
  <r>
    <n v="600"/>
    <n v="727"/>
    <s v="Edrian Rivera"/>
    <d v="2015-08-09T00:00:00"/>
    <s v="shot"/>
    <s v="meat cleaver"/>
    <n v="22"/>
    <s v="M"/>
    <s v="H"/>
    <s v="San Jose"/>
    <s v="CA"/>
    <b v="0"/>
    <s v="attack"/>
    <s v="Foot"/>
    <b v="0"/>
    <s v="armed"/>
    <s v="No Gun"/>
    <s v="19-29"/>
    <s v="Fleeing"/>
    <x v="0"/>
  </r>
  <r>
    <n v="601"/>
    <n v="725"/>
    <s v="Richard Tyler Young"/>
    <d v="2015-08-10T00:00:00"/>
    <s v="shot"/>
    <m/>
    <n v="24"/>
    <s v="M"/>
    <s v="W"/>
    <s v="Gilbert"/>
    <s v="AZ"/>
    <b v="0"/>
    <s v="other"/>
    <s v="Not fleeing"/>
    <b v="0"/>
    <s v="unarmed or undetermined or null"/>
    <s v="No Gun"/>
    <s v="19-29"/>
    <s v="Not Fleeing or Blank"/>
    <x v="0"/>
  </r>
  <r>
    <n v="602"/>
    <n v="728"/>
    <s v="Casey George Alarcon"/>
    <d v="2015-08-11T00:00:00"/>
    <s v="shot"/>
    <s v="gun"/>
    <n v="34"/>
    <s v="M"/>
    <s v="W"/>
    <s v="Sandpoint"/>
    <s v="ID"/>
    <b v="0"/>
    <s v="attack"/>
    <s v="Not fleeing"/>
    <b v="0"/>
    <s v="armed"/>
    <s v="Gun"/>
    <s v="30-39"/>
    <s v="Not Fleeing or Blank"/>
    <x v="0"/>
  </r>
  <r>
    <n v="603"/>
    <n v="730"/>
    <s v="Randall Lance Hughes"/>
    <d v="2015-08-11T00:00:00"/>
    <s v="shot and Tasered"/>
    <s v="knife"/>
    <n v="48"/>
    <s v="M"/>
    <s v="W"/>
    <s v="Waco"/>
    <s v="TX"/>
    <b v="0"/>
    <s v="other"/>
    <s v="Not fleeing"/>
    <b v="0"/>
    <s v="armed"/>
    <s v="No Gun"/>
    <s v="40-49"/>
    <s v="Not Fleeing or Blank"/>
    <x v="0"/>
  </r>
  <r>
    <n v="604"/>
    <n v="729"/>
    <s v="Richard Dean Shull Jr."/>
    <d v="2015-08-12T00:00:00"/>
    <s v="shot"/>
    <s v="gun"/>
    <n v="24"/>
    <s v="M"/>
    <s v="W"/>
    <s v="Odessa"/>
    <s v="TX"/>
    <b v="0"/>
    <s v="attack"/>
    <s v="Not fleeing"/>
    <b v="0"/>
    <s v="armed"/>
    <s v="Gun"/>
    <s v="19-29"/>
    <s v="Not Fleeing or Blank"/>
    <x v="0"/>
  </r>
  <r>
    <n v="605"/>
    <n v="731"/>
    <s v="Nathaniel Wilks"/>
    <d v="2015-08-12T00:00:00"/>
    <s v="shot"/>
    <s v="gun"/>
    <n v="27"/>
    <s v="M"/>
    <s v="B"/>
    <s v="Oakland"/>
    <s v="CA"/>
    <b v="0"/>
    <s v="attack"/>
    <s v="Car"/>
    <b v="1"/>
    <s v="armed"/>
    <s v="Gun"/>
    <s v="19-29"/>
    <s v="Fleeing"/>
    <x v="1"/>
  </r>
  <r>
    <n v="606"/>
    <n v="732"/>
    <s v="Redel Jones"/>
    <d v="2015-08-12T00:00:00"/>
    <s v="shot and Tasered"/>
    <s v="knife"/>
    <n v="30"/>
    <s v="F"/>
    <s v="B"/>
    <s v="Los Angeles"/>
    <s v="CA"/>
    <b v="0"/>
    <s v="other"/>
    <s v="Not fleeing"/>
    <b v="0"/>
    <s v="armed"/>
    <s v="No Gun"/>
    <s v="30-39"/>
    <s v="Not Fleeing or Blank"/>
    <x v="0"/>
  </r>
  <r>
    <n v="607"/>
    <n v="733"/>
    <s v="Anthony Lorenzo Vallejo"/>
    <d v="2015-08-12T00:00:00"/>
    <s v="shot"/>
    <s v="gun"/>
    <n v="27"/>
    <s v="M"/>
    <s v="H"/>
    <s v="Hemet"/>
    <s v="CA"/>
    <b v="0"/>
    <s v="attack"/>
    <s v="Car"/>
    <b v="0"/>
    <s v="armed"/>
    <s v="Gun"/>
    <s v="19-29"/>
    <s v="Fleeing"/>
    <x v="0"/>
  </r>
  <r>
    <n v="608"/>
    <n v="735"/>
    <s v="Reginald Marshall"/>
    <d v="2015-08-12T00:00:00"/>
    <s v="shot"/>
    <s v="gun"/>
    <n v="27"/>
    <s v="M"/>
    <s v="B"/>
    <s v="Toledo"/>
    <s v="OH"/>
    <b v="0"/>
    <s v="attack"/>
    <s v="Car"/>
    <b v="0"/>
    <s v="armed"/>
    <s v="Gun"/>
    <s v="19-29"/>
    <s v="Fleeing"/>
    <x v="1"/>
  </r>
  <r>
    <n v="609"/>
    <n v="736"/>
    <s v="William Smith"/>
    <d v="2015-08-12T00:00:00"/>
    <s v="shot"/>
    <s v="gun"/>
    <n v="49"/>
    <s v="M"/>
    <s v="W"/>
    <s v="Hobbs"/>
    <s v="NM"/>
    <b v="0"/>
    <s v="undetermined"/>
    <s v="Car"/>
    <b v="0"/>
    <s v="armed"/>
    <s v="Gun"/>
    <s v="40-49"/>
    <s v="Fleeing"/>
    <x v="0"/>
  </r>
  <r>
    <n v="610"/>
    <n v="738"/>
    <s v="Garland Tyree"/>
    <d v="2015-08-14T00:00:00"/>
    <s v="shot"/>
    <s v="gun"/>
    <n v="38"/>
    <s v="M"/>
    <s v="B"/>
    <s v="Staten Island"/>
    <s v="NY"/>
    <b v="0"/>
    <s v="attack"/>
    <s v="Not fleeing"/>
    <b v="0"/>
    <s v="armed"/>
    <s v="Gun"/>
    <s v="30-39"/>
    <s v="Not Fleeing or Blank"/>
    <x v="0"/>
  </r>
  <r>
    <n v="611"/>
    <n v="739"/>
    <s v="Hector Rene Sorriano Gonzalez"/>
    <d v="2015-08-14T00:00:00"/>
    <s v="shot"/>
    <s v="gun"/>
    <n v="26"/>
    <s v="M"/>
    <s v="H"/>
    <s v="Boerne"/>
    <s v="TX"/>
    <b v="0"/>
    <s v="attack"/>
    <s v="Not fleeing"/>
    <b v="0"/>
    <s v="armed"/>
    <s v="Gun"/>
    <s v="19-29"/>
    <s v="Not Fleeing or Blank"/>
    <x v="0"/>
  </r>
  <r>
    <n v="612"/>
    <n v="740"/>
    <s v="Asshams Pharoah Manley"/>
    <d v="2015-08-14T00:00:00"/>
    <s v="shot"/>
    <s v="unarmed"/>
    <n v="30"/>
    <s v="M"/>
    <s v="B"/>
    <s v="District Heights"/>
    <s v="MD"/>
    <b v="1"/>
    <s v="attack"/>
    <s v="Foot"/>
    <b v="0"/>
    <s v="unarmed or undetermined or null"/>
    <s v="No Gun"/>
    <s v="30-39"/>
    <s v="Fleeing"/>
    <x v="1"/>
  </r>
  <r>
    <n v="613"/>
    <n v="750"/>
    <s v="Christopher Anderson"/>
    <d v="2015-08-14T00:00:00"/>
    <s v="shot and Tasered"/>
    <s v="box cutter"/>
    <n v="53"/>
    <s v="M"/>
    <s v="W"/>
    <s v="Bolton"/>
    <s v="CT"/>
    <b v="0"/>
    <s v="attack"/>
    <s v="Car"/>
    <b v="0"/>
    <s v="armed"/>
    <s v="No Gun"/>
    <s v="50-59"/>
    <s v="Fleeing"/>
    <x v="0"/>
  </r>
  <r>
    <n v="614"/>
    <n v="741"/>
    <s v="John Unsworth"/>
    <d v="2015-08-15T00:00:00"/>
    <s v="shot and Tasered"/>
    <s v="unarmed"/>
    <n v="43"/>
    <s v="M"/>
    <s v="W"/>
    <s v="Hanover"/>
    <s v="IN"/>
    <b v="0"/>
    <s v="attack"/>
    <s v="Not fleeing"/>
    <b v="0"/>
    <s v="unarmed or undetermined or null"/>
    <s v="No Gun"/>
    <s v="40-49"/>
    <s v="Not Fleeing or Blank"/>
    <x v="0"/>
  </r>
  <r>
    <n v="615"/>
    <n v="742"/>
    <s v="Allen Matthew Baker"/>
    <d v="2015-08-15T00:00:00"/>
    <s v="shot"/>
    <s v="gun"/>
    <n v="23"/>
    <s v="M"/>
    <s v="B"/>
    <s v="Sunnyvale"/>
    <s v="CA"/>
    <b v="0"/>
    <s v="attack"/>
    <s v="Not fleeing"/>
    <b v="0"/>
    <s v="armed"/>
    <s v="Gun"/>
    <s v="19-29"/>
    <s v="Not Fleeing or Blank"/>
    <x v="0"/>
  </r>
  <r>
    <n v="616"/>
    <n v="743"/>
    <s v="Benjamin Peter Ashley"/>
    <d v="2015-08-15T00:00:00"/>
    <s v="shot"/>
    <m/>
    <n v="34"/>
    <s v="M"/>
    <s v="B"/>
    <s v="Inyokern"/>
    <s v="CA"/>
    <b v="0"/>
    <s v="attack"/>
    <s v="Not fleeing"/>
    <b v="0"/>
    <s v="unarmed or undetermined or null"/>
    <s v="No Gun"/>
    <s v="30-39"/>
    <s v="Not Fleeing or Blank"/>
    <x v="0"/>
  </r>
  <r>
    <n v="617"/>
    <n v="744"/>
    <s v="Jonathon  Pope"/>
    <d v="2015-08-15T00:00:00"/>
    <s v="shot"/>
    <s v="gun"/>
    <n v="30"/>
    <s v="M"/>
    <s v="W"/>
    <s v="Carson City"/>
    <s v="NV"/>
    <b v="0"/>
    <s v="attack"/>
    <s v="Not fleeing"/>
    <b v="0"/>
    <s v="armed"/>
    <s v="Gun"/>
    <s v="30-39"/>
    <s v="Not Fleeing or Blank"/>
    <x v="0"/>
  </r>
  <r>
    <n v="618"/>
    <n v="745"/>
    <s v="Matthew Castillo"/>
    <d v="2015-08-16T00:00:00"/>
    <s v="shot"/>
    <s v="gun"/>
    <n v="29"/>
    <s v="M"/>
    <s v="H"/>
    <s v="San Jose"/>
    <s v="CA"/>
    <b v="0"/>
    <s v="other"/>
    <s v="Not fleeing"/>
    <b v="0"/>
    <s v="armed"/>
    <s v="Gun"/>
    <s v="19-29"/>
    <s v="Not Fleeing or Blank"/>
    <x v="0"/>
  </r>
  <r>
    <n v="619"/>
    <n v="746"/>
    <s v="Steven B. Norton"/>
    <d v="2015-08-16T00:00:00"/>
    <s v="shot"/>
    <s v="gun"/>
    <n v="47"/>
    <s v="M"/>
    <s v="W"/>
    <s v="Kerrville"/>
    <s v="TX"/>
    <b v="0"/>
    <s v="attack"/>
    <s v="Not fleeing"/>
    <b v="0"/>
    <s v="armed"/>
    <s v="Gun"/>
    <s v="40-49"/>
    <s v="Not Fleeing or Blank"/>
    <x v="0"/>
  </r>
  <r>
    <n v="620"/>
    <n v="748"/>
    <s v="Frederick Roy"/>
    <d v="2015-08-17T00:00:00"/>
    <s v="shot"/>
    <s v="gun"/>
    <n v="35"/>
    <s v="M"/>
    <s v="B"/>
    <s v="Houston"/>
    <s v="TX"/>
    <b v="0"/>
    <s v="attack"/>
    <s v="Not fleeing"/>
    <b v="0"/>
    <s v="armed"/>
    <s v="Gun"/>
    <s v="30-39"/>
    <s v="Not Fleeing or Blank"/>
    <x v="0"/>
  </r>
  <r>
    <n v="621"/>
    <n v="749"/>
    <s v="Richard Jacquez"/>
    <d v="2015-08-17T00:00:00"/>
    <s v="shot"/>
    <s v="unarmed"/>
    <n v="40"/>
    <s v="M"/>
    <s v="H"/>
    <s v="San Jose"/>
    <s v="CA"/>
    <b v="0"/>
    <s v="other"/>
    <s v="Foot"/>
    <b v="0"/>
    <s v="unarmed or undetermined or null"/>
    <s v="No Gun"/>
    <s v="40-49"/>
    <s v="Fleeing"/>
    <x v="0"/>
  </r>
  <r>
    <n v="622"/>
    <n v="751"/>
    <s v="Mansur Ball-Bey"/>
    <d v="2015-08-19T00:00:00"/>
    <s v="shot"/>
    <s v="gun"/>
    <n v="18"/>
    <s v="M"/>
    <s v="B"/>
    <s v="St. Louis"/>
    <s v="MO"/>
    <b v="0"/>
    <s v="attack"/>
    <s v="Foot"/>
    <b v="0"/>
    <s v="armed"/>
    <s v="Gun"/>
    <s v="0-18"/>
    <s v="Fleeing"/>
    <x v="1"/>
  </r>
  <r>
    <n v="623"/>
    <n v="752"/>
    <s v="Deviere Ernel Ransom"/>
    <d v="2015-08-19T00:00:00"/>
    <s v="shot"/>
    <s v="gun"/>
    <n v="24"/>
    <s v="M"/>
    <s v="B"/>
    <s v="Bloomfield Township"/>
    <s v="MI"/>
    <b v="0"/>
    <s v="attack"/>
    <s v="Car"/>
    <b v="0"/>
    <s v="armed"/>
    <s v="Gun"/>
    <s v="19-29"/>
    <s v="Fleeing"/>
    <x v="1"/>
  </r>
  <r>
    <n v="624"/>
    <n v="753"/>
    <s v="Jason Hale"/>
    <d v="2015-08-19T00:00:00"/>
    <s v="shot"/>
    <s v="gun"/>
    <n v="29"/>
    <s v="M"/>
    <s v="W"/>
    <s v="Hunters"/>
    <s v="WA"/>
    <b v="1"/>
    <s v="attack"/>
    <s v="Foot"/>
    <b v="0"/>
    <s v="armed"/>
    <s v="Gun"/>
    <s v="19-29"/>
    <s v="Fleeing"/>
    <x v="0"/>
  </r>
  <r>
    <n v="625"/>
    <n v="754"/>
    <s v="Wade Allen Baker"/>
    <d v="2015-08-19T00:00:00"/>
    <s v="shot"/>
    <s v="gun"/>
    <n v="44"/>
    <s v="M"/>
    <s v="W"/>
    <s v="Canton"/>
    <s v="NC"/>
    <b v="1"/>
    <s v="attack"/>
    <s v="Not fleeing"/>
    <b v="0"/>
    <s v="armed"/>
    <s v="Gun"/>
    <s v="40-49"/>
    <s v="Not Fleeing or Blank"/>
    <x v="0"/>
  </r>
  <r>
    <n v="626"/>
    <n v="881"/>
    <s v="Tyler Gerken"/>
    <d v="2015-08-20T00:00:00"/>
    <s v="shot"/>
    <s v="gun"/>
    <n v="19"/>
    <s v="M"/>
    <s v="W"/>
    <s v="Beverly"/>
    <s v="OH"/>
    <b v="1"/>
    <s v="attack"/>
    <s v="Not fleeing"/>
    <b v="0"/>
    <s v="armed"/>
    <s v="Gun"/>
    <s v="19-29"/>
    <s v="Not Fleeing or Blank"/>
    <x v="0"/>
  </r>
  <r>
    <n v="627"/>
    <n v="755"/>
    <s v="Jeffory Ray Tevis"/>
    <d v="2015-08-20T00:00:00"/>
    <s v="shot and Tasered"/>
    <s v="unarmed"/>
    <n v="50"/>
    <s v="M"/>
    <s v="W"/>
    <s v="Tuscaloosa"/>
    <s v="AL"/>
    <b v="1"/>
    <s v="attack"/>
    <s v="Not fleeing"/>
    <b v="0"/>
    <s v="unarmed or undetermined or null"/>
    <s v="No Gun"/>
    <s v="50-59"/>
    <s v="Not Fleeing or Blank"/>
    <x v="0"/>
  </r>
  <r>
    <n v="628"/>
    <n v="756"/>
    <s v="Raul Herrera"/>
    <d v="2015-08-20T00:00:00"/>
    <s v="shot"/>
    <s v="gun"/>
    <n v="17"/>
    <s v="M"/>
    <s v="H"/>
    <s v="Ontario"/>
    <s v="CA"/>
    <b v="1"/>
    <s v="attack"/>
    <s v="Not fleeing"/>
    <b v="0"/>
    <s v="armed"/>
    <s v="Gun"/>
    <s v="0-18"/>
    <s v="Not Fleeing or Blank"/>
    <x v="0"/>
  </r>
  <r>
    <n v="629"/>
    <n v="758"/>
    <s v="Timmy Walling"/>
    <d v="2015-08-21T00:00:00"/>
    <s v="shot"/>
    <s v="gun"/>
    <n v="57"/>
    <s v="M"/>
    <s v="W"/>
    <s v="Grapeview"/>
    <s v="WA"/>
    <b v="1"/>
    <s v="attack"/>
    <s v="Not fleeing"/>
    <b v="0"/>
    <s v="armed"/>
    <s v="Gun"/>
    <s v="50-59"/>
    <s v="Not Fleeing or Blank"/>
    <x v="0"/>
  </r>
  <r>
    <n v="630"/>
    <n v="760"/>
    <s v="Charles S. Hall"/>
    <d v="2015-08-21T00:00:00"/>
    <s v="shot"/>
    <m/>
    <n v="30"/>
    <s v="M"/>
    <s v="W"/>
    <s v="North East"/>
    <s v="MD"/>
    <b v="0"/>
    <s v="attack"/>
    <s v="Car"/>
    <b v="0"/>
    <s v="unarmed or undetermined or null"/>
    <s v="No Gun"/>
    <s v="30-39"/>
    <s v="Fleeing"/>
    <x v="0"/>
  </r>
  <r>
    <n v="631"/>
    <n v="761"/>
    <s v="Alan Joseph Rushton"/>
    <d v="2015-08-21T00:00:00"/>
    <s v="shot"/>
    <s v="knife"/>
    <n v="38"/>
    <s v="M"/>
    <s v="W"/>
    <s v="Wake Forest"/>
    <s v="NC"/>
    <b v="0"/>
    <s v="other"/>
    <s v="Not fleeing"/>
    <b v="0"/>
    <s v="armed"/>
    <s v="No Gun"/>
    <s v="30-39"/>
    <s v="Not Fleeing or Blank"/>
    <x v="0"/>
  </r>
  <r>
    <n v="632"/>
    <n v="762"/>
    <s v="Adam Schneider"/>
    <d v="2015-08-22T00:00:00"/>
    <s v="shot"/>
    <s v="gun"/>
    <n v="31"/>
    <s v="M"/>
    <s v="W"/>
    <s v="Cohasset"/>
    <s v="MN"/>
    <b v="0"/>
    <s v="attack"/>
    <s v="Not fleeing"/>
    <b v="0"/>
    <s v="armed"/>
    <s v="Gun"/>
    <s v="30-39"/>
    <s v="Not Fleeing or Blank"/>
    <x v="0"/>
  </r>
  <r>
    <n v="633"/>
    <n v="763"/>
    <s v="Thaddeus Faison"/>
    <d v="2015-08-22T00:00:00"/>
    <s v="shot and Tasered"/>
    <s v="gun"/>
    <n v="39"/>
    <s v="M"/>
    <s v="B"/>
    <s v="Troy"/>
    <s v="NY"/>
    <b v="0"/>
    <s v="attack"/>
    <s v="Foot"/>
    <b v="0"/>
    <s v="armed"/>
    <s v="Gun"/>
    <s v="30-39"/>
    <s v="Fleeing"/>
    <x v="1"/>
  </r>
  <r>
    <n v="634"/>
    <n v="764"/>
    <s v="Jason Lee Alderman"/>
    <d v="2015-08-22T00:00:00"/>
    <s v="shot"/>
    <s v="carjack"/>
    <n v="29"/>
    <s v="M"/>
    <s v="W"/>
    <s v="Bakersfield"/>
    <s v="CA"/>
    <b v="0"/>
    <s v="undetermined"/>
    <s v="Not fleeing"/>
    <b v="0"/>
    <s v="armed"/>
    <s v="No Gun"/>
    <s v="19-29"/>
    <s v="Not Fleeing or Blank"/>
    <x v="0"/>
  </r>
  <r>
    <n v="635"/>
    <n v="765"/>
    <s v="Nicholas Garner"/>
    <d v="2015-08-22T00:00:00"/>
    <s v="shot"/>
    <m/>
    <n v="26"/>
    <s v="M"/>
    <s v="W"/>
    <s v="Wichita"/>
    <s v="KS"/>
    <b v="0"/>
    <s v="attack"/>
    <s v="Car"/>
    <b v="0"/>
    <s v="unarmed or undetermined or null"/>
    <s v="No Gun"/>
    <s v="19-29"/>
    <s v="Fleeing"/>
    <x v="0"/>
  </r>
  <r>
    <n v="636"/>
    <n v="766"/>
    <s v="Kenneth Henry Morgan"/>
    <d v="2015-08-22T00:00:00"/>
    <s v="shot"/>
    <s v="knife"/>
    <n v="64"/>
    <s v="M"/>
    <s v="W"/>
    <s v="King George"/>
    <s v="VA"/>
    <b v="0"/>
    <s v="other"/>
    <s v="Not fleeing"/>
    <b v="0"/>
    <s v="armed"/>
    <s v="No Gun"/>
    <s v="60-69"/>
    <s v="Not Fleeing or Blank"/>
    <x v="0"/>
  </r>
  <r>
    <n v="637"/>
    <n v="768"/>
    <s v="Richard Francis Compo"/>
    <d v="2015-08-23T00:00:00"/>
    <s v="shot"/>
    <s v="gun"/>
    <n v="36"/>
    <s v="M"/>
    <s v="W"/>
    <s v="Jacksonville"/>
    <s v="FL"/>
    <b v="1"/>
    <s v="attack"/>
    <s v="Not fleeing"/>
    <b v="0"/>
    <s v="armed"/>
    <s v="Gun"/>
    <s v="30-39"/>
    <s v="Not Fleeing or Blank"/>
    <x v="0"/>
  </r>
  <r>
    <n v="638"/>
    <n v="769"/>
    <s v="Christopher Ray Tompkins"/>
    <d v="2015-08-23T00:00:00"/>
    <s v="shot"/>
    <s v="gun"/>
    <n v="36"/>
    <s v="M"/>
    <s v="W"/>
    <s v="Arab"/>
    <s v="AL"/>
    <b v="0"/>
    <s v="attack"/>
    <s v="Car"/>
    <b v="0"/>
    <s v="armed"/>
    <s v="Gun"/>
    <s v="30-39"/>
    <s v="Fleeing"/>
    <x v="0"/>
  </r>
  <r>
    <n v="639"/>
    <n v="771"/>
    <s v="Julian Hoffman"/>
    <d v="2015-08-23T00:00:00"/>
    <s v="shot"/>
    <s v="toy weapon"/>
    <n v="21"/>
    <s v="M"/>
    <s v="W"/>
    <s v="Brick Township"/>
    <s v="NJ"/>
    <b v="0"/>
    <s v="attack"/>
    <s v="Not fleeing"/>
    <b v="0"/>
    <s v="armed"/>
    <s v="No Gun"/>
    <s v="19-29"/>
    <s v="Not Fleeing or Blank"/>
    <x v="0"/>
  </r>
  <r>
    <n v="640"/>
    <n v="772"/>
    <s v="Bobby Troledge Norris"/>
    <d v="2015-08-23T00:00:00"/>
    <s v="shot"/>
    <s v="gun"/>
    <n v="53"/>
    <s v="M"/>
    <s v="B"/>
    <s v="Archdale"/>
    <s v="NC"/>
    <b v="0"/>
    <s v="attack"/>
    <s v="Not fleeing"/>
    <b v="0"/>
    <s v="armed"/>
    <s v="Gun"/>
    <s v="50-59"/>
    <s v="Not Fleeing or Blank"/>
    <x v="0"/>
  </r>
  <r>
    <n v="641"/>
    <n v="767"/>
    <s v="William Lee Snider"/>
    <d v="2015-08-23T00:00:00"/>
    <s v="shot"/>
    <s v="gun"/>
    <n v="57"/>
    <s v="M"/>
    <s v="W"/>
    <s v="Las Vegas"/>
    <s v="NV"/>
    <b v="0"/>
    <s v="attack"/>
    <s v="Not fleeing"/>
    <b v="0"/>
    <s v="armed"/>
    <s v="Gun"/>
    <s v="50-59"/>
    <s v="Not Fleeing or Blank"/>
    <x v="0"/>
  </r>
  <r>
    <n v="642"/>
    <n v="770"/>
    <s v="Marvin Maestas"/>
    <d v="2015-08-25T00:00:00"/>
    <s v="shot"/>
    <s v="gun"/>
    <n v="30"/>
    <s v="M"/>
    <s v="H"/>
    <s v="Santa Fe"/>
    <s v="NM"/>
    <b v="0"/>
    <s v="attack"/>
    <s v="Foot"/>
    <b v="0"/>
    <s v="armed"/>
    <s v="Gun"/>
    <s v="30-39"/>
    <s v="Fleeing"/>
    <x v="0"/>
  </r>
  <r>
    <n v="643"/>
    <n v="773"/>
    <s v="Curtis Smith"/>
    <d v="2015-08-25T00:00:00"/>
    <s v="shot"/>
    <s v="knife"/>
    <n v="34"/>
    <s v="M"/>
    <s v="B"/>
    <s v="West Chester"/>
    <s v="PA"/>
    <b v="0"/>
    <s v="attack"/>
    <s v="Not fleeing"/>
    <b v="0"/>
    <s v="armed"/>
    <s v="No Gun"/>
    <s v="30-39"/>
    <s v="Not Fleeing or Blank"/>
    <x v="0"/>
  </r>
  <r>
    <n v="644"/>
    <n v="774"/>
    <s v="Todd Tomlinson"/>
    <d v="2015-08-25T00:00:00"/>
    <s v="shot"/>
    <s v="gun"/>
    <n v="53"/>
    <s v="M"/>
    <s v="W"/>
    <s v="Thonotosassa"/>
    <s v="FL"/>
    <b v="0"/>
    <s v="attack"/>
    <s v="Not fleeing"/>
    <b v="0"/>
    <s v="armed"/>
    <s v="Gun"/>
    <s v="50-59"/>
    <s v="Not Fleeing or Blank"/>
    <x v="0"/>
  </r>
  <r>
    <n v="645"/>
    <n v="775"/>
    <s v="Shane Rudolph"/>
    <d v="2015-08-25T00:00:00"/>
    <s v="shot"/>
    <s v="gun"/>
    <n v="45"/>
    <s v="M"/>
    <s v="W"/>
    <s v="Phoenix"/>
    <s v="AZ"/>
    <b v="0"/>
    <s v="attack"/>
    <s v="Not fleeing"/>
    <b v="0"/>
    <s v="armed"/>
    <s v="Gun"/>
    <s v="40-49"/>
    <s v="Not Fleeing or Blank"/>
    <x v="0"/>
  </r>
  <r>
    <n v="646"/>
    <n v="779"/>
    <s v="Marvin Arroliga"/>
    <d v="2015-08-25T00:00:00"/>
    <s v="shot"/>
    <s v="gun"/>
    <n v="22"/>
    <s v="M"/>
    <s v="H"/>
    <s v="Miami"/>
    <s v="FL"/>
    <b v="0"/>
    <s v="attack"/>
    <s v="Not fleeing"/>
    <b v="0"/>
    <s v="armed"/>
    <s v="Gun"/>
    <s v="19-29"/>
    <s v="Not Fleeing or Blank"/>
    <x v="0"/>
  </r>
  <r>
    <n v="647"/>
    <n v="776"/>
    <s v="Steven Dodd"/>
    <d v="2015-08-26T00:00:00"/>
    <s v="shot"/>
    <s v="toy weapon"/>
    <n v="22"/>
    <s v="M"/>
    <s v="W"/>
    <s v="Hendersonville"/>
    <s v="TN"/>
    <b v="1"/>
    <s v="attack"/>
    <s v="Not fleeing"/>
    <b v="0"/>
    <s v="armed"/>
    <s v="No Gun"/>
    <s v="19-29"/>
    <s v="Not Fleeing or Blank"/>
    <x v="0"/>
  </r>
  <r>
    <n v="648"/>
    <n v="777"/>
    <s v="Brent Pickard"/>
    <d v="2015-08-26T00:00:00"/>
    <s v="shot"/>
    <s v="gun"/>
    <n v="46"/>
    <s v="M"/>
    <s v="W"/>
    <s v="Chattanooga"/>
    <s v="TN"/>
    <b v="0"/>
    <s v="attack"/>
    <s v="Car"/>
    <b v="0"/>
    <s v="armed"/>
    <s v="Gun"/>
    <s v="40-49"/>
    <s v="Fleeing"/>
    <x v="0"/>
  </r>
  <r>
    <n v="649"/>
    <n v="780"/>
    <s v="Kyle Lambrose"/>
    <d v="2015-08-26T00:00:00"/>
    <s v="shot"/>
    <s v="gun"/>
    <n v="27"/>
    <s v="M"/>
    <s v="W"/>
    <s v="West Jordan"/>
    <s v="UT"/>
    <b v="1"/>
    <s v="attack"/>
    <s v="Not fleeing"/>
    <b v="0"/>
    <s v="armed"/>
    <s v="Gun"/>
    <s v="19-29"/>
    <s v="Not Fleeing or Blank"/>
    <x v="0"/>
  </r>
  <r>
    <n v="650"/>
    <n v="781"/>
    <s v="Bertrand Davis"/>
    <d v="2015-08-27T00:00:00"/>
    <s v="shot and Tasered"/>
    <s v="box cutter"/>
    <n v="42"/>
    <s v="M"/>
    <s v="B"/>
    <s v="Dallas"/>
    <s v="TX"/>
    <b v="0"/>
    <s v="attack"/>
    <s v="Not fleeing"/>
    <b v="0"/>
    <s v="armed"/>
    <s v="No Gun"/>
    <s v="40-49"/>
    <s v="Not Fleeing or Blank"/>
    <x v="0"/>
  </r>
  <r>
    <n v="651"/>
    <n v="782"/>
    <s v="Yonas Alehegne"/>
    <d v="2015-08-27T00:00:00"/>
    <s v="shot"/>
    <s v="chain"/>
    <n v="30"/>
    <s v="M"/>
    <s v="B"/>
    <s v="Oakland"/>
    <s v="CA"/>
    <b v="0"/>
    <s v="attack"/>
    <s v="Not fleeing"/>
    <b v="1"/>
    <s v="armed"/>
    <s v="No Gun"/>
    <s v="30-39"/>
    <s v="Not Fleeing or Blank"/>
    <x v="0"/>
  </r>
  <r>
    <n v="652"/>
    <n v="783"/>
    <s v="Robert Hober"/>
    <d v="2015-08-27T00:00:00"/>
    <s v="shot"/>
    <s v="box cutter"/>
    <n v="54"/>
    <s v="M"/>
    <s v="W"/>
    <s v="San Diego"/>
    <s v="CA"/>
    <b v="0"/>
    <s v="other"/>
    <s v="Not fleeing"/>
    <b v="1"/>
    <s v="armed"/>
    <s v="No Gun"/>
    <s v="50-59"/>
    <s v="Not Fleeing or Blank"/>
    <x v="0"/>
  </r>
  <r>
    <n v="653"/>
    <n v="784"/>
    <s v="Manuel Soriano"/>
    <d v="2015-08-27T00:00:00"/>
    <s v="shot"/>
    <s v="contractor's level"/>
    <n v="29"/>
    <s v="M"/>
    <s v="H"/>
    <s v="Los Angeles"/>
    <s v="CA"/>
    <b v="0"/>
    <s v="attack"/>
    <s v="Not fleeing"/>
    <b v="0"/>
    <s v="armed"/>
    <s v="No Gun"/>
    <s v="19-29"/>
    <s v="Not Fleeing or Blank"/>
    <x v="0"/>
  </r>
  <r>
    <n v="654"/>
    <n v="785"/>
    <s v="Gilbert Flores"/>
    <d v="2015-08-28T00:00:00"/>
    <s v="shot"/>
    <s v="undetermined"/>
    <n v="41"/>
    <s v="M"/>
    <s v="H"/>
    <s v="San Antonio"/>
    <s v="TX"/>
    <b v="1"/>
    <s v="undetermined"/>
    <s v="Not fleeing"/>
    <b v="0"/>
    <s v="unarmed or undetermined or null"/>
    <s v="No Gun"/>
    <s v="40-49"/>
    <s v="Not Fleeing or Blank"/>
    <x v="0"/>
  </r>
  <r>
    <n v="655"/>
    <n v="786"/>
    <s v="William Evans"/>
    <d v="2015-08-28T00:00:00"/>
    <s v="shot"/>
    <s v="gun"/>
    <n v="28"/>
    <s v="M"/>
    <s v="W"/>
    <s v="Spanish Fork"/>
    <s v="UT"/>
    <b v="1"/>
    <s v="attack"/>
    <s v="Not fleeing"/>
    <b v="1"/>
    <s v="armed"/>
    <s v="Gun"/>
    <s v="19-29"/>
    <s v="Not Fleeing or Blank"/>
    <x v="0"/>
  </r>
  <r>
    <n v="656"/>
    <n v="788"/>
    <s v="Felix Kumi"/>
    <d v="2015-08-28T00:00:00"/>
    <s v="shot"/>
    <s v="unarmed"/>
    <n v="61"/>
    <s v="M"/>
    <s v="B"/>
    <s v="Mount Vernon"/>
    <s v="NY"/>
    <b v="0"/>
    <s v="other"/>
    <s v="Not fleeing"/>
    <b v="0"/>
    <s v="unarmed or undetermined or null"/>
    <s v="No Gun"/>
    <s v="60-69"/>
    <s v="Not Fleeing or Blank"/>
    <x v="0"/>
  </r>
  <r>
    <n v="657"/>
    <n v="793"/>
    <s v="Devin Brian Dial"/>
    <d v="2015-08-28T00:00:00"/>
    <s v="shot"/>
    <s v="gun"/>
    <n v="23"/>
    <s v="M"/>
    <s v="W"/>
    <s v="Longview"/>
    <s v="TX"/>
    <b v="0"/>
    <s v="attack"/>
    <s v="Not fleeing"/>
    <b v="0"/>
    <s v="armed"/>
    <s v="Gun"/>
    <s v="19-29"/>
    <s v="Not Fleeing or Blank"/>
    <x v="0"/>
  </r>
  <r>
    <n v="658"/>
    <n v="787"/>
    <s v="James Marcus Brown"/>
    <d v="2015-08-29T00:00:00"/>
    <s v="shot"/>
    <s v="gun"/>
    <n v="25"/>
    <s v="M"/>
    <s v="B"/>
    <s v="North Las Vegas"/>
    <s v="NV"/>
    <b v="0"/>
    <s v="attack"/>
    <s v="Foot"/>
    <b v="0"/>
    <s v="armed"/>
    <s v="Gun"/>
    <s v="19-29"/>
    <s v="Fleeing"/>
    <x v="1"/>
  </r>
  <r>
    <n v="659"/>
    <n v="789"/>
    <s v="Roger Albrecht"/>
    <d v="2015-08-29T00:00:00"/>
    <s v="shot"/>
    <s v="knife"/>
    <m/>
    <s v="M"/>
    <s v="W"/>
    <s v="San Antonio"/>
    <s v="TX"/>
    <b v="0"/>
    <s v="other"/>
    <s v="Not fleeing"/>
    <b v="0"/>
    <s v="armed"/>
    <s v="No Gun"/>
    <s v="null"/>
    <s v="Not Fleeing or Blank"/>
    <x v="0"/>
  </r>
  <r>
    <n v="660"/>
    <n v="795"/>
    <s v="Rafael Cruz Jr"/>
    <d v="2015-08-29T00:00:00"/>
    <s v="shot"/>
    <s v="unarmed"/>
    <n v="29"/>
    <s v="M"/>
    <s v="H"/>
    <s v="Chicago"/>
    <s v="IL"/>
    <b v="0"/>
    <s v="undetermined"/>
    <s v="Car"/>
    <b v="0"/>
    <s v="unarmed or undetermined or null"/>
    <s v="No Gun"/>
    <s v="19-29"/>
    <s v="Fleeing"/>
    <x v="0"/>
  </r>
  <r>
    <n v="661"/>
    <n v="790"/>
    <s v="Shawn Hall"/>
    <d v="2015-08-30T00:00:00"/>
    <s v="shot"/>
    <s v="gun"/>
    <n v="20"/>
    <s v="M"/>
    <s v="W"/>
    <s v="Cushing"/>
    <s v="OK"/>
    <b v="0"/>
    <s v="attack"/>
    <s v="Not fleeing"/>
    <b v="0"/>
    <s v="armed"/>
    <s v="Gun"/>
    <s v="19-29"/>
    <s v="Not Fleeing or Blank"/>
    <x v="0"/>
  </r>
  <r>
    <n v="662"/>
    <n v="791"/>
    <s v="David M.  Leon"/>
    <d v="2015-08-30T00:00:00"/>
    <s v="shot"/>
    <s v="gun"/>
    <n v="40"/>
    <s v="M"/>
    <s v="H"/>
    <s v="Tucson"/>
    <s v="AZ"/>
    <b v="0"/>
    <s v="attack"/>
    <s v="Not fleeing"/>
    <b v="0"/>
    <s v="armed"/>
    <s v="Gun"/>
    <s v="40-49"/>
    <s v="Not Fleeing or Blank"/>
    <x v="0"/>
  </r>
  <r>
    <n v="663"/>
    <n v="792"/>
    <s v="William Rippley"/>
    <d v="2015-08-31T00:00:00"/>
    <s v="shot"/>
    <s v="knife"/>
    <n v="45"/>
    <s v="M"/>
    <s v="W"/>
    <s v="Loveland"/>
    <s v="CO"/>
    <b v="0"/>
    <s v="attack"/>
    <s v="Foot"/>
    <b v="0"/>
    <s v="armed"/>
    <s v="No Gun"/>
    <s v="40-49"/>
    <s v="Fleeing"/>
    <x v="0"/>
  </r>
  <r>
    <n v="664"/>
    <n v="794"/>
    <s v="Cedric Maurice Williams"/>
    <d v="2015-09-01T00:00:00"/>
    <s v="shot"/>
    <s v="guns and explosives"/>
    <n v="33"/>
    <s v="M"/>
    <s v="B"/>
    <s v="Bluefield"/>
    <s v="WV"/>
    <b v="0"/>
    <s v="attack"/>
    <s v="Foot"/>
    <b v="0"/>
    <s v="armed"/>
    <s v="Gun"/>
    <s v="30-39"/>
    <s v="Fleeing"/>
    <x v="1"/>
  </r>
  <r>
    <n v="665"/>
    <n v="797"/>
    <s v="Charles Robert Shaw"/>
    <d v="2015-09-01T00:00:00"/>
    <s v="shot"/>
    <s v="gun"/>
    <n v="76"/>
    <s v="M"/>
    <s v="W"/>
    <s v="Twinsburg"/>
    <s v="OH"/>
    <b v="0"/>
    <s v="attack"/>
    <s v="Not fleeing"/>
    <b v="0"/>
    <s v="armed"/>
    <s v="Gun"/>
    <s v="70+"/>
    <s v="Not Fleeing or Blank"/>
    <x v="0"/>
  </r>
  <r>
    <n v="666"/>
    <n v="798"/>
    <s v="Michael Todd Evans"/>
    <d v="2015-09-01T00:00:00"/>
    <s v="shot"/>
    <s v="gun"/>
    <n v="47"/>
    <s v="M"/>
    <s v="W"/>
    <s v="Artesia"/>
    <s v="NM"/>
    <b v="0"/>
    <s v="attack"/>
    <s v="Not fleeing"/>
    <b v="0"/>
    <s v="armed"/>
    <s v="Gun"/>
    <s v="40-49"/>
    <s v="Not Fleeing or Blank"/>
    <x v="0"/>
  </r>
  <r>
    <n v="667"/>
    <n v="799"/>
    <s v="Arthur Bates"/>
    <d v="2015-09-02T00:00:00"/>
    <s v="shot"/>
    <s v="gun"/>
    <n v="45"/>
    <s v="M"/>
    <s v="W"/>
    <s v="Prescott"/>
    <s v="AZ"/>
    <b v="1"/>
    <s v="attack"/>
    <s v="Not fleeing"/>
    <b v="1"/>
    <s v="armed"/>
    <s v="Gun"/>
    <s v="40-49"/>
    <s v="Not Fleeing or Blank"/>
    <x v="0"/>
  </r>
  <r>
    <n v="668"/>
    <n v="1409"/>
    <s v="Freddy Centeno"/>
    <d v="2015-09-03T00:00:00"/>
    <s v="shot"/>
    <s v="unarmed"/>
    <n v="40"/>
    <s v="M"/>
    <s v="H"/>
    <s v="Fresno"/>
    <s v="CA"/>
    <b v="1"/>
    <s v="attack"/>
    <s v="Not fleeing"/>
    <b v="1"/>
    <s v="unarmed or undetermined or null"/>
    <s v="No Gun"/>
    <s v="40-49"/>
    <s v="Not Fleeing or Blank"/>
    <x v="0"/>
  </r>
  <r>
    <n v="669"/>
    <n v="800"/>
    <s v="Curtis James Meyer"/>
    <d v="2015-09-04T00:00:00"/>
    <s v="shot"/>
    <s v="gun"/>
    <n v="37"/>
    <s v="M"/>
    <s v="W"/>
    <s v="Mitchell"/>
    <s v="SD"/>
    <b v="1"/>
    <s v="attack"/>
    <s v="Not fleeing"/>
    <b v="0"/>
    <s v="armed"/>
    <s v="Gun"/>
    <s v="30-39"/>
    <s v="Not Fleeing or Blank"/>
    <x v="0"/>
  </r>
  <r>
    <n v="670"/>
    <n v="801"/>
    <s v="Jose Ramon Damiani Jr"/>
    <d v="2015-09-04T00:00:00"/>
    <s v="shot and Tasered"/>
    <s v="metal pipe"/>
    <n v="49"/>
    <s v="M"/>
    <s v="H"/>
    <s v="French Lick"/>
    <s v="IN"/>
    <b v="0"/>
    <s v="attack"/>
    <s v="Not fleeing"/>
    <b v="0"/>
    <s v="armed"/>
    <s v="No Gun"/>
    <s v="40-49"/>
    <s v="Not Fleeing or Blank"/>
    <x v="0"/>
  </r>
  <r>
    <n v="671"/>
    <n v="802"/>
    <s v="Richard Keith Kelley"/>
    <d v="2015-09-04T00:00:00"/>
    <s v="shot"/>
    <s v="gun"/>
    <n v="27"/>
    <s v="M"/>
    <s v="W"/>
    <s v="Weitchpec"/>
    <s v="CA"/>
    <b v="0"/>
    <s v="attack"/>
    <s v="Car"/>
    <b v="0"/>
    <s v="armed"/>
    <s v="Gun"/>
    <s v="19-29"/>
    <s v="Fleeing"/>
    <x v="0"/>
  </r>
  <r>
    <n v="672"/>
    <n v="803"/>
    <s v="Sully Lanier"/>
    <d v="2015-09-04T00:00:00"/>
    <s v="shot"/>
    <s v="gun"/>
    <n v="36"/>
    <s v="M"/>
    <s v="W"/>
    <s v="Springtown"/>
    <s v="TX"/>
    <b v="0"/>
    <s v="attack"/>
    <s v="Not fleeing"/>
    <b v="0"/>
    <s v="armed"/>
    <s v="Gun"/>
    <s v="30-39"/>
    <s v="Not Fleeing or Blank"/>
    <x v="0"/>
  </r>
  <r>
    <n v="673"/>
    <n v="804"/>
    <s v="Harrison Lambert"/>
    <d v="2015-09-04T00:00:00"/>
    <s v="shot"/>
    <s v="knife"/>
    <n v="23"/>
    <s v="M"/>
    <s v="W"/>
    <s v="Merrimack"/>
    <s v="NH"/>
    <b v="1"/>
    <s v="other"/>
    <s v="Not fleeing"/>
    <b v="0"/>
    <s v="armed"/>
    <s v="No Gun"/>
    <s v="19-29"/>
    <s v="Not Fleeing or Blank"/>
    <x v="0"/>
  </r>
  <r>
    <n v="674"/>
    <n v="805"/>
    <s v="La'vante Trevon Biggs"/>
    <d v="2015-09-05T00:00:00"/>
    <s v="shot"/>
    <s v="toy weapon"/>
    <n v="21"/>
    <s v="M"/>
    <s v="B"/>
    <s v="Durham"/>
    <s v="NC"/>
    <b v="1"/>
    <s v="attack"/>
    <s v="Not fleeing"/>
    <b v="0"/>
    <s v="armed"/>
    <s v="No Gun"/>
    <s v="19-29"/>
    <s v="Not Fleeing or Blank"/>
    <x v="0"/>
  </r>
  <r>
    <n v="675"/>
    <n v="806"/>
    <s v="Luis Wenceslao"/>
    <d v="2015-09-05T00:00:00"/>
    <s v="shot"/>
    <s v="metal pipe"/>
    <n v="32"/>
    <s v="M"/>
    <s v="H"/>
    <s v="Ontario"/>
    <s v="CA"/>
    <b v="1"/>
    <s v="other"/>
    <s v="Not fleeing"/>
    <b v="1"/>
    <s v="armed"/>
    <s v="No Gun"/>
    <s v="30-39"/>
    <s v="Not Fleeing or Blank"/>
    <x v="0"/>
  </r>
  <r>
    <n v="676"/>
    <n v="807"/>
    <s v="Angelo Delano Perry"/>
    <d v="2015-09-05T00:00:00"/>
    <s v="shot"/>
    <s v="gun"/>
    <n v="35"/>
    <s v="M"/>
    <s v="B"/>
    <s v="Virginia Beach"/>
    <s v="VA"/>
    <b v="0"/>
    <s v="attack"/>
    <s v="Not fleeing"/>
    <b v="0"/>
    <s v="armed"/>
    <s v="Gun"/>
    <s v="30-39"/>
    <s v="Not Fleeing or Blank"/>
    <x v="0"/>
  </r>
  <r>
    <n v="677"/>
    <n v="808"/>
    <s v="India Kager"/>
    <d v="2015-09-05T00:00:00"/>
    <s v="shot"/>
    <s v="unarmed"/>
    <n v="28"/>
    <s v="F"/>
    <s v="B"/>
    <s v="Virginia Beach"/>
    <s v="VA"/>
    <b v="0"/>
    <s v="undetermined"/>
    <s v="Not fleeing"/>
    <b v="0"/>
    <s v="unarmed or undetermined or null"/>
    <s v="No Gun"/>
    <s v="19-29"/>
    <s v="Not Fleeing or Blank"/>
    <x v="0"/>
  </r>
  <r>
    <n v="678"/>
    <n v="809"/>
    <s v="Carlos Yero"/>
    <d v="2015-09-06T00:00:00"/>
    <s v="shot"/>
    <s v="gun"/>
    <n v="59"/>
    <s v="M"/>
    <s v="H"/>
    <s v="Little Havana"/>
    <s v="FL"/>
    <b v="0"/>
    <s v="attack"/>
    <s v="Car"/>
    <b v="0"/>
    <s v="armed"/>
    <s v="Gun"/>
    <s v="50-59"/>
    <s v="Fleeing"/>
    <x v="0"/>
  </r>
  <r>
    <n v="679"/>
    <n v="810"/>
    <s v="Mohamed Ibrahim"/>
    <d v="2015-09-06T00:00:00"/>
    <s v="shot"/>
    <s v="gun"/>
    <n v="28"/>
    <s v="M"/>
    <s v="B"/>
    <s v="Shreveport"/>
    <s v="LA"/>
    <b v="1"/>
    <s v="attack"/>
    <s v="Car"/>
    <b v="0"/>
    <s v="armed"/>
    <s v="Gun"/>
    <s v="19-29"/>
    <s v="Fleeing"/>
    <x v="1"/>
  </r>
  <r>
    <n v="680"/>
    <n v="811"/>
    <s v="William Verrett"/>
    <d v="2015-09-06T00:00:00"/>
    <s v="shot"/>
    <s v="gun"/>
    <n v="45"/>
    <s v="M"/>
    <s v="W"/>
    <s v="Hobbs"/>
    <s v="NM"/>
    <b v="0"/>
    <s v="attack"/>
    <s v="Not fleeing"/>
    <b v="0"/>
    <s v="armed"/>
    <s v="Gun"/>
    <s v="40-49"/>
    <s v="Not Fleeing or Blank"/>
    <x v="0"/>
  </r>
  <r>
    <n v="681"/>
    <n v="813"/>
    <s v="Casimero Carlos Casillas"/>
    <d v="2015-09-07T00:00:00"/>
    <s v="shot"/>
    <s v="metal pipe"/>
    <n v="45"/>
    <s v="M"/>
    <s v="H"/>
    <s v="Fresno"/>
    <s v="CA"/>
    <b v="0"/>
    <s v="other"/>
    <s v="Foot"/>
    <b v="1"/>
    <s v="armed"/>
    <s v="No Gun"/>
    <s v="40-49"/>
    <s v="Fleeing"/>
    <x v="0"/>
  </r>
  <r>
    <n v="682"/>
    <n v="836"/>
    <s v="Tristan Vent"/>
    <d v="2015-09-08T00:00:00"/>
    <s v="shot"/>
    <s v="gun"/>
    <n v="19"/>
    <s v="M"/>
    <s v="N"/>
    <s v="Fairbanks"/>
    <s v="AK"/>
    <b v="0"/>
    <s v="attack"/>
    <s v="Not fleeing"/>
    <b v="0"/>
    <s v="armed"/>
    <s v="Gun"/>
    <s v="19-29"/>
    <s v="Not Fleeing or Blank"/>
    <x v="0"/>
  </r>
  <r>
    <n v="683"/>
    <n v="812"/>
    <s v="Dustin Kuik"/>
    <d v="2015-09-09T00:00:00"/>
    <s v="shot"/>
    <s v="gun"/>
    <n v="25"/>
    <s v="M"/>
    <s v="W"/>
    <s v="Ashwaubenon"/>
    <s v="WI"/>
    <b v="0"/>
    <s v="attack"/>
    <s v="Not fleeing"/>
    <b v="0"/>
    <s v="armed"/>
    <s v="Gun"/>
    <s v="19-29"/>
    <s v="Not Fleeing or Blank"/>
    <x v="0"/>
  </r>
  <r>
    <n v="684"/>
    <n v="815"/>
    <s v="Tyrone Holman"/>
    <d v="2015-09-09T00:00:00"/>
    <s v="shot"/>
    <s v="guns and explosives"/>
    <n v="37"/>
    <s v="M"/>
    <s v="B"/>
    <s v="Kansas City"/>
    <s v="MO"/>
    <b v="1"/>
    <s v="other"/>
    <s v="Not fleeing"/>
    <b v="0"/>
    <s v="armed"/>
    <s v="Gun"/>
    <s v="30-39"/>
    <s v="Not Fleeing or Blank"/>
    <x v="0"/>
  </r>
  <r>
    <n v="685"/>
    <n v="816"/>
    <s v="Vincent J. Perdue"/>
    <d v="2015-09-09T00:00:00"/>
    <s v="shot"/>
    <s v="gun"/>
    <n v="33"/>
    <s v="M"/>
    <s v="N"/>
    <s v="Fairbanks"/>
    <s v="AK"/>
    <b v="0"/>
    <s v="attack"/>
    <s v="Car"/>
    <b v="0"/>
    <s v="armed"/>
    <s v="Gun"/>
    <s v="30-39"/>
    <s v="Fleeing"/>
    <x v="0"/>
  </r>
  <r>
    <n v="686"/>
    <n v="879"/>
    <s v="William Chau"/>
    <d v="2015-09-09T00:00:00"/>
    <s v="shot"/>
    <s v="knife"/>
    <n v="59"/>
    <s v="M"/>
    <s v="A"/>
    <s v="El Monte"/>
    <s v="CA"/>
    <b v="0"/>
    <s v="attack"/>
    <s v="Not fleeing"/>
    <b v="0"/>
    <s v="armed"/>
    <s v="No Gun"/>
    <s v="50-59"/>
    <s v="Not Fleeing or Blank"/>
    <x v="0"/>
  </r>
  <r>
    <n v="687"/>
    <n v="817"/>
    <s v="Tian Ma"/>
    <d v="2015-09-10T00:00:00"/>
    <s v="shot"/>
    <s v="knife"/>
    <n v="31"/>
    <s v="M"/>
    <s v="A"/>
    <s v="Potsdam"/>
    <s v="NY"/>
    <b v="0"/>
    <s v="attack"/>
    <s v="Not fleeing"/>
    <b v="0"/>
    <s v="armed"/>
    <s v="No Gun"/>
    <s v="30-39"/>
    <s v="Not Fleeing or Blank"/>
    <x v="0"/>
  </r>
  <r>
    <n v="688"/>
    <n v="818"/>
    <s v="Bruce Santino"/>
    <d v="2015-09-10T00:00:00"/>
    <s v="shot"/>
    <s v="knife"/>
    <n v="35"/>
    <s v="M"/>
    <m/>
    <s v="Fontana"/>
    <s v="CA"/>
    <b v="1"/>
    <s v="other"/>
    <s v="Not fleeing"/>
    <b v="0"/>
    <s v="armed"/>
    <s v="No Gun"/>
    <s v="30-39"/>
    <s v="Not Fleeing or Blank"/>
    <x v="0"/>
  </r>
  <r>
    <n v="689"/>
    <n v="819"/>
    <s v="Brandon Foy"/>
    <d v="2015-09-10T00:00:00"/>
    <s v="shot"/>
    <s v="gun"/>
    <n v="29"/>
    <s v="M"/>
    <s v="B"/>
    <s v="Indianapolis"/>
    <s v="IN"/>
    <b v="0"/>
    <s v="attack"/>
    <s v="Not fleeing"/>
    <b v="0"/>
    <s v="armed"/>
    <s v="Gun"/>
    <s v="19-29"/>
    <s v="Not Fleeing or Blank"/>
    <x v="0"/>
  </r>
  <r>
    <n v="690"/>
    <n v="820"/>
    <s v=" Austin Wilburly  Reid"/>
    <d v="2015-09-10T00:00:00"/>
    <s v="shot"/>
    <s v="gun"/>
    <n v="32"/>
    <s v="M"/>
    <s v="W"/>
    <s v="Lodi"/>
    <s v="CA"/>
    <b v="0"/>
    <s v="attack"/>
    <s v="Foot"/>
    <b v="0"/>
    <s v="armed"/>
    <s v="Gun"/>
    <s v="30-39"/>
    <s v="Fleeing"/>
    <x v="0"/>
  </r>
  <r>
    <n v="691"/>
    <n v="823"/>
    <s v="Eddie Tapia"/>
    <d v="2015-09-10T00:00:00"/>
    <s v="shot"/>
    <s v="gun"/>
    <n v="41"/>
    <s v="M"/>
    <s v="H"/>
    <s v="Downey"/>
    <s v="CA"/>
    <b v="0"/>
    <s v="attack"/>
    <s v="Car"/>
    <b v="0"/>
    <s v="armed"/>
    <s v="Gun"/>
    <s v="40-49"/>
    <s v="Fleeing"/>
    <x v="0"/>
  </r>
  <r>
    <n v="692"/>
    <n v="824"/>
    <s v="Robert T. Edwards"/>
    <d v="2015-09-11T00:00:00"/>
    <s v="shot"/>
    <s v="gun"/>
    <n v="31"/>
    <s v="M"/>
    <s v="W"/>
    <s v="Chester"/>
    <s v="PA"/>
    <b v="0"/>
    <s v="attack"/>
    <s v="Not fleeing"/>
    <b v="0"/>
    <s v="armed"/>
    <s v="Gun"/>
    <s v="30-39"/>
    <s v="Not Fleeing or Blank"/>
    <x v="0"/>
  </r>
  <r>
    <n v="693"/>
    <n v="831"/>
    <s v="Phillip Pfleghardt"/>
    <d v="2015-09-11T00:00:00"/>
    <s v="shot"/>
    <s v="gun"/>
    <n v="44"/>
    <s v="M"/>
    <s v="W"/>
    <s v="Broomfield"/>
    <s v="CO"/>
    <b v="0"/>
    <s v="attack"/>
    <s v="Car"/>
    <b v="0"/>
    <s v="armed"/>
    <s v="Gun"/>
    <s v="40-49"/>
    <s v="Fleeing"/>
    <x v="0"/>
  </r>
  <r>
    <n v="694"/>
    <n v="822"/>
    <s v="Derick Davis"/>
    <d v="2015-09-12T00:00:00"/>
    <s v="shot"/>
    <s v="undetermined"/>
    <n v="23"/>
    <s v="M"/>
    <s v="W"/>
    <s v="Sylacauga"/>
    <s v="AL"/>
    <b v="0"/>
    <s v="undetermined"/>
    <s v="Other"/>
    <b v="0"/>
    <s v="unarmed or undetermined or null"/>
    <s v="No Gun"/>
    <s v="19-29"/>
    <s v="Fleeing"/>
    <x v="0"/>
  </r>
  <r>
    <n v="695"/>
    <n v="878"/>
    <s v="Jack Stevens Jr."/>
    <d v="2015-09-12T00:00:00"/>
    <s v="shot"/>
    <s v="gun"/>
    <n v="45"/>
    <s v="M"/>
    <s v="W"/>
    <s v="West Knox"/>
    <s v="TN"/>
    <b v="0"/>
    <s v="attack"/>
    <s v="Not fleeing"/>
    <b v="0"/>
    <s v="armed"/>
    <s v="Gun"/>
    <s v="40-49"/>
    <s v="Not Fleeing or Blank"/>
    <x v="0"/>
  </r>
  <r>
    <n v="696"/>
    <n v="821"/>
    <s v="Martin Francis Hammen"/>
    <d v="2015-09-13T00:00:00"/>
    <s v="shot"/>
    <s v="gun"/>
    <n v="39"/>
    <s v="M"/>
    <s v="W"/>
    <s v="Wellman"/>
    <s v="IA"/>
    <b v="1"/>
    <s v="attack"/>
    <s v="Not fleeing"/>
    <b v="0"/>
    <s v="armed"/>
    <s v="Gun"/>
    <s v="30-39"/>
    <s v="Not Fleeing or Blank"/>
    <x v="0"/>
  </r>
  <r>
    <n v="697"/>
    <n v="825"/>
    <s v="Clifford Butler"/>
    <d v="2015-09-13T00:00:00"/>
    <s v="shot"/>
    <s v="gun"/>
    <n v="67"/>
    <s v="M"/>
    <s v="B"/>
    <s v="McAlester"/>
    <s v="OK"/>
    <b v="1"/>
    <s v="attack"/>
    <s v="Not fleeing"/>
    <b v="0"/>
    <s v="armed"/>
    <s v="Gun"/>
    <s v="60-69"/>
    <s v="Not Fleeing or Blank"/>
    <x v="0"/>
  </r>
  <r>
    <n v="698"/>
    <n v="827"/>
    <s v="Jeffrey Eugene Brooks"/>
    <d v="2015-09-13T00:00:00"/>
    <s v="shot"/>
    <s v="gun"/>
    <n v="29"/>
    <s v="M"/>
    <s v="W"/>
    <s v="Clute"/>
    <s v="TX"/>
    <b v="0"/>
    <s v="attack"/>
    <s v="Car"/>
    <b v="0"/>
    <s v="armed"/>
    <s v="Gun"/>
    <s v="19-29"/>
    <s v="Fleeing"/>
    <x v="0"/>
  </r>
  <r>
    <n v="699"/>
    <n v="828"/>
    <s v="Joseph Thompson Johnson-Shanks"/>
    <d v="2015-09-14T00:00:00"/>
    <s v="shot"/>
    <s v="gun"/>
    <n v="25"/>
    <s v="M"/>
    <s v="B"/>
    <s v="Princeton"/>
    <s v="KY"/>
    <b v="0"/>
    <s v="attack"/>
    <s v="Car"/>
    <b v="0"/>
    <s v="armed"/>
    <s v="Gun"/>
    <s v="19-29"/>
    <s v="Fleeing"/>
    <x v="1"/>
  </r>
  <r>
    <n v="700"/>
    <n v="829"/>
    <s v="David Todd Powell"/>
    <d v="2015-09-14T00:00:00"/>
    <s v="shot"/>
    <s v="unarmed"/>
    <n v="28"/>
    <s v="M"/>
    <s v="W"/>
    <s v="Barstow"/>
    <s v="CA"/>
    <b v="1"/>
    <s v="attack"/>
    <s v="Not fleeing"/>
    <b v="0"/>
    <s v="unarmed or undetermined or null"/>
    <s v="No Gun"/>
    <s v="19-29"/>
    <s v="Not Fleeing or Blank"/>
    <x v="0"/>
  </r>
  <r>
    <n v="701"/>
    <n v="830"/>
    <s v="Tyrone Bass"/>
    <d v="2015-09-15T00:00:00"/>
    <s v="shot"/>
    <s v="unknown weapon"/>
    <n v="21"/>
    <s v="M"/>
    <s v="B"/>
    <s v="Chalmette"/>
    <s v="LA"/>
    <b v="0"/>
    <s v="attack"/>
    <s v="Not fleeing"/>
    <b v="0"/>
    <s v="armed"/>
    <s v="No Gun"/>
    <s v="19-29"/>
    <s v="Not Fleeing or Blank"/>
    <x v="0"/>
  </r>
  <r>
    <n v="702"/>
    <n v="832"/>
    <s v="Florencio Chaidez"/>
    <d v="2015-09-15T00:00:00"/>
    <s v="shot"/>
    <s v="gun"/>
    <n v="32"/>
    <s v="M"/>
    <s v="H"/>
    <s v="Panorama City"/>
    <s v="CA"/>
    <b v="0"/>
    <s v="attack"/>
    <s v="Not fleeing"/>
    <b v="1"/>
    <s v="armed"/>
    <s v="Gun"/>
    <s v="30-39"/>
    <s v="Not Fleeing or Blank"/>
    <x v="0"/>
  </r>
  <r>
    <n v="703"/>
    <n v="833"/>
    <s v="Jorge  Suarez-Ruiz"/>
    <d v="2015-09-15T00:00:00"/>
    <s v="shot"/>
    <s v="gun"/>
    <n v="51"/>
    <s v="M"/>
    <s v="H"/>
    <s v="Miami"/>
    <s v="FL"/>
    <b v="1"/>
    <s v="undetermined"/>
    <s v="Car"/>
    <b v="0"/>
    <s v="armed"/>
    <s v="Gun"/>
    <s v="50-59"/>
    <s v="Fleeing"/>
    <x v="0"/>
  </r>
  <r>
    <n v="704"/>
    <n v="834"/>
    <s v="Carlos Wilhelm"/>
    <d v="2015-09-15T00:00:00"/>
    <s v="shot"/>
    <s v="gun"/>
    <n v="39"/>
    <s v="M"/>
    <s v="H"/>
    <s v="Los Angeles"/>
    <s v="CA"/>
    <b v="0"/>
    <s v="attack"/>
    <s v="Not fleeing"/>
    <b v="0"/>
    <s v="armed"/>
    <s v="Gun"/>
    <s v="30-39"/>
    <s v="Not Fleeing or Blank"/>
    <x v="0"/>
  </r>
  <r>
    <n v="705"/>
    <n v="837"/>
    <s v="Bobby R. Anderson"/>
    <d v="2015-09-15T00:00:00"/>
    <s v="shot"/>
    <s v="gun"/>
    <n v="27"/>
    <s v="M"/>
    <s v="B"/>
    <s v="Alexandria"/>
    <s v="LA"/>
    <b v="0"/>
    <s v="other"/>
    <s v="Not fleeing"/>
    <b v="0"/>
    <s v="armed"/>
    <s v="Gun"/>
    <s v="19-29"/>
    <s v="Not Fleeing or Blank"/>
    <x v="0"/>
  </r>
  <r>
    <n v="706"/>
    <n v="835"/>
    <s v="Rory Lynn Gunderman"/>
    <d v="2015-09-16T00:00:00"/>
    <s v="shot"/>
    <s v="gun"/>
    <n v="31"/>
    <s v="M"/>
    <s v="W"/>
    <s v="Lead"/>
    <s v="SD"/>
    <b v="1"/>
    <s v="attack"/>
    <s v="Foot"/>
    <b v="0"/>
    <s v="armed"/>
    <s v="Gun"/>
    <s v="30-39"/>
    <s v="Fleeing"/>
    <x v="0"/>
  </r>
  <r>
    <n v="707"/>
    <n v="838"/>
    <s v="Mark Gary"/>
    <d v="2015-09-17T00:00:00"/>
    <s v="shot"/>
    <s v="gun"/>
    <n v="50"/>
    <s v="M"/>
    <s v="W"/>
    <s v="Beaverton"/>
    <s v="MI"/>
    <b v="0"/>
    <s v="attack"/>
    <s v="Not fleeing"/>
    <b v="0"/>
    <s v="armed"/>
    <s v="Gun"/>
    <s v="50-59"/>
    <s v="Not Fleeing or Blank"/>
    <x v="0"/>
  </r>
  <r>
    <n v="708"/>
    <n v="839"/>
    <s v="Lawrence Price"/>
    <d v="2015-09-17T00:00:00"/>
    <s v="shot"/>
    <s v="gun"/>
    <m/>
    <s v="M"/>
    <s v="W"/>
    <s v="Brodhead"/>
    <s v="KY"/>
    <b v="0"/>
    <s v="attack"/>
    <s v="Not fleeing"/>
    <b v="0"/>
    <s v="armed"/>
    <s v="Gun"/>
    <s v="null"/>
    <s v="Not Fleeing or Blank"/>
    <x v="0"/>
  </r>
  <r>
    <n v="709"/>
    <n v="843"/>
    <s v="Nicholas Alan Johnson"/>
    <d v="2015-09-18T00:00:00"/>
    <s v="shot"/>
    <m/>
    <n v="32"/>
    <s v="M"/>
    <s v="W"/>
    <s v="San Bernardino"/>
    <s v="CA"/>
    <b v="0"/>
    <s v="undetermined"/>
    <s v="Car"/>
    <b v="0"/>
    <s v="unarmed or undetermined or null"/>
    <s v="No Gun"/>
    <s v="30-39"/>
    <s v="Fleeing"/>
    <x v="0"/>
  </r>
  <r>
    <n v="710"/>
    <n v="844"/>
    <s v="Gregory Herrell"/>
    <d v="2015-09-18T00:00:00"/>
    <s v="shot"/>
    <s v="undetermined"/>
    <n v="47"/>
    <s v="M"/>
    <s v="W"/>
    <s v="Dickson"/>
    <s v="TN"/>
    <b v="0"/>
    <s v="undetermined"/>
    <s v="Not fleeing"/>
    <b v="0"/>
    <s v="unarmed or undetermined or null"/>
    <s v="No Gun"/>
    <s v="40-49"/>
    <s v="Not Fleeing or Blank"/>
    <x v="0"/>
  </r>
  <r>
    <n v="711"/>
    <n v="842"/>
    <s v="Lucien Rolland"/>
    <d v="2015-09-19T00:00:00"/>
    <s v="shot"/>
    <s v="gun"/>
    <n v="46"/>
    <s v="M"/>
    <s v="W"/>
    <s v="Slidell"/>
    <s v="LA"/>
    <b v="0"/>
    <s v="attack"/>
    <s v="Car"/>
    <b v="0"/>
    <s v="armed"/>
    <s v="Gun"/>
    <s v="40-49"/>
    <s v="Fleeing"/>
    <x v="0"/>
  </r>
  <r>
    <n v="712"/>
    <n v="846"/>
    <s v="Scott Beech"/>
    <d v="2015-09-19T00:00:00"/>
    <s v="shot"/>
    <s v="gun"/>
    <n v="57"/>
    <s v="M"/>
    <s v="W"/>
    <s v="Washington County"/>
    <s v="AL"/>
    <b v="1"/>
    <s v="attack"/>
    <s v="Not fleeing"/>
    <b v="1"/>
    <s v="armed"/>
    <s v="Gun"/>
    <s v="50-59"/>
    <s v="Not Fleeing or Blank"/>
    <x v="0"/>
  </r>
  <r>
    <n v="713"/>
    <n v="845"/>
    <s v="Michael Thomas Pierce"/>
    <d v="2015-09-20T00:00:00"/>
    <s v="shot"/>
    <s v="gun"/>
    <n v="23"/>
    <s v="M"/>
    <s v="W"/>
    <s v="Harrisonburg"/>
    <s v="VA"/>
    <b v="0"/>
    <s v="attack"/>
    <s v="Not fleeing"/>
    <b v="1"/>
    <s v="armed"/>
    <s v="Gun"/>
    <s v="19-29"/>
    <s v="Not Fleeing or Blank"/>
    <x v="0"/>
  </r>
  <r>
    <n v="714"/>
    <n v="847"/>
    <s v="Jerrald Wright"/>
    <d v="2015-09-20T00:00:00"/>
    <s v="shot"/>
    <s v="gun"/>
    <n v="56"/>
    <s v="M"/>
    <s v="W"/>
    <s v="Shelbyville"/>
    <s v="IN"/>
    <b v="0"/>
    <s v="attack"/>
    <s v="Not fleeing"/>
    <b v="0"/>
    <s v="armed"/>
    <s v="Gun"/>
    <s v="50-59"/>
    <s v="Not Fleeing or Blank"/>
    <x v="0"/>
  </r>
  <r>
    <n v="715"/>
    <n v="840"/>
    <s v="Gerardo Ramirez"/>
    <d v="2015-09-21T00:00:00"/>
    <s v="shot"/>
    <s v="gun"/>
    <n v="24"/>
    <s v="M"/>
    <s v="H"/>
    <s v="Dallas"/>
    <s v="TX"/>
    <b v="1"/>
    <s v="attack"/>
    <s v="Not fleeing"/>
    <b v="0"/>
    <s v="armed"/>
    <s v="Gun"/>
    <s v="19-29"/>
    <s v="Not Fleeing or Blank"/>
    <x v="0"/>
  </r>
  <r>
    <n v="716"/>
    <n v="848"/>
    <s v="William Spaits"/>
    <d v="2015-09-21T00:00:00"/>
    <s v="shot"/>
    <s v="gun"/>
    <n v="27"/>
    <s v="M"/>
    <s v="W"/>
    <s v="Sand City"/>
    <s v="CA"/>
    <b v="0"/>
    <s v="attack"/>
    <s v="Not fleeing"/>
    <b v="0"/>
    <s v="armed"/>
    <s v="Gun"/>
    <s v="19-29"/>
    <s v="Not Fleeing or Blank"/>
    <x v="0"/>
  </r>
  <r>
    <n v="717"/>
    <n v="849"/>
    <s v="Tina Money"/>
    <d v="2015-09-21T00:00:00"/>
    <s v="shot"/>
    <s v="gun"/>
    <n v="23"/>
    <s v="F"/>
    <s v="W"/>
    <s v="Sand City"/>
    <s v="CA"/>
    <b v="0"/>
    <s v="attack"/>
    <s v="Not fleeing"/>
    <b v="0"/>
    <s v="armed"/>
    <s v="Gun"/>
    <s v="19-29"/>
    <s v="Not Fleeing or Blank"/>
    <x v="0"/>
  </r>
  <r>
    <n v="718"/>
    <n v="850"/>
    <s v="Steven McKenny"/>
    <d v="2015-09-21T00:00:00"/>
    <s v="shot and Tasered"/>
    <s v="unarmed"/>
    <n v="21"/>
    <s v="M"/>
    <s v="W"/>
    <s v="Paris"/>
    <s v="TX"/>
    <b v="0"/>
    <s v="attack"/>
    <s v="Not fleeing"/>
    <b v="0"/>
    <s v="unarmed or undetermined or null"/>
    <s v="No Gun"/>
    <s v="19-29"/>
    <s v="Not Fleeing or Blank"/>
    <x v="0"/>
  </r>
  <r>
    <n v="719"/>
    <n v="851"/>
    <s v="Timothy Wagner"/>
    <d v="2015-09-21T00:00:00"/>
    <s v="shot"/>
    <s v="gun"/>
    <n v="26"/>
    <s v="M"/>
    <s v="W"/>
    <s v="Barberville"/>
    <s v="FL"/>
    <b v="0"/>
    <s v="attack"/>
    <s v="Not fleeing"/>
    <b v="0"/>
    <s v="armed"/>
    <s v="Gun"/>
    <s v="19-29"/>
    <s v="Not Fleeing or Blank"/>
    <x v="0"/>
  </r>
  <r>
    <n v="720"/>
    <n v="852"/>
    <s v="Dominic Fuller"/>
    <d v="2015-09-21T00:00:00"/>
    <s v="shot"/>
    <s v="stapler"/>
    <n v="34"/>
    <s v="M"/>
    <s v="H"/>
    <s v="Auburndale"/>
    <s v="FL"/>
    <b v="0"/>
    <s v="other"/>
    <s v="Foot"/>
    <b v="0"/>
    <s v="armed"/>
    <s v="No Gun"/>
    <s v="30-39"/>
    <s v="Fleeing"/>
    <x v="0"/>
  </r>
  <r>
    <n v="721"/>
    <n v="853"/>
    <s v="Dante Osborne"/>
    <d v="2015-09-22T00:00:00"/>
    <s v="shot"/>
    <s v="gun"/>
    <n v="32"/>
    <s v="M"/>
    <s v="B"/>
    <s v="Oakland"/>
    <s v="CA"/>
    <b v="0"/>
    <s v="attack"/>
    <s v="Car"/>
    <b v="0"/>
    <s v="armed"/>
    <s v="Gun"/>
    <s v="30-39"/>
    <s v="Fleeing"/>
    <x v="1"/>
  </r>
  <r>
    <n v="722"/>
    <n v="854"/>
    <s v="Joel Dixon Smith"/>
    <d v="2015-09-22T00:00:00"/>
    <s v="shot"/>
    <s v="gun"/>
    <n v="33"/>
    <s v="M"/>
    <s v="W"/>
    <s v="Niceville"/>
    <s v="FL"/>
    <b v="1"/>
    <s v="attack"/>
    <s v="Not fleeing"/>
    <b v="0"/>
    <s v="armed"/>
    <s v="Gun"/>
    <s v="30-39"/>
    <s v="Not Fleeing or Blank"/>
    <x v="0"/>
  </r>
  <r>
    <n v="723"/>
    <n v="855"/>
    <s v="Tim Kyle Torngren"/>
    <d v="2015-09-22T00:00:00"/>
    <s v="shot"/>
    <s v="gun"/>
    <n v="55"/>
    <s v="M"/>
    <s v="W"/>
    <s v="Happy Valley"/>
    <s v="CA"/>
    <b v="1"/>
    <s v="attack"/>
    <s v="Not fleeing"/>
    <b v="0"/>
    <s v="armed"/>
    <s v="Gun"/>
    <s v="50-59"/>
    <s v="Not Fleeing or Blank"/>
    <x v="0"/>
  </r>
  <r>
    <n v="724"/>
    <n v="856"/>
    <s v="Donaven Kyle Anderson"/>
    <d v="2015-09-22T00:00:00"/>
    <s v="shot"/>
    <s v="gun"/>
    <n v="26"/>
    <s v="M"/>
    <m/>
    <s v="North Las Vegas"/>
    <s v="NV"/>
    <b v="0"/>
    <s v="attack"/>
    <s v="Not fleeing"/>
    <b v="0"/>
    <s v="armed"/>
    <s v="Gun"/>
    <s v="19-29"/>
    <s v="Not Fleeing or Blank"/>
    <x v="0"/>
  </r>
  <r>
    <n v="725"/>
    <n v="857"/>
    <s v="Robert Berger"/>
    <d v="2015-09-23T00:00:00"/>
    <s v="shot"/>
    <s v="knife"/>
    <n v="48"/>
    <s v="M"/>
    <s v="O"/>
    <s v="Salt Lake City"/>
    <s v="UT"/>
    <b v="0"/>
    <s v="attack"/>
    <s v="Not fleeing"/>
    <b v="0"/>
    <s v="armed"/>
    <s v="No Gun"/>
    <s v="40-49"/>
    <s v="Not Fleeing or Blank"/>
    <x v="0"/>
  </r>
  <r>
    <n v="726"/>
    <n v="858"/>
    <s v="Joseph Khammash"/>
    <d v="2015-09-23T00:00:00"/>
    <s v="shot"/>
    <s v="gun"/>
    <n v="35"/>
    <s v="M"/>
    <s v="W"/>
    <s v="McKinney"/>
    <s v="TX"/>
    <b v="0"/>
    <s v="attack"/>
    <s v="Not fleeing"/>
    <b v="0"/>
    <s v="armed"/>
    <s v="Gun"/>
    <s v="30-39"/>
    <s v="Not Fleeing or Blank"/>
    <x v="0"/>
  </r>
  <r>
    <n v="727"/>
    <n v="859"/>
    <s v="Keith Harrison McLeod"/>
    <d v="2015-09-23T00:00:00"/>
    <s v="shot"/>
    <s v="unarmed"/>
    <n v="19"/>
    <s v="M"/>
    <s v="B"/>
    <s v="Reisterstown"/>
    <s v="MD"/>
    <b v="0"/>
    <s v="other"/>
    <s v="Foot"/>
    <b v="0"/>
    <s v="unarmed or undetermined or null"/>
    <s v="No Gun"/>
    <s v="19-29"/>
    <s v="Fleeing"/>
    <x v="1"/>
  </r>
  <r>
    <n v="728"/>
    <n v="861"/>
    <s v="Kenneth Ray Pinter"/>
    <d v="2015-09-23T00:00:00"/>
    <s v="shot"/>
    <s v="gun"/>
    <n v="45"/>
    <s v="M"/>
    <s v="W"/>
    <s v="Grayson County"/>
    <s v="VA"/>
    <b v="0"/>
    <s v="attack"/>
    <s v="Not fleeing"/>
    <b v="0"/>
    <s v="armed"/>
    <s v="Gun"/>
    <s v="40-49"/>
    <s v="Not Fleeing or Blank"/>
    <x v="0"/>
  </r>
  <r>
    <n v="729"/>
    <n v="862"/>
    <s v="Jeremy McDole"/>
    <d v="2015-09-23T00:00:00"/>
    <s v="shot"/>
    <s v="gun"/>
    <n v="28"/>
    <s v="M"/>
    <s v="B"/>
    <s v="Wilmington"/>
    <s v="DE"/>
    <b v="1"/>
    <s v="undetermined"/>
    <s v="Not fleeing"/>
    <b v="0"/>
    <s v="armed"/>
    <s v="Gun"/>
    <s v="19-29"/>
    <s v="Not Fleeing or Blank"/>
    <x v="0"/>
  </r>
  <r>
    <n v="730"/>
    <n v="860"/>
    <s v="Ernesto Medina Lopez"/>
    <d v="2015-09-24T00:00:00"/>
    <s v="shot"/>
    <s v="knife"/>
    <n v="42"/>
    <s v="M"/>
    <s v="H"/>
    <s v="Miami"/>
    <s v="FL"/>
    <b v="0"/>
    <s v="attack"/>
    <s v="Not fleeing"/>
    <b v="0"/>
    <s v="armed"/>
    <s v="No Gun"/>
    <s v="40-49"/>
    <s v="Not Fleeing or Blank"/>
    <x v="0"/>
  </r>
  <r>
    <n v="731"/>
    <n v="863"/>
    <s v="Patrick O'Grady"/>
    <d v="2015-09-24T00:00:00"/>
    <s v="shot"/>
    <s v="gun"/>
    <n v="17"/>
    <s v="M"/>
    <s v="W"/>
    <s v="Fountain"/>
    <s v="CO"/>
    <b v="0"/>
    <s v="attack"/>
    <s v="Not fleeing"/>
    <b v="0"/>
    <s v="armed"/>
    <s v="Gun"/>
    <s v="0-18"/>
    <s v="Not Fleeing or Blank"/>
    <x v="0"/>
  </r>
  <r>
    <n v="732"/>
    <n v="865"/>
    <s v="Philip Quinn"/>
    <d v="2015-09-24T00:00:00"/>
    <s v="shot"/>
    <s v="screwdriver"/>
    <n v="30"/>
    <s v="M"/>
    <s v="O"/>
    <s v="St. Paul"/>
    <s v="MN"/>
    <b v="1"/>
    <s v="other"/>
    <s v="Not fleeing"/>
    <b v="0"/>
    <s v="armed"/>
    <s v="No Gun"/>
    <s v="30-39"/>
    <s v="Not Fleeing or Blank"/>
    <x v="0"/>
  </r>
  <r>
    <n v="733"/>
    <n v="866"/>
    <s v="William Lemmon"/>
    <d v="2015-09-25T00:00:00"/>
    <s v="shot"/>
    <s v="unarmed"/>
    <n v="21"/>
    <s v="M"/>
    <s v="W"/>
    <s v="Akron"/>
    <s v="OH"/>
    <b v="1"/>
    <s v="undetermined"/>
    <s v="Other"/>
    <b v="0"/>
    <s v="unarmed or undetermined or null"/>
    <s v="No Gun"/>
    <s v="19-29"/>
    <s v="Fleeing"/>
    <x v="0"/>
  </r>
  <r>
    <n v="734"/>
    <n v="867"/>
    <s v="James Anderson"/>
    <d v="2015-09-25T00:00:00"/>
    <s v="shot and Tasered"/>
    <s v="box cutter"/>
    <n v="33"/>
    <s v="M"/>
    <s v="B"/>
    <s v="Chicago"/>
    <s v="IL"/>
    <b v="0"/>
    <s v="other"/>
    <s v="Not fleeing"/>
    <b v="0"/>
    <s v="armed"/>
    <s v="No Gun"/>
    <s v="30-39"/>
    <s v="Not Fleeing or Blank"/>
    <x v="0"/>
  </r>
  <r>
    <n v="735"/>
    <n v="868"/>
    <s v="Jeffrey Blood"/>
    <d v="2015-09-25T00:00:00"/>
    <s v="shot"/>
    <s v="gun"/>
    <n v="45"/>
    <s v="M"/>
    <s v="W"/>
    <s v="Wilhoit"/>
    <s v="AZ"/>
    <b v="0"/>
    <s v="attack"/>
    <s v="Not fleeing"/>
    <b v="0"/>
    <s v="armed"/>
    <s v="Gun"/>
    <s v="40-49"/>
    <s v="Not Fleeing or Blank"/>
    <x v="0"/>
  </r>
  <r>
    <n v="736"/>
    <n v="869"/>
    <s v="Anthony McKinney"/>
    <d v="2015-09-26T00:00:00"/>
    <s v="shot"/>
    <s v="knife"/>
    <n v="46"/>
    <s v="M"/>
    <s v="B"/>
    <s v="Baton Rouge"/>
    <s v="LA"/>
    <b v="0"/>
    <s v="attack"/>
    <s v="Not fleeing"/>
    <b v="0"/>
    <s v="armed"/>
    <s v="No Gun"/>
    <s v="40-49"/>
    <s v="Not Fleeing or Blank"/>
    <x v="0"/>
  </r>
  <r>
    <n v="737"/>
    <n v="870"/>
    <s v="Alejandro Lerma"/>
    <d v="2015-09-26T00:00:00"/>
    <s v="shot"/>
    <s v="gun"/>
    <n v="23"/>
    <s v="M"/>
    <s v="H"/>
    <s v="Lovington"/>
    <s v="NM"/>
    <b v="0"/>
    <s v="attack"/>
    <s v="Not fleeing"/>
    <b v="0"/>
    <s v="armed"/>
    <s v="Gun"/>
    <s v="19-29"/>
    <s v="Not Fleeing or Blank"/>
    <x v="0"/>
  </r>
  <r>
    <n v="738"/>
    <n v="871"/>
    <s v="Norma Angelica Guzman"/>
    <d v="2015-09-27T00:00:00"/>
    <s v="shot"/>
    <s v="knife"/>
    <n v="37"/>
    <s v="F"/>
    <s v="H"/>
    <s v="Los Angeles"/>
    <s v="CA"/>
    <b v="1"/>
    <s v="other"/>
    <s v="Not fleeing"/>
    <b v="1"/>
    <s v="armed"/>
    <s v="No Gun"/>
    <s v="30-39"/>
    <s v="Not Fleeing or Blank"/>
    <x v="0"/>
  </r>
  <r>
    <n v="739"/>
    <n v="874"/>
    <s v="Christopher Shell"/>
    <d v="2015-09-27T00:00:00"/>
    <s v="shot"/>
    <s v="gun"/>
    <n v="43"/>
    <s v="M"/>
    <s v="W"/>
    <s v="Rossville"/>
    <s v="GA"/>
    <b v="0"/>
    <s v="attack"/>
    <s v="Not fleeing"/>
    <b v="0"/>
    <s v="armed"/>
    <s v="Gun"/>
    <s v="40-49"/>
    <s v="Not Fleeing or Blank"/>
    <x v="0"/>
  </r>
  <r>
    <n v="740"/>
    <n v="875"/>
    <s v="Victor Oswaldo Coronado-Martinez"/>
    <d v="2015-09-27T00:00:00"/>
    <s v="shot"/>
    <s v="gun"/>
    <n v="40"/>
    <s v="M"/>
    <s v="H"/>
    <s v="Ponder"/>
    <s v="TX"/>
    <b v="0"/>
    <s v="attack"/>
    <s v="Not fleeing"/>
    <b v="0"/>
    <s v="armed"/>
    <s v="Gun"/>
    <s v="40-49"/>
    <s v="Not Fleeing or Blank"/>
    <x v="0"/>
  </r>
  <r>
    <n v="741"/>
    <n v="872"/>
    <s v="Junior Prosper"/>
    <d v="2015-09-28T00:00:00"/>
    <s v="shot and Tasered"/>
    <s v="unarmed"/>
    <n v="31"/>
    <s v="M"/>
    <s v="B"/>
    <s v="Miami"/>
    <s v="FL"/>
    <b v="0"/>
    <s v="attack"/>
    <s v="Foot"/>
    <b v="0"/>
    <s v="unarmed or undetermined or null"/>
    <s v="No Gun"/>
    <s v="30-39"/>
    <s v="Fleeing"/>
    <x v="1"/>
  </r>
  <r>
    <n v="742"/>
    <n v="873"/>
    <s v="Alberto Hernandez"/>
    <d v="2015-09-28T00:00:00"/>
    <s v="shot"/>
    <s v="toy weapon"/>
    <n v="59"/>
    <s v="M"/>
    <s v="H"/>
    <s v="San Ysidro"/>
    <s v="CA"/>
    <b v="0"/>
    <s v="attack"/>
    <s v="Not fleeing"/>
    <b v="1"/>
    <s v="armed"/>
    <s v="No Gun"/>
    <s v="50-59"/>
    <s v="Not Fleeing or Blank"/>
    <x v="0"/>
  </r>
  <r>
    <n v="743"/>
    <n v="877"/>
    <s v="Patrick Stephen Lundstrom"/>
    <d v="2015-09-29T00:00:00"/>
    <s v="shot"/>
    <s v="blunt object"/>
    <n v="46"/>
    <s v="M"/>
    <s v="N"/>
    <s v="Rapid City"/>
    <s v="SD"/>
    <b v="0"/>
    <s v="attack"/>
    <s v="Not fleeing"/>
    <b v="0"/>
    <s v="armed"/>
    <s v="No Gun"/>
    <s v="40-49"/>
    <s v="Not Fleeing or Blank"/>
    <x v="0"/>
  </r>
  <r>
    <n v="744"/>
    <n v="880"/>
    <s v="Robert  Christen"/>
    <d v="2015-09-29T00:00:00"/>
    <s v="shot"/>
    <s v="unarmed"/>
    <n v="37"/>
    <s v="M"/>
    <s v="W"/>
    <s v="Mora"/>
    <s v="MN"/>
    <b v="0"/>
    <s v="attack"/>
    <s v="Not fleeing"/>
    <b v="0"/>
    <s v="unarmed or undetermined or null"/>
    <s v="No Gun"/>
    <s v="30-39"/>
    <s v="Not Fleeing or Blank"/>
    <x v="0"/>
  </r>
  <r>
    <n v="745"/>
    <n v="876"/>
    <s v="Brandon Lamar Johnson"/>
    <d v="2015-09-30T00:00:00"/>
    <s v="shot"/>
    <s v="gun"/>
    <n v="28"/>
    <s v="M"/>
    <s v="B"/>
    <s v="Beckley"/>
    <s v="WV"/>
    <b v="0"/>
    <s v="attack"/>
    <s v="Car"/>
    <b v="0"/>
    <s v="armed"/>
    <s v="Gun"/>
    <s v="19-29"/>
    <s v="Fleeing"/>
    <x v="1"/>
  </r>
  <r>
    <n v="746"/>
    <n v="888"/>
    <s v="David M. Diaz"/>
    <d v="2015-10-02T00:00:00"/>
    <s v="shot"/>
    <s v="gun"/>
    <n v="28"/>
    <s v="M"/>
    <s v="H"/>
    <s v="Sierra Vista"/>
    <s v="AZ"/>
    <b v="0"/>
    <s v="attack"/>
    <s v="Car"/>
    <b v="0"/>
    <s v="armed"/>
    <s v="Gun"/>
    <s v="19-29"/>
    <s v="Fleeing"/>
    <x v="0"/>
  </r>
  <r>
    <n v="747"/>
    <n v="889"/>
    <s v="Christian Pena"/>
    <d v="2015-10-02T00:00:00"/>
    <s v="shot and Tasered"/>
    <s v="knife"/>
    <n v="26"/>
    <s v="M"/>
    <s v="H"/>
    <s v="Rialto"/>
    <s v="CA"/>
    <b v="0"/>
    <s v="attack"/>
    <s v="Not fleeing"/>
    <b v="0"/>
    <s v="armed"/>
    <s v="No Gun"/>
    <s v="19-29"/>
    <s v="Not Fleeing or Blank"/>
    <x v="0"/>
  </r>
  <r>
    <n v="748"/>
    <n v="890"/>
    <s v="Phyllis Ilene Jepsen"/>
    <d v="2015-10-02T00:00:00"/>
    <s v="shot"/>
    <s v="knife"/>
    <n v="55"/>
    <s v="F"/>
    <s v="W"/>
    <s v="Aloha"/>
    <s v="OR"/>
    <b v="1"/>
    <s v="other"/>
    <s v="Not fleeing"/>
    <b v="0"/>
    <s v="armed"/>
    <s v="No Gun"/>
    <s v="50-59"/>
    <s v="Not Fleeing or Blank"/>
    <x v="0"/>
  </r>
  <r>
    <n v="749"/>
    <n v="892"/>
    <s v="Matthew Dobbins"/>
    <d v="2015-10-02T00:00:00"/>
    <s v="shot"/>
    <s v="unarmed"/>
    <n v="29"/>
    <s v="M"/>
    <s v="W"/>
    <s v="Amarillo"/>
    <s v="TX"/>
    <b v="0"/>
    <s v="undetermined"/>
    <s v="Not fleeing"/>
    <b v="0"/>
    <s v="unarmed or undetermined or null"/>
    <s v="No Gun"/>
    <s v="19-29"/>
    <s v="Not Fleeing or Blank"/>
    <x v="0"/>
  </r>
  <r>
    <n v="750"/>
    <n v="886"/>
    <s v="James Joseph Byrd"/>
    <d v="2015-10-04T00:00:00"/>
    <s v="shot"/>
    <s v="beer bottle"/>
    <n v="45"/>
    <s v="M"/>
    <m/>
    <s v="Van Nuys"/>
    <s v="CA"/>
    <b v="0"/>
    <s v="undetermined"/>
    <s v="Not fleeing"/>
    <b v="0"/>
    <s v="armed"/>
    <s v="No Gun"/>
    <s v="40-49"/>
    <s v="Not Fleeing or Blank"/>
    <x v="0"/>
  </r>
  <r>
    <n v="751"/>
    <n v="887"/>
    <s v="Eric Edgell"/>
    <d v="2015-10-04T00:00:00"/>
    <s v="shot"/>
    <s v="gun"/>
    <n v="27"/>
    <s v="M"/>
    <s v="W"/>
    <s v="Muscle Shoals"/>
    <s v="AL"/>
    <b v="1"/>
    <s v="attack"/>
    <s v="Foot"/>
    <b v="0"/>
    <s v="armed"/>
    <s v="Gun"/>
    <s v="19-29"/>
    <s v="Fleeing"/>
    <x v="0"/>
  </r>
  <r>
    <n v="752"/>
    <n v="891"/>
    <s v="Jeffery McCallum"/>
    <d v="2015-10-04T00:00:00"/>
    <s v="shot"/>
    <s v="gun"/>
    <n v="31"/>
    <s v="M"/>
    <s v="B"/>
    <s v="Chicago"/>
    <s v="IL"/>
    <b v="0"/>
    <s v="attack"/>
    <s v="Not fleeing"/>
    <b v="0"/>
    <s v="armed"/>
    <s v="Gun"/>
    <s v="30-39"/>
    <s v="Not Fleeing or Blank"/>
    <x v="0"/>
  </r>
  <r>
    <n v="753"/>
    <n v="893"/>
    <s v="James  Dunaway"/>
    <d v="2015-10-05T00:00:00"/>
    <s v="shot"/>
    <s v="gun"/>
    <n v="51"/>
    <s v="M"/>
    <s v="W"/>
    <s v="Hurst"/>
    <s v="TX"/>
    <b v="0"/>
    <s v="attack"/>
    <s v="Foot"/>
    <b v="0"/>
    <s v="armed"/>
    <s v="Gun"/>
    <s v="50-59"/>
    <s v="Fleeing"/>
    <x v="0"/>
  </r>
  <r>
    <n v="754"/>
    <n v="894"/>
    <s v="Rodney Jencsik"/>
    <d v="2015-10-05T00:00:00"/>
    <s v="shot"/>
    <s v="gun"/>
    <n v="50"/>
    <s v="M"/>
    <s v="W"/>
    <s v="Woodbridge"/>
    <s v="NJ"/>
    <b v="0"/>
    <s v="attack"/>
    <s v="Not fleeing"/>
    <b v="0"/>
    <s v="armed"/>
    <s v="Gun"/>
    <s v="50-59"/>
    <s v="Not Fleeing or Blank"/>
    <x v="0"/>
  </r>
  <r>
    <n v="755"/>
    <n v="895"/>
    <s v="Omar Ali"/>
    <d v="2015-10-05T00:00:00"/>
    <s v="shot"/>
    <s v="unarmed"/>
    <n v="27"/>
    <s v="M"/>
    <s v="O"/>
    <s v="Akron"/>
    <s v="OH"/>
    <b v="0"/>
    <s v="other"/>
    <s v="Not fleeing"/>
    <b v="0"/>
    <s v="unarmed or undetermined or null"/>
    <s v="No Gun"/>
    <s v="19-29"/>
    <s v="Not Fleeing or Blank"/>
    <x v="0"/>
  </r>
  <r>
    <n v="756"/>
    <n v="957"/>
    <s v="Charles A. Pettit"/>
    <d v="2015-10-05T00:00:00"/>
    <s v="shot"/>
    <s v="gun"/>
    <n v="18"/>
    <s v="M"/>
    <s v="B"/>
    <s v="Midwest City"/>
    <s v="OK"/>
    <b v="0"/>
    <s v="attack"/>
    <s v="Not fleeing"/>
    <b v="0"/>
    <s v="armed"/>
    <s v="Gun"/>
    <s v="0-18"/>
    <s v="Not Fleeing or Blank"/>
    <x v="0"/>
  </r>
  <r>
    <n v="757"/>
    <n v="896"/>
    <s v="Donald Miller II"/>
    <d v="2015-10-06T00:00:00"/>
    <s v="shot"/>
    <s v="gun"/>
    <n v="39"/>
    <s v="M"/>
    <m/>
    <s v="Monterey"/>
    <s v="CA"/>
    <b v="1"/>
    <s v="attack"/>
    <s v="Not fleeing"/>
    <b v="0"/>
    <s v="armed"/>
    <s v="Gun"/>
    <s v="30-39"/>
    <s v="Not Fleeing or Blank"/>
    <x v="0"/>
  </r>
  <r>
    <n v="758"/>
    <n v="897"/>
    <s v="Amado Lago"/>
    <d v="2015-10-07T00:00:00"/>
    <s v="shot"/>
    <s v="machete"/>
    <n v="46"/>
    <s v="M"/>
    <s v="H"/>
    <s v="West Palm Beach"/>
    <s v="FL"/>
    <b v="0"/>
    <s v="attack"/>
    <s v="Not fleeing"/>
    <b v="0"/>
    <s v="armed"/>
    <s v="No Gun"/>
    <s v="40-49"/>
    <s v="Not Fleeing or Blank"/>
    <x v="0"/>
  </r>
  <r>
    <n v="759"/>
    <n v="898"/>
    <s v="Gary Carmona Boitano"/>
    <d v="2015-10-09T00:00:00"/>
    <s v="shot"/>
    <s v="knife"/>
    <n v="19"/>
    <s v="M"/>
    <s v="B"/>
    <s v="Columbia"/>
    <s v="MD"/>
    <b v="0"/>
    <s v="other"/>
    <s v="Not fleeing"/>
    <b v="0"/>
    <s v="armed"/>
    <s v="No Gun"/>
    <s v="19-29"/>
    <s v="Not Fleeing or Blank"/>
    <x v="0"/>
  </r>
  <r>
    <n v="760"/>
    <n v="910"/>
    <s v="Margaret Wagner"/>
    <d v="2015-10-09T00:00:00"/>
    <s v="shot"/>
    <s v="gun"/>
    <n v="62"/>
    <s v="F"/>
    <m/>
    <s v="Aguanga"/>
    <s v="CA"/>
    <b v="0"/>
    <s v="attack"/>
    <s v="Not fleeing"/>
    <b v="0"/>
    <s v="armed"/>
    <s v="Gun"/>
    <s v="60-69"/>
    <s v="Not Fleeing or Blank"/>
    <x v="0"/>
  </r>
  <r>
    <n v="761"/>
    <n v="902"/>
    <s v="Christopher Whitmarsh"/>
    <d v="2015-10-10T00:00:00"/>
    <s v="shot"/>
    <m/>
    <n v="49"/>
    <s v="M"/>
    <s v="W"/>
    <s v="Beverly"/>
    <s v="MA"/>
    <b v="1"/>
    <s v="attack"/>
    <s v="Not fleeing"/>
    <b v="0"/>
    <s v="unarmed or undetermined or null"/>
    <s v="No Gun"/>
    <s v="40-49"/>
    <s v="Not Fleeing or Blank"/>
    <x v="0"/>
  </r>
  <r>
    <n v="762"/>
    <n v="903"/>
    <s v="Richard Love"/>
    <d v="2015-10-10T00:00:00"/>
    <s v="shot"/>
    <s v="gun"/>
    <n v="31"/>
    <s v="M"/>
    <s v="W"/>
    <s v="Old Saybrook"/>
    <s v="CT"/>
    <b v="0"/>
    <s v="attack"/>
    <s v="Not fleeing"/>
    <b v="0"/>
    <s v="armed"/>
    <s v="Gun"/>
    <s v="30-39"/>
    <s v="Not Fleeing or Blank"/>
    <x v="0"/>
  </r>
  <r>
    <n v="763"/>
    <n v="904"/>
    <s v="William Combs"/>
    <d v="2015-10-10T00:00:00"/>
    <s v="shot"/>
    <m/>
    <n v="38"/>
    <s v="M"/>
    <s v="W"/>
    <s v="Pinion Hills"/>
    <s v="CA"/>
    <b v="1"/>
    <s v="other"/>
    <s v="Car"/>
    <b v="0"/>
    <s v="unarmed or undetermined or null"/>
    <s v="No Gun"/>
    <s v="30-39"/>
    <s v="Fleeing"/>
    <x v="0"/>
  </r>
  <r>
    <n v="764"/>
    <n v="905"/>
    <s v="Travis Quay"/>
    <d v="2015-10-10T00:00:00"/>
    <s v="shot"/>
    <s v="crossbow"/>
    <n v="40"/>
    <s v="M"/>
    <s v="W"/>
    <s v="Cato Township"/>
    <s v="MI"/>
    <b v="0"/>
    <s v="attack"/>
    <s v="Not fleeing"/>
    <b v="0"/>
    <s v="armed"/>
    <s v="No Gun"/>
    <s v="40-49"/>
    <s v="Not Fleeing or Blank"/>
    <x v="0"/>
  </r>
  <r>
    <n v="765"/>
    <n v="906"/>
    <s v="Anthony Aguilar"/>
    <d v="2015-10-10T00:00:00"/>
    <s v="shot and Tasered"/>
    <s v="unknown weapon"/>
    <n v="35"/>
    <s v="M"/>
    <s v="H"/>
    <s v="Lisle"/>
    <s v="IL"/>
    <b v="0"/>
    <s v="undetermined"/>
    <s v="Not fleeing"/>
    <b v="0"/>
    <s v="armed"/>
    <s v="No Gun"/>
    <s v="30-39"/>
    <s v="Not Fleeing or Blank"/>
    <x v="0"/>
  </r>
  <r>
    <n v="766"/>
    <n v="899"/>
    <s v="Joe Pasquez Ortiz"/>
    <d v="2015-10-11T00:00:00"/>
    <s v="shot"/>
    <s v="undetermined"/>
    <n v="34"/>
    <s v="M"/>
    <s v="H"/>
    <s v="San Bernardino"/>
    <s v="CA"/>
    <b v="0"/>
    <s v="undetermined"/>
    <s v="Other"/>
    <b v="0"/>
    <s v="unarmed or undetermined or null"/>
    <s v="No Gun"/>
    <s v="30-39"/>
    <s v="Fleeing"/>
    <x v="0"/>
  </r>
  <r>
    <n v="767"/>
    <n v="900"/>
    <s v="Kevin Lau"/>
    <d v="2015-10-11T00:00:00"/>
    <s v="shot"/>
    <s v="gun"/>
    <n v="44"/>
    <s v="M"/>
    <s v="A"/>
    <s v="Lakes Charles"/>
    <s v="LA"/>
    <b v="0"/>
    <s v="attack"/>
    <s v="Not fleeing"/>
    <b v="0"/>
    <s v="armed"/>
    <s v="Gun"/>
    <s v="40-49"/>
    <s v="Not Fleeing or Blank"/>
    <x v="0"/>
  </r>
  <r>
    <n v="768"/>
    <n v="901"/>
    <s v="Bernard Brandon Powers"/>
    <d v="2015-10-11T00:00:00"/>
    <s v="shot"/>
    <s v="gun"/>
    <n v="23"/>
    <s v="M"/>
    <s v="B"/>
    <s v="Taylors"/>
    <s v="SC"/>
    <b v="0"/>
    <s v="attack"/>
    <s v="Not fleeing"/>
    <b v="0"/>
    <s v="armed"/>
    <s v="Gun"/>
    <s v="19-29"/>
    <s v="Not Fleeing or Blank"/>
    <x v="0"/>
  </r>
  <r>
    <n v="769"/>
    <n v="907"/>
    <s v="Robert Humberto Medellin"/>
    <d v="2015-10-11T00:00:00"/>
    <s v="shot"/>
    <s v="machete"/>
    <n v="43"/>
    <s v="M"/>
    <s v="H"/>
    <s v="West Odessa"/>
    <s v="TX"/>
    <b v="0"/>
    <s v="other"/>
    <s v="Car"/>
    <b v="0"/>
    <s v="armed"/>
    <s v="No Gun"/>
    <s v="40-49"/>
    <s v="Fleeing"/>
    <x v="0"/>
  </r>
  <r>
    <n v="770"/>
    <n v="908"/>
    <s v="Jason Day"/>
    <d v="2015-10-12T00:00:00"/>
    <s v="shot"/>
    <s v="gun"/>
    <m/>
    <s v="M"/>
    <s v="B"/>
    <s v="Lawton"/>
    <s v="OK"/>
    <b v="0"/>
    <s v="attack"/>
    <s v="Not fleeing"/>
    <b v="0"/>
    <s v="armed"/>
    <s v="Gun"/>
    <s v="null"/>
    <s v="Not Fleeing or Blank"/>
    <x v="0"/>
  </r>
  <r>
    <n v="771"/>
    <n v="909"/>
    <s v="Rudolph Smith"/>
    <d v="2015-10-12T00:00:00"/>
    <s v="shot"/>
    <s v="gun"/>
    <n v="31"/>
    <s v="M"/>
    <s v="W"/>
    <s v="Brookhaven"/>
    <s v="MS"/>
    <b v="0"/>
    <s v="attack"/>
    <s v="Not fleeing"/>
    <b v="0"/>
    <s v="armed"/>
    <s v="Gun"/>
    <s v="30-39"/>
    <s v="Not Fleeing or Blank"/>
    <x v="0"/>
  </r>
  <r>
    <n v="772"/>
    <n v="912"/>
    <s v="Brent Brannon"/>
    <d v="2015-10-14T00:00:00"/>
    <s v="shot"/>
    <s v="gun"/>
    <n v="27"/>
    <s v="M"/>
    <s v="W"/>
    <s v="Cartersville"/>
    <s v="GA"/>
    <b v="0"/>
    <s v="attack"/>
    <s v="Not fleeing"/>
    <b v="0"/>
    <s v="armed"/>
    <s v="Gun"/>
    <s v="19-29"/>
    <s v="Not Fleeing or Blank"/>
    <x v="0"/>
  </r>
  <r>
    <n v="773"/>
    <n v="913"/>
    <s v="Michelle Marie Burg"/>
    <d v="2015-10-14T00:00:00"/>
    <s v="shot"/>
    <s v="gun"/>
    <n v="46"/>
    <s v="F"/>
    <s v="W"/>
    <s v="Naples"/>
    <s v="FL"/>
    <b v="1"/>
    <s v="attack"/>
    <s v="Car"/>
    <b v="0"/>
    <s v="armed"/>
    <s v="Gun"/>
    <s v="40-49"/>
    <s v="Fleeing"/>
    <x v="0"/>
  </r>
  <r>
    <n v="774"/>
    <n v="914"/>
    <s v="Samuel Villarreal"/>
    <d v="2015-10-14T00:00:00"/>
    <s v="shot"/>
    <m/>
    <n v="18"/>
    <s v="M"/>
    <s v="H"/>
    <s v="Indio"/>
    <s v="CA"/>
    <b v="0"/>
    <s v="other"/>
    <s v="Car"/>
    <b v="0"/>
    <s v="unarmed or undetermined or null"/>
    <s v="No Gun"/>
    <s v="0-18"/>
    <s v="Fleeing"/>
    <x v="0"/>
  </r>
  <r>
    <n v="775"/>
    <n v="915"/>
    <s v="Michael Donald Clark"/>
    <d v="2015-10-14T00:00:00"/>
    <s v="shot"/>
    <s v="gun"/>
    <n v="59"/>
    <s v="M"/>
    <m/>
    <s v="Seaside"/>
    <s v="CA"/>
    <b v="0"/>
    <s v="attack"/>
    <s v="Not fleeing"/>
    <b v="0"/>
    <s v="armed"/>
    <s v="Gun"/>
    <s v="50-59"/>
    <s v="Not Fleeing or Blank"/>
    <x v="0"/>
  </r>
  <r>
    <n v="776"/>
    <n v="918"/>
    <s v="Leslie Portis"/>
    <d v="2015-10-14T00:00:00"/>
    <s v="shot"/>
    <s v="gun"/>
    <n v="57"/>
    <s v="M"/>
    <s v="B"/>
    <s v="Monroeville"/>
    <s v="AL"/>
    <b v="0"/>
    <s v="attack"/>
    <s v="Not fleeing"/>
    <b v="0"/>
    <s v="armed"/>
    <s v="Gun"/>
    <s v="50-59"/>
    <s v="Not Fleeing or Blank"/>
    <x v="0"/>
  </r>
  <r>
    <n v="777"/>
    <n v="916"/>
    <s v="Jorge Santiago Tapia"/>
    <d v="2015-10-15T00:00:00"/>
    <s v="shot"/>
    <s v="gun"/>
    <n v="15"/>
    <s v="M"/>
    <s v="H"/>
    <s v="Miami"/>
    <s v="FL"/>
    <b v="0"/>
    <s v="attack"/>
    <s v="Car"/>
    <b v="0"/>
    <s v="armed"/>
    <s v="Gun"/>
    <s v="0-18"/>
    <s v="Fleeing"/>
    <x v="0"/>
  </r>
  <r>
    <n v="778"/>
    <n v="917"/>
    <s v="Kaleb Alexander"/>
    <d v="2015-10-15T00:00:00"/>
    <s v="shot"/>
    <s v="gun"/>
    <n v="25"/>
    <s v="M"/>
    <s v="B"/>
    <s v="Columbus"/>
    <s v="OH"/>
    <b v="0"/>
    <s v="attack"/>
    <s v="Not fleeing"/>
    <b v="0"/>
    <s v="armed"/>
    <s v="Gun"/>
    <s v="19-29"/>
    <s v="Not Fleeing or Blank"/>
    <x v="0"/>
  </r>
  <r>
    <n v="779"/>
    <n v="919"/>
    <s v="Linda Lee Lush"/>
    <d v="2015-10-15T00:00:00"/>
    <s v="shot"/>
    <s v="gun"/>
    <n v="50"/>
    <s v="F"/>
    <s v="W"/>
    <s v="Las Vegas"/>
    <s v="NV"/>
    <b v="1"/>
    <s v="attack"/>
    <s v="Car"/>
    <b v="0"/>
    <s v="armed"/>
    <s v="Gun"/>
    <s v="50-59"/>
    <s v="Fleeing"/>
    <x v="0"/>
  </r>
  <r>
    <n v="780"/>
    <n v="920"/>
    <s v="Michael J. Brennan"/>
    <d v="2015-10-15T00:00:00"/>
    <s v="shot"/>
    <s v="toy weapon"/>
    <n v="31"/>
    <s v="M"/>
    <s v="W"/>
    <s v="Parma"/>
    <s v="OH"/>
    <b v="0"/>
    <s v="attack"/>
    <s v="Car"/>
    <b v="0"/>
    <s v="armed"/>
    <s v="No Gun"/>
    <s v="30-39"/>
    <s v="Fleeing"/>
    <x v="0"/>
  </r>
  <r>
    <n v="781"/>
    <n v="921"/>
    <s v="Robert Burgess"/>
    <d v="2015-10-15T00:00:00"/>
    <s v="shot"/>
    <s v="gun"/>
    <n v="35"/>
    <s v="M"/>
    <s v="W"/>
    <s v="Kirkland"/>
    <s v="WA"/>
    <b v="0"/>
    <s v="attack"/>
    <s v="Foot"/>
    <b v="0"/>
    <s v="armed"/>
    <s v="Gun"/>
    <s v="30-39"/>
    <s v="Fleeing"/>
    <x v="0"/>
  </r>
  <r>
    <n v="782"/>
    <n v="922"/>
    <s v="Herbert Benitez"/>
    <d v="2015-10-15T00:00:00"/>
    <s v="shot"/>
    <s v="gun"/>
    <n v="27"/>
    <s v="M"/>
    <s v="H"/>
    <s v="San Francisco"/>
    <s v="CA"/>
    <b v="0"/>
    <s v="attack"/>
    <s v="Not fleeing"/>
    <b v="0"/>
    <s v="armed"/>
    <s v="Gun"/>
    <s v="19-29"/>
    <s v="Not Fleeing or Blank"/>
    <x v="0"/>
  </r>
  <r>
    <n v="783"/>
    <n v="923"/>
    <s v="Martin  Ryans Jr."/>
    <d v="2015-10-15T00:00:00"/>
    <s v="shot"/>
    <s v="gun"/>
    <n v="20"/>
    <s v="M"/>
    <s v="B"/>
    <s v="Houston"/>
    <s v="TX"/>
    <b v="0"/>
    <s v="attack"/>
    <s v="Not fleeing"/>
    <b v="0"/>
    <s v="armed"/>
    <s v="Gun"/>
    <s v="19-29"/>
    <s v="Not Fleeing or Blank"/>
    <x v="0"/>
  </r>
  <r>
    <n v="784"/>
    <n v="2868"/>
    <s v="Jeffrey Womack"/>
    <d v="2015-10-16T00:00:00"/>
    <s v="shot"/>
    <s v="gun"/>
    <n v="27"/>
    <s v="M"/>
    <s v="W"/>
    <s v="Houston"/>
    <s v="TX"/>
    <b v="1"/>
    <s v="attack"/>
    <s v="Not fleeing"/>
    <b v="0"/>
    <s v="armed"/>
    <s v="Gun"/>
    <s v="19-29"/>
    <s v="Not Fleeing or Blank"/>
    <x v="0"/>
  </r>
  <r>
    <n v="785"/>
    <n v="924"/>
    <s v="Johnny Angel Rangel"/>
    <d v="2015-10-16T00:00:00"/>
    <s v="shot"/>
    <s v="unarmed"/>
    <n v="27"/>
    <s v="M"/>
    <s v="H"/>
    <s v="Valinda"/>
    <s v="CA"/>
    <b v="0"/>
    <s v="attack"/>
    <s v="Not fleeing"/>
    <b v="0"/>
    <s v="unarmed or undetermined or null"/>
    <s v="No Gun"/>
    <s v="19-29"/>
    <s v="Not Fleeing or Blank"/>
    <x v="0"/>
  </r>
  <r>
    <n v="786"/>
    <n v="926"/>
    <s v="Jason Foreman"/>
    <d v="2015-10-16T00:00:00"/>
    <s v="shot"/>
    <s v="gun"/>
    <n v="45"/>
    <s v="M"/>
    <m/>
    <s v="Barrow County"/>
    <s v="GA"/>
    <b v="0"/>
    <s v="attack"/>
    <s v="Not fleeing"/>
    <b v="0"/>
    <s v="armed"/>
    <s v="Gun"/>
    <s v="40-49"/>
    <s v="Not Fleeing or Blank"/>
    <x v="0"/>
  </r>
  <r>
    <n v="787"/>
    <n v="927"/>
    <s v="Ricky Javenta Ball"/>
    <d v="2015-10-16T00:00:00"/>
    <s v="shot"/>
    <s v="undetermined"/>
    <n v="33"/>
    <s v="M"/>
    <s v="B"/>
    <s v="Columbus"/>
    <s v="MS"/>
    <b v="0"/>
    <s v="undetermined"/>
    <s v="Foot"/>
    <b v="0"/>
    <s v="unarmed or undetermined or null"/>
    <s v="No Gun"/>
    <s v="30-39"/>
    <s v="Fleeing"/>
    <x v="1"/>
  </r>
  <r>
    <n v="788"/>
    <n v="929"/>
    <s v="Gino Paredes"/>
    <d v="2015-10-17T00:00:00"/>
    <s v="shot"/>
    <s v="toy weapon"/>
    <n v="22"/>
    <s v="M"/>
    <s v="H"/>
    <s v="Modesto"/>
    <s v="CA"/>
    <b v="0"/>
    <s v="attack"/>
    <s v="Not fleeing"/>
    <b v="0"/>
    <s v="armed"/>
    <s v="No Gun"/>
    <s v="19-29"/>
    <s v="Not Fleeing or Blank"/>
    <x v="0"/>
  </r>
  <r>
    <n v="789"/>
    <n v="930"/>
    <s v="Dequan Williams"/>
    <d v="2015-10-17T00:00:00"/>
    <s v="shot and Tasered"/>
    <s v="knife"/>
    <n v="28"/>
    <s v="M"/>
    <s v="B"/>
    <s v="York"/>
    <s v="PA"/>
    <b v="1"/>
    <s v="other"/>
    <s v="Not fleeing"/>
    <b v="0"/>
    <s v="armed"/>
    <s v="No Gun"/>
    <s v="19-29"/>
    <s v="Not Fleeing or Blank"/>
    <x v="0"/>
  </r>
  <r>
    <n v="790"/>
    <n v="931"/>
    <s v="Corey Jones"/>
    <d v="2015-10-18T00:00:00"/>
    <s v="shot"/>
    <s v="gun"/>
    <n v="31"/>
    <s v="M"/>
    <s v="B"/>
    <s v="Palm Beach Gardens"/>
    <s v="FL"/>
    <b v="0"/>
    <s v="undetermined"/>
    <s v="Not fleeing"/>
    <b v="0"/>
    <s v="armed"/>
    <s v="Gun"/>
    <s v="30-39"/>
    <s v="Not Fleeing or Blank"/>
    <x v="0"/>
  </r>
  <r>
    <n v="791"/>
    <n v="932"/>
    <s v="Krikor Ekizian"/>
    <d v="2015-10-18T00:00:00"/>
    <s v="shot"/>
    <s v="knife"/>
    <n v="28"/>
    <s v="M"/>
    <s v="W"/>
    <s v="Fresno"/>
    <s v="CA"/>
    <b v="1"/>
    <s v="attack"/>
    <s v="Not fleeing"/>
    <b v="0"/>
    <s v="armed"/>
    <s v="No Gun"/>
    <s v="19-29"/>
    <s v="Not Fleeing or Blank"/>
    <x v="0"/>
  </r>
  <r>
    <n v="792"/>
    <n v="934"/>
    <s v="Dion Lamont Ramirez"/>
    <d v="2015-10-19T00:00:00"/>
    <s v="shot"/>
    <m/>
    <n v="53"/>
    <s v="M"/>
    <s v="B"/>
    <s v="Los Angeles"/>
    <s v="CA"/>
    <b v="0"/>
    <s v="attack"/>
    <s v="Not fleeing"/>
    <b v="0"/>
    <s v="unarmed or undetermined or null"/>
    <s v="No Gun"/>
    <s v="50-59"/>
    <s v="Not Fleeing or Blank"/>
    <x v="0"/>
  </r>
  <r>
    <n v="793"/>
    <n v="935"/>
    <s v="Roger D.  Hall"/>
    <d v="2015-10-20T00:00:00"/>
    <s v="shot"/>
    <s v="toy weapon"/>
    <n v="30"/>
    <s v="M"/>
    <s v="W"/>
    <s v="Louisville"/>
    <s v="KY"/>
    <b v="0"/>
    <s v="attack"/>
    <s v="Not fleeing"/>
    <b v="0"/>
    <s v="armed"/>
    <s v="No Gun"/>
    <s v="30-39"/>
    <s v="Not Fleeing or Blank"/>
    <x v="0"/>
  </r>
  <r>
    <n v="794"/>
    <n v="936"/>
    <s v="Lamontez Jones"/>
    <d v="2015-10-20T00:00:00"/>
    <s v="shot"/>
    <s v="toy weapon"/>
    <n v="39"/>
    <s v="M"/>
    <s v="B"/>
    <s v="San Diego"/>
    <s v="CA"/>
    <b v="0"/>
    <s v="attack"/>
    <s v="Not fleeing"/>
    <b v="0"/>
    <s v="armed"/>
    <s v="No Gun"/>
    <s v="30-39"/>
    <s v="Not Fleeing or Blank"/>
    <x v="0"/>
  </r>
  <r>
    <n v="795"/>
    <n v="937"/>
    <s v="Joel Lopes"/>
    <d v="2015-10-20T00:00:00"/>
    <s v="shot"/>
    <s v="gun"/>
    <n v="40"/>
    <s v="M"/>
    <s v="H"/>
    <s v="Truth or Consequences"/>
    <s v="NM"/>
    <b v="0"/>
    <s v="attack"/>
    <s v="Not fleeing"/>
    <b v="0"/>
    <s v="armed"/>
    <s v="Gun"/>
    <s v="40-49"/>
    <s v="Not Fleeing or Blank"/>
    <x v="0"/>
  </r>
  <r>
    <n v="796"/>
    <n v="938"/>
    <s v="Darien Greenwood"/>
    <d v="2015-10-20T00:00:00"/>
    <s v="shot"/>
    <s v="knife"/>
    <n v="30"/>
    <s v="M"/>
    <s v="W"/>
    <s v="Mandeville"/>
    <s v="LA"/>
    <b v="0"/>
    <s v="attack"/>
    <s v="Not fleeing"/>
    <b v="0"/>
    <s v="armed"/>
    <s v="No Gun"/>
    <s v="30-39"/>
    <s v="Not Fleeing or Blank"/>
    <x v="0"/>
  </r>
  <r>
    <n v="797"/>
    <n v="939"/>
    <s v="Jonathan Tyler Gossman"/>
    <d v="2015-10-20T00:00:00"/>
    <s v="shot"/>
    <s v="gun"/>
    <n v="21"/>
    <s v="M"/>
    <s v="W"/>
    <s v="Cedar Rapids"/>
    <s v="IA"/>
    <b v="0"/>
    <s v="attack"/>
    <s v="Foot"/>
    <b v="0"/>
    <s v="armed"/>
    <s v="Gun"/>
    <s v="19-29"/>
    <s v="Fleeing"/>
    <x v="0"/>
  </r>
  <r>
    <n v="798"/>
    <n v="940"/>
    <s v="Miguel Angel Marin Galena"/>
    <d v="2015-10-21T00:00:00"/>
    <s v="shot"/>
    <s v="knife"/>
    <n v="35"/>
    <s v="M"/>
    <s v="H"/>
    <s v="Calexico"/>
    <s v="CA"/>
    <b v="0"/>
    <s v="other"/>
    <s v="Other"/>
    <b v="0"/>
    <s v="armed"/>
    <s v="No Gun"/>
    <s v="30-39"/>
    <s v="Fleeing"/>
    <x v="0"/>
  </r>
  <r>
    <n v="799"/>
    <n v="941"/>
    <s v="Ryan Christopher Rodriguez"/>
    <d v="2015-10-21T00:00:00"/>
    <s v="shot"/>
    <s v="unarmed"/>
    <n v="21"/>
    <s v="M"/>
    <s v="H"/>
    <s v="West Goshen"/>
    <s v="CA"/>
    <b v="1"/>
    <s v="attack"/>
    <s v="Not fleeing"/>
    <b v="0"/>
    <s v="unarmed or undetermined or null"/>
    <s v="No Gun"/>
    <s v="19-29"/>
    <s v="Not Fleeing or Blank"/>
    <x v="0"/>
  </r>
  <r>
    <n v="800"/>
    <n v="944"/>
    <s v="Timothy Arnold"/>
    <d v="2015-10-21T00:00:00"/>
    <s v="shot"/>
    <s v="gun"/>
    <n v="47"/>
    <s v="M"/>
    <s v="W"/>
    <s v="Kentwood"/>
    <s v="MI"/>
    <b v="1"/>
    <s v="attack"/>
    <s v="Not fleeing"/>
    <b v="0"/>
    <s v="armed"/>
    <s v="Gun"/>
    <s v="40-49"/>
    <s v="Not Fleeing or Blank"/>
    <x v="0"/>
  </r>
  <r>
    <n v="801"/>
    <n v="943"/>
    <s v="Lawrence Green"/>
    <d v="2015-10-22T00:00:00"/>
    <s v="shot"/>
    <s v="knife"/>
    <n v="38"/>
    <s v="M"/>
    <s v="B"/>
    <s v="Shreveport"/>
    <s v="LA"/>
    <b v="0"/>
    <s v="attack"/>
    <s v="Not fleeing"/>
    <b v="0"/>
    <s v="armed"/>
    <s v="No Gun"/>
    <s v="30-39"/>
    <s v="Not Fleeing or Blank"/>
    <x v="0"/>
  </r>
  <r>
    <n v="802"/>
    <n v="945"/>
    <s v="Adriene Jamarr Ludd"/>
    <d v="2015-10-22T00:00:00"/>
    <s v="shot"/>
    <s v="gun"/>
    <n v="36"/>
    <s v="M"/>
    <s v="B"/>
    <s v="Carmichael"/>
    <s v="CA"/>
    <b v="0"/>
    <s v="attack"/>
    <s v="Car"/>
    <b v="0"/>
    <s v="armed"/>
    <s v="Gun"/>
    <s v="30-39"/>
    <s v="Fleeing"/>
    <x v="1"/>
  </r>
  <r>
    <n v="803"/>
    <n v="946"/>
    <s v="Stephen H. Brock"/>
    <d v="2015-10-22T00:00:00"/>
    <s v="shot"/>
    <s v="undetermined"/>
    <n v="53"/>
    <s v="M"/>
    <s v="W"/>
    <s v="Pine Top"/>
    <s v="KY"/>
    <b v="0"/>
    <s v="other"/>
    <s v="Not fleeing"/>
    <b v="0"/>
    <s v="unarmed or undetermined or null"/>
    <s v="No Gun"/>
    <s v="50-59"/>
    <s v="Not Fleeing or Blank"/>
    <x v="0"/>
  </r>
  <r>
    <n v="804"/>
    <n v="1283"/>
    <s v="John Tozzi"/>
    <d v="2015-10-24T00:00:00"/>
    <s v="shot"/>
    <s v="gun"/>
    <m/>
    <s v="M"/>
    <m/>
    <s v="New Paltz"/>
    <s v="NY"/>
    <b v="0"/>
    <s v="attack"/>
    <s v="Not fleeing"/>
    <b v="0"/>
    <s v="armed"/>
    <s v="Gun"/>
    <s v="null"/>
    <s v="Not Fleeing or Blank"/>
    <x v="0"/>
  </r>
  <r>
    <n v="805"/>
    <n v="947"/>
    <s v="Juan Ulloa"/>
    <d v="2015-10-24T00:00:00"/>
    <s v="shot"/>
    <s v="gun"/>
    <n v="34"/>
    <s v="M"/>
    <s v="H"/>
    <s v="Highgrove"/>
    <s v="CA"/>
    <b v="0"/>
    <s v="attack"/>
    <s v="Not fleeing"/>
    <b v="0"/>
    <s v="armed"/>
    <s v="Gun"/>
    <s v="30-39"/>
    <s v="Not Fleeing or Blank"/>
    <x v="0"/>
  </r>
  <r>
    <n v="806"/>
    <n v="948"/>
    <s v="Rolly Thomas"/>
    <d v="2015-10-24T00:00:00"/>
    <s v="shot"/>
    <s v="gun"/>
    <n v="34"/>
    <s v="M"/>
    <s v="B"/>
    <s v="Cape Coral"/>
    <s v="FL"/>
    <b v="0"/>
    <s v="attack"/>
    <s v="Not fleeing"/>
    <b v="1"/>
    <s v="armed"/>
    <s v="Gun"/>
    <s v="30-39"/>
    <s v="Not Fleeing or Blank"/>
    <x v="0"/>
  </r>
  <r>
    <n v="807"/>
    <n v="950"/>
    <s v="Dominic Hutchinson"/>
    <d v="2015-10-24T00:00:00"/>
    <s v="shot"/>
    <s v="undetermined"/>
    <n v="30"/>
    <s v="M"/>
    <s v="B"/>
    <s v="Cathedral City"/>
    <s v="CA"/>
    <b v="0"/>
    <s v="undetermined"/>
    <s v="Not fleeing"/>
    <b v="0"/>
    <s v="unarmed or undetermined or null"/>
    <s v="No Gun"/>
    <s v="30-39"/>
    <s v="Not Fleeing or Blank"/>
    <x v="0"/>
  </r>
  <r>
    <n v="808"/>
    <n v="951"/>
    <s v="Arthur West"/>
    <d v="2015-10-24T00:00:00"/>
    <s v="shot"/>
    <s v="gun"/>
    <n v="28"/>
    <s v="M"/>
    <s v="W"/>
    <s v="Zanesville"/>
    <s v="OH"/>
    <b v="1"/>
    <s v="attack"/>
    <s v="Not fleeing"/>
    <b v="0"/>
    <s v="armed"/>
    <s v="Gun"/>
    <s v="19-29"/>
    <s v="Not Fleeing or Blank"/>
    <x v="0"/>
  </r>
  <r>
    <n v="809"/>
    <n v="952"/>
    <s v="Darren Myron Fude"/>
    <d v="2015-10-24T00:00:00"/>
    <s v="shot"/>
    <s v="gun"/>
    <n v="47"/>
    <s v="M"/>
    <s v="W"/>
    <s v="Paddock Lake"/>
    <s v="WI"/>
    <b v="0"/>
    <s v="attack"/>
    <s v="Not fleeing"/>
    <b v="0"/>
    <s v="armed"/>
    <s v="Gun"/>
    <s v="40-49"/>
    <s v="Not Fleeing or Blank"/>
    <x v="0"/>
  </r>
  <r>
    <n v="810"/>
    <n v="953"/>
    <s v="Jon Ployhar"/>
    <d v="2015-10-24T00:00:00"/>
    <s v="shot"/>
    <s v="undetermined"/>
    <n v="49"/>
    <s v="M"/>
    <s v="W"/>
    <s v="Kenai Peninsula"/>
    <s v="AK"/>
    <b v="0"/>
    <s v="attack"/>
    <s v="Not fleeing"/>
    <b v="0"/>
    <s v="unarmed or undetermined or null"/>
    <s v="No Gun"/>
    <s v="40-49"/>
    <s v="Not Fleeing or Blank"/>
    <x v="0"/>
  </r>
  <r>
    <n v="811"/>
    <n v="949"/>
    <s v="John Harley Turner"/>
    <d v="2015-10-25T00:00:00"/>
    <s v="shot"/>
    <s v="gun"/>
    <n v="36"/>
    <s v="M"/>
    <s v="W"/>
    <s v="Talking Rock"/>
    <s v="GA"/>
    <b v="0"/>
    <s v="attack"/>
    <s v="Not fleeing"/>
    <b v="0"/>
    <s v="armed"/>
    <s v="Gun"/>
    <s v="30-39"/>
    <s v="Not Fleeing or Blank"/>
    <x v="0"/>
  </r>
  <r>
    <n v="812"/>
    <n v="954"/>
    <s v="Kevin Brunson"/>
    <d v="2015-10-26T00:00:00"/>
    <s v="shot"/>
    <m/>
    <n v="45"/>
    <s v="M"/>
    <s v="B"/>
    <s v="Frederick"/>
    <s v="MD"/>
    <b v="0"/>
    <s v="other"/>
    <s v="Not fleeing"/>
    <b v="0"/>
    <s v="unarmed or undetermined or null"/>
    <s v="No Gun"/>
    <s v="40-49"/>
    <s v="Not Fleeing or Blank"/>
    <x v="0"/>
  </r>
  <r>
    <n v="813"/>
    <n v="955"/>
    <s v="Marquesha McMillan"/>
    <d v="2015-10-26T00:00:00"/>
    <s v="shot"/>
    <s v="gun"/>
    <n v="21"/>
    <s v="F"/>
    <s v="B"/>
    <s v="Washington"/>
    <s v="DC"/>
    <b v="0"/>
    <s v="attack"/>
    <s v="Not fleeing"/>
    <b v="0"/>
    <s v="armed"/>
    <s v="Gun"/>
    <s v="19-29"/>
    <s v="Not Fleeing or Blank"/>
    <x v="0"/>
  </r>
  <r>
    <n v="814"/>
    <n v="956"/>
    <s v="Kobvey Igbuhay"/>
    <d v="2015-10-26T00:00:00"/>
    <s v="shot"/>
    <s v="unarmed"/>
    <n v="18"/>
    <s v="M"/>
    <s v="O"/>
    <s v="Tampa"/>
    <s v="FL"/>
    <b v="0"/>
    <s v="attack"/>
    <s v="Foot"/>
    <b v="0"/>
    <s v="unarmed or undetermined or null"/>
    <s v="No Gun"/>
    <s v="0-18"/>
    <s v="Fleeing"/>
    <x v="0"/>
  </r>
  <r>
    <n v="815"/>
    <n v="960"/>
    <s v="Tyrie Cuyler"/>
    <d v="2015-10-27T00:00:00"/>
    <s v="shot"/>
    <s v="gun"/>
    <n v="25"/>
    <s v="M"/>
    <s v="B"/>
    <s v="Savannah"/>
    <s v="GA"/>
    <b v="0"/>
    <s v="attack"/>
    <s v="Not fleeing"/>
    <b v="1"/>
    <s v="armed"/>
    <s v="Gun"/>
    <s v="19-29"/>
    <s v="Not Fleeing or Blank"/>
    <x v="0"/>
  </r>
  <r>
    <n v="816"/>
    <n v="958"/>
    <s v="Anthony Ashford"/>
    <d v="2015-10-28T00:00:00"/>
    <s v="shot"/>
    <s v="unarmed"/>
    <n v="29"/>
    <s v="M"/>
    <s v="B"/>
    <s v="Point Loma"/>
    <s v="CA"/>
    <b v="0"/>
    <s v="attack"/>
    <s v="Not fleeing"/>
    <b v="0"/>
    <s v="unarmed or undetermined or null"/>
    <s v="No Gun"/>
    <s v="19-29"/>
    <s v="Not Fleeing or Blank"/>
    <x v="0"/>
  </r>
  <r>
    <n v="817"/>
    <n v="959"/>
    <s v="Ricky Keith Keeton"/>
    <d v="2015-10-28T00:00:00"/>
    <s v="shot"/>
    <s v="gun"/>
    <n v="57"/>
    <s v="M"/>
    <s v="W"/>
    <s v="Smithville"/>
    <s v="MS"/>
    <b v="0"/>
    <s v="attack"/>
    <s v="Not fleeing"/>
    <b v="0"/>
    <s v="armed"/>
    <s v="Gun"/>
    <s v="50-59"/>
    <s v="Not Fleeing or Blank"/>
    <x v="0"/>
  </r>
  <r>
    <n v="818"/>
    <n v="961"/>
    <s v="Jerry Michael Graham Jr."/>
    <d v="2015-10-28T00:00:00"/>
    <s v="shot"/>
    <s v="gun"/>
    <n v="34"/>
    <s v="M"/>
    <s v="B"/>
    <s v="Jacksonville"/>
    <s v="FL"/>
    <b v="0"/>
    <s v="attack"/>
    <s v="Not fleeing"/>
    <b v="0"/>
    <s v="armed"/>
    <s v="Gun"/>
    <s v="30-39"/>
    <s v="Not Fleeing or Blank"/>
    <x v="0"/>
  </r>
  <r>
    <n v="819"/>
    <n v="962"/>
    <s v="Jasper Levi Adams"/>
    <d v="2015-10-28T00:00:00"/>
    <s v="shot"/>
    <s v="gun"/>
    <n v="35"/>
    <s v="M"/>
    <s v="W"/>
    <s v="Salem"/>
    <s v="OR"/>
    <b v="0"/>
    <s v="attack"/>
    <s v="Car"/>
    <b v="0"/>
    <s v="armed"/>
    <s v="Gun"/>
    <s v="30-39"/>
    <s v="Fleeing"/>
    <x v="0"/>
  </r>
  <r>
    <n v="820"/>
    <n v="964"/>
    <s v="Deaunte Lamar Bell"/>
    <d v="2015-10-29T00:00:00"/>
    <s v="shot"/>
    <s v="gun"/>
    <m/>
    <s v="M"/>
    <s v="B"/>
    <s v="Columbus"/>
    <s v="OH"/>
    <b v="0"/>
    <s v="other"/>
    <s v="Not fleeing"/>
    <b v="0"/>
    <s v="armed"/>
    <s v="Gun"/>
    <s v="null"/>
    <s v="Not Fleeing or Blank"/>
    <x v="0"/>
  </r>
  <r>
    <n v="821"/>
    <n v="965"/>
    <s v="Allen Quintez Swader"/>
    <d v="2015-10-29T00:00:00"/>
    <s v="shot"/>
    <s v="gun"/>
    <n v="18"/>
    <s v="M"/>
    <s v="W"/>
    <s v="Hohenwald"/>
    <s v="TN"/>
    <b v="0"/>
    <s v="attack"/>
    <s v="Not fleeing"/>
    <b v="0"/>
    <s v="armed"/>
    <s v="Gun"/>
    <s v="0-18"/>
    <s v="Not Fleeing or Blank"/>
    <x v="0"/>
  </r>
  <r>
    <n v="822"/>
    <n v="2867"/>
    <s v="Brian Crawford"/>
    <d v="2015-10-30T00:00:00"/>
    <s v="shot"/>
    <s v="gun"/>
    <n v="24"/>
    <s v="M"/>
    <s v="B"/>
    <s v="Houston"/>
    <s v="TX"/>
    <b v="0"/>
    <s v="attack"/>
    <s v="Not fleeing"/>
    <b v="0"/>
    <s v="armed"/>
    <s v="Gun"/>
    <s v="19-29"/>
    <s v="Not Fleeing or Blank"/>
    <x v="0"/>
  </r>
  <r>
    <n v="823"/>
    <n v="2871"/>
    <s v="Larry Busby"/>
    <d v="2015-10-30T00:00:00"/>
    <s v="shot"/>
    <s v="gun"/>
    <n v="52"/>
    <s v="M"/>
    <s v="W"/>
    <s v="Old Town"/>
    <s v="FL"/>
    <b v="0"/>
    <s v="attack"/>
    <s v="Not fleeing"/>
    <b v="0"/>
    <s v="armed"/>
    <s v="Gun"/>
    <s v="50-59"/>
    <s v="Not Fleeing or Blank"/>
    <x v="0"/>
  </r>
  <r>
    <n v="824"/>
    <n v="966"/>
    <s v="Floyd Ray Cook"/>
    <d v="2015-10-30T00:00:00"/>
    <s v="shot"/>
    <s v="gun"/>
    <n v="62"/>
    <s v="M"/>
    <s v="W"/>
    <s v="Burkesville"/>
    <s v="KY"/>
    <b v="0"/>
    <s v="attack"/>
    <s v="Other"/>
    <b v="0"/>
    <s v="armed"/>
    <s v="Gun"/>
    <s v="60-69"/>
    <s v="Fleeing"/>
    <x v="0"/>
  </r>
  <r>
    <n v="825"/>
    <n v="967"/>
    <s v="Mario Martinez"/>
    <d v="2015-10-30T00:00:00"/>
    <s v="shot"/>
    <s v="gun"/>
    <n v="29"/>
    <s v="M"/>
    <s v="H"/>
    <s v="Mesquite"/>
    <s v="TX"/>
    <b v="0"/>
    <s v="attack"/>
    <s v="Car"/>
    <b v="0"/>
    <s v="armed"/>
    <s v="Gun"/>
    <s v="19-29"/>
    <s v="Fleeing"/>
    <x v="0"/>
  </r>
  <r>
    <n v="826"/>
    <n v="968"/>
    <s v="Tony Berry"/>
    <d v="2015-10-30T00:00:00"/>
    <s v="shot"/>
    <s v="gun"/>
    <n v="25"/>
    <s v="M"/>
    <s v="B"/>
    <s v="Houston"/>
    <s v="TX"/>
    <b v="0"/>
    <s v="other"/>
    <s v="Foot"/>
    <b v="0"/>
    <s v="armed"/>
    <s v="Gun"/>
    <s v="19-29"/>
    <s v="Fleeing"/>
    <x v="1"/>
  </r>
  <r>
    <n v="827"/>
    <n v="971"/>
    <s v="Daniel Nole"/>
    <d v="2015-10-30T00:00:00"/>
    <s v="shot and Tasered"/>
    <s v="knife"/>
    <n v="30"/>
    <s v="M"/>
    <s v="W"/>
    <s v="Norwood"/>
    <s v="OK"/>
    <b v="0"/>
    <s v="attack"/>
    <s v="Foot"/>
    <b v="0"/>
    <s v="armed"/>
    <s v="No Gun"/>
    <s v="30-39"/>
    <s v="Fleeing"/>
    <x v="0"/>
  </r>
  <r>
    <n v="828"/>
    <n v="969"/>
    <s v="Noah Harpham"/>
    <d v="2015-10-31T00:00:00"/>
    <s v="shot"/>
    <s v="gun"/>
    <n v="33"/>
    <s v="M"/>
    <s v="W"/>
    <s v="Colorado Springs"/>
    <s v="CO"/>
    <b v="0"/>
    <s v="attack"/>
    <s v="Not fleeing"/>
    <b v="0"/>
    <s v="armed"/>
    <s v="Gun"/>
    <s v="30-39"/>
    <s v="Not Fleeing or Blank"/>
    <x v="0"/>
  </r>
  <r>
    <n v="829"/>
    <n v="970"/>
    <s v="Bennie Lee Tignor"/>
    <d v="2015-10-31T00:00:00"/>
    <s v="shot"/>
    <s v="unarmed"/>
    <n v="56"/>
    <s v="M"/>
    <s v="B"/>
    <s v="Opelika"/>
    <s v="AL"/>
    <b v="0"/>
    <s v="other"/>
    <s v="Car"/>
    <b v="0"/>
    <s v="unarmed or undetermined or null"/>
    <s v="No Gun"/>
    <s v="50-59"/>
    <s v="Fleeing"/>
    <x v="1"/>
  </r>
  <r>
    <n v="830"/>
    <n v="972"/>
    <s v="Luverne Roy Christensen"/>
    <d v="2015-11-01T00:00:00"/>
    <s v="shot"/>
    <s v="gun"/>
    <n v="49"/>
    <s v="M"/>
    <s v="W"/>
    <s v="Hutchinson"/>
    <s v="MN"/>
    <b v="0"/>
    <s v="attack"/>
    <s v="Not fleeing"/>
    <b v="0"/>
    <s v="armed"/>
    <s v="Gun"/>
    <s v="40-49"/>
    <s v="Not Fleeing or Blank"/>
    <x v="0"/>
  </r>
  <r>
    <n v="831"/>
    <n v="973"/>
    <s v="Killian O'Quinn"/>
    <d v="2015-11-01T00:00:00"/>
    <s v="shot"/>
    <s v="gun"/>
    <n v="20"/>
    <s v="M"/>
    <s v="W"/>
    <s v="Eureka"/>
    <s v="CA"/>
    <b v="0"/>
    <s v="attack"/>
    <s v="Not fleeing"/>
    <b v="0"/>
    <s v="armed"/>
    <s v="Gun"/>
    <s v="19-29"/>
    <s v="Not Fleeing or Blank"/>
    <x v="0"/>
  </r>
  <r>
    <n v="832"/>
    <n v="974"/>
    <s v="Jack Yantis"/>
    <d v="2015-11-01T00:00:00"/>
    <s v="shot"/>
    <s v="gun"/>
    <n v="62"/>
    <s v="M"/>
    <s v="W"/>
    <s v="Council"/>
    <s v="ID"/>
    <b v="0"/>
    <s v="undetermined"/>
    <s v="Not fleeing"/>
    <b v="1"/>
    <s v="armed"/>
    <s v="Gun"/>
    <s v="60-69"/>
    <s v="Not Fleeing or Blank"/>
    <x v="0"/>
  </r>
  <r>
    <n v="833"/>
    <n v="975"/>
    <s v="James Covington"/>
    <d v="2015-11-02T00:00:00"/>
    <s v="shot"/>
    <s v="gun"/>
    <n v="62"/>
    <s v="M"/>
    <s v="B"/>
    <s v="Washington"/>
    <s v="DC"/>
    <b v="0"/>
    <s v="attack"/>
    <s v="Car"/>
    <b v="0"/>
    <s v="armed"/>
    <s v="Gun"/>
    <s v="60-69"/>
    <s v="Fleeing"/>
    <x v="1"/>
  </r>
  <r>
    <n v="834"/>
    <n v="980"/>
    <s v="Jeremy Mardis"/>
    <d v="2015-11-03T00:00:00"/>
    <s v="shot"/>
    <s v="unarmed"/>
    <n v="6"/>
    <s v="M"/>
    <s v="W"/>
    <s v="Marksville"/>
    <s v="LA"/>
    <b v="0"/>
    <s v="other"/>
    <s v="Car"/>
    <b v="1"/>
    <s v="unarmed or undetermined or null"/>
    <s v="No Gun"/>
    <s v="0-18"/>
    <s v="Fleeing"/>
    <x v="0"/>
  </r>
  <r>
    <n v="835"/>
    <n v="977"/>
    <s v="Joseph Tyndall"/>
    <d v="2015-11-04T00:00:00"/>
    <s v="shot"/>
    <s v="gun"/>
    <n v="30"/>
    <s v="M"/>
    <s v="W"/>
    <s v="Springfield"/>
    <s v="MO"/>
    <b v="0"/>
    <s v="attack"/>
    <s v="Foot"/>
    <b v="0"/>
    <s v="armed"/>
    <s v="Gun"/>
    <s v="30-39"/>
    <s v="Fleeing"/>
    <x v="0"/>
  </r>
  <r>
    <n v="836"/>
    <n v="978"/>
    <s v="John Allen"/>
    <d v="2015-11-04T00:00:00"/>
    <s v="shot"/>
    <s v="gun"/>
    <n v="57"/>
    <s v="M"/>
    <s v="B"/>
    <s v="Houston"/>
    <s v="TX"/>
    <b v="0"/>
    <s v="attack"/>
    <s v="Car"/>
    <b v="0"/>
    <s v="armed"/>
    <s v="Gun"/>
    <s v="50-59"/>
    <s v="Fleeing"/>
    <x v="1"/>
  </r>
  <r>
    <n v="837"/>
    <n v="979"/>
    <s v="Faisal Mohammad"/>
    <d v="2015-11-04T00:00:00"/>
    <s v="shot"/>
    <s v="knife"/>
    <n v="18"/>
    <s v="M"/>
    <s v="O"/>
    <s v="Merced"/>
    <s v="CA"/>
    <b v="0"/>
    <s v="attack"/>
    <s v="Foot"/>
    <b v="0"/>
    <s v="armed"/>
    <s v="No Gun"/>
    <s v="0-18"/>
    <s v="Fleeing"/>
    <x v="0"/>
  </r>
  <r>
    <n v="838"/>
    <n v="981"/>
    <s v="Timothy Gene Smith"/>
    <d v="2015-11-04T00:00:00"/>
    <s v="shot"/>
    <s v="unarmed"/>
    <n v="47"/>
    <s v="M"/>
    <s v="W"/>
    <s v="Pacific Beach"/>
    <s v="CA"/>
    <b v="0"/>
    <s v="other"/>
    <s v="Foot"/>
    <b v="1"/>
    <s v="unarmed or undetermined or null"/>
    <s v="No Gun"/>
    <s v="40-49"/>
    <s v="Fleeing"/>
    <x v="0"/>
  </r>
  <r>
    <n v="839"/>
    <n v="983"/>
    <s v="David  Romanoski"/>
    <d v="2015-11-05T00:00:00"/>
    <s v="shot"/>
    <s v="gun"/>
    <n v="48"/>
    <s v="M"/>
    <s v="W"/>
    <s v="Morgantown"/>
    <s v="WV"/>
    <b v="0"/>
    <s v="attack"/>
    <s v="Not fleeing"/>
    <b v="0"/>
    <s v="armed"/>
    <s v="Gun"/>
    <s v="40-49"/>
    <s v="Not Fleeing or Blank"/>
    <x v="0"/>
  </r>
  <r>
    <n v="840"/>
    <n v="984"/>
    <s v="James Bigley"/>
    <d v="2015-11-05T00:00:00"/>
    <s v="shot"/>
    <s v="gun"/>
    <n v="20"/>
    <s v="M"/>
    <s v="W"/>
    <s v="Hominy"/>
    <s v="OK"/>
    <b v="1"/>
    <s v="attack"/>
    <s v="Car"/>
    <b v="0"/>
    <s v="armed"/>
    <s v="Gun"/>
    <s v="19-29"/>
    <s v="Fleeing"/>
    <x v="0"/>
  </r>
  <r>
    <n v="841"/>
    <n v="985"/>
    <s v="Jacob Hohman"/>
    <d v="2015-11-05T00:00:00"/>
    <s v="shot"/>
    <s v="hammer"/>
    <n v="30"/>
    <s v="M"/>
    <s v="W"/>
    <s v="Lakeshire"/>
    <s v="MO"/>
    <b v="0"/>
    <s v="attack"/>
    <s v="Not fleeing"/>
    <b v="0"/>
    <s v="armed"/>
    <s v="No Gun"/>
    <s v="30-39"/>
    <s v="Not Fleeing or Blank"/>
    <x v="0"/>
  </r>
  <r>
    <n v="842"/>
    <n v="987"/>
    <s v="Laura Lemieux"/>
    <d v="2015-11-05T00:00:00"/>
    <s v="shot"/>
    <s v="gun"/>
    <n v="36"/>
    <s v="F"/>
    <s v="W"/>
    <s v="Goose Creek"/>
    <s v="SC"/>
    <b v="1"/>
    <s v="attack"/>
    <s v="Not fleeing"/>
    <b v="0"/>
    <s v="armed"/>
    <s v="Gun"/>
    <s v="30-39"/>
    <s v="Not Fleeing or Blank"/>
    <x v="0"/>
  </r>
  <r>
    <n v="843"/>
    <n v="986"/>
    <s v="Michael  Johnson"/>
    <d v="2015-11-06T00:00:00"/>
    <s v="shot"/>
    <s v="gun"/>
    <n v="51"/>
    <s v="M"/>
    <s v="W"/>
    <s v="Portland"/>
    <s v="OR"/>
    <b v="1"/>
    <s v="attack"/>
    <s v="Not fleeing"/>
    <b v="0"/>
    <s v="armed"/>
    <s v="Gun"/>
    <s v="50-59"/>
    <s v="Not Fleeing or Blank"/>
    <x v="0"/>
  </r>
  <r>
    <n v="844"/>
    <n v="988"/>
    <s v="James Francis Smyth"/>
    <d v="2015-11-06T00:00:00"/>
    <s v="shot"/>
    <m/>
    <n v="55"/>
    <s v="M"/>
    <s v="W"/>
    <s v="Las Vegas"/>
    <s v="NV"/>
    <b v="0"/>
    <s v="other"/>
    <s v="Car"/>
    <b v="0"/>
    <s v="unarmed or undetermined or null"/>
    <s v="No Gun"/>
    <s v="50-59"/>
    <s v="Fleeing"/>
    <x v="0"/>
  </r>
  <r>
    <n v="845"/>
    <n v="992"/>
    <s v="Kim Lee Long"/>
    <d v="2015-11-06T00:00:00"/>
    <s v="shot"/>
    <s v="undetermined"/>
    <n v="48"/>
    <s v="M"/>
    <s v="W"/>
    <s v="Wadesboro"/>
    <s v="NC"/>
    <b v="0"/>
    <s v="undetermined"/>
    <s v="Not fleeing"/>
    <b v="0"/>
    <s v="unarmed or undetermined or null"/>
    <s v="No Gun"/>
    <s v="40-49"/>
    <s v="Not Fleeing or Blank"/>
    <x v="0"/>
  </r>
  <r>
    <n v="846"/>
    <n v="989"/>
    <s v="Delvin Simmons"/>
    <d v="2015-11-09T00:00:00"/>
    <s v="shot"/>
    <m/>
    <n v="20"/>
    <s v="M"/>
    <s v="B"/>
    <s v="Spartanburg"/>
    <s v="SC"/>
    <b v="0"/>
    <s v="attack"/>
    <s v="Car"/>
    <b v="0"/>
    <s v="unarmed or undetermined or null"/>
    <s v="No Gun"/>
    <s v="19-29"/>
    <s v="Fleeing"/>
    <x v="1"/>
  </r>
  <r>
    <n v="847"/>
    <n v="991"/>
    <s v="Cesar Cuellar"/>
    <d v="2015-11-09T00:00:00"/>
    <s v="shot"/>
    <s v="gun"/>
    <n v="25"/>
    <s v="M"/>
    <s v="H"/>
    <s v="North Laredo"/>
    <s v="TX"/>
    <b v="1"/>
    <s v="attack"/>
    <s v="Not fleeing"/>
    <b v="0"/>
    <s v="armed"/>
    <s v="Gun"/>
    <s v="19-29"/>
    <s v="Not Fleeing or Blank"/>
    <x v="0"/>
  </r>
  <r>
    <n v="848"/>
    <n v="993"/>
    <s v="Dale Maverick Hudson"/>
    <d v="2015-11-09T00:00:00"/>
    <s v="shot"/>
    <s v="gun"/>
    <n v="26"/>
    <s v="M"/>
    <s v="W"/>
    <s v="Braxton County"/>
    <s v="WV"/>
    <b v="0"/>
    <s v="attack"/>
    <s v="Not fleeing"/>
    <b v="0"/>
    <s v="armed"/>
    <s v="Gun"/>
    <s v="19-29"/>
    <s v="Not Fleeing or Blank"/>
    <x v="0"/>
  </r>
  <r>
    <n v="849"/>
    <n v="994"/>
    <s v="Leonel Acevedo"/>
    <d v="2015-11-09T00:00:00"/>
    <s v="shot"/>
    <s v="gun"/>
    <n v="45"/>
    <s v="M"/>
    <s v="H"/>
    <s v="San Jose"/>
    <s v="CA"/>
    <b v="0"/>
    <s v="attack"/>
    <s v="Not fleeing"/>
    <b v="0"/>
    <s v="armed"/>
    <s v="Gun"/>
    <s v="40-49"/>
    <s v="Not Fleeing or Blank"/>
    <x v="0"/>
  </r>
  <r>
    <n v="850"/>
    <n v="1001"/>
    <s v="Miguel Cano"/>
    <d v="2015-11-09T00:00:00"/>
    <s v="shot and Tasered"/>
    <s v="bean-bag gun"/>
    <n v="35"/>
    <s v="M"/>
    <s v="H"/>
    <s v="Los Angeles"/>
    <s v="CA"/>
    <b v="0"/>
    <s v="other"/>
    <s v="Not fleeing"/>
    <b v="0"/>
    <s v="armed"/>
    <s v="No Gun"/>
    <s v="30-39"/>
    <s v="Not Fleeing or Blank"/>
    <x v="0"/>
  </r>
  <r>
    <n v="851"/>
    <n v="1161"/>
    <s v="Dana Bruce Ott"/>
    <d v="2015-11-10T00:00:00"/>
    <s v="shot"/>
    <s v="toy weapon"/>
    <n v="63"/>
    <s v="M"/>
    <s v="W"/>
    <s v="Colorado Springs"/>
    <s v="CO"/>
    <b v="1"/>
    <s v="attack"/>
    <s v="Not fleeing"/>
    <b v="0"/>
    <s v="armed"/>
    <s v="No Gun"/>
    <s v="60-69"/>
    <s v="Not Fleeing or Blank"/>
    <x v="0"/>
  </r>
  <r>
    <n v="852"/>
    <n v="995"/>
    <s v="Eddie Gabriel Sanchez"/>
    <d v="2015-11-10T00:00:00"/>
    <s v="shot"/>
    <s v="gun"/>
    <n v="34"/>
    <s v="M"/>
    <s v="H"/>
    <s v="Chico"/>
    <s v="CA"/>
    <b v="0"/>
    <s v="attack"/>
    <s v="Not fleeing"/>
    <b v="0"/>
    <s v="armed"/>
    <s v="Gun"/>
    <s v="30-39"/>
    <s v="Not Fleeing or Blank"/>
    <x v="0"/>
  </r>
  <r>
    <n v="853"/>
    <n v="996"/>
    <s v="Jason Leanard Mesaros"/>
    <d v="2015-11-10T00:00:00"/>
    <s v="shot"/>
    <m/>
    <n v="36"/>
    <s v="M"/>
    <s v="H"/>
    <s v="Brighton"/>
    <s v="CO"/>
    <b v="0"/>
    <s v="other"/>
    <s v="Car"/>
    <b v="0"/>
    <s v="unarmed or undetermined or null"/>
    <s v="No Gun"/>
    <s v="30-39"/>
    <s v="Fleeing"/>
    <x v="0"/>
  </r>
  <r>
    <n v="854"/>
    <n v="1013"/>
    <s v="Andrew Blake"/>
    <d v="2015-11-10T00:00:00"/>
    <s v="shot"/>
    <s v="gun"/>
    <n v="22"/>
    <s v="M"/>
    <s v="W"/>
    <s v="Dillon"/>
    <s v="MT"/>
    <b v="0"/>
    <s v="attack"/>
    <s v="Not fleeing"/>
    <b v="0"/>
    <s v="armed"/>
    <s v="Gun"/>
    <s v="19-29"/>
    <s v="Not Fleeing or Blank"/>
    <x v="0"/>
  </r>
  <r>
    <n v="855"/>
    <n v="997"/>
    <s v="Joseph Jaramillo"/>
    <d v="2015-11-11T00:00:00"/>
    <s v="shot"/>
    <m/>
    <n v="31"/>
    <s v="M"/>
    <s v="H"/>
    <s v="Albuquerque"/>
    <s v="NM"/>
    <b v="0"/>
    <s v="other"/>
    <s v="Car"/>
    <b v="0"/>
    <s v="unarmed or undetermined or null"/>
    <s v="No Gun"/>
    <s v="30-39"/>
    <s v="Fleeing"/>
    <x v="0"/>
  </r>
  <r>
    <n v="856"/>
    <n v="998"/>
    <s v="Javier Lopez Garcia"/>
    <d v="2015-11-11T00:00:00"/>
    <s v="shot"/>
    <s v="gun"/>
    <n v="25"/>
    <s v="M"/>
    <s v="H"/>
    <s v="San Francisco"/>
    <s v="CA"/>
    <b v="0"/>
    <s v="attack"/>
    <s v="Not fleeing"/>
    <b v="0"/>
    <s v="armed"/>
    <s v="Gun"/>
    <s v="19-29"/>
    <s v="Not Fleeing or Blank"/>
    <x v="0"/>
  </r>
  <r>
    <n v="857"/>
    <n v="999"/>
    <s v="Brian Gavin"/>
    <d v="2015-11-11T00:00:00"/>
    <s v="shot"/>
    <s v="gun"/>
    <n v="57"/>
    <s v="M"/>
    <s v="W"/>
    <s v="Aiken"/>
    <s v="SC"/>
    <b v="0"/>
    <s v="attack"/>
    <s v="Not fleeing"/>
    <b v="0"/>
    <s v="armed"/>
    <s v="Gun"/>
    <s v="50-59"/>
    <s v="Not Fleeing or Blank"/>
    <x v="0"/>
  </r>
  <r>
    <n v="858"/>
    <n v="1000"/>
    <s v="Ryan Quinn Martin"/>
    <d v="2015-11-11T00:00:00"/>
    <s v="shot"/>
    <s v="gun"/>
    <n v="32"/>
    <s v="M"/>
    <s v="B"/>
    <s v="Baltimore"/>
    <s v="MD"/>
    <b v="0"/>
    <s v="attack"/>
    <s v="Not fleeing"/>
    <b v="0"/>
    <s v="armed"/>
    <s v="Gun"/>
    <s v="30-39"/>
    <s v="Not Fleeing or Blank"/>
    <x v="0"/>
  </r>
  <r>
    <n v="859"/>
    <n v="1002"/>
    <s v="Moises Nero"/>
    <d v="2015-11-12T00:00:00"/>
    <s v="shot"/>
    <s v="knife"/>
    <n v="42"/>
    <s v="M"/>
    <s v="B"/>
    <s v="Sunnyvale"/>
    <s v="CA"/>
    <b v="0"/>
    <s v="other"/>
    <s v="Not fleeing"/>
    <b v="0"/>
    <s v="armed"/>
    <s v="No Gun"/>
    <s v="40-49"/>
    <s v="Not Fleeing or Blank"/>
    <x v="0"/>
  </r>
  <r>
    <n v="860"/>
    <n v="1005"/>
    <s v="Michael Joseph Bartkiewicz"/>
    <d v="2015-11-13T00:00:00"/>
    <s v="shot"/>
    <s v="toy weapon"/>
    <n v="52"/>
    <s v="M"/>
    <s v="W"/>
    <s v="Gibson County"/>
    <s v="TN"/>
    <b v="0"/>
    <s v="attack"/>
    <s v="Not fleeing"/>
    <b v="0"/>
    <s v="armed"/>
    <s v="No Gun"/>
    <s v="50-59"/>
    <s v="Not Fleeing or Blank"/>
    <x v="0"/>
  </r>
  <r>
    <n v="861"/>
    <n v="1007"/>
    <s v="Ernesto Gamino"/>
    <d v="2015-11-13T00:00:00"/>
    <s v="shot"/>
    <s v="undetermined"/>
    <n v="25"/>
    <s v="M"/>
    <s v="H"/>
    <s v="Jurupa Valley"/>
    <s v="CA"/>
    <b v="0"/>
    <s v="undetermined"/>
    <m/>
    <b v="0"/>
    <s v="unarmed or undetermined or null"/>
    <s v="No Gun"/>
    <s v="19-29"/>
    <s v="Not Fleeing or Blank"/>
    <x v="0"/>
  </r>
  <r>
    <n v="862"/>
    <n v="1008"/>
    <s v="Matthew Coleman"/>
    <d v="2015-11-13T00:00:00"/>
    <s v="shot"/>
    <s v="gun"/>
    <n v="25"/>
    <s v="M"/>
    <s v="W"/>
    <s v="Eden"/>
    <s v="GA"/>
    <b v="0"/>
    <s v="attack"/>
    <s v="Foot"/>
    <b v="0"/>
    <s v="armed"/>
    <s v="Gun"/>
    <s v="19-29"/>
    <s v="Fleeing"/>
    <x v="0"/>
  </r>
  <r>
    <n v="863"/>
    <n v="1006"/>
    <s v="Ramon Salazar"/>
    <d v="2015-11-14T00:00:00"/>
    <s v="shot"/>
    <s v="hammer"/>
    <n v="31"/>
    <s v="M"/>
    <s v="H"/>
    <s v="Jurupa Valley"/>
    <s v="CA"/>
    <b v="0"/>
    <s v="other"/>
    <s v="Not fleeing"/>
    <b v="0"/>
    <s v="armed"/>
    <s v="No Gun"/>
    <s v="30-39"/>
    <s v="Not Fleeing or Blank"/>
    <x v="0"/>
  </r>
  <r>
    <n v="864"/>
    <n v="1003"/>
    <s v="Richard Perkins"/>
    <d v="2015-11-15T00:00:00"/>
    <s v="shot"/>
    <s v="toy weapon"/>
    <n v="39"/>
    <s v="M"/>
    <s v="B"/>
    <s v="Oakland"/>
    <s v="CA"/>
    <b v="0"/>
    <s v="attack"/>
    <s v="Not fleeing"/>
    <b v="0"/>
    <s v="armed"/>
    <s v="No Gun"/>
    <s v="30-39"/>
    <s v="Not Fleeing or Blank"/>
    <x v="0"/>
  </r>
  <r>
    <n v="865"/>
    <n v="1004"/>
    <s v="John David Livingston"/>
    <d v="2015-11-15T00:00:00"/>
    <s v="shot and Tasered"/>
    <s v="Taser"/>
    <n v="32"/>
    <s v="M"/>
    <s v="W"/>
    <s v="Spring Lake"/>
    <s v="NC"/>
    <b v="0"/>
    <s v="attack"/>
    <s v="Not fleeing"/>
    <b v="0"/>
    <s v="armed"/>
    <s v="No Gun"/>
    <s v="30-39"/>
    <s v="Not Fleeing or Blank"/>
    <x v="0"/>
  </r>
  <r>
    <n v="866"/>
    <n v="1009"/>
    <s v="Shane Whitehead"/>
    <d v="2015-11-15T00:00:00"/>
    <s v="shot"/>
    <s v="unknown weapon"/>
    <n v="16"/>
    <s v="M"/>
    <s v="B"/>
    <s v="Germantown"/>
    <s v="PA"/>
    <b v="0"/>
    <s v="attack"/>
    <s v="Not fleeing"/>
    <b v="0"/>
    <s v="armed"/>
    <s v="No Gun"/>
    <s v="0-18"/>
    <s v="Not Fleeing or Blank"/>
    <x v="0"/>
  </r>
  <r>
    <n v="867"/>
    <n v="1012"/>
    <s v="Jamar Clark"/>
    <d v="2015-11-15T00:00:00"/>
    <s v="shot"/>
    <s v="unarmed"/>
    <n v="24"/>
    <s v="M"/>
    <s v="B"/>
    <s v="Minneapolis"/>
    <s v="MN"/>
    <b v="0"/>
    <s v="undetermined"/>
    <s v="Not fleeing"/>
    <b v="0"/>
    <s v="unarmed or undetermined or null"/>
    <s v="No Gun"/>
    <s v="19-29"/>
    <s v="Not Fleeing or Blank"/>
    <x v="0"/>
  </r>
  <r>
    <n v="868"/>
    <n v="1228"/>
    <s v="Cameron Davis Long"/>
    <d v="2015-11-16T00:00:00"/>
    <s v="shot"/>
    <m/>
    <n v="28"/>
    <s v="M"/>
    <s v="W"/>
    <s v="Leon County"/>
    <s v="TX"/>
    <b v="0"/>
    <s v="undetermined"/>
    <s v="Car"/>
    <b v="0"/>
    <s v="unarmed or undetermined or null"/>
    <s v="No Gun"/>
    <s v="19-29"/>
    <s v="Fleeing"/>
    <x v="0"/>
  </r>
  <r>
    <n v="869"/>
    <n v="1014"/>
    <s v="Brent Noblitt"/>
    <d v="2015-11-16T00:00:00"/>
    <s v="shot"/>
    <m/>
    <n v="25"/>
    <s v="M"/>
    <s v="W"/>
    <s v="Whitfield County"/>
    <s v="GA"/>
    <b v="0"/>
    <s v="other"/>
    <s v="Car"/>
    <b v="0"/>
    <s v="unarmed or undetermined or null"/>
    <s v="No Gun"/>
    <s v="19-29"/>
    <s v="Fleeing"/>
    <x v="0"/>
  </r>
  <r>
    <n v="870"/>
    <n v="1141"/>
    <s v="Michael Tindall"/>
    <d v="2015-11-17T00:00:00"/>
    <s v="shot"/>
    <s v="gun"/>
    <n v="41"/>
    <s v="M"/>
    <s v="W"/>
    <s v="Weatherford"/>
    <s v="TX"/>
    <b v="0"/>
    <s v="undetermined"/>
    <s v="Car"/>
    <b v="0"/>
    <s v="armed"/>
    <s v="Gun"/>
    <s v="40-49"/>
    <s v="Fleeing"/>
    <x v="0"/>
  </r>
  <r>
    <n v="871"/>
    <n v="1010"/>
    <s v="Yohans Leon"/>
    <d v="2015-11-17T00:00:00"/>
    <s v="shot"/>
    <s v="gun"/>
    <n v="28"/>
    <s v="M"/>
    <s v="B"/>
    <s v="Miami"/>
    <s v="FL"/>
    <b v="1"/>
    <s v="attack"/>
    <s v="Foot"/>
    <b v="0"/>
    <s v="armed"/>
    <s v="Gun"/>
    <s v="19-29"/>
    <s v="Fleeing"/>
    <x v="1"/>
  </r>
  <r>
    <n v="872"/>
    <n v="1011"/>
    <s v="Demetrius Bryant"/>
    <d v="2015-11-17T00:00:00"/>
    <s v="shot"/>
    <s v="gun"/>
    <n v="21"/>
    <s v="M"/>
    <s v="B"/>
    <s v="Cayce"/>
    <s v="SC"/>
    <b v="0"/>
    <s v="attack"/>
    <s v="Not fleeing"/>
    <b v="0"/>
    <s v="armed"/>
    <s v="Gun"/>
    <s v="19-29"/>
    <s v="Not Fleeing or Blank"/>
    <x v="0"/>
  </r>
  <r>
    <n v="873"/>
    <n v="1015"/>
    <s v="Jeray Chatham"/>
    <d v="2015-11-17T00:00:00"/>
    <s v="shot"/>
    <m/>
    <n v="30"/>
    <s v="M"/>
    <s v="B"/>
    <s v="Weatherford"/>
    <s v="TX"/>
    <b v="0"/>
    <s v="other"/>
    <s v="Car"/>
    <b v="0"/>
    <s v="unarmed or undetermined or null"/>
    <s v="No Gun"/>
    <s v="30-39"/>
    <s v="Fleeing"/>
    <x v="1"/>
  </r>
  <r>
    <n v="874"/>
    <n v="1016"/>
    <s v="Derry Touchstone"/>
    <d v="2015-11-17T00:00:00"/>
    <s v="shot"/>
    <s v="unarmed"/>
    <n v="58"/>
    <s v="M"/>
    <s v="W"/>
    <s v="Arlington"/>
    <s v="GA"/>
    <b v="0"/>
    <s v="other"/>
    <s v="Not fleeing"/>
    <b v="0"/>
    <s v="unarmed or undetermined or null"/>
    <s v="No Gun"/>
    <s v="50-59"/>
    <s v="Not Fleeing or Blank"/>
    <x v="0"/>
  </r>
  <r>
    <n v="875"/>
    <n v="1018"/>
    <s v="Francis Hartnett"/>
    <d v="2015-11-17T00:00:00"/>
    <s v="shot"/>
    <s v="gun"/>
    <n v="47"/>
    <s v="M"/>
    <s v="W"/>
    <s v="Little Egg Harbor"/>
    <s v="NJ"/>
    <b v="1"/>
    <s v="attack"/>
    <s v="Not fleeing"/>
    <b v="0"/>
    <s v="armed"/>
    <s v="Gun"/>
    <s v="40-49"/>
    <s v="Not Fleeing or Blank"/>
    <x v="0"/>
  </r>
  <r>
    <n v="876"/>
    <n v="1017"/>
    <s v="Cornelius Brown"/>
    <d v="2015-11-18T00:00:00"/>
    <s v="shot"/>
    <s v="unknown weapon"/>
    <n v="25"/>
    <s v="M"/>
    <s v="B"/>
    <s v="Opa-Locka"/>
    <s v="FL"/>
    <b v="0"/>
    <s v="other"/>
    <s v="Not fleeing"/>
    <b v="0"/>
    <s v="armed"/>
    <s v="No Gun"/>
    <s v="19-29"/>
    <s v="Not Fleeing or Blank"/>
    <x v="0"/>
  </r>
  <r>
    <n v="877"/>
    <n v="1019"/>
    <s v="Marcus Meridy"/>
    <d v="2015-11-18T00:00:00"/>
    <s v="shot"/>
    <s v="gun"/>
    <n v="44"/>
    <s v="M"/>
    <s v="B"/>
    <s v="Berrien County"/>
    <s v="MI"/>
    <b v="0"/>
    <s v="attack"/>
    <s v="Not fleeing"/>
    <b v="0"/>
    <s v="armed"/>
    <s v="Gun"/>
    <s v="40-49"/>
    <s v="Not Fleeing or Blank"/>
    <x v="0"/>
  </r>
  <r>
    <n v="878"/>
    <n v="1020"/>
    <s v="Randy Allen Smith"/>
    <d v="2015-11-19T00:00:00"/>
    <s v="shot"/>
    <s v="gun"/>
    <n v="34"/>
    <s v="M"/>
    <s v="B"/>
    <s v="Manatee"/>
    <s v="FL"/>
    <b v="0"/>
    <s v="attack"/>
    <m/>
    <b v="0"/>
    <s v="armed"/>
    <s v="Gun"/>
    <s v="30-39"/>
    <s v="Not Fleeing or Blank"/>
    <x v="0"/>
  </r>
  <r>
    <n v="879"/>
    <n v="1021"/>
    <s v="Steve Dormil"/>
    <d v="2015-11-19T00:00:00"/>
    <s v="shot"/>
    <s v="knife"/>
    <n v="27"/>
    <s v="M"/>
    <s v="B"/>
    <s v="Fort Pierce"/>
    <s v="FL"/>
    <b v="0"/>
    <s v="attack"/>
    <s v="Not fleeing"/>
    <b v="0"/>
    <s v="armed"/>
    <s v="No Gun"/>
    <s v="19-29"/>
    <s v="Not Fleeing or Blank"/>
    <x v="0"/>
  </r>
  <r>
    <n v="880"/>
    <n v="1022"/>
    <s v="Darick Napper"/>
    <d v="2015-11-19T00:00:00"/>
    <s v="shot"/>
    <s v="knife"/>
    <n v="34"/>
    <s v="M"/>
    <s v="B"/>
    <s v="Washington"/>
    <s v="DC"/>
    <b v="0"/>
    <s v="other"/>
    <s v="Not fleeing"/>
    <b v="0"/>
    <s v="armed"/>
    <s v="No Gun"/>
    <s v="30-39"/>
    <s v="Not Fleeing or Blank"/>
    <x v="0"/>
  </r>
  <r>
    <n v="881"/>
    <n v="1024"/>
    <s v="William Tarrant"/>
    <d v="2015-11-20T00:00:00"/>
    <s v="shot"/>
    <s v="gun"/>
    <n v="39"/>
    <s v="M"/>
    <s v="W"/>
    <s v="Paulding County"/>
    <s v="GA"/>
    <b v="1"/>
    <s v="attack"/>
    <s v="Not fleeing"/>
    <b v="0"/>
    <s v="armed"/>
    <s v="Gun"/>
    <s v="30-39"/>
    <s v="Not Fleeing or Blank"/>
    <x v="0"/>
  </r>
  <r>
    <n v="882"/>
    <n v="2870"/>
    <s v="Martin Arturo Rivera"/>
    <d v="2015-11-20T00:00:00"/>
    <s v="shot"/>
    <s v="gun"/>
    <n v="50"/>
    <s v="M"/>
    <m/>
    <s v="Fontana"/>
    <s v="CA"/>
    <b v="1"/>
    <s v="other"/>
    <s v="Not fleeing"/>
    <b v="0"/>
    <s v="armed"/>
    <s v="Gun"/>
    <s v="50-59"/>
    <s v="Not Fleeing or Blank"/>
    <x v="0"/>
  </r>
  <r>
    <n v="883"/>
    <n v="1023"/>
    <s v="Nathaniel Harris Pickett"/>
    <d v="2015-11-20T00:00:00"/>
    <s v="shot"/>
    <s v="unarmed"/>
    <n v="29"/>
    <s v="M"/>
    <s v="B"/>
    <s v="Barstow"/>
    <s v="CA"/>
    <b v="1"/>
    <s v="attack"/>
    <s v="Not fleeing"/>
    <b v="0"/>
    <s v="unarmed or undetermined or null"/>
    <s v="No Gun"/>
    <s v="19-29"/>
    <s v="Not Fleeing or Blank"/>
    <x v="0"/>
  </r>
  <r>
    <n v="884"/>
    <n v="1026"/>
    <s v="Chris Nichols"/>
    <d v="2015-11-21T00:00:00"/>
    <s v="shot"/>
    <s v="unarmed"/>
    <n v="24"/>
    <s v="M"/>
    <s v="W"/>
    <s v="Colbert"/>
    <s v="OK"/>
    <b v="0"/>
    <s v="attack"/>
    <s v="Foot"/>
    <b v="0"/>
    <s v="unarmed or undetermined or null"/>
    <s v="No Gun"/>
    <s v="19-29"/>
    <s v="Fleeing"/>
    <x v="0"/>
  </r>
  <r>
    <n v="885"/>
    <n v="1025"/>
    <s v="James Daniel Hall"/>
    <d v="2015-11-22T00:00:00"/>
    <s v="shot"/>
    <s v="knife"/>
    <n v="47"/>
    <s v="M"/>
    <s v="W"/>
    <s v="Fontana"/>
    <s v="CA"/>
    <b v="1"/>
    <s v="attack"/>
    <s v="Not fleeing"/>
    <b v="0"/>
    <s v="armed"/>
    <s v="No Gun"/>
    <s v="40-49"/>
    <s v="Not Fleeing or Blank"/>
    <x v="0"/>
  </r>
  <r>
    <n v="886"/>
    <n v="1027"/>
    <s v="Matthew Grows"/>
    <d v="2015-11-22T00:00:00"/>
    <s v="shot"/>
    <s v="gun"/>
    <n v="45"/>
    <s v="M"/>
    <s v="W"/>
    <s v="Reno"/>
    <s v="NV"/>
    <b v="0"/>
    <s v="attack"/>
    <s v="Not fleeing"/>
    <b v="0"/>
    <s v="armed"/>
    <s v="Gun"/>
    <s v="40-49"/>
    <s v="Not Fleeing or Blank"/>
    <x v="0"/>
  </r>
  <r>
    <n v="887"/>
    <n v="1029"/>
    <s v="Miguel Angel Martinez"/>
    <d v="2015-11-22T00:00:00"/>
    <s v="shot"/>
    <s v="gun"/>
    <n v="28"/>
    <s v="M"/>
    <s v="H"/>
    <s v="Denver"/>
    <s v="CO"/>
    <b v="0"/>
    <s v="attack"/>
    <s v="Not fleeing"/>
    <b v="0"/>
    <s v="armed"/>
    <s v="Gun"/>
    <s v="19-29"/>
    <s v="Not Fleeing or Blank"/>
    <x v="0"/>
  </r>
  <r>
    <n v="888"/>
    <n v="1028"/>
    <s v="Henry Reyna"/>
    <d v="2015-11-23T00:00:00"/>
    <s v="shot and Tasered"/>
    <s v="knife"/>
    <n v="49"/>
    <s v="M"/>
    <s v="H"/>
    <s v="Corpus Christi"/>
    <s v="TX"/>
    <b v="0"/>
    <s v="other"/>
    <s v="Not fleeing"/>
    <b v="1"/>
    <s v="armed"/>
    <s v="No Gun"/>
    <s v="40-49"/>
    <s v="Not Fleeing or Blank"/>
    <x v="0"/>
  </r>
  <r>
    <n v="889"/>
    <n v="1030"/>
    <s v="Barry Kirk"/>
    <d v="2015-11-23T00:00:00"/>
    <s v="shot"/>
    <s v="gun"/>
    <n v="50"/>
    <s v="M"/>
    <s v="W"/>
    <s v="Columbus"/>
    <s v="OH"/>
    <b v="0"/>
    <s v="attack"/>
    <s v="Not fleeing"/>
    <b v="0"/>
    <s v="armed"/>
    <s v="Gun"/>
    <s v="50-59"/>
    <s v="Not Fleeing or Blank"/>
    <x v="0"/>
  </r>
  <r>
    <n v="890"/>
    <n v="1031"/>
    <s v="Michael Kirvelay"/>
    <d v="2015-11-24T00:00:00"/>
    <s v="shot"/>
    <s v="toy weapon"/>
    <n v="45"/>
    <s v="M"/>
    <s v="W"/>
    <s v="Columbia Heights"/>
    <s v="MN"/>
    <b v="0"/>
    <s v="other"/>
    <s v="Not fleeing"/>
    <b v="0"/>
    <s v="armed"/>
    <s v="No Gun"/>
    <s v="40-49"/>
    <s v="Not Fleeing or Blank"/>
    <x v="0"/>
  </r>
  <r>
    <n v="891"/>
    <n v="1032"/>
    <s v="Thomas Joseph Mceniry"/>
    <d v="2015-11-24T00:00:00"/>
    <s v="shot and Tasered"/>
    <s v="toy weapon"/>
    <n v="32"/>
    <s v="M"/>
    <s v="W"/>
    <s v="Las Vegas"/>
    <s v="NV"/>
    <b v="1"/>
    <s v="attack"/>
    <s v="Foot"/>
    <b v="1"/>
    <s v="armed"/>
    <s v="No Gun"/>
    <s v="30-39"/>
    <s v="Fleeing"/>
    <x v="0"/>
  </r>
  <r>
    <n v="892"/>
    <n v="1033"/>
    <s v="Freddy Baez"/>
    <d v="2015-11-24T00:00:00"/>
    <s v="shot"/>
    <s v="gun"/>
    <n v="24"/>
    <s v="M"/>
    <s v="B"/>
    <s v="Camden"/>
    <s v="NJ"/>
    <b v="0"/>
    <s v="attack"/>
    <s v="Not fleeing"/>
    <b v="0"/>
    <s v="armed"/>
    <s v="Gun"/>
    <s v="19-29"/>
    <s v="Not Fleeing or Blank"/>
    <x v="0"/>
  </r>
  <r>
    <n v="893"/>
    <n v="1034"/>
    <s v="Magnum Edgar Phillips"/>
    <d v="2015-11-25T00:00:00"/>
    <s v="shot"/>
    <s v="knife"/>
    <n v="23"/>
    <s v="M"/>
    <s v="W"/>
    <s v="Springfield"/>
    <s v="MO"/>
    <b v="0"/>
    <s v="attack"/>
    <s v="Not fleeing"/>
    <b v="0"/>
    <s v="armed"/>
    <s v="No Gun"/>
    <s v="19-29"/>
    <s v="Not Fleeing or Blank"/>
    <x v="0"/>
  </r>
  <r>
    <n v="894"/>
    <n v="1035"/>
    <s v="Douglas R. Slade"/>
    <d v="2015-11-25T00:00:00"/>
    <s v="shot"/>
    <s v="gun"/>
    <n v="52"/>
    <s v="M"/>
    <s v="W"/>
    <s v="Eagar"/>
    <s v="AZ"/>
    <b v="0"/>
    <s v="attack"/>
    <s v="Not fleeing"/>
    <b v="0"/>
    <s v="armed"/>
    <s v="Gun"/>
    <s v="50-59"/>
    <s v="Not Fleeing or Blank"/>
    <x v="0"/>
  </r>
  <r>
    <n v="895"/>
    <n v="1046"/>
    <s v="Somer Speer"/>
    <d v="2015-11-25T00:00:00"/>
    <s v="shot"/>
    <s v="gun"/>
    <n v="37"/>
    <s v="F"/>
    <s v="W"/>
    <s v="Ozark"/>
    <s v="MO"/>
    <b v="0"/>
    <s v="attack"/>
    <s v="Not fleeing"/>
    <b v="0"/>
    <s v="armed"/>
    <s v="Gun"/>
    <s v="30-39"/>
    <s v="Not Fleeing or Blank"/>
    <x v="0"/>
  </r>
  <r>
    <n v="896"/>
    <n v="1104"/>
    <s v="Andrew Thomas"/>
    <d v="2015-11-26T00:00:00"/>
    <s v="shot"/>
    <s v="unarmed"/>
    <n v="26"/>
    <s v="M"/>
    <s v="W"/>
    <s v="Chico"/>
    <s v="CA"/>
    <b v="0"/>
    <s v="other"/>
    <s v="Car"/>
    <b v="1"/>
    <s v="unarmed or undetermined or null"/>
    <s v="No Gun"/>
    <s v="19-29"/>
    <s v="Fleeing"/>
    <x v="0"/>
  </r>
  <r>
    <n v="897"/>
    <n v="1039"/>
    <s v="Rick Gullickson"/>
    <d v="2015-11-27T00:00:00"/>
    <s v="shot"/>
    <s v="gun"/>
    <n v="58"/>
    <s v="M"/>
    <s v="W"/>
    <s v="Lampe"/>
    <s v="MO"/>
    <b v="0"/>
    <s v="attack"/>
    <s v="Not fleeing"/>
    <b v="0"/>
    <s v="armed"/>
    <s v="Gun"/>
    <s v="50-59"/>
    <s v="Not Fleeing or Blank"/>
    <x v="0"/>
  </r>
  <r>
    <n v="898"/>
    <n v="1040"/>
    <s v="Kevin Close"/>
    <d v="2015-11-28T00:00:00"/>
    <s v="shot"/>
    <s v="baseball bat and fireplace poker"/>
    <n v="50"/>
    <s v="M"/>
    <s v="W"/>
    <s v="Seagoville"/>
    <s v="TX"/>
    <b v="0"/>
    <s v="other"/>
    <s v="Not fleeing"/>
    <b v="0"/>
    <s v="armed"/>
    <s v="No Gun"/>
    <s v="50-59"/>
    <s v="Not Fleeing or Blank"/>
    <x v="0"/>
  </r>
  <r>
    <n v="899"/>
    <n v="1036"/>
    <s v="Justin D. McHenry"/>
    <d v="2015-11-29T00:00:00"/>
    <s v="shot"/>
    <s v="gun"/>
    <n v="22"/>
    <s v="M"/>
    <s v="W"/>
    <s v="Celina"/>
    <s v="OH"/>
    <b v="0"/>
    <s v="attack"/>
    <s v="Not fleeing"/>
    <b v="0"/>
    <s v="armed"/>
    <s v="Gun"/>
    <s v="19-29"/>
    <s v="Not Fleeing or Blank"/>
    <x v="0"/>
  </r>
  <r>
    <n v="900"/>
    <n v="1037"/>
    <s v="Lionel Kerns"/>
    <d v="2015-11-29T00:00:00"/>
    <s v="shot"/>
    <s v="gun"/>
    <n v="53"/>
    <s v="M"/>
    <s v="W"/>
    <s v="Maysville"/>
    <s v="MO"/>
    <b v="0"/>
    <s v="attack"/>
    <s v="Not fleeing"/>
    <b v="0"/>
    <s v="armed"/>
    <s v="Gun"/>
    <s v="50-59"/>
    <s v="Not Fleeing or Blank"/>
    <x v="0"/>
  </r>
  <r>
    <n v="901"/>
    <n v="1038"/>
    <s v="Ralph Aguilar"/>
    <d v="2015-11-29T00:00:00"/>
    <s v="shot"/>
    <s v="gun"/>
    <n v="69"/>
    <s v="M"/>
    <s v="H"/>
    <s v="Sun City"/>
    <s v="AZ"/>
    <b v="1"/>
    <s v="attack"/>
    <s v="Not fleeing"/>
    <b v="0"/>
    <s v="armed"/>
    <s v="Gun"/>
    <s v="60-69"/>
    <s v="Not Fleeing or Blank"/>
    <x v="0"/>
  </r>
  <r>
    <n v="902"/>
    <n v="1041"/>
    <s v="Hugo Fernando Celio"/>
    <d v="2015-11-29T00:00:00"/>
    <s v="shot"/>
    <s v="gun"/>
    <n v="23"/>
    <s v="M"/>
    <s v="H"/>
    <s v="Bakersfield"/>
    <s v="CA"/>
    <b v="0"/>
    <s v="attack"/>
    <s v="Foot"/>
    <b v="0"/>
    <s v="armed"/>
    <s v="Gun"/>
    <s v="19-29"/>
    <s v="Fleeing"/>
    <x v="0"/>
  </r>
  <r>
    <n v="903"/>
    <n v="1042"/>
    <s v="Zachary Grigsby"/>
    <d v="2015-11-29T00:00:00"/>
    <s v="shot"/>
    <s v="gun"/>
    <n v="29"/>
    <s v="M"/>
    <s v="W"/>
    <s v="Lincoln"/>
    <s v="NE"/>
    <b v="0"/>
    <s v="attack"/>
    <m/>
    <b v="0"/>
    <s v="armed"/>
    <s v="Gun"/>
    <s v="19-29"/>
    <s v="Not Fleeing or Blank"/>
    <x v="0"/>
  </r>
  <r>
    <n v="904"/>
    <n v="1043"/>
    <s v="Tuan Hoang"/>
    <d v="2015-11-30T00:00:00"/>
    <s v="shot"/>
    <m/>
    <n v="25"/>
    <s v="M"/>
    <s v="A"/>
    <s v="Aurora"/>
    <s v="CO"/>
    <b v="0"/>
    <s v="attack"/>
    <s v="Car"/>
    <b v="0"/>
    <s v="unarmed or undetermined or null"/>
    <s v="No Gun"/>
    <s v="19-29"/>
    <s v="Fleeing"/>
    <x v="0"/>
  </r>
  <r>
    <n v="905"/>
    <n v="1044"/>
    <s v="Darius Smith"/>
    <d v="2015-11-30T00:00:00"/>
    <s v="shot"/>
    <s v="gun"/>
    <n v="18"/>
    <s v="M"/>
    <s v="B"/>
    <s v="Atlanta"/>
    <s v="GA"/>
    <b v="0"/>
    <s v="attack"/>
    <s v="Foot"/>
    <b v="0"/>
    <s v="armed"/>
    <s v="Gun"/>
    <s v="0-18"/>
    <s v="Fleeing"/>
    <x v="1"/>
  </r>
  <r>
    <n v="906"/>
    <n v="1227"/>
    <s v="Fernando Sauceda"/>
    <d v="2015-11-30T00:00:00"/>
    <s v="shot"/>
    <s v="undetermined"/>
    <n v="31"/>
    <s v="M"/>
    <s v="H"/>
    <s v="Wink"/>
    <s v="TX"/>
    <b v="0"/>
    <s v="other"/>
    <s v="Not fleeing"/>
    <b v="0"/>
    <s v="unarmed or undetermined or null"/>
    <s v="No Gun"/>
    <s v="30-39"/>
    <s v="Not Fleeing or Blank"/>
    <x v="0"/>
  </r>
  <r>
    <n v="907"/>
    <n v="1045"/>
    <s v="Joshua  Jozefowicz "/>
    <d v="2015-12-01T00:00:00"/>
    <s v="shot"/>
    <s v="gun"/>
    <n v="23"/>
    <s v="M"/>
    <s v="W"/>
    <s v="Bangor"/>
    <s v="ME"/>
    <b v="0"/>
    <s v="attack"/>
    <s v="Foot"/>
    <b v="0"/>
    <s v="armed"/>
    <s v="Gun"/>
    <s v="19-29"/>
    <s v="Fleeing"/>
    <x v="0"/>
  </r>
  <r>
    <n v="908"/>
    <n v="1047"/>
    <s v="John Anthony Gonzalez"/>
    <d v="2015-12-01T00:00:00"/>
    <s v="shot"/>
    <s v="gun"/>
    <n v="18"/>
    <s v="M"/>
    <s v="H"/>
    <s v="Norwalk"/>
    <s v="CA"/>
    <b v="0"/>
    <s v="attack"/>
    <s v="Not fleeing"/>
    <b v="0"/>
    <s v="armed"/>
    <s v="Gun"/>
    <s v="0-18"/>
    <s v="Not Fleeing or Blank"/>
    <x v="0"/>
  </r>
  <r>
    <n v="909"/>
    <n v="1049"/>
    <s v="Phillip Munoz"/>
    <d v="2015-12-02T00:00:00"/>
    <s v="shot"/>
    <s v="gun"/>
    <n v="35"/>
    <s v="M"/>
    <s v="H"/>
    <s v="Denver"/>
    <s v="CO"/>
    <b v="0"/>
    <s v="attack"/>
    <s v="Car"/>
    <b v="0"/>
    <s v="armed"/>
    <s v="Gun"/>
    <s v="30-39"/>
    <s v="Fleeing"/>
    <x v="0"/>
  </r>
  <r>
    <n v="910"/>
    <n v="1050"/>
    <s v="Tashfeen Malik"/>
    <d v="2015-12-02T00:00:00"/>
    <s v="shot"/>
    <s v="gun"/>
    <n v="27"/>
    <s v="F"/>
    <s v="O"/>
    <s v="San Bernardino"/>
    <s v="CA"/>
    <b v="0"/>
    <s v="attack"/>
    <s v="Car"/>
    <b v="0"/>
    <s v="armed"/>
    <s v="Gun"/>
    <s v="19-29"/>
    <s v="Fleeing"/>
    <x v="0"/>
  </r>
  <r>
    <n v="911"/>
    <n v="1051"/>
    <s v="Syed Farook"/>
    <d v="2015-12-02T00:00:00"/>
    <s v="shot"/>
    <s v="gun"/>
    <n v="28"/>
    <s v="M"/>
    <s v="O"/>
    <s v="San Bernardino"/>
    <s v="CA"/>
    <b v="0"/>
    <s v="attack"/>
    <s v="Car"/>
    <b v="0"/>
    <s v="armed"/>
    <s v="Gun"/>
    <s v="19-29"/>
    <s v="Fleeing"/>
    <x v="0"/>
  </r>
  <r>
    <n v="912"/>
    <n v="1052"/>
    <s v="Mario Woods"/>
    <d v="2015-12-02T00:00:00"/>
    <s v="shot"/>
    <s v="knife"/>
    <n v="26"/>
    <s v="M"/>
    <s v="B"/>
    <s v="San Francisco"/>
    <s v="CA"/>
    <b v="0"/>
    <s v="other"/>
    <s v="Not fleeing"/>
    <b v="0"/>
    <s v="armed"/>
    <s v="No Gun"/>
    <s v="19-29"/>
    <s v="Not Fleeing or Blank"/>
    <x v="0"/>
  </r>
  <r>
    <n v="913"/>
    <n v="1053"/>
    <s v="Allen Pacheco"/>
    <d v="2015-12-02T00:00:00"/>
    <s v="shot"/>
    <s v="gun"/>
    <n v="32"/>
    <s v="M"/>
    <s v="H"/>
    <s v="San Antonio"/>
    <s v="TX"/>
    <b v="0"/>
    <s v="other"/>
    <s v="Not fleeing"/>
    <b v="0"/>
    <s v="armed"/>
    <s v="Gun"/>
    <s v="30-39"/>
    <s v="Not Fleeing or Blank"/>
    <x v="0"/>
  </r>
  <r>
    <n v="914"/>
    <n v="1054"/>
    <s v="Florencio Lucero"/>
    <d v="2015-12-02T00:00:00"/>
    <s v="shot"/>
    <s v="gun"/>
    <n v="36"/>
    <s v="M"/>
    <s v="H"/>
    <s v="Deming"/>
    <s v="NM"/>
    <b v="0"/>
    <s v="attack"/>
    <s v="Not fleeing"/>
    <b v="0"/>
    <s v="armed"/>
    <s v="Gun"/>
    <s v="30-39"/>
    <s v="Not Fleeing or Blank"/>
    <x v="0"/>
  </r>
  <r>
    <n v="915"/>
    <n v="1055"/>
    <s v="Neil Scott Stretesky"/>
    <d v="2015-12-03T00:00:00"/>
    <s v="shot"/>
    <s v="gun"/>
    <n v="66"/>
    <s v="M"/>
    <s v="W"/>
    <s v="Big Springs"/>
    <s v="NE"/>
    <b v="0"/>
    <s v="attack"/>
    <s v="Not fleeing"/>
    <b v="0"/>
    <s v="armed"/>
    <s v="Gun"/>
    <s v="60-69"/>
    <s v="Not Fleeing or Blank"/>
    <x v="0"/>
  </r>
  <r>
    <n v="916"/>
    <n v="1056"/>
    <s v="Ivan Krstic"/>
    <d v="2015-12-04T00:00:00"/>
    <s v="shot and Tasered"/>
    <s v="metal stick"/>
    <n v="47"/>
    <s v="M"/>
    <s v="W"/>
    <s v="Mesa"/>
    <s v="AZ"/>
    <b v="0"/>
    <s v="other"/>
    <s v="Not fleeing"/>
    <b v="0"/>
    <s v="armed"/>
    <s v="No Gun"/>
    <s v="40-49"/>
    <s v="Not Fleeing or Blank"/>
    <x v="0"/>
  </r>
  <r>
    <n v="917"/>
    <n v="1057"/>
    <s v="Raymone M. Davis"/>
    <d v="2015-12-04T00:00:00"/>
    <s v="shot"/>
    <s v="gun"/>
    <n v="21"/>
    <s v="M"/>
    <s v="B"/>
    <s v="Mount Washington"/>
    <s v="PA"/>
    <b v="0"/>
    <s v="attack"/>
    <s v="Not fleeing"/>
    <b v="0"/>
    <s v="armed"/>
    <s v="Gun"/>
    <s v="19-29"/>
    <s v="Not Fleeing or Blank"/>
    <x v="0"/>
  </r>
  <r>
    <n v="918"/>
    <n v="1058"/>
    <s v="Colten Price Marcellus"/>
    <d v="2015-12-05T00:00:00"/>
    <s v="shot"/>
    <s v="gun"/>
    <n v="24"/>
    <s v="M"/>
    <s v="W"/>
    <s v="Irving"/>
    <s v="TX"/>
    <b v="0"/>
    <s v="attack"/>
    <s v="Foot"/>
    <b v="0"/>
    <s v="armed"/>
    <s v="Gun"/>
    <s v="19-29"/>
    <s v="Fleeing"/>
    <x v="0"/>
  </r>
  <r>
    <n v="919"/>
    <n v="1059"/>
    <s v="David  Winesett"/>
    <d v="2015-12-05T00:00:00"/>
    <s v="shot and Tasered"/>
    <s v="straight edge razor"/>
    <n v="51"/>
    <s v="M"/>
    <s v="W"/>
    <s v="Miami"/>
    <s v="FL"/>
    <b v="0"/>
    <s v="other"/>
    <s v="Not fleeing"/>
    <b v="1"/>
    <s v="armed"/>
    <s v="No Gun"/>
    <s v="50-59"/>
    <s v="Not Fleeing or Blank"/>
    <x v="0"/>
  </r>
  <r>
    <n v="920"/>
    <n v="1060"/>
    <s v="Michael L. Funk"/>
    <d v="2015-12-05T00:00:00"/>
    <s v="shot"/>
    <s v="gun"/>
    <n v="60"/>
    <s v="M"/>
    <s v="W"/>
    <s v="Neenah"/>
    <s v="WI"/>
    <b v="0"/>
    <s v="other"/>
    <s v="Not fleeing"/>
    <b v="0"/>
    <s v="armed"/>
    <s v="Gun"/>
    <s v="60-69"/>
    <s v="Not Fleeing or Blank"/>
    <x v="0"/>
  </r>
  <r>
    <n v="921"/>
    <n v="1061"/>
    <s v="Sheilah Huck"/>
    <d v="2015-12-05T00:00:00"/>
    <s v="shot"/>
    <s v="gun"/>
    <n v="61"/>
    <s v="F"/>
    <s v="W"/>
    <s v="St. Louis"/>
    <s v="MO"/>
    <b v="0"/>
    <s v="attack"/>
    <s v="Not fleeing"/>
    <b v="0"/>
    <s v="armed"/>
    <s v="Gun"/>
    <s v="60-69"/>
    <s v="Not Fleeing or Blank"/>
    <x v="0"/>
  </r>
  <r>
    <n v="922"/>
    <n v="1062"/>
    <s v="Juan Perez"/>
    <d v="2015-12-05T00:00:00"/>
    <s v="shot"/>
    <s v="gun"/>
    <n v="38"/>
    <s v="M"/>
    <s v="H"/>
    <s v="Indio"/>
    <s v="CA"/>
    <b v="0"/>
    <s v="attack"/>
    <s v="Not fleeing"/>
    <b v="0"/>
    <s v="armed"/>
    <s v="Gun"/>
    <s v="30-39"/>
    <s v="Not Fleeing or Blank"/>
    <x v="0"/>
  </r>
  <r>
    <n v="923"/>
    <n v="1063"/>
    <s v="Raymond Azevedo"/>
    <d v="2015-12-06T00:00:00"/>
    <s v="shot"/>
    <s v="gun"/>
    <n v="35"/>
    <s v="M"/>
    <s v="W"/>
    <s v="Seattle"/>
    <s v="WA"/>
    <b v="0"/>
    <s v="attack"/>
    <s v="Car"/>
    <b v="0"/>
    <s v="armed"/>
    <s v="Gun"/>
    <s v="30-39"/>
    <s v="Fleeing"/>
    <x v="0"/>
  </r>
  <r>
    <n v="924"/>
    <n v="1064"/>
    <s v="Carlumandarlo Zaramo"/>
    <d v="2015-12-06T00:00:00"/>
    <s v="shot"/>
    <s v="gun"/>
    <n v="46"/>
    <s v="M"/>
    <s v="B"/>
    <s v="Richmond Heights"/>
    <s v="OH"/>
    <b v="1"/>
    <s v="attack"/>
    <s v="Not fleeing"/>
    <b v="0"/>
    <s v="armed"/>
    <s v="Gun"/>
    <s v="40-49"/>
    <s v="Not Fleeing or Blank"/>
    <x v="0"/>
  </r>
  <r>
    <n v="925"/>
    <n v="1065"/>
    <s v="John Alan Britton"/>
    <d v="2015-12-06T00:00:00"/>
    <s v="shot"/>
    <s v="knife"/>
    <n v="48"/>
    <s v="M"/>
    <s v="W"/>
    <s v="Laramie"/>
    <s v="WY"/>
    <b v="1"/>
    <s v="other"/>
    <s v="Not fleeing"/>
    <b v="0"/>
    <s v="armed"/>
    <s v="No Gun"/>
    <s v="40-49"/>
    <s v="Not Fleeing or Blank"/>
    <x v="0"/>
  </r>
  <r>
    <n v="926"/>
    <n v="1067"/>
    <s v="Miguel Espinal"/>
    <d v="2015-12-08T00:00:00"/>
    <s v="shot"/>
    <s v="unarmed"/>
    <n v="36"/>
    <s v="M"/>
    <s v="B"/>
    <s v="Yonkers"/>
    <s v="NY"/>
    <b v="0"/>
    <s v="other"/>
    <s v="Foot"/>
    <b v="0"/>
    <s v="unarmed or undetermined or null"/>
    <s v="No Gun"/>
    <s v="30-39"/>
    <s v="Fleeing"/>
    <x v="1"/>
  </r>
  <r>
    <n v="927"/>
    <n v="1068"/>
    <s v="Derek Stokes"/>
    <d v="2015-12-08T00:00:00"/>
    <s v="shot"/>
    <s v="gun"/>
    <n v="33"/>
    <s v="M"/>
    <s v="B"/>
    <s v="Cleveland"/>
    <s v="OH"/>
    <b v="0"/>
    <s v="attack"/>
    <s v="Not fleeing"/>
    <b v="0"/>
    <s v="armed"/>
    <s v="Gun"/>
    <s v="30-39"/>
    <s v="Not Fleeing or Blank"/>
    <x v="0"/>
  </r>
  <r>
    <n v="928"/>
    <n v="1069"/>
    <s v="Christopher Higdon"/>
    <d v="2015-12-09T00:00:00"/>
    <s v="shot"/>
    <s v="gun"/>
    <n v="66"/>
    <s v="M"/>
    <s v="W"/>
    <s v="Leitchfield"/>
    <s v="KY"/>
    <b v="0"/>
    <s v="attack"/>
    <s v="Not fleeing"/>
    <b v="0"/>
    <s v="armed"/>
    <s v="Gun"/>
    <s v="60-69"/>
    <s v="Not Fleeing or Blank"/>
    <x v="0"/>
  </r>
  <r>
    <n v="929"/>
    <n v="1070"/>
    <s v="Sammy Monroe Echols"/>
    <d v="2015-12-09T00:00:00"/>
    <s v="shot"/>
    <s v="gun"/>
    <n v="51"/>
    <s v="M"/>
    <m/>
    <s v="Pryor"/>
    <s v="OK"/>
    <b v="1"/>
    <s v="attack"/>
    <s v="Not fleeing"/>
    <b v="0"/>
    <s v="armed"/>
    <s v="Gun"/>
    <s v="50-59"/>
    <s v="Not Fleeing or Blank"/>
    <x v="0"/>
  </r>
  <r>
    <n v="930"/>
    <n v="1071"/>
    <s v="Jason Bryant"/>
    <d v="2015-12-10T00:00:00"/>
    <s v="shot"/>
    <s v="gun"/>
    <n v="34"/>
    <s v="M"/>
    <s v="W"/>
    <s v="Indianapolis"/>
    <s v="IN"/>
    <b v="0"/>
    <s v="attack"/>
    <s v="Not fleeing"/>
    <b v="0"/>
    <s v="armed"/>
    <s v="Gun"/>
    <s v="30-39"/>
    <s v="Not Fleeing or Blank"/>
    <x v="0"/>
  </r>
  <r>
    <n v="931"/>
    <n v="1072"/>
    <s v="Charles Edward Rosemond"/>
    <d v="2015-12-10T00:00:00"/>
    <s v="shot"/>
    <s v="gun"/>
    <n v="55"/>
    <s v="M"/>
    <s v="B"/>
    <s v="Taylors"/>
    <s v="SC"/>
    <b v="0"/>
    <s v="attack"/>
    <s v="Not fleeing"/>
    <b v="0"/>
    <s v="armed"/>
    <s v="Gun"/>
    <s v="50-59"/>
    <s v="Not Fleeing or Blank"/>
    <x v="0"/>
  </r>
  <r>
    <n v="932"/>
    <n v="1073"/>
    <s v="Thomas Arthur Gendreau"/>
    <d v="2015-12-10T00:00:00"/>
    <s v="shot"/>
    <s v="knife"/>
    <n v="54"/>
    <s v="M"/>
    <s v="W"/>
    <s v="Marina"/>
    <s v="CA"/>
    <b v="0"/>
    <s v="attack"/>
    <s v="Not fleeing"/>
    <b v="0"/>
    <s v="armed"/>
    <s v="No Gun"/>
    <s v="50-59"/>
    <s v="Not Fleeing or Blank"/>
    <x v="0"/>
  </r>
  <r>
    <n v="933"/>
    <n v="1074"/>
    <s v="TK TK"/>
    <d v="2015-12-10T00:00:00"/>
    <s v="shot"/>
    <s v="gun"/>
    <m/>
    <s v="M"/>
    <m/>
    <s v="Hemet"/>
    <s v="CA"/>
    <b v="0"/>
    <s v="attack"/>
    <s v="Not fleeing"/>
    <b v="0"/>
    <s v="armed"/>
    <s v="Gun"/>
    <s v="null"/>
    <s v="Not Fleeing or Blank"/>
    <x v="0"/>
  </r>
  <r>
    <n v="934"/>
    <n v="1075"/>
    <s v="Steven Wickert"/>
    <d v="2015-12-11T00:00:00"/>
    <s v="shot"/>
    <s v="unarmed"/>
    <n v="36"/>
    <s v="M"/>
    <s v="W"/>
    <s v="Tucson"/>
    <s v="AZ"/>
    <b v="0"/>
    <s v="attack"/>
    <s v="Not fleeing"/>
    <b v="0"/>
    <s v="unarmed or undetermined or null"/>
    <s v="No Gun"/>
    <s v="30-39"/>
    <s v="Not Fleeing or Blank"/>
    <x v="0"/>
  </r>
  <r>
    <n v="935"/>
    <n v="1076"/>
    <s v="Christopher Goodlow"/>
    <d v="2015-12-12T00:00:00"/>
    <s v="shot"/>
    <s v="knife"/>
    <n v="25"/>
    <s v="M"/>
    <s v="B"/>
    <s v="Indianapolis"/>
    <s v="IN"/>
    <b v="1"/>
    <s v="attack"/>
    <s v="Not fleeing"/>
    <b v="0"/>
    <s v="armed"/>
    <s v="No Gun"/>
    <s v="19-29"/>
    <s v="Not Fleeing or Blank"/>
    <x v="0"/>
  </r>
  <r>
    <n v="936"/>
    <n v="1078"/>
    <s v="Javario Shante Eagle"/>
    <d v="2015-12-12T00:00:00"/>
    <s v="shot"/>
    <s v="gun and knife"/>
    <n v="24"/>
    <s v="M"/>
    <s v="B"/>
    <s v="Chattanooga"/>
    <s v="TN"/>
    <b v="0"/>
    <s v="attack"/>
    <s v="Not fleeing"/>
    <b v="0"/>
    <s v="armed"/>
    <s v="Gun"/>
    <s v="19-29"/>
    <s v="Not Fleeing or Blank"/>
    <x v="0"/>
  </r>
  <r>
    <n v="937"/>
    <n v="1079"/>
    <s v="Nicholas Robertson"/>
    <d v="2015-12-12T00:00:00"/>
    <s v="shot"/>
    <s v="gun"/>
    <n v="28"/>
    <s v="M"/>
    <s v="B"/>
    <s v="Lynwood"/>
    <s v="CA"/>
    <b v="0"/>
    <s v="attack"/>
    <s v="Not fleeing"/>
    <b v="0"/>
    <s v="armed"/>
    <s v="Gun"/>
    <s v="19-29"/>
    <s v="Not Fleeing or Blank"/>
    <x v="0"/>
  </r>
  <r>
    <n v="938"/>
    <n v="1081"/>
    <s v="Jonathan Wardlow"/>
    <d v="2015-12-12T00:00:00"/>
    <s v="shot"/>
    <s v="Taser"/>
    <n v="36"/>
    <s v="M"/>
    <s v="W"/>
    <s v="Healdton"/>
    <s v="OK"/>
    <b v="0"/>
    <s v="attack"/>
    <s v="Not fleeing"/>
    <b v="0"/>
    <s v="armed"/>
    <s v="No Gun"/>
    <s v="30-39"/>
    <s v="Not Fleeing or Blank"/>
    <x v="0"/>
  </r>
  <r>
    <n v="939"/>
    <n v="1082"/>
    <s v="Andrew Jospeh Todd"/>
    <d v="2015-12-12T00:00:00"/>
    <s v="shot"/>
    <s v="gun"/>
    <n v="20"/>
    <s v="M"/>
    <s v="W"/>
    <s v="East Stroudsburg"/>
    <s v="PA"/>
    <b v="1"/>
    <s v="attack"/>
    <s v="Not fleeing"/>
    <b v="0"/>
    <s v="armed"/>
    <s v="Gun"/>
    <s v="19-29"/>
    <s v="Not Fleeing or Blank"/>
    <x v="0"/>
  </r>
  <r>
    <n v="940"/>
    <n v="1083"/>
    <s v="Roy Carreon"/>
    <d v="2015-12-12T00:00:00"/>
    <s v="shot"/>
    <s v="knife"/>
    <n v="49"/>
    <s v="M"/>
    <s v="H"/>
    <s v="San Bernardino"/>
    <s v="CA"/>
    <b v="0"/>
    <s v="attack"/>
    <m/>
    <b v="0"/>
    <s v="armed"/>
    <s v="No Gun"/>
    <s v="40-49"/>
    <s v="Not Fleeing or Blank"/>
    <x v="0"/>
  </r>
  <r>
    <n v="941"/>
    <n v="1086"/>
    <s v="Efrain Villanueva"/>
    <d v="2015-12-12T00:00:00"/>
    <s v="shot"/>
    <s v="unknown weapon"/>
    <m/>
    <s v="M"/>
    <m/>
    <s v="Aurora"/>
    <s v="CO"/>
    <b v="0"/>
    <s v="attack"/>
    <m/>
    <b v="0"/>
    <s v="armed"/>
    <s v="No Gun"/>
    <s v="null"/>
    <s v="Not Fleeing or Blank"/>
    <x v="0"/>
  </r>
  <r>
    <n v="942"/>
    <n v="1077"/>
    <s v="Shirley  Weis"/>
    <d v="2015-12-13T00:00:00"/>
    <s v="shot"/>
    <s v="gun"/>
    <n v="51"/>
    <s v="F"/>
    <s v="W"/>
    <s v="Arlington"/>
    <s v="TX"/>
    <b v="1"/>
    <s v="attack"/>
    <s v="Not fleeing"/>
    <b v="0"/>
    <s v="armed"/>
    <s v="Gun"/>
    <s v="50-59"/>
    <s v="Not Fleeing or Blank"/>
    <x v="0"/>
  </r>
  <r>
    <n v="943"/>
    <n v="1080"/>
    <s v="Ryan McMillan"/>
    <d v="2015-12-13T00:00:00"/>
    <s v="shot"/>
    <s v="ax"/>
    <n v="21"/>
    <s v="M"/>
    <s v="W"/>
    <s v="Denton"/>
    <s v="TX"/>
    <b v="1"/>
    <s v="other"/>
    <s v="Not fleeing"/>
    <b v="0"/>
    <s v="armed"/>
    <s v="No Gun"/>
    <s v="19-29"/>
    <s v="Not Fleeing or Blank"/>
    <x v="0"/>
  </r>
  <r>
    <n v="944"/>
    <n v="1084"/>
    <s v="Nephi  Leiataua"/>
    <d v="2015-12-13T00:00:00"/>
    <s v="shot"/>
    <s v="knife"/>
    <n v="30"/>
    <s v="M"/>
    <s v="O"/>
    <s v="Thurston County"/>
    <s v="WA"/>
    <b v="0"/>
    <s v="attack"/>
    <s v="Not fleeing"/>
    <b v="0"/>
    <s v="armed"/>
    <s v="No Gun"/>
    <s v="30-39"/>
    <s v="Not Fleeing or Blank"/>
    <x v="0"/>
  </r>
  <r>
    <n v="945"/>
    <n v="1089"/>
    <s v="Enrique Gonzalez"/>
    <d v="2015-12-13T00:00:00"/>
    <s v="shot"/>
    <s v="gun"/>
    <n v="32"/>
    <s v="M"/>
    <s v="H"/>
    <s v="Mountain View"/>
    <s v="CO"/>
    <b v="0"/>
    <s v="attack"/>
    <s v="Not fleeing"/>
    <b v="0"/>
    <s v="armed"/>
    <s v="Gun"/>
    <s v="30-39"/>
    <s v="Not Fleeing or Blank"/>
    <x v="0"/>
  </r>
  <r>
    <n v="946"/>
    <n v="1085"/>
    <s v="Calvin McKinnis"/>
    <d v="2015-12-14T00:00:00"/>
    <s v="shot"/>
    <s v="gun"/>
    <n v="33"/>
    <s v="M"/>
    <s v="B"/>
    <s v="New Orleans"/>
    <s v="LA"/>
    <b v="0"/>
    <s v="attack"/>
    <s v="Not fleeing"/>
    <b v="1"/>
    <s v="armed"/>
    <s v="Gun"/>
    <s v="30-39"/>
    <s v="Not Fleeing or Blank"/>
    <x v="0"/>
  </r>
  <r>
    <n v="947"/>
    <n v="1088"/>
    <s v="Jeffrey Gene Evans"/>
    <d v="2015-12-14T00:00:00"/>
    <s v="shot and Tasered"/>
    <s v="knife"/>
    <n v="52"/>
    <s v="M"/>
    <s v="W"/>
    <s v="Middle River"/>
    <s v="MD"/>
    <b v="1"/>
    <s v="other"/>
    <s v="Not fleeing"/>
    <b v="0"/>
    <s v="armed"/>
    <s v="No Gun"/>
    <s v="50-59"/>
    <s v="Not Fleeing or Blank"/>
    <x v="0"/>
  </r>
  <r>
    <n v="948"/>
    <n v="1090"/>
    <s v="Michael  Thomason"/>
    <d v="2015-12-14T00:00:00"/>
    <s v="shot"/>
    <s v="undetermined"/>
    <n v="56"/>
    <s v="M"/>
    <s v="W"/>
    <s v="Humboldt"/>
    <s v="TN"/>
    <b v="0"/>
    <s v="undetermined"/>
    <s v="Not fleeing"/>
    <b v="0"/>
    <s v="unarmed or undetermined or null"/>
    <s v="No Gun"/>
    <s v="50-59"/>
    <s v="Not Fleeing or Blank"/>
    <x v="0"/>
  </r>
  <r>
    <n v="949"/>
    <n v="1091"/>
    <s v="Brenda Dean Kimberling"/>
    <d v="2015-12-14T00:00:00"/>
    <s v="shot"/>
    <s v="gun"/>
    <n v="48"/>
    <s v="F"/>
    <s v="W"/>
    <s v="Las Vegas"/>
    <s v="NV"/>
    <b v="1"/>
    <s v="attack"/>
    <s v="Not fleeing"/>
    <b v="0"/>
    <s v="armed"/>
    <s v="Gun"/>
    <s v="40-49"/>
    <s v="Not Fleeing or Blank"/>
    <x v="0"/>
  </r>
  <r>
    <n v="950"/>
    <n v="1092"/>
    <s v="Mharloun Verdejo  Saycon"/>
    <d v="2015-12-14T00:00:00"/>
    <s v="shot"/>
    <s v="knife"/>
    <n v="39"/>
    <s v="M"/>
    <s v="A"/>
    <s v="Long Beach"/>
    <s v="CA"/>
    <b v="0"/>
    <s v="other"/>
    <s v="Not fleeing"/>
    <b v="0"/>
    <s v="armed"/>
    <s v="No Gun"/>
    <s v="30-39"/>
    <s v="Not Fleeing or Blank"/>
    <x v="0"/>
  </r>
  <r>
    <n v="951"/>
    <n v="1093"/>
    <s v="Hector Alvarez"/>
    <d v="2015-12-14T00:00:00"/>
    <s v="shot"/>
    <s v="undetermined"/>
    <n v="19"/>
    <s v="M"/>
    <s v="H"/>
    <s v="Gilroy"/>
    <s v="CA"/>
    <b v="0"/>
    <s v="undetermined"/>
    <m/>
    <b v="1"/>
    <s v="unarmed or undetermined or null"/>
    <s v="No Gun"/>
    <s v="19-29"/>
    <s v="Not Fleeing or Blank"/>
    <x v="0"/>
  </r>
  <r>
    <n v="952"/>
    <n v="1094"/>
    <s v="Roberto Sanchez"/>
    <d v="2015-12-14T00:00:00"/>
    <s v="shot"/>
    <s v="gun"/>
    <n v="45"/>
    <s v="M"/>
    <s v="H"/>
    <s v="Las Vegas"/>
    <s v="NV"/>
    <b v="0"/>
    <s v="attack"/>
    <s v="Not fleeing"/>
    <b v="0"/>
    <s v="armed"/>
    <s v="Gun"/>
    <s v="40-49"/>
    <s v="Not Fleeing or Blank"/>
    <x v="0"/>
  </r>
  <r>
    <n v="953"/>
    <n v="1095"/>
    <s v="Mark Toney"/>
    <d v="2015-12-14T00:00:00"/>
    <s v="shot"/>
    <s v="gun"/>
    <n v="33"/>
    <s v="M"/>
    <s v="W"/>
    <s v="Mount Hope"/>
    <s v="WV"/>
    <b v="0"/>
    <s v="attack"/>
    <s v="Not fleeing"/>
    <b v="0"/>
    <s v="armed"/>
    <s v="Gun"/>
    <s v="30-39"/>
    <s v="Not Fleeing or Blank"/>
    <x v="0"/>
  </r>
  <r>
    <n v="954"/>
    <n v="1096"/>
    <s v="Ronnie Dubose Carter"/>
    <d v="2015-12-15T00:00:00"/>
    <s v="shot"/>
    <m/>
    <n v="51"/>
    <s v="M"/>
    <s v="B"/>
    <s v="Dallas"/>
    <s v="NC"/>
    <b v="0"/>
    <s v="attack"/>
    <s v="Car"/>
    <b v="0"/>
    <s v="unarmed or undetermined or null"/>
    <s v="No Gun"/>
    <s v="50-59"/>
    <s v="Fleeing"/>
    <x v="1"/>
  </r>
  <r>
    <n v="955"/>
    <n v="1097"/>
    <s v="Bryant Neil Duncan"/>
    <d v="2015-12-16T00:00:00"/>
    <s v="shot"/>
    <s v="knife"/>
    <m/>
    <s v="M"/>
    <s v="W"/>
    <s v="Camarillo"/>
    <s v="CA"/>
    <b v="1"/>
    <s v="attack"/>
    <s v="Not fleeing"/>
    <b v="0"/>
    <s v="armed"/>
    <s v="No Gun"/>
    <s v="null"/>
    <s v="Not Fleeing or Blank"/>
    <x v="0"/>
  </r>
  <r>
    <n v="956"/>
    <n v="1098"/>
    <s v="Douglas Yon"/>
    <d v="2015-12-17T00:00:00"/>
    <s v="shot"/>
    <s v="machete"/>
    <n v="25"/>
    <s v="M"/>
    <s v="W"/>
    <s v="Kent"/>
    <s v="OH"/>
    <b v="1"/>
    <s v="other"/>
    <s v="Not fleeing"/>
    <b v="0"/>
    <s v="armed"/>
    <s v="No Gun"/>
    <s v="19-29"/>
    <s v="Not Fleeing or Blank"/>
    <x v="0"/>
  </r>
  <r>
    <n v="957"/>
    <n v="1099"/>
    <s v="Christopher Fletcher"/>
    <d v="2015-12-17T00:00:00"/>
    <s v="shot"/>
    <s v="gun"/>
    <n v="24"/>
    <s v="M"/>
    <s v="W"/>
    <s v="Modesto"/>
    <s v="CA"/>
    <b v="0"/>
    <s v="attack"/>
    <s v="Other"/>
    <b v="0"/>
    <s v="armed"/>
    <s v="Gun"/>
    <s v="19-29"/>
    <s v="Fleeing"/>
    <x v="0"/>
  </r>
  <r>
    <n v="958"/>
    <n v="1100"/>
    <s v="Erica Lauro"/>
    <d v="2015-12-18T00:00:00"/>
    <s v="shot"/>
    <s v="gun"/>
    <n v="22"/>
    <s v="F"/>
    <s v="W"/>
    <s v="Northwood"/>
    <s v="OH"/>
    <b v="0"/>
    <s v="attack"/>
    <s v="Other"/>
    <b v="0"/>
    <s v="armed"/>
    <s v="Gun"/>
    <s v="19-29"/>
    <s v="Fleeing"/>
    <x v="0"/>
  </r>
  <r>
    <n v="959"/>
    <n v="1101"/>
    <s v="Amos Frerichs"/>
    <d v="2015-12-18T00:00:00"/>
    <s v="shot"/>
    <m/>
    <n v="32"/>
    <s v="M"/>
    <s v="W"/>
    <s v="Knoxville"/>
    <s v="TN"/>
    <b v="0"/>
    <s v="attack"/>
    <s v="Car"/>
    <b v="0"/>
    <s v="unarmed or undetermined or null"/>
    <s v="No Gun"/>
    <s v="30-39"/>
    <s v="Fleeing"/>
    <x v="0"/>
  </r>
  <r>
    <n v="960"/>
    <n v="1102"/>
    <s v="Robert L. Martinez"/>
    <d v="2015-12-18T00:00:00"/>
    <s v="shot"/>
    <s v="toy weapon"/>
    <n v="58"/>
    <s v="M"/>
    <s v="H"/>
    <s v="Taos"/>
    <s v="NM"/>
    <b v="1"/>
    <s v="attack"/>
    <s v="Not fleeing"/>
    <b v="0"/>
    <s v="armed"/>
    <s v="No Gun"/>
    <s v="50-59"/>
    <s v="Not Fleeing or Blank"/>
    <x v="0"/>
  </r>
  <r>
    <n v="961"/>
    <n v="1103"/>
    <s v="Trayvon Scruggs"/>
    <d v="2015-12-19T00:00:00"/>
    <s v="shot"/>
    <s v="gun"/>
    <n v="24"/>
    <s v="M"/>
    <s v="B"/>
    <s v="Concord"/>
    <s v="VA"/>
    <b v="0"/>
    <s v="attack"/>
    <m/>
    <b v="0"/>
    <s v="armed"/>
    <s v="Gun"/>
    <s v="19-29"/>
    <s v="Not Fleeing or Blank"/>
    <x v="0"/>
  </r>
  <r>
    <n v="962"/>
    <n v="1105"/>
    <s v="Ruben Jose Herrera"/>
    <d v="2015-12-19T00:00:00"/>
    <s v="shot"/>
    <s v="undetermined"/>
    <n v="26"/>
    <s v="M"/>
    <s v="H"/>
    <s v="Los Angeles"/>
    <s v="CA"/>
    <b v="1"/>
    <s v="attack"/>
    <s v="Not fleeing"/>
    <b v="0"/>
    <s v="unarmed or undetermined or null"/>
    <s v="No Gun"/>
    <s v="19-29"/>
    <s v="Not Fleeing or Blank"/>
    <x v="0"/>
  </r>
  <r>
    <n v="963"/>
    <n v="1106"/>
    <s v="Leroy Browning"/>
    <d v="2015-12-20T00:00:00"/>
    <s v="shot"/>
    <s v="gun"/>
    <n v="30"/>
    <s v="M"/>
    <s v="B"/>
    <s v="Palmdale"/>
    <s v="CA"/>
    <b v="0"/>
    <s v="attack"/>
    <s v="Not fleeing"/>
    <b v="0"/>
    <s v="armed"/>
    <s v="Gun"/>
    <s v="30-39"/>
    <s v="Not Fleeing or Blank"/>
    <x v="0"/>
  </r>
  <r>
    <n v="964"/>
    <n v="1107"/>
    <s v="Mark  Ramirez"/>
    <d v="2015-12-20T00:00:00"/>
    <s v="shot"/>
    <s v="gun"/>
    <n v="31"/>
    <s v="M"/>
    <s v="H"/>
    <s v="Amarillo"/>
    <s v="TX"/>
    <b v="1"/>
    <s v="attack"/>
    <s v="Not fleeing"/>
    <b v="0"/>
    <s v="armed"/>
    <s v="Gun"/>
    <s v="30-39"/>
    <s v="Not Fleeing or Blank"/>
    <x v="0"/>
  </r>
  <r>
    <n v="965"/>
    <n v="1108"/>
    <s v="Guadalupe Quiroz"/>
    <d v="2015-12-21T00:00:00"/>
    <s v="shot"/>
    <s v="gun"/>
    <n v="34"/>
    <s v="M"/>
    <s v="H"/>
    <s v="Hemet"/>
    <s v="CA"/>
    <b v="0"/>
    <s v="attack"/>
    <s v="Not fleeing"/>
    <b v="0"/>
    <s v="armed"/>
    <s v="Gun"/>
    <s v="30-39"/>
    <s v="Not Fleeing or Blank"/>
    <x v="0"/>
  </r>
  <r>
    <n v="966"/>
    <n v="1109"/>
    <s v="Bobby Daniels"/>
    <d v="2015-12-21T00:00:00"/>
    <s v="shot"/>
    <s v="gun"/>
    <n v="48"/>
    <s v="M"/>
    <s v="B"/>
    <s v="Douglasville"/>
    <s v="GA"/>
    <b v="0"/>
    <s v="attack"/>
    <s v="Not fleeing"/>
    <b v="0"/>
    <s v="armed"/>
    <s v="Gun"/>
    <s v="40-49"/>
    <s v="Not Fleeing or Blank"/>
    <x v="0"/>
  </r>
  <r>
    <n v="967"/>
    <n v="1110"/>
    <s v="Michael Noel"/>
    <d v="2015-12-21T00:00:00"/>
    <s v="shot"/>
    <s v="unarmed"/>
    <m/>
    <s v="M"/>
    <s v="B"/>
    <s v="Breaux Bridge"/>
    <s v="LA"/>
    <b v="1"/>
    <s v="other"/>
    <s v="Not fleeing"/>
    <b v="0"/>
    <s v="unarmed or undetermined or null"/>
    <s v="No Gun"/>
    <s v="null"/>
    <s v="Not Fleeing or Blank"/>
    <x v="0"/>
  </r>
  <r>
    <n v="968"/>
    <n v="1111"/>
    <s v="Derek DeGroat"/>
    <d v="2015-12-21T00:00:00"/>
    <s v="shot"/>
    <s v="gun"/>
    <n v="21"/>
    <s v="M"/>
    <s v="W"/>
    <s v="Canaan Township"/>
    <s v="PA"/>
    <b v="1"/>
    <s v="attack"/>
    <s v="Not fleeing"/>
    <b v="0"/>
    <s v="armed"/>
    <s v="Gun"/>
    <s v="19-29"/>
    <s v="Not Fleeing or Blank"/>
    <x v="0"/>
  </r>
  <r>
    <n v="969"/>
    <n v="1112"/>
    <s v="Robert L. Teter"/>
    <d v="2015-12-21T00:00:00"/>
    <s v="shot"/>
    <s v="gun"/>
    <n v="39"/>
    <s v="M"/>
    <s v="W"/>
    <s v="Deltona"/>
    <s v="FL"/>
    <b v="0"/>
    <s v="attack"/>
    <s v="Not fleeing"/>
    <b v="0"/>
    <s v="armed"/>
    <s v="Gun"/>
    <s v="30-39"/>
    <s v="Not Fleeing or Blank"/>
    <x v="0"/>
  </r>
  <r>
    <n v="970"/>
    <n v="1113"/>
    <s v="Chan Leith"/>
    <d v="2015-12-21T00:00:00"/>
    <s v="shot"/>
    <s v="gun"/>
    <n v="25"/>
    <s v="M"/>
    <s v="B"/>
    <s v="Aurora"/>
    <s v="CO"/>
    <b v="0"/>
    <s v="attack"/>
    <s v="Not fleeing"/>
    <b v="0"/>
    <s v="armed"/>
    <s v="Gun"/>
    <s v="19-29"/>
    <s v="Not Fleeing or Blank"/>
    <x v="0"/>
  </r>
  <r>
    <n v="971"/>
    <n v="1119"/>
    <s v="Brandon Barsnick"/>
    <d v="2015-12-21T00:00:00"/>
    <s v="shot"/>
    <s v="gun"/>
    <n v="30"/>
    <s v="M"/>
    <s v="W"/>
    <s v="Smartsville"/>
    <s v="CA"/>
    <b v="0"/>
    <s v="attack"/>
    <s v="Not fleeing"/>
    <b v="0"/>
    <s v="armed"/>
    <s v="Gun"/>
    <s v="30-39"/>
    <s v="Not Fleeing or Blank"/>
    <x v="0"/>
  </r>
  <r>
    <n v="972"/>
    <n v="1114"/>
    <s v="Charles Reynolds"/>
    <d v="2015-12-22T00:00:00"/>
    <s v="shot"/>
    <s v="gun"/>
    <n v="61"/>
    <s v="M"/>
    <m/>
    <s v="Ludlow"/>
    <s v="KY"/>
    <b v="0"/>
    <s v="attack"/>
    <s v="Not fleeing"/>
    <b v="1"/>
    <s v="armed"/>
    <s v="Gun"/>
    <s v="60-69"/>
    <s v="Not Fleeing or Blank"/>
    <x v="0"/>
  </r>
  <r>
    <n v="973"/>
    <n v="1115"/>
    <s v="Kenneth Stephens"/>
    <d v="2015-12-22T00:00:00"/>
    <s v="shot"/>
    <s v="gun"/>
    <n v="56"/>
    <s v="M"/>
    <s v="W"/>
    <s v="Burlington"/>
    <s v="VT"/>
    <b v="0"/>
    <s v="attack"/>
    <s v="Not fleeing"/>
    <b v="1"/>
    <s v="armed"/>
    <s v="Gun"/>
    <s v="50-59"/>
    <s v="Not Fleeing or Blank"/>
    <x v="0"/>
  </r>
  <r>
    <n v="974"/>
    <n v="1116"/>
    <s v="Michael Hilber"/>
    <d v="2015-12-22T00:00:00"/>
    <s v="shot"/>
    <s v="undetermined"/>
    <n v="29"/>
    <s v="M"/>
    <s v="W"/>
    <s v="Brooksville"/>
    <s v="FL"/>
    <b v="0"/>
    <s v="undetermined"/>
    <s v="Car"/>
    <b v="0"/>
    <s v="unarmed or undetermined or null"/>
    <s v="No Gun"/>
    <s v="19-29"/>
    <s v="Fleeing"/>
    <x v="0"/>
  </r>
  <r>
    <n v="975"/>
    <n v="1117"/>
    <s v="Jose  Rodriguez"/>
    <d v="2015-12-22T00:00:00"/>
    <s v="shot"/>
    <s v="gun"/>
    <n v="19"/>
    <s v="M"/>
    <s v="H"/>
    <s v="Albuquerque"/>
    <s v="NM"/>
    <b v="0"/>
    <s v="undetermined"/>
    <s v="Foot"/>
    <b v="1"/>
    <s v="armed"/>
    <s v="Gun"/>
    <s v="19-29"/>
    <s v="Fleeing"/>
    <x v="0"/>
  </r>
  <r>
    <n v="976"/>
    <n v="1118"/>
    <s v="Kevin Matthews"/>
    <d v="2015-12-23T00:00:00"/>
    <s v="shot"/>
    <s v="unarmed"/>
    <n v="35"/>
    <s v="M"/>
    <s v="B"/>
    <s v="Dearborn"/>
    <s v="MI"/>
    <b v="1"/>
    <s v="other"/>
    <s v="Not fleeing"/>
    <b v="0"/>
    <s v="unarmed or undetermined or null"/>
    <s v="No Gun"/>
    <s v="30-39"/>
    <s v="Not Fleeing or Blank"/>
    <x v="0"/>
  </r>
  <r>
    <n v="977"/>
    <n v="1120"/>
    <s v="Schuylar Gunning"/>
    <d v="2015-12-24T00:00:00"/>
    <s v="shot"/>
    <m/>
    <n v="36"/>
    <s v="M"/>
    <s v="W"/>
    <s v="Winnsboro"/>
    <s v="LA"/>
    <b v="0"/>
    <s v="other"/>
    <s v="Car"/>
    <b v="0"/>
    <s v="unarmed or undetermined or null"/>
    <s v="No Gun"/>
    <s v="30-39"/>
    <s v="Fleeing"/>
    <x v="0"/>
  </r>
  <r>
    <n v="978"/>
    <n v="1122"/>
    <s v="Gregory Sanders"/>
    <d v="2015-12-24T00:00:00"/>
    <s v="shot"/>
    <s v="gun"/>
    <n v="54"/>
    <s v="M"/>
    <m/>
    <s v="Pride"/>
    <s v="LA"/>
    <b v="1"/>
    <s v="attack"/>
    <s v="Not fleeing"/>
    <b v="0"/>
    <s v="armed"/>
    <s v="Gun"/>
    <s v="50-59"/>
    <s v="Not Fleeing or Blank"/>
    <x v="0"/>
  </r>
  <r>
    <n v="979"/>
    <n v="1126"/>
    <s v="Terrozza Tyree Griffin"/>
    <d v="2015-12-24T00:00:00"/>
    <s v="shot"/>
    <s v="gun"/>
    <n v="24"/>
    <s v="M"/>
    <s v="B"/>
    <s v="Lansing"/>
    <s v="MI"/>
    <b v="0"/>
    <s v="attack"/>
    <s v="Not fleeing"/>
    <b v="0"/>
    <s v="armed"/>
    <s v="Gun"/>
    <s v="19-29"/>
    <s v="Not Fleeing or Blank"/>
    <x v="0"/>
  </r>
  <r>
    <n v="980"/>
    <n v="1127"/>
    <s v="Omar Ventura"/>
    <d v="2015-12-24T00:00:00"/>
    <s v="shot"/>
    <s v="knife"/>
    <n v="23"/>
    <s v="M"/>
    <s v="H"/>
    <s v="Porterville"/>
    <s v="CA"/>
    <b v="0"/>
    <s v="other"/>
    <s v="Not fleeing"/>
    <b v="0"/>
    <s v="armed"/>
    <s v="No Gun"/>
    <s v="19-29"/>
    <s v="Not Fleeing or Blank"/>
    <x v="0"/>
  </r>
  <r>
    <n v="981"/>
    <n v="1129"/>
    <s v="Daquan Antonio Westbrook"/>
    <d v="2015-12-24T00:00:00"/>
    <s v="shot"/>
    <s v="gun"/>
    <n v="18"/>
    <s v="M"/>
    <s v="B"/>
    <s v="Charlotte"/>
    <s v="NC"/>
    <b v="0"/>
    <s v="attack"/>
    <s v="Not fleeing"/>
    <b v="0"/>
    <s v="armed"/>
    <s v="Gun"/>
    <s v="0-18"/>
    <s v="Not Fleeing or Blank"/>
    <x v="0"/>
  </r>
  <r>
    <n v="982"/>
    <n v="1125"/>
    <s v="William David Raff"/>
    <d v="2015-12-25T00:00:00"/>
    <s v="shot"/>
    <s v="knife"/>
    <n v="31"/>
    <s v="M"/>
    <s v="W"/>
    <s v="Palo Alto"/>
    <s v="CA"/>
    <b v="1"/>
    <s v="attack"/>
    <s v="Not fleeing"/>
    <b v="0"/>
    <s v="armed"/>
    <s v="No Gun"/>
    <s v="30-39"/>
    <s v="Not Fleeing or Blank"/>
    <x v="0"/>
  </r>
  <r>
    <n v="983"/>
    <n v="1121"/>
    <s v="Lonnie Niesen"/>
    <d v="2015-12-26T00:00:00"/>
    <s v="shot"/>
    <s v="brick"/>
    <n v="41"/>
    <s v="M"/>
    <s v="W"/>
    <s v="Phoenix"/>
    <s v="AZ"/>
    <b v="1"/>
    <s v="other"/>
    <s v="Not fleeing"/>
    <b v="0"/>
    <s v="armed"/>
    <s v="No Gun"/>
    <s v="40-49"/>
    <s v="Not Fleeing or Blank"/>
    <x v="0"/>
  </r>
  <r>
    <n v="984"/>
    <n v="1123"/>
    <s v="Bettie Jones"/>
    <d v="2015-12-26T00:00:00"/>
    <s v="shot"/>
    <s v="unarmed"/>
    <n v="55"/>
    <s v="F"/>
    <s v="B"/>
    <s v="Chicago"/>
    <s v="IL"/>
    <b v="0"/>
    <s v="other"/>
    <m/>
    <b v="0"/>
    <s v="unarmed or undetermined or null"/>
    <s v="No Gun"/>
    <s v="50-59"/>
    <s v="Not Fleeing or Blank"/>
    <x v="0"/>
  </r>
  <r>
    <n v="985"/>
    <n v="1124"/>
    <s v="Quintonio LeGrier"/>
    <d v="2015-12-26T00:00:00"/>
    <s v="shot"/>
    <s v="baseball bat"/>
    <n v="19"/>
    <s v="M"/>
    <s v="B"/>
    <s v="Chicago"/>
    <s v="IL"/>
    <b v="1"/>
    <s v="undetermined"/>
    <s v="Not fleeing"/>
    <b v="0"/>
    <s v="armed"/>
    <s v="No Gun"/>
    <s v="19-29"/>
    <s v="Not Fleeing or Blank"/>
    <x v="0"/>
  </r>
  <r>
    <n v="986"/>
    <n v="1151"/>
    <s v="Gilbert Heredia"/>
    <d v="2015-12-26T00:00:00"/>
    <s v="shot"/>
    <s v="gun"/>
    <n v="38"/>
    <s v="M"/>
    <s v="H"/>
    <s v="Homedale"/>
    <s v="ID"/>
    <b v="0"/>
    <s v="attack"/>
    <s v="Not fleeing"/>
    <b v="1"/>
    <s v="armed"/>
    <s v="Gun"/>
    <s v="30-39"/>
    <s v="Not Fleeing or Blank"/>
    <x v="0"/>
  </r>
  <r>
    <n v="987"/>
    <n v="1128"/>
    <s v="Michael Parker"/>
    <d v="2015-12-27T00:00:00"/>
    <s v="shot"/>
    <s v="undetermined"/>
    <n v="36"/>
    <s v="M"/>
    <s v="W"/>
    <s v="Lucedale"/>
    <s v="MS"/>
    <b v="0"/>
    <s v="undetermined"/>
    <s v="Car"/>
    <b v="0"/>
    <s v="unarmed or undetermined or null"/>
    <s v="No Gun"/>
    <s v="30-39"/>
    <s v="Fleeing"/>
    <x v="0"/>
  </r>
  <r>
    <n v="988"/>
    <n v="1132"/>
    <s v="Sean Mould"/>
    <d v="2015-12-27T00:00:00"/>
    <s v="shot"/>
    <s v="knife"/>
    <n v="34"/>
    <s v="M"/>
    <s v="W"/>
    <s v="Tempe"/>
    <s v="AZ"/>
    <b v="1"/>
    <s v="other"/>
    <s v="Not fleeing"/>
    <b v="1"/>
    <s v="armed"/>
    <s v="No Gun"/>
    <s v="30-39"/>
    <s v="Not Fleeing or Blank"/>
    <x v="0"/>
  </r>
  <r>
    <n v="989"/>
    <n v="1143"/>
    <s v="Gayneaux Paul Trahan"/>
    <d v="2015-12-27T00:00:00"/>
    <s v="shot"/>
    <s v="undetermined"/>
    <n v="52"/>
    <s v="M"/>
    <s v="W"/>
    <s v="Franklin"/>
    <s v="LA"/>
    <b v="0"/>
    <s v="undetermined"/>
    <s v="Not fleeing"/>
    <b v="0"/>
    <s v="unarmed or undetermined or null"/>
    <s v="No Gun"/>
    <s v="50-59"/>
    <s v="Not Fleeing or Blank"/>
    <x v="0"/>
  </r>
  <r>
    <n v="990"/>
    <n v="1131"/>
    <s v="Corey Jason Achstein"/>
    <d v="2015-12-28T00:00:00"/>
    <s v="shot"/>
    <s v="toy weapon"/>
    <n v="28"/>
    <s v="M"/>
    <s v="W"/>
    <s v="Suffolk"/>
    <s v="VA"/>
    <b v="0"/>
    <s v="attack"/>
    <s v="Not fleeing"/>
    <b v="1"/>
    <s v="armed"/>
    <s v="No Gun"/>
    <s v="19-29"/>
    <s v="Not Fleeing or Blank"/>
    <x v="0"/>
  </r>
  <r>
    <n v="991"/>
    <n v="1133"/>
    <s v="Siolosega Velega-Nuufolau"/>
    <d v="2015-12-29T00:00:00"/>
    <s v="shot"/>
    <s v="knife"/>
    <n v="50"/>
    <s v="F"/>
    <s v="O"/>
    <s v="Santa Nella"/>
    <s v="CA"/>
    <b v="1"/>
    <s v="other"/>
    <s v="Not fleeing"/>
    <b v="0"/>
    <s v="armed"/>
    <s v="No Gun"/>
    <s v="50-59"/>
    <s v="Not Fleeing or Blank"/>
    <x v="0"/>
  </r>
  <r>
    <n v="992"/>
    <n v="1134"/>
    <s v="Tien Hua"/>
    <d v="2015-12-29T00:00:00"/>
    <s v="shot"/>
    <s v="unknown weapon"/>
    <m/>
    <s v="M"/>
    <s v="A"/>
    <s v="Rosemead"/>
    <s v="CA"/>
    <b v="0"/>
    <s v="undetermined"/>
    <s v="Not fleeing"/>
    <b v="0"/>
    <s v="armed"/>
    <s v="No Gun"/>
    <s v="null"/>
    <s v="Not Fleeing or Blank"/>
    <x v="0"/>
  </r>
  <r>
    <n v="993"/>
    <n v="1135"/>
    <s v="Fred Perez"/>
    <d v="2015-12-30T00:00:00"/>
    <s v="shot"/>
    <s v="knife"/>
    <n v="55"/>
    <s v="M"/>
    <s v="H"/>
    <s v="Fresno"/>
    <s v="CA"/>
    <b v="0"/>
    <s v="attack"/>
    <s v="Not fleeing"/>
    <b v="1"/>
    <s v="armed"/>
    <s v="No Gun"/>
    <s v="50-59"/>
    <s v="Not Fleeing or Blank"/>
    <x v="0"/>
  </r>
  <r>
    <n v="994"/>
    <n v="1136"/>
    <s v="John Randell Veach"/>
    <d v="2015-12-30T00:00:00"/>
    <s v="shot"/>
    <s v="undetermined"/>
    <n v="39"/>
    <s v="M"/>
    <m/>
    <s v="Rawlins"/>
    <s v="WY"/>
    <b v="0"/>
    <s v="undetermined"/>
    <m/>
    <b v="0"/>
    <s v="unarmed or undetermined or null"/>
    <s v="No Gun"/>
    <s v="30-39"/>
    <s v="Not Fleeing or Blank"/>
    <x v="0"/>
  </r>
  <r>
    <n v="995"/>
    <n v="1137"/>
    <s v="Keith Childress"/>
    <d v="2015-12-31T00:00:00"/>
    <s v="shot"/>
    <s v="unarmed"/>
    <n v="23"/>
    <s v="M"/>
    <s v="B"/>
    <s v="Las Vegas"/>
    <s v="NV"/>
    <b v="0"/>
    <s v="other"/>
    <s v="Not fleeing"/>
    <b v="1"/>
    <s v="unarmed or undetermined or null"/>
    <s v="No Gun"/>
    <s v="19-29"/>
    <s v="Not Fleeing or Blank"/>
    <x v="0"/>
  </r>
  <r>
    <n v="996"/>
    <n v="1139"/>
    <s v="Joshua Sisson"/>
    <d v="2016-01-01T00:00:00"/>
    <s v="shot"/>
    <s v="knife"/>
    <n v="30"/>
    <s v="M"/>
    <s v="W"/>
    <s v="San Diego"/>
    <s v="CA"/>
    <b v="0"/>
    <s v="other"/>
    <s v="Not fleeing"/>
    <b v="1"/>
    <s v="armed"/>
    <s v="No Gun"/>
    <s v="30-39"/>
    <s v="Not Fleeing or Blank"/>
    <x v="0"/>
  </r>
  <r>
    <n v="997"/>
    <n v="1138"/>
    <s v="Sean O'Brien"/>
    <d v="2016-01-02T00:00:00"/>
    <s v="shot and Tasered"/>
    <s v="knife"/>
    <n v="37"/>
    <s v="M"/>
    <s v="W"/>
    <s v="Livingston"/>
    <s v="MT"/>
    <b v="0"/>
    <s v="other"/>
    <s v="Not fleeing"/>
    <b v="0"/>
    <s v="armed"/>
    <s v="No Gun"/>
    <s v="30-39"/>
    <s v="Not Fleeing or Blank"/>
    <x v="0"/>
  </r>
  <r>
    <n v="998"/>
    <n v="1195"/>
    <s v="Lance Light"/>
    <d v="2016-01-02T00:00:00"/>
    <s v="shot"/>
    <s v="gun"/>
    <n v="54"/>
    <s v="M"/>
    <s v="W"/>
    <s v="Maryneal"/>
    <s v="TX"/>
    <b v="0"/>
    <s v="attack"/>
    <s v="Car"/>
    <b v="0"/>
    <s v="armed"/>
    <s v="Gun"/>
    <s v="50-59"/>
    <s v="Fleeing"/>
    <x v="0"/>
  </r>
  <r>
    <n v="999"/>
    <n v="1198"/>
    <s v="Lonnie Haskell Powers"/>
    <d v="2016-01-02T00:00:00"/>
    <s v="shot"/>
    <s v="gun"/>
    <n v="37"/>
    <s v="M"/>
    <s v="W"/>
    <s v="Sioux Falls"/>
    <s v="SD"/>
    <b v="0"/>
    <s v="attack"/>
    <s v="Not fleeing"/>
    <b v="0"/>
    <s v="armed"/>
    <s v="Gun"/>
    <s v="30-39"/>
    <s v="Not Fleeing or Blank"/>
    <x v="0"/>
  </r>
  <r>
    <n v="1000"/>
    <n v="1140"/>
    <s v="Germonta Wallace"/>
    <d v="2016-01-03T00:00:00"/>
    <s v="shot"/>
    <s v="gun"/>
    <n v="30"/>
    <s v="M"/>
    <s v="B"/>
    <s v="Charlotte"/>
    <s v="NC"/>
    <b v="0"/>
    <s v="attack"/>
    <s v="Not fleeing"/>
    <b v="0"/>
    <s v="armed"/>
    <s v="Gun"/>
    <s v="30-39"/>
    <s v="Not Fleeing or Blank"/>
    <x v="0"/>
  </r>
  <r>
    <n v="1001"/>
    <n v="1142"/>
    <s v="Eric John Senegal"/>
    <d v="2016-01-04T00:00:00"/>
    <s v="shot"/>
    <s v="undetermined"/>
    <n v="27"/>
    <s v="M"/>
    <s v="B"/>
    <s v="Ragley"/>
    <s v="LA"/>
    <b v="0"/>
    <s v="undetermined"/>
    <s v="Not fleeing"/>
    <b v="0"/>
    <s v="unarmed or undetermined or null"/>
    <s v="No Gun"/>
    <s v="19-29"/>
    <s v="Not Fleeing or Blank"/>
    <x v="0"/>
  </r>
  <r>
    <n v="1002"/>
    <n v="1144"/>
    <s v="Rodney Turner"/>
    <d v="2016-01-04T00:00:00"/>
    <s v="shot"/>
    <s v="gun"/>
    <n v="22"/>
    <s v="M"/>
    <s v="B"/>
    <s v="Oklahoma City"/>
    <s v="OK"/>
    <b v="0"/>
    <s v="attack"/>
    <s v="Foot"/>
    <b v="1"/>
    <s v="armed"/>
    <s v="Gun"/>
    <s v="19-29"/>
    <s v="Fleeing"/>
    <x v="1"/>
  </r>
  <r>
    <n v="1003"/>
    <n v="1145"/>
    <s v="Joel Anthony Nelson"/>
    <d v="2016-01-05T00:00:00"/>
    <s v="shot"/>
    <m/>
    <n v="29"/>
    <s v="M"/>
    <s v="W"/>
    <s v="Olympia"/>
    <s v="WA"/>
    <b v="0"/>
    <s v="attack"/>
    <s v="Foot"/>
    <b v="0"/>
    <s v="unarmed or undetermined or null"/>
    <s v="No Gun"/>
    <s v="19-29"/>
    <s v="Fleeing"/>
    <x v="0"/>
  </r>
  <r>
    <n v="1004"/>
    <n v="1146"/>
    <s v="James K. Maher"/>
    <d v="2016-01-05T00:00:00"/>
    <s v="shot"/>
    <s v="knife"/>
    <n v="39"/>
    <s v="M"/>
    <s v="W"/>
    <s v="Johnson City"/>
    <s v="TN"/>
    <b v="0"/>
    <s v="other"/>
    <s v="Foot"/>
    <b v="0"/>
    <s v="armed"/>
    <s v="No Gun"/>
    <s v="30-39"/>
    <s v="Fleeing"/>
    <x v="0"/>
  </r>
  <r>
    <n v="1005"/>
    <n v="1147"/>
    <s v="Carlton Antonio Murphy"/>
    <d v="2016-01-05T00:00:00"/>
    <s v="shot"/>
    <s v="gun"/>
    <n v="33"/>
    <s v="M"/>
    <s v="B"/>
    <s v="Charlotte"/>
    <s v="NC"/>
    <b v="0"/>
    <s v="attack"/>
    <s v="Not fleeing"/>
    <b v="0"/>
    <s v="armed"/>
    <s v="Gun"/>
    <s v="30-39"/>
    <s v="Not Fleeing or Blank"/>
    <x v="0"/>
  </r>
  <r>
    <n v="1006"/>
    <n v="1148"/>
    <s v="Stephen Bukwich"/>
    <d v="2016-01-05T00:00:00"/>
    <s v="shot"/>
    <s v="gun"/>
    <n v="52"/>
    <s v="M"/>
    <s v="W"/>
    <s v="Redding"/>
    <s v="CA"/>
    <b v="1"/>
    <s v="other"/>
    <s v="Not fleeing"/>
    <b v="0"/>
    <s v="armed"/>
    <s v="Gun"/>
    <s v="50-59"/>
    <s v="Not Fleeing or Blank"/>
    <x v="0"/>
  </r>
  <r>
    <n v="1007"/>
    <n v="1149"/>
    <s v="Albert Thompson"/>
    <d v="2016-01-05T00:00:00"/>
    <s v="shot"/>
    <s v="hand torch"/>
    <n v="28"/>
    <s v="M"/>
    <s v="H"/>
    <s v="Ceres"/>
    <s v="CA"/>
    <b v="0"/>
    <s v="other"/>
    <s v="Foot"/>
    <b v="0"/>
    <s v="armed"/>
    <s v="No Gun"/>
    <s v="19-29"/>
    <s v="Fleeing"/>
    <x v="0"/>
  </r>
  <r>
    <n v="1008"/>
    <n v="1160"/>
    <s v="David Zollo"/>
    <d v="2016-01-05T00:00:00"/>
    <s v="shot and Tasered"/>
    <s v="knife"/>
    <n v="54"/>
    <s v="M"/>
    <s v="W"/>
    <s v="Upper Darby"/>
    <s v="PA"/>
    <b v="1"/>
    <s v="other"/>
    <s v="Not fleeing"/>
    <b v="0"/>
    <s v="armed"/>
    <s v="No Gun"/>
    <s v="50-59"/>
    <s v="Not Fleeing or Blank"/>
    <x v="0"/>
  </r>
  <r>
    <n v="1009"/>
    <n v="1150"/>
    <s v="Charles Hollstein"/>
    <d v="2016-01-06T00:00:00"/>
    <s v="shot"/>
    <s v="toy weapon"/>
    <n v="38"/>
    <s v="M"/>
    <s v="W"/>
    <s v="Zion"/>
    <s v="IL"/>
    <b v="1"/>
    <s v="other"/>
    <s v="Foot"/>
    <b v="0"/>
    <s v="armed"/>
    <s v="No Gun"/>
    <s v="30-39"/>
    <s v="Fleeing"/>
    <x v="0"/>
  </r>
  <r>
    <n v="1010"/>
    <n v="1153"/>
    <s v="Alan Huberth Franco-Armenta"/>
    <d v="2016-01-06T00:00:00"/>
    <s v="shot"/>
    <s v="gun"/>
    <n v="32"/>
    <s v="M"/>
    <s v="H"/>
    <s v="Carrizozo"/>
    <s v="NM"/>
    <b v="1"/>
    <s v="attack"/>
    <s v="Not fleeing"/>
    <b v="0"/>
    <s v="armed"/>
    <s v="Gun"/>
    <s v="30-39"/>
    <s v="Not Fleeing or Blank"/>
    <x v="0"/>
  </r>
  <r>
    <n v="1011"/>
    <n v="1154"/>
    <s v="Kenneth Clay"/>
    <d v="2016-01-06T00:00:00"/>
    <s v="shot"/>
    <s v="gun"/>
    <n v="34"/>
    <s v="M"/>
    <s v="W"/>
    <s v="Daviess County"/>
    <s v="KY"/>
    <b v="0"/>
    <s v="attack"/>
    <s v="Not fleeing"/>
    <b v="0"/>
    <s v="armed"/>
    <s v="Gun"/>
    <s v="30-39"/>
    <s v="Not Fleeing or Blank"/>
    <x v="0"/>
  </r>
  <r>
    <n v="1012"/>
    <n v="1157"/>
    <s v="Eric C. Olsen"/>
    <d v="2016-01-08T00:00:00"/>
    <s v="shot"/>
    <s v="knife"/>
    <n v="26"/>
    <s v="M"/>
    <s v="W"/>
    <s v="Geneva"/>
    <s v="WI"/>
    <b v="0"/>
    <s v="other"/>
    <s v="Not fleeing"/>
    <b v="0"/>
    <s v="armed"/>
    <s v="No Gun"/>
    <s v="19-29"/>
    <s v="Not Fleeing or Blank"/>
    <x v="0"/>
  </r>
  <r>
    <n v="1013"/>
    <n v="1158"/>
    <s v="Andrew Earl Abernathy"/>
    <d v="2016-01-08T00:00:00"/>
    <s v="shot"/>
    <s v="gun"/>
    <n v="50"/>
    <s v="M"/>
    <s v="W"/>
    <s v="Acworth"/>
    <s v="GA"/>
    <b v="1"/>
    <s v="attack"/>
    <s v="Not fleeing"/>
    <b v="0"/>
    <s v="armed"/>
    <s v="Gun"/>
    <s v="50-59"/>
    <s v="Not Fleeing or Blank"/>
    <x v="0"/>
  </r>
  <r>
    <n v="1014"/>
    <n v="1156"/>
    <s v="David Jay Kent"/>
    <d v="2016-01-10T00:00:00"/>
    <s v="shot"/>
    <s v="chain saw"/>
    <n v="37"/>
    <s v="M"/>
    <s v="W"/>
    <s v="Kelso"/>
    <s v="WA"/>
    <b v="1"/>
    <s v="other"/>
    <s v="Not fleeing"/>
    <b v="0"/>
    <s v="armed"/>
    <s v="No Gun"/>
    <s v="30-39"/>
    <s v="Not Fleeing or Blank"/>
    <x v="0"/>
  </r>
  <r>
    <n v="1015"/>
    <n v="1159"/>
    <s v="Christine A. Lucas"/>
    <d v="2016-01-10T00:00:00"/>
    <s v="shot"/>
    <s v="toy weapon"/>
    <n v="45"/>
    <s v="F"/>
    <s v="W"/>
    <s v="Rising Sun"/>
    <s v="MD"/>
    <b v="1"/>
    <s v="attack"/>
    <s v="Not fleeing"/>
    <b v="0"/>
    <s v="armed"/>
    <s v="No Gun"/>
    <s v="40-49"/>
    <s v="Not Fleeing or Blank"/>
    <x v="0"/>
  </r>
  <r>
    <n v="1016"/>
    <n v="1162"/>
    <s v="Alan Paul Bartley"/>
    <d v="2016-01-11T00:00:00"/>
    <s v="shot"/>
    <m/>
    <n v="56"/>
    <s v="M"/>
    <s v="W"/>
    <s v="San Fernando"/>
    <s v="CA"/>
    <b v="0"/>
    <s v="attack"/>
    <s v="Car"/>
    <b v="0"/>
    <s v="unarmed or undetermined or null"/>
    <s v="No Gun"/>
    <s v="50-59"/>
    <s v="Fleeing"/>
    <x v="0"/>
  </r>
  <r>
    <n v="1017"/>
    <n v="1163"/>
    <s v="Robert Tenbrink"/>
    <d v="2016-01-11T00:00:00"/>
    <s v="shot"/>
    <s v="toy weapon"/>
    <n v="45"/>
    <s v="M"/>
    <s v="W"/>
    <s v="Cincinnati"/>
    <s v="OH"/>
    <b v="1"/>
    <s v="attack"/>
    <s v="Foot"/>
    <b v="0"/>
    <s v="armed"/>
    <s v="No Gun"/>
    <s v="40-49"/>
    <s v="Fleeing"/>
    <x v="0"/>
  </r>
  <r>
    <n v="1018"/>
    <n v="1164"/>
    <s v="Ramone Lonergan"/>
    <d v="2016-01-11T00:00:00"/>
    <s v="shot"/>
    <s v="gun"/>
    <n v="32"/>
    <s v="M"/>
    <s v="W"/>
    <s v="Denver"/>
    <s v="CO"/>
    <b v="0"/>
    <s v="other"/>
    <s v="Not fleeing"/>
    <b v="0"/>
    <s v="armed"/>
    <s v="Gun"/>
    <s v="30-39"/>
    <s v="Not Fleeing or Blank"/>
    <x v="0"/>
  </r>
  <r>
    <n v="1019"/>
    <n v="1165"/>
    <s v="Ciara Meyer"/>
    <d v="2016-01-11T00:00:00"/>
    <s v="shot"/>
    <s v="unarmed"/>
    <n v="12"/>
    <s v="F"/>
    <s v="W"/>
    <s v="Penn Township"/>
    <s v="PA"/>
    <b v="0"/>
    <s v="other"/>
    <s v="Not fleeing"/>
    <b v="0"/>
    <s v="unarmed or undetermined or null"/>
    <s v="No Gun"/>
    <s v="0-18"/>
    <s v="Not Fleeing or Blank"/>
    <x v="0"/>
  </r>
  <r>
    <n v="1020"/>
    <n v="1166"/>
    <s v="Herman Bean"/>
    <d v="2016-01-12T00:00:00"/>
    <s v="shot"/>
    <s v="knife"/>
    <n v="49"/>
    <s v="M"/>
    <s v="N"/>
    <s v="Spenard"/>
    <s v="AK"/>
    <b v="1"/>
    <s v="other"/>
    <s v="Not fleeing"/>
    <b v="0"/>
    <s v="armed"/>
    <s v="No Gun"/>
    <s v="40-49"/>
    <s v="Not Fleeing or Blank"/>
    <x v="0"/>
  </r>
  <r>
    <n v="1021"/>
    <n v="1167"/>
    <s v="Keith Richardson"/>
    <d v="2016-01-12T00:00:00"/>
    <s v="shot"/>
    <s v="gun"/>
    <n v="58"/>
    <s v="M"/>
    <s v="W"/>
    <s v="Norfolk"/>
    <s v="VA"/>
    <b v="1"/>
    <s v="attack"/>
    <s v="Not fleeing"/>
    <b v="0"/>
    <s v="armed"/>
    <s v="Gun"/>
    <s v="50-59"/>
    <s v="Not Fleeing or Blank"/>
    <x v="0"/>
  </r>
  <r>
    <n v="1022"/>
    <n v="1183"/>
    <s v="Brandon Bearden"/>
    <d v="2016-01-13T00:00:00"/>
    <s v="shot"/>
    <s v="gun"/>
    <n v="29"/>
    <s v="M"/>
    <s v="W"/>
    <s v="Sevierville"/>
    <s v="TN"/>
    <b v="0"/>
    <s v="other"/>
    <s v="Foot"/>
    <b v="1"/>
    <s v="armed"/>
    <s v="Gun"/>
    <s v="19-29"/>
    <s v="Fleeing"/>
    <x v="0"/>
  </r>
  <r>
    <n v="1023"/>
    <n v="1197"/>
    <s v="Timothy Meehan"/>
    <d v="2016-01-13T00:00:00"/>
    <s v="shot"/>
    <s v="gun"/>
    <n v="60"/>
    <s v="M"/>
    <s v="W"/>
    <s v="Cle Elum"/>
    <s v="WA"/>
    <b v="1"/>
    <s v="attack"/>
    <s v="Not fleeing"/>
    <b v="0"/>
    <s v="armed"/>
    <s v="Gun"/>
    <s v="60-69"/>
    <s v="Not Fleeing or Blank"/>
    <x v="0"/>
  </r>
  <r>
    <n v="1024"/>
    <n v="1168"/>
    <s v="Willie Holderfield"/>
    <d v="2016-01-14T00:00:00"/>
    <s v="shot"/>
    <s v="gun"/>
    <n v="40"/>
    <s v="M"/>
    <s v="W"/>
    <s v="Hurst"/>
    <s v="IL"/>
    <b v="1"/>
    <s v="attack"/>
    <s v="Not fleeing"/>
    <b v="0"/>
    <s v="armed"/>
    <s v="Gun"/>
    <s v="40-49"/>
    <s v="Not Fleeing or Blank"/>
    <x v="0"/>
  </r>
  <r>
    <n v="1025"/>
    <n v="1169"/>
    <s v="Miguel Hernandez"/>
    <d v="2016-01-14T00:00:00"/>
    <s v="shot"/>
    <s v="knife"/>
    <n v="39"/>
    <s v="M"/>
    <s v="H"/>
    <s v="Santa Clarita"/>
    <s v="CA"/>
    <b v="0"/>
    <s v="other"/>
    <s v="Not fleeing"/>
    <b v="0"/>
    <s v="armed"/>
    <s v="No Gun"/>
    <s v="30-39"/>
    <s v="Not Fleeing or Blank"/>
    <x v="0"/>
  </r>
  <r>
    <n v="1026"/>
    <n v="1180"/>
    <s v="William Keith Waldron"/>
    <d v="2016-01-15T00:00:00"/>
    <s v="shot"/>
    <s v="gun"/>
    <n v="26"/>
    <s v="M"/>
    <s v="W"/>
    <s v="Elkins"/>
    <s v="WV"/>
    <b v="0"/>
    <s v="attack"/>
    <s v="Not fleeing"/>
    <b v="0"/>
    <s v="armed"/>
    <s v="Gun"/>
    <s v="19-29"/>
    <s v="Not Fleeing or Blank"/>
    <x v="0"/>
  </r>
  <r>
    <n v="1027"/>
    <n v="1196"/>
    <s v="Rakeem Bentley"/>
    <d v="2016-01-15T00:00:00"/>
    <s v="shot"/>
    <s v="gun"/>
    <n v="24"/>
    <s v="M"/>
    <s v="B"/>
    <s v="Southfield"/>
    <s v="MI"/>
    <b v="0"/>
    <s v="attack"/>
    <s v="Not fleeing"/>
    <b v="0"/>
    <s v="armed"/>
    <s v="Gun"/>
    <s v="19-29"/>
    <s v="Not Fleeing or Blank"/>
    <x v="0"/>
  </r>
  <r>
    <n v="1028"/>
    <n v="1172"/>
    <s v="Alfred Longoria"/>
    <d v="2016-01-16T00:00:00"/>
    <s v="shot"/>
    <s v="toy weapon"/>
    <n v="34"/>
    <s v="M"/>
    <s v="H"/>
    <s v="Hollywood Hills"/>
    <s v="CA"/>
    <b v="0"/>
    <s v="other"/>
    <s v="Foot"/>
    <b v="0"/>
    <s v="armed"/>
    <s v="No Gun"/>
    <s v="30-39"/>
    <s v="Fleeing"/>
    <x v="0"/>
  </r>
  <r>
    <n v="1029"/>
    <n v="1173"/>
    <s v="Ashton Lane Morris"/>
    <d v="2016-01-16T00:00:00"/>
    <s v="shot"/>
    <s v="gun"/>
    <n v="27"/>
    <s v="M"/>
    <s v="W"/>
    <s v="San Antonio"/>
    <s v="TX"/>
    <b v="0"/>
    <s v="attack"/>
    <s v="Foot"/>
    <b v="0"/>
    <s v="armed"/>
    <s v="Gun"/>
    <s v="19-29"/>
    <s v="Fleeing"/>
    <x v="0"/>
  </r>
  <r>
    <n v="1030"/>
    <n v="1176"/>
    <s v="Adam Karjalainen"/>
    <d v="2016-01-16T00:00:00"/>
    <s v="shot"/>
    <s v="toy weapon"/>
    <n v="44"/>
    <s v="M"/>
    <s v="W"/>
    <s v="Beaverton"/>
    <s v="OR"/>
    <b v="0"/>
    <s v="other"/>
    <s v="Not fleeing"/>
    <b v="0"/>
    <s v="armed"/>
    <s v="No Gun"/>
    <s v="40-49"/>
    <s v="Not Fleeing or Blank"/>
    <x v="0"/>
  </r>
  <r>
    <n v="1031"/>
    <n v="1177"/>
    <s v="Kelsey Rose Hauser"/>
    <d v="2016-01-16T00:00:00"/>
    <s v="shot"/>
    <s v="unarmed"/>
    <n v="25"/>
    <s v="F"/>
    <s v="W"/>
    <s v="El Cajon"/>
    <s v="CA"/>
    <b v="0"/>
    <s v="other"/>
    <s v="Car"/>
    <b v="0"/>
    <s v="unarmed or undetermined or null"/>
    <s v="No Gun"/>
    <s v="19-29"/>
    <s v="Fleeing"/>
    <x v="0"/>
  </r>
  <r>
    <n v="1032"/>
    <n v="1179"/>
    <s v="Clarence Layfield"/>
    <d v="2016-01-16T00:00:00"/>
    <s v="shot"/>
    <m/>
    <n v="55"/>
    <s v="M"/>
    <s v="W"/>
    <s v="Petroleum"/>
    <s v="WV"/>
    <b v="0"/>
    <s v="other"/>
    <s v="Car"/>
    <b v="0"/>
    <s v="unarmed or undetermined or null"/>
    <s v="No Gun"/>
    <s v="50-59"/>
    <s v="Fleeing"/>
    <x v="0"/>
  </r>
  <r>
    <n v="1033"/>
    <n v="1181"/>
    <s v="Henry Bennett"/>
    <d v="2016-01-16T00:00:00"/>
    <s v="shot"/>
    <s v="gun"/>
    <n v="19"/>
    <s v="M"/>
    <s v="B"/>
    <s v="Belle Glade"/>
    <s v="FL"/>
    <b v="0"/>
    <s v="attack"/>
    <s v="Foot"/>
    <b v="0"/>
    <s v="armed"/>
    <s v="Gun"/>
    <s v="19-29"/>
    <s v="Fleeing"/>
    <x v="1"/>
  </r>
  <r>
    <n v="1034"/>
    <n v="1170"/>
    <s v="Crayton West"/>
    <d v="2016-01-17T00:00:00"/>
    <s v="shot"/>
    <s v="gun"/>
    <n v="52"/>
    <s v="M"/>
    <s v="B"/>
    <s v="St. Louis"/>
    <s v="MO"/>
    <b v="0"/>
    <s v="attack"/>
    <s v="Not fleeing"/>
    <b v="0"/>
    <s v="armed"/>
    <s v="Gun"/>
    <s v="50-59"/>
    <s v="Not Fleeing or Blank"/>
    <x v="0"/>
  </r>
  <r>
    <n v="1035"/>
    <n v="1171"/>
    <s v="Efrain Herrera"/>
    <d v="2016-01-17T00:00:00"/>
    <s v="shot and Tasered"/>
    <s v="knife"/>
    <n v="24"/>
    <s v="M"/>
    <s v="H"/>
    <s v="North Hills"/>
    <s v="CA"/>
    <b v="0"/>
    <s v="other"/>
    <s v="Not fleeing"/>
    <b v="0"/>
    <s v="armed"/>
    <s v="No Gun"/>
    <s v="19-29"/>
    <s v="Not Fleeing or Blank"/>
    <x v="0"/>
  </r>
  <r>
    <n v="1036"/>
    <n v="1174"/>
    <s v="Joshua Tate Fielding"/>
    <d v="2016-01-17T00:00:00"/>
    <s v="shot and Tasered"/>
    <s v="gun"/>
    <n v="38"/>
    <s v="M"/>
    <s v="W"/>
    <s v="Rainbow City"/>
    <s v="AL"/>
    <b v="0"/>
    <s v="other"/>
    <s v="Not fleeing"/>
    <b v="0"/>
    <s v="armed"/>
    <s v="Gun"/>
    <s v="30-39"/>
    <s v="Not Fleeing or Blank"/>
    <x v="0"/>
  </r>
  <r>
    <n v="1037"/>
    <n v="1175"/>
    <s v="Corey Lee Henderson"/>
    <d v="2016-01-17T00:00:00"/>
    <s v="shot"/>
    <s v="gun"/>
    <n v="31"/>
    <s v="M"/>
    <s v="W"/>
    <s v="Salt Lake City"/>
    <s v="UT"/>
    <b v="0"/>
    <s v="attack"/>
    <s v="Foot"/>
    <b v="1"/>
    <s v="armed"/>
    <s v="Gun"/>
    <s v="30-39"/>
    <s v="Fleeing"/>
    <x v="0"/>
  </r>
  <r>
    <n v="1038"/>
    <n v="1188"/>
    <s v="Daniel Shaver"/>
    <d v="2016-01-17T00:00:00"/>
    <s v="shot"/>
    <s v="unarmed"/>
    <n v="26"/>
    <s v="M"/>
    <s v="W"/>
    <s v="Mesa"/>
    <s v="AZ"/>
    <b v="0"/>
    <s v="other"/>
    <s v="Not fleeing"/>
    <b v="1"/>
    <s v="unarmed or undetermined or null"/>
    <s v="No Gun"/>
    <s v="19-29"/>
    <s v="Not Fleeing or Blank"/>
    <x v="0"/>
  </r>
  <r>
    <n v="1039"/>
    <n v="1178"/>
    <s v="Jordan Szymanski"/>
    <d v="2016-01-18T00:00:00"/>
    <s v="shot"/>
    <s v="gun"/>
    <n v="33"/>
    <s v="M"/>
    <s v="W"/>
    <s v="Tucson"/>
    <s v="AZ"/>
    <b v="1"/>
    <s v="attack"/>
    <s v="Not fleeing"/>
    <b v="0"/>
    <s v="armed"/>
    <s v="Gun"/>
    <s v="30-39"/>
    <s v="Not Fleeing or Blank"/>
    <x v="0"/>
  </r>
  <r>
    <n v="1040"/>
    <n v="1182"/>
    <s v="Eric Provost"/>
    <d v="2016-01-18T00:00:00"/>
    <s v="shot"/>
    <s v="toy weapon"/>
    <n v="28"/>
    <s v="M"/>
    <s v="W"/>
    <s v="Orlando"/>
    <s v="FL"/>
    <b v="0"/>
    <s v="other"/>
    <s v="Not fleeing"/>
    <b v="0"/>
    <s v="armed"/>
    <s v="No Gun"/>
    <s v="19-29"/>
    <s v="Not Fleeing or Blank"/>
    <x v="0"/>
  </r>
  <r>
    <n v="1041"/>
    <n v="1184"/>
    <s v="Timothy Caruthers"/>
    <d v="2016-01-18T00:00:00"/>
    <s v="shot"/>
    <s v="knife"/>
    <n v="27"/>
    <s v="M"/>
    <s v="W"/>
    <s v="Medford"/>
    <s v="OR"/>
    <b v="0"/>
    <s v="other"/>
    <s v="Foot"/>
    <b v="0"/>
    <s v="armed"/>
    <s v="No Gun"/>
    <s v="19-29"/>
    <s v="Fleeing"/>
    <x v="0"/>
  </r>
  <r>
    <n v="1042"/>
    <n v="1186"/>
    <s v="Levi Gene Wilson"/>
    <d v="2016-01-18T00:00:00"/>
    <s v="shot"/>
    <s v="gun"/>
    <n v="39"/>
    <s v="M"/>
    <s v="W"/>
    <s v="Phoenix"/>
    <s v="AZ"/>
    <b v="1"/>
    <s v="attack"/>
    <s v="Not fleeing"/>
    <b v="0"/>
    <s v="armed"/>
    <s v="Gun"/>
    <s v="30-39"/>
    <s v="Not Fleeing or Blank"/>
    <x v="0"/>
  </r>
  <r>
    <n v="1043"/>
    <n v="1189"/>
    <s v="Vasilios Alexander Katsouras"/>
    <d v="2016-01-18T00:00:00"/>
    <s v="shot"/>
    <s v="garden tool"/>
    <n v="29"/>
    <s v="M"/>
    <s v="W"/>
    <s v="Union City"/>
    <s v="CA"/>
    <b v="1"/>
    <s v="other"/>
    <s v="Not fleeing"/>
    <b v="1"/>
    <s v="armed"/>
    <s v="No Gun"/>
    <s v="19-29"/>
    <s v="Not Fleeing or Blank"/>
    <x v="0"/>
  </r>
  <r>
    <n v="1044"/>
    <n v="1185"/>
    <s v="Gary Wayne Jones"/>
    <d v="2016-01-19T00:00:00"/>
    <s v="shot"/>
    <s v="gun"/>
    <n v="36"/>
    <s v="M"/>
    <s v="W"/>
    <s v="Dallas"/>
    <s v="TX"/>
    <b v="0"/>
    <s v="attack"/>
    <s v="Car"/>
    <b v="0"/>
    <s v="armed"/>
    <s v="Gun"/>
    <s v="30-39"/>
    <s v="Fleeing"/>
    <x v="0"/>
  </r>
  <r>
    <n v="1045"/>
    <n v="1187"/>
    <s v="Samuel Grady"/>
    <d v="2016-01-19T00:00:00"/>
    <s v="shot"/>
    <s v="knife"/>
    <n v="55"/>
    <s v="M"/>
    <s v="W"/>
    <s v="Statesville"/>
    <s v="NC"/>
    <b v="1"/>
    <s v="other"/>
    <s v="Not fleeing"/>
    <b v="0"/>
    <s v="armed"/>
    <s v="No Gun"/>
    <s v="50-59"/>
    <s v="Not Fleeing or Blank"/>
    <x v="0"/>
  </r>
  <r>
    <n v="1046"/>
    <n v="1190"/>
    <s v="Jim Redmond"/>
    <d v="2016-01-19T00:00:00"/>
    <s v="shot"/>
    <s v="gun"/>
    <n v="28"/>
    <s v="M"/>
    <s v="W"/>
    <s v="Valdosta"/>
    <s v="GA"/>
    <b v="0"/>
    <s v="attack"/>
    <s v="Not fleeing"/>
    <b v="0"/>
    <s v="armed"/>
    <s v="Gun"/>
    <s v="19-29"/>
    <s v="Not Fleeing or Blank"/>
    <x v="0"/>
  </r>
  <r>
    <n v="1047"/>
    <n v="1191"/>
    <s v="Timothy Albert"/>
    <d v="2016-01-20T00:00:00"/>
    <s v="shot"/>
    <s v="gun"/>
    <n v="40"/>
    <s v="M"/>
    <s v="B"/>
    <s v="Port Barre"/>
    <s v="LA"/>
    <b v="0"/>
    <s v="attack"/>
    <s v="Not fleeing"/>
    <b v="0"/>
    <s v="armed"/>
    <s v="Gun"/>
    <s v="40-49"/>
    <s v="Not Fleeing or Blank"/>
    <x v="0"/>
  </r>
  <r>
    <n v="1048"/>
    <n v="1194"/>
    <s v="Randy Joe Sanders"/>
    <d v="2016-01-20T00:00:00"/>
    <s v="shot"/>
    <s v="gun"/>
    <n v="33"/>
    <s v="M"/>
    <s v="W"/>
    <s v="Meridianville"/>
    <s v="AL"/>
    <b v="0"/>
    <s v="other"/>
    <s v="Foot"/>
    <b v="1"/>
    <s v="armed"/>
    <s v="Gun"/>
    <s v="30-39"/>
    <s v="Fleeing"/>
    <x v="0"/>
  </r>
  <r>
    <n v="1049"/>
    <n v="1202"/>
    <s v="Michael Clyde Lynch"/>
    <d v="2016-01-20T00:00:00"/>
    <s v="shot"/>
    <s v="knife"/>
    <n v="37"/>
    <s v="M"/>
    <s v="W"/>
    <s v="Kerrville"/>
    <s v="TX"/>
    <b v="0"/>
    <s v="other"/>
    <s v="Other"/>
    <b v="0"/>
    <s v="armed"/>
    <s v="No Gun"/>
    <s v="30-39"/>
    <s v="Fleeing"/>
    <x v="0"/>
  </r>
  <r>
    <n v="1050"/>
    <n v="1201"/>
    <s v="Cedric Norris"/>
    <d v="2016-01-21T00:00:00"/>
    <s v="shot"/>
    <s v="gun"/>
    <n v="39"/>
    <s v="M"/>
    <s v="B"/>
    <s v="Eufaula"/>
    <s v="OK"/>
    <b v="1"/>
    <s v="attack"/>
    <s v="Car"/>
    <b v="0"/>
    <s v="armed"/>
    <s v="Gun"/>
    <s v="30-39"/>
    <s v="Fleeing"/>
    <x v="1"/>
  </r>
  <r>
    <n v="1051"/>
    <n v="1200"/>
    <s v="Michael Lamar Robinson"/>
    <d v="2016-01-23T00:00:00"/>
    <s v="shot"/>
    <s v="toy weapon"/>
    <n v="43"/>
    <s v="M"/>
    <s v="W"/>
    <s v="Clanton"/>
    <s v="AL"/>
    <b v="0"/>
    <s v="other"/>
    <s v="Not fleeing"/>
    <b v="1"/>
    <s v="armed"/>
    <s v="No Gun"/>
    <s v="40-49"/>
    <s v="Not Fleeing or Blank"/>
    <x v="0"/>
  </r>
  <r>
    <n v="1052"/>
    <n v="1199"/>
    <s v="Sergio Alvarado-Morales"/>
    <d v="2016-01-25T00:00:00"/>
    <s v="shot and Tasered"/>
    <s v="knife"/>
    <n v="38"/>
    <s v="M"/>
    <s v="H"/>
    <s v="Reno"/>
    <s v="NV"/>
    <b v="1"/>
    <s v="other"/>
    <s v="Not fleeing"/>
    <b v="0"/>
    <s v="armed"/>
    <s v="No Gun"/>
    <s v="30-39"/>
    <s v="Not Fleeing or Blank"/>
    <x v="0"/>
  </r>
  <r>
    <n v="1053"/>
    <n v="1203"/>
    <s v="Robert &quot;LaVoy&quot; Finicum"/>
    <d v="2016-01-26T00:00:00"/>
    <s v="shot"/>
    <s v="gun"/>
    <n v="55"/>
    <s v="M"/>
    <s v="W"/>
    <s v="Burns"/>
    <s v="OR"/>
    <b v="0"/>
    <s v="other"/>
    <s v="Not fleeing"/>
    <b v="0"/>
    <s v="armed"/>
    <s v="Gun"/>
    <s v="50-59"/>
    <s v="Not Fleeing or Blank"/>
    <x v="0"/>
  </r>
  <r>
    <n v="1054"/>
    <n v="1204"/>
    <s v="Scott Scanlon"/>
    <d v="2016-01-27T00:00:00"/>
    <s v="shot"/>
    <s v="gun"/>
    <n v="52"/>
    <s v="M"/>
    <s v="W"/>
    <s v="Mountain Pine"/>
    <s v="AR"/>
    <b v="0"/>
    <s v="attack"/>
    <s v="Not fleeing"/>
    <b v="0"/>
    <s v="armed"/>
    <s v="Gun"/>
    <s v="50-59"/>
    <s v="Not Fleeing or Blank"/>
    <x v="0"/>
  </r>
  <r>
    <n v="1055"/>
    <n v="1205"/>
    <s v="Johnathan Bratcher"/>
    <d v="2016-01-27T00:00:00"/>
    <s v="shot"/>
    <s v="gun"/>
    <n v="32"/>
    <s v="M"/>
    <s v="B"/>
    <s v="Memphis"/>
    <s v="TN"/>
    <b v="0"/>
    <s v="attack"/>
    <s v="Other"/>
    <b v="1"/>
    <s v="armed"/>
    <s v="Gun"/>
    <s v="30-39"/>
    <s v="Fleeing"/>
    <x v="1"/>
  </r>
  <r>
    <n v="1056"/>
    <n v="1206"/>
    <s v="Herman Flores"/>
    <d v="2016-01-27T00:00:00"/>
    <s v="shot"/>
    <s v="gun"/>
    <n v="31"/>
    <s v="M"/>
    <s v="H"/>
    <s v="Santa Fe"/>
    <s v="NM"/>
    <b v="0"/>
    <s v="attack"/>
    <s v="Not fleeing"/>
    <b v="0"/>
    <s v="armed"/>
    <s v="Gun"/>
    <s v="30-39"/>
    <s v="Not Fleeing or Blank"/>
    <x v="0"/>
  </r>
  <r>
    <n v="1057"/>
    <n v="1207"/>
    <s v="John Wesley Smith"/>
    <d v="2016-01-27T00:00:00"/>
    <s v="shot"/>
    <s v="knife"/>
    <n v="27"/>
    <s v="M"/>
    <s v="W"/>
    <s v="Latta"/>
    <s v="SC"/>
    <b v="0"/>
    <s v="other"/>
    <s v="Not fleeing"/>
    <b v="0"/>
    <s v="armed"/>
    <s v="No Gun"/>
    <s v="19-29"/>
    <s v="Not Fleeing or Blank"/>
    <x v="0"/>
  </r>
  <r>
    <n v="1058"/>
    <n v="1208"/>
    <s v="Thongsavanh Vandarack"/>
    <d v="2016-01-27T00:00:00"/>
    <s v="shot"/>
    <s v="toy weapon"/>
    <n v="40"/>
    <s v="M"/>
    <s v="A"/>
    <s v="Lenoir City"/>
    <s v="TN"/>
    <b v="1"/>
    <s v="other"/>
    <s v="Not fleeing"/>
    <b v="0"/>
    <s v="armed"/>
    <s v="No Gun"/>
    <s v="40-49"/>
    <s v="Not Fleeing or Blank"/>
    <x v="0"/>
  </r>
  <r>
    <n v="1059"/>
    <n v="1209"/>
    <s v="Janet Wilson"/>
    <d v="2016-01-27T00:00:00"/>
    <s v="shot"/>
    <m/>
    <n v="31"/>
    <s v="F"/>
    <s v="B"/>
    <s v="Dearborn"/>
    <s v="MI"/>
    <b v="1"/>
    <s v="other"/>
    <s v="Car"/>
    <b v="0"/>
    <s v="unarmed or undetermined or null"/>
    <s v="No Gun"/>
    <s v="30-39"/>
    <s v="Fleeing"/>
    <x v="0"/>
  </r>
  <r>
    <n v="1060"/>
    <n v="1210"/>
    <s v="Nathan Lee Bailey"/>
    <d v="2016-01-27T00:00:00"/>
    <s v="shot"/>
    <s v="gun"/>
    <n v="30"/>
    <s v="M"/>
    <s v="W"/>
    <s v="Mansfield"/>
    <s v="TX"/>
    <b v="0"/>
    <s v="attack"/>
    <s v="Car"/>
    <b v="0"/>
    <s v="armed"/>
    <s v="Gun"/>
    <s v="30-39"/>
    <s v="Fleeing"/>
    <x v="0"/>
  </r>
  <r>
    <n v="1061"/>
    <n v="1212"/>
    <s v="Israel Vladimir Rodriguez"/>
    <d v="2016-01-27T00:00:00"/>
    <s v="shot"/>
    <s v="gun"/>
    <n v="26"/>
    <s v="M"/>
    <s v="H"/>
    <s v="Cobb County"/>
    <s v="GA"/>
    <b v="0"/>
    <s v="attack"/>
    <s v="Car"/>
    <b v="0"/>
    <s v="armed"/>
    <s v="Gun"/>
    <s v="19-29"/>
    <s v="Fleeing"/>
    <x v="0"/>
  </r>
  <r>
    <n v="1062"/>
    <n v="1213"/>
    <s v="Jacqueline D. Salyers"/>
    <d v="2016-01-28T00:00:00"/>
    <s v="shot"/>
    <m/>
    <n v="32"/>
    <s v="F"/>
    <s v="N"/>
    <s v="Tacoma"/>
    <s v="WA"/>
    <b v="0"/>
    <s v="other"/>
    <s v="Not fleeing"/>
    <b v="0"/>
    <s v="unarmed or undetermined or null"/>
    <s v="No Gun"/>
    <s v="30-39"/>
    <s v="Not Fleeing or Blank"/>
    <x v="0"/>
  </r>
  <r>
    <n v="1063"/>
    <n v="1214"/>
    <s v="William A. Adams"/>
    <d v="2016-01-28T00:00:00"/>
    <s v="shot"/>
    <s v="gun"/>
    <n v="33"/>
    <s v="M"/>
    <s v="W"/>
    <s v="Omaha"/>
    <s v="NE"/>
    <b v="1"/>
    <s v="attack"/>
    <s v="Foot"/>
    <b v="0"/>
    <s v="armed"/>
    <s v="Gun"/>
    <s v="30-39"/>
    <s v="Fleeing"/>
    <x v="0"/>
  </r>
  <r>
    <n v="1064"/>
    <n v="1215"/>
    <s v="Christopher Kalonji"/>
    <d v="2016-01-28T00:00:00"/>
    <s v="shot"/>
    <s v="gun"/>
    <n v="19"/>
    <s v="M"/>
    <s v="B"/>
    <s v="Clackamas County"/>
    <s v="OR"/>
    <b v="1"/>
    <s v="other"/>
    <s v="Not fleeing"/>
    <b v="0"/>
    <s v="armed"/>
    <s v="Gun"/>
    <s v="19-29"/>
    <s v="Not Fleeing or Blank"/>
    <x v="0"/>
  </r>
  <r>
    <n v="1065"/>
    <n v="1216"/>
    <s v="Randolph McClain"/>
    <d v="2016-01-29T00:00:00"/>
    <s v="shot"/>
    <s v="gun"/>
    <n v="33"/>
    <s v="M"/>
    <s v="B"/>
    <s v="Lynn"/>
    <s v="MA"/>
    <b v="0"/>
    <s v="attack"/>
    <s v="Other"/>
    <b v="0"/>
    <s v="armed"/>
    <s v="Gun"/>
    <s v="30-39"/>
    <s v="Fleeing"/>
    <x v="1"/>
  </r>
  <r>
    <n v="1066"/>
    <n v="1218"/>
    <s v="Christopher Michael Dew"/>
    <d v="2016-01-29T00:00:00"/>
    <s v="shot"/>
    <s v="gun"/>
    <n v="29"/>
    <s v="M"/>
    <s v="B"/>
    <s v="Irving"/>
    <s v="TX"/>
    <b v="0"/>
    <s v="other"/>
    <s v="Not fleeing"/>
    <b v="0"/>
    <s v="armed"/>
    <s v="Gun"/>
    <s v="19-29"/>
    <s v="Not Fleeing or Blank"/>
    <x v="0"/>
  </r>
  <r>
    <n v="1067"/>
    <n v="1226"/>
    <s v="Angela Hiatt"/>
    <d v="2016-01-29T00:00:00"/>
    <s v="shot"/>
    <m/>
    <n v="41"/>
    <s v="F"/>
    <s v="W"/>
    <s v="Phenix City"/>
    <s v="AL"/>
    <b v="0"/>
    <s v="attack"/>
    <s v="Car"/>
    <b v="0"/>
    <s v="unarmed or undetermined or null"/>
    <s v="No Gun"/>
    <s v="40-49"/>
    <s v="Fleeing"/>
    <x v="0"/>
  </r>
  <r>
    <n v="1068"/>
    <n v="1221"/>
    <s v="Charles M. Smith"/>
    <d v="2016-01-30T00:00:00"/>
    <s v="shot"/>
    <s v="gun"/>
    <n v="29"/>
    <s v="M"/>
    <s v="B"/>
    <s v="Chicago"/>
    <s v="IL"/>
    <b v="0"/>
    <s v="attack"/>
    <s v="Not fleeing"/>
    <b v="0"/>
    <s v="armed"/>
    <s v="Gun"/>
    <s v="19-29"/>
    <s v="Not Fleeing or Blank"/>
    <x v="0"/>
  </r>
  <r>
    <n v="1069"/>
    <n v="1222"/>
    <s v="Philip B. Salazar"/>
    <d v="2016-01-30T00:00:00"/>
    <s v="shot"/>
    <s v="scissors"/>
    <n v="38"/>
    <s v="M"/>
    <s v="H"/>
    <s v="Fort Collins"/>
    <s v="CO"/>
    <b v="0"/>
    <s v="other"/>
    <s v="Not fleeing"/>
    <b v="0"/>
    <s v="armed"/>
    <s v="No Gun"/>
    <s v="30-39"/>
    <s v="Not Fleeing or Blank"/>
    <x v="0"/>
  </r>
  <r>
    <n v="1070"/>
    <n v="1224"/>
    <s v="Jose Alegre"/>
    <d v="2016-01-30T00:00:00"/>
    <s v="shot"/>
    <s v="gun"/>
    <n v="64"/>
    <s v="M"/>
    <s v="H"/>
    <s v="Rossville"/>
    <s v="GA"/>
    <b v="1"/>
    <s v="attack"/>
    <s v="Not fleeing"/>
    <b v="0"/>
    <s v="armed"/>
    <s v="Gun"/>
    <s v="60-69"/>
    <s v="Not Fleeing or Blank"/>
    <x v="0"/>
  </r>
  <r>
    <n v="1071"/>
    <n v="1230"/>
    <s v="Jeremy J. Sinclair"/>
    <d v="2016-01-30T00:00:00"/>
    <s v="shot"/>
    <s v="gun"/>
    <n v="42"/>
    <s v="M"/>
    <s v="W"/>
    <s v="Sugar Creek"/>
    <s v="MO"/>
    <b v="0"/>
    <s v="attack"/>
    <s v="Car"/>
    <b v="0"/>
    <s v="armed"/>
    <s v="Gun"/>
    <s v="40-49"/>
    <s v="Fleeing"/>
    <x v="0"/>
  </r>
  <r>
    <n v="1072"/>
    <n v="1288"/>
    <s v="Joshua Shane Bispo"/>
    <d v="2016-01-31T00:00:00"/>
    <s v="shot"/>
    <s v="gun"/>
    <n v="42"/>
    <s v="M"/>
    <s v="W"/>
    <s v="Bakersfield"/>
    <s v="CA"/>
    <b v="0"/>
    <s v="attack"/>
    <s v="Car"/>
    <b v="0"/>
    <s v="armed"/>
    <s v="Gun"/>
    <s v="40-49"/>
    <s v="Fleeing"/>
    <x v="0"/>
  </r>
  <r>
    <n v="1073"/>
    <n v="1220"/>
    <s v="Bruce Kelley"/>
    <d v="2016-01-31T00:00:00"/>
    <s v="shot and Tasered"/>
    <s v="knife"/>
    <n v="37"/>
    <s v="M"/>
    <s v="B"/>
    <s v="Wilkinsburg"/>
    <s v="PA"/>
    <b v="1"/>
    <s v="attack"/>
    <s v="Not fleeing"/>
    <b v="0"/>
    <s v="armed"/>
    <s v="No Gun"/>
    <s v="30-39"/>
    <s v="Not Fleeing or Blank"/>
    <x v="0"/>
  </r>
  <r>
    <n v="1074"/>
    <n v="1223"/>
    <s v="Juan A. Ruiz"/>
    <d v="2016-01-31T00:00:00"/>
    <s v="shot"/>
    <s v="knife"/>
    <n v="46"/>
    <s v="M"/>
    <s v="H"/>
    <s v="Immokalee"/>
    <s v="FL"/>
    <b v="0"/>
    <s v="other"/>
    <s v="Not fleeing"/>
    <b v="0"/>
    <s v="armed"/>
    <s v="No Gun"/>
    <s v="40-49"/>
    <s v="Not Fleeing or Blank"/>
    <x v="0"/>
  </r>
  <r>
    <n v="1075"/>
    <n v="1225"/>
    <s v="Michael Brown"/>
    <d v="2016-01-31T00:00:00"/>
    <s v="shot and Tasered"/>
    <s v="unarmed"/>
    <n v="25"/>
    <s v="M"/>
    <s v="W"/>
    <s v="Saginaw"/>
    <s v="TX"/>
    <b v="0"/>
    <s v="attack"/>
    <s v="Not fleeing"/>
    <b v="0"/>
    <s v="unarmed or undetermined or null"/>
    <s v="No Gun"/>
    <s v="19-29"/>
    <s v="Not Fleeing or Blank"/>
    <x v="0"/>
  </r>
  <r>
    <n v="1076"/>
    <n v="1229"/>
    <s v="Jeffry Graves"/>
    <d v="2016-01-31T00:00:00"/>
    <s v="shot"/>
    <s v="gun"/>
    <n v="62"/>
    <s v="M"/>
    <m/>
    <s v="Newark"/>
    <s v="CA"/>
    <b v="1"/>
    <s v="attack"/>
    <s v="Not fleeing"/>
    <b v="0"/>
    <s v="armed"/>
    <s v="Gun"/>
    <s v="60-69"/>
    <s v="Not Fleeing or Blank"/>
    <x v="0"/>
  </r>
  <r>
    <n v="1077"/>
    <n v="1219"/>
    <s v="Peter John"/>
    <d v="2016-02-01T00:00:00"/>
    <s v="shot"/>
    <s v="toy weapon"/>
    <n v="36"/>
    <s v="M"/>
    <s v="B"/>
    <s v="Washington"/>
    <s v="DC"/>
    <b v="0"/>
    <s v="attack"/>
    <s v="Foot"/>
    <b v="0"/>
    <s v="armed"/>
    <s v="No Gun"/>
    <s v="30-39"/>
    <s v="Fleeing"/>
    <x v="1"/>
  </r>
  <r>
    <n v="1078"/>
    <n v="1232"/>
    <s v="Edgar Rene Alvarado"/>
    <d v="2016-02-01T00:00:00"/>
    <s v="shot"/>
    <s v="gun"/>
    <n v="21"/>
    <s v="M"/>
    <s v="H"/>
    <s v="Albuquerque"/>
    <s v="NM"/>
    <b v="1"/>
    <s v="attack"/>
    <s v="Car"/>
    <b v="1"/>
    <s v="armed"/>
    <s v="Gun"/>
    <s v="19-29"/>
    <s v="Fleeing"/>
    <x v="0"/>
  </r>
  <r>
    <n v="1079"/>
    <n v="1231"/>
    <s v="Justin Prescott"/>
    <d v="2016-02-02T00:00:00"/>
    <s v="shot and Tasered"/>
    <s v="knife"/>
    <n v="30"/>
    <s v="M"/>
    <s v="W"/>
    <s v="Rancho Cordova"/>
    <s v="CA"/>
    <b v="1"/>
    <s v="other"/>
    <s v="Not fleeing"/>
    <b v="0"/>
    <s v="armed"/>
    <s v="No Gun"/>
    <s v="30-39"/>
    <s v="Not Fleeing or Blank"/>
    <x v="0"/>
  </r>
  <r>
    <n v="1080"/>
    <n v="1233"/>
    <s v="John Henry Neuman"/>
    <d v="2016-02-03T00:00:00"/>
    <s v="shot"/>
    <s v="gun"/>
    <n v="53"/>
    <s v="M"/>
    <s v="W"/>
    <s v="Schulter"/>
    <s v="OK"/>
    <b v="0"/>
    <s v="attack"/>
    <s v="Not fleeing"/>
    <b v="0"/>
    <s v="armed"/>
    <s v="Gun"/>
    <s v="50-59"/>
    <s v="Not Fleeing or Blank"/>
    <x v="0"/>
  </r>
  <r>
    <n v="1081"/>
    <n v="1234"/>
    <s v="Cristiaan Oliver Dubrino"/>
    <d v="2016-02-03T00:00:00"/>
    <s v="shot"/>
    <s v="gun"/>
    <n v="31"/>
    <s v="M"/>
    <s v="H"/>
    <s v="Ocala"/>
    <s v="FL"/>
    <b v="1"/>
    <s v="attack"/>
    <s v="Not fleeing"/>
    <b v="0"/>
    <s v="armed"/>
    <s v="Gun"/>
    <s v="30-39"/>
    <s v="Not Fleeing or Blank"/>
    <x v="0"/>
  </r>
  <r>
    <n v="1082"/>
    <n v="1235"/>
    <s v="Raymond Gassman"/>
    <d v="2016-02-03T00:00:00"/>
    <s v="shot"/>
    <s v="gun"/>
    <n v="22"/>
    <s v="M"/>
    <s v="N"/>
    <s v="Rosebud"/>
    <s v="SD"/>
    <b v="0"/>
    <s v="attack"/>
    <s v="Not fleeing"/>
    <b v="1"/>
    <s v="armed"/>
    <s v="Gun"/>
    <s v="19-29"/>
    <s v="Not Fleeing or Blank"/>
    <x v="0"/>
  </r>
  <r>
    <n v="1083"/>
    <n v="1236"/>
    <s v="Kayden Clarke"/>
    <d v="2016-02-04T00:00:00"/>
    <s v="shot"/>
    <s v="knife"/>
    <n v="24"/>
    <s v="M"/>
    <s v="W"/>
    <s v="Mesa"/>
    <s v="AZ"/>
    <b v="1"/>
    <s v="other"/>
    <s v="Not fleeing"/>
    <b v="1"/>
    <s v="armed"/>
    <s v="No Gun"/>
    <s v="19-29"/>
    <s v="Not Fleeing or Blank"/>
    <x v="0"/>
  </r>
  <r>
    <n v="1084"/>
    <n v="1237"/>
    <s v="Antronie Scott"/>
    <d v="2016-02-04T00:00:00"/>
    <s v="shot"/>
    <s v="unarmed"/>
    <n v="36"/>
    <s v="M"/>
    <s v="B"/>
    <s v="San Antonio"/>
    <s v="TX"/>
    <b v="0"/>
    <s v="other"/>
    <s v="Not fleeing"/>
    <b v="0"/>
    <s v="unarmed or undetermined or null"/>
    <s v="No Gun"/>
    <s v="30-39"/>
    <s v="Not Fleeing or Blank"/>
    <x v="0"/>
  </r>
  <r>
    <n v="1085"/>
    <n v="1238"/>
    <s v="Scott Harless"/>
    <d v="2016-02-04T00:00:00"/>
    <s v="shot"/>
    <s v="gun"/>
    <n v="47"/>
    <s v="M"/>
    <s v="W"/>
    <s v="Kansas City"/>
    <s v="MO"/>
    <b v="0"/>
    <s v="attack"/>
    <s v="Foot"/>
    <b v="0"/>
    <s v="armed"/>
    <s v="Gun"/>
    <s v="40-49"/>
    <s v="Fleeing"/>
    <x v="0"/>
  </r>
  <r>
    <n v="1086"/>
    <n v="1243"/>
    <s v="Thomas Hirko"/>
    <d v="2016-02-04T00:00:00"/>
    <s v="shot"/>
    <s v="toy weapon"/>
    <n v="54"/>
    <s v="M"/>
    <s v="W"/>
    <s v="Perry Township"/>
    <s v="OH"/>
    <b v="0"/>
    <s v="attack"/>
    <s v="Not fleeing"/>
    <b v="0"/>
    <s v="armed"/>
    <s v="No Gun"/>
    <s v="50-59"/>
    <s v="Not Fleeing or Blank"/>
    <x v="0"/>
  </r>
  <r>
    <n v="1087"/>
    <n v="1250"/>
    <s v="Hector Leroy"/>
    <d v="2016-02-04T00:00:00"/>
    <s v="shot"/>
    <s v="gun"/>
    <n v="43"/>
    <s v="M"/>
    <s v="H"/>
    <s v="El Paso"/>
    <s v="TX"/>
    <b v="0"/>
    <s v="attack"/>
    <s v="Not fleeing"/>
    <b v="0"/>
    <s v="armed"/>
    <s v="Gun"/>
    <s v="40-49"/>
    <s v="Not Fleeing or Blank"/>
    <x v="0"/>
  </r>
  <r>
    <n v="1088"/>
    <n v="1242"/>
    <s v="Ronald Barawis"/>
    <d v="2016-02-05T00:00:00"/>
    <s v="shot"/>
    <m/>
    <n v="38"/>
    <s v="M"/>
    <s v="O"/>
    <s v="Hilo"/>
    <s v="HI"/>
    <b v="0"/>
    <s v="other"/>
    <s v="Car"/>
    <b v="0"/>
    <s v="unarmed or undetermined or null"/>
    <s v="No Gun"/>
    <s v="30-39"/>
    <s v="Fleeing"/>
    <x v="0"/>
  </r>
  <r>
    <n v="1089"/>
    <n v="1246"/>
    <s v="Blake Edward Fitzgerald"/>
    <d v="2016-02-05T00:00:00"/>
    <s v="shot"/>
    <s v="gun"/>
    <n v="30"/>
    <s v="M"/>
    <s v="W"/>
    <s v="Milton"/>
    <s v="FL"/>
    <b v="0"/>
    <s v="other"/>
    <s v="Car"/>
    <b v="0"/>
    <s v="armed"/>
    <s v="Gun"/>
    <s v="30-39"/>
    <s v="Fleeing"/>
    <x v="0"/>
  </r>
  <r>
    <n v="1090"/>
    <n v="1248"/>
    <s v="Vinson Ray Strickland"/>
    <d v="2016-02-05T00:00:00"/>
    <s v="shot"/>
    <s v="gun"/>
    <n v="51"/>
    <s v="M"/>
    <s v="W"/>
    <s v="Union Grove"/>
    <s v="NC"/>
    <b v="0"/>
    <s v="attack"/>
    <s v="Foot"/>
    <b v="0"/>
    <s v="armed"/>
    <s v="Gun"/>
    <s v="50-59"/>
    <s v="Fleeing"/>
    <x v="0"/>
  </r>
  <r>
    <n v="1091"/>
    <n v="1249"/>
    <s v="Phillip Ferry"/>
    <d v="2016-02-05T00:00:00"/>
    <s v="shot"/>
    <s v="gun"/>
    <n v="55"/>
    <s v="M"/>
    <s v="W"/>
    <s v="Seaside"/>
    <s v="OR"/>
    <b v="0"/>
    <s v="attack"/>
    <s v="Not fleeing"/>
    <b v="1"/>
    <s v="armed"/>
    <s v="Gun"/>
    <s v="50-59"/>
    <s v="Not Fleeing or Blank"/>
    <x v="0"/>
  </r>
  <r>
    <n v="1092"/>
    <n v="1240"/>
    <s v="Jose Mendez"/>
    <d v="2016-02-06T00:00:00"/>
    <s v="shot"/>
    <s v="gun"/>
    <n v="16"/>
    <s v="M"/>
    <s v="H"/>
    <s v="Los Angeles"/>
    <s v="CA"/>
    <b v="0"/>
    <s v="attack"/>
    <s v="Car"/>
    <b v="1"/>
    <s v="armed"/>
    <s v="Gun"/>
    <s v="0-18"/>
    <s v="Fleeing"/>
    <x v="0"/>
  </r>
  <r>
    <n v="1093"/>
    <n v="1239"/>
    <s v="Marese V. Collins"/>
    <d v="2016-02-07T00:00:00"/>
    <s v="shot"/>
    <s v="gun"/>
    <n v="23"/>
    <s v="M"/>
    <s v="B"/>
    <s v="Columbus"/>
    <s v="OH"/>
    <b v="0"/>
    <s v="other"/>
    <s v="Other"/>
    <b v="0"/>
    <s v="armed"/>
    <s v="Gun"/>
    <s v="19-29"/>
    <s v="Fleeing"/>
    <x v="1"/>
  </r>
  <r>
    <n v="1094"/>
    <n v="1241"/>
    <s v="Phillip Luchsinger"/>
    <d v="2016-02-07T00:00:00"/>
    <s v="shot"/>
    <s v="gun"/>
    <n v="36"/>
    <s v="M"/>
    <s v="W"/>
    <s v="Austin"/>
    <s v="AR"/>
    <b v="0"/>
    <s v="other"/>
    <s v="Not fleeing"/>
    <b v="0"/>
    <s v="armed"/>
    <s v="Gun"/>
    <s v="30-39"/>
    <s v="Not Fleeing or Blank"/>
    <x v="0"/>
  </r>
  <r>
    <n v="1095"/>
    <n v="1244"/>
    <s v="Michael Laniado"/>
    <d v="2016-02-07T00:00:00"/>
    <s v="shot"/>
    <s v="knife"/>
    <n v="27"/>
    <s v="M"/>
    <m/>
    <s v="Manchester"/>
    <s v="NJ"/>
    <b v="0"/>
    <s v="other"/>
    <s v="Not fleeing"/>
    <b v="0"/>
    <s v="armed"/>
    <s v="No Gun"/>
    <s v="19-29"/>
    <s v="Not Fleeing or Blank"/>
    <x v="0"/>
  </r>
  <r>
    <n v="1096"/>
    <n v="1245"/>
    <s v="Shalamar Longer"/>
    <d v="2016-02-08T00:00:00"/>
    <s v="shot"/>
    <s v="gun"/>
    <n v="33"/>
    <s v="M"/>
    <s v="B"/>
    <s v="Chester"/>
    <s v="PA"/>
    <b v="0"/>
    <s v="attack"/>
    <s v="Car"/>
    <b v="0"/>
    <s v="armed"/>
    <s v="Gun"/>
    <s v="30-39"/>
    <s v="Fleeing"/>
    <x v="1"/>
  </r>
  <r>
    <n v="1097"/>
    <n v="1247"/>
    <s v="David Joseph"/>
    <d v="2016-02-08T00:00:00"/>
    <s v="shot"/>
    <s v="unarmed"/>
    <n v="17"/>
    <s v="M"/>
    <s v="B"/>
    <s v="Austin"/>
    <s v="TX"/>
    <b v="0"/>
    <s v="other"/>
    <s v="Not fleeing"/>
    <b v="0"/>
    <s v="unarmed or undetermined or null"/>
    <s v="No Gun"/>
    <s v="0-18"/>
    <s v="Not Fleeing or Blank"/>
    <x v="0"/>
  </r>
  <r>
    <n v="1098"/>
    <n v="1252"/>
    <s v="Eric Harris"/>
    <d v="2016-02-08T00:00:00"/>
    <s v="shot"/>
    <m/>
    <n v="22"/>
    <s v="M"/>
    <s v="B"/>
    <s v="New Orleans"/>
    <s v="LA"/>
    <b v="0"/>
    <s v="other"/>
    <s v="Car"/>
    <b v="0"/>
    <s v="unarmed or undetermined or null"/>
    <s v="No Gun"/>
    <s v="19-29"/>
    <s v="Fleeing"/>
    <x v="1"/>
  </r>
  <r>
    <n v="1099"/>
    <n v="1251"/>
    <s v="Gustavo Najera"/>
    <d v="2016-02-09T00:00:00"/>
    <s v="shot"/>
    <s v="unarmed"/>
    <n v="22"/>
    <s v="M"/>
    <s v="H"/>
    <s v="Anaheim"/>
    <s v="CA"/>
    <b v="0"/>
    <s v="undetermined"/>
    <s v="Not fleeing"/>
    <b v="1"/>
    <s v="unarmed or undetermined or null"/>
    <s v="No Gun"/>
    <s v="19-29"/>
    <s v="Not Fleeing or Blank"/>
    <x v="0"/>
  </r>
  <r>
    <n v="1100"/>
    <n v="1256"/>
    <s v="Scottie Yanagawa"/>
    <d v="2016-02-09T00:00:00"/>
    <s v="shot"/>
    <s v="gun"/>
    <n v="29"/>
    <s v="M"/>
    <s v="O"/>
    <s v="Hilo"/>
    <s v="HI"/>
    <b v="0"/>
    <s v="attack"/>
    <s v="Not fleeing"/>
    <b v="0"/>
    <s v="armed"/>
    <s v="Gun"/>
    <s v="19-29"/>
    <s v="Not Fleeing or Blank"/>
    <x v="0"/>
  </r>
  <r>
    <n v="1101"/>
    <n v="1253"/>
    <s v="Timothy Vessels"/>
    <d v="2016-02-10T00:00:00"/>
    <s v="shot"/>
    <s v="gun"/>
    <n v="41"/>
    <s v="M"/>
    <s v="W"/>
    <s v="Louisville"/>
    <s v="KY"/>
    <b v="0"/>
    <s v="attack"/>
    <s v="Not fleeing"/>
    <b v="0"/>
    <s v="armed"/>
    <s v="Gun"/>
    <s v="40-49"/>
    <s v="Not Fleeing or Blank"/>
    <x v="0"/>
  </r>
  <r>
    <n v="1102"/>
    <n v="1254"/>
    <s v="David Brian Evans"/>
    <d v="2016-02-10T00:00:00"/>
    <s v="shot"/>
    <s v="gun"/>
    <n v="67"/>
    <s v="M"/>
    <s v="W"/>
    <s v="Abingdon"/>
    <s v="MD"/>
    <b v="0"/>
    <s v="attack"/>
    <s v="Not fleeing"/>
    <b v="0"/>
    <s v="armed"/>
    <s v="Gun"/>
    <s v="60-69"/>
    <s v="Not Fleeing or Blank"/>
    <x v="0"/>
  </r>
  <r>
    <n v="1103"/>
    <n v="1255"/>
    <s v="Vincent Nageak"/>
    <d v="2016-02-10T00:00:00"/>
    <s v="shot"/>
    <s v="gun"/>
    <n v="36"/>
    <s v="M"/>
    <s v="N"/>
    <s v="Barrow"/>
    <s v="AK"/>
    <b v="0"/>
    <s v="attack"/>
    <s v="Not fleeing"/>
    <b v="0"/>
    <s v="armed"/>
    <s v="Gun"/>
    <s v="30-39"/>
    <s v="Not Fleeing or Blank"/>
    <x v="0"/>
  </r>
  <r>
    <n v="1104"/>
    <n v="1257"/>
    <s v="John Birkeland"/>
    <d v="2016-02-10T00:00:00"/>
    <s v="shot"/>
    <s v="knife"/>
    <n v="52"/>
    <s v="M"/>
    <s v="W"/>
    <s v="Roseville"/>
    <s v="MN"/>
    <b v="1"/>
    <s v="attack"/>
    <s v="Not fleeing"/>
    <b v="1"/>
    <s v="armed"/>
    <s v="No Gun"/>
    <s v="50-59"/>
    <s v="Not Fleeing or Blank"/>
    <x v="0"/>
  </r>
  <r>
    <n v="1105"/>
    <n v="1260"/>
    <s v="Anthony Bertoni"/>
    <d v="2016-02-10T00:00:00"/>
    <s v="shot"/>
    <s v="gun"/>
    <n v="56"/>
    <s v="M"/>
    <s v="O"/>
    <s v="Henderson County"/>
    <s v="TX"/>
    <b v="1"/>
    <s v="attack"/>
    <s v="Not fleeing"/>
    <b v="0"/>
    <s v="armed"/>
    <s v="Gun"/>
    <s v="50-59"/>
    <s v="Not Fleeing or Blank"/>
    <x v="0"/>
  </r>
  <r>
    <n v="1106"/>
    <n v="1258"/>
    <s v="Alijah Jackson"/>
    <d v="2016-02-11T00:00:00"/>
    <s v="shot"/>
    <s v="knife"/>
    <n v="35"/>
    <s v="M"/>
    <s v="W"/>
    <s v="Maiden"/>
    <s v="NC"/>
    <b v="1"/>
    <s v="other"/>
    <s v="Not fleeing"/>
    <b v="0"/>
    <s v="armed"/>
    <s v="No Gun"/>
    <s v="30-39"/>
    <s v="Not Fleeing or Blank"/>
    <x v="0"/>
  </r>
  <r>
    <n v="1107"/>
    <n v="1261"/>
    <s v="Matthew Quinn"/>
    <d v="2016-02-11T00:00:00"/>
    <s v="shot"/>
    <s v="ax"/>
    <n v="45"/>
    <s v="M"/>
    <s v="W"/>
    <s v="Lancaster"/>
    <s v="CA"/>
    <b v="0"/>
    <s v="other"/>
    <s v="Not fleeing"/>
    <b v="0"/>
    <s v="armed"/>
    <s v="No Gun"/>
    <s v="40-49"/>
    <s v="Not Fleeing or Blank"/>
    <x v="0"/>
  </r>
  <r>
    <n v="1108"/>
    <n v="1263"/>
    <s v="Mohamed Barry"/>
    <d v="2016-02-11T00:00:00"/>
    <s v="shot"/>
    <s v="machete"/>
    <n v="30"/>
    <s v="M"/>
    <s v="B"/>
    <s v="Columbus"/>
    <s v="OH"/>
    <b v="0"/>
    <s v="attack"/>
    <s v="Car"/>
    <b v="0"/>
    <s v="armed"/>
    <s v="No Gun"/>
    <s v="30-39"/>
    <s v="Fleeing"/>
    <x v="1"/>
  </r>
  <r>
    <n v="1109"/>
    <n v="1262"/>
    <s v="Peter Fanfan"/>
    <d v="2016-02-12T00:00:00"/>
    <s v="shot"/>
    <s v="gun"/>
    <n v="29"/>
    <s v="M"/>
    <s v="B"/>
    <s v="Boston"/>
    <s v="MA"/>
    <b v="1"/>
    <s v="attack"/>
    <s v="Not fleeing"/>
    <b v="0"/>
    <s v="armed"/>
    <s v="Gun"/>
    <s v="19-29"/>
    <s v="Not Fleeing or Blank"/>
    <x v="0"/>
  </r>
  <r>
    <n v="1110"/>
    <n v="1273"/>
    <s v="David Glen Watson"/>
    <d v="2016-02-12T00:00:00"/>
    <s v="shot"/>
    <s v="gun"/>
    <n v="53"/>
    <s v="M"/>
    <s v="W"/>
    <s v="Fort Worth"/>
    <s v="TX"/>
    <b v="0"/>
    <s v="other"/>
    <s v="Not fleeing"/>
    <b v="0"/>
    <s v="armed"/>
    <s v="Gun"/>
    <s v="50-59"/>
    <s v="Not Fleeing or Blank"/>
    <x v="0"/>
  </r>
  <r>
    <n v="1111"/>
    <n v="1276"/>
    <s v="Sahlah Ridgeway"/>
    <d v="2016-02-12T00:00:00"/>
    <s v="shot"/>
    <s v="gun"/>
    <n v="32"/>
    <s v="F"/>
    <s v="B"/>
    <s v="Syracuse"/>
    <s v="NY"/>
    <b v="1"/>
    <s v="other"/>
    <s v="Not fleeing"/>
    <b v="0"/>
    <s v="armed"/>
    <s v="Gun"/>
    <s v="30-39"/>
    <s v="Not Fleeing or Blank"/>
    <x v="0"/>
  </r>
  <r>
    <n v="1112"/>
    <n v="1266"/>
    <s v="Calvin Smith"/>
    <d v="2016-02-13T00:00:00"/>
    <s v="shot"/>
    <s v="gun"/>
    <n v="22"/>
    <s v="M"/>
    <s v="B"/>
    <s v="Baton Rouge"/>
    <s v="LA"/>
    <b v="1"/>
    <s v="attack"/>
    <s v="Car"/>
    <b v="1"/>
    <s v="armed"/>
    <s v="Gun"/>
    <s v="19-29"/>
    <s v="Fleeing"/>
    <x v="1"/>
  </r>
  <r>
    <n v="1113"/>
    <n v="1268"/>
    <s v="Ali Eisa Abdalla Yahia"/>
    <d v="2016-02-13T00:00:00"/>
    <s v="shot and Tasered"/>
    <s v="gun"/>
    <n v="29"/>
    <s v="M"/>
    <s v="B"/>
    <s v="Urbandale"/>
    <s v="IA"/>
    <b v="0"/>
    <s v="attack"/>
    <s v="Not fleeing"/>
    <b v="1"/>
    <s v="armed"/>
    <s v="Gun"/>
    <s v="19-29"/>
    <s v="Not Fleeing or Blank"/>
    <x v="0"/>
  </r>
  <r>
    <n v="1114"/>
    <n v="1270"/>
    <s v="Calin Roquemore"/>
    <d v="2016-02-13T00:00:00"/>
    <s v="shot"/>
    <s v="unarmed"/>
    <n v="24"/>
    <s v="M"/>
    <s v="B"/>
    <s v="Beckville"/>
    <s v="TX"/>
    <b v="0"/>
    <s v="other"/>
    <s v="Other"/>
    <b v="0"/>
    <s v="unarmed or undetermined or null"/>
    <s v="No Gun"/>
    <s v="19-29"/>
    <s v="Fleeing"/>
    <x v="1"/>
  </r>
  <r>
    <n v="1115"/>
    <n v="1272"/>
    <s v="Dyzhawn L. Perkins"/>
    <d v="2016-02-13T00:00:00"/>
    <s v="shot"/>
    <s v="unarmed"/>
    <n v="19"/>
    <s v="M"/>
    <s v="B"/>
    <s v="Arvonia"/>
    <s v="VA"/>
    <b v="0"/>
    <s v="attack"/>
    <s v="Not fleeing"/>
    <b v="0"/>
    <s v="unarmed or undetermined or null"/>
    <s v="No Gun"/>
    <s v="19-29"/>
    <s v="Not Fleeing or Blank"/>
    <x v="0"/>
  </r>
  <r>
    <n v="1116"/>
    <n v="1280"/>
    <s v="Rammy Jaradat"/>
    <d v="2016-02-14T00:00:00"/>
    <s v="shot"/>
    <s v="knife"/>
    <n v="26"/>
    <s v="M"/>
    <s v="W"/>
    <s v="Van Nuys"/>
    <s v="CA"/>
    <b v="0"/>
    <s v="other"/>
    <s v="Not fleeing"/>
    <b v="0"/>
    <s v="armed"/>
    <s v="No Gun"/>
    <s v="19-29"/>
    <s v="Not Fleeing or Blank"/>
    <x v="0"/>
  </r>
  <r>
    <n v="1117"/>
    <n v="1269"/>
    <s v="Marc Stoddart"/>
    <d v="2016-02-14T00:00:00"/>
    <s v="shot"/>
    <s v="knife"/>
    <n v="50"/>
    <s v="M"/>
    <s v="W"/>
    <s v="Bradenton"/>
    <s v="FL"/>
    <b v="1"/>
    <s v="other"/>
    <s v="Not fleeing"/>
    <b v="0"/>
    <s v="armed"/>
    <s v="No Gun"/>
    <s v="50-59"/>
    <s v="Not Fleeing or Blank"/>
    <x v="0"/>
  </r>
  <r>
    <n v="1118"/>
    <n v="1271"/>
    <s v="Eduardo Rodriguez"/>
    <d v="2016-02-14T00:00:00"/>
    <s v="shot"/>
    <s v="gun"/>
    <n v="29"/>
    <s v="M"/>
    <s v="H"/>
    <s v="Los Angeles"/>
    <s v="CA"/>
    <b v="0"/>
    <s v="other"/>
    <s v="Not fleeing"/>
    <b v="0"/>
    <s v="armed"/>
    <s v="Gun"/>
    <s v="19-29"/>
    <s v="Not Fleeing or Blank"/>
    <x v="0"/>
  </r>
  <r>
    <n v="1119"/>
    <n v="1282"/>
    <s v="Guadalupe Sauceda"/>
    <d v="2016-02-15T00:00:00"/>
    <s v="shot"/>
    <s v="gun"/>
    <n v="52"/>
    <s v="M"/>
    <s v="H"/>
    <s v="Jal"/>
    <s v="NM"/>
    <b v="0"/>
    <s v="attack"/>
    <s v="Not fleeing"/>
    <b v="0"/>
    <s v="armed"/>
    <s v="Gun"/>
    <s v="50-59"/>
    <s v="Not Fleeing or Blank"/>
    <x v="0"/>
  </r>
  <r>
    <n v="1120"/>
    <n v="1274"/>
    <s v="Brandon Lee Witt"/>
    <d v="2016-02-15T00:00:00"/>
    <s v="shot"/>
    <s v="undetermined"/>
    <n v="39"/>
    <s v="M"/>
    <s v="W"/>
    <s v="Yorba Linda"/>
    <s v="CA"/>
    <b v="0"/>
    <s v="undetermined"/>
    <s v="Not fleeing"/>
    <b v="0"/>
    <s v="unarmed or undetermined or null"/>
    <s v="No Gun"/>
    <s v="30-39"/>
    <s v="Not Fleeing or Blank"/>
    <x v="0"/>
  </r>
  <r>
    <n v="1121"/>
    <n v="1275"/>
    <s v="Christopher Andrews"/>
    <d v="2016-02-16T00:00:00"/>
    <s v="shot"/>
    <s v="knife"/>
    <n v="51"/>
    <s v="M"/>
    <s v="W"/>
    <s v="Fairfield"/>
    <s v="CT"/>
    <b v="1"/>
    <s v="other"/>
    <s v="Not fleeing"/>
    <b v="0"/>
    <s v="armed"/>
    <s v="No Gun"/>
    <s v="50-59"/>
    <s v="Not Fleeing or Blank"/>
    <x v="0"/>
  </r>
  <r>
    <n v="1122"/>
    <n v="1278"/>
    <s v="Destry Meikle"/>
    <d v="2016-02-16T00:00:00"/>
    <s v="shot"/>
    <m/>
    <n v="48"/>
    <s v="M"/>
    <s v="W"/>
    <s v="Republic"/>
    <s v="MO"/>
    <b v="0"/>
    <s v="attack"/>
    <s v="Car"/>
    <b v="0"/>
    <s v="unarmed or undetermined or null"/>
    <s v="No Gun"/>
    <s v="40-49"/>
    <s v="Fleeing"/>
    <x v="0"/>
  </r>
  <r>
    <n v="1123"/>
    <n v="1279"/>
    <s v="Shawn Henry Allen Dickens"/>
    <d v="2016-02-16T00:00:00"/>
    <s v="shot"/>
    <s v="gun"/>
    <n v="30"/>
    <s v="M"/>
    <s v="W"/>
    <s v="Mena"/>
    <s v="AR"/>
    <b v="0"/>
    <s v="other"/>
    <s v="Foot"/>
    <b v="0"/>
    <s v="armed"/>
    <s v="Gun"/>
    <s v="30-39"/>
    <s v="Fleeing"/>
    <x v="0"/>
  </r>
  <r>
    <n v="1124"/>
    <n v="1281"/>
    <s v="Paul Gaston"/>
    <d v="2016-02-17T00:00:00"/>
    <s v="shot"/>
    <s v="toy weapon"/>
    <n v="37"/>
    <s v="M"/>
    <s v="B"/>
    <s v="Cincinnati"/>
    <s v="OH"/>
    <b v="0"/>
    <s v="other"/>
    <s v="Other"/>
    <b v="0"/>
    <s v="armed"/>
    <s v="No Gun"/>
    <s v="30-39"/>
    <s v="Fleeing"/>
    <x v="1"/>
  </r>
  <r>
    <n v="1125"/>
    <n v="1284"/>
    <s v="Joseph Noel"/>
    <d v="2016-02-18T00:00:00"/>
    <s v="shot and Tasered"/>
    <s v="undetermined"/>
    <n v="25"/>
    <s v="M"/>
    <s v="W"/>
    <s v="Commerce"/>
    <s v="GA"/>
    <b v="0"/>
    <s v="other"/>
    <s v="Not fleeing"/>
    <b v="0"/>
    <s v="unarmed or undetermined or null"/>
    <s v="No Gun"/>
    <s v="19-29"/>
    <s v="Not Fleeing or Blank"/>
    <x v="0"/>
  </r>
  <r>
    <n v="1126"/>
    <n v="1285"/>
    <s v="Jose Quintanilla"/>
    <d v="2016-02-18T00:00:00"/>
    <s v="shot"/>
    <s v="undetermined"/>
    <n v="30"/>
    <s v="M"/>
    <s v="H"/>
    <s v="Santa Ana"/>
    <s v="CA"/>
    <b v="0"/>
    <s v="undetermined"/>
    <s v="Not fleeing"/>
    <b v="0"/>
    <s v="unarmed or undetermined or null"/>
    <s v="No Gun"/>
    <s v="30-39"/>
    <s v="Not Fleeing or Blank"/>
    <x v="0"/>
  </r>
  <r>
    <n v="1127"/>
    <n v="1286"/>
    <s v="Oscar Reyes"/>
    <d v="2016-02-18T00:00:00"/>
    <s v="shot"/>
    <s v="undetermined"/>
    <n v="35"/>
    <s v="M"/>
    <s v="H"/>
    <s v="Santa Ana"/>
    <s v="CA"/>
    <b v="0"/>
    <s v="undetermined"/>
    <s v="Not fleeing"/>
    <b v="0"/>
    <s v="unarmed or undetermined or null"/>
    <s v="No Gun"/>
    <s v="30-39"/>
    <s v="Not Fleeing or Blank"/>
    <x v="0"/>
  </r>
  <r>
    <n v="1128"/>
    <n v="1287"/>
    <s v="Ronnie Padron"/>
    <d v="2016-02-18T00:00:00"/>
    <s v="shot"/>
    <s v="gun"/>
    <n v="32"/>
    <s v="M"/>
    <s v="H"/>
    <s v="Reno"/>
    <s v="TX"/>
    <b v="0"/>
    <s v="attack"/>
    <s v="Not fleeing"/>
    <b v="0"/>
    <s v="armed"/>
    <s v="Gun"/>
    <s v="30-39"/>
    <s v="Not Fleeing or Blank"/>
    <x v="0"/>
  </r>
  <r>
    <n v="1129"/>
    <n v="1295"/>
    <s v="Justin Patrick Moses"/>
    <d v="2016-02-19T00:00:00"/>
    <s v="shot"/>
    <s v="knife"/>
    <n v="35"/>
    <s v="M"/>
    <s v="W"/>
    <s v="Ogden"/>
    <s v="UT"/>
    <b v="1"/>
    <s v="attack"/>
    <s v="Not fleeing"/>
    <b v="0"/>
    <s v="armed"/>
    <s v="No Gun"/>
    <s v="30-39"/>
    <s v="Not Fleeing or Blank"/>
    <x v="0"/>
  </r>
  <r>
    <n v="1130"/>
    <n v="1297"/>
    <s v="Curtis James Dugger"/>
    <d v="2016-02-19T00:00:00"/>
    <s v="shot"/>
    <s v="gun"/>
    <n v="31"/>
    <s v="M"/>
    <s v="W"/>
    <s v="Elizabethton"/>
    <s v="TN"/>
    <b v="0"/>
    <s v="attack"/>
    <s v="Not fleeing"/>
    <b v="0"/>
    <s v="armed"/>
    <s v="Gun"/>
    <s v="30-39"/>
    <s v="Not Fleeing or Blank"/>
    <x v="0"/>
  </r>
  <r>
    <n v="1131"/>
    <n v="1291"/>
    <s v="Danny Rendon"/>
    <d v="2016-02-20T00:00:00"/>
    <s v="shot"/>
    <s v="gun"/>
    <n v="30"/>
    <s v="M"/>
    <s v="H"/>
    <s v="Anaheim"/>
    <s v="CA"/>
    <b v="0"/>
    <s v="attack"/>
    <s v="Car"/>
    <b v="1"/>
    <s v="armed"/>
    <s v="Gun"/>
    <s v="30-39"/>
    <s v="Fleeing"/>
    <x v="0"/>
  </r>
  <r>
    <n v="1132"/>
    <n v="1294"/>
    <s v="Edgar Camacho-Alvarado"/>
    <d v="2016-02-20T00:00:00"/>
    <s v="shot"/>
    <s v="gun"/>
    <n v="23"/>
    <s v="M"/>
    <s v="H"/>
    <s v="Albuquerque"/>
    <s v="NM"/>
    <b v="0"/>
    <s v="attack"/>
    <s v="Foot"/>
    <b v="0"/>
    <s v="armed"/>
    <s v="Gun"/>
    <s v="19-29"/>
    <s v="Fleeing"/>
    <x v="0"/>
  </r>
  <r>
    <n v="1133"/>
    <n v="1296"/>
    <s v="Marcos Perea"/>
    <d v="2016-02-20T00:00:00"/>
    <s v="shot"/>
    <s v="gun"/>
    <n v="41"/>
    <s v="M"/>
    <s v="B"/>
    <s v="Lakewood"/>
    <s v="WA"/>
    <b v="0"/>
    <s v="attack"/>
    <s v="Car"/>
    <b v="0"/>
    <s v="armed"/>
    <s v="Gun"/>
    <s v="40-49"/>
    <s v="Fleeing"/>
    <x v="1"/>
  </r>
  <r>
    <n v="1134"/>
    <n v="1298"/>
    <s v="Charles Lee Lambert"/>
    <d v="2016-02-20T00:00:00"/>
    <s v="shot"/>
    <s v="gun"/>
    <n v="45"/>
    <s v="M"/>
    <s v="W"/>
    <s v="Iuka"/>
    <s v="MS"/>
    <b v="1"/>
    <s v="attack"/>
    <s v="Not fleeing"/>
    <b v="0"/>
    <s v="armed"/>
    <s v="Gun"/>
    <s v="40-49"/>
    <s v="Not Fleeing or Blank"/>
    <x v="0"/>
  </r>
  <r>
    <n v="1135"/>
    <n v="1289"/>
    <s v="Che Taylor"/>
    <d v="2016-02-21T00:00:00"/>
    <s v="shot"/>
    <s v="undetermined"/>
    <n v="46"/>
    <s v="M"/>
    <s v="B"/>
    <s v="Seattle"/>
    <s v="WA"/>
    <b v="0"/>
    <s v="other"/>
    <s v="Not fleeing"/>
    <b v="0"/>
    <s v="unarmed or undetermined or null"/>
    <s v="No Gun"/>
    <s v="40-49"/>
    <s v="Not Fleeing or Blank"/>
    <x v="0"/>
  </r>
  <r>
    <n v="1136"/>
    <n v="1290"/>
    <s v="Sherrisa Homer"/>
    <d v="2016-02-21T00:00:00"/>
    <s v="shot"/>
    <s v="gun"/>
    <n v="36"/>
    <s v="F"/>
    <s v="N"/>
    <s v="Phoenix"/>
    <s v="AZ"/>
    <b v="1"/>
    <s v="attack"/>
    <s v="Foot"/>
    <b v="0"/>
    <s v="armed"/>
    <s v="Gun"/>
    <s v="30-39"/>
    <s v="Fleeing"/>
    <x v="0"/>
  </r>
  <r>
    <n v="1137"/>
    <n v="1292"/>
    <s v="Kisha Michael"/>
    <d v="2016-02-21T00:00:00"/>
    <s v="shot"/>
    <s v="gun"/>
    <n v="31"/>
    <s v="F"/>
    <s v="B"/>
    <s v="Inglewood"/>
    <s v="CA"/>
    <b v="0"/>
    <s v="other"/>
    <s v="Not fleeing"/>
    <b v="0"/>
    <s v="armed"/>
    <s v="Gun"/>
    <s v="30-39"/>
    <s v="Not Fleeing or Blank"/>
    <x v="0"/>
  </r>
  <r>
    <n v="1138"/>
    <n v="1293"/>
    <s v="Marquintan Sandlin"/>
    <d v="2016-02-21T00:00:00"/>
    <s v="shot"/>
    <s v="undetermined"/>
    <n v="32"/>
    <s v="M"/>
    <s v="B"/>
    <s v="Inglewood"/>
    <s v="CA"/>
    <b v="0"/>
    <s v="other"/>
    <s v="Not fleeing"/>
    <b v="0"/>
    <s v="unarmed or undetermined or null"/>
    <s v="No Gun"/>
    <s v="30-39"/>
    <s v="Not Fleeing or Blank"/>
    <x v="0"/>
  </r>
  <r>
    <n v="1139"/>
    <n v="1305"/>
    <s v="Patricia Kruger"/>
    <d v="2016-02-21T00:00:00"/>
    <s v="shot"/>
    <s v="gun"/>
    <n v="38"/>
    <s v="F"/>
    <s v="N"/>
    <s v="Houston"/>
    <s v="AK"/>
    <b v="0"/>
    <s v="attack"/>
    <s v="Not fleeing"/>
    <b v="0"/>
    <s v="armed"/>
    <s v="Gun"/>
    <s v="30-39"/>
    <s v="Not Fleeing or Blank"/>
    <x v="0"/>
  </r>
  <r>
    <n v="1140"/>
    <n v="1301"/>
    <s v="Gerardino Cayetano Gonzalez"/>
    <d v="2016-02-22T00:00:00"/>
    <s v="shot"/>
    <s v="gun"/>
    <n v="33"/>
    <s v="M"/>
    <s v="H"/>
    <s v="Denver"/>
    <s v="CO"/>
    <b v="0"/>
    <s v="attack"/>
    <s v="Other"/>
    <b v="0"/>
    <s v="armed"/>
    <s v="Gun"/>
    <s v="30-39"/>
    <s v="Fleeing"/>
    <x v="0"/>
  </r>
  <r>
    <n v="1141"/>
    <n v="1302"/>
    <s v="Jamie Clark Long"/>
    <d v="2016-02-22T00:00:00"/>
    <s v="shot"/>
    <s v="knife"/>
    <n v="45"/>
    <s v="M"/>
    <s v="W"/>
    <s v="Bakersfield"/>
    <s v="CA"/>
    <b v="0"/>
    <s v="attack"/>
    <s v="Not fleeing"/>
    <b v="0"/>
    <s v="armed"/>
    <s v="No Gun"/>
    <s v="40-49"/>
    <s v="Not Fleeing or Blank"/>
    <x v="0"/>
  </r>
  <r>
    <n v="1142"/>
    <n v="1303"/>
    <s v="David Michael Green"/>
    <d v="2016-02-22T00:00:00"/>
    <s v="shot"/>
    <m/>
    <n v="38"/>
    <s v="M"/>
    <s v="W"/>
    <s v="Mission"/>
    <s v="TX"/>
    <b v="1"/>
    <s v="other"/>
    <s v="Car"/>
    <b v="0"/>
    <s v="unarmed or undetermined or null"/>
    <s v="No Gun"/>
    <s v="30-39"/>
    <s v="Fleeing"/>
    <x v="0"/>
  </r>
  <r>
    <n v="1143"/>
    <n v="1304"/>
    <s v="Rouven Loch"/>
    <d v="2016-02-22T00:00:00"/>
    <s v="shot"/>
    <s v="toy weapon"/>
    <n v="22"/>
    <s v="M"/>
    <s v="W"/>
    <s v="Fairborn"/>
    <s v="OH"/>
    <b v="0"/>
    <s v="other"/>
    <s v="Not fleeing"/>
    <b v="0"/>
    <s v="armed"/>
    <s v="No Gun"/>
    <s v="19-29"/>
    <s v="Not Fleeing or Blank"/>
    <x v="0"/>
  </r>
  <r>
    <n v="1144"/>
    <n v="1306"/>
    <s v="Travis Stevenson"/>
    <d v="2016-02-23T00:00:00"/>
    <s v="shot"/>
    <m/>
    <n v="48"/>
    <s v="M"/>
    <s v="B"/>
    <s v="Baton Rouge"/>
    <s v="LA"/>
    <b v="1"/>
    <s v="attack"/>
    <s v="Not fleeing"/>
    <b v="0"/>
    <s v="unarmed or undetermined or null"/>
    <s v="No Gun"/>
    <s v="40-49"/>
    <s v="Not Fleeing or Blank"/>
    <x v="0"/>
  </r>
  <r>
    <n v="1145"/>
    <n v="1309"/>
    <s v="Angel Alan Gleason"/>
    <d v="2016-02-23T00:00:00"/>
    <s v="shot"/>
    <s v="gun"/>
    <n v="36"/>
    <s v="M"/>
    <s v="H"/>
    <s v="Ripon"/>
    <s v="CA"/>
    <b v="0"/>
    <s v="other"/>
    <s v="Other"/>
    <b v="0"/>
    <s v="armed"/>
    <s v="Gun"/>
    <s v="30-39"/>
    <s v="Fleeing"/>
    <x v="0"/>
  </r>
  <r>
    <n v="1146"/>
    <n v="1310"/>
    <s v="Baltazar Ramos"/>
    <d v="2016-02-23T00:00:00"/>
    <s v="shot and Tasered"/>
    <s v="machete"/>
    <n v="39"/>
    <s v="M"/>
    <s v="H"/>
    <s v="Houston"/>
    <s v="TX"/>
    <b v="1"/>
    <s v="attack"/>
    <s v="Not fleeing"/>
    <b v="0"/>
    <s v="armed"/>
    <s v="No Gun"/>
    <s v="30-39"/>
    <s v="Not Fleeing or Blank"/>
    <x v="0"/>
  </r>
  <r>
    <n v="1147"/>
    <n v="1317"/>
    <s v="Alex Buckner"/>
    <d v="2016-02-23T00:00:00"/>
    <s v="shot"/>
    <s v="gun"/>
    <n v="26"/>
    <s v="M"/>
    <s v="W"/>
    <s v="Phoenix"/>
    <s v="AZ"/>
    <b v="1"/>
    <s v="attack"/>
    <s v="Not fleeing"/>
    <b v="0"/>
    <s v="armed"/>
    <s v="Gun"/>
    <s v="19-29"/>
    <s v="Not Fleeing or Blank"/>
    <x v="0"/>
  </r>
  <r>
    <n v="1148"/>
    <n v="1307"/>
    <s v="Robert Keil"/>
    <d v="2016-02-24T00:00:00"/>
    <s v="shot"/>
    <s v="knife"/>
    <n v="16"/>
    <s v="M"/>
    <s v="W"/>
    <s v="Blue Springs"/>
    <s v="MO"/>
    <b v="1"/>
    <s v="other"/>
    <s v="Not fleeing"/>
    <b v="0"/>
    <s v="armed"/>
    <s v="No Gun"/>
    <s v="0-18"/>
    <s v="Not Fleeing or Blank"/>
    <x v="0"/>
  </r>
  <r>
    <n v="1149"/>
    <n v="1313"/>
    <s v="Martin Wirth"/>
    <d v="2016-02-24T00:00:00"/>
    <s v="shot"/>
    <s v="gun"/>
    <n v="58"/>
    <s v="M"/>
    <s v="W"/>
    <s v="Bailey"/>
    <s v="CO"/>
    <b v="1"/>
    <s v="attack"/>
    <s v="Not fleeing"/>
    <b v="0"/>
    <s v="armed"/>
    <s v="Gun"/>
    <s v="50-59"/>
    <s v="Not Fleeing or Blank"/>
    <x v="0"/>
  </r>
  <r>
    <n v="1150"/>
    <n v="1314"/>
    <s v="Victor Rivera"/>
    <d v="2016-02-24T00:00:00"/>
    <s v="shot"/>
    <m/>
    <n v="27"/>
    <s v="M"/>
    <s v="H"/>
    <s v="Phoenix"/>
    <s v="AZ"/>
    <b v="0"/>
    <s v="other"/>
    <s v="Car"/>
    <b v="0"/>
    <s v="unarmed or undetermined or null"/>
    <s v="No Gun"/>
    <s v="19-29"/>
    <s v="Fleeing"/>
    <x v="0"/>
  </r>
  <r>
    <n v="1151"/>
    <n v="1316"/>
    <s v="Francisco Garcia"/>
    <d v="2016-02-24T00:00:00"/>
    <s v="shot"/>
    <m/>
    <n v="26"/>
    <s v="M"/>
    <s v="H"/>
    <s v="Cerritos"/>
    <s v="CA"/>
    <b v="0"/>
    <s v="attack"/>
    <s v="Not fleeing"/>
    <b v="0"/>
    <s v="unarmed or undetermined or null"/>
    <s v="No Gun"/>
    <s v="19-29"/>
    <s v="Not Fleeing or Blank"/>
    <x v="0"/>
  </r>
  <r>
    <n v="1152"/>
    <n v="1318"/>
    <s v="Christopher J. Davis"/>
    <d v="2016-02-24T00:00:00"/>
    <s v="shot"/>
    <s v="unarmed"/>
    <n v="21"/>
    <s v="M"/>
    <s v="B"/>
    <s v="East Troy"/>
    <s v="WI"/>
    <b v="0"/>
    <s v="other"/>
    <s v="Car"/>
    <b v="0"/>
    <s v="unarmed or undetermined or null"/>
    <s v="No Gun"/>
    <s v="19-29"/>
    <s v="Fleeing"/>
    <x v="1"/>
  </r>
  <r>
    <n v="1153"/>
    <n v="1312"/>
    <s v="Luke Miller"/>
    <d v="2016-02-25T00:00:00"/>
    <s v="shot"/>
    <s v="gun"/>
    <n v="37"/>
    <s v="M"/>
    <s v="W"/>
    <s v="Evans"/>
    <s v="CO"/>
    <b v="0"/>
    <s v="attack"/>
    <s v="Foot"/>
    <b v="1"/>
    <s v="armed"/>
    <s v="Gun"/>
    <s v="30-39"/>
    <s v="Fleeing"/>
    <x v="0"/>
  </r>
  <r>
    <n v="1154"/>
    <n v="1315"/>
    <s v="Greg Gunn"/>
    <d v="2016-02-25T00:00:00"/>
    <s v="shot"/>
    <s v="pole"/>
    <n v="56"/>
    <s v="M"/>
    <s v="B"/>
    <s v="Montgomery"/>
    <s v="AL"/>
    <b v="0"/>
    <s v="undetermined"/>
    <s v="Not fleeing"/>
    <b v="1"/>
    <s v="armed"/>
    <s v="No Gun"/>
    <s v="50-59"/>
    <s v="Not Fleeing or Blank"/>
    <x v="0"/>
  </r>
  <r>
    <n v="1155"/>
    <n v="1319"/>
    <s v="Tristan Conti"/>
    <d v="2016-02-25T00:00:00"/>
    <s v="shot"/>
    <s v="gun"/>
    <n v="19"/>
    <s v="M"/>
    <s v="W"/>
    <s v="Silver Springs"/>
    <s v="NV"/>
    <b v="0"/>
    <s v="attack"/>
    <s v="Not fleeing"/>
    <b v="1"/>
    <s v="armed"/>
    <s v="Gun"/>
    <s v="19-29"/>
    <s v="Not Fleeing or Blank"/>
    <x v="0"/>
  </r>
  <r>
    <n v="1156"/>
    <n v="1320"/>
    <s v="Cedric Ford"/>
    <d v="2016-02-25T00:00:00"/>
    <s v="shot"/>
    <s v="gun"/>
    <n v="38"/>
    <s v="M"/>
    <s v="B"/>
    <s v="Hesston"/>
    <s v="KS"/>
    <b v="1"/>
    <s v="attack"/>
    <s v="Not fleeing"/>
    <b v="0"/>
    <s v="armed"/>
    <s v="Gun"/>
    <s v="30-39"/>
    <s v="Not Fleeing or Blank"/>
    <x v="0"/>
  </r>
  <r>
    <n v="1157"/>
    <n v="1322"/>
    <s v="Kionte Desean Spencer"/>
    <d v="2016-02-26T00:00:00"/>
    <s v="shot"/>
    <s v="toy weapon"/>
    <n v="18"/>
    <s v="M"/>
    <s v="B"/>
    <s v="Roanoke"/>
    <s v="VA"/>
    <b v="1"/>
    <s v="other"/>
    <s v="Not fleeing"/>
    <b v="0"/>
    <s v="armed"/>
    <s v="No Gun"/>
    <s v="0-18"/>
    <s v="Not Fleeing or Blank"/>
    <x v="0"/>
  </r>
  <r>
    <n v="1158"/>
    <n v="1324"/>
    <s v="Abraham Mitchell Fryer"/>
    <d v="2016-02-26T00:00:00"/>
    <s v="shot"/>
    <s v="unarmed"/>
    <n v="35"/>
    <s v="M"/>
    <s v="W"/>
    <s v="Rapid Valley"/>
    <s v="SD"/>
    <b v="0"/>
    <s v="attack"/>
    <s v="Not fleeing"/>
    <b v="0"/>
    <s v="unarmed or undetermined or null"/>
    <s v="No Gun"/>
    <s v="30-39"/>
    <s v="Not Fleeing or Blank"/>
    <x v="0"/>
  </r>
  <r>
    <n v="1159"/>
    <n v="1325"/>
    <s v="Fernando Hernandez"/>
    <d v="2016-02-27T00:00:00"/>
    <s v="shot"/>
    <s v="gun"/>
    <n v="23"/>
    <s v="M"/>
    <s v="H"/>
    <s v="San Antonio"/>
    <s v="TX"/>
    <b v="0"/>
    <s v="attack"/>
    <s v="Car"/>
    <b v="1"/>
    <s v="armed"/>
    <s v="Gun"/>
    <s v="19-29"/>
    <s v="Fleeing"/>
    <x v="0"/>
  </r>
  <r>
    <n v="1160"/>
    <n v="1321"/>
    <s v="Nathan Grissom"/>
    <d v="2016-02-28T00:00:00"/>
    <s v="shot"/>
    <s v="gun"/>
    <n v="41"/>
    <s v="M"/>
    <s v="W"/>
    <s v="Ashville"/>
    <s v="AL"/>
    <b v="0"/>
    <s v="attack"/>
    <s v="Not fleeing"/>
    <b v="0"/>
    <s v="armed"/>
    <s v="Gun"/>
    <s v="40-49"/>
    <s v="Not Fleeing or Blank"/>
    <x v="0"/>
  </r>
  <r>
    <n v="1161"/>
    <n v="1323"/>
    <s v="Earl Hicks"/>
    <d v="2016-02-28T00:00:00"/>
    <s v="shot"/>
    <s v="gun"/>
    <n v="44"/>
    <s v="M"/>
    <s v="W"/>
    <s v="Rapid City"/>
    <s v="SD"/>
    <b v="1"/>
    <s v="attack"/>
    <s v="Not fleeing"/>
    <b v="0"/>
    <s v="armed"/>
    <s v="Gun"/>
    <s v="40-49"/>
    <s v="Not Fleeing or Blank"/>
    <x v="0"/>
  </r>
  <r>
    <n v="1162"/>
    <n v="1327"/>
    <s v="Akiel Denkins"/>
    <d v="2016-02-29T00:00:00"/>
    <s v="shot"/>
    <s v="gun"/>
    <n v="24"/>
    <s v="M"/>
    <s v="B"/>
    <s v="Raleigh"/>
    <s v="NC"/>
    <b v="0"/>
    <s v="attack"/>
    <s v="Foot"/>
    <b v="0"/>
    <s v="armed"/>
    <s v="Gun"/>
    <s v="19-29"/>
    <s v="Fleeing"/>
    <x v="1"/>
  </r>
  <r>
    <n v="1163"/>
    <n v="1328"/>
    <s v="Dimitri Corcino"/>
    <d v="2016-03-01T00:00:00"/>
    <s v="shot"/>
    <s v="gun"/>
    <n v="39"/>
    <s v="M"/>
    <s v="H"/>
    <s v="Palm Bay"/>
    <s v="FL"/>
    <b v="1"/>
    <s v="attack"/>
    <s v="Not fleeing"/>
    <b v="0"/>
    <s v="armed"/>
    <s v="Gun"/>
    <s v="30-39"/>
    <s v="Not Fleeing or Blank"/>
    <x v="0"/>
  </r>
  <r>
    <n v="1164"/>
    <n v="1329"/>
    <s v="Jorge Brian Gonzalez"/>
    <d v="2016-03-01T00:00:00"/>
    <s v="shot"/>
    <s v="gun"/>
    <n v="22"/>
    <s v="M"/>
    <s v="H"/>
    <s v="Euless"/>
    <s v="TX"/>
    <b v="1"/>
    <s v="attack"/>
    <s v="Not fleeing"/>
    <b v="0"/>
    <s v="armed"/>
    <s v="Gun"/>
    <s v="19-29"/>
    <s v="Not Fleeing or Blank"/>
    <x v="0"/>
  </r>
  <r>
    <n v="1165"/>
    <n v="1330"/>
    <s v="Mickey Dewayne Sweatt"/>
    <d v="2016-03-01T00:00:00"/>
    <s v="shot"/>
    <s v="gun"/>
    <n v="37"/>
    <s v="M"/>
    <s v="W"/>
    <s v="Gautier"/>
    <s v="MS"/>
    <b v="0"/>
    <s v="attack"/>
    <s v="Not fleeing"/>
    <b v="0"/>
    <s v="armed"/>
    <s v="Gun"/>
    <s v="30-39"/>
    <s v="Not Fleeing or Blank"/>
    <x v="0"/>
  </r>
  <r>
    <n v="1166"/>
    <n v="1331"/>
    <s v="Travis Boyd Bradley"/>
    <d v="2016-03-02T00:00:00"/>
    <s v="shot"/>
    <s v="unarmed"/>
    <n v="36"/>
    <s v="M"/>
    <s v="W"/>
    <s v="Bel Air"/>
    <s v="MD"/>
    <b v="1"/>
    <s v="other"/>
    <s v="Not fleeing"/>
    <b v="0"/>
    <s v="unarmed or undetermined or null"/>
    <s v="No Gun"/>
    <s v="30-39"/>
    <s v="Not Fleeing or Blank"/>
    <x v="0"/>
  </r>
  <r>
    <n v="1167"/>
    <n v="1341"/>
    <s v="Daniel Burkhardt"/>
    <d v="2016-03-02T00:00:00"/>
    <s v="shot and Tasered"/>
    <s v="knife"/>
    <n v="41"/>
    <s v="M"/>
    <s v="W"/>
    <s v="Johnstown"/>
    <s v="PA"/>
    <b v="0"/>
    <s v="other"/>
    <s v="Not fleeing"/>
    <b v="0"/>
    <s v="armed"/>
    <s v="No Gun"/>
    <s v="40-49"/>
    <s v="Not Fleeing or Blank"/>
    <x v="0"/>
  </r>
  <r>
    <n v="1168"/>
    <n v="1335"/>
    <s v="Sergio Ochoa"/>
    <d v="2016-03-03T00:00:00"/>
    <s v="shot"/>
    <s v="knife"/>
    <n v="27"/>
    <s v="M"/>
    <s v="H"/>
    <s v="Gilbert"/>
    <s v="AZ"/>
    <b v="0"/>
    <s v="other"/>
    <s v="Car"/>
    <b v="0"/>
    <s v="armed"/>
    <s v="No Gun"/>
    <s v="19-29"/>
    <s v="Fleeing"/>
    <x v="0"/>
  </r>
  <r>
    <n v="1169"/>
    <n v="1338"/>
    <s v="John Alan Chamberlain"/>
    <d v="2016-03-04T00:00:00"/>
    <s v="shot"/>
    <s v="undetermined"/>
    <n v="66"/>
    <s v="M"/>
    <m/>
    <s v="Sims"/>
    <s v="AR"/>
    <b v="0"/>
    <s v="undetermined"/>
    <m/>
    <b v="0"/>
    <s v="unarmed or undetermined or null"/>
    <s v="No Gun"/>
    <s v="60-69"/>
    <s v="Not Fleeing or Blank"/>
    <x v="0"/>
  </r>
  <r>
    <n v="1170"/>
    <n v="1342"/>
    <s v="Brandon Stanley"/>
    <d v="2016-03-04T00:00:00"/>
    <s v="shot"/>
    <s v="unarmed"/>
    <n v="30"/>
    <s v="M"/>
    <s v="W"/>
    <s v="East Bernstadt"/>
    <s v="KY"/>
    <b v="0"/>
    <s v="undetermined"/>
    <s v="Not fleeing"/>
    <b v="0"/>
    <s v="unarmed or undetermined or null"/>
    <s v="No Gun"/>
    <s v="30-39"/>
    <s v="Not Fleeing or Blank"/>
    <x v="0"/>
  </r>
  <r>
    <n v="1171"/>
    <n v="1334"/>
    <s v="Darrell Bosell"/>
    <d v="2016-03-05T00:00:00"/>
    <s v="shot"/>
    <s v="gun"/>
    <n v="34"/>
    <s v="M"/>
    <s v="W"/>
    <s v="Cheektowaga"/>
    <s v="NY"/>
    <b v="1"/>
    <s v="attack"/>
    <s v="Not fleeing"/>
    <b v="0"/>
    <s v="armed"/>
    <s v="Gun"/>
    <s v="30-39"/>
    <s v="Not Fleeing or Blank"/>
    <x v="0"/>
  </r>
  <r>
    <n v="1172"/>
    <n v="1336"/>
    <s v="Herbert Ballance"/>
    <d v="2016-03-05T00:00:00"/>
    <s v="shot"/>
    <s v="gun"/>
    <n v="22"/>
    <s v="M"/>
    <s v="W"/>
    <s v="Beaumont"/>
    <s v="TX"/>
    <b v="1"/>
    <s v="other"/>
    <s v="Not fleeing"/>
    <b v="0"/>
    <s v="armed"/>
    <s v="Gun"/>
    <s v="19-29"/>
    <s v="Not Fleeing or Blank"/>
    <x v="0"/>
  </r>
  <r>
    <n v="1173"/>
    <n v="1332"/>
    <s v="Mark Minnick"/>
    <d v="2016-03-06T00:00:00"/>
    <s v="shot"/>
    <s v="gun"/>
    <n v="51"/>
    <s v="M"/>
    <s v="W"/>
    <s v="Azle"/>
    <s v="TX"/>
    <b v="1"/>
    <s v="attack"/>
    <s v="Not fleeing"/>
    <b v="0"/>
    <s v="armed"/>
    <s v="Gun"/>
    <s v="50-59"/>
    <s v="Not Fleeing or Blank"/>
    <x v="0"/>
  </r>
  <r>
    <n v="1174"/>
    <n v="1333"/>
    <s v="James Scott"/>
    <d v="2016-03-06T00:00:00"/>
    <s v="shot"/>
    <s v="unarmed"/>
    <n v="42"/>
    <s v="M"/>
    <s v="W"/>
    <s v="Bismarck"/>
    <s v="ND"/>
    <b v="0"/>
    <s v="other"/>
    <s v="Foot"/>
    <b v="0"/>
    <s v="unarmed or undetermined or null"/>
    <s v="No Gun"/>
    <s v="40-49"/>
    <s v="Fleeing"/>
    <x v="0"/>
  </r>
  <r>
    <n v="1175"/>
    <n v="1340"/>
    <s v="Osvaldo Torres"/>
    <d v="2016-03-06T00:00:00"/>
    <s v="shot"/>
    <s v="gun"/>
    <n v="41"/>
    <s v="M"/>
    <s v="H"/>
    <s v="South Gate"/>
    <s v="CA"/>
    <b v="0"/>
    <s v="attack"/>
    <s v="Other"/>
    <b v="0"/>
    <s v="armed"/>
    <s v="Gun"/>
    <s v="40-49"/>
    <s v="Fleeing"/>
    <x v="0"/>
  </r>
  <r>
    <n v="1176"/>
    <n v="1339"/>
    <s v="Philip Vitullo"/>
    <d v="2016-03-07T00:00:00"/>
    <s v="shot"/>
    <s v="gun"/>
    <n v="49"/>
    <s v="M"/>
    <s v="W"/>
    <s v="Rochester"/>
    <s v="NY"/>
    <b v="1"/>
    <s v="attack"/>
    <s v="Not fleeing"/>
    <b v="0"/>
    <s v="armed"/>
    <s v="Gun"/>
    <s v="40-49"/>
    <s v="Not Fleeing or Blank"/>
    <x v="0"/>
  </r>
  <r>
    <n v="1177"/>
    <n v="1343"/>
    <s v="Bryon Rosas"/>
    <d v="2016-03-07T00:00:00"/>
    <s v="shot"/>
    <s v="knife"/>
    <n v="45"/>
    <s v="M"/>
    <s v="W"/>
    <s v="San Jose"/>
    <s v="CA"/>
    <b v="0"/>
    <s v="other"/>
    <s v="Not fleeing"/>
    <b v="0"/>
    <s v="armed"/>
    <s v="No Gun"/>
    <s v="40-49"/>
    <s v="Not Fleeing or Blank"/>
    <x v="0"/>
  </r>
  <r>
    <n v="1178"/>
    <n v="1344"/>
    <s v="Randall J. Selsor"/>
    <d v="2016-03-07T00:00:00"/>
    <s v="shot"/>
    <s v="undetermined"/>
    <n v="45"/>
    <s v="M"/>
    <s v="W"/>
    <s v="Topeka"/>
    <s v="KS"/>
    <b v="0"/>
    <s v="undetermined"/>
    <s v="Not fleeing"/>
    <b v="0"/>
    <s v="unarmed or undetermined or null"/>
    <s v="No Gun"/>
    <s v="40-49"/>
    <s v="Not Fleeing or Blank"/>
    <x v="0"/>
  </r>
  <r>
    <n v="1179"/>
    <n v="1345"/>
    <s v="John Charles &quot;JC&quot; Graham"/>
    <d v="2016-03-07T00:00:00"/>
    <s v="shot"/>
    <s v="gun"/>
    <n v="42"/>
    <s v="M"/>
    <s v="W"/>
    <s v="Billings"/>
    <s v="MT"/>
    <b v="0"/>
    <s v="attack"/>
    <s v="Not fleeing"/>
    <b v="0"/>
    <s v="armed"/>
    <s v="Gun"/>
    <s v="40-49"/>
    <s v="Not Fleeing or Blank"/>
    <x v="0"/>
  </r>
  <r>
    <n v="1180"/>
    <n v="1348"/>
    <s v="Daniel H. Chavez"/>
    <d v="2016-03-07T00:00:00"/>
    <s v="shot"/>
    <m/>
    <n v="41"/>
    <s v="M"/>
    <s v="H"/>
    <s v="Carlsbad"/>
    <s v="NM"/>
    <b v="0"/>
    <s v="other"/>
    <s v="Car"/>
    <b v="0"/>
    <s v="unarmed or undetermined or null"/>
    <s v="No Gun"/>
    <s v="40-49"/>
    <s v="Fleeing"/>
    <x v="0"/>
  </r>
  <r>
    <n v="1181"/>
    <n v="1347"/>
    <s v="Jeffrey Glen Casale"/>
    <d v="2016-03-08T00:00:00"/>
    <s v="shot"/>
    <s v="toy weapon"/>
    <n v="27"/>
    <s v="M"/>
    <s v="W"/>
    <s v="Tampa"/>
    <s v="FL"/>
    <b v="1"/>
    <s v="attack"/>
    <s v="Not fleeing"/>
    <b v="0"/>
    <s v="armed"/>
    <s v="No Gun"/>
    <s v="19-29"/>
    <s v="Not Fleeing or Blank"/>
    <x v="0"/>
  </r>
  <r>
    <n v="1182"/>
    <n v="1349"/>
    <s v="Wesley Sheppard"/>
    <d v="2016-03-10T00:00:00"/>
    <s v="shot"/>
    <s v="toy weapon"/>
    <n v="37"/>
    <s v="M"/>
    <s v="W"/>
    <s v="Biloxi"/>
    <s v="MS"/>
    <b v="0"/>
    <s v="other"/>
    <s v="Not fleeing"/>
    <b v="0"/>
    <s v="armed"/>
    <s v="No Gun"/>
    <s v="30-39"/>
    <s v="Not Fleeing or Blank"/>
    <x v="0"/>
  </r>
  <r>
    <n v="1183"/>
    <n v="1351"/>
    <s v="Arteair Porter Jr."/>
    <d v="2016-03-10T00:00:00"/>
    <s v="shot"/>
    <s v="toy weapon"/>
    <n v="22"/>
    <s v="M"/>
    <s v="B"/>
    <s v="Reno"/>
    <s v="NV"/>
    <b v="1"/>
    <s v="attack"/>
    <s v="Foot"/>
    <b v="0"/>
    <s v="armed"/>
    <s v="No Gun"/>
    <s v="19-29"/>
    <s v="Fleeing"/>
    <x v="1"/>
  </r>
  <r>
    <n v="1184"/>
    <n v="1352"/>
    <s v="Martin Hurtado"/>
    <d v="2016-03-10T00:00:00"/>
    <s v="shot"/>
    <s v="gun"/>
    <n v="21"/>
    <s v="M"/>
    <s v="H"/>
    <s v="Long Beach"/>
    <s v="CA"/>
    <b v="0"/>
    <s v="other"/>
    <s v="Foot"/>
    <b v="0"/>
    <s v="armed"/>
    <s v="Gun"/>
    <s v="19-29"/>
    <s v="Fleeing"/>
    <x v="0"/>
  </r>
  <r>
    <n v="1185"/>
    <n v="1353"/>
    <s v="Jason Meador"/>
    <d v="2016-03-10T00:00:00"/>
    <s v="shot"/>
    <s v="gun"/>
    <n v="50"/>
    <s v="M"/>
    <s v="W"/>
    <s v="Odessa"/>
    <s v="TX"/>
    <b v="1"/>
    <s v="attack"/>
    <s v="Not fleeing"/>
    <b v="0"/>
    <s v="armed"/>
    <s v="Gun"/>
    <s v="50-59"/>
    <s v="Not Fleeing or Blank"/>
    <x v="0"/>
  </r>
  <r>
    <n v="1186"/>
    <n v="1354"/>
    <s v="German Gonzalez"/>
    <d v="2016-03-10T00:00:00"/>
    <s v="shot"/>
    <m/>
    <n v="23"/>
    <s v="M"/>
    <s v="H"/>
    <s v="Colorado City"/>
    <s v="CO"/>
    <b v="0"/>
    <s v="attack"/>
    <s v="Car"/>
    <b v="0"/>
    <s v="unarmed or undetermined or null"/>
    <s v="No Gun"/>
    <s v="19-29"/>
    <s v="Fleeing"/>
    <x v="0"/>
  </r>
  <r>
    <n v="1187"/>
    <n v="1350"/>
    <s v="Tyre Privott"/>
    <d v="2016-03-11T00:00:00"/>
    <s v="shot"/>
    <s v="gun"/>
    <n v="25"/>
    <s v="M"/>
    <s v="B"/>
    <s v="Norfolk"/>
    <s v="VA"/>
    <b v="0"/>
    <s v="attack"/>
    <s v="Not fleeing"/>
    <b v="1"/>
    <s v="armed"/>
    <s v="Gun"/>
    <s v="19-29"/>
    <s v="Not Fleeing or Blank"/>
    <x v="0"/>
  </r>
  <r>
    <n v="1188"/>
    <n v="1355"/>
    <s v="Manford &quot;Butch&quot; Moore Jr."/>
    <d v="2016-03-11T00:00:00"/>
    <s v="shot"/>
    <s v="gun"/>
    <n v="51"/>
    <s v="M"/>
    <s v="W"/>
    <s v="Rosalia"/>
    <s v="KS"/>
    <b v="1"/>
    <s v="attack"/>
    <s v="Not fleeing"/>
    <b v="1"/>
    <s v="armed"/>
    <s v="Gun"/>
    <s v="50-59"/>
    <s v="Not Fleeing or Blank"/>
    <x v="0"/>
  </r>
  <r>
    <n v="1189"/>
    <n v="1375"/>
    <s v="Jack Goodman"/>
    <d v="2016-03-11T00:00:00"/>
    <s v="shot"/>
    <s v="knife"/>
    <n v="46"/>
    <s v="M"/>
    <s v="W"/>
    <s v="Clinton"/>
    <s v="IL"/>
    <b v="1"/>
    <s v="other"/>
    <s v="Not fleeing"/>
    <b v="0"/>
    <s v="armed"/>
    <s v="No Gun"/>
    <s v="40-49"/>
    <s v="Not Fleeing or Blank"/>
    <x v="0"/>
  </r>
  <r>
    <n v="1190"/>
    <n v="1515"/>
    <s v="Teodoro Valencia"/>
    <d v="2016-03-11T00:00:00"/>
    <s v="shot"/>
    <s v="gun"/>
    <n v="23"/>
    <s v="M"/>
    <s v="H"/>
    <s v="Newark"/>
    <s v="CA"/>
    <b v="0"/>
    <s v="attack"/>
    <s v="Foot"/>
    <b v="0"/>
    <s v="armed"/>
    <s v="Gun"/>
    <s v="19-29"/>
    <s v="Fleeing"/>
    <x v="0"/>
  </r>
  <r>
    <n v="1191"/>
    <n v="1357"/>
    <s v="Peter Gaines"/>
    <d v="2016-03-12T00:00:00"/>
    <s v="shot and Tasered"/>
    <s v="unarmed"/>
    <n v="37"/>
    <s v="M"/>
    <s v="B"/>
    <s v="Houston"/>
    <s v="TX"/>
    <b v="0"/>
    <s v="other"/>
    <s v="Foot"/>
    <b v="0"/>
    <s v="unarmed or undetermined or null"/>
    <s v="No Gun"/>
    <s v="30-39"/>
    <s v="Fleeing"/>
    <x v="1"/>
  </r>
  <r>
    <n v="1192"/>
    <n v="1365"/>
    <s v="Marco Loud"/>
    <d v="2016-03-12T00:00:00"/>
    <s v="shot and Tasered"/>
    <s v="Taser"/>
    <n v="20"/>
    <s v="M"/>
    <s v="B"/>
    <s v="Houston"/>
    <s v="TX"/>
    <b v="0"/>
    <s v="attack"/>
    <s v="Not fleeing"/>
    <b v="0"/>
    <s v="armed"/>
    <s v="No Gun"/>
    <s v="19-29"/>
    <s v="Not Fleeing or Blank"/>
    <x v="0"/>
  </r>
  <r>
    <n v="1193"/>
    <n v="1476"/>
    <s v="Christopher Michael Tokazowski"/>
    <d v="2016-03-12T00:00:00"/>
    <s v="shot"/>
    <s v="gun"/>
    <n v="43"/>
    <s v="M"/>
    <s v="W"/>
    <s v="Greensboro"/>
    <s v="NC"/>
    <b v="1"/>
    <s v="attack"/>
    <s v="Not fleeing"/>
    <b v="1"/>
    <s v="armed"/>
    <s v="Gun"/>
    <s v="40-49"/>
    <s v="Not Fleeing or Blank"/>
    <x v="0"/>
  </r>
  <r>
    <n v="1194"/>
    <n v="1356"/>
    <s v="Gevork Alachadzhyan"/>
    <d v="2016-03-13T00:00:00"/>
    <s v="shot"/>
    <m/>
    <n v="45"/>
    <s v="M"/>
    <s v="W"/>
    <s v="Glendale"/>
    <s v="CA"/>
    <b v="1"/>
    <s v="attack"/>
    <s v="Car"/>
    <b v="0"/>
    <s v="unarmed or undetermined or null"/>
    <s v="No Gun"/>
    <s v="40-49"/>
    <s v="Fleeing"/>
    <x v="0"/>
  </r>
  <r>
    <n v="1195"/>
    <n v="1358"/>
    <s v="Jose Raul Cruz"/>
    <d v="2016-03-13T00:00:00"/>
    <s v="shot"/>
    <s v="unarmed"/>
    <n v="16"/>
    <s v="M"/>
    <s v="H"/>
    <s v="Addison"/>
    <s v="TX"/>
    <b v="0"/>
    <s v="undetermined"/>
    <s v="Car"/>
    <b v="0"/>
    <s v="unarmed or undetermined or null"/>
    <s v="No Gun"/>
    <s v="0-18"/>
    <s v="Fleeing"/>
    <x v="0"/>
  </r>
  <r>
    <n v="1196"/>
    <n v="1359"/>
    <s v="Joshua Grubb"/>
    <d v="2016-03-13T00:00:00"/>
    <s v="shot"/>
    <s v="unarmed"/>
    <n v="30"/>
    <s v="M"/>
    <s v="W"/>
    <s v="Lenoir City"/>
    <s v="TN"/>
    <b v="0"/>
    <s v="other"/>
    <s v="Car"/>
    <b v="1"/>
    <s v="unarmed or undetermined or null"/>
    <s v="No Gun"/>
    <s v="30-39"/>
    <s v="Fleeing"/>
    <x v="0"/>
  </r>
  <r>
    <n v="1197"/>
    <n v="1360"/>
    <s v="Wesley Chad Deerman"/>
    <d v="2016-03-13T00:00:00"/>
    <s v="shot"/>
    <s v="gun"/>
    <n v="26"/>
    <s v="M"/>
    <s v="W"/>
    <s v="Piedmont"/>
    <s v="AL"/>
    <b v="0"/>
    <s v="attack"/>
    <s v="Car"/>
    <b v="0"/>
    <s v="armed"/>
    <s v="Gun"/>
    <s v="19-29"/>
    <s v="Fleeing"/>
    <x v="0"/>
  </r>
  <r>
    <n v="1198"/>
    <n v="1361"/>
    <s v="Keith Montgomery Jr."/>
    <d v="2016-03-13T00:00:00"/>
    <s v="shot"/>
    <s v="gun"/>
    <n v="24"/>
    <s v="M"/>
    <s v="B"/>
    <s v="Chester"/>
    <s v="PA"/>
    <b v="0"/>
    <s v="attack"/>
    <s v="Not fleeing"/>
    <b v="0"/>
    <s v="armed"/>
    <s v="Gun"/>
    <s v="19-29"/>
    <s v="Not Fleeing or Blank"/>
    <x v="0"/>
  </r>
  <r>
    <n v="1199"/>
    <n v="1362"/>
    <s v="Amy Jean McCoy"/>
    <d v="2016-03-13T00:00:00"/>
    <s v="shot"/>
    <s v="hammer"/>
    <n v="38"/>
    <s v="F"/>
    <s v="W"/>
    <s v="Vancouver"/>
    <s v="WA"/>
    <b v="0"/>
    <s v="attack"/>
    <s v="Not fleeing"/>
    <b v="0"/>
    <s v="armed"/>
    <s v="No Gun"/>
    <s v="30-39"/>
    <s v="Not Fleeing or Blank"/>
    <x v="0"/>
  </r>
  <r>
    <n v="1200"/>
    <n v="1379"/>
    <s v="Jacai Colson"/>
    <d v="2016-03-13T00:00:00"/>
    <s v="shot"/>
    <s v="gun"/>
    <n v="28"/>
    <s v="M"/>
    <s v="B"/>
    <s v="Landover"/>
    <s v="MD"/>
    <b v="0"/>
    <s v="other"/>
    <s v="Not fleeing"/>
    <b v="0"/>
    <s v="armed"/>
    <s v="Gun"/>
    <s v="19-29"/>
    <s v="Not Fleeing or Blank"/>
    <x v="0"/>
  </r>
  <r>
    <n v="1201"/>
    <n v="1364"/>
    <s v="Lamar Harris"/>
    <d v="2016-03-14T00:00:00"/>
    <s v="shot"/>
    <s v="gun"/>
    <n v="29"/>
    <s v="M"/>
    <s v="B"/>
    <s v="Chicago"/>
    <s v="IL"/>
    <b v="0"/>
    <s v="attack"/>
    <s v="Foot"/>
    <b v="0"/>
    <s v="armed"/>
    <s v="Gun"/>
    <s v="19-29"/>
    <s v="Fleeing"/>
    <x v="1"/>
  </r>
  <r>
    <n v="1202"/>
    <n v="1366"/>
    <s v="Joseph Harris"/>
    <d v="2016-03-15T00:00:00"/>
    <s v="shot"/>
    <s v="gun"/>
    <n v="34"/>
    <s v="M"/>
    <s v="W"/>
    <s v="Russellville"/>
    <s v="KY"/>
    <b v="0"/>
    <s v="other"/>
    <s v="Foot"/>
    <b v="0"/>
    <s v="armed"/>
    <s v="Gun"/>
    <s v="30-39"/>
    <s v="Fleeing"/>
    <x v="0"/>
  </r>
  <r>
    <n v="1203"/>
    <n v="1369"/>
    <s v="Daniel J. Wooters"/>
    <d v="2016-03-15T00:00:00"/>
    <s v="shot"/>
    <s v="knife"/>
    <n v="38"/>
    <s v="M"/>
    <s v="W"/>
    <s v="Evansville"/>
    <s v="IN"/>
    <b v="0"/>
    <s v="other"/>
    <s v="Car"/>
    <b v="1"/>
    <s v="armed"/>
    <s v="No Gun"/>
    <s v="30-39"/>
    <s v="Fleeing"/>
    <x v="0"/>
  </r>
  <r>
    <n v="1204"/>
    <n v="1371"/>
    <s v="Ed Russell McIver"/>
    <d v="2016-03-15T00:00:00"/>
    <s v="shot"/>
    <s v="gun"/>
    <n v="43"/>
    <s v="M"/>
    <s v="W"/>
    <s v="Fort Worth"/>
    <s v="TX"/>
    <b v="0"/>
    <s v="other"/>
    <s v="Other"/>
    <b v="1"/>
    <s v="armed"/>
    <s v="Gun"/>
    <s v="40-49"/>
    <s v="Fleeing"/>
    <x v="0"/>
  </r>
  <r>
    <n v="1205"/>
    <n v="1367"/>
    <s v="Cristian Rene Medina"/>
    <d v="2016-03-16T00:00:00"/>
    <s v="shot"/>
    <s v="unarmed"/>
    <n v="23"/>
    <s v="M"/>
    <s v="H"/>
    <s v="Florence"/>
    <s v="CA"/>
    <b v="1"/>
    <s v="other"/>
    <s v="Not fleeing"/>
    <b v="0"/>
    <s v="unarmed or undetermined or null"/>
    <s v="No Gun"/>
    <s v="19-29"/>
    <s v="Not Fleeing or Blank"/>
    <x v="0"/>
  </r>
  <r>
    <n v="1206"/>
    <n v="1368"/>
    <s v="Eric Hernandez"/>
    <d v="2016-03-16T00:00:00"/>
    <s v="shot"/>
    <s v="gun"/>
    <n v="33"/>
    <s v="M"/>
    <s v="H"/>
    <s v="San Antonio"/>
    <s v="TX"/>
    <b v="1"/>
    <s v="attack"/>
    <s v="Not fleeing"/>
    <b v="0"/>
    <s v="armed"/>
    <s v="Gun"/>
    <s v="30-39"/>
    <s v="Not Fleeing or Blank"/>
    <x v="0"/>
  </r>
  <r>
    <n v="1207"/>
    <n v="1374"/>
    <s v="Dennis Penny"/>
    <d v="2016-03-16T00:00:00"/>
    <s v="shot"/>
    <s v="gun"/>
    <n v="40"/>
    <s v="M"/>
    <s v="W"/>
    <s v="Anson County"/>
    <s v="NC"/>
    <b v="1"/>
    <s v="attack"/>
    <s v="Not fleeing"/>
    <b v="0"/>
    <s v="armed"/>
    <s v="Gun"/>
    <s v="40-49"/>
    <s v="Not Fleeing or Blank"/>
    <x v="0"/>
  </r>
  <r>
    <n v="1208"/>
    <n v="1370"/>
    <s v="Map Kong"/>
    <d v="2016-03-17T00:00:00"/>
    <s v="shot"/>
    <s v="gun"/>
    <n v="38"/>
    <s v="M"/>
    <s v="A"/>
    <s v="Burnsville"/>
    <s v="MN"/>
    <b v="1"/>
    <s v="other"/>
    <s v="Not fleeing"/>
    <b v="1"/>
    <s v="armed"/>
    <s v="Gun"/>
    <s v="30-39"/>
    <s v="Not Fleeing or Blank"/>
    <x v="0"/>
  </r>
  <r>
    <n v="1209"/>
    <n v="1372"/>
    <s v="Sunny Chin"/>
    <d v="2016-03-17T00:00:00"/>
    <s v="shot"/>
    <s v="gun"/>
    <n v="53"/>
    <s v="M"/>
    <s v="A"/>
    <s v="Tampa"/>
    <s v="FL"/>
    <b v="0"/>
    <s v="attack"/>
    <s v="Not fleeing"/>
    <b v="0"/>
    <s v="armed"/>
    <s v="Gun"/>
    <s v="50-59"/>
    <s v="Not Fleeing or Blank"/>
    <x v="0"/>
  </r>
  <r>
    <n v="1210"/>
    <n v="1376"/>
    <s v="Scott Bennett"/>
    <d v="2016-03-17T00:00:00"/>
    <s v="shot"/>
    <s v="gun"/>
    <n v="29"/>
    <s v="M"/>
    <s v="B"/>
    <s v="Houston"/>
    <s v="TX"/>
    <b v="0"/>
    <s v="attack"/>
    <m/>
    <b v="0"/>
    <s v="armed"/>
    <s v="Gun"/>
    <s v="19-29"/>
    <s v="Not Fleeing or Blank"/>
    <x v="0"/>
  </r>
  <r>
    <n v="1211"/>
    <n v="1377"/>
    <s v="Christopher Nelms"/>
    <d v="2016-03-17T00:00:00"/>
    <s v="shot"/>
    <s v="gun"/>
    <n v="30"/>
    <s v="M"/>
    <s v="B"/>
    <s v="Houston"/>
    <s v="TX"/>
    <b v="0"/>
    <s v="attack"/>
    <s v="Not fleeing"/>
    <b v="0"/>
    <s v="armed"/>
    <s v="Gun"/>
    <s v="30-39"/>
    <s v="Not Fleeing or Blank"/>
    <x v="0"/>
  </r>
  <r>
    <n v="1212"/>
    <n v="1386"/>
    <s v="Michael Mallet"/>
    <d v="2016-03-18T00:00:00"/>
    <s v="shot"/>
    <s v="gun"/>
    <n v="49"/>
    <s v="M"/>
    <m/>
    <s v="Byron"/>
    <s v="CA"/>
    <b v="1"/>
    <s v="attack"/>
    <s v="Not fleeing"/>
    <b v="0"/>
    <s v="armed"/>
    <s v="Gun"/>
    <s v="40-49"/>
    <s v="Not Fleeing or Blank"/>
    <x v="0"/>
  </r>
  <r>
    <n v="1213"/>
    <n v="1401"/>
    <s v="David Alma Giles"/>
    <d v="2016-03-18T00:00:00"/>
    <s v="shot"/>
    <s v="gun"/>
    <n v="60"/>
    <s v="M"/>
    <s v="W"/>
    <s v="Idaho Falls"/>
    <s v="ID"/>
    <b v="0"/>
    <s v="other"/>
    <s v="Not fleeing"/>
    <b v="0"/>
    <s v="armed"/>
    <s v="Gun"/>
    <s v="60-69"/>
    <s v="Not Fleeing or Blank"/>
    <x v="0"/>
  </r>
  <r>
    <n v="1214"/>
    <n v="1382"/>
    <s v="India Beaty"/>
    <d v="2016-03-19T00:00:00"/>
    <s v="shot"/>
    <s v="toy weapon"/>
    <n v="25"/>
    <s v="F"/>
    <s v="B"/>
    <s v="Norfolk"/>
    <s v="VA"/>
    <b v="0"/>
    <s v="attack"/>
    <s v="Not fleeing"/>
    <b v="0"/>
    <s v="armed"/>
    <s v="No Gun"/>
    <s v="19-29"/>
    <s v="Not Fleeing or Blank"/>
    <x v="0"/>
  </r>
  <r>
    <n v="1215"/>
    <n v="1387"/>
    <s v="Joshua Douglas"/>
    <d v="2016-03-19T00:00:00"/>
    <s v="shot"/>
    <s v="undetermined"/>
    <n v="24"/>
    <s v="M"/>
    <s v="W"/>
    <s v="Covington"/>
    <s v="LA"/>
    <b v="0"/>
    <s v="undetermined"/>
    <s v="Car"/>
    <b v="0"/>
    <s v="unarmed or undetermined or null"/>
    <s v="No Gun"/>
    <s v="19-29"/>
    <s v="Fleeing"/>
    <x v="0"/>
  </r>
  <r>
    <n v="1216"/>
    <n v="1388"/>
    <s v="Thurman Reynolds"/>
    <d v="2016-03-19T00:00:00"/>
    <s v="shot"/>
    <s v="gun"/>
    <n v="21"/>
    <s v="M"/>
    <s v="B"/>
    <s v="Chicago"/>
    <s v="IL"/>
    <b v="0"/>
    <s v="attack"/>
    <s v="Foot"/>
    <b v="0"/>
    <s v="armed"/>
    <s v="Gun"/>
    <s v="19-29"/>
    <s v="Fleeing"/>
    <x v="1"/>
  </r>
  <r>
    <n v="1217"/>
    <n v="1392"/>
    <s v="Dylan R. Whitaker"/>
    <d v="2016-03-19T00:00:00"/>
    <s v="shot"/>
    <s v="gun"/>
    <n v="23"/>
    <s v="M"/>
    <s v="W"/>
    <s v="White Plains"/>
    <s v="KY"/>
    <b v="0"/>
    <s v="attack"/>
    <s v="Other"/>
    <b v="0"/>
    <s v="armed"/>
    <s v="Gun"/>
    <s v="19-29"/>
    <s v="Fleeing"/>
    <x v="0"/>
  </r>
  <r>
    <n v="1218"/>
    <n v="1380"/>
    <s v="Boyd Keith Ballard"/>
    <d v="2016-03-20T00:00:00"/>
    <s v="shot"/>
    <s v="knife"/>
    <n v="61"/>
    <s v="M"/>
    <s v="W"/>
    <s v="Hopewell"/>
    <s v="VA"/>
    <b v="1"/>
    <s v="other"/>
    <s v="Not fleeing"/>
    <b v="1"/>
    <s v="armed"/>
    <s v="No Gun"/>
    <s v="60-69"/>
    <s v="Not Fleeing or Blank"/>
    <x v="0"/>
  </r>
  <r>
    <n v="1219"/>
    <n v="1391"/>
    <s v="Clarence Briggs"/>
    <d v="2016-03-20T00:00:00"/>
    <s v="shot"/>
    <s v="gun"/>
    <n v="54"/>
    <s v="M"/>
    <s v="W"/>
    <s v="Fort Littleton"/>
    <s v="PA"/>
    <b v="0"/>
    <s v="attack"/>
    <s v="Other"/>
    <b v="0"/>
    <s v="armed"/>
    <s v="Gun"/>
    <s v="50-59"/>
    <s v="Fleeing"/>
    <x v="0"/>
  </r>
  <r>
    <n v="1220"/>
    <n v="1393"/>
    <s v="Abraham Martinez"/>
    <d v="2016-03-20T00:00:00"/>
    <s v="shot"/>
    <s v="gun"/>
    <n v="62"/>
    <s v="M"/>
    <s v="H"/>
    <s v="Fort Wayne"/>
    <s v="IN"/>
    <b v="0"/>
    <s v="attack"/>
    <s v="Foot"/>
    <b v="0"/>
    <s v="armed"/>
    <s v="Gun"/>
    <s v="60-69"/>
    <s v="Fleeing"/>
    <x v="0"/>
  </r>
  <r>
    <n v="1221"/>
    <n v="1394"/>
    <s v="Robert Dentmond"/>
    <d v="2016-03-20T00:00:00"/>
    <s v="shot"/>
    <s v="toy weapon"/>
    <n v="16"/>
    <s v="M"/>
    <s v="B"/>
    <s v="Gainesville"/>
    <s v="FL"/>
    <b v="1"/>
    <s v="other"/>
    <s v="Not fleeing"/>
    <b v="0"/>
    <s v="armed"/>
    <s v="No Gun"/>
    <s v="0-18"/>
    <s v="Not Fleeing or Blank"/>
    <x v="0"/>
  </r>
  <r>
    <n v="1222"/>
    <n v="1395"/>
    <s v="Ralph &quot;Phil&quot; Grenon"/>
    <d v="2016-03-21T00:00:00"/>
    <s v="shot and Tasered"/>
    <s v="knife"/>
    <n v="76"/>
    <s v="M"/>
    <s v="W"/>
    <s v="Burlington"/>
    <s v="VT"/>
    <b v="1"/>
    <s v="other"/>
    <s v="Not fleeing"/>
    <b v="1"/>
    <s v="armed"/>
    <s v="No Gun"/>
    <s v="70+"/>
    <s v="Not Fleeing or Blank"/>
    <x v="0"/>
  </r>
  <r>
    <n v="1223"/>
    <n v="1396"/>
    <s v="Dylan Pape"/>
    <d v="2016-03-21T00:00:00"/>
    <s v="shot"/>
    <s v="toy weapon"/>
    <n v="25"/>
    <s v="M"/>
    <s v="W"/>
    <s v="Stamford"/>
    <s v="CT"/>
    <b v="1"/>
    <s v="attack"/>
    <s v="Not fleeing"/>
    <b v="0"/>
    <s v="armed"/>
    <s v="No Gun"/>
    <s v="19-29"/>
    <s v="Not Fleeing or Blank"/>
    <x v="0"/>
  </r>
  <r>
    <n v="1224"/>
    <n v="1397"/>
    <s v="Edward J. Gorinski"/>
    <d v="2016-03-21T00:00:00"/>
    <s v="shot"/>
    <s v="gun"/>
    <n v="28"/>
    <s v="M"/>
    <s v="W"/>
    <s v="South Greensburg"/>
    <s v="PA"/>
    <b v="1"/>
    <s v="attack"/>
    <s v="Car"/>
    <b v="0"/>
    <s v="armed"/>
    <s v="Gun"/>
    <s v="19-29"/>
    <s v="Fleeing"/>
    <x v="0"/>
  </r>
  <r>
    <n v="1225"/>
    <n v="1398"/>
    <s v="Ethan James Rincon"/>
    <d v="2016-03-22T00:00:00"/>
    <s v="shot"/>
    <s v="pick-axe"/>
    <n v="25"/>
    <s v="M"/>
    <s v="H"/>
    <s v="Miami"/>
    <s v="FL"/>
    <b v="1"/>
    <s v="other"/>
    <s v="Not fleeing"/>
    <b v="0"/>
    <s v="armed"/>
    <s v="No Gun"/>
    <s v="19-29"/>
    <s v="Not Fleeing or Blank"/>
    <x v="0"/>
  </r>
  <r>
    <n v="1226"/>
    <n v="1399"/>
    <s v="Travis J. Blair"/>
    <d v="2016-03-22T00:00:00"/>
    <s v="shot"/>
    <m/>
    <n v="33"/>
    <s v="M"/>
    <s v="W"/>
    <s v="Fredericksburg"/>
    <s v="VA"/>
    <b v="0"/>
    <s v="attack"/>
    <s v="Other"/>
    <b v="1"/>
    <s v="unarmed or undetermined or null"/>
    <s v="No Gun"/>
    <s v="30-39"/>
    <s v="Fleeing"/>
    <x v="0"/>
  </r>
  <r>
    <n v="1227"/>
    <n v="1400"/>
    <s v="Daven Scott Hannu"/>
    <d v="2016-03-23T00:00:00"/>
    <s v="shot"/>
    <s v="gun"/>
    <n v="51"/>
    <s v="M"/>
    <s v="W"/>
    <s v="Thornton"/>
    <s v="CO"/>
    <b v="0"/>
    <s v="attack"/>
    <s v="Not fleeing"/>
    <b v="0"/>
    <s v="armed"/>
    <s v="Gun"/>
    <s v="50-59"/>
    <s v="Not Fleeing or Blank"/>
    <x v="0"/>
  </r>
  <r>
    <n v="1228"/>
    <n v="1402"/>
    <s v="Raymond Gonzalez"/>
    <d v="2016-03-23T00:00:00"/>
    <s v="shot"/>
    <s v="gun"/>
    <n v="34"/>
    <s v="M"/>
    <s v="H"/>
    <s v="Fresno"/>
    <s v="CA"/>
    <b v="0"/>
    <s v="attack"/>
    <s v="Foot"/>
    <b v="1"/>
    <s v="armed"/>
    <s v="Gun"/>
    <s v="30-39"/>
    <s v="Fleeing"/>
    <x v="0"/>
  </r>
  <r>
    <n v="1229"/>
    <n v="1403"/>
    <s v="Alexio Allen"/>
    <d v="2016-03-23T00:00:00"/>
    <s v="shot"/>
    <s v="gun"/>
    <n v="30"/>
    <s v="M"/>
    <s v="B"/>
    <s v="Raleigh"/>
    <s v="TN"/>
    <b v="1"/>
    <s v="attack"/>
    <s v="Not fleeing"/>
    <b v="0"/>
    <s v="armed"/>
    <s v="Gun"/>
    <s v="30-39"/>
    <s v="Not Fleeing or Blank"/>
    <x v="0"/>
  </r>
  <r>
    <n v="1230"/>
    <n v="1404"/>
    <s v="Robert L. Dussourd"/>
    <d v="2016-03-24T00:00:00"/>
    <s v="shot"/>
    <s v="knife"/>
    <n v="44"/>
    <s v="M"/>
    <s v="W"/>
    <s v="Braintree"/>
    <s v="MA"/>
    <b v="0"/>
    <s v="other"/>
    <s v="Foot"/>
    <b v="0"/>
    <s v="armed"/>
    <s v="No Gun"/>
    <s v="40-49"/>
    <s v="Fleeing"/>
    <x v="0"/>
  </r>
  <r>
    <n v="1231"/>
    <n v="1405"/>
    <s v="Dominique Silva"/>
    <d v="2016-03-24T00:00:00"/>
    <s v="shot"/>
    <s v="toy weapon"/>
    <n v="24"/>
    <s v="M"/>
    <s v="B"/>
    <s v="Pawtucket"/>
    <s v="RI"/>
    <b v="0"/>
    <s v="attack"/>
    <s v="Foot"/>
    <b v="0"/>
    <s v="armed"/>
    <s v="No Gun"/>
    <s v="19-29"/>
    <s v="Fleeing"/>
    <x v="1"/>
  </r>
  <r>
    <n v="1232"/>
    <n v="1406"/>
    <s v="Andrew Mike"/>
    <d v="2016-03-24T00:00:00"/>
    <s v="shot"/>
    <s v="gun"/>
    <n v="29"/>
    <s v="M"/>
    <s v="W"/>
    <s v="Redlands"/>
    <s v="CA"/>
    <b v="0"/>
    <s v="attack"/>
    <s v="Not fleeing"/>
    <b v="0"/>
    <s v="armed"/>
    <s v="Gun"/>
    <s v="19-29"/>
    <s v="Not Fleeing or Blank"/>
    <x v="0"/>
  </r>
  <r>
    <n v="1233"/>
    <n v="1407"/>
    <s v="Joel A. Gonzales"/>
    <d v="2016-03-24T00:00:00"/>
    <s v="shot"/>
    <s v="gun and knife"/>
    <n v="48"/>
    <s v="M"/>
    <s v="H"/>
    <s v="Pueblo"/>
    <s v="CO"/>
    <b v="0"/>
    <s v="other"/>
    <s v="Not fleeing"/>
    <b v="1"/>
    <s v="armed"/>
    <s v="Gun"/>
    <s v="40-49"/>
    <s v="Not Fleeing or Blank"/>
    <x v="0"/>
  </r>
  <r>
    <n v="1234"/>
    <n v="1408"/>
    <s v="Mario Sandoval"/>
    <d v="2016-03-24T00:00:00"/>
    <s v="shot"/>
    <s v="gun"/>
    <n v="19"/>
    <s v="M"/>
    <s v="H"/>
    <s v="Pueblo of Laguna"/>
    <s v="NM"/>
    <b v="0"/>
    <s v="attack"/>
    <s v="Not fleeing"/>
    <b v="1"/>
    <s v="armed"/>
    <s v="Gun"/>
    <s v="19-29"/>
    <s v="Not Fleeing or Blank"/>
    <x v="0"/>
  </r>
  <r>
    <n v="1235"/>
    <n v="1415"/>
    <s v="Jermon Seals"/>
    <d v="2016-03-24T00:00:00"/>
    <s v="shot"/>
    <s v="gun"/>
    <n v="22"/>
    <s v="M"/>
    <s v="B"/>
    <s v="Blue Springs"/>
    <s v="MO"/>
    <b v="0"/>
    <s v="attack"/>
    <s v="Not fleeing"/>
    <b v="0"/>
    <s v="armed"/>
    <s v="Gun"/>
    <s v="19-29"/>
    <s v="Not Fleeing or Blank"/>
    <x v="0"/>
  </r>
  <r>
    <n v="1236"/>
    <n v="1412"/>
    <s v="Jose Perez"/>
    <d v="2016-03-26T00:00:00"/>
    <s v="shot"/>
    <s v="meat cleaver"/>
    <n v="39"/>
    <s v="M"/>
    <s v="H"/>
    <s v="Lowell"/>
    <s v="MA"/>
    <b v="1"/>
    <s v="other"/>
    <s v="Not fleeing"/>
    <b v="0"/>
    <s v="armed"/>
    <s v="No Gun"/>
    <s v="30-39"/>
    <s v="Not Fleeing or Blank"/>
    <x v="0"/>
  </r>
  <r>
    <n v="1237"/>
    <n v="1413"/>
    <s v="Terrence Shane Blackburn"/>
    <d v="2016-03-26T00:00:00"/>
    <s v="shot"/>
    <s v="gun"/>
    <n v="36"/>
    <s v="M"/>
    <s v="W"/>
    <s v="Grundy"/>
    <s v="VA"/>
    <b v="1"/>
    <s v="other"/>
    <s v="Not fleeing"/>
    <b v="0"/>
    <s v="armed"/>
    <s v="Gun"/>
    <s v="30-39"/>
    <s v="Not Fleeing or Blank"/>
    <x v="0"/>
  </r>
  <r>
    <n v="1238"/>
    <n v="1414"/>
    <s v="Donald Andrew White"/>
    <d v="2016-03-26T00:00:00"/>
    <s v="shot"/>
    <s v="gun"/>
    <n v="55"/>
    <s v="M"/>
    <s v="W"/>
    <s v="Myrtle Beach"/>
    <s v="SC"/>
    <b v="0"/>
    <s v="attack"/>
    <s v="Not fleeing"/>
    <b v="1"/>
    <s v="armed"/>
    <s v="Gun"/>
    <s v="50-59"/>
    <s v="Not Fleeing or Blank"/>
    <x v="0"/>
  </r>
  <r>
    <n v="1239"/>
    <n v="1416"/>
    <s v="Patrick Matthew McManamon"/>
    <d v="2016-03-26T00:00:00"/>
    <s v="shot"/>
    <s v="gun"/>
    <n v="46"/>
    <s v="M"/>
    <s v="W"/>
    <s v="Tampa"/>
    <s v="FL"/>
    <b v="1"/>
    <s v="attack"/>
    <s v="Not fleeing"/>
    <b v="0"/>
    <s v="armed"/>
    <s v="Gun"/>
    <s v="40-49"/>
    <s v="Not Fleeing or Blank"/>
    <x v="0"/>
  </r>
  <r>
    <n v="1240"/>
    <n v="1410"/>
    <s v="Jeffrey Lanahan"/>
    <d v="2016-03-27T00:00:00"/>
    <s v="shot"/>
    <s v="knife"/>
    <n v="34"/>
    <s v="M"/>
    <s v="W"/>
    <s v="Lee's Summit"/>
    <s v="MO"/>
    <b v="1"/>
    <s v="other"/>
    <s v="Not fleeing"/>
    <b v="0"/>
    <s v="armed"/>
    <s v="No Gun"/>
    <s v="30-39"/>
    <s v="Not Fleeing or Blank"/>
    <x v="0"/>
  </r>
  <r>
    <n v="1241"/>
    <n v="1411"/>
    <s v="Loreal Tsingine"/>
    <d v="2016-03-27T00:00:00"/>
    <s v="shot"/>
    <s v="scissors"/>
    <n v="27"/>
    <s v="F"/>
    <s v="N"/>
    <s v="Winslow"/>
    <s v="AZ"/>
    <b v="0"/>
    <s v="other"/>
    <s v="Not fleeing"/>
    <b v="1"/>
    <s v="armed"/>
    <s v="No Gun"/>
    <s v="19-29"/>
    <s v="Not Fleeing or Blank"/>
    <x v="0"/>
  </r>
  <r>
    <n v="1242"/>
    <n v="1417"/>
    <s v="Robert D. Guerin"/>
    <d v="2016-03-27T00:00:00"/>
    <s v="shot"/>
    <s v="gun"/>
    <n v="33"/>
    <s v="M"/>
    <s v="W"/>
    <s v="Roswell"/>
    <s v="NM"/>
    <b v="1"/>
    <s v="attack"/>
    <s v="Not fleeing"/>
    <b v="1"/>
    <s v="armed"/>
    <s v="Gun"/>
    <s v="30-39"/>
    <s v="Not Fleeing or Blank"/>
    <x v="0"/>
  </r>
  <r>
    <n v="1243"/>
    <n v="1418"/>
    <s v="Deriante Deon Miller"/>
    <d v="2016-03-27T00:00:00"/>
    <s v="shot"/>
    <s v="gun"/>
    <n v="18"/>
    <s v="M"/>
    <s v="B"/>
    <s v="Kinston"/>
    <s v="NC"/>
    <b v="0"/>
    <s v="other"/>
    <s v="Not fleeing"/>
    <b v="0"/>
    <s v="armed"/>
    <s v="Gun"/>
    <s v="0-18"/>
    <s v="Not Fleeing or Blank"/>
    <x v="0"/>
  </r>
  <r>
    <n v="1244"/>
    <n v="1419"/>
    <s v="Earl Ashby"/>
    <d v="2016-03-27T00:00:00"/>
    <s v="shot"/>
    <s v="gun"/>
    <n v="33"/>
    <s v="M"/>
    <s v="W"/>
    <s v="Splendora"/>
    <s v="TX"/>
    <b v="1"/>
    <s v="attack"/>
    <s v="Not fleeing"/>
    <b v="0"/>
    <s v="armed"/>
    <s v="Gun"/>
    <s v="30-39"/>
    <s v="Not Fleeing or Blank"/>
    <x v="0"/>
  </r>
  <r>
    <n v="1245"/>
    <n v="1420"/>
    <s v="Joseph Louis Melvin"/>
    <d v="2016-03-29T00:00:00"/>
    <s v="shot and Tasered"/>
    <s v="flashlight"/>
    <n v="46"/>
    <s v="M"/>
    <s v="W"/>
    <s v="Clearlake Park"/>
    <s v="CA"/>
    <b v="0"/>
    <s v="attack"/>
    <s v="Not fleeing"/>
    <b v="1"/>
    <s v="armed"/>
    <s v="No Gun"/>
    <s v="40-49"/>
    <s v="Not Fleeing or Blank"/>
    <x v="0"/>
  </r>
  <r>
    <n v="1246"/>
    <n v="1421"/>
    <s v="Robert Morgan Garrison Jr."/>
    <d v="2016-03-29T00:00:00"/>
    <s v="shot"/>
    <s v="gun"/>
    <n v="51"/>
    <s v="M"/>
    <s v="W"/>
    <s v="Piedmont"/>
    <s v="SC"/>
    <b v="1"/>
    <s v="attack"/>
    <s v="Not fleeing"/>
    <b v="0"/>
    <s v="armed"/>
    <s v="Gun"/>
    <s v="50-59"/>
    <s v="Not Fleeing or Blank"/>
    <x v="0"/>
  </r>
  <r>
    <n v="1247"/>
    <n v="1422"/>
    <s v="Denise Fairchild"/>
    <d v="2016-03-29T00:00:00"/>
    <s v="shot"/>
    <s v="gun"/>
    <n v="50"/>
    <s v="F"/>
    <s v="W"/>
    <s v="Aitkin"/>
    <s v="MN"/>
    <b v="1"/>
    <s v="attack"/>
    <s v="Not fleeing"/>
    <b v="0"/>
    <s v="armed"/>
    <s v="Gun"/>
    <s v="50-59"/>
    <s v="Not Fleeing or Blank"/>
    <x v="0"/>
  </r>
  <r>
    <n v="1248"/>
    <n v="1423"/>
    <s v="Angel Montion"/>
    <d v="2016-03-30T00:00:00"/>
    <s v="shot"/>
    <s v="gun"/>
    <n v="33"/>
    <s v="M"/>
    <s v="W"/>
    <s v="Los Angeles"/>
    <s v="CA"/>
    <b v="0"/>
    <s v="attack"/>
    <s v="Foot"/>
    <b v="0"/>
    <s v="armed"/>
    <s v="Gun"/>
    <s v="30-39"/>
    <s v="Fleeing"/>
    <x v="0"/>
  </r>
  <r>
    <n v="1249"/>
    <n v="1436"/>
    <s v="Ruben Cossyleon"/>
    <d v="2016-03-30T00:00:00"/>
    <s v="shot"/>
    <s v="gun"/>
    <n v="25"/>
    <s v="M"/>
    <s v="H"/>
    <s v="Glendale"/>
    <s v="AZ"/>
    <b v="0"/>
    <s v="undetermined"/>
    <s v="Not fleeing"/>
    <b v="0"/>
    <s v="armed"/>
    <s v="Gun"/>
    <s v="19-29"/>
    <s v="Not Fleeing or Blank"/>
    <x v="0"/>
  </r>
  <r>
    <n v="1250"/>
    <n v="1514"/>
    <s v="Thomas Lagano"/>
    <d v="2016-03-30T00:00:00"/>
    <s v="shot"/>
    <s v="gun"/>
    <n v="52"/>
    <s v="M"/>
    <s v="W"/>
    <s v="Jackson"/>
    <s v="GA"/>
    <b v="0"/>
    <s v="attack"/>
    <s v="Not fleeing"/>
    <b v="0"/>
    <s v="armed"/>
    <s v="Gun"/>
    <s v="50-59"/>
    <s v="Not Fleeing or Blank"/>
    <x v="0"/>
  </r>
  <r>
    <n v="1251"/>
    <n v="1846"/>
    <s v="James Craig Simpson"/>
    <d v="2016-03-31T00:00:00"/>
    <s v="shot"/>
    <s v="gun"/>
    <n v="31"/>
    <s v="M"/>
    <s v="B"/>
    <s v="Las Vegas"/>
    <s v="NV"/>
    <b v="0"/>
    <s v="attack"/>
    <s v="Foot"/>
    <b v="1"/>
    <s v="armed"/>
    <s v="Gun"/>
    <s v="30-39"/>
    <s v="Fleeing"/>
    <x v="1"/>
  </r>
  <r>
    <n v="1252"/>
    <n v="1424"/>
    <s v="Kimani Johnson"/>
    <d v="2016-03-31T00:00:00"/>
    <s v="shot"/>
    <s v="gun"/>
    <n v="18"/>
    <s v="M"/>
    <s v="B"/>
    <s v="Baltimore"/>
    <s v="MD"/>
    <b v="0"/>
    <s v="attack"/>
    <s v="Not fleeing"/>
    <b v="0"/>
    <s v="armed"/>
    <s v="Gun"/>
    <s v="0-18"/>
    <s v="Not Fleeing or Blank"/>
    <x v="0"/>
  </r>
  <r>
    <n v="1253"/>
    <n v="1425"/>
    <s v="Matthew Vincent Wood"/>
    <d v="2016-03-31T00:00:00"/>
    <s v="shot"/>
    <s v="gun"/>
    <n v="43"/>
    <s v="M"/>
    <s v="B"/>
    <s v="Baltimore"/>
    <s v="MD"/>
    <b v="0"/>
    <s v="attack"/>
    <s v="Not fleeing"/>
    <b v="0"/>
    <s v="armed"/>
    <s v="Gun"/>
    <s v="40-49"/>
    <s v="Not Fleeing or Blank"/>
    <x v="0"/>
  </r>
  <r>
    <n v="1254"/>
    <n v="1426"/>
    <s v="James Brown III"/>
    <d v="2016-03-31T00:00:00"/>
    <s v="shot"/>
    <s v="gun"/>
    <n v="34"/>
    <s v="M"/>
    <s v="B"/>
    <s v="Richmond"/>
    <s v="VA"/>
    <b v="0"/>
    <s v="attack"/>
    <s v="Not fleeing"/>
    <b v="0"/>
    <s v="armed"/>
    <s v="Gun"/>
    <s v="30-39"/>
    <s v="Not Fleeing or Blank"/>
    <x v="0"/>
  </r>
  <r>
    <n v="1255"/>
    <n v="1427"/>
    <s v="Jesus Juarez"/>
    <d v="2016-04-01T00:00:00"/>
    <s v="shot"/>
    <s v="shovel"/>
    <n v="65"/>
    <s v="M"/>
    <s v="H"/>
    <s v="Lockhart"/>
    <s v="TX"/>
    <b v="1"/>
    <s v="undetermined"/>
    <s v="Not fleeing"/>
    <b v="0"/>
    <s v="armed"/>
    <s v="No Gun"/>
    <s v="60-69"/>
    <s v="Not Fleeing or Blank"/>
    <x v="0"/>
  </r>
  <r>
    <n v="1256"/>
    <n v="1435"/>
    <s v="Joel Fabela"/>
    <d v="2016-04-01T00:00:00"/>
    <s v="shot"/>
    <s v="gun"/>
    <n v="37"/>
    <s v="M"/>
    <s v="H"/>
    <s v="Odessa"/>
    <s v="TX"/>
    <b v="0"/>
    <s v="attack"/>
    <s v="Not fleeing"/>
    <b v="0"/>
    <s v="armed"/>
    <s v="Gun"/>
    <s v="30-39"/>
    <s v="Not Fleeing or Blank"/>
    <x v="0"/>
  </r>
  <r>
    <n v="1257"/>
    <n v="1432"/>
    <s v="Cameron Gover"/>
    <d v="2016-04-02T00:00:00"/>
    <s v="shot"/>
    <s v="gun"/>
    <n v="30"/>
    <s v="M"/>
    <s v="B"/>
    <s v="Indianapolis"/>
    <s v="IN"/>
    <b v="0"/>
    <s v="attack"/>
    <s v="Not fleeing"/>
    <b v="0"/>
    <s v="armed"/>
    <s v="Gun"/>
    <s v="30-39"/>
    <s v="Not Fleeing or Blank"/>
    <x v="0"/>
  </r>
  <r>
    <n v="1258"/>
    <n v="1845"/>
    <s v="Preston Paul Perez"/>
    <d v="2016-04-03T00:00:00"/>
    <s v="shot"/>
    <s v="undetermined"/>
    <n v="48"/>
    <s v="M"/>
    <s v="W"/>
    <s v="Raceland"/>
    <s v="LA"/>
    <b v="0"/>
    <s v="undetermined"/>
    <m/>
    <b v="0"/>
    <s v="unarmed or undetermined or null"/>
    <s v="No Gun"/>
    <s v="40-49"/>
    <s v="Not Fleeing or Blank"/>
    <x v="0"/>
  </r>
  <r>
    <n v="1259"/>
    <n v="1430"/>
    <s v="Melissa Boarts"/>
    <d v="2016-04-03T00:00:00"/>
    <s v="shot"/>
    <s v="unknown weapon"/>
    <n v="36"/>
    <s v="F"/>
    <s v="W"/>
    <s v="Macon County"/>
    <s v="AL"/>
    <b v="1"/>
    <s v="other"/>
    <s v="Not fleeing"/>
    <b v="1"/>
    <s v="armed"/>
    <s v="No Gun"/>
    <s v="30-39"/>
    <s v="Not Fleeing or Blank"/>
    <x v="0"/>
  </r>
  <r>
    <n v="1260"/>
    <n v="1431"/>
    <s v="Darrin Andrew Martin"/>
    <d v="2016-04-03T00:00:00"/>
    <s v="shot"/>
    <s v="gun"/>
    <n v="25"/>
    <s v="M"/>
    <s v="W"/>
    <s v="Austin"/>
    <s v="TX"/>
    <b v="0"/>
    <s v="attack"/>
    <s v="Foot"/>
    <b v="0"/>
    <s v="armed"/>
    <s v="Gun"/>
    <s v="19-29"/>
    <s v="Fleeing"/>
    <x v="0"/>
  </r>
  <r>
    <n v="1261"/>
    <n v="1433"/>
    <s v="David Mack"/>
    <d v="2016-04-03T00:00:00"/>
    <s v="shot"/>
    <s v="Taser"/>
    <n v="69"/>
    <s v="M"/>
    <s v="W"/>
    <s v="Eau Claire"/>
    <s v="WI"/>
    <b v="0"/>
    <s v="attack"/>
    <s v="Not fleeing"/>
    <b v="0"/>
    <s v="armed"/>
    <s v="No Gun"/>
    <s v="60-69"/>
    <s v="Not Fleeing or Blank"/>
    <x v="0"/>
  </r>
  <r>
    <n v="1262"/>
    <n v="1428"/>
    <s v="Raul Salvador Marquez Heraldes"/>
    <d v="2016-04-04T00:00:00"/>
    <s v="shot"/>
    <s v="knife"/>
    <n v="50"/>
    <s v="M"/>
    <s v="H"/>
    <s v="Minneapolis"/>
    <s v="MN"/>
    <b v="1"/>
    <s v="attack"/>
    <s v="Not fleeing"/>
    <b v="0"/>
    <s v="armed"/>
    <s v="No Gun"/>
    <s v="50-59"/>
    <s v="Not Fleeing or Blank"/>
    <x v="0"/>
  </r>
  <r>
    <n v="1263"/>
    <n v="1437"/>
    <s v="Peter J. Doherty"/>
    <d v="2016-04-05T00:00:00"/>
    <s v="shot"/>
    <s v="knife"/>
    <n v="52"/>
    <s v="M"/>
    <s v="W"/>
    <s v="West Springfield"/>
    <s v="MA"/>
    <b v="1"/>
    <s v="other"/>
    <s v="Not fleeing"/>
    <b v="0"/>
    <s v="armed"/>
    <s v="No Gun"/>
    <s v="50-59"/>
    <s v="Not Fleeing or Blank"/>
    <x v="0"/>
  </r>
  <r>
    <n v="1264"/>
    <n v="1438"/>
    <s v="Kevin Hicks"/>
    <d v="2016-04-05T00:00:00"/>
    <s v="shot"/>
    <s v="unarmed"/>
    <n v="44"/>
    <s v="M"/>
    <s v="B"/>
    <s v="Indianapolis"/>
    <s v="IN"/>
    <b v="0"/>
    <s v="attack"/>
    <s v="Not fleeing"/>
    <b v="1"/>
    <s v="unarmed or undetermined or null"/>
    <s v="No Gun"/>
    <s v="40-49"/>
    <s v="Not Fleeing or Blank"/>
    <x v="0"/>
  </r>
  <r>
    <n v="1265"/>
    <n v="1439"/>
    <s v="Marvin Cremeans"/>
    <d v="2016-04-06T00:00:00"/>
    <s v="shot"/>
    <s v="ax"/>
    <n v="60"/>
    <s v="M"/>
    <s v="W"/>
    <s v="Oak Hill"/>
    <s v="OH"/>
    <b v="0"/>
    <s v="other"/>
    <s v="Not fleeing"/>
    <b v="0"/>
    <s v="armed"/>
    <s v="No Gun"/>
    <s v="60-69"/>
    <s v="Not Fleeing or Blank"/>
    <x v="0"/>
  </r>
  <r>
    <n v="1266"/>
    <n v="1441"/>
    <s v="Laronda Sweatt"/>
    <d v="2016-04-06T00:00:00"/>
    <s v="shot"/>
    <s v="ax"/>
    <n v="40"/>
    <s v="F"/>
    <s v="B"/>
    <s v="Gallatin"/>
    <s v="TN"/>
    <b v="0"/>
    <s v="attack"/>
    <s v="Not fleeing"/>
    <b v="1"/>
    <s v="armed"/>
    <s v="No Gun"/>
    <s v="40-49"/>
    <s v="Not Fleeing or Blank"/>
    <x v="0"/>
  </r>
  <r>
    <n v="1267"/>
    <n v="1442"/>
    <s v="Cesar Frias"/>
    <d v="2016-04-06T00:00:00"/>
    <s v="shot and Tasered"/>
    <s v="knife"/>
    <n v="20"/>
    <s v="M"/>
    <s v="H"/>
    <s v="Sylmar"/>
    <s v="CA"/>
    <b v="1"/>
    <s v="attack"/>
    <s v="Not fleeing"/>
    <b v="0"/>
    <s v="armed"/>
    <s v="No Gun"/>
    <s v="19-29"/>
    <s v="Not Fleeing or Blank"/>
    <x v="0"/>
  </r>
  <r>
    <n v="1268"/>
    <n v="1443"/>
    <s v="Luis Gongora"/>
    <d v="2016-04-07T00:00:00"/>
    <s v="shot"/>
    <s v="knife"/>
    <n v="45"/>
    <s v="M"/>
    <s v="H"/>
    <s v="San Francisco"/>
    <s v="CA"/>
    <b v="0"/>
    <s v="other"/>
    <s v="Not fleeing"/>
    <b v="0"/>
    <s v="armed"/>
    <s v="No Gun"/>
    <s v="40-49"/>
    <s v="Not Fleeing or Blank"/>
    <x v="0"/>
  </r>
  <r>
    <n v="1269"/>
    <n v="1445"/>
    <s v="Lance C. McIntire"/>
    <d v="2016-04-07T00:00:00"/>
    <s v="shot"/>
    <m/>
    <n v="44"/>
    <s v="M"/>
    <s v="W"/>
    <s v="Omaha"/>
    <s v="NE"/>
    <b v="0"/>
    <s v="attack"/>
    <s v="Not fleeing"/>
    <b v="0"/>
    <s v="unarmed or undetermined or null"/>
    <s v="No Gun"/>
    <s v="40-49"/>
    <s v="Not Fleeing or Blank"/>
    <x v="0"/>
  </r>
  <r>
    <n v="1270"/>
    <n v="1444"/>
    <s v="Dazion Flenaugh"/>
    <d v="2016-04-08T00:00:00"/>
    <s v="shot"/>
    <s v="knife"/>
    <n v="40"/>
    <s v="M"/>
    <s v="B"/>
    <s v="Sacramento"/>
    <s v="CA"/>
    <b v="1"/>
    <s v="other"/>
    <s v="Foot"/>
    <b v="0"/>
    <s v="armed"/>
    <s v="No Gun"/>
    <s v="40-49"/>
    <s v="Fleeing"/>
    <x v="1"/>
  </r>
  <r>
    <n v="1271"/>
    <n v="1446"/>
    <s v="Melissa M. Abbott"/>
    <d v="2016-04-08T00:00:00"/>
    <s v="shot"/>
    <s v="hatchet"/>
    <n v="25"/>
    <s v="F"/>
    <s v="W"/>
    <s v="Lake Hallie"/>
    <s v="WI"/>
    <b v="1"/>
    <s v="other"/>
    <s v="Not fleeing"/>
    <b v="0"/>
    <s v="armed"/>
    <s v="No Gun"/>
    <s v="19-29"/>
    <s v="Not Fleeing or Blank"/>
    <x v="0"/>
  </r>
  <r>
    <n v="1272"/>
    <n v="1448"/>
    <s v="Lamont Gulley"/>
    <d v="2016-04-08T00:00:00"/>
    <s v="shot"/>
    <s v="knife"/>
    <n v="43"/>
    <s v="M"/>
    <s v="B"/>
    <s v="Kentwood"/>
    <s v="MI"/>
    <b v="0"/>
    <s v="other"/>
    <s v="Not fleeing"/>
    <b v="1"/>
    <s v="armed"/>
    <s v="No Gun"/>
    <s v="40-49"/>
    <s v="Not Fleeing or Blank"/>
    <x v="0"/>
  </r>
  <r>
    <n v="1273"/>
    <n v="1447"/>
    <s v="Diahlo Grant"/>
    <d v="2016-04-09T00:00:00"/>
    <s v="shot"/>
    <s v="gun"/>
    <n v="27"/>
    <s v="M"/>
    <s v="B"/>
    <s v="New Brunswick"/>
    <s v="NJ"/>
    <b v="0"/>
    <s v="attack"/>
    <s v="Foot"/>
    <b v="0"/>
    <s v="armed"/>
    <s v="Gun"/>
    <s v="19-29"/>
    <s v="Fleeing"/>
    <x v="1"/>
  </r>
  <r>
    <n v="1274"/>
    <n v="1453"/>
    <s v="Quron Williams"/>
    <d v="2016-04-09T00:00:00"/>
    <s v="shot"/>
    <s v="gun"/>
    <n v="19"/>
    <s v="M"/>
    <s v="B"/>
    <s v="Philadelphia"/>
    <s v="PA"/>
    <b v="0"/>
    <s v="attack"/>
    <s v="Foot"/>
    <b v="0"/>
    <s v="armed"/>
    <s v="Gun"/>
    <s v="19-29"/>
    <s v="Fleeing"/>
    <x v="1"/>
  </r>
  <r>
    <n v="1275"/>
    <n v="1449"/>
    <s v="Lonnie Ball"/>
    <d v="2016-04-10T00:00:00"/>
    <s v="shot"/>
    <s v="gun"/>
    <n v="39"/>
    <s v="M"/>
    <s v="W"/>
    <s v="Modesto"/>
    <s v="CA"/>
    <b v="0"/>
    <s v="other"/>
    <s v="Car"/>
    <b v="0"/>
    <s v="armed"/>
    <s v="Gun"/>
    <s v="30-39"/>
    <s v="Fleeing"/>
    <x v="0"/>
  </r>
  <r>
    <n v="1276"/>
    <n v="1451"/>
    <s v="William Clark"/>
    <d v="2016-04-10T00:00:00"/>
    <s v="shot"/>
    <s v="knife"/>
    <n v="30"/>
    <s v="M"/>
    <s v="W"/>
    <s v="Rotterdam"/>
    <s v="NY"/>
    <b v="1"/>
    <s v="attack"/>
    <s v="Not fleeing"/>
    <b v="0"/>
    <s v="armed"/>
    <s v="No Gun"/>
    <s v="30-39"/>
    <s v="Not Fleeing or Blank"/>
    <x v="0"/>
  </r>
  <r>
    <n v="1277"/>
    <n v="1452"/>
    <s v="Arturo Yobani-Torrez Valdez"/>
    <d v="2016-04-10T00:00:00"/>
    <s v="shot"/>
    <s v="knife"/>
    <n v="28"/>
    <s v="M"/>
    <s v="H"/>
    <s v="Los Angeles"/>
    <s v="CA"/>
    <b v="0"/>
    <s v="attack"/>
    <s v="Not fleeing"/>
    <b v="0"/>
    <s v="armed"/>
    <s v="No Gun"/>
    <s v="19-29"/>
    <s v="Not Fleeing or Blank"/>
    <x v="0"/>
  </r>
  <r>
    <n v="1278"/>
    <n v="1454"/>
    <s v="Efren Eloy Trujillo"/>
    <d v="2016-04-11T00:00:00"/>
    <s v="shot"/>
    <s v="gun"/>
    <n v="22"/>
    <s v="M"/>
    <s v="H"/>
    <s v="Las Vegas"/>
    <s v="NV"/>
    <b v="0"/>
    <s v="attack"/>
    <s v="Not fleeing"/>
    <b v="0"/>
    <s v="armed"/>
    <s v="Gun"/>
    <s v="19-29"/>
    <s v="Not Fleeing or Blank"/>
    <x v="0"/>
  </r>
  <r>
    <n v="1279"/>
    <n v="1455"/>
    <s v="Pierre Loury"/>
    <d v="2016-04-11T00:00:00"/>
    <s v="shot"/>
    <s v="gun"/>
    <n v="16"/>
    <s v="M"/>
    <s v="B"/>
    <s v="Chicago"/>
    <s v="IL"/>
    <b v="0"/>
    <s v="attack"/>
    <s v="Foot"/>
    <b v="0"/>
    <s v="armed"/>
    <s v="Gun"/>
    <s v="0-18"/>
    <s v="Fleeing"/>
    <x v="1"/>
  </r>
  <r>
    <n v="1280"/>
    <n v="1456"/>
    <s v="Dion Daman"/>
    <d v="2016-04-12T00:00:00"/>
    <s v="shot"/>
    <s v="unarmed"/>
    <n v="40"/>
    <s v="M"/>
    <s v="W"/>
    <s v="Denver"/>
    <s v="CO"/>
    <b v="0"/>
    <s v="other"/>
    <s v="Car"/>
    <b v="0"/>
    <s v="unarmed or undetermined or null"/>
    <s v="No Gun"/>
    <s v="40-49"/>
    <s v="Fleeing"/>
    <x v="0"/>
  </r>
  <r>
    <n v="1281"/>
    <n v="1457"/>
    <s v="Joshua Moreno"/>
    <d v="2016-04-12T00:00:00"/>
    <s v="shot"/>
    <s v="gun"/>
    <n v="38"/>
    <s v="M"/>
    <s v="H"/>
    <s v="Benton"/>
    <s v="IL"/>
    <b v="0"/>
    <s v="attack"/>
    <s v="Car"/>
    <b v="0"/>
    <s v="armed"/>
    <s v="Gun"/>
    <s v="30-39"/>
    <s v="Fleeing"/>
    <x v="0"/>
  </r>
  <r>
    <n v="1282"/>
    <n v="1458"/>
    <s v="Travis Wood"/>
    <d v="2016-04-12T00:00:00"/>
    <s v="shot"/>
    <m/>
    <n v="20"/>
    <s v="M"/>
    <s v="W"/>
    <s v="Noma"/>
    <s v="FL"/>
    <b v="0"/>
    <s v="other"/>
    <s v="Car"/>
    <b v="1"/>
    <s v="unarmed or undetermined or null"/>
    <s v="No Gun"/>
    <s v="19-29"/>
    <s v="Fleeing"/>
    <x v="0"/>
  </r>
  <r>
    <n v="1283"/>
    <n v="1459"/>
    <s v="Rodney Watts"/>
    <d v="2016-04-13T00:00:00"/>
    <s v="shot"/>
    <s v="undetermined"/>
    <n v="35"/>
    <s v="M"/>
    <s v="B"/>
    <s v="Stockton"/>
    <s v="CA"/>
    <b v="0"/>
    <s v="attack"/>
    <s v="Not fleeing"/>
    <b v="0"/>
    <s v="unarmed or undetermined or null"/>
    <s v="No Gun"/>
    <s v="30-39"/>
    <s v="Not Fleeing or Blank"/>
    <x v="0"/>
  </r>
  <r>
    <n v="1284"/>
    <n v="1460"/>
    <s v="Jeffrey Gray Wise"/>
    <d v="2016-04-13T00:00:00"/>
    <s v="shot"/>
    <s v="gun"/>
    <n v="52"/>
    <s v="M"/>
    <s v="W"/>
    <s v="Llano"/>
    <s v="TX"/>
    <b v="0"/>
    <s v="attack"/>
    <s v="Not fleeing"/>
    <b v="0"/>
    <s v="armed"/>
    <s v="Gun"/>
    <s v="50-59"/>
    <s v="Not Fleeing or Blank"/>
    <x v="0"/>
  </r>
  <r>
    <n v="1285"/>
    <n v="1462"/>
    <s v="Koltlee Whitson"/>
    <d v="2016-04-13T00:00:00"/>
    <s v="shot"/>
    <s v="gun"/>
    <n v="26"/>
    <s v="M"/>
    <s v="W"/>
    <s v="Sparta"/>
    <s v="TN"/>
    <b v="0"/>
    <s v="attack"/>
    <s v="Car"/>
    <b v="0"/>
    <s v="armed"/>
    <s v="Gun"/>
    <s v="19-29"/>
    <s v="Fleeing"/>
    <x v="0"/>
  </r>
  <r>
    <n v="1286"/>
    <n v="1463"/>
    <s v="Jeff Robertson"/>
    <d v="2016-04-14T00:00:00"/>
    <s v="shot and Tasered"/>
    <s v="unarmed"/>
    <n v="54"/>
    <s v="M"/>
    <s v="W"/>
    <s v="McPherson"/>
    <s v="KS"/>
    <b v="1"/>
    <s v="attack"/>
    <s v="Not fleeing"/>
    <b v="0"/>
    <s v="unarmed or undetermined or null"/>
    <s v="No Gun"/>
    <s v="50-59"/>
    <s v="Not Fleeing or Blank"/>
    <x v="0"/>
  </r>
  <r>
    <n v="1287"/>
    <n v="1465"/>
    <s v="Clemente Najera"/>
    <d v="2016-04-15T00:00:00"/>
    <s v="shot"/>
    <s v="baseball bat"/>
    <n v="38"/>
    <s v="M"/>
    <s v="H"/>
    <s v="Lake Elsinore"/>
    <s v="CA"/>
    <b v="0"/>
    <s v="other"/>
    <s v="Not fleeing"/>
    <b v="0"/>
    <s v="armed"/>
    <s v="No Gun"/>
    <s v="30-39"/>
    <s v="Not Fleeing or Blank"/>
    <x v="0"/>
  </r>
  <r>
    <n v="1288"/>
    <n v="1469"/>
    <s v="David Swatsky"/>
    <d v="2016-04-15T00:00:00"/>
    <s v="shot"/>
    <s v="gun"/>
    <n v="52"/>
    <s v="M"/>
    <s v="W"/>
    <s v="Cache"/>
    <s v="OK"/>
    <b v="1"/>
    <s v="attack"/>
    <s v="Not fleeing"/>
    <b v="0"/>
    <s v="armed"/>
    <s v="Gun"/>
    <s v="50-59"/>
    <s v="Not Fleeing or Blank"/>
    <x v="0"/>
  </r>
  <r>
    <n v="1289"/>
    <n v="1471"/>
    <s v="Storm Allen Smith"/>
    <d v="2016-04-15T00:00:00"/>
    <s v="shot"/>
    <s v="undetermined"/>
    <n v="26"/>
    <s v="M"/>
    <s v="W"/>
    <s v="Muncie"/>
    <s v="IN"/>
    <b v="0"/>
    <s v="attack"/>
    <s v="Foot"/>
    <b v="1"/>
    <s v="unarmed or undetermined or null"/>
    <s v="No Gun"/>
    <s v="19-29"/>
    <s v="Fleeing"/>
    <x v="0"/>
  </r>
  <r>
    <n v="1290"/>
    <n v="1473"/>
    <s v="Gerald Robert Boyes"/>
    <d v="2016-04-16T00:00:00"/>
    <s v="shot"/>
    <s v="gun"/>
    <n v="53"/>
    <s v="M"/>
    <s v="W"/>
    <s v="Antioch"/>
    <s v="IL"/>
    <b v="0"/>
    <s v="attack"/>
    <s v="Not fleeing"/>
    <b v="0"/>
    <s v="armed"/>
    <s v="Gun"/>
    <s v="50-59"/>
    <s v="Not Fleeing or Blank"/>
    <x v="0"/>
  </r>
  <r>
    <n v="1291"/>
    <n v="1464"/>
    <s v="Kisha Arrone"/>
    <d v="2016-04-17T00:00:00"/>
    <s v="shot"/>
    <s v="gun"/>
    <n v="35"/>
    <s v="F"/>
    <s v="B"/>
    <s v="Dayton"/>
    <s v="OH"/>
    <b v="0"/>
    <s v="other"/>
    <s v="Car"/>
    <b v="0"/>
    <s v="armed"/>
    <s v="Gun"/>
    <s v="30-39"/>
    <s v="Fleeing"/>
    <x v="0"/>
  </r>
  <r>
    <n v="1292"/>
    <n v="1466"/>
    <s v="Eric John Wilson"/>
    <d v="2016-04-17T00:00:00"/>
    <s v="shot"/>
    <s v="unarmed"/>
    <n v="22"/>
    <s v="M"/>
    <s v="W"/>
    <s v="El Paso"/>
    <s v="TX"/>
    <b v="1"/>
    <s v="other"/>
    <s v="Not fleeing"/>
    <b v="0"/>
    <s v="unarmed or undetermined or null"/>
    <s v="No Gun"/>
    <s v="19-29"/>
    <s v="Not Fleeing or Blank"/>
    <x v="0"/>
  </r>
  <r>
    <n v="1293"/>
    <n v="1467"/>
    <s v="Richard Bard Jr."/>
    <d v="2016-04-17T00:00:00"/>
    <s v="shot"/>
    <s v="gun"/>
    <n v="31"/>
    <s v="M"/>
    <s v="B"/>
    <s v="Vineland"/>
    <s v="NJ"/>
    <b v="0"/>
    <s v="attack"/>
    <s v="Foot"/>
    <b v="0"/>
    <s v="armed"/>
    <s v="Gun"/>
    <s v="30-39"/>
    <s v="Fleeing"/>
    <x v="1"/>
  </r>
  <r>
    <n v="1294"/>
    <n v="1470"/>
    <s v="George Tillman"/>
    <d v="2016-04-17T00:00:00"/>
    <s v="shot"/>
    <s v="gun"/>
    <n v="32"/>
    <s v="M"/>
    <s v="B"/>
    <s v="New York"/>
    <s v="NY"/>
    <b v="0"/>
    <s v="attack"/>
    <s v="Foot"/>
    <b v="0"/>
    <s v="armed"/>
    <s v="Gun"/>
    <s v="30-39"/>
    <s v="Fleeing"/>
    <x v="1"/>
  </r>
  <r>
    <n v="1295"/>
    <n v="1472"/>
    <s v="Edson Thevenin"/>
    <d v="2016-04-17T00:00:00"/>
    <s v="shot"/>
    <m/>
    <n v="37"/>
    <s v="M"/>
    <s v="B"/>
    <s v="Troy"/>
    <s v="NY"/>
    <b v="0"/>
    <s v="attack"/>
    <s v="Car"/>
    <b v="0"/>
    <s v="unarmed or undetermined or null"/>
    <s v="No Gun"/>
    <s v="30-39"/>
    <s v="Fleeing"/>
    <x v="1"/>
  </r>
  <r>
    <n v="1296"/>
    <n v="1475"/>
    <s v="Rico Don Rae Johnson"/>
    <d v="2016-04-18T00:00:00"/>
    <s v="shot"/>
    <s v="gun"/>
    <n v="28"/>
    <s v="M"/>
    <s v="B"/>
    <s v="Greenbelt"/>
    <s v="MD"/>
    <b v="0"/>
    <s v="attack"/>
    <s v="Not fleeing"/>
    <b v="0"/>
    <s v="armed"/>
    <s v="Gun"/>
    <s v="19-29"/>
    <s v="Not Fleeing or Blank"/>
    <x v="0"/>
  </r>
  <r>
    <n v="1297"/>
    <n v="1479"/>
    <s v="Demetrius Dorsey"/>
    <d v="2016-04-18T00:00:00"/>
    <s v="shot"/>
    <s v="gun"/>
    <n v="18"/>
    <s v="M"/>
    <s v="B"/>
    <s v="Mableton"/>
    <s v="GA"/>
    <b v="0"/>
    <s v="attack"/>
    <s v="Not fleeing"/>
    <b v="0"/>
    <s v="armed"/>
    <s v="Gun"/>
    <s v="0-18"/>
    <s v="Not Fleeing or Blank"/>
    <x v="0"/>
  </r>
  <r>
    <n v="1298"/>
    <n v="1474"/>
    <s v="Sylasone Ackhavong"/>
    <d v="2016-04-19T00:00:00"/>
    <s v="shot"/>
    <s v="gun"/>
    <n v="41"/>
    <s v="M"/>
    <s v="A"/>
    <s v="Charlotte"/>
    <s v="NC"/>
    <b v="1"/>
    <s v="attack"/>
    <s v="Not fleeing"/>
    <b v="0"/>
    <s v="armed"/>
    <s v="Gun"/>
    <s v="40-49"/>
    <s v="Not Fleeing or Blank"/>
    <x v="0"/>
  </r>
  <r>
    <n v="1299"/>
    <n v="1477"/>
    <s v="Jorevis Scruggs"/>
    <d v="2016-04-19T00:00:00"/>
    <s v="shot"/>
    <s v="gun"/>
    <n v="15"/>
    <s v="M"/>
    <s v="B"/>
    <s v="St. Louis"/>
    <s v="MO"/>
    <b v="0"/>
    <s v="attack"/>
    <s v="Other"/>
    <b v="0"/>
    <s v="armed"/>
    <s v="Gun"/>
    <s v="0-18"/>
    <s v="Fleeing"/>
    <x v="1"/>
  </r>
  <r>
    <n v="1300"/>
    <n v="1478"/>
    <s v="Daniel Eric Blackmon"/>
    <d v="2016-04-19T00:00:00"/>
    <s v="shot"/>
    <s v="gun"/>
    <n v="38"/>
    <s v="M"/>
    <s v="W"/>
    <s v="Brooksville"/>
    <s v="AL"/>
    <b v="0"/>
    <s v="attack"/>
    <s v="Car"/>
    <b v="0"/>
    <s v="armed"/>
    <s v="Gun"/>
    <s v="30-39"/>
    <s v="Fleeing"/>
    <x v="0"/>
  </r>
  <r>
    <n v="1301"/>
    <n v="1480"/>
    <s v="Francis Scot Dufore"/>
    <d v="2016-04-20T00:00:00"/>
    <s v="shot"/>
    <s v="gun"/>
    <n v="41"/>
    <s v="M"/>
    <s v="W"/>
    <s v="Homestead"/>
    <s v="FL"/>
    <b v="0"/>
    <s v="attack"/>
    <s v="Not fleeing"/>
    <b v="0"/>
    <s v="armed"/>
    <s v="Gun"/>
    <s v="40-49"/>
    <s v="Not Fleeing or Blank"/>
    <x v="0"/>
  </r>
  <r>
    <n v="1302"/>
    <n v="1481"/>
    <s v="Jackie Lee Kirkham"/>
    <d v="2016-04-20T00:00:00"/>
    <s v="shot"/>
    <s v="unknown weapon"/>
    <n v="52"/>
    <s v="M"/>
    <s v="W"/>
    <s v="Perryville"/>
    <s v="AR"/>
    <b v="0"/>
    <s v="other"/>
    <s v="Not fleeing"/>
    <b v="0"/>
    <s v="armed"/>
    <s v="No Gun"/>
    <s v="50-59"/>
    <s v="Not Fleeing or Blank"/>
    <x v="0"/>
  </r>
  <r>
    <n v="1303"/>
    <n v="1482"/>
    <s v="Mario Mejia Martinez"/>
    <d v="2016-04-21T00:00:00"/>
    <s v="shot"/>
    <s v="knife"/>
    <n v="48"/>
    <s v="M"/>
    <s v="H"/>
    <s v="Everett"/>
    <s v="MA"/>
    <b v="0"/>
    <s v="other"/>
    <s v="Not fleeing"/>
    <b v="0"/>
    <s v="armed"/>
    <s v="No Gun"/>
    <s v="40-49"/>
    <s v="Not Fleeing or Blank"/>
    <x v="0"/>
  </r>
  <r>
    <n v="1304"/>
    <n v="1484"/>
    <s v="Tyler Hunkin"/>
    <d v="2016-04-22T00:00:00"/>
    <s v="shot"/>
    <s v="knife"/>
    <n v="29"/>
    <s v="M"/>
    <s v="W"/>
    <s v="Austin"/>
    <s v="TX"/>
    <b v="1"/>
    <s v="attack"/>
    <s v="Not fleeing"/>
    <b v="0"/>
    <s v="armed"/>
    <s v="No Gun"/>
    <s v="19-29"/>
    <s v="Not Fleeing or Blank"/>
    <x v="0"/>
  </r>
  <r>
    <n v="1305"/>
    <n v="1485"/>
    <s v="Carl Baranishyn"/>
    <d v="2016-04-22T00:00:00"/>
    <s v="shot"/>
    <s v="knife"/>
    <n v="51"/>
    <s v="M"/>
    <s v="W"/>
    <s v="Berne"/>
    <s v="NY"/>
    <b v="1"/>
    <s v="attack"/>
    <s v="Not fleeing"/>
    <b v="0"/>
    <s v="armed"/>
    <s v="No Gun"/>
    <s v="50-59"/>
    <s v="Not Fleeing or Blank"/>
    <x v="0"/>
  </r>
  <r>
    <n v="1306"/>
    <n v="1483"/>
    <s v="Demarcus Semer"/>
    <d v="2016-04-23T00:00:00"/>
    <s v="shot"/>
    <m/>
    <n v="21"/>
    <s v="M"/>
    <s v="B"/>
    <s v="Fort Pierce"/>
    <s v="FL"/>
    <b v="0"/>
    <s v="attack"/>
    <s v="Car"/>
    <b v="0"/>
    <s v="unarmed or undetermined or null"/>
    <s v="No Gun"/>
    <s v="19-29"/>
    <s v="Fleeing"/>
    <x v="1"/>
  </r>
  <r>
    <n v="1307"/>
    <n v="1486"/>
    <s v="Mitchell Oakley"/>
    <d v="2016-04-23T00:00:00"/>
    <s v="shot"/>
    <s v="gun"/>
    <n v="24"/>
    <s v="M"/>
    <s v="W"/>
    <s v="Chandler"/>
    <s v="AZ"/>
    <b v="1"/>
    <s v="attack"/>
    <s v="Not fleeing"/>
    <b v="0"/>
    <s v="armed"/>
    <s v="Gun"/>
    <s v="19-29"/>
    <s v="Not Fleeing or Blank"/>
    <x v="0"/>
  </r>
  <r>
    <n v="1308"/>
    <n v="1487"/>
    <s v="Jakob E. Wagner"/>
    <d v="2016-04-23T00:00:00"/>
    <s v="shot"/>
    <s v="gun"/>
    <n v="18"/>
    <s v="M"/>
    <s v="W"/>
    <s v="Antigo"/>
    <s v="WI"/>
    <b v="0"/>
    <s v="attack"/>
    <s v="Not fleeing"/>
    <b v="0"/>
    <s v="armed"/>
    <s v="Gun"/>
    <s v="0-18"/>
    <s v="Not Fleeing or Blank"/>
    <x v="0"/>
  </r>
  <r>
    <n v="1309"/>
    <n v="1488"/>
    <s v="Eric C. Wakup"/>
    <d v="2016-04-23T00:00:00"/>
    <s v="shot"/>
    <s v="gun"/>
    <n v="30"/>
    <s v="M"/>
    <s v="W"/>
    <s v="Norfolk"/>
    <s v="VA"/>
    <b v="1"/>
    <s v="attack"/>
    <s v="Not fleeing"/>
    <b v="0"/>
    <s v="armed"/>
    <s v="Gun"/>
    <s v="30-39"/>
    <s v="Not Fleeing or Blank"/>
    <x v="0"/>
  </r>
  <r>
    <n v="1310"/>
    <n v="1527"/>
    <s v="Willie Tillman"/>
    <d v="2016-04-23T00:00:00"/>
    <s v="shot and Tasered"/>
    <m/>
    <n v="33"/>
    <s v="M"/>
    <s v="B"/>
    <s v="Fayetteville"/>
    <s v="AR"/>
    <b v="0"/>
    <s v="other"/>
    <s v="Car"/>
    <b v="1"/>
    <s v="unarmed or undetermined or null"/>
    <s v="No Gun"/>
    <s v="30-39"/>
    <s v="Fleeing"/>
    <x v="1"/>
  </r>
  <r>
    <n v="1311"/>
    <n v="1489"/>
    <s v="Kay Frances Campbell"/>
    <d v="2016-04-25T00:00:00"/>
    <s v="shot"/>
    <s v="gun"/>
    <n v="60"/>
    <s v="F"/>
    <s v="W"/>
    <s v="East Flat Rock"/>
    <s v="NC"/>
    <b v="1"/>
    <s v="attack"/>
    <s v="Not fleeing"/>
    <b v="0"/>
    <s v="armed"/>
    <s v="Gun"/>
    <s v="60-69"/>
    <s v="Not Fleeing or Blank"/>
    <x v="0"/>
  </r>
  <r>
    <n v="1312"/>
    <n v="1490"/>
    <s v="Robin Barber"/>
    <d v="2016-04-26T00:00:00"/>
    <s v="shot"/>
    <s v="gun"/>
    <n v="28"/>
    <s v="M"/>
    <s v="W"/>
    <s v="Lakewood"/>
    <s v="CO"/>
    <b v="0"/>
    <s v="attack"/>
    <s v="Foot"/>
    <b v="0"/>
    <s v="armed"/>
    <s v="Gun"/>
    <s v="19-29"/>
    <s v="Fleeing"/>
    <x v="0"/>
  </r>
  <r>
    <n v="1313"/>
    <n v="1491"/>
    <s v="Joshua Brooks"/>
    <d v="2016-04-26T00:00:00"/>
    <s v="shot"/>
    <s v="gun"/>
    <n v="26"/>
    <s v="M"/>
    <s v="B"/>
    <s v="Chesapeake"/>
    <s v="VA"/>
    <b v="1"/>
    <s v="attack"/>
    <s v="Not fleeing"/>
    <b v="1"/>
    <s v="armed"/>
    <s v="Gun"/>
    <s v="19-29"/>
    <s v="Not Fleeing or Blank"/>
    <x v="0"/>
  </r>
  <r>
    <n v="1314"/>
    <n v="1492"/>
    <s v="Jacquelyn Burke"/>
    <d v="2016-04-26T00:00:00"/>
    <s v="shot"/>
    <s v="gun"/>
    <n v="24"/>
    <s v="F"/>
    <s v="W"/>
    <s v="Albuquerque"/>
    <s v="NM"/>
    <b v="1"/>
    <s v="attack"/>
    <s v="Car"/>
    <b v="0"/>
    <s v="armed"/>
    <s v="Gun"/>
    <s v="19-29"/>
    <s v="Fleeing"/>
    <x v="0"/>
  </r>
  <r>
    <n v="1315"/>
    <n v="1493"/>
    <s v="Darrel S. Machemehl"/>
    <d v="2016-04-26T00:00:00"/>
    <s v="shot"/>
    <s v="gun"/>
    <n v="44"/>
    <s v="M"/>
    <s v="W"/>
    <s v="Kingsbury"/>
    <s v="TX"/>
    <b v="0"/>
    <s v="other"/>
    <s v="Other"/>
    <b v="0"/>
    <s v="armed"/>
    <s v="Gun"/>
    <s v="40-49"/>
    <s v="Fleeing"/>
    <x v="0"/>
  </r>
  <r>
    <n v="1316"/>
    <n v="1840"/>
    <s v="David Shane Anderson"/>
    <d v="2016-04-27T00:00:00"/>
    <s v="shot"/>
    <s v="gun"/>
    <n v="36"/>
    <s v="M"/>
    <s v="W"/>
    <s v="Milcreek"/>
    <s v="UT"/>
    <b v="0"/>
    <s v="attack"/>
    <s v="Not fleeing"/>
    <b v="0"/>
    <s v="armed"/>
    <s v="Gun"/>
    <s v="30-39"/>
    <s v="Not Fleeing or Blank"/>
    <x v="0"/>
  </r>
  <r>
    <n v="1317"/>
    <n v="1494"/>
    <s v="Cin Lam Mung"/>
    <d v="2016-04-27T00:00:00"/>
    <s v="shot"/>
    <s v="machete"/>
    <n v="34"/>
    <s v="M"/>
    <s v="A"/>
    <s v="Atlanta"/>
    <s v="GA"/>
    <b v="0"/>
    <s v="other"/>
    <s v="Not fleeing"/>
    <b v="0"/>
    <s v="armed"/>
    <s v="No Gun"/>
    <s v="30-39"/>
    <s v="Not Fleeing or Blank"/>
    <x v="0"/>
  </r>
  <r>
    <n v="1318"/>
    <n v="1495"/>
    <s v="Damon Blair"/>
    <d v="2016-04-27T00:00:00"/>
    <s v="shot"/>
    <s v="gun"/>
    <n v="21"/>
    <s v="M"/>
    <s v="W"/>
    <s v="Westminster"/>
    <s v="CO"/>
    <b v="0"/>
    <s v="attack"/>
    <s v="Not fleeing"/>
    <b v="0"/>
    <s v="armed"/>
    <s v="Gun"/>
    <s v="19-29"/>
    <s v="Not Fleeing or Blank"/>
    <x v="0"/>
  </r>
  <r>
    <n v="1319"/>
    <n v="1498"/>
    <s v="Kendar del Rosario"/>
    <d v="2016-04-28T00:00:00"/>
    <s v="shot"/>
    <s v="knife"/>
    <n v="37"/>
    <s v="M"/>
    <s v="B"/>
    <s v="Miami"/>
    <s v="FL"/>
    <b v="0"/>
    <s v="attack"/>
    <s v="Not fleeing"/>
    <b v="0"/>
    <s v="armed"/>
    <s v="No Gun"/>
    <s v="30-39"/>
    <s v="Not Fleeing or Blank"/>
    <x v="0"/>
  </r>
  <r>
    <n v="1320"/>
    <n v="1499"/>
    <s v="Lee Easter"/>
    <d v="2016-04-28T00:00:00"/>
    <s v="shot"/>
    <s v="gun"/>
    <n v="53"/>
    <s v="M"/>
    <s v="W"/>
    <s v="Boise"/>
    <s v="ID"/>
    <b v="1"/>
    <s v="attack"/>
    <s v="Not fleeing"/>
    <b v="1"/>
    <s v="armed"/>
    <s v="Gun"/>
    <s v="50-59"/>
    <s v="Not Fleeing or Blank"/>
    <x v="0"/>
  </r>
  <r>
    <n v="1321"/>
    <n v="1500"/>
    <s v="Michael Kurtz"/>
    <d v="2016-04-28T00:00:00"/>
    <s v="shot and Tasered"/>
    <s v="knife"/>
    <n v="45"/>
    <s v="M"/>
    <s v="W"/>
    <s v="Spokane"/>
    <s v="WA"/>
    <b v="1"/>
    <s v="other"/>
    <s v="Not fleeing"/>
    <b v="1"/>
    <s v="armed"/>
    <s v="No Gun"/>
    <s v="40-49"/>
    <s v="Not Fleeing or Blank"/>
    <x v="0"/>
  </r>
  <r>
    <n v="1322"/>
    <n v="1501"/>
    <s v="Ashtian Barnes"/>
    <d v="2016-04-28T00:00:00"/>
    <s v="shot"/>
    <m/>
    <n v="24"/>
    <s v="M"/>
    <s v="B"/>
    <s v="Houston"/>
    <s v="TX"/>
    <b v="0"/>
    <s v="other"/>
    <s v="Car"/>
    <b v="0"/>
    <s v="unarmed or undetermined or null"/>
    <s v="No Gun"/>
    <s v="19-29"/>
    <s v="Fleeing"/>
    <x v="1"/>
  </r>
  <r>
    <n v="1323"/>
    <n v="1506"/>
    <s v="Jeffrey Darrell Hobbs"/>
    <d v="2016-04-29T00:00:00"/>
    <s v="shot"/>
    <m/>
    <n v="48"/>
    <s v="M"/>
    <s v="W"/>
    <s v="Jackson"/>
    <s v="MO"/>
    <b v="0"/>
    <s v="attack"/>
    <s v="Car"/>
    <b v="0"/>
    <s v="unarmed or undetermined or null"/>
    <s v="No Gun"/>
    <s v="40-49"/>
    <s v="Fleeing"/>
    <x v="0"/>
  </r>
  <r>
    <n v="1324"/>
    <n v="1504"/>
    <s v="Oswald Mattner"/>
    <d v="2016-04-30T00:00:00"/>
    <s v="shot"/>
    <s v="knife"/>
    <n v="42"/>
    <s v="M"/>
    <s v="W"/>
    <s v="Wausau"/>
    <s v="WI"/>
    <b v="0"/>
    <s v="other"/>
    <s v="Not fleeing"/>
    <b v="0"/>
    <s v="armed"/>
    <s v="No Gun"/>
    <s v="40-49"/>
    <s v="Not Fleeing or Blank"/>
    <x v="0"/>
  </r>
  <r>
    <n v="1325"/>
    <n v="1505"/>
    <s v="Mark Daniel Bess"/>
    <d v="2016-04-30T00:00:00"/>
    <s v="shot"/>
    <s v="knife"/>
    <n v="33"/>
    <s v="M"/>
    <s v="W"/>
    <s v="Spanish Fork"/>
    <s v="UT"/>
    <b v="0"/>
    <s v="other"/>
    <s v="Foot"/>
    <b v="0"/>
    <s v="armed"/>
    <s v="No Gun"/>
    <s v="30-39"/>
    <s v="Fleeing"/>
    <x v="0"/>
  </r>
  <r>
    <n v="1326"/>
    <n v="1507"/>
    <s v="Bender Dass"/>
    <d v="2016-04-30T00:00:00"/>
    <s v="shot"/>
    <m/>
    <n v="55"/>
    <s v="M"/>
    <s v="W"/>
    <s v="Florence"/>
    <s v="AZ"/>
    <b v="0"/>
    <s v="attack"/>
    <s v="Car"/>
    <b v="0"/>
    <s v="unarmed or undetermined or null"/>
    <s v="No Gun"/>
    <s v="50-59"/>
    <s v="Fleeing"/>
    <x v="0"/>
  </r>
  <r>
    <n v="1327"/>
    <n v="1508"/>
    <s v="Marion Habana"/>
    <d v="2016-04-30T00:00:00"/>
    <s v="shot"/>
    <s v="knife"/>
    <n v="28"/>
    <s v="M"/>
    <s v="A"/>
    <s v="Los Angeles"/>
    <s v="CA"/>
    <b v="0"/>
    <s v="other"/>
    <s v="Not fleeing"/>
    <b v="1"/>
    <s v="armed"/>
    <s v="No Gun"/>
    <s v="19-29"/>
    <s v="Not Fleeing or Blank"/>
    <x v="0"/>
  </r>
  <r>
    <n v="1328"/>
    <n v="1502"/>
    <s v="Charlin Charles"/>
    <d v="2016-05-01T00:00:00"/>
    <s v="shot"/>
    <s v="toy weapon"/>
    <n v="25"/>
    <s v="M"/>
    <s v="B"/>
    <s v="Orlando"/>
    <s v="FL"/>
    <b v="0"/>
    <s v="attack"/>
    <s v="Not fleeing"/>
    <b v="0"/>
    <s v="armed"/>
    <s v="No Gun"/>
    <s v="19-29"/>
    <s v="Not Fleeing or Blank"/>
    <x v="0"/>
  </r>
  <r>
    <n v="1329"/>
    <n v="1503"/>
    <s v="Ronald Branch"/>
    <d v="2016-05-01T00:00:00"/>
    <s v="shot"/>
    <s v="gun"/>
    <n v="28"/>
    <s v="M"/>
    <s v="W"/>
    <s v="Alamo"/>
    <s v="TN"/>
    <b v="1"/>
    <s v="other"/>
    <s v="Not fleeing"/>
    <b v="0"/>
    <s v="armed"/>
    <s v="Gun"/>
    <s v="19-29"/>
    <s v="Not Fleeing or Blank"/>
    <x v="0"/>
  </r>
  <r>
    <n v="1330"/>
    <n v="1842"/>
    <s v="Reginald Darnell Dogan"/>
    <d v="2016-05-02T00:00:00"/>
    <s v="shot"/>
    <s v="gun"/>
    <n v="52"/>
    <s v="M"/>
    <s v="B"/>
    <s v="Greenville"/>
    <s v="SC"/>
    <b v="0"/>
    <s v="attack"/>
    <s v="Not fleeing"/>
    <b v="0"/>
    <s v="armed"/>
    <s v="Gun"/>
    <s v="50-59"/>
    <s v="Not Fleeing or Blank"/>
    <x v="0"/>
  </r>
  <r>
    <n v="1331"/>
    <n v="1510"/>
    <s v="Raymond Hopper"/>
    <d v="2016-05-03T00:00:00"/>
    <s v="shot"/>
    <s v="knife"/>
    <n v="59"/>
    <s v="M"/>
    <s v="W"/>
    <s v="Visalia"/>
    <s v="CA"/>
    <b v="0"/>
    <s v="other"/>
    <s v="Not fleeing"/>
    <b v="0"/>
    <s v="armed"/>
    <s v="No Gun"/>
    <s v="50-59"/>
    <s v="Not Fleeing or Blank"/>
    <x v="0"/>
  </r>
  <r>
    <n v="1332"/>
    <n v="1509"/>
    <s v="Richard Ferretti"/>
    <d v="2016-05-04T00:00:00"/>
    <s v="shot"/>
    <m/>
    <n v="52"/>
    <s v="M"/>
    <s v="W"/>
    <s v="Philadelphia"/>
    <s v="PA"/>
    <b v="0"/>
    <s v="other"/>
    <s v="Not fleeing"/>
    <b v="0"/>
    <s v="unarmed or undetermined or null"/>
    <s v="No Gun"/>
    <s v="50-59"/>
    <s v="Not Fleeing or Blank"/>
    <x v="0"/>
  </r>
  <r>
    <n v="1333"/>
    <n v="1511"/>
    <s v="Cayce A. DiTullio"/>
    <d v="2016-05-04T00:00:00"/>
    <s v="shot"/>
    <s v="gun"/>
    <n v="39"/>
    <s v="M"/>
    <s v="W"/>
    <s v="Burien"/>
    <s v="WA"/>
    <b v="0"/>
    <s v="attack"/>
    <s v="Car"/>
    <b v="0"/>
    <s v="armed"/>
    <s v="Gun"/>
    <s v="30-39"/>
    <s v="Fleeing"/>
    <x v="0"/>
  </r>
  <r>
    <n v="1334"/>
    <n v="1512"/>
    <s v="Matthew Tucker"/>
    <d v="2016-05-04T00:00:00"/>
    <s v="shot"/>
    <s v="knife"/>
    <n v="18"/>
    <s v="M"/>
    <m/>
    <s v="Temecula"/>
    <s v="CA"/>
    <b v="0"/>
    <s v="other"/>
    <s v="Not fleeing"/>
    <b v="0"/>
    <s v="armed"/>
    <s v="No Gun"/>
    <s v="0-18"/>
    <s v="Not Fleeing or Blank"/>
    <x v="0"/>
  </r>
  <r>
    <n v="1335"/>
    <n v="1513"/>
    <s v="Gerry J. Thompson"/>
    <d v="2016-05-04T00:00:00"/>
    <s v="shot"/>
    <s v="undetermined"/>
    <n v="40"/>
    <s v="M"/>
    <s v="W"/>
    <s v="Buffalo"/>
    <s v="MO"/>
    <b v="0"/>
    <s v="attack"/>
    <s v="Not fleeing"/>
    <b v="0"/>
    <s v="unarmed or undetermined or null"/>
    <s v="No Gun"/>
    <s v="40-49"/>
    <s v="Not Fleeing or Blank"/>
    <x v="0"/>
  </r>
  <r>
    <n v="1336"/>
    <n v="1516"/>
    <s v="Corey DiGiovanni"/>
    <d v="2016-05-05T00:00:00"/>
    <s v="shot"/>
    <m/>
    <n v="36"/>
    <s v="M"/>
    <s v="W"/>
    <s v="Gretna"/>
    <s v="LA"/>
    <b v="0"/>
    <s v="attack"/>
    <s v="Car"/>
    <b v="0"/>
    <s v="unarmed or undetermined or null"/>
    <s v="No Gun"/>
    <s v="30-39"/>
    <s v="Fleeing"/>
    <x v="0"/>
  </r>
  <r>
    <n v="1337"/>
    <n v="1517"/>
    <s v="Burt Johnson"/>
    <d v="2016-05-05T00:00:00"/>
    <s v="shot"/>
    <s v="gun"/>
    <n v="38"/>
    <s v="M"/>
    <s v="B"/>
    <s v="Milwaukee"/>
    <s v="WI"/>
    <b v="0"/>
    <s v="attack"/>
    <s v="Foot"/>
    <b v="1"/>
    <s v="armed"/>
    <s v="Gun"/>
    <s v="30-39"/>
    <s v="Fleeing"/>
    <x v="1"/>
  </r>
  <r>
    <n v="1338"/>
    <n v="1518"/>
    <s v="Deresha Armstrong"/>
    <d v="2016-05-05T00:00:00"/>
    <s v="shot"/>
    <s v="gun"/>
    <n v="26"/>
    <s v="F"/>
    <s v="B"/>
    <s v="Orlando"/>
    <s v="FL"/>
    <b v="0"/>
    <s v="attack"/>
    <s v="Not fleeing"/>
    <b v="0"/>
    <s v="armed"/>
    <s v="Gun"/>
    <s v="19-29"/>
    <s v="Not Fleeing or Blank"/>
    <x v="0"/>
  </r>
  <r>
    <n v="1339"/>
    <n v="1519"/>
    <s v="Ronald D. Williams"/>
    <d v="2016-05-06T00:00:00"/>
    <s v="shot"/>
    <s v="gun"/>
    <m/>
    <s v="M"/>
    <s v="B"/>
    <s v="Weirton"/>
    <s v="WV"/>
    <b v="1"/>
    <s v="other"/>
    <s v="Not fleeing"/>
    <b v="0"/>
    <s v="armed"/>
    <s v="Gun"/>
    <s v="null"/>
    <s v="Not Fleeing or Blank"/>
    <x v="0"/>
  </r>
  <r>
    <n v="1340"/>
    <n v="1523"/>
    <s v="Nathan Q. Cates"/>
    <d v="2016-05-07T00:00:00"/>
    <s v="shot"/>
    <s v="gun"/>
    <n v="29"/>
    <s v="M"/>
    <s v="W"/>
    <s v="Lake Stevens"/>
    <s v="WA"/>
    <b v="1"/>
    <s v="other"/>
    <s v="Not fleeing"/>
    <b v="0"/>
    <s v="armed"/>
    <s v="Gun"/>
    <s v="19-29"/>
    <s v="Not Fleeing or Blank"/>
    <x v="0"/>
  </r>
  <r>
    <n v="1341"/>
    <n v="1525"/>
    <s v="Alton Fitzgerald Witchard"/>
    <d v="2016-05-07T00:00:00"/>
    <s v="shot"/>
    <s v="gun"/>
    <n v="37"/>
    <s v="M"/>
    <s v="B"/>
    <s v="St. Petersburg"/>
    <s v="FL"/>
    <b v="0"/>
    <s v="attack"/>
    <s v="Other"/>
    <b v="0"/>
    <s v="armed"/>
    <s v="Gun"/>
    <s v="30-39"/>
    <s v="Fleeing"/>
    <x v="1"/>
  </r>
  <r>
    <n v="1342"/>
    <n v="1529"/>
    <s v="Derek J. Sam"/>
    <d v="2016-05-07T00:00:00"/>
    <s v="shot and Tasered"/>
    <s v="knife"/>
    <n v="29"/>
    <s v="M"/>
    <s v="O"/>
    <s v="Presque Isle"/>
    <s v="ME"/>
    <b v="0"/>
    <s v="other"/>
    <s v="Not fleeing"/>
    <b v="0"/>
    <s v="armed"/>
    <s v="No Gun"/>
    <s v="19-29"/>
    <s v="Not Fleeing or Blank"/>
    <x v="0"/>
  </r>
  <r>
    <n v="1343"/>
    <n v="1522"/>
    <s v="Lionel Gibson"/>
    <d v="2016-05-08T00:00:00"/>
    <s v="shot"/>
    <s v="toy weapon"/>
    <n v="21"/>
    <s v="M"/>
    <s v="B"/>
    <s v="Long Beach"/>
    <s v="CA"/>
    <b v="0"/>
    <s v="other"/>
    <s v="Not fleeing"/>
    <b v="0"/>
    <s v="armed"/>
    <s v="No Gun"/>
    <s v="19-29"/>
    <s v="Not Fleeing or Blank"/>
    <x v="0"/>
  </r>
  <r>
    <n v="1344"/>
    <n v="1844"/>
    <s v="Arthur R. Williams"/>
    <d v="2016-05-09T00:00:00"/>
    <s v="shot"/>
    <s v="toy weapon"/>
    <n v="33"/>
    <s v="M"/>
    <s v="B"/>
    <s v="El Paso"/>
    <s v="TX"/>
    <b v="0"/>
    <s v="other"/>
    <s v="Not fleeing"/>
    <b v="0"/>
    <s v="armed"/>
    <s v="No Gun"/>
    <s v="30-39"/>
    <s v="Not Fleeing or Blank"/>
    <x v="0"/>
  </r>
  <r>
    <n v="1345"/>
    <n v="1520"/>
    <s v="Jaffort Smith"/>
    <d v="2016-05-09T00:00:00"/>
    <s v="shot"/>
    <s v="gun"/>
    <n v="33"/>
    <s v="M"/>
    <s v="B"/>
    <s v="St. Paul"/>
    <s v="MN"/>
    <b v="0"/>
    <s v="attack"/>
    <s v="Not fleeing"/>
    <b v="0"/>
    <s v="armed"/>
    <s v="Gun"/>
    <s v="30-39"/>
    <s v="Not Fleeing or Blank"/>
    <x v="0"/>
  </r>
  <r>
    <n v="1346"/>
    <n v="1524"/>
    <s v="Christian Bowman"/>
    <d v="2016-05-09T00:00:00"/>
    <s v="shot"/>
    <s v="unarmed"/>
    <n v="23"/>
    <s v="M"/>
    <s v="W"/>
    <s v="St. Martin"/>
    <s v="MS"/>
    <b v="0"/>
    <s v="attack"/>
    <s v="Not fleeing"/>
    <b v="0"/>
    <s v="unarmed or undetermined or null"/>
    <s v="No Gun"/>
    <s v="19-29"/>
    <s v="Not Fleeing or Blank"/>
    <x v="0"/>
  </r>
  <r>
    <n v="1347"/>
    <n v="1526"/>
    <s v="Michael Johnson"/>
    <d v="2016-05-09T00:00:00"/>
    <s v="shot"/>
    <s v="gun"/>
    <n v="26"/>
    <s v="M"/>
    <s v="W"/>
    <s v="Chicago"/>
    <s v="IL"/>
    <b v="0"/>
    <s v="other"/>
    <s v="Foot"/>
    <b v="0"/>
    <s v="armed"/>
    <s v="Gun"/>
    <s v="19-29"/>
    <s v="Fleeing"/>
    <x v="0"/>
  </r>
  <r>
    <n v="1348"/>
    <n v="1528"/>
    <s v="Joseph Napoli"/>
    <d v="2016-05-09T00:00:00"/>
    <s v="shot"/>
    <s v="gun"/>
    <n v="59"/>
    <s v="M"/>
    <m/>
    <s v="Hog Valley"/>
    <s v="FL"/>
    <b v="0"/>
    <s v="attack"/>
    <s v="Not fleeing"/>
    <b v="0"/>
    <s v="armed"/>
    <s v="Gun"/>
    <s v="50-59"/>
    <s v="Not Fleeing or Blank"/>
    <x v="0"/>
  </r>
  <r>
    <n v="1349"/>
    <n v="1531"/>
    <s v="Jamie Stotts"/>
    <d v="2016-05-09T00:00:00"/>
    <s v="shot"/>
    <s v="gun"/>
    <n v="29"/>
    <s v="M"/>
    <s v="W"/>
    <s v="Nacogdoches"/>
    <s v="TX"/>
    <b v="1"/>
    <s v="attack"/>
    <s v="Other"/>
    <b v="0"/>
    <s v="armed"/>
    <s v="Gun"/>
    <s v="19-29"/>
    <s v="Fleeing"/>
    <x v="0"/>
  </r>
  <r>
    <n v="1350"/>
    <n v="1532"/>
    <s v="Arthur DaRosa"/>
    <d v="2016-05-10T00:00:00"/>
    <s v="shot"/>
    <s v="knife"/>
    <n v="28"/>
    <s v="M"/>
    <s v="B"/>
    <s v="Taunton"/>
    <s v="MA"/>
    <b v="1"/>
    <s v="attack"/>
    <s v="Not fleeing"/>
    <b v="0"/>
    <s v="armed"/>
    <s v="No Gun"/>
    <s v="19-29"/>
    <s v="Not Fleeing or Blank"/>
    <x v="0"/>
  </r>
  <r>
    <n v="1351"/>
    <n v="1530"/>
    <s v="Stephen Schuster"/>
    <d v="2016-05-11T00:00:00"/>
    <s v="shot"/>
    <s v="gun"/>
    <n v="35"/>
    <s v="M"/>
    <s v="W"/>
    <s v="Aurora"/>
    <s v="CO"/>
    <b v="0"/>
    <s v="attack"/>
    <s v="Car"/>
    <b v="0"/>
    <s v="armed"/>
    <s v="Gun"/>
    <s v="30-39"/>
    <s v="Fleeing"/>
    <x v="0"/>
  </r>
  <r>
    <n v="1352"/>
    <n v="1533"/>
    <s v="Thongsoune Vilaysane"/>
    <d v="2016-05-11T00:00:00"/>
    <s v="shot"/>
    <m/>
    <n v="33"/>
    <s v="M"/>
    <s v="A"/>
    <s v="San Diego"/>
    <s v="CA"/>
    <b v="0"/>
    <s v="other"/>
    <s v="Car"/>
    <b v="1"/>
    <s v="unarmed or undetermined or null"/>
    <s v="No Gun"/>
    <s v="30-39"/>
    <s v="Fleeing"/>
    <x v="0"/>
  </r>
  <r>
    <n v="1353"/>
    <n v="1534"/>
    <s v="Sean Ryan Mondragon"/>
    <d v="2016-05-11T00:00:00"/>
    <s v="shot"/>
    <s v="gun"/>
    <n v="24"/>
    <s v="M"/>
    <s v="B"/>
    <s v="Greeley"/>
    <s v="CO"/>
    <b v="0"/>
    <s v="attack"/>
    <s v="Car"/>
    <b v="0"/>
    <s v="armed"/>
    <s v="Gun"/>
    <s v="19-29"/>
    <s v="Fleeing"/>
    <x v="1"/>
  </r>
  <r>
    <n v="1354"/>
    <n v="1535"/>
    <s v="Steve Godfrey"/>
    <d v="2016-05-11T00:00:00"/>
    <s v="shot"/>
    <s v="gun"/>
    <m/>
    <s v="M"/>
    <s v="W"/>
    <s v="Byng"/>
    <s v="OK"/>
    <b v="1"/>
    <s v="attack"/>
    <s v="Car"/>
    <b v="0"/>
    <s v="armed"/>
    <s v="Gun"/>
    <s v="null"/>
    <s v="Fleeing"/>
    <x v="0"/>
  </r>
  <r>
    <n v="1355"/>
    <n v="1539"/>
    <s v="Robert Mark Diaz"/>
    <d v="2016-05-13T00:00:00"/>
    <s v="shot"/>
    <s v="gun"/>
    <n v="28"/>
    <s v="M"/>
    <s v="H"/>
    <s v="Boyle Heights"/>
    <s v="CA"/>
    <b v="0"/>
    <s v="attack"/>
    <s v="Not fleeing"/>
    <b v="1"/>
    <s v="armed"/>
    <s v="Gun"/>
    <s v="19-29"/>
    <s v="Not Fleeing or Blank"/>
    <x v="0"/>
  </r>
  <r>
    <n v="1356"/>
    <n v="1536"/>
    <s v="Cody Marsh"/>
    <d v="2016-05-14T00:00:00"/>
    <s v="shot"/>
    <s v="knife"/>
    <n v="19"/>
    <s v="M"/>
    <s v="W"/>
    <s v="Jacksonsville"/>
    <s v="FL"/>
    <b v="1"/>
    <s v="other"/>
    <s v="Not fleeing"/>
    <b v="0"/>
    <s v="armed"/>
    <s v="No Gun"/>
    <s v="19-29"/>
    <s v="Not Fleeing or Blank"/>
    <x v="0"/>
  </r>
  <r>
    <n v="1357"/>
    <n v="1537"/>
    <s v="Francis Clark"/>
    <d v="2016-05-14T00:00:00"/>
    <s v="shot"/>
    <s v="gun"/>
    <n v="43"/>
    <s v="M"/>
    <s v="N"/>
    <s v="Phoenix"/>
    <s v="AZ"/>
    <b v="0"/>
    <s v="attack"/>
    <s v="Not fleeing"/>
    <b v="1"/>
    <s v="armed"/>
    <s v="Gun"/>
    <s v="40-49"/>
    <s v="Not Fleeing or Blank"/>
    <x v="0"/>
  </r>
  <r>
    <n v="1358"/>
    <n v="1538"/>
    <s v="Jeffrey Sims"/>
    <d v="2016-05-14T00:00:00"/>
    <s v="shot"/>
    <s v="gun"/>
    <n v="59"/>
    <s v="M"/>
    <s v="W"/>
    <s v="Osteen"/>
    <s v="FL"/>
    <b v="0"/>
    <s v="attack"/>
    <s v="Not fleeing"/>
    <b v="0"/>
    <s v="armed"/>
    <s v="Gun"/>
    <s v="50-59"/>
    <s v="Not Fleeing or Blank"/>
    <x v="0"/>
  </r>
  <r>
    <n v="1359"/>
    <n v="1540"/>
    <s v="Ryan Johnson"/>
    <d v="2016-05-14T00:00:00"/>
    <s v="shot and Tasered"/>
    <s v="gun"/>
    <n v="34"/>
    <s v="M"/>
    <s v="W"/>
    <s v="Stockbridge"/>
    <s v="GA"/>
    <b v="1"/>
    <s v="other"/>
    <s v="Not fleeing"/>
    <b v="0"/>
    <s v="armed"/>
    <s v="Gun"/>
    <s v="30-39"/>
    <s v="Not Fleeing or Blank"/>
    <x v="0"/>
  </r>
  <r>
    <n v="1360"/>
    <n v="1541"/>
    <s v="Dracy &quot;Clint&quot; Pendleton"/>
    <d v="2016-05-15T00:00:00"/>
    <s v="shot"/>
    <s v="gun"/>
    <n v="35"/>
    <s v="M"/>
    <s v="W"/>
    <s v="Shawnee National Forest"/>
    <s v="IL"/>
    <b v="0"/>
    <s v="attack"/>
    <s v="Foot"/>
    <b v="0"/>
    <s v="armed"/>
    <s v="Gun"/>
    <s v="30-39"/>
    <s v="Fleeing"/>
    <x v="0"/>
  </r>
  <r>
    <n v="1361"/>
    <n v="1542"/>
    <s v="Jabril Robinson"/>
    <d v="2016-05-16T00:00:00"/>
    <s v="shot"/>
    <s v="gun"/>
    <n v="23"/>
    <s v="M"/>
    <s v="B"/>
    <s v="Riverdale"/>
    <s v="GA"/>
    <b v="0"/>
    <s v="attack"/>
    <s v="Foot"/>
    <b v="0"/>
    <s v="armed"/>
    <s v="Gun"/>
    <s v="19-29"/>
    <s v="Fleeing"/>
    <x v="1"/>
  </r>
  <r>
    <n v="1362"/>
    <n v="1544"/>
    <s v="Luke Sanders"/>
    <d v="2016-05-17T00:00:00"/>
    <s v="shot"/>
    <s v="ax"/>
    <n v="36"/>
    <s v="M"/>
    <s v="W"/>
    <s v="Siskiyou County"/>
    <s v="CA"/>
    <b v="1"/>
    <s v="other"/>
    <s v="Not fleeing"/>
    <b v="0"/>
    <s v="armed"/>
    <s v="No Gun"/>
    <s v="30-39"/>
    <s v="Not Fleeing or Blank"/>
    <x v="0"/>
  </r>
  <r>
    <n v="1363"/>
    <n v="1543"/>
    <s v="Garry Conrad"/>
    <d v="2016-05-18T00:00:00"/>
    <s v="shot"/>
    <s v="knife"/>
    <n v="46"/>
    <s v="M"/>
    <s v="W"/>
    <s v="New York"/>
    <s v="NY"/>
    <b v="1"/>
    <s v="other"/>
    <s v="Not fleeing"/>
    <b v="0"/>
    <s v="armed"/>
    <s v="No Gun"/>
    <s v="40-49"/>
    <s v="Not Fleeing or Blank"/>
    <x v="0"/>
  </r>
  <r>
    <n v="1364"/>
    <n v="1545"/>
    <s v="Joseph Weatherby"/>
    <d v="2016-05-18T00:00:00"/>
    <s v="shot"/>
    <s v="gun"/>
    <n v="44"/>
    <s v="M"/>
    <s v="W"/>
    <s v="Sullivan"/>
    <s v="MO"/>
    <b v="0"/>
    <s v="attack"/>
    <s v="Other"/>
    <b v="0"/>
    <s v="armed"/>
    <s v="Gun"/>
    <s v="40-49"/>
    <s v="Fleeing"/>
    <x v="0"/>
  </r>
  <r>
    <n v="1365"/>
    <n v="1546"/>
    <s v="Israel Santos-Banos"/>
    <d v="2016-05-18T00:00:00"/>
    <s v="shot"/>
    <s v="gun"/>
    <n v="20"/>
    <s v="M"/>
    <s v="H"/>
    <s v="Phoenix"/>
    <s v="AZ"/>
    <b v="0"/>
    <s v="attack"/>
    <s v="Not fleeing"/>
    <b v="0"/>
    <s v="armed"/>
    <s v="Gun"/>
    <s v="19-29"/>
    <s v="Not Fleeing or Blank"/>
    <x v="0"/>
  </r>
  <r>
    <n v="1366"/>
    <n v="1547"/>
    <s v="Jeremias Cruz"/>
    <d v="2016-05-19T00:00:00"/>
    <s v="shot"/>
    <s v="unarmed"/>
    <n v="30"/>
    <s v="M"/>
    <s v="H"/>
    <s v="Las Vegas"/>
    <s v="NV"/>
    <b v="0"/>
    <s v="attack"/>
    <s v="Not fleeing"/>
    <b v="0"/>
    <s v="unarmed or undetermined or null"/>
    <s v="No Gun"/>
    <s v="30-39"/>
    <s v="Not Fleeing or Blank"/>
    <x v="0"/>
  </r>
  <r>
    <n v="1367"/>
    <n v="1548"/>
    <s v="Jessica Nelson-Williams"/>
    <d v="2016-05-19T00:00:00"/>
    <s v="shot"/>
    <s v="unarmed"/>
    <n v="29"/>
    <s v="F"/>
    <s v="B"/>
    <s v="San Francisco"/>
    <s v="CA"/>
    <b v="0"/>
    <s v="other"/>
    <s v="Car"/>
    <b v="0"/>
    <s v="unarmed or undetermined or null"/>
    <s v="No Gun"/>
    <s v="19-29"/>
    <s v="Fleeing"/>
    <x v="0"/>
  </r>
  <r>
    <n v="1368"/>
    <n v="1549"/>
    <s v="Jaime Ide"/>
    <d v="2016-05-19T00:00:00"/>
    <s v="shot"/>
    <s v="knife"/>
    <n v="35"/>
    <s v="M"/>
    <s v="H"/>
    <s v="Citrus Heights"/>
    <s v="CA"/>
    <b v="0"/>
    <s v="other"/>
    <s v="Not fleeing"/>
    <b v="1"/>
    <s v="armed"/>
    <s v="No Gun"/>
    <s v="30-39"/>
    <s v="Not Fleeing or Blank"/>
    <x v="0"/>
  </r>
  <r>
    <n v="1369"/>
    <n v="1550"/>
    <s v="Timothy Brandon Stacy"/>
    <d v="2016-05-19T00:00:00"/>
    <s v="shot"/>
    <s v="gun"/>
    <n v="36"/>
    <s v="M"/>
    <s v="W"/>
    <s v="Fisty"/>
    <s v="KY"/>
    <b v="0"/>
    <s v="attack"/>
    <s v="Not fleeing"/>
    <b v="0"/>
    <s v="armed"/>
    <s v="Gun"/>
    <s v="30-39"/>
    <s v="Not Fleeing or Blank"/>
    <x v="0"/>
  </r>
  <r>
    <n v="1370"/>
    <n v="1551"/>
    <s v="Kentrill William Carraway"/>
    <d v="2016-05-19T00:00:00"/>
    <s v="shot"/>
    <s v="gun"/>
    <n v="22"/>
    <s v="M"/>
    <s v="B"/>
    <s v="Miami"/>
    <s v="FL"/>
    <b v="0"/>
    <s v="other"/>
    <s v="Not fleeing"/>
    <b v="0"/>
    <s v="armed"/>
    <s v="Gun"/>
    <s v="19-29"/>
    <s v="Not Fleeing or Blank"/>
    <x v="0"/>
  </r>
  <r>
    <n v="1371"/>
    <n v="1559"/>
    <s v="Joshua Beebee"/>
    <d v="2016-05-20T00:00:00"/>
    <s v="shot"/>
    <s v="knife"/>
    <n v="31"/>
    <s v="M"/>
    <s v="B"/>
    <s v="Omaha"/>
    <s v="NE"/>
    <b v="0"/>
    <s v="other"/>
    <s v="Foot"/>
    <b v="1"/>
    <s v="armed"/>
    <s v="No Gun"/>
    <s v="30-39"/>
    <s v="Fleeing"/>
    <x v="1"/>
  </r>
  <r>
    <n v="1372"/>
    <n v="1552"/>
    <s v="Norman Campbell"/>
    <d v="2016-05-21T00:00:00"/>
    <s v="shot"/>
    <s v="gun"/>
    <n v="63"/>
    <s v="M"/>
    <s v="W"/>
    <s v="Chesterfield County"/>
    <s v="SC"/>
    <b v="0"/>
    <s v="attack"/>
    <s v="Not fleeing"/>
    <b v="0"/>
    <s v="armed"/>
    <s v="Gun"/>
    <s v="60-69"/>
    <s v="Not Fleeing or Blank"/>
    <x v="0"/>
  </r>
  <r>
    <n v="1373"/>
    <n v="1553"/>
    <s v="Travis Moore"/>
    <d v="2016-05-21T00:00:00"/>
    <s v="shot"/>
    <s v="unarmed"/>
    <n v="38"/>
    <s v="M"/>
    <s v="W"/>
    <s v="Oregon City"/>
    <s v="OR"/>
    <b v="1"/>
    <s v="attack"/>
    <s v="Not fleeing"/>
    <b v="0"/>
    <s v="unarmed or undetermined or null"/>
    <s v="No Gun"/>
    <s v="30-39"/>
    <s v="Not Fleeing or Blank"/>
    <x v="0"/>
  </r>
  <r>
    <n v="1374"/>
    <n v="1556"/>
    <s v="Mark Nelson"/>
    <d v="2016-05-21T00:00:00"/>
    <s v="shot"/>
    <s v="gun"/>
    <n v="31"/>
    <s v="M"/>
    <s v="N"/>
    <s v="Flagstaff"/>
    <s v="AZ"/>
    <b v="1"/>
    <s v="attack"/>
    <s v="Not fleeing"/>
    <b v="1"/>
    <s v="armed"/>
    <s v="Gun"/>
    <s v="30-39"/>
    <s v="Not Fleeing or Blank"/>
    <x v="0"/>
  </r>
  <r>
    <n v="1375"/>
    <n v="1554"/>
    <s v="Michael Eugene Wilson Jr."/>
    <d v="2016-05-22T00:00:00"/>
    <s v="shot"/>
    <s v="unarmed"/>
    <n v="27"/>
    <s v="M"/>
    <s v="B"/>
    <s v="Hallandale Beach"/>
    <s v="FL"/>
    <b v="0"/>
    <s v="other"/>
    <s v="Car"/>
    <b v="1"/>
    <s v="unarmed or undetermined or null"/>
    <s v="No Gun"/>
    <s v="19-29"/>
    <s v="Fleeing"/>
    <x v="1"/>
  </r>
  <r>
    <n v="1376"/>
    <n v="1555"/>
    <s v="Jorge Zambrano"/>
    <d v="2016-05-22T00:00:00"/>
    <s v="shot"/>
    <s v="gun"/>
    <n v="35"/>
    <s v="M"/>
    <s v="H"/>
    <s v="Oxford"/>
    <s v="MA"/>
    <b v="0"/>
    <s v="attack"/>
    <s v="Not fleeing"/>
    <b v="0"/>
    <s v="armed"/>
    <s v="Gun"/>
    <s v="30-39"/>
    <s v="Not Fleeing or Blank"/>
    <x v="0"/>
  </r>
  <r>
    <n v="1377"/>
    <n v="1562"/>
    <s v="Vernell Bing"/>
    <d v="2016-05-22T00:00:00"/>
    <s v="shot"/>
    <s v="unarmed"/>
    <n v="22"/>
    <s v="M"/>
    <s v="B"/>
    <s v="Jacksonville"/>
    <s v="FL"/>
    <b v="0"/>
    <s v="other"/>
    <s v="Car"/>
    <b v="0"/>
    <s v="unarmed or undetermined or null"/>
    <s v="No Gun"/>
    <s v="19-29"/>
    <s v="Fleeing"/>
    <x v="1"/>
  </r>
  <r>
    <n v="1378"/>
    <n v="1563"/>
    <s v="Bryson Fischer"/>
    <d v="2016-05-22T00:00:00"/>
    <s v="shot"/>
    <s v="gun"/>
    <n v="28"/>
    <s v="M"/>
    <s v="W"/>
    <s v="Boulder"/>
    <s v="CO"/>
    <b v="1"/>
    <s v="attack"/>
    <s v="Not fleeing"/>
    <b v="0"/>
    <s v="armed"/>
    <s v="Gun"/>
    <s v="19-29"/>
    <s v="Not Fleeing or Blank"/>
    <x v="0"/>
  </r>
  <r>
    <n v="1379"/>
    <n v="1560"/>
    <s v="Verl Bedonie"/>
    <d v="2016-05-23T00:00:00"/>
    <s v="shot"/>
    <s v="gun"/>
    <n v="26"/>
    <s v="M"/>
    <s v="N"/>
    <s v="Flagstaff"/>
    <s v="AZ"/>
    <b v="0"/>
    <s v="attack"/>
    <s v="Foot"/>
    <b v="1"/>
    <s v="armed"/>
    <s v="Gun"/>
    <s v="19-29"/>
    <s v="Fleeing"/>
    <x v="0"/>
  </r>
  <r>
    <n v="1380"/>
    <n v="1561"/>
    <s v="Bodhi Wilson Dean Phelps"/>
    <d v="2016-05-24T00:00:00"/>
    <s v="shot"/>
    <s v="knife"/>
    <n v="22"/>
    <s v="M"/>
    <s v="W"/>
    <s v="Gresham"/>
    <s v="OR"/>
    <b v="0"/>
    <s v="other"/>
    <s v="Not fleeing"/>
    <b v="0"/>
    <s v="armed"/>
    <s v="No Gun"/>
    <s v="19-29"/>
    <s v="Not Fleeing or Blank"/>
    <x v="0"/>
  </r>
  <r>
    <n v="1381"/>
    <n v="1564"/>
    <s v="Leslie Goletz"/>
    <d v="2016-05-24T00:00:00"/>
    <s v="shot"/>
    <s v="Taser"/>
    <n v="57"/>
    <s v="M"/>
    <m/>
    <s v="Harrisonville"/>
    <s v="MO"/>
    <b v="0"/>
    <s v="other"/>
    <s v="Car"/>
    <b v="0"/>
    <s v="armed"/>
    <s v="No Gun"/>
    <s v="50-59"/>
    <s v="Fleeing"/>
    <x v="0"/>
  </r>
  <r>
    <n v="1382"/>
    <n v="1567"/>
    <s v="Mario Montoya"/>
    <d v="2016-05-24T00:00:00"/>
    <s v="shot"/>
    <s v="gun"/>
    <n v="31"/>
    <s v="M"/>
    <s v="H"/>
    <s v="Albuquerque"/>
    <s v="NM"/>
    <b v="0"/>
    <s v="attack"/>
    <s v="Not fleeing"/>
    <b v="0"/>
    <s v="armed"/>
    <s v="Gun"/>
    <s v="30-39"/>
    <s v="Not Fleeing or Blank"/>
    <x v="0"/>
  </r>
  <r>
    <n v="1383"/>
    <n v="1565"/>
    <s v="Derek Prophet"/>
    <d v="2016-05-25T00:00:00"/>
    <s v="shot"/>
    <s v="knife"/>
    <n v="43"/>
    <s v="M"/>
    <s v="W"/>
    <s v="Oklahoma City"/>
    <s v="OK"/>
    <b v="1"/>
    <s v="other"/>
    <s v="Not fleeing"/>
    <b v="0"/>
    <s v="armed"/>
    <s v="No Gun"/>
    <s v="40-49"/>
    <s v="Not Fleeing or Blank"/>
    <x v="0"/>
  </r>
  <r>
    <n v="1384"/>
    <n v="1566"/>
    <s v="Doll Pierre-Louis"/>
    <d v="2016-05-25T00:00:00"/>
    <s v="shot"/>
    <m/>
    <n v="24"/>
    <s v="M"/>
    <s v="B"/>
    <s v="Miami Gardens"/>
    <s v="FL"/>
    <b v="0"/>
    <s v="other"/>
    <s v="Car"/>
    <b v="0"/>
    <s v="unarmed or undetermined or null"/>
    <s v="No Gun"/>
    <s v="19-29"/>
    <s v="Fleeing"/>
    <x v="1"/>
  </r>
  <r>
    <n v="1385"/>
    <n v="1568"/>
    <s v="Eugene &quot;Geno&quot; Francis Smith"/>
    <d v="2016-05-26T00:00:00"/>
    <s v="shot"/>
    <s v="gun"/>
    <n v="29"/>
    <s v="M"/>
    <s v="W"/>
    <s v="St. Paul"/>
    <s v="MN"/>
    <b v="0"/>
    <s v="attack"/>
    <s v="Not fleeing"/>
    <b v="0"/>
    <s v="armed"/>
    <s v="Gun"/>
    <s v="19-29"/>
    <s v="Not Fleeing or Blank"/>
    <x v="0"/>
  </r>
  <r>
    <n v="1386"/>
    <n v="1569"/>
    <s v="Warren Christian"/>
    <d v="2016-05-26T00:00:00"/>
    <s v="shot"/>
    <s v="gun"/>
    <n v="43"/>
    <s v="M"/>
    <s v="W"/>
    <s v="Lansing"/>
    <s v="IL"/>
    <b v="0"/>
    <s v="attack"/>
    <s v="Foot"/>
    <b v="0"/>
    <s v="armed"/>
    <s v="Gun"/>
    <s v="40-49"/>
    <s v="Fleeing"/>
    <x v="0"/>
  </r>
  <r>
    <n v="1387"/>
    <n v="1570"/>
    <s v="TK Tk"/>
    <d v="2016-05-26T00:00:00"/>
    <s v="shot"/>
    <s v="gun"/>
    <m/>
    <s v="M"/>
    <m/>
    <s v="San Antonio"/>
    <s v="TX"/>
    <b v="0"/>
    <s v="other"/>
    <s v="Not fleeing"/>
    <b v="0"/>
    <s v="armed"/>
    <s v="Gun"/>
    <s v="null"/>
    <s v="Not Fleeing or Blank"/>
    <x v="0"/>
  </r>
  <r>
    <n v="1388"/>
    <n v="1571"/>
    <s v="Devonte Gates"/>
    <d v="2016-05-26T00:00:00"/>
    <s v="shot"/>
    <s v="undetermined"/>
    <n v="21"/>
    <s v="M"/>
    <s v="B"/>
    <s v="Washington Park"/>
    <s v="IL"/>
    <b v="0"/>
    <s v="undetermined"/>
    <s v="Foot"/>
    <b v="0"/>
    <s v="unarmed or undetermined or null"/>
    <s v="No Gun"/>
    <s v="19-29"/>
    <s v="Fleeing"/>
    <x v="1"/>
  </r>
  <r>
    <n v="1389"/>
    <n v="1572"/>
    <s v="Fernando Castro"/>
    <d v="2016-05-26T00:00:00"/>
    <s v="shot"/>
    <s v="gun"/>
    <n v="19"/>
    <s v="M"/>
    <s v="H"/>
    <s v="Solvang"/>
    <s v="CA"/>
    <b v="0"/>
    <s v="attack"/>
    <s v="Car"/>
    <b v="0"/>
    <s v="armed"/>
    <s v="Gun"/>
    <s v="19-29"/>
    <s v="Fleeing"/>
    <x v="0"/>
  </r>
  <r>
    <n v="1390"/>
    <n v="1581"/>
    <s v="Tk Tk"/>
    <d v="2016-05-26T00:00:00"/>
    <s v="shot"/>
    <s v="knife"/>
    <m/>
    <s v="F"/>
    <m/>
    <s v="Sneads"/>
    <s v="FL"/>
    <b v="0"/>
    <s v="other"/>
    <s v="Not fleeing"/>
    <b v="0"/>
    <s v="armed"/>
    <s v="No Gun"/>
    <s v="null"/>
    <s v="Not Fleeing or Blank"/>
    <x v="0"/>
  </r>
  <r>
    <n v="1391"/>
    <n v="1583"/>
    <s v="Angel Daniel Navarro"/>
    <d v="2016-05-26T00:00:00"/>
    <s v="shot"/>
    <s v="gun"/>
    <n v="25"/>
    <s v="M"/>
    <s v="H"/>
    <s v="Socorro"/>
    <s v="NM"/>
    <b v="0"/>
    <s v="attack"/>
    <s v="Car"/>
    <b v="0"/>
    <s v="armed"/>
    <s v="Gun"/>
    <s v="19-29"/>
    <s v="Fleeing"/>
    <x v="0"/>
  </r>
  <r>
    <n v="1392"/>
    <n v="1580"/>
    <s v="Terry Edwards"/>
    <d v="2016-05-27T00:00:00"/>
    <s v="shot"/>
    <s v="gun"/>
    <n v="59"/>
    <s v="M"/>
    <s v="W"/>
    <s v="Indianapolis"/>
    <s v="IN"/>
    <b v="0"/>
    <s v="attack"/>
    <s v="Not fleeing"/>
    <b v="0"/>
    <s v="armed"/>
    <s v="Gun"/>
    <s v="50-59"/>
    <s v="Not Fleeing or Blank"/>
    <x v="0"/>
  </r>
  <r>
    <n v="1393"/>
    <n v="1576"/>
    <s v="Dennis Hudson"/>
    <d v="2016-05-28T00:00:00"/>
    <s v="shot"/>
    <s v="gun"/>
    <n v="50"/>
    <s v="M"/>
    <s v="B"/>
    <s v="Eastaboga"/>
    <s v="AL"/>
    <b v="0"/>
    <s v="attack"/>
    <s v="Not fleeing"/>
    <b v="0"/>
    <s v="armed"/>
    <s v="Gun"/>
    <s v="50-59"/>
    <s v="Not Fleeing or Blank"/>
    <x v="0"/>
  </r>
  <r>
    <n v="1394"/>
    <n v="1582"/>
    <s v="Dennis Humphrey"/>
    <d v="2016-05-28T00:00:00"/>
    <s v="shot"/>
    <s v="gun"/>
    <n v="58"/>
    <s v="M"/>
    <s v="W"/>
    <s v="Albuquerque"/>
    <s v="NM"/>
    <b v="0"/>
    <s v="attack"/>
    <s v="Not fleeing"/>
    <b v="1"/>
    <s v="armed"/>
    <s v="Gun"/>
    <s v="50-59"/>
    <s v="Not Fleeing or Blank"/>
    <x v="0"/>
  </r>
  <r>
    <n v="1395"/>
    <n v="1573"/>
    <s v="Dionisio Augustine Garza III"/>
    <d v="2016-05-29T00:00:00"/>
    <s v="shot"/>
    <s v="gun"/>
    <n v="25"/>
    <s v="M"/>
    <s v="H"/>
    <s v="Houston"/>
    <s v="TX"/>
    <b v="1"/>
    <s v="attack"/>
    <s v="Not fleeing"/>
    <b v="0"/>
    <s v="armed"/>
    <s v="Gun"/>
    <s v="19-29"/>
    <s v="Not Fleeing or Blank"/>
    <x v="0"/>
  </r>
  <r>
    <n v="1396"/>
    <n v="1577"/>
    <s v="Donald Edward Brown III"/>
    <d v="2016-05-29T00:00:00"/>
    <s v="shot"/>
    <s v="knife"/>
    <n v="32"/>
    <s v="M"/>
    <s v="W"/>
    <s v="Deland"/>
    <s v="FL"/>
    <b v="0"/>
    <s v="other"/>
    <s v="Not fleeing"/>
    <b v="0"/>
    <s v="armed"/>
    <s v="No Gun"/>
    <s v="30-39"/>
    <s v="Not Fleeing or Blank"/>
    <x v="0"/>
  </r>
  <r>
    <n v="1397"/>
    <n v="1578"/>
    <s v="John Mark Coffey"/>
    <d v="2016-05-29T00:00:00"/>
    <s v="shot"/>
    <s v="gun"/>
    <n v="53"/>
    <s v="M"/>
    <s v="W"/>
    <s v="Clinton"/>
    <s v="NC"/>
    <b v="0"/>
    <s v="attack"/>
    <s v="Not fleeing"/>
    <b v="1"/>
    <s v="armed"/>
    <s v="Gun"/>
    <s v="50-59"/>
    <s v="Not Fleeing or Blank"/>
    <x v="0"/>
  </r>
  <r>
    <n v="1398"/>
    <n v="1579"/>
    <s v="Todd Brent Burroughs"/>
    <d v="2016-05-29T00:00:00"/>
    <s v="shot and Tasered"/>
    <s v="unarmed"/>
    <n v="38"/>
    <s v="M"/>
    <s v="W"/>
    <s v="Stoneville"/>
    <s v="NC"/>
    <b v="0"/>
    <s v="other"/>
    <s v="Car"/>
    <b v="0"/>
    <s v="unarmed or undetermined or null"/>
    <s v="No Gun"/>
    <s v="30-39"/>
    <s v="Fleeing"/>
    <x v="0"/>
  </r>
  <r>
    <n v="1399"/>
    <n v="1574"/>
    <s v="Robert Wickizer"/>
    <d v="2016-05-30T00:00:00"/>
    <s v="shot"/>
    <s v="gun"/>
    <n v="70"/>
    <s v="M"/>
    <s v="W"/>
    <s v="Tualatin"/>
    <s v="OR"/>
    <b v="0"/>
    <s v="attack"/>
    <s v="Not fleeing"/>
    <b v="0"/>
    <s v="armed"/>
    <s v="Gun"/>
    <s v="70+"/>
    <s v="Not Fleeing or Blank"/>
    <x v="0"/>
  </r>
  <r>
    <n v="1400"/>
    <n v="1575"/>
    <s v="Osee Calix"/>
    <d v="2016-05-30T00:00:00"/>
    <s v="shot"/>
    <s v="gun"/>
    <n v="33"/>
    <s v="M"/>
    <s v="B"/>
    <s v="Tucson"/>
    <s v="AZ"/>
    <b v="0"/>
    <s v="attack"/>
    <s v="Not fleeing"/>
    <b v="0"/>
    <s v="armed"/>
    <s v="Gun"/>
    <s v="30-39"/>
    <s v="Not Fleeing or Blank"/>
    <x v="0"/>
  </r>
  <r>
    <n v="1401"/>
    <n v="1585"/>
    <s v="Nicholas Berger"/>
    <d v="2016-05-31T00:00:00"/>
    <s v="shot"/>
    <s v="knife"/>
    <n v="36"/>
    <s v="M"/>
    <s v="W"/>
    <s v="Bend"/>
    <s v="OR"/>
    <b v="0"/>
    <s v="other"/>
    <s v="Not fleeing"/>
    <b v="0"/>
    <s v="armed"/>
    <s v="No Gun"/>
    <s v="30-39"/>
    <s v="Not Fleeing or Blank"/>
    <x v="0"/>
  </r>
  <r>
    <n v="1402"/>
    <n v="1584"/>
    <s v="TK TK"/>
    <d v="2016-06-01T00:00:00"/>
    <s v="shot"/>
    <s v="gun"/>
    <m/>
    <s v="M"/>
    <m/>
    <s v="Phoenix"/>
    <s v="AZ"/>
    <b v="0"/>
    <s v="attack"/>
    <s v="Not fleeing"/>
    <b v="0"/>
    <s v="armed"/>
    <s v="Gun"/>
    <s v="null"/>
    <s v="Not Fleeing or Blank"/>
    <x v="0"/>
  </r>
  <r>
    <n v="1403"/>
    <n v="1586"/>
    <s v="Michael Johnson"/>
    <d v="2016-06-01T00:00:00"/>
    <s v="shot"/>
    <s v="gun"/>
    <n v="21"/>
    <s v="M"/>
    <s v="B"/>
    <s v="Newnan"/>
    <s v="GA"/>
    <b v="0"/>
    <s v="attack"/>
    <s v="Foot"/>
    <b v="1"/>
    <s v="armed"/>
    <s v="Gun"/>
    <s v="19-29"/>
    <s v="Fleeing"/>
    <x v="1"/>
  </r>
  <r>
    <n v="1404"/>
    <n v="1587"/>
    <s v="Daniel Pigg"/>
    <d v="2016-06-01T00:00:00"/>
    <s v="shot"/>
    <s v="gun"/>
    <n v="51"/>
    <s v="M"/>
    <s v="W"/>
    <s v="Berea"/>
    <s v="KY"/>
    <b v="0"/>
    <s v="attack"/>
    <s v="Foot"/>
    <b v="0"/>
    <s v="armed"/>
    <s v="Gun"/>
    <s v="50-59"/>
    <s v="Fleeing"/>
    <x v="0"/>
  </r>
  <r>
    <n v="1405"/>
    <n v="1588"/>
    <s v="Willie Demetrius James"/>
    <d v="2016-06-02T00:00:00"/>
    <s v="shot"/>
    <s v="knife"/>
    <n v="43"/>
    <s v="M"/>
    <s v="B"/>
    <s v="Norfolk"/>
    <s v="VA"/>
    <b v="1"/>
    <s v="other"/>
    <s v="Not fleeing"/>
    <b v="1"/>
    <s v="armed"/>
    <s v="No Gun"/>
    <s v="40-49"/>
    <s v="Not Fleeing or Blank"/>
    <x v="0"/>
  </r>
  <r>
    <n v="1406"/>
    <n v="1589"/>
    <s v="Rodney Rodriguez Smith"/>
    <d v="2016-06-02T00:00:00"/>
    <s v="shot"/>
    <s v="gun"/>
    <n v="18"/>
    <s v="M"/>
    <s v="B"/>
    <s v="Charlotte"/>
    <s v="NC"/>
    <b v="0"/>
    <s v="other"/>
    <s v="Not fleeing"/>
    <b v="1"/>
    <s v="armed"/>
    <s v="Gun"/>
    <s v="0-18"/>
    <s v="Not Fleeing or Blank"/>
    <x v="0"/>
  </r>
  <r>
    <n v="1407"/>
    <n v="1590"/>
    <s v="Joshua Smith"/>
    <d v="2016-06-03T00:00:00"/>
    <s v="shot"/>
    <s v="knife"/>
    <n v="33"/>
    <s v="M"/>
    <s v="W"/>
    <s v="Wasilla"/>
    <s v="AK"/>
    <b v="0"/>
    <s v="other"/>
    <s v="Not fleeing"/>
    <b v="0"/>
    <s v="armed"/>
    <s v="No Gun"/>
    <s v="30-39"/>
    <s v="Not Fleeing or Blank"/>
    <x v="0"/>
  </r>
  <r>
    <n v="1408"/>
    <n v="1591"/>
    <s v="Hubert Thomas Burns, Jr."/>
    <d v="2016-06-03T00:00:00"/>
    <s v="shot"/>
    <s v="knife"/>
    <n v="34"/>
    <s v="M"/>
    <s v="N"/>
    <s v="Parker"/>
    <s v="AZ"/>
    <b v="0"/>
    <s v="other"/>
    <s v="Not fleeing"/>
    <b v="0"/>
    <s v="armed"/>
    <s v="No Gun"/>
    <s v="30-39"/>
    <s v="Not Fleeing or Blank"/>
    <x v="0"/>
  </r>
  <r>
    <n v="1409"/>
    <n v="1592"/>
    <s v="Daniel Jonathan Shaham"/>
    <d v="2016-06-04T00:00:00"/>
    <s v="shot"/>
    <s v="undetermined"/>
    <n v="31"/>
    <s v="M"/>
    <m/>
    <s v="Yreka"/>
    <s v="CA"/>
    <b v="0"/>
    <s v="attack"/>
    <s v="Not fleeing"/>
    <b v="0"/>
    <s v="unarmed or undetermined or null"/>
    <s v="No Gun"/>
    <s v="30-39"/>
    <s v="Not Fleeing or Blank"/>
    <x v="0"/>
  </r>
  <r>
    <n v="1410"/>
    <n v="1594"/>
    <s v="Demarco Rhymes"/>
    <d v="2016-06-04T00:00:00"/>
    <s v="shot"/>
    <s v="gun"/>
    <n v="35"/>
    <s v="M"/>
    <s v="B"/>
    <s v="Eufaula"/>
    <s v="AL"/>
    <b v="0"/>
    <s v="attack"/>
    <s v="Other"/>
    <b v="1"/>
    <s v="armed"/>
    <s v="Gun"/>
    <s v="30-39"/>
    <s v="Fleeing"/>
    <x v="1"/>
  </r>
  <r>
    <n v="1411"/>
    <n v="1598"/>
    <s v="Larry Dustin Stepp"/>
    <d v="2016-06-04T00:00:00"/>
    <s v="shot"/>
    <s v="knife"/>
    <n v="31"/>
    <s v="M"/>
    <s v="W"/>
    <s v="Muncie"/>
    <s v="IN"/>
    <b v="1"/>
    <s v="other"/>
    <s v="Not fleeing"/>
    <b v="1"/>
    <s v="armed"/>
    <s v="No Gun"/>
    <s v="30-39"/>
    <s v="Not Fleeing or Blank"/>
    <x v="0"/>
  </r>
  <r>
    <n v="1412"/>
    <n v="1593"/>
    <s v="Christopher Michael Moran"/>
    <d v="2016-06-05T00:00:00"/>
    <s v="shot"/>
    <s v="gun"/>
    <n v="31"/>
    <s v="M"/>
    <s v="W"/>
    <s v="Cape Coral"/>
    <s v="FL"/>
    <b v="0"/>
    <s v="other"/>
    <s v="Car"/>
    <b v="0"/>
    <s v="armed"/>
    <s v="Gun"/>
    <s v="30-39"/>
    <s v="Fleeing"/>
    <x v="0"/>
  </r>
  <r>
    <n v="1413"/>
    <n v="1595"/>
    <s v="Henry Green"/>
    <d v="2016-06-06T00:00:00"/>
    <s v="shot"/>
    <s v="gun"/>
    <n v="23"/>
    <s v="M"/>
    <s v="B"/>
    <s v="Columbus"/>
    <s v="OH"/>
    <b v="0"/>
    <s v="attack"/>
    <s v="Not fleeing"/>
    <b v="0"/>
    <s v="armed"/>
    <s v="Gun"/>
    <s v="19-29"/>
    <s v="Not Fleeing or Blank"/>
    <x v="0"/>
  </r>
  <r>
    <n v="1414"/>
    <n v="1597"/>
    <s v="Kalyp Allen Rapoza"/>
    <d v="2016-06-06T00:00:00"/>
    <s v="shot"/>
    <s v="knife"/>
    <n v="25"/>
    <s v="M"/>
    <s v="O"/>
    <s v="Hilo"/>
    <s v="HI"/>
    <b v="0"/>
    <s v="other"/>
    <s v="Not fleeing"/>
    <b v="0"/>
    <s v="armed"/>
    <s v="No Gun"/>
    <s v="19-29"/>
    <s v="Not Fleeing or Blank"/>
    <x v="0"/>
  </r>
  <r>
    <n v="1415"/>
    <n v="1596"/>
    <s v="Andrew Henson"/>
    <d v="2016-06-07T00:00:00"/>
    <s v="shot"/>
    <s v="unarmed"/>
    <n v="25"/>
    <s v="M"/>
    <s v="W"/>
    <s v="Wagoner"/>
    <s v="OK"/>
    <b v="0"/>
    <s v="other"/>
    <s v="Car"/>
    <b v="1"/>
    <s v="unarmed or undetermined or null"/>
    <s v="No Gun"/>
    <s v="19-29"/>
    <s v="Fleeing"/>
    <x v="0"/>
  </r>
  <r>
    <n v="1416"/>
    <n v="1599"/>
    <s v="Omar Villagomez"/>
    <d v="2016-06-07T00:00:00"/>
    <s v="shot"/>
    <m/>
    <n v="21"/>
    <s v="M"/>
    <s v="H"/>
    <s v="Turlock"/>
    <s v="CA"/>
    <b v="0"/>
    <s v="other"/>
    <s v="Not fleeing"/>
    <b v="0"/>
    <s v="unarmed or undetermined or null"/>
    <s v="No Gun"/>
    <s v="19-29"/>
    <s v="Not Fleeing or Blank"/>
    <x v="0"/>
  </r>
  <r>
    <n v="1417"/>
    <n v="1601"/>
    <s v="Willis N. Walker"/>
    <d v="2016-06-07T00:00:00"/>
    <s v="shot"/>
    <s v="gun"/>
    <n v="49"/>
    <s v="M"/>
    <s v="B"/>
    <s v="Norman"/>
    <s v="VA"/>
    <b v="0"/>
    <s v="other"/>
    <s v="Not fleeing"/>
    <b v="0"/>
    <s v="armed"/>
    <s v="Gun"/>
    <s v="40-49"/>
    <s v="Not Fleeing or Blank"/>
    <x v="0"/>
  </r>
  <r>
    <n v="1418"/>
    <n v="1604"/>
    <s v="William David Powell"/>
    <d v="2016-06-07T00:00:00"/>
    <s v="shot"/>
    <s v="gun"/>
    <n v="63"/>
    <s v="M"/>
    <s v="W"/>
    <s v="Stockbridge"/>
    <s v="GA"/>
    <b v="0"/>
    <s v="attack"/>
    <s v="Not fleeing"/>
    <b v="0"/>
    <s v="armed"/>
    <s v="Gun"/>
    <s v="60-69"/>
    <s v="Not Fleeing or Blank"/>
    <x v="0"/>
  </r>
  <r>
    <n v="1419"/>
    <n v="1602"/>
    <s v="Carlos Garcia"/>
    <d v="2016-06-08T00:00:00"/>
    <s v="shot"/>
    <s v="gun"/>
    <n v="43"/>
    <s v="M"/>
    <s v="H"/>
    <s v="Kansas City"/>
    <s v="MO"/>
    <b v="0"/>
    <s v="attack"/>
    <s v="Not fleeing"/>
    <b v="0"/>
    <s v="armed"/>
    <s v="Gun"/>
    <s v="40-49"/>
    <s v="Not Fleeing or Blank"/>
    <x v="0"/>
  </r>
  <r>
    <n v="1420"/>
    <n v="1603"/>
    <s v="William Michael Hollis"/>
    <d v="2016-06-09T00:00:00"/>
    <s v="shot"/>
    <s v="gun"/>
    <n v="34"/>
    <s v="M"/>
    <s v="W"/>
    <s v="Birmingham"/>
    <s v="AL"/>
    <b v="0"/>
    <s v="attack"/>
    <s v="Car"/>
    <b v="0"/>
    <s v="armed"/>
    <s v="Gun"/>
    <s v="30-39"/>
    <s v="Fleeing"/>
    <x v="0"/>
  </r>
  <r>
    <n v="1421"/>
    <n v="1605"/>
    <s v="James Allen Nickol"/>
    <d v="2016-06-09T00:00:00"/>
    <s v="shot"/>
    <s v="gun"/>
    <n v="38"/>
    <s v="M"/>
    <s v="W"/>
    <s v="York"/>
    <s v="PA"/>
    <b v="0"/>
    <s v="attack"/>
    <m/>
    <b v="0"/>
    <s v="armed"/>
    <s v="Gun"/>
    <s v="30-39"/>
    <s v="Not Fleeing or Blank"/>
    <x v="0"/>
  </r>
  <r>
    <n v="1422"/>
    <n v="1606"/>
    <s v="John Michael Brisco"/>
    <d v="2016-06-09T00:00:00"/>
    <s v="shot"/>
    <s v="gun"/>
    <n v="52"/>
    <s v="M"/>
    <s v="B"/>
    <s v="Port Arthur"/>
    <s v="TX"/>
    <b v="0"/>
    <s v="other"/>
    <s v="Foot"/>
    <b v="0"/>
    <s v="armed"/>
    <s v="Gun"/>
    <s v="50-59"/>
    <s v="Fleeing"/>
    <x v="1"/>
  </r>
  <r>
    <n v="1423"/>
    <n v="1607"/>
    <s v="Clifford Tucker"/>
    <d v="2016-06-09T00:00:00"/>
    <s v="shot"/>
    <s v="gun"/>
    <n v="68"/>
    <s v="M"/>
    <s v="W"/>
    <s v="Ishpeming Township"/>
    <s v="MI"/>
    <b v="1"/>
    <s v="attack"/>
    <s v="Not fleeing"/>
    <b v="1"/>
    <s v="armed"/>
    <s v="Gun"/>
    <s v="60-69"/>
    <s v="Not Fleeing or Blank"/>
    <x v="0"/>
  </r>
  <r>
    <n v="1424"/>
    <n v="1615"/>
    <s v="TK TK"/>
    <d v="2016-06-09T00:00:00"/>
    <s v="shot"/>
    <s v="baton"/>
    <m/>
    <s v="M"/>
    <m/>
    <s v="Somerton"/>
    <s v="AZ"/>
    <b v="0"/>
    <s v="attack"/>
    <s v="Not fleeing"/>
    <b v="0"/>
    <s v="armed"/>
    <s v="No Gun"/>
    <s v="null"/>
    <s v="Not Fleeing or Blank"/>
    <x v="0"/>
  </r>
  <r>
    <n v="1425"/>
    <n v="1838"/>
    <s v="Keith Bursey"/>
    <d v="2016-06-10T00:00:00"/>
    <s v="shot"/>
    <s v="gun"/>
    <n v="31"/>
    <s v="M"/>
    <s v="B"/>
    <s v="Los Angeles"/>
    <s v="CA"/>
    <b v="0"/>
    <s v="attack"/>
    <s v="Not fleeing"/>
    <b v="0"/>
    <s v="armed"/>
    <s v="Gun"/>
    <s v="30-39"/>
    <s v="Not Fleeing or Blank"/>
    <x v="0"/>
  </r>
  <r>
    <n v="1426"/>
    <n v="1611"/>
    <s v="Clayton Millsaps"/>
    <d v="2016-06-10T00:00:00"/>
    <s v="shot"/>
    <s v="baseball bat"/>
    <n v="29"/>
    <s v="M"/>
    <s v="W"/>
    <s v="Iredell County"/>
    <s v="NC"/>
    <b v="0"/>
    <s v="other"/>
    <s v="Not fleeing"/>
    <b v="0"/>
    <s v="armed"/>
    <s v="No Gun"/>
    <s v="19-29"/>
    <s v="Not Fleeing or Blank"/>
    <x v="0"/>
  </r>
  <r>
    <n v="1427"/>
    <n v="1613"/>
    <s v="Bobby Sanchez"/>
    <d v="2016-06-10T00:00:00"/>
    <s v="shot"/>
    <s v="gun"/>
    <n v="32"/>
    <s v="M"/>
    <s v="H"/>
    <s v="Pueblo"/>
    <s v="CO"/>
    <b v="0"/>
    <s v="attack"/>
    <s v="Foot"/>
    <b v="0"/>
    <s v="armed"/>
    <s v="Gun"/>
    <s v="30-39"/>
    <s v="Fleeing"/>
    <x v="0"/>
  </r>
  <r>
    <n v="1428"/>
    <n v="1614"/>
    <s v="J. Juan Briseno-Ortega"/>
    <d v="2016-06-10T00:00:00"/>
    <s v="shot"/>
    <s v="gun"/>
    <n v="50"/>
    <s v="M"/>
    <s v="H"/>
    <s v="Yakima"/>
    <s v="WA"/>
    <b v="0"/>
    <s v="attack"/>
    <s v="Not fleeing"/>
    <b v="1"/>
    <s v="armed"/>
    <s v="Gun"/>
    <s v="50-59"/>
    <s v="Not Fleeing or Blank"/>
    <x v="0"/>
  </r>
  <r>
    <n v="1429"/>
    <n v="1612"/>
    <s v="Lyndarius Cortez Witherspoon"/>
    <d v="2016-06-11T00:00:00"/>
    <s v="shot"/>
    <s v="gun"/>
    <n v="27"/>
    <s v="M"/>
    <s v="B"/>
    <s v="Tupelo"/>
    <s v="MS"/>
    <b v="0"/>
    <s v="attack"/>
    <s v="Car"/>
    <b v="0"/>
    <s v="armed"/>
    <s v="Gun"/>
    <s v="19-29"/>
    <s v="Fleeing"/>
    <x v="1"/>
  </r>
  <r>
    <n v="1430"/>
    <n v="1616"/>
    <s v="Jesus Duran"/>
    <d v="2016-06-11T00:00:00"/>
    <s v="shot"/>
    <s v="spear"/>
    <n v="31"/>
    <s v="M"/>
    <s v="H"/>
    <s v="Maywood"/>
    <s v="CA"/>
    <b v="0"/>
    <s v="other"/>
    <s v="Not fleeing"/>
    <b v="0"/>
    <s v="armed"/>
    <s v="No Gun"/>
    <s v="30-39"/>
    <s v="Not Fleeing or Blank"/>
    <x v="0"/>
  </r>
  <r>
    <n v="1431"/>
    <n v="1608"/>
    <s v="Omar Mateen"/>
    <d v="2016-06-12T00:00:00"/>
    <s v="shot"/>
    <s v="gun"/>
    <n v="29"/>
    <s v="M"/>
    <s v="O"/>
    <s v="Orlando"/>
    <s v="FL"/>
    <b v="1"/>
    <s v="attack"/>
    <s v="Not fleeing"/>
    <b v="1"/>
    <s v="armed"/>
    <s v="Gun"/>
    <s v="19-29"/>
    <s v="Not Fleeing or Blank"/>
    <x v="0"/>
  </r>
  <r>
    <n v="1432"/>
    <n v="1609"/>
    <s v="Daniel Bennett Edwards"/>
    <d v="2016-06-12T00:00:00"/>
    <s v="shot"/>
    <s v="knife"/>
    <n v="23"/>
    <s v="M"/>
    <s v="W"/>
    <s v="Eagle Mountain"/>
    <s v="UT"/>
    <b v="1"/>
    <s v="other"/>
    <s v="Not fleeing"/>
    <b v="0"/>
    <s v="armed"/>
    <s v="No Gun"/>
    <s v="19-29"/>
    <s v="Not Fleeing or Blank"/>
    <x v="0"/>
  </r>
  <r>
    <n v="1433"/>
    <n v="1617"/>
    <s v="John Williams"/>
    <d v="2016-06-12T00:00:00"/>
    <s v="shot"/>
    <s v="gun"/>
    <n v="61"/>
    <s v="M"/>
    <s v="B"/>
    <s v="Hiseville"/>
    <s v="KY"/>
    <b v="0"/>
    <s v="attack"/>
    <s v="Car"/>
    <b v="0"/>
    <s v="armed"/>
    <s v="Gun"/>
    <s v="60-69"/>
    <s v="Fleeing"/>
    <x v="1"/>
  </r>
  <r>
    <n v="1434"/>
    <n v="1619"/>
    <s v="Joshua Sciscm"/>
    <d v="2016-06-13T00:00:00"/>
    <s v="shot"/>
    <s v="gun"/>
    <n v="33"/>
    <s v="M"/>
    <s v="W"/>
    <s v="Schenectady"/>
    <s v="NY"/>
    <b v="0"/>
    <s v="attack"/>
    <s v="Not fleeing"/>
    <b v="0"/>
    <s v="armed"/>
    <s v="Gun"/>
    <s v="30-39"/>
    <s v="Not Fleeing or Blank"/>
    <x v="0"/>
  </r>
  <r>
    <n v="1435"/>
    <n v="1620"/>
    <s v="Michael Moore"/>
    <d v="2016-06-13T00:00:00"/>
    <s v="shot"/>
    <s v="gun"/>
    <n v="18"/>
    <s v="M"/>
    <s v="B"/>
    <s v="Mobile"/>
    <s v="AL"/>
    <b v="0"/>
    <s v="other"/>
    <s v="Not fleeing"/>
    <b v="0"/>
    <s v="armed"/>
    <s v="Gun"/>
    <s v="0-18"/>
    <s v="Not Fleeing or Blank"/>
    <x v="0"/>
  </r>
  <r>
    <n v="1436"/>
    <n v="1621"/>
    <s v="Edward Acquisto"/>
    <d v="2016-06-13T00:00:00"/>
    <s v="shot"/>
    <s v="gun"/>
    <n v="80"/>
    <s v="M"/>
    <s v="H"/>
    <s v="Tiverton"/>
    <s v="RI"/>
    <b v="0"/>
    <s v="attack"/>
    <s v="Car"/>
    <b v="0"/>
    <s v="armed"/>
    <s v="Gun"/>
    <s v="70+"/>
    <s v="Fleeing"/>
    <x v="0"/>
  </r>
  <r>
    <n v="1437"/>
    <n v="1623"/>
    <s v="Kenneth Allen Pointer"/>
    <d v="2016-06-13T00:00:00"/>
    <s v="shot"/>
    <s v="undetermined"/>
    <n v="43"/>
    <s v="M"/>
    <s v="W"/>
    <s v="Vancouver"/>
    <s v="WA"/>
    <b v="0"/>
    <s v="undetermined"/>
    <s v="Car"/>
    <b v="0"/>
    <s v="unarmed or undetermined or null"/>
    <s v="No Gun"/>
    <s v="40-49"/>
    <s v="Fleeing"/>
    <x v="0"/>
  </r>
  <r>
    <n v="1438"/>
    <n v="1618"/>
    <s v="Noel Rodriguez"/>
    <d v="2016-06-14T00:00:00"/>
    <s v="shot"/>
    <m/>
    <n v="50"/>
    <s v="M"/>
    <s v="H"/>
    <s v="Boise"/>
    <s v="ID"/>
    <b v="0"/>
    <s v="other"/>
    <s v="Car"/>
    <b v="1"/>
    <s v="unarmed or undetermined or null"/>
    <s v="No Gun"/>
    <s v="50-59"/>
    <s v="Fleeing"/>
    <x v="0"/>
  </r>
  <r>
    <n v="1439"/>
    <n v="1622"/>
    <s v="Nicholas Ferro"/>
    <d v="2016-06-14T00:00:00"/>
    <s v="shot"/>
    <s v="gun"/>
    <n v="47"/>
    <s v="M"/>
    <s v="W"/>
    <s v="Odessa"/>
    <s v="MO"/>
    <b v="0"/>
    <s v="attack"/>
    <s v="Not fleeing"/>
    <b v="0"/>
    <s v="armed"/>
    <s v="Gun"/>
    <s v="40-49"/>
    <s v="Not Fleeing or Blank"/>
    <x v="0"/>
  </r>
  <r>
    <n v="1440"/>
    <n v="1624"/>
    <s v="Mohammad Moghaddam"/>
    <d v="2016-06-14T00:00:00"/>
    <s v="shot"/>
    <s v="gun"/>
    <n v="54"/>
    <s v="M"/>
    <s v="O"/>
    <s v="Amarillo"/>
    <s v="TX"/>
    <b v="0"/>
    <s v="attack"/>
    <s v="Not fleeing"/>
    <b v="0"/>
    <s v="armed"/>
    <s v="Gun"/>
    <s v="50-59"/>
    <s v="Not Fleeing or Blank"/>
    <x v="0"/>
  </r>
  <r>
    <n v="1441"/>
    <n v="1625"/>
    <s v="Fernando Geovanni Llanez"/>
    <d v="2016-06-14T00:00:00"/>
    <s v="shot"/>
    <s v="undetermined"/>
    <n v="22"/>
    <s v="M"/>
    <s v="H"/>
    <s v="Chula Vista"/>
    <s v="CA"/>
    <b v="0"/>
    <s v="attack"/>
    <s v="Not fleeing"/>
    <b v="0"/>
    <s v="unarmed or undetermined or null"/>
    <s v="No Gun"/>
    <s v="19-29"/>
    <s v="Not Fleeing or Blank"/>
    <x v="0"/>
  </r>
  <r>
    <n v="1442"/>
    <n v="1626"/>
    <s v="Russell Rosser"/>
    <d v="2016-06-15T00:00:00"/>
    <s v="shot"/>
    <m/>
    <n v="43"/>
    <s v="M"/>
    <s v="W"/>
    <s v="Tulsa"/>
    <s v="OK"/>
    <b v="0"/>
    <s v="attack"/>
    <s v="Car"/>
    <b v="0"/>
    <s v="unarmed or undetermined or null"/>
    <s v="No Gun"/>
    <s v="40-49"/>
    <s v="Fleeing"/>
    <x v="0"/>
  </r>
  <r>
    <n v="1443"/>
    <n v="1627"/>
    <s v="Michael Rasmussen"/>
    <d v="2016-06-15T00:00:00"/>
    <s v="shot"/>
    <s v="gun"/>
    <n v="38"/>
    <s v="M"/>
    <s v="W"/>
    <s v="Pembine"/>
    <s v="WI"/>
    <b v="1"/>
    <s v="attack"/>
    <s v="Car"/>
    <b v="0"/>
    <s v="armed"/>
    <s v="Gun"/>
    <s v="30-39"/>
    <s v="Fleeing"/>
    <x v="0"/>
  </r>
  <r>
    <n v="1444"/>
    <n v="1837"/>
    <s v="Ronald Delfino"/>
    <d v="2016-06-16T00:00:00"/>
    <s v="shot"/>
    <s v="gun"/>
    <n v="21"/>
    <s v="M"/>
    <s v="H"/>
    <s v="Albuquerque"/>
    <s v="NM"/>
    <b v="0"/>
    <s v="attack"/>
    <s v="Car"/>
    <b v="0"/>
    <s v="armed"/>
    <s v="Gun"/>
    <s v="19-29"/>
    <s v="Fleeing"/>
    <x v="0"/>
  </r>
  <r>
    <n v="1445"/>
    <n v="1628"/>
    <s v="Peter Grandpre"/>
    <d v="2016-06-16T00:00:00"/>
    <s v="shot"/>
    <s v="gun"/>
    <n v="36"/>
    <s v="M"/>
    <s v="W"/>
    <s v="Butte"/>
    <s v="MT"/>
    <b v="0"/>
    <s v="attack"/>
    <s v="Not fleeing"/>
    <b v="1"/>
    <s v="armed"/>
    <s v="Gun"/>
    <s v="30-39"/>
    <s v="Not Fleeing or Blank"/>
    <x v="0"/>
  </r>
  <r>
    <n v="1446"/>
    <n v="1629"/>
    <s v="Nicholas Damon"/>
    <d v="2016-06-16T00:00:00"/>
    <s v="shot"/>
    <m/>
    <n v="30"/>
    <s v="M"/>
    <s v="H"/>
    <s v="Westminster"/>
    <s v="CO"/>
    <b v="0"/>
    <s v="attack"/>
    <s v="Car"/>
    <b v="0"/>
    <s v="unarmed or undetermined or null"/>
    <s v="No Gun"/>
    <s v="30-39"/>
    <s v="Fleeing"/>
    <x v="0"/>
  </r>
  <r>
    <n v="1447"/>
    <n v="1630"/>
    <s v="John Anderson"/>
    <d v="2016-06-16T00:00:00"/>
    <s v="shot"/>
    <s v="gun"/>
    <n v="59"/>
    <s v="M"/>
    <s v="W"/>
    <s v="Montpelier"/>
    <s v="OH"/>
    <b v="1"/>
    <s v="other"/>
    <s v="Not fleeing"/>
    <b v="0"/>
    <s v="armed"/>
    <s v="Gun"/>
    <s v="50-59"/>
    <s v="Not Fleeing or Blank"/>
    <x v="0"/>
  </r>
  <r>
    <n v="1448"/>
    <n v="1633"/>
    <s v="William Thomas Hennessey"/>
    <d v="2016-06-18T00:00:00"/>
    <s v="shot"/>
    <s v="toy weapon"/>
    <n v="34"/>
    <s v="M"/>
    <s v="W"/>
    <s v="Huntsville"/>
    <s v="AL"/>
    <b v="0"/>
    <s v="attack"/>
    <s v="Not fleeing"/>
    <b v="1"/>
    <s v="armed"/>
    <s v="No Gun"/>
    <s v="30-39"/>
    <s v="Not Fleeing or Blank"/>
    <x v="0"/>
  </r>
  <r>
    <n v="1449"/>
    <n v="1634"/>
    <s v="Sergey Makarenko"/>
    <d v="2016-06-18T00:00:00"/>
    <s v="shot"/>
    <m/>
    <n v="17"/>
    <s v="M"/>
    <s v="W"/>
    <s v="Carmichael"/>
    <s v="CA"/>
    <b v="0"/>
    <s v="other"/>
    <s v="Car"/>
    <b v="0"/>
    <s v="unarmed or undetermined or null"/>
    <s v="No Gun"/>
    <s v="0-18"/>
    <s v="Fleeing"/>
    <x v="0"/>
  </r>
  <r>
    <n v="1450"/>
    <n v="1637"/>
    <s v="Antwun Shumpert"/>
    <d v="2016-06-18T00:00:00"/>
    <s v="shot"/>
    <s v="unarmed"/>
    <n v="37"/>
    <s v="M"/>
    <s v="B"/>
    <s v="Tupelo"/>
    <s v="MS"/>
    <b v="0"/>
    <s v="attack"/>
    <s v="Foot"/>
    <b v="0"/>
    <s v="unarmed or undetermined or null"/>
    <s v="No Gun"/>
    <s v="30-39"/>
    <s v="Fleeing"/>
    <x v="1"/>
  </r>
  <r>
    <n v="1451"/>
    <n v="1631"/>
    <s v="Rashaun Lloyd"/>
    <d v="2016-06-19T00:00:00"/>
    <s v="shot"/>
    <s v="gun"/>
    <n v="25"/>
    <s v="M"/>
    <s v="B"/>
    <s v="New York"/>
    <s v="NY"/>
    <b v="0"/>
    <s v="attack"/>
    <s v="Not fleeing"/>
    <b v="0"/>
    <s v="armed"/>
    <s v="Gun"/>
    <s v="19-29"/>
    <s v="Not Fleeing or Blank"/>
    <x v="0"/>
  </r>
  <r>
    <n v="1452"/>
    <n v="1635"/>
    <s v="Anthony Ford"/>
    <d v="2016-06-19T00:00:00"/>
    <s v="shot"/>
    <s v="gun"/>
    <n v="30"/>
    <s v="M"/>
    <m/>
    <s v="Fort Walton Beach"/>
    <s v="FL"/>
    <b v="0"/>
    <s v="other"/>
    <s v="Not fleeing"/>
    <b v="0"/>
    <s v="armed"/>
    <s v="Gun"/>
    <s v="30-39"/>
    <s v="Not Fleeing or Blank"/>
    <x v="0"/>
  </r>
  <r>
    <n v="1453"/>
    <n v="1632"/>
    <s v="Raufeal M. Bostick"/>
    <d v="2016-06-20T00:00:00"/>
    <s v="shot"/>
    <s v="gun"/>
    <n v="23"/>
    <s v="M"/>
    <s v="B"/>
    <s v="Hardeeville"/>
    <s v="SC"/>
    <b v="0"/>
    <s v="attack"/>
    <s v="Not fleeing"/>
    <b v="0"/>
    <s v="armed"/>
    <s v="Gun"/>
    <s v="19-29"/>
    <s v="Not Fleeing or Blank"/>
    <x v="0"/>
  </r>
  <r>
    <n v="1454"/>
    <n v="1638"/>
    <s v="Devin Christopher Scott"/>
    <d v="2016-06-20T00:00:00"/>
    <s v="shot and Tasered"/>
    <s v="knife"/>
    <n v="20"/>
    <s v="M"/>
    <s v="W"/>
    <s v="Lake Havasu City"/>
    <s v="AZ"/>
    <b v="0"/>
    <s v="other"/>
    <s v="Not fleeing"/>
    <b v="1"/>
    <s v="armed"/>
    <s v="No Gun"/>
    <s v="19-29"/>
    <s v="Not Fleeing or Blank"/>
    <x v="0"/>
  </r>
  <r>
    <n v="1455"/>
    <n v="1640"/>
    <s v="Lane Lesko"/>
    <d v="2016-06-21T00:00:00"/>
    <s v="shot"/>
    <s v="toy weapon"/>
    <n v="19"/>
    <s v="M"/>
    <s v="W"/>
    <s v="Peterborough"/>
    <s v="NH"/>
    <b v="1"/>
    <s v="attack"/>
    <s v="Car"/>
    <b v="0"/>
    <s v="armed"/>
    <s v="No Gun"/>
    <s v="19-29"/>
    <s v="Fleeing"/>
    <x v="0"/>
  </r>
  <r>
    <n v="1456"/>
    <n v="1642"/>
    <s v="Jeff Hyde"/>
    <d v="2016-06-21T00:00:00"/>
    <s v="shot"/>
    <s v="gun"/>
    <n v="50"/>
    <s v="M"/>
    <s v="W"/>
    <s v="Casper"/>
    <s v="WY"/>
    <b v="1"/>
    <s v="attack"/>
    <s v="Not fleeing"/>
    <b v="0"/>
    <s v="armed"/>
    <s v="Gun"/>
    <s v="50-59"/>
    <s v="Not Fleeing or Blank"/>
    <x v="0"/>
  </r>
  <r>
    <n v="1457"/>
    <n v="1643"/>
    <s v="Pedro Cruz-Amado"/>
    <d v="2016-06-21T00:00:00"/>
    <s v="shot"/>
    <s v="chair"/>
    <n v="24"/>
    <s v="M"/>
    <s v="H"/>
    <s v="Lawndale"/>
    <s v="NC"/>
    <b v="1"/>
    <s v="attack"/>
    <s v="Not fleeing"/>
    <b v="0"/>
    <s v="armed"/>
    <s v="No Gun"/>
    <s v="19-29"/>
    <s v="Not Fleeing or Blank"/>
    <x v="0"/>
  </r>
  <r>
    <n v="1458"/>
    <n v="1641"/>
    <s v="Josiah Williams"/>
    <d v="2016-06-22T00:00:00"/>
    <s v="shot"/>
    <s v="gun"/>
    <n v="25"/>
    <s v="M"/>
    <s v="W"/>
    <s v="Colorado Springs"/>
    <s v="CO"/>
    <b v="0"/>
    <s v="attack"/>
    <s v="Not fleeing"/>
    <b v="0"/>
    <s v="armed"/>
    <s v="Gun"/>
    <s v="19-29"/>
    <s v="Not Fleeing or Blank"/>
    <x v="0"/>
  </r>
  <r>
    <n v="1459"/>
    <n v="1644"/>
    <s v="Isaiah Core"/>
    <d v="2016-06-22T00:00:00"/>
    <s v="shot"/>
    <m/>
    <n v="20"/>
    <s v="M"/>
    <s v="B"/>
    <s v="Birmingham"/>
    <s v="AL"/>
    <b v="0"/>
    <s v="attack"/>
    <s v="Car"/>
    <b v="0"/>
    <s v="unarmed or undetermined or null"/>
    <s v="No Gun"/>
    <s v="19-29"/>
    <s v="Fleeing"/>
    <x v="1"/>
  </r>
  <r>
    <n v="1460"/>
    <n v="1645"/>
    <s v="Roger Ponce"/>
    <d v="2016-06-22T00:00:00"/>
    <s v="shot"/>
    <s v="knife"/>
    <n v="37"/>
    <s v="M"/>
    <s v="W"/>
    <s v="Wellington"/>
    <s v="FL"/>
    <b v="0"/>
    <s v="other"/>
    <s v="Not fleeing"/>
    <b v="0"/>
    <s v="armed"/>
    <s v="No Gun"/>
    <s v="30-39"/>
    <s v="Not Fleeing or Blank"/>
    <x v="0"/>
  </r>
  <r>
    <n v="1461"/>
    <n v="1646"/>
    <s v="Quencezola Maurice Splunge"/>
    <d v="2016-06-22T00:00:00"/>
    <s v="shot"/>
    <s v="gun"/>
    <n v="44"/>
    <s v="M"/>
    <s v="B"/>
    <s v="Walls"/>
    <s v="MS"/>
    <b v="0"/>
    <s v="attack"/>
    <s v="Foot"/>
    <b v="0"/>
    <s v="armed"/>
    <s v="Gun"/>
    <s v="40-49"/>
    <s v="Fleeing"/>
    <x v="1"/>
  </r>
  <r>
    <n v="1462"/>
    <n v="1647"/>
    <s v="Deravis Caine Rogers"/>
    <d v="2016-06-22T00:00:00"/>
    <s v="shot"/>
    <s v="unarmed"/>
    <n v="22"/>
    <s v="M"/>
    <s v="B"/>
    <s v="Atlanta"/>
    <s v="GA"/>
    <b v="0"/>
    <s v="undetermined"/>
    <s v="Other"/>
    <b v="0"/>
    <s v="unarmed or undetermined or null"/>
    <s v="No Gun"/>
    <s v="19-29"/>
    <s v="Fleeing"/>
    <x v="1"/>
  </r>
  <r>
    <n v="1463"/>
    <n v="1651"/>
    <s v="Shaun Trevor Walke"/>
    <d v="2016-06-22T00:00:00"/>
    <s v="shot"/>
    <s v="gun"/>
    <n v="31"/>
    <s v="M"/>
    <s v="W"/>
    <s v="Bellville"/>
    <s v="TX"/>
    <b v="0"/>
    <s v="attack"/>
    <s v="Not fleeing"/>
    <b v="1"/>
    <s v="armed"/>
    <s v="Gun"/>
    <s v="30-39"/>
    <s v="Not Fleeing or Blank"/>
    <x v="0"/>
  </r>
  <r>
    <n v="1464"/>
    <n v="1648"/>
    <s v="Jay Anderson"/>
    <d v="2016-06-23T00:00:00"/>
    <s v="shot"/>
    <s v="gun"/>
    <n v="25"/>
    <s v="M"/>
    <s v="B"/>
    <s v="Wauwatosa"/>
    <s v="WI"/>
    <b v="0"/>
    <s v="other"/>
    <s v="Not fleeing"/>
    <b v="1"/>
    <s v="armed"/>
    <s v="Gun"/>
    <s v="19-29"/>
    <s v="Not Fleeing or Blank"/>
    <x v="0"/>
  </r>
  <r>
    <n v="1465"/>
    <n v="1649"/>
    <s v="Angelo Brown"/>
    <d v="2016-06-23T00:00:00"/>
    <s v="shot"/>
    <s v="gun"/>
    <m/>
    <s v="M"/>
    <s v="B"/>
    <s v="Belleville"/>
    <s v="IL"/>
    <b v="0"/>
    <s v="attack"/>
    <s v="Foot"/>
    <b v="0"/>
    <s v="armed"/>
    <s v="Gun"/>
    <s v="null"/>
    <s v="Fleeing"/>
    <x v="1"/>
  </r>
  <r>
    <n v="1466"/>
    <n v="1662"/>
    <s v="Josh Herrera"/>
    <d v="2016-06-23T00:00:00"/>
    <s v="shot"/>
    <s v="gun"/>
    <n v="29"/>
    <s v="M"/>
    <m/>
    <s v="Hanover"/>
    <s v="NM"/>
    <b v="0"/>
    <s v="undetermined"/>
    <s v="Not fleeing"/>
    <b v="0"/>
    <s v="armed"/>
    <s v="Gun"/>
    <s v="19-29"/>
    <s v="Not Fleeing or Blank"/>
    <x v="0"/>
  </r>
  <r>
    <n v="1467"/>
    <n v="1650"/>
    <s v="Ismael Miranda"/>
    <d v="2016-06-24T00:00:00"/>
    <s v="shot"/>
    <s v="gun"/>
    <n v="36"/>
    <s v="M"/>
    <s v="B"/>
    <s v="Paterson"/>
    <s v="NJ"/>
    <b v="0"/>
    <s v="attack"/>
    <s v="Not fleeing"/>
    <b v="0"/>
    <s v="armed"/>
    <s v="Gun"/>
    <s v="30-39"/>
    <s v="Not Fleeing or Blank"/>
    <x v="0"/>
  </r>
  <r>
    <n v="1468"/>
    <n v="1657"/>
    <s v="Randy Blecher"/>
    <d v="2016-06-24T00:00:00"/>
    <s v="shot"/>
    <s v="gun"/>
    <n v="50"/>
    <s v="M"/>
    <s v="W"/>
    <s v="Farmington"/>
    <s v="AR"/>
    <b v="0"/>
    <s v="attack"/>
    <s v="Not fleeing"/>
    <b v="0"/>
    <s v="armed"/>
    <s v="Gun"/>
    <s v="50-59"/>
    <s v="Not Fleeing or Blank"/>
    <x v="0"/>
  </r>
  <r>
    <n v="1469"/>
    <n v="1658"/>
    <s v="Christy Sheats"/>
    <d v="2016-06-24T00:00:00"/>
    <s v="shot"/>
    <s v="gun"/>
    <n v="42"/>
    <s v="F"/>
    <s v="W"/>
    <s v="Fulshear"/>
    <s v="TX"/>
    <b v="1"/>
    <s v="attack"/>
    <s v="Not fleeing"/>
    <b v="0"/>
    <s v="armed"/>
    <s v="Gun"/>
    <s v="40-49"/>
    <s v="Not Fleeing or Blank"/>
    <x v="0"/>
  </r>
  <r>
    <n v="1470"/>
    <n v="1660"/>
    <s v="Miguel Angel Chavez-Angles"/>
    <d v="2016-06-24T00:00:00"/>
    <s v="shot"/>
    <s v="gun"/>
    <n v="42"/>
    <s v="M"/>
    <s v="H"/>
    <s v="Oklahoma City"/>
    <s v="OK"/>
    <b v="1"/>
    <s v="other"/>
    <s v="Other"/>
    <b v="0"/>
    <s v="armed"/>
    <s v="Gun"/>
    <s v="40-49"/>
    <s v="Fleeing"/>
    <x v="0"/>
  </r>
  <r>
    <n v="1471"/>
    <n v="1728"/>
    <s v="Jamil Alejandro Valladares"/>
    <d v="2016-06-24T00:00:00"/>
    <s v="shot"/>
    <s v="gun"/>
    <n v="26"/>
    <s v="M"/>
    <s v="H"/>
    <s v="Riverview"/>
    <s v="FL"/>
    <b v="0"/>
    <s v="attack"/>
    <s v="Not fleeing"/>
    <b v="0"/>
    <s v="armed"/>
    <s v="Gun"/>
    <s v="19-29"/>
    <s v="Not Fleeing or Blank"/>
    <x v="0"/>
  </r>
  <r>
    <n v="1472"/>
    <n v="1653"/>
    <s v="Dylan Noble"/>
    <d v="2016-06-25T00:00:00"/>
    <s v="shot"/>
    <s v="unarmed"/>
    <n v="19"/>
    <s v="M"/>
    <s v="W"/>
    <s v="Fresno"/>
    <s v="CA"/>
    <b v="1"/>
    <s v="other"/>
    <s v="Car"/>
    <b v="1"/>
    <s v="unarmed or undetermined or null"/>
    <s v="No Gun"/>
    <s v="19-29"/>
    <s v="Fleeing"/>
    <x v="0"/>
  </r>
  <r>
    <n v="1473"/>
    <n v="1654"/>
    <s v="Waldemar Bogusiewicz"/>
    <d v="2016-06-25T00:00:00"/>
    <s v="shot"/>
    <s v="gun"/>
    <n v="59"/>
    <s v="M"/>
    <s v="W"/>
    <s v="Pinellas Park"/>
    <s v="FL"/>
    <b v="0"/>
    <s v="attack"/>
    <s v="Not fleeing"/>
    <b v="0"/>
    <s v="armed"/>
    <s v="Gun"/>
    <s v="50-59"/>
    <s v="Not Fleeing or Blank"/>
    <x v="0"/>
  </r>
  <r>
    <n v="1474"/>
    <n v="1661"/>
    <s v="Rodrigo Guardiola"/>
    <d v="2016-06-25T00:00:00"/>
    <s v="shot and Tasered"/>
    <s v="unarmed"/>
    <n v="36"/>
    <s v="M"/>
    <s v="H"/>
    <s v="Gainesville"/>
    <s v="GA"/>
    <b v="0"/>
    <s v="attack"/>
    <s v="Other"/>
    <b v="0"/>
    <s v="unarmed or undetermined or null"/>
    <s v="No Gun"/>
    <s v="30-39"/>
    <s v="Fleeing"/>
    <x v="0"/>
  </r>
  <r>
    <n v="1475"/>
    <n v="1664"/>
    <s v="William Ferguson"/>
    <d v="2016-06-25T00:00:00"/>
    <s v="shot"/>
    <s v="gun"/>
    <m/>
    <s v="M"/>
    <m/>
    <s v="Buckeye"/>
    <s v="AZ"/>
    <b v="0"/>
    <s v="attack"/>
    <s v="Not fleeing"/>
    <b v="1"/>
    <s v="armed"/>
    <s v="Gun"/>
    <s v="null"/>
    <s v="Not Fleeing or Blank"/>
    <x v="0"/>
  </r>
  <r>
    <n v="1476"/>
    <n v="1655"/>
    <s v="Terry Lynn Maurer"/>
    <d v="2016-06-26T00:00:00"/>
    <s v="shot"/>
    <s v="baseball bat"/>
    <n v="51"/>
    <s v="M"/>
    <s v="W"/>
    <s v="Columbia Township"/>
    <s v="MI"/>
    <b v="1"/>
    <s v="attack"/>
    <s v="Not fleeing"/>
    <b v="0"/>
    <s v="armed"/>
    <s v="No Gun"/>
    <s v="50-59"/>
    <s v="Not Fleeing or Blank"/>
    <x v="0"/>
  </r>
  <r>
    <n v="1477"/>
    <n v="1656"/>
    <s v="Daniel Reyes"/>
    <d v="2016-06-26T00:00:00"/>
    <s v="shot"/>
    <s v="knife"/>
    <n v="27"/>
    <s v="M"/>
    <s v="H"/>
    <s v="Thomaston"/>
    <s v="CT"/>
    <b v="0"/>
    <s v="other"/>
    <s v="Not fleeing"/>
    <b v="0"/>
    <s v="armed"/>
    <s v="No Gun"/>
    <s v="19-29"/>
    <s v="Not Fleeing or Blank"/>
    <x v="0"/>
  </r>
  <r>
    <n v="1478"/>
    <n v="1659"/>
    <s v="Germichael Kennedy"/>
    <d v="2016-06-26T00:00:00"/>
    <s v="shot"/>
    <s v="gun"/>
    <n v="22"/>
    <s v="M"/>
    <s v="B"/>
    <s v="Lincoln"/>
    <s v="NE"/>
    <b v="0"/>
    <s v="attack"/>
    <s v="Foot"/>
    <b v="0"/>
    <s v="armed"/>
    <s v="Gun"/>
    <s v="19-29"/>
    <s v="Fleeing"/>
    <x v="1"/>
  </r>
  <r>
    <n v="1479"/>
    <n v="1663"/>
    <s v="Donte L. Johnson"/>
    <d v="2016-06-26T00:00:00"/>
    <s v="shot"/>
    <s v="gun"/>
    <n v="30"/>
    <s v="M"/>
    <s v="B"/>
    <s v="Dolton"/>
    <s v="IL"/>
    <b v="0"/>
    <s v="attack"/>
    <s v="Not fleeing"/>
    <b v="0"/>
    <s v="armed"/>
    <s v="Gun"/>
    <s v="30-39"/>
    <s v="Not Fleeing or Blank"/>
    <x v="0"/>
  </r>
  <r>
    <n v="1480"/>
    <n v="1665"/>
    <s v="Michael Disbrowe"/>
    <d v="2016-06-27T00:00:00"/>
    <s v="shot"/>
    <s v="toy weapon"/>
    <n v="28"/>
    <s v="M"/>
    <s v="W"/>
    <s v="Boone"/>
    <s v="IA"/>
    <b v="1"/>
    <s v="attack"/>
    <s v="Not fleeing"/>
    <b v="0"/>
    <s v="armed"/>
    <s v="No Gun"/>
    <s v="19-29"/>
    <s v="Not Fleeing or Blank"/>
    <x v="0"/>
  </r>
  <r>
    <n v="1481"/>
    <n v="1666"/>
    <s v="Sherman Evans"/>
    <d v="2016-06-27T00:00:00"/>
    <s v="shot"/>
    <s v="toy weapon"/>
    <n v="63"/>
    <s v="M"/>
    <s v="B"/>
    <s v="Washington"/>
    <s v="DC"/>
    <b v="1"/>
    <s v="attack"/>
    <s v="Not fleeing"/>
    <b v="1"/>
    <s v="armed"/>
    <s v="No Gun"/>
    <s v="60-69"/>
    <s v="Not Fleeing or Blank"/>
    <x v="0"/>
  </r>
  <r>
    <n v="1482"/>
    <n v="1667"/>
    <s v="Blake Peacock"/>
    <d v="2016-06-27T00:00:00"/>
    <s v="shot"/>
    <s v="gun"/>
    <n v="32"/>
    <s v="M"/>
    <s v="W"/>
    <s v="Cochran"/>
    <s v="GA"/>
    <b v="0"/>
    <s v="attack"/>
    <s v="Not fleeing"/>
    <b v="0"/>
    <s v="armed"/>
    <s v="Gun"/>
    <s v="30-39"/>
    <s v="Not Fleeing or Blank"/>
    <x v="0"/>
  </r>
  <r>
    <n v="1483"/>
    <n v="1668"/>
    <s v="Travis Vierra"/>
    <d v="2016-06-27T00:00:00"/>
    <s v="shot"/>
    <s v="gun"/>
    <n v="26"/>
    <s v="M"/>
    <s v="W"/>
    <s v="Laguna Pueblo"/>
    <s v="NM"/>
    <b v="0"/>
    <s v="attack"/>
    <s v="Not fleeing"/>
    <b v="0"/>
    <s v="armed"/>
    <s v="Gun"/>
    <s v="19-29"/>
    <s v="Not Fleeing or Blank"/>
    <x v="0"/>
  </r>
  <r>
    <n v="1484"/>
    <n v="1669"/>
    <s v="Raymond Hutson"/>
    <d v="2016-06-27T00:00:00"/>
    <s v="shot"/>
    <s v="toy weapon"/>
    <n v="25"/>
    <s v="M"/>
    <s v="W"/>
    <s v="Frederica"/>
    <s v="DE"/>
    <b v="0"/>
    <s v="other"/>
    <s v="Car"/>
    <b v="0"/>
    <s v="armed"/>
    <s v="No Gun"/>
    <s v="19-29"/>
    <s v="Fleeing"/>
    <x v="0"/>
  </r>
  <r>
    <n v="1485"/>
    <n v="1670"/>
    <s v="Barry Prak"/>
    <d v="2016-06-28T00:00:00"/>
    <s v="shot"/>
    <s v="knife"/>
    <n v="27"/>
    <s v="M"/>
    <s v="A"/>
    <s v="Long Beach"/>
    <s v="CA"/>
    <b v="0"/>
    <s v="other"/>
    <s v="Foot"/>
    <b v="0"/>
    <s v="armed"/>
    <s v="No Gun"/>
    <s v="19-29"/>
    <s v="Fleeing"/>
    <x v="0"/>
  </r>
  <r>
    <n v="1486"/>
    <n v="1671"/>
    <s v="Walden Dang"/>
    <d v="2016-06-28T00:00:00"/>
    <s v="shot"/>
    <s v="knife"/>
    <n v="61"/>
    <s v="M"/>
    <s v="A"/>
    <s v="Honolulu"/>
    <s v="HI"/>
    <b v="0"/>
    <s v="attack"/>
    <s v="Not fleeing"/>
    <b v="0"/>
    <s v="armed"/>
    <s v="No Gun"/>
    <s v="60-69"/>
    <s v="Not Fleeing or Blank"/>
    <x v="0"/>
  </r>
  <r>
    <n v="1487"/>
    <n v="1672"/>
    <s v="Jessie J. Mills"/>
    <d v="2016-06-29T00:00:00"/>
    <s v="shot"/>
    <s v="undetermined"/>
    <n v="30"/>
    <s v="M"/>
    <s v="W"/>
    <s v="Barbourville"/>
    <s v="KY"/>
    <b v="0"/>
    <s v="attack"/>
    <s v="Not fleeing"/>
    <b v="0"/>
    <s v="unarmed or undetermined or null"/>
    <s v="No Gun"/>
    <s v="30-39"/>
    <s v="Not Fleeing or Blank"/>
    <x v="0"/>
  </r>
  <r>
    <n v="1488"/>
    <n v="1673"/>
    <s v="Tyrone Reado"/>
    <d v="2016-06-29T00:00:00"/>
    <s v="shot"/>
    <s v="gun"/>
    <m/>
    <s v="M"/>
    <s v="B"/>
    <s v="Ouachita Parish"/>
    <s v="LA"/>
    <b v="0"/>
    <s v="attack"/>
    <s v="Not fleeing"/>
    <b v="0"/>
    <s v="armed"/>
    <s v="Gun"/>
    <s v="null"/>
    <s v="Not Fleeing or Blank"/>
    <x v="0"/>
  </r>
  <r>
    <n v="1489"/>
    <n v="1674"/>
    <s v="Lafayette Evans"/>
    <d v="2016-06-29T00:00:00"/>
    <s v="shot"/>
    <s v="gun"/>
    <n v="37"/>
    <s v="M"/>
    <s v="B"/>
    <s v="Fort Madison"/>
    <s v="IA"/>
    <b v="0"/>
    <s v="attack"/>
    <s v="Foot"/>
    <b v="0"/>
    <s v="armed"/>
    <s v="Gun"/>
    <s v="30-39"/>
    <s v="Fleeing"/>
    <x v="1"/>
  </r>
  <r>
    <n v="1490"/>
    <n v="1675"/>
    <s v="Michael William Schumacher"/>
    <d v="2016-06-29T00:00:00"/>
    <s v="shot"/>
    <s v="pitchfork"/>
    <n v="41"/>
    <s v="M"/>
    <s v="W"/>
    <s v="Madison"/>
    <s v="WI"/>
    <b v="1"/>
    <s v="other"/>
    <s v="Not fleeing"/>
    <b v="0"/>
    <s v="armed"/>
    <s v="No Gun"/>
    <s v="40-49"/>
    <s v="Not Fleeing or Blank"/>
    <x v="0"/>
  </r>
  <r>
    <n v="1491"/>
    <n v="1676"/>
    <s v="Kawme Dejuan Patrick"/>
    <d v="2016-06-30T00:00:00"/>
    <s v="shot"/>
    <s v="gun"/>
    <n v="25"/>
    <s v="M"/>
    <s v="B"/>
    <s v="Columbus"/>
    <s v="OH"/>
    <b v="0"/>
    <s v="undetermined"/>
    <m/>
    <b v="0"/>
    <s v="armed"/>
    <s v="Gun"/>
    <s v="19-29"/>
    <s v="Not Fleeing or Blank"/>
    <x v="0"/>
  </r>
  <r>
    <n v="1492"/>
    <n v="1677"/>
    <s v="Tristan Vilters"/>
    <d v="2016-06-30T00:00:00"/>
    <s v="shot"/>
    <s v="gun"/>
    <n v="24"/>
    <s v="M"/>
    <s v="W"/>
    <s v="Park County"/>
    <s v="CO"/>
    <b v="0"/>
    <s v="attack"/>
    <s v="Not fleeing"/>
    <b v="0"/>
    <s v="armed"/>
    <s v="Gun"/>
    <s v="19-29"/>
    <s v="Not Fleeing or Blank"/>
    <x v="0"/>
  </r>
  <r>
    <n v="1493"/>
    <n v="1678"/>
    <s v="Jasen Scott Ramirez"/>
    <d v="2016-06-30T00:00:00"/>
    <s v="shot"/>
    <s v="undetermined"/>
    <n v="44"/>
    <s v="M"/>
    <s v="H"/>
    <s v="Douglas"/>
    <s v="WY"/>
    <b v="0"/>
    <s v="undetermined"/>
    <s v="Not fleeing"/>
    <b v="0"/>
    <s v="unarmed or undetermined or null"/>
    <s v="No Gun"/>
    <s v="40-49"/>
    <s v="Not Fleeing or Blank"/>
    <x v="0"/>
  </r>
  <r>
    <n v="1494"/>
    <n v="1686"/>
    <s v="Alexis George Mishtowt"/>
    <d v="2016-07-01T00:00:00"/>
    <s v="shot"/>
    <s v="gun"/>
    <n v="63"/>
    <s v="M"/>
    <s v="W"/>
    <s v="Landrum"/>
    <s v="SC"/>
    <b v="0"/>
    <s v="attack"/>
    <s v="Not fleeing"/>
    <b v="1"/>
    <s v="armed"/>
    <s v="Gun"/>
    <s v="60-69"/>
    <s v="Not Fleeing or Blank"/>
    <x v="0"/>
  </r>
  <r>
    <n v="1495"/>
    <n v="1687"/>
    <s v="Steven McQueen"/>
    <d v="2016-07-01T00:00:00"/>
    <s v="shot and Tasered"/>
    <s v="gun"/>
    <n v="30"/>
    <s v="M"/>
    <s v="W"/>
    <s v="Cartersville"/>
    <s v="GA"/>
    <b v="0"/>
    <s v="attack"/>
    <s v="Not fleeing"/>
    <b v="0"/>
    <s v="armed"/>
    <s v="Gun"/>
    <s v="30-39"/>
    <s v="Not Fleeing or Blank"/>
    <x v="0"/>
  </r>
  <r>
    <n v="1496"/>
    <n v="1688"/>
    <s v="Helmut Wihowski"/>
    <d v="2016-07-01T00:00:00"/>
    <s v="shot"/>
    <s v="knife"/>
    <n v="58"/>
    <s v="M"/>
    <s v="W"/>
    <s v="Jackson"/>
    <s v="WI"/>
    <b v="0"/>
    <s v="other"/>
    <s v="Not fleeing"/>
    <b v="0"/>
    <s v="armed"/>
    <s v="No Gun"/>
    <s v="50-59"/>
    <s v="Not Fleeing or Blank"/>
    <x v="0"/>
  </r>
  <r>
    <n v="1497"/>
    <n v="1682"/>
    <s v="Jai Lateef Solveig Williams"/>
    <d v="2016-07-02T00:00:00"/>
    <s v="shot"/>
    <s v="gun"/>
    <n v="35"/>
    <s v="M"/>
    <s v="B"/>
    <s v="Asheville"/>
    <s v="NC"/>
    <b v="0"/>
    <s v="other"/>
    <s v="Car"/>
    <b v="0"/>
    <s v="armed"/>
    <s v="Gun"/>
    <s v="30-39"/>
    <s v="Fleeing"/>
    <x v="1"/>
  </r>
  <r>
    <n v="1498"/>
    <n v="1689"/>
    <s v="Jonathan Lane Justiss"/>
    <d v="2016-07-02T00:00:00"/>
    <s v="shot"/>
    <s v="gun"/>
    <n v="50"/>
    <s v="M"/>
    <s v="W"/>
    <s v="Bristol"/>
    <s v="TN"/>
    <b v="0"/>
    <s v="attack"/>
    <s v="Not fleeing"/>
    <b v="0"/>
    <s v="armed"/>
    <s v="Gun"/>
    <s v="50-59"/>
    <s v="Not Fleeing or Blank"/>
    <x v="0"/>
  </r>
  <r>
    <n v="1499"/>
    <n v="1684"/>
    <s v="Shannon Labit"/>
    <d v="2016-07-03T00:00:00"/>
    <s v="shot"/>
    <s v="knife"/>
    <n v="40"/>
    <s v="M"/>
    <s v="W"/>
    <s v="New Iberia"/>
    <s v="LA"/>
    <b v="1"/>
    <s v="other"/>
    <s v="Not fleeing"/>
    <b v="0"/>
    <s v="armed"/>
    <s v="No Gun"/>
    <s v="40-49"/>
    <s v="Not Fleeing or Blank"/>
    <x v="0"/>
  </r>
  <r>
    <n v="1500"/>
    <n v="1690"/>
    <s v="Raul Saavedra-Vargas"/>
    <d v="2016-07-03T00:00:00"/>
    <s v="shot"/>
    <m/>
    <m/>
    <s v="M"/>
    <s v="H"/>
    <s v="Reno"/>
    <s v="NV"/>
    <b v="0"/>
    <s v="other"/>
    <s v="Car"/>
    <b v="0"/>
    <s v="unarmed or undetermined or null"/>
    <s v="No Gun"/>
    <s v="null"/>
    <s v="Fleeing"/>
    <x v="0"/>
  </r>
  <r>
    <n v="1501"/>
    <n v="1691"/>
    <s v="Pedro Villanueva"/>
    <d v="2016-07-03T00:00:00"/>
    <s v="shot"/>
    <m/>
    <n v="19"/>
    <s v="M"/>
    <s v="H"/>
    <s v="Fullerton"/>
    <s v="CA"/>
    <b v="0"/>
    <s v="other"/>
    <s v="Car"/>
    <b v="0"/>
    <s v="unarmed or undetermined or null"/>
    <s v="No Gun"/>
    <s v="19-29"/>
    <s v="Fleeing"/>
    <x v="0"/>
  </r>
  <r>
    <n v="1502"/>
    <n v="1679"/>
    <s v="William Tracy Patterson"/>
    <d v="2016-07-04T00:00:00"/>
    <s v="shot"/>
    <s v="gun"/>
    <n v="34"/>
    <s v="M"/>
    <s v="W"/>
    <s v="North Charleston"/>
    <s v="SC"/>
    <b v="0"/>
    <s v="attack"/>
    <s v="Not fleeing"/>
    <b v="1"/>
    <s v="armed"/>
    <s v="Gun"/>
    <s v="30-39"/>
    <s v="Not Fleeing or Blank"/>
    <x v="0"/>
  </r>
  <r>
    <n v="1503"/>
    <n v="1681"/>
    <s v="Anthony Nunez"/>
    <d v="2016-07-04T00:00:00"/>
    <s v="shot"/>
    <s v="gun"/>
    <n v="18"/>
    <s v="M"/>
    <s v="H"/>
    <s v="San Jose"/>
    <s v="CA"/>
    <b v="1"/>
    <s v="other"/>
    <s v="Not fleeing"/>
    <b v="0"/>
    <s v="armed"/>
    <s v="Gun"/>
    <s v="0-18"/>
    <s v="Not Fleeing or Blank"/>
    <x v="0"/>
  </r>
  <r>
    <n v="1504"/>
    <n v="1683"/>
    <s v="Sidney Washington"/>
    <d v="2016-07-04T00:00:00"/>
    <s v="shot"/>
    <s v="gun"/>
    <n v="21"/>
    <s v="M"/>
    <s v="B"/>
    <s v="Washington"/>
    <s v="DC"/>
    <b v="0"/>
    <s v="attack"/>
    <s v="Not fleeing"/>
    <b v="0"/>
    <s v="armed"/>
    <s v="Gun"/>
    <s v="19-29"/>
    <s v="Not Fleeing or Blank"/>
    <x v="0"/>
  </r>
  <r>
    <n v="1505"/>
    <n v="1685"/>
    <s v="TK TK"/>
    <d v="2016-07-04T00:00:00"/>
    <s v="shot"/>
    <s v="knife"/>
    <m/>
    <s v="M"/>
    <m/>
    <s v="Rosser"/>
    <s v="TX"/>
    <b v="0"/>
    <s v="other"/>
    <s v="Not fleeing"/>
    <b v="1"/>
    <s v="armed"/>
    <s v="No Gun"/>
    <s v="null"/>
    <s v="Not Fleeing or Blank"/>
    <x v="0"/>
  </r>
  <r>
    <n v="1506"/>
    <n v="1680"/>
    <s v="Alton Sterling"/>
    <d v="2016-07-05T00:00:00"/>
    <s v="shot and Tasered"/>
    <s v="undetermined"/>
    <n v="37"/>
    <s v="M"/>
    <s v="B"/>
    <s v="Baton Rouge"/>
    <s v="LA"/>
    <b v="0"/>
    <s v="undetermined"/>
    <s v="Not fleeing"/>
    <b v="1"/>
    <s v="unarmed or undetermined or null"/>
    <s v="No Gun"/>
    <s v="30-39"/>
    <s v="Not Fleeing or Blank"/>
    <x v="0"/>
  </r>
  <r>
    <n v="1507"/>
    <n v="1692"/>
    <s v="Joshua Bolster"/>
    <d v="2016-07-05T00:00:00"/>
    <s v="shot"/>
    <s v="undetermined"/>
    <n v="29"/>
    <s v="M"/>
    <s v="W"/>
    <s v="Salem"/>
    <s v="OR"/>
    <b v="0"/>
    <s v="undetermined"/>
    <m/>
    <b v="0"/>
    <s v="unarmed or undetermined or null"/>
    <s v="No Gun"/>
    <s v="19-29"/>
    <s v="Not Fleeing or Blank"/>
    <x v="0"/>
  </r>
  <r>
    <n v="1508"/>
    <n v="1693"/>
    <s v="Sam Newby"/>
    <d v="2016-07-05T00:00:00"/>
    <s v="shot"/>
    <s v="undetermined"/>
    <n v="49"/>
    <s v="M"/>
    <s v="W"/>
    <s v="Temecula"/>
    <s v="CA"/>
    <b v="0"/>
    <s v="other"/>
    <s v="Car"/>
    <b v="0"/>
    <s v="unarmed or undetermined or null"/>
    <s v="No Gun"/>
    <s v="40-49"/>
    <s v="Fleeing"/>
    <x v="0"/>
  </r>
  <r>
    <n v="1509"/>
    <n v="1695"/>
    <s v="Melissa Ventura"/>
    <d v="2016-07-05T00:00:00"/>
    <s v="shot"/>
    <s v="knife"/>
    <n v="24"/>
    <s v="F"/>
    <s v="H"/>
    <s v="Yuma"/>
    <s v="AZ"/>
    <b v="0"/>
    <s v="other"/>
    <s v="Not fleeing"/>
    <b v="0"/>
    <s v="armed"/>
    <s v="No Gun"/>
    <s v="19-29"/>
    <s v="Not Fleeing or Blank"/>
    <x v="0"/>
  </r>
  <r>
    <n v="1510"/>
    <n v="1694"/>
    <s v="Philando Castile"/>
    <d v="2016-07-06T00:00:00"/>
    <s v="shot"/>
    <s v="gun"/>
    <n v="32"/>
    <s v="M"/>
    <s v="B"/>
    <s v="Falcon Heights"/>
    <s v="MN"/>
    <b v="0"/>
    <s v="other"/>
    <s v="Not fleeing"/>
    <b v="1"/>
    <s v="armed"/>
    <s v="Gun"/>
    <s v="30-39"/>
    <s v="Not Fleeing or Blank"/>
    <x v="0"/>
  </r>
  <r>
    <n v="1511"/>
    <n v="1696"/>
    <s v="Thomas Vandemark"/>
    <d v="2016-07-06T00:00:00"/>
    <s v="shot"/>
    <s v="gun"/>
    <n v="65"/>
    <s v="M"/>
    <s v="W"/>
    <s v="Rush Springs"/>
    <s v="OK"/>
    <b v="0"/>
    <s v="other"/>
    <s v="Not fleeing"/>
    <b v="1"/>
    <s v="armed"/>
    <s v="Gun"/>
    <s v="60-69"/>
    <s v="Not Fleeing or Blank"/>
    <x v="0"/>
  </r>
  <r>
    <n v="1512"/>
    <n v="1697"/>
    <s v="Vinson Lee Ramos"/>
    <d v="2016-07-07T00:00:00"/>
    <s v="shot"/>
    <s v="knife"/>
    <n v="37"/>
    <s v="M"/>
    <s v="H"/>
    <s v="Bell"/>
    <s v="CA"/>
    <b v="0"/>
    <s v="other"/>
    <s v="Not fleeing"/>
    <b v="0"/>
    <s v="armed"/>
    <s v="No Gun"/>
    <s v="30-39"/>
    <s v="Not Fleeing or Blank"/>
    <x v="0"/>
  </r>
  <r>
    <n v="1513"/>
    <n v="1698"/>
    <s v="Adam Smith"/>
    <d v="2016-07-07T00:00:00"/>
    <s v="shot"/>
    <m/>
    <n v="33"/>
    <s v="M"/>
    <s v="W"/>
    <s v="Clovis"/>
    <s v="CA"/>
    <b v="0"/>
    <s v="other"/>
    <s v="Car"/>
    <b v="0"/>
    <s v="unarmed or undetermined or null"/>
    <s v="No Gun"/>
    <s v="30-39"/>
    <s v="Fleeing"/>
    <x v="0"/>
  </r>
  <r>
    <n v="1514"/>
    <n v="1699"/>
    <s v="Earnest Fells"/>
    <d v="2016-07-07T00:00:00"/>
    <s v="shot"/>
    <s v="gun"/>
    <n v="63"/>
    <s v="M"/>
    <s v="B"/>
    <s v="Selma"/>
    <s v="AL"/>
    <b v="0"/>
    <s v="attack"/>
    <s v="Not fleeing"/>
    <b v="1"/>
    <s v="armed"/>
    <s v="Gun"/>
    <s v="60-69"/>
    <s v="Not Fleeing or Blank"/>
    <x v="0"/>
  </r>
  <r>
    <n v="1515"/>
    <n v="1700"/>
    <s v="Abraham Smith"/>
    <d v="2016-07-08T00:00:00"/>
    <s v="shot"/>
    <s v="knife"/>
    <n v="30"/>
    <s v="M"/>
    <s v="W"/>
    <s v="Tucson"/>
    <s v="AZ"/>
    <b v="1"/>
    <s v="other"/>
    <s v="Not fleeing"/>
    <b v="0"/>
    <s v="armed"/>
    <s v="No Gun"/>
    <s v="30-39"/>
    <s v="Not Fleeing or Blank"/>
    <x v="0"/>
  </r>
  <r>
    <n v="1516"/>
    <n v="1701"/>
    <s v="Andre Johnson"/>
    <d v="2016-07-09T00:00:00"/>
    <s v="shot"/>
    <s v="gun"/>
    <n v="40"/>
    <s v="M"/>
    <s v="B"/>
    <s v="Broken Bow"/>
    <s v="OK"/>
    <b v="0"/>
    <s v="attack"/>
    <s v="Car"/>
    <b v="0"/>
    <s v="armed"/>
    <s v="Gun"/>
    <s v="40-49"/>
    <s v="Fleeing"/>
    <x v="1"/>
  </r>
  <r>
    <n v="1517"/>
    <n v="1702"/>
    <s v="Alva Burnett Braziel"/>
    <d v="2016-07-10T00:00:00"/>
    <s v="shot"/>
    <s v="gun"/>
    <n v="38"/>
    <s v="M"/>
    <s v="B"/>
    <s v="Houston"/>
    <s v="TX"/>
    <b v="0"/>
    <s v="other"/>
    <s v="Not fleeing"/>
    <b v="1"/>
    <s v="armed"/>
    <s v="Gun"/>
    <s v="30-39"/>
    <s v="Not Fleeing or Blank"/>
    <x v="0"/>
  </r>
  <r>
    <n v="1518"/>
    <n v="1703"/>
    <s v="Joseph Mann"/>
    <d v="2016-07-11T00:00:00"/>
    <s v="shot"/>
    <s v="knife"/>
    <n v="50"/>
    <s v="M"/>
    <s v="B"/>
    <s v="Sacramento"/>
    <s v="CA"/>
    <b v="1"/>
    <s v="other"/>
    <s v="Not fleeing"/>
    <b v="1"/>
    <s v="armed"/>
    <s v="No Gun"/>
    <s v="50-59"/>
    <s v="Not Fleeing or Blank"/>
    <x v="0"/>
  </r>
  <r>
    <n v="1519"/>
    <n v="1704"/>
    <s v="Jason Brooks"/>
    <d v="2016-07-11T00:00:00"/>
    <s v="shot"/>
    <s v="gun"/>
    <n v="41"/>
    <s v="M"/>
    <s v="B"/>
    <s v="East St. Louis"/>
    <s v="IL"/>
    <b v="0"/>
    <s v="attack"/>
    <s v="Not fleeing"/>
    <b v="0"/>
    <s v="armed"/>
    <s v="Gun"/>
    <s v="40-49"/>
    <s v="Not Fleeing or Blank"/>
    <x v="0"/>
  </r>
  <r>
    <n v="1520"/>
    <n v="1705"/>
    <s v="Pablo Medina"/>
    <d v="2016-07-11T00:00:00"/>
    <s v="shot"/>
    <s v="gun"/>
    <n v="41"/>
    <s v="M"/>
    <s v="H"/>
    <s v="Romulus"/>
    <s v="MI"/>
    <b v="0"/>
    <s v="attack"/>
    <s v="Not fleeing"/>
    <b v="0"/>
    <s v="armed"/>
    <s v="Gun"/>
    <s v="40-49"/>
    <s v="Not Fleeing or Blank"/>
    <x v="0"/>
  </r>
  <r>
    <n v="1521"/>
    <n v="1706"/>
    <s v="Orville Edwards"/>
    <d v="2016-07-11T00:00:00"/>
    <s v="shot"/>
    <s v="gun"/>
    <n v="39"/>
    <s v="M"/>
    <s v="B"/>
    <s v="New York"/>
    <s v="NY"/>
    <b v="0"/>
    <s v="attack"/>
    <s v="Foot"/>
    <b v="0"/>
    <s v="armed"/>
    <s v="Gun"/>
    <s v="30-39"/>
    <s v="Fleeing"/>
    <x v="1"/>
  </r>
  <r>
    <n v="1522"/>
    <n v="1711"/>
    <s v="Larry Darnell Gordon"/>
    <d v="2016-07-11T00:00:00"/>
    <s v="shot"/>
    <s v="gun"/>
    <n v="44"/>
    <s v="M"/>
    <s v="W"/>
    <s v="St. Joseph"/>
    <s v="MI"/>
    <b v="0"/>
    <s v="attack"/>
    <s v="Not fleeing"/>
    <b v="0"/>
    <s v="armed"/>
    <s v="Gun"/>
    <s v="40-49"/>
    <s v="Not Fleeing or Blank"/>
    <x v="0"/>
  </r>
  <r>
    <n v="1523"/>
    <n v="1707"/>
    <s v="Benjamin Zeckovic"/>
    <d v="2016-07-12T00:00:00"/>
    <s v="shot"/>
    <s v="hatchet"/>
    <n v="23"/>
    <s v="M"/>
    <s v="W"/>
    <s v="Anchorage"/>
    <s v="AK"/>
    <b v="1"/>
    <s v="attack"/>
    <s v="Not fleeing"/>
    <b v="0"/>
    <s v="armed"/>
    <s v="No Gun"/>
    <s v="19-29"/>
    <s v="Not Fleeing or Blank"/>
    <x v="0"/>
  </r>
  <r>
    <n v="1524"/>
    <n v="1708"/>
    <s v="Donald S. Myers"/>
    <d v="2016-07-13T00:00:00"/>
    <s v="shot"/>
    <s v="gun"/>
    <n v="32"/>
    <s v="M"/>
    <s v="W"/>
    <s v="Flagstaff"/>
    <s v="AZ"/>
    <b v="0"/>
    <s v="undetermined"/>
    <s v="Foot"/>
    <b v="1"/>
    <s v="armed"/>
    <s v="Gun"/>
    <s v="30-39"/>
    <s v="Fleeing"/>
    <x v="0"/>
  </r>
  <r>
    <n v="1525"/>
    <n v="1709"/>
    <s v="Richard G. Dinneny"/>
    <d v="2016-07-13T00:00:00"/>
    <s v="shot"/>
    <s v="toy weapon"/>
    <n v="56"/>
    <s v="M"/>
    <s v="W"/>
    <s v="Middletown"/>
    <s v="NY"/>
    <b v="1"/>
    <s v="other"/>
    <s v="Not fleeing"/>
    <b v="0"/>
    <s v="armed"/>
    <s v="No Gun"/>
    <s v="50-59"/>
    <s v="Not Fleeing or Blank"/>
    <x v="0"/>
  </r>
  <r>
    <n v="1526"/>
    <n v="1710"/>
    <s v="Dayten Ernest Harper"/>
    <d v="2016-07-14T00:00:00"/>
    <s v="shot"/>
    <s v="gun"/>
    <n v="33"/>
    <s v="M"/>
    <s v="B"/>
    <s v="Baltimore"/>
    <s v="MD"/>
    <b v="0"/>
    <s v="attack"/>
    <s v="Not fleeing"/>
    <b v="0"/>
    <s v="armed"/>
    <s v="Gun"/>
    <s v="30-39"/>
    <s v="Not Fleeing or Blank"/>
    <x v="0"/>
  </r>
  <r>
    <n v="1527"/>
    <n v="1713"/>
    <s v="Bobby Horne"/>
    <d v="2016-07-15T00:00:00"/>
    <s v="shot"/>
    <s v="gun"/>
    <n v="63"/>
    <s v="M"/>
    <s v="W"/>
    <s v="Peachland"/>
    <s v="NC"/>
    <b v="1"/>
    <s v="attack"/>
    <s v="Not fleeing"/>
    <b v="0"/>
    <s v="armed"/>
    <s v="Gun"/>
    <s v="60-69"/>
    <s v="Not Fleeing or Blank"/>
    <x v="0"/>
  </r>
  <r>
    <n v="1528"/>
    <n v="1716"/>
    <s v="Billy D. Smith"/>
    <d v="2016-07-16T00:00:00"/>
    <s v="shot"/>
    <s v="gun"/>
    <n v="31"/>
    <s v="M"/>
    <s v="W"/>
    <s v="Lake Asbury"/>
    <s v="FL"/>
    <b v="1"/>
    <s v="attack"/>
    <s v="Not fleeing"/>
    <b v="0"/>
    <s v="armed"/>
    <s v="Gun"/>
    <s v="30-39"/>
    <s v="Not Fleeing or Blank"/>
    <x v="0"/>
  </r>
  <r>
    <n v="1529"/>
    <n v="1719"/>
    <s v="Cody Wayne Jarrett"/>
    <d v="2016-07-16T00:00:00"/>
    <s v="shot and Tasered"/>
    <s v="gun"/>
    <n v="26"/>
    <s v="M"/>
    <s v="W"/>
    <s v="San Bernardino"/>
    <s v="CA"/>
    <b v="0"/>
    <s v="attack"/>
    <s v="Other"/>
    <b v="0"/>
    <s v="armed"/>
    <s v="Gun"/>
    <s v="19-29"/>
    <s v="Fleeing"/>
    <x v="0"/>
  </r>
  <r>
    <n v="1530"/>
    <n v="1720"/>
    <s v="Patrick Fennell"/>
    <d v="2016-07-16T00:00:00"/>
    <s v="shot"/>
    <s v="gun"/>
    <n v="57"/>
    <s v="M"/>
    <s v="W"/>
    <s v="Little Egg Harbor Township"/>
    <s v="NJ"/>
    <b v="0"/>
    <s v="other"/>
    <s v="Foot"/>
    <b v="0"/>
    <s v="armed"/>
    <s v="Gun"/>
    <s v="50-59"/>
    <s v="Fleeing"/>
    <x v="0"/>
  </r>
  <r>
    <n v="1531"/>
    <n v="1712"/>
    <s v="Kevin Higgins"/>
    <d v="2016-07-17T00:00:00"/>
    <s v="shot"/>
    <s v="gun"/>
    <n v="39"/>
    <s v="M"/>
    <s v="W"/>
    <s v="Sheboygan"/>
    <s v="WI"/>
    <b v="0"/>
    <s v="other"/>
    <s v="Not fleeing"/>
    <b v="0"/>
    <s v="armed"/>
    <s v="Gun"/>
    <s v="30-39"/>
    <s v="Not Fleeing or Blank"/>
    <x v="0"/>
  </r>
  <r>
    <n v="1532"/>
    <n v="1714"/>
    <s v="Michael Ray Ramsey"/>
    <d v="2016-07-17T00:00:00"/>
    <s v="shot and Tasered"/>
    <s v="screwdriver"/>
    <n v="43"/>
    <s v="M"/>
    <s v="W"/>
    <s v="Tulsa"/>
    <s v="OK"/>
    <b v="0"/>
    <s v="attack"/>
    <s v="Not fleeing"/>
    <b v="0"/>
    <s v="armed"/>
    <s v="No Gun"/>
    <s v="40-49"/>
    <s v="Not Fleeing or Blank"/>
    <x v="0"/>
  </r>
  <r>
    <n v="1533"/>
    <n v="1717"/>
    <s v="Jermaine Johnson"/>
    <d v="2016-07-17T00:00:00"/>
    <s v="shot"/>
    <s v="gun"/>
    <n v="42"/>
    <s v="M"/>
    <s v="B"/>
    <s v="New York"/>
    <s v="NY"/>
    <b v="0"/>
    <s v="attack"/>
    <s v="Not fleeing"/>
    <b v="0"/>
    <s v="armed"/>
    <s v="Gun"/>
    <s v="40-49"/>
    <s v="Not Fleeing or Blank"/>
    <x v="0"/>
  </r>
  <r>
    <n v="1534"/>
    <n v="1718"/>
    <s v="Gavin Eugene Long"/>
    <d v="2016-07-17T00:00:00"/>
    <s v="shot"/>
    <s v="gun"/>
    <n v="29"/>
    <s v="M"/>
    <s v="B"/>
    <s v="Baton Rouge"/>
    <s v="LA"/>
    <b v="1"/>
    <s v="attack"/>
    <s v="Not fleeing"/>
    <b v="0"/>
    <s v="armed"/>
    <s v="Gun"/>
    <s v="19-29"/>
    <s v="Not Fleeing or Blank"/>
    <x v="0"/>
  </r>
  <r>
    <n v="1535"/>
    <n v="1721"/>
    <s v="Jerry Brimer"/>
    <d v="2016-07-18T00:00:00"/>
    <s v="shot"/>
    <s v="ax"/>
    <n v="56"/>
    <s v="M"/>
    <s v="W"/>
    <s v="Tulsa"/>
    <s v="OK"/>
    <b v="1"/>
    <s v="other"/>
    <s v="Not fleeing"/>
    <b v="0"/>
    <s v="armed"/>
    <s v="No Gun"/>
    <s v="50-59"/>
    <s v="Not Fleeing or Blank"/>
    <x v="0"/>
  </r>
  <r>
    <n v="1536"/>
    <n v="1722"/>
    <s v="Javier Garcia Gaona"/>
    <d v="2016-07-20T00:00:00"/>
    <s v="shot"/>
    <s v="knife"/>
    <n v="31"/>
    <s v="M"/>
    <s v="H"/>
    <s v="Santa Maria"/>
    <s v="CA"/>
    <b v="1"/>
    <s v="other"/>
    <s v="Not fleeing"/>
    <b v="0"/>
    <s v="armed"/>
    <s v="No Gun"/>
    <s v="30-39"/>
    <s v="Not Fleeing or Blank"/>
    <x v="0"/>
  </r>
  <r>
    <n v="1537"/>
    <n v="1723"/>
    <s v="Derek Love"/>
    <d v="2016-07-21T00:00:00"/>
    <s v="shot"/>
    <s v="gun"/>
    <n v="50"/>
    <s v="M"/>
    <s v="B"/>
    <s v="Chicago"/>
    <s v="IL"/>
    <b v="0"/>
    <s v="attack"/>
    <s v="Not fleeing"/>
    <b v="0"/>
    <s v="armed"/>
    <s v="Gun"/>
    <s v="50-59"/>
    <s v="Not Fleeing or Blank"/>
    <x v="0"/>
  </r>
  <r>
    <n v="1538"/>
    <n v="1724"/>
    <s v="BJ Medeiros"/>
    <d v="2016-07-21T00:00:00"/>
    <s v="shot"/>
    <s v="gun"/>
    <n v="36"/>
    <s v="M"/>
    <s v="O"/>
    <s v="Hilo"/>
    <s v="HI"/>
    <b v="1"/>
    <s v="attack"/>
    <s v="Not fleeing"/>
    <b v="0"/>
    <s v="armed"/>
    <s v="Gun"/>
    <s v="30-39"/>
    <s v="Not Fleeing or Blank"/>
    <x v="0"/>
  </r>
  <r>
    <n v="1539"/>
    <n v="1725"/>
    <s v="Paul Edward Yacabitis"/>
    <d v="2016-07-22T00:00:00"/>
    <s v="shot"/>
    <s v="gun"/>
    <n v="50"/>
    <s v="M"/>
    <s v="W"/>
    <s v="Buckhannon"/>
    <s v="WV"/>
    <b v="0"/>
    <s v="attack"/>
    <m/>
    <b v="0"/>
    <s v="armed"/>
    <s v="Gun"/>
    <s v="50-59"/>
    <s v="Not Fleeing or Blank"/>
    <x v="0"/>
  </r>
  <r>
    <n v="1540"/>
    <n v="1836"/>
    <s v="Steven Alfred Longoria"/>
    <d v="2016-07-23T00:00:00"/>
    <s v="shot"/>
    <s v="gun"/>
    <n v="34"/>
    <s v="M"/>
    <s v="H"/>
    <s v="San Antonio"/>
    <s v="TX"/>
    <b v="0"/>
    <s v="attack"/>
    <s v="Not fleeing"/>
    <b v="0"/>
    <s v="armed"/>
    <s v="Gun"/>
    <s v="30-39"/>
    <s v="Not Fleeing or Blank"/>
    <x v="0"/>
  </r>
  <r>
    <n v="1541"/>
    <n v="1726"/>
    <s v="Austin Jerry Lee Howard"/>
    <d v="2016-07-23T00:00:00"/>
    <s v="shot"/>
    <s v="knife"/>
    <n v="49"/>
    <s v="M"/>
    <s v="B"/>
    <s v="Milwaukee"/>
    <s v="WI"/>
    <b v="0"/>
    <s v="attack"/>
    <s v="Not fleeing"/>
    <b v="1"/>
    <s v="armed"/>
    <s v="No Gun"/>
    <s v="40-49"/>
    <s v="Not Fleeing or Blank"/>
    <x v="0"/>
  </r>
  <r>
    <n v="1542"/>
    <n v="1727"/>
    <s v="Bernard Wells"/>
    <d v="2016-07-23T00:00:00"/>
    <s v="shot"/>
    <s v="gun"/>
    <n v="31"/>
    <s v="M"/>
    <s v="B"/>
    <s v="Chino"/>
    <s v="CA"/>
    <b v="0"/>
    <s v="attack"/>
    <s v="Foot"/>
    <b v="0"/>
    <s v="armed"/>
    <s v="Gun"/>
    <s v="30-39"/>
    <s v="Fleeing"/>
    <x v="1"/>
  </r>
  <r>
    <n v="1543"/>
    <n v="1729"/>
    <s v="Robert Lee Lourenco"/>
    <d v="2016-07-24T00:00:00"/>
    <s v="shot"/>
    <s v="hatchet and gun"/>
    <n v="36"/>
    <s v="M"/>
    <s v="W"/>
    <s v="Winchester"/>
    <s v="CA"/>
    <b v="1"/>
    <s v="attack"/>
    <s v="Not fleeing"/>
    <b v="0"/>
    <s v="armed"/>
    <s v="Gun"/>
    <s v="30-39"/>
    <s v="Not Fleeing or Blank"/>
    <x v="0"/>
  </r>
  <r>
    <n v="1544"/>
    <n v="1730"/>
    <s v="Alvin R. Sylversmythe"/>
    <d v="2016-07-24T00:00:00"/>
    <s v="shot"/>
    <s v="knife"/>
    <n v="29"/>
    <s v="M"/>
    <s v="N"/>
    <s v="Gallup"/>
    <s v="NM"/>
    <b v="1"/>
    <s v="other"/>
    <s v="Not fleeing"/>
    <b v="0"/>
    <s v="armed"/>
    <s v="No Gun"/>
    <s v="19-29"/>
    <s v="Not Fleeing or Blank"/>
    <x v="0"/>
  </r>
  <r>
    <n v="1545"/>
    <n v="1731"/>
    <s v="Jeff Cornell Tyson"/>
    <d v="2016-07-25T00:00:00"/>
    <s v="shot"/>
    <s v="gun"/>
    <n v="32"/>
    <s v="M"/>
    <s v="B"/>
    <s v="Indianapolis"/>
    <s v="IN"/>
    <b v="0"/>
    <s v="attack"/>
    <s v="Car"/>
    <b v="0"/>
    <s v="armed"/>
    <s v="Gun"/>
    <s v="30-39"/>
    <s v="Fleeing"/>
    <x v="1"/>
  </r>
  <r>
    <n v="1546"/>
    <n v="1732"/>
    <s v="Richard Risher"/>
    <d v="2016-07-25T00:00:00"/>
    <s v="shot"/>
    <s v="gun"/>
    <n v="18"/>
    <s v="M"/>
    <s v="B"/>
    <s v="Los Angeles"/>
    <s v="CA"/>
    <b v="0"/>
    <s v="attack"/>
    <s v="Foot"/>
    <b v="0"/>
    <s v="armed"/>
    <s v="Gun"/>
    <s v="0-18"/>
    <s v="Fleeing"/>
    <x v="1"/>
  </r>
  <r>
    <n v="1547"/>
    <n v="1733"/>
    <s v="Scot Minard"/>
    <d v="2016-07-26T00:00:00"/>
    <s v="shot"/>
    <s v="gun"/>
    <n v="50"/>
    <s v="M"/>
    <s v="W"/>
    <s v="Pine River"/>
    <s v="WI"/>
    <b v="0"/>
    <s v="attack"/>
    <s v="Car"/>
    <b v="0"/>
    <s v="armed"/>
    <s v="Gun"/>
    <s v="50-59"/>
    <s v="Fleeing"/>
    <x v="0"/>
  </r>
  <r>
    <n v="1548"/>
    <n v="1734"/>
    <s v="Juan Reynaldo Duran"/>
    <d v="2016-07-26T00:00:00"/>
    <s v="shot"/>
    <s v="gun"/>
    <n v="36"/>
    <s v="M"/>
    <s v="H"/>
    <s v="Artesia"/>
    <s v="NM"/>
    <b v="0"/>
    <s v="other"/>
    <m/>
    <b v="0"/>
    <s v="armed"/>
    <s v="Gun"/>
    <s v="30-39"/>
    <s v="Not Fleeing or Blank"/>
    <x v="0"/>
  </r>
  <r>
    <n v="1549"/>
    <n v="1835"/>
    <s v="Michael Adams"/>
    <d v="2016-07-27T00:00:00"/>
    <s v="shot"/>
    <s v="knife"/>
    <n v="33"/>
    <s v="M"/>
    <s v="W"/>
    <s v="Estill Springs"/>
    <s v="TN"/>
    <b v="0"/>
    <s v="other"/>
    <s v="Foot"/>
    <b v="1"/>
    <s v="armed"/>
    <s v="No Gun"/>
    <s v="30-39"/>
    <s v="Fleeing"/>
    <x v="0"/>
  </r>
  <r>
    <n v="1550"/>
    <n v="1735"/>
    <s v="Devon Martes"/>
    <d v="2016-07-27T00:00:00"/>
    <s v="shot"/>
    <s v="gun"/>
    <n v="17"/>
    <s v="M"/>
    <s v="B"/>
    <s v="Metairie"/>
    <s v="LA"/>
    <b v="0"/>
    <s v="attack"/>
    <s v="Foot"/>
    <b v="0"/>
    <s v="armed"/>
    <s v="Gun"/>
    <s v="0-18"/>
    <s v="Fleeing"/>
    <x v="1"/>
  </r>
  <r>
    <n v="1551"/>
    <n v="1736"/>
    <s v="Dalvin Hollins"/>
    <d v="2016-07-27T00:00:00"/>
    <s v="shot"/>
    <s v="unarmed"/>
    <n v="19"/>
    <s v="M"/>
    <s v="B"/>
    <s v="Tempe"/>
    <s v="AZ"/>
    <b v="1"/>
    <s v="attack"/>
    <s v="Foot"/>
    <b v="0"/>
    <s v="unarmed or undetermined or null"/>
    <s v="No Gun"/>
    <s v="19-29"/>
    <s v="Fleeing"/>
    <x v="1"/>
  </r>
  <r>
    <n v="1552"/>
    <n v="1739"/>
    <s v="Dylan Liberti"/>
    <d v="2016-07-27T00:00:00"/>
    <s v="shot"/>
    <s v="knife"/>
    <n v="24"/>
    <s v="M"/>
    <s v="W"/>
    <s v="Scottsdale"/>
    <s v="AZ"/>
    <b v="0"/>
    <s v="other"/>
    <s v="Foot"/>
    <b v="1"/>
    <s v="armed"/>
    <s v="No Gun"/>
    <s v="19-29"/>
    <s v="Fleeing"/>
    <x v="0"/>
  </r>
  <r>
    <n v="1553"/>
    <n v="1740"/>
    <s v="Saddam Trejeda-Campos"/>
    <d v="2016-07-27T00:00:00"/>
    <s v="shot"/>
    <s v="knife"/>
    <n v="24"/>
    <s v="M"/>
    <s v="H"/>
    <s v="San Bernardino"/>
    <s v="CA"/>
    <b v="1"/>
    <s v="other"/>
    <s v="Not fleeing"/>
    <b v="0"/>
    <s v="armed"/>
    <s v="No Gun"/>
    <s v="19-29"/>
    <s v="Not Fleeing or Blank"/>
    <x v="0"/>
  </r>
  <r>
    <n v="1554"/>
    <n v="1746"/>
    <s v="Emil Ambrose Mecklenburg"/>
    <d v="2016-07-27T00:00:00"/>
    <s v="shot"/>
    <s v="knife"/>
    <n v="20"/>
    <s v="M"/>
    <s v="W"/>
    <s v="Malta"/>
    <s v="MT"/>
    <b v="0"/>
    <s v="attack"/>
    <s v="Not fleeing"/>
    <b v="0"/>
    <s v="armed"/>
    <s v="No Gun"/>
    <s v="19-29"/>
    <s v="Not Fleeing or Blank"/>
    <x v="0"/>
  </r>
  <r>
    <n v="1555"/>
    <n v="1737"/>
    <s v="Jorge Moreno-Aguirre"/>
    <d v="2016-07-28T00:00:00"/>
    <s v="shot"/>
    <s v="undetermined"/>
    <n v="41"/>
    <s v="M"/>
    <s v="H"/>
    <s v="Sparks"/>
    <s v="NV"/>
    <b v="0"/>
    <s v="undetermined"/>
    <s v="Not fleeing"/>
    <b v="0"/>
    <s v="unarmed or undetermined or null"/>
    <s v="No Gun"/>
    <s v="40-49"/>
    <s v="Not Fleeing or Blank"/>
    <x v="0"/>
  </r>
  <r>
    <n v="1556"/>
    <n v="1741"/>
    <s v="Jeffrey Smith"/>
    <d v="2016-07-28T00:00:00"/>
    <s v="shot"/>
    <s v="undetermined"/>
    <n v="47"/>
    <s v="M"/>
    <s v="B"/>
    <s v="La Quinta"/>
    <s v="CA"/>
    <b v="0"/>
    <s v="other"/>
    <s v="Car"/>
    <b v="0"/>
    <s v="unarmed or undetermined or null"/>
    <s v="No Gun"/>
    <s v="40-49"/>
    <s v="Fleeing"/>
    <x v="1"/>
  </r>
  <r>
    <n v="1557"/>
    <n v="1742"/>
    <s v="Paul O'Neal"/>
    <d v="2016-07-28T00:00:00"/>
    <s v="shot"/>
    <m/>
    <n v="18"/>
    <s v="M"/>
    <s v="B"/>
    <s v="Chicago"/>
    <s v="IL"/>
    <b v="0"/>
    <s v="other"/>
    <s v="Car"/>
    <b v="1"/>
    <s v="unarmed or undetermined or null"/>
    <s v="No Gun"/>
    <s v="0-18"/>
    <s v="Fleeing"/>
    <x v="1"/>
  </r>
  <r>
    <n v="1558"/>
    <n v="1743"/>
    <s v="Jesus Rael"/>
    <d v="2016-07-28T00:00:00"/>
    <s v="shot"/>
    <s v="gun"/>
    <n v="31"/>
    <s v="M"/>
    <s v="H"/>
    <s v="Tucson"/>
    <s v="AZ"/>
    <b v="0"/>
    <s v="attack"/>
    <s v="Other"/>
    <b v="0"/>
    <s v="armed"/>
    <s v="Gun"/>
    <s v="30-39"/>
    <s v="Fleeing"/>
    <x v="0"/>
  </r>
  <r>
    <n v="1559"/>
    <n v="1744"/>
    <s v="Donnell Thompson"/>
    <d v="2016-07-28T00:00:00"/>
    <s v="shot"/>
    <s v="unarmed"/>
    <n v="27"/>
    <s v="M"/>
    <s v="B"/>
    <s v="Compton"/>
    <s v="CA"/>
    <b v="0"/>
    <s v="attack"/>
    <s v="Other"/>
    <b v="0"/>
    <s v="unarmed or undetermined or null"/>
    <s v="No Gun"/>
    <s v="19-29"/>
    <s v="Fleeing"/>
    <x v="1"/>
  </r>
  <r>
    <n v="1560"/>
    <n v="1745"/>
    <s v="Omar Gonzalez"/>
    <d v="2016-07-28T00:00:00"/>
    <s v="shot"/>
    <s v="undetermined"/>
    <n v="36"/>
    <s v="M"/>
    <s v="H"/>
    <s v="City Terrace"/>
    <s v="CA"/>
    <b v="0"/>
    <s v="other"/>
    <s v="Car"/>
    <b v="1"/>
    <s v="unarmed or undetermined or null"/>
    <s v="No Gun"/>
    <s v="30-39"/>
    <s v="Fleeing"/>
    <x v="0"/>
  </r>
  <r>
    <n v="1561"/>
    <n v="1834"/>
    <s v="Melvin Faison"/>
    <d v="2016-07-29T00:00:00"/>
    <s v="shot"/>
    <s v="gun"/>
    <n v="59"/>
    <s v="M"/>
    <s v="W"/>
    <s v="Pleasant Hill"/>
    <s v="NC"/>
    <b v="0"/>
    <s v="attack"/>
    <s v="Not fleeing"/>
    <b v="0"/>
    <s v="armed"/>
    <s v="Gun"/>
    <s v="50-59"/>
    <s v="Not Fleeing or Blank"/>
    <x v="0"/>
  </r>
  <r>
    <n v="1562"/>
    <n v="1747"/>
    <s v="Amanda Page Bivens"/>
    <d v="2016-07-29T00:00:00"/>
    <s v="shot"/>
    <s v="gun"/>
    <n v="40"/>
    <s v="F"/>
    <s v="W"/>
    <s v="Homewood"/>
    <s v="AL"/>
    <b v="0"/>
    <s v="attack"/>
    <s v="Not fleeing"/>
    <b v="0"/>
    <s v="armed"/>
    <s v="Gun"/>
    <s v="40-49"/>
    <s v="Not Fleeing or Blank"/>
    <x v="0"/>
  </r>
  <r>
    <n v="1563"/>
    <n v="1748"/>
    <s v="John Casey"/>
    <d v="2016-07-31T00:00:00"/>
    <s v="shot"/>
    <s v="rock"/>
    <n v="32"/>
    <s v="M"/>
    <s v="W"/>
    <s v="Phelps"/>
    <s v="KY"/>
    <b v="0"/>
    <s v="attack"/>
    <s v="Foot"/>
    <b v="0"/>
    <s v="armed"/>
    <s v="No Gun"/>
    <s v="30-39"/>
    <s v="Fleeing"/>
    <x v="0"/>
  </r>
  <r>
    <n v="1564"/>
    <n v="1749"/>
    <s v="Mario Martinez Torres"/>
    <d v="2016-07-31T00:00:00"/>
    <s v="shot"/>
    <s v="undetermined"/>
    <n v="38"/>
    <s v="M"/>
    <s v="H"/>
    <s v="Wapato"/>
    <s v="WA"/>
    <b v="0"/>
    <s v="undetermined"/>
    <s v="Not fleeing"/>
    <b v="0"/>
    <s v="unarmed or undetermined or null"/>
    <s v="No Gun"/>
    <s v="30-39"/>
    <s v="Not Fleeing or Blank"/>
    <x v="0"/>
  </r>
  <r>
    <n v="1565"/>
    <n v="1752"/>
    <s v="Limichael Shine"/>
    <d v="2016-07-31T00:00:00"/>
    <s v="shot"/>
    <s v="knife"/>
    <n v="18"/>
    <s v="M"/>
    <s v="A"/>
    <s v="Manchester"/>
    <s v="NJ"/>
    <b v="1"/>
    <s v="other"/>
    <s v="Not fleeing"/>
    <b v="1"/>
    <s v="armed"/>
    <s v="No Gun"/>
    <s v="0-18"/>
    <s v="Not Fleeing or Blank"/>
    <x v="0"/>
  </r>
  <r>
    <n v="1566"/>
    <n v="2148"/>
    <s v="Richard Swihart"/>
    <d v="2016-08-01T00:00:00"/>
    <s v="shot"/>
    <s v="undetermined"/>
    <n v="32"/>
    <s v="M"/>
    <m/>
    <s v="Santa Ana"/>
    <s v="CA"/>
    <b v="0"/>
    <s v="undetermined"/>
    <s v="Not fleeing"/>
    <b v="0"/>
    <s v="unarmed or undetermined or null"/>
    <s v="No Gun"/>
    <s v="30-39"/>
    <s v="Not Fleeing or Blank"/>
    <x v="0"/>
  </r>
  <r>
    <n v="1567"/>
    <n v="1750"/>
    <s v="Korryn Gaines"/>
    <d v="2016-08-01T00:00:00"/>
    <s v="shot"/>
    <s v="gun"/>
    <n v="23"/>
    <s v="F"/>
    <s v="B"/>
    <s v="Randallstown"/>
    <s v="MD"/>
    <b v="0"/>
    <s v="attack"/>
    <s v="Not fleeing"/>
    <b v="0"/>
    <s v="armed"/>
    <s v="Gun"/>
    <s v="19-29"/>
    <s v="Not Fleeing or Blank"/>
    <x v="0"/>
  </r>
  <r>
    <n v="1568"/>
    <n v="1751"/>
    <s v="Bryan N. Byrd"/>
    <d v="2016-08-01T00:00:00"/>
    <s v="shot"/>
    <m/>
    <n v="43"/>
    <s v="M"/>
    <s v="W"/>
    <s v="Edmund"/>
    <s v="SC"/>
    <b v="0"/>
    <s v="attack"/>
    <s v="Car"/>
    <b v="0"/>
    <s v="unarmed or undetermined or null"/>
    <s v="No Gun"/>
    <s v="40-49"/>
    <s v="Fleeing"/>
    <x v="0"/>
  </r>
  <r>
    <n v="1569"/>
    <n v="1753"/>
    <s v="Kenneth Eugene Bonanno"/>
    <d v="2016-08-01T00:00:00"/>
    <s v="shot"/>
    <s v="gun"/>
    <n v="67"/>
    <s v="M"/>
    <s v="W"/>
    <s v="Stafford"/>
    <s v="VA"/>
    <b v="0"/>
    <s v="attack"/>
    <s v="Not fleeing"/>
    <b v="0"/>
    <s v="armed"/>
    <s v="Gun"/>
    <s v="60-69"/>
    <s v="Not Fleeing or Blank"/>
    <x v="0"/>
  </r>
  <r>
    <n v="1570"/>
    <n v="1754"/>
    <s v="Richard Lance London"/>
    <d v="2016-08-02T00:00:00"/>
    <s v="shot"/>
    <s v="gun"/>
    <n v="22"/>
    <s v="M"/>
    <s v="W"/>
    <s v="Lake City"/>
    <s v="SC"/>
    <b v="0"/>
    <s v="attack"/>
    <s v="Car"/>
    <b v="0"/>
    <s v="armed"/>
    <s v="Gun"/>
    <s v="19-29"/>
    <s v="Fleeing"/>
    <x v="0"/>
  </r>
  <r>
    <n v="1571"/>
    <n v="1757"/>
    <s v="Adam Jo Klimek"/>
    <d v="2016-08-02T00:00:00"/>
    <s v="shot"/>
    <s v="knife"/>
    <n v="31"/>
    <s v="M"/>
    <s v="W"/>
    <s v="Alexandria"/>
    <s v="MN"/>
    <b v="0"/>
    <s v="other"/>
    <s v="Not fleeing"/>
    <b v="0"/>
    <s v="armed"/>
    <s v="No Gun"/>
    <s v="30-39"/>
    <s v="Not Fleeing or Blank"/>
    <x v="0"/>
  </r>
  <r>
    <n v="1572"/>
    <n v="1758"/>
    <s v="DeMarco Newman"/>
    <d v="2016-08-02T00:00:00"/>
    <s v="shot"/>
    <s v="gun"/>
    <n v="43"/>
    <s v="M"/>
    <s v="B"/>
    <s v="Palm Bay"/>
    <s v="FL"/>
    <b v="1"/>
    <s v="attack"/>
    <s v="Not fleeing"/>
    <b v="0"/>
    <s v="armed"/>
    <s v="Gun"/>
    <s v="40-49"/>
    <s v="Not Fleeing or Blank"/>
    <x v="0"/>
  </r>
  <r>
    <n v="1573"/>
    <n v="1759"/>
    <s v="Matthew David Conrad"/>
    <d v="2016-08-02T00:00:00"/>
    <s v="shot"/>
    <s v="gun"/>
    <n v="34"/>
    <s v="M"/>
    <s v="W"/>
    <s v="Hammett"/>
    <s v="ID"/>
    <b v="1"/>
    <s v="attack"/>
    <s v="Car"/>
    <b v="0"/>
    <s v="armed"/>
    <s v="Gun"/>
    <s v="30-39"/>
    <s v="Fleeing"/>
    <x v="0"/>
  </r>
  <r>
    <n v="1574"/>
    <n v="1760"/>
    <s v="William Bowers"/>
    <d v="2016-08-02T00:00:00"/>
    <s v="shot"/>
    <s v="undetermined"/>
    <n v="51"/>
    <s v="M"/>
    <s v="W"/>
    <s v="Castaic"/>
    <s v="CA"/>
    <b v="0"/>
    <s v="other"/>
    <s v="Foot"/>
    <b v="0"/>
    <s v="unarmed or undetermined or null"/>
    <s v="No Gun"/>
    <s v="50-59"/>
    <s v="Fleeing"/>
    <x v="0"/>
  </r>
  <r>
    <n v="1575"/>
    <n v="1755"/>
    <s v="Benjamin William Heaton"/>
    <d v="2016-08-03T00:00:00"/>
    <s v="shot"/>
    <s v="gun"/>
    <n v="31"/>
    <s v="M"/>
    <s v="W"/>
    <s v="Clearfield"/>
    <s v="UT"/>
    <b v="0"/>
    <s v="attack"/>
    <s v="Foot"/>
    <b v="0"/>
    <s v="armed"/>
    <s v="Gun"/>
    <s v="30-39"/>
    <s v="Fleeing"/>
    <x v="0"/>
  </r>
  <r>
    <n v="1576"/>
    <n v="1756"/>
    <s v="Bradley Carey"/>
    <d v="2016-08-03T00:00:00"/>
    <s v="shot"/>
    <s v="knife"/>
    <n v="54"/>
    <s v="M"/>
    <s v="W"/>
    <s v="Detroit"/>
    <s v="MI"/>
    <b v="0"/>
    <s v="attack"/>
    <s v="Not fleeing"/>
    <b v="0"/>
    <s v="armed"/>
    <s v="No Gun"/>
    <s v="50-59"/>
    <s v="Not Fleeing or Blank"/>
    <x v="0"/>
  </r>
  <r>
    <n v="1577"/>
    <n v="1761"/>
    <s v="E.J. Walters"/>
    <d v="2016-08-03T00:00:00"/>
    <s v="shot"/>
    <s v="gun"/>
    <n v="69"/>
    <s v="M"/>
    <s v="W"/>
    <s v="Scott County"/>
    <s v="VA"/>
    <b v="0"/>
    <s v="other"/>
    <s v="Car"/>
    <b v="0"/>
    <s v="armed"/>
    <s v="Gun"/>
    <s v="60-69"/>
    <s v="Fleeing"/>
    <x v="0"/>
  </r>
  <r>
    <n v="1578"/>
    <n v="1762"/>
    <s v="Johannes Wood"/>
    <d v="2016-08-05T00:00:00"/>
    <s v="shot"/>
    <s v="knife"/>
    <n v="58"/>
    <s v="M"/>
    <s v="W"/>
    <s v="Aldie"/>
    <s v="VA"/>
    <b v="1"/>
    <s v="other"/>
    <s v="Not fleeing"/>
    <b v="0"/>
    <s v="armed"/>
    <s v="No Gun"/>
    <s v="50-59"/>
    <s v="Not Fleeing or Blank"/>
    <x v="0"/>
  </r>
  <r>
    <n v="1579"/>
    <n v="1767"/>
    <s v="Jamarion Rashad Robinson"/>
    <d v="2016-08-05T00:00:00"/>
    <s v="shot"/>
    <s v="gun"/>
    <n v="26"/>
    <s v="M"/>
    <s v="B"/>
    <s v="East Point"/>
    <s v="GA"/>
    <b v="1"/>
    <s v="attack"/>
    <s v="Not fleeing"/>
    <b v="0"/>
    <s v="armed"/>
    <s v="Gun"/>
    <s v="19-29"/>
    <s v="Not Fleeing or Blank"/>
    <x v="0"/>
  </r>
  <r>
    <n v="1580"/>
    <n v="1769"/>
    <s v="David Michael Moya"/>
    <d v="2016-08-05T00:00:00"/>
    <s v="shot"/>
    <s v="crossbow"/>
    <n v="31"/>
    <s v="M"/>
    <m/>
    <s v="Santee"/>
    <s v="CA"/>
    <b v="1"/>
    <s v="attack"/>
    <s v="Not fleeing"/>
    <b v="0"/>
    <s v="armed"/>
    <s v="No Gun"/>
    <s v="30-39"/>
    <s v="Not Fleeing or Blank"/>
    <x v="0"/>
  </r>
  <r>
    <n v="1581"/>
    <n v="1770"/>
    <s v="James Quealy"/>
    <d v="2016-08-05T00:00:00"/>
    <s v="shot"/>
    <s v="gun"/>
    <n v="59"/>
    <s v="M"/>
    <s v="W"/>
    <s v="Beaver Dam"/>
    <s v="WI"/>
    <b v="1"/>
    <s v="attack"/>
    <s v="Not fleeing"/>
    <b v="0"/>
    <s v="armed"/>
    <s v="Gun"/>
    <s v="50-59"/>
    <s v="Not Fleeing or Blank"/>
    <x v="0"/>
  </r>
  <r>
    <n v="1582"/>
    <n v="1763"/>
    <s v="Jawari Porter"/>
    <d v="2016-08-07T00:00:00"/>
    <s v="shot"/>
    <s v="knife"/>
    <n v="25"/>
    <s v="M"/>
    <s v="B"/>
    <s v="Cincinnati"/>
    <s v="OH"/>
    <b v="1"/>
    <s v="attack"/>
    <s v="Not fleeing"/>
    <b v="0"/>
    <s v="armed"/>
    <s v="No Gun"/>
    <s v="19-29"/>
    <s v="Not Fleeing or Blank"/>
    <x v="0"/>
  </r>
  <r>
    <n v="1583"/>
    <n v="1764"/>
    <s v="Earl Pinckney"/>
    <d v="2016-08-07T00:00:00"/>
    <s v="shot"/>
    <s v="knife"/>
    <n v="20"/>
    <s v="M"/>
    <s v="B"/>
    <s v="Harrisburg"/>
    <s v="PA"/>
    <b v="1"/>
    <s v="other"/>
    <s v="Not fleeing"/>
    <b v="0"/>
    <s v="armed"/>
    <s v="No Gun"/>
    <s v="19-29"/>
    <s v="Not Fleeing or Blank"/>
    <x v="0"/>
  </r>
  <r>
    <n v="1584"/>
    <n v="1833"/>
    <s v="James W. Jennings"/>
    <d v="2016-08-08T00:00:00"/>
    <s v="shot"/>
    <s v="gun"/>
    <n v="69"/>
    <s v="M"/>
    <s v="W"/>
    <s v="Little Mountain"/>
    <s v="SC"/>
    <b v="1"/>
    <s v="attack"/>
    <s v="Not fleeing"/>
    <b v="0"/>
    <s v="armed"/>
    <s v="Gun"/>
    <s v="60-69"/>
    <s v="Not Fleeing or Blank"/>
    <x v="0"/>
  </r>
  <r>
    <n v="1585"/>
    <n v="1766"/>
    <s v="Darnell Wicker"/>
    <d v="2016-08-08T00:00:00"/>
    <s v="shot"/>
    <s v="knife"/>
    <n v="57"/>
    <s v="M"/>
    <s v="B"/>
    <s v="Louisville"/>
    <s v="KY"/>
    <b v="0"/>
    <s v="other"/>
    <s v="Not fleeing"/>
    <b v="1"/>
    <s v="armed"/>
    <s v="No Gun"/>
    <s v="50-59"/>
    <s v="Not Fleeing or Blank"/>
    <x v="0"/>
  </r>
  <r>
    <n v="1586"/>
    <n v="1771"/>
    <s v="Michael McClurg"/>
    <d v="2016-08-08T00:00:00"/>
    <s v="shot"/>
    <s v="gun"/>
    <n v="56"/>
    <s v="M"/>
    <s v="W"/>
    <s v="Citrus Heights"/>
    <s v="CA"/>
    <b v="0"/>
    <s v="attack"/>
    <s v="Not fleeing"/>
    <b v="0"/>
    <s v="armed"/>
    <s v="Gun"/>
    <s v="50-59"/>
    <s v="Not Fleeing or Blank"/>
    <x v="0"/>
  </r>
  <r>
    <n v="1587"/>
    <n v="1773"/>
    <s v="James Eugene Burgess"/>
    <d v="2016-08-08T00:00:00"/>
    <s v="shot"/>
    <s v="gun"/>
    <n v="64"/>
    <s v="M"/>
    <s v="W"/>
    <s v="Wilkesboro"/>
    <s v="NC"/>
    <b v="0"/>
    <s v="attack"/>
    <s v="Not fleeing"/>
    <b v="0"/>
    <s v="armed"/>
    <s v="Gun"/>
    <s v="60-69"/>
    <s v="Not Fleeing or Blank"/>
    <x v="0"/>
  </r>
  <r>
    <n v="1588"/>
    <n v="1774"/>
    <s v="Juan J. Godines"/>
    <d v="2016-08-08T00:00:00"/>
    <s v="shot"/>
    <s v="gun"/>
    <n v="34"/>
    <s v="M"/>
    <s v="H"/>
    <s v="Georgetown"/>
    <s v="KY"/>
    <b v="0"/>
    <s v="attack"/>
    <s v="Other"/>
    <b v="0"/>
    <s v="armed"/>
    <s v="Gun"/>
    <s v="30-39"/>
    <s v="Fleeing"/>
    <x v="0"/>
  </r>
  <r>
    <n v="1589"/>
    <n v="1775"/>
    <s v="Ronald Smith"/>
    <d v="2016-08-09T00:00:00"/>
    <s v="shot"/>
    <s v="gun"/>
    <n v="45"/>
    <s v="M"/>
    <s v="W"/>
    <s v="Circleville"/>
    <s v="OH"/>
    <b v="1"/>
    <s v="other"/>
    <s v="Not fleeing"/>
    <b v="0"/>
    <s v="armed"/>
    <s v="Gun"/>
    <s v="40-49"/>
    <s v="Not Fleeing or Blank"/>
    <x v="0"/>
  </r>
  <r>
    <n v="1590"/>
    <n v="1776"/>
    <s v="Jesse James Romero"/>
    <d v="2016-08-09T00:00:00"/>
    <s v="shot"/>
    <s v="gun"/>
    <n v="14"/>
    <s v="M"/>
    <s v="H"/>
    <s v="Los Angeles"/>
    <s v="CA"/>
    <b v="0"/>
    <s v="attack"/>
    <s v="Foot"/>
    <b v="1"/>
    <s v="armed"/>
    <s v="Gun"/>
    <s v="0-18"/>
    <s v="Fleeing"/>
    <x v="0"/>
  </r>
  <r>
    <n v="1591"/>
    <n v="1777"/>
    <s v="Jeffrey Allen Morris"/>
    <d v="2016-08-09T00:00:00"/>
    <s v="shot"/>
    <s v="undetermined"/>
    <n v="44"/>
    <s v="M"/>
    <s v="W"/>
    <s v="Piedmont"/>
    <s v="SC"/>
    <b v="0"/>
    <s v="other"/>
    <s v="Not fleeing"/>
    <b v="0"/>
    <s v="unarmed or undetermined or null"/>
    <s v="No Gun"/>
    <s v="40-49"/>
    <s v="Not Fleeing or Blank"/>
    <x v="0"/>
  </r>
  <r>
    <n v="1592"/>
    <n v="2149"/>
    <s v="Tommy Seneca"/>
    <d v="2016-08-11T00:00:00"/>
    <s v="shot"/>
    <s v="gun"/>
    <n v="54"/>
    <s v="M"/>
    <s v="W"/>
    <s v="Plaquemine"/>
    <s v="LA"/>
    <b v="0"/>
    <s v="attack"/>
    <s v="Not fleeing"/>
    <b v="0"/>
    <s v="armed"/>
    <s v="Gun"/>
    <s v="50-59"/>
    <s v="Not Fleeing or Blank"/>
    <x v="0"/>
  </r>
  <r>
    <n v="1593"/>
    <n v="1778"/>
    <s v="Jeff Martelli"/>
    <d v="2016-08-11T00:00:00"/>
    <s v="shot"/>
    <s v="gun"/>
    <n v="59"/>
    <s v="M"/>
    <s v="W"/>
    <s v="Tukwila"/>
    <s v="WA"/>
    <b v="1"/>
    <s v="attack"/>
    <s v="Not fleeing"/>
    <b v="0"/>
    <s v="armed"/>
    <s v="Gun"/>
    <s v="50-59"/>
    <s v="Not Fleeing or Blank"/>
    <x v="0"/>
  </r>
  <r>
    <n v="1594"/>
    <n v="1785"/>
    <s v="Sergio Daniel Weick"/>
    <d v="2016-08-11T00:00:00"/>
    <s v="shot"/>
    <s v="knife"/>
    <n v="33"/>
    <s v="M"/>
    <s v="H"/>
    <s v="Vista"/>
    <s v="CA"/>
    <b v="0"/>
    <s v="undetermined"/>
    <s v="Other"/>
    <b v="0"/>
    <s v="armed"/>
    <s v="No Gun"/>
    <s v="30-39"/>
    <s v="Fleeing"/>
    <x v="0"/>
  </r>
  <r>
    <n v="1595"/>
    <n v="1782"/>
    <s v="Jesus Armando Carillo"/>
    <d v="2016-08-12T00:00:00"/>
    <s v="shot"/>
    <s v="undetermined"/>
    <n v="22"/>
    <s v="M"/>
    <s v="H"/>
    <s v="Mesa"/>
    <s v="AZ"/>
    <b v="0"/>
    <s v="other"/>
    <s v="Car"/>
    <b v="0"/>
    <s v="unarmed or undetermined or null"/>
    <s v="No Gun"/>
    <s v="19-29"/>
    <s v="Fleeing"/>
    <x v="0"/>
  </r>
  <r>
    <n v="1596"/>
    <n v="1783"/>
    <s v="Dominic Rollice"/>
    <d v="2016-08-12T00:00:00"/>
    <s v="shot and Tasered"/>
    <s v="hammer"/>
    <n v="49"/>
    <s v="M"/>
    <s v="W"/>
    <s v="Tahlequah"/>
    <s v="OK"/>
    <b v="1"/>
    <s v="other"/>
    <s v="Not fleeing"/>
    <b v="1"/>
    <s v="armed"/>
    <s v="No Gun"/>
    <s v="40-49"/>
    <s v="Not Fleeing or Blank"/>
    <x v="0"/>
  </r>
  <r>
    <n v="1597"/>
    <n v="1832"/>
    <s v="Eric Ortega Soto"/>
    <d v="2016-08-13T00:00:00"/>
    <s v="shot"/>
    <m/>
    <n v="36"/>
    <s v="M"/>
    <s v="H"/>
    <s v="Hayward"/>
    <s v="CA"/>
    <b v="0"/>
    <s v="other"/>
    <s v="Car"/>
    <b v="0"/>
    <s v="unarmed or undetermined or null"/>
    <s v="No Gun"/>
    <s v="30-39"/>
    <s v="Fleeing"/>
    <x v="0"/>
  </r>
  <r>
    <n v="1598"/>
    <n v="1780"/>
    <s v="Sylville Smith"/>
    <d v="2016-08-13T00:00:00"/>
    <s v="shot"/>
    <s v="gun"/>
    <n v="23"/>
    <s v="M"/>
    <s v="B"/>
    <s v="Milwaukee"/>
    <s v="WI"/>
    <b v="0"/>
    <s v="other"/>
    <s v="Foot"/>
    <b v="1"/>
    <s v="armed"/>
    <s v="Gun"/>
    <s v="19-29"/>
    <s v="Fleeing"/>
    <x v="1"/>
  </r>
  <r>
    <n v="1599"/>
    <n v="1781"/>
    <s v="Ruben Horacio Strand Alvear"/>
    <d v="2016-08-13T00:00:00"/>
    <s v="shot"/>
    <s v="knife"/>
    <n v="38"/>
    <s v="M"/>
    <s v="H"/>
    <s v="Phoenix"/>
    <s v="AZ"/>
    <b v="1"/>
    <s v="attack"/>
    <s v="Not fleeing"/>
    <b v="0"/>
    <s v="armed"/>
    <s v="No Gun"/>
    <s v="30-39"/>
    <s v="Not Fleeing or Blank"/>
    <x v="0"/>
  </r>
  <r>
    <n v="1600"/>
    <n v="1784"/>
    <s v="Perry Lee Heitman"/>
    <d v="2016-08-13T00:00:00"/>
    <s v="shot"/>
    <s v="gun"/>
    <n v="53"/>
    <s v="M"/>
    <s v="W"/>
    <s v="Lakewood"/>
    <s v="CO"/>
    <b v="0"/>
    <s v="other"/>
    <s v="Not fleeing"/>
    <b v="0"/>
    <s v="armed"/>
    <s v="Gun"/>
    <s v="50-59"/>
    <s v="Not Fleeing or Blank"/>
    <x v="0"/>
  </r>
  <r>
    <n v="1601"/>
    <n v="1786"/>
    <s v="Jovany Martinez"/>
    <d v="2016-08-15T00:00:00"/>
    <s v="shot"/>
    <s v="metal pole"/>
    <n v="29"/>
    <s v="M"/>
    <s v="H"/>
    <s v="Falls Church"/>
    <s v="VA"/>
    <b v="1"/>
    <s v="other"/>
    <s v="Not fleeing"/>
    <b v="0"/>
    <s v="armed"/>
    <s v="No Gun"/>
    <s v="19-29"/>
    <s v="Not Fleeing or Blank"/>
    <x v="0"/>
  </r>
  <r>
    <n v="1602"/>
    <n v="1788"/>
    <s v="Danny Pirtle"/>
    <d v="2016-08-15T00:00:00"/>
    <s v="shot"/>
    <s v="gun"/>
    <n v="42"/>
    <s v="M"/>
    <s v="W"/>
    <s v="Counce"/>
    <s v="TN"/>
    <b v="0"/>
    <s v="attack"/>
    <s v="Other"/>
    <b v="0"/>
    <s v="armed"/>
    <s v="Gun"/>
    <s v="40-49"/>
    <s v="Fleeing"/>
    <x v="0"/>
  </r>
  <r>
    <n v="1603"/>
    <n v="1792"/>
    <s v="Marcos Antonio Gastelum"/>
    <d v="2016-08-16T00:00:00"/>
    <s v="shot"/>
    <s v="unarmed"/>
    <n v="25"/>
    <s v="M"/>
    <s v="H"/>
    <s v="Tucson"/>
    <s v="AZ"/>
    <b v="0"/>
    <s v="attack"/>
    <s v="Not fleeing"/>
    <b v="0"/>
    <s v="unarmed or undetermined or null"/>
    <s v="No Gun"/>
    <s v="19-29"/>
    <s v="Not Fleeing or Blank"/>
    <x v="0"/>
  </r>
  <r>
    <n v="1604"/>
    <n v="1795"/>
    <s v="Kenney Watkins"/>
    <d v="2016-08-16T00:00:00"/>
    <s v="shot"/>
    <s v="gun"/>
    <n v="18"/>
    <s v="M"/>
    <s v="B"/>
    <s v="Los Angeles"/>
    <s v="CA"/>
    <b v="0"/>
    <s v="other"/>
    <s v="Foot"/>
    <b v="0"/>
    <s v="armed"/>
    <s v="Gun"/>
    <s v="0-18"/>
    <s v="Fleeing"/>
    <x v="1"/>
  </r>
  <r>
    <n v="1605"/>
    <n v="2145"/>
    <s v="John O'Handley"/>
    <d v="2016-08-16T00:00:00"/>
    <s v="shot"/>
    <s v="gun"/>
    <n v="55"/>
    <s v="M"/>
    <s v="W"/>
    <s v="Augusta"/>
    <s v="WV"/>
    <b v="0"/>
    <s v="other"/>
    <s v="Not fleeing"/>
    <b v="0"/>
    <s v="armed"/>
    <s v="Gun"/>
    <s v="50-59"/>
    <s v="Not Fleeing or Blank"/>
    <x v="0"/>
  </r>
  <r>
    <n v="1606"/>
    <n v="1787"/>
    <s v="Michael S. Martin"/>
    <d v="2016-08-16T00:00:00"/>
    <s v="shot"/>
    <s v="gun"/>
    <n v="36"/>
    <s v="M"/>
    <s v="W"/>
    <s v="Rome"/>
    <s v="OH"/>
    <b v="0"/>
    <s v="other"/>
    <s v="Car"/>
    <b v="0"/>
    <s v="armed"/>
    <s v="Gun"/>
    <s v="30-39"/>
    <s v="Fleeing"/>
    <x v="0"/>
  </r>
  <r>
    <n v="1607"/>
    <n v="1789"/>
    <s v="Carl Nivens"/>
    <d v="2016-08-16T00:00:00"/>
    <s v="shot"/>
    <s v="gun"/>
    <n v="32"/>
    <s v="M"/>
    <s v="W"/>
    <s v="Lenoir"/>
    <s v="NC"/>
    <b v="0"/>
    <s v="attack"/>
    <s v="Foot"/>
    <b v="1"/>
    <s v="armed"/>
    <s v="Gun"/>
    <s v="30-39"/>
    <s v="Fleeing"/>
    <x v="0"/>
  </r>
  <r>
    <n v="1608"/>
    <n v="1790"/>
    <s v="Larry Eugene Kurtley"/>
    <d v="2016-08-16T00:00:00"/>
    <s v="shot"/>
    <s v="toy weapon"/>
    <n v="53"/>
    <s v="M"/>
    <s v="W"/>
    <s v="Apache Junction"/>
    <s v="AZ"/>
    <b v="0"/>
    <s v="other"/>
    <s v="Not fleeing"/>
    <b v="0"/>
    <s v="armed"/>
    <s v="No Gun"/>
    <s v="50-59"/>
    <s v="Not Fleeing or Blank"/>
    <x v="0"/>
  </r>
  <r>
    <n v="1609"/>
    <n v="1791"/>
    <s v="Colby Friday"/>
    <d v="2016-08-16T00:00:00"/>
    <s v="shot"/>
    <s v="gun"/>
    <n v="30"/>
    <s v="M"/>
    <s v="B"/>
    <s v="Stockton"/>
    <s v="CA"/>
    <b v="0"/>
    <s v="other"/>
    <s v="Foot"/>
    <b v="1"/>
    <s v="armed"/>
    <s v="Gun"/>
    <s v="30-39"/>
    <s v="Fleeing"/>
    <x v="1"/>
  </r>
  <r>
    <n v="1610"/>
    <n v="1793"/>
    <s v="Omer Ismail Ali"/>
    <d v="2016-08-17T00:00:00"/>
    <s v="shot"/>
    <s v="piece of wood"/>
    <n v="27"/>
    <s v="M"/>
    <s v="B"/>
    <s v="Kelso"/>
    <s v="WA"/>
    <b v="0"/>
    <s v="attack"/>
    <s v="Not fleeing"/>
    <b v="0"/>
    <s v="armed"/>
    <s v="No Gun"/>
    <s v="19-29"/>
    <s v="Not Fleeing or Blank"/>
    <x v="0"/>
  </r>
  <r>
    <n v="1611"/>
    <n v="1794"/>
    <s v="Francisco Villarreal"/>
    <d v="2016-08-18T00:00:00"/>
    <s v="shot"/>
    <s v="gun"/>
    <n v="37"/>
    <s v="M"/>
    <s v="H"/>
    <s v="Bakersfield"/>
    <s v="CA"/>
    <b v="0"/>
    <s v="attack"/>
    <s v="Car"/>
    <b v="0"/>
    <s v="armed"/>
    <s v="Gun"/>
    <s v="30-39"/>
    <s v="Fleeing"/>
    <x v="0"/>
  </r>
  <r>
    <n v="1612"/>
    <n v="1796"/>
    <s v="Daniel Kevin Harris"/>
    <d v="2016-08-18T00:00:00"/>
    <s v="shot"/>
    <s v="unarmed"/>
    <n v="29"/>
    <s v="M"/>
    <s v="W"/>
    <s v="Charlotte"/>
    <s v="NC"/>
    <b v="0"/>
    <s v="other"/>
    <s v="Car"/>
    <b v="1"/>
    <s v="unarmed or undetermined or null"/>
    <s v="No Gun"/>
    <s v="19-29"/>
    <s v="Fleeing"/>
    <x v="0"/>
  </r>
  <r>
    <n v="1613"/>
    <n v="1797"/>
    <s v="Chad Irwin"/>
    <d v="2016-08-18T00:00:00"/>
    <s v="shot"/>
    <s v="knife"/>
    <n v="40"/>
    <s v="M"/>
    <s v="W"/>
    <s v="Antelope"/>
    <s v="CA"/>
    <b v="0"/>
    <s v="other"/>
    <s v="Not fleeing"/>
    <b v="0"/>
    <s v="armed"/>
    <s v="No Gun"/>
    <s v="40-49"/>
    <s v="Not Fleeing or Blank"/>
    <x v="0"/>
  </r>
  <r>
    <n v="1614"/>
    <n v="1798"/>
    <s v="Joseph Weber"/>
    <d v="2016-08-18T00:00:00"/>
    <s v="shot"/>
    <s v="undetermined"/>
    <n v="36"/>
    <s v="M"/>
    <s v="W"/>
    <s v="Hays"/>
    <s v="KS"/>
    <b v="0"/>
    <s v="other"/>
    <s v="Car"/>
    <b v="0"/>
    <s v="unarmed or undetermined or null"/>
    <s v="No Gun"/>
    <s v="30-39"/>
    <s v="Fleeing"/>
    <x v="0"/>
  </r>
  <r>
    <n v="1615"/>
    <n v="1801"/>
    <s v="Trenton Lohman"/>
    <d v="2016-08-18T00:00:00"/>
    <s v="shot"/>
    <s v="gun"/>
    <n v="38"/>
    <s v="M"/>
    <s v="W"/>
    <s v="Poway"/>
    <s v="CA"/>
    <b v="0"/>
    <s v="attack"/>
    <s v="Car"/>
    <b v="0"/>
    <s v="armed"/>
    <s v="Gun"/>
    <s v="30-39"/>
    <s v="Fleeing"/>
    <x v="0"/>
  </r>
  <r>
    <n v="1616"/>
    <n v="1807"/>
    <s v="David Klassen"/>
    <d v="2016-08-18T00:00:00"/>
    <s v="shot"/>
    <s v="gun"/>
    <n v="29"/>
    <s v="M"/>
    <s v="W"/>
    <s v="Ruidoso"/>
    <s v="NM"/>
    <b v="0"/>
    <s v="other"/>
    <s v="Not fleeing"/>
    <b v="0"/>
    <s v="armed"/>
    <s v="Gun"/>
    <s v="19-29"/>
    <s v="Not Fleeing or Blank"/>
    <x v="0"/>
  </r>
  <r>
    <n v="1617"/>
    <n v="1831"/>
    <s v="David Fulton"/>
    <d v="2016-08-18T00:00:00"/>
    <s v="shot"/>
    <s v="gun"/>
    <n v="59"/>
    <s v="M"/>
    <s v="W"/>
    <s v="McKinneyville"/>
    <s v="CA"/>
    <b v="1"/>
    <s v="attack"/>
    <s v="Not fleeing"/>
    <b v="0"/>
    <s v="armed"/>
    <s v="Gun"/>
    <s v="50-59"/>
    <s v="Not Fleeing or Blank"/>
    <x v="0"/>
  </r>
  <r>
    <n v="1618"/>
    <n v="1799"/>
    <s v="Marcelo Luna"/>
    <d v="2016-08-19T00:00:00"/>
    <s v="shot"/>
    <s v="bayonet"/>
    <n v="47"/>
    <s v="M"/>
    <s v="H"/>
    <s v="East Hollywood"/>
    <s v="CA"/>
    <b v="1"/>
    <s v="undetermined"/>
    <s v="Not fleeing"/>
    <b v="0"/>
    <s v="armed"/>
    <s v="No Gun"/>
    <s v="40-49"/>
    <s v="Not Fleeing or Blank"/>
    <x v="0"/>
  </r>
  <r>
    <n v="1619"/>
    <n v="1800"/>
    <s v="Jorge Ceniceros"/>
    <d v="2016-08-19T00:00:00"/>
    <s v="shot"/>
    <s v="gun"/>
    <n v="22"/>
    <s v="M"/>
    <s v="H"/>
    <s v="Phoenix"/>
    <s v="AZ"/>
    <b v="0"/>
    <s v="attack"/>
    <s v="Not fleeing"/>
    <b v="0"/>
    <s v="armed"/>
    <s v="Gun"/>
    <s v="19-29"/>
    <s v="Not Fleeing or Blank"/>
    <x v="0"/>
  </r>
  <r>
    <n v="1620"/>
    <n v="1806"/>
    <s v="Kole B. Knight"/>
    <d v="2016-08-19T00:00:00"/>
    <s v="shot"/>
    <s v="toy weapon"/>
    <n v="31"/>
    <s v="M"/>
    <s v="W"/>
    <s v="New London"/>
    <s v="WI"/>
    <b v="1"/>
    <s v="attack"/>
    <s v="Not fleeing"/>
    <b v="1"/>
    <s v="armed"/>
    <s v="No Gun"/>
    <s v="30-39"/>
    <s v="Not Fleeing or Blank"/>
    <x v="0"/>
  </r>
  <r>
    <n v="1621"/>
    <n v="1808"/>
    <s v="Kyle Zimbelman"/>
    <d v="2016-08-19T00:00:00"/>
    <s v="shot"/>
    <s v="undetermined"/>
    <n v="29"/>
    <s v="M"/>
    <s v="W"/>
    <s v="Reno"/>
    <s v="NV"/>
    <b v="0"/>
    <s v="undetermined"/>
    <s v="Car"/>
    <b v="0"/>
    <s v="unarmed or undetermined or null"/>
    <s v="No Gun"/>
    <s v="19-29"/>
    <s v="Fleeing"/>
    <x v="0"/>
  </r>
  <r>
    <n v="1622"/>
    <n v="1810"/>
    <s v="Todd P. Browning"/>
    <d v="2016-08-19T00:00:00"/>
    <s v="shot"/>
    <s v="knife"/>
    <n v="54"/>
    <s v="M"/>
    <s v="W"/>
    <s v="East Ridge"/>
    <s v="TN"/>
    <b v="0"/>
    <s v="other"/>
    <s v="Not fleeing"/>
    <b v="0"/>
    <s v="armed"/>
    <s v="No Gun"/>
    <s v="50-59"/>
    <s v="Not Fleeing or Blank"/>
    <x v="0"/>
  </r>
  <r>
    <n v="1623"/>
    <n v="1803"/>
    <s v="Pedro Montanez"/>
    <d v="2016-08-20T00:00:00"/>
    <s v="shot"/>
    <s v="knife"/>
    <n v="71"/>
    <s v="M"/>
    <s v="H"/>
    <s v="Indio"/>
    <s v="CA"/>
    <b v="0"/>
    <s v="other"/>
    <s v="Not fleeing"/>
    <b v="1"/>
    <s v="armed"/>
    <s v="No Gun"/>
    <s v="70+"/>
    <s v="Not Fleeing or Blank"/>
    <x v="0"/>
  </r>
  <r>
    <n v="1624"/>
    <n v="1804"/>
    <s v="Juan Gabriel Torres"/>
    <d v="2016-08-21T00:00:00"/>
    <s v="shot"/>
    <s v="knife"/>
    <n v="36"/>
    <s v="M"/>
    <s v="H"/>
    <s v="Las Cruces"/>
    <s v="NM"/>
    <b v="0"/>
    <s v="other"/>
    <s v="Not fleeing"/>
    <b v="1"/>
    <s v="armed"/>
    <s v="No Gun"/>
    <s v="30-39"/>
    <s v="Not Fleeing or Blank"/>
    <x v="0"/>
  </r>
  <r>
    <n v="1625"/>
    <n v="1802"/>
    <s v="Kelley Brandon Forte"/>
    <d v="2016-08-22T00:00:00"/>
    <s v="shot"/>
    <s v="knife"/>
    <n v="34"/>
    <s v="M"/>
    <s v="B"/>
    <s v="Hamilton"/>
    <s v="OH"/>
    <b v="0"/>
    <s v="attack"/>
    <s v="Not fleeing"/>
    <b v="0"/>
    <s v="armed"/>
    <s v="No Gun"/>
    <s v="30-39"/>
    <s v="Not Fleeing or Blank"/>
    <x v="0"/>
  </r>
  <r>
    <n v="1626"/>
    <n v="1812"/>
    <s v="Bobby Lyn Buck"/>
    <d v="2016-08-23T00:00:00"/>
    <s v="shot"/>
    <s v="gun"/>
    <n v="49"/>
    <s v="M"/>
    <s v="W"/>
    <s v="Myra"/>
    <s v="TX"/>
    <b v="0"/>
    <s v="other"/>
    <s v="Car"/>
    <b v="0"/>
    <s v="armed"/>
    <s v="Gun"/>
    <s v="40-49"/>
    <s v="Fleeing"/>
    <x v="0"/>
  </r>
  <r>
    <n v="1627"/>
    <n v="1811"/>
    <s v="Elias Portillo"/>
    <d v="2016-08-24T00:00:00"/>
    <s v="shot"/>
    <s v="gun"/>
    <n v="36"/>
    <s v="M"/>
    <s v="H"/>
    <s v="Oak Cliff"/>
    <s v="TX"/>
    <b v="0"/>
    <s v="attack"/>
    <s v="Foot"/>
    <b v="0"/>
    <s v="armed"/>
    <s v="Gun"/>
    <s v="30-39"/>
    <s v="Fleeing"/>
    <x v="0"/>
  </r>
  <r>
    <n v="1628"/>
    <n v="1813"/>
    <s v="William Charbonneau"/>
    <d v="2016-08-24T00:00:00"/>
    <s v="shot"/>
    <s v="gun"/>
    <n v="43"/>
    <s v="M"/>
    <s v="W"/>
    <s v="Orlando"/>
    <s v="FL"/>
    <b v="1"/>
    <s v="other"/>
    <s v="Not fleeing"/>
    <b v="0"/>
    <s v="armed"/>
    <s v="Gun"/>
    <s v="40-49"/>
    <s v="Not Fleeing or Blank"/>
    <x v="0"/>
  </r>
  <r>
    <n v="1629"/>
    <n v="1814"/>
    <s v="Jeffrey Darren Hosea"/>
    <d v="2016-08-24T00:00:00"/>
    <s v="shot"/>
    <s v="gun"/>
    <n v="53"/>
    <s v="M"/>
    <s v="W"/>
    <s v="Shelbyville"/>
    <s v="TN"/>
    <b v="0"/>
    <s v="attack"/>
    <s v="Not fleeing"/>
    <b v="0"/>
    <s v="armed"/>
    <s v="Gun"/>
    <s v="50-59"/>
    <s v="Not Fleeing or Blank"/>
    <x v="0"/>
  </r>
  <r>
    <n v="1630"/>
    <n v="1815"/>
    <s v="Jerry Lee Jackson"/>
    <d v="2016-08-25T00:00:00"/>
    <s v="shot and Tasered"/>
    <s v="knife"/>
    <n v="63"/>
    <s v="M"/>
    <m/>
    <s v="Fort Collins"/>
    <s v="CO"/>
    <b v="0"/>
    <s v="other"/>
    <s v="Not fleeing"/>
    <b v="1"/>
    <s v="armed"/>
    <s v="No Gun"/>
    <s v="60-69"/>
    <s v="Not Fleeing or Blank"/>
    <x v="0"/>
  </r>
  <r>
    <n v="1631"/>
    <n v="1816"/>
    <s v="Donta Taylor"/>
    <d v="2016-08-25T00:00:00"/>
    <s v="shot"/>
    <s v="gun"/>
    <n v="31"/>
    <s v="M"/>
    <s v="B"/>
    <s v="Compton"/>
    <s v="CA"/>
    <b v="0"/>
    <s v="attack"/>
    <s v="Foot"/>
    <b v="0"/>
    <s v="armed"/>
    <s v="Gun"/>
    <s v="30-39"/>
    <s v="Fleeing"/>
    <x v="1"/>
  </r>
  <r>
    <n v="1632"/>
    <n v="2144"/>
    <s v="David Coborubio"/>
    <d v="2016-08-25T00:00:00"/>
    <s v="shot"/>
    <s v="undetermined"/>
    <n v="32"/>
    <s v="M"/>
    <s v="H"/>
    <s v="Compton"/>
    <s v="CA"/>
    <b v="0"/>
    <s v="undetermined"/>
    <s v="Not fleeing"/>
    <b v="0"/>
    <s v="unarmed or undetermined or null"/>
    <s v="No Gun"/>
    <s v="30-39"/>
    <s v="Not Fleeing or Blank"/>
    <x v="0"/>
  </r>
  <r>
    <n v="1633"/>
    <n v="1817"/>
    <s v="Matthew Gibbon"/>
    <d v="2016-08-26T00:00:00"/>
    <s v="shot"/>
    <s v="gun"/>
    <n v="41"/>
    <s v="M"/>
    <s v="W"/>
    <s v="Las Vegas"/>
    <s v="NV"/>
    <b v="0"/>
    <s v="attack"/>
    <s v="Foot"/>
    <b v="0"/>
    <s v="armed"/>
    <s v="Gun"/>
    <s v="40-49"/>
    <s v="Fleeing"/>
    <x v="0"/>
  </r>
  <r>
    <n v="1634"/>
    <n v="1820"/>
    <s v="Angel Torres Jr."/>
    <d v="2016-08-27T00:00:00"/>
    <s v="shot"/>
    <s v="toy weapon"/>
    <n v="26"/>
    <s v="M"/>
    <s v="H"/>
    <s v="Phoenix"/>
    <s v="AZ"/>
    <b v="0"/>
    <s v="attack"/>
    <s v="Not fleeing"/>
    <b v="0"/>
    <s v="armed"/>
    <s v="No Gun"/>
    <s v="19-29"/>
    <s v="Not Fleeing or Blank"/>
    <x v="0"/>
  </r>
  <r>
    <n v="1635"/>
    <n v="1821"/>
    <s v="Terry Salazar"/>
    <d v="2016-08-27T00:00:00"/>
    <s v="shot and Tasered"/>
    <s v="knife"/>
    <n v="49"/>
    <s v="M"/>
    <m/>
    <s v="Denver"/>
    <s v="CO"/>
    <b v="0"/>
    <s v="other"/>
    <s v="Not fleeing"/>
    <b v="0"/>
    <s v="armed"/>
    <s v="No Gun"/>
    <s v="40-49"/>
    <s v="Not Fleeing or Blank"/>
    <x v="0"/>
  </r>
  <r>
    <n v="1636"/>
    <n v="1822"/>
    <s v="Darrel Hetrick"/>
    <d v="2016-08-27T00:00:00"/>
    <s v="shot"/>
    <s v="gun"/>
    <n v="82"/>
    <s v="M"/>
    <s v="W"/>
    <s v="Morgantown"/>
    <s v="WV"/>
    <b v="0"/>
    <s v="attack"/>
    <s v="Not fleeing"/>
    <b v="1"/>
    <s v="armed"/>
    <s v="Gun"/>
    <s v="70+"/>
    <s v="Not Fleeing or Blank"/>
    <x v="0"/>
  </r>
  <r>
    <n v="1637"/>
    <n v="1818"/>
    <s v="Justin Kulhanek-Derks"/>
    <d v="2016-08-28T00:00:00"/>
    <s v="shot"/>
    <s v="gun"/>
    <n v="37"/>
    <s v="M"/>
    <s v="W"/>
    <s v="Eagan"/>
    <s v="MN"/>
    <b v="1"/>
    <s v="attack"/>
    <s v="Not fleeing"/>
    <b v="0"/>
    <s v="armed"/>
    <s v="Gun"/>
    <s v="30-39"/>
    <s v="Not Fleeing or Blank"/>
    <x v="0"/>
  </r>
  <r>
    <n v="1638"/>
    <n v="1823"/>
    <s v="Jaqwan Julius Terry"/>
    <d v="2016-08-29T00:00:00"/>
    <s v="shot"/>
    <s v="gun"/>
    <n v="24"/>
    <s v="M"/>
    <s v="B"/>
    <s v="Raleigh"/>
    <s v="NC"/>
    <b v="0"/>
    <s v="attack"/>
    <s v="Foot"/>
    <b v="0"/>
    <s v="armed"/>
    <s v="Gun"/>
    <s v="19-29"/>
    <s v="Fleeing"/>
    <x v="1"/>
  </r>
  <r>
    <n v="1639"/>
    <n v="1824"/>
    <s v="Michael Peacor"/>
    <d v="2016-08-29T00:00:00"/>
    <s v="shot and Tasered"/>
    <s v="knife"/>
    <n v="56"/>
    <s v="M"/>
    <s v="W"/>
    <s v="San Bernardino"/>
    <s v="CA"/>
    <b v="0"/>
    <s v="attack"/>
    <s v="Not fleeing"/>
    <b v="0"/>
    <s v="armed"/>
    <s v="No Gun"/>
    <s v="50-59"/>
    <s v="Not Fleeing or Blank"/>
    <x v="0"/>
  </r>
  <r>
    <n v="1640"/>
    <n v="1826"/>
    <s v="Paula Dell Phillips"/>
    <d v="2016-08-29T00:00:00"/>
    <s v="shot"/>
    <s v="gun"/>
    <n v="35"/>
    <s v="F"/>
    <s v="W"/>
    <s v="Kingman"/>
    <s v="AZ"/>
    <b v="0"/>
    <s v="attack"/>
    <s v="Not fleeing"/>
    <b v="0"/>
    <s v="armed"/>
    <s v="Gun"/>
    <s v="30-39"/>
    <s v="Not Fleeing or Blank"/>
    <x v="0"/>
  </r>
  <r>
    <n v="1641"/>
    <n v="1829"/>
    <s v="James Robert Richards"/>
    <d v="2016-08-29T00:00:00"/>
    <s v="shot and Tasered"/>
    <s v="gun"/>
    <n v="28"/>
    <s v="M"/>
    <m/>
    <s v="Fairbanks"/>
    <s v="AK"/>
    <b v="0"/>
    <s v="attack"/>
    <s v="Foot"/>
    <b v="1"/>
    <s v="armed"/>
    <s v="Gun"/>
    <s v="19-29"/>
    <s v="Fleeing"/>
    <x v="0"/>
  </r>
  <r>
    <n v="1642"/>
    <n v="1825"/>
    <s v="Justin Baker"/>
    <d v="2016-08-30T00:00:00"/>
    <s v="shot and Tasered"/>
    <s v="chain saw"/>
    <n v="36"/>
    <s v="M"/>
    <m/>
    <s v="Graham"/>
    <s v="WA"/>
    <b v="1"/>
    <s v="attack"/>
    <s v="Not fleeing"/>
    <b v="0"/>
    <s v="armed"/>
    <s v="No Gun"/>
    <s v="30-39"/>
    <s v="Not Fleeing or Blank"/>
    <x v="0"/>
  </r>
  <r>
    <n v="1643"/>
    <n v="1827"/>
    <s v="Levonia Riggins"/>
    <d v="2016-08-30T00:00:00"/>
    <s v="shot"/>
    <s v="unarmed"/>
    <n v="22"/>
    <s v="M"/>
    <s v="B"/>
    <s v="Tampa"/>
    <s v="FL"/>
    <b v="0"/>
    <s v="other"/>
    <s v="Not fleeing"/>
    <b v="0"/>
    <s v="unarmed or undetermined or null"/>
    <s v="No Gun"/>
    <s v="19-29"/>
    <s v="Not Fleeing or Blank"/>
    <x v="0"/>
  </r>
  <r>
    <n v="1644"/>
    <n v="1828"/>
    <s v="Lyle Patrick Blanchard"/>
    <d v="2016-08-30T00:00:00"/>
    <s v="shot"/>
    <s v="gun"/>
    <n v="59"/>
    <s v="M"/>
    <s v="W"/>
    <s v="Harker Heights"/>
    <s v="TX"/>
    <b v="0"/>
    <s v="attack"/>
    <s v="Other"/>
    <b v="0"/>
    <s v="armed"/>
    <s v="Gun"/>
    <s v="50-59"/>
    <s v="Fleeing"/>
    <x v="0"/>
  </r>
  <r>
    <n v="1645"/>
    <n v="1830"/>
    <s v="Gregory Mathis"/>
    <d v="2016-08-30T00:00:00"/>
    <s v="shot and Tasered"/>
    <s v="knife"/>
    <n v="36"/>
    <s v="M"/>
    <s v="W"/>
    <s v="Weatherford"/>
    <s v="TX"/>
    <b v="0"/>
    <s v="other"/>
    <s v="Not fleeing"/>
    <b v="0"/>
    <s v="armed"/>
    <s v="No Gun"/>
    <s v="30-39"/>
    <s v="Not Fleeing or Blank"/>
    <x v="0"/>
  </r>
  <r>
    <n v="1646"/>
    <n v="1841"/>
    <s v="Michael Ferguson"/>
    <d v="2016-08-31T00:00:00"/>
    <s v="shot"/>
    <s v="gun"/>
    <n v="21"/>
    <s v="M"/>
    <s v="W"/>
    <s v="Denver"/>
    <s v="CO"/>
    <b v="0"/>
    <s v="attack"/>
    <s v="Foot"/>
    <b v="0"/>
    <s v="armed"/>
    <s v="Gun"/>
    <s v="19-29"/>
    <s v="Fleeing"/>
    <x v="0"/>
  </r>
  <r>
    <n v="1647"/>
    <n v="1870"/>
    <s v="Thomas E. Sekscinski"/>
    <d v="2016-08-31T00:00:00"/>
    <s v="shot"/>
    <m/>
    <n v="38"/>
    <s v="M"/>
    <s v="W"/>
    <s v="McDowell"/>
    <s v="MO"/>
    <b v="0"/>
    <s v="other"/>
    <s v="Car"/>
    <b v="0"/>
    <s v="unarmed or undetermined or null"/>
    <s v="No Gun"/>
    <s v="30-39"/>
    <s v="Fleeing"/>
    <x v="0"/>
  </r>
  <r>
    <n v="1648"/>
    <n v="1839"/>
    <s v="Ed Holup"/>
    <d v="2016-09-01T00:00:00"/>
    <s v="shot"/>
    <m/>
    <n v="60"/>
    <s v="M"/>
    <s v="W"/>
    <s v="Sylvania Township"/>
    <s v="OH"/>
    <b v="1"/>
    <s v="other"/>
    <s v="Not fleeing"/>
    <b v="0"/>
    <s v="unarmed or undetermined or null"/>
    <s v="No Gun"/>
    <s v="60-69"/>
    <s v="Not Fleeing or Blank"/>
    <x v="0"/>
  </r>
  <r>
    <n v="1649"/>
    <n v="1843"/>
    <s v="Caleb J. Douglas"/>
    <d v="2016-09-01T00:00:00"/>
    <s v="shot"/>
    <s v="gun"/>
    <n v="18"/>
    <s v="M"/>
    <s v="W"/>
    <s v="Wichita"/>
    <s v="KS"/>
    <b v="0"/>
    <s v="other"/>
    <s v="Car"/>
    <b v="1"/>
    <s v="armed"/>
    <s v="Gun"/>
    <s v="0-18"/>
    <s v="Fleeing"/>
    <x v="0"/>
  </r>
  <r>
    <n v="1650"/>
    <n v="1847"/>
    <s v="Joshua Quintero"/>
    <d v="2016-09-01T00:00:00"/>
    <s v="shot"/>
    <s v="gun"/>
    <n v="23"/>
    <s v="M"/>
    <s v="H"/>
    <s v="Florence"/>
    <s v="CA"/>
    <b v="0"/>
    <s v="other"/>
    <s v="Foot"/>
    <b v="0"/>
    <s v="armed"/>
    <s v="Gun"/>
    <s v="19-29"/>
    <s v="Fleeing"/>
    <x v="0"/>
  </r>
  <r>
    <n v="1651"/>
    <n v="1848"/>
    <s v="TK TK"/>
    <d v="2016-09-01T00:00:00"/>
    <s v="shot and Tasered"/>
    <s v="pipe"/>
    <m/>
    <s v="M"/>
    <s v="H"/>
    <s v="Huntington Park"/>
    <s v="CA"/>
    <b v="0"/>
    <s v="other"/>
    <s v="Not fleeing"/>
    <b v="0"/>
    <s v="armed"/>
    <s v="No Gun"/>
    <s v="null"/>
    <s v="Not Fleeing or Blank"/>
    <x v="0"/>
  </r>
  <r>
    <n v="1652"/>
    <n v="1849"/>
    <s v="Joseph Moreno"/>
    <d v="2016-09-02T00:00:00"/>
    <s v="shot"/>
    <s v="gun"/>
    <n v="38"/>
    <s v="M"/>
    <s v="H"/>
    <s v="Alamogordo"/>
    <s v="NM"/>
    <b v="0"/>
    <s v="attack"/>
    <s v="Foot"/>
    <b v="1"/>
    <s v="armed"/>
    <s v="Gun"/>
    <s v="30-39"/>
    <s v="Fleeing"/>
    <x v="0"/>
  </r>
  <r>
    <n v="1653"/>
    <n v="1850"/>
    <s v="Randall Rodick"/>
    <d v="2016-09-02T00:00:00"/>
    <s v="shot"/>
    <s v="gun"/>
    <n v="40"/>
    <s v="M"/>
    <m/>
    <s v="Parker"/>
    <s v="CO"/>
    <b v="1"/>
    <s v="attack"/>
    <s v="Car"/>
    <b v="1"/>
    <s v="armed"/>
    <s v="Gun"/>
    <s v="40-49"/>
    <s v="Fleeing"/>
    <x v="0"/>
  </r>
  <r>
    <n v="1654"/>
    <n v="1853"/>
    <s v="Michael Robert Musson"/>
    <d v="2016-09-02T00:00:00"/>
    <s v="shot"/>
    <s v="glass shard"/>
    <n v="22"/>
    <s v="M"/>
    <s v="W"/>
    <s v="Round Lake"/>
    <s v="IL"/>
    <b v="0"/>
    <s v="other"/>
    <s v="Not fleeing"/>
    <b v="0"/>
    <s v="armed"/>
    <s v="No Gun"/>
    <s v="19-29"/>
    <s v="Not Fleeing or Blank"/>
    <x v="0"/>
  </r>
  <r>
    <n v="1655"/>
    <n v="1856"/>
    <s v="Michael Thompson"/>
    <d v="2016-09-02T00:00:00"/>
    <s v="shot"/>
    <s v="gun"/>
    <n v="38"/>
    <s v="M"/>
    <s v="B"/>
    <s v="St. Louis"/>
    <s v="MO"/>
    <b v="0"/>
    <s v="attack"/>
    <s v="Other"/>
    <b v="0"/>
    <s v="armed"/>
    <s v="Gun"/>
    <s v="30-39"/>
    <s v="Fleeing"/>
    <x v="1"/>
  </r>
  <r>
    <n v="1656"/>
    <n v="1854"/>
    <s v="Jerome Damon"/>
    <d v="2016-09-03T00:00:00"/>
    <s v="shot"/>
    <s v="undetermined"/>
    <n v="25"/>
    <s v="M"/>
    <s v="B"/>
    <s v="Atlantic City"/>
    <s v="NJ"/>
    <b v="0"/>
    <s v="undetermined"/>
    <s v="Foot"/>
    <b v="0"/>
    <s v="unarmed or undetermined or null"/>
    <s v="No Gun"/>
    <s v="19-29"/>
    <s v="Fleeing"/>
    <x v="1"/>
  </r>
  <r>
    <n v="1657"/>
    <n v="1855"/>
    <s v="Cameron Ayers"/>
    <d v="2016-09-03T00:00:00"/>
    <s v="shot"/>
    <s v="undetermined"/>
    <n v="25"/>
    <s v="M"/>
    <s v="W"/>
    <s v="East Wenatchee"/>
    <s v="WA"/>
    <b v="0"/>
    <s v="undetermined"/>
    <s v="Not fleeing"/>
    <b v="0"/>
    <s v="unarmed or undetermined or null"/>
    <s v="No Gun"/>
    <s v="19-29"/>
    <s v="Not Fleeing or Blank"/>
    <x v="0"/>
  </r>
  <r>
    <n v="1658"/>
    <n v="1860"/>
    <s v="Donny Max Daugherty"/>
    <d v="2016-09-03T00:00:00"/>
    <s v="shot"/>
    <s v="gun"/>
    <n v="36"/>
    <s v="M"/>
    <s v="W"/>
    <s v="Metropolis"/>
    <s v="IL"/>
    <b v="0"/>
    <s v="undetermined"/>
    <s v="Other"/>
    <b v="0"/>
    <s v="armed"/>
    <s v="Gun"/>
    <s v="30-39"/>
    <s v="Fleeing"/>
    <x v="0"/>
  </r>
  <r>
    <n v="1659"/>
    <n v="1861"/>
    <s v="Jeremiah Richard Ramirez"/>
    <d v="2016-09-03T00:00:00"/>
    <s v="shot"/>
    <s v="gun"/>
    <m/>
    <s v="M"/>
    <m/>
    <s v="Temple"/>
    <s v="TX"/>
    <b v="0"/>
    <s v="attack"/>
    <s v="Car"/>
    <b v="0"/>
    <s v="armed"/>
    <s v="Gun"/>
    <s v="null"/>
    <s v="Fleeing"/>
    <x v="0"/>
  </r>
  <r>
    <n v="1660"/>
    <n v="1852"/>
    <s v="Jose Romero"/>
    <d v="2016-09-04T00:00:00"/>
    <s v="shot"/>
    <s v="knife"/>
    <m/>
    <s v="M"/>
    <s v="H"/>
    <s v="Long Beach"/>
    <s v="CA"/>
    <b v="1"/>
    <s v="other"/>
    <s v="Not fleeing"/>
    <b v="0"/>
    <s v="armed"/>
    <s v="No Gun"/>
    <s v="null"/>
    <s v="Not Fleeing or Blank"/>
    <x v="0"/>
  </r>
  <r>
    <n v="1661"/>
    <n v="1859"/>
    <s v="Simon Gomez"/>
    <d v="2016-09-04T00:00:00"/>
    <s v="shot"/>
    <s v="knife"/>
    <n v="44"/>
    <s v="M"/>
    <s v="H"/>
    <s v="Grand Junction"/>
    <s v="CO"/>
    <b v="1"/>
    <s v="other"/>
    <s v="Not fleeing"/>
    <b v="0"/>
    <s v="armed"/>
    <s v="No Gun"/>
    <s v="40-49"/>
    <s v="Not Fleeing or Blank"/>
    <x v="0"/>
  </r>
  <r>
    <n v="1662"/>
    <n v="1851"/>
    <s v="Moses Ruben"/>
    <d v="2016-09-05T00:00:00"/>
    <s v="shot"/>
    <s v="gun"/>
    <n v="36"/>
    <s v="M"/>
    <s v="B"/>
    <s v="Ellis County"/>
    <s v="TX"/>
    <b v="0"/>
    <s v="attack"/>
    <s v="Car"/>
    <b v="0"/>
    <s v="armed"/>
    <s v="Gun"/>
    <s v="30-39"/>
    <s v="Fleeing"/>
    <x v="1"/>
  </r>
  <r>
    <n v="1663"/>
    <n v="1858"/>
    <s v="Cesar Garcia"/>
    <d v="2016-09-05T00:00:00"/>
    <s v="shot"/>
    <s v="gun"/>
    <n v="35"/>
    <s v="M"/>
    <s v="H"/>
    <s v="Austin"/>
    <s v="TX"/>
    <b v="0"/>
    <s v="other"/>
    <s v="Not fleeing"/>
    <b v="0"/>
    <s v="armed"/>
    <s v="Gun"/>
    <s v="30-39"/>
    <s v="Not Fleeing or Blank"/>
    <x v="0"/>
  </r>
  <r>
    <n v="1664"/>
    <n v="1862"/>
    <s v="David L. Anderson"/>
    <d v="2016-09-06T00:00:00"/>
    <s v="shot"/>
    <m/>
    <n v="25"/>
    <s v="M"/>
    <s v="W"/>
    <s v="Omaha"/>
    <s v="NE"/>
    <b v="0"/>
    <s v="other"/>
    <s v="Other"/>
    <b v="0"/>
    <s v="unarmed or undetermined or null"/>
    <s v="No Gun"/>
    <s v="19-29"/>
    <s v="Fleeing"/>
    <x v="0"/>
  </r>
  <r>
    <n v="1665"/>
    <n v="1863"/>
    <s v="Bernard Cottrell"/>
    <d v="2016-09-06T00:00:00"/>
    <s v="shot"/>
    <s v="gun"/>
    <n v="65"/>
    <s v="M"/>
    <m/>
    <s v="Spencer"/>
    <s v="WV"/>
    <b v="1"/>
    <s v="attack"/>
    <s v="Car"/>
    <b v="0"/>
    <s v="armed"/>
    <s v="Gun"/>
    <s v="60-69"/>
    <s v="Fleeing"/>
    <x v="0"/>
  </r>
  <r>
    <n v="1666"/>
    <n v="1864"/>
    <s v="Steven Del Rio"/>
    <d v="2016-09-06T00:00:00"/>
    <s v="shot"/>
    <s v="gun"/>
    <n v="31"/>
    <s v="M"/>
    <s v="H"/>
    <s v="Phoenix"/>
    <s v="AZ"/>
    <b v="0"/>
    <s v="attack"/>
    <s v="Car"/>
    <b v="0"/>
    <s v="armed"/>
    <s v="Gun"/>
    <s v="30-39"/>
    <s v="Fleeing"/>
    <x v="0"/>
  </r>
  <r>
    <n v="1667"/>
    <n v="1865"/>
    <s v="Larry Grant Whitehead"/>
    <d v="2016-09-06T00:00:00"/>
    <s v="shot"/>
    <s v="gun"/>
    <n v="70"/>
    <s v="M"/>
    <s v="W"/>
    <s v="Gray"/>
    <s v="TN"/>
    <b v="0"/>
    <s v="other"/>
    <s v="Not fleeing"/>
    <b v="1"/>
    <s v="armed"/>
    <s v="Gun"/>
    <s v="70+"/>
    <s v="Not Fleeing or Blank"/>
    <x v="0"/>
  </r>
  <r>
    <n v="1668"/>
    <n v="1868"/>
    <s v="Dylan Papa"/>
    <d v="2016-09-06T00:00:00"/>
    <s v="shot"/>
    <s v="sword"/>
    <n v="25"/>
    <s v="M"/>
    <s v="W"/>
    <s v="Phoenix"/>
    <s v="AZ"/>
    <b v="1"/>
    <s v="attack"/>
    <s v="Not fleeing"/>
    <b v="0"/>
    <s v="armed"/>
    <s v="No Gun"/>
    <s v="19-29"/>
    <s v="Not Fleeing or Blank"/>
    <x v="0"/>
  </r>
  <r>
    <n v="1669"/>
    <n v="1867"/>
    <s v="Robert Lee Brown"/>
    <d v="2016-09-07T00:00:00"/>
    <s v="shot"/>
    <s v="knife"/>
    <n v="55"/>
    <s v="M"/>
    <s v="B"/>
    <s v="Albany"/>
    <s v="GA"/>
    <b v="0"/>
    <s v="attack"/>
    <s v="Not fleeing"/>
    <b v="0"/>
    <s v="armed"/>
    <s v="No Gun"/>
    <s v="50-59"/>
    <s v="Not Fleeing or Blank"/>
    <x v="0"/>
  </r>
  <r>
    <n v="1670"/>
    <n v="1869"/>
    <s v="Jesse Daniel Joynt"/>
    <d v="2016-09-07T00:00:00"/>
    <s v="shot"/>
    <s v="undetermined"/>
    <n v="35"/>
    <s v="M"/>
    <s v="W"/>
    <s v="Titusville"/>
    <s v="FL"/>
    <b v="0"/>
    <s v="undetermined"/>
    <s v="Not fleeing"/>
    <b v="0"/>
    <s v="unarmed or undetermined or null"/>
    <s v="No Gun"/>
    <s v="30-39"/>
    <s v="Not Fleeing or Blank"/>
    <x v="0"/>
  </r>
  <r>
    <n v="1671"/>
    <n v="1871"/>
    <s v="Sadiq Bishara-Abaker Idris"/>
    <d v="2016-09-07T00:00:00"/>
    <s v="shot"/>
    <s v="gun"/>
    <n v="25"/>
    <s v="M"/>
    <s v="B"/>
    <s v="Wyoming"/>
    <s v="MI"/>
    <b v="0"/>
    <s v="attack"/>
    <s v="Not fleeing"/>
    <b v="0"/>
    <s v="armed"/>
    <s v="Gun"/>
    <s v="19-29"/>
    <s v="Not Fleeing or Blank"/>
    <x v="0"/>
  </r>
  <r>
    <n v="1672"/>
    <n v="1872"/>
    <s v="Francis Perry"/>
    <d v="2016-09-08T00:00:00"/>
    <s v="shot"/>
    <s v="gun"/>
    <n v="32"/>
    <s v="M"/>
    <s v="W"/>
    <s v="Lakeland"/>
    <s v="FL"/>
    <b v="0"/>
    <s v="attack"/>
    <s v="Not fleeing"/>
    <b v="0"/>
    <s v="armed"/>
    <s v="Gun"/>
    <s v="30-39"/>
    <s v="Not Fleeing or Blank"/>
    <x v="0"/>
  </r>
  <r>
    <n v="1673"/>
    <n v="1873"/>
    <s v="Jose Torres"/>
    <d v="2016-09-08T00:00:00"/>
    <s v="shot"/>
    <s v="toy weapon"/>
    <n v="38"/>
    <s v="M"/>
    <s v="H"/>
    <s v="Delhi"/>
    <s v="CA"/>
    <b v="0"/>
    <s v="attack"/>
    <s v="Not fleeing"/>
    <b v="0"/>
    <s v="armed"/>
    <s v="No Gun"/>
    <s v="30-39"/>
    <s v="Not Fleeing or Blank"/>
    <x v="0"/>
  </r>
  <r>
    <n v="1674"/>
    <n v="1874"/>
    <s v="Ricardo Tenorio"/>
    <d v="2016-09-09T00:00:00"/>
    <s v="shot"/>
    <s v="gun"/>
    <n v="32"/>
    <s v="M"/>
    <s v="H"/>
    <s v="Memphis"/>
    <s v="TN"/>
    <b v="0"/>
    <s v="attack"/>
    <s v="Not fleeing"/>
    <b v="0"/>
    <s v="armed"/>
    <s v="Gun"/>
    <s v="30-39"/>
    <s v="Not Fleeing or Blank"/>
    <x v="0"/>
  </r>
  <r>
    <n v="1675"/>
    <n v="1876"/>
    <s v="Travis Ell"/>
    <d v="2016-09-09T00:00:00"/>
    <s v="shot"/>
    <s v="unknown weapon"/>
    <n v="64"/>
    <s v="M"/>
    <s v="W"/>
    <s v="Auburn"/>
    <s v="WA"/>
    <b v="1"/>
    <s v="other"/>
    <s v="Not fleeing"/>
    <b v="0"/>
    <s v="armed"/>
    <s v="No Gun"/>
    <s v="60-69"/>
    <s v="Not Fleeing or Blank"/>
    <x v="0"/>
  </r>
  <r>
    <n v="1676"/>
    <n v="1879"/>
    <s v="Gregory Frazier"/>
    <d v="2016-09-09T00:00:00"/>
    <s v="shot"/>
    <s v="knife"/>
    <n v="55"/>
    <s v="M"/>
    <s v="B"/>
    <s v="Pompano Beach"/>
    <s v="FL"/>
    <b v="0"/>
    <s v="other"/>
    <s v="Not fleeing"/>
    <b v="0"/>
    <s v="armed"/>
    <s v="No Gun"/>
    <s v="50-59"/>
    <s v="Not Fleeing or Blank"/>
    <x v="0"/>
  </r>
  <r>
    <n v="1677"/>
    <n v="1877"/>
    <s v="Dennis Claude Stanley"/>
    <d v="2016-09-10T00:00:00"/>
    <s v="shot"/>
    <s v="toy weapon"/>
    <n v="69"/>
    <s v="M"/>
    <s v="W"/>
    <s v="Montcalm"/>
    <s v="WV"/>
    <b v="1"/>
    <s v="other"/>
    <s v="Not fleeing"/>
    <b v="1"/>
    <s v="armed"/>
    <s v="No Gun"/>
    <s v="60-69"/>
    <s v="Not Fleeing or Blank"/>
    <x v="0"/>
  </r>
  <r>
    <n v="1678"/>
    <n v="1897"/>
    <s v="Adrian Joseph Shaffer"/>
    <d v="2016-09-10T00:00:00"/>
    <s v="shot"/>
    <s v="gun"/>
    <n v="37"/>
    <s v="M"/>
    <s v="W"/>
    <s v="Boulder"/>
    <s v="CO"/>
    <b v="0"/>
    <s v="attack"/>
    <s v="Not fleeing"/>
    <b v="1"/>
    <s v="armed"/>
    <s v="Gun"/>
    <s v="30-39"/>
    <s v="Not Fleeing or Blank"/>
    <x v="0"/>
  </r>
  <r>
    <n v="1679"/>
    <n v="1875"/>
    <s v="Terrence Sterling"/>
    <d v="2016-09-11T00:00:00"/>
    <s v="shot"/>
    <s v="motorcycle"/>
    <n v="31"/>
    <s v="M"/>
    <s v="B"/>
    <s v="Washington"/>
    <s v="DC"/>
    <b v="0"/>
    <s v="attack"/>
    <s v="Other"/>
    <b v="0"/>
    <s v="armed"/>
    <s v="No Gun"/>
    <s v="30-39"/>
    <s v="Fleeing"/>
    <x v="1"/>
  </r>
  <r>
    <n v="1680"/>
    <n v="1880"/>
    <s v="Eugene Craig"/>
    <d v="2016-09-12T00:00:00"/>
    <s v="shot"/>
    <s v="gun"/>
    <n v="86"/>
    <s v="M"/>
    <m/>
    <s v="Saratoga"/>
    <s v="CA"/>
    <b v="0"/>
    <s v="other"/>
    <s v="Not fleeing"/>
    <b v="0"/>
    <s v="armed"/>
    <s v="Gun"/>
    <s v="70+"/>
    <s v="Not Fleeing or Blank"/>
    <x v="0"/>
  </r>
  <r>
    <n v="1681"/>
    <n v="1881"/>
    <s v="Markell Bivins"/>
    <d v="2016-09-12T00:00:00"/>
    <s v="shot"/>
    <s v="knife"/>
    <n v="25"/>
    <s v="M"/>
    <s v="B"/>
    <s v="Cedar Rapids"/>
    <s v="IA"/>
    <b v="0"/>
    <s v="attack"/>
    <s v="Not fleeing"/>
    <b v="0"/>
    <s v="armed"/>
    <s v="No Gun"/>
    <s v="19-29"/>
    <s v="Not Fleeing or Blank"/>
    <x v="0"/>
  </r>
  <r>
    <n v="1682"/>
    <n v="1882"/>
    <s v="Christian Vargas"/>
    <d v="2016-09-12T00:00:00"/>
    <s v="shot"/>
    <s v="unarmed"/>
    <n v="25"/>
    <s v="M"/>
    <s v="H"/>
    <s v="Colton"/>
    <s v="CA"/>
    <b v="0"/>
    <s v="other"/>
    <s v="Car"/>
    <b v="0"/>
    <s v="unarmed or undetermined or null"/>
    <s v="No Gun"/>
    <s v="19-29"/>
    <s v="Fleeing"/>
    <x v="0"/>
  </r>
  <r>
    <n v="1683"/>
    <n v="1883"/>
    <s v="Tyre King"/>
    <d v="2016-09-14T00:00:00"/>
    <s v="shot"/>
    <s v="toy weapon"/>
    <n v="13"/>
    <s v="M"/>
    <s v="B"/>
    <s v="Columbus"/>
    <s v="OH"/>
    <b v="0"/>
    <s v="other"/>
    <s v="Foot"/>
    <b v="0"/>
    <s v="armed"/>
    <s v="No Gun"/>
    <s v="0-18"/>
    <s v="Fleeing"/>
    <x v="1"/>
  </r>
  <r>
    <n v="1684"/>
    <n v="1884"/>
    <s v="Robert Carrillo"/>
    <d v="2016-09-15T00:00:00"/>
    <s v="shot"/>
    <s v="gun"/>
    <n v="32"/>
    <s v="M"/>
    <s v="H"/>
    <s v="Phoenix"/>
    <s v="AZ"/>
    <b v="0"/>
    <s v="other"/>
    <s v="Other"/>
    <b v="0"/>
    <s v="armed"/>
    <s v="Gun"/>
    <s v="30-39"/>
    <s v="Fleeing"/>
    <x v="0"/>
  </r>
  <r>
    <n v="1685"/>
    <n v="1885"/>
    <s v="Morgan Wayne Crocker"/>
    <d v="2016-09-15T00:00:00"/>
    <s v="shot and Tasered"/>
    <s v="gun"/>
    <n v="34"/>
    <s v="M"/>
    <s v="W"/>
    <s v="Austin"/>
    <s v="TX"/>
    <b v="0"/>
    <s v="attack"/>
    <s v="Foot"/>
    <b v="0"/>
    <s v="armed"/>
    <s v="Gun"/>
    <s v="30-39"/>
    <s v="Fleeing"/>
    <x v="0"/>
  </r>
  <r>
    <n v="1686"/>
    <n v="1886"/>
    <s v="Joseph Allen Schlosser"/>
    <d v="2016-09-15T00:00:00"/>
    <s v="shot"/>
    <s v="gun"/>
    <n v="69"/>
    <s v="M"/>
    <s v="W"/>
    <s v="Weeki Wachi"/>
    <s v="FL"/>
    <b v="1"/>
    <s v="other"/>
    <s v="Not fleeing"/>
    <b v="0"/>
    <s v="armed"/>
    <s v="Gun"/>
    <s v="60-69"/>
    <s v="Not Fleeing or Blank"/>
    <x v="0"/>
  </r>
  <r>
    <n v="1687"/>
    <n v="1887"/>
    <s v="Thomas P. Mone"/>
    <d v="2016-09-16T00:00:00"/>
    <s v="shot"/>
    <s v="gun"/>
    <n v="46"/>
    <s v="M"/>
    <m/>
    <s v="Big Bear"/>
    <s v="MO"/>
    <b v="0"/>
    <s v="attack"/>
    <s v="Not fleeing"/>
    <b v="0"/>
    <s v="armed"/>
    <s v="Gun"/>
    <s v="40-49"/>
    <s v="Not Fleeing or Blank"/>
    <x v="0"/>
  </r>
  <r>
    <n v="1688"/>
    <n v="1888"/>
    <s v="Terence Crutcher"/>
    <d v="2016-09-16T00:00:00"/>
    <s v="shot and Tasered"/>
    <s v="unarmed"/>
    <n v="40"/>
    <s v="M"/>
    <s v="B"/>
    <s v="Tulsa"/>
    <s v="OK"/>
    <b v="0"/>
    <s v="other"/>
    <s v="Not fleeing"/>
    <b v="0"/>
    <s v="unarmed or undetermined or null"/>
    <s v="No Gun"/>
    <s v="40-49"/>
    <s v="Not Fleeing or Blank"/>
    <x v="0"/>
  </r>
  <r>
    <n v="1689"/>
    <n v="1889"/>
    <s v="Jesse Beshaw"/>
    <d v="2016-09-16T00:00:00"/>
    <s v="shot"/>
    <s v="unarmed"/>
    <n v="29"/>
    <s v="M"/>
    <s v="N"/>
    <s v="Winooski"/>
    <s v="VT"/>
    <b v="0"/>
    <s v="other"/>
    <s v="Foot"/>
    <b v="1"/>
    <s v="unarmed or undetermined or null"/>
    <s v="No Gun"/>
    <s v="19-29"/>
    <s v="Fleeing"/>
    <x v="0"/>
  </r>
  <r>
    <n v="1690"/>
    <n v="1893"/>
    <s v="Lucas Anderson"/>
    <d v="2016-09-16T00:00:00"/>
    <s v="shot"/>
    <s v="knife"/>
    <n v="29"/>
    <s v="M"/>
    <s v="W"/>
    <s v="Owensboro"/>
    <s v="KY"/>
    <b v="0"/>
    <s v="attack"/>
    <s v="Not fleeing"/>
    <b v="0"/>
    <s v="armed"/>
    <s v="No Gun"/>
    <s v="19-29"/>
    <s v="Not Fleeing or Blank"/>
    <x v="0"/>
  </r>
  <r>
    <n v="1691"/>
    <n v="1890"/>
    <s v="Robert Duh"/>
    <d v="2016-09-17T00:00:00"/>
    <s v="shot"/>
    <s v="hatchet"/>
    <n v="42"/>
    <s v="M"/>
    <s v="W"/>
    <s v="Beaumont"/>
    <s v="CA"/>
    <b v="0"/>
    <s v="other"/>
    <s v="Not fleeing"/>
    <b v="0"/>
    <s v="armed"/>
    <s v="No Gun"/>
    <s v="40-49"/>
    <s v="Not Fleeing or Blank"/>
    <x v="0"/>
  </r>
  <r>
    <n v="1692"/>
    <n v="1894"/>
    <s v="Nicholas Glenn"/>
    <d v="2016-09-17T00:00:00"/>
    <s v="shot"/>
    <s v="gun"/>
    <n v="25"/>
    <s v="M"/>
    <s v="B"/>
    <s v="Philadelphia"/>
    <s v="PA"/>
    <b v="0"/>
    <s v="attack"/>
    <s v="Foot"/>
    <b v="0"/>
    <s v="armed"/>
    <s v="Gun"/>
    <s v="19-29"/>
    <s v="Fleeing"/>
    <x v="1"/>
  </r>
  <r>
    <n v="1693"/>
    <n v="1895"/>
    <s v="Robert Young"/>
    <d v="2016-09-17T00:00:00"/>
    <s v="shot"/>
    <s v="toy weapon"/>
    <n v="45"/>
    <s v="M"/>
    <s v="W"/>
    <s v="Huntsville"/>
    <s v="AL"/>
    <b v="0"/>
    <s v="attack"/>
    <s v="Other"/>
    <b v="1"/>
    <s v="armed"/>
    <s v="No Gun"/>
    <s v="40-49"/>
    <s v="Fleeing"/>
    <x v="0"/>
  </r>
  <r>
    <n v="1694"/>
    <n v="1896"/>
    <s v="William Joseph Ryan"/>
    <d v="2016-09-17T00:00:00"/>
    <s v="shot"/>
    <s v="gun"/>
    <n v="55"/>
    <s v="M"/>
    <s v="W"/>
    <s v="Rutherfordton"/>
    <s v="NC"/>
    <b v="1"/>
    <s v="attack"/>
    <s v="Not fleeing"/>
    <b v="0"/>
    <s v="armed"/>
    <s v="Gun"/>
    <s v="50-59"/>
    <s v="Not Fleeing or Blank"/>
    <x v="0"/>
  </r>
  <r>
    <n v="1695"/>
    <n v="1898"/>
    <s v="Dahir Adan"/>
    <d v="2016-09-17T00:00:00"/>
    <s v="shot"/>
    <s v="knife"/>
    <n v="22"/>
    <s v="M"/>
    <s v="O"/>
    <s v="St. Cloud"/>
    <s v="MN"/>
    <b v="0"/>
    <s v="attack"/>
    <s v="Not fleeing"/>
    <b v="0"/>
    <s v="armed"/>
    <s v="No Gun"/>
    <s v="19-29"/>
    <s v="Not Fleeing or Blank"/>
    <x v="0"/>
  </r>
  <r>
    <n v="1696"/>
    <n v="1891"/>
    <s v="Philip Hasan"/>
    <d v="2016-09-18T00:00:00"/>
    <s v="shot"/>
    <s v="gun"/>
    <n v="61"/>
    <s v="M"/>
    <s v="B"/>
    <s v="Akron"/>
    <s v="OH"/>
    <b v="0"/>
    <s v="other"/>
    <s v="Not fleeing"/>
    <b v="0"/>
    <s v="armed"/>
    <s v="Gun"/>
    <s v="60-69"/>
    <s v="Not Fleeing or Blank"/>
    <x v="0"/>
  </r>
  <r>
    <n v="1697"/>
    <n v="1900"/>
    <s v="Michelle Miller"/>
    <d v="2016-09-19T00:00:00"/>
    <s v="shot"/>
    <s v="gun"/>
    <n v="46"/>
    <s v="F"/>
    <s v="W"/>
    <s v="Spring"/>
    <s v="TX"/>
    <b v="1"/>
    <s v="attack"/>
    <s v="Not fleeing"/>
    <b v="1"/>
    <s v="armed"/>
    <s v="Gun"/>
    <s v="40-49"/>
    <s v="Not Fleeing or Blank"/>
    <x v="0"/>
  </r>
  <r>
    <n v="1698"/>
    <n v="1902"/>
    <s v="Jeremy Ray Swenson"/>
    <d v="2016-09-19T00:00:00"/>
    <s v="shot"/>
    <s v="unknown weapon"/>
    <n v="30"/>
    <s v="M"/>
    <s v="W"/>
    <s v="Logan Canyon"/>
    <s v="UT"/>
    <b v="1"/>
    <s v="other"/>
    <s v="Not fleeing"/>
    <b v="0"/>
    <s v="armed"/>
    <s v="No Gun"/>
    <s v="30-39"/>
    <s v="Not Fleeing or Blank"/>
    <x v="0"/>
  </r>
  <r>
    <n v="1699"/>
    <n v="1907"/>
    <s v="Gary Don Lafon"/>
    <d v="2016-09-19T00:00:00"/>
    <s v="shot"/>
    <s v="gun"/>
    <n v="56"/>
    <s v="M"/>
    <s v="W"/>
    <s v="Wood County"/>
    <s v="TX"/>
    <b v="1"/>
    <s v="attack"/>
    <s v="Not fleeing"/>
    <b v="0"/>
    <s v="armed"/>
    <s v="Gun"/>
    <s v="50-59"/>
    <s v="Not Fleeing or Blank"/>
    <x v="0"/>
  </r>
  <r>
    <n v="1700"/>
    <n v="1899"/>
    <s v="Charles Dove"/>
    <d v="2016-09-20T00:00:00"/>
    <s v="shot"/>
    <s v="gun"/>
    <n v="35"/>
    <s v="M"/>
    <s v="W"/>
    <s v="Decatur County"/>
    <s v="TN"/>
    <b v="0"/>
    <s v="other"/>
    <s v="Car"/>
    <b v="1"/>
    <s v="armed"/>
    <s v="Gun"/>
    <s v="30-39"/>
    <s v="Fleeing"/>
    <x v="0"/>
  </r>
  <r>
    <n v="1701"/>
    <n v="1901"/>
    <s v="Joshua Scott"/>
    <d v="2016-09-20T00:00:00"/>
    <s v="shot"/>
    <s v="gun"/>
    <n v="22"/>
    <s v="M"/>
    <s v="W"/>
    <s v="Port St. Lucie"/>
    <s v="FL"/>
    <b v="1"/>
    <s v="attack"/>
    <s v="Not fleeing"/>
    <b v="0"/>
    <s v="armed"/>
    <s v="Gun"/>
    <s v="19-29"/>
    <s v="Not Fleeing or Blank"/>
    <x v="0"/>
  </r>
  <r>
    <n v="1702"/>
    <n v="1903"/>
    <s v="Michael Goodale"/>
    <d v="2016-09-20T00:00:00"/>
    <s v="shot"/>
    <s v="unknown weapon"/>
    <n v="23"/>
    <s v="M"/>
    <s v="W"/>
    <s v="Mashantucket"/>
    <s v="CT"/>
    <b v="0"/>
    <s v="other"/>
    <s v="Not fleeing"/>
    <b v="0"/>
    <s v="armed"/>
    <s v="No Gun"/>
    <s v="19-29"/>
    <s v="Not Fleeing or Blank"/>
    <x v="0"/>
  </r>
  <r>
    <n v="1703"/>
    <n v="1904"/>
    <s v="Keith Lamont Scott"/>
    <d v="2016-09-20T00:00:00"/>
    <s v="shot"/>
    <s v="gun"/>
    <n v="43"/>
    <s v="M"/>
    <s v="B"/>
    <s v="Charlotte"/>
    <s v="NC"/>
    <b v="0"/>
    <s v="other"/>
    <s v="Not fleeing"/>
    <b v="1"/>
    <s v="armed"/>
    <s v="Gun"/>
    <s v="40-49"/>
    <s v="Not Fleeing or Blank"/>
    <x v="0"/>
  </r>
  <r>
    <n v="1704"/>
    <n v="1905"/>
    <s v="Sandy Joe Duke"/>
    <d v="2016-09-20T00:00:00"/>
    <s v="shot"/>
    <s v="gun"/>
    <n v="43"/>
    <s v="M"/>
    <s v="W"/>
    <s v="Nashville"/>
    <s v="TN"/>
    <b v="0"/>
    <s v="attack"/>
    <s v="Not fleeing"/>
    <b v="0"/>
    <s v="armed"/>
    <s v="Gun"/>
    <s v="40-49"/>
    <s v="Not Fleeing or Blank"/>
    <x v="0"/>
  </r>
  <r>
    <n v="1705"/>
    <n v="1906"/>
    <s v="Thomas Tucker"/>
    <d v="2016-09-20T00:00:00"/>
    <s v="shot"/>
    <s v="gun"/>
    <n v="49"/>
    <s v="M"/>
    <s v="W"/>
    <s v="Westminster"/>
    <s v="CO"/>
    <b v="0"/>
    <s v="other"/>
    <s v="Foot"/>
    <b v="0"/>
    <s v="armed"/>
    <s v="Gun"/>
    <s v="40-49"/>
    <s v="Fleeing"/>
    <x v="0"/>
  </r>
  <r>
    <n v="1706"/>
    <n v="1908"/>
    <s v="Austin M. Baier"/>
    <d v="2016-09-21T00:00:00"/>
    <s v="shot"/>
    <s v="unarmed"/>
    <n v="23"/>
    <s v="M"/>
    <s v="W"/>
    <s v="Louisville"/>
    <s v="NE"/>
    <b v="0"/>
    <s v="other"/>
    <s v="Not fleeing"/>
    <b v="0"/>
    <s v="unarmed or undetermined or null"/>
    <s v="No Gun"/>
    <s v="19-29"/>
    <s v="Not Fleeing or Blank"/>
    <x v="0"/>
  </r>
  <r>
    <n v="1707"/>
    <n v="1909"/>
    <s v="Jesse Ataway"/>
    <d v="2016-09-23T00:00:00"/>
    <s v="shot"/>
    <s v="undetermined"/>
    <n v="41"/>
    <s v="M"/>
    <s v="W"/>
    <s v="Fair Oaks"/>
    <s v="CA"/>
    <b v="0"/>
    <s v="attack"/>
    <s v="Foot"/>
    <b v="0"/>
    <s v="unarmed or undetermined or null"/>
    <s v="No Gun"/>
    <s v="40-49"/>
    <s v="Fleeing"/>
    <x v="0"/>
  </r>
  <r>
    <n v="1708"/>
    <n v="1914"/>
    <s v="Oddis Bernard Colvin"/>
    <d v="2016-09-23T00:00:00"/>
    <s v="shot"/>
    <m/>
    <n v="33"/>
    <s v="M"/>
    <s v="B"/>
    <s v="Pikesville"/>
    <s v="MD"/>
    <b v="0"/>
    <s v="other"/>
    <s v="Not fleeing"/>
    <b v="1"/>
    <s v="unarmed or undetermined or null"/>
    <s v="No Gun"/>
    <s v="30-39"/>
    <s v="Not Fleeing or Blank"/>
    <x v="0"/>
  </r>
  <r>
    <n v="1709"/>
    <n v="1915"/>
    <s v="Christopher Contreras"/>
    <d v="2016-09-23T00:00:00"/>
    <s v="shot"/>
    <s v="gun"/>
    <n v="30"/>
    <s v="M"/>
    <s v="H"/>
    <s v="San Antonio"/>
    <s v="TX"/>
    <b v="0"/>
    <s v="other"/>
    <s v="Foot"/>
    <b v="0"/>
    <s v="armed"/>
    <s v="Gun"/>
    <s v="30-39"/>
    <s v="Fleeing"/>
    <x v="0"/>
  </r>
  <r>
    <n v="1710"/>
    <n v="1910"/>
    <s v="Cody Lafont"/>
    <d v="2016-09-25T00:00:00"/>
    <s v="shot"/>
    <s v="gun"/>
    <n v="25"/>
    <s v="M"/>
    <s v="W"/>
    <s v="Claremont"/>
    <s v="NH"/>
    <b v="1"/>
    <s v="other"/>
    <s v="Not fleeing"/>
    <b v="0"/>
    <s v="armed"/>
    <s v="Gun"/>
    <s v="19-29"/>
    <s v="Not Fleeing or Blank"/>
    <x v="0"/>
  </r>
  <r>
    <n v="1711"/>
    <n v="1911"/>
    <s v="Anthony Ray Bauer"/>
    <d v="2016-09-26T00:00:00"/>
    <s v="shot"/>
    <s v="gun"/>
    <n v="52"/>
    <s v="M"/>
    <s v="W"/>
    <s v="Garden City"/>
    <s v="ID"/>
    <b v="0"/>
    <s v="attack"/>
    <s v="Other"/>
    <b v="0"/>
    <s v="armed"/>
    <s v="Gun"/>
    <s v="50-59"/>
    <s v="Fleeing"/>
    <x v="0"/>
  </r>
  <r>
    <n v="1712"/>
    <n v="1912"/>
    <s v="Leeland White"/>
    <d v="2016-09-26T00:00:00"/>
    <s v="shot"/>
    <s v="gun"/>
    <n v="32"/>
    <s v="M"/>
    <s v="W"/>
    <s v="Little Rock"/>
    <s v="AR"/>
    <b v="1"/>
    <s v="other"/>
    <s v="Not fleeing"/>
    <b v="0"/>
    <s v="armed"/>
    <s v="Gun"/>
    <s v="30-39"/>
    <s v="Not Fleeing or Blank"/>
    <x v="0"/>
  </r>
  <r>
    <n v="1713"/>
    <n v="1916"/>
    <s v="Nathan DeSai"/>
    <d v="2016-09-26T00:00:00"/>
    <s v="shot"/>
    <s v="gun"/>
    <n v="46"/>
    <s v="M"/>
    <s v="W"/>
    <s v="Houston"/>
    <s v="TX"/>
    <b v="0"/>
    <s v="attack"/>
    <s v="Not fleeing"/>
    <b v="1"/>
    <s v="armed"/>
    <s v="Gun"/>
    <s v="40-49"/>
    <s v="Not Fleeing or Blank"/>
    <x v="0"/>
  </r>
  <r>
    <n v="1714"/>
    <n v="1917"/>
    <s v="Jamie Joseph Lewis"/>
    <d v="2016-09-26T00:00:00"/>
    <s v="shot"/>
    <s v="gun"/>
    <n v="48"/>
    <s v="M"/>
    <s v="W"/>
    <s v="Burnsville"/>
    <s v="MN"/>
    <b v="1"/>
    <s v="other"/>
    <s v="Not fleeing"/>
    <b v="1"/>
    <s v="armed"/>
    <s v="Gun"/>
    <s v="40-49"/>
    <s v="Not Fleeing or Blank"/>
    <x v="0"/>
  </r>
  <r>
    <n v="1715"/>
    <n v="1918"/>
    <s v="Alfred Olango"/>
    <d v="2016-09-27T00:00:00"/>
    <s v="shot"/>
    <s v="unarmed"/>
    <n v="38"/>
    <s v="M"/>
    <s v="B"/>
    <s v="El Cajon"/>
    <s v="CA"/>
    <b v="1"/>
    <s v="attack"/>
    <s v="Not fleeing"/>
    <b v="1"/>
    <s v="unarmed or undetermined or null"/>
    <s v="No Gun"/>
    <s v="30-39"/>
    <s v="Not Fleeing or Blank"/>
    <x v="0"/>
  </r>
  <r>
    <n v="1716"/>
    <n v="1941"/>
    <s v="John Ethan Carpentier"/>
    <d v="2016-09-27T00:00:00"/>
    <s v="shot"/>
    <m/>
    <n v="26"/>
    <s v="M"/>
    <s v="W"/>
    <s v="Phoenix"/>
    <s v="AZ"/>
    <b v="0"/>
    <s v="other"/>
    <s v="Car"/>
    <b v="0"/>
    <s v="unarmed or undetermined or null"/>
    <s v="No Gun"/>
    <s v="19-29"/>
    <s v="Fleeing"/>
    <x v="0"/>
  </r>
  <r>
    <n v="1717"/>
    <n v="1919"/>
    <s v="Christopher Sowell"/>
    <d v="2016-09-28T00:00:00"/>
    <s v="shot"/>
    <s v="unarmed"/>
    <n v="32"/>
    <s v="M"/>
    <s v="B"/>
    <s v="Philadelphia"/>
    <s v="PA"/>
    <b v="0"/>
    <s v="attack"/>
    <s v="Not fleeing"/>
    <b v="0"/>
    <s v="unarmed or undetermined or null"/>
    <s v="No Gun"/>
    <s v="30-39"/>
    <s v="Not Fleeing or Blank"/>
    <x v="0"/>
  </r>
  <r>
    <n v="1718"/>
    <n v="1920"/>
    <s v="Johnathan Lozano-Murillo"/>
    <d v="2016-09-28T00:00:00"/>
    <s v="shot"/>
    <s v="knife"/>
    <n v="28"/>
    <s v="M"/>
    <s v="H"/>
    <s v="Valdosta"/>
    <s v="GA"/>
    <b v="0"/>
    <s v="attack"/>
    <s v="Not fleeing"/>
    <b v="1"/>
    <s v="armed"/>
    <s v="No Gun"/>
    <s v="19-29"/>
    <s v="Not Fleeing or Blank"/>
    <x v="0"/>
  </r>
  <r>
    <n v="1719"/>
    <n v="1921"/>
    <s v="Jeffrey Clair Cave"/>
    <d v="2016-09-29T00:00:00"/>
    <s v="shot"/>
    <s v="gun"/>
    <n v="53"/>
    <s v="M"/>
    <s v="W"/>
    <s v="Kingman"/>
    <s v="AZ"/>
    <b v="0"/>
    <s v="attack"/>
    <s v="Not fleeing"/>
    <b v="1"/>
    <s v="armed"/>
    <s v="Gun"/>
    <s v="50-59"/>
    <s v="Not Fleeing or Blank"/>
    <x v="0"/>
  </r>
  <r>
    <n v="1720"/>
    <n v="1926"/>
    <s v="Clayton Eugene Baker"/>
    <d v="2016-09-30T00:00:00"/>
    <s v="shot"/>
    <m/>
    <n v="38"/>
    <s v="M"/>
    <s v="W"/>
    <s v="Groveton"/>
    <s v="TX"/>
    <b v="0"/>
    <s v="undetermined"/>
    <s v="Not fleeing"/>
    <b v="0"/>
    <s v="unarmed or undetermined or null"/>
    <s v="No Gun"/>
    <s v="30-39"/>
    <s v="Not Fleeing or Blank"/>
    <x v="0"/>
  </r>
  <r>
    <n v="1721"/>
    <n v="1927"/>
    <s v="George Richards-Meyers"/>
    <d v="2016-09-30T00:00:00"/>
    <s v="shot"/>
    <s v="undetermined"/>
    <n v="18"/>
    <s v="M"/>
    <s v="B"/>
    <s v="Newark"/>
    <s v="NJ"/>
    <b v="0"/>
    <s v="undetermined"/>
    <s v="Not fleeing"/>
    <b v="0"/>
    <s v="unarmed or undetermined or null"/>
    <s v="No Gun"/>
    <s v="0-18"/>
    <s v="Not Fleeing or Blank"/>
    <x v="0"/>
  </r>
  <r>
    <n v="1722"/>
    <n v="1928"/>
    <s v="Douglas Marrickus Rainey"/>
    <d v="2016-09-30T00:00:00"/>
    <s v="shot"/>
    <s v="gun"/>
    <n v="32"/>
    <s v="M"/>
    <s v="B"/>
    <s v="Campobello"/>
    <s v="SC"/>
    <b v="0"/>
    <s v="attack"/>
    <s v="Foot"/>
    <b v="0"/>
    <s v="armed"/>
    <s v="Gun"/>
    <s v="30-39"/>
    <s v="Fleeing"/>
    <x v="1"/>
  </r>
  <r>
    <n v="1723"/>
    <n v="1929"/>
    <s v="Richard Parent"/>
    <d v="2016-09-30T00:00:00"/>
    <s v="shot"/>
    <s v="gun"/>
    <n v="37"/>
    <s v="M"/>
    <s v="W"/>
    <s v="Belleville"/>
    <s v="MI"/>
    <b v="0"/>
    <s v="attack"/>
    <s v="Other"/>
    <b v="0"/>
    <s v="armed"/>
    <s v="Gun"/>
    <s v="30-39"/>
    <s v="Fleeing"/>
    <x v="0"/>
  </r>
  <r>
    <n v="1724"/>
    <n v="1930"/>
    <s v="Najier Salaam"/>
    <d v="2016-09-30T00:00:00"/>
    <s v="shot"/>
    <s v="undetermined"/>
    <n v="18"/>
    <s v="M"/>
    <s v="B"/>
    <s v="Newark"/>
    <s v="NJ"/>
    <b v="0"/>
    <s v="undetermined"/>
    <s v="Not fleeing"/>
    <b v="0"/>
    <s v="unarmed or undetermined or null"/>
    <s v="No Gun"/>
    <s v="0-18"/>
    <s v="Not Fleeing or Blank"/>
    <x v="0"/>
  </r>
  <r>
    <n v="1725"/>
    <n v="1931"/>
    <s v="Jacquarius M. Robinson"/>
    <d v="2016-09-30T00:00:00"/>
    <s v="shot"/>
    <s v="gun"/>
    <n v="20"/>
    <s v="M"/>
    <s v="B"/>
    <s v="Columbus"/>
    <s v="OH"/>
    <b v="0"/>
    <s v="other"/>
    <s v="Foot"/>
    <b v="0"/>
    <s v="armed"/>
    <s v="Gun"/>
    <s v="19-29"/>
    <s v="Fleeing"/>
    <x v="1"/>
  </r>
  <r>
    <n v="1726"/>
    <n v="1923"/>
    <s v="Joshua Allen Perry"/>
    <d v="2016-10-01T00:00:00"/>
    <s v="shot"/>
    <s v="gun"/>
    <n v="28"/>
    <s v="M"/>
    <s v="W"/>
    <s v="Hometown"/>
    <s v="WV"/>
    <b v="0"/>
    <s v="attack"/>
    <s v="Foot"/>
    <b v="0"/>
    <s v="armed"/>
    <s v="Gun"/>
    <s v="19-29"/>
    <s v="Fleeing"/>
    <x v="0"/>
  </r>
  <r>
    <n v="1727"/>
    <n v="1925"/>
    <s v="Carnell Snell"/>
    <d v="2016-10-01T00:00:00"/>
    <s v="shot"/>
    <s v="gun"/>
    <n v="18"/>
    <s v="M"/>
    <s v="B"/>
    <s v="Los Angeles"/>
    <s v="CA"/>
    <b v="0"/>
    <s v="undetermined"/>
    <s v="Foot"/>
    <b v="1"/>
    <s v="armed"/>
    <s v="Gun"/>
    <s v="0-18"/>
    <s v="Fleeing"/>
    <x v="1"/>
  </r>
  <r>
    <n v="1728"/>
    <n v="1922"/>
    <s v="Daniel Perez"/>
    <d v="2016-10-02T00:00:00"/>
    <s v="shot"/>
    <s v="toy weapon"/>
    <n v="16"/>
    <s v="M"/>
    <s v="H"/>
    <s v="Los Angeles"/>
    <s v="CA"/>
    <b v="1"/>
    <s v="attack"/>
    <s v="Not fleeing"/>
    <b v="1"/>
    <s v="armed"/>
    <s v="No Gun"/>
    <s v="0-18"/>
    <s v="Not Fleeing or Blank"/>
    <x v="0"/>
  </r>
  <r>
    <n v="1729"/>
    <n v="1924"/>
    <s v="Donte T. Jones"/>
    <d v="2016-10-02T00:00:00"/>
    <s v="shot"/>
    <s v="unknown weapon"/>
    <n v="36"/>
    <s v="M"/>
    <s v="B"/>
    <s v="Markham"/>
    <s v="IL"/>
    <b v="0"/>
    <s v="other"/>
    <s v="Not fleeing"/>
    <b v="0"/>
    <s v="armed"/>
    <s v="No Gun"/>
    <s v="30-39"/>
    <s v="Not Fleeing or Blank"/>
    <x v="0"/>
  </r>
  <r>
    <n v="1730"/>
    <n v="1932"/>
    <s v="Robert Dapkus"/>
    <d v="2016-10-03T00:00:00"/>
    <s v="shot"/>
    <s v="gun"/>
    <n v="57"/>
    <s v="M"/>
    <s v="W"/>
    <s v="Lynn"/>
    <s v="MA"/>
    <b v="0"/>
    <s v="attack"/>
    <s v="Not fleeing"/>
    <b v="0"/>
    <s v="armed"/>
    <s v="Gun"/>
    <s v="50-59"/>
    <s v="Not Fleeing or Blank"/>
    <x v="0"/>
  </r>
  <r>
    <n v="1731"/>
    <n v="1933"/>
    <s v="John H. Fetter"/>
    <d v="2016-10-03T00:00:00"/>
    <s v="shot"/>
    <s v="gun"/>
    <n v="49"/>
    <s v="M"/>
    <s v="W"/>
    <s v="Ventnor"/>
    <s v="NJ"/>
    <b v="0"/>
    <s v="other"/>
    <s v="Not fleeing"/>
    <b v="0"/>
    <s v="armed"/>
    <s v="Gun"/>
    <s v="40-49"/>
    <s v="Not Fleeing or Blank"/>
    <x v="0"/>
  </r>
  <r>
    <n v="1732"/>
    <n v="1935"/>
    <s v="Isaias Salgado"/>
    <d v="2016-10-04T00:00:00"/>
    <s v="shot"/>
    <s v="brick"/>
    <n v="31"/>
    <s v="M"/>
    <s v="H"/>
    <s v="Riverview"/>
    <s v="FL"/>
    <b v="0"/>
    <s v="attack"/>
    <s v="Foot"/>
    <b v="0"/>
    <s v="armed"/>
    <s v="No Gun"/>
    <s v="30-39"/>
    <s v="Fleeing"/>
    <x v="0"/>
  </r>
  <r>
    <n v="1733"/>
    <n v="1936"/>
    <s v="Zachary Sutton"/>
    <d v="2016-10-04T00:00:00"/>
    <s v="shot"/>
    <s v="gun"/>
    <n v="26"/>
    <s v="M"/>
    <s v="W"/>
    <s v="Springdale"/>
    <s v="AR"/>
    <b v="0"/>
    <s v="attack"/>
    <s v="Not fleeing"/>
    <b v="0"/>
    <s v="armed"/>
    <s v="Gun"/>
    <s v="19-29"/>
    <s v="Not Fleeing or Blank"/>
    <x v="0"/>
  </r>
  <r>
    <n v="1734"/>
    <n v="1938"/>
    <s v="Dean Bruning"/>
    <d v="2016-10-04T00:00:00"/>
    <s v="shot"/>
    <s v="gun"/>
    <n v="51"/>
    <s v="M"/>
    <s v="W"/>
    <s v="Hessel"/>
    <s v="MI"/>
    <b v="1"/>
    <s v="other"/>
    <s v="Not fleeing"/>
    <b v="0"/>
    <s v="armed"/>
    <s v="Gun"/>
    <s v="50-59"/>
    <s v="Not Fleeing or Blank"/>
    <x v="0"/>
  </r>
  <r>
    <n v="1735"/>
    <n v="1937"/>
    <s v="Brandon Simmons"/>
    <d v="2016-10-05T00:00:00"/>
    <s v="shot"/>
    <s v="machete"/>
    <n v="28"/>
    <s v="M"/>
    <s v="W"/>
    <s v="Boulder"/>
    <s v="CO"/>
    <b v="1"/>
    <s v="other"/>
    <s v="Not fleeing"/>
    <b v="0"/>
    <s v="armed"/>
    <s v="No Gun"/>
    <s v="19-29"/>
    <s v="Not Fleeing or Blank"/>
    <x v="0"/>
  </r>
  <r>
    <n v="1736"/>
    <n v="1939"/>
    <s v="Lucas M. Felkel"/>
    <d v="2016-10-05T00:00:00"/>
    <s v="shot"/>
    <s v="gun"/>
    <n v="35"/>
    <s v="M"/>
    <s v="W"/>
    <s v="Moncks Corner"/>
    <s v="SC"/>
    <b v="0"/>
    <s v="attack"/>
    <s v="Car"/>
    <b v="0"/>
    <s v="armed"/>
    <s v="Gun"/>
    <s v="30-39"/>
    <s v="Fleeing"/>
    <x v="0"/>
  </r>
  <r>
    <n v="1737"/>
    <n v="1944"/>
    <s v="Larry Daniel Matthews"/>
    <d v="2016-10-07T00:00:00"/>
    <s v="shot"/>
    <s v="pepper spray"/>
    <n v="57"/>
    <s v="M"/>
    <s v="B"/>
    <s v="Macon"/>
    <s v="GA"/>
    <b v="0"/>
    <s v="other"/>
    <s v="Not fleeing"/>
    <b v="0"/>
    <s v="armed"/>
    <s v="No Gun"/>
    <s v="50-59"/>
    <s v="Not Fleeing or Blank"/>
    <x v="0"/>
  </r>
  <r>
    <n v="1738"/>
    <n v="1945"/>
    <s v="Joseph S. Schroeder"/>
    <d v="2016-10-07T00:00:00"/>
    <s v="shot"/>
    <s v="knife"/>
    <n v="36"/>
    <s v="M"/>
    <s v="W"/>
    <s v="Fort Wayne"/>
    <s v="IN"/>
    <b v="0"/>
    <s v="other"/>
    <s v="Not fleeing"/>
    <b v="0"/>
    <s v="armed"/>
    <s v="No Gun"/>
    <s v="30-39"/>
    <s v="Not Fleeing or Blank"/>
    <x v="0"/>
  </r>
  <r>
    <n v="1739"/>
    <n v="1946"/>
    <s v="Eddie Collins"/>
    <d v="2016-10-07T00:00:00"/>
    <s v="shot"/>
    <s v="gun"/>
    <n v="42"/>
    <s v="M"/>
    <s v="W"/>
    <s v="Killeen"/>
    <s v="AL"/>
    <b v="0"/>
    <s v="attack"/>
    <s v="Not fleeing"/>
    <b v="0"/>
    <s v="armed"/>
    <s v="Gun"/>
    <s v="40-49"/>
    <s v="Not Fleeing or Blank"/>
    <x v="0"/>
  </r>
  <r>
    <n v="1740"/>
    <n v="1948"/>
    <s v="Christopher Darnell Shackleford"/>
    <d v="2016-10-07T00:00:00"/>
    <s v="shot"/>
    <s v="gun"/>
    <m/>
    <s v="M"/>
    <s v="B"/>
    <s v="Alexandria"/>
    <s v="LA"/>
    <b v="0"/>
    <s v="attack"/>
    <s v="Not fleeing"/>
    <b v="0"/>
    <s v="armed"/>
    <s v="Gun"/>
    <s v="null"/>
    <s v="Not Fleeing or Blank"/>
    <x v="0"/>
  </r>
  <r>
    <n v="1741"/>
    <n v="1953"/>
    <s v="Thomas Jeffery Burns"/>
    <d v="2016-10-07T00:00:00"/>
    <s v="shot"/>
    <s v="toy weapon"/>
    <n v="49"/>
    <s v="M"/>
    <s v="W"/>
    <s v="Benton"/>
    <s v="AR"/>
    <b v="0"/>
    <s v="other"/>
    <s v="Not fleeing"/>
    <b v="0"/>
    <s v="armed"/>
    <s v="No Gun"/>
    <s v="40-49"/>
    <s v="Not Fleeing or Blank"/>
    <x v="0"/>
  </r>
  <r>
    <n v="1742"/>
    <n v="2143"/>
    <s v="Charles Antrup"/>
    <d v="2016-10-08T00:00:00"/>
    <s v="shot"/>
    <s v="knife"/>
    <n v="62"/>
    <s v="M"/>
    <s v="W"/>
    <s v="Fort Wayne"/>
    <s v="IN"/>
    <b v="0"/>
    <s v="other"/>
    <s v="Not fleeing"/>
    <b v="0"/>
    <s v="armed"/>
    <s v="No Gun"/>
    <s v="60-69"/>
    <s v="Not Fleeing or Blank"/>
    <x v="0"/>
  </r>
  <r>
    <n v="1743"/>
    <n v="1942"/>
    <s v="Ricardo Hernandez"/>
    <d v="2016-10-08T00:00:00"/>
    <s v="shot"/>
    <s v="knife"/>
    <n v="21"/>
    <s v="M"/>
    <s v="H"/>
    <s v="Federal Way"/>
    <s v="WA"/>
    <b v="1"/>
    <s v="other"/>
    <s v="Not fleeing"/>
    <b v="0"/>
    <s v="armed"/>
    <s v="No Gun"/>
    <s v="19-29"/>
    <s v="Not Fleeing or Blank"/>
    <x v="0"/>
  </r>
  <r>
    <n v="1744"/>
    <n v="1947"/>
    <s v="Dylan Rogers"/>
    <d v="2016-10-08T00:00:00"/>
    <s v="shot"/>
    <m/>
    <n v="39"/>
    <s v="M"/>
    <m/>
    <s v="Wetumka"/>
    <s v="OK"/>
    <b v="0"/>
    <s v="other"/>
    <s v="Not fleeing"/>
    <b v="0"/>
    <s v="unarmed or undetermined or null"/>
    <s v="No Gun"/>
    <s v="30-39"/>
    <s v="Not Fleeing or Blank"/>
    <x v="0"/>
  </r>
  <r>
    <n v="1745"/>
    <n v="1956"/>
    <s v="Kim Jackson"/>
    <d v="2016-10-08T00:00:00"/>
    <s v="shot"/>
    <s v="knife"/>
    <n v="53"/>
    <s v="F"/>
    <s v="W"/>
    <s v="Modesto"/>
    <s v="CA"/>
    <b v="0"/>
    <s v="attack"/>
    <s v="Not fleeing"/>
    <b v="0"/>
    <s v="armed"/>
    <s v="No Gun"/>
    <s v="50-59"/>
    <s v="Not Fleeing or Blank"/>
    <x v="0"/>
  </r>
  <r>
    <n v="1746"/>
    <n v="1943"/>
    <s v="Deric J. Brown"/>
    <d v="2016-10-09T00:00:00"/>
    <s v="shot"/>
    <s v="gun"/>
    <n v="41"/>
    <s v="M"/>
    <s v="B"/>
    <s v="Syracuse"/>
    <s v="NY"/>
    <b v="0"/>
    <s v="attack"/>
    <s v="Not fleeing"/>
    <b v="0"/>
    <s v="armed"/>
    <s v="Gun"/>
    <s v="40-49"/>
    <s v="Not Fleeing or Blank"/>
    <x v="0"/>
  </r>
  <r>
    <n v="1747"/>
    <n v="1954"/>
    <s v="Luis Michael Hoff"/>
    <d v="2016-10-09T00:00:00"/>
    <s v="shot"/>
    <s v="gun"/>
    <n v="40"/>
    <s v="M"/>
    <s v="W"/>
    <s v="Scottsdale"/>
    <s v="AZ"/>
    <b v="1"/>
    <s v="other"/>
    <s v="Car"/>
    <b v="0"/>
    <s v="armed"/>
    <s v="Gun"/>
    <s v="40-49"/>
    <s v="Fleeing"/>
    <x v="0"/>
  </r>
  <r>
    <n v="1748"/>
    <n v="1949"/>
    <s v="Dennis Hunt"/>
    <d v="2016-10-10T00:00:00"/>
    <s v="shot"/>
    <s v="gun"/>
    <n v="50"/>
    <s v="M"/>
    <m/>
    <s v="Lumberton"/>
    <s v="NC"/>
    <b v="0"/>
    <s v="other"/>
    <s v="Not fleeing"/>
    <b v="0"/>
    <s v="armed"/>
    <s v="Gun"/>
    <s v="50-59"/>
    <s v="Not Fleeing or Blank"/>
    <x v="0"/>
  </r>
  <r>
    <n v="1749"/>
    <n v="1950"/>
    <s v="Maurico Barron"/>
    <d v="2016-10-10T00:00:00"/>
    <s v="shot"/>
    <s v="undetermined"/>
    <n v="27"/>
    <s v="M"/>
    <s v="H"/>
    <s v="Irvine"/>
    <s v="CA"/>
    <b v="1"/>
    <s v="other"/>
    <s v="Not fleeing"/>
    <b v="0"/>
    <s v="unarmed or undetermined or null"/>
    <s v="No Gun"/>
    <s v="19-29"/>
    <s v="Not Fleeing or Blank"/>
    <x v="0"/>
  </r>
  <r>
    <n v="1750"/>
    <n v="1951"/>
    <s v="Kheyanev Littledog"/>
    <d v="2016-10-10T00:00:00"/>
    <s v="shot"/>
    <s v="gun"/>
    <n v="19"/>
    <s v="M"/>
    <s v="N"/>
    <s v="Midland"/>
    <s v="TX"/>
    <b v="0"/>
    <s v="other"/>
    <m/>
    <b v="0"/>
    <s v="armed"/>
    <s v="Gun"/>
    <s v="19-29"/>
    <s v="Not Fleeing or Blank"/>
    <x v="0"/>
  </r>
  <r>
    <n v="1751"/>
    <n v="1952"/>
    <s v="Devan Desnoyers"/>
    <d v="2016-10-10T00:00:00"/>
    <s v="shot"/>
    <m/>
    <n v="26"/>
    <s v="M"/>
    <s v="W"/>
    <s v="Westlake"/>
    <s v="OH"/>
    <b v="0"/>
    <s v="other"/>
    <s v="Car"/>
    <b v="0"/>
    <s v="unarmed or undetermined or null"/>
    <s v="No Gun"/>
    <s v="19-29"/>
    <s v="Fleeing"/>
    <x v="0"/>
  </r>
  <r>
    <n v="1752"/>
    <n v="1957"/>
    <s v="Michael L. Taylor"/>
    <d v="2016-10-11T00:00:00"/>
    <s v="shot"/>
    <s v="knife"/>
    <n v="44"/>
    <s v="M"/>
    <s v="A"/>
    <s v="Seattle"/>
    <s v="WA"/>
    <b v="0"/>
    <s v="other"/>
    <s v="Not fleeing"/>
    <b v="0"/>
    <s v="armed"/>
    <s v="No Gun"/>
    <s v="40-49"/>
    <s v="Not Fleeing or Blank"/>
    <x v="0"/>
  </r>
  <r>
    <n v="1753"/>
    <n v="1958"/>
    <s v="Dominick Musulman"/>
    <d v="2016-10-11T00:00:00"/>
    <s v="shot"/>
    <s v="knife"/>
    <n v="30"/>
    <s v="M"/>
    <s v="W"/>
    <s v="Concord"/>
    <s v="CA"/>
    <b v="0"/>
    <s v="other"/>
    <s v="Not fleeing"/>
    <b v="0"/>
    <s v="armed"/>
    <s v="No Gun"/>
    <s v="30-39"/>
    <s v="Not Fleeing or Blank"/>
    <x v="0"/>
  </r>
  <r>
    <n v="1754"/>
    <n v="1959"/>
    <s v="Blaine J. Beason"/>
    <d v="2016-10-12T00:00:00"/>
    <s v="shot"/>
    <s v="gun"/>
    <n v="31"/>
    <s v="M"/>
    <s v="W"/>
    <s v="Livingston Parish"/>
    <s v="LA"/>
    <b v="0"/>
    <s v="attack"/>
    <s v="Not fleeing"/>
    <b v="0"/>
    <s v="armed"/>
    <s v="Gun"/>
    <s v="30-39"/>
    <s v="Not Fleeing or Blank"/>
    <x v="0"/>
  </r>
  <r>
    <n v="1755"/>
    <n v="1960"/>
    <s v="Kirk Figueroa"/>
    <d v="2016-10-12T00:00:00"/>
    <s v="shot"/>
    <s v="gun"/>
    <n v="33"/>
    <s v="M"/>
    <s v="B"/>
    <s v="Boston"/>
    <s v="MA"/>
    <b v="0"/>
    <s v="attack"/>
    <s v="Not fleeing"/>
    <b v="0"/>
    <s v="armed"/>
    <s v="Gun"/>
    <s v="30-39"/>
    <s v="Not Fleeing or Blank"/>
    <x v="0"/>
  </r>
  <r>
    <n v="1756"/>
    <n v="1961"/>
    <s v="Matthew Brewer"/>
    <d v="2016-10-12T00:00:00"/>
    <s v="shot"/>
    <s v="gun"/>
    <n v="22"/>
    <s v="M"/>
    <s v="W"/>
    <s v="Morehead"/>
    <s v="KY"/>
    <b v="0"/>
    <s v="attack"/>
    <s v="Not fleeing"/>
    <b v="0"/>
    <s v="armed"/>
    <s v="Gun"/>
    <s v="19-29"/>
    <s v="Not Fleeing or Blank"/>
    <x v="0"/>
  </r>
  <r>
    <n v="1757"/>
    <n v="1962"/>
    <s v="Rex Vance Wilson"/>
    <d v="2016-10-13T00:00:00"/>
    <s v="shot"/>
    <s v="gun"/>
    <n v="50"/>
    <s v="M"/>
    <m/>
    <s v="Las Vegas"/>
    <s v="NV"/>
    <b v="0"/>
    <s v="other"/>
    <s v="Car"/>
    <b v="1"/>
    <s v="armed"/>
    <s v="Gun"/>
    <s v="50-59"/>
    <s v="Fleeing"/>
    <x v="0"/>
  </r>
  <r>
    <n v="1758"/>
    <n v="1963"/>
    <s v="Shawn Pappe"/>
    <d v="2016-10-13T00:00:00"/>
    <s v="shot and Tasered"/>
    <s v="knife"/>
    <n v="46"/>
    <s v="M"/>
    <s v="W"/>
    <s v="Grants Pass"/>
    <s v="OR"/>
    <b v="1"/>
    <s v="other"/>
    <m/>
    <b v="0"/>
    <s v="armed"/>
    <s v="No Gun"/>
    <s v="40-49"/>
    <s v="Not Fleeing or Blank"/>
    <x v="0"/>
  </r>
  <r>
    <n v="1759"/>
    <n v="1964"/>
    <s v="Patrick D. Reddeck"/>
    <d v="2016-10-13T00:00:00"/>
    <s v="shot"/>
    <s v="gun"/>
    <n v="38"/>
    <s v="M"/>
    <s v="W"/>
    <s v="Kent"/>
    <s v="WA"/>
    <b v="0"/>
    <s v="other"/>
    <s v="Not fleeing"/>
    <b v="0"/>
    <s v="armed"/>
    <s v="Gun"/>
    <s v="30-39"/>
    <s v="Not Fleeing or Blank"/>
    <x v="0"/>
  </r>
  <r>
    <n v="1760"/>
    <n v="1965"/>
    <s v="Chaz Logan York"/>
    <d v="2016-10-14T00:00:00"/>
    <s v="shot"/>
    <s v="baseball bat"/>
    <n v="23"/>
    <s v="M"/>
    <s v="W"/>
    <s v="Beaumont"/>
    <s v="TX"/>
    <b v="0"/>
    <s v="attack"/>
    <s v="Not fleeing"/>
    <b v="0"/>
    <s v="armed"/>
    <s v="No Gun"/>
    <s v="19-29"/>
    <s v="Not Fleeing or Blank"/>
    <x v="0"/>
  </r>
  <r>
    <n v="1761"/>
    <n v="1969"/>
    <s v="George Zapata"/>
    <d v="2016-10-14T00:00:00"/>
    <s v="shot"/>
    <s v="gun"/>
    <n v="24"/>
    <s v="M"/>
    <s v="H"/>
    <s v="Oak Cliff"/>
    <s v="TX"/>
    <b v="0"/>
    <s v="attack"/>
    <s v="Not fleeing"/>
    <b v="0"/>
    <s v="armed"/>
    <s v="Gun"/>
    <s v="19-29"/>
    <s v="Not Fleeing or Blank"/>
    <x v="0"/>
  </r>
  <r>
    <n v="1762"/>
    <n v="1970"/>
    <s v="Nicholas McWherter"/>
    <d v="2016-10-14T00:00:00"/>
    <s v="shot"/>
    <s v="gun"/>
    <n v="26"/>
    <s v="M"/>
    <s v="W"/>
    <s v="San Francisco"/>
    <s v="CA"/>
    <b v="1"/>
    <s v="attack"/>
    <s v="Not fleeing"/>
    <b v="0"/>
    <s v="armed"/>
    <s v="Gun"/>
    <s v="19-29"/>
    <s v="Not Fleeing or Blank"/>
    <x v="0"/>
  </r>
  <r>
    <n v="1763"/>
    <n v="1968"/>
    <s v="Daniel Richard Murphy"/>
    <d v="2016-10-15T00:00:00"/>
    <s v="shot"/>
    <s v="gun"/>
    <n v="38"/>
    <s v="M"/>
    <m/>
    <s v="Phenix City"/>
    <s v="AL"/>
    <b v="0"/>
    <s v="attack"/>
    <s v="Not fleeing"/>
    <b v="0"/>
    <s v="armed"/>
    <s v="Gun"/>
    <s v="30-39"/>
    <s v="Not Fleeing or Blank"/>
    <x v="0"/>
  </r>
  <r>
    <n v="1764"/>
    <n v="1966"/>
    <s v="Micah Dsheigh Jester"/>
    <d v="2016-10-16T00:00:00"/>
    <s v="shot"/>
    <s v="toy weapon"/>
    <n v="26"/>
    <s v="F"/>
    <s v="W"/>
    <s v="Austin"/>
    <s v="TX"/>
    <b v="1"/>
    <s v="attack"/>
    <s v="Not fleeing"/>
    <b v="0"/>
    <s v="armed"/>
    <s v="No Gun"/>
    <s v="19-29"/>
    <s v="Not Fleeing or Blank"/>
    <x v="0"/>
  </r>
  <r>
    <n v="1765"/>
    <n v="1967"/>
    <s v="Sean Arlt"/>
    <d v="2016-10-16T00:00:00"/>
    <s v="shot and Tasered"/>
    <s v="metal rake"/>
    <n v="32"/>
    <s v="M"/>
    <s v="W"/>
    <s v="Santa Cruz"/>
    <s v="CA"/>
    <b v="1"/>
    <s v="attack"/>
    <s v="Not fleeing"/>
    <b v="0"/>
    <s v="armed"/>
    <s v="No Gun"/>
    <s v="30-39"/>
    <s v="Not Fleeing or Blank"/>
    <x v="0"/>
  </r>
  <r>
    <n v="1766"/>
    <n v="1971"/>
    <s v="Rolando Delgado"/>
    <d v="2016-10-17T00:00:00"/>
    <s v="shot"/>
    <s v="sword"/>
    <n v="50"/>
    <s v="M"/>
    <s v="H"/>
    <s v="Miami"/>
    <s v="FL"/>
    <b v="1"/>
    <s v="other"/>
    <s v="Not fleeing"/>
    <b v="0"/>
    <s v="armed"/>
    <s v="No Gun"/>
    <s v="50-59"/>
    <s v="Not Fleeing or Blank"/>
    <x v="0"/>
  </r>
  <r>
    <n v="1767"/>
    <n v="1973"/>
    <s v="Keegan Schweikle"/>
    <d v="2016-10-17T00:00:00"/>
    <s v="shot"/>
    <s v="gun"/>
    <n v="17"/>
    <s v="M"/>
    <s v="W"/>
    <s v="Benton"/>
    <s v="AR"/>
    <b v="1"/>
    <s v="attack"/>
    <s v="Foot"/>
    <b v="0"/>
    <s v="armed"/>
    <s v="Gun"/>
    <s v="0-18"/>
    <s v="Fleeing"/>
    <x v="0"/>
  </r>
  <r>
    <n v="1768"/>
    <n v="1974"/>
    <s v="Eric St. Germain"/>
    <d v="2016-10-17T00:00:00"/>
    <s v="shot and Tasered"/>
    <s v="knife"/>
    <n v="39"/>
    <s v="M"/>
    <s v="W"/>
    <s v="Holiday"/>
    <s v="FL"/>
    <b v="1"/>
    <s v="other"/>
    <s v="Not fleeing"/>
    <b v="0"/>
    <s v="armed"/>
    <s v="No Gun"/>
    <s v="30-39"/>
    <s v="Not Fleeing or Blank"/>
    <x v="0"/>
  </r>
  <r>
    <n v="1769"/>
    <n v="1972"/>
    <s v="Darius Wimberly"/>
    <d v="2016-10-18T00:00:00"/>
    <s v="shot"/>
    <s v="gun"/>
    <n v="28"/>
    <s v="M"/>
    <s v="B"/>
    <s v="Benton Harbor"/>
    <s v="MI"/>
    <b v="0"/>
    <s v="attack"/>
    <s v="Not fleeing"/>
    <b v="1"/>
    <s v="armed"/>
    <s v="Gun"/>
    <s v="19-29"/>
    <s v="Not Fleeing or Blank"/>
    <x v="0"/>
  </r>
  <r>
    <n v="1770"/>
    <n v="1975"/>
    <s v="Deborah Danner"/>
    <d v="2016-10-18T00:00:00"/>
    <s v="shot"/>
    <s v="baseball bat"/>
    <n v="66"/>
    <s v="F"/>
    <s v="B"/>
    <s v="Bronx"/>
    <s v="NY"/>
    <b v="1"/>
    <s v="attack"/>
    <s v="Not fleeing"/>
    <b v="0"/>
    <s v="armed"/>
    <s v="No Gun"/>
    <s v="60-69"/>
    <s v="Not Fleeing or Blank"/>
    <x v="0"/>
  </r>
  <r>
    <n v="1771"/>
    <n v="1976"/>
    <s v="Salvador Reyes"/>
    <d v="2016-10-18T00:00:00"/>
    <s v="shot"/>
    <s v="gun"/>
    <n v="42"/>
    <s v="M"/>
    <s v="H"/>
    <s v="Tulsa"/>
    <s v="OK"/>
    <b v="0"/>
    <s v="attack"/>
    <s v="Not fleeing"/>
    <b v="0"/>
    <s v="armed"/>
    <s v="Gun"/>
    <s v="40-49"/>
    <s v="Not Fleeing or Blank"/>
    <x v="0"/>
  </r>
  <r>
    <n v="1772"/>
    <n v="1979"/>
    <s v="Charles Stidham"/>
    <d v="2016-10-18T00:00:00"/>
    <s v="shot"/>
    <s v="gun"/>
    <n v="34"/>
    <s v="M"/>
    <s v="W"/>
    <s v="Paris"/>
    <s v="KY"/>
    <b v="0"/>
    <s v="attack"/>
    <s v="Not fleeing"/>
    <b v="0"/>
    <s v="armed"/>
    <s v="Gun"/>
    <s v="30-39"/>
    <s v="Not Fleeing or Blank"/>
    <x v="0"/>
  </r>
  <r>
    <n v="1773"/>
    <n v="1977"/>
    <s v="Frank J. Sandor"/>
    <d v="2016-10-19T00:00:00"/>
    <s v="shot"/>
    <m/>
    <n v="38"/>
    <s v="M"/>
    <s v="W"/>
    <s v="Willoughby"/>
    <s v="OH"/>
    <b v="0"/>
    <s v="undetermined"/>
    <s v="Car"/>
    <b v="0"/>
    <s v="unarmed or undetermined or null"/>
    <s v="No Gun"/>
    <s v="30-39"/>
    <s v="Fleeing"/>
    <x v="0"/>
  </r>
  <r>
    <n v="1774"/>
    <n v="1978"/>
    <s v="Anthony Garcia"/>
    <d v="2016-10-19T00:00:00"/>
    <s v="shot"/>
    <s v="gun"/>
    <n v="24"/>
    <s v="M"/>
    <m/>
    <s v="Dallas"/>
    <s v="TX"/>
    <b v="0"/>
    <s v="other"/>
    <s v="Not fleeing"/>
    <b v="0"/>
    <s v="armed"/>
    <s v="Gun"/>
    <s v="19-29"/>
    <s v="Not Fleeing or Blank"/>
    <x v="0"/>
  </r>
  <r>
    <n v="1775"/>
    <n v="1982"/>
    <s v="Javier Munoz"/>
    <d v="2016-10-19T00:00:00"/>
    <s v="shot"/>
    <s v="undetermined"/>
    <n v="28"/>
    <s v="M"/>
    <s v="H"/>
    <s v="Henderson"/>
    <s v="NV"/>
    <b v="0"/>
    <s v="attack"/>
    <s v="Car"/>
    <b v="0"/>
    <s v="unarmed or undetermined or null"/>
    <s v="No Gun"/>
    <s v="19-29"/>
    <s v="Fleeing"/>
    <x v="0"/>
  </r>
  <r>
    <n v="1776"/>
    <n v="1980"/>
    <s v="Jacob DePetris"/>
    <d v="2016-10-20T00:00:00"/>
    <s v="shot"/>
    <s v="gun"/>
    <n v="29"/>
    <s v="M"/>
    <s v="W"/>
    <s v="Jacksonville"/>
    <s v="FL"/>
    <b v="0"/>
    <s v="attack"/>
    <s v="Not fleeing"/>
    <b v="0"/>
    <s v="armed"/>
    <s v="Gun"/>
    <s v="19-29"/>
    <s v="Not Fleeing or Blank"/>
    <x v="0"/>
  </r>
  <r>
    <n v="1777"/>
    <n v="1983"/>
    <s v="William Frost"/>
    <d v="2016-10-21T00:00:00"/>
    <s v="shot and Tasered"/>
    <s v="knife"/>
    <n v="58"/>
    <s v="M"/>
    <s v="W"/>
    <s v="Tulsa"/>
    <s v="OK"/>
    <b v="0"/>
    <s v="other"/>
    <m/>
    <b v="0"/>
    <s v="armed"/>
    <s v="No Gun"/>
    <s v="50-59"/>
    <s v="Not Fleeing or Blank"/>
    <x v="0"/>
  </r>
  <r>
    <n v="1778"/>
    <n v="1988"/>
    <s v="Renee Davis"/>
    <d v="2016-10-21T00:00:00"/>
    <s v="shot"/>
    <s v="gun"/>
    <n v="23"/>
    <s v="F"/>
    <s v="N"/>
    <s v="Muckleshoot Indian Reservation"/>
    <s v="WA"/>
    <b v="1"/>
    <s v="other"/>
    <s v="Not fleeing"/>
    <b v="0"/>
    <s v="armed"/>
    <s v="Gun"/>
    <s v="19-29"/>
    <s v="Not Fleeing or Blank"/>
    <x v="0"/>
  </r>
  <r>
    <n v="1779"/>
    <n v="1986"/>
    <s v="Nathaniel B. Dorough"/>
    <d v="2016-10-22T00:00:00"/>
    <s v="shot"/>
    <s v="unknown weapon"/>
    <n v="21"/>
    <s v="M"/>
    <s v="W"/>
    <s v="Westover"/>
    <s v="AL"/>
    <b v="1"/>
    <s v="other"/>
    <s v="Not fleeing"/>
    <b v="0"/>
    <s v="armed"/>
    <s v="No Gun"/>
    <s v="19-29"/>
    <s v="Not Fleeing or Blank"/>
    <x v="0"/>
  </r>
  <r>
    <n v="1780"/>
    <n v="1984"/>
    <s v="Kristofer Daniel Youngquist"/>
    <d v="2016-10-23T00:00:00"/>
    <s v="shot"/>
    <s v="toy weapon"/>
    <n v="45"/>
    <s v="M"/>
    <s v="W"/>
    <s v="Peterson"/>
    <s v="MN"/>
    <b v="0"/>
    <s v="attack"/>
    <s v="Not fleeing"/>
    <b v="0"/>
    <s v="armed"/>
    <s v="No Gun"/>
    <s v="40-49"/>
    <s v="Not Fleeing or Blank"/>
    <x v="0"/>
  </r>
  <r>
    <n v="1781"/>
    <n v="1985"/>
    <s v="Kenny Tomblin"/>
    <d v="2016-10-23T00:00:00"/>
    <s v="shot"/>
    <s v="gun"/>
    <n v="38"/>
    <s v="M"/>
    <s v="W"/>
    <s v="Edmonton"/>
    <s v="KY"/>
    <b v="0"/>
    <s v="attack"/>
    <s v="Not fleeing"/>
    <b v="0"/>
    <s v="armed"/>
    <s v="Gun"/>
    <s v="30-39"/>
    <s v="Not Fleeing or Blank"/>
    <x v="0"/>
  </r>
  <r>
    <n v="1782"/>
    <n v="1987"/>
    <s v="Demetrius Mac Moore"/>
    <d v="2016-10-23T00:00:00"/>
    <s v="shot"/>
    <s v="gun"/>
    <n v="40"/>
    <s v="M"/>
    <s v="B"/>
    <s v="Colorado Springs"/>
    <s v="CO"/>
    <b v="0"/>
    <s v="attack"/>
    <s v="Not fleeing"/>
    <b v="0"/>
    <s v="armed"/>
    <s v="Gun"/>
    <s v="40-49"/>
    <s v="Not Fleeing or Blank"/>
    <x v="0"/>
  </r>
  <r>
    <n v="1783"/>
    <n v="1989"/>
    <s v="Aaron Marquis Ballard"/>
    <d v="2016-10-24T00:00:00"/>
    <s v="shot"/>
    <s v="gun"/>
    <n v="19"/>
    <s v="M"/>
    <s v="B"/>
    <s v="North St. Louis"/>
    <s v="MO"/>
    <b v="0"/>
    <s v="attack"/>
    <s v="Car"/>
    <b v="0"/>
    <s v="armed"/>
    <s v="Gun"/>
    <s v="19-29"/>
    <s v="Fleeing"/>
    <x v="1"/>
  </r>
  <r>
    <n v="1784"/>
    <n v="1990"/>
    <s v="Roy Lee Richards"/>
    <d v="2016-10-25T00:00:00"/>
    <s v="shot"/>
    <s v="toy weapon"/>
    <n v="46"/>
    <s v="M"/>
    <s v="B"/>
    <s v="Little Rock"/>
    <s v="AR"/>
    <b v="0"/>
    <s v="other"/>
    <s v="Not fleeing"/>
    <b v="0"/>
    <s v="armed"/>
    <s v="No Gun"/>
    <s v="40-49"/>
    <s v="Not Fleeing or Blank"/>
    <x v="0"/>
  </r>
  <r>
    <n v="1785"/>
    <n v="1991"/>
    <s v="Brandon Jones"/>
    <d v="2016-10-25T00:00:00"/>
    <s v="shot"/>
    <s v="toy weapon"/>
    <n v="25"/>
    <s v="M"/>
    <s v="W"/>
    <s v="Elkton"/>
    <s v="MD"/>
    <b v="1"/>
    <s v="attack"/>
    <s v="Not fleeing"/>
    <b v="0"/>
    <s v="armed"/>
    <s v="No Gun"/>
    <s v="19-29"/>
    <s v="Not Fleeing or Blank"/>
    <x v="0"/>
  </r>
  <r>
    <n v="1786"/>
    <n v="1992"/>
    <s v="Chelsea M. Porter"/>
    <d v="2016-10-25T00:00:00"/>
    <s v="shot"/>
    <s v="toy weapon"/>
    <n v="25"/>
    <s v="F"/>
    <s v="W"/>
    <s v="Elkton"/>
    <s v="MD"/>
    <b v="0"/>
    <s v="attack"/>
    <s v="Not fleeing"/>
    <b v="0"/>
    <s v="armed"/>
    <s v="No Gun"/>
    <s v="19-29"/>
    <s v="Not Fleeing or Blank"/>
    <x v="0"/>
  </r>
  <r>
    <n v="1787"/>
    <n v="1993"/>
    <s v="Brandon Millard"/>
    <d v="2016-10-25T00:00:00"/>
    <s v="shot"/>
    <s v="knife"/>
    <n v="37"/>
    <s v="M"/>
    <s v="W"/>
    <s v="Lincoln"/>
    <s v="CA"/>
    <b v="1"/>
    <s v="other"/>
    <s v="Not fleeing"/>
    <b v="0"/>
    <s v="armed"/>
    <s v="No Gun"/>
    <s v="30-39"/>
    <s v="Not Fleeing or Blank"/>
    <x v="0"/>
  </r>
  <r>
    <n v="1788"/>
    <n v="1994"/>
    <s v="Malcolm Loren Hickson"/>
    <d v="2016-10-26T00:00:00"/>
    <s v="shot"/>
    <s v="gun"/>
    <n v="25"/>
    <s v="M"/>
    <s v="B"/>
    <s v="Carrollton"/>
    <s v="TX"/>
    <b v="0"/>
    <s v="other"/>
    <s v="Not fleeing"/>
    <b v="0"/>
    <s v="armed"/>
    <s v="Gun"/>
    <s v="19-29"/>
    <s v="Not Fleeing or Blank"/>
    <x v="0"/>
  </r>
  <r>
    <n v="1789"/>
    <n v="1996"/>
    <s v="William Clifford Cole"/>
    <d v="2016-10-26T00:00:00"/>
    <s v="shot and Tasered"/>
    <s v="unarmed"/>
    <n v="36"/>
    <s v="M"/>
    <s v="W"/>
    <s v="Bartlesville"/>
    <s v="OK"/>
    <b v="0"/>
    <s v="attack"/>
    <s v="Not fleeing"/>
    <b v="0"/>
    <s v="unarmed or undetermined or null"/>
    <s v="No Gun"/>
    <s v="30-39"/>
    <s v="Not Fleeing or Blank"/>
    <x v="0"/>
  </r>
  <r>
    <n v="1790"/>
    <n v="1995"/>
    <s v="Kyle Killough"/>
    <d v="2016-10-27T00:00:00"/>
    <s v="shot"/>
    <s v="gun"/>
    <n v="32"/>
    <s v="M"/>
    <s v="W"/>
    <s v="Billings"/>
    <s v="MT"/>
    <b v="1"/>
    <s v="other"/>
    <s v="Not fleeing"/>
    <b v="0"/>
    <s v="armed"/>
    <s v="Gun"/>
    <s v="30-39"/>
    <s v="Not Fleeing or Blank"/>
    <x v="0"/>
  </r>
  <r>
    <n v="1791"/>
    <n v="1997"/>
    <s v="Thad Demarco Hale"/>
    <d v="2016-10-27T00:00:00"/>
    <s v="shot"/>
    <s v="gun and knife"/>
    <n v="33"/>
    <s v="M"/>
    <s v="B"/>
    <s v="San Antonio"/>
    <s v="TX"/>
    <b v="0"/>
    <s v="other"/>
    <s v="Not fleeing"/>
    <b v="0"/>
    <s v="armed"/>
    <s v="Gun"/>
    <s v="30-39"/>
    <s v="Not Fleeing or Blank"/>
    <x v="0"/>
  </r>
  <r>
    <n v="1792"/>
    <n v="1998"/>
    <s v="Edwin Amaya Maldonado"/>
    <d v="2016-10-27T00:00:00"/>
    <s v="shot"/>
    <s v="undetermined"/>
    <n v="24"/>
    <s v="M"/>
    <s v="H"/>
    <s v="Elberton"/>
    <s v="GA"/>
    <b v="0"/>
    <s v="attack"/>
    <s v="Foot"/>
    <b v="0"/>
    <s v="unarmed or undetermined or null"/>
    <s v="No Gun"/>
    <s v="19-29"/>
    <s v="Fleeing"/>
    <x v="0"/>
  </r>
  <r>
    <n v="1793"/>
    <n v="2000"/>
    <s v="Jay Johannes Holmgren"/>
    <d v="2016-10-28T00:00:00"/>
    <s v="shot"/>
    <s v="gun"/>
    <n v="37"/>
    <s v="M"/>
    <s v="W"/>
    <s v="Morris"/>
    <s v="MN"/>
    <b v="0"/>
    <s v="attack"/>
    <s v="Other"/>
    <b v="0"/>
    <s v="armed"/>
    <s v="Gun"/>
    <s v="30-39"/>
    <s v="Fleeing"/>
    <x v="0"/>
  </r>
  <r>
    <n v="1794"/>
    <n v="2001"/>
    <s v="Jason King"/>
    <d v="2016-10-28T00:00:00"/>
    <s v="shot"/>
    <s v="gun"/>
    <n v="38"/>
    <s v="M"/>
    <s v="B"/>
    <s v="Sacramento"/>
    <s v="CA"/>
    <b v="1"/>
    <s v="attack"/>
    <s v="Not fleeing"/>
    <b v="0"/>
    <s v="armed"/>
    <s v="Gun"/>
    <s v="30-39"/>
    <s v="Not Fleeing or Blank"/>
    <x v="0"/>
  </r>
  <r>
    <n v="1795"/>
    <n v="2002"/>
    <s v="Jun Wang"/>
    <d v="2016-10-28T00:00:00"/>
    <s v="shot"/>
    <s v="knife"/>
    <n v="45"/>
    <s v="M"/>
    <s v="A"/>
    <s v="North Royalton"/>
    <s v="OH"/>
    <b v="1"/>
    <s v="attack"/>
    <s v="Not fleeing"/>
    <b v="0"/>
    <s v="armed"/>
    <s v="No Gun"/>
    <s v="40-49"/>
    <s v="Not Fleeing or Blank"/>
    <x v="0"/>
  </r>
  <r>
    <n v="1796"/>
    <n v="1999"/>
    <s v="Terrence Coleman"/>
    <d v="2016-10-30T00:00:00"/>
    <s v="shot"/>
    <s v="knife"/>
    <n v="31"/>
    <s v="M"/>
    <s v="B"/>
    <s v="Boston"/>
    <s v="MA"/>
    <b v="1"/>
    <s v="other"/>
    <s v="Not fleeing"/>
    <b v="0"/>
    <s v="armed"/>
    <s v="No Gun"/>
    <s v="30-39"/>
    <s v="Not Fleeing or Blank"/>
    <x v="0"/>
  </r>
  <r>
    <n v="1797"/>
    <n v="2003"/>
    <s v="Kenneth Jack Kennedy"/>
    <d v="2016-10-30T00:00:00"/>
    <s v="shot"/>
    <m/>
    <n v="34"/>
    <s v="M"/>
    <s v="W"/>
    <s v="Kingman"/>
    <s v="AZ"/>
    <b v="0"/>
    <s v="other"/>
    <s v="Car"/>
    <b v="0"/>
    <s v="unarmed or undetermined or null"/>
    <s v="No Gun"/>
    <s v="30-39"/>
    <s v="Fleeing"/>
    <x v="0"/>
  </r>
  <r>
    <n v="1798"/>
    <n v="2004"/>
    <s v="Jordan Gonzales"/>
    <d v="2016-10-30T00:00:00"/>
    <s v="shot"/>
    <s v="gun"/>
    <n v="23"/>
    <s v="M"/>
    <s v="H"/>
    <s v="Corpus Christi"/>
    <s v="TX"/>
    <b v="0"/>
    <s v="attack"/>
    <s v="Not fleeing"/>
    <b v="0"/>
    <s v="armed"/>
    <s v="Gun"/>
    <s v="19-29"/>
    <s v="Not Fleeing or Blank"/>
    <x v="0"/>
  </r>
  <r>
    <n v="1799"/>
    <n v="2005"/>
    <s v="Michael Dale Vance Jr."/>
    <d v="2016-10-30T00:00:00"/>
    <s v="shot"/>
    <s v="gun"/>
    <n v="38"/>
    <s v="M"/>
    <m/>
    <s v="Leedey"/>
    <s v="OK"/>
    <b v="0"/>
    <s v="attack"/>
    <s v="Car"/>
    <b v="0"/>
    <s v="armed"/>
    <s v="Gun"/>
    <s v="30-39"/>
    <s v="Fleeing"/>
    <x v="0"/>
  </r>
  <r>
    <n v="1800"/>
    <n v="2006"/>
    <s v="Michelle Lee Shirley"/>
    <d v="2016-10-31T00:00:00"/>
    <s v="shot"/>
    <m/>
    <n v="39"/>
    <s v="F"/>
    <s v="B"/>
    <s v="Torrance"/>
    <s v="CA"/>
    <b v="1"/>
    <s v="attack"/>
    <s v="Car"/>
    <b v="0"/>
    <s v="unarmed or undetermined or null"/>
    <s v="No Gun"/>
    <s v="30-39"/>
    <s v="Fleeing"/>
    <x v="0"/>
  </r>
  <r>
    <n v="1801"/>
    <n v="2007"/>
    <s v="Jose Armando Cueva"/>
    <d v="2016-10-31T00:00:00"/>
    <s v="shot"/>
    <s v="knife"/>
    <n v="55"/>
    <s v="M"/>
    <s v="H"/>
    <s v="Chatsworth"/>
    <s v="CA"/>
    <b v="0"/>
    <s v="attack"/>
    <s v="Not fleeing"/>
    <b v="0"/>
    <s v="armed"/>
    <s v="No Gun"/>
    <s v="50-59"/>
    <s v="Not Fleeing or Blank"/>
    <x v="0"/>
  </r>
  <r>
    <n v="1802"/>
    <n v="2035"/>
    <s v="Ashley Sides"/>
    <d v="2016-10-31T00:00:00"/>
    <s v="shot"/>
    <s v="gun"/>
    <n v="31"/>
    <s v="F"/>
    <s v="W"/>
    <s v="Brookville"/>
    <s v="OH"/>
    <b v="0"/>
    <s v="attack"/>
    <s v="Other"/>
    <b v="0"/>
    <s v="armed"/>
    <s v="Gun"/>
    <s v="30-39"/>
    <s v="Fleeing"/>
    <x v="0"/>
  </r>
  <r>
    <n v="1803"/>
    <n v="2008"/>
    <s v="Henry Simpson"/>
    <d v="2016-11-01T00:00:00"/>
    <s v="shot"/>
    <s v="gun"/>
    <n v="76"/>
    <s v="M"/>
    <s v="W"/>
    <s v="Carson City"/>
    <s v="NV"/>
    <b v="0"/>
    <s v="other"/>
    <s v="Not fleeing"/>
    <b v="0"/>
    <s v="armed"/>
    <s v="Gun"/>
    <s v="70+"/>
    <s v="Not Fleeing or Blank"/>
    <x v="0"/>
  </r>
  <r>
    <n v="1804"/>
    <n v="2009"/>
    <s v="Wilton Henry"/>
    <d v="2016-11-02T00:00:00"/>
    <s v="shot"/>
    <s v="gun"/>
    <n v="59"/>
    <s v="M"/>
    <s v="W"/>
    <s v="Houma"/>
    <s v="LA"/>
    <b v="1"/>
    <s v="attack"/>
    <s v="Not fleeing"/>
    <b v="1"/>
    <s v="armed"/>
    <s v="Gun"/>
    <s v="50-59"/>
    <s v="Not Fleeing or Blank"/>
    <x v="0"/>
  </r>
  <r>
    <n v="1805"/>
    <n v="2010"/>
    <s v="Jesse Jay Taylor"/>
    <d v="2016-11-02T00:00:00"/>
    <s v="shot"/>
    <s v="undetermined"/>
    <n v="40"/>
    <s v="M"/>
    <s v="W"/>
    <s v="West Jordan"/>
    <s v="UT"/>
    <b v="0"/>
    <s v="undetermined"/>
    <s v="Other"/>
    <b v="0"/>
    <s v="unarmed or undetermined or null"/>
    <s v="No Gun"/>
    <s v="40-49"/>
    <s v="Fleeing"/>
    <x v="0"/>
  </r>
  <r>
    <n v="1806"/>
    <n v="2011"/>
    <s v="Ferguson Laurent"/>
    <d v="2016-11-03T00:00:00"/>
    <s v="shot"/>
    <s v="gun"/>
    <n v="23"/>
    <s v="M"/>
    <s v="B"/>
    <s v="Salisbury"/>
    <s v="NC"/>
    <b v="0"/>
    <s v="attack"/>
    <s v="Not fleeing"/>
    <b v="0"/>
    <s v="armed"/>
    <s v="Gun"/>
    <s v="19-29"/>
    <s v="Not Fleeing or Blank"/>
    <x v="0"/>
  </r>
  <r>
    <n v="1807"/>
    <n v="2012"/>
    <s v="Dennis Kirk"/>
    <d v="2016-11-03T00:00:00"/>
    <s v="shot"/>
    <s v="knife"/>
    <n v="64"/>
    <s v="M"/>
    <m/>
    <s v="Chambersburg"/>
    <s v="PA"/>
    <b v="1"/>
    <s v="attack"/>
    <s v="Not fleeing"/>
    <b v="0"/>
    <s v="armed"/>
    <s v="No Gun"/>
    <s v="60-69"/>
    <s v="Not Fleeing or Blank"/>
    <x v="0"/>
  </r>
  <r>
    <n v="1808"/>
    <n v="2013"/>
    <s v="Rita King"/>
    <d v="2016-11-03T00:00:00"/>
    <s v="shot"/>
    <s v="gun"/>
    <n v="56"/>
    <s v="F"/>
    <m/>
    <s v="Loganville"/>
    <s v="GA"/>
    <b v="0"/>
    <s v="attack"/>
    <s v="Not fleeing"/>
    <b v="0"/>
    <s v="armed"/>
    <s v="Gun"/>
    <s v="50-59"/>
    <s v="Not Fleeing or Blank"/>
    <x v="0"/>
  </r>
  <r>
    <n v="1809"/>
    <n v="2015"/>
    <s v="Abraham Ortiz"/>
    <d v="2016-11-04T00:00:00"/>
    <s v="shot"/>
    <s v="undetermined"/>
    <n v="26"/>
    <s v="M"/>
    <s v="H"/>
    <s v="Palm Springs"/>
    <s v="CA"/>
    <b v="0"/>
    <s v="undetermined"/>
    <s v="Not fleeing"/>
    <b v="0"/>
    <s v="unarmed or undetermined or null"/>
    <s v="No Gun"/>
    <s v="19-29"/>
    <s v="Not Fleeing or Blank"/>
    <x v="0"/>
  </r>
  <r>
    <n v="1810"/>
    <n v="2016"/>
    <s v="Manuel Rosales"/>
    <d v="2016-11-04T00:00:00"/>
    <s v="shot"/>
    <s v="gun"/>
    <n v="35"/>
    <s v="M"/>
    <s v="H"/>
    <s v="New York"/>
    <s v="NY"/>
    <b v="1"/>
    <s v="attack"/>
    <s v="Other"/>
    <b v="0"/>
    <s v="armed"/>
    <s v="Gun"/>
    <s v="30-39"/>
    <s v="Fleeing"/>
    <x v="0"/>
  </r>
  <r>
    <n v="1811"/>
    <n v="2017"/>
    <s v="John F. Zemola"/>
    <d v="2016-11-05T00:00:00"/>
    <s v="shot"/>
    <s v="knife"/>
    <n v="49"/>
    <s v="M"/>
    <s v="W"/>
    <s v="Lealman"/>
    <s v="FL"/>
    <b v="1"/>
    <s v="other"/>
    <s v="Not fleeing"/>
    <b v="0"/>
    <s v="armed"/>
    <s v="No Gun"/>
    <s v="40-49"/>
    <s v="Not Fleeing or Blank"/>
    <x v="0"/>
  </r>
  <r>
    <n v="1812"/>
    <n v="2020"/>
    <s v="James Carl Coale"/>
    <d v="2016-11-05T00:00:00"/>
    <s v="shot"/>
    <m/>
    <n v="36"/>
    <s v="M"/>
    <s v="W"/>
    <s v="Okemah"/>
    <s v="OK"/>
    <b v="0"/>
    <s v="other"/>
    <s v="Car"/>
    <b v="0"/>
    <s v="unarmed or undetermined or null"/>
    <s v="No Gun"/>
    <s v="30-39"/>
    <s v="Fleeing"/>
    <x v="0"/>
  </r>
  <r>
    <n v="1813"/>
    <n v="2021"/>
    <s v="Russell Elswick"/>
    <d v="2016-11-05T00:00:00"/>
    <s v="shot"/>
    <s v="gun"/>
    <n v="56"/>
    <s v="M"/>
    <s v="W"/>
    <s v="Clendenin"/>
    <s v="WV"/>
    <b v="0"/>
    <s v="attack"/>
    <s v="Not fleeing"/>
    <b v="0"/>
    <s v="armed"/>
    <s v="Gun"/>
    <s v="50-59"/>
    <s v="Not Fleeing or Blank"/>
    <x v="0"/>
  </r>
  <r>
    <n v="1814"/>
    <n v="2022"/>
    <s v="Edward Lowell Hills"/>
    <d v="2016-11-05T00:00:00"/>
    <s v="shot"/>
    <s v="gun"/>
    <n v="59"/>
    <s v="M"/>
    <m/>
    <s v="Beaver"/>
    <s v="WA"/>
    <b v="0"/>
    <s v="undetermined"/>
    <m/>
    <b v="0"/>
    <s v="armed"/>
    <s v="Gun"/>
    <s v="50-59"/>
    <s v="Not Fleeing or Blank"/>
    <x v="0"/>
  </r>
  <r>
    <n v="1815"/>
    <n v="2023"/>
    <s v="Patrick Wise"/>
    <d v="2016-11-05T00:00:00"/>
    <s v="shot"/>
    <s v="gun"/>
    <n v="34"/>
    <s v="M"/>
    <s v="W"/>
    <s v="Gladewater"/>
    <s v="TX"/>
    <b v="0"/>
    <s v="other"/>
    <s v="Other"/>
    <b v="1"/>
    <s v="armed"/>
    <s v="Gun"/>
    <s v="30-39"/>
    <s v="Fleeing"/>
    <x v="0"/>
  </r>
  <r>
    <n v="1816"/>
    <n v="2014"/>
    <s v="David Contreras"/>
    <d v="2016-11-06T00:00:00"/>
    <s v="shot and Tasered"/>
    <s v="undetermined"/>
    <n v="33"/>
    <s v="M"/>
    <s v="H"/>
    <s v="Santa Ana"/>
    <s v="CA"/>
    <b v="0"/>
    <s v="undetermined"/>
    <s v="Not fleeing"/>
    <b v="0"/>
    <s v="unarmed or undetermined or null"/>
    <s v="No Gun"/>
    <s v="30-39"/>
    <s v="Not Fleeing or Blank"/>
    <x v="0"/>
  </r>
  <r>
    <n v="1817"/>
    <n v="2018"/>
    <s v="Joel B. Keenan"/>
    <d v="2016-11-06T00:00:00"/>
    <s v="shot"/>
    <s v="gun"/>
    <n v="43"/>
    <s v="M"/>
    <s v="W"/>
    <s v="Aiken"/>
    <s v="SC"/>
    <b v="1"/>
    <s v="attack"/>
    <s v="Not fleeing"/>
    <b v="0"/>
    <s v="armed"/>
    <s v="Gun"/>
    <s v="40-49"/>
    <s v="Not Fleeing or Blank"/>
    <x v="0"/>
  </r>
  <r>
    <n v="1818"/>
    <n v="2019"/>
    <s v="Randy J. Clark"/>
    <d v="2016-11-06T00:00:00"/>
    <s v="shot and Tasered"/>
    <m/>
    <n v="43"/>
    <s v="M"/>
    <s v="W"/>
    <s v="Bowling Green"/>
    <s v="KY"/>
    <b v="0"/>
    <s v="undetermined"/>
    <s v="Car"/>
    <b v="0"/>
    <s v="unarmed or undetermined or null"/>
    <s v="No Gun"/>
    <s v="40-49"/>
    <s v="Fleeing"/>
    <x v="0"/>
  </r>
  <r>
    <n v="1819"/>
    <n v="2024"/>
    <s v="Jimmy L. Testa"/>
    <d v="2016-11-06T00:00:00"/>
    <s v="shot"/>
    <s v="metal pipe"/>
    <n v="31"/>
    <s v="M"/>
    <s v="W"/>
    <s v="Maurice River"/>
    <s v="NJ"/>
    <b v="0"/>
    <s v="other"/>
    <s v="Foot"/>
    <b v="0"/>
    <s v="armed"/>
    <s v="No Gun"/>
    <s v="30-39"/>
    <s v="Fleeing"/>
    <x v="0"/>
  </r>
  <r>
    <n v="1820"/>
    <n v="2025"/>
    <s v="Christian Andrew Redwine"/>
    <d v="2016-11-06T00:00:00"/>
    <s v="shot"/>
    <m/>
    <n v="17"/>
    <s v="M"/>
    <s v="W"/>
    <s v="Phenix City"/>
    <s v="AL"/>
    <b v="0"/>
    <s v="other"/>
    <s v="Car"/>
    <b v="0"/>
    <s v="unarmed or undetermined or null"/>
    <s v="No Gun"/>
    <s v="0-18"/>
    <s v="Fleeing"/>
    <x v="0"/>
  </r>
  <r>
    <n v="1821"/>
    <n v="2027"/>
    <s v="Joseph Newcomb"/>
    <d v="2016-11-06T00:00:00"/>
    <s v="shot"/>
    <s v="hammer"/>
    <n v="32"/>
    <s v="M"/>
    <s v="W"/>
    <s v="Hensley"/>
    <s v="WV"/>
    <b v="1"/>
    <s v="other"/>
    <s v="Not fleeing"/>
    <b v="0"/>
    <s v="armed"/>
    <s v="No Gun"/>
    <s v="30-39"/>
    <s v="Not Fleeing or Blank"/>
    <x v="0"/>
  </r>
  <r>
    <n v="1822"/>
    <n v="2026"/>
    <s v="Darryl Chisholm"/>
    <d v="2016-11-07T00:00:00"/>
    <s v="shot"/>
    <s v="gun"/>
    <n v="31"/>
    <s v="M"/>
    <s v="B"/>
    <s v="Philadelphia"/>
    <s v="PA"/>
    <b v="0"/>
    <s v="attack"/>
    <s v="Other"/>
    <b v="0"/>
    <s v="armed"/>
    <s v="Gun"/>
    <s v="30-39"/>
    <s v="Fleeing"/>
    <x v="1"/>
  </r>
  <r>
    <n v="1823"/>
    <n v="2028"/>
    <s v="Kenton Kobza"/>
    <d v="2016-11-08T00:00:00"/>
    <s v="shot and Tasered"/>
    <s v="unarmed"/>
    <n v="19"/>
    <s v="M"/>
    <s v="W"/>
    <s v="Hays"/>
    <s v="KS"/>
    <b v="0"/>
    <s v="attack"/>
    <s v="Car"/>
    <b v="0"/>
    <s v="unarmed or undetermined or null"/>
    <s v="No Gun"/>
    <s v="19-29"/>
    <s v="Fleeing"/>
    <x v="0"/>
  </r>
  <r>
    <n v="1824"/>
    <n v="2031"/>
    <s v="Juan Ramos"/>
    <d v="2016-11-08T00:00:00"/>
    <s v="shot"/>
    <s v="gun"/>
    <n v="23"/>
    <s v="M"/>
    <s v="H"/>
    <s v="Denver"/>
    <s v="CO"/>
    <b v="0"/>
    <s v="attack"/>
    <s v="Other"/>
    <b v="0"/>
    <s v="armed"/>
    <s v="Gun"/>
    <s v="19-29"/>
    <s v="Fleeing"/>
    <x v="0"/>
  </r>
  <r>
    <n v="1825"/>
    <n v="2032"/>
    <s v="Evan Cox"/>
    <d v="2016-11-08T00:00:00"/>
    <s v="shot"/>
    <m/>
    <n v="26"/>
    <s v="M"/>
    <s v="W"/>
    <s v="Ashtabula"/>
    <s v="OH"/>
    <b v="0"/>
    <s v="attack"/>
    <s v="Car"/>
    <b v="0"/>
    <s v="unarmed or undetermined or null"/>
    <s v="No Gun"/>
    <s v="19-29"/>
    <s v="Fleeing"/>
    <x v="0"/>
  </r>
  <r>
    <n v="1826"/>
    <n v="2033"/>
    <s v="Carlos Mendez"/>
    <d v="2016-11-08T00:00:00"/>
    <s v="shot"/>
    <s v="gun"/>
    <n v="45"/>
    <s v="M"/>
    <s v="H"/>
    <s v="Azusa"/>
    <s v="CA"/>
    <b v="0"/>
    <s v="attack"/>
    <s v="Not fleeing"/>
    <b v="0"/>
    <s v="armed"/>
    <s v="Gun"/>
    <s v="40-49"/>
    <s v="Not Fleeing or Blank"/>
    <x v="0"/>
  </r>
  <r>
    <n v="1827"/>
    <n v="2034"/>
    <s v="Daniel Erickson"/>
    <d v="2016-11-09T00:00:00"/>
    <s v="shot"/>
    <s v="gun"/>
    <n v="36"/>
    <s v="M"/>
    <s v="W"/>
    <s v="Show Low"/>
    <s v="AZ"/>
    <b v="0"/>
    <s v="attack"/>
    <s v="Not fleeing"/>
    <b v="0"/>
    <s v="armed"/>
    <s v="Gun"/>
    <s v="30-39"/>
    <s v="Not Fleeing or Blank"/>
    <x v="0"/>
  </r>
  <r>
    <n v="1828"/>
    <n v="2036"/>
    <s v="George Delacruz"/>
    <d v="2016-11-10T00:00:00"/>
    <s v="shot"/>
    <s v="gun"/>
    <n v="41"/>
    <s v="M"/>
    <s v="H"/>
    <s v="San Angelo"/>
    <s v="TX"/>
    <b v="0"/>
    <s v="undetermined"/>
    <m/>
    <b v="0"/>
    <s v="armed"/>
    <s v="Gun"/>
    <s v="40-49"/>
    <s v="Not Fleeing or Blank"/>
    <x v="0"/>
  </r>
  <r>
    <n v="1829"/>
    <n v="2038"/>
    <s v="John Pacuicrk"/>
    <d v="2016-11-10T00:00:00"/>
    <s v="shot"/>
    <s v="gun"/>
    <n v="53"/>
    <s v="M"/>
    <s v="W"/>
    <s v="Lakeland"/>
    <s v="FL"/>
    <b v="0"/>
    <s v="attack"/>
    <s v="Not fleeing"/>
    <b v="0"/>
    <s v="armed"/>
    <s v="Gun"/>
    <s v="50-59"/>
    <s v="Not Fleeing or Blank"/>
    <x v="0"/>
  </r>
  <r>
    <n v="1830"/>
    <n v="2037"/>
    <s v="Andrew Depeiza"/>
    <d v="2016-11-11T00:00:00"/>
    <s v="shot and Tasered"/>
    <s v="unarmed"/>
    <m/>
    <s v="M"/>
    <s v="B"/>
    <s v="East Point"/>
    <s v="GA"/>
    <b v="0"/>
    <s v="attack"/>
    <s v="Foot"/>
    <b v="0"/>
    <s v="unarmed or undetermined or null"/>
    <s v="No Gun"/>
    <s v="null"/>
    <s v="Fleeing"/>
    <x v="1"/>
  </r>
  <r>
    <n v="1831"/>
    <n v="2039"/>
    <s v="Brian Gaither"/>
    <d v="2016-11-11T00:00:00"/>
    <s v="shot"/>
    <m/>
    <n v="24"/>
    <s v="M"/>
    <s v="W"/>
    <s v="Grand Junction"/>
    <s v="CO"/>
    <b v="0"/>
    <s v="attack"/>
    <s v="Car"/>
    <b v="0"/>
    <s v="unarmed or undetermined or null"/>
    <s v="No Gun"/>
    <s v="19-29"/>
    <s v="Fleeing"/>
    <x v="0"/>
  </r>
  <r>
    <n v="1832"/>
    <n v="2043"/>
    <s v="Marco Romero"/>
    <d v="2016-11-11T00:00:00"/>
    <s v="shot"/>
    <s v="gun"/>
    <m/>
    <s v="M"/>
    <s v="H"/>
    <s v="Boise"/>
    <s v="ID"/>
    <b v="0"/>
    <s v="attack"/>
    <s v="Other"/>
    <b v="0"/>
    <s v="armed"/>
    <s v="Gun"/>
    <s v="null"/>
    <s v="Fleeing"/>
    <x v="0"/>
  </r>
  <r>
    <n v="1833"/>
    <n v="2046"/>
    <s v="William Ray Score"/>
    <d v="2016-11-11T00:00:00"/>
    <s v="shot"/>
    <s v="gun"/>
    <n v="47"/>
    <s v="M"/>
    <m/>
    <s v="Montrose County"/>
    <s v="CO"/>
    <b v="0"/>
    <s v="attack"/>
    <s v="Not fleeing"/>
    <b v="0"/>
    <s v="armed"/>
    <s v="Gun"/>
    <s v="40-49"/>
    <s v="Not Fleeing or Blank"/>
    <x v="0"/>
  </r>
  <r>
    <n v="1834"/>
    <n v="2042"/>
    <s v="James Dale Ritchie"/>
    <d v="2016-11-12T00:00:00"/>
    <s v="shot"/>
    <s v="gun"/>
    <n v="40"/>
    <s v="M"/>
    <s v="W"/>
    <s v="Anchorage"/>
    <s v="AK"/>
    <b v="0"/>
    <s v="attack"/>
    <s v="Not fleeing"/>
    <b v="0"/>
    <s v="armed"/>
    <s v="Gun"/>
    <s v="40-49"/>
    <s v="Not Fleeing or Blank"/>
    <x v="0"/>
  </r>
  <r>
    <n v="1835"/>
    <n v="2045"/>
    <s v="Richard T. Herrera"/>
    <d v="2016-11-12T00:00:00"/>
    <s v="shot"/>
    <s v="gun"/>
    <n v="29"/>
    <s v="M"/>
    <s v="H"/>
    <s v="Tucson"/>
    <s v="AZ"/>
    <b v="0"/>
    <s v="attack"/>
    <s v="Car"/>
    <b v="0"/>
    <s v="armed"/>
    <s v="Gun"/>
    <s v="19-29"/>
    <s v="Fleeing"/>
    <x v="0"/>
  </r>
  <r>
    <n v="1836"/>
    <n v="2124"/>
    <s v="Jonathan M. Young"/>
    <d v="2016-11-13T00:00:00"/>
    <s v="shot and Tasered"/>
    <s v="baseball bat"/>
    <n v="38"/>
    <s v="M"/>
    <m/>
    <s v="Bloomsburg"/>
    <s v="PA"/>
    <b v="1"/>
    <s v="attack"/>
    <s v="Not fleeing"/>
    <b v="0"/>
    <s v="armed"/>
    <s v="No Gun"/>
    <s v="30-39"/>
    <s v="Not Fleeing or Blank"/>
    <x v="0"/>
  </r>
  <r>
    <n v="1837"/>
    <n v="2040"/>
    <s v="Juan Carlos Fernandez"/>
    <d v="2016-11-13T00:00:00"/>
    <s v="shot"/>
    <s v="gun"/>
    <n v="22"/>
    <s v="M"/>
    <s v="H"/>
    <s v="San Diego"/>
    <s v="CA"/>
    <b v="0"/>
    <s v="attack"/>
    <s v="Not fleeing"/>
    <b v="1"/>
    <s v="armed"/>
    <s v="Gun"/>
    <s v="19-29"/>
    <s v="Not Fleeing or Blank"/>
    <x v="0"/>
  </r>
  <r>
    <n v="1838"/>
    <n v="2041"/>
    <s v="Daniel Laguna"/>
    <d v="2016-11-13T00:00:00"/>
    <s v="shot"/>
    <s v="gun"/>
    <n v="21"/>
    <s v="M"/>
    <s v="H"/>
    <s v="Oklahoma City"/>
    <s v="OK"/>
    <b v="0"/>
    <s v="attack"/>
    <s v="Not fleeing"/>
    <b v="0"/>
    <s v="armed"/>
    <s v="Gun"/>
    <s v="19-29"/>
    <s v="Not Fleeing or Blank"/>
    <x v="0"/>
  </r>
  <r>
    <n v="1839"/>
    <n v="2048"/>
    <s v="Rasheem Singletary"/>
    <d v="2016-11-15T00:00:00"/>
    <s v="shot"/>
    <m/>
    <n v="25"/>
    <s v="M"/>
    <s v="B"/>
    <s v="York County"/>
    <s v="PA"/>
    <b v="0"/>
    <s v="other"/>
    <s v="Car"/>
    <b v="0"/>
    <s v="unarmed or undetermined or null"/>
    <s v="No Gun"/>
    <s v="19-29"/>
    <s v="Fleeing"/>
    <x v="1"/>
  </r>
  <r>
    <n v="1840"/>
    <n v="2049"/>
    <s v="Robert Daffern"/>
    <d v="2016-11-15T00:00:00"/>
    <s v="shot"/>
    <s v="gun"/>
    <n v="37"/>
    <s v="M"/>
    <s v="W"/>
    <s v="Webster"/>
    <s v="TX"/>
    <b v="0"/>
    <s v="attack"/>
    <s v="Not fleeing"/>
    <b v="0"/>
    <s v="armed"/>
    <s v="Gun"/>
    <s v="30-39"/>
    <s v="Not Fleeing or Blank"/>
    <x v="0"/>
  </r>
  <r>
    <n v="1841"/>
    <n v="2047"/>
    <s v="Michael Cookson"/>
    <d v="2016-11-15T00:00:00"/>
    <s v="shot"/>
    <s v="knife"/>
    <n v="48"/>
    <s v="M"/>
    <m/>
    <s v="Temecula"/>
    <s v="CA"/>
    <b v="0"/>
    <s v="other"/>
    <s v="Not fleeing"/>
    <b v="0"/>
    <s v="armed"/>
    <s v="No Gun"/>
    <s v="40-49"/>
    <s v="Not Fleeing or Blank"/>
    <x v="0"/>
  </r>
  <r>
    <n v="1842"/>
    <n v="2050"/>
    <s v="Jose George Anthony Franco"/>
    <d v="2016-11-16T00:00:00"/>
    <s v="shot"/>
    <s v="machete"/>
    <n v="37"/>
    <s v="M"/>
    <s v="H"/>
    <s v="Whittier"/>
    <s v="CA"/>
    <b v="0"/>
    <s v="other"/>
    <s v="Not fleeing"/>
    <b v="0"/>
    <s v="armed"/>
    <s v="No Gun"/>
    <s v="30-39"/>
    <s v="Not Fleeing or Blank"/>
    <x v="0"/>
  </r>
  <r>
    <n v="1843"/>
    <n v="2051"/>
    <s v="Edmund Leighty"/>
    <d v="2016-11-16T00:00:00"/>
    <s v="shot"/>
    <s v="gun"/>
    <n v="56"/>
    <s v="M"/>
    <s v="W"/>
    <s v="Redding"/>
    <s v="CA"/>
    <b v="0"/>
    <s v="other"/>
    <s v="Not fleeing"/>
    <b v="0"/>
    <s v="armed"/>
    <s v="Gun"/>
    <s v="50-59"/>
    <s v="Not Fleeing or Blank"/>
    <x v="0"/>
  </r>
  <r>
    <n v="1844"/>
    <n v="2052"/>
    <s v="Joseph Leland Fletcher"/>
    <d v="2016-11-18T00:00:00"/>
    <s v="shot and Tasered"/>
    <s v="gun"/>
    <n v="35"/>
    <s v="M"/>
    <s v="W"/>
    <s v="Fort Walton Beach"/>
    <s v="FL"/>
    <b v="1"/>
    <s v="other"/>
    <s v="Not fleeing"/>
    <b v="0"/>
    <s v="armed"/>
    <s v="Gun"/>
    <s v="30-39"/>
    <s v="Not Fleeing or Blank"/>
    <x v="0"/>
  </r>
  <r>
    <n v="1845"/>
    <n v="2056"/>
    <s v="Samson Fleurant"/>
    <d v="2016-11-18T00:00:00"/>
    <s v="shot and Tasered"/>
    <s v="machete"/>
    <n v="25"/>
    <s v="M"/>
    <s v="B"/>
    <s v="Port St. Lucie"/>
    <s v="FL"/>
    <b v="1"/>
    <s v="other"/>
    <s v="Not fleeing"/>
    <b v="0"/>
    <s v="armed"/>
    <s v="No Gun"/>
    <s v="19-29"/>
    <s v="Not Fleeing or Blank"/>
    <x v="0"/>
  </r>
  <r>
    <n v="1846"/>
    <n v="2057"/>
    <s v="Dontrell Montrese Carter"/>
    <d v="2016-11-18T00:00:00"/>
    <s v="shot"/>
    <s v="gun"/>
    <n v="25"/>
    <s v="M"/>
    <s v="B"/>
    <s v="Ludowici"/>
    <s v="GA"/>
    <b v="0"/>
    <s v="attack"/>
    <s v="Not fleeing"/>
    <b v="0"/>
    <s v="armed"/>
    <s v="Gun"/>
    <s v="19-29"/>
    <s v="Not Fleeing or Blank"/>
    <x v="0"/>
  </r>
  <r>
    <n v="1847"/>
    <n v="2058"/>
    <s v="Gabriel Parker"/>
    <d v="2016-11-18T00:00:00"/>
    <s v="shot and Tasered"/>
    <s v="machete"/>
    <n v="48"/>
    <s v="M"/>
    <m/>
    <s v="Casa Grande"/>
    <s v="AZ"/>
    <b v="1"/>
    <s v="other"/>
    <s v="Not fleeing"/>
    <b v="0"/>
    <s v="armed"/>
    <s v="No Gun"/>
    <s v="40-49"/>
    <s v="Not Fleeing or Blank"/>
    <x v="0"/>
  </r>
  <r>
    <n v="1848"/>
    <n v="2059"/>
    <s v="Darius Jones"/>
    <d v="2016-11-18T00:00:00"/>
    <s v="shot"/>
    <s v="gun"/>
    <n v="26"/>
    <s v="M"/>
    <s v="B"/>
    <s v="Chicago"/>
    <s v="IL"/>
    <b v="0"/>
    <s v="attack"/>
    <s v="Not fleeing"/>
    <b v="0"/>
    <s v="armed"/>
    <s v="Gun"/>
    <s v="19-29"/>
    <s v="Not Fleeing or Blank"/>
    <x v="0"/>
  </r>
  <r>
    <n v="1849"/>
    <n v="2053"/>
    <s v="Adalid Flores"/>
    <d v="2016-11-19T00:00:00"/>
    <s v="shot"/>
    <m/>
    <n v="29"/>
    <s v="M"/>
    <s v="H"/>
    <s v="Anaheim"/>
    <s v="CA"/>
    <b v="0"/>
    <s v="attack"/>
    <s v="Foot"/>
    <b v="1"/>
    <s v="unarmed or undetermined or null"/>
    <s v="No Gun"/>
    <s v="19-29"/>
    <s v="Fleeing"/>
    <x v="0"/>
  </r>
  <r>
    <n v="1850"/>
    <n v="2054"/>
    <s v="Luke Smith"/>
    <d v="2016-11-19T00:00:00"/>
    <s v="shot and Tasered"/>
    <s v="knife"/>
    <n v="15"/>
    <s v="M"/>
    <s v="A"/>
    <s v="Watsonville"/>
    <s v="CA"/>
    <b v="0"/>
    <s v="other"/>
    <s v="Foot"/>
    <b v="1"/>
    <s v="armed"/>
    <s v="No Gun"/>
    <s v="0-18"/>
    <s v="Fleeing"/>
    <x v="0"/>
  </r>
  <r>
    <n v="1851"/>
    <n v="2055"/>
    <s v="Steve Dwayne Vananda"/>
    <d v="2016-11-19T00:00:00"/>
    <s v="shot"/>
    <s v="gun"/>
    <n v="55"/>
    <s v="M"/>
    <m/>
    <s v="Chickasha"/>
    <s v="OK"/>
    <b v="0"/>
    <s v="attack"/>
    <s v="Not fleeing"/>
    <b v="1"/>
    <s v="armed"/>
    <s v="Gun"/>
    <s v="50-59"/>
    <s v="Not Fleeing or Blank"/>
    <x v="0"/>
  </r>
  <r>
    <n v="1852"/>
    <n v="2062"/>
    <s v="Erickson Brito"/>
    <d v="2016-11-19T00:00:00"/>
    <s v="shot"/>
    <s v="baton"/>
    <n v="21"/>
    <s v="M"/>
    <s v="B"/>
    <s v="Brooklyn"/>
    <s v="NY"/>
    <b v="1"/>
    <s v="attack"/>
    <s v="Not fleeing"/>
    <b v="0"/>
    <s v="armed"/>
    <s v="No Gun"/>
    <s v="19-29"/>
    <s v="Not Fleeing or Blank"/>
    <x v="0"/>
  </r>
  <r>
    <n v="1853"/>
    <n v="2061"/>
    <s v="Andrew Moreno"/>
    <d v="2016-11-20T00:00:00"/>
    <s v="shot"/>
    <s v="gun"/>
    <n v="24"/>
    <s v="M"/>
    <s v="H"/>
    <s v="San Antonio"/>
    <s v="TX"/>
    <b v="0"/>
    <s v="attack"/>
    <s v="Not fleeing"/>
    <b v="0"/>
    <s v="armed"/>
    <s v="Gun"/>
    <s v="19-29"/>
    <s v="Not Fleeing or Blank"/>
    <x v="0"/>
  </r>
  <r>
    <n v="1854"/>
    <n v="2063"/>
    <s v="Jacob C. Stevens"/>
    <d v="2016-11-20T00:00:00"/>
    <s v="shot"/>
    <s v="gun"/>
    <n v="18"/>
    <s v="M"/>
    <s v="W"/>
    <s v="Kansas City"/>
    <s v="MO"/>
    <b v="0"/>
    <s v="other"/>
    <s v="Foot"/>
    <b v="0"/>
    <s v="armed"/>
    <s v="Gun"/>
    <s v="0-18"/>
    <s v="Fleeing"/>
    <x v="0"/>
  </r>
  <r>
    <n v="1855"/>
    <n v="2060"/>
    <s v="George Bush III"/>
    <d v="2016-11-21T00:00:00"/>
    <s v="shot"/>
    <s v="gun"/>
    <n v="19"/>
    <s v="M"/>
    <s v="B"/>
    <s v="St. Louis"/>
    <s v="MO"/>
    <b v="0"/>
    <s v="attack"/>
    <s v="Foot"/>
    <b v="0"/>
    <s v="armed"/>
    <s v="Gun"/>
    <s v="19-29"/>
    <s v="Fleeing"/>
    <x v="1"/>
  </r>
  <r>
    <n v="1856"/>
    <n v="2064"/>
    <s v="Michael Giles"/>
    <d v="2016-11-21T00:00:00"/>
    <s v="shot"/>
    <s v="knife"/>
    <n v="27"/>
    <s v="M"/>
    <s v="W"/>
    <s v="Lompoc"/>
    <s v="CA"/>
    <b v="1"/>
    <s v="other"/>
    <s v="Foot"/>
    <b v="0"/>
    <s v="armed"/>
    <s v="No Gun"/>
    <s v="19-29"/>
    <s v="Fleeing"/>
    <x v="0"/>
  </r>
  <r>
    <n v="1857"/>
    <n v="2065"/>
    <s v="Mark Daniel Sly"/>
    <d v="2016-11-22T00:00:00"/>
    <s v="shot"/>
    <s v="gun"/>
    <n v="45"/>
    <s v="M"/>
    <s v="H"/>
    <s v="La Mirada"/>
    <s v="CA"/>
    <b v="0"/>
    <s v="attack"/>
    <s v="Not fleeing"/>
    <b v="0"/>
    <s v="armed"/>
    <s v="Gun"/>
    <s v="40-49"/>
    <s v="Not Fleeing or Blank"/>
    <x v="0"/>
  </r>
  <r>
    <n v="1858"/>
    <n v="2066"/>
    <s v="Ivory C. Pantallion"/>
    <d v="2016-11-22T00:00:00"/>
    <s v="shot"/>
    <s v="gun"/>
    <n v="36"/>
    <s v="M"/>
    <s v="B"/>
    <s v="Baytown"/>
    <s v="TX"/>
    <b v="0"/>
    <s v="other"/>
    <s v="Car"/>
    <b v="0"/>
    <s v="armed"/>
    <s v="Gun"/>
    <s v="30-39"/>
    <s v="Fleeing"/>
    <x v="1"/>
  </r>
  <r>
    <n v="1859"/>
    <n v="2067"/>
    <s v="Frank Nathaniel Clark"/>
    <d v="2016-11-22T00:00:00"/>
    <s v="shot"/>
    <s v="undetermined"/>
    <n v="34"/>
    <s v="M"/>
    <s v="B"/>
    <s v="Durham"/>
    <s v="NC"/>
    <b v="0"/>
    <s v="undetermined"/>
    <s v="Not fleeing"/>
    <b v="0"/>
    <s v="unarmed or undetermined or null"/>
    <s v="No Gun"/>
    <s v="30-39"/>
    <s v="Not Fleeing or Blank"/>
    <x v="0"/>
  </r>
  <r>
    <n v="1860"/>
    <n v="2068"/>
    <s v="Talif Scudder"/>
    <d v="2016-11-22T00:00:00"/>
    <s v="shot"/>
    <s v="gun"/>
    <n v="23"/>
    <s v="M"/>
    <s v="B"/>
    <s v="Newark"/>
    <s v="NJ"/>
    <b v="0"/>
    <s v="attack"/>
    <s v="Not fleeing"/>
    <b v="0"/>
    <s v="armed"/>
    <s v="Gun"/>
    <s v="19-29"/>
    <s v="Not Fleeing or Blank"/>
    <x v="0"/>
  </r>
  <r>
    <n v="1861"/>
    <n v="2069"/>
    <s v="William J. Beavers"/>
    <d v="2016-11-23T00:00:00"/>
    <s v="shot"/>
    <s v="knife"/>
    <n v="43"/>
    <s v="M"/>
    <s v="W"/>
    <s v="Lealman"/>
    <s v="FL"/>
    <b v="0"/>
    <s v="other"/>
    <s v="Not fleeing"/>
    <b v="0"/>
    <s v="armed"/>
    <s v="No Gun"/>
    <s v="40-49"/>
    <s v="Not Fleeing or Blank"/>
    <x v="0"/>
  </r>
  <r>
    <n v="1862"/>
    <n v="2070"/>
    <s v="David Leroy Thelen"/>
    <d v="2016-11-23T00:00:00"/>
    <s v="shot"/>
    <s v="knife"/>
    <n v="43"/>
    <s v="M"/>
    <s v="W"/>
    <s v="Holland Township"/>
    <s v="MI"/>
    <b v="0"/>
    <s v="other"/>
    <s v="Not fleeing"/>
    <b v="0"/>
    <s v="armed"/>
    <s v="No Gun"/>
    <s v="40-49"/>
    <s v="Not Fleeing or Blank"/>
    <x v="0"/>
  </r>
  <r>
    <n v="1863"/>
    <n v="2073"/>
    <s v="Kajuan Raye"/>
    <d v="2016-11-23T00:00:00"/>
    <s v="shot"/>
    <s v="undetermined"/>
    <n v="19"/>
    <s v="M"/>
    <s v="B"/>
    <s v="Chicago"/>
    <s v="IL"/>
    <b v="0"/>
    <s v="undetermined"/>
    <s v="Foot"/>
    <b v="0"/>
    <s v="unarmed or undetermined or null"/>
    <s v="No Gun"/>
    <s v="19-29"/>
    <s v="Fleeing"/>
    <x v="1"/>
  </r>
  <r>
    <n v="1864"/>
    <n v="2074"/>
    <s v="Don Fitzgerald White"/>
    <d v="2016-11-24T00:00:00"/>
    <s v="shot"/>
    <s v="knife"/>
    <n v="45"/>
    <s v="M"/>
    <m/>
    <s v="Jackson"/>
    <s v="TN"/>
    <b v="1"/>
    <s v="attack"/>
    <s v="Not fleeing"/>
    <b v="0"/>
    <s v="armed"/>
    <s v="No Gun"/>
    <s v="40-49"/>
    <s v="Not Fleeing or Blank"/>
    <x v="0"/>
  </r>
  <r>
    <n v="1865"/>
    <n v="2071"/>
    <s v="Cleotha Mitchell"/>
    <d v="2016-11-25T00:00:00"/>
    <s v="shot"/>
    <s v="gun"/>
    <n v="37"/>
    <s v="M"/>
    <s v="B"/>
    <s v="Chicago"/>
    <s v="IL"/>
    <b v="0"/>
    <s v="attack"/>
    <m/>
    <b v="0"/>
    <s v="armed"/>
    <s v="Gun"/>
    <s v="30-39"/>
    <s v="Not Fleeing or Blank"/>
    <x v="0"/>
  </r>
  <r>
    <n v="1866"/>
    <n v="2078"/>
    <s v="Jerome Chris Harmon"/>
    <d v="2016-11-25T00:00:00"/>
    <s v="shot"/>
    <s v="gun"/>
    <n v="23"/>
    <s v="M"/>
    <s v="B"/>
    <s v="Hattiesburg"/>
    <s v="MS"/>
    <b v="0"/>
    <s v="attack"/>
    <s v="Other"/>
    <b v="0"/>
    <s v="armed"/>
    <s v="Gun"/>
    <s v="19-29"/>
    <s v="Fleeing"/>
    <x v="1"/>
  </r>
  <r>
    <n v="1867"/>
    <n v="2142"/>
    <s v="Carlos Valencia"/>
    <d v="2016-11-25T00:00:00"/>
    <s v="shot"/>
    <s v="unarmed"/>
    <n v="26"/>
    <s v="M"/>
    <s v="H"/>
    <s v="Tucson"/>
    <s v="AZ"/>
    <b v="0"/>
    <s v="other"/>
    <s v="Not fleeing"/>
    <b v="1"/>
    <s v="unarmed or undetermined or null"/>
    <s v="No Gun"/>
    <s v="19-29"/>
    <s v="Not Fleeing or Blank"/>
    <x v="0"/>
  </r>
  <r>
    <n v="1868"/>
    <n v="2077"/>
    <s v="Derek Adame"/>
    <d v="2016-11-26T00:00:00"/>
    <s v="shot"/>
    <m/>
    <n v="20"/>
    <s v="M"/>
    <s v="H"/>
    <s v="Surprise"/>
    <s v="AZ"/>
    <b v="0"/>
    <s v="attack"/>
    <s v="Car"/>
    <b v="1"/>
    <s v="unarmed or undetermined or null"/>
    <s v="No Gun"/>
    <s v="19-29"/>
    <s v="Fleeing"/>
    <x v="0"/>
  </r>
  <r>
    <n v="1869"/>
    <n v="2075"/>
    <s v="Walter R. Echols"/>
    <d v="2016-11-27T00:00:00"/>
    <s v="shot and Tasered"/>
    <s v="blunt object"/>
    <n v="50"/>
    <s v="M"/>
    <s v="W"/>
    <s v="Olathe"/>
    <s v="KS"/>
    <b v="0"/>
    <s v="attack"/>
    <s v="Not fleeing"/>
    <b v="0"/>
    <s v="armed"/>
    <s v="No Gun"/>
    <s v="50-59"/>
    <s v="Not Fleeing or Blank"/>
    <x v="0"/>
  </r>
  <r>
    <n v="1870"/>
    <n v="2080"/>
    <s v="Norman J. Strobel"/>
    <d v="2016-11-27T00:00:00"/>
    <s v="shot"/>
    <s v="gun"/>
    <n v="59"/>
    <s v="M"/>
    <s v="W"/>
    <s v="Naples"/>
    <s v="ME"/>
    <b v="0"/>
    <s v="attack"/>
    <s v="Not fleeing"/>
    <b v="0"/>
    <s v="armed"/>
    <s v="Gun"/>
    <s v="50-59"/>
    <s v="Not Fleeing or Blank"/>
    <x v="0"/>
  </r>
  <r>
    <n v="1871"/>
    <n v="2081"/>
    <s v="Richard Grimes"/>
    <d v="2016-11-27T00:00:00"/>
    <s v="shot"/>
    <s v="gun"/>
    <n v="33"/>
    <s v="M"/>
    <s v="B"/>
    <s v="Chicago"/>
    <s v="IL"/>
    <b v="0"/>
    <s v="attack"/>
    <s v="Foot"/>
    <b v="0"/>
    <s v="armed"/>
    <s v="Gun"/>
    <s v="30-39"/>
    <s v="Fleeing"/>
    <x v="1"/>
  </r>
  <r>
    <n v="1872"/>
    <n v="2082"/>
    <s v="Terrell Walker"/>
    <d v="2016-11-27T00:00:00"/>
    <s v="shot"/>
    <s v="gun"/>
    <n v="48"/>
    <s v="M"/>
    <s v="B"/>
    <s v="Baton Rouge"/>
    <s v="LA"/>
    <b v="0"/>
    <s v="attack"/>
    <s v="Not fleeing"/>
    <b v="0"/>
    <s v="armed"/>
    <s v="Gun"/>
    <s v="40-49"/>
    <s v="Not Fleeing or Blank"/>
    <x v="0"/>
  </r>
  <r>
    <n v="1873"/>
    <n v="2083"/>
    <s v="Abdul Razak Ali Artan"/>
    <d v="2016-11-28T00:00:00"/>
    <s v="shot"/>
    <s v="knife"/>
    <n v="18"/>
    <s v="M"/>
    <s v="O"/>
    <s v="Columbus"/>
    <s v="OH"/>
    <b v="0"/>
    <s v="attack"/>
    <s v="Not fleeing"/>
    <b v="0"/>
    <s v="armed"/>
    <s v="No Gun"/>
    <s v="0-18"/>
    <s v="Not Fleeing or Blank"/>
    <x v="0"/>
  </r>
  <r>
    <n v="1874"/>
    <n v="2085"/>
    <s v="Pablo Renato Cartagena"/>
    <d v="2016-11-28T00:00:00"/>
    <s v="shot"/>
    <s v="gun"/>
    <n v="23"/>
    <s v="M"/>
    <s v="H"/>
    <s v="Los Angeles"/>
    <s v="CA"/>
    <b v="0"/>
    <s v="undetermined"/>
    <s v="Foot"/>
    <b v="0"/>
    <s v="armed"/>
    <s v="Gun"/>
    <s v="19-29"/>
    <s v="Fleeing"/>
    <x v="0"/>
  </r>
  <r>
    <n v="1875"/>
    <n v="2086"/>
    <s v="Irecas Valentine"/>
    <d v="2016-11-28T00:00:00"/>
    <s v="shot"/>
    <m/>
    <n v="41"/>
    <s v="M"/>
    <s v="B"/>
    <s v="Hickory"/>
    <s v="NC"/>
    <b v="0"/>
    <s v="other"/>
    <s v="Car"/>
    <b v="0"/>
    <s v="unarmed or undetermined or null"/>
    <s v="No Gun"/>
    <s v="40-49"/>
    <s v="Fleeing"/>
    <x v="1"/>
  </r>
  <r>
    <n v="1876"/>
    <n v="2084"/>
    <s v="Michael McInnis"/>
    <d v="2016-11-29T00:00:00"/>
    <s v="shot"/>
    <s v="gun"/>
    <n v="41"/>
    <s v="M"/>
    <s v="W"/>
    <s v="Lynn"/>
    <s v="MA"/>
    <b v="0"/>
    <s v="other"/>
    <s v="Not fleeing"/>
    <b v="0"/>
    <s v="armed"/>
    <s v="Gun"/>
    <s v="40-49"/>
    <s v="Not Fleeing or Blank"/>
    <x v="0"/>
  </r>
  <r>
    <n v="1877"/>
    <n v="2088"/>
    <s v="Toby Cummins"/>
    <d v="2016-11-29T00:00:00"/>
    <s v="shot"/>
    <s v="rock"/>
    <n v="55"/>
    <s v="M"/>
    <s v="W"/>
    <s v="Friendswood"/>
    <s v="TX"/>
    <b v="0"/>
    <s v="other"/>
    <s v="Car"/>
    <b v="1"/>
    <s v="armed"/>
    <s v="No Gun"/>
    <s v="50-59"/>
    <s v="Fleeing"/>
    <x v="0"/>
  </r>
  <r>
    <n v="1878"/>
    <n v="2089"/>
    <s v="Bradley King"/>
    <d v="2016-11-29T00:00:00"/>
    <s v="shot"/>
    <s v="knife"/>
    <n v="29"/>
    <s v="M"/>
    <s v="W"/>
    <s v="Avon"/>
    <s v="IN"/>
    <b v="1"/>
    <s v="other"/>
    <s v="Not fleeing"/>
    <b v="0"/>
    <s v="armed"/>
    <s v="No Gun"/>
    <s v="19-29"/>
    <s v="Not Fleeing or Blank"/>
    <x v="0"/>
  </r>
  <r>
    <n v="1879"/>
    <n v="2090"/>
    <s v="Alexander Chance Partain"/>
    <d v="2016-11-29T00:00:00"/>
    <s v="shot"/>
    <s v="undetermined"/>
    <n v="31"/>
    <s v="M"/>
    <s v="W"/>
    <s v="Iva"/>
    <s v="SC"/>
    <b v="0"/>
    <s v="other"/>
    <s v="Foot"/>
    <b v="0"/>
    <s v="unarmed or undetermined or null"/>
    <s v="No Gun"/>
    <s v="30-39"/>
    <s v="Fleeing"/>
    <x v="0"/>
  </r>
  <r>
    <n v="1880"/>
    <n v="2092"/>
    <s v="David K. Crosby-Dowdy"/>
    <d v="2016-11-30T00:00:00"/>
    <s v="shot"/>
    <s v="gun"/>
    <n v="25"/>
    <s v="M"/>
    <s v="B"/>
    <s v="Kansas City"/>
    <s v="MO"/>
    <b v="0"/>
    <s v="other"/>
    <s v="Not fleeing"/>
    <b v="0"/>
    <s v="armed"/>
    <s v="Gun"/>
    <s v="19-29"/>
    <s v="Not Fleeing or Blank"/>
    <x v="0"/>
  </r>
  <r>
    <n v="1881"/>
    <n v="2091"/>
    <s v="Bruce Randall &quot;Zeus&quot; Johnson"/>
    <d v="2016-12-01T00:00:00"/>
    <s v="shot"/>
    <s v="gun"/>
    <n v="38"/>
    <s v="M"/>
    <s v="B"/>
    <s v="Tacoma"/>
    <s v="WA"/>
    <b v="0"/>
    <s v="attack"/>
    <s v="Not fleeing"/>
    <b v="0"/>
    <s v="armed"/>
    <s v="Gun"/>
    <s v="30-39"/>
    <s v="Not Fleeing or Blank"/>
    <x v="0"/>
  </r>
  <r>
    <n v="1882"/>
    <n v="2093"/>
    <s v="Jose N. Barron Gomez"/>
    <d v="2016-12-01T00:00:00"/>
    <s v="shot"/>
    <s v="gun"/>
    <m/>
    <s v="M"/>
    <s v="H"/>
    <s v="Tucson"/>
    <s v="AZ"/>
    <b v="0"/>
    <s v="attack"/>
    <m/>
    <b v="0"/>
    <s v="armed"/>
    <s v="Gun"/>
    <s v="null"/>
    <s v="Not Fleeing or Blank"/>
    <x v="0"/>
  </r>
  <r>
    <n v="1883"/>
    <n v="2095"/>
    <s v="Quinton Phillips"/>
    <d v="2016-12-01T00:00:00"/>
    <s v="shot"/>
    <s v="gun"/>
    <n v="83"/>
    <s v="M"/>
    <s v="W"/>
    <s v="Dover"/>
    <s v="AR"/>
    <b v="0"/>
    <s v="attack"/>
    <s v="Not fleeing"/>
    <b v="0"/>
    <s v="armed"/>
    <s v="Gun"/>
    <s v="70+"/>
    <s v="Not Fleeing or Blank"/>
    <x v="0"/>
  </r>
  <r>
    <n v="1884"/>
    <n v="2096"/>
    <s v="Dylan M. Dalzell"/>
    <d v="2016-12-02T00:00:00"/>
    <s v="shot"/>
    <s v="crowbar"/>
    <n v="22"/>
    <s v="M"/>
    <s v="W"/>
    <s v="Simpsonsville"/>
    <s v="KY"/>
    <b v="0"/>
    <s v="other"/>
    <s v="Not fleeing"/>
    <b v="0"/>
    <s v="armed"/>
    <s v="No Gun"/>
    <s v="19-29"/>
    <s v="Not Fleeing or Blank"/>
    <x v="0"/>
  </r>
  <r>
    <n v="1885"/>
    <n v="2097"/>
    <s v="Derek Lynn Scott"/>
    <d v="2016-12-02T00:00:00"/>
    <s v="shot"/>
    <s v="gun"/>
    <n v="33"/>
    <s v="M"/>
    <s v="W"/>
    <s v="Tuscumbia"/>
    <s v="AL"/>
    <b v="0"/>
    <s v="attack"/>
    <s v="Not fleeing"/>
    <b v="0"/>
    <s v="armed"/>
    <s v="Gun"/>
    <s v="30-39"/>
    <s v="Not Fleeing or Blank"/>
    <x v="0"/>
  </r>
  <r>
    <n v="1886"/>
    <n v="2099"/>
    <s v="Josh Dunne"/>
    <d v="2016-12-02T00:00:00"/>
    <s v="shot"/>
    <s v="undetermined"/>
    <n v="36"/>
    <s v="M"/>
    <s v="W"/>
    <s v="Las Cruces"/>
    <s v="NM"/>
    <b v="1"/>
    <s v="undetermined"/>
    <s v="Not fleeing"/>
    <b v="0"/>
    <s v="unarmed or undetermined or null"/>
    <s v="No Gun"/>
    <s v="30-39"/>
    <s v="Not Fleeing or Blank"/>
    <x v="0"/>
  </r>
  <r>
    <n v="1887"/>
    <n v="2100"/>
    <s v="Isreal Flores"/>
    <d v="2016-12-03T00:00:00"/>
    <s v="shot"/>
    <s v="gun"/>
    <n v="38"/>
    <s v="M"/>
    <m/>
    <s v="Metairie"/>
    <s v="LA"/>
    <b v="0"/>
    <s v="attack"/>
    <s v="Foot"/>
    <b v="0"/>
    <s v="armed"/>
    <s v="Gun"/>
    <s v="30-39"/>
    <s v="Fleeing"/>
    <x v="0"/>
  </r>
  <r>
    <n v="1888"/>
    <n v="2098"/>
    <s v="Saif Nasser Mubarek Alameri"/>
    <d v="2016-12-04T00:00:00"/>
    <s v="shot"/>
    <s v="undetermined"/>
    <n v="26"/>
    <s v="M"/>
    <s v="A"/>
    <s v="Hudson"/>
    <s v="OH"/>
    <b v="0"/>
    <s v="other"/>
    <s v="Foot"/>
    <b v="0"/>
    <s v="unarmed or undetermined or null"/>
    <s v="No Gun"/>
    <s v="19-29"/>
    <s v="Fleeing"/>
    <x v="0"/>
  </r>
  <r>
    <n v="1889"/>
    <n v="2101"/>
    <s v="Norman Gary"/>
    <d v="2016-12-04T00:00:00"/>
    <s v="shot"/>
    <s v="gun"/>
    <n v="29"/>
    <s v="M"/>
    <s v="B"/>
    <s v="Elkhart"/>
    <s v="IN"/>
    <b v="0"/>
    <s v="attack"/>
    <s v="Car"/>
    <b v="0"/>
    <s v="armed"/>
    <s v="Gun"/>
    <s v="19-29"/>
    <s v="Fleeing"/>
    <x v="1"/>
  </r>
  <r>
    <n v="1890"/>
    <n v="2103"/>
    <s v="Richard R. Jones"/>
    <d v="2016-12-06T00:00:00"/>
    <s v="shot"/>
    <s v="gun"/>
    <n v="55"/>
    <s v="M"/>
    <s v="W"/>
    <s v="Hutchinson"/>
    <s v="KS"/>
    <b v="0"/>
    <s v="attack"/>
    <s v="Not fleeing"/>
    <b v="0"/>
    <s v="armed"/>
    <s v="Gun"/>
    <s v="50-59"/>
    <s v="Not Fleeing or Blank"/>
    <x v="0"/>
  </r>
  <r>
    <n v="1891"/>
    <n v="2104"/>
    <s v="Westley Daum"/>
    <d v="2016-12-06T00:00:00"/>
    <s v="shot"/>
    <s v="gun"/>
    <n v="47"/>
    <s v="M"/>
    <s v="W"/>
    <s v="Orange City"/>
    <s v="FL"/>
    <b v="0"/>
    <s v="attack"/>
    <s v="Not fleeing"/>
    <b v="0"/>
    <s v="armed"/>
    <s v="Gun"/>
    <s v="40-49"/>
    <s v="Not Fleeing or Blank"/>
    <x v="0"/>
  </r>
  <r>
    <n v="1892"/>
    <n v="2105"/>
    <s v="Steven Wayne Liffel"/>
    <d v="2016-12-06T00:00:00"/>
    <s v="shot"/>
    <s v="gun"/>
    <n v="52"/>
    <s v="M"/>
    <s v="W"/>
    <s v="Portland"/>
    <s v="OR"/>
    <b v="0"/>
    <s v="attack"/>
    <s v="Not fleeing"/>
    <b v="0"/>
    <s v="armed"/>
    <s v="Gun"/>
    <s v="50-59"/>
    <s v="Not Fleeing or Blank"/>
    <x v="0"/>
  </r>
  <r>
    <n v="1893"/>
    <n v="2106"/>
    <s v="Wayne Donald Dorsey"/>
    <d v="2016-12-06T00:00:00"/>
    <s v="shot and Tasered"/>
    <s v="oar"/>
    <n v="49"/>
    <s v="M"/>
    <s v="W"/>
    <s v="Fruitland Park"/>
    <s v="FL"/>
    <b v="0"/>
    <s v="attack"/>
    <s v="Other"/>
    <b v="0"/>
    <s v="armed"/>
    <s v="No Gun"/>
    <s v="40-49"/>
    <s v="Fleeing"/>
    <x v="0"/>
  </r>
  <r>
    <n v="1894"/>
    <n v="2107"/>
    <s v="Mark Anthony Hicks"/>
    <d v="2016-12-07T00:00:00"/>
    <s v="shot and Tasered"/>
    <s v="knife"/>
    <n v="31"/>
    <s v="M"/>
    <s v="B"/>
    <s v="Fayetteville"/>
    <s v="NC"/>
    <b v="0"/>
    <s v="other"/>
    <s v="Not fleeing"/>
    <b v="1"/>
    <s v="armed"/>
    <s v="No Gun"/>
    <s v="30-39"/>
    <s v="Not Fleeing or Blank"/>
    <x v="0"/>
  </r>
  <r>
    <n v="1895"/>
    <n v="2108"/>
    <s v="Keelan Charles Murray"/>
    <d v="2016-12-07T00:00:00"/>
    <s v="shot"/>
    <s v="undetermined"/>
    <n v="37"/>
    <s v="M"/>
    <s v="W"/>
    <s v="Dallas"/>
    <s v="TX"/>
    <b v="0"/>
    <s v="undetermined"/>
    <m/>
    <b v="0"/>
    <s v="unarmed or undetermined or null"/>
    <s v="No Gun"/>
    <s v="30-39"/>
    <s v="Not Fleeing or Blank"/>
    <x v="0"/>
  </r>
  <r>
    <n v="1896"/>
    <n v="2109"/>
    <s v="Redrick Jevon Batiste"/>
    <d v="2016-12-07T00:00:00"/>
    <s v="shot"/>
    <s v="gun"/>
    <n v="37"/>
    <s v="M"/>
    <s v="B"/>
    <s v="Houston"/>
    <s v="TX"/>
    <b v="0"/>
    <s v="attack"/>
    <s v="Not fleeing"/>
    <b v="0"/>
    <s v="armed"/>
    <s v="Gun"/>
    <s v="30-39"/>
    <s v="Not Fleeing or Blank"/>
    <x v="0"/>
  </r>
  <r>
    <n v="1897"/>
    <n v="2111"/>
    <s v="Daniel Riedmann"/>
    <d v="2016-12-07T00:00:00"/>
    <s v="shot"/>
    <s v="undetermined"/>
    <n v="36"/>
    <s v="M"/>
    <s v="W"/>
    <s v="Sioux City"/>
    <s v="IA"/>
    <b v="0"/>
    <s v="other"/>
    <s v="Not fleeing"/>
    <b v="0"/>
    <s v="unarmed or undetermined or null"/>
    <s v="No Gun"/>
    <s v="30-39"/>
    <s v="Not Fleeing or Blank"/>
    <x v="0"/>
  </r>
  <r>
    <n v="1898"/>
    <n v="2129"/>
    <s v="Steven Garrett Ward"/>
    <d v="2016-12-07T00:00:00"/>
    <s v="shot"/>
    <s v="knife"/>
    <n v="20"/>
    <s v="M"/>
    <m/>
    <s v="Avella"/>
    <s v="PA"/>
    <b v="1"/>
    <s v="attack"/>
    <s v="Not fleeing"/>
    <b v="0"/>
    <s v="armed"/>
    <s v="No Gun"/>
    <s v="19-29"/>
    <s v="Not Fleeing or Blank"/>
    <x v="0"/>
  </r>
  <r>
    <n v="1899"/>
    <n v="2110"/>
    <s v="TK TK"/>
    <d v="2016-12-08T00:00:00"/>
    <s v="shot"/>
    <s v="gun"/>
    <m/>
    <s v="M"/>
    <m/>
    <s v="Allen"/>
    <s v="TX"/>
    <b v="0"/>
    <s v="attack"/>
    <s v="Not fleeing"/>
    <b v="0"/>
    <s v="armed"/>
    <s v="Gun"/>
    <s v="null"/>
    <s v="Not Fleeing or Blank"/>
    <x v="0"/>
  </r>
  <r>
    <n v="1900"/>
    <n v="2115"/>
    <s v="Stephen Joshua Whitney"/>
    <d v="2016-12-09T00:00:00"/>
    <s v="shot"/>
    <m/>
    <n v="30"/>
    <s v="M"/>
    <s v="O"/>
    <s v="Keaau"/>
    <s v="HI"/>
    <b v="0"/>
    <s v="other"/>
    <s v="Not fleeing"/>
    <b v="0"/>
    <s v="unarmed or undetermined or null"/>
    <s v="No Gun"/>
    <s v="30-39"/>
    <s v="Not Fleeing or Blank"/>
    <x v="0"/>
  </r>
  <r>
    <n v="1901"/>
    <n v="2119"/>
    <s v="Brent Quinn"/>
    <d v="2016-12-09T00:00:00"/>
    <s v="shot"/>
    <s v="gun"/>
    <m/>
    <s v="M"/>
    <s v="W"/>
    <s v="Leland"/>
    <s v="NC"/>
    <b v="0"/>
    <s v="attack"/>
    <s v="Not fleeing"/>
    <b v="0"/>
    <s v="armed"/>
    <s v="Gun"/>
    <s v="null"/>
    <s v="Not Fleeing or Blank"/>
    <x v="0"/>
  </r>
  <r>
    <n v="1902"/>
    <n v="2122"/>
    <s v="Scott MacIntosh"/>
    <d v="2016-12-09T00:00:00"/>
    <s v="shot"/>
    <s v="machete and gun"/>
    <n v="35"/>
    <s v="M"/>
    <s v="W"/>
    <s v="Forks Township"/>
    <s v="PA"/>
    <b v="1"/>
    <s v="other"/>
    <s v="Not fleeing"/>
    <b v="0"/>
    <s v="armed"/>
    <s v="Gun"/>
    <s v="30-39"/>
    <s v="Not Fleeing or Blank"/>
    <x v="0"/>
  </r>
  <r>
    <n v="1903"/>
    <n v="2113"/>
    <s v="Waltki Williams"/>
    <d v="2016-12-10T00:00:00"/>
    <s v="shot"/>
    <s v="gun"/>
    <n v="35"/>
    <s v="M"/>
    <s v="B"/>
    <s v="Sumter"/>
    <s v="SC"/>
    <b v="0"/>
    <s v="attack"/>
    <s v="Foot"/>
    <b v="1"/>
    <s v="armed"/>
    <s v="Gun"/>
    <s v="30-39"/>
    <s v="Fleeing"/>
    <x v="1"/>
  </r>
  <r>
    <n v="1904"/>
    <n v="2116"/>
    <s v="Samson G. Varner"/>
    <d v="2016-12-10T00:00:00"/>
    <s v="shot"/>
    <s v="knife"/>
    <n v="36"/>
    <s v="M"/>
    <s v="W"/>
    <s v="Greenwood"/>
    <s v="IN"/>
    <b v="0"/>
    <s v="other"/>
    <s v="Not fleeing"/>
    <b v="1"/>
    <s v="armed"/>
    <s v="No Gun"/>
    <s v="30-39"/>
    <s v="Not Fleeing or Blank"/>
    <x v="0"/>
  </r>
  <r>
    <n v="1905"/>
    <n v="2112"/>
    <s v="Timothy Case"/>
    <d v="2016-12-11T00:00:00"/>
    <s v="shot and Tasered"/>
    <s v="knife"/>
    <n v="53"/>
    <s v="M"/>
    <s v="W"/>
    <s v="York"/>
    <s v="NE"/>
    <b v="1"/>
    <s v="other"/>
    <s v="Not fleeing"/>
    <b v="0"/>
    <s v="armed"/>
    <s v="No Gun"/>
    <s v="50-59"/>
    <s v="Not Fleeing or Blank"/>
    <x v="0"/>
  </r>
  <r>
    <n v="1906"/>
    <n v="2118"/>
    <s v="Randy Lee Cumberledge"/>
    <d v="2016-12-11T00:00:00"/>
    <s v="shot"/>
    <m/>
    <n v="39"/>
    <s v="M"/>
    <s v="W"/>
    <s v="Fairmont"/>
    <s v="WV"/>
    <b v="0"/>
    <s v="other"/>
    <s v="Not fleeing"/>
    <b v="0"/>
    <s v="unarmed or undetermined or null"/>
    <s v="No Gun"/>
    <s v="30-39"/>
    <s v="Not Fleeing or Blank"/>
    <x v="0"/>
  </r>
  <r>
    <n v="1907"/>
    <n v="2121"/>
    <s v="Jose Angel Vallarta"/>
    <d v="2016-12-11T00:00:00"/>
    <s v="shot"/>
    <s v="knife"/>
    <n v="30"/>
    <s v="M"/>
    <s v="H"/>
    <s v="Laredo"/>
    <s v="TX"/>
    <b v="0"/>
    <s v="attack"/>
    <s v="Not fleeing"/>
    <b v="0"/>
    <s v="armed"/>
    <s v="No Gun"/>
    <s v="30-39"/>
    <s v="Not Fleeing or Blank"/>
    <x v="0"/>
  </r>
  <r>
    <n v="1908"/>
    <n v="2123"/>
    <s v="Amber Lewis"/>
    <d v="2016-12-11T00:00:00"/>
    <s v="shot"/>
    <s v="toy weapon"/>
    <n v="44"/>
    <s v="F"/>
    <s v="W"/>
    <s v="Bullhead City"/>
    <s v="AZ"/>
    <b v="1"/>
    <s v="attack"/>
    <s v="Not fleeing"/>
    <b v="0"/>
    <s v="armed"/>
    <s v="No Gun"/>
    <s v="40-49"/>
    <s v="Not Fleeing or Blank"/>
    <x v="0"/>
  </r>
  <r>
    <n v="1909"/>
    <n v="2127"/>
    <s v="Gary Leon Herd"/>
    <d v="2016-12-11T00:00:00"/>
    <s v="shot"/>
    <s v="gun"/>
    <n v="24"/>
    <s v="M"/>
    <s v="W"/>
    <s v="Medicine Lodge"/>
    <s v="KS"/>
    <b v="0"/>
    <s v="attack"/>
    <s v="Not fleeing"/>
    <b v="0"/>
    <s v="armed"/>
    <s v="Gun"/>
    <s v="19-29"/>
    <s v="Not Fleeing or Blank"/>
    <x v="0"/>
  </r>
  <r>
    <n v="1910"/>
    <n v="2114"/>
    <s v="Francisco Serna"/>
    <d v="2016-12-12T00:00:00"/>
    <s v="shot"/>
    <s v="unarmed"/>
    <n v="73"/>
    <s v="M"/>
    <s v="H"/>
    <s v="Bakersfield"/>
    <s v="CA"/>
    <b v="0"/>
    <s v="other"/>
    <s v="Not fleeing"/>
    <b v="0"/>
    <s v="unarmed or undetermined or null"/>
    <s v="No Gun"/>
    <s v="70+"/>
    <s v="Not Fleeing or Blank"/>
    <x v="0"/>
  </r>
  <r>
    <n v="1911"/>
    <n v="2120"/>
    <s v="Rainer Tyler Smith"/>
    <d v="2016-12-12T00:00:00"/>
    <s v="shot"/>
    <s v="gun"/>
    <n v="31"/>
    <s v="M"/>
    <s v="W"/>
    <s v="Fort Valley"/>
    <s v="GA"/>
    <b v="0"/>
    <s v="attack"/>
    <s v="Not fleeing"/>
    <b v="0"/>
    <s v="armed"/>
    <s v="Gun"/>
    <s v="30-39"/>
    <s v="Not Fleeing or Blank"/>
    <x v="0"/>
  </r>
  <r>
    <n v="1912"/>
    <n v="2125"/>
    <s v="Kenneth Robledo"/>
    <d v="2016-12-12T00:00:00"/>
    <s v="shot"/>
    <s v="gun"/>
    <n v="28"/>
    <s v="M"/>
    <s v="B"/>
    <s v="Philadelphia"/>
    <s v="PA"/>
    <b v="0"/>
    <s v="attack"/>
    <s v="Not fleeing"/>
    <b v="0"/>
    <s v="armed"/>
    <s v="Gun"/>
    <s v="19-29"/>
    <s v="Not Fleeing or Blank"/>
    <x v="0"/>
  </r>
  <r>
    <n v="1913"/>
    <n v="2126"/>
    <s v="Lavar Montray Douglas"/>
    <d v="2016-12-13T00:00:00"/>
    <s v="shot"/>
    <s v="gun"/>
    <n v="18"/>
    <s v="M"/>
    <s v="B"/>
    <s v="Baltimore"/>
    <s v="MD"/>
    <b v="0"/>
    <s v="attack"/>
    <s v="Not fleeing"/>
    <b v="0"/>
    <s v="armed"/>
    <s v="Gun"/>
    <s v="0-18"/>
    <s v="Not Fleeing or Blank"/>
    <x v="0"/>
  </r>
  <r>
    <n v="1914"/>
    <n v="2128"/>
    <s v="Earl Labon Eubanks"/>
    <d v="2016-12-13T00:00:00"/>
    <s v="shot and Tasered"/>
    <s v="gun"/>
    <n v="32"/>
    <s v="M"/>
    <s v="B"/>
    <s v="Hampton"/>
    <s v="GA"/>
    <b v="1"/>
    <s v="other"/>
    <s v="Not fleeing"/>
    <b v="0"/>
    <s v="armed"/>
    <s v="Gun"/>
    <s v="30-39"/>
    <s v="Not Fleeing or Blank"/>
    <x v="0"/>
  </r>
  <r>
    <n v="1915"/>
    <n v="2130"/>
    <s v="Robert James Hess"/>
    <d v="2016-12-15T00:00:00"/>
    <s v="shot and Tasered"/>
    <s v="gun"/>
    <n v="60"/>
    <s v="M"/>
    <s v="W"/>
    <s v="Hacienda Heights"/>
    <s v="CA"/>
    <b v="0"/>
    <s v="attack"/>
    <s v="Not fleeing"/>
    <b v="0"/>
    <s v="armed"/>
    <s v="Gun"/>
    <s v="60-69"/>
    <s v="Not Fleeing or Blank"/>
    <x v="0"/>
  </r>
  <r>
    <n v="1916"/>
    <n v="2138"/>
    <s v="Jeremiah N. Anderson"/>
    <d v="2016-12-16T00:00:00"/>
    <s v="shot"/>
    <s v="gun"/>
    <n v="36"/>
    <s v="M"/>
    <m/>
    <s v="Dallas"/>
    <s v="OR"/>
    <b v="0"/>
    <s v="attack"/>
    <s v="Not fleeing"/>
    <b v="0"/>
    <s v="armed"/>
    <s v="Gun"/>
    <s v="30-39"/>
    <s v="Not Fleeing or Blank"/>
    <x v="0"/>
  </r>
  <r>
    <n v="1917"/>
    <n v="2132"/>
    <s v="Jimmy Lee Lawson"/>
    <d v="2016-12-17T00:00:00"/>
    <s v="shot"/>
    <s v="knife"/>
    <n v="48"/>
    <s v="M"/>
    <s v="W"/>
    <s v="Arlington"/>
    <s v="TN"/>
    <b v="0"/>
    <s v="undetermined"/>
    <s v="Not fleeing"/>
    <b v="0"/>
    <s v="armed"/>
    <s v="No Gun"/>
    <s v="40-49"/>
    <s v="Not Fleeing or Blank"/>
    <x v="0"/>
  </r>
  <r>
    <n v="1918"/>
    <n v="2134"/>
    <s v="Fidel Barrios"/>
    <d v="2016-12-17T00:00:00"/>
    <s v="shot"/>
    <s v="gun"/>
    <n v="33"/>
    <s v="M"/>
    <s v="H"/>
    <s v="Los Angeles"/>
    <s v="CA"/>
    <b v="0"/>
    <s v="other"/>
    <s v="Not fleeing"/>
    <b v="0"/>
    <s v="armed"/>
    <s v="Gun"/>
    <s v="30-39"/>
    <s v="Not Fleeing or Blank"/>
    <x v="0"/>
  </r>
  <r>
    <n v="1919"/>
    <n v="2137"/>
    <s v="Chassady LeClair"/>
    <d v="2016-12-17T00:00:00"/>
    <s v="shot"/>
    <s v="gun"/>
    <n v="44"/>
    <s v="M"/>
    <s v="N"/>
    <s v="Everett"/>
    <s v="WA"/>
    <b v="0"/>
    <s v="other"/>
    <s v="Not fleeing"/>
    <b v="0"/>
    <s v="armed"/>
    <s v="Gun"/>
    <s v="40-49"/>
    <s v="Not Fleeing or Blank"/>
    <x v="0"/>
  </r>
  <r>
    <n v="1920"/>
    <n v="2133"/>
    <s v="Ryan Joseph"/>
    <d v="2016-12-18T00:00:00"/>
    <s v="shot"/>
    <s v="undetermined"/>
    <n v="20"/>
    <s v="M"/>
    <s v="B"/>
    <s v="Los Angeles"/>
    <s v="CA"/>
    <b v="0"/>
    <s v="undetermined"/>
    <s v="Foot"/>
    <b v="0"/>
    <s v="unarmed or undetermined or null"/>
    <s v="No Gun"/>
    <s v="19-29"/>
    <s v="Fleeing"/>
    <x v="1"/>
  </r>
  <r>
    <n v="1921"/>
    <n v="2135"/>
    <s v="Paul Kolar"/>
    <d v="2016-12-18T00:00:00"/>
    <s v="shot"/>
    <s v="gun"/>
    <n v="37"/>
    <s v="M"/>
    <s v="W"/>
    <s v="Ridgefield"/>
    <s v="WA"/>
    <b v="0"/>
    <s v="other"/>
    <s v="Not fleeing"/>
    <b v="0"/>
    <s v="armed"/>
    <s v="Gun"/>
    <s v="30-39"/>
    <s v="Not Fleeing or Blank"/>
    <x v="0"/>
  </r>
  <r>
    <n v="1922"/>
    <n v="2136"/>
    <s v="Ronald Roy Massengale"/>
    <d v="2016-12-18T00:00:00"/>
    <s v="shot"/>
    <s v="gun"/>
    <n v="72"/>
    <s v="M"/>
    <s v="W"/>
    <s v="Tulsa"/>
    <s v="OK"/>
    <b v="1"/>
    <s v="attack"/>
    <s v="Not fleeing"/>
    <b v="0"/>
    <s v="armed"/>
    <s v="Gun"/>
    <s v="70+"/>
    <s v="Not Fleeing or Blank"/>
    <x v="0"/>
  </r>
  <r>
    <n v="1923"/>
    <n v="2131"/>
    <s v="Roy Minton"/>
    <d v="2016-12-19T00:00:00"/>
    <s v="shot"/>
    <s v="undetermined"/>
    <n v="52"/>
    <s v="M"/>
    <s v="W"/>
    <s v="Granite Falls"/>
    <s v="NC"/>
    <b v="0"/>
    <s v="undetermined"/>
    <s v="Not fleeing"/>
    <b v="0"/>
    <s v="unarmed or undetermined or null"/>
    <s v="No Gun"/>
    <s v="50-59"/>
    <s v="Not Fleeing or Blank"/>
    <x v="0"/>
  </r>
  <r>
    <n v="1924"/>
    <n v="2139"/>
    <s v="Nick Hamilton"/>
    <d v="2016-12-20T00:00:00"/>
    <s v="shot"/>
    <s v="gun"/>
    <n v="31"/>
    <s v="M"/>
    <m/>
    <s v="Hemet"/>
    <s v="CA"/>
    <b v="0"/>
    <s v="other"/>
    <s v="Other"/>
    <b v="0"/>
    <s v="armed"/>
    <s v="Gun"/>
    <s v="30-39"/>
    <s v="Fleeing"/>
    <x v="0"/>
  </r>
  <r>
    <n v="1925"/>
    <n v="2140"/>
    <s v="Martin Gomez"/>
    <d v="2016-12-20T00:00:00"/>
    <s v="shot"/>
    <s v="knife"/>
    <n v="46"/>
    <s v="M"/>
    <s v="H"/>
    <s v="Pharr"/>
    <s v="TX"/>
    <b v="0"/>
    <s v="other"/>
    <s v="Not fleeing"/>
    <b v="0"/>
    <s v="armed"/>
    <s v="No Gun"/>
    <s v="40-49"/>
    <s v="Not Fleeing or Blank"/>
    <x v="0"/>
  </r>
  <r>
    <n v="1926"/>
    <n v="2141"/>
    <s v="TK TK"/>
    <d v="2016-12-20T00:00:00"/>
    <s v="shot"/>
    <s v="knife"/>
    <m/>
    <s v="M"/>
    <m/>
    <s v="Brawley"/>
    <s v="CA"/>
    <b v="1"/>
    <s v="other"/>
    <s v="Not fleeing"/>
    <b v="0"/>
    <s v="armed"/>
    <s v="No Gun"/>
    <s v="null"/>
    <s v="Not Fleeing or Blank"/>
    <x v="0"/>
  </r>
  <r>
    <n v="1927"/>
    <n v="2146"/>
    <s v="Ian Shea King"/>
    <d v="2016-12-21T00:00:00"/>
    <s v="shot"/>
    <s v="tire iron"/>
    <n v="31"/>
    <s v="M"/>
    <m/>
    <s v="Ponca City"/>
    <s v="OK"/>
    <b v="0"/>
    <s v="other"/>
    <s v="Not fleeing"/>
    <b v="0"/>
    <s v="armed"/>
    <s v="No Gun"/>
    <s v="30-39"/>
    <s v="Not Fleeing or Blank"/>
    <x v="0"/>
  </r>
  <r>
    <n v="1928"/>
    <n v="2147"/>
    <s v="Colton Calaway"/>
    <d v="2016-12-21T00:00:00"/>
    <s v="shot"/>
    <s v="gun"/>
    <n v="25"/>
    <s v="M"/>
    <s v="W"/>
    <s v="Burns Flat"/>
    <s v="OK"/>
    <b v="0"/>
    <s v="attack"/>
    <s v="Other"/>
    <b v="0"/>
    <s v="armed"/>
    <s v="Gun"/>
    <s v="19-29"/>
    <s v="Fleeing"/>
    <x v="0"/>
  </r>
  <r>
    <n v="1929"/>
    <n v="2151"/>
    <s v="William Newman"/>
    <d v="2016-12-21T00:00:00"/>
    <s v="shot"/>
    <m/>
    <n v="46"/>
    <s v="M"/>
    <m/>
    <s v="Knox"/>
    <s v="IN"/>
    <b v="0"/>
    <s v="other"/>
    <m/>
    <b v="0"/>
    <s v="unarmed or undetermined or null"/>
    <s v="No Gun"/>
    <s v="40-49"/>
    <s v="Not Fleeing or Blank"/>
    <x v="0"/>
  </r>
  <r>
    <n v="1930"/>
    <n v="2152"/>
    <s v="Raymond Salaiz"/>
    <d v="2016-12-21T00:00:00"/>
    <s v="shot"/>
    <m/>
    <n v="38"/>
    <s v="M"/>
    <s v="H"/>
    <s v="Reno"/>
    <s v="NV"/>
    <b v="0"/>
    <s v="attack"/>
    <s v="Car"/>
    <b v="0"/>
    <s v="unarmed or undetermined or null"/>
    <s v="No Gun"/>
    <s v="30-39"/>
    <s v="Fleeing"/>
    <x v="0"/>
  </r>
  <r>
    <n v="1931"/>
    <n v="2153"/>
    <s v="Benjamin Ortiz"/>
    <d v="2016-12-21T00:00:00"/>
    <s v="shot"/>
    <s v="knife"/>
    <n v="25"/>
    <s v="M"/>
    <m/>
    <s v="Fayetteville"/>
    <s v="AR"/>
    <b v="1"/>
    <s v="other"/>
    <s v="Not fleeing"/>
    <b v="0"/>
    <s v="armed"/>
    <s v="No Gun"/>
    <s v="19-29"/>
    <s v="Not Fleeing or Blank"/>
    <x v="0"/>
  </r>
  <r>
    <n v="1932"/>
    <n v="2154"/>
    <s v="TK TK"/>
    <d v="2016-12-21T00:00:00"/>
    <s v="shot"/>
    <s v="knife"/>
    <m/>
    <s v="M"/>
    <m/>
    <s v="Stockton"/>
    <s v="CA"/>
    <b v="0"/>
    <s v="undetermined"/>
    <s v="Not fleeing"/>
    <b v="0"/>
    <s v="armed"/>
    <s v="No Gun"/>
    <s v="null"/>
    <s v="Not Fleeing or Blank"/>
    <x v="0"/>
  </r>
  <r>
    <n v="1933"/>
    <n v="2156"/>
    <s v="Matthew Blake Richardson"/>
    <d v="2016-12-21T00:00:00"/>
    <s v="shot"/>
    <s v="gun"/>
    <n v="27"/>
    <s v="M"/>
    <s v="W"/>
    <s v="Saraland"/>
    <s v="AL"/>
    <b v="0"/>
    <s v="attack"/>
    <s v="Not fleeing"/>
    <b v="0"/>
    <s v="armed"/>
    <s v="Gun"/>
    <s v="19-29"/>
    <s v="Not Fleeing or Blank"/>
    <x v="0"/>
  </r>
  <r>
    <n v="1934"/>
    <n v="2157"/>
    <s v="Anthony Lovell Eddington"/>
    <d v="2016-12-21T00:00:00"/>
    <s v="shot"/>
    <s v="gun"/>
    <n v="24"/>
    <s v="M"/>
    <s v="B"/>
    <s v="Coalinga"/>
    <s v="CA"/>
    <b v="0"/>
    <s v="attack"/>
    <s v="Not fleeing"/>
    <b v="0"/>
    <s v="armed"/>
    <s v="Gun"/>
    <s v="19-29"/>
    <s v="Not Fleeing or Blank"/>
    <x v="0"/>
  </r>
  <r>
    <n v="1935"/>
    <n v="2150"/>
    <s v="Terrence Thomas"/>
    <d v="2016-12-22T00:00:00"/>
    <s v="shot"/>
    <s v="gun"/>
    <n v="19"/>
    <s v="M"/>
    <s v="B"/>
    <s v="Capitol Heights"/>
    <s v="MD"/>
    <b v="0"/>
    <s v="attack"/>
    <s v="Not fleeing"/>
    <b v="0"/>
    <s v="armed"/>
    <s v="Gun"/>
    <s v="19-29"/>
    <s v="Not Fleeing or Blank"/>
    <x v="0"/>
  </r>
  <r>
    <n v="1936"/>
    <n v="2165"/>
    <s v="Michael Tyler Jacques"/>
    <d v="2016-12-23T00:00:00"/>
    <s v="shot and Tasered"/>
    <s v="undetermined"/>
    <n v="31"/>
    <s v="M"/>
    <s v="W"/>
    <s v="Bend"/>
    <s v="OR"/>
    <b v="1"/>
    <s v="undetermined"/>
    <s v="Not fleeing"/>
    <b v="0"/>
    <s v="unarmed or undetermined or null"/>
    <s v="No Gun"/>
    <s v="30-39"/>
    <s v="Not Fleeing or Blank"/>
    <x v="0"/>
  </r>
  <r>
    <n v="1937"/>
    <n v="2167"/>
    <s v="Stanley Eversol"/>
    <d v="2016-12-23T00:00:00"/>
    <s v="shot"/>
    <s v="crossbow"/>
    <n v="55"/>
    <s v="M"/>
    <m/>
    <s v="Palm Harbor"/>
    <s v="FL"/>
    <b v="0"/>
    <s v="attack"/>
    <s v="Not fleeing"/>
    <b v="0"/>
    <s v="armed"/>
    <s v="No Gun"/>
    <s v="50-59"/>
    <s v="Not Fleeing or Blank"/>
    <x v="0"/>
  </r>
  <r>
    <n v="1938"/>
    <n v="2168"/>
    <s v="TK TK"/>
    <d v="2016-12-23T00:00:00"/>
    <s v="shot"/>
    <m/>
    <m/>
    <s v="M"/>
    <m/>
    <s v="El Monte"/>
    <s v="CA"/>
    <b v="0"/>
    <s v="other"/>
    <s v="Car"/>
    <b v="0"/>
    <s v="unarmed or undetermined or null"/>
    <s v="No Gun"/>
    <s v="null"/>
    <s v="Fleeing"/>
    <x v="0"/>
  </r>
  <r>
    <n v="1939"/>
    <n v="2158"/>
    <s v="Daquan Antonio Westbrook"/>
    <d v="2016-12-24T00:00:00"/>
    <s v="shot"/>
    <s v="gun"/>
    <n v="18"/>
    <s v="M"/>
    <s v="B"/>
    <s v="Charlotte"/>
    <s v="NC"/>
    <b v="0"/>
    <s v="undetermined"/>
    <s v="Not fleeing"/>
    <b v="0"/>
    <s v="armed"/>
    <s v="Gun"/>
    <s v="0-18"/>
    <s v="Not Fleeing or Blank"/>
    <x v="0"/>
  </r>
  <r>
    <n v="1940"/>
    <n v="2163"/>
    <s v="Miriam Ann Savino"/>
    <d v="2016-12-24T00:00:00"/>
    <s v="shot"/>
    <s v="knife"/>
    <n v="53"/>
    <s v="F"/>
    <s v="W"/>
    <s v="Lake Wales"/>
    <s v="FL"/>
    <b v="0"/>
    <s v="other"/>
    <s v="Not fleeing"/>
    <b v="0"/>
    <s v="armed"/>
    <s v="No Gun"/>
    <s v="50-59"/>
    <s v="Not Fleeing or Blank"/>
    <x v="0"/>
  </r>
  <r>
    <n v="1941"/>
    <n v="2164"/>
    <s v="Orande Kandie Hayes"/>
    <d v="2016-12-24T00:00:00"/>
    <s v="shot"/>
    <s v="gun"/>
    <m/>
    <s v="M"/>
    <m/>
    <s v="Gadsden"/>
    <s v="AL"/>
    <b v="0"/>
    <s v="attack"/>
    <s v="Foot"/>
    <b v="0"/>
    <s v="armed"/>
    <s v="Gun"/>
    <s v="null"/>
    <s v="Fleeing"/>
    <x v="0"/>
  </r>
  <r>
    <n v="1942"/>
    <n v="2166"/>
    <s v="Zhonghua Li"/>
    <d v="2016-12-24T00:00:00"/>
    <s v="shot"/>
    <s v="scissors"/>
    <n v="48"/>
    <s v="M"/>
    <s v="A"/>
    <s v="Pico Rivera"/>
    <s v="CA"/>
    <b v="1"/>
    <s v="attack"/>
    <s v="Not fleeing"/>
    <b v="0"/>
    <s v="armed"/>
    <s v="No Gun"/>
    <s v="40-49"/>
    <s v="Not Fleeing or Blank"/>
    <x v="0"/>
  </r>
  <r>
    <n v="1943"/>
    <n v="2159"/>
    <s v="Gerald Hall"/>
    <d v="2016-12-25T00:00:00"/>
    <s v="shot"/>
    <s v="knife"/>
    <n v="29"/>
    <s v="M"/>
    <s v="B"/>
    <s v="Washington"/>
    <s v="DC"/>
    <b v="0"/>
    <s v="other"/>
    <s v="Not fleeing"/>
    <b v="1"/>
    <s v="armed"/>
    <s v="No Gun"/>
    <s v="19-29"/>
    <s v="Not Fleeing or Blank"/>
    <x v="0"/>
  </r>
  <r>
    <n v="1944"/>
    <n v="2160"/>
    <s v="James Tylka"/>
    <d v="2016-12-25T00:00:00"/>
    <s v="shot"/>
    <s v="gun"/>
    <n v="30"/>
    <s v="M"/>
    <s v="W"/>
    <s v="King City"/>
    <s v="OR"/>
    <b v="1"/>
    <s v="attack"/>
    <s v="Car"/>
    <b v="0"/>
    <s v="armed"/>
    <s v="Gun"/>
    <s v="30-39"/>
    <s v="Fleeing"/>
    <x v="0"/>
  </r>
  <r>
    <n v="1945"/>
    <n v="2161"/>
    <s v="Joseph Garcia"/>
    <d v="2016-12-25T00:00:00"/>
    <s v="shot"/>
    <s v="gun"/>
    <n v="33"/>
    <s v="M"/>
    <m/>
    <s v="Desha"/>
    <s v="AR"/>
    <b v="0"/>
    <s v="attack"/>
    <s v="Not fleeing"/>
    <b v="0"/>
    <s v="armed"/>
    <s v="Gun"/>
    <s v="30-39"/>
    <s v="Not Fleeing or Blank"/>
    <x v="0"/>
  </r>
  <r>
    <n v="1946"/>
    <n v="2162"/>
    <s v="Michael Alan Altice"/>
    <d v="2016-12-25T00:00:00"/>
    <s v="shot"/>
    <s v="gun"/>
    <n v="61"/>
    <s v="M"/>
    <s v="W"/>
    <s v="Middleburg"/>
    <s v="FL"/>
    <b v="1"/>
    <s v="attack"/>
    <s v="Not fleeing"/>
    <b v="0"/>
    <s v="armed"/>
    <s v="Gun"/>
    <s v="60-69"/>
    <s v="Not Fleeing or Blank"/>
    <x v="0"/>
  </r>
  <r>
    <n v="1947"/>
    <n v="2169"/>
    <s v="Dustin Kirk"/>
    <d v="2016-12-27T00:00:00"/>
    <s v="shot"/>
    <s v="gun"/>
    <n v="35"/>
    <s v="M"/>
    <m/>
    <s v="Grass Valley"/>
    <s v="CA"/>
    <b v="0"/>
    <s v="attack"/>
    <s v="Not fleeing"/>
    <b v="0"/>
    <s v="armed"/>
    <s v="Gun"/>
    <s v="30-39"/>
    <s v="Not Fleeing or Blank"/>
    <x v="0"/>
  </r>
  <r>
    <n v="1948"/>
    <n v="2170"/>
    <s v="Judy Boardman"/>
    <d v="2016-12-27T00:00:00"/>
    <s v="shot"/>
    <s v="gun"/>
    <n v="71"/>
    <s v="F"/>
    <s v="W"/>
    <s v="Pearland"/>
    <s v="TX"/>
    <b v="0"/>
    <s v="attack"/>
    <s v="Not fleeing"/>
    <b v="0"/>
    <s v="armed"/>
    <s v="Gun"/>
    <s v="70+"/>
    <s v="Not Fleeing or Blank"/>
    <x v="0"/>
  </r>
  <r>
    <n v="1949"/>
    <n v="2171"/>
    <s v="Alfonso Lopez"/>
    <d v="2016-12-27T00:00:00"/>
    <s v="shot"/>
    <s v="knife"/>
    <n v="41"/>
    <s v="M"/>
    <s v="H"/>
    <s v="North Riverside"/>
    <s v="IL"/>
    <b v="0"/>
    <s v="attack"/>
    <s v="Not fleeing"/>
    <b v="0"/>
    <s v="armed"/>
    <s v="No Gun"/>
    <s v="40-49"/>
    <s v="Not Fleeing or Blank"/>
    <x v="0"/>
  </r>
  <r>
    <n v="1950"/>
    <n v="2172"/>
    <s v="Jake Childers"/>
    <d v="2016-12-27T00:00:00"/>
    <s v="shot"/>
    <s v="gun"/>
    <n v="36"/>
    <s v="M"/>
    <s v="W"/>
    <s v="Campbellton"/>
    <s v="TX"/>
    <b v="0"/>
    <s v="attack"/>
    <s v="Other"/>
    <b v="0"/>
    <s v="armed"/>
    <s v="Gun"/>
    <s v="30-39"/>
    <s v="Fleeing"/>
    <x v="0"/>
  </r>
  <r>
    <n v="1951"/>
    <n v="2175"/>
    <s v="Christopher Blake Tucker"/>
    <d v="2016-12-28T00:00:00"/>
    <s v="shot"/>
    <s v="undetermined"/>
    <n v="28"/>
    <s v="M"/>
    <m/>
    <s v="Spring Hill"/>
    <s v="TN"/>
    <b v="0"/>
    <s v="undetermined"/>
    <s v="Not fleeing"/>
    <b v="0"/>
    <s v="unarmed or undetermined or null"/>
    <s v="No Gun"/>
    <s v="19-29"/>
    <s v="Not Fleeing or Blank"/>
    <x v="0"/>
  </r>
  <r>
    <n v="1952"/>
    <n v="2173"/>
    <s v="James L. Rich"/>
    <d v="2016-12-29T00:00:00"/>
    <s v="shot"/>
    <s v="gun"/>
    <n v="52"/>
    <s v="M"/>
    <m/>
    <s v="Chestertown"/>
    <s v="MD"/>
    <b v="0"/>
    <s v="undetermined"/>
    <s v="Not fleeing"/>
    <b v="1"/>
    <s v="armed"/>
    <s v="Gun"/>
    <s v="50-59"/>
    <s v="Not Fleeing or Blank"/>
    <x v="0"/>
  </r>
  <r>
    <n v="1953"/>
    <n v="2176"/>
    <s v="Jamal Rollins"/>
    <d v="2016-12-30T00:00:00"/>
    <s v="shot"/>
    <s v="gun"/>
    <n v="21"/>
    <s v="M"/>
    <s v="B"/>
    <s v="Miami"/>
    <s v="FL"/>
    <b v="0"/>
    <s v="other"/>
    <s v="Car"/>
    <b v="0"/>
    <s v="armed"/>
    <s v="Gun"/>
    <s v="19-29"/>
    <s v="Fleeing"/>
    <x v="1"/>
  </r>
  <r>
    <n v="1954"/>
    <n v="2182"/>
    <s v="TK TK"/>
    <d v="2016-12-30T00:00:00"/>
    <s v="shot"/>
    <s v="gun"/>
    <m/>
    <s v="M"/>
    <m/>
    <s v="Pensacola"/>
    <s v="FL"/>
    <b v="0"/>
    <s v="attack"/>
    <s v="Not fleeing"/>
    <b v="0"/>
    <s v="armed"/>
    <s v="Gun"/>
    <s v="null"/>
    <s v="Not Fleeing or Blank"/>
    <x v="0"/>
  </r>
  <r>
    <n v="1955"/>
    <n v="2186"/>
    <s v="Dustin Selby"/>
    <d v="2016-12-30T00:00:00"/>
    <s v="shot and Tasered"/>
    <s v="knife"/>
    <n v="31"/>
    <s v="M"/>
    <m/>
    <s v="Phoenix"/>
    <s v="AZ"/>
    <b v="0"/>
    <s v="other"/>
    <s v="Foot"/>
    <b v="0"/>
    <s v="armed"/>
    <s v="No Gun"/>
    <s v="30-39"/>
    <s v="Fleeing"/>
    <x v="0"/>
  </r>
  <r>
    <n v="1956"/>
    <n v="2179"/>
    <s v="Chase Anthony Tuseth"/>
    <d v="2016-12-31T00:00:00"/>
    <s v="shot and Tasered"/>
    <s v="unarmed"/>
    <n v="33"/>
    <s v="M"/>
    <s v="W"/>
    <s v="Mankato"/>
    <s v="MN"/>
    <b v="0"/>
    <s v="attack"/>
    <s v="Not fleeing"/>
    <b v="0"/>
    <s v="unarmed or undetermined or null"/>
    <s v="No Gun"/>
    <s v="30-39"/>
    <s v="Not Fleeing or Blank"/>
    <x v="0"/>
  </r>
  <r>
    <n v="1957"/>
    <n v="2181"/>
    <s v="Ricky Whidden"/>
    <d v="2016-12-31T00:00:00"/>
    <s v="shot"/>
    <s v="knife"/>
    <n v="46"/>
    <s v="M"/>
    <s v="W"/>
    <s v="Loxahatchee"/>
    <s v="FL"/>
    <b v="1"/>
    <s v="attack"/>
    <s v="Not fleeing"/>
    <b v="0"/>
    <s v="armed"/>
    <s v="No Gun"/>
    <s v="40-49"/>
    <s v="Not Fleeing or Blank"/>
    <x v="0"/>
  </r>
  <r>
    <n v="1958"/>
    <n v="2183"/>
    <s v="Jason Michael Robison"/>
    <d v="2016-12-31T00:00:00"/>
    <s v="shot"/>
    <s v="gun"/>
    <n v="32"/>
    <s v="M"/>
    <s v="W"/>
    <s v="Huntingdon County"/>
    <s v="PA"/>
    <b v="0"/>
    <s v="attack"/>
    <s v="Other"/>
    <b v="0"/>
    <s v="armed"/>
    <s v="Gun"/>
    <s v="30-39"/>
    <s v="Fleeing"/>
    <x v="0"/>
  </r>
  <r>
    <n v="1959"/>
    <n v="2177"/>
    <s v="John McLaughlin"/>
    <d v="2017-01-01T00:00:00"/>
    <s v="shot"/>
    <s v="gun"/>
    <n v="42"/>
    <s v="M"/>
    <s v="W"/>
    <s v="Springfield"/>
    <s v="OH"/>
    <b v="0"/>
    <s v="other"/>
    <s v="Not fleeing"/>
    <b v="0"/>
    <s v="armed"/>
    <s v="Gun"/>
    <s v="40-49"/>
    <s v="Not Fleeing or Blank"/>
    <x v="0"/>
  </r>
  <r>
    <n v="1960"/>
    <n v="2178"/>
    <s v="Trevon Johnson"/>
    <d v="2017-01-01T00:00:00"/>
    <s v="shot"/>
    <s v="knife"/>
    <n v="17"/>
    <s v="M"/>
    <s v="B"/>
    <s v="Villa Park"/>
    <s v="IL"/>
    <b v="1"/>
    <s v="other"/>
    <s v="Not fleeing"/>
    <b v="0"/>
    <s v="armed"/>
    <s v="No Gun"/>
    <s v="0-18"/>
    <s v="Not Fleeing or Blank"/>
    <x v="0"/>
  </r>
  <r>
    <n v="1961"/>
    <n v="2180"/>
    <s v="James E. Lewis"/>
    <d v="2017-01-01T00:00:00"/>
    <s v="shot and Tasered"/>
    <s v="gun"/>
    <n v="44"/>
    <s v="M"/>
    <s v="B"/>
    <s v="Springfield"/>
    <s v="MO"/>
    <b v="1"/>
    <s v="attack"/>
    <s v="Foot"/>
    <b v="0"/>
    <s v="armed"/>
    <s v="Gun"/>
    <s v="40-49"/>
    <s v="Fleeing"/>
    <x v="1"/>
  </r>
  <r>
    <n v="1962"/>
    <n v="2184"/>
    <s v="Chad Erik Roberts"/>
    <d v="2017-01-01T00:00:00"/>
    <s v="shot"/>
    <s v="gun"/>
    <n v="35"/>
    <s v="M"/>
    <s v="W"/>
    <s v="Woodstock"/>
    <s v="GA"/>
    <b v="0"/>
    <s v="attack"/>
    <s v="Car"/>
    <b v="0"/>
    <s v="armed"/>
    <s v="Gun"/>
    <s v="30-39"/>
    <s v="Fleeing"/>
    <x v="0"/>
  </r>
  <r>
    <n v="1963"/>
    <n v="2185"/>
    <s v="Juan Carlos Cuadra"/>
    <d v="2017-01-01T00:00:00"/>
    <s v="shot"/>
    <s v="gun"/>
    <n v="23"/>
    <s v="M"/>
    <s v="H"/>
    <s v="Houston"/>
    <s v="TX"/>
    <b v="0"/>
    <s v="attack"/>
    <s v="Foot"/>
    <b v="0"/>
    <s v="armed"/>
    <s v="Gun"/>
    <s v="19-29"/>
    <s v="Fleeing"/>
    <x v="0"/>
  </r>
  <r>
    <n v="1964"/>
    <n v="2187"/>
    <s v="Mark Guirguis"/>
    <d v="2017-01-01T00:00:00"/>
    <s v="shot"/>
    <m/>
    <n v="21"/>
    <s v="M"/>
    <s v="B"/>
    <s v="Allen"/>
    <s v="TX"/>
    <b v="0"/>
    <s v="attack"/>
    <s v="Car"/>
    <b v="0"/>
    <s v="unarmed or undetermined or null"/>
    <s v="No Gun"/>
    <s v="19-29"/>
    <s v="Fleeing"/>
    <x v="1"/>
  </r>
  <r>
    <n v="1965"/>
    <n v="2188"/>
    <s v="Dale Hightower"/>
    <d v="2017-01-03T00:00:00"/>
    <s v="shot"/>
    <s v="gun"/>
    <n v="53"/>
    <s v="M"/>
    <s v="W"/>
    <s v="Gilmer"/>
    <s v="TX"/>
    <b v="1"/>
    <s v="attack"/>
    <s v="Not fleeing"/>
    <b v="1"/>
    <s v="armed"/>
    <s v="Gun"/>
    <s v="50-59"/>
    <s v="Not Fleeing or Blank"/>
    <x v="0"/>
  </r>
  <r>
    <n v="1966"/>
    <n v="2189"/>
    <s v="James Owens"/>
    <d v="2017-01-03T00:00:00"/>
    <s v="shot and Tasered"/>
    <s v="knife"/>
    <n v="63"/>
    <s v="M"/>
    <s v="B"/>
    <s v="Brooklyn"/>
    <s v="NY"/>
    <b v="1"/>
    <s v="other"/>
    <s v="Not fleeing"/>
    <b v="0"/>
    <s v="armed"/>
    <s v="No Gun"/>
    <s v="60-69"/>
    <s v="Not Fleeing or Blank"/>
    <x v="0"/>
  </r>
  <r>
    <n v="1967"/>
    <n v="2190"/>
    <s v="Joshua Martino"/>
    <d v="2017-01-04T00:00:00"/>
    <s v="shot"/>
    <s v="gun"/>
    <n v="18"/>
    <s v="M"/>
    <s v="W"/>
    <s v="Brooklyn"/>
    <s v="NY"/>
    <b v="0"/>
    <s v="attack"/>
    <s v="Foot"/>
    <b v="0"/>
    <s v="armed"/>
    <s v="Gun"/>
    <s v="0-18"/>
    <s v="Fleeing"/>
    <x v="0"/>
  </r>
  <r>
    <n v="1968"/>
    <n v="2191"/>
    <s v="Ruben Randolph"/>
    <d v="2017-01-04T00:00:00"/>
    <s v="shot"/>
    <s v="gun"/>
    <n v="51"/>
    <s v="M"/>
    <s v="B"/>
    <s v="Pomona"/>
    <s v="CA"/>
    <b v="0"/>
    <s v="attack"/>
    <s v="Foot"/>
    <b v="0"/>
    <s v="armed"/>
    <s v="Gun"/>
    <s v="50-59"/>
    <s v="Fleeing"/>
    <x v="1"/>
  </r>
  <r>
    <n v="1969"/>
    <n v="2192"/>
    <s v="Welby O'Dell Mullins"/>
    <d v="2017-01-04T00:00:00"/>
    <s v="shot"/>
    <s v="gun"/>
    <n v="64"/>
    <s v="M"/>
    <s v="W"/>
    <s v="Lancaster"/>
    <s v="KY"/>
    <b v="0"/>
    <s v="attack"/>
    <s v="Not fleeing"/>
    <b v="0"/>
    <s v="armed"/>
    <s v="Gun"/>
    <s v="60-69"/>
    <s v="Not Fleeing or Blank"/>
    <x v="0"/>
  </r>
  <r>
    <n v="1970"/>
    <n v="2193"/>
    <s v="Richard A. Jackson"/>
    <d v="2017-01-04T00:00:00"/>
    <s v="shot"/>
    <s v="unknown weapon"/>
    <n v="45"/>
    <s v="M"/>
    <s v="W"/>
    <s v="English"/>
    <s v="IN"/>
    <b v="0"/>
    <s v="attack"/>
    <s v="Car"/>
    <b v="0"/>
    <s v="armed"/>
    <s v="No Gun"/>
    <s v="40-49"/>
    <s v="Fleeing"/>
    <x v="0"/>
  </r>
  <r>
    <n v="1971"/>
    <n v="2194"/>
    <s v="Luis Vargas"/>
    <d v="2017-01-05T00:00:00"/>
    <s v="shot"/>
    <s v="gun"/>
    <n v="20"/>
    <s v="M"/>
    <s v="H"/>
    <s v="Dinuba"/>
    <s v="CA"/>
    <b v="0"/>
    <s v="attack"/>
    <s v="Not fleeing"/>
    <b v="0"/>
    <s v="armed"/>
    <s v="Gun"/>
    <s v="19-29"/>
    <s v="Not Fleeing or Blank"/>
    <x v="0"/>
  </r>
  <r>
    <n v="1972"/>
    <n v="2195"/>
    <s v="Randy Wayne Cole"/>
    <d v="2017-01-05T00:00:00"/>
    <s v="shot"/>
    <s v="gun"/>
    <n v="41"/>
    <s v="M"/>
    <s v="W"/>
    <s v="Monteagle"/>
    <s v="TN"/>
    <b v="1"/>
    <s v="attack"/>
    <s v="Not fleeing"/>
    <b v="0"/>
    <s v="armed"/>
    <s v="Gun"/>
    <s v="40-49"/>
    <s v="Not Fleeing or Blank"/>
    <x v="0"/>
  </r>
  <r>
    <n v="1973"/>
    <n v="2197"/>
    <s v="Sean Ryan Hake"/>
    <d v="2017-01-06T00:00:00"/>
    <s v="shot"/>
    <s v="knife"/>
    <n v="23"/>
    <s v="M"/>
    <s v="W"/>
    <s v="Sharon"/>
    <s v="PA"/>
    <b v="1"/>
    <s v="other"/>
    <s v="Not fleeing"/>
    <b v="0"/>
    <s v="armed"/>
    <s v="No Gun"/>
    <s v="19-29"/>
    <s v="Not Fleeing or Blank"/>
    <x v="0"/>
  </r>
  <r>
    <n v="1974"/>
    <n v="2200"/>
    <s v="Jamal Parks"/>
    <d v="2017-01-06T00:00:00"/>
    <s v="shot"/>
    <s v="gun"/>
    <n v="32"/>
    <s v="M"/>
    <s v="B"/>
    <s v="Deerfield"/>
    <s v="IL"/>
    <b v="0"/>
    <s v="attack"/>
    <s v="Other"/>
    <b v="0"/>
    <s v="armed"/>
    <s v="Gun"/>
    <s v="30-39"/>
    <s v="Fleeing"/>
    <x v="1"/>
  </r>
  <r>
    <n v="1975"/>
    <n v="2196"/>
    <s v="Daniel Scott Giberson"/>
    <d v="2017-01-07T00:00:00"/>
    <s v="shot"/>
    <s v="knife"/>
    <n v="25"/>
    <s v="M"/>
    <s v="W"/>
    <s v="Princeton"/>
    <s v="WV"/>
    <b v="0"/>
    <s v="other"/>
    <s v="Car"/>
    <b v="0"/>
    <s v="armed"/>
    <s v="No Gun"/>
    <s v="19-29"/>
    <s v="Fleeing"/>
    <x v="0"/>
  </r>
  <r>
    <n v="1976"/>
    <n v="2198"/>
    <s v="Travis Edward Baker"/>
    <d v="2017-01-07T00:00:00"/>
    <s v="shot"/>
    <s v="gun"/>
    <n v="42"/>
    <s v="M"/>
    <s v="W"/>
    <s v="Fairland"/>
    <s v="OK"/>
    <b v="0"/>
    <s v="attack"/>
    <s v="Other"/>
    <b v="0"/>
    <s v="armed"/>
    <s v="Gun"/>
    <s v="40-49"/>
    <s v="Fleeing"/>
    <x v="0"/>
  </r>
  <r>
    <n v="1977"/>
    <n v="2199"/>
    <s v="William Tucker Mathis"/>
    <d v="2017-01-07T00:00:00"/>
    <s v="shot"/>
    <s v="unarmed"/>
    <n v="41"/>
    <s v="M"/>
    <s v="W"/>
    <s v="Elkridge"/>
    <s v="MD"/>
    <b v="1"/>
    <s v="attack"/>
    <s v="Not fleeing"/>
    <b v="0"/>
    <s v="unarmed or undetermined or null"/>
    <s v="No Gun"/>
    <s v="40-49"/>
    <s v="Not Fleeing or Blank"/>
    <x v="0"/>
  </r>
  <r>
    <n v="1978"/>
    <n v="2201"/>
    <s v="Hector Navarrete"/>
    <d v="2017-01-07T00:00:00"/>
    <s v="shot"/>
    <m/>
    <n v="31"/>
    <s v="M"/>
    <s v="H"/>
    <s v="Northglenn"/>
    <s v="CO"/>
    <b v="1"/>
    <s v="other"/>
    <s v="Not fleeing"/>
    <b v="0"/>
    <s v="unarmed or undetermined or null"/>
    <s v="No Gun"/>
    <s v="30-39"/>
    <s v="Not Fleeing or Blank"/>
    <x v="0"/>
  </r>
  <r>
    <n v="1979"/>
    <n v="2202"/>
    <s v="Carlos A. Cruz"/>
    <d v="2017-01-07T00:00:00"/>
    <s v="shot"/>
    <s v="gun"/>
    <n v="50"/>
    <s v="M"/>
    <s v="H"/>
    <s v="Independence"/>
    <s v="MO"/>
    <b v="1"/>
    <s v="attack"/>
    <s v="Not fleeing"/>
    <b v="0"/>
    <s v="armed"/>
    <s v="Gun"/>
    <s v="50-59"/>
    <s v="Not Fleeing or Blank"/>
    <x v="0"/>
  </r>
  <r>
    <n v="1980"/>
    <n v="2203"/>
    <s v="Gilbert Zambronio-Lovato"/>
    <d v="2017-01-07T00:00:00"/>
    <s v="shot"/>
    <s v="toy weapon"/>
    <n v="38"/>
    <s v="M"/>
    <s v="H"/>
    <s v="Albuquerque"/>
    <s v="NM"/>
    <b v="0"/>
    <s v="other"/>
    <s v="Not fleeing"/>
    <b v="0"/>
    <s v="armed"/>
    <s v="No Gun"/>
    <s v="30-39"/>
    <s v="Not Fleeing or Blank"/>
    <x v="0"/>
  </r>
  <r>
    <n v="1981"/>
    <n v="2204"/>
    <s v="Jason Aldridge"/>
    <d v="2017-01-08T00:00:00"/>
    <s v="shot"/>
    <s v="knife"/>
    <n v="44"/>
    <s v="M"/>
    <s v="W"/>
    <s v="Cumming"/>
    <s v="GA"/>
    <b v="1"/>
    <s v="other"/>
    <s v="Not fleeing"/>
    <b v="0"/>
    <s v="armed"/>
    <s v="No Gun"/>
    <s v="40-49"/>
    <s v="Not Fleeing or Blank"/>
    <x v="0"/>
  </r>
  <r>
    <n v="1982"/>
    <n v="2205"/>
    <s v="JR Williams"/>
    <d v="2017-01-09T00:00:00"/>
    <s v="shot"/>
    <s v="unarmed"/>
    <n v="38"/>
    <s v="M"/>
    <s v="B"/>
    <s v="Phoenix"/>
    <s v="AZ"/>
    <b v="0"/>
    <s v="other"/>
    <s v="Foot"/>
    <b v="1"/>
    <s v="unarmed or undetermined or null"/>
    <s v="No Gun"/>
    <s v="30-39"/>
    <s v="Fleeing"/>
    <x v="1"/>
  </r>
  <r>
    <n v="1983"/>
    <n v="2206"/>
    <s v="Davion Henderson"/>
    <d v="2017-01-09T00:00:00"/>
    <s v="shot"/>
    <s v="gun"/>
    <n v="21"/>
    <s v="M"/>
    <s v="B"/>
    <s v="St. Louis"/>
    <s v="MO"/>
    <b v="0"/>
    <s v="attack"/>
    <s v="Car"/>
    <b v="0"/>
    <s v="armed"/>
    <s v="Gun"/>
    <s v="19-29"/>
    <s v="Fleeing"/>
    <x v="1"/>
  </r>
  <r>
    <n v="1984"/>
    <n v="2207"/>
    <s v="Michael Rogers"/>
    <d v="2017-01-10T00:00:00"/>
    <s v="shot"/>
    <s v="knife"/>
    <n v="32"/>
    <s v="M"/>
    <s v="W"/>
    <s v="Los Angeles"/>
    <s v="CA"/>
    <b v="0"/>
    <s v="other"/>
    <s v="Not fleeing"/>
    <b v="0"/>
    <s v="armed"/>
    <s v="No Gun"/>
    <s v="30-39"/>
    <s v="Not Fleeing or Blank"/>
    <x v="0"/>
  </r>
  <r>
    <n v="1985"/>
    <n v="2223"/>
    <s v="Darrion Barnhill"/>
    <d v="2017-01-10T00:00:00"/>
    <s v="shot and Tasered"/>
    <s v="unarmed"/>
    <n v="23"/>
    <s v="M"/>
    <s v="B"/>
    <s v="Reagan"/>
    <s v="TN"/>
    <b v="0"/>
    <s v="attack"/>
    <s v="Not fleeing"/>
    <b v="0"/>
    <s v="unarmed or undetermined or null"/>
    <s v="No Gun"/>
    <s v="19-29"/>
    <s v="Not Fleeing or Blank"/>
    <x v="0"/>
  </r>
  <r>
    <n v="1986"/>
    <n v="2209"/>
    <s v="Ronnie Johnson"/>
    <d v="2017-01-11T00:00:00"/>
    <s v="shot"/>
    <s v="air conditioner"/>
    <n v="41"/>
    <s v="M"/>
    <s v="W"/>
    <s v="Austin"/>
    <s v="MN"/>
    <b v="0"/>
    <s v="undetermined"/>
    <s v="Not fleeing"/>
    <b v="0"/>
    <s v="armed"/>
    <s v="No Gun"/>
    <s v="40-49"/>
    <s v="Not Fleeing or Blank"/>
    <x v="0"/>
  </r>
  <r>
    <n v="1987"/>
    <n v="2210"/>
    <s v="Hafez Abousamra"/>
    <d v="2017-01-11T00:00:00"/>
    <s v="shot"/>
    <s v="gun"/>
    <n v="41"/>
    <s v="M"/>
    <s v="O"/>
    <s v="Lake Elsinore"/>
    <s v="CA"/>
    <b v="0"/>
    <s v="attack"/>
    <s v="Other"/>
    <b v="0"/>
    <s v="armed"/>
    <s v="Gun"/>
    <s v="40-49"/>
    <s v="Fleeing"/>
    <x v="0"/>
  </r>
  <r>
    <n v="1988"/>
    <n v="2215"/>
    <s v="Jose A. Fernandez-Ventura"/>
    <d v="2017-01-11T00:00:00"/>
    <s v="shot"/>
    <s v="gun"/>
    <n v="38"/>
    <s v="M"/>
    <s v="H"/>
    <s v="Camden"/>
    <s v="NJ"/>
    <b v="0"/>
    <s v="attack"/>
    <s v="Not fleeing"/>
    <b v="0"/>
    <s v="armed"/>
    <s v="Gun"/>
    <s v="30-39"/>
    <s v="Not Fleeing or Blank"/>
    <x v="0"/>
  </r>
  <r>
    <n v="1989"/>
    <n v="2211"/>
    <s v="Kevin Ernest Tree"/>
    <d v="2017-01-12T00:00:00"/>
    <s v="shot"/>
    <s v="gun"/>
    <n v="54"/>
    <s v="M"/>
    <s v="W"/>
    <s v="Ocala"/>
    <s v="FL"/>
    <b v="1"/>
    <s v="other"/>
    <s v="Not fleeing"/>
    <b v="0"/>
    <s v="armed"/>
    <s v="Gun"/>
    <s v="50-59"/>
    <s v="Not Fleeing or Blank"/>
    <x v="0"/>
  </r>
  <r>
    <n v="1990"/>
    <n v="2224"/>
    <s v="Jamison Christopher Anderson"/>
    <d v="2017-01-12T00:00:00"/>
    <s v="shot"/>
    <s v="gun"/>
    <n v="20"/>
    <s v="M"/>
    <s v="N"/>
    <s v="Vineland"/>
    <s v="MN"/>
    <b v="0"/>
    <s v="attack"/>
    <s v="Not fleeing"/>
    <b v="0"/>
    <s v="armed"/>
    <s v="Gun"/>
    <s v="19-29"/>
    <s v="Not Fleeing or Blank"/>
    <x v="0"/>
  </r>
  <r>
    <n v="1991"/>
    <n v="2227"/>
    <s v="Rodney L. Hoback"/>
    <d v="2017-01-12T00:00:00"/>
    <s v="shot"/>
    <s v="knife"/>
    <n v="26"/>
    <s v="M"/>
    <s v="W"/>
    <s v="Pearisburg"/>
    <s v="VA"/>
    <b v="1"/>
    <s v="attack"/>
    <s v="Not fleeing"/>
    <b v="0"/>
    <s v="armed"/>
    <s v="No Gun"/>
    <s v="19-29"/>
    <s v="Not Fleeing or Blank"/>
    <x v="0"/>
  </r>
  <r>
    <n v="1992"/>
    <n v="2218"/>
    <s v="Cameron Johnson"/>
    <d v="2017-01-13T00:00:00"/>
    <s v="shot"/>
    <m/>
    <n v="29"/>
    <s v="M"/>
    <s v="O"/>
    <s v="Kahuku"/>
    <s v="HI"/>
    <b v="0"/>
    <s v="other"/>
    <s v="Car"/>
    <b v="0"/>
    <s v="unarmed or undetermined or null"/>
    <s v="No Gun"/>
    <s v="19-29"/>
    <s v="Fleeing"/>
    <x v="0"/>
  </r>
  <r>
    <n v="1993"/>
    <n v="2221"/>
    <s v="Scott Laurance Gilpin"/>
    <d v="2017-01-14T00:00:00"/>
    <s v="shot"/>
    <s v="gun"/>
    <n v="47"/>
    <s v="M"/>
    <s v="W"/>
    <s v="Austin"/>
    <s v="TX"/>
    <b v="0"/>
    <s v="attack"/>
    <s v="Foot"/>
    <b v="0"/>
    <s v="armed"/>
    <s v="Gun"/>
    <s v="40-49"/>
    <s v="Fleeing"/>
    <x v="0"/>
  </r>
  <r>
    <n v="1994"/>
    <n v="2222"/>
    <s v="Jahlire Nicholson"/>
    <d v="2017-01-14T00:00:00"/>
    <s v="shot and Tasered"/>
    <s v="screwdriver"/>
    <n v="28"/>
    <s v="M"/>
    <s v="B"/>
    <s v="New York"/>
    <s v="NY"/>
    <b v="0"/>
    <s v="attack"/>
    <s v="Not fleeing"/>
    <b v="0"/>
    <s v="armed"/>
    <s v="No Gun"/>
    <s v="19-29"/>
    <s v="Not Fleeing or Blank"/>
    <x v="0"/>
  </r>
  <r>
    <n v="1995"/>
    <n v="2216"/>
    <s v="Eric David Anderson"/>
    <d v="2017-01-15T00:00:00"/>
    <s v="shot"/>
    <s v="gun"/>
    <n v="48"/>
    <s v="M"/>
    <s v="W"/>
    <s v="Azusa"/>
    <s v="CA"/>
    <b v="0"/>
    <s v="attack"/>
    <s v="Not fleeing"/>
    <b v="0"/>
    <s v="armed"/>
    <s v="Gun"/>
    <s v="40-49"/>
    <s v="Not Fleeing or Blank"/>
    <x v="0"/>
  </r>
  <r>
    <n v="1996"/>
    <n v="2217"/>
    <s v="Sinuon Pream"/>
    <d v="2017-01-15T00:00:00"/>
    <s v="shot and Tasered"/>
    <s v="knife"/>
    <n v="37"/>
    <s v="F"/>
    <s v="A"/>
    <s v="Long Beach"/>
    <s v="CA"/>
    <b v="1"/>
    <s v="other"/>
    <s v="Not fleeing"/>
    <b v="0"/>
    <s v="armed"/>
    <s v="No Gun"/>
    <s v="30-39"/>
    <s v="Not Fleeing or Blank"/>
    <x v="0"/>
  </r>
  <r>
    <n v="1997"/>
    <n v="2219"/>
    <s v="Herbert Johnson"/>
    <d v="2017-01-15T00:00:00"/>
    <s v="shot"/>
    <s v="gun"/>
    <n v="34"/>
    <s v="M"/>
    <s v="B"/>
    <s v="Chicago"/>
    <s v="IL"/>
    <b v="0"/>
    <s v="attack"/>
    <s v="Foot"/>
    <b v="0"/>
    <s v="armed"/>
    <s v="Gun"/>
    <s v="30-39"/>
    <s v="Fleeing"/>
    <x v="1"/>
  </r>
  <r>
    <n v="1998"/>
    <n v="2220"/>
    <s v="Dexter Martin Dumarce"/>
    <d v="2017-01-15T00:00:00"/>
    <s v="shot and Tasered"/>
    <s v="knife"/>
    <n v="33"/>
    <s v="M"/>
    <s v="W"/>
    <s v="Spokane"/>
    <s v="WA"/>
    <b v="0"/>
    <s v="other"/>
    <s v="Foot"/>
    <b v="1"/>
    <s v="armed"/>
    <s v="No Gun"/>
    <s v="30-39"/>
    <s v="Fleeing"/>
    <x v="0"/>
  </r>
  <r>
    <n v="1999"/>
    <n v="2212"/>
    <s v="David Wesley Carroll"/>
    <d v="2017-01-16T00:00:00"/>
    <s v="shot"/>
    <s v="gun"/>
    <n v="36"/>
    <s v="M"/>
    <s v="W"/>
    <s v="Tyrone"/>
    <s v="GA"/>
    <b v="0"/>
    <s v="attack"/>
    <s v="Other"/>
    <b v="0"/>
    <s v="armed"/>
    <s v="Gun"/>
    <s v="30-39"/>
    <s v="Fleeing"/>
    <x v="0"/>
  </r>
  <r>
    <n v="2000"/>
    <n v="2213"/>
    <s v="Charles Christopher McClure"/>
    <d v="2017-01-16T00:00:00"/>
    <s v="shot"/>
    <s v="pole and knife"/>
    <n v="43"/>
    <s v="M"/>
    <s v="W"/>
    <s v="Fulton"/>
    <s v="KY"/>
    <b v="0"/>
    <s v="other"/>
    <s v="Not fleeing"/>
    <b v="0"/>
    <s v="armed"/>
    <s v="No Gun"/>
    <s v="40-49"/>
    <s v="Not Fleeing or Blank"/>
    <x v="0"/>
  </r>
  <r>
    <n v="2001"/>
    <n v="2214"/>
    <s v="Mohammad Azim Doudzai"/>
    <d v="2017-01-16T00:00:00"/>
    <s v="shot and Tasered"/>
    <s v="gun and knife"/>
    <n v="32"/>
    <s v="M"/>
    <s v="A"/>
    <s v="Herndon"/>
    <s v="VA"/>
    <b v="0"/>
    <s v="attack"/>
    <s v="Not fleeing"/>
    <b v="0"/>
    <s v="armed"/>
    <s v="Gun"/>
    <s v="30-39"/>
    <s v="Not Fleeing or Blank"/>
    <x v="0"/>
  </r>
  <r>
    <n v="2002"/>
    <n v="2226"/>
    <s v="Christopher Dalton Sexton"/>
    <d v="2017-01-17T00:00:00"/>
    <s v="shot"/>
    <s v="gun"/>
    <n v="29"/>
    <s v="M"/>
    <s v="W"/>
    <s v="Soddy-Daisy"/>
    <s v="TN"/>
    <b v="1"/>
    <s v="attack"/>
    <s v="Car"/>
    <b v="0"/>
    <s v="armed"/>
    <s v="Gun"/>
    <s v="19-29"/>
    <s v="Fleeing"/>
    <x v="0"/>
  </r>
  <r>
    <n v="2003"/>
    <n v="2229"/>
    <s v="Dominic Hodges"/>
    <d v="2017-01-17T00:00:00"/>
    <s v="shot"/>
    <s v="gun"/>
    <n v="39"/>
    <s v="M"/>
    <s v="H"/>
    <s v="Twentynine Palms"/>
    <s v="CA"/>
    <b v="0"/>
    <s v="attack"/>
    <s v="Not fleeing"/>
    <b v="0"/>
    <s v="armed"/>
    <s v="Gun"/>
    <s v="30-39"/>
    <s v="Not Fleeing or Blank"/>
    <x v="0"/>
  </r>
  <r>
    <n v="2004"/>
    <n v="2225"/>
    <s v="Marlon Joel Rodas-Sanchez"/>
    <d v="2017-01-18T00:00:00"/>
    <s v="shot and Tasered"/>
    <s v="knife"/>
    <n v="16"/>
    <s v="M"/>
    <s v="H"/>
    <s v="Salinas"/>
    <s v="CA"/>
    <b v="0"/>
    <s v="other"/>
    <s v="Not fleeing"/>
    <b v="1"/>
    <s v="armed"/>
    <s v="No Gun"/>
    <s v="0-18"/>
    <s v="Not Fleeing or Blank"/>
    <x v="0"/>
  </r>
  <r>
    <n v="2005"/>
    <n v="2228"/>
    <s v="Stoney McJunkin"/>
    <d v="2017-01-18T00:00:00"/>
    <s v="shot"/>
    <s v="metal pipe"/>
    <n v="40"/>
    <s v="M"/>
    <s v="W"/>
    <s v="Watts"/>
    <s v="OK"/>
    <b v="0"/>
    <s v="attack"/>
    <s v="Not fleeing"/>
    <b v="0"/>
    <s v="armed"/>
    <s v="No Gun"/>
    <s v="40-49"/>
    <s v="Not Fleeing or Blank"/>
    <x v="0"/>
  </r>
  <r>
    <n v="2006"/>
    <n v="2231"/>
    <s v="Genevive Dawes"/>
    <d v="2017-01-18T00:00:00"/>
    <s v="shot"/>
    <s v="unarmed"/>
    <n v="21"/>
    <s v="F"/>
    <s v="W"/>
    <s v="Dallas"/>
    <s v="TX"/>
    <b v="0"/>
    <s v="other"/>
    <s v="Car"/>
    <b v="1"/>
    <s v="unarmed or undetermined or null"/>
    <s v="No Gun"/>
    <s v="19-29"/>
    <s v="Fleeing"/>
    <x v="0"/>
  </r>
  <r>
    <n v="2007"/>
    <n v="2232"/>
    <s v="Daniel Darnell Stroughter"/>
    <d v="2017-01-18T00:00:00"/>
    <s v="shot"/>
    <s v="hatchet"/>
    <n v="50"/>
    <s v="M"/>
    <s v="W"/>
    <s v="Los Angeles"/>
    <s v="CA"/>
    <b v="0"/>
    <s v="other"/>
    <s v="Car"/>
    <b v="0"/>
    <s v="armed"/>
    <s v="No Gun"/>
    <s v="50-59"/>
    <s v="Fleeing"/>
    <x v="0"/>
  </r>
  <r>
    <n v="2008"/>
    <n v="2243"/>
    <s v="Marquis Thomas"/>
    <d v="2017-01-18T00:00:00"/>
    <s v="shot"/>
    <s v="gun"/>
    <n v="19"/>
    <s v="M"/>
    <s v="B"/>
    <s v="Gary"/>
    <s v="IN"/>
    <b v="0"/>
    <s v="attack"/>
    <s v="Car"/>
    <b v="0"/>
    <s v="armed"/>
    <s v="Gun"/>
    <s v="19-29"/>
    <s v="Fleeing"/>
    <x v="1"/>
  </r>
  <r>
    <n v="2009"/>
    <n v="2245"/>
    <s v="Melvin DeLong"/>
    <d v="2017-01-18T00:00:00"/>
    <s v="shot"/>
    <s v="gun"/>
    <n v="28"/>
    <s v="M"/>
    <s v="N"/>
    <s v="Grand Forks"/>
    <s v="ND"/>
    <b v="0"/>
    <s v="attack"/>
    <s v="Not fleeing"/>
    <b v="0"/>
    <s v="armed"/>
    <s v="Gun"/>
    <s v="19-29"/>
    <s v="Not Fleeing or Blank"/>
    <x v="0"/>
  </r>
  <r>
    <n v="2010"/>
    <n v="2241"/>
    <s v="Elijah Smith"/>
    <d v="2017-01-19T00:00:00"/>
    <s v="shot and Tasered"/>
    <s v="knife"/>
    <n v="25"/>
    <s v="M"/>
    <s v="W"/>
    <s v="Florissant"/>
    <s v="MO"/>
    <b v="1"/>
    <s v="attack"/>
    <s v="Not fleeing"/>
    <b v="0"/>
    <s v="armed"/>
    <s v="No Gun"/>
    <s v="19-29"/>
    <s v="Not Fleeing or Blank"/>
    <x v="0"/>
  </r>
  <r>
    <n v="2011"/>
    <n v="2242"/>
    <s v="William D. Fisher"/>
    <d v="2017-01-19T00:00:00"/>
    <s v="shot"/>
    <s v="gun"/>
    <n v="49"/>
    <s v="M"/>
    <s v="W"/>
    <s v="Woodford"/>
    <s v="VA"/>
    <b v="1"/>
    <s v="other"/>
    <s v="Not fleeing"/>
    <b v="0"/>
    <s v="armed"/>
    <s v="Gun"/>
    <s v="40-49"/>
    <s v="Not Fleeing or Blank"/>
    <x v="0"/>
  </r>
  <r>
    <n v="2012"/>
    <n v="2244"/>
    <s v="Christopher Garza"/>
    <d v="2017-01-19T00:00:00"/>
    <s v="shot"/>
    <s v="gun"/>
    <n v="44"/>
    <s v="M"/>
    <s v="H"/>
    <s v="Fritch"/>
    <s v="TX"/>
    <b v="0"/>
    <s v="attack"/>
    <s v="Foot"/>
    <b v="0"/>
    <s v="armed"/>
    <s v="Gun"/>
    <s v="40-49"/>
    <s v="Fleeing"/>
    <x v="0"/>
  </r>
  <r>
    <n v="2013"/>
    <n v="2240"/>
    <s v="Gino Martin Palazzolo"/>
    <d v="2017-01-20T00:00:00"/>
    <s v="shot"/>
    <s v="gun"/>
    <n v="39"/>
    <s v="M"/>
    <s v="W"/>
    <s v="Gainesville"/>
    <s v="FL"/>
    <b v="1"/>
    <s v="attack"/>
    <s v="Not fleeing"/>
    <b v="0"/>
    <s v="armed"/>
    <s v="Gun"/>
    <s v="30-39"/>
    <s v="Not Fleeing or Blank"/>
    <x v="0"/>
  </r>
  <r>
    <n v="2014"/>
    <n v="2237"/>
    <s v="Ronnie Lee Shorter"/>
    <d v="2017-01-21T00:00:00"/>
    <s v="shot"/>
    <s v="gun"/>
    <n v="44"/>
    <s v="M"/>
    <s v="B"/>
    <s v="Greenville"/>
    <s v="MS"/>
    <b v="0"/>
    <s v="attack"/>
    <s v="Not fleeing"/>
    <b v="0"/>
    <s v="armed"/>
    <s v="Gun"/>
    <s v="40-49"/>
    <s v="Not Fleeing or Blank"/>
    <x v="0"/>
  </r>
  <r>
    <n v="2015"/>
    <n v="2239"/>
    <s v="Paul Carr Palmer"/>
    <d v="2017-01-21T00:00:00"/>
    <s v="shot and Tasered"/>
    <s v="knife"/>
    <n v="50"/>
    <s v="M"/>
    <s v="W"/>
    <s v="Jean"/>
    <s v="NV"/>
    <b v="1"/>
    <s v="attack"/>
    <s v="Not fleeing"/>
    <b v="0"/>
    <s v="armed"/>
    <s v="No Gun"/>
    <s v="50-59"/>
    <s v="Not Fleeing or Blank"/>
    <x v="0"/>
  </r>
  <r>
    <n v="2016"/>
    <n v="2233"/>
    <s v="Jon M. Alspaugh"/>
    <d v="2017-01-22T00:00:00"/>
    <s v="shot"/>
    <s v="gun"/>
    <n v="57"/>
    <s v="M"/>
    <s v="W"/>
    <s v="Waldoboro"/>
    <s v="ME"/>
    <b v="0"/>
    <s v="attack"/>
    <s v="Not fleeing"/>
    <b v="0"/>
    <s v="armed"/>
    <s v="Gun"/>
    <s v="50-59"/>
    <s v="Not Fleeing or Blank"/>
    <x v="0"/>
  </r>
  <r>
    <n v="2017"/>
    <n v="2234"/>
    <s v="Christopher Thompkins"/>
    <d v="2017-01-22T00:00:00"/>
    <s v="shot"/>
    <s v="gun"/>
    <n v="57"/>
    <s v="M"/>
    <s v="B"/>
    <s v="Pittsburgh"/>
    <s v="PA"/>
    <b v="0"/>
    <s v="attack"/>
    <s v="Not fleeing"/>
    <b v="0"/>
    <s v="armed"/>
    <s v="Gun"/>
    <s v="50-59"/>
    <s v="Not Fleeing or Blank"/>
    <x v="0"/>
  </r>
  <r>
    <n v="2018"/>
    <n v="2238"/>
    <s v="Jorge Victor"/>
    <d v="2017-01-22T00:00:00"/>
    <s v="shot"/>
    <s v="gun"/>
    <n v="33"/>
    <s v="M"/>
    <s v="H"/>
    <s v="Carson"/>
    <s v="CA"/>
    <b v="0"/>
    <s v="other"/>
    <s v="Not fleeing"/>
    <b v="0"/>
    <s v="armed"/>
    <s v="Gun"/>
    <s v="30-39"/>
    <s v="Not Fleeing or Blank"/>
    <x v="0"/>
  </r>
  <r>
    <n v="2019"/>
    <n v="2235"/>
    <s v="Angel Ramos"/>
    <d v="2017-01-23T00:00:00"/>
    <s v="shot"/>
    <s v="knife"/>
    <n v="21"/>
    <s v="M"/>
    <s v="H"/>
    <s v="Vallejo"/>
    <s v="CA"/>
    <b v="0"/>
    <s v="attack"/>
    <s v="Not fleeing"/>
    <b v="1"/>
    <s v="armed"/>
    <s v="No Gun"/>
    <s v="19-29"/>
    <s v="Not Fleeing or Blank"/>
    <x v="0"/>
  </r>
  <r>
    <n v="2020"/>
    <n v="2248"/>
    <s v="Gary Mark Wigley"/>
    <d v="2017-01-23T00:00:00"/>
    <s v="shot"/>
    <s v="gun"/>
    <n v="52"/>
    <s v="M"/>
    <s v="W"/>
    <s v="Brooklet"/>
    <s v="GA"/>
    <b v="0"/>
    <s v="attack"/>
    <s v="Foot"/>
    <b v="0"/>
    <s v="armed"/>
    <s v="Gun"/>
    <s v="50-59"/>
    <s v="Fleeing"/>
    <x v="0"/>
  </r>
  <r>
    <n v="2021"/>
    <n v="2249"/>
    <s v="Daniel D. Rogers"/>
    <d v="2017-01-23T00:00:00"/>
    <s v="shot"/>
    <s v="unarmed"/>
    <n v="27"/>
    <s v="M"/>
    <s v="W"/>
    <s v="Springfield"/>
    <s v="IL"/>
    <b v="1"/>
    <s v="attack"/>
    <s v="Not fleeing"/>
    <b v="1"/>
    <s v="unarmed or undetermined or null"/>
    <s v="No Gun"/>
    <s v="19-29"/>
    <s v="Not Fleeing or Blank"/>
    <x v="0"/>
  </r>
  <r>
    <n v="2022"/>
    <n v="2251"/>
    <s v="Bruce Altenburger"/>
    <d v="2017-01-23T00:00:00"/>
    <s v="shot"/>
    <s v="gun"/>
    <n v="60"/>
    <s v="M"/>
    <s v="W"/>
    <s v="Wilmington"/>
    <s v="DE"/>
    <b v="1"/>
    <s v="other"/>
    <s v="Not fleeing"/>
    <b v="0"/>
    <s v="armed"/>
    <s v="Gun"/>
    <s v="60-69"/>
    <s v="Not Fleeing or Blank"/>
    <x v="0"/>
  </r>
  <r>
    <n v="2023"/>
    <n v="2253"/>
    <s v="Armond Brown"/>
    <d v="2017-01-23T00:00:00"/>
    <s v="shot and Tasered"/>
    <s v="knife"/>
    <n v="25"/>
    <s v="M"/>
    <s v="B"/>
    <s v="Kenner"/>
    <s v="LA"/>
    <b v="1"/>
    <s v="other"/>
    <s v="Not fleeing"/>
    <b v="0"/>
    <s v="armed"/>
    <s v="No Gun"/>
    <s v="19-29"/>
    <s v="Not Fleeing or Blank"/>
    <x v="0"/>
  </r>
  <r>
    <n v="2024"/>
    <n v="2246"/>
    <s v="Josue Gallardo"/>
    <d v="2017-01-24T00:00:00"/>
    <s v="shot"/>
    <s v="gun"/>
    <n v="34"/>
    <s v="M"/>
    <s v="H"/>
    <s v="Atascadero"/>
    <s v="CA"/>
    <b v="0"/>
    <s v="other"/>
    <s v="Not fleeing"/>
    <b v="0"/>
    <s v="armed"/>
    <s v="Gun"/>
    <s v="30-39"/>
    <s v="Not Fleeing or Blank"/>
    <x v="0"/>
  </r>
  <r>
    <n v="2025"/>
    <n v="2247"/>
    <s v="Dakota A. Lukecart"/>
    <d v="2017-01-24T00:00:00"/>
    <s v="shot"/>
    <s v="unarmed"/>
    <n v="22"/>
    <s v="M"/>
    <s v="W"/>
    <s v="Sugar Creek"/>
    <s v="MO"/>
    <b v="0"/>
    <s v="other"/>
    <s v="Car"/>
    <b v="0"/>
    <s v="unarmed or undetermined or null"/>
    <s v="No Gun"/>
    <s v="19-29"/>
    <s v="Fleeing"/>
    <x v="0"/>
  </r>
  <r>
    <n v="2026"/>
    <n v="2254"/>
    <s v="Arties Manning"/>
    <d v="2017-01-24T00:00:00"/>
    <s v="shot"/>
    <s v="gun"/>
    <n v="26"/>
    <s v="M"/>
    <s v="B"/>
    <s v="New Orleans"/>
    <s v="LA"/>
    <b v="0"/>
    <s v="attack"/>
    <s v="Car"/>
    <b v="1"/>
    <s v="armed"/>
    <s v="Gun"/>
    <s v="19-29"/>
    <s v="Fleeing"/>
    <x v="1"/>
  </r>
  <r>
    <n v="2027"/>
    <n v="2255"/>
    <s v="Antonio Arturo Perez Garcia"/>
    <d v="2017-01-24T00:00:00"/>
    <s v="shot"/>
    <s v="gun"/>
    <n v="27"/>
    <s v="M"/>
    <s v="H"/>
    <s v="Bakersfield"/>
    <s v="CA"/>
    <b v="0"/>
    <s v="attack"/>
    <s v="Other"/>
    <b v="0"/>
    <s v="armed"/>
    <s v="Gun"/>
    <s v="19-29"/>
    <s v="Fleeing"/>
    <x v="0"/>
  </r>
  <r>
    <n v="2028"/>
    <n v="2256"/>
    <s v="Jeremy Lopez-Robledo"/>
    <d v="2017-01-24T00:00:00"/>
    <s v="shot"/>
    <s v="knife"/>
    <n v="29"/>
    <s v="M"/>
    <s v="H"/>
    <s v="Las Cruces"/>
    <s v="NM"/>
    <b v="1"/>
    <s v="attack"/>
    <s v="Foot"/>
    <b v="1"/>
    <s v="armed"/>
    <s v="No Gun"/>
    <s v="19-29"/>
    <s v="Fleeing"/>
    <x v="0"/>
  </r>
  <r>
    <n v="2029"/>
    <n v="2257"/>
    <s v="Jonathan David Sper"/>
    <d v="2017-01-24T00:00:00"/>
    <s v="shot"/>
    <s v="unarmed"/>
    <n v="30"/>
    <s v="M"/>
    <s v="W"/>
    <s v="Algoma Township"/>
    <s v="MI"/>
    <b v="1"/>
    <s v="attack"/>
    <s v="Not fleeing"/>
    <b v="0"/>
    <s v="unarmed or undetermined or null"/>
    <s v="No Gun"/>
    <s v="30-39"/>
    <s v="Not Fleeing or Blank"/>
    <x v="0"/>
  </r>
  <r>
    <n v="2030"/>
    <n v="2258"/>
    <s v="Jose Efrain Rodriguez"/>
    <d v="2017-01-24T00:00:00"/>
    <s v="shot and Tasered"/>
    <s v="gun"/>
    <n v="18"/>
    <s v="M"/>
    <s v="H"/>
    <s v="Lancaster City"/>
    <s v="PA"/>
    <b v="0"/>
    <s v="attack"/>
    <s v="Not fleeing"/>
    <b v="0"/>
    <s v="armed"/>
    <s v="Gun"/>
    <s v="0-18"/>
    <s v="Not Fleeing or Blank"/>
    <x v="0"/>
  </r>
  <r>
    <n v="2031"/>
    <n v="2259"/>
    <s v="Ramon Milanez"/>
    <d v="2017-01-24T00:00:00"/>
    <s v="shot"/>
    <s v="gun"/>
    <n v="32"/>
    <s v="M"/>
    <s v="H"/>
    <s v="Kuna"/>
    <s v="ID"/>
    <b v="0"/>
    <s v="attack"/>
    <s v="Car"/>
    <b v="0"/>
    <s v="armed"/>
    <s v="Gun"/>
    <s v="30-39"/>
    <s v="Fleeing"/>
    <x v="0"/>
  </r>
  <r>
    <n v="2032"/>
    <n v="2260"/>
    <s v="Micah R. Lambert"/>
    <d v="2017-01-25T00:00:00"/>
    <s v="shot"/>
    <m/>
    <n v="37"/>
    <s v="M"/>
    <s v="W"/>
    <s v="Oxford"/>
    <s v="AL"/>
    <b v="1"/>
    <s v="attack"/>
    <s v="Car"/>
    <b v="0"/>
    <s v="unarmed or undetermined or null"/>
    <s v="No Gun"/>
    <s v="30-39"/>
    <s v="Fleeing"/>
    <x v="0"/>
  </r>
  <r>
    <n v="2033"/>
    <n v="2261"/>
    <s v="Kevin Darnell Washington"/>
    <d v="2017-01-25T00:00:00"/>
    <s v="shot"/>
    <s v="gun"/>
    <n v="54"/>
    <s v="M"/>
    <s v="B"/>
    <s v="Southaven"/>
    <s v="MS"/>
    <b v="0"/>
    <s v="attack"/>
    <s v="Not fleeing"/>
    <b v="0"/>
    <s v="armed"/>
    <s v="Gun"/>
    <s v="50-59"/>
    <s v="Not Fleeing or Blank"/>
    <x v="0"/>
  </r>
  <r>
    <n v="2034"/>
    <n v="2262"/>
    <s v="Donovan Paul Scheurich"/>
    <d v="2017-01-25T00:00:00"/>
    <s v="shot"/>
    <s v="gun"/>
    <n v="50"/>
    <s v="M"/>
    <s v="W"/>
    <s v="Millston"/>
    <s v="WI"/>
    <b v="1"/>
    <s v="attack"/>
    <s v="Not fleeing"/>
    <b v="1"/>
    <s v="armed"/>
    <s v="Gun"/>
    <s v="50-59"/>
    <s v="Not Fleeing or Blank"/>
    <x v="0"/>
  </r>
  <r>
    <n v="2035"/>
    <n v="2265"/>
    <s v="Josue Javier Diaz"/>
    <d v="2017-01-26T00:00:00"/>
    <s v="shot"/>
    <s v="gun"/>
    <n v="28"/>
    <s v="M"/>
    <s v="H"/>
    <s v="Charlotte"/>
    <s v="NC"/>
    <b v="0"/>
    <s v="other"/>
    <s v="Car"/>
    <b v="0"/>
    <s v="armed"/>
    <s v="Gun"/>
    <s v="19-29"/>
    <s v="Fleeing"/>
    <x v="0"/>
  </r>
  <r>
    <n v="2036"/>
    <n v="2266"/>
    <s v="Kerry Lee Coomer"/>
    <d v="2017-01-26T00:00:00"/>
    <s v="shot"/>
    <s v="gun"/>
    <n v="59"/>
    <s v="M"/>
    <s v="W"/>
    <s v="Overlea"/>
    <s v="MD"/>
    <b v="1"/>
    <s v="attack"/>
    <s v="Not fleeing"/>
    <b v="1"/>
    <s v="armed"/>
    <s v="Gun"/>
    <s v="50-59"/>
    <s v="Not Fleeing or Blank"/>
    <x v="0"/>
  </r>
  <r>
    <n v="2037"/>
    <n v="2267"/>
    <s v="Deaundre Phillips"/>
    <d v="2017-01-26T00:00:00"/>
    <s v="shot"/>
    <s v="gun"/>
    <n v="24"/>
    <s v="M"/>
    <s v="B"/>
    <s v="Atlanta"/>
    <s v="GA"/>
    <b v="0"/>
    <s v="other"/>
    <s v="Car"/>
    <b v="1"/>
    <s v="armed"/>
    <s v="Gun"/>
    <s v="19-29"/>
    <s v="Fleeing"/>
    <x v="1"/>
  </r>
  <r>
    <n v="2038"/>
    <n v="2268"/>
    <s v="William Brigham"/>
    <d v="2017-01-26T00:00:00"/>
    <s v="shot"/>
    <s v="metal pipe"/>
    <n v="34"/>
    <s v="M"/>
    <s v="W"/>
    <s v="Madison Township"/>
    <s v="OH"/>
    <b v="0"/>
    <s v="other"/>
    <s v="Not fleeing"/>
    <b v="0"/>
    <s v="armed"/>
    <s v="No Gun"/>
    <s v="30-39"/>
    <s v="Not Fleeing or Blank"/>
    <x v="0"/>
  </r>
  <r>
    <n v="2039"/>
    <n v="2272"/>
    <s v="Eduardo Hernandez"/>
    <d v="2017-01-27T00:00:00"/>
    <s v="shot"/>
    <s v="gun"/>
    <n v="25"/>
    <s v="M"/>
    <s v="H"/>
    <s v="Alhambra"/>
    <s v="CA"/>
    <b v="1"/>
    <s v="attack"/>
    <s v="Not fleeing"/>
    <b v="1"/>
    <s v="armed"/>
    <s v="Gun"/>
    <s v="19-29"/>
    <s v="Not Fleeing or Blank"/>
    <x v="0"/>
  </r>
  <r>
    <n v="2040"/>
    <n v="2706"/>
    <s v="Matthew Zank"/>
    <d v="2017-01-28T00:00:00"/>
    <s v="shot"/>
    <s v="toy weapon"/>
    <n v="48"/>
    <s v="M"/>
    <s v="W"/>
    <s v="Eau Claire"/>
    <s v="WI"/>
    <b v="1"/>
    <s v="attack"/>
    <s v="Not fleeing"/>
    <b v="0"/>
    <s v="armed"/>
    <s v="No Gun"/>
    <s v="40-49"/>
    <s v="Not Fleeing or Blank"/>
    <x v="0"/>
  </r>
  <r>
    <n v="2041"/>
    <n v="2707"/>
    <s v="Bradley Joseph Szacaks"/>
    <d v="2017-01-28T00:00:00"/>
    <s v="shot"/>
    <s v="gun"/>
    <n v="45"/>
    <s v="M"/>
    <s v="W"/>
    <s v="Apache Junction"/>
    <s v="AZ"/>
    <b v="0"/>
    <s v="attack"/>
    <s v="Not fleeing"/>
    <b v="0"/>
    <s v="armed"/>
    <s v="Gun"/>
    <s v="40-49"/>
    <s v="Not Fleeing or Blank"/>
    <x v="0"/>
  </r>
  <r>
    <n v="2042"/>
    <n v="2273"/>
    <s v="Gerardo Coronado"/>
    <d v="2017-01-28T00:00:00"/>
    <s v="shot"/>
    <s v="gun"/>
    <n v="25"/>
    <s v="M"/>
    <s v="H"/>
    <s v="Fort Stockton"/>
    <s v="TX"/>
    <b v="0"/>
    <s v="attack"/>
    <s v="Car"/>
    <b v="0"/>
    <s v="armed"/>
    <s v="Gun"/>
    <s v="19-29"/>
    <s v="Fleeing"/>
    <x v="0"/>
  </r>
  <r>
    <n v="2043"/>
    <n v="2274"/>
    <s v="Mi'Chance Dunlap-Gittens"/>
    <d v="2017-01-28T00:00:00"/>
    <s v="shot"/>
    <s v="gun"/>
    <n v="17"/>
    <s v="M"/>
    <s v="B"/>
    <s v="Des Moines"/>
    <s v="WA"/>
    <b v="0"/>
    <s v="attack"/>
    <s v="Not fleeing"/>
    <b v="0"/>
    <s v="armed"/>
    <s v="Gun"/>
    <s v="0-18"/>
    <s v="Not Fleeing or Blank"/>
    <x v="0"/>
  </r>
  <r>
    <n v="2044"/>
    <n v="2271"/>
    <s v="Val Thomas"/>
    <d v="2017-01-29T00:00:00"/>
    <s v="shot"/>
    <s v="Taser"/>
    <n v="53"/>
    <s v="M"/>
    <m/>
    <s v="Oakdale"/>
    <s v="CT"/>
    <b v="1"/>
    <s v="attack"/>
    <s v="Not fleeing"/>
    <b v="0"/>
    <s v="armed"/>
    <s v="No Gun"/>
    <s v="50-59"/>
    <s v="Not Fleeing or Blank"/>
    <x v="0"/>
  </r>
  <r>
    <n v="2045"/>
    <n v="2275"/>
    <s v="Steve Salgado"/>
    <d v="2017-01-29T00:00:00"/>
    <s v="shot"/>
    <s v="unarmed"/>
    <n v="18"/>
    <s v="M"/>
    <s v="H"/>
    <s v="Santa Ana"/>
    <s v="CA"/>
    <b v="0"/>
    <s v="other"/>
    <s v="Foot"/>
    <b v="0"/>
    <s v="unarmed or undetermined or null"/>
    <s v="No Gun"/>
    <s v="0-18"/>
    <s v="Fleeing"/>
    <x v="0"/>
  </r>
  <r>
    <n v="2046"/>
    <n v="2269"/>
    <s v="Marvin Washington"/>
    <d v="2017-01-30T00:00:00"/>
    <s v="shot"/>
    <s v="gun"/>
    <n v="50"/>
    <s v="M"/>
    <s v="B"/>
    <s v="Kiowa"/>
    <s v="OK"/>
    <b v="0"/>
    <s v="other"/>
    <s v="Not fleeing"/>
    <b v="0"/>
    <s v="armed"/>
    <s v="Gun"/>
    <s v="50-59"/>
    <s v="Not Fleeing or Blank"/>
    <x v="0"/>
  </r>
  <r>
    <n v="2047"/>
    <n v="2270"/>
    <s v="Jeremy Dowell"/>
    <d v="2017-01-30T00:00:00"/>
    <s v="shot"/>
    <s v="knife"/>
    <n v="36"/>
    <s v="M"/>
    <s v="W"/>
    <s v="Lynnwood"/>
    <s v="WA"/>
    <b v="1"/>
    <s v="other"/>
    <s v="Not fleeing"/>
    <b v="0"/>
    <s v="armed"/>
    <s v="No Gun"/>
    <s v="30-39"/>
    <s v="Not Fleeing or Blank"/>
    <x v="0"/>
  </r>
  <r>
    <n v="2048"/>
    <n v="2276"/>
    <s v="Refugio Alvarez"/>
    <d v="2017-01-30T00:00:00"/>
    <s v="shot and Tasered"/>
    <s v="gun and knife"/>
    <n v="45"/>
    <s v="M"/>
    <s v="H"/>
    <s v="Fresno"/>
    <s v="CA"/>
    <b v="1"/>
    <s v="attack"/>
    <s v="Not fleeing"/>
    <b v="0"/>
    <s v="armed"/>
    <s v="Gun"/>
    <s v="40-49"/>
    <s v="Not Fleeing or Blank"/>
    <x v="0"/>
  </r>
  <r>
    <n v="2049"/>
    <n v="2277"/>
    <s v="Spencer Herckt"/>
    <d v="2017-01-30T00:00:00"/>
    <s v="shot and Tasered"/>
    <s v="beer bottle"/>
    <n v="42"/>
    <s v="M"/>
    <s v="W"/>
    <s v="Modesto"/>
    <s v="CA"/>
    <b v="0"/>
    <s v="other"/>
    <s v="Not fleeing"/>
    <b v="0"/>
    <s v="armed"/>
    <s v="No Gun"/>
    <s v="40-49"/>
    <s v="Not Fleeing or Blank"/>
    <x v="0"/>
  </r>
  <r>
    <n v="2050"/>
    <n v="2278"/>
    <s v="TK TK"/>
    <d v="2017-01-31T00:00:00"/>
    <s v="shot and Tasered"/>
    <s v="knife"/>
    <m/>
    <s v="M"/>
    <s v="B"/>
    <s v="Hollywood"/>
    <s v="CA"/>
    <b v="1"/>
    <s v="attack"/>
    <s v="Not fleeing"/>
    <b v="0"/>
    <s v="armed"/>
    <s v="No Gun"/>
    <s v="null"/>
    <s v="Not Fleeing or Blank"/>
    <x v="0"/>
  </r>
  <r>
    <n v="2051"/>
    <n v="2280"/>
    <s v="Tavis Crane"/>
    <d v="2017-02-01T00:00:00"/>
    <s v="shot"/>
    <m/>
    <n v="23"/>
    <s v="M"/>
    <s v="B"/>
    <s v="Arlington"/>
    <s v="TX"/>
    <b v="0"/>
    <s v="attack"/>
    <s v="Car"/>
    <b v="0"/>
    <s v="unarmed or undetermined or null"/>
    <s v="No Gun"/>
    <s v="19-29"/>
    <s v="Fleeing"/>
    <x v="1"/>
  </r>
  <r>
    <n v="2052"/>
    <n v="2301"/>
    <s v="Michael Russo"/>
    <d v="2017-02-01T00:00:00"/>
    <s v="shot"/>
    <m/>
    <n v="31"/>
    <s v="M"/>
    <s v="B"/>
    <s v="Highland"/>
    <s v="CA"/>
    <b v="0"/>
    <s v="attack"/>
    <s v="Car"/>
    <b v="0"/>
    <s v="unarmed or undetermined or null"/>
    <s v="No Gun"/>
    <s v="30-39"/>
    <s v="Fleeing"/>
    <x v="1"/>
  </r>
  <r>
    <n v="2053"/>
    <n v="2708"/>
    <s v="Miguel Angel Silva"/>
    <d v="2017-02-02T00:00:00"/>
    <s v="shot"/>
    <s v="gun"/>
    <n v="18"/>
    <s v="M"/>
    <s v="H"/>
    <s v="Wichita Falls"/>
    <s v="TX"/>
    <b v="0"/>
    <s v="undetermined"/>
    <s v="Not fleeing"/>
    <b v="0"/>
    <s v="armed"/>
    <s v="Gun"/>
    <s v="0-18"/>
    <s v="Not Fleeing or Blank"/>
    <x v="0"/>
  </r>
  <r>
    <n v="2054"/>
    <n v="2282"/>
    <s v="Kris Kristl"/>
    <d v="2017-02-02T00:00:00"/>
    <s v="shot"/>
    <s v="toy weapon"/>
    <n v="26"/>
    <s v="M"/>
    <s v="W"/>
    <s v="Geneva"/>
    <s v="WI"/>
    <b v="0"/>
    <s v="other"/>
    <s v="Not fleeing"/>
    <b v="0"/>
    <s v="armed"/>
    <s v="No Gun"/>
    <s v="19-29"/>
    <s v="Not Fleeing or Blank"/>
    <x v="0"/>
  </r>
  <r>
    <n v="2055"/>
    <n v="2302"/>
    <s v="Michael Sword"/>
    <d v="2017-02-02T00:00:00"/>
    <s v="shot"/>
    <s v="gun"/>
    <n v="57"/>
    <s v="M"/>
    <s v="W"/>
    <s v="Orange Park"/>
    <s v="FL"/>
    <b v="0"/>
    <s v="other"/>
    <s v="Not fleeing"/>
    <b v="0"/>
    <s v="armed"/>
    <s v="Gun"/>
    <s v="50-59"/>
    <s v="Not Fleeing or Blank"/>
    <x v="0"/>
  </r>
  <r>
    <n v="2056"/>
    <n v="2281"/>
    <s v="Jose Gonzales Lera"/>
    <d v="2017-02-03T00:00:00"/>
    <s v="shot"/>
    <s v="gun"/>
    <n v="27"/>
    <s v="M"/>
    <s v="H"/>
    <s v="Olympic Valley"/>
    <s v="CA"/>
    <b v="0"/>
    <s v="attack"/>
    <s v="Car"/>
    <b v="0"/>
    <s v="armed"/>
    <s v="Gun"/>
    <s v="19-29"/>
    <s v="Fleeing"/>
    <x v="0"/>
  </r>
  <r>
    <n v="2057"/>
    <n v="2285"/>
    <s v="Yia Lee"/>
    <d v="2017-02-03T00:00:00"/>
    <s v="shot"/>
    <s v="gun"/>
    <n v="41"/>
    <s v="M"/>
    <s v="A"/>
    <s v="Panhandle"/>
    <s v="TX"/>
    <b v="0"/>
    <s v="attack"/>
    <s v="Not fleeing"/>
    <b v="0"/>
    <s v="armed"/>
    <s v="Gun"/>
    <s v="40-49"/>
    <s v="Not Fleeing or Blank"/>
    <x v="0"/>
  </r>
  <r>
    <n v="2058"/>
    <n v="2289"/>
    <s v="William David Whetstone"/>
    <d v="2017-02-03T00:00:00"/>
    <s v="shot"/>
    <s v="gun"/>
    <n v="33"/>
    <s v="M"/>
    <s v="W"/>
    <s v="Hickory"/>
    <s v="NC"/>
    <b v="0"/>
    <s v="attack"/>
    <s v="Not fleeing"/>
    <b v="1"/>
    <s v="armed"/>
    <s v="Gun"/>
    <s v="30-39"/>
    <s v="Not Fleeing or Blank"/>
    <x v="0"/>
  </r>
  <r>
    <n v="2059"/>
    <n v="2294"/>
    <s v="Jamake Cason Thomas"/>
    <d v="2017-02-03T00:00:00"/>
    <s v="shot"/>
    <s v="gun"/>
    <n v="22"/>
    <s v="M"/>
    <s v="B"/>
    <s v="Rowland"/>
    <s v="NC"/>
    <b v="0"/>
    <s v="attack"/>
    <s v="Car"/>
    <b v="0"/>
    <s v="armed"/>
    <s v="Gun"/>
    <s v="19-29"/>
    <s v="Fleeing"/>
    <x v="1"/>
  </r>
  <r>
    <n v="2060"/>
    <n v="2297"/>
    <s v="Daniel McMasters"/>
    <d v="2017-02-03T00:00:00"/>
    <s v="shot"/>
    <s v="gun"/>
    <n v="38"/>
    <s v="M"/>
    <s v="W"/>
    <s v="Grafton"/>
    <s v="WV"/>
    <b v="0"/>
    <s v="attack"/>
    <s v="Not fleeing"/>
    <b v="0"/>
    <s v="armed"/>
    <s v="Gun"/>
    <s v="30-39"/>
    <s v="Not Fleeing or Blank"/>
    <x v="0"/>
  </r>
  <r>
    <n v="2061"/>
    <n v="2298"/>
    <s v="Marco A. Gomez"/>
    <d v="2017-02-03T00:00:00"/>
    <s v="shot"/>
    <m/>
    <n v="26"/>
    <s v="M"/>
    <s v="H"/>
    <s v="Forest Park"/>
    <s v="IL"/>
    <b v="0"/>
    <s v="other"/>
    <s v="Car"/>
    <b v="0"/>
    <s v="unarmed or undetermined or null"/>
    <s v="No Gun"/>
    <s v="19-29"/>
    <s v="Fleeing"/>
    <x v="0"/>
  </r>
  <r>
    <n v="2062"/>
    <n v="2299"/>
    <s v="Daniel Loren Rucker"/>
    <d v="2017-02-03T00:00:00"/>
    <s v="shot"/>
    <s v="gun"/>
    <n v="45"/>
    <s v="M"/>
    <s v="W"/>
    <s v="Irving"/>
    <s v="TX"/>
    <b v="0"/>
    <s v="other"/>
    <s v="Not fleeing"/>
    <b v="0"/>
    <s v="armed"/>
    <s v="Gun"/>
    <s v="40-49"/>
    <s v="Not Fleeing or Blank"/>
    <x v="0"/>
  </r>
  <r>
    <n v="2063"/>
    <n v="2348"/>
    <s v="Peter Torres"/>
    <d v="2017-02-04T00:00:00"/>
    <s v="shot"/>
    <s v="unarmed"/>
    <n v="23"/>
    <s v="M"/>
    <s v="H"/>
    <s v="Moultrie"/>
    <s v="GA"/>
    <b v="0"/>
    <s v="other"/>
    <s v="Not fleeing"/>
    <b v="0"/>
    <s v="unarmed or undetermined or null"/>
    <s v="No Gun"/>
    <s v="19-29"/>
    <s v="Not Fleeing or Blank"/>
    <x v="0"/>
  </r>
  <r>
    <n v="2064"/>
    <n v="2288"/>
    <s v="Johnnie J. Harris"/>
    <d v="2017-02-04T00:00:00"/>
    <s v="shot"/>
    <s v="gun"/>
    <n v="68"/>
    <s v="M"/>
    <s v="B"/>
    <s v="Kansas City"/>
    <s v="MO"/>
    <b v="0"/>
    <s v="attack"/>
    <s v="Not fleeing"/>
    <b v="0"/>
    <s v="armed"/>
    <s v="Gun"/>
    <s v="60-69"/>
    <s v="Not Fleeing or Blank"/>
    <x v="0"/>
  </r>
  <r>
    <n v="2065"/>
    <n v="2293"/>
    <s v="Thomas Scott Henry"/>
    <d v="2017-02-04T00:00:00"/>
    <s v="shot"/>
    <s v="gun"/>
    <n v="56"/>
    <s v="M"/>
    <s v="W"/>
    <s v="DeLand"/>
    <s v="FL"/>
    <b v="1"/>
    <s v="attack"/>
    <s v="Not fleeing"/>
    <b v="0"/>
    <s v="armed"/>
    <s v="Gun"/>
    <s v="50-59"/>
    <s v="Not Fleeing or Blank"/>
    <x v="0"/>
  </r>
  <r>
    <n v="2066"/>
    <n v="2283"/>
    <s v="Nana Adomako"/>
    <d v="2017-02-05T00:00:00"/>
    <s v="shot"/>
    <s v="unarmed"/>
    <n v="45"/>
    <s v="M"/>
    <s v="B"/>
    <s v="Fremont"/>
    <s v="CA"/>
    <b v="1"/>
    <s v="attack"/>
    <s v="Not fleeing"/>
    <b v="0"/>
    <s v="unarmed or undetermined or null"/>
    <s v="No Gun"/>
    <s v="40-49"/>
    <s v="Not Fleeing or Blank"/>
    <x v="0"/>
  </r>
  <r>
    <n v="2067"/>
    <n v="2286"/>
    <s v="Shelly Porter"/>
    <d v="2017-02-05T00:00:00"/>
    <s v="shot"/>
    <s v="gun"/>
    <n v="41"/>
    <s v="M"/>
    <s v="B"/>
    <s v="Englewood"/>
    <s v="OH"/>
    <b v="1"/>
    <s v="attack"/>
    <s v="Not fleeing"/>
    <b v="1"/>
    <s v="armed"/>
    <s v="Gun"/>
    <s v="40-49"/>
    <s v="Not Fleeing or Blank"/>
    <x v="0"/>
  </r>
  <r>
    <n v="2068"/>
    <n v="2300"/>
    <s v="Andrew Byrd"/>
    <d v="2017-02-05T00:00:00"/>
    <s v="shot"/>
    <m/>
    <n v="33"/>
    <s v="M"/>
    <s v="H"/>
    <s v="Pueblo"/>
    <s v="CO"/>
    <b v="0"/>
    <s v="other"/>
    <s v="Not fleeing"/>
    <b v="1"/>
    <s v="unarmed or undetermined or null"/>
    <s v="No Gun"/>
    <s v="30-39"/>
    <s v="Not Fleeing or Blank"/>
    <x v="0"/>
  </r>
  <r>
    <n v="2069"/>
    <n v="2305"/>
    <s v="Jerome Allen"/>
    <d v="2017-02-06T00:00:00"/>
    <s v="shot"/>
    <s v="toy weapon"/>
    <n v="22"/>
    <s v="M"/>
    <s v="B"/>
    <s v="Jacksonville"/>
    <s v="FL"/>
    <b v="0"/>
    <s v="attack"/>
    <s v="Not fleeing"/>
    <b v="0"/>
    <s v="armed"/>
    <s v="No Gun"/>
    <s v="19-29"/>
    <s v="Not Fleeing or Blank"/>
    <x v="0"/>
  </r>
  <r>
    <n v="2070"/>
    <n v="2306"/>
    <s v="Cole Wooley"/>
    <d v="2017-02-06T00:00:00"/>
    <s v="shot"/>
    <s v="gun"/>
    <n v="50"/>
    <s v="M"/>
    <s v="B"/>
    <s v="Commerce City"/>
    <s v="CO"/>
    <b v="1"/>
    <s v="attack"/>
    <s v="Not fleeing"/>
    <b v="0"/>
    <s v="armed"/>
    <s v="Gun"/>
    <s v="50-59"/>
    <s v="Not Fleeing or Blank"/>
    <x v="0"/>
  </r>
  <r>
    <n v="2071"/>
    <n v="2287"/>
    <s v="Gerardo Vasquez"/>
    <d v="2017-02-06T00:00:00"/>
    <s v="shot and Tasered"/>
    <s v="knife"/>
    <n v="52"/>
    <s v="M"/>
    <s v="H"/>
    <s v="Santa Monica"/>
    <s v="CA"/>
    <b v="1"/>
    <s v="attack"/>
    <s v="Foot"/>
    <b v="0"/>
    <s v="armed"/>
    <s v="No Gun"/>
    <s v="50-59"/>
    <s v="Fleeing"/>
    <x v="0"/>
  </r>
  <r>
    <n v="2072"/>
    <n v="2308"/>
    <s v="Alex Christopher Davis"/>
    <d v="2017-02-07T00:00:00"/>
    <s v="shot and Tasered"/>
    <s v="piece of wood"/>
    <n v="18"/>
    <s v="M"/>
    <s v="W"/>
    <s v="Jackson County"/>
    <s v="AL"/>
    <b v="0"/>
    <s v="other"/>
    <s v="Not fleeing"/>
    <b v="0"/>
    <s v="armed"/>
    <s v="No Gun"/>
    <s v="0-18"/>
    <s v="Not Fleeing or Blank"/>
    <x v="0"/>
  </r>
  <r>
    <n v="2073"/>
    <n v="2309"/>
    <s v="Bradley Nelson"/>
    <d v="2017-02-07T00:00:00"/>
    <s v="shot"/>
    <s v="gun"/>
    <n v="35"/>
    <s v="M"/>
    <s v="W"/>
    <s v="Mt. Pleasant"/>
    <s v="TN"/>
    <b v="1"/>
    <s v="attack"/>
    <s v="Car"/>
    <b v="0"/>
    <s v="armed"/>
    <s v="Gun"/>
    <s v="30-39"/>
    <s v="Fleeing"/>
    <x v="0"/>
  </r>
  <r>
    <n v="2074"/>
    <n v="2310"/>
    <s v="Curtis Jamal Deal"/>
    <d v="2017-02-07T00:00:00"/>
    <s v="shot"/>
    <s v="gun"/>
    <n v="18"/>
    <s v="M"/>
    <s v="B"/>
    <s v="Baltimore"/>
    <s v="MD"/>
    <b v="0"/>
    <s v="other"/>
    <s v="Other"/>
    <b v="1"/>
    <s v="armed"/>
    <s v="Gun"/>
    <s v="0-18"/>
    <s v="Fleeing"/>
    <x v="1"/>
  </r>
  <r>
    <n v="2075"/>
    <n v="2312"/>
    <s v="Richard Latimer"/>
    <d v="2017-02-07T00:00:00"/>
    <s v="shot"/>
    <s v="gun"/>
    <n v="34"/>
    <s v="M"/>
    <s v="W"/>
    <s v="Howland Township"/>
    <s v="OH"/>
    <b v="0"/>
    <s v="attack"/>
    <s v="Not fleeing"/>
    <b v="0"/>
    <s v="armed"/>
    <s v="Gun"/>
    <s v="30-39"/>
    <s v="Not Fleeing or Blank"/>
    <x v="0"/>
  </r>
  <r>
    <n v="2076"/>
    <n v="2347"/>
    <s v="Kenneth B. Huntzinger"/>
    <d v="2017-02-07T00:00:00"/>
    <s v="shot"/>
    <m/>
    <n v="51"/>
    <s v="M"/>
    <s v="W"/>
    <s v="Richmond"/>
    <s v="KY"/>
    <b v="0"/>
    <s v="other"/>
    <m/>
    <b v="0"/>
    <s v="unarmed or undetermined or null"/>
    <s v="No Gun"/>
    <s v="50-59"/>
    <s v="Not Fleeing or Blank"/>
    <x v="0"/>
  </r>
  <r>
    <n v="2077"/>
    <n v="2307"/>
    <s v="Donald Parker"/>
    <d v="2017-02-08T00:00:00"/>
    <s v="shot"/>
    <s v="gun"/>
    <n v="29"/>
    <s v="M"/>
    <s v="W"/>
    <s v="Brookville"/>
    <s v="IN"/>
    <b v="0"/>
    <s v="other"/>
    <s v="Not fleeing"/>
    <b v="0"/>
    <s v="armed"/>
    <s v="Gun"/>
    <s v="19-29"/>
    <s v="Not Fleeing or Blank"/>
    <x v="0"/>
  </r>
  <r>
    <n v="2078"/>
    <n v="2314"/>
    <s v="Henry James Hunter"/>
    <d v="2017-02-08T00:00:00"/>
    <s v="shot"/>
    <s v="knife"/>
    <n v="34"/>
    <s v="M"/>
    <s v="N"/>
    <s v="Anadarko"/>
    <s v="OK"/>
    <b v="0"/>
    <s v="other"/>
    <m/>
    <b v="0"/>
    <s v="armed"/>
    <s v="No Gun"/>
    <s v="30-39"/>
    <s v="Not Fleeing or Blank"/>
    <x v="0"/>
  </r>
  <r>
    <n v="2079"/>
    <n v="2343"/>
    <s v="Chad Robertson"/>
    <d v="2017-02-08T00:00:00"/>
    <s v="shot"/>
    <s v="unarmed"/>
    <n v="25"/>
    <s v="M"/>
    <s v="B"/>
    <s v="Chicago"/>
    <s v="IL"/>
    <b v="0"/>
    <s v="other"/>
    <s v="Foot"/>
    <b v="0"/>
    <s v="unarmed or undetermined or null"/>
    <s v="No Gun"/>
    <s v="19-29"/>
    <s v="Fleeing"/>
    <x v="1"/>
  </r>
  <r>
    <n v="2080"/>
    <n v="2313"/>
    <s v="Vincent Palma"/>
    <d v="2017-02-09T00:00:00"/>
    <s v="shot and Tasered"/>
    <s v="unarmed"/>
    <n v="26"/>
    <s v="M"/>
    <s v="W"/>
    <s v="Geneva Township"/>
    <s v="OH"/>
    <b v="0"/>
    <s v="other"/>
    <s v="Not fleeing"/>
    <b v="0"/>
    <s v="unarmed or undetermined or null"/>
    <s v="No Gun"/>
    <s v="19-29"/>
    <s v="Not Fleeing or Blank"/>
    <x v="0"/>
  </r>
  <r>
    <n v="2081"/>
    <n v="2315"/>
    <s v="Juan Salinas"/>
    <d v="2017-02-09T00:00:00"/>
    <s v="shot and Tasered"/>
    <s v="knife"/>
    <n v="33"/>
    <s v="M"/>
    <s v="H"/>
    <s v="Lake Stevens"/>
    <s v="WA"/>
    <b v="1"/>
    <s v="other"/>
    <s v="Not fleeing"/>
    <b v="0"/>
    <s v="armed"/>
    <s v="No Gun"/>
    <s v="30-39"/>
    <s v="Not Fleeing or Blank"/>
    <x v="0"/>
  </r>
  <r>
    <n v="2082"/>
    <n v="2316"/>
    <s v="Quanice Derrick Hayes"/>
    <d v="2017-02-09T00:00:00"/>
    <s v="shot"/>
    <s v="toy weapon"/>
    <n v="17"/>
    <s v="M"/>
    <s v="B"/>
    <s v="Portland"/>
    <s v="OR"/>
    <b v="0"/>
    <s v="undetermined"/>
    <s v="Foot"/>
    <b v="0"/>
    <s v="armed"/>
    <s v="No Gun"/>
    <s v="0-18"/>
    <s v="Fleeing"/>
    <x v="1"/>
  </r>
  <r>
    <n v="2083"/>
    <n v="2319"/>
    <s v="TK TK"/>
    <d v="2017-02-09T00:00:00"/>
    <s v="shot"/>
    <s v="undetermined"/>
    <m/>
    <s v="M"/>
    <m/>
    <s v="Crownpoint"/>
    <s v="NM"/>
    <b v="0"/>
    <s v="undetermined"/>
    <m/>
    <b v="0"/>
    <s v="unarmed or undetermined or null"/>
    <s v="No Gun"/>
    <s v="null"/>
    <s v="Not Fleeing or Blank"/>
    <x v="0"/>
  </r>
  <r>
    <n v="2084"/>
    <n v="2317"/>
    <s v="Justin Burton"/>
    <d v="2017-02-10T00:00:00"/>
    <s v="shot"/>
    <s v="knife"/>
    <n v="25"/>
    <s v="M"/>
    <s v="W"/>
    <s v="Vancouver"/>
    <s v="WA"/>
    <b v="0"/>
    <s v="other"/>
    <s v="Foot"/>
    <b v="0"/>
    <s v="armed"/>
    <s v="No Gun"/>
    <s v="19-29"/>
    <s v="Fleeing"/>
    <x v="0"/>
  </r>
  <r>
    <n v="2085"/>
    <n v="2322"/>
    <s v="Jocques Scott Clemmons"/>
    <d v="2017-02-10T00:00:00"/>
    <s v="shot"/>
    <s v="gun"/>
    <n v="31"/>
    <s v="M"/>
    <s v="B"/>
    <s v="Nashville"/>
    <s v="TN"/>
    <b v="0"/>
    <s v="other"/>
    <s v="Foot"/>
    <b v="0"/>
    <s v="armed"/>
    <s v="Gun"/>
    <s v="30-39"/>
    <s v="Fleeing"/>
    <x v="1"/>
  </r>
  <r>
    <n v="2086"/>
    <n v="2324"/>
    <s v="Kadhar Bailey"/>
    <d v="2017-02-10T00:00:00"/>
    <s v="shot"/>
    <m/>
    <n v="25"/>
    <s v="M"/>
    <s v="W"/>
    <s v="Vassalboro"/>
    <s v="ME"/>
    <b v="0"/>
    <s v="other"/>
    <m/>
    <b v="0"/>
    <s v="unarmed or undetermined or null"/>
    <s v="No Gun"/>
    <s v="19-29"/>
    <s v="Not Fleeing or Blank"/>
    <x v="0"/>
  </r>
  <r>
    <n v="2087"/>
    <n v="2325"/>
    <s v="Ambroshia Fagre"/>
    <d v="2017-02-10T00:00:00"/>
    <s v="shot"/>
    <s v="unarmed"/>
    <n v="18"/>
    <s v="F"/>
    <s v="W"/>
    <s v="Vassalboro"/>
    <s v="ME"/>
    <b v="0"/>
    <s v="other"/>
    <m/>
    <b v="0"/>
    <s v="unarmed or undetermined or null"/>
    <s v="No Gun"/>
    <s v="0-18"/>
    <s v="Not Fleeing or Blank"/>
    <x v="0"/>
  </r>
  <r>
    <n v="2088"/>
    <n v="2326"/>
    <s v="Michelle Robey"/>
    <d v="2017-02-10T00:00:00"/>
    <s v="shot and Tasered"/>
    <s v="knife"/>
    <n v="55"/>
    <s v="F"/>
    <s v="W"/>
    <s v="Chicago"/>
    <s v="IL"/>
    <b v="1"/>
    <s v="attack"/>
    <s v="Not fleeing"/>
    <b v="0"/>
    <s v="armed"/>
    <s v="No Gun"/>
    <s v="50-59"/>
    <s v="Not Fleeing or Blank"/>
    <x v="0"/>
  </r>
  <r>
    <n v="2089"/>
    <n v="2330"/>
    <s v="James Stephen McMullen"/>
    <d v="2017-02-10T00:00:00"/>
    <s v="shot"/>
    <s v="gun"/>
    <n v="45"/>
    <s v="M"/>
    <s v="W"/>
    <s v="Bethany"/>
    <s v="OK"/>
    <b v="0"/>
    <s v="attack"/>
    <s v="Not fleeing"/>
    <b v="0"/>
    <s v="armed"/>
    <s v="Gun"/>
    <s v="40-49"/>
    <s v="Not Fleeing or Blank"/>
    <x v="0"/>
  </r>
  <r>
    <n v="2090"/>
    <n v="2331"/>
    <s v="Carlos Keith Blackman"/>
    <d v="2017-02-10T00:00:00"/>
    <s v="shot"/>
    <s v="gun"/>
    <n v="25"/>
    <s v="M"/>
    <s v="B"/>
    <s v="Greensboro"/>
    <s v="NC"/>
    <b v="0"/>
    <s v="attack"/>
    <s v="Other"/>
    <b v="1"/>
    <s v="armed"/>
    <s v="Gun"/>
    <s v="19-29"/>
    <s v="Fleeing"/>
    <x v="1"/>
  </r>
  <r>
    <n v="2091"/>
    <n v="2332"/>
    <s v="Darryl L. Fuqua"/>
    <d v="2017-02-10T00:00:00"/>
    <s v="shot"/>
    <s v="gun"/>
    <n v="23"/>
    <s v="M"/>
    <s v="B"/>
    <s v="Bridgeton"/>
    <s v="NJ"/>
    <b v="0"/>
    <s v="undetermined"/>
    <s v="Foot"/>
    <b v="0"/>
    <s v="armed"/>
    <s v="Gun"/>
    <s v="19-29"/>
    <s v="Fleeing"/>
    <x v="1"/>
  </r>
  <r>
    <n v="2092"/>
    <n v="2318"/>
    <s v="Jason Robert Mendez"/>
    <d v="2017-02-11T00:00:00"/>
    <s v="shot"/>
    <s v="gun"/>
    <n v="37"/>
    <s v="M"/>
    <s v="W"/>
    <s v="Greenville"/>
    <s v="SC"/>
    <b v="0"/>
    <s v="other"/>
    <s v="Not fleeing"/>
    <b v="0"/>
    <s v="armed"/>
    <s v="Gun"/>
    <s v="30-39"/>
    <s v="Not Fleeing or Blank"/>
    <x v="0"/>
  </r>
  <r>
    <n v="2093"/>
    <n v="2320"/>
    <s v="Pekelo Sanchez"/>
    <d v="2017-02-11T00:00:00"/>
    <s v="shot"/>
    <m/>
    <n v="33"/>
    <s v="M"/>
    <s v="A"/>
    <s v="Aiea"/>
    <s v="HI"/>
    <b v="0"/>
    <s v="other"/>
    <s v="Car"/>
    <b v="0"/>
    <s v="unarmed or undetermined or null"/>
    <s v="No Gun"/>
    <s v="30-39"/>
    <s v="Fleeing"/>
    <x v="0"/>
  </r>
  <r>
    <n v="2094"/>
    <n v="2321"/>
    <s v="Alonzo E. Ashley"/>
    <d v="2017-02-11T00:00:00"/>
    <s v="shot"/>
    <s v="gun"/>
    <n v="27"/>
    <s v="M"/>
    <s v="B"/>
    <s v="Kansas City"/>
    <s v="MO"/>
    <b v="0"/>
    <s v="attack"/>
    <s v="Not fleeing"/>
    <b v="0"/>
    <s v="armed"/>
    <s v="Gun"/>
    <s v="19-29"/>
    <s v="Not Fleeing or Blank"/>
    <x v="0"/>
  </r>
  <r>
    <n v="2095"/>
    <n v="2323"/>
    <s v="William A. Young"/>
    <d v="2017-02-11T00:00:00"/>
    <s v="shot"/>
    <s v="metal stick"/>
    <n v="32"/>
    <s v="M"/>
    <s v="W"/>
    <s v="Louisville"/>
    <s v="KY"/>
    <b v="1"/>
    <s v="attack"/>
    <s v="Not fleeing"/>
    <b v="1"/>
    <s v="armed"/>
    <s v="No Gun"/>
    <s v="30-39"/>
    <s v="Not Fleeing or Blank"/>
    <x v="0"/>
  </r>
  <r>
    <n v="2096"/>
    <n v="2328"/>
    <s v="TK TK"/>
    <d v="2017-02-12T00:00:00"/>
    <s v="shot"/>
    <m/>
    <m/>
    <s v="M"/>
    <m/>
    <s v="Terrell"/>
    <s v="TX"/>
    <b v="0"/>
    <s v="other"/>
    <s v="Other"/>
    <b v="0"/>
    <s v="unarmed or undetermined or null"/>
    <s v="No Gun"/>
    <s v="null"/>
    <s v="Fleeing"/>
    <x v="0"/>
  </r>
  <r>
    <n v="2097"/>
    <n v="2329"/>
    <s v="Willard Eugene Scott"/>
    <d v="2017-02-12T00:00:00"/>
    <s v="shot"/>
    <s v="gun"/>
    <n v="31"/>
    <s v="M"/>
    <s v="B"/>
    <s v="Durham"/>
    <s v="NC"/>
    <b v="0"/>
    <s v="other"/>
    <s v="Other"/>
    <b v="0"/>
    <s v="armed"/>
    <s v="Gun"/>
    <s v="30-39"/>
    <s v="Fleeing"/>
    <x v="1"/>
  </r>
  <r>
    <n v="2098"/>
    <n v="2333"/>
    <s v="Bryan Devin Carreno"/>
    <d v="2017-02-12T00:00:00"/>
    <s v="shot"/>
    <s v="knife"/>
    <n v="26"/>
    <s v="M"/>
    <s v="H"/>
    <s v="Santa Barbara"/>
    <s v="CA"/>
    <b v="1"/>
    <s v="other"/>
    <s v="Foot"/>
    <b v="0"/>
    <s v="armed"/>
    <s v="No Gun"/>
    <s v="19-29"/>
    <s v="Fleeing"/>
    <x v="0"/>
  </r>
  <r>
    <n v="2099"/>
    <n v="2334"/>
    <s v="Brandon S. Lambert"/>
    <d v="2017-02-13T00:00:00"/>
    <s v="shot"/>
    <m/>
    <n v="32"/>
    <s v="M"/>
    <s v="W"/>
    <s v="Knoxville"/>
    <s v="TN"/>
    <b v="0"/>
    <s v="attack"/>
    <s v="Car"/>
    <b v="0"/>
    <s v="unarmed or undetermined or null"/>
    <s v="No Gun"/>
    <s v="30-39"/>
    <s v="Fleeing"/>
    <x v="0"/>
  </r>
  <r>
    <n v="2100"/>
    <n v="2335"/>
    <s v="Drey Krause"/>
    <d v="2017-02-13T00:00:00"/>
    <s v="shot"/>
    <s v="gun"/>
    <n v="53"/>
    <s v="M"/>
    <s v="W"/>
    <s v="Golden Shores"/>
    <s v="AZ"/>
    <b v="0"/>
    <s v="attack"/>
    <s v="Not fleeing"/>
    <b v="0"/>
    <s v="armed"/>
    <s v="Gun"/>
    <s v="50-59"/>
    <s v="Not Fleeing or Blank"/>
    <x v="0"/>
  </r>
  <r>
    <n v="2101"/>
    <n v="2337"/>
    <s v="Raynard Burton"/>
    <d v="2017-02-13T00:00:00"/>
    <s v="shot"/>
    <s v="unarmed"/>
    <n v="19"/>
    <s v="M"/>
    <s v="B"/>
    <s v="Detroit"/>
    <s v="MI"/>
    <b v="0"/>
    <s v="attack"/>
    <s v="Other"/>
    <b v="0"/>
    <s v="unarmed or undetermined or null"/>
    <s v="No Gun"/>
    <s v="19-29"/>
    <s v="Fleeing"/>
    <x v="1"/>
  </r>
  <r>
    <n v="2102"/>
    <n v="2338"/>
    <s v="Michael Lee Morris"/>
    <d v="2017-02-14T00:00:00"/>
    <s v="shot"/>
    <s v="knife"/>
    <n v="53"/>
    <s v="M"/>
    <s v="W"/>
    <s v="Columbus"/>
    <s v="OH"/>
    <b v="1"/>
    <s v="other"/>
    <s v="Not fleeing"/>
    <b v="0"/>
    <s v="armed"/>
    <s v="No Gun"/>
    <s v="50-59"/>
    <s v="Not Fleeing or Blank"/>
    <x v="0"/>
  </r>
  <r>
    <n v="2103"/>
    <n v="2339"/>
    <s v="David Zimmerman"/>
    <d v="2017-02-14T00:00:00"/>
    <s v="shot"/>
    <m/>
    <n v="35"/>
    <s v="M"/>
    <s v="W"/>
    <s v="Vincennes"/>
    <s v="IN"/>
    <b v="0"/>
    <s v="other"/>
    <s v="Other"/>
    <b v="0"/>
    <s v="unarmed or undetermined or null"/>
    <s v="No Gun"/>
    <s v="30-39"/>
    <s v="Fleeing"/>
    <x v="0"/>
  </r>
  <r>
    <n v="2104"/>
    <n v="2709"/>
    <s v="Steven C. Oliger"/>
    <d v="2017-02-14T00:00:00"/>
    <s v="shot"/>
    <s v="gun"/>
    <n v="64"/>
    <s v="M"/>
    <s v="W"/>
    <s v="Shelbyville"/>
    <s v="IN"/>
    <b v="0"/>
    <s v="attack"/>
    <s v="Not fleeing"/>
    <b v="0"/>
    <s v="armed"/>
    <s v="Gun"/>
    <s v="60-69"/>
    <s v="Not Fleeing or Blank"/>
    <x v="0"/>
  </r>
  <r>
    <n v="2105"/>
    <n v="2342"/>
    <s v="Kenneth Lee Bailey"/>
    <d v="2017-02-15T00:00:00"/>
    <s v="shot"/>
    <s v="gun"/>
    <n v="24"/>
    <s v="M"/>
    <s v="B"/>
    <s v="Durham"/>
    <s v="NC"/>
    <b v="0"/>
    <s v="attack"/>
    <s v="Foot"/>
    <b v="0"/>
    <s v="armed"/>
    <s v="Gun"/>
    <s v="19-29"/>
    <s v="Fleeing"/>
    <x v="1"/>
  </r>
  <r>
    <n v="2106"/>
    <n v="2344"/>
    <s v="Andrew McClendon"/>
    <d v="2017-02-15T00:00:00"/>
    <s v="shot"/>
    <s v="knife"/>
    <n v="33"/>
    <s v="M"/>
    <s v="W"/>
    <s v="Cape Girardeau"/>
    <s v="MO"/>
    <b v="0"/>
    <s v="other"/>
    <s v="Not fleeing"/>
    <b v="0"/>
    <s v="armed"/>
    <s v="No Gun"/>
    <s v="30-39"/>
    <s v="Not Fleeing or Blank"/>
    <x v="0"/>
  </r>
  <r>
    <n v="2107"/>
    <n v="2345"/>
    <s v="Mauro Garnica"/>
    <d v="2017-02-15T00:00:00"/>
    <s v="shot"/>
    <s v="unknown weapon"/>
    <n v="55"/>
    <s v="M"/>
    <s v="H"/>
    <s v="Newman"/>
    <s v="CA"/>
    <b v="0"/>
    <s v="attack"/>
    <s v="Not fleeing"/>
    <b v="0"/>
    <s v="armed"/>
    <s v="No Gun"/>
    <s v="50-59"/>
    <s v="Not Fleeing or Blank"/>
    <x v="0"/>
  </r>
  <r>
    <n v="2108"/>
    <n v="2346"/>
    <s v="Kadeem Torres"/>
    <d v="2017-02-16T00:00:00"/>
    <s v="shot"/>
    <s v="gun"/>
    <n v="17"/>
    <s v="M"/>
    <s v="B"/>
    <s v="Brooklyn"/>
    <s v="NY"/>
    <b v="0"/>
    <s v="attack"/>
    <s v="Foot"/>
    <b v="0"/>
    <s v="armed"/>
    <s v="Gun"/>
    <s v="0-18"/>
    <s v="Fleeing"/>
    <x v="1"/>
  </r>
  <r>
    <n v="2109"/>
    <n v="2349"/>
    <s v="Joseph Tamayo"/>
    <d v="2017-02-16T00:00:00"/>
    <s v="shot"/>
    <s v="gun"/>
    <n v="48"/>
    <s v="M"/>
    <s v="H"/>
    <s v="San Antonio"/>
    <s v="TX"/>
    <b v="0"/>
    <s v="attack"/>
    <s v="Not fleeing"/>
    <b v="0"/>
    <s v="armed"/>
    <s v="Gun"/>
    <s v="40-49"/>
    <s v="Not Fleeing or Blank"/>
    <x v="0"/>
  </r>
  <r>
    <n v="2110"/>
    <n v="2350"/>
    <s v="Jimmy Briggs"/>
    <d v="2017-02-16T00:00:00"/>
    <s v="shot"/>
    <s v="gun"/>
    <n v="21"/>
    <s v="M"/>
    <s v="B"/>
    <s v="Gardena"/>
    <s v="CA"/>
    <b v="0"/>
    <s v="attack"/>
    <s v="Foot"/>
    <b v="0"/>
    <s v="armed"/>
    <s v="Gun"/>
    <s v="19-29"/>
    <s v="Fleeing"/>
    <x v="1"/>
  </r>
  <r>
    <n v="2111"/>
    <n v="2710"/>
    <s v="Jonathon  Daniel Simmons"/>
    <d v="2017-02-16T00:00:00"/>
    <s v="shot"/>
    <s v="gun"/>
    <n v="22"/>
    <s v="M"/>
    <s v="W"/>
    <s v="Douglas City"/>
    <s v="CA"/>
    <b v="0"/>
    <s v="other"/>
    <s v="Not fleeing"/>
    <b v="0"/>
    <s v="armed"/>
    <s v="Gun"/>
    <s v="19-29"/>
    <s v="Not Fleeing or Blank"/>
    <x v="0"/>
  </r>
  <r>
    <n v="2112"/>
    <n v="2359"/>
    <s v="Joshua Henry"/>
    <d v="2017-02-17T00:00:00"/>
    <s v="shot"/>
    <s v="unarmed"/>
    <n v="30"/>
    <s v="M"/>
    <s v="W"/>
    <s v="Grand Prarie"/>
    <s v="TX"/>
    <b v="1"/>
    <s v="attack"/>
    <s v="Not fleeing"/>
    <b v="1"/>
    <s v="unarmed or undetermined or null"/>
    <s v="No Gun"/>
    <s v="30-39"/>
    <s v="Not Fleeing or Blank"/>
    <x v="0"/>
  </r>
  <r>
    <n v="2113"/>
    <n v="2361"/>
    <s v="David English"/>
    <d v="2017-02-17T00:00:00"/>
    <s v="shot"/>
    <s v="knife"/>
    <n v="34"/>
    <s v="M"/>
    <s v="W"/>
    <s v="Tulsa"/>
    <s v="OK"/>
    <b v="1"/>
    <s v="attack"/>
    <s v="Not fleeing"/>
    <b v="0"/>
    <s v="armed"/>
    <s v="No Gun"/>
    <s v="30-39"/>
    <s v="Not Fleeing or Blank"/>
    <x v="0"/>
  </r>
  <r>
    <n v="2114"/>
    <n v="2363"/>
    <s v="Jean R. Valescot"/>
    <d v="2017-02-17T00:00:00"/>
    <s v="shot"/>
    <s v="gun"/>
    <n v="35"/>
    <s v="M"/>
    <s v="B"/>
    <s v="Big Lake"/>
    <s v="AK"/>
    <b v="0"/>
    <s v="attack"/>
    <s v="Not fleeing"/>
    <b v="0"/>
    <s v="armed"/>
    <s v="Gun"/>
    <s v="30-39"/>
    <s v="Not Fleeing or Blank"/>
    <x v="0"/>
  </r>
  <r>
    <n v="2115"/>
    <n v="2364"/>
    <s v="Jesse Enjaian"/>
    <d v="2017-02-17T00:00:00"/>
    <s v="shot"/>
    <s v="gun"/>
    <n v="32"/>
    <s v="M"/>
    <s v="W"/>
    <s v="Oakland"/>
    <s v="CA"/>
    <b v="0"/>
    <s v="attack"/>
    <s v="Not fleeing"/>
    <b v="0"/>
    <s v="armed"/>
    <s v="Gun"/>
    <s v="30-39"/>
    <s v="Not Fleeing or Blank"/>
    <x v="0"/>
  </r>
  <r>
    <n v="2116"/>
    <n v="2351"/>
    <s v="Chance David Baker"/>
    <d v="2017-02-18T00:00:00"/>
    <s v="shot"/>
    <s v="toy weapon"/>
    <n v="22"/>
    <s v="M"/>
    <s v="B"/>
    <s v="Portland"/>
    <s v="ME"/>
    <b v="1"/>
    <s v="other"/>
    <s v="Not fleeing"/>
    <b v="0"/>
    <s v="armed"/>
    <s v="No Gun"/>
    <s v="19-29"/>
    <s v="Not Fleeing or Blank"/>
    <x v="0"/>
  </r>
  <r>
    <n v="2117"/>
    <n v="2352"/>
    <s v="Keo Crockett"/>
    <d v="2017-02-18T00:00:00"/>
    <s v="shot"/>
    <s v="gun"/>
    <n v="46"/>
    <s v="M"/>
    <s v="B"/>
    <s v="Efland"/>
    <s v="NC"/>
    <b v="0"/>
    <s v="attack"/>
    <s v="Not fleeing"/>
    <b v="0"/>
    <s v="armed"/>
    <s v="Gun"/>
    <s v="40-49"/>
    <s v="Not Fleeing or Blank"/>
    <x v="0"/>
  </r>
  <r>
    <n v="2118"/>
    <n v="2356"/>
    <s v="Christopher Carter"/>
    <d v="2017-02-19T00:00:00"/>
    <s v="shot"/>
    <s v="knife"/>
    <n v="27"/>
    <s v="M"/>
    <s v="B"/>
    <s v="Kent"/>
    <s v="OH"/>
    <b v="0"/>
    <s v="attack"/>
    <s v="Not fleeing"/>
    <b v="0"/>
    <s v="armed"/>
    <s v="No Gun"/>
    <s v="19-29"/>
    <s v="Not Fleeing or Blank"/>
    <x v="0"/>
  </r>
  <r>
    <n v="2119"/>
    <n v="2358"/>
    <s v="Sergio Reyes"/>
    <d v="2017-02-19T00:00:00"/>
    <s v="shot"/>
    <s v="toy weapon"/>
    <n v="18"/>
    <s v="M"/>
    <s v="H"/>
    <s v="New York"/>
    <s v="NY"/>
    <b v="0"/>
    <s v="attack"/>
    <s v="Foot"/>
    <b v="0"/>
    <s v="armed"/>
    <s v="No Gun"/>
    <s v="0-18"/>
    <s v="Fleeing"/>
    <x v="0"/>
  </r>
  <r>
    <n v="2120"/>
    <n v="2360"/>
    <s v="Kyle Riggs"/>
    <d v="2017-02-19T00:00:00"/>
    <s v="shot"/>
    <s v="gun"/>
    <n v="33"/>
    <s v="M"/>
    <s v="W"/>
    <s v="Bull Shoals"/>
    <s v="AR"/>
    <b v="0"/>
    <s v="attack"/>
    <s v="Not fleeing"/>
    <b v="0"/>
    <s v="armed"/>
    <s v="Gun"/>
    <s v="30-39"/>
    <s v="Not Fleeing or Blank"/>
    <x v="0"/>
  </r>
  <r>
    <n v="2121"/>
    <n v="2362"/>
    <s v="Manuel Encinas"/>
    <d v="2017-02-19T00:00:00"/>
    <s v="shot"/>
    <s v="gun"/>
    <n v="26"/>
    <s v="M"/>
    <s v="H"/>
    <s v="Tucson"/>
    <s v="AZ"/>
    <b v="0"/>
    <s v="attack"/>
    <s v="Not fleeing"/>
    <b v="0"/>
    <s v="armed"/>
    <s v="Gun"/>
    <s v="19-29"/>
    <s v="Not Fleeing or Blank"/>
    <x v="0"/>
  </r>
  <r>
    <n v="2122"/>
    <n v="2353"/>
    <s v="Jason Fanning"/>
    <d v="2017-02-20T00:00:00"/>
    <s v="shot"/>
    <s v="unarmed"/>
    <n v="27"/>
    <s v="M"/>
    <s v="W"/>
    <s v="St. Joseph"/>
    <s v="MO"/>
    <b v="0"/>
    <s v="attack"/>
    <s v="Not fleeing"/>
    <b v="0"/>
    <s v="unarmed or undetermined or null"/>
    <s v="No Gun"/>
    <s v="19-29"/>
    <s v="Not Fleeing or Blank"/>
    <x v="0"/>
  </r>
  <r>
    <n v="2123"/>
    <n v="2355"/>
    <s v="Taylor Hodge"/>
    <d v="2017-02-20T00:00:00"/>
    <s v="shot and Tasered"/>
    <s v="knife"/>
    <n v="26"/>
    <s v="M"/>
    <s v="W"/>
    <s v="Brooksville"/>
    <s v="FL"/>
    <b v="1"/>
    <s v="attack"/>
    <s v="Not fleeing"/>
    <b v="0"/>
    <s v="armed"/>
    <s v="No Gun"/>
    <s v="19-29"/>
    <s v="Not Fleeing or Blank"/>
    <x v="0"/>
  </r>
  <r>
    <n v="2124"/>
    <n v="2357"/>
    <s v="Douglas Michael Smith"/>
    <d v="2017-02-21T00:00:00"/>
    <s v="shot"/>
    <s v="gun"/>
    <n v="51"/>
    <s v="M"/>
    <s v="W"/>
    <s v="Beaverton"/>
    <s v="OR"/>
    <b v="1"/>
    <s v="other"/>
    <s v="Not fleeing"/>
    <b v="0"/>
    <s v="armed"/>
    <s v="Gun"/>
    <s v="50-59"/>
    <s v="Not Fleeing or Blank"/>
    <x v="0"/>
  </r>
  <r>
    <n v="2125"/>
    <n v="2365"/>
    <s v="Don Clark"/>
    <d v="2017-02-21T00:00:00"/>
    <s v="shot"/>
    <s v="gun"/>
    <n v="63"/>
    <s v="M"/>
    <s v="B"/>
    <s v="St. Louis"/>
    <s v="MO"/>
    <b v="0"/>
    <s v="attack"/>
    <s v="Not fleeing"/>
    <b v="0"/>
    <s v="armed"/>
    <s v="Gun"/>
    <s v="60-69"/>
    <s v="Not Fleeing or Blank"/>
    <x v="0"/>
  </r>
  <r>
    <n v="2126"/>
    <n v="2366"/>
    <s v="Nicolas Sanchez"/>
    <d v="2017-02-21T00:00:00"/>
    <s v="shot"/>
    <s v="gun"/>
    <n v="38"/>
    <s v="M"/>
    <s v="H"/>
    <s v="Roy"/>
    <s v="UT"/>
    <b v="0"/>
    <s v="attack"/>
    <s v="Not fleeing"/>
    <b v="1"/>
    <s v="armed"/>
    <s v="Gun"/>
    <s v="30-39"/>
    <s v="Not Fleeing or Blank"/>
    <x v="0"/>
  </r>
  <r>
    <n v="2127"/>
    <n v="2367"/>
    <s v="Bartolo Justice Sambrano"/>
    <d v="2017-02-21T00:00:00"/>
    <s v="shot"/>
    <s v="gun"/>
    <n v="25"/>
    <s v="M"/>
    <s v="H"/>
    <s v="Ogden"/>
    <s v="UT"/>
    <b v="0"/>
    <s v="attack"/>
    <s v="Not fleeing"/>
    <b v="1"/>
    <s v="armed"/>
    <s v="Gun"/>
    <s v="19-29"/>
    <s v="Not Fleeing or Blank"/>
    <x v="0"/>
  </r>
  <r>
    <n v="2128"/>
    <n v="2368"/>
    <s v="Misael Macias Cano"/>
    <d v="2017-02-21T00:00:00"/>
    <s v="shot"/>
    <s v="gun"/>
    <n v="39"/>
    <s v="M"/>
    <s v="H"/>
    <s v="Colorado Springs"/>
    <s v="CO"/>
    <b v="0"/>
    <s v="other"/>
    <s v="Other"/>
    <b v="0"/>
    <s v="armed"/>
    <s v="Gun"/>
    <s v="30-39"/>
    <s v="Fleeing"/>
    <x v="0"/>
  </r>
  <r>
    <n v="2129"/>
    <n v="2369"/>
    <s v="Medger Blake"/>
    <d v="2017-02-22T00:00:00"/>
    <s v="shot"/>
    <s v="knife"/>
    <n v="41"/>
    <s v="M"/>
    <s v="B"/>
    <s v="Conroe"/>
    <s v="TX"/>
    <b v="0"/>
    <s v="attack"/>
    <s v="Not fleeing"/>
    <b v="0"/>
    <s v="armed"/>
    <s v="No Gun"/>
    <s v="40-49"/>
    <s v="Not Fleeing or Blank"/>
    <x v="0"/>
  </r>
  <r>
    <n v="2130"/>
    <n v="2371"/>
    <s v="Kyle Copson"/>
    <d v="2017-02-22T00:00:00"/>
    <s v="shot"/>
    <s v="knife"/>
    <n v="26"/>
    <s v="M"/>
    <s v="W"/>
    <s v="Princeton"/>
    <s v="WV"/>
    <b v="1"/>
    <s v="other"/>
    <s v="Not fleeing"/>
    <b v="0"/>
    <s v="armed"/>
    <s v="No Gun"/>
    <s v="19-29"/>
    <s v="Not Fleeing or Blank"/>
    <x v="0"/>
  </r>
  <r>
    <n v="2131"/>
    <n v="2372"/>
    <s v="Morgan London Rankins"/>
    <d v="2017-02-22T00:00:00"/>
    <s v="shot"/>
    <s v="knife"/>
    <n v="30"/>
    <s v="F"/>
    <s v="B"/>
    <s v="Austin"/>
    <s v="TX"/>
    <b v="1"/>
    <s v="other"/>
    <s v="Car"/>
    <b v="0"/>
    <s v="armed"/>
    <s v="No Gun"/>
    <s v="30-39"/>
    <s v="Fleeing"/>
    <x v="0"/>
  </r>
  <r>
    <n v="2132"/>
    <n v="2370"/>
    <s v="David Lee Montano"/>
    <d v="2017-02-23T00:00:00"/>
    <s v="shot"/>
    <s v="gun"/>
    <n v="33"/>
    <s v="M"/>
    <s v="H"/>
    <s v="Newton"/>
    <s v="KS"/>
    <b v="0"/>
    <s v="attack"/>
    <s v="Not fleeing"/>
    <b v="0"/>
    <s v="armed"/>
    <s v="Gun"/>
    <s v="30-39"/>
    <s v="Not Fleeing or Blank"/>
    <x v="0"/>
  </r>
  <r>
    <n v="2133"/>
    <n v="2373"/>
    <s v="Kenneth Robertson"/>
    <d v="2017-02-23T00:00:00"/>
    <s v="shot"/>
    <s v="gun"/>
    <n v="54"/>
    <s v="M"/>
    <m/>
    <s v="Fairfax"/>
    <s v="OK"/>
    <b v="0"/>
    <s v="attack"/>
    <s v="Not fleeing"/>
    <b v="0"/>
    <s v="armed"/>
    <s v="Gun"/>
    <s v="50-59"/>
    <s v="Not Fleeing or Blank"/>
    <x v="0"/>
  </r>
  <r>
    <n v="2134"/>
    <n v="2375"/>
    <s v="Jimmie Patton"/>
    <d v="2017-02-23T00:00:00"/>
    <s v="shot"/>
    <s v="gun"/>
    <n v="38"/>
    <s v="M"/>
    <s v="W"/>
    <s v="Columbus"/>
    <s v="OH"/>
    <b v="0"/>
    <s v="attack"/>
    <s v="Not fleeing"/>
    <b v="0"/>
    <s v="armed"/>
    <s v="Gun"/>
    <s v="30-39"/>
    <s v="Not Fleeing or Blank"/>
    <x v="0"/>
  </r>
  <r>
    <n v="2135"/>
    <n v="2376"/>
    <s v="Steven Valenzuela"/>
    <d v="2017-02-23T00:00:00"/>
    <s v="shot"/>
    <s v="gun"/>
    <n v="24"/>
    <s v="M"/>
    <s v="H"/>
    <s v="Reno"/>
    <s v="NV"/>
    <b v="0"/>
    <s v="other"/>
    <s v="Foot"/>
    <b v="0"/>
    <s v="armed"/>
    <s v="Gun"/>
    <s v="19-29"/>
    <s v="Fleeing"/>
    <x v="0"/>
  </r>
  <r>
    <n v="2136"/>
    <n v="2377"/>
    <s v="Timothy Lionel Williams"/>
    <d v="2017-02-23T00:00:00"/>
    <s v="shot"/>
    <s v="gun"/>
    <n v="47"/>
    <s v="M"/>
    <s v="B"/>
    <s v="Washington"/>
    <s v="DC"/>
    <b v="0"/>
    <s v="attack"/>
    <s v="Foot"/>
    <b v="1"/>
    <s v="armed"/>
    <s v="Gun"/>
    <s v="40-49"/>
    <s v="Fleeing"/>
    <x v="1"/>
  </r>
  <r>
    <n v="2137"/>
    <n v="2386"/>
    <s v="Michael T. Stoudt"/>
    <d v="2017-02-24T00:00:00"/>
    <s v="shot"/>
    <s v="gun"/>
    <n v="62"/>
    <s v="M"/>
    <s v="W"/>
    <s v="Reading"/>
    <s v="PA"/>
    <b v="0"/>
    <s v="attack"/>
    <s v="Not fleeing"/>
    <b v="0"/>
    <s v="armed"/>
    <s v="Gun"/>
    <s v="60-69"/>
    <s v="Not Fleeing or Blank"/>
    <x v="0"/>
  </r>
  <r>
    <n v="2138"/>
    <n v="2388"/>
    <s v="Joey Isgrigg"/>
    <d v="2017-02-24T00:00:00"/>
    <s v="shot"/>
    <s v="gun"/>
    <n v="30"/>
    <s v="M"/>
    <s v="W"/>
    <s v="London"/>
    <s v="KY"/>
    <b v="1"/>
    <s v="attack"/>
    <s v="Not fleeing"/>
    <b v="0"/>
    <s v="armed"/>
    <s v="Gun"/>
    <s v="30-39"/>
    <s v="Not Fleeing or Blank"/>
    <x v="0"/>
  </r>
  <r>
    <n v="2139"/>
    <n v="2390"/>
    <s v="Jacqueline Cheyanne Johnson"/>
    <d v="2017-02-24T00:00:00"/>
    <s v="shot"/>
    <s v="gun"/>
    <n v="33"/>
    <s v="F"/>
    <s v="W"/>
    <s v="Lake Jackson"/>
    <s v="TX"/>
    <b v="0"/>
    <s v="attack"/>
    <s v="Car"/>
    <b v="0"/>
    <s v="armed"/>
    <s v="Gun"/>
    <s v="30-39"/>
    <s v="Fleeing"/>
    <x v="0"/>
  </r>
  <r>
    <n v="2140"/>
    <n v="2383"/>
    <s v="Lorenzo Antoine Cruz"/>
    <d v="2017-02-25T00:00:00"/>
    <s v="shot"/>
    <s v="toy weapon"/>
    <n v="23"/>
    <s v="M"/>
    <s v="B"/>
    <s v="Rocklin"/>
    <s v="CA"/>
    <b v="1"/>
    <s v="attack"/>
    <s v="Foot"/>
    <b v="0"/>
    <s v="armed"/>
    <s v="No Gun"/>
    <s v="19-29"/>
    <s v="Fleeing"/>
    <x v="1"/>
  </r>
  <r>
    <n v="2141"/>
    <n v="2384"/>
    <s v="William Dwayne Darby"/>
    <d v="2017-02-25T00:00:00"/>
    <s v="shot"/>
    <s v="gun"/>
    <n v="39"/>
    <s v="M"/>
    <s v="W"/>
    <s v="Lumpkin"/>
    <s v="GA"/>
    <b v="0"/>
    <s v="attack"/>
    <s v="Car"/>
    <b v="0"/>
    <s v="armed"/>
    <s v="Gun"/>
    <s v="30-39"/>
    <s v="Fleeing"/>
    <x v="0"/>
  </r>
  <r>
    <n v="2142"/>
    <n v="2379"/>
    <s v="Jacob Taulbee"/>
    <d v="2017-02-26T00:00:00"/>
    <s v="shot"/>
    <s v="knife"/>
    <n v="41"/>
    <s v="M"/>
    <s v="W"/>
    <s v="Englewood"/>
    <s v="FL"/>
    <b v="0"/>
    <s v="other"/>
    <s v="Not fleeing"/>
    <b v="0"/>
    <s v="armed"/>
    <s v="No Gun"/>
    <s v="40-49"/>
    <s v="Not Fleeing or Blank"/>
    <x v="0"/>
  </r>
  <r>
    <n v="2143"/>
    <n v="2380"/>
    <s v="Evin Sanna Olsen"/>
    <d v="2017-02-26T00:00:00"/>
    <s v="shot"/>
    <m/>
    <n v="46"/>
    <s v="F"/>
    <s v="W"/>
    <s v="Ripon"/>
    <s v="CA"/>
    <b v="0"/>
    <s v="other"/>
    <s v="Car"/>
    <b v="0"/>
    <s v="unarmed or undetermined or null"/>
    <s v="No Gun"/>
    <s v="40-49"/>
    <s v="Fleeing"/>
    <x v="0"/>
  </r>
  <r>
    <n v="2144"/>
    <n v="2381"/>
    <s v="Barry Michael Zumwalt"/>
    <d v="2017-02-26T00:00:00"/>
    <s v="shot"/>
    <s v="gun"/>
    <n v="36"/>
    <s v="M"/>
    <s v="W"/>
    <s v="Aragonite"/>
    <s v="UT"/>
    <b v="1"/>
    <s v="other"/>
    <s v="Not fleeing"/>
    <b v="0"/>
    <s v="armed"/>
    <s v="Gun"/>
    <s v="30-39"/>
    <s v="Not Fleeing or Blank"/>
    <x v="0"/>
  </r>
  <r>
    <n v="2145"/>
    <n v="2382"/>
    <s v="James Leroy Marker"/>
    <d v="2017-02-26T00:00:00"/>
    <s v="shot"/>
    <s v="gun"/>
    <n v="66"/>
    <s v="M"/>
    <s v="W"/>
    <s v="Floral City"/>
    <s v="FL"/>
    <b v="0"/>
    <s v="other"/>
    <s v="Car"/>
    <b v="0"/>
    <s v="armed"/>
    <s v="Gun"/>
    <s v="60-69"/>
    <s v="Fleeing"/>
    <x v="0"/>
  </r>
  <r>
    <n v="2146"/>
    <n v="2378"/>
    <s v="Joey J. Bridges"/>
    <d v="2017-02-27T00:00:00"/>
    <s v="shot"/>
    <s v="gun"/>
    <n v="27"/>
    <s v="M"/>
    <s v="W"/>
    <s v="Shelby"/>
    <s v="NC"/>
    <b v="1"/>
    <s v="attack"/>
    <s v="Foot"/>
    <b v="0"/>
    <s v="armed"/>
    <s v="Gun"/>
    <s v="19-29"/>
    <s v="Fleeing"/>
    <x v="0"/>
  </r>
  <r>
    <n v="2147"/>
    <n v="2391"/>
    <s v="Shawn M. Igers"/>
    <d v="2017-02-27T00:00:00"/>
    <s v="shot"/>
    <s v="gun"/>
    <n v="40"/>
    <s v="M"/>
    <s v="W"/>
    <s v="Corning"/>
    <s v="WI"/>
    <b v="0"/>
    <s v="attack"/>
    <s v="Not fleeing"/>
    <b v="0"/>
    <s v="armed"/>
    <s v="Gun"/>
    <s v="40-49"/>
    <s v="Not Fleeing or Blank"/>
    <x v="0"/>
  </r>
  <r>
    <n v="2148"/>
    <n v="2393"/>
    <s v="Earl Riley"/>
    <d v="2017-02-28T00:00:00"/>
    <s v="shot"/>
    <s v="gun"/>
    <n v="25"/>
    <s v="M"/>
    <s v="B"/>
    <s v="Houston"/>
    <s v="TX"/>
    <b v="0"/>
    <s v="attack"/>
    <s v="Not fleeing"/>
    <b v="0"/>
    <s v="armed"/>
    <s v="Gun"/>
    <s v="19-29"/>
    <s v="Not Fleeing or Blank"/>
    <x v="0"/>
  </r>
  <r>
    <n v="2149"/>
    <n v="2394"/>
    <s v="Christopher Redding"/>
    <d v="2017-02-28T00:00:00"/>
    <s v="shot"/>
    <s v="gun"/>
    <n v="20"/>
    <s v="M"/>
    <s v="B"/>
    <s v="Orlando"/>
    <s v="FL"/>
    <b v="0"/>
    <s v="attack"/>
    <s v="Foot"/>
    <b v="0"/>
    <s v="armed"/>
    <s v="Gun"/>
    <s v="19-29"/>
    <s v="Fleeing"/>
    <x v="1"/>
  </r>
  <r>
    <n v="2150"/>
    <n v="2711"/>
    <s v="Jose Olivares"/>
    <d v="2017-02-28T00:00:00"/>
    <s v="shot"/>
    <s v="gun"/>
    <n v="43"/>
    <s v="M"/>
    <s v="H"/>
    <s v="Houma"/>
    <s v="LA"/>
    <b v="1"/>
    <s v="other"/>
    <s v="Not fleeing"/>
    <b v="0"/>
    <s v="armed"/>
    <s v="Gun"/>
    <s v="40-49"/>
    <s v="Not Fleeing or Blank"/>
    <x v="0"/>
  </r>
  <r>
    <n v="2151"/>
    <n v="2392"/>
    <s v="Epthen Lamont Johnson"/>
    <d v="2017-03-01T00:00:00"/>
    <s v="shot"/>
    <s v="knife"/>
    <n v="40"/>
    <s v="M"/>
    <s v="B"/>
    <s v="Lufkin"/>
    <s v="TX"/>
    <b v="0"/>
    <s v="attack"/>
    <s v="Not fleeing"/>
    <b v="1"/>
    <s v="armed"/>
    <s v="No Gun"/>
    <s v="40-49"/>
    <s v="Not Fleeing or Blank"/>
    <x v="0"/>
  </r>
  <r>
    <n v="2152"/>
    <n v="2395"/>
    <s v="John Hall"/>
    <d v="2017-03-02T00:00:00"/>
    <s v="shot"/>
    <s v="gun"/>
    <n v="33"/>
    <s v="M"/>
    <s v="W"/>
    <s v="Rib Mountain"/>
    <s v="WI"/>
    <b v="1"/>
    <s v="attack"/>
    <s v="Not fleeing"/>
    <b v="0"/>
    <s v="armed"/>
    <s v="Gun"/>
    <s v="30-39"/>
    <s v="Not Fleeing or Blank"/>
    <x v="0"/>
  </r>
  <r>
    <n v="2153"/>
    <n v="2396"/>
    <s v="Isidro Bazan Jr"/>
    <d v="2017-03-02T00:00:00"/>
    <s v="shot"/>
    <s v="baseball bat"/>
    <n v="34"/>
    <s v="M"/>
    <s v="H"/>
    <s v="San Marcos"/>
    <s v="CA"/>
    <b v="0"/>
    <s v="other"/>
    <s v="Not fleeing"/>
    <b v="0"/>
    <s v="armed"/>
    <s v="No Gun"/>
    <s v="30-39"/>
    <s v="Not Fleeing or Blank"/>
    <x v="0"/>
  </r>
  <r>
    <n v="2154"/>
    <n v="2397"/>
    <s v="Michael Cisneros"/>
    <d v="2017-03-02T00:00:00"/>
    <s v="shot"/>
    <s v="toy weapon"/>
    <n v="27"/>
    <s v="M"/>
    <s v="H"/>
    <s v="Phoenix"/>
    <s v="AZ"/>
    <b v="0"/>
    <s v="attack"/>
    <s v="Not fleeing"/>
    <b v="0"/>
    <s v="armed"/>
    <s v="No Gun"/>
    <s v="19-29"/>
    <s v="Not Fleeing or Blank"/>
    <x v="0"/>
  </r>
  <r>
    <n v="2155"/>
    <n v="2398"/>
    <s v="Rafael Navarro-Garcia"/>
    <d v="2017-03-02T00:00:00"/>
    <s v="shot"/>
    <s v="gun"/>
    <n v="25"/>
    <s v="M"/>
    <s v="H"/>
    <s v="Reno"/>
    <s v="NV"/>
    <b v="0"/>
    <s v="attack"/>
    <s v="Not fleeing"/>
    <b v="0"/>
    <s v="armed"/>
    <s v="Gun"/>
    <s v="19-29"/>
    <s v="Not Fleeing or Blank"/>
    <x v="0"/>
  </r>
  <r>
    <n v="2156"/>
    <n v="2435"/>
    <s v="Ramon Andrade"/>
    <d v="2017-03-02T00:00:00"/>
    <s v="shot"/>
    <s v="knife"/>
    <n v="37"/>
    <s v="M"/>
    <s v="H"/>
    <s v="Paterson"/>
    <s v="NJ"/>
    <b v="1"/>
    <s v="other"/>
    <s v="Not fleeing"/>
    <b v="0"/>
    <s v="armed"/>
    <s v="No Gun"/>
    <s v="30-39"/>
    <s v="Not Fleeing or Blank"/>
    <x v="0"/>
  </r>
  <r>
    <n v="2157"/>
    <n v="2401"/>
    <s v="Michael Kocher"/>
    <d v="2017-03-03T00:00:00"/>
    <s v="shot"/>
    <s v="gun"/>
    <n v="32"/>
    <s v="M"/>
    <s v="W"/>
    <s v="Englewood"/>
    <s v="CO"/>
    <b v="1"/>
    <s v="other"/>
    <s v="Not fleeing"/>
    <b v="0"/>
    <s v="armed"/>
    <s v="Gun"/>
    <s v="30-39"/>
    <s v="Not Fleeing or Blank"/>
    <x v="0"/>
  </r>
  <r>
    <n v="2158"/>
    <n v="2403"/>
    <s v="Dave Phoenix"/>
    <d v="2017-03-03T00:00:00"/>
    <s v="shot"/>
    <s v="toy weapon"/>
    <n v="25"/>
    <s v="M"/>
    <s v="N"/>
    <s v="Lemoore"/>
    <s v="CA"/>
    <b v="0"/>
    <s v="attack"/>
    <s v="Not fleeing"/>
    <b v="0"/>
    <s v="armed"/>
    <s v="No Gun"/>
    <s v="19-29"/>
    <s v="Not Fleeing or Blank"/>
    <x v="0"/>
  </r>
  <r>
    <n v="2159"/>
    <n v="2399"/>
    <s v="George Lee Seeton"/>
    <d v="2017-03-04T00:00:00"/>
    <s v="shot"/>
    <m/>
    <n v="38"/>
    <s v="M"/>
    <s v="W"/>
    <s v="Oklahoma City"/>
    <s v="OK"/>
    <b v="0"/>
    <s v="attack"/>
    <s v="Car"/>
    <b v="1"/>
    <s v="unarmed or undetermined or null"/>
    <s v="No Gun"/>
    <s v="30-39"/>
    <s v="Fleeing"/>
    <x v="0"/>
  </r>
  <r>
    <n v="2160"/>
    <n v="2400"/>
    <s v="Joseph Scott Inabinet"/>
    <d v="2017-03-04T00:00:00"/>
    <s v="shot"/>
    <s v="gun"/>
    <n v="50"/>
    <s v="M"/>
    <s v="W"/>
    <s v="Fountain Inn"/>
    <s v="SC"/>
    <b v="1"/>
    <s v="attack"/>
    <s v="Not fleeing"/>
    <b v="0"/>
    <s v="armed"/>
    <s v="Gun"/>
    <s v="50-59"/>
    <s v="Not Fleeing or Blank"/>
    <x v="0"/>
  </r>
  <r>
    <n v="2161"/>
    <n v="2402"/>
    <s v="Alejandro Valencia Mendez"/>
    <d v="2017-03-04T00:00:00"/>
    <s v="shot and Tasered"/>
    <s v="pipe"/>
    <n v="70"/>
    <s v="M"/>
    <s v="H"/>
    <s v="Los Angeles"/>
    <s v="CA"/>
    <b v="0"/>
    <s v="other"/>
    <s v="Not fleeing"/>
    <b v="0"/>
    <s v="armed"/>
    <s v="No Gun"/>
    <s v="70+"/>
    <s v="Not Fleeing or Blank"/>
    <x v="0"/>
  </r>
  <r>
    <n v="2162"/>
    <n v="2404"/>
    <s v="Edward Manning"/>
    <d v="2017-03-04T00:00:00"/>
    <s v="shot"/>
    <s v="metal object"/>
    <n v="26"/>
    <s v="M"/>
    <s v="W"/>
    <s v="Cabazon"/>
    <s v="CA"/>
    <b v="0"/>
    <s v="other"/>
    <s v="Foot"/>
    <b v="0"/>
    <s v="armed"/>
    <s v="No Gun"/>
    <s v="19-29"/>
    <s v="Fleeing"/>
    <x v="0"/>
  </r>
  <r>
    <n v="2163"/>
    <n v="2405"/>
    <s v="Roy Dale Evans"/>
    <d v="2017-03-07T00:00:00"/>
    <s v="shot"/>
    <s v="unarmed"/>
    <n v="38"/>
    <s v="M"/>
    <s v="W"/>
    <s v="Medina"/>
    <s v="OH"/>
    <b v="0"/>
    <s v="other"/>
    <s v="Car"/>
    <b v="0"/>
    <s v="unarmed or undetermined or null"/>
    <s v="No Gun"/>
    <s v="30-39"/>
    <s v="Fleeing"/>
    <x v="0"/>
  </r>
  <r>
    <n v="2164"/>
    <n v="2406"/>
    <s v="Dennis Todd Rogers"/>
    <d v="2017-03-07T00:00:00"/>
    <s v="shot and Tasered"/>
    <s v="sharp object"/>
    <n v="41"/>
    <s v="M"/>
    <s v="B"/>
    <s v="Ladera Heights"/>
    <s v="CA"/>
    <b v="1"/>
    <s v="other"/>
    <s v="Not fleeing"/>
    <b v="0"/>
    <s v="armed"/>
    <s v="No Gun"/>
    <s v="40-49"/>
    <s v="Not Fleeing or Blank"/>
    <x v="0"/>
  </r>
  <r>
    <n v="2165"/>
    <n v="2407"/>
    <s v="Frank W. Wratny"/>
    <d v="2017-03-08T00:00:00"/>
    <s v="shot"/>
    <s v="gun"/>
    <n v="91"/>
    <s v="M"/>
    <s v="W"/>
    <s v="Union Township"/>
    <s v="PA"/>
    <b v="0"/>
    <s v="attack"/>
    <s v="Not fleeing"/>
    <b v="0"/>
    <s v="armed"/>
    <s v="Gun"/>
    <s v="70+"/>
    <s v="Not Fleeing or Blank"/>
    <x v="0"/>
  </r>
  <r>
    <n v="2166"/>
    <n v="2408"/>
    <s v="TK TK"/>
    <d v="2017-03-08T00:00:00"/>
    <s v="shot"/>
    <s v="knife"/>
    <m/>
    <s v="M"/>
    <m/>
    <s v="Riverside"/>
    <s v="CA"/>
    <b v="0"/>
    <s v="other"/>
    <s v="Not fleeing"/>
    <b v="0"/>
    <s v="armed"/>
    <s v="No Gun"/>
    <s v="null"/>
    <s v="Not Fleeing or Blank"/>
    <x v="0"/>
  </r>
  <r>
    <n v="2167"/>
    <n v="2409"/>
    <s v="Iaroslav Mosiiuk"/>
    <d v="2017-03-08T00:00:00"/>
    <s v="shot"/>
    <s v="gun"/>
    <n v="25"/>
    <s v="M"/>
    <s v="W"/>
    <s v="Charlotte"/>
    <s v="NC"/>
    <b v="1"/>
    <s v="other"/>
    <s v="Not fleeing"/>
    <b v="0"/>
    <s v="armed"/>
    <s v="Gun"/>
    <s v="19-29"/>
    <s v="Not Fleeing or Blank"/>
    <x v="0"/>
  </r>
  <r>
    <n v="2168"/>
    <n v="2410"/>
    <s v="Jesus Alberto Geney"/>
    <d v="2017-03-09T00:00:00"/>
    <s v="shot and Tasered"/>
    <s v="knife"/>
    <n v="24"/>
    <s v="M"/>
    <s v="H"/>
    <s v="Santa Clara"/>
    <s v="CA"/>
    <b v="1"/>
    <s v="other"/>
    <m/>
    <b v="0"/>
    <s v="armed"/>
    <s v="No Gun"/>
    <s v="19-29"/>
    <s v="Not Fleeing or Blank"/>
    <x v="0"/>
  </r>
  <r>
    <n v="2169"/>
    <n v="2411"/>
    <s v="Steven Schiltz"/>
    <d v="2017-03-09T00:00:00"/>
    <s v="shot"/>
    <s v="baseball bat and bottle"/>
    <n v="29"/>
    <s v="M"/>
    <s v="W"/>
    <s v="Huntington Beach"/>
    <s v="CA"/>
    <b v="1"/>
    <s v="other"/>
    <s v="Not fleeing"/>
    <b v="0"/>
    <s v="armed"/>
    <s v="No Gun"/>
    <s v="19-29"/>
    <s v="Not Fleeing or Blank"/>
    <x v="0"/>
  </r>
  <r>
    <n v="2170"/>
    <n v="2415"/>
    <s v="Damon Seitz"/>
    <d v="2017-03-10T00:00:00"/>
    <s v="shot"/>
    <s v="gun"/>
    <n v="40"/>
    <s v="M"/>
    <s v="W"/>
    <s v="Escondido"/>
    <s v="CA"/>
    <b v="1"/>
    <s v="attack"/>
    <s v="Not fleeing"/>
    <b v="0"/>
    <s v="armed"/>
    <s v="Gun"/>
    <s v="40-49"/>
    <s v="Not Fleeing or Blank"/>
    <x v="0"/>
  </r>
  <r>
    <n v="2171"/>
    <n v="2413"/>
    <s v="Mark Robert Carlberg"/>
    <d v="2017-03-11T00:00:00"/>
    <s v="shot"/>
    <s v="gun"/>
    <n v="51"/>
    <s v="M"/>
    <s v="W"/>
    <s v="Midlothian"/>
    <s v="TX"/>
    <b v="0"/>
    <s v="attack"/>
    <s v="Not fleeing"/>
    <b v="0"/>
    <s v="armed"/>
    <s v="Gun"/>
    <s v="50-59"/>
    <s v="Not Fleeing or Blank"/>
    <x v="0"/>
  </r>
  <r>
    <n v="2172"/>
    <n v="2447"/>
    <s v="Brandon Wiley"/>
    <d v="2017-03-11T00:00:00"/>
    <s v="shot"/>
    <s v="gun"/>
    <n v="30"/>
    <s v="M"/>
    <s v="B"/>
    <s v="East Baton Rouge"/>
    <s v="LA"/>
    <b v="0"/>
    <s v="attack"/>
    <m/>
    <b v="0"/>
    <s v="armed"/>
    <s v="Gun"/>
    <s v="30-39"/>
    <s v="Not Fleeing or Blank"/>
    <x v="0"/>
  </r>
  <r>
    <n v="2173"/>
    <n v="2412"/>
    <s v="Michael Anthony Perez"/>
    <d v="2017-03-12T00:00:00"/>
    <s v="shot and Tasered"/>
    <s v="knife"/>
    <n v="33"/>
    <s v="M"/>
    <s v="H"/>
    <s v="Orange"/>
    <s v="CA"/>
    <b v="1"/>
    <s v="other"/>
    <s v="Not fleeing"/>
    <b v="0"/>
    <s v="armed"/>
    <s v="No Gun"/>
    <s v="30-39"/>
    <s v="Not Fleeing or Blank"/>
    <x v="0"/>
  </r>
  <r>
    <n v="2174"/>
    <n v="2414"/>
    <s v="Manuel Gonzalez"/>
    <d v="2017-03-12T00:00:00"/>
    <s v="shot"/>
    <s v="knife"/>
    <n v="28"/>
    <s v="M"/>
    <s v="H"/>
    <s v="Bellingham"/>
    <s v="WA"/>
    <b v="0"/>
    <s v="attack"/>
    <s v="Foot"/>
    <b v="1"/>
    <s v="armed"/>
    <s v="No Gun"/>
    <s v="19-29"/>
    <s v="Fleeing"/>
    <x v="0"/>
  </r>
  <r>
    <n v="2175"/>
    <n v="2416"/>
    <s v="Luke O. Stewart"/>
    <d v="2017-03-13T00:00:00"/>
    <s v="shot"/>
    <m/>
    <n v="23"/>
    <s v="M"/>
    <s v="B"/>
    <s v="Euclid"/>
    <s v="OH"/>
    <b v="0"/>
    <s v="other"/>
    <m/>
    <b v="1"/>
    <s v="unarmed or undetermined or null"/>
    <s v="No Gun"/>
    <s v="19-29"/>
    <s v="Not Fleeing or Blank"/>
    <x v="0"/>
  </r>
  <r>
    <n v="2176"/>
    <n v="2417"/>
    <s v="Noel Aaron Russell"/>
    <d v="2017-03-13T00:00:00"/>
    <s v="shot"/>
    <s v="knife"/>
    <n v="23"/>
    <s v="M"/>
    <s v="W"/>
    <s v="Napa"/>
    <s v="CA"/>
    <b v="1"/>
    <s v="other"/>
    <s v="Not fleeing"/>
    <b v="0"/>
    <s v="armed"/>
    <s v="No Gun"/>
    <s v="19-29"/>
    <s v="Not Fleeing or Blank"/>
    <x v="0"/>
  </r>
  <r>
    <n v="2177"/>
    <n v="2421"/>
    <s v="Rashad Daquan Opher"/>
    <d v="2017-03-13T00:00:00"/>
    <s v="shot"/>
    <m/>
    <n v="20"/>
    <s v="M"/>
    <s v="B"/>
    <s v="Woodlawn"/>
    <s v="MD"/>
    <b v="0"/>
    <s v="other"/>
    <s v="Other"/>
    <b v="1"/>
    <s v="unarmed or undetermined or null"/>
    <s v="No Gun"/>
    <s v="19-29"/>
    <s v="Fleeing"/>
    <x v="1"/>
  </r>
  <r>
    <n v="2178"/>
    <n v="2419"/>
    <s v="Christopher Apostolos"/>
    <d v="2017-03-14T00:00:00"/>
    <s v="shot"/>
    <s v="unarmed"/>
    <n v="56"/>
    <s v="M"/>
    <s v="W"/>
    <s v="Toms River"/>
    <s v="NJ"/>
    <b v="1"/>
    <s v="attack"/>
    <m/>
    <b v="0"/>
    <s v="unarmed or undetermined or null"/>
    <s v="No Gun"/>
    <s v="50-59"/>
    <s v="Not Fleeing or Blank"/>
    <x v="0"/>
  </r>
  <r>
    <n v="2179"/>
    <n v="2422"/>
    <s v="Ryan L. Rosa"/>
    <d v="2017-03-14T00:00:00"/>
    <s v="shot"/>
    <m/>
    <n v="36"/>
    <s v="M"/>
    <s v="W"/>
    <s v="Fife"/>
    <s v="WA"/>
    <b v="0"/>
    <s v="attack"/>
    <s v="Not fleeing"/>
    <b v="0"/>
    <s v="unarmed or undetermined or null"/>
    <s v="No Gun"/>
    <s v="30-39"/>
    <s v="Not Fleeing or Blank"/>
    <x v="0"/>
  </r>
  <r>
    <n v="2180"/>
    <n v="2423"/>
    <s v="Alexander Meltz"/>
    <d v="2017-03-14T00:00:00"/>
    <s v="shot"/>
    <s v="gun"/>
    <n v="18"/>
    <s v="M"/>
    <s v="W"/>
    <s v="Westminster"/>
    <s v="CO"/>
    <b v="0"/>
    <s v="attack"/>
    <s v="Not fleeing"/>
    <b v="0"/>
    <s v="armed"/>
    <s v="Gun"/>
    <s v="0-18"/>
    <s v="Not Fleeing or Blank"/>
    <x v="0"/>
  </r>
  <r>
    <n v="2181"/>
    <n v="2424"/>
    <s v="Shawn Anthony Dumitras"/>
    <d v="2017-03-14T00:00:00"/>
    <s v="shot"/>
    <s v="gun"/>
    <n v="43"/>
    <s v="M"/>
    <s v="W"/>
    <s v="Panama City Beach"/>
    <s v="FL"/>
    <b v="0"/>
    <s v="attack"/>
    <m/>
    <b v="0"/>
    <s v="armed"/>
    <s v="Gun"/>
    <s v="40-49"/>
    <s v="Not Fleeing or Blank"/>
    <x v="0"/>
  </r>
  <r>
    <n v="2182"/>
    <n v="2426"/>
    <s v="Elena &quot;Ebbie&quot; Mondragon"/>
    <d v="2017-03-14T00:00:00"/>
    <s v="shot"/>
    <s v="unarmed"/>
    <n v="16"/>
    <s v="F"/>
    <s v="H"/>
    <s v="Hayward"/>
    <s v="CA"/>
    <b v="0"/>
    <s v="other"/>
    <m/>
    <b v="0"/>
    <s v="unarmed or undetermined or null"/>
    <s v="No Gun"/>
    <s v="0-18"/>
    <s v="Not Fleeing or Blank"/>
    <x v="0"/>
  </r>
  <r>
    <n v="2183"/>
    <n v="2418"/>
    <s v="Cordale Quinn Handy"/>
    <d v="2017-03-15T00:00:00"/>
    <s v="shot"/>
    <s v="gun"/>
    <n v="29"/>
    <s v="M"/>
    <s v="B"/>
    <s v="St. Paul"/>
    <s v="MN"/>
    <b v="0"/>
    <s v="other"/>
    <s v="Not fleeing"/>
    <b v="0"/>
    <s v="armed"/>
    <s v="Gun"/>
    <s v="19-29"/>
    <s v="Not Fleeing or Blank"/>
    <x v="0"/>
  </r>
  <r>
    <n v="2184"/>
    <n v="2428"/>
    <s v="Todd Munson"/>
    <d v="2017-03-15T00:00:00"/>
    <s v="shot"/>
    <m/>
    <n v="25"/>
    <s v="M"/>
    <s v="W"/>
    <s v="Phoenix"/>
    <s v="AZ"/>
    <b v="0"/>
    <s v="other"/>
    <s v="Car"/>
    <b v="0"/>
    <s v="unarmed or undetermined or null"/>
    <s v="No Gun"/>
    <s v="19-29"/>
    <s v="Fleeing"/>
    <x v="0"/>
  </r>
  <r>
    <n v="2185"/>
    <n v="2429"/>
    <s v="Frederick Ricardo Brown"/>
    <d v="2017-03-16T00:00:00"/>
    <s v="shot"/>
    <s v="gun"/>
    <n v="34"/>
    <s v="M"/>
    <s v="B"/>
    <s v="Warren"/>
    <s v="MI"/>
    <b v="0"/>
    <s v="attack"/>
    <s v="Not fleeing"/>
    <b v="0"/>
    <s v="armed"/>
    <s v="Gun"/>
    <s v="30-39"/>
    <s v="Not Fleeing or Blank"/>
    <x v="0"/>
  </r>
  <r>
    <n v="2186"/>
    <n v="2431"/>
    <s v="Jermaine Claybrooks"/>
    <d v="2017-03-16T00:00:00"/>
    <s v="shot"/>
    <s v="gun"/>
    <n v="32"/>
    <s v="M"/>
    <s v="B"/>
    <s v="Milwaukee"/>
    <s v="WI"/>
    <b v="0"/>
    <s v="other"/>
    <s v="Not fleeing"/>
    <b v="0"/>
    <s v="armed"/>
    <s v="Gun"/>
    <s v="30-39"/>
    <s v="Not Fleeing or Blank"/>
    <x v="0"/>
  </r>
  <r>
    <n v="2187"/>
    <n v="2432"/>
    <s v="Patrick Earl Gatson"/>
    <d v="2017-03-16T00:00:00"/>
    <s v="shot and Tasered"/>
    <s v="gun"/>
    <n v="32"/>
    <s v="M"/>
    <s v="B"/>
    <s v="Fayetteville"/>
    <s v="NC"/>
    <b v="0"/>
    <s v="attack"/>
    <s v="Not fleeing"/>
    <b v="0"/>
    <s v="armed"/>
    <s v="Gun"/>
    <s v="30-39"/>
    <s v="Not Fleeing or Blank"/>
    <x v="0"/>
  </r>
  <r>
    <n v="2188"/>
    <n v="2433"/>
    <s v="Daniel Donarski"/>
    <d v="2017-03-16T00:00:00"/>
    <s v="shot"/>
    <s v="gun"/>
    <n v="58"/>
    <s v="M"/>
    <s v="W"/>
    <s v="Deltona"/>
    <s v="FL"/>
    <b v="1"/>
    <s v="attack"/>
    <s v="Not fleeing"/>
    <b v="0"/>
    <s v="armed"/>
    <s v="Gun"/>
    <s v="50-59"/>
    <s v="Not Fleeing or Blank"/>
    <x v="0"/>
  </r>
  <r>
    <n v="2189"/>
    <n v="2434"/>
    <s v="Rodney James Hess"/>
    <d v="2017-03-16T00:00:00"/>
    <s v="shot"/>
    <m/>
    <n v="36"/>
    <s v="M"/>
    <s v="B"/>
    <s v="Alamo"/>
    <s v="TN"/>
    <b v="1"/>
    <s v="attack"/>
    <s v="Not fleeing"/>
    <b v="1"/>
    <s v="unarmed or undetermined or null"/>
    <s v="No Gun"/>
    <s v="30-39"/>
    <s v="Not Fleeing or Blank"/>
    <x v="0"/>
  </r>
  <r>
    <n v="2190"/>
    <n v="2436"/>
    <s v="Brentant M. Lahey"/>
    <d v="2017-03-17T00:00:00"/>
    <s v="shot"/>
    <s v="knife"/>
    <n v="25"/>
    <s v="M"/>
    <s v="W"/>
    <s v="Presque Isle"/>
    <s v="ME"/>
    <b v="0"/>
    <s v="other"/>
    <s v="Not fleeing"/>
    <b v="0"/>
    <s v="armed"/>
    <s v="No Gun"/>
    <s v="19-29"/>
    <s v="Not Fleeing or Blank"/>
    <x v="0"/>
  </r>
  <r>
    <n v="2191"/>
    <n v="2439"/>
    <s v="Nancy Jane Lewellyn"/>
    <d v="2017-03-17T00:00:00"/>
    <s v="shot"/>
    <s v="toy weapon"/>
    <n v="59"/>
    <s v="F"/>
    <s v="W"/>
    <s v="Lakeland"/>
    <s v="TN"/>
    <b v="1"/>
    <s v="attack"/>
    <s v="Not fleeing"/>
    <b v="0"/>
    <s v="armed"/>
    <s v="No Gun"/>
    <s v="50-59"/>
    <s v="Not Fleeing or Blank"/>
    <x v="0"/>
  </r>
  <r>
    <n v="2192"/>
    <n v="2440"/>
    <s v="Desmond Phillips"/>
    <d v="2017-03-17T00:00:00"/>
    <s v="shot and Tasered"/>
    <s v="knife"/>
    <n v="25"/>
    <s v="M"/>
    <s v="B"/>
    <s v="Chico"/>
    <s v="CA"/>
    <b v="1"/>
    <s v="other"/>
    <s v="Not fleeing"/>
    <b v="0"/>
    <s v="armed"/>
    <s v="No Gun"/>
    <s v="19-29"/>
    <s v="Not Fleeing or Blank"/>
    <x v="0"/>
  </r>
  <r>
    <n v="2193"/>
    <n v="2437"/>
    <s v="Kevin C. Perry"/>
    <d v="2017-03-18T00:00:00"/>
    <s v="shot"/>
    <s v="gun"/>
    <n v="25"/>
    <s v="M"/>
    <s v="W"/>
    <s v="Wichita"/>
    <s v="KS"/>
    <b v="0"/>
    <s v="attack"/>
    <s v="Not fleeing"/>
    <b v="0"/>
    <s v="armed"/>
    <s v="Gun"/>
    <s v="19-29"/>
    <s v="Not Fleeing or Blank"/>
    <x v="0"/>
  </r>
  <r>
    <n v="2194"/>
    <n v="2438"/>
    <s v="Benjamin Christian Barnes"/>
    <d v="2017-03-18T00:00:00"/>
    <s v="shot"/>
    <s v="gun"/>
    <n v="42"/>
    <s v="M"/>
    <s v="W"/>
    <s v="Boise"/>
    <s v="ID"/>
    <b v="0"/>
    <s v="attack"/>
    <s v="Not fleeing"/>
    <b v="0"/>
    <s v="armed"/>
    <s v="Gun"/>
    <s v="40-49"/>
    <s v="Not Fleeing or Blank"/>
    <x v="0"/>
  </r>
  <r>
    <n v="2195"/>
    <n v="2446"/>
    <s v="Jason Dennis Watkins"/>
    <d v="2017-03-18T00:00:00"/>
    <s v="shot"/>
    <m/>
    <n v="36"/>
    <s v="M"/>
    <s v="W"/>
    <s v="Cedartown"/>
    <s v="GA"/>
    <b v="0"/>
    <s v="other"/>
    <s v="Car"/>
    <b v="0"/>
    <s v="unarmed or undetermined or null"/>
    <s v="No Gun"/>
    <s v="30-39"/>
    <s v="Fleeing"/>
    <x v="0"/>
  </r>
  <r>
    <n v="2196"/>
    <n v="2441"/>
    <s v="Clifton Knickmeyer"/>
    <d v="2017-03-19T00:00:00"/>
    <s v="shot"/>
    <s v="gun"/>
    <n v="59"/>
    <s v="M"/>
    <s v="W"/>
    <s v="Affton"/>
    <s v="MO"/>
    <b v="0"/>
    <s v="attack"/>
    <s v="Other"/>
    <b v="0"/>
    <s v="armed"/>
    <s v="Gun"/>
    <s v="50-59"/>
    <s v="Fleeing"/>
    <x v="0"/>
  </r>
  <r>
    <n v="2197"/>
    <n v="2442"/>
    <s v="Alteria Woods"/>
    <d v="2017-03-19T00:00:00"/>
    <s v="shot"/>
    <s v="unarmed"/>
    <n v="21"/>
    <s v="F"/>
    <s v="B"/>
    <s v="Gifford"/>
    <s v="FL"/>
    <b v="0"/>
    <s v="other"/>
    <s v="Not fleeing"/>
    <b v="0"/>
    <s v="unarmed or undetermined or null"/>
    <s v="No Gun"/>
    <s v="19-29"/>
    <s v="Not Fleeing or Blank"/>
    <x v="0"/>
  </r>
  <r>
    <n v="2198"/>
    <n v="2443"/>
    <s v="Trevor Allen Brice Gingras"/>
    <d v="2017-03-19T00:00:00"/>
    <s v="shot"/>
    <s v="gun"/>
    <n v="19"/>
    <s v="M"/>
    <s v="W"/>
    <s v="Cape Canaveral"/>
    <s v="FL"/>
    <b v="0"/>
    <s v="attack"/>
    <s v="Foot"/>
    <b v="0"/>
    <s v="armed"/>
    <s v="Gun"/>
    <s v="19-29"/>
    <s v="Fleeing"/>
    <x v="0"/>
  </r>
  <r>
    <n v="2199"/>
    <n v="2444"/>
    <s v="Mario Simoes"/>
    <d v="2017-03-19T00:00:00"/>
    <s v="shot"/>
    <s v="gun"/>
    <n v="45"/>
    <s v="M"/>
    <s v="H"/>
    <s v="DeLand"/>
    <s v="FL"/>
    <b v="1"/>
    <s v="other"/>
    <s v="Car"/>
    <b v="0"/>
    <s v="armed"/>
    <s v="Gun"/>
    <s v="40-49"/>
    <s v="Fleeing"/>
    <x v="0"/>
  </r>
  <r>
    <n v="2200"/>
    <n v="2445"/>
    <s v="TK Tk"/>
    <d v="2017-03-19T00:00:00"/>
    <s v="shot"/>
    <s v="knife"/>
    <m/>
    <s v="M"/>
    <m/>
    <s v="Desert Hot Springs"/>
    <s v="CA"/>
    <b v="0"/>
    <s v="attack"/>
    <s v="Not fleeing"/>
    <b v="0"/>
    <s v="armed"/>
    <s v="No Gun"/>
    <s v="null"/>
    <s v="Not Fleeing or Blank"/>
    <x v="0"/>
  </r>
  <r>
    <n v="2201"/>
    <n v="2448"/>
    <s v="Charles Harris"/>
    <d v="2017-03-22T00:00:00"/>
    <s v="shot"/>
    <s v="knife"/>
    <n v="42"/>
    <s v="M"/>
    <s v="W"/>
    <s v="Booneville"/>
    <s v="KY"/>
    <b v="0"/>
    <s v="other"/>
    <s v="Not fleeing"/>
    <b v="0"/>
    <s v="armed"/>
    <s v="No Gun"/>
    <s v="40-49"/>
    <s v="Not Fleeing or Blank"/>
    <x v="0"/>
  </r>
  <r>
    <n v="2202"/>
    <n v="2450"/>
    <s v="Don Johnson"/>
    <d v="2017-03-22T00:00:00"/>
    <s v="shot"/>
    <s v="gun"/>
    <n v="27"/>
    <s v="M"/>
    <s v="B"/>
    <s v="Crowley"/>
    <s v="LA"/>
    <b v="0"/>
    <s v="attack"/>
    <s v="Not fleeing"/>
    <b v="0"/>
    <s v="armed"/>
    <s v="Gun"/>
    <s v="19-29"/>
    <s v="Not Fleeing or Blank"/>
    <x v="0"/>
  </r>
  <r>
    <n v="2203"/>
    <n v="2477"/>
    <s v="Nengmy Vang"/>
    <d v="2017-03-22T00:00:00"/>
    <s v="shot"/>
    <s v="gun"/>
    <n v="45"/>
    <s v="M"/>
    <s v="A"/>
    <s v="Weston"/>
    <s v="WI"/>
    <b v="0"/>
    <s v="attack"/>
    <m/>
    <b v="0"/>
    <s v="armed"/>
    <s v="Gun"/>
    <s v="40-49"/>
    <s v="Not Fleeing or Blank"/>
    <x v="0"/>
  </r>
  <r>
    <n v="2204"/>
    <n v="2449"/>
    <s v="William Stokes"/>
    <d v="2017-03-23T00:00:00"/>
    <s v="shot"/>
    <s v="machete"/>
    <n v="51"/>
    <s v="M"/>
    <s v="B"/>
    <s v="Des Moines"/>
    <s v="WA"/>
    <b v="1"/>
    <s v="other"/>
    <s v="Not fleeing"/>
    <b v="0"/>
    <s v="armed"/>
    <s v="No Gun"/>
    <s v="50-59"/>
    <s v="Not Fleeing or Blank"/>
    <x v="0"/>
  </r>
  <r>
    <n v="2205"/>
    <n v="2451"/>
    <s v="Eddie Davis"/>
    <d v="2017-03-23T00:00:00"/>
    <s v="shot"/>
    <s v="knife"/>
    <n v="42"/>
    <s v="M"/>
    <s v="B"/>
    <s v="Sheridan"/>
    <s v="AR"/>
    <b v="0"/>
    <s v="attack"/>
    <s v="Car"/>
    <b v="0"/>
    <s v="armed"/>
    <s v="No Gun"/>
    <s v="40-49"/>
    <s v="Fleeing"/>
    <x v="1"/>
  </r>
  <r>
    <n v="2206"/>
    <n v="2453"/>
    <s v="Francisco Valdez"/>
    <d v="2017-03-23T00:00:00"/>
    <s v="shot"/>
    <s v="knife"/>
    <n v="24"/>
    <s v="M"/>
    <s v="H"/>
    <s v="Phoenix"/>
    <s v="AZ"/>
    <b v="0"/>
    <s v="attack"/>
    <s v="Not fleeing"/>
    <b v="0"/>
    <s v="armed"/>
    <s v="No Gun"/>
    <s v="19-29"/>
    <s v="Not Fleeing or Blank"/>
    <x v="0"/>
  </r>
  <r>
    <n v="2207"/>
    <n v="2452"/>
    <s v="Reno Joseph Owens"/>
    <d v="2017-03-24T00:00:00"/>
    <s v="shot"/>
    <s v="knife"/>
    <n v="39"/>
    <s v="M"/>
    <s v="B"/>
    <s v="Baltimore"/>
    <s v="MD"/>
    <b v="1"/>
    <s v="other"/>
    <s v="Not fleeing"/>
    <b v="1"/>
    <s v="armed"/>
    <s v="No Gun"/>
    <s v="30-39"/>
    <s v="Not Fleeing or Blank"/>
    <x v="0"/>
  </r>
  <r>
    <n v="2208"/>
    <n v="2456"/>
    <s v="Austin Tyler Macon"/>
    <d v="2017-03-24T00:00:00"/>
    <s v="shot"/>
    <s v="gun"/>
    <n v="18"/>
    <s v="M"/>
    <s v="W"/>
    <s v="Cottonwood"/>
    <s v="CA"/>
    <b v="0"/>
    <s v="attack"/>
    <s v="Not fleeing"/>
    <b v="0"/>
    <s v="armed"/>
    <s v="Gun"/>
    <s v="0-18"/>
    <s v="Not Fleeing or Blank"/>
    <x v="0"/>
  </r>
  <r>
    <n v="2209"/>
    <n v="2458"/>
    <s v="Matthew Gambaro"/>
    <d v="2017-03-24T00:00:00"/>
    <s v="shot"/>
    <s v="gun"/>
    <n v="26"/>
    <s v="M"/>
    <s v="H"/>
    <s v="Cisco"/>
    <s v="TX"/>
    <b v="0"/>
    <s v="other"/>
    <s v="Foot"/>
    <b v="0"/>
    <s v="armed"/>
    <s v="Gun"/>
    <s v="19-29"/>
    <s v="Fleeing"/>
    <x v="0"/>
  </r>
  <r>
    <n v="2210"/>
    <n v="2454"/>
    <s v="Fred Barragan"/>
    <d v="2017-03-25T00:00:00"/>
    <s v="shot"/>
    <s v="gun"/>
    <n v="35"/>
    <s v="M"/>
    <s v="H"/>
    <s v="Los Angeles"/>
    <s v="CA"/>
    <b v="0"/>
    <s v="other"/>
    <s v="Foot"/>
    <b v="0"/>
    <s v="armed"/>
    <s v="Gun"/>
    <s v="30-39"/>
    <s v="Fleeing"/>
    <x v="0"/>
  </r>
  <r>
    <n v="2211"/>
    <n v="2455"/>
    <s v="Paul Parienlla"/>
    <d v="2017-03-26T00:00:00"/>
    <s v="shot"/>
    <s v="gun"/>
    <n v="53"/>
    <s v="M"/>
    <s v="W"/>
    <s v="Anderson"/>
    <s v="CA"/>
    <b v="0"/>
    <s v="attack"/>
    <s v="Not fleeing"/>
    <b v="0"/>
    <s v="armed"/>
    <s v="Gun"/>
    <s v="50-59"/>
    <s v="Not Fleeing or Blank"/>
    <x v="0"/>
  </r>
  <r>
    <n v="2212"/>
    <n v="2712"/>
    <s v="David Eric Ufferman"/>
    <d v="2017-03-26T00:00:00"/>
    <s v="shot"/>
    <s v="unarmed"/>
    <n v="56"/>
    <s v="M"/>
    <s v="W"/>
    <s v="Delray Beach"/>
    <s v="FL"/>
    <b v="1"/>
    <s v="attack"/>
    <s v="Not fleeing"/>
    <b v="0"/>
    <s v="unarmed or undetermined or null"/>
    <s v="No Gun"/>
    <s v="50-59"/>
    <s v="Not Fleeing or Blank"/>
    <x v="0"/>
  </r>
  <r>
    <n v="2213"/>
    <n v="2457"/>
    <s v="Michael Hornibrook"/>
    <d v="2017-03-26T00:00:00"/>
    <s v="shot"/>
    <s v="gun"/>
    <n v="54"/>
    <s v="M"/>
    <s v="W"/>
    <s v="Little Rock"/>
    <s v="AR"/>
    <b v="0"/>
    <s v="attack"/>
    <s v="Foot"/>
    <b v="0"/>
    <s v="armed"/>
    <s v="Gun"/>
    <s v="50-59"/>
    <s v="Fleeing"/>
    <x v="0"/>
  </r>
  <r>
    <n v="2214"/>
    <n v="2459"/>
    <s v="Justin Quincy Smith"/>
    <d v="2017-03-26T00:00:00"/>
    <s v="shot"/>
    <s v="gun"/>
    <n v="36"/>
    <s v="M"/>
    <s v="W"/>
    <s v="Wasilla"/>
    <s v="AK"/>
    <b v="0"/>
    <s v="attack"/>
    <s v="Other"/>
    <b v="0"/>
    <s v="armed"/>
    <s v="Gun"/>
    <s v="30-39"/>
    <s v="Fleeing"/>
    <x v="0"/>
  </r>
  <r>
    <n v="2215"/>
    <n v="2460"/>
    <s v="Steven Hopwood"/>
    <d v="2017-03-27T00:00:00"/>
    <s v="shot"/>
    <s v="gun"/>
    <n v="51"/>
    <s v="M"/>
    <s v="W"/>
    <s v="Lewisburg"/>
    <s v="TN"/>
    <b v="0"/>
    <s v="attack"/>
    <s v="Not fleeing"/>
    <b v="0"/>
    <s v="armed"/>
    <s v="Gun"/>
    <s v="50-59"/>
    <s v="Not Fleeing or Blank"/>
    <x v="0"/>
  </r>
  <r>
    <n v="2216"/>
    <n v="2461"/>
    <s v="Pryor Spencer Bailey"/>
    <d v="2017-03-27T00:00:00"/>
    <s v="shot"/>
    <s v="gun"/>
    <n v="45"/>
    <s v="M"/>
    <s v="W"/>
    <s v="Columbus"/>
    <s v="MS"/>
    <b v="0"/>
    <s v="attack"/>
    <s v="Car"/>
    <b v="0"/>
    <s v="armed"/>
    <s v="Gun"/>
    <s v="40-49"/>
    <s v="Fleeing"/>
    <x v="0"/>
  </r>
  <r>
    <n v="2217"/>
    <n v="2462"/>
    <s v="Richard Alexander Tilley"/>
    <d v="2017-03-27T00:00:00"/>
    <s v="shot"/>
    <s v="knife"/>
    <n v="28"/>
    <s v="M"/>
    <s v="W"/>
    <s v="Montgomery Village"/>
    <s v="MD"/>
    <b v="0"/>
    <s v="other"/>
    <s v="Not fleeing"/>
    <b v="1"/>
    <s v="armed"/>
    <s v="No Gun"/>
    <s v="19-29"/>
    <s v="Not Fleeing or Blank"/>
    <x v="0"/>
  </r>
  <r>
    <n v="2218"/>
    <n v="2463"/>
    <s v="Peter J. Doffin"/>
    <d v="2017-03-28T00:00:00"/>
    <s v="shot"/>
    <s v="gun"/>
    <n v="36"/>
    <s v="M"/>
    <s v="W"/>
    <s v="Lafayette"/>
    <s v="IN"/>
    <b v="0"/>
    <s v="attack"/>
    <s v="Car"/>
    <b v="0"/>
    <s v="armed"/>
    <s v="Gun"/>
    <s v="30-39"/>
    <s v="Fleeing"/>
    <x v="0"/>
  </r>
  <r>
    <n v="2219"/>
    <n v="2467"/>
    <s v="Lee Pat Milks"/>
    <d v="2017-03-28T00:00:00"/>
    <s v="shot"/>
    <s v="gun"/>
    <n v="73"/>
    <s v="M"/>
    <s v="W"/>
    <s v="Manistee"/>
    <s v="MI"/>
    <b v="0"/>
    <s v="attack"/>
    <s v="Not fleeing"/>
    <b v="0"/>
    <s v="armed"/>
    <s v="Gun"/>
    <s v="70+"/>
    <s v="Not Fleeing or Blank"/>
    <x v="0"/>
  </r>
  <r>
    <n v="2220"/>
    <n v="2466"/>
    <s v="Daniel Hendrix"/>
    <d v="2017-03-29T00:00:00"/>
    <s v="shot"/>
    <s v="gun"/>
    <n v="26"/>
    <s v="M"/>
    <s v="W"/>
    <s v="Chattanooga"/>
    <s v="TN"/>
    <b v="0"/>
    <s v="other"/>
    <s v="Not fleeing"/>
    <b v="0"/>
    <s v="armed"/>
    <s v="Gun"/>
    <s v="19-29"/>
    <s v="Not Fleeing or Blank"/>
    <x v="0"/>
  </r>
  <r>
    <n v="2221"/>
    <n v="2468"/>
    <s v="Troy Boyle"/>
    <d v="2017-03-29T00:00:00"/>
    <s v="shot"/>
    <s v="gun"/>
    <n v="41"/>
    <s v="M"/>
    <s v="W"/>
    <s v="Stockton"/>
    <s v="IL"/>
    <b v="0"/>
    <s v="attack"/>
    <s v="Car"/>
    <b v="0"/>
    <s v="armed"/>
    <s v="Gun"/>
    <s v="40-49"/>
    <s v="Fleeing"/>
    <x v="0"/>
  </r>
  <r>
    <n v="2222"/>
    <n v="2469"/>
    <s v="Doyle Wayne Johnson"/>
    <d v="2017-03-29T00:00:00"/>
    <s v="shot"/>
    <s v="gun"/>
    <n v="59"/>
    <s v="M"/>
    <s v="W"/>
    <s v="Byars"/>
    <s v="OK"/>
    <b v="0"/>
    <s v="attack"/>
    <s v="Car"/>
    <b v="0"/>
    <s v="armed"/>
    <s v="Gun"/>
    <s v="50-59"/>
    <s v="Fleeing"/>
    <x v="0"/>
  </r>
  <r>
    <n v="2223"/>
    <n v="2470"/>
    <s v="Leroy Brown"/>
    <d v="2017-03-29T00:00:00"/>
    <s v="shot"/>
    <s v="undetermined"/>
    <n v="28"/>
    <s v="M"/>
    <s v="B"/>
    <s v="New Castle"/>
    <s v="DE"/>
    <b v="0"/>
    <s v="other"/>
    <s v="Car"/>
    <b v="0"/>
    <s v="unarmed or undetermined or null"/>
    <s v="No Gun"/>
    <s v="19-29"/>
    <s v="Fleeing"/>
    <x v="1"/>
  </r>
  <r>
    <n v="2224"/>
    <n v="2471"/>
    <s v="Fred Ratliff"/>
    <d v="2017-03-29T00:00:00"/>
    <s v="shot"/>
    <s v="gun"/>
    <n v="45"/>
    <s v="M"/>
    <s v="W"/>
    <s v="Lawrenceburg"/>
    <s v="KY"/>
    <b v="0"/>
    <s v="attack"/>
    <s v="Not fleeing"/>
    <b v="0"/>
    <s v="armed"/>
    <s v="Gun"/>
    <s v="40-49"/>
    <s v="Not Fleeing or Blank"/>
    <x v="0"/>
  </r>
  <r>
    <n v="2225"/>
    <n v="2473"/>
    <s v="Dennis Wasson"/>
    <d v="2017-03-29T00:00:00"/>
    <s v="shot"/>
    <m/>
    <n v="27"/>
    <s v="M"/>
    <s v="W"/>
    <s v="Whitewright"/>
    <s v="TX"/>
    <b v="0"/>
    <s v="other"/>
    <s v="Car"/>
    <b v="0"/>
    <s v="unarmed or undetermined or null"/>
    <s v="No Gun"/>
    <s v="19-29"/>
    <s v="Fleeing"/>
    <x v="0"/>
  </r>
  <r>
    <n v="2226"/>
    <n v="2474"/>
    <s v="Christopher Angelo Pizzichetta"/>
    <d v="2017-03-30T00:00:00"/>
    <s v="shot"/>
    <m/>
    <n v="46"/>
    <s v="M"/>
    <s v="W"/>
    <s v="Cranbury Township"/>
    <s v="NJ"/>
    <b v="0"/>
    <s v="other"/>
    <s v="Car"/>
    <b v="0"/>
    <s v="unarmed or undetermined or null"/>
    <s v="No Gun"/>
    <s v="40-49"/>
    <s v="Fleeing"/>
    <x v="0"/>
  </r>
  <r>
    <n v="2227"/>
    <n v="2475"/>
    <s v="Marcus Williams"/>
    <d v="2017-04-01T00:00:00"/>
    <s v="shot"/>
    <s v="gun"/>
    <n v="34"/>
    <s v="M"/>
    <s v="B"/>
    <s v="Cantonment"/>
    <s v="FL"/>
    <b v="0"/>
    <s v="attack"/>
    <s v="Foot"/>
    <b v="0"/>
    <s v="armed"/>
    <s v="Gun"/>
    <s v="30-39"/>
    <s v="Fleeing"/>
    <x v="1"/>
  </r>
  <r>
    <n v="2228"/>
    <n v="2476"/>
    <s v="Phosowath Sengphong"/>
    <d v="2017-04-01T00:00:00"/>
    <s v="shot"/>
    <s v="knife"/>
    <n v="30"/>
    <s v="M"/>
    <s v="A"/>
    <s v="New Iberia"/>
    <s v="LA"/>
    <b v="0"/>
    <s v="other"/>
    <m/>
    <b v="0"/>
    <s v="armed"/>
    <s v="No Gun"/>
    <s v="30-39"/>
    <s v="Not Fleeing or Blank"/>
    <x v="0"/>
  </r>
  <r>
    <n v="2229"/>
    <n v="2478"/>
    <s v="Jose Antonio Hernandez"/>
    <d v="2017-04-03T00:00:00"/>
    <s v="shot and Tasered"/>
    <s v="gun"/>
    <n v="46"/>
    <s v="M"/>
    <s v="H"/>
    <s v="Pendleton"/>
    <s v="SC"/>
    <b v="1"/>
    <s v="other"/>
    <s v="Not fleeing"/>
    <b v="1"/>
    <s v="armed"/>
    <s v="Gun"/>
    <s v="40-49"/>
    <s v="Not Fleeing or Blank"/>
    <x v="0"/>
  </r>
  <r>
    <n v="2230"/>
    <n v="2479"/>
    <s v="Rogelio Vidal Landa"/>
    <d v="2017-04-04T00:00:00"/>
    <s v="shot"/>
    <s v="unarmed"/>
    <n v="47"/>
    <s v="M"/>
    <s v="H"/>
    <s v="Bakersfield"/>
    <s v="CA"/>
    <b v="0"/>
    <s v="other"/>
    <s v="Foot"/>
    <b v="0"/>
    <s v="unarmed or undetermined or null"/>
    <s v="No Gun"/>
    <s v="40-49"/>
    <s v="Fleeing"/>
    <x v="0"/>
  </r>
  <r>
    <n v="2231"/>
    <n v="2480"/>
    <s v="Michael Maldonado"/>
    <d v="2017-04-04T00:00:00"/>
    <s v="shot"/>
    <m/>
    <n v="32"/>
    <s v="M"/>
    <s v="H"/>
    <s v="Houston"/>
    <s v="TX"/>
    <b v="0"/>
    <s v="attack"/>
    <s v="Car"/>
    <b v="0"/>
    <s v="unarmed or undetermined or null"/>
    <s v="No Gun"/>
    <s v="30-39"/>
    <s v="Fleeing"/>
    <x v="0"/>
  </r>
  <r>
    <n v="2232"/>
    <n v="2481"/>
    <s v="Stephen Connard Ferry"/>
    <d v="2017-04-04T00:00:00"/>
    <s v="shot"/>
    <s v="gun"/>
    <n v="65"/>
    <s v="M"/>
    <s v="W"/>
    <s v="Napa"/>
    <s v="CA"/>
    <b v="0"/>
    <s v="attack"/>
    <s v="Car"/>
    <b v="0"/>
    <s v="armed"/>
    <s v="Gun"/>
    <s v="60-69"/>
    <s v="Fleeing"/>
    <x v="0"/>
  </r>
  <r>
    <n v="2233"/>
    <n v="2482"/>
    <s v="Michael Alcaraz"/>
    <d v="2017-04-05T00:00:00"/>
    <s v="shot"/>
    <s v="gun"/>
    <n v="19"/>
    <s v="M"/>
    <s v="H"/>
    <s v="Goshen"/>
    <s v="IN"/>
    <b v="0"/>
    <s v="attack"/>
    <s v="Car"/>
    <b v="0"/>
    <s v="armed"/>
    <s v="Gun"/>
    <s v="19-29"/>
    <s v="Fleeing"/>
    <x v="0"/>
  </r>
  <r>
    <n v="2234"/>
    <n v="2483"/>
    <s v="Austin Dakota Snyder"/>
    <d v="2017-04-05T00:00:00"/>
    <s v="shot"/>
    <m/>
    <n v="22"/>
    <s v="M"/>
    <s v="W"/>
    <s v="Little Rock"/>
    <s v="AR"/>
    <b v="0"/>
    <s v="other"/>
    <m/>
    <b v="0"/>
    <s v="unarmed or undetermined or null"/>
    <s v="No Gun"/>
    <s v="19-29"/>
    <s v="Not Fleeing or Blank"/>
    <x v="0"/>
  </r>
  <r>
    <n v="2235"/>
    <n v="2484"/>
    <s v="Christopher Wade"/>
    <d v="2017-04-06T00:00:00"/>
    <s v="shot"/>
    <s v="toy weapon"/>
    <n v="39"/>
    <s v="M"/>
    <s v="B"/>
    <s v="Westerville"/>
    <s v="OH"/>
    <b v="1"/>
    <s v="attack"/>
    <s v="Not fleeing"/>
    <b v="0"/>
    <s v="armed"/>
    <s v="No Gun"/>
    <s v="30-39"/>
    <s v="Not Fleeing or Blank"/>
    <x v="0"/>
  </r>
  <r>
    <n v="2236"/>
    <n v="2485"/>
    <s v="Benjamin Ailstock"/>
    <d v="2017-04-06T00:00:00"/>
    <s v="shot"/>
    <s v="gun"/>
    <n v="38"/>
    <s v="M"/>
    <s v="W"/>
    <s v="Madison Township"/>
    <s v="OH"/>
    <b v="1"/>
    <s v="attack"/>
    <s v="Not fleeing"/>
    <b v="0"/>
    <s v="armed"/>
    <s v="Gun"/>
    <s v="30-39"/>
    <s v="Not Fleeing or Blank"/>
    <x v="0"/>
  </r>
  <r>
    <n v="2237"/>
    <n v="2486"/>
    <s v="Glenn Watenpool"/>
    <d v="2017-04-06T00:00:00"/>
    <s v="shot"/>
    <s v="gun"/>
    <n v="68"/>
    <s v="M"/>
    <s v="W"/>
    <s v="Bradenton"/>
    <s v="FL"/>
    <b v="0"/>
    <s v="attack"/>
    <s v="Not fleeing"/>
    <b v="0"/>
    <s v="armed"/>
    <s v="Gun"/>
    <s v="60-69"/>
    <s v="Not Fleeing or Blank"/>
    <x v="0"/>
  </r>
  <r>
    <n v="2238"/>
    <n v="2487"/>
    <s v="Richard Xavier Summers"/>
    <d v="2017-04-06T00:00:00"/>
    <s v="shot"/>
    <s v="gun"/>
    <n v="49"/>
    <s v="M"/>
    <s v="B"/>
    <s v="Largo"/>
    <s v="FL"/>
    <b v="0"/>
    <s v="attack"/>
    <s v="Not fleeing"/>
    <b v="0"/>
    <s v="armed"/>
    <s v="Gun"/>
    <s v="40-49"/>
    <s v="Not Fleeing or Blank"/>
    <x v="0"/>
  </r>
  <r>
    <n v="2239"/>
    <n v="2488"/>
    <s v="Kenneth Francis"/>
    <d v="2017-04-06T00:00:00"/>
    <s v="shot"/>
    <s v="gun"/>
    <n v="37"/>
    <s v="M"/>
    <s v="B"/>
    <s v="Newark"/>
    <s v="NJ"/>
    <b v="0"/>
    <s v="attack"/>
    <s v="Not fleeing"/>
    <b v="0"/>
    <s v="armed"/>
    <s v="Gun"/>
    <s v="30-39"/>
    <s v="Not Fleeing or Blank"/>
    <x v="0"/>
  </r>
  <r>
    <n v="2240"/>
    <n v="2495"/>
    <s v="Jeffrey Lynn Curry"/>
    <d v="2017-04-07T00:00:00"/>
    <s v="shot"/>
    <s v="gun"/>
    <n v="33"/>
    <s v="M"/>
    <s v="A"/>
    <s v="Kyle"/>
    <s v="SD"/>
    <b v="0"/>
    <s v="attack"/>
    <s v="Car"/>
    <b v="0"/>
    <s v="armed"/>
    <s v="Gun"/>
    <s v="30-39"/>
    <s v="Fleeing"/>
    <x v="0"/>
  </r>
  <r>
    <n v="2241"/>
    <n v="2492"/>
    <s v="Gregory Kever"/>
    <d v="2017-04-08T00:00:00"/>
    <s v="shot"/>
    <s v="knife"/>
    <n v="25"/>
    <s v="M"/>
    <s v="W"/>
    <s v="Eau Claire"/>
    <s v="WI"/>
    <b v="0"/>
    <s v="other"/>
    <s v="Not fleeing"/>
    <b v="0"/>
    <s v="armed"/>
    <s v="No Gun"/>
    <s v="19-29"/>
    <s v="Not Fleeing or Blank"/>
    <x v="0"/>
  </r>
  <r>
    <n v="2242"/>
    <n v="2490"/>
    <s v="Jose Gonzales Rendon"/>
    <d v="2017-04-09T00:00:00"/>
    <s v="shot"/>
    <s v="knife"/>
    <n v="36"/>
    <s v="M"/>
    <s v="H"/>
    <s v="Santa Paula"/>
    <s v="CA"/>
    <b v="0"/>
    <s v="attack"/>
    <s v="Not fleeing"/>
    <b v="0"/>
    <s v="armed"/>
    <s v="No Gun"/>
    <s v="30-39"/>
    <s v="Not Fleeing or Blank"/>
    <x v="0"/>
  </r>
  <r>
    <n v="2243"/>
    <n v="2491"/>
    <s v="William Baker"/>
    <d v="2017-04-09T00:00:00"/>
    <s v="shot"/>
    <s v="gun"/>
    <n v="36"/>
    <s v="M"/>
    <m/>
    <s v="Ontario"/>
    <s v="CA"/>
    <b v="0"/>
    <s v="other"/>
    <s v="Not fleeing"/>
    <b v="0"/>
    <s v="armed"/>
    <s v="Gun"/>
    <s v="30-39"/>
    <s v="Not Fleeing or Blank"/>
    <x v="0"/>
  </r>
  <r>
    <n v="2244"/>
    <n v="2493"/>
    <s v="Jeffrey Findlay"/>
    <d v="2017-04-10T00:00:00"/>
    <s v="shot"/>
    <s v="gun"/>
    <n v="30"/>
    <s v="M"/>
    <s v="W"/>
    <s v="Cleveland"/>
    <s v="OH"/>
    <b v="0"/>
    <s v="other"/>
    <s v="Not fleeing"/>
    <b v="0"/>
    <s v="armed"/>
    <s v="Gun"/>
    <s v="30-39"/>
    <s v="Not Fleeing or Blank"/>
    <x v="0"/>
  </r>
  <r>
    <n v="2245"/>
    <n v="2494"/>
    <s v="TK TK"/>
    <d v="2017-04-10T00:00:00"/>
    <s v="shot"/>
    <s v="gun"/>
    <n v="39"/>
    <s v="M"/>
    <s v="B"/>
    <s v="Houston"/>
    <s v="TX"/>
    <b v="0"/>
    <s v="other"/>
    <s v="Foot"/>
    <b v="1"/>
    <s v="armed"/>
    <s v="Gun"/>
    <s v="30-39"/>
    <s v="Fleeing"/>
    <x v="1"/>
  </r>
  <r>
    <n v="2246"/>
    <n v="2496"/>
    <s v="Zelalem Eshetu Ewnetu"/>
    <d v="2017-04-12T00:00:00"/>
    <s v="shot"/>
    <s v="gun"/>
    <n v="28"/>
    <s v="M"/>
    <s v="B"/>
    <s v="Los Angeles"/>
    <s v="CA"/>
    <b v="0"/>
    <s v="other"/>
    <s v="Not fleeing"/>
    <b v="0"/>
    <s v="armed"/>
    <s v="Gun"/>
    <s v="19-29"/>
    <s v="Not Fleeing or Blank"/>
    <x v="0"/>
  </r>
  <r>
    <n v="2247"/>
    <n v="2499"/>
    <s v="Erik Pamias"/>
    <d v="2017-04-13T00:00:00"/>
    <s v="shot"/>
    <m/>
    <n v="28"/>
    <s v="M"/>
    <s v="W"/>
    <s v="Avondale"/>
    <s v="AZ"/>
    <b v="0"/>
    <s v="other"/>
    <s v="Not fleeing"/>
    <b v="0"/>
    <s v="unarmed or undetermined or null"/>
    <s v="No Gun"/>
    <s v="19-29"/>
    <s v="Not Fleeing or Blank"/>
    <x v="0"/>
  </r>
  <r>
    <n v="2248"/>
    <n v="2500"/>
    <s v="Charles Johnston"/>
    <d v="2017-04-13T00:00:00"/>
    <s v="shot"/>
    <s v="gun"/>
    <n v="25"/>
    <s v="M"/>
    <s v="W"/>
    <s v="Udall"/>
    <s v="KS"/>
    <b v="0"/>
    <s v="attack"/>
    <s v="Car"/>
    <b v="0"/>
    <s v="armed"/>
    <s v="Gun"/>
    <s v="19-29"/>
    <s v="Fleeing"/>
    <x v="0"/>
  </r>
  <r>
    <n v="2249"/>
    <n v="2501"/>
    <s v="Thomas Gezotis"/>
    <d v="2017-04-13T00:00:00"/>
    <s v="shot"/>
    <s v="gun"/>
    <n v="57"/>
    <s v="M"/>
    <s v="W"/>
    <s v="Suffield"/>
    <s v="CT"/>
    <b v="0"/>
    <s v="other"/>
    <m/>
    <b v="0"/>
    <s v="armed"/>
    <s v="Gun"/>
    <s v="50-59"/>
    <s v="Not Fleeing or Blank"/>
    <x v="0"/>
  </r>
  <r>
    <n v="2250"/>
    <n v="2502"/>
    <s v="Charles Shands"/>
    <d v="2017-04-14T00:00:00"/>
    <s v="shot"/>
    <s v="gun"/>
    <n v="33"/>
    <s v="M"/>
    <s v="W"/>
    <s v="Spanaway"/>
    <s v="WA"/>
    <b v="1"/>
    <s v="other"/>
    <s v="Car"/>
    <b v="0"/>
    <s v="armed"/>
    <s v="Gun"/>
    <s v="30-39"/>
    <s v="Fleeing"/>
    <x v="0"/>
  </r>
  <r>
    <n v="2251"/>
    <n v="2503"/>
    <s v="Ivan Wilson"/>
    <d v="2017-04-14T00:00:00"/>
    <s v="shot"/>
    <s v="knife"/>
    <n v="24"/>
    <s v="M"/>
    <s v="N"/>
    <s v="Mandan"/>
    <s v="ND"/>
    <b v="0"/>
    <s v="other"/>
    <s v="Not fleeing"/>
    <b v="0"/>
    <s v="armed"/>
    <s v="No Gun"/>
    <s v="19-29"/>
    <s v="Not Fleeing or Blank"/>
    <x v="0"/>
  </r>
  <r>
    <n v="2252"/>
    <n v="2505"/>
    <s v="TK TK"/>
    <d v="2017-04-14T00:00:00"/>
    <s v="shot"/>
    <s v="gun"/>
    <m/>
    <s v="M"/>
    <m/>
    <s v="Paterson"/>
    <s v="NJ"/>
    <b v="1"/>
    <s v="attack"/>
    <s v="Not fleeing"/>
    <b v="0"/>
    <s v="armed"/>
    <s v="Gun"/>
    <s v="null"/>
    <s v="Not Fleeing or Blank"/>
    <x v="0"/>
  </r>
  <r>
    <n v="2253"/>
    <n v="2506"/>
    <s v="Olugbalah Ridley"/>
    <d v="2017-04-15T00:00:00"/>
    <s v="shot"/>
    <s v="gun"/>
    <n v="33"/>
    <s v="M"/>
    <s v="B"/>
    <s v="West Memphis"/>
    <s v="AR"/>
    <b v="0"/>
    <s v="attack"/>
    <m/>
    <b v="0"/>
    <s v="armed"/>
    <s v="Gun"/>
    <s v="30-39"/>
    <s v="Not Fleeing or Blank"/>
    <x v="0"/>
  </r>
  <r>
    <n v="2254"/>
    <n v="2509"/>
    <s v="David Airth"/>
    <d v="2017-04-15T00:00:00"/>
    <s v="shot"/>
    <s v="knife"/>
    <n v="56"/>
    <s v="M"/>
    <s v="W"/>
    <s v="Newport Beach"/>
    <s v="CA"/>
    <b v="0"/>
    <s v="other"/>
    <s v="Not fleeing"/>
    <b v="0"/>
    <s v="armed"/>
    <s v="No Gun"/>
    <s v="50-59"/>
    <s v="Not Fleeing or Blank"/>
    <x v="0"/>
  </r>
  <r>
    <n v="2255"/>
    <n v="2510"/>
    <s v="Frederick H. Hall"/>
    <d v="2017-04-15T00:00:00"/>
    <s v="shot"/>
    <s v="gun"/>
    <n v="56"/>
    <s v="M"/>
    <s v="W"/>
    <s v="Colebrook Township"/>
    <s v="OH"/>
    <b v="1"/>
    <s v="attack"/>
    <s v="Not fleeing"/>
    <b v="0"/>
    <s v="armed"/>
    <s v="Gun"/>
    <s v="50-59"/>
    <s v="Not Fleeing or Blank"/>
    <x v="0"/>
  </r>
  <r>
    <n v="2256"/>
    <n v="2520"/>
    <s v="Isaiah Murrietta-Golding"/>
    <d v="2017-04-15T00:00:00"/>
    <s v="shot"/>
    <s v="unarmed"/>
    <n v="16"/>
    <s v="M"/>
    <s v="H"/>
    <s v="Fresno"/>
    <s v="CA"/>
    <b v="0"/>
    <s v="other"/>
    <s v="Foot"/>
    <b v="1"/>
    <s v="unarmed or undetermined or null"/>
    <s v="No Gun"/>
    <s v="0-18"/>
    <s v="Fleeing"/>
    <x v="0"/>
  </r>
  <r>
    <n v="2257"/>
    <n v="2508"/>
    <s v="Darren Jahnke"/>
    <d v="2017-04-16T00:00:00"/>
    <s v="shot"/>
    <s v="gun"/>
    <n v="47"/>
    <s v="M"/>
    <s v="W"/>
    <s v="Vadnais Heights"/>
    <s v="MN"/>
    <b v="0"/>
    <s v="other"/>
    <s v="Not fleeing"/>
    <b v="0"/>
    <s v="armed"/>
    <s v="Gun"/>
    <s v="40-49"/>
    <s v="Not Fleeing or Blank"/>
    <x v="0"/>
  </r>
  <r>
    <n v="2258"/>
    <n v="2713"/>
    <s v="Michael Zennie Dial II"/>
    <d v="2017-04-17T00:00:00"/>
    <s v="shot"/>
    <m/>
    <n v="33"/>
    <s v="M"/>
    <s v="W"/>
    <s v="Clarksville"/>
    <s v="TN"/>
    <b v="0"/>
    <s v="other"/>
    <s v="Car"/>
    <b v="0"/>
    <s v="unarmed or undetermined or null"/>
    <s v="No Gun"/>
    <s v="30-39"/>
    <s v="Fleeing"/>
    <x v="0"/>
  </r>
  <r>
    <n v="2259"/>
    <n v="2511"/>
    <s v="Casey Desper"/>
    <d v="2017-04-18T00:00:00"/>
    <s v="shot"/>
    <m/>
    <n v="32"/>
    <s v="M"/>
    <s v="W"/>
    <s v="Brandywine"/>
    <s v="WV"/>
    <b v="0"/>
    <s v="attack"/>
    <s v="Car"/>
    <b v="0"/>
    <s v="unarmed or undetermined or null"/>
    <s v="No Gun"/>
    <s v="30-39"/>
    <s v="Fleeing"/>
    <x v="0"/>
  </r>
  <r>
    <n v="2260"/>
    <n v="2514"/>
    <s v="Keith Price"/>
    <d v="2017-04-19T00:00:00"/>
    <s v="shot"/>
    <s v="gun"/>
    <n v="21"/>
    <s v="M"/>
    <s v="B"/>
    <s v="Wilmington"/>
    <s v="DE"/>
    <b v="0"/>
    <s v="attack"/>
    <s v="Other"/>
    <b v="1"/>
    <s v="armed"/>
    <s v="Gun"/>
    <s v="19-29"/>
    <s v="Fleeing"/>
    <x v="1"/>
  </r>
  <r>
    <n v="2261"/>
    <n v="2513"/>
    <s v="Marion Lee Holliday"/>
    <d v="2017-04-20T00:00:00"/>
    <s v="shot"/>
    <s v="gun"/>
    <n v="64"/>
    <s v="M"/>
    <s v="W"/>
    <s v="Logan County"/>
    <s v="OK"/>
    <b v="1"/>
    <s v="attack"/>
    <s v="Not fleeing"/>
    <b v="0"/>
    <s v="armed"/>
    <s v="Gun"/>
    <s v="60-69"/>
    <s v="Not Fleeing or Blank"/>
    <x v="0"/>
  </r>
  <r>
    <n v="2262"/>
    <n v="2515"/>
    <s v="Damarius Butts"/>
    <d v="2017-04-20T00:00:00"/>
    <s v="shot"/>
    <s v="gun"/>
    <n v="19"/>
    <s v="M"/>
    <s v="B"/>
    <s v="Seattle"/>
    <s v="WA"/>
    <b v="0"/>
    <s v="attack"/>
    <m/>
    <b v="0"/>
    <s v="armed"/>
    <s v="Gun"/>
    <s v="19-29"/>
    <s v="Not Fleeing or Blank"/>
    <x v="0"/>
  </r>
  <r>
    <n v="2263"/>
    <n v="2516"/>
    <s v="Ray Valdez"/>
    <d v="2017-04-20T00:00:00"/>
    <s v="shot and Tasered"/>
    <s v="knife"/>
    <n v="55"/>
    <s v="M"/>
    <s v="H"/>
    <s v="San Antonio"/>
    <s v="TX"/>
    <b v="0"/>
    <s v="other"/>
    <m/>
    <b v="0"/>
    <s v="armed"/>
    <s v="No Gun"/>
    <s v="50-59"/>
    <s v="Not Fleeing or Blank"/>
    <x v="0"/>
  </r>
  <r>
    <n v="2264"/>
    <n v="2517"/>
    <s v="Jose Trejo"/>
    <d v="2017-04-20T00:00:00"/>
    <s v="shot"/>
    <s v="gun"/>
    <n v="26"/>
    <s v="M"/>
    <s v="H"/>
    <s v="Hardeeville"/>
    <s v="SC"/>
    <b v="0"/>
    <s v="attack"/>
    <s v="Not fleeing"/>
    <b v="0"/>
    <s v="armed"/>
    <s v="Gun"/>
    <s v="19-29"/>
    <s v="Not Fleeing or Blank"/>
    <x v="0"/>
  </r>
  <r>
    <n v="2265"/>
    <n v="2518"/>
    <s v="Brandon Pequeno"/>
    <d v="2017-04-20T00:00:00"/>
    <s v="shot"/>
    <m/>
    <n v="25"/>
    <s v="M"/>
    <s v="H"/>
    <s v="Glendale"/>
    <s v="AZ"/>
    <b v="0"/>
    <s v="other"/>
    <s v="Car"/>
    <b v="0"/>
    <s v="unarmed or undetermined or null"/>
    <s v="No Gun"/>
    <s v="19-29"/>
    <s v="Fleeing"/>
    <x v="0"/>
  </r>
  <r>
    <n v="2266"/>
    <n v="2525"/>
    <s v="Sariah Marie Lane"/>
    <d v="2017-04-20T00:00:00"/>
    <s v="shot"/>
    <s v="unarmed"/>
    <n v="17"/>
    <s v="F"/>
    <s v="W"/>
    <s v="Glendale"/>
    <s v="AZ"/>
    <b v="0"/>
    <s v="other"/>
    <s v="Car"/>
    <b v="0"/>
    <s v="unarmed or undetermined or null"/>
    <s v="No Gun"/>
    <s v="0-18"/>
    <s v="Fleeing"/>
    <x v="0"/>
  </r>
  <r>
    <n v="2267"/>
    <n v="2519"/>
    <s v="Chance Rickie Thompson"/>
    <d v="2017-04-21T00:00:00"/>
    <s v="shot"/>
    <s v="gun"/>
    <n v="25"/>
    <s v="M"/>
    <s v="W"/>
    <s v="West Linn"/>
    <s v="OR"/>
    <b v="1"/>
    <s v="other"/>
    <s v="Not fleeing"/>
    <b v="0"/>
    <s v="armed"/>
    <s v="Gun"/>
    <s v="19-29"/>
    <s v="Not Fleeing or Blank"/>
    <x v="0"/>
  </r>
  <r>
    <n v="2268"/>
    <n v="2521"/>
    <s v="Joseph Sin"/>
    <d v="2017-04-22T00:00:00"/>
    <s v="shot"/>
    <s v="hatchet and gun"/>
    <n v="43"/>
    <s v="M"/>
    <s v="A"/>
    <s v="Yuba City"/>
    <s v="CA"/>
    <b v="0"/>
    <s v="attack"/>
    <s v="Foot"/>
    <b v="0"/>
    <s v="armed"/>
    <s v="Gun"/>
    <s v="40-49"/>
    <s v="Fleeing"/>
    <x v="0"/>
  </r>
  <r>
    <n v="2269"/>
    <n v="2522"/>
    <s v="William D. Spates"/>
    <d v="2017-04-22T00:00:00"/>
    <s v="shot"/>
    <m/>
    <n v="39"/>
    <s v="M"/>
    <s v="B"/>
    <s v="Portage"/>
    <s v="IN"/>
    <b v="1"/>
    <s v="other"/>
    <s v="Not fleeing"/>
    <b v="0"/>
    <s v="unarmed or undetermined or null"/>
    <s v="No Gun"/>
    <s v="30-39"/>
    <s v="Not Fleeing or Blank"/>
    <x v="0"/>
  </r>
  <r>
    <n v="2270"/>
    <n v="2523"/>
    <s v="Michael Wilson-Salzl"/>
    <d v="2017-04-22T00:00:00"/>
    <s v="shot"/>
    <s v="knife"/>
    <n v="24"/>
    <s v="M"/>
    <s v="W"/>
    <s v="Hamilton"/>
    <s v="OH"/>
    <b v="1"/>
    <s v="other"/>
    <s v="Not fleeing"/>
    <b v="0"/>
    <s v="armed"/>
    <s v="No Gun"/>
    <s v="19-29"/>
    <s v="Not Fleeing or Blank"/>
    <x v="0"/>
  </r>
  <r>
    <n v="2271"/>
    <n v="2526"/>
    <s v="Wayne Noel Simard"/>
    <d v="2017-04-23T00:00:00"/>
    <s v="shot"/>
    <s v="gun"/>
    <n v="70"/>
    <s v="M"/>
    <s v="W"/>
    <s v="Prescott"/>
    <s v="AZ"/>
    <b v="0"/>
    <s v="attack"/>
    <s v="Not fleeing"/>
    <b v="0"/>
    <s v="armed"/>
    <s v="Gun"/>
    <s v="70+"/>
    <s v="Not Fleeing or Blank"/>
    <x v="0"/>
  </r>
  <r>
    <n v="2272"/>
    <n v="2714"/>
    <s v="Daezion Turner"/>
    <d v="2017-04-24T00:00:00"/>
    <s v="shot"/>
    <s v="gun"/>
    <n v="15"/>
    <s v="M"/>
    <s v="B"/>
    <s v="Killeen"/>
    <s v="TX"/>
    <b v="0"/>
    <s v="attack"/>
    <s v="Not fleeing"/>
    <b v="0"/>
    <s v="armed"/>
    <s v="Gun"/>
    <s v="0-18"/>
    <s v="Not Fleeing or Blank"/>
    <x v="0"/>
  </r>
  <r>
    <n v="2273"/>
    <n v="2524"/>
    <s v="Robert Becker"/>
    <d v="2017-04-24T00:00:00"/>
    <s v="shot"/>
    <s v="gun"/>
    <n v="79"/>
    <s v="M"/>
    <s v="W"/>
    <s v="Stewartstown"/>
    <s v="PA"/>
    <b v="1"/>
    <s v="attack"/>
    <s v="Not fleeing"/>
    <b v="0"/>
    <s v="armed"/>
    <s v="Gun"/>
    <s v="70+"/>
    <s v="Not Fleeing or Blank"/>
    <x v="0"/>
  </r>
  <r>
    <n v="2274"/>
    <n v="2527"/>
    <s v="Kendell Wilson"/>
    <d v="2017-04-24T00:00:00"/>
    <s v="shot"/>
    <s v="gun"/>
    <n v="16"/>
    <s v="M"/>
    <s v="B"/>
    <s v="Houston"/>
    <s v="TX"/>
    <b v="0"/>
    <s v="other"/>
    <s v="Foot"/>
    <b v="1"/>
    <s v="armed"/>
    <s v="Gun"/>
    <s v="0-18"/>
    <s v="Fleeing"/>
    <x v="1"/>
  </r>
  <r>
    <n v="2275"/>
    <n v="2531"/>
    <s v="Jacy Kevin McManus"/>
    <d v="2017-04-24T00:00:00"/>
    <s v="shot"/>
    <s v="unarmed"/>
    <n v="35"/>
    <s v="M"/>
    <s v="W"/>
    <s v="Wolf Creek"/>
    <s v="OR"/>
    <b v="0"/>
    <s v="attack"/>
    <s v="Not fleeing"/>
    <b v="0"/>
    <s v="unarmed or undetermined or null"/>
    <s v="No Gun"/>
    <s v="30-39"/>
    <s v="Not Fleeing or Blank"/>
    <x v="0"/>
  </r>
  <r>
    <n v="2276"/>
    <n v="2528"/>
    <s v="Hakim McNair"/>
    <d v="2017-04-25T00:00:00"/>
    <s v="shot"/>
    <s v="gun"/>
    <n v="23"/>
    <s v="M"/>
    <s v="B"/>
    <s v="Newark"/>
    <s v="NJ"/>
    <b v="0"/>
    <s v="other"/>
    <s v="Car"/>
    <b v="0"/>
    <s v="armed"/>
    <s v="Gun"/>
    <s v="19-29"/>
    <s v="Fleeing"/>
    <x v="1"/>
  </r>
  <r>
    <n v="2277"/>
    <n v="2529"/>
    <s v="Fred Cardenas"/>
    <d v="2017-04-25T00:00:00"/>
    <s v="shot"/>
    <s v="gun"/>
    <n v="53"/>
    <s v="M"/>
    <s v="H"/>
    <s v="Fort Worth"/>
    <s v="TX"/>
    <b v="1"/>
    <s v="attack"/>
    <m/>
    <b v="1"/>
    <s v="armed"/>
    <s v="Gun"/>
    <s v="50-59"/>
    <s v="Not Fleeing or Blank"/>
    <x v="0"/>
  </r>
  <r>
    <n v="2278"/>
    <n v="2532"/>
    <s v="Juan Manuel Avilla"/>
    <d v="2017-04-25T00:00:00"/>
    <s v="shot"/>
    <m/>
    <n v="20"/>
    <s v="M"/>
    <s v="H"/>
    <s v="Bellflower"/>
    <s v="CA"/>
    <b v="0"/>
    <s v="other"/>
    <s v="Car"/>
    <b v="0"/>
    <s v="unarmed or undetermined or null"/>
    <s v="No Gun"/>
    <s v="19-29"/>
    <s v="Fleeing"/>
    <x v="0"/>
  </r>
  <r>
    <n v="2279"/>
    <n v="2533"/>
    <s v="Gavin Williams"/>
    <d v="2017-04-25T00:00:00"/>
    <s v="shot and Tasered"/>
    <s v="knife"/>
    <n v="27"/>
    <s v="M"/>
    <s v="B"/>
    <s v="Lizella"/>
    <s v="GA"/>
    <b v="0"/>
    <s v="other"/>
    <s v="Not fleeing"/>
    <b v="0"/>
    <s v="armed"/>
    <s v="No Gun"/>
    <s v="19-29"/>
    <s v="Not Fleeing or Blank"/>
    <x v="0"/>
  </r>
  <r>
    <n v="2280"/>
    <n v="2530"/>
    <s v="Selwyn Aubrey Hall"/>
    <d v="2017-04-26T00:00:00"/>
    <s v="shot and Tasered"/>
    <s v="Taser"/>
    <n v="57"/>
    <s v="M"/>
    <s v="B"/>
    <s v="Jacksonville"/>
    <s v="FL"/>
    <b v="0"/>
    <s v="other"/>
    <s v="Not fleeing"/>
    <b v="0"/>
    <s v="armed"/>
    <s v="No Gun"/>
    <s v="50-59"/>
    <s v="Not Fleeing or Blank"/>
    <x v="0"/>
  </r>
  <r>
    <n v="2281"/>
    <n v="2534"/>
    <s v="Charles Bossinger"/>
    <d v="2017-04-26T00:00:00"/>
    <s v="shot"/>
    <s v="gun"/>
    <n v="53"/>
    <s v="M"/>
    <s v="W"/>
    <s v="Lewistown"/>
    <s v="PA"/>
    <b v="1"/>
    <s v="other"/>
    <s v="Not fleeing"/>
    <b v="0"/>
    <s v="armed"/>
    <s v="Gun"/>
    <s v="50-59"/>
    <s v="Not Fleeing or Blank"/>
    <x v="0"/>
  </r>
  <r>
    <n v="2282"/>
    <n v="2536"/>
    <s v="Jason Thomas Christian"/>
    <d v="2017-04-26T00:00:00"/>
    <s v="shot"/>
    <m/>
    <n v="32"/>
    <s v="M"/>
    <s v="W"/>
    <s v="Columbus"/>
    <s v="OH"/>
    <b v="0"/>
    <s v="other"/>
    <s v="Car"/>
    <b v="0"/>
    <s v="unarmed or undetermined or null"/>
    <s v="No Gun"/>
    <s v="30-39"/>
    <s v="Fleeing"/>
    <x v="0"/>
  </r>
  <r>
    <n v="2283"/>
    <n v="2535"/>
    <s v="Burgon Sealy"/>
    <d v="2017-04-27T00:00:00"/>
    <s v="shot"/>
    <s v="gun"/>
    <n v="26"/>
    <s v="M"/>
    <s v="B"/>
    <s v="Middletown"/>
    <s v="DE"/>
    <b v="0"/>
    <s v="attack"/>
    <s v="Not fleeing"/>
    <b v="0"/>
    <s v="armed"/>
    <s v="Gun"/>
    <s v="19-29"/>
    <s v="Not Fleeing or Blank"/>
    <x v="0"/>
  </r>
  <r>
    <n v="2284"/>
    <n v="2537"/>
    <s v="Tim A. Holmgren"/>
    <d v="2017-04-27T00:00:00"/>
    <s v="shot"/>
    <s v="gun"/>
    <n v="53"/>
    <s v="M"/>
    <s v="W"/>
    <s v="Rapid City"/>
    <s v="SD"/>
    <b v="1"/>
    <s v="attack"/>
    <s v="Not fleeing"/>
    <b v="0"/>
    <s v="armed"/>
    <s v="Gun"/>
    <s v="50-59"/>
    <s v="Not Fleeing or Blank"/>
    <x v="0"/>
  </r>
  <r>
    <n v="2285"/>
    <n v="2542"/>
    <s v="Avery Richard"/>
    <d v="2017-04-28T00:00:00"/>
    <s v="shot"/>
    <s v="gun"/>
    <n v="32"/>
    <s v="M"/>
    <s v="B"/>
    <s v="Atlanta"/>
    <s v="GA"/>
    <b v="0"/>
    <s v="attack"/>
    <s v="Not fleeing"/>
    <b v="0"/>
    <s v="armed"/>
    <s v="Gun"/>
    <s v="30-39"/>
    <s v="Not Fleeing or Blank"/>
    <x v="0"/>
  </r>
  <r>
    <n v="2286"/>
    <n v="2547"/>
    <s v="Luis Fernando Pacheco"/>
    <d v="2017-04-28T00:00:00"/>
    <s v="shot"/>
    <s v="gun"/>
    <n v="25"/>
    <s v="M"/>
    <s v="H"/>
    <s v="San Mateo"/>
    <s v="CA"/>
    <b v="0"/>
    <s v="attack"/>
    <s v="Not fleeing"/>
    <b v="0"/>
    <s v="armed"/>
    <s v="Gun"/>
    <s v="19-29"/>
    <s v="Not Fleeing or Blank"/>
    <x v="0"/>
  </r>
  <r>
    <n v="2287"/>
    <n v="2538"/>
    <s v="Jordan Edwards"/>
    <d v="2017-04-29T00:00:00"/>
    <s v="shot"/>
    <s v="unarmed"/>
    <n v="15"/>
    <s v="M"/>
    <s v="B"/>
    <s v="Balch Springs"/>
    <s v="TX"/>
    <b v="0"/>
    <s v="undetermined"/>
    <s v="Not fleeing"/>
    <b v="1"/>
    <s v="unarmed or undetermined or null"/>
    <s v="No Gun"/>
    <s v="0-18"/>
    <s v="Not Fleeing or Blank"/>
    <x v="0"/>
  </r>
  <r>
    <n v="2288"/>
    <n v="2539"/>
    <s v="Gene Bernhardt"/>
    <d v="2017-04-29T00:00:00"/>
    <s v="shot"/>
    <s v="crossbow"/>
    <n v="59"/>
    <s v="M"/>
    <s v="W"/>
    <s v="Papaaloa"/>
    <s v="HI"/>
    <b v="0"/>
    <s v="other"/>
    <s v="Not fleeing"/>
    <b v="0"/>
    <s v="armed"/>
    <s v="No Gun"/>
    <s v="50-59"/>
    <s v="Not Fleeing or Blank"/>
    <x v="0"/>
  </r>
  <r>
    <n v="2289"/>
    <n v="2543"/>
    <s v="Caleb Jackson"/>
    <d v="2017-04-29T00:00:00"/>
    <s v="shot"/>
    <s v="gun"/>
    <n v="35"/>
    <s v="M"/>
    <s v="B"/>
    <s v="Newport News"/>
    <s v="VA"/>
    <b v="0"/>
    <s v="attack"/>
    <s v="Not fleeing"/>
    <b v="0"/>
    <s v="armed"/>
    <s v="Gun"/>
    <s v="30-39"/>
    <s v="Not Fleeing or Blank"/>
    <x v="0"/>
  </r>
  <r>
    <n v="2290"/>
    <n v="2546"/>
    <s v="Andrew James Lucero"/>
    <d v="2017-04-29T00:00:00"/>
    <s v="shot"/>
    <m/>
    <n v="33"/>
    <s v="M"/>
    <s v="H"/>
    <s v="Eldorado"/>
    <s v="NM"/>
    <b v="0"/>
    <s v="attack"/>
    <s v="Not fleeing"/>
    <b v="1"/>
    <s v="unarmed or undetermined or null"/>
    <s v="No Gun"/>
    <s v="30-39"/>
    <s v="Not Fleeing or Blank"/>
    <x v="0"/>
  </r>
  <r>
    <n v="2291"/>
    <n v="2540"/>
    <s v="Devin Hawkins"/>
    <d v="2017-04-30T00:00:00"/>
    <s v="shot"/>
    <s v="gun"/>
    <n v="32"/>
    <s v="M"/>
    <s v="W"/>
    <s v="Tom"/>
    <s v="OK"/>
    <b v="1"/>
    <s v="attack"/>
    <s v="Not fleeing"/>
    <b v="0"/>
    <s v="armed"/>
    <s v="Gun"/>
    <s v="30-39"/>
    <s v="Not Fleeing or Blank"/>
    <x v="0"/>
  </r>
  <r>
    <n v="2292"/>
    <n v="2544"/>
    <s v="Peter Raymond Selis"/>
    <d v="2017-04-30T00:00:00"/>
    <s v="shot"/>
    <s v="gun"/>
    <n v="49"/>
    <s v="M"/>
    <s v="W"/>
    <s v="University City"/>
    <s v="CA"/>
    <b v="0"/>
    <s v="attack"/>
    <s v="Not fleeing"/>
    <b v="0"/>
    <s v="armed"/>
    <s v="Gun"/>
    <s v="40-49"/>
    <s v="Not Fleeing or Blank"/>
    <x v="0"/>
  </r>
  <r>
    <n v="2293"/>
    <n v="2545"/>
    <s v="James Edward Ray"/>
    <d v="2017-04-30T00:00:00"/>
    <s v="shot"/>
    <s v="gun"/>
    <n v="46"/>
    <s v="M"/>
    <s v="B"/>
    <s v="Detroit"/>
    <s v="MI"/>
    <b v="0"/>
    <s v="attack"/>
    <s v="Not fleeing"/>
    <b v="0"/>
    <s v="armed"/>
    <s v="Gun"/>
    <s v="40-49"/>
    <s v="Not Fleeing or Blank"/>
    <x v="0"/>
  </r>
  <r>
    <n v="2294"/>
    <n v="2550"/>
    <s v="Joseph William Alain"/>
    <d v="2017-05-01T00:00:00"/>
    <s v="shot"/>
    <s v="gun"/>
    <n v="25"/>
    <s v="M"/>
    <s v="W"/>
    <s v="Conroe"/>
    <s v="TX"/>
    <b v="0"/>
    <s v="attack"/>
    <s v="Not fleeing"/>
    <b v="0"/>
    <s v="armed"/>
    <s v="Gun"/>
    <s v="19-29"/>
    <s v="Not Fleeing or Blank"/>
    <x v="0"/>
  </r>
  <r>
    <n v="2295"/>
    <n v="2549"/>
    <s v="Rodney Henderson"/>
    <d v="2017-05-02T00:00:00"/>
    <s v="shot and Tasered"/>
    <s v="knife"/>
    <n v="48"/>
    <s v="M"/>
    <s v="B"/>
    <s v="Irving"/>
    <s v="TX"/>
    <b v="0"/>
    <s v="attack"/>
    <s v="Not fleeing"/>
    <b v="0"/>
    <s v="armed"/>
    <s v="No Gun"/>
    <s v="40-49"/>
    <s v="Not Fleeing or Blank"/>
    <x v="0"/>
  </r>
  <r>
    <n v="2296"/>
    <n v="2551"/>
    <s v="Jason Sebastian Roque"/>
    <d v="2017-05-02T00:00:00"/>
    <s v="shot"/>
    <s v="gun"/>
    <n v="20"/>
    <s v="M"/>
    <s v="H"/>
    <s v="Austin"/>
    <s v="TX"/>
    <b v="1"/>
    <s v="other"/>
    <s v="Not fleeing"/>
    <b v="0"/>
    <s v="armed"/>
    <s v="Gun"/>
    <s v="19-29"/>
    <s v="Not Fleeing or Blank"/>
    <x v="0"/>
  </r>
  <r>
    <n v="2297"/>
    <n v="2552"/>
    <s v="TK TK"/>
    <d v="2017-05-03T00:00:00"/>
    <s v="shot"/>
    <s v="knife"/>
    <m/>
    <s v="M"/>
    <m/>
    <s v="San Jose"/>
    <s v="CA"/>
    <b v="1"/>
    <s v="attack"/>
    <s v="Not fleeing"/>
    <b v="0"/>
    <s v="armed"/>
    <s v="No Gun"/>
    <s v="null"/>
    <s v="Not Fleeing or Blank"/>
    <x v="0"/>
  </r>
  <r>
    <n v="2298"/>
    <n v="2553"/>
    <s v="Mirza Tatlic"/>
    <d v="2017-05-03T00:00:00"/>
    <s v="shot"/>
    <s v="gun"/>
    <n v="24"/>
    <s v="M"/>
    <s v="W"/>
    <s v="San Jose"/>
    <s v="CA"/>
    <b v="1"/>
    <s v="attack"/>
    <s v="Not fleeing"/>
    <b v="0"/>
    <s v="armed"/>
    <s v="Gun"/>
    <s v="19-29"/>
    <s v="Not Fleeing or Blank"/>
    <x v="0"/>
  </r>
  <r>
    <n v="2299"/>
    <n v="2554"/>
    <s v="Malik Carey"/>
    <d v="2017-05-03T00:00:00"/>
    <s v="shot"/>
    <s v="gun"/>
    <n v="18"/>
    <s v="M"/>
    <s v="B"/>
    <s v="Grand Rapids"/>
    <s v="MI"/>
    <b v="0"/>
    <s v="attack"/>
    <s v="Not fleeing"/>
    <b v="1"/>
    <s v="armed"/>
    <s v="Gun"/>
    <s v="0-18"/>
    <s v="Not Fleeing or Blank"/>
    <x v="0"/>
  </r>
  <r>
    <n v="2300"/>
    <n v="2555"/>
    <s v="William Dean"/>
    <d v="2017-05-03T00:00:00"/>
    <s v="shot"/>
    <s v="gun"/>
    <n v="67"/>
    <s v="M"/>
    <s v="W"/>
    <s v="Peachtree City"/>
    <s v="GA"/>
    <b v="1"/>
    <s v="attack"/>
    <s v="Not fleeing"/>
    <b v="0"/>
    <s v="armed"/>
    <s v="Gun"/>
    <s v="60-69"/>
    <s v="Not Fleeing or Blank"/>
    <x v="0"/>
  </r>
  <r>
    <n v="2301"/>
    <n v="2556"/>
    <s v="Nicholas Flusche"/>
    <d v="2017-05-03T00:00:00"/>
    <s v="shot"/>
    <s v="knife"/>
    <n v="26"/>
    <s v="M"/>
    <s v="W"/>
    <s v="San Francisco"/>
    <s v="CA"/>
    <b v="0"/>
    <s v="attack"/>
    <s v="Not fleeing"/>
    <b v="1"/>
    <s v="armed"/>
    <s v="No Gun"/>
    <s v="19-29"/>
    <s v="Not Fleeing or Blank"/>
    <x v="0"/>
  </r>
  <r>
    <n v="2302"/>
    <n v="2561"/>
    <s v="Lucille Espinosa"/>
    <d v="2017-05-04T00:00:00"/>
    <s v="shot"/>
    <s v="gun"/>
    <n v="54"/>
    <s v="F"/>
    <s v="H"/>
    <s v="Katy"/>
    <s v="TX"/>
    <b v="1"/>
    <s v="other"/>
    <s v="Not fleeing"/>
    <b v="0"/>
    <s v="armed"/>
    <s v="Gun"/>
    <s v="50-59"/>
    <s v="Not Fleeing or Blank"/>
    <x v="0"/>
  </r>
  <r>
    <n v="2303"/>
    <n v="2557"/>
    <s v="Jacob Peterson"/>
    <d v="2017-05-06T00:00:00"/>
    <s v="shot"/>
    <s v="toy weapon"/>
    <n v="15"/>
    <s v="M"/>
    <s v="W"/>
    <s v="San Diego"/>
    <s v="CA"/>
    <b v="1"/>
    <s v="attack"/>
    <s v="Not fleeing"/>
    <b v="1"/>
    <s v="armed"/>
    <s v="No Gun"/>
    <s v="0-18"/>
    <s v="Not Fleeing or Blank"/>
    <x v="0"/>
  </r>
  <r>
    <n v="2304"/>
    <n v="2560"/>
    <s v="Steven Price"/>
    <d v="2017-05-07T00:00:00"/>
    <s v="shot"/>
    <s v="ax"/>
    <n v="62"/>
    <s v="M"/>
    <s v="W"/>
    <s v="Las Vegas"/>
    <s v="NV"/>
    <b v="1"/>
    <s v="other"/>
    <s v="Not fleeing"/>
    <b v="0"/>
    <s v="armed"/>
    <s v="No Gun"/>
    <s v="60-69"/>
    <s v="Not Fleeing or Blank"/>
    <x v="0"/>
  </r>
  <r>
    <n v="2305"/>
    <n v="2562"/>
    <s v="Landon Nobles"/>
    <d v="2017-05-07T00:00:00"/>
    <s v="shot"/>
    <s v="gun"/>
    <n v="24"/>
    <s v="M"/>
    <s v="B"/>
    <s v="Austin"/>
    <s v="TX"/>
    <b v="0"/>
    <s v="attack"/>
    <s v="Foot"/>
    <b v="0"/>
    <s v="armed"/>
    <s v="Gun"/>
    <s v="19-29"/>
    <s v="Fleeing"/>
    <x v="1"/>
  </r>
  <r>
    <n v="2306"/>
    <n v="2558"/>
    <s v="Cedric Jamal Mifflin"/>
    <d v="2017-05-07T00:00:00"/>
    <s v="shot"/>
    <s v="undetermined"/>
    <n v="27"/>
    <s v="M"/>
    <s v="B"/>
    <s v="Phenix City"/>
    <s v="AL"/>
    <b v="0"/>
    <s v="undetermined"/>
    <s v="Other"/>
    <b v="1"/>
    <s v="unarmed or undetermined or null"/>
    <s v="No Gun"/>
    <s v="19-29"/>
    <s v="Fleeing"/>
    <x v="1"/>
  </r>
  <r>
    <n v="2307"/>
    <n v="2559"/>
    <s v="Jose Hernandez-Rossy"/>
    <d v="2017-05-07T00:00:00"/>
    <s v="shot"/>
    <s v="gun"/>
    <n v="26"/>
    <s v="M"/>
    <s v="H"/>
    <s v="Buffalo"/>
    <s v="NY"/>
    <b v="0"/>
    <s v="attack"/>
    <s v="Foot"/>
    <b v="0"/>
    <s v="armed"/>
    <s v="Gun"/>
    <s v="19-29"/>
    <s v="Fleeing"/>
    <x v="0"/>
  </r>
  <r>
    <n v="2308"/>
    <n v="2567"/>
    <s v="Mikel Laney McIntyre"/>
    <d v="2017-05-08T00:00:00"/>
    <s v="shot"/>
    <s v="rock"/>
    <n v="32"/>
    <s v="M"/>
    <s v="B"/>
    <s v="Rancho Cordova"/>
    <s v="CA"/>
    <b v="1"/>
    <s v="attack"/>
    <s v="Foot"/>
    <b v="0"/>
    <s v="armed"/>
    <s v="No Gun"/>
    <s v="30-39"/>
    <s v="Fleeing"/>
    <x v="1"/>
  </r>
  <r>
    <n v="2309"/>
    <n v="2568"/>
    <s v="Anthony David Soderberg"/>
    <d v="2017-05-08T00:00:00"/>
    <s v="shot"/>
    <s v="gun"/>
    <n v="29"/>
    <s v="M"/>
    <s v="W"/>
    <s v="Los Angeles"/>
    <s v="CA"/>
    <b v="0"/>
    <s v="attack"/>
    <s v="Not fleeing"/>
    <b v="0"/>
    <s v="armed"/>
    <s v="Gun"/>
    <s v="19-29"/>
    <s v="Not Fleeing or Blank"/>
    <x v="0"/>
  </r>
  <r>
    <n v="2310"/>
    <n v="2563"/>
    <s v="Jayson Negron"/>
    <d v="2017-05-09T00:00:00"/>
    <s v="shot"/>
    <m/>
    <n v="16"/>
    <s v="M"/>
    <s v="H"/>
    <s v="Bridgeport"/>
    <s v="CT"/>
    <b v="0"/>
    <s v="undetermined"/>
    <s v="Car"/>
    <b v="0"/>
    <s v="unarmed or undetermined or null"/>
    <s v="No Gun"/>
    <s v="0-18"/>
    <s v="Fleeing"/>
    <x v="0"/>
  </r>
  <r>
    <n v="2311"/>
    <n v="2564"/>
    <s v="Terry Percy Campbell"/>
    <d v="2017-05-09T00:00:00"/>
    <s v="shot"/>
    <s v="gun"/>
    <n v="25"/>
    <s v="M"/>
    <s v="B"/>
    <s v="Jacksonville"/>
    <s v="FL"/>
    <b v="1"/>
    <s v="attack"/>
    <s v="Not fleeing"/>
    <b v="0"/>
    <s v="armed"/>
    <s v="Gun"/>
    <s v="19-29"/>
    <s v="Not Fleeing or Blank"/>
    <x v="0"/>
  </r>
  <r>
    <n v="2312"/>
    <n v="2565"/>
    <s v="Joseph Jaster"/>
    <d v="2017-05-09T00:00:00"/>
    <s v="shot"/>
    <s v="gun"/>
    <n v="40"/>
    <s v="M"/>
    <s v="W"/>
    <s v="Westminster"/>
    <s v="CO"/>
    <b v="0"/>
    <s v="attack"/>
    <s v="Not fleeing"/>
    <b v="0"/>
    <s v="armed"/>
    <s v="Gun"/>
    <s v="40-49"/>
    <s v="Not Fleeing or Blank"/>
    <x v="0"/>
  </r>
  <r>
    <n v="2313"/>
    <n v="2566"/>
    <s v="John Bittle"/>
    <d v="2017-05-09T00:00:00"/>
    <s v="shot"/>
    <s v="unarmed"/>
    <n v="39"/>
    <s v="M"/>
    <s v="W"/>
    <s v="Lexington"/>
    <s v="SC"/>
    <b v="0"/>
    <s v="other"/>
    <s v="Foot"/>
    <b v="0"/>
    <s v="unarmed or undetermined or null"/>
    <s v="No Gun"/>
    <s v="30-39"/>
    <s v="Fleeing"/>
    <x v="0"/>
  </r>
  <r>
    <n v="2314"/>
    <n v="2569"/>
    <s v="Scott N. Bloomfield"/>
    <d v="2017-05-09T00:00:00"/>
    <s v="shot"/>
    <s v="gun"/>
    <n v="34"/>
    <s v="M"/>
    <s v="W"/>
    <s v="Tiffin"/>
    <s v="OH"/>
    <b v="0"/>
    <s v="attack"/>
    <s v="Not fleeing"/>
    <b v="0"/>
    <s v="armed"/>
    <s v="Gun"/>
    <s v="30-39"/>
    <s v="Not Fleeing or Blank"/>
    <x v="0"/>
  </r>
  <r>
    <n v="2315"/>
    <n v="2617"/>
    <s v="Ian Thomas Little"/>
    <d v="2017-05-09T00:00:00"/>
    <s v="shot"/>
    <s v="toy weapon"/>
    <n v="36"/>
    <s v="M"/>
    <s v="W"/>
    <s v="Brighton Township"/>
    <s v="MI"/>
    <b v="1"/>
    <s v="attack"/>
    <s v="Not fleeing"/>
    <b v="0"/>
    <s v="armed"/>
    <s v="No Gun"/>
    <s v="30-39"/>
    <s v="Not Fleeing or Blank"/>
    <x v="0"/>
  </r>
  <r>
    <n v="2316"/>
    <n v="2570"/>
    <s v="Terrell Kyreem Johnson"/>
    <d v="2017-05-10T00:00:00"/>
    <s v="shot"/>
    <s v="knife"/>
    <n v="24"/>
    <s v="M"/>
    <s v="B"/>
    <s v="Portland"/>
    <s v="OR"/>
    <b v="1"/>
    <s v="other"/>
    <s v="Foot"/>
    <b v="0"/>
    <s v="armed"/>
    <s v="No Gun"/>
    <s v="19-29"/>
    <s v="Fleeing"/>
    <x v="1"/>
  </r>
  <r>
    <n v="2317"/>
    <n v="2571"/>
    <s v="Robin White"/>
    <d v="2017-05-10T00:00:00"/>
    <s v="shot"/>
    <s v="gun"/>
    <n v="50"/>
    <s v="F"/>
    <s v="B"/>
    <s v="St. Louis"/>
    <s v="MO"/>
    <b v="0"/>
    <s v="attack"/>
    <s v="Not fleeing"/>
    <b v="0"/>
    <s v="armed"/>
    <s v="Gun"/>
    <s v="50-59"/>
    <s v="Not Fleeing or Blank"/>
    <x v="0"/>
  </r>
  <r>
    <n v="2318"/>
    <n v="2572"/>
    <s v="Jeroen Peter Koornwinder"/>
    <d v="2017-05-10T00:00:00"/>
    <s v="shot and Tasered"/>
    <m/>
    <n v="50"/>
    <s v="M"/>
    <s v="W"/>
    <s v="Barona Indian Reservation"/>
    <s v="CA"/>
    <b v="0"/>
    <s v="other"/>
    <s v="Car"/>
    <b v="0"/>
    <s v="unarmed or undetermined or null"/>
    <s v="No Gun"/>
    <s v="50-59"/>
    <s v="Fleeing"/>
    <x v="0"/>
  </r>
  <r>
    <n v="2319"/>
    <n v="2573"/>
    <s v="TK TK"/>
    <d v="2017-05-11T00:00:00"/>
    <s v="shot"/>
    <s v="gun"/>
    <m/>
    <s v="M"/>
    <s v="H"/>
    <s v="Arlington"/>
    <s v="TX"/>
    <b v="0"/>
    <s v="attack"/>
    <s v="Not fleeing"/>
    <b v="0"/>
    <s v="armed"/>
    <s v="Gun"/>
    <s v="null"/>
    <s v="Not Fleeing or Blank"/>
    <x v="0"/>
  </r>
  <r>
    <n v="2320"/>
    <n v="2574"/>
    <s v="Ronald Singletary"/>
    <d v="2017-05-12T00:00:00"/>
    <s v="shot and Tasered"/>
    <s v="knife"/>
    <n v="51"/>
    <s v="M"/>
    <s v="B"/>
    <s v="Philadelphia"/>
    <s v="PA"/>
    <b v="0"/>
    <s v="other"/>
    <s v="Not fleeing"/>
    <b v="0"/>
    <s v="armed"/>
    <s v="No Gun"/>
    <s v="50-59"/>
    <s v="Not Fleeing or Blank"/>
    <x v="0"/>
  </r>
  <r>
    <n v="2321"/>
    <n v="2575"/>
    <s v="Ryan Lowell"/>
    <d v="2017-05-12T00:00:00"/>
    <s v="shot"/>
    <s v="gun"/>
    <n v="30"/>
    <s v="M"/>
    <s v="W"/>
    <s v="Billings"/>
    <s v="MT"/>
    <b v="1"/>
    <s v="attack"/>
    <s v="Not fleeing"/>
    <b v="0"/>
    <s v="armed"/>
    <s v="Gun"/>
    <s v="30-39"/>
    <s v="Not Fleeing or Blank"/>
    <x v="0"/>
  </r>
  <r>
    <n v="2322"/>
    <n v="2577"/>
    <s v="Jonathan David Victor"/>
    <d v="2017-05-12T00:00:00"/>
    <s v="shot"/>
    <s v="unarmed"/>
    <n v="35"/>
    <s v="M"/>
    <s v="W"/>
    <s v="Baldwin County"/>
    <s v="AL"/>
    <b v="0"/>
    <s v="other"/>
    <s v="Not fleeing"/>
    <b v="0"/>
    <s v="unarmed or undetermined or null"/>
    <s v="No Gun"/>
    <s v="30-39"/>
    <s v="Not Fleeing or Blank"/>
    <x v="0"/>
  </r>
  <r>
    <n v="2323"/>
    <n v="2578"/>
    <s v="Phillip O'Shea"/>
    <d v="2017-05-12T00:00:00"/>
    <s v="shot"/>
    <s v="gun"/>
    <n v="46"/>
    <s v="M"/>
    <s v="W"/>
    <s v="Jupiter"/>
    <s v="FL"/>
    <b v="0"/>
    <s v="attack"/>
    <s v="Car"/>
    <b v="0"/>
    <s v="armed"/>
    <s v="Gun"/>
    <s v="40-49"/>
    <s v="Fleeing"/>
    <x v="0"/>
  </r>
  <r>
    <n v="2324"/>
    <n v="2576"/>
    <s v="Maxwell Holt"/>
    <d v="2017-05-13T00:00:00"/>
    <s v="shot"/>
    <s v="gun"/>
    <n v="37"/>
    <s v="M"/>
    <s v="W"/>
    <s v="West Allis"/>
    <s v="WI"/>
    <b v="0"/>
    <s v="attack"/>
    <s v="Foot"/>
    <b v="0"/>
    <s v="armed"/>
    <s v="Gun"/>
    <s v="30-39"/>
    <s v="Fleeing"/>
    <x v="0"/>
  </r>
  <r>
    <n v="2325"/>
    <n v="2580"/>
    <s v="Clarence E. Coats"/>
    <d v="2017-05-13T00:00:00"/>
    <s v="shot"/>
    <s v="gun"/>
    <n v="41"/>
    <s v="M"/>
    <s v="B"/>
    <s v="Columbia"/>
    <s v="MO"/>
    <b v="0"/>
    <s v="attack"/>
    <m/>
    <b v="0"/>
    <s v="armed"/>
    <s v="Gun"/>
    <s v="40-49"/>
    <s v="Not Fleeing or Blank"/>
    <x v="0"/>
  </r>
  <r>
    <n v="2326"/>
    <n v="2579"/>
    <s v="David Jay Juarez"/>
    <d v="2017-05-14T00:00:00"/>
    <s v="shot"/>
    <s v="gun"/>
    <n v="41"/>
    <s v="M"/>
    <s v="H"/>
    <s v="Kingman"/>
    <s v="AZ"/>
    <b v="0"/>
    <s v="attack"/>
    <s v="Car"/>
    <b v="0"/>
    <s v="armed"/>
    <s v="Gun"/>
    <s v="40-49"/>
    <s v="Fleeing"/>
    <x v="0"/>
  </r>
  <r>
    <n v="2327"/>
    <n v="2715"/>
    <s v="James A. Burton"/>
    <d v="2017-05-14T00:00:00"/>
    <s v="shot"/>
    <s v="gun"/>
    <n v="48"/>
    <s v="M"/>
    <s v="W"/>
    <s v="Pulaski"/>
    <s v="VA"/>
    <b v="1"/>
    <s v="attack"/>
    <s v="Not fleeing"/>
    <b v="0"/>
    <s v="armed"/>
    <s v="Gun"/>
    <s v="40-49"/>
    <s v="Not Fleeing or Blank"/>
    <x v="0"/>
  </r>
  <r>
    <n v="2328"/>
    <n v="2581"/>
    <s v="Jonie Block"/>
    <d v="2017-05-15T00:00:00"/>
    <s v="shot"/>
    <s v="gun"/>
    <n v="27"/>
    <s v="F"/>
    <s v="B"/>
    <s v="Phoenix"/>
    <s v="AZ"/>
    <b v="0"/>
    <s v="other"/>
    <s v="Not fleeing"/>
    <b v="0"/>
    <s v="armed"/>
    <s v="Gun"/>
    <s v="19-29"/>
    <s v="Not Fleeing or Blank"/>
    <x v="0"/>
  </r>
  <r>
    <n v="2329"/>
    <n v="2582"/>
    <s v="Jaison Fitzgerald"/>
    <d v="2017-05-15T00:00:00"/>
    <s v="shot"/>
    <s v="gun"/>
    <n v="29"/>
    <s v="M"/>
    <s v="B"/>
    <s v="Richmond"/>
    <s v="VA"/>
    <b v="0"/>
    <s v="other"/>
    <s v="Not fleeing"/>
    <b v="0"/>
    <s v="armed"/>
    <s v="Gun"/>
    <s v="19-29"/>
    <s v="Not Fleeing or Blank"/>
    <x v="0"/>
  </r>
  <r>
    <n v="2330"/>
    <n v="2583"/>
    <s v="Buford Shane Whitson"/>
    <d v="2017-05-15T00:00:00"/>
    <s v="shot"/>
    <s v="gun"/>
    <n v="47"/>
    <s v="M"/>
    <s v="W"/>
    <s v="Johnson City"/>
    <s v="TN"/>
    <b v="1"/>
    <s v="attack"/>
    <s v="Other"/>
    <b v="0"/>
    <s v="armed"/>
    <s v="Gun"/>
    <s v="40-49"/>
    <s v="Fleeing"/>
    <x v="0"/>
  </r>
  <r>
    <n v="2331"/>
    <n v="2584"/>
    <s v="TK TK"/>
    <d v="2017-05-15T00:00:00"/>
    <s v="shot"/>
    <s v="undetermined"/>
    <m/>
    <s v="M"/>
    <m/>
    <s v="Long Beach"/>
    <s v="CA"/>
    <b v="0"/>
    <s v="attack"/>
    <s v="Other"/>
    <b v="0"/>
    <s v="unarmed or undetermined or null"/>
    <s v="No Gun"/>
    <s v="null"/>
    <s v="Fleeing"/>
    <x v="0"/>
  </r>
  <r>
    <n v="2332"/>
    <n v="2585"/>
    <s v="Emmanuel Ibarra"/>
    <d v="2017-05-15T00:00:00"/>
    <s v="shot"/>
    <s v="knife"/>
    <n v="34"/>
    <s v="M"/>
    <s v="H"/>
    <s v="Del Mar"/>
    <s v="CA"/>
    <b v="1"/>
    <s v="attack"/>
    <s v="Foot"/>
    <b v="0"/>
    <s v="armed"/>
    <s v="No Gun"/>
    <s v="30-39"/>
    <s v="Fleeing"/>
    <x v="0"/>
  </r>
  <r>
    <n v="2333"/>
    <n v="2589"/>
    <s v="Keith Andrew Chesser"/>
    <d v="2017-05-15T00:00:00"/>
    <s v="shot"/>
    <s v="crossbow"/>
    <n v="48"/>
    <s v="M"/>
    <s v="W"/>
    <s v="Wewoka"/>
    <s v="OK"/>
    <b v="0"/>
    <s v="attack"/>
    <s v="Not fleeing"/>
    <b v="0"/>
    <s v="armed"/>
    <s v="No Gun"/>
    <s v="40-49"/>
    <s v="Not Fleeing or Blank"/>
    <x v="0"/>
  </r>
  <r>
    <n v="2334"/>
    <n v="2586"/>
    <s v="Isabelle Duval"/>
    <d v="2017-05-16T00:00:00"/>
    <s v="shot"/>
    <s v="gun"/>
    <n v="41"/>
    <s v="F"/>
    <s v="W"/>
    <s v="Washington"/>
    <s v="DC"/>
    <b v="0"/>
    <s v="attack"/>
    <s v="Not fleeing"/>
    <b v="0"/>
    <s v="armed"/>
    <s v="Gun"/>
    <s v="40-49"/>
    <s v="Not Fleeing or Blank"/>
    <x v="0"/>
  </r>
  <r>
    <n v="2335"/>
    <n v="2587"/>
    <s v="Tristan Long"/>
    <d v="2017-05-16T00:00:00"/>
    <s v="shot"/>
    <s v="knife"/>
    <n v="25"/>
    <s v="M"/>
    <s v="B"/>
    <s v="Tempe"/>
    <s v="AZ"/>
    <b v="0"/>
    <s v="other"/>
    <m/>
    <b v="0"/>
    <s v="armed"/>
    <s v="No Gun"/>
    <s v="19-29"/>
    <s v="Not Fleeing or Blank"/>
    <x v="0"/>
  </r>
  <r>
    <n v="2336"/>
    <n v="2588"/>
    <s v="Edwin Fuentes"/>
    <d v="2017-05-16T00:00:00"/>
    <s v="shot"/>
    <s v="gun"/>
    <n v="24"/>
    <s v="M"/>
    <s v="H"/>
    <s v="Tustin"/>
    <s v="CA"/>
    <b v="1"/>
    <s v="attack"/>
    <s v="Not fleeing"/>
    <b v="0"/>
    <s v="armed"/>
    <s v="Gun"/>
    <s v="19-29"/>
    <s v="Not Fleeing or Blank"/>
    <x v="0"/>
  </r>
  <r>
    <n v="2337"/>
    <n v="2591"/>
    <s v="Marshall Barrus"/>
    <d v="2017-05-16T00:00:00"/>
    <s v="shot"/>
    <s v="gun"/>
    <n v="38"/>
    <s v="M"/>
    <s v="W"/>
    <s v="Three Forks"/>
    <s v="MT"/>
    <b v="0"/>
    <s v="attack"/>
    <s v="Car"/>
    <b v="0"/>
    <s v="armed"/>
    <s v="Gun"/>
    <s v="30-39"/>
    <s v="Fleeing"/>
    <x v="0"/>
  </r>
  <r>
    <n v="2338"/>
    <n v="2590"/>
    <s v="Daniel George Boak"/>
    <d v="2017-05-17T00:00:00"/>
    <s v="shot"/>
    <m/>
    <n v="28"/>
    <s v="M"/>
    <s v="W"/>
    <s v="Arlington"/>
    <s v="VA"/>
    <b v="0"/>
    <s v="attack"/>
    <s v="Car"/>
    <b v="0"/>
    <s v="unarmed or undetermined or null"/>
    <s v="No Gun"/>
    <s v="19-29"/>
    <s v="Fleeing"/>
    <x v="0"/>
  </r>
  <r>
    <n v="2339"/>
    <n v="2592"/>
    <s v="Anthony Paul Ardo"/>
    <d v="2017-05-20T00:00:00"/>
    <s v="shot"/>
    <s v="fireworks"/>
    <n v="47"/>
    <s v="M"/>
    <s v="W"/>
    <s v="Lower Mount Bethel"/>
    <s v="PA"/>
    <b v="1"/>
    <s v="other"/>
    <s v="Not fleeing"/>
    <b v="0"/>
    <s v="armed"/>
    <s v="No Gun"/>
    <s v="40-49"/>
    <s v="Not Fleeing or Blank"/>
    <x v="0"/>
  </r>
  <r>
    <n v="2340"/>
    <n v="2593"/>
    <s v="Roger Bubar"/>
    <d v="2017-05-20T00:00:00"/>
    <s v="shot"/>
    <s v="gun"/>
    <n v="65"/>
    <s v="M"/>
    <s v="W"/>
    <s v="Belgrade"/>
    <s v="ME"/>
    <b v="0"/>
    <s v="attack"/>
    <s v="Not fleeing"/>
    <b v="0"/>
    <s v="armed"/>
    <s v="Gun"/>
    <s v="60-69"/>
    <s v="Not Fleeing or Blank"/>
    <x v="0"/>
  </r>
  <r>
    <n v="2341"/>
    <n v="2599"/>
    <s v="Shannon Edward Estill"/>
    <d v="2017-05-20T00:00:00"/>
    <s v="shot"/>
    <s v="toy weapon"/>
    <n v="58"/>
    <s v="M"/>
    <s v="W"/>
    <s v="Pleasanton"/>
    <s v="CA"/>
    <b v="1"/>
    <s v="attack"/>
    <s v="Not fleeing"/>
    <b v="1"/>
    <s v="armed"/>
    <s v="No Gun"/>
    <s v="50-59"/>
    <s v="Not Fleeing or Blank"/>
    <x v="0"/>
  </r>
  <r>
    <n v="2342"/>
    <n v="2594"/>
    <s v="Jimmie Montel Sanders"/>
    <d v="2017-05-21T00:00:00"/>
    <s v="shot"/>
    <s v="gun"/>
    <n v="33"/>
    <s v="M"/>
    <s v="B"/>
    <s v="Appleton"/>
    <s v="WI"/>
    <b v="0"/>
    <s v="attack"/>
    <s v="Not fleeing"/>
    <b v="0"/>
    <s v="armed"/>
    <s v="Gun"/>
    <s v="30-39"/>
    <s v="Not Fleeing or Blank"/>
    <x v="0"/>
  </r>
  <r>
    <n v="2343"/>
    <n v="2595"/>
    <s v="Joseph M. Hodgin"/>
    <d v="2017-05-21T00:00:00"/>
    <s v="shot"/>
    <s v="gun"/>
    <n v="43"/>
    <s v="M"/>
    <s v="W"/>
    <s v="Allentown"/>
    <s v="PA"/>
    <b v="0"/>
    <s v="attack"/>
    <s v="Car"/>
    <b v="0"/>
    <s v="armed"/>
    <s v="Gun"/>
    <s v="40-49"/>
    <s v="Fleeing"/>
    <x v="0"/>
  </r>
  <r>
    <n v="2344"/>
    <n v="2596"/>
    <s v="Ricco Devante Holden"/>
    <d v="2017-05-21T00:00:00"/>
    <s v="shot"/>
    <s v="unarmed"/>
    <n v="24"/>
    <s v="M"/>
    <s v="B"/>
    <s v="Converse"/>
    <s v="LA"/>
    <b v="0"/>
    <s v="attack"/>
    <s v="Not fleeing"/>
    <b v="0"/>
    <s v="unarmed or undetermined or null"/>
    <s v="No Gun"/>
    <s v="19-29"/>
    <s v="Not Fleeing or Blank"/>
    <x v="0"/>
  </r>
  <r>
    <n v="2345"/>
    <n v="2598"/>
    <s v="Carlos Garcia Petrovich"/>
    <d v="2017-05-21T00:00:00"/>
    <s v="shot"/>
    <s v="unarmed"/>
    <n v="37"/>
    <s v="M"/>
    <s v="H"/>
    <s v="Orlando"/>
    <s v="FL"/>
    <b v="0"/>
    <s v="attack"/>
    <s v="Not fleeing"/>
    <b v="0"/>
    <s v="unarmed or undetermined or null"/>
    <s v="No Gun"/>
    <s v="30-39"/>
    <s v="Not Fleeing or Blank"/>
    <x v="0"/>
  </r>
  <r>
    <n v="2346"/>
    <n v="2600"/>
    <s v="Aaron M. Thompson"/>
    <d v="2017-05-22T00:00:00"/>
    <s v="shot"/>
    <s v="knife"/>
    <n v="31"/>
    <s v="M"/>
    <s v="W"/>
    <s v="Mountain Home"/>
    <s v="ID"/>
    <b v="0"/>
    <s v="attack"/>
    <s v="Not fleeing"/>
    <b v="0"/>
    <s v="armed"/>
    <s v="No Gun"/>
    <s v="30-39"/>
    <s v="Not Fleeing or Blank"/>
    <x v="0"/>
  </r>
  <r>
    <n v="2347"/>
    <n v="2601"/>
    <s v="Jorge Alberto Fuentes"/>
    <d v="2017-05-23T00:00:00"/>
    <s v="shot and Tasered"/>
    <s v="gun"/>
    <n v="21"/>
    <s v="M"/>
    <s v="H"/>
    <s v="Glendale"/>
    <s v="AZ"/>
    <b v="0"/>
    <s v="attack"/>
    <s v="Other"/>
    <b v="0"/>
    <s v="armed"/>
    <s v="Gun"/>
    <s v="19-29"/>
    <s v="Fleeing"/>
    <x v="0"/>
  </r>
  <r>
    <n v="2348"/>
    <n v="2602"/>
    <s v="Michael Anthony Bonini"/>
    <d v="2017-05-23T00:00:00"/>
    <s v="shot"/>
    <s v="gun"/>
    <n v="65"/>
    <s v="M"/>
    <s v="W"/>
    <s v="Pahrump"/>
    <s v="NV"/>
    <b v="0"/>
    <s v="attack"/>
    <s v="Not fleeing"/>
    <b v="0"/>
    <s v="armed"/>
    <s v="Gun"/>
    <s v="60-69"/>
    <s v="Not Fleeing or Blank"/>
    <x v="0"/>
  </r>
  <r>
    <n v="2349"/>
    <n v="2603"/>
    <s v="John Eno"/>
    <d v="2017-05-23T00:00:00"/>
    <s v="shot"/>
    <s v="gun"/>
    <n v="59"/>
    <s v="M"/>
    <s v="W"/>
    <s v="San Francisco"/>
    <s v="CA"/>
    <b v="0"/>
    <s v="other"/>
    <s v="Not fleeing"/>
    <b v="0"/>
    <s v="armed"/>
    <s v="Gun"/>
    <s v="50-59"/>
    <s v="Not Fleeing or Blank"/>
    <x v="0"/>
  </r>
  <r>
    <n v="2350"/>
    <n v="2605"/>
    <s v="Albert Gagnier"/>
    <d v="2017-05-23T00:00:00"/>
    <s v="shot"/>
    <s v="gun"/>
    <n v="74"/>
    <s v="M"/>
    <s v="W"/>
    <s v="Knoxville"/>
    <s v="TN"/>
    <b v="0"/>
    <s v="attack"/>
    <s v="Not fleeing"/>
    <b v="0"/>
    <s v="armed"/>
    <s v="Gun"/>
    <s v="70+"/>
    <s v="Not Fleeing or Blank"/>
    <x v="0"/>
  </r>
  <r>
    <n v="2351"/>
    <n v="2604"/>
    <s v="Hayden J. Stutz"/>
    <d v="2017-05-24T00:00:00"/>
    <s v="shot"/>
    <s v="unarmed"/>
    <n v="24"/>
    <s v="M"/>
    <s v="W"/>
    <s v="Canton"/>
    <s v="OH"/>
    <b v="1"/>
    <s v="attack"/>
    <s v="Not fleeing"/>
    <b v="1"/>
    <s v="unarmed or undetermined or null"/>
    <s v="No Gun"/>
    <s v="19-29"/>
    <s v="Not Fleeing or Blank"/>
    <x v="0"/>
  </r>
  <r>
    <n v="2352"/>
    <n v="2606"/>
    <s v="TK TK"/>
    <d v="2017-05-24T00:00:00"/>
    <s v="shot"/>
    <s v="gun"/>
    <m/>
    <s v="M"/>
    <s v="H"/>
    <s v="Los Angeles"/>
    <s v="CA"/>
    <b v="0"/>
    <s v="attack"/>
    <s v="Not fleeing"/>
    <b v="0"/>
    <s v="armed"/>
    <s v="Gun"/>
    <s v="null"/>
    <s v="Not Fleeing or Blank"/>
    <x v="0"/>
  </r>
  <r>
    <n v="2353"/>
    <n v="2618"/>
    <s v="Shawn Buck"/>
    <d v="2017-05-25T00:00:00"/>
    <s v="shot"/>
    <s v="gun"/>
    <n v="23"/>
    <s v="M"/>
    <s v="W"/>
    <s v="Fairbanks"/>
    <s v="AK"/>
    <b v="0"/>
    <s v="attack"/>
    <s v="Car"/>
    <b v="0"/>
    <s v="armed"/>
    <s v="Gun"/>
    <s v="19-29"/>
    <s v="Fleeing"/>
    <x v="0"/>
  </r>
  <r>
    <n v="2354"/>
    <n v="2614"/>
    <s v="Hector Gamboa"/>
    <d v="2017-05-26T00:00:00"/>
    <s v="shot"/>
    <s v="unarmed"/>
    <n v="59"/>
    <s v="M"/>
    <s v="H"/>
    <s v="San Rafael"/>
    <s v="NM"/>
    <b v="0"/>
    <s v="undetermined"/>
    <s v="Not fleeing"/>
    <b v="0"/>
    <s v="unarmed or undetermined or null"/>
    <s v="No Gun"/>
    <s v="50-59"/>
    <s v="Not Fleeing or Blank"/>
    <x v="0"/>
  </r>
  <r>
    <n v="2355"/>
    <n v="2615"/>
    <s v="Jamie J. Robinson"/>
    <d v="2017-05-26T00:00:00"/>
    <s v="shot"/>
    <s v="gun"/>
    <n v="33"/>
    <s v="M"/>
    <s v="W"/>
    <s v="St. Louis"/>
    <s v="MO"/>
    <b v="1"/>
    <s v="attack"/>
    <s v="Not fleeing"/>
    <b v="0"/>
    <s v="armed"/>
    <s v="Gun"/>
    <s v="30-39"/>
    <s v="Not Fleeing or Blank"/>
    <x v="0"/>
  </r>
  <r>
    <n v="2356"/>
    <n v="2616"/>
    <s v="Joseph Zimmerman"/>
    <d v="2017-05-26T00:00:00"/>
    <s v="shot"/>
    <s v="toy weapon"/>
    <n v="34"/>
    <s v="M"/>
    <s v="W"/>
    <s v="Tucson"/>
    <s v="AZ"/>
    <b v="1"/>
    <s v="attack"/>
    <s v="Not fleeing"/>
    <b v="0"/>
    <s v="armed"/>
    <s v="No Gun"/>
    <s v="30-39"/>
    <s v="Not Fleeing or Blank"/>
    <x v="0"/>
  </r>
  <r>
    <n v="2357"/>
    <n v="2612"/>
    <s v="Ron Harlan Lewallen"/>
    <d v="2017-05-27T00:00:00"/>
    <s v="shot"/>
    <m/>
    <n v="30"/>
    <s v="M"/>
    <s v="W"/>
    <s v="Oneida"/>
    <s v="TN"/>
    <b v="0"/>
    <s v="other"/>
    <s v="Car"/>
    <b v="0"/>
    <s v="unarmed or undetermined or null"/>
    <s v="No Gun"/>
    <s v="30-39"/>
    <s v="Fleeing"/>
    <x v="0"/>
  </r>
  <r>
    <n v="2358"/>
    <n v="2613"/>
    <s v="Eduardo Valencia"/>
    <d v="2017-05-27T00:00:00"/>
    <s v="shot"/>
    <s v="gun"/>
    <n v="30"/>
    <s v="M"/>
    <m/>
    <s v="Austell"/>
    <s v="GA"/>
    <b v="0"/>
    <s v="attack"/>
    <s v="Not fleeing"/>
    <b v="0"/>
    <s v="armed"/>
    <s v="Gun"/>
    <s v="30-39"/>
    <s v="Not Fleeing or Blank"/>
    <x v="0"/>
  </r>
  <r>
    <n v="2359"/>
    <n v="2608"/>
    <s v="TK TK"/>
    <d v="2017-05-28T00:00:00"/>
    <s v="shot"/>
    <s v="gun"/>
    <m/>
    <s v="M"/>
    <m/>
    <s v="Miami"/>
    <s v="FL"/>
    <b v="0"/>
    <s v="attack"/>
    <s v="Car"/>
    <b v="0"/>
    <s v="armed"/>
    <s v="Gun"/>
    <s v="null"/>
    <s v="Fleeing"/>
    <x v="0"/>
  </r>
  <r>
    <n v="2360"/>
    <n v="2610"/>
    <s v="Shaquian Tyrone Johnson"/>
    <d v="2017-05-28T00:00:00"/>
    <s v="shot"/>
    <s v="gun"/>
    <n v="22"/>
    <s v="M"/>
    <s v="B"/>
    <s v="Cary"/>
    <s v="NC"/>
    <b v="0"/>
    <s v="attack"/>
    <s v="Not fleeing"/>
    <b v="0"/>
    <s v="armed"/>
    <s v="Gun"/>
    <s v="19-29"/>
    <s v="Not Fleeing or Blank"/>
    <x v="0"/>
  </r>
  <r>
    <n v="2361"/>
    <n v="2611"/>
    <s v="Francis de la Cruz"/>
    <d v="2017-05-28T00:00:00"/>
    <s v="shot and Tasered"/>
    <s v="ax"/>
    <n v="35"/>
    <s v="M"/>
    <m/>
    <s v="San Jose"/>
    <s v="CA"/>
    <b v="1"/>
    <s v="other"/>
    <s v="Not fleeing"/>
    <b v="0"/>
    <s v="armed"/>
    <s v="No Gun"/>
    <s v="30-39"/>
    <s v="Not Fleeing or Blank"/>
    <x v="0"/>
  </r>
  <r>
    <n v="2362"/>
    <n v="2607"/>
    <s v="Chad Dionne"/>
    <d v="2017-05-29T00:00:00"/>
    <s v="shot"/>
    <s v="gun"/>
    <n v="37"/>
    <s v="M"/>
    <s v="W"/>
    <s v="Arundel"/>
    <s v="ME"/>
    <b v="0"/>
    <s v="other"/>
    <s v="Not fleeing"/>
    <b v="0"/>
    <s v="armed"/>
    <s v="Gun"/>
    <s v="30-39"/>
    <s v="Not Fleeing or Blank"/>
    <x v="0"/>
  </r>
  <r>
    <n v="2363"/>
    <n v="2609"/>
    <s v="Joseph Godinez"/>
    <d v="2017-05-29T00:00:00"/>
    <s v="shot"/>
    <m/>
    <n v="20"/>
    <s v="M"/>
    <s v="H"/>
    <s v="Vacaville"/>
    <s v="CA"/>
    <b v="0"/>
    <s v="attack"/>
    <s v="Car"/>
    <b v="1"/>
    <s v="unarmed or undetermined or null"/>
    <s v="No Gun"/>
    <s v="19-29"/>
    <s v="Fleeing"/>
    <x v="0"/>
  </r>
  <r>
    <n v="2364"/>
    <n v="2619"/>
    <s v="Larry Warren Kipps"/>
    <d v="2017-05-29T00:00:00"/>
    <s v="shot"/>
    <s v="gun"/>
    <n v="62"/>
    <s v="M"/>
    <m/>
    <s v="Gerrardstown"/>
    <s v="WV"/>
    <b v="1"/>
    <s v="attack"/>
    <s v="Not fleeing"/>
    <b v="0"/>
    <s v="armed"/>
    <s v="Gun"/>
    <s v="60-69"/>
    <s v="Not Fleeing or Blank"/>
    <x v="0"/>
  </r>
  <r>
    <n v="2365"/>
    <n v="2631"/>
    <s v="Roman Jade Carrillo"/>
    <d v="2017-05-30T00:00:00"/>
    <s v="shot"/>
    <s v="gun"/>
    <n v="18"/>
    <s v="M"/>
    <s v="H"/>
    <s v="Salt Lake City"/>
    <s v="UT"/>
    <b v="0"/>
    <s v="attack"/>
    <s v="Car"/>
    <b v="0"/>
    <s v="armed"/>
    <s v="Gun"/>
    <s v="0-18"/>
    <s v="Fleeing"/>
    <x v="0"/>
  </r>
  <r>
    <n v="2366"/>
    <n v="2620"/>
    <s v="James Gleason"/>
    <d v="2017-05-31T00:00:00"/>
    <s v="shot"/>
    <m/>
    <n v="24"/>
    <s v="M"/>
    <s v="W"/>
    <s v="Hesperia"/>
    <s v="CA"/>
    <b v="0"/>
    <s v="attack"/>
    <m/>
    <b v="0"/>
    <s v="unarmed or undetermined or null"/>
    <s v="No Gun"/>
    <s v="19-29"/>
    <s v="Not Fleeing or Blank"/>
    <x v="0"/>
  </r>
  <r>
    <n v="2367"/>
    <n v="2621"/>
    <s v="James Daniel Hill"/>
    <d v="2017-05-31T00:00:00"/>
    <s v="shot"/>
    <s v="gun"/>
    <n v="17"/>
    <s v="M"/>
    <s v="W"/>
    <s v="Centennial"/>
    <s v="CO"/>
    <b v="0"/>
    <s v="other"/>
    <s v="Other"/>
    <b v="0"/>
    <s v="armed"/>
    <s v="Gun"/>
    <s v="0-18"/>
    <s v="Fleeing"/>
    <x v="0"/>
  </r>
  <r>
    <n v="2368"/>
    <n v="2633"/>
    <s v="Francisco Suarez-Madonado"/>
    <d v="2017-06-01T00:00:00"/>
    <s v="shot"/>
    <s v="gun"/>
    <n v="27"/>
    <s v="M"/>
    <s v="H"/>
    <s v="Las Vegas"/>
    <s v="NV"/>
    <b v="1"/>
    <s v="attack"/>
    <s v="Not fleeing"/>
    <b v="0"/>
    <s v="armed"/>
    <s v="Gun"/>
    <s v="19-29"/>
    <s v="Not Fleeing or Blank"/>
    <x v="0"/>
  </r>
  <r>
    <n v="2369"/>
    <n v="2623"/>
    <s v="Edward Everett Courtenay"/>
    <d v="2017-06-02T00:00:00"/>
    <s v="shot"/>
    <m/>
    <n v="51"/>
    <s v="M"/>
    <s v="W"/>
    <s v="Yulee"/>
    <s v="FL"/>
    <b v="0"/>
    <s v="attack"/>
    <s v="Car"/>
    <b v="0"/>
    <s v="unarmed or undetermined or null"/>
    <s v="No Gun"/>
    <s v="50-59"/>
    <s v="Fleeing"/>
    <x v="0"/>
  </r>
  <r>
    <n v="2370"/>
    <n v="2624"/>
    <s v="Charles Darnell Baker"/>
    <d v="2017-06-02T00:00:00"/>
    <s v="shot"/>
    <s v="gun"/>
    <n v="29"/>
    <s v="M"/>
    <s v="B"/>
    <s v="Abbeville"/>
    <s v="AL"/>
    <b v="0"/>
    <s v="attack"/>
    <s v="Not fleeing"/>
    <b v="0"/>
    <s v="armed"/>
    <s v="Gun"/>
    <s v="19-29"/>
    <s v="Not Fleeing or Blank"/>
    <x v="0"/>
  </r>
  <r>
    <n v="2371"/>
    <n v="2626"/>
    <s v="Marc Brandon Davis"/>
    <d v="2017-06-02T00:00:00"/>
    <s v="shot"/>
    <s v="unarmed"/>
    <n v="34"/>
    <s v="M"/>
    <s v="B"/>
    <s v="Petal"/>
    <s v="MS"/>
    <b v="0"/>
    <s v="attack"/>
    <s v="Not fleeing"/>
    <b v="0"/>
    <s v="unarmed or undetermined or null"/>
    <s v="No Gun"/>
    <s v="30-39"/>
    <s v="Not Fleeing or Blank"/>
    <x v="0"/>
  </r>
  <r>
    <n v="2372"/>
    <n v="2627"/>
    <s v="Naway Willy"/>
    <d v="2017-06-02T00:00:00"/>
    <s v="shot"/>
    <s v="gun"/>
    <n v="18"/>
    <s v="M"/>
    <s v="A"/>
    <s v="Tulsa"/>
    <s v="OK"/>
    <b v="0"/>
    <s v="attack"/>
    <s v="Foot"/>
    <b v="0"/>
    <s v="armed"/>
    <s v="Gun"/>
    <s v="0-18"/>
    <s v="Fleeing"/>
    <x v="0"/>
  </r>
  <r>
    <n v="2373"/>
    <n v="2628"/>
    <s v="Corsean Lewis"/>
    <d v="2017-06-02T00:00:00"/>
    <s v="shot"/>
    <s v="gun"/>
    <n v="17"/>
    <s v="M"/>
    <s v="B"/>
    <s v="Chicago"/>
    <s v="IL"/>
    <b v="0"/>
    <s v="attack"/>
    <s v="Not fleeing"/>
    <b v="0"/>
    <s v="armed"/>
    <s v="Gun"/>
    <s v="0-18"/>
    <s v="Not Fleeing or Blank"/>
    <x v="0"/>
  </r>
  <r>
    <n v="2374"/>
    <n v="2634"/>
    <s v="Antonio Gerardo Rodriguez"/>
    <d v="2017-06-02T00:00:00"/>
    <s v="shot"/>
    <s v="gun"/>
    <n v="55"/>
    <s v="M"/>
    <s v="H"/>
    <s v="Laredo"/>
    <s v="TX"/>
    <b v="0"/>
    <s v="attack"/>
    <s v="Not fleeing"/>
    <b v="0"/>
    <s v="armed"/>
    <s v="Gun"/>
    <s v="50-59"/>
    <s v="Not Fleeing or Blank"/>
    <x v="0"/>
  </r>
  <r>
    <n v="2375"/>
    <n v="2625"/>
    <s v="Donald Lee Cramer"/>
    <d v="2017-06-03T00:00:00"/>
    <s v="shot"/>
    <s v="gun"/>
    <n v="44"/>
    <s v="M"/>
    <s v="W"/>
    <s v="Avondale"/>
    <s v="AZ"/>
    <b v="0"/>
    <s v="attack"/>
    <s v="Not fleeing"/>
    <b v="0"/>
    <s v="armed"/>
    <s v="Gun"/>
    <s v="40-49"/>
    <s v="Not Fleeing or Blank"/>
    <x v="0"/>
  </r>
  <r>
    <n v="2376"/>
    <n v="2622"/>
    <s v="Jeremy Austin Lindsey"/>
    <d v="2017-06-04T00:00:00"/>
    <s v="shot"/>
    <s v="gun"/>
    <n v="27"/>
    <s v="M"/>
    <s v="W"/>
    <s v="Callahan"/>
    <s v="FL"/>
    <b v="0"/>
    <s v="attack"/>
    <m/>
    <b v="0"/>
    <s v="armed"/>
    <s v="Gun"/>
    <s v="19-29"/>
    <s v="Not Fleeing or Blank"/>
    <x v="0"/>
  </r>
  <r>
    <n v="2377"/>
    <n v="2636"/>
    <s v="Bruce Dawley"/>
    <d v="2017-06-04T00:00:00"/>
    <s v="shot"/>
    <s v="gun"/>
    <n v="66"/>
    <s v="M"/>
    <s v="W"/>
    <s v="Campo"/>
    <s v="CA"/>
    <b v="1"/>
    <s v="attack"/>
    <s v="Not fleeing"/>
    <b v="0"/>
    <s v="armed"/>
    <s v="Gun"/>
    <s v="60-69"/>
    <s v="Not Fleeing or Blank"/>
    <x v="0"/>
  </r>
  <r>
    <n v="2378"/>
    <n v="2632"/>
    <s v="Charles Edgar Mullins"/>
    <d v="2017-06-05T00:00:00"/>
    <s v="shot"/>
    <s v="gun"/>
    <n v="45"/>
    <s v="M"/>
    <s v="W"/>
    <s v="Bardstown"/>
    <s v="KY"/>
    <b v="0"/>
    <s v="attack"/>
    <s v="Car"/>
    <b v="0"/>
    <s v="armed"/>
    <s v="Gun"/>
    <s v="40-49"/>
    <s v="Fleeing"/>
    <x v="0"/>
  </r>
  <r>
    <n v="2379"/>
    <n v="2635"/>
    <s v="John Spaulding"/>
    <d v="2017-06-05T00:00:00"/>
    <s v="shot"/>
    <s v="gun"/>
    <n v="47"/>
    <s v="M"/>
    <s v="B"/>
    <s v="Miami"/>
    <s v="FL"/>
    <b v="0"/>
    <s v="other"/>
    <m/>
    <b v="0"/>
    <s v="armed"/>
    <s v="Gun"/>
    <s v="40-49"/>
    <s v="Not Fleeing or Blank"/>
    <x v="0"/>
  </r>
  <r>
    <n v="2380"/>
    <n v="2637"/>
    <s v="Quentin Louis Case"/>
    <d v="2017-06-05T00:00:00"/>
    <s v="shot"/>
    <s v="gun"/>
    <n v="34"/>
    <s v="M"/>
    <s v="W"/>
    <s v="Lakes Wales"/>
    <s v="FL"/>
    <b v="0"/>
    <s v="attack"/>
    <s v="Other"/>
    <b v="0"/>
    <s v="armed"/>
    <s v="Gun"/>
    <s v="30-39"/>
    <s v="Fleeing"/>
    <x v="0"/>
  </r>
  <r>
    <n v="2381"/>
    <n v="2638"/>
    <s v="Adrian Maurice Hardeman"/>
    <d v="2017-06-05T00:00:00"/>
    <s v="shot"/>
    <s v="gun"/>
    <n v="37"/>
    <s v="M"/>
    <s v="B"/>
    <s v="Gonzales County"/>
    <s v="TX"/>
    <b v="0"/>
    <s v="other"/>
    <m/>
    <b v="0"/>
    <s v="armed"/>
    <s v="Gun"/>
    <s v="30-39"/>
    <s v="Not Fleeing or Blank"/>
    <x v="0"/>
  </r>
  <r>
    <n v="2382"/>
    <n v="2640"/>
    <s v="Mark Ellis"/>
    <d v="2017-06-06T00:00:00"/>
    <s v="shot"/>
    <s v="gun"/>
    <n v="54"/>
    <s v="M"/>
    <s v="W"/>
    <s v="Orrington"/>
    <s v="ME"/>
    <b v="0"/>
    <s v="attack"/>
    <s v="Not fleeing"/>
    <b v="0"/>
    <s v="armed"/>
    <s v="Gun"/>
    <s v="50-59"/>
    <s v="Not Fleeing or Blank"/>
    <x v="0"/>
  </r>
  <r>
    <n v="2383"/>
    <n v="2641"/>
    <s v="David W. Hamilton"/>
    <d v="2017-06-06T00:00:00"/>
    <s v="shot"/>
    <s v="gun"/>
    <n v="50"/>
    <s v="M"/>
    <m/>
    <s v="Vancouver"/>
    <s v="WA"/>
    <b v="0"/>
    <s v="attack"/>
    <s v="Car"/>
    <b v="0"/>
    <s v="armed"/>
    <s v="Gun"/>
    <s v="50-59"/>
    <s v="Fleeing"/>
    <x v="0"/>
  </r>
  <r>
    <n v="2384"/>
    <n v="2639"/>
    <s v="Salvadro Alfredo Pablo Lopez"/>
    <d v="2017-06-07T00:00:00"/>
    <s v="shot"/>
    <s v="gun"/>
    <n v="21"/>
    <s v="M"/>
    <s v="H"/>
    <s v="Fresno"/>
    <s v="CA"/>
    <b v="0"/>
    <s v="attack"/>
    <m/>
    <b v="1"/>
    <s v="armed"/>
    <s v="Gun"/>
    <s v="19-29"/>
    <s v="Not Fleeing or Blank"/>
    <x v="0"/>
  </r>
  <r>
    <n v="2385"/>
    <n v="2642"/>
    <s v="Isaiah M. Hammett"/>
    <d v="2017-06-07T00:00:00"/>
    <s v="shot"/>
    <s v="gun"/>
    <n v="21"/>
    <s v="M"/>
    <s v="W"/>
    <s v="St. Louis"/>
    <s v="MO"/>
    <b v="0"/>
    <s v="attack"/>
    <s v="Not fleeing"/>
    <b v="0"/>
    <s v="armed"/>
    <s v="Gun"/>
    <s v="19-29"/>
    <s v="Not Fleeing or Blank"/>
    <x v="0"/>
  </r>
  <r>
    <n v="2386"/>
    <n v="2644"/>
    <s v="Blaine Robert Erb"/>
    <d v="2017-06-07T00:00:00"/>
    <s v="shot"/>
    <s v="gun"/>
    <n v="35"/>
    <s v="M"/>
    <s v="W"/>
    <s v="Dundalk"/>
    <s v="MD"/>
    <b v="0"/>
    <s v="attack"/>
    <s v="Not fleeing"/>
    <b v="1"/>
    <s v="armed"/>
    <s v="Gun"/>
    <s v="30-39"/>
    <s v="Not Fleeing or Blank"/>
    <x v="0"/>
  </r>
  <r>
    <n v="2387"/>
    <n v="2645"/>
    <s v="Donald Smith"/>
    <d v="2017-06-07T00:00:00"/>
    <s v="shot"/>
    <s v="gun"/>
    <n v="75"/>
    <s v="M"/>
    <s v="W"/>
    <s v="Hudson"/>
    <s v="NC"/>
    <b v="1"/>
    <s v="attack"/>
    <s v="Not fleeing"/>
    <b v="0"/>
    <s v="armed"/>
    <s v="Gun"/>
    <s v="70+"/>
    <s v="Not Fleeing or Blank"/>
    <x v="0"/>
  </r>
  <r>
    <n v="2388"/>
    <n v="2646"/>
    <s v="Michele Rice"/>
    <d v="2017-06-08T00:00:00"/>
    <s v="shot"/>
    <s v="gun"/>
    <n v="33"/>
    <s v="F"/>
    <s v="W"/>
    <s v="Long Beach"/>
    <s v="CA"/>
    <b v="0"/>
    <s v="attack"/>
    <s v="Not fleeing"/>
    <b v="0"/>
    <s v="armed"/>
    <s v="Gun"/>
    <s v="30-39"/>
    <s v="Not Fleeing or Blank"/>
    <x v="0"/>
  </r>
  <r>
    <n v="2389"/>
    <n v="2647"/>
    <s v="Oscar Junior"/>
    <d v="2017-06-08T00:00:00"/>
    <s v="shot"/>
    <s v="gun"/>
    <n v="45"/>
    <s v="M"/>
    <s v="H"/>
    <s v="Bakersfield"/>
    <s v="CA"/>
    <b v="0"/>
    <s v="attack"/>
    <s v="Not fleeing"/>
    <b v="0"/>
    <s v="armed"/>
    <s v="Gun"/>
    <s v="40-49"/>
    <s v="Not Fleeing or Blank"/>
    <x v="0"/>
  </r>
  <r>
    <n v="2390"/>
    <n v="2648"/>
    <s v="David Jones"/>
    <d v="2017-06-08T00:00:00"/>
    <s v="shot and Tasered"/>
    <s v="gun"/>
    <n v="30"/>
    <s v="M"/>
    <s v="B"/>
    <s v="Philadelphia"/>
    <s v="PA"/>
    <b v="0"/>
    <s v="other"/>
    <s v="Foot"/>
    <b v="0"/>
    <s v="armed"/>
    <s v="Gun"/>
    <s v="30-39"/>
    <s v="Fleeing"/>
    <x v="1"/>
  </r>
  <r>
    <n v="2391"/>
    <n v="2649"/>
    <s v="Stephen Rich"/>
    <d v="2017-06-08T00:00:00"/>
    <s v="shot"/>
    <s v="gun"/>
    <n v="48"/>
    <s v="M"/>
    <s v="W"/>
    <s v="Loveland"/>
    <s v="CO"/>
    <b v="0"/>
    <s v="attack"/>
    <m/>
    <b v="0"/>
    <s v="armed"/>
    <s v="Gun"/>
    <s v="40-49"/>
    <s v="Not Fleeing or Blank"/>
    <x v="0"/>
  </r>
  <r>
    <n v="2392"/>
    <n v="2650"/>
    <s v="Paul Mashburn"/>
    <d v="2017-06-08T00:00:00"/>
    <s v="shot"/>
    <s v="gun"/>
    <n v="58"/>
    <s v="M"/>
    <s v="W"/>
    <s v="Roland"/>
    <s v="OK"/>
    <b v="1"/>
    <s v="attack"/>
    <s v="Not fleeing"/>
    <b v="0"/>
    <s v="armed"/>
    <s v="Gun"/>
    <s v="50-59"/>
    <s v="Not Fleeing or Blank"/>
    <x v="0"/>
  </r>
  <r>
    <n v="2393"/>
    <n v="2651"/>
    <s v="Joshua Barre"/>
    <d v="2017-06-09T00:00:00"/>
    <s v="shot and Tasered"/>
    <s v="knife"/>
    <n v="29"/>
    <s v="M"/>
    <s v="B"/>
    <s v="Tulsa"/>
    <s v="OK"/>
    <b v="1"/>
    <s v="other"/>
    <s v="Not fleeing"/>
    <b v="0"/>
    <s v="armed"/>
    <s v="No Gun"/>
    <s v="19-29"/>
    <s v="Not Fleeing or Blank"/>
    <x v="0"/>
  </r>
  <r>
    <n v="2394"/>
    <n v="2652"/>
    <s v="Antonio Juarez"/>
    <d v="2017-06-09T00:00:00"/>
    <s v="shot"/>
    <s v="gun"/>
    <n v="44"/>
    <s v="M"/>
    <s v="H"/>
    <s v="Lyons"/>
    <s v="IL"/>
    <b v="0"/>
    <s v="attack"/>
    <s v="Car"/>
    <b v="0"/>
    <s v="armed"/>
    <s v="Gun"/>
    <s v="40-49"/>
    <s v="Fleeing"/>
    <x v="0"/>
  </r>
  <r>
    <n v="2395"/>
    <n v="2653"/>
    <s v="Theodore Brendecke"/>
    <d v="2017-06-09T00:00:00"/>
    <s v="shot"/>
    <s v="gun"/>
    <n v="82"/>
    <s v="M"/>
    <s v="W"/>
    <s v="Miami"/>
    <s v="FL"/>
    <b v="1"/>
    <s v="attack"/>
    <m/>
    <b v="0"/>
    <s v="armed"/>
    <s v="Gun"/>
    <s v="70+"/>
    <s v="Not Fleeing or Blank"/>
    <x v="0"/>
  </r>
  <r>
    <n v="2396"/>
    <n v="2654"/>
    <s v="Isaiah Obet"/>
    <d v="2017-06-10T00:00:00"/>
    <s v="shot"/>
    <s v="knife"/>
    <n v="25"/>
    <s v="M"/>
    <s v="O"/>
    <s v="Auburn"/>
    <s v="WA"/>
    <b v="0"/>
    <s v="other"/>
    <s v="Car"/>
    <b v="0"/>
    <s v="armed"/>
    <s v="No Gun"/>
    <s v="19-29"/>
    <s v="Fleeing"/>
    <x v="0"/>
  </r>
  <r>
    <n v="2397"/>
    <n v="2655"/>
    <s v="Robin Blaylock"/>
    <d v="2017-06-10T00:00:00"/>
    <s v="shot"/>
    <s v="gun"/>
    <n v="53"/>
    <s v="M"/>
    <s v="W"/>
    <s v="North English"/>
    <s v="IA"/>
    <b v="0"/>
    <s v="other"/>
    <s v="Not fleeing"/>
    <b v="0"/>
    <s v="armed"/>
    <s v="Gun"/>
    <s v="50-59"/>
    <s v="Not Fleeing or Blank"/>
    <x v="0"/>
  </r>
  <r>
    <n v="2398"/>
    <n v="2660"/>
    <s v="Emmett Edward Hall"/>
    <d v="2017-06-10T00:00:00"/>
    <s v="shot"/>
    <s v="knife"/>
    <n v="60"/>
    <s v="M"/>
    <s v="W"/>
    <s v="Abilene"/>
    <s v="TX"/>
    <b v="1"/>
    <s v="other"/>
    <s v="Not fleeing"/>
    <b v="0"/>
    <s v="armed"/>
    <s v="No Gun"/>
    <s v="60-69"/>
    <s v="Not Fleeing or Blank"/>
    <x v="0"/>
  </r>
  <r>
    <n v="2399"/>
    <n v="2661"/>
    <s v="Terry Williams"/>
    <d v="2017-06-11T00:00:00"/>
    <s v="shot"/>
    <m/>
    <n v="19"/>
    <s v="M"/>
    <s v="B"/>
    <s v="Milwaukee"/>
    <s v="WI"/>
    <b v="0"/>
    <s v="other"/>
    <s v="Car"/>
    <b v="0"/>
    <s v="unarmed or undetermined or null"/>
    <s v="No Gun"/>
    <s v="19-29"/>
    <s v="Fleeing"/>
    <x v="1"/>
  </r>
  <r>
    <n v="2400"/>
    <n v="2656"/>
    <s v="Johnny Platas"/>
    <d v="2017-06-12T00:00:00"/>
    <s v="shot and Tasered"/>
    <s v="knife"/>
    <n v="45"/>
    <s v="M"/>
    <s v="H"/>
    <s v="Selma"/>
    <s v="CA"/>
    <b v="0"/>
    <s v="other"/>
    <s v="Not fleeing"/>
    <b v="0"/>
    <s v="armed"/>
    <s v="No Gun"/>
    <s v="40-49"/>
    <s v="Not Fleeing or Blank"/>
    <x v="0"/>
  </r>
  <r>
    <n v="2401"/>
    <n v="2658"/>
    <s v="Eleuterio Amaya-Torres"/>
    <d v="2017-06-12T00:00:00"/>
    <s v="shot"/>
    <s v="gun"/>
    <n v="63"/>
    <s v="M"/>
    <s v="H"/>
    <s v="Plano"/>
    <s v="TX"/>
    <b v="0"/>
    <s v="attack"/>
    <s v="Not fleeing"/>
    <b v="0"/>
    <s v="armed"/>
    <s v="Gun"/>
    <s v="60-69"/>
    <s v="Not Fleeing or Blank"/>
    <x v="0"/>
  </r>
  <r>
    <n v="2402"/>
    <n v="2659"/>
    <s v="John Wesley Bays"/>
    <d v="2017-06-12T00:00:00"/>
    <s v="shot"/>
    <s v="gun"/>
    <n v="50"/>
    <s v="M"/>
    <s v="W"/>
    <s v="Trosper"/>
    <s v="KY"/>
    <b v="0"/>
    <s v="attack"/>
    <s v="Not fleeing"/>
    <b v="0"/>
    <s v="armed"/>
    <s v="Gun"/>
    <s v="50-59"/>
    <s v="Not Fleeing or Blank"/>
    <x v="0"/>
  </r>
  <r>
    <n v="2403"/>
    <n v="2663"/>
    <s v="Avery D. Metrejean"/>
    <d v="2017-06-12T00:00:00"/>
    <s v="shot"/>
    <s v="gun"/>
    <n v="35"/>
    <s v="M"/>
    <s v="W"/>
    <s v="Cade"/>
    <s v="LA"/>
    <b v="0"/>
    <s v="other"/>
    <s v="Not fleeing"/>
    <b v="0"/>
    <s v="armed"/>
    <s v="Gun"/>
    <s v="30-39"/>
    <s v="Not Fleeing or Blank"/>
    <x v="0"/>
  </r>
  <r>
    <n v="2404"/>
    <n v="2657"/>
    <s v="Austin Durham"/>
    <d v="2017-06-13T00:00:00"/>
    <s v="shot"/>
    <s v="gun"/>
    <n v="24"/>
    <s v="M"/>
    <s v="W"/>
    <s v="Jerseyville"/>
    <s v="IL"/>
    <b v="0"/>
    <s v="attack"/>
    <s v="Foot"/>
    <b v="0"/>
    <s v="armed"/>
    <s v="Gun"/>
    <s v="19-29"/>
    <s v="Fleeing"/>
    <x v="0"/>
  </r>
  <r>
    <n v="2405"/>
    <n v="2662"/>
    <s v="Barry Jones"/>
    <d v="2017-06-13T00:00:00"/>
    <s v="shot"/>
    <s v="gun"/>
    <n v="36"/>
    <s v="M"/>
    <s v="W"/>
    <s v="Hampton"/>
    <s v="NH"/>
    <b v="0"/>
    <s v="other"/>
    <s v="Not fleeing"/>
    <b v="0"/>
    <s v="armed"/>
    <s v="Gun"/>
    <s v="30-39"/>
    <s v="Not Fleeing or Blank"/>
    <x v="0"/>
  </r>
  <r>
    <n v="2406"/>
    <n v="2664"/>
    <s v="Jordan Frazier"/>
    <d v="2017-06-13T00:00:00"/>
    <s v="shot"/>
    <s v="gun"/>
    <n v="35"/>
    <s v="M"/>
    <s v="B"/>
    <s v="Baton Rouge"/>
    <s v="LA"/>
    <b v="0"/>
    <s v="other"/>
    <s v="Not fleeing"/>
    <b v="0"/>
    <s v="armed"/>
    <s v="Gun"/>
    <s v="30-39"/>
    <s v="Not Fleeing or Blank"/>
    <x v="0"/>
  </r>
  <r>
    <n v="2407"/>
    <n v="2665"/>
    <s v="Chazz Brown"/>
    <d v="2017-06-13T00:00:00"/>
    <s v="shot"/>
    <s v="gun"/>
    <n v="33"/>
    <s v="M"/>
    <s v="B"/>
    <s v="St Louis"/>
    <s v="MO"/>
    <b v="0"/>
    <s v="attack"/>
    <s v="Not fleeing"/>
    <b v="0"/>
    <s v="armed"/>
    <s v="Gun"/>
    <s v="30-39"/>
    <s v="Not Fleeing or Blank"/>
    <x v="0"/>
  </r>
  <r>
    <n v="2408"/>
    <n v="2666"/>
    <s v="Tommy Le"/>
    <d v="2017-06-14T00:00:00"/>
    <s v="shot and Tasered"/>
    <s v="pen"/>
    <n v="20"/>
    <s v="M"/>
    <s v="A"/>
    <s v="Burien"/>
    <s v="WA"/>
    <b v="0"/>
    <s v="attack"/>
    <s v="Not fleeing"/>
    <b v="0"/>
    <s v="armed"/>
    <s v="No Gun"/>
    <s v="19-29"/>
    <s v="Not Fleeing or Blank"/>
    <x v="0"/>
  </r>
  <r>
    <n v="2409"/>
    <n v="2667"/>
    <s v="James T. Hodgkinson"/>
    <d v="2017-06-14T00:00:00"/>
    <s v="shot"/>
    <s v="gun"/>
    <n v="66"/>
    <s v="M"/>
    <s v="W"/>
    <s v="Alexandria"/>
    <s v="VA"/>
    <b v="0"/>
    <s v="attack"/>
    <s v="Not fleeing"/>
    <b v="0"/>
    <s v="armed"/>
    <s v="Gun"/>
    <s v="60-69"/>
    <s v="Not Fleeing or Blank"/>
    <x v="0"/>
  </r>
  <r>
    <n v="2410"/>
    <n v="2668"/>
    <s v="Michael Morris"/>
    <d v="2017-06-14T00:00:00"/>
    <s v="shot"/>
    <s v="knife"/>
    <n v="54"/>
    <s v="M"/>
    <s v="W"/>
    <s v="Somerville"/>
    <s v="TN"/>
    <b v="1"/>
    <s v="other"/>
    <s v="Not fleeing"/>
    <b v="0"/>
    <s v="armed"/>
    <s v="No Gun"/>
    <s v="50-59"/>
    <s v="Not Fleeing or Blank"/>
    <x v="0"/>
  </r>
  <r>
    <n v="2411"/>
    <n v="2671"/>
    <s v="Michael Brown"/>
    <d v="2017-06-15T00:00:00"/>
    <s v="shot"/>
    <s v="gun"/>
    <n v="40"/>
    <s v="M"/>
    <s v="W"/>
    <s v="Newton"/>
    <s v="NH"/>
    <b v="0"/>
    <s v="undetermined"/>
    <s v="Car"/>
    <b v="0"/>
    <s v="armed"/>
    <s v="Gun"/>
    <s v="40-49"/>
    <s v="Fleeing"/>
    <x v="0"/>
  </r>
  <r>
    <n v="2412"/>
    <n v="2669"/>
    <s v="Robert J. Berube"/>
    <d v="2017-06-16T00:00:00"/>
    <s v="shot"/>
    <s v="gun"/>
    <n v="41"/>
    <s v="M"/>
    <s v="W"/>
    <s v="Water Valley"/>
    <s v="MS"/>
    <b v="0"/>
    <s v="attack"/>
    <s v="Car"/>
    <b v="0"/>
    <s v="armed"/>
    <s v="Gun"/>
    <s v="40-49"/>
    <s v="Fleeing"/>
    <x v="0"/>
  </r>
  <r>
    <n v="2413"/>
    <n v="2670"/>
    <s v="Hector Cisneros Soria"/>
    <d v="2017-06-16T00:00:00"/>
    <s v="shot"/>
    <s v="gun"/>
    <n v="30"/>
    <s v="M"/>
    <s v="H"/>
    <s v="Rialto"/>
    <s v="CA"/>
    <b v="0"/>
    <s v="other"/>
    <s v="Not fleeing"/>
    <b v="1"/>
    <s v="armed"/>
    <s v="Gun"/>
    <s v="30-39"/>
    <s v="Not Fleeing or Blank"/>
    <x v="0"/>
  </r>
  <r>
    <n v="2414"/>
    <n v="2676"/>
    <s v="Sergio Valdovinos"/>
    <d v="2017-06-16T00:00:00"/>
    <s v="shot"/>
    <s v="machete"/>
    <n v="32"/>
    <s v="M"/>
    <s v="H"/>
    <s v="Madera"/>
    <s v="CA"/>
    <b v="1"/>
    <s v="other"/>
    <s v="Not fleeing"/>
    <b v="0"/>
    <s v="armed"/>
    <s v="No Gun"/>
    <s v="30-39"/>
    <s v="Not Fleeing or Blank"/>
    <x v="0"/>
  </r>
  <r>
    <n v="2415"/>
    <n v="2677"/>
    <s v="Jamie Dougan"/>
    <d v="2017-06-16T00:00:00"/>
    <s v="shot"/>
    <s v="unarmed"/>
    <n v="24"/>
    <s v="F"/>
    <s v="W"/>
    <s v="Water Valley"/>
    <s v="MS"/>
    <b v="0"/>
    <s v="other"/>
    <s v="Car"/>
    <b v="0"/>
    <s v="unarmed or undetermined or null"/>
    <s v="No Gun"/>
    <s v="19-29"/>
    <s v="Fleeing"/>
    <x v="0"/>
  </r>
  <r>
    <n v="2416"/>
    <n v="2678"/>
    <s v="Nathan Banks"/>
    <d v="2017-06-16T00:00:00"/>
    <s v="shot"/>
    <s v="gun"/>
    <n v="37"/>
    <s v="M"/>
    <s v="W"/>
    <s v="Antioch"/>
    <s v="CA"/>
    <b v="0"/>
    <s v="other"/>
    <s v="Foot"/>
    <b v="0"/>
    <s v="armed"/>
    <s v="Gun"/>
    <s v="30-39"/>
    <s v="Fleeing"/>
    <x v="0"/>
  </r>
  <r>
    <n v="2417"/>
    <n v="2673"/>
    <s v="Samantha Aguilar"/>
    <d v="2017-06-17T00:00:00"/>
    <s v="shot"/>
    <m/>
    <n v="28"/>
    <s v="F"/>
    <s v="H"/>
    <s v="Montebello"/>
    <s v="CA"/>
    <b v="0"/>
    <s v="other"/>
    <s v="Not fleeing"/>
    <b v="0"/>
    <s v="unarmed or undetermined or null"/>
    <s v="No Gun"/>
    <s v="19-29"/>
    <s v="Not Fleeing or Blank"/>
    <x v="0"/>
  </r>
  <r>
    <n v="2418"/>
    <n v="2674"/>
    <s v="Joseph Paul Hogan"/>
    <d v="2017-06-17T00:00:00"/>
    <s v="shot"/>
    <s v="gun"/>
    <n v="48"/>
    <s v="M"/>
    <s v="W"/>
    <s v="Rapid City"/>
    <s v="SD"/>
    <b v="0"/>
    <s v="attack"/>
    <s v="Not fleeing"/>
    <b v="0"/>
    <s v="armed"/>
    <s v="Gun"/>
    <s v="40-49"/>
    <s v="Not Fleeing or Blank"/>
    <x v="0"/>
  </r>
  <r>
    <n v="2419"/>
    <n v="2672"/>
    <s v="Charleena Lyles"/>
    <d v="2017-06-18T00:00:00"/>
    <s v="shot"/>
    <s v="knife"/>
    <n v="30"/>
    <s v="F"/>
    <s v="B"/>
    <s v="Seattle"/>
    <s v="WA"/>
    <b v="1"/>
    <s v="other"/>
    <s v="Not fleeing"/>
    <b v="0"/>
    <s v="armed"/>
    <s v="No Gun"/>
    <s v="30-39"/>
    <s v="Not Fleeing or Blank"/>
    <x v="0"/>
  </r>
  <r>
    <n v="2420"/>
    <n v="2675"/>
    <s v="William Webster"/>
    <d v="2017-06-18T00:00:00"/>
    <s v="shot"/>
    <s v="gun"/>
    <n v="64"/>
    <s v="M"/>
    <s v="W"/>
    <s v="Waukesha"/>
    <s v="WI"/>
    <b v="1"/>
    <s v="other"/>
    <s v="Not fleeing"/>
    <b v="0"/>
    <s v="armed"/>
    <s v="Gun"/>
    <s v="60-69"/>
    <s v="Not Fleeing or Blank"/>
    <x v="0"/>
  </r>
  <r>
    <n v="2421"/>
    <n v="2680"/>
    <s v="Matthew Colton Stover"/>
    <d v="2017-06-19T00:00:00"/>
    <s v="shot"/>
    <s v="gun"/>
    <n v="21"/>
    <s v="M"/>
    <s v="N"/>
    <s v="Fairbanks"/>
    <s v="AK"/>
    <b v="1"/>
    <s v="attack"/>
    <s v="Foot"/>
    <b v="0"/>
    <s v="armed"/>
    <s v="Gun"/>
    <s v="19-29"/>
    <s v="Fleeing"/>
    <x v="0"/>
  </r>
  <r>
    <n v="2422"/>
    <n v="2681"/>
    <s v="Alton Folmar"/>
    <d v="2017-06-19T00:00:00"/>
    <s v="shot"/>
    <s v="gun"/>
    <n v="28"/>
    <s v="M"/>
    <s v="W"/>
    <s v="Dallas"/>
    <s v="TX"/>
    <b v="0"/>
    <s v="other"/>
    <s v="Not fleeing"/>
    <b v="0"/>
    <s v="armed"/>
    <s v="Gun"/>
    <s v="19-29"/>
    <s v="Not Fleeing or Blank"/>
    <x v="0"/>
  </r>
  <r>
    <n v="2423"/>
    <n v="2683"/>
    <s v="Pedro Ramirez"/>
    <d v="2017-06-20T00:00:00"/>
    <s v="shot and Tasered"/>
    <s v="knife"/>
    <n v="28"/>
    <s v="M"/>
    <s v="H"/>
    <s v="Las Vegas"/>
    <s v="NV"/>
    <b v="0"/>
    <s v="other"/>
    <s v="Not fleeing"/>
    <b v="1"/>
    <s v="armed"/>
    <s v="No Gun"/>
    <s v="19-29"/>
    <s v="Not Fleeing or Blank"/>
    <x v="0"/>
  </r>
  <r>
    <n v="2424"/>
    <n v="2684"/>
    <s v="David Pacas"/>
    <d v="2017-06-20T00:00:00"/>
    <s v="shot"/>
    <s v="toy weapon"/>
    <n v="36"/>
    <s v="M"/>
    <s v="H"/>
    <s v="South Gate"/>
    <s v="CA"/>
    <b v="0"/>
    <s v="attack"/>
    <s v="Other"/>
    <b v="0"/>
    <s v="armed"/>
    <s v="No Gun"/>
    <s v="30-39"/>
    <s v="Fleeing"/>
    <x v="0"/>
  </r>
  <r>
    <n v="2425"/>
    <n v="2685"/>
    <s v="David Bryan Creson"/>
    <d v="2017-06-20T00:00:00"/>
    <s v="shot"/>
    <s v="gun"/>
    <n v="40"/>
    <s v="M"/>
    <s v="W"/>
    <s v="Franklin"/>
    <s v="TN"/>
    <b v="0"/>
    <s v="attack"/>
    <s v="Car"/>
    <b v="0"/>
    <s v="armed"/>
    <s v="Gun"/>
    <s v="40-49"/>
    <s v="Fleeing"/>
    <x v="0"/>
  </r>
  <r>
    <n v="2426"/>
    <n v="2686"/>
    <s v="Jacob Faulkner"/>
    <d v="2017-06-20T00:00:00"/>
    <s v="shot"/>
    <s v="gun"/>
    <n v="32"/>
    <s v="M"/>
    <s v="W"/>
    <s v="St. Clair Township"/>
    <s v="OH"/>
    <b v="1"/>
    <s v="attack"/>
    <s v="Other"/>
    <b v="0"/>
    <s v="armed"/>
    <s v="Gun"/>
    <s v="30-39"/>
    <s v="Fleeing"/>
    <x v="0"/>
  </r>
  <r>
    <n v="2427"/>
    <n v="2687"/>
    <s v="Robb Stewart"/>
    <d v="2017-06-20T00:00:00"/>
    <s v="shot"/>
    <s v="gun"/>
    <n v="50"/>
    <s v="M"/>
    <s v="W"/>
    <s v="Lehigh"/>
    <s v="KS"/>
    <b v="1"/>
    <s v="other"/>
    <s v="Not fleeing"/>
    <b v="0"/>
    <s v="armed"/>
    <s v="Gun"/>
    <s v="50-59"/>
    <s v="Not Fleeing or Blank"/>
    <x v="0"/>
  </r>
  <r>
    <n v="2428"/>
    <n v="2688"/>
    <s v="Brandon D. Lukenbill"/>
    <d v="2017-06-21T00:00:00"/>
    <s v="shot"/>
    <s v="undetermined"/>
    <n v="33"/>
    <s v="M"/>
    <s v="W"/>
    <s v="Nevada"/>
    <s v="MO"/>
    <b v="0"/>
    <s v="undetermined"/>
    <s v="Car"/>
    <b v="0"/>
    <s v="unarmed or undetermined or null"/>
    <s v="No Gun"/>
    <s v="30-39"/>
    <s v="Fleeing"/>
    <x v="0"/>
  </r>
  <r>
    <n v="2429"/>
    <n v="2690"/>
    <s v="Daniel Francisco Valenzuela"/>
    <d v="2017-06-21T00:00:00"/>
    <s v="shot"/>
    <s v="knife"/>
    <n v="37"/>
    <s v="M"/>
    <s v="H"/>
    <s v="Millerton"/>
    <s v="OK"/>
    <b v="0"/>
    <s v="other"/>
    <s v="Not fleeing"/>
    <b v="0"/>
    <s v="armed"/>
    <s v="No Gun"/>
    <s v="30-39"/>
    <s v="Not Fleeing or Blank"/>
    <x v="0"/>
  </r>
  <r>
    <n v="2430"/>
    <n v="2691"/>
    <s v="Armando Garcia-Muro"/>
    <d v="2017-06-22T00:00:00"/>
    <s v="shot"/>
    <s v="unarmed"/>
    <n v="17"/>
    <s v="M"/>
    <s v="H"/>
    <s v="Palmdale"/>
    <s v="CA"/>
    <b v="0"/>
    <s v="other"/>
    <s v="Not fleeing"/>
    <b v="0"/>
    <s v="unarmed or undetermined or null"/>
    <s v="No Gun"/>
    <s v="0-18"/>
    <s v="Not Fleeing or Blank"/>
    <x v="0"/>
  </r>
  <r>
    <n v="2431"/>
    <n v="2693"/>
    <s v="Santino Trevino"/>
    <d v="2017-06-23T00:00:00"/>
    <s v="shot"/>
    <s v="gun"/>
    <n v="20"/>
    <s v="M"/>
    <s v="H"/>
    <s v="Hollywood Hills"/>
    <s v="CA"/>
    <b v="0"/>
    <s v="attack"/>
    <s v="Not fleeing"/>
    <b v="0"/>
    <s v="armed"/>
    <s v="Gun"/>
    <s v="19-29"/>
    <s v="Not Fleeing or Blank"/>
    <x v="0"/>
  </r>
  <r>
    <n v="2432"/>
    <n v="2704"/>
    <s v="Jesus Ramon Deltoro"/>
    <d v="2017-06-23T00:00:00"/>
    <s v="shot"/>
    <m/>
    <n v="34"/>
    <s v="M"/>
    <s v="H"/>
    <s v="Phoenix"/>
    <s v="AZ"/>
    <b v="0"/>
    <s v="attack"/>
    <s v="Car"/>
    <b v="0"/>
    <s v="unarmed or undetermined or null"/>
    <s v="No Gun"/>
    <s v="30-39"/>
    <s v="Fleeing"/>
    <x v="0"/>
  </r>
  <r>
    <n v="2433"/>
    <n v="2699"/>
    <s v="Cameron Ollman"/>
    <d v="2017-06-24T00:00:00"/>
    <s v="shot"/>
    <s v="gun"/>
    <n v="37"/>
    <s v="M"/>
    <s v="W"/>
    <s v="Florence"/>
    <s v="OR"/>
    <b v="1"/>
    <s v="attack"/>
    <s v="Car"/>
    <b v="0"/>
    <s v="armed"/>
    <s v="Gun"/>
    <s v="30-39"/>
    <s v="Fleeing"/>
    <x v="0"/>
  </r>
  <r>
    <n v="2434"/>
    <n v="2701"/>
    <s v="Christopher Michael Murray"/>
    <d v="2017-06-24T00:00:00"/>
    <s v="shot"/>
    <m/>
    <n v="24"/>
    <s v="M"/>
    <s v="W"/>
    <s v="Deer Park"/>
    <s v="AL"/>
    <b v="0"/>
    <s v="other"/>
    <s v="Not fleeing"/>
    <b v="0"/>
    <s v="unarmed or undetermined or null"/>
    <s v="No Gun"/>
    <s v="19-29"/>
    <s v="Not Fleeing or Blank"/>
    <x v="0"/>
  </r>
  <r>
    <n v="2435"/>
    <n v="2702"/>
    <s v="Jimmie Bevenue"/>
    <d v="2017-06-24T00:00:00"/>
    <s v="shot"/>
    <s v="gun"/>
    <n v="47"/>
    <s v="M"/>
    <s v="W"/>
    <s v="Tulsa"/>
    <s v="OK"/>
    <b v="0"/>
    <s v="attack"/>
    <s v="Foot"/>
    <b v="0"/>
    <s v="armed"/>
    <s v="Gun"/>
    <s v="40-49"/>
    <s v="Fleeing"/>
    <x v="0"/>
  </r>
  <r>
    <n v="2436"/>
    <n v="2703"/>
    <s v="Giovonn Joseph-McDade"/>
    <d v="2017-06-24T00:00:00"/>
    <s v="shot"/>
    <m/>
    <n v="20"/>
    <s v="M"/>
    <s v="B"/>
    <s v="Kent"/>
    <s v="WA"/>
    <b v="0"/>
    <s v="other"/>
    <s v="Car"/>
    <b v="0"/>
    <s v="unarmed or undetermined or null"/>
    <s v="No Gun"/>
    <s v="19-29"/>
    <s v="Fleeing"/>
    <x v="1"/>
  </r>
  <r>
    <n v="2437"/>
    <n v="2692"/>
    <s v="Lawrence Heyward Jr."/>
    <d v="2017-06-25T00:00:00"/>
    <s v="shot"/>
    <s v="gun"/>
    <n v="56"/>
    <s v="M"/>
    <s v="B"/>
    <s v="North Charleston"/>
    <s v="SC"/>
    <b v="0"/>
    <s v="undetermined"/>
    <s v="Foot"/>
    <b v="0"/>
    <s v="armed"/>
    <s v="Gun"/>
    <s v="50-59"/>
    <s v="Fleeing"/>
    <x v="1"/>
  </r>
  <r>
    <n v="2438"/>
    <n v="2695"/>
    <s v="Deveonte Johnson"/>
    <d v="2017-06-25T00:00:00"/>
    <s v="shot"/>
    <s v="gun"/>
    <n v="24"/>
    <s v="M"/>
    <s v="B"/>
    <s v="Oklahoma City"/>
    <s v="OK"/>
    <b v="0"/>
    <s v="attack"/>
    <s v="Not fleeing"/>
    <b v="1"/>
    <s v="armed"/>
    <s v="Gun"/>
    <s v="19-29"/>
    <s v="Not Fleeing or Blank"/>
    <x v="0"/>
  </r>
  <r>
    <n v="2439"/>
    <n v="2696"/>
    <s v="Nicholas Johnston"/>
    <d v="2017-06-25T00:00:00"/>
    <s v="shot"/>
    <s v="gun"/>
    <n v="47"/>
    <s v="M"/>
    <s v="W"/>
    <s v="Phoenix"/>
    <s v="AZ"/>
    <b v="0"/>
    <s v="attack"/>
    <s v="Not fleeing"/>
    <b v="0"/>
    <s v="armed"/>
    <s v="Gun"/>
    <s v="40-49"/>
    <s v="Not Fleeing or Blank"/>
    <x v="0"/>
  </r>
  <r>
    <n v="2440"/>
    <n v="2698"/>
    <s v="George Tillman"/>
    <d v="2017-06-25T00:00:00"/>
    <s v="shot"/>
    <s v="gun"/>
    <n v="56"/>
    <s v="M"/>
    <m/>
    <s v="Las Vegas"/>
    <s v="NV"/>
    <b v="0"/>
    <s v="attack"/>
    <s v="Not fleeing"/>
    <b v="1"/>
    <s v="armed"/>
    <s v="Gun"/>
    <s v="50-59"/>
    <s v="Not Fleeing or Blank"/>
    <x v="0"/>
  </r>
  <r>
    <n v="2441"/>
    <n v="2694"/>
    <s v="Rip Huntington"/>
    <d v="2017-06-26T00:00:00"/>
    <s v="shot"/>
    <s v="gun"/>
    <n v="36"/>
    <s v="M"/>
    <s v="H"/>
    <s v="Rowe"/>
    <s v="NM"/>
    <b v="1"/>
    <s v="attack"/>
    <s v="Not fleeing"/>
    <b v="0"/>
    <s v="armed"/>
    <s v="Gun"/>
    <s v="30-39"/>
    <s v="Not Fleeing or Blank"/>
    <x v="0"/>
  </r>
  <r>
    <n v="2442"/>
    <n v="2705"/>
    <s v="Jason Magana Herrera"/>
    <d v="2017-06-27T00:00:00"/>
    <s v="shot and Tasered"/>
    <s v="gun"/>
    <n v="35"/>
    <s v="M"/>
    <s v="H"/>
    <s v="Amarillo"/>
    <s v="TX"/>
    <b v="0"/>
    <s v="attack"/>
    <s v="Foot"/>
    <b v="0"/>
    <s v="armed"/>
    <s v="Gun"/>
    <s v="30-39"/>
    <s v="Fleeing"/>
    <x v="0"/>
  </r>
  <r>
    <n v="2443"/>
    <n v="2716"/>
    <s v="TK TK"/>
    <d v="2017-06-28T00:00:00"/>
    <s v="shot"/>
    <s v="gun"/>
    <m/>
    <s v="M"/>
    <m/>
    <s v="Los Angeles"/>
    <s v="CA"/>
    <b v="1"/>
    <s v="attack"/>
    <s v="Not fleeing"/>
    <b v="1"/>
    <s v="armed"/>
    <s v="Gun"/>
    <s v="null"/>
    <s v="Not Fleeing or Blank"/>
    <x v="0"/>
  </r>
  <r>
    <n v="2444"/>
    <n v="2718"/>
    <s v="Rodney L. Cole"/>
    <d v="2017-06-28T00:00:00"/>
    <s v="shot"/>
    <s v="screwdriver"/>
    <n v="37"/>
    <s v="M"/>
    <s v="B"/>
    <s v="Nashville"/>
    <s v="TN"/>
    <b v="0"/>
    <s v="attack"/>
    <s v="Not fleeing"/>
    <b v="0"/>
    <s v="armed"/>
    <s v="No Gun"/>
    <s v="30-39"/>
    <s v="Not Fleeing or Blank"/>
    <x v="0"/>
  </r>
  <r>
    <n v="2445"/>
    <n v="2717"/>
    <s v="Aaron Bailey"/>
    <d v="2017-06-29T00:00:00"/>
    <s v="shot"/>
    <s v="unarmed"/>
    <n v="45"/>
    <s v="M"/>
    <s v="B"/>
    <s v="Indianapolis"/>
    <s v="IN"/>
    <b v="0"/>
    <s v="other"/>
    <s v="Car"/>
    <b v="0"/>
    <s v="unarmed or undetermined or null"/>
    <s v="No Gun"/>
    <s v="40-49"/>
    <s v="Fleeing"/>
    <x v="1"/>
  </r>
  <r>
    <n v="2446"/>
    <n v="2720"/>
    <s v="Marco Cardoza"/>
    <d v="2017-06-29T00:00:00"/>
    <s v="shot"/>
    <s v="toy weapon"/>
    <n v="41"/>
    <s v="M"/>
    <s v="H"/>
    <s v="Burbank"/>
    <s v="CA"/>
    <b v="0"/>
    <s v="attack"/>
    <s v="Not fleeing"/>
    <b v="0"/>
    <s v="armed"/>
    <s v="No Gun"/>
    <s v="40-49"/>
    <s v="Not Fleeing or Blank"/>
    <x v="0"/>
  </r>
  <r>
    <n v="2447"/>
    <n v="2723"/>
    <s v="Joel Gatu Muturi"/>
    <d v="2017-06-29T00:00:00"/>
    <s v="shot"/>
    <m/>
    <n v="23"/>
    <s v="M"/>
    <s v="B"/>
    <s v="Marietta"/>
    <s v="GA"/>
    <b v="0"/>
    <s v="other"/>
    <s v="Not fleeing"/>
    <b v="0"/>
    <s v="unarmed or undetermined or null"/>
    <s v="No Gun"/>
    <s v="19-29"/>
    <s v="Not Fleeing or Blank"/>
    <x v="0"/>
  </r>
  <r>
    <n v="2448"/>
    <n v="2724"/>
    <s v="Jose Guillermo Flores Colon"/>
    <d v="2017-06-29T00:00:00"/>
    <s v="shot"/>
    <s v="Taser"/>
    <n v="37"/>
    <s v="M"/>
    <s v="H"/>
    <s v="Deltona"/>
    <s v="FL"/>
    <b v="0"/>
    <s v="other"/>
    <s v="Not fleeing"/>
    <b v="0"/>
    <s v="armed"/>
    <s v="No Gun"/>
    <s v="30-39"/>
    <s v="Not Fleeing or Blank"/>
    <x v="0"/>
  </r>
  <r>
    <n v="2449"/>
    <n v="2721"/>
    <s v="TK TK"/>
    <d v="2017-06-30T00:00:00"/>
    <s v="shot"/>
    <s v="gun"/>
    <m/>
    <s v="F"/>
    <m/>
    <s v="Denver"/>
    <s v="CO"/>
    <b v="0"/>
    <s v="attack"/>
    <s v="Car"/>
    <b v="0"/>
    <s v="armed"/>
    <s v="Gun"/>
    <s v="null"/>
    <s v="Fleeing"/>
    <x v="0"/>
  </r>
  <r>
    <n v="2450"/>
    <n v="2725"/>
    <s v="Chet Knuppel"/>
    <d v="2017-06-30T00:00:00"/>
    <s v="shot"/>
    <s v="unarmed"/>
    <n v="23"/>
    <s v="M"/>
    <s v="W"/>
    <s v="Loveland"/>
    <s v="CO"/>
    <b v="0"/>
    <s v="attack"/>
    <s v="Foot"/>
    <b v="0"/>
    <s v="unarmed or undetermined or null"/>
    <s v="No Gun"/>
    <s v="19-29"/>
    <s v="Fleeing"/>
    <x v="0"/>
  </r>
  <r>
    <n v="2451"/>
    <n v="2726"/>
    <s v="Brett Rodriguez"/>
    <d v="2017-06-30T00:00:00"/>
    <s v="shot"/>
    <s v="gun"/>
    <n v="33"/>
    <s v="M"/>
    <s v="H"/>
    <s v="Westminster"/>
    <s v="CO"/>
    <b v="0"/>
    <s v="other"/>
    <s v="Foot"/>
    <b v="0"/>
    <s v="armed"/>
    <s v="Gun"/>
    <s v="30-39"/>
    <s v="Fleeing"/>
    <x v="0"/>
  </r>
  <r>
    <n v="2452"/>
    <n v="2727"/>
    <s v="Patrick Sanchez"/>
    <d v="2017-07-01T00:00:00"/>
    <s v="shot"/>
    <s v="gun"/>
    <n v="23"/>
    <s v="M"/>
    <s v="H"/>
    <s v="Glendale"/>
    <s v="AZ"/>
    <b v="0"/>
    <s v="other"/>
    <s v="Not fleeing"/>
    <b v="1"/>
    <s v="armed"/>
    <s v="Gun"/>
    <s v="19-29"/>
    <s v="Not Fleeing or Blank"/>
    <x v="0"/>
  </r>
  <r>
    <n v="2453"/>
    <n v="2730"/>
    <s v="Quintec Locke"/>
    <d v="2017-07-01T00:00:00"/>
    <s v="shot"/>
    <s v="gun"/>
    <n v="37"/>
    <s v="M"/>
    <s v="B"/>
    <s v="Lawndale"/>
    <s v="IL"/>
    <b v="0"/>
    <s v="other"/>
    <s v="Not fleeing"/>
    <b v="1"/>
    <s v="armed"/>
    <s v="Gun"/>
    <s v="30-39"/>
    <s v="Not Fleeing or Blank"/>
    <x v="0"/>
  </r>
  <r>
    <n v="2454"/>
    <n v="2733"/>
    <s v="Jeremy Holmes"/>
    <d v="2017-07-01T00:00:00"/>
    <s v="shot"/>
    <s v="knife"/>
    <n v="19"/>
    <s v="M"/>
    <s v="A"/>
    <s v="Fort Collins"/>
    <s v="CO"/>
    <b v="1"/>
    <s v="other"/>
    <s v="Not fleeing"/>
    <b v="1"/>
    <s v="armed"/>
    <s v="No Gun"/>
    <s v="19-29"/>
    <s v="Not Fleeing or Blank"/>
    <x v="0"/>
  </r>
  <r>
    <n v="2455"/>
    <n v="2728"/>
    <s v="Tyson Williams"/>
    <d v="2017-07-02T00:00:00"/>
    <s v="shot"/>
    <s v="gun"/>
    <n v="39"/>
    <s v="M"/>
    <s v="W"/>
    <s v="Norfolk"/>
    <s v="VA"/>
    <b v="1"/>
    <s v="attack"/>
    <s v="Not fleeing"/>
    <b v="0"/>
    <s v="armed"/>
    <s v="Gun"/>
    <s v="30-39"/>
    <s v="Not Fleeing or Blank"/>
    <x v="0"/>
  </r>
  <r>
    <n v="2456"/>
    <n v="2729"/>
    <s v="Daniel Craven"/>
    <d v="2017-07-03T00:00:00"/>
    <s v="shot"/>
    <s v="gun"/>
    <n v="53"/>
    <s v="M"/>
    <s v="W"/>
    <s v="Spokane"/>
    <s v="WA"/>
    <b v="0"/>
    <s v="other"/>
    <s v="Not fleeing"/>
    <b v="1"/>
    <s v="armed"/>
    <s v="Gun"/>
    <s v="50-59"/>
    <s v="Not Fleeing or Blank"/>
    <x v="0"/>
  </r>
  <r>
    <n v="2457"/>
    <n v="2732"/>
    <s v="John Donadio"/>
    <d v="2017-07-03T00:00:00"/>
    <s v="shot"/>
    <s v="gun"/>
    <n v="51"/>
    <s v="M"/>
    <s v="W"/>
    <s v="Fishers"/>
    <s v="IN"/>
    <b v="1"/>
    <s v="attack"/>
    <s v="Not fleeing"/>
    <b v="0"/>
    <s v="armed"/>
    <s v="Gun"/>
    <s v="50-59"/>
    <s v="Not Fleeing or Blank"/>
    <x v="0"/>
  </r>
  <r>
    <n v="2458"/>
    <n v="2736"/>
    <s v="Holden Gorka"/>
    <d v="2017-07-03T00:00:00"/>
    <s v="shot"/>
    <s v="gun"/>
    <n v="25"/>
    <s v="M"/>
    <s v="W"/>
    <s v="Hillsboro"/>
    <s v="OR"/>
    <b v="0"/>
    <s v="attack"/>
    <s v="Foot"/>
    <b v="0"/>
    <s v="armed"/>
    <s v="Gun"/>
    <s v="19-29"/>
    <s v="Fleeing"/>
    <x v="0"/>
  </r>
  <r>
    <n v="2459"/>
    <n v="2738"/>
    <s v="Christopher Henry Cashell"/>
    <d v="2017-07-03T00:00:00"/>
    <s v="shot"/>
    <s v="gun"/>
    <n v="45"/>
    <s v="M"/>
    <s v="W"/>
    <s v="Bonaire"/>
    <s v="GA"/>
    <b v="0"/>
    <s v="undetermined"/>
    <s v="Not fleeing"/>
    <b v="0"/>
    <s v="armed"/>
    <s v="Gun"/>
    <s v="40-49"/>
    <s v="Not Fleeing or Blank"/>
    <x v="0"/>
  </r>
  <r>
    <n v="2460"/>
    <n v="2926"/>
    <s v="Tyrone Orvy Peabody"/>
    <d v="2017-07-04T00:00:00"/>
    <s v="shot"/>
    <s v="gun"/>
    <n v="53"/>
    <s v="M"/>
    <s v="N"/>
    <s v="Pleasant View"/>
    <s v="CO"/>
    <b v="0"/>
    <s v="attack"/>
    <s v="Not fleeing"/>
    <b v="0"/>
    <s v="armed"/>
    <s v="Gun"/>
    <s v="50-59"/>
    <s v="Not Fleeing or Blank"/>
    <x v="0"/>
  </r>
  <r>
    <n v="2461"/>
    <n v="2927"/>
    <s v="Zepp Crouchet"/>
    <d v="2017-07-04T00:00:00"/>
    <s v="shot"/>
    <s v="gun"/>
    <n v="42"/>
    <s v="M"/>
    <s v="B"/>
    <s v="Antioch"/>
    <s v="CA"/>
    <b v="0"/>
    <s v="other"/>
    <s v="Car"/>
    <b v="0"/>
    <s v="armed"/>
    <s v="Gun"/>
    <s v="40-49"/>
    <s v="Fleeing"/>
    <x v="1"/>
  </r>
  <r>
    <n v="2462"/>
    <n v="2735"/>
    <s v="TK TK"/>
    <d v="2017-07-04T00:00:00"/>
    <s v="shot"/>
    <s v="gun"/>
    <m/>
    <s v="M"/>
    <m/>
    <s v="Federal Heights"/>
    <s v="CO"/>
    <b v="0"/>
    <s v="undetermined"/>
    <s v="Not fleeing"/>
    <b v="0"/>
    <s v="armed"/>
    <s v="Gun"/>
    <s v="null"/>
    <s v="Not Fleeing or Blank"/>
    <x v="0"/>
  </r>
  <r>
    <n v="2463"/>
    <n v="2737"/>
    <s v="Miguel Gonzales"/>
    <d v="2017-07-04T00:00:00"/>
    <s v="shot"/>
    <s v="gun"/>
    <n v="28"/>
    <s v="M"/>
    <s v="H"/>
    <s v="Albuquerque"/>
    <s v="NM"/>
    <b v="0"/>
    <s v="undetermined"/>
    <s v="Other"/>
    <b v="0"/>
    <s v="armed"/>
    <s v="Gun"/>
    <s v="19-29"/>
    <s v="Fleeing"/>
    <x v="0"/>
  </r>
  <r>
    <n v="2464"/>
    <n v="2739"/>
    <s v="Dana Dubose"/>
    <d v="2017-07-04T00:00:00"/>
    <s v="shot"/>
    <s v="knife"/>
    <n v="36"/>
    <s v="M"/>
    <s v="B"/>
    <s v="Vandalia"/>
    <s v="OH"/>
    <b v="0"/>
    <s v="attack"/>
    <s v="Not fleeing"/>
    <b v="0"/>
    <s v="armed"/>
    <s v="No Gun"/>
    <s v="30-39"/>
    <s v="Not Fleeing or Blank"/>
    <x v="0"/>
  </r>
  <r>
    <n v="2465"/>
    <n v="2740"/>
    <s v="Cody Ray McCray"/>
    <d v="2017-07-04T00:00:00"/>
    <s v="shot"/>
    <m/>
    <n v="32"/>
    <s v="M"/>
    <s v="H"/>
    <s v="Centerville"/>
    <s v="UT"/>
    <b v="1"/>
    <s v="undetermined"/>
    <s v="Car"/>
    <b v="0"/>
    <s v="unarmed or undetermined or null"/>
    <s v="No Gun"/>
    <s v="30-39"/>
    <s v="Fleeing"/>
    <x v="0"/>
  </r>
  <r>
    <n v="2466"/>
    <n v="2741"/>
    <s v="Donald Martin"/>
    <d v="2017-07-04T00:00:00"/>
    <s v="shot"/>
    <s v="gun"/>
    <n v="39"/>
    <s v="M"/>
    <s v="W"/>
    <s v="Belleville"/>
    <s v="IL"/>
    <b v="1"/>
    <s v="attack"/>
    <s v="Not fleeing"/>
    <b v="0"/>
    <s v="armed"/>
    <s v="Gun"/>
    <s v="30-39"/>
    <s v="Not Fleeing or Blank"/>
    <x v="0"/>
  </r>
  <r>
    <n v="2467"/>
    <n v="2750"/>
    <s v="Douglas West"/>
    <d v="2017-07-04T00:00:00"/>
    <s v="shot"/>
    <s v="gun"/>
    <n v="46"/>
    <s v="M"/>
    <s v="W"/>
    <s v="Richland"/>
    <s v="WA"/>
    <b v="0"/>
    <s v="other"/>
    <s v="Not fleeing"/>
    <b v="0"/>
    <s v="armed"/>
    <s v="Gun"/>
    <s v="40-49"/>
    <s v="Not Fleeing or Blank"/>
    <x v="0"/>
  </r>
  <r>
    <n v="2468"/>
    <n v="2742"/>
    <s v="Alexander Bonds"/>
    <d v="2017-07-05T00:00:00"/>
    <s v="shot"/>
    <s v="gun"/>
    <n v="34"/>
    <s v="M"/>
    <s v="B"/>
    <s v="New York"/>
    <s v="NY"/>
    <b v="0"/>
    <s v="attack"/>
    <s v="Foot"/>
    <b v="0"/>
    <s v="armed"/>
    <s v="Gun"/>
    <s v="30-39"/>
    <s v="Fleeing"/>
    <x v="1"/>
  </r>
  <r>
    <n v="2469"/>
    <n v="2743"/>
    <s v="Tiffany Lynn Potter"/>
    <d v="2017-07-05T00:00:00"/>
    <s v="shot"/>
    <s v="gun"/>
    <n v="29"/>
    <s v="F"/>
    <s v="W"/>
    <s v="Des Moines"/>
    <s v="IA"/>
    <b v="0"/>
    <s v="attack"/>
    <s v="Foot"/>
    <b v="1"/>
    <s v="armed"/>
    <s v="Gun"/>
    <s v="19-29"/>
    <s v="Fleeing"/>
    <x v="0"/>
  </r>
  <r>
    <n v="2470"/>
    <n v="2746"/>
    <s v="Edwin &quot;Beanie&quot; Esker"/>
    <d v="2017-07-05T00:00:00"/>
    <s v="shot"/>
    <s v="chainsaw"/>
    <n v="53"/>
    <s v="M"/>
    <s v="W"/>
    <s v="Maeystown"/>
    <s v="IL"/>
    <b v="0"/>
    <s v="other"/>
    <s v="Not fleeing"/>
    <b v="0"/>
    <s v="armed"/>
    <s v="No Gun"/>
    <s v="50-59"/>
    <s v="Not Fleeing or Blank"/>
    <x v="0"/>
  </r>
  <r>
    <n v="2471"/>
    <n v="2747"/>
    <s v="Jamie Huskey"/>
    <d v="2017-07-05T00:00:00"/>
    <s v="shot"/>
    <s v="gun"/>
    <n v="45"/>
    <s v="M"/>
    <s v="W"/>
    <s v="Sallisaw"/>
    <s v="OK"/>
    <b v="0"/>
    <s v="attack"/>
    <s v="Not fleeing"/>
    <b v="0"/>
    <s v="armed"/>
    <s v="Gun"/>
    <s v="40-49"/>
    <s v="Not Fleeing or Blank"/>
    <x v="0"/>
  </r>
  <r>
    <n v="2472"/>
    <n v="2748"/>
    <s v="Jonathan Coronel"/>
    <d v="2017-07-05T00:00:00"/>
    <s v="shot"/>
    <s v="unarmed"/>
    <n v="24"/>
    <s v="M"/>
    <s v="H"/>
    <s v="Vista"/>
    <s v="CA"/>
    <b v="0"/>
    <s v="undetermined"/>
    <s v="Foot"/>
    <b v="0"/>
    <s v="unarmed or undetermined or null"/>
    <s v="No Gun"/>
    <s v="19-29"/>
    <s v="Fleeing"/>
    <x v="0"/>
  </r>
  <r>
    <n v="2473"/>
    <n v="2749"/>
    <s v="Carroll Tuttle"/>
    <d v="2017-07-05T00:00:00"/>
    <s v="shot"/>
    <s v="gun"/>
    <n v="51"/>
    <s v="M"/>
    <s v="W"/>
    <s v="Madison"/>
    <s v="ME"/>
    <b v="0"/>
    <s v="attack"/>
    <m/>
    <b v="0"/>
    <s v="armed"/>
    <s v="Gun"/>
    <s v="50-59"/>
    <s v="Not Fleeing or Blank"/>
    <x v="0"/>
  </r>
  <r>
    <n v="2474"/>
    <n v="2744"/>
    <s v="Jesus Cervantes"/>
    <d v="2017-07-06T00:00:00"/>
    <s v="shot"/>
    <s v="undetermined"/>
    <n v="35"/>
    <s v="M"/>
    <s v="H"/>
    <s v="Plant City"/>
    <s v="FL"/>
    <b v="0"/>
    <s v="other"/>
    <s v="Car"/>
    <b v="0"/>
    <s v="unarmed or undetermined or null"/>
    <s v="No Gun"/>
    <s v="30-39"/>
    <s v="Fleeing"/>
    <x v="0"/>
  </r>
  <r>
    <n v="2475"/>
    <n v="2745"/>
    <s v="Dejuan Guillory"/>
    <d v="2017-07-06T00:00:00"/>
    <s v="shot"/>
    <s v="unarmed"/>
    <n v="27"/>
    <s v="M"/>
    <s v="B"/>
    <s v="Mamou"/>
    <s v="LA"/>
    <b v="0"/>
    <s v="other"/>
    <s v="Not fleeing"/>
    <b v="0"/>
    <s v="unarmed or undetermined or null"/>
    <s v="No Gun"/>
    <s v="19-29"/>
    <s v="Not Fleeing or Blank"/>
    <x v="0"/>
  </r>
  <r>
    <n v="2476"/>
    <n v="2751"/>
    <s v="Brian Easley"/>
    <d v="2017-07-07T00:00:00"/>
    <s v="shot"/>
    <s v="unarmed"/>
    <n v="33"/>
    <s v="M"/>
    <s v="B"/>
    <s v="Marietta"/>
    <s v="GA"/>
    <b v="1"/>
    <s v="attack"/>
    <s v="Not fleeing"/>
    <b v="0"/>
    <s v="unarmed or undetermined or null"/>
    <s v="No Gun"/>
    <s v="30-39"/>
    <s v="Not Fleeing or Blank"/>
    <x v="0"/>
  </r>
  <r>
    <n v="2477"/>
    <n v="2752"/>
    <s v="TK TK"/>
    <d v="2017-07-07T00:00:00"/>
    <s v="shot"/>
    <s v="undetermined"/>
    <n v="16"/>
    <s v="M"/>
    <s v="W"/>
    <s v="Huntsville"/>
    <s v="AL"/>
    <b v="0"/>
    <s v="attack"/>
    <s v="Car"/>
    <b v="0"/>
    <s v="unarmed or undetermined or null"/>
    <s v="No Gun"/>
    <s v="0-18"/>
    <s v="Fleeing"/>
    <x v="0"/>
  </r>
  <r>
    <n v="2478"/>
    <n v="2765"/>
    <s v="Kareem Ali Nadir Jones"/>
    <d v="2017-07-07T00:00:00"/>
    <s v="shot"/>
    <s v="gun"/>
    <n v="30"/>
    <s v="M"/>
    <s v="B"/>
    <s v="Columbus"/>
    <s v="OH"/>
    <b v="0"/>
    <s v="undetermined"/>
    <s v="Not fleeing"/>
    <b v="1"/>
    <s v="armed"/>
    <s v="Gun"/>
    <s v="30-39"/>
    <s v="Not Fleeing or Blank"/>
    <x v="0"/>
  </r>
  <r>
    <n v="2479"/>
    <n v="2757"/>
    <s v="Michael Anthony Rude"/>
    <d v="2017-07-08T00:00:00"/>
    <s v="shot"/>
    <s v="knife"/>
    <n v="22"/>
    <s v="M"/>
    <s v="A"/>
    <s v="Lacey"/>
    <s v="WA"/>
    <b v="1"/>
    <s v="other"/>
    <s v="Not fleeing"/>
    <b v="0"/>
    <s v="armed"/>
    <s v="No Gun"/>
    <s v="19-29"/>
    <s v="Not Fleeing or Blank"/>
    <x v="0"/>
  </r>
  <r>
    <n v="2480"/>
    <n v="2758"/>
    <s v="Cardell Vance III"/>
    <d v="2017-07-08T00:00:00"/>
    <s v="shot"/>
    <s v="knife"/>
    <n v="23"/>
    <s v="M"/>
    <s v="B"/>
    <s v="Crescent City"/>
    <s v="FL"/>
    <b v="1"/>
    <s v="other"/>
    <s v="Not fleeing"/>
    <b v="0"/>
    <s v="armed"/>
    <s v="No Gun"/>
    <s v="19-29"/>
    <s v="Not Fleeing or Blank"/>
    <x v="0"/>
  </r>
  <r>
    <n v="2481"/>
    <n v="2760"/>
    <s v="Tina Medlin"/>
    <d v="2017-07-08T00:00:00"/>
    <s v="shot"/>
    <s v="gun"/>
    <n v="50"/>
    <s v="F"/>
    <s v="W"/>
    <s v="Newton Grove"/>
    <s v="NC"/>
    <b v="0"/>
    <s v="attack"/>
    <s v="Not fleeing"/>
    <b v="0"/>
    <s v="armed"/>
    <s v="Gun"/>
    <s v="50-59"/>
    <s v="Not Fleeing or Blank"/>
    <x v="0"/>
  </r>
  <r>
    <n v="2482"/>
    <n v="2753"/>
    <s v="Ryan A. Probst"/>
    <d v="2017-07-09T00:00:00"/>
    <s v="shot"/>
    <s v="gun"/>
    <n v="28"/>
    <s v="M"/>
    <s v="W"/>
    <s v="Uniontown"/>
    <s v="OH"/>
    <b v="0"/>
    <s v="attack"/>
    <s v="Not fleeing"/>
    <b v="0"/>
    <s v="armed"/>
    <s v="Gun"/>
    <s v="19-29"/>
    <s v="Not Fleeing or Blank"/>
    <x v="0"/>
  </r>
  <r>
    <n v="2483"/>
    <n v="2754"/>
    <s v="Robert Yeiser"/>
    <d v="2017-07-09T00:00:00"/>
    <s v="shot"/>
    <s v="gun"/>
    <n v="34"/>
    <s v="M"/>
    <s v="W"/>
    <s v="Bainbridge Island"/>
    <s v="WA"/>
    <b v="0"/>
    <s v="attack"/>
    <s v="Not fleeing"/>
    <b v="0"/>
    <s v="armed"/>
    <s v="Gun"/>
    <s v="30-39"/>
    <s v="Not Fleeing or Blank"/>
    <x v="0"/>
  </r>
  <r>
    <n v="2484"/>
    <n v="2755"/>
    <s v="Brayant Alvarez"/>
    <d v="2017-07-09T00:00:00"/>
    <s v="shot"/>
    <s v="gun"/>
    <n v="24"/>
    <s v="M"/>
    <s v="H"/>
    <s v="Chicago"/>
    <s v="IL"/>
    <b v="0"/>
    <s v="attack"/>
    <s v="Foot"/>
    <b v="0"/>
    <s v="armed"/>
    <s v="Gun"/>
    <s v="19-29"/>
    <s v="Fleeing"/>
    <x v="0"/>
  </r>
  <r>
    <n v="2485"/>
    <n v="2761"/>
    <s v="Edward Taylor"/>
    <d v="2017-07-09T00:00:00"/>
    <s v="shot"/>
    <s v="gun"/>
    <n v="54"/>
    <s v="M"/>
    <s v="B"/>
    <s v="Akron"/>
    <s v="OH"/>
    <b v="0"/>
    <s v="attack"/>
    <s v="Not fleeing"/>
    <b v="0"/>
    <s v="armed"/>
    <s v="Gun"/>
    <s v="50-59"/>
    <s v="Not Fleeing or Blank"/>
    <x v="0"/>
  </r>
  <r>
    <n v="2486"/>
    <n v="2762"/>
    <s v="Cody Ethan Mitchell"/>
    <d v="2017-07-10T00:00:00"/>
    <s v="shot"/>
    <m/>
    <n v="26"/>
    <s v="M"/>
    <s v="W"/>
    <s v="Mt Airy"/>
    <s v="MD"/>
    <b v="0"/>
    <s v="attack"/>
    <s v="Not fleeing"/>
    <b v="0"/>
    <s v="unarmed or undetermined or null"/>
    <s v="No Gun"/>
    <s v="19-29"/>
    <s v="Not Fleeing or Blank"/>
    <x v="0"/>
  </r>
  <r>
    <n v="2487"/>
    <n v="2764"/>
    <s v="Gregory Shawn Thrower"/>
    <d v="2017-07-10T00:00:00"/>
    <s v="shot"/>
    <s v="gun"/>
    <n v="39"/>
    <s v="M"/>
    <s v="W"/>
    <s v="North Branch"/>
    <s v="MN"/>
    <b v="0"/>
    <s v="attack"/>
    <s v="Car"/>
    <b v="0"/>
    <s v="armed"/>
    <s v="Gun"/>
    <s v="30-39"/>
    <s v="Fleeing"/>
    <x v="0"/>
  </r>
  <r>
    <n v="2488"/>
    <n v="2766"/>
    <s v="Randy Engstrom"/>
    <d v="2017-07-11T00:00:00"/>
    <s v="shot"/>
    <s v="gun"/>
    <n v="34"/>
    <s v="M"/>
    <s v="W"/>
    <s v="Milwaukee"/>
    <s v="WI"/>
    <b v="1"/>
    <s v="other"/>
    <s v="Car"/>
    <b v="0"/>
    <s v="armed"/>
    <s v="Gun"/>
    <s v="30-39"/>
    <s v="Fleeing"/>
    <x v="0"/>
  </r>
  <r>
    <n v="2489"/>
    <n v="2767"/>
    <s v="Caleb Edward Blaylock"/>
    <d v="2017-07-11T00:00:00"/>
    <s v="shot"/>
    <s v="knife"/>
    <n v="27"/>
    <s v="M"/>
    <s v="W"/>
    <s v="Las Vegas"/>
    <s v="NV"/>
    <b v="1"/>
    <s v="undetermined"/>
    <m/>
    <b v="1"/>
    <s v="armed"/>
    <s v="No Gun"/>
    <s v="19-29"/>
    <s v="Not Fleeing or Blank"/>
    <x v="0"/>
  </r>
  <r>
    <n v="2490"/>
    <n v="2768"/>
    <s v="Steve Scott"/>
    <d v="2017-07-11T00:00:00"/>
    <s v="shot"/>
    <s v="gun"/>
    <n v="48"/>
    <s v="M"/>
    <s v="W"/>
    <s v="Poplar Bluff"/>
    <s v="MO"/>
    <b v="0"/>
    <s v="other"/>
    <s v="Not fleeing"/>
    <b v="0"/>
    <s v="armed"/>
    <s v="Gun"/>
    <s v="40-49"/>
    <s v="Not Fleeing or Blank"/>
    <x v="0"/>
  </r>
  <r>
    <n v="2491"/>
    <n v="2769"/>
    <s v="Antonio Garcia Jr."/>
    <d v="2017-07-11T00:00:00"/>
    <s v="shot"/>
    <s v="knife"/>
    <n v="47"/>
    <s v="M"/>
    <s v="B"/>
    <s v="Leavenworth"/>
    <s v="KS"/>
    <b v="0"/>
    <s v="undetermined"/>
    <s v="Not fleeing"/>
    <b v="0"/>
    <s v="armed"/>
    <s v="No Gun"/>
    <s v="40-49"/>
    <s v="Not Fleeing or Blank"/>
    <x v="0"/>
  </r>
  <r>
    <n v="2492"/>
    <n v="2770"/>
    <s v="Silas Andrew Smith"/>
    <d v="2017-07-11T00:00:00"/>
    <s v="shot"/>
    <s v="gun"/>
    <n v="54"/>
    <s v="M"/>
    <s v="W"/>
    <s v="Golden Valley"/>
    <s v="AZ"/>
    <b v="0"/>
    <s v="attack"/>
    <s v="Foot"/>
    <b v="0"/>
    <s v="armed"/>
    <s v="Gun"/>
    <s v="50-59"/>
    <s v="Fleeing"/>
    <x v="0"/>
  </r>
  <r>
    <n v="2493"/>
    <n v="2771"/>
    <s v="Dorsey Glenn Taulbee Jr."/>
    <d v="2017-07-12T00:00:00"/>
    <s v="shot"/>
    <s v="gun"/>
    <n v="33"/>
    <s v="M"/>
    <s v="N"/>
    <s v="Oklahoma City"/>
    <s v="OK"/>
    <b v="0"/>
    <s v="attack"/>
    <s v="Not fleeing"/>
    <b v="0"/>
    <s v="armed"/>
    <s v="Gun"/>
    <s v="30-39"/>
    <s v="Not Fleeing or Blank"/>
    <x v="0"/>
  </r>
  <r>
    <n v="2494"/>
    <n v="2772"/>
    <s v="James Gerald Davis"/>
    <d v="2017-07-12T00:00:00"/>
    <s v="shot"/>
    <s v="undetermined"/>
    <n v="40"/>
    <s v="M"/>
    <s v="W"/>
    <s v="Lake View"/>
    <s v="SC"/>
    <b v="1"/>
    <s v="other"/>
    <s v="Not fleeing"/>
    <b v="0"/>
    <s v="unarmed or undetermined or null"/>
    <s v="No Gun"/>
    <s v="40-49"/>
    <s v="Not Fleeing or Blank"/>
    <x v="0"/>
  </r>
  <r>
    <n v="2495"/>
    <n v="2773"/>
    <s v="Keith Alan Eustace"/>
    <d v="2017-07-12T00:00:00"/>
    <s v="shot"/>
    <s v="blunt object"/>
    <n v="58"/>
    <s v="M"/>
    <s v="W"/>
    <s v="Grover Beach"/>
    <s v="CA"/>
    <b v="0"/>
    <s v="other"/>
    <s v="Not fleeing"/>
    <b v="0"/>
    <s v="armed"/>
    <s v="No Gun"/>
    <s v="50-59"/>
    <s v="Not Fleeing or Blank"/>
    <x v="0"/>
  </r>
  <r>
    <n v="2496"/>
    <n v="2774"/>
    <s v="Chancey Chamblee"/>
    <d v="2017-07-13T00:00:00"/>
    <s v="shot"/>
    <s v="gun"/>
    <n v="55"/>
    <s v="M"/>
    <s v="W"/>
    <s v="Pima"/>
    <s v="AZ"/>
    <b v="0"/>
    <s v="undetermined"/>
    <m/>
    <b v="0"/>
    <s v="armed"/>
    <s v="Gun"/>
    <s v="50-59"/>
    <s v="Not Fleeing or Blank"/>
    <x v="0"/>
  </r>
  <r>
    <n v="2497"/>
    <n v="2775"/>
    <s v="Stephen Steele"/>
    <d v="2017-07-13T00:00:00"/>
    <s v="shot"/>
    <s v="knife"/>
    <n v="47"/>
    <s v="M"/>
    <s v="W"/>
    <s v="Crystal Springs"/>
    <s v="FL"/>
    <b v="1"/>
    <s v="other"/>
    <s v="Not fleeing"/>
    <b v="0"/>
    <s v="armed"/>
    <s v="No Gun"/>
    <s v="40-49"/>
    <s v="Not Fleeing or Blank"/>
    <x v="0"/>
  </r>
  <r>
    <n v="2498"/>
    <n v="2776"/>
    <s v="Pedro Rubio"/>
    <d v="2017-07-13T00:00:00"/>
    <s v="shot"/>
    <s v="knife"/>
    <n v="42"/>
    <s v="M"/>
    <s v="H"/>
    <s v="Goodyear"/>
    <s v="AZ"/>
    <b v="0"/>
    <s v="attack"/>
    <s v="Not fleeing"/>
    <b v="0"/>
    <s v="armed"/>
    <s v="No Gun"/>
    <s v="40-49"/>
    <s v="Not Fleeing or Blank"/>
    <x v="0"/>
  </r>
  <r>
    <n v="2499"/>
    <n v="2778"/>
    <s v="Gerber Dieguez"/>
    <d v="2017-07-15T00:00:00"/>
    <s v="shot"/>
    <s v="gun"/>
    <n v="29"/>
    <s v="M"/>
    <s v="H"/>
    <s v="Los Angeles"/>
    <s v="CA"/>
    <b v="0"/>
    <s v="undetermined"/>
    <s v="Foot"/>
    <b v="0"/>
    <s v="armed"/>
    <s v="Gun"/>
    <s v="19-29"/>
    <s v="Fleeing"/>
    <x v="0"/>
  </r>
  <r>
    <n v="2500"/>
    <n v="2779"/>
    <s v="Justine Damond"/>
    <d v="2017-07-15T00:00:00"/>
    <s v="shot"/>
    <s v="unarmed"/>
    <n v="40"/>
    <s v="F"/>
    <s v="W"/>
    <s v="Minneapolis"/>
    <s v="MN"/>
    <b v="0"/>
    <s v="undetermined"/>
    <s v="Not fleeing"/>
    <b v="0"/>
    <s v="unarmed or undetermined or null"/>
    <s v="No Gun"/>
    <s v="40-49"/>
    <s v="Not Fleeing or Blank"/>
    <x v="0"/>
  </r>
  <r>
    <n v="2501"/>
    <n v="2780"/>
    <s v="Vaughn Shaw"/>
    <d v="2017-07-15T00:00:00"/>
    <s v="shot"/>
    <s v="gun"/>
    <n v="23"/>
    <s v="M"/>
    <s v="B"/>
    <s v="Moreno Valley"/>
    <s v="CA"/>
    <b v="1"/>
    <s v="other"/>
    <s v="Not fleeing"/>
    <b v="0"/>
    <s v="armed"/>
    <s v="Gun"/>
    <s v="19-29"/>
    <s v="Not Fleeing or Blank"/>
    <x v="0"/>
  </r>
  <r>
    <n v="2502"/>
    <n v="2781"/>
    <s v="Keith Wade"/>
    <d v="2017-07-15T00:00:00"/>
    <s v="shot"/>
    <s v="gun"/>
    <n v="23"/>
    <s v="M"/>
    <s v="W"/>
    <s v="Arlington"/>
    <s v="TX"/>
    <b v="0"/>
    <s v="attack"/>
    <s v="Foot"/>
    <b v="0"/>
    <s v="armed"/>
    <s v="Gun"/>
    <s v="19-29"/>
    <s v="Fleeing"/>
    <x v="0"/>
  </r>
  <r>
    <n v="2503"/>
    <n v="2782"/>
    <s v="India N. Nelson"/>
    <d v="2017-07-17T00:00:00"/>
    <s v="shot"/>
    <s v="gun"/>
    <n v="25"/>
    <s v="F"/>
    <s v="B"/>
    <s v="Norfolk"/>
    <s v="VA"/>
    <b v="0"/>
    <s v="attack"/>
    <s v="Not fleeing"/>
    <b v="0"/>
    <s v="armed"/>
    <s v="Gun"/>
    <s v="19-29"/>
    <s v="Not Fleeing or Blank"/>
    <x v="0"/>
  </r>
  <r>
    <n v="2504"/>
    <n v="2783"/>
    <s v="Ernesto Sedillo"/>
    <d v="2017-07-17T00:00:00"/>
    <s v="shot"/>
    <s v="gun"/>
    <n v="52"/>
    <s v="M"/>
    <s v="H"/>
    <s v="Las Cruces"/>
    <s v="NM"/>
    <b v="0"/>
    <s v="attack"/>
    <s v="Not fleeing"/>
    <b v="1"/>
    <s v="armed"/>
    <s v="Gun"/>
    <s v="50-59"/>
    <s v="Not Fleeing or Blank"/>
    <x v="0"/>
  </r>
  <r>
    <n v="2505"/>
    <n v="2784"/>
    <s v="Eric Wesley Clark"/>
    <d v="2017-07-17T00:00:00"/>
    <s v="shot"/>
    <s v="gun"/>
    <n v="43"/>
    <s v="M"/>
    <s v="W"/>
    <s v="Culpeper"/>
    <s v="VA"/>
    <b v="0"/>
    <s v="attack"/>
    <s v="Car"/>
    <b v="0"/>
    <s v="armed"/>
    <s v="Gun"/>
    <s v="40-49"/>
    <s v="Fleeing"/>
    <x v="0"/>
  </r>
  <r>
    <n v="2506"/>
    <n v="2785"/>
    <s v="Jose Cazares"/>
    <d v="2017-07-17T00:00:00"/>
    <s v="shot"/>
    <s v="gun"/>
    <n v="37"/>
    <s v="M"/>
    <s v="H"/>
    <s v="San Antonio"/>
    <s v="TX"/>
    <b v="0"/>
    <s v="attack"/>
    <s v="Not fleeing"/>
    <b v="0"/>
    <s v="armed"/>
    <s v="Gun"/>
    <s v="30-39"/>
    <s v="Not Fleeing or Blank"/>
    <x v="0"/>
  </r>
  <r>
    <n v="2507"/>
    <n v="2786"/>
    <s v="Daniel Thomas Reid"/>
    <d v="2017-07-18T00:00:00"/>
    <s v="shot"/>
    <s v="gun"/>
    <n v="32"/>
    <s v="M"/>
    <s v="W"/>
    <s v="Clay"/>
    <s v="AL"/>
    <b v="1"/>
    <s v="attack"/>
    <s v="Not fleeing"/>
    <b v="0"/>
    <s v="armed"/>
    <s v="Gun"/>
    <s v="30-39"/>
    <s v="Not Fleeing or Blank"/>
    <x v="0"/>
  </r>
  <r>
    <n v="2508"/>
    <n v="2787"/>
    <s v="Robert Earl Vaughan"/>
    <d v="2017-07-18T00:00:00"/>
    <s v="shot"/>
    <s v="gun"/>
    <n v="70"/>
    <s v="M"/>
    <s v="W"/>
    <s v="Springfield"/>
    <s v="OR"/>
    <b v="1"/>
    <s v="other"/>
    <s v="Not fleeing"/>
    <b v="0"/>
    <s v="armed"/>
    <s v="Gun"/>
    <s v="70+"/>
    <s v="Not Fleeing or Blank"/>
    <x v="0"/>
  </r>
  <r>
    <n v="2509"/>
    <n v="2788"/>
    <s v="Mark Allan Smith"/>
    <d v="2017-07-18T00:00:00"/>
    <s v="shot"/>
    <s v="gun"/>
    <n v="36"/>
    <s v="M"/>
    <m/>
    <s v="Eagar"/>
    <s v="AZ"/>
    <b v="0"/>
    <s v="other"/>
    <s v="Not fleeing"/>
    <b v="0"/>
    <s v="armed"/>
    <s v="Gun"/>
    <s v="30-39"/>
    <s v="Not Fleeing or Blank"/>
    <x v="0"/>
  </r>
  <r>
    <n v="2510"/>
    <n v="2789"/>
    <s v="Nolan Cornett"/>
    <d v="2017-07-19T00:00:00"/>
    <s v="shot"/>
    <s v="gun"/>
    <n v="24"/>
    <s v="M"/>
    <s v="W"/>
    <s v="Fair Oaks"/>
    <s v="CA"/>
    <b v="0"/>
    <s v="attack"/>
    <s v="Not fleeing"/>
    <b v="0"/>
    <s v="armed"/>
    <s v="Gun"/>
    <s v="19-29"/>
    <s v="Not Fleeing or Blank"/>
    <x v="0"/>
  </r>
  <r>
    <n v="2511"/>
    <n v="2790"/>
    <s v="Anthony Benavidez"/>
    <d v="2017-07-19T00:00:00"/>
    <s v="shot"/>
    <s v="knife"/>
    <n v="24"/>
    <s v="M"/>
    <s v="H"/>
    <s v="Santa Fe"/>
    <s v="NM"/>
    <b v="1"/>
    <s v="other"/>
    <s v="Not fleeing"/>
    <b v="1"/>
    <s v="armed"/>
    <s v="No Gun"/>
    <s v="19-29"/>
    <s v="Not Fleeing or Blank"/>
    <x v="0"/>
  </r>
  <r>
    <n v="2512"/>
    <n v="2791"/>
    <s v="Farhad Jabbari"/>
    <d v="2017-07-19T00:00:00"/>
    <s v="shot"/>
    <s v="unarmed"/>
    <n v="38"/>
    <s v="M"/>
    <s v="O"/>
    <s v="Saginaw"/>
    <s v="MI"/>
    <b v="0"/>
    <s v="attack"/>
    <s v="Not fleeing"/>
    <b v="0"/>
    <s v="unarmed or undetermined or null"/>
    <s v="No Gun"/>
    <s v="30-39"/>
    <s v="Not Fleeing or Blank"/>
    <x v="0"/>
  </r>
  <r>
    <n v="2513"/>
    <n v="2792"/>
    <s v="Joshua Daniels"/>
    <d v="2017-07-20T00:00:00"/>
    <s v="shot"/>
    <s v="gun"/>
    <n v="52"/>
    <s v="M"/>
    <s v="W"/>
    <s v="Neosho"/>
    <s v="MO"/>
    <b v="0"/>
    <s v="attack"/>
    <s v="Not fleeing"/>
    <b v="0"/>
    <s v="armed"/>
    <s v="Gun"/>
    <s v="50-59"/>
    <s v="Not Fleeing or Blank"/>
    <x v="0"/>
  </r>
  <r>
    <n v="2514"/>
    <n v="2793"/>
    <s v="Isaiah Perkins"/>
    <d v="2017-07-20T00:00:00"/>
    <s v="shot"/>
    <s v="gun"/>
    <n v="27"/>
    <s v="M"/>
    <s v="B"/>
    <s v="St. Louis"/>
    <s v="MO"/>
    <b v="0"/>
    <s v="attack"/>
    <s v="Car"/>
    <b v="0"/>
    <s v="armed"/>
    <s v="Gun"/>
    <s v="19-29"/>
    <s v="Fleeing"/>
    <x v="1"/>
  </r>
  <r>
    <n v="2515"/>
    <n v="2928"/>
    <s v="Martin Avena"/>
    <d v="2017-07-21T00:00:00"/>
    <s v="shot"/>
    <s v="gun"/>
    <n v="70"/>
    <s v="M"/>
    <m/>
    <s v="Paulden"/>
    <s v="AZ"/>
    <b v="0"/>
    <s v="attack"/>
    <s v="Not fleeing"/>
    <b v="1"/>
    <s v="armed"/>
    <s v="Gun"/>
    <s v="70+"/>
    <s v="Not Fleeing or Blank"/>
    <x v="0"/>
  </r>
  <r>
    <n v="2516"/>
    <n v="2794"/>
    <s v="Yahir Breito"/>
    <d v="2017-07-21T00:00:00"/>
    <s v="shot"/>
    <s v="knife"/>
    <n v="22"/>
    <s v="M"/>
    <s v="H"/>
    <s v="Santa Ana"/>
    <s v="CA"/>
    <b v="0"/>
    <s v="other"/>
    <s v="Not fleeing"/>
    <b v="0"/>
    <s v="armed"/>
    <s v="No Gun"/>
    <s v="19-29"/>
    <s v="Not Fleeing or Blank"/>
    <x v="0"/>
  </r>
  <r>
    <n v="2517"/>
    <n v="2797"/>
    <s v="Vicente Velasquez"/>
    <d v="2017-07-21T00:00:00"/>
    <s v="shot"/>
    <s v="gun"/>
    <n v="42"/>
    <s v="M"/>
    <s v="H"/>
    <s v="Mission"/>
    <s v="TX"/>
    <b v="0"/>
    <s v="attack"/>
    <s v="Foot"/>
    <b v="0"/>
    <s v="armed"/>
    <s v="Gun"/>
    <s v="40-49"/>
    <s v="Fleeing"/>
    <x v="0"/>
  </r>
  <r>
    <n v="2518"/>
    <n v="2795"/>
    <s v="Walter Lynde"/>
    <d v="2017-07-23T00:00:00"/>
    <s v="shot"/>
    <s v="toy weapon"/>
    <n v="49"/>
    <s v="M"/>
    <s v="W"/>
    <s v="Spencer"/>
    <s v="MA"/>
    <b v="0"/>
    <s v="attack"/>
    <s v="Car"/>
    <b v="0"/>
    <s v="armed"/>
    <s v="No Gun"/>
    <s v="40-49"/>
    <s v="Fleeing"/>
    <x v="0"/>
  </r>
  <r>
    <n v="2519"/>
    <n v="2796"/>
    <s v="Michael Caponigro"/>
    <d v="2017-07-23T00:00:00"/>
    <s v="shot"/>
    <s v="gun"/>
    <n v="59"/>
    <s v="M"/>
    <s v="W"/>
    <s v="Eau Claire"/>
    <s v="WI"/>
    <b v="1"/>
    <s v="attack"/>
    <s v="Not fleeing"/>
    <b v="0"/>
    <s v="armed"/>
    <s v="Gun"/>
    <s v="50-59"/>
    <s v="Not Fleeing or Blank"/>
    <x v="0"/>
  </r>
  <r>
    <n v="2520"/>
    <n v="2799"/>
    <s v="Ismael Lopez Rodriguez"/>
    <d v="2017-07-23T00:00:00"/>
    <s v="shot"/>
    <s v="gun"/>
    <n v="41"/>
    <s v="M"/>
    <s v="H"/>
    <s v="Southaven"/>
    <s v="MS"/>
    <b v="0"/>
    <s v="attack"/>
    <s v="Not fleeing"/>
    <b v="0"/>
    <s v="armed"/>
    <s v="Gun"/>
    <s v="40-49"/>
    <s v="Not Fleeing or Blank"/>
    <x v="0"/>
  </r>
  <r>
    <n v="2521"/>
    <n v="2800"/>
    <s v="Kyle Scott Rushing"/>
    <d v="2017-07-23T00:00:00"/>
    <s v="shot"/>
    <s v="knife"/>
    <n v="34"/>
    <s v="M"/>
    <s v="W"/>
    <s v="Chico"/>
    <s v="CA"/>
    <b v="0"/>
    <s v="attack"/>
    <s v="Not fleeing"/>
    <b v="1"/>
    <s v="armed"/>
    <s v="No Gun"/>
    <s v="30-39"/>
    <s v="Not Fleeing or Blank"/>
    <x v="0"/>
  </r>
  <r>
    <n v="2522"/>
    <n v="2798"/>
    <s v="Jerrod Kershaw"/>
    <d v="2017-07-24T00:00:00"/>
    <s v="shot"/>
    <s v="gun"/>
    <n v="31"/>
    <s v="M"/>
    <s v="W"/>
    <s v="St. Louis"/>
    <s v="MO"/>
    <b v="1"/>
    <s v="attack"/>
    <s v="Car"/>
    <b v="0"/>
    <s v="armed"/>
    <s v="Gun"/>
    <s v="30-39"/>
    <s v="Fleeing"/>
    <x v="0"/>
  </r>
  <r>
    <n v="2523"/>
    <n v="2801"/>
    <s v="Alexander J. Schoessel"/>
    <d v="2017-07-25T00:00:00"/>
    <s v="shot"/>
    <s v="ax"/>
    <n v="23"/>
    <s v="M"/>
    <s v="W"/>
    <s v="Richmond"/>
    <s v="VA"/>
    <b v="1"/>
    <s v="other"/>
    <s v="Foot"/>
    <b v="0"/>
    <s v="armed"/>
    <s v="No Gun"/>
    <s v="19-29"/>
    <s v="Fleeing"/>
    <x v="0"/>
  </r>
  <r>
    <n v="2524"/>
    <n v="2802"/>
    <s v="Michael Joseph Harris"/>
    <d v="2017-07-25T00:00:00"/>
    <s v="shot"/>
    <s v="gun"/>
    <n v="28"/>
    <s v="M"/>
    <s v="W"/>
    <s v="Jacksonville"/>
    <s v="FL"/>
    <b v="0"/>
    <s v="attack"/>
    <s v="Car"/>
    <b v="0"/>
    <s v="armed"/>
    <s v="Gun"/>
    <s v="19-29"/>
    <s v="Fleeing"/>
    <x v="0"/>
  </r>
  <r>
    <n v="2525"/>
    <n v="2803"/>
    <s v="Moises Balladares"/>
    <d v="2017-07-25T00:00:00"/>
    <s v="shot"/>
    <s v="gun"/>
    <n v="33"/>
    <s v="M"/>
    <s v="H"/>
    <s v="Avondale"/>
    <s v="AZ"/>
    <b v="1"/>
    <s v="attack"/>
    <s v="Not fleeing"/>
    <b v="0"/>
    <s v="armed"/>
    <s v="Gun"/>
    <s v="30-39"/>
    <s v="Not Fleeing or Blank"/>
    <x v="0"/>
  </r>
  <r>
    <n v="2526"/>
    <n v="2805"/>
    <s v="Aries Clark"/>
    <d v="2017-07-25T00:00:00"/>
    <s v="shot"/>
    <s v="toy weapon"/>
    <n v="16"/>
    <s v="M"/>
    <s v="B"/>
    <s v="Marion"/>
    <s v="AR"/>
    <b v="0"/>
    <s v="attack"/>
    <s v="Not fleeing"/>
    <b v="0"/>
    <s v="armed"/>
    <s v="No Gun"/>
    <s v="0-18"/>
    <s v="Not Fleeing or Blank"/>
    <x v="0"/>
  </r>
  <r>
    <n v="2527"/>
    <n v="2804"/>
    <s v="Andrew Collins"/>
    <d v="2017-07-26T00:00:00"/>
    <s v="shot"/>
    <s v="gun"/>
    <n v="35"/>
    <s v="M"/>
    <s v="W"/>
    <s v="Phoenix"/>
    <s v="AZ"/>
    <b v="0"/>
    <s v="attack"/>
    <s v="Other"/>
    <b v="0"/>
    <s v="armed"/>
    <s v="Gun"/>
    <s v="30-39"/>
    <s v="Fleeing"/>
    <x v="0"/>
  </r>
  <r>
    <n v="2528"/>
    <n v="2806"/>
    <s v="Giovani Casiano"/>
    <d v="2017-07-26T00:00:00"/>
    <s v="shot"/>
    <s v="gun"/>
    <n v="26"/>
    <s v="M"/>
    <s v="W"/>
    <s v="San Antonio"/>
    <s v="TX"/>
    <b v="0"/>
    <s v="attack"/>
    <s v="Not fleeing"/>
    <b v="0"/>
    <s v="armed"/>
    <s v="Gun"/>
    <s v="19-29"/>
    <s v="Not Fleeing or Blank"/>
    <x v="0"/>
  </r>
  <r>
    <n v="2529"/>
    <n v="2807"/>
    <s v="Susan Teel"/>
    <d v="2017-07-26T00:00:00"/>
    <s v="shot"/>
    <s v="knife"/>
    <n v="62"/>
    <s v="F"/>
    <s v="W"/>
    <s v="Vero Beach"/>
    <s v="FL"/>
    <b v="1"/>
    <s v="attack"/>
    <s v="Not fleeing"/>
    <b v="0"/>
    <s v="armed"/>
    <s v="No Gun"/>
    <s v="60-69"/>
    <s v="Not Fleeing or Blank"/>
    <x v="0"/>
  </r>
  <r>
    <n v="2530"/>
    <n v="2808"/>
    <s v="Kesharn K. Burney"/>
    <d v="2017-07-26T00:00:00"/>
    <s v="shot"/>
    <m/>
    <n v="25"/>
    <s v="M"/>
    <s v="B"/>
    <s v="Dayton"/>
    <s v="OH"/>
    <b v="0"/>
    <s v="attack"/>
    <s v="Car"/>
    <b v="0"/>
    <s v="unarmed or undetermined or null"/>
    <s v="No Gun"/>
    <s v="19-29"/>
    <s v="Fleeing"/>
    <x v="1"/>
  </r>
  <r>
    <n v="2531"/>
    <n v="2816"/>
    <s v="Jerauld Phillip Hammond II"/>
    <d v="2017-07-27T00:00:00"/>
    <s v="shot"/>
    <s v="gun"/>
    <n v="46"/>
    <s v="M"/>
    <s v="W"/>
    <s v="Los Angeles"/>
    <s v="CA"/>
    <b v="0"/>
    <s v="other"/>
    <s v="Not fleeing"/>
    <b v="0"/>
    <s v="armed"/>
    <s v="Gun"/>
    <s v="40-49"/>
    <s v="Not Fleeing or Blank"/>
    <x v="0"/>
  </r>
  <r>
    <n v="2532"/>
    <n v="2820"/>
    <s v="Deltra Henderson"/>
    <d v="2017-07-27T00:00:00"/>
    <s v="shot"/>
    <s v="gun"/>
    <n v="39"/>
    <s v="M"/>
    <s v="B"/>
    <s v="Homer"/>
    <s v="LA"/>
    <b v="0"/>
    <s v="attack"/>
    <s v="Car"/>
    <b v="0"/>
    <s v="armed"/>
    <s v="Gun"/>
    <s v="30-39"/>
    <s v="Fleeing"/>
    <x v="1"/>
  </r>
  <r>
    <n v="2533"/>
    <n v="2929"/>
    <s v="Michael Fitzgerald"/>
    <d v="2017-07-27T00:00:00"/>
    <s v="shot"/>
    <s v="gun"/>
    <n v="26"/>
    <s v="M"/>
    <s v="W"/>
    <s v="Grand Terrace"/>
    <s v="CA"/>
    <b v="0"/>
    <s v="attack"/>
    <s v="Not fleeing"/>
    <b v="0"/>
    <s v="armed"/>
    <s v="Gun"/>
    <s v="19-29"/>
    <s v="Not Fleeing or Blank"/>
    <x v="0"/>
  </r>
  <r>
    <n v="2534"/>
    <n v="2809"/>
    <s v="Sergio Velasco-Martinez"/>
    <d v="2017-07-27T00:00:00"/>
    <s v="shot"/>
    <s v="blunt object"/>
    <n v="25"/>
    <s v="M"/>
    <s v="H"/>
    <s v="Avenal"/>
    <s v="CA"/>
    <b v="0"/>
    <s v="attack"/>
    <s v="Not fleeing"/>
    <b v="0"/>
    <s v="armed"/>
    <s v="No Gun"/>
    <s v="19-29"/>
    <s v="Not Fleeing or Blank"/>
    <x v="0"/>
  </r>
  <r>
    <n v="2535"/>
    <n v="2811"/>
    <s v="Matthew Folden"/>
    <d v="2017-07-27T00:00:00"/>
    <s v="shot"/>
    <s v="knife"/>
    <n v="31"/>
    <s v="M"/>
    <s v="W"/>
    <s v="Wenatchee"/>
    <s v="WA"/>
    <b v="0"/>
    <s v="other"/>
    <s v="Not fleeing"/>
    <b v="0"/>
    <s v="armed"/>
    <s v="No Gun"/>
    <s v="30-39"/>
    <s v="Not Fleeing or Blank"/>
    <x v="0"/>
  </r>
  <r>
    <n v="2536"/>
    <n v="2812"/>
    <s v="Alejandro Alvarado"/>
    <d v="2017-07-27T00:00:00"/>
    <s v="shot"/>
    <s v="knife"/>
    <n v="35"/>
    <s v="M"/>
    <s v="H"/>
    <s v="Chowchilla"/>
    <s v="CA"/>
    <b v="0"/>
    <s v="attack"/>
    <s v="Not fleeing"/>
    <b v="0"/>
    <s v="armed"/>
    <s v="No Gun"/>
    <s v="30-39"/>
    <s v="Not Fleeing or Blank"/>
    <x v="0"/>
  </r>
  <r>
    <n v="2537"/>
    <n v="2819"/>
    <s v="Brian J. Skinner"/>
    <d v="2017-07-28T00:00:00"/>
    <s v="shot"/>
    <s v="knife"/>
    <n v="32"/>
    <s v="M"/>
    <s v="W"/>
    <s v="Glenville"/>
    <s v="NY"/>
    <b v="1"/>
    <s v="other"/>
    <s v="Not fleeing"/>
    <b v="0"/>
    <s v="armed"/>
    <s v="No Gun"/>
    <s v="30-39"/>
    <s v="Not Fleeing or Blank"/>
    <x v="0"/>
  </r>
  <r>
    <n v="2538"/>
    <n v="2822"/>
    <s v="Rodney E. Jacobs"/>
    <d v="2017-07-28T00:00:00"/>
    <s v="shot"/>
    <s v="gun"/>
    <n v="31"/>
    <s v="M"/>
    <s v="B"/>
    <s v="Kansas City"/>
    <s v="MO"/>
    <b v="0"/>
    <s v="attack"/>
    <s v="Not fleeing"/>
    <b v="0"/>
    <s v="armed"/>
    <s v="Gun"/>
    <s v="30-39"/>
    <s v="Not Fleeing or Blank"/>
    <x v="0"/>
  </r>
  <r>
    <n v="2539"/>
    <n v="2813"/>
    <s v="Raymond Cruz"/>
    <d v="2017-07-28T00:00:00"/>
    <s v="shot"/>
    <m/>
    <n v="37"/>
    <s v="M"/>
    <s v="H"/>
    <s v="Albuquerque"/>
    <s v="NM"/>
    <b v="0"/>
    <s v="attack"/>
    <s v="Car"/>
    <b v="0"/>
    <s v="unarmed or undetermined or null"/>
    <s v="No Gun"/>
    <s v="30-39"/>
    <s v="Fleeing"/>
    <x v="0"/>
  </r>
  <r>
    <n v="2540"/>
    <n v="2818"/>
    <s v="Dennis W. Robinson"/>
    <d v="2017-07-29T00:00:00"/>
    <s v="shot"/>
    <s v="gun"/>
    <n v="48"/>
    <s v="M"/>
    <s v="W"/>
    <s v="Melba"/>
    <s v="ID"/>
    <b v="0"/>
    <s v="attack"/>
    <s v="Car"/>
    <b v="0"/>
    <s v="armed"/>
    <s v="Gun"/>
    <s v="40-49"/>
    <s v="Fleeing"/>
    <x v="0"/>
  </r>
  <r>
    <n v="2541"/>
    <n v="2930"/>
    <s v="Jashod Arthur Carter"/>
    <d v="2017-07-29T00:00:00"/>
    <s v="shot"/>
    <s v="gun"/>
    <n v="29"/>
    <s v="M"/>
    <s v="B"/>
    <s v="Norco"/>
    <s v="CA"/>
    <b v="0"/>
    <s v="attack"/>
    <s v="Car"/>
    <b v="0"/>
    <s v="armed"/>
    <s v="Gun"/>
    <s v="19-29"/>
    <s v="Fleeing"/>
    <x v="1"/>
  </r>
  <r>
    <n v="2542"/>
    <n v="2817"/>
    <s v="Isaiah Tucker"/>
    <d v="2017-07-31T00:00:00"/>
    <s v="shot"/>
    <s v="unarmed"/>
    <n v="28"/>
    <s v="M"/>
    <s v="B"/>
    <s v="Oshkosh"/>
    <s v="WI"/>
    <b v="0"/>
    <s v="attack"/>
    <s v="Car"/>
    <b v="1"/>
    <s v="unarmed or undetermined or null"/>
    <s v="No Gun"/>
    <s v="19-29"/>
    <s v="Fleeing"/>
    <x v="1"/>
  </r>
  <r>
    <n v="2543"/>
    <n v="2823"/>
    <s v="Robert Savelli"/>
    <d v="2017-07-31T00:00:00"/>
    <s v="shot"/>
    <s v="gun"/>
    <n v="43"/>
    <s v="M"/>
    <s v="W"/>
    <s v="Albuquerque"/>
    <s v="NM"/>
    <b v="0"/>
    <s v="attack"/>
    <s v="Not fleeing"/>
    <b v="1"/>
    <s v="armed"/>
    <s v="Gun"/>
    <s v="40-49"/>
    <s v="Not Fleeing or Blank"/>
    <x v="0"/>
  </r>
  <r>
    <n v="2544"/>
    <n v="2824"/>
    <s v="Norberto Nieblas Reyes"/>
    <d v="2017-07-31T00:00:00"/>
    <s v="shot and Tasered"/>
    <s v="gun"/>
    <n v="39"/>
    <s v="M"/>
    <s v="H"/>
    <s v="Los Banos"/>
    <s v="CA"/>
    <b v="1"/>
    <s v="attack"/>
    <s v="Not fleeing"/>
    <b v="0"/>
    <s v="armed"/>
    <s v="Gun"/>
    <s v="30-39"/>
    <s v="Not Fleeing or Blank"/>
    <x v="0"/>
  </r>
  <r>
    <n v="2545"/>
    <n v="2815"/>
    <s v="Dwayne Jeune"/>
    <d v="2017-07-31T00:00:00"/>
    <s v="shot"/>
    <s v="knife"/>
    <n v="32"/>
    <s v="M"/>
    <s v="B"/>
    <s v="Brooklyn"/>
    <s v="NY"/>
    <b v="1"/>
    <s v="attack"/>
    <s v="Not fleeing"/>
    <b v="0"/>
    <s v="armed"/>
    <s v="No Gun"/>
    <s v="30-39"/>
    <s v="Not Fleeing or Blank"/>
    <x v="0"/>
  </r>
  <r>
    <n v="2546"/>
    <n v="2825"/>
    <s v="Kerry Bradley"/>
    <d v="2017-08-01T00:00:00"/>
    <s v="shot"/>
    <m/>
    <n v="37"/>
    <s v="M"/>
    <s v="B"/>
    <s v="Waco"/>
    <s v="TX"/>
    <b v="0"/>
    <s v="attack"/>
    <s v="Car"/>
    <b v="0"/>
    <s v="unarmed or undetermined or null"/>
    <s v="No Gun"/>
    <s v="30-39"/>
    <s v="Fleeing"/>
    <x v="1"/>
  </r>
  <r>
    <n v="2547"/>
    <n v="2827"/>
    <s v="Franklin Oden"/>
    <d v="2017-08-01T00:00:00"/>
    <s v="shot"/>
    <s v="gun"/>
    <n v="39"/>
    <s v="M"/>
    <s v="W"/>
    <s v="Visalia"/>
    <s v="CA"/>
    <b v="0"/>
    <s v="attack"/>
    <s v="Foot"/>
    <b v="0"/>
    <s v="armed"/>
    <s v="Gun"/>
    <s v="30-39"/>
    <s v="Fleeing"/>
    <x v="0"/>
  </r>
  <r>
    <n v="2548"/>
    <n v="2830"/>
    <s v="Mikle Eugene Dixon"/>
    <d v="2017-08-01T00:00:00"/>
    <s v="shot"/>
    <s v="knife"/>
    <n v="42"/>
    <s v="M"/>
    <s v="W"/>
    <s v="Mt. Airy"/>
    <s v="NC"/>
    <b v="0"/>
    <s v="other"/>
    <s v="Not fleeing"/>
    <b v="0"/>
    <s v="armed"/>
    <s v="No Gun"/>
    <s v="40-49"/>
    <s v="Not Fleeing or Blank"/>
    <x v="0"/>
  </r>
  <r>
    <n v="2549"/>
    <n v="2832"/>
    <s v="Mark Anthony Sanchez"/>
    <d v="2017-08-01T00:00:00"/>
    <s v="shot"/>
    <s v="gun"/>
    <n v="33"/>
    <s v="M"/>
    <s v="H"/>
    <s v="Yuba City"/>
    <s v="CA"/>
    <b v="0"/>
    <s v="attack"/>
    <s v="Not fleeing"/>
    <b v="0"/>
    <s v="armed"/>
    <s v="Gun"/>
    <s v="30-39"/>
    <s v="Not Fleeing or Blank"/>
    <x v="0"/>
  </r>
  <r>
    <n v="2550"/>
    <n v="2843"/>
    <s v="Miguel Salas"/>
    <d v="2017-08-01T00:00:00"/>
    <s v="shot"/>
    <s v="gun"/>
    <n v="25"/>
    <s v="M"/>
    <s v="H"/>
    <s v="Las Vegas"/>
    <s v="NV"/>
    <b v="1"/>
    <s v="attack"/>
    <s v="Not fleeing"/>
    <b v="1"/>
    <s v="armed"/>
    <s v="Gun"/>
    <s v="19-29"/>
    <s v="Not Fleeing or Blank"/>
    <x v="0"/>
  </r>
  <r>
    <n v="2551"/>
    <n v="2829"/>
    <s v="Preston Thornton"/>
    <d v="2017-08-02T00:00:00"/>
    <s v="shot"/>
    <s v="gun"/>
    <n v="29"/>
    <s v="M"/>
    <s v="B"/>
    <s v="Coushatta"/>
    <s v="LA"/>
    <b v="1"/>
    <s v="attack"/>
    <s v="Not fleeing"/>
    <b v="0"/>
    <s v="armed"/>
    <s v="Gun"/>
    <s v="19-29"/>
    <s v="Not Fleeing or Blank"/>
    <x v="0"/>
  </r>
  <r>
    <n v="2552"/>
    <n v="2833"/>
    <s v="Jeffrey Barboa"/>
    <d v="2017-08-02T00:00:00"/>
    <s v="shot"/>
    <s v="machete"/>
    <n v="45"/>
    <s v="M"/>
    <s v="H"/>
    <s v="Richmond"/>
    <s v="CA"/>
    <b v="0"/>
    <s v="attack"/>
    <s v="Car"/>
    <b v="0"/>
    <s v="armed"/>
    <s v="No Gun"/>
    <s v="40-49"/>
    <s v="Fleeing"/>
    <x v="0"/>
  </r>
  <r>
    <n v="2553"/>
    <n v="2834"/>
    <s v="Quintas Harris"/>
    <d v="2017-08-02T00:00:00"/>
    <s v="shot"/>
    <s v="gun"/>
    <n v="27"/>
    <s v="M"/>
    <s v="B"/>
    <s v="Atlanta"/>
    <s v="GA"/>
    <b v="0"/>
    <s v="attack"/>
    <s v="Not fleeing"/>
    <b v="0"/>
    <s v="armed"/>
    <s v="Gun"/>
    <s v="19-29"/>
    <s v="Not Fleeing or Blank"/>
    <x v="0"/>
  </r>
  <r>
    <n v="2554"/>
    <n v="2854"/>
    <s v="Phillip Rhoades"/>
    <d v="2017-08-02T00:00:00"/>
    <s v="shot"/>
    <m/>
    <n v="28"/>
    <s v="M"/>
    <s v="W"/>
    <s v="Mannington"/>
    <s v="WV"/>
    <b v="0"/>
    <s v="other"/>
    <s v="Car"/>
    <b v="0"/>
    <s v="unarmed or undetermined or null"/>
    <s v="No Gun"/>
    <s v="19-29"/>
    <s v="Fleeing"/>
    <x v="0"/>
  </r>
  <r>
    <n v="2555"/>
    <n v="2846"/>
    <s v="Keith Burkholder"/>
    <d v="2017-08-03T00:00:00"/>
    <s v="shot"/>
    <s v="gun"/>
    <n v="57"/>
    <s v="M"/>
    <s v="W"/>
    <s v="Lima"/>
    <s v="OH"/>
    <b v="0"/>
    <s v="attack"/>
    <s v="Not fleeing"/>
    <b v="0"/>
    <s v="armed"/>
    <s v="Gun"/>
    <s v="50-59"/>
    <s v="Not Fleeing or Blank"/>
    <x v="0"/>
  </r>
  <r>
    <n v="2556"/>
    <n v="3060"/>
    <s v="Kemonte Cobbs"/>
    <d v="2017-08-03T00:00:00"/>
    <s v="shot"/>
    <s v="gun"/>
    <n v="15"/>
    <s v="M"/>
    <s v="B"/>
    <s v="Gary"/>
    <s v="IN"/>
    <b v="0"/>
    <s v="attack"/>
    <s v="Foot"/>
    <b v="0"/>
    <s v="armed"/>
    <s v="Gun"/>
    <s v="0-18"/>
    <s v="Fleeing"/>
    <x v="1"/>
  </r>
  <r>
    <n v="2557"/>
    <n v="2835"/>
    <s v="Aaron Payne"/>
    <d v="2017-08-04T00:00:00"/>
    <s v="shot"/>
    <s v="gun"/>
    <n v="33"/>
    <s v="M"/>
    <s v="W"/>
    <s v="Surfside Beach"/>
    <s v="SC"/>
    <b v="1"/>
    <s v="attack"/>
    <s v="Not fleeing"/>
    <b v="0"/>
    <s v="armed"/>
    <s v="Gun"/>
    <s v="30-39"/>
    <s v="Not Fleeing or Blank"/>
    <x v="0"/>
  </r>
  <r>
    <n v="2558"/>
    <n v="2836"/>
    <s v="Cory Stephens"/>
    <d v="2017-08-04T00:00:00"/>
    <s v="shot"/>
    <s v="gun"/>
    <n v="35"/>
    <s v="M"/>
    <s v="W"/>
    <s v="Spanish Springs"/>
    <s v="NV"/>
    <b v="0"/>
    <s v="other"/>
    <s v="Not fleeing"/>
    <b v="0"/>
    <s v="armed"/>
    <s v="Gun"/>
    <s v="30-39"/>
    <s v="Not Fleeing or Blank"/>
    <x v="0"/>
  </r>
  <r>
    <n v="2559"/>
    <n v="2837"/>
    <s v="TK TK"/>
    <d v="2017-08-04T00:00:00"/>
    <s v="shot"/>
    <s v="gun"/>
    <n v="47"/>
    <s v="M"/>
    <s v="B"/>
    <s v="San Diego"/>
    <s v="CA"/>
    <b v="0"/>
    <s v="other"/>
    <s v="Not fleeing"/>
    <b v="0"/>
    <s v="armed"/>
    <s v="Gun"/>
    <s v="40-49"/>
    <s v="Not Fleeing or Blank"/>
    <x v="0"/>
  </r>
  <r>
    <n v="2560"/>
    <n v="2838"/>
    <s v="Jeremy Gabrial"/>
    <d v="2017-08-04T00:00:00"/>
    <s v="shot"/>
    <s v="toy weapon"/>
    <n v="31"/>
    <s v="M"/>
    <s v="W"/>
    <s v="Lauderdale County"/>
    <s v="MS"/>
    <b v="1"/>
    <s v="attack"/>
    <s v="Not fleeing"/>
    <b v="1"/>
    <s v="armed"/>
    <s v="No Gun"/>
    <s v="30-39"/>
    <s v="Not Fleeing or Blank"/>
    <x v="0"/>
  </r>
  <r>
    <n v="2561"/>
    <n v="2845"/>
    <s v="Melissa Wiseman"/>
    <d v="2017-08-04T00:00:00"/>
    <s v="shot"/>
    <s v="gun"/>
    <n v="36"/>
    <s v="F"/>
    <s v="W"/>
    <s v="Marine City"/>
    <s v="MI"/>
    <b v="0"/>
    <s v="other"/>
    <s v="Not fleeing"/>
    <b v="0"/>
    <s v="armed"/>
    <s v="Gun"/>
    <s v="30-39"/>
    <s v="Not Fleeing or Blank"/>
    <x v="0"/>
  </r>
  <r>
    <n v="2562"/>
    <n v="2847"/>
    <s v="Joseph Miller"/>
    <d v="2017-08-04T00:00:00"/>
    <s v="shot"/>
    <s v="gun"/>
    <n v="54"/>
    <s v="M"/>
    <s v="W"/>
    <s v="Mead Township"/>
    <s v="PA"/>
    <b v="0"/>
    <s v="other"/>
    <s v="Not fleeing"/>
    <b v="0"/>
    <s v="armed"/>
    <s v="Gun"/>
    <s v="50-59"/>
    <s v="Not Fleeing or Blank"/>
    <x v="0"/>
  </r>
  <r>
    <n v="2563"/>
    <n v="2840"/>
    <s v="Timmy Wilson"/>
    <d v="2017-08-05T00:00:00"/>
    <s v="shot"/>
    <s v="gun"/>
    <n v="24"/>
    <s v="M"/>
    <s v="W"/>
    <s v="New Straitsville"/>
    <s v="OH"/>
    <b v="0"/>
    <s v="attack"/>
    <s v="Not fleeing"/>
    <b v="0"/>
    <s v="armed"/>
    <s v="Gun"/>
    <s v="19-29"/>
    <s v="Not Fleeing or Blank"/>
    <x v="0"/>
  </r>
  <r>
    <n v="2564"/>
    <n v="2844"/>
    <s v="Pablo Garcia"/>
    <d v="2017-08-05T00:00:00"/>
    <s v="shot and Tasered"/>
    <s v="knife"/>
    <n v="35"/>
    <s v="M"/>
    <s v="H"/>
    <s v="Santa Rosa"/>
    <s v="CA"/>
    <b v="1"/>
    <s v="attack"/>
    <s v="Not fleeing"/>
    <b v="1"/>
    <s v="armed"/>
    <s v="No Gun"/>
    <s v="30-39"/>
    <s v="Not Fleeing or Blank"/>
    <x v="0"/>
  </r>
  <r>
    <n v="2565"/>
    <n v="2839"/>
    <s v="Kyle Andrew Lankford"/>
    <d v="2017-08-06T00:00:00"/>
    <s v="shot"/>
    <s v="knife"/>
    <n v="32"/>
    <s v="M"/>
    <s v="W"/>
    <s v="Bon Aqua"/>
    <s v="TN"/>
    <b v="0"/>
    <s v="other"/>
    <s v="Foot"/>
    <b v="0"/>
    <s v="armed"/>
    <s v="No Gun"/>
    <s v="30-39"/>
    <s v="Fleeing"/>
    <x v="0"/>
  </r>
  <r>
    <n v="2566"/>
    <n v="2842"/>
    <s v="Danatae Franklin"/>
    <d v="2017-08-06T00:00:00"/>
    <s v="shot"/>
    <s v="gun"/>
    <n v="28"/>
    <s v="M"/>
    <s v="B"/>
    <s v="Kansas City"/>
    <s v="MO"/>
    <b v="0"/>
    <s v="attack"/>
    <s v="Foot"/>
    <b v="0"/>
    <s v="armed"/>
    <s v="Gun"/>
    <s v="19-29"/>
    <s v="Fleeing"/>
    <x v="1"/>
  </r>
  <r>
    <n v="2567"/>
    <n v="2841"/>
    <s v="Winston Espino Sanchez"/>
    <d v="2017-08-07T00:00:00"/>
    <s v="shot"/>
    <s v="knife"/>
    <n v="45"/>
    <s v="M"/>
    <s v="H"/>
    <s v="North Bergen"/>
    <s v="NJ"/>
    <b v="0"/>
    <s v="attack"/>
    <s v="Not fleeing"/>
    <b v="0"/>
    <s v="armed"/>
    <s v="No Gun"/>
    <s v="40-49"/>
    <s v="Not Fleeing or Blank"/>
    <x v="0"/>
  </r>
  <r>
    <n v="2568"/>
    <n v="2848"/>
    <s v="Jose Ortiz"/>
    <d v="2017-08-07T00:00:00"/>
    <s v="shot"/>
    <s v="knife"/>
    <n v="29"/>
    <s v="M"/>
    <s v="H"/>
    <s v="Wichita"/>
    <s v="KS"/>
    <b v="0"/>
    <s v="other"/>
    <s v="Not fleeing"/>
    <b v="0"/>
    <s v="armed"/>
    <s v="No Gun"/>
    <s v="19-29"/>
    <s v="Not Fleeing or Blank"/>
    <x v="0"/>
  </r>
  <r>
    <n v="2569"/>
    <n v="2850"/>
    <s v="Christopher K. Sales"/>
    <d v="2017-08-07T00:00:00"/>
    <s v="shot"/>
    <s v="unarmed"/>
    <n v="36"/>
    <s v="M"/>
    <s v="W"/>
    <s v="Blue Summit"/>
    <s v="MO"/>
    <b v="0"/>
    <s v="other"/>
    <s v="Car"/>
    <b v="0"/>
    <s v="unarmed or undetermined or null"/>
    <s v="No Gun"/>
    <s v="30-39"/>
    <s v="Fleeing"/>
    <x v="0"/>
  </r>
  <r>
    <n v="2570"/>
    <n v="2849"/>
    <s v="Peter James Robbins"/>
    <d v="2017-08-08T00:00:00"/>
    <s v="shot"/>
    <s v="gun"/>
    <n v="23"/>
    <s v="M"/>
    <s v="W"/>
    <s v="Junction City"/>
    <s v="KS"/>
    <b v="1"/>
    <s v="attack"/>
    <s v="Not fleeing"/>
    <b v="0"/>
    <s v="armed"/>
    <s v="Gun"/>
    <s v="19-29"/>
    <s v="Not Fleeing or Blank"/>
    <x v="0"/>
  </r>
  <r>
    <n v="2571"/>
    <n v="2852"/>
    <s v="Darreon Neal"/>
    <d v="2017-08-08T00:00:00"/>
    <s v="shot"/>
    <s v="gun"/>
    <n v="17"/>
    <s v="M"/>
    <s v="B"/>
    <s v="Dalton"/>
    <s v="IL"/>
    <b v="0"/>
    <s v="other"/>
    <s v="Other"/>
    <b v="0"/>
    <s v="armed"/>
    <s v="Gun"/>
    <s v="0-18"/>
    <s v="Fleeing"/>
    <x v="1"/>
  </r>
  <r>
    <n v="2572"/>
    <n v="2851"/>
    <s v="Eugene Nelson"/>
    <d v="2017-08-09T00:00:00"/>
    <s v="shot"/>
    <m/>
    <n v="20"/>
    <s v="M"/>
    <s v="B"/>
    <s v="Kent"/>
    <s v="WA"/>
    <b v="0"/>
    <s v="attack"/>
    <s v="Car"/>
    <b v="0"/>
    <s v="unarmed or undetermined or null"/>
    <s v="No Gun"/>
    <s v="19-29"/>
    <s v="Fleeing"/>
    <x v="1"/>
  </r>
  <r>
    <n v="2573"/>
    <n v="2853"/>
    <s v="Mark P. Coffey"/>
    <d v="2017-08-10T00:00:00"/>
    <s v="shot"/>
    <s v="gun"/>
    <n v="33"/>
    <s v="M"/>
    <s v="W"/>
    <s v="Dyer"/>
    <s v="IN"/>
    <b v="0"/>
    <s v="attack"/>
    <m/>
    <b v="0"/>
    <s v="armed"/>
    <s v="Gun"/>
    <s v="30-39"/>
    <s v="Not Fleeing or Blank"/>
    <x v="0"/>
  </r>
  <r>
    <n v="2574"/>
    <n v="2856"/>
    <s v="Eric Bogart"/>
    <d v="2017-08-10T00:00:00"/>
    <s v="shot"/>
    <s v="gun"/>
    <n v="49"/>
    <s v="M"/>
    <s v="W"/>
    <s v="Los Angeles"/>
    <s v="CA"/>
    <b v="0"/>
    <s v="attack"/>
    <s v="Not fleeing"/>
    <b v="0"/>
    <s v="armed"/>
    <s v="Gun"/>
    <s v="40-49"/>
    <s v="Not Fleeing or Blank"/>
    <x v="0"/>
  </r>
  <r>
    <n v="2575"/>
    <n v="2855"/>
    <s v="TK TK"/>
    <d v="2017-08-11T00:00:00"/>
    <s v="shot"/>
    <s v="gun"/>
    <m/>
    <s v="M"/>
    <m/>
    <s v="Channelview"/>
    <s v="TX"/>
    <b v="0"/>
    <s v="attack"/>
    <s v="Not fleeing"/>
    <b v="0"/>
    <s v="armed"/>
    <s v="Gun"/>
    <s v="null"/>
    <s v="Not Fleeing or Blank"/>
    <x v="0"/>
  </r>
  <r>
    <n v="2576"/>
    <n v="2857"/>
    <s v="Tyrease Carlyle"/>
    <d v="2017-08-11T00:00:00"/>
    <s v="shot"/>
    <s v="gun"/>
    <n v="31"/>
    <s v="M"/>
    <s v="B"/>
    <s v="Philadelphia"/>
    <s v="PA"/>
    <b v="1"/>
    <s v="other"/>
    <s v="Not fleeing"/>
    <b v="0"/>
    <s v="armed"/>
    <s v="Gun"/>
    <s v="30-39"/>
    <s v="Not Fleeing or Blank"/>
    <x v="0"/>
  </r>
  <r>
    <n v="2577"/>
    <n v="2858"/>
    <s v="Eduardo Navarrete"/>
    <d v="2017-08-12T00:00:00"/>
    <s v="shot"/>
    <s v="knife"/>
    <n v="35"/>
    <s v="M"/>
    <s v="H"/>
    <s v="Frederickstown"/>
    <s v="WA"/>
    <b v="0"/>
    <s v="attack"/>
    <s v="Not fleeing"/>
    <b v="0"/>
    <s v="armed"/>
    <s v="No Gun"/>
    <s v="30-39"/>
    <s v="Not Fleeing or Blank"/>
    <x v="0"/>
  </r>
  <r>
    <n v="2578"/>
    <n v="2859"/>
    <s v="Christopher Collins"/>
    <d v="2017-08-13T00:00:00"/>
    <s v="shot"/>
    <s v="gun"/>
    <n v="24"/>
    <s v="M"/>
    <s v="W"/>
    <s v="Habersham"/>
    <s v="GA"/>
    <b v="0"/>
    <s v="other"/>
    <s v="Not fleeing"/>
    <b v="0"/>
    <s v="armed"/>
    <s v="Gun"/>
    <s v="19-29"/>
    <s v="Not Fleeing or Blank"/>
    <x v="0"/>
  </r>
  <r>
    <n v="2579"/>
    <n v="2860"/>
    <s v="Roger Burzinski"/>
    <d v="2017-08-13T00:00:00"/>
    <s v="shot"/>
    <s v="gun"/>
    <n v="54"/>
    <s v="M"/>
    <s v="W"/>
    <s v="La Crosse"/>
    <s v="WI"/>
    <b v="0"/>
    <s v="other"/>
    <s v="Car"/>
    <b v="0"/>
    <s v="armed"/>
    <s v="Gun"/>
    <s v="50-59"/>
    <s v="Fleeing"/>
    <x v="0"/>
  </r>
  <r>
    <n v="2580"/>
    <n v="2861"/>
    <s v="Carmen William Rongione"/>
    <d v="2017-08-13T00:00:00"/>
    <s v="shot"/>
    <s v="machete"/>
    <n v="41"/>
    <s v="M"/>
    <s v="W"/>
    <s v="Cosby"/>
    <s v="TN"/>
    <b v="0"/>
    <s v="attack"/>
    <s v="Foot"/>
    <b v="0"/>
    <s v="armed"/>
    <s v="No Gun"/>
    <s v="40-49"/>
    <s v="Fleeing"/>
    <x v="0"/>
  </r>
  <r>
    <n v="2581"/>
    <n v="2862"/>
    <s v="Patrick Harmon"/>
    <d v="2017-08-13T00:00:00"/>
    <s v="shot"/>
    <s v="knife"/>
    <n v="50"/>
    <s v="M"/>
    <s v="B"/>
    <s v="Salt Lake City"/>
    <s v="UT"/>
    <b v="0"/>
    <s v="other"/>
    <s v="Foot"/>
    <b v="1"/>
    <s v="armed"/>
    <s v="No Gun"/>
    <s v="50-59"/>
    <s v="Fleeing"/>
    <x v="1"/>
  </r>
  <r>
    <n v="2582"/>
    <n v="2863"/>
    <s v="Hussein Hassan"/>
    <d v="2017-08-13T00:00:00"/>
    <s v="shot"/>
    <s v="sword"/>
    <n v="46"/>
    <s v="M"/>
    <s v="B"/>
    <s v="Kennewick"/>
    <s v="WA"/>
    <b v="1"/>
    <s v="attack"/>
    <s v="Not fleeing"/>
    <b v="0"/>
    <s v="armed"/>
    <s v="No Gun"/>
    <s v="40-49"/>
    <s v="Not Fleeing or Blank"/>
    <x v="0"/>
  </r>
  <r>
    <n v="2583"/>
    <n v="2864"/>
    <s v="Steven James Young"/>
    <d v="2017-08-14T00:00:00"/>
    <s v="shot"/>
    <s v="toy weapon"/>
    <n v="45"/>
    <s v="M"/>
    <s v="W"/>
    <s v="Colorado Springs"/>
    <s v="CO"/>
    <b v="0"/>
    <s v="attack"/>
    <s v="Foot"/>
    <b v="0"/>
    <s v="armed"/>
    <s v="No Gun"/>
    <s v="40-49"/>
    <s v="Fleeing"/>
    <x v="0"/>
  </r>
  <r>
    <n v="2584"/>
    <n v="2865"/>
    <s v="Robert Emmett Bracewell Jr."/>
    <d v="2017-08-14T00:00:00"/>
    <s v="shot"/>
    <s v="gun"/>
    <n v="20"/>
    <s v="M"/>
    <s v="W"/>
    <s v="Jacksonville"/>
    <s v="FL"/>
    <b v="0"/>
    <s v="attack"/>
    <s v="Not fleeing"/>
    <b v="0"/>
    <s v="armed"/>
    <s v="Gun"/>
    <s v="19-29"/>
    <s v="Not Fleeing or Blank"/>
    <x v="0"/>
  </r>
  <r>
    <n v="2585"/>
    <n v="2866"/>
    <s v="Herbert Gilbert"/>
    <d v="2017-08-15T00:00:00"/>
    <s v="shot"/>
    <s v="undetermined"/>
    <n v="37"/>
    <s v="M"/>
    <s v="B"/>
    <s v="Thomasville"/>
    <s v="GA"/>
    <b v="0"/>
    <s v="undetermined"/>
    <s v="Not fleeing"/>
    <b v="1"/>
    <s v="unarmed or undetermined or null"/>
    <s v="No Gun"/>
    <s v="30-39"/>
    <s v="Not Fleeing or Blank"/>
    <x v="0"/>
  </r>
  <r>
    <n v="2586"/>
    <n v="2872"/>
    <s v="Kenneth Lewis"/>
    <d v="2017-08-16T00:00:00"/>
    <s v="shot"/>
    <s v="gun"/>
    <n v="34"/>
    <s v="M"/>
    <s v="B"/>
    <s v="Los Angeles"/>
    <s v="CA"/>
    <b v="0"/>
    <s v="undetermined"/>
    <s v="Foot"/>
    <b v="0"/>
    <s v="armed"/>
    <s v="Gun"/>
    <s v="30-39"/>
    <s v="Fleeing"/>
    <x v="1"/>
  </r>
  <r>
    <n v="2587"/>
    <n v="2873"/>
    <s v="James Midkiff"/>
    <d v="2017-08-16T00:00:00"/>
    <s v="shot"/>
    <s v="gun"/>
    <n v="54"/>
    <s v="M"/>
    <s v="W"/>
    <s v="Livermore"/>
    <s v="CA"/>
    <b v="1"/>
    <s v="attack"/>
    <s v="Not fleeing"/>
    <b v="0"/>
    <s v="armed"/>
    <s v="Gun"/>
    <s v="50-59"/>
    <s v="Not Fleeing or Blank"/>
    <x v="0"/>
  </r>
  <r>
    <n v="2588"/>
    <n v="2882"/>
    <s v="Peter Daniel Grima"/>
    <d v="2017-08-17T00:00:00"/>
    <s v="shot"/>
    <s v="undetermined"/>
    <n v="65"/>
    <s v="M"/>
    <s v="W"/>
    <s v="Crenshaw County"/>
    <s v="AL"/>
    <b v="0"/>
    <s v="undetermined"/>
    <s v="Not fleeing"/>
    <b v="0"/>
    <s v="unarmed or undetermined or null"/>
    <s v="No Gun"/>
    <s v="60-69"/>
    <s v="Not Fleeing or Blank"/>
    <x v="0"/>
  </r>
  <r>
    <n v="2589"/>
    <n v="2883"/>
    <s v="Edgar Ramirez Carreto"/>
    <d v="2017-08-17T00:00:00"/>
    <s v="shot"/>
    <s v="knife"/>
    <n v="28"/>
    <s v="M"/>
    <s v="H"/>
    <s v="Phoenix"/>
    <s v="AZ"/>
    <b v="1"/>
    <s v="other"/>
    <s v="Not fleeing"/>
    <b v="0"/>
    <s v="armed"/>
    <s v="No Gun"/>
    <s v="19-29"/>
    <s v="Not Fleeing or Blank"/>
    <x v="0"/>
  </r>
  <r>
    <n v="2590"/>
    <n v="2874"/>
    <s v="Leroy Frank"/>
    <d v="2017-08-18T00:00:00"/>
    <s v="shot"/>
    <s v="knife"/>
    <n v="60"/>
    <s v="M"/>
    <m/>
    <s v="Bloomfield"/>
    <s v="NJ"/>
    <b v="0"/>
    <s v="other"/>
    <s v="Not fleeing"/>
    <b v="0"/>
    <s v="armed"/>
    <s v="No Gun"/>
    <s v="60-69"/>
    <s v="Not Fleeing or Blank"/>
    <x v="0"/>
  </r>
  <r>
    <n v="2591"/>
    <n v="2879"/>
    <s v="Clarence Belsar III"/>
    <d v="2017-08-18T00:00:00"/>
    <s v="shot"/>
    <s v="gun"/>
    <n v="26"/>
    <s v="M"/>
    <s v="W"/>
    <s v="Fairchance"/>
    <s v="PA"/>
    <b v="0"/>
    <s v="attack"/>
    <s v="Not fleeing"/>
    <b v="0"/>
    <s v="armed"/>
    <s v="Gun"/>
    <s v="19-29"/>
    <s v="Not Fleeing or Blank"/>
    <x v="0"/>
  </r>
  <r>
    <n v="2592"/>
    <n v="2881"/>
    <s v="Derrick Rashard Brabham"/>
    <d v="2017-08-18T00:00:00"/>
    <s v="shot"/>
    <s v="gun"/>
    <n v="25"/>
    <s v="M"/>
    <s v="B"/>
    <s v="Jacksonville"/>
    <s v="FL"/>
    <b v="0"/>
    <s v="attack"/>
    <s v="Not fleeing"/>
    <b v="0"/>
    <s v="armed"/>
    <s v="Gun"/>
    <s v="19-29"/>
    <s v="Not Fleeing or Blank"/>
    <x v="0"/>
  </r>
  <r>
    <n v="2593"/>
    <n v="2875"/>
    <s v="Thomas Justin Walton"/>
    <d v="2017-08-19T00:00:00"/>
    <s v="shot"/>
    <s v="Taser"/>
    <n v="32"/>
    <s v="M"/>
    <s v="W"/>
    <s v="Homewood"/>
    <s v="AL"/>
    <b v="0"/>
    <s v="attack"/>
    <s v="Not fleeing"/>
    <b v="0"/>
    <s v="armed"/>
    <s v="No Gun"/>
    <s v="30-39"/>
    <s v="Not Fleeing or Blank"/>
    <x v="0"/>
  </r>
  <r>
    <n v="2594"/>
    <n v="2876"/>
    <s v="Jonathan Bolger"/>
    <d v="2017-08-20T00:00:00"/>
    <s v="shot"/>
    <s v="gun"/>
    <n v="44"/>
    <s v="M"/>
    <s v="W"/>
    <s v="Yellville"/>
    <s v="AR"/>
    <b v="0"/>
    <s v="other"/>
    <s v="Not fleeing"/>
    <b v="0"/>
    <s v="armed"/>
    <s v="Gun"/>
    <s v="40-49"/>
    <s v="Not Fleeing or Blank"/>
    <x v="0"/>
  </r>
  <r>
    <n v="2595"/>
    <n v="2877"/>
    <s v="Keshawn Wilson"/>
    <d v="2017-08-20T00:00:00"/>
    <s v="shot"/>
    <s v="gun"/>
    <n v="32"/>
    <s v="M"/>
    <s v="B"/>
    <s v="Brick"/>
    <s v="NJ"/>
    <b v="0"/>
    <s v="attack"/>
    <s v="Not fleeing"/>
    <b v="0"/>
    <s v="armed"/>
    <s v="Gun"/>
    <s v="30-39"/>
    <s v="Not Fleeing or Blank"/>
    <x v="0"/>
  </r>
  <r>
    <n v="2596"/>
    <n v="2878"/>
    <s v="TK TK"/>
    <d v="2017-08-20T00:00:00"/>
    <s v="shot"/>
    <s v="undetermined"/>
    <m/>
    <s v="M"/>
    <m/>
    <s v="Madera"/>
    <s v="CA"/>
    <b v="0"/>
    <s v="other"/>
    <s v="Foot"/>
    <b v="0"/>
    <s v="unarmed or undetermined or null"/>
    <s v="No Gun"/>
    <s v="null"/>
    <s v="Fleeing"/>
    <x v="0"/>
  </r>
  <r>
    <n v="2597"/>
    <n v="2884"/>
    <s v="Jeffrey Jacobs"/>
    <d v="2017-08-21T00:00:00"/>
    <s v="shot"/>
    <s v="toy weapon"/>
    <n v="42"/>
    <s v="M"/>
    <s v="W"/>
    <s v="Morganton"/>
    <s v="NC"/>
    <b v="0"/>
    <s v="attack"/>
    <s v="Not fleeing"/>
    <b v="0"/>
    <s v="armed"/>
    <s v="No Gun"/>
    <s v="40-49"/>
    <s v="Not Fleeing or Blank"/>
    <x v="0"/>
  </r>
  <r>
    <n v="2598"/>
    <n v="2885"/>
    <s v="Dennia Flowers"/>
    <d v="2017-08-21T00:00:00"/>
    <s v="shot"/>
    <s v="gun"/>
    <n v="66"/>
    <s v="M"/>
    <s v="W"/>
    <s v="Colorado City"/>
    <s v="CO"/>
    <b v="0"/>
    <s v="attack"/>
    <s v="Not fleeing"/>
    <b v="0"/>
    <s v="armed"/>
    <s v="Gun"/>
    <s v="60-69"/>
    <s v="Not Fleeing or Blank"/>
    <x v="0"/>
  </r>
  <r>
    <n v="2599"/>
    <n v="2886"/>
    <s v="Tyler Whitmire"/>
    <d v="2017-08-21T00:00:00"/>
    <s v="shot"/>
    <s v="knife"/>
    <n v="22"/>
    <s v="M"/>
    <s v="W"/>
    <s v="Franklin"/>
    <s v="WI"/>
    <b v="1"/>
    <s v="other"/>
    <s v="Other"/>
    <b v="0"/>
    <s v="armed"/>
    <s v="No Gun"/>
    <s v="19-29"/>
    <s v="Fleeing"/>
    <x v="0"/>
  </r>
  <r>
    <n v="2600"/>
    <n v="2888"/>
    <s v="Nathaniel Richmond"/>
    <d v="2017-08-21T00:00:00"/>
    <s v="shot"/>
    <s v="gun"/>
    <n v="51"/>
    <s v="M"/>
    <s v="B"/>
    <s v="Steubenville"/>
    <s v="OH"/>
    <b v="0"/>
    <s v="attack"/>
    <s v="Not fleeing"/>
    <b v="0"/>
    <s v="armed"/>
    <s v="Gun"/>
    <s v="50-59"/>
    <s v="Not Fleeing or Blank"/>
    <x v="0"/>
  </r>
  <r>
    <n v="2601"/>
    <n v="2892"/>
    <s v="Thomas Selje"/>
    <d v="2017-08-21T00:00:00"/>
    <s v="shot"/>
    <s v="gun"/>
    <n v="64"/>
    <s v="M"/>
    <s v="W"/>
    <s v="Pardeeville"/>
    <s v="WI"/>
    <b v="0"/>
    <s v="attack"/>
    <s v="Not fleeing"/>
    <b v="0"/>
    <s v="armed"/>
    <s v="Gun"/>
    <s v="60-69"/>
    <s v="Not Fleeing or Blank"/>
    <x v="0"/>
  </r>
  <r>
    <n v="2602"/>
    <n v="2887"/>
    <s v="Kiwi Herring"/>
    <d v="2017-08-22T00:00:00"/>
    <s v="shot"/>
    <s v="knife"/>
    <n v="30"/>
    <s v="F"/>
    <s v="B"/>
    <s v="St. Louis"/>
    <s v="MO"/>
    <b v="0"/>
    <s v="attack"/>
    <s v="Not fleeing"/>
    <b v="0"/>
    <s v="armed"/>
    <s v="No Gun"/>
    <s v="30-39"/>
    <s v="Not Fleeing or Blank"/>
    <x v="0"/>
  </r>
  <r>
    <n v="2603"/>
    <n v="2890"/>
    <s v="Henry Rivera Jr."/>
    <d v="2017-08-22T00:00:00"/>
    <s v="shot"/>
    <m/>
    <n v="71"/>
    <s v="M"/>
    <s v="H"/>
    <s v="Albuquerque"/>
    <s v="NM"/>
    <b v="0"/>
    <s v="attack"/>
    <s v="Car"/>
    <b v="0"/>
    <s v="unarmed or undetermined or null"/>
    <s v="No Gun"/>
    <s v="70+"/>
    <s v="Fleeing"/>
    <x v="0"/>
  </r>
  <r>
    <n v="2604"/>
    <n v="2891"/>
    <s v="Robert Earl Adams"/>
    <d v="2017-08-22T00:00:00"/>
    <s v="shot"/>
    <s v="knife"/>
    <n v="30"/>
    <s v="M"/>
    <s v="W"/>
    <s v="Orcutt"/>
    <s v="CA"/>
    <b v="0"/>
    <s v="other"/>
    <s v="Foot"/>
    <b v="0"/>
    <s v="armed"/>
    <s v="No Gun"/>
    <s v="30-39"/>
    <s v="Fleeing"/>
    <x v="0"/>
  </r>
  <r>
    <n v="2605"/>
    <n v="2893"/>
    <s v="Konstantin Morozov"/>
    <d v="2017-08-22T00:00:00"/>
    <s v="shot"/>
    <s v="gun"/>
    <n v="48"/>
    <s v="M"/>
    <s v="W"/>
    <s v="Los Angeles"/>
    <s v="CA"/>
    <b v="0"/>
    <s v="other"/>
    <s v="Not fleeing"/>
    <b v="0"/>
    <s v="armed"/>
    <s v="Gun"/>
    <s v="40-49"/>
    <s v="Not Fleeing or Blank"/>
    <x v="0"/>
  </r>
  <r>
    <n v="2606"/>
    <n v="2988"/>
    <s v="Mark Aaron Jensen"/>
    <d v="2017-08-22T00:00:00"/>
    <s v="shot"/>
    <s v="gun"/>
    <n v="56"/>
    <s v="M"/>
    <s v="W"/>
    <s v="Durham"/>
    <s v="CA"/>
    <b v="1"/>
    <s v="attack"/>
    <s v="Not fleeing"/>
    <b v="0"/>
    <s v="armed"/>
    <s v="Gun"/>
    <s v="50-59"/>
    <s v="Not Fleeing or Blank"/>
    <x v="0"/>
  </r>
  <r>
    <n v="2607"/>
    <n v="2894"/>
    <s v="Ciara Howard"/>
    <d v="2017-08-23T00:00:00"/>
    <s v="shot"/>
    <s v="gun"/>
    <n v="26"/>
    <s v="F"/>
    <s v="W"/>
    <s v="Olathe"/>
    <s v="KS"/>
    <b v="1"/>
    <s v="other"/>
    <s v="Not fleeing"/>
    <b v="0"/>
    <s v="armed"/>
    <s v="Gun"/>
    <s v="19-29"/>
    <s v="Not Fleeing or Blank"/>
    <x v="0"/>
  </r>
  <r>
    <n v="2608"/>
    <n v="2895"/>
    <s v="Colton Puckett"/>
    <d v="2017-08-24T00:00:00"/>
    <s v="shot"/>
    <s v="gun"/>
    <n v="28"/>
    <s v="M"/>
    <s v="W"/>
    <s v="Waterford Township"/>
    <s v="MI"/>
    <b v="1"/>
    <s v="other"/>
    <s v="Not fleeing"/>
    <b v="0"/>
    <s v="armed"/>
    <s v="Gun"/>
    <s v="19-29"/>
    <s v="Not Fleeing or Blank"/>
    <x v="0"/>
  </r>
  <r>
    <n v="2609"/>
    <n v="2896"/>
    <s v="Isaias Raziel Ochoa"/>
    <d v="2017-08-24T00:00:00"/>
    <s v="shot"/>
    <s v="gun"/>
    <n v="19"/>
    <s v="M"/>
    <s v="H"/>
    <s v="Lemon Grove"/>
    <s v="CA"/>
    <b v="0"/>
    <s v="attack"/>
    <s v="Foot"/>
    <b v="0"/>
    <s v="armed"/>
    <s v="Gun"/>
    <s v="19-29"/>
    <s v="Fleeing"/>
    <x v="0"/>
  </r>
  <r>
    <n v="2610"/>
    <n v="2898"/>
    <s v="Scott Mayfield"/>
    <d v="2017-08-24T00:00:00"/>
    <s v="shot"/>
    <s v="gun"/>
    <n v="24"/>
    <s v="M"/>
    <s v="B"/>
    <s v="Orange"/>
    <s v="NJ"/>
    <b v="0"/>
    <s v="other"/>
    <s v="Foot"/>
    <b v="0"/>
    <s v="armed"/>
    <s v="Gun"/>
    <s v="19-29"/>
    <s v="Fleeing"/>
    <x v="1"/>
  </r>
  <r>
    <n v="2611"/>
    <n v="2897"/>
    <s v="Daniel Blyler"/>
    <d v="2017-08-25T00:00:00"/>
    <s v="shot"/>
    <s v="gun"/>
    <n v="44"/>
    <s v="M"/>
    <s v="W"/>
    <s v="Jacksonville"/>
    <s v="FL"/>
    <b v="0"/>
    <s v="other"/>
    <s v="Not fleeing"/>
    <b v="0"/>
    <s v="armed"/>
    <s v="Gun"/>
    <s v="40-49"/>
    <s v="Not Fleeing or Blank"/>
    <x v="0"/>
  </r>
  <r>
    <n v="2612"/>
    <n v="2899"/>
    <s v="Kristen Ambury"/>
    <d v="2017-08-25T00:00:00"/>
    <s v="shot"/>
    <s v="gun"/>
    <n v="28"/>
    <s v="F"/>
    <s v="W"/>
    <s v="Sunrise"/>
    <s v="FL"/>
    <b v="1"/>
    <s v="undetermined"/>
    <s v="Not fleeing"/>
    <b v="0"/>
    <s v="armed"/>
    <s v="Gun"/>
    <s v="19-29"/>
    <s v="Not Fleeing or Blank"/>
    <x v="0"/>
  </r>
  <r>
    <n v="2613"/>
    <n v="2900"/>
    <s v="Charles David Robinson"/>
    <d v="2017-08-25T00:00:00"/>
    <s v="shot"/>
    <s v="unarmed"/>
    <n v="47"/>
    <s v="M"/>
    <s v="B"/>
    <s v="Woodville"/>
    <s v="GA"/>
    <b v="0"/>
    <s v="attack"/>
    <s v="Foot"/>
    <b v="0"/>
    <s v="unarmed or undetermined or null"/>
    <s v="No Gun"/>
    <s v="40-49"/>
    <s v="Fleeing"/>
    <x v="1"/>
  </r>
  <r>
    <n v="2614"/>
    <n v="2901"/>
    <s v="Michael Malik Kawon Lee"/>
    <d v="2017-08-26T00:00:00"/>
    <s v="shot"/>
    <s v="gun"/>
    <n v="18"/>
    <s v="M"/>
    <s v="B"/>
    <s v="Pine Bluff"/>
    <s v="AR"/>
    <b v="0"/>
    <s v="attack"/>
    <s v="Foot"/>
    <b v="0"/>
    <s v="armed"/>
    <s v="Gun"/>
    <s v="0-18"/>
    <s v="Fleeing"/>
    <x v="1"/>
  </r>
  <r>
    <n v="2615"/>
    <n v="2902"/>
    <s v="William Wilson"/>
    <d v="2017-08-27T00:00:00"/>
    <s v="shot"/>
    <s v="gun"/>
    <n v="26"/>
    <s v="M"/>
    <s v="H"/>
    <s v="Farmington"/>
    <s v="NM"/>
    <b v="0"/>
    <s v="attack"/>
    <s v="Not fleeing"/>
    <b v="0"/>
    <s v="armed"/>
    <s v="Gun"/>
    <s v="19-29"/>
    <s v="Not Fleeing or Blank"/>
    <x v="0"/>
  </r>
  <r>
    <n v="2616"/>
    <n v="2903"/>
    <s v="Jason Hoops"/>
    <d v="2017-08-27T00:00:00"/>
    <s v="shot"/>
    <s v="gun"/>
    <n v="33"/>
    <s v="M"/>
    <s v="W"/>
    <s v="Kettering"/>
    <s v="OH"/>
    <b v="0"/>
    <s v="other"/>
    <s v="Not fleeing"/>
    <b v="0"/>
    <s v="armed"/>
    <s v="Gun"/>
    <s v="30-39"/>
    <s v="Not Fleeing or Blank"/>
    <x v="0"/>
  </r>
  <r>
    <n v="2617"/>
    <n v="2904"/>
    <s v="Dwayne Martin"/>
    <d v="2017-08-27T00:00:00"/>
    <s v="shot"/>
    <s v="knife"/>
    <n v="34"/>
    <s v="M"/>
    <s v="W"/>
    <s v="Sharpsburg"/>
    <s v="KY"/>
    <b v="0"/>
    <s v="attack"/>
    <s v="Foot"/>
    <b v="0"/>
    <s v="armed"/>
    <s v="No Gun"/>
    <s v="30-39"/>
    <s v="Fleeing"/>
    <x v="0"/>
  </r>
  <r>
    <n v="2618"/>
    <n v="2905"/>
    <s v="Kostatinos Sfaelos"/>
    <d v="2017-08-28T00:00:00"/>
    <s v="shot"/>
    <s v="gun"/>
    <n v="62"/>
    <s v="M"/>
    <s v="W"/>
    <s v="New Milford"/>
    <s v="CT"/>
    <b v="0"/>
    <s v="attack"/>
    <s v="Foot"/>
    <b v="0"/>
    <s v="armed"/>
    <s v="Gun"/>
    <s v="60-69"/>
    <s v="Fleeing"/>
    <x v="0"/>
  </r>
  <r>
    <n v="2619"/>
    <n v="2906"/>
    <s v="William Matthew Holmes"/>
    <d v="2017-08-28T00:00:00"/>
    <s v="shot"/>
    <s v="undetermined"/>
    <n v="24"/>
    <s v="M"/>
    <s v="B"/>
    <s v="Newton"/>
    <s v="KS"/>
    <b v="1"/>
    <s v="attack"/>
    <s v="Car"/>
    <b v="1"/>
    <s v="unarmed or undetermined or null"/>
    <s v="No Gun"/>
    <s v="19-29"/>
    <s v="Fleeing"/>
    <x v="1"/>
  </r>
  <r>
    <n v="2620"/>
    <n v="2907"/>
    <s v="Ricky Ard"/>
    <d v="2017-08-29T00:00:00"/>
    <s v="shot"/>
    <s v="baseball bat"/>
    <n v="55"/>
    <s v="M"/>
    <s v="B"/>
    <s v="Evansville"/>
    <s v="IN"/>
    <b v="1"/>
    <s v="other"/>
    <s v="Not fleeing"/>
    <b v="1"/>
    <s v="armed"/>
    <s v="No Gun"/>
    <s v="50-59"/>
    <s v="Not Fleeing or Blank"/>
    <x v="0"/>
  </r>
  <r>
    <n v="2621"/>
    <n v="2908"/>
    <s v="Larry Moore Miller"/>
    <d v="2017-08-29T00:00:00"/>
    <s v="shot"/>
    <s v="gun"/>
    <n v="68"/>
    <s v="M"/>
    <m/>
    <s v="Jacksonville"/>
    <s v="AL"/>
    <b v="0"/>
    <s v="attack"/>
    <s v="Not fleeing"/>
    <b v="0"/>
    <s v="armed"/>
    <s v="Gun"/>
    <s v="60-69"/>
    <s v="Not Fleeing or Blank"/>
    <x v="0"/>
  </r>
  <r>
    <n v="2622"/>
    <n v="2909"/>
    <s v="Joshua Mark Cloud"/>
    <d v="2017-08-29T00:00:00"/>
    <s v="shot"/>
    <s v="gun"/>
    <n v="22"/>
    <s v="M"/>
    <s v="W"/>
    <s v="Lincoln Parish"/>
    <s v="LA"/>
    <b v="0"/>
    <s v="attack"/>
    <s v="Not fleeing"/>
    <b v="0"/>
    <s v="armed"/>
    <s v="Gun"/>
    <s v="19-29"/>
    <s v="Not Fleeing or Blank"/>
    <x v="0"/>
  </r>
  <r>
    <n v="2623"/>
    <n v="2910"/>
    <s v="Brandy Caldwell"/>
    <d v="2017-08-29T00:00:00"/>
    <s v="shot"/>
    <s v="gun"/>
    <n v="46"/>
    <s v="F"/>
    <s v="W"/>
    <s v="Watagua"/>
    <s v="TX"/>
    <b v="1"/>
    <s v="other"/>
    <s v="Not fleeing"/>
    <b v="0"/>
    <s v="armed"/>
    <s v="Gun"/>
    <s v="40-49"/>
    <s v="Not Fleeing or Blank"/>
    <x v="0"/>
  </r>
  <r>
    <n v="2624"/>
    <n v="2911"/>
    <s v="Anthony Antonio Ford"/>
    <d v="2017-08-30T00:00:00"/>
    <s v="shot"/>
    <s v="unarmed"/>
    <n v="27"/>
    <s v="M"/>
    <s v="B"/>
    <s v="Miami"/>
    <s v="FL"/>
    <b v="0"/>
    <s v="other"/>
    <s v="Foot"/>
    <b v="0"/>
    <s v="unarmed or undetermined or null"/>
    <s v="No Gun"/>
    <s v="19-29"/>
    <s v="Fleeing"/>
    <x v="1"/>
  </r>
  <r>
    <n v="2625"/>
    <n v="2918"/>
    <s v="Thomas Daniel Littlecloud"/>
    <d v="2017-08-30T00:00:00"/>
    <s v="shot"/>
    <s v="gun"/>
    <n v="32"/>
    <s v="M"/>
    <s v="N"/>
    <s v="Sacramento"/>
    <s v="CA"/>
    <b v="0"/>
    <s v="attack"/>
    <s v="Car"/>
    <b v="0"/>
    <s v="armed"/>
    <s v="Gun"/>
    <s v="30-39"/>
    <s v="Fleeing"/>
    <x v="0"/>
  </r>
  <r>
    <n v="2626"/>
    <n v="2912"/>
    <s v="Issac Cervantes"/>
    <d v="2017-08-31T00:00:00"/>
    <s v="shot"/>
    <s v="gun"/>
    <n v="22"/>
    <s v="M"/>
    <s v="H"/>
    <s v="Bakersfield"/>
    <s v="CA"/>
    <b v="0"/>
    <s v="attack"/>
    <s v="Not fleeing"/>
    <b v="0"/>
    <s v="armed"/>
    <s v="Gun"/>
    <s v="19-29"/>
    <s v="Not Fleeing or Blank"/>
    <x v="0"/>
  </r>
  <r>
    <n v="2627"/>
    <n v="2913"/>
    <s v="Debi Lynn Thorkelson"/>
    <d v="2017-08-31T00:00:00"/>
    <s v="shot"/>
    <s v="gun"/>
    <n v="54"/>
    <s v="F"/>
    <s v="W"/>
    <s v="Fort Myers"/>
    <s v="FL"/>
    <b v="0"/>
    <s v="attack"/>
    <s v="Not fleeing"/>
    <b v="0"/>
    <s v="armed"/>
    <s v="Gun"/>
    <s v="50-59"/>
    <s v="Not Fleeing or Blank"/>
    <x v="0"/>
  </r>
  <r>
    <n v="2628"/>
    <n v="2914"/>
    <s v="Michael Battles"/>
    <d v="2017-09-01T00:00:00"/>
    <s v="shot"/>
    <s v="toy weapon"/>
    <n v="32"/>
    <s v="M"/>
    <s v="W"/>
    <s v="Poultney"/>
    <s v="VT"/>
    <b v="1"/>
    <s v="attack"/>
    <s v="Not fleeing"/>
    <b v="0"/>
    <s v="armed"/>
    <s v="No Gun"/>
    <s v="30-39"/>
    <s v="Not Fleeing or Blank"/>
    <x v="0"/>
  </r>
  <r>
    <n v="2629"/>
    <n v="2915"/>
    <s v="Roger Helgerson"/>
    <d v="2017-09-01T00:00:00"/>
    <s v="shot"/>
    <s v="unknown weapon"/>
    <n v="45"/>
    <s v="M"/>
    <s v="W"/>
    <s v="Mount Hope"/>
    <s v="WI"/>
    <b v="0"/>
    <s v="other"/>
    <s v="Foot"/>
    <b v="0"/>
    <s v="armed"/>
    <s v="No Gun"/>
    <s v="40-49"/>
    <s v="Fleeing"/>
    <x v="0"/>
  </r>
  <r>
    <n v="2630"/>
    <n v="2916"/>
    <s v="Daniel Gillis"/>
    <d v="2017-09-01T00:00:00"/>
    <s v="shot"/>
    <s v="knife"/>
    <n v="36"/>
    <s v="M"/>
    <s v="W"/>
    <s v="Pittsfield"/>
    <s v="MA"/>
    <b v="1"/>
    <s v="other"/>
    <s v="Foot"/>
    <b v="0"/>
    <s v="armed"/>
    <s v="No Gun"/>
    <s v="30-39"/>
    <s v="Fleeing"/>
    <x v="0"/>
  </r>
  <r>
    <n v="2631"/>
    <n v="2917"/>
    <s v="TK TK"/>
    <d v="2017-09-02T00:00:00"/>
    <s v="shot"/>
    <s v="gun"/>
    <m/>
    <s v="M"/>
    <m/>
    <s v="Beaumont"/>
    <s v="CA"/>
    <b v="0"/>
    <s v="attack"/>
    <s v="Not fleeing"/>
    <b v="0"/>
    <s v="armed"/>
    <s v="Gun"/>
    <s v="null"/>
    <s v="Not Fleeing or Blank"/>
    <x v="0"/>
  </r>
  <r>
    <n v="2632"/>
    <n v="2919"/>
    <s v="Antwon Springer"/>
    <d v="2017-09-03T00:00:00"/>
    <s v="shot"/>
    <s v="gun"/>
    <n v="37"/>
    <s v="M"/>
    <s v="B"/>
    <s v="Milwaukee"/>
    <s v="WI"/>
    <b v="0"/>
    <s v="attack"/>
    <s v="Not fleeing"/>
    <b v="0"/>
    <s v="armed"/>
    <s v="Gun"/>
    <s v="30-39"/>
    <s v="Not Fleeing or Blank"/>
    <x v="0"/>
  </r>
  <r>
    <n v="2633"/>
    <n v="2920"/>
    <s v="Henry Stephen Rakoz"/>
    <d v="2017-09-03T00:00:00"/>
    <s v="shot"/>
    <s v="gun"/>
    <n v="47"/>
    <s v="M"/>
    <s v="W"/>
    <s v="Longview"/>
    <s v="WA"/>
    <b v="0"/>
    <s v="other"/>
    <s v="Not fleeing"/>
    <b v="0"/>
    <s v="armed"/>
    <s v="Gun"/>
    <s v="40-49"/>
    <s v="Not Fleeing or Blank"/>
    <x v="0"/>
  </r>
  <r>
    <n v="2634"/>
    <n v="2921"/>
    <s v="William Porubsky"/>
    <d v="2017-09-03T00:00:00"/>
    <s v="shot"/>
    <s v="unarmed"/>
    <n v="30"/>
    <s v="M"/>
    <s v="W"/>
    <s v="Akron"/>
    <s v="OH"/>
    <b v="1"/>
    <s v="attack"/>
    <s v="Not fleeing"/>
    <b v="1"/>
    <s v="unarmed or undetermined or null"/>
    <s v="No Gun"/>
    <s v="30-39"/>
    <s v="Not Fleeing or Blank"/>
    <x v="0"/>
  </r>
  <r>
    <n v="2635"/>
    <n v="2941"/>
    <s v="Jarvis Hayes"/>
    <d v="2017-09-03T00:00:00"/>
    <s v="shot"/>
    <m/>
    <n v="31"/>
    <s v="M"/>
    <s v="B"/>
    <s v="Myrtle Beach"/>
    <s v="SC"/>
    <b v="0"/>
    <s v="attack"/>
    <s v="Car"/>
    <b v="0"/>
    <s v="unarmed or undetermined or null"/>
    <s v="No Gun"/>
    <s v="30-39"/>
    <s v="Fleeing"/>
    <x v="1"/>
  </r>
  <r>
    <n v="2636"/>
    <n v="2922"/>
    <s v="James Fuller"/>
    <d v="2017-09-04T00:00:00"/>
    <s v="shot and Tasered"/>
    <s v="chair"/>
    <n v="52"/>
    <s v="M"/>
    <s v="W"/>
    <s v="Columbus"/>
    <s v="GA"/>
    <b v="0"/>
    <s v="attack"/>
    <s v="Not fleeing"/>
    <b v="0"/>
    <s v="armed"/>
    <s v="No Gun"/>
    <s v="50-59"/>
    <s v="Not Fleeing or Blank"/>
    <x v="0"/>
  </r>
  <r>
    <n v="2637"/>
    <n v="2923"/>
    <s v="Shane Marsh"/>
    <d v="2017-09-04T00:00:00"/>
    <s v="shot"/>
    <s v="knife"/>
    <n v="44"/>
    <s v="M"/>
    <s v="W"/>
    <s v="Toledo"/>
    <s v="OH"/>
    <b v="0"/>
    <s v="attack"/>
    <s v="Not fleeing"/>
    <b v="0"/>
    <s v="armed"/>
    <s v="No Gun"/>
    <s v="40-49"/>
    <s v="Not Fleeing or Blank"/>
    <x v="0"/>
  </r>
  <r>
    <n v="2638"/>
    <n v="2924"/>
    <s v="TK TK"/>
    <d v="2017-09-05T00:00:00"/>
    <s v="shot"/>
    <m/>
    <m/>
    <s v="F"/>
    <m/>
    <s v="Spring"/>
    <s v="TX"/>
    <b v="0"/>
    <s v="attack"/>
    <s v="Car"/>
    <b v="0"/>
    <s v="unarmed or undetermined or null"/>
    <s v="No Gun"/>
    <s v="null"/>
    <s v="Fleeing"/>
    <x v="0"/>
  </r>
  <r>
    <n v="2639"/>
    <n v="2925"/>
    <s v="John Timmons"/>
    <d v="2017-09-05T00:00:00"/>
    <s v="shot"/>
    <s v="gun"/>
    <n v="67"/>
    <s v="M"/>
    <m/>
    <s v="Hohenwald"/>
    <s v="TN"/>
    <b v="0"/>
    <s v="other"/>
    <s v="Not fleeing"/>
    <b v="0"/>
    <s v="armed"/>
    <s v="Gun"/>
    <s v="60-69"/>
    <s v="Not Fleeing or Blank"/>
    <x v="0"/>
  </r>
  <r>
    <n v="2640"/>
    <n v="2934"/>
    <s v="Daniel Wheelock"/>
    <d v="2017-09-05T00:00:00"/>
    <s v="shot"/>
    <s v="knife"/>
    <n v="16"/>
    <s v="M"/>
    <s v="W"/>
    <s v="Kendale Lakes"/>
    <s v="FL"/>
    <b v="0"/>
    <s v="attack"/>
    <s v="Not fleeing"/>
    <b v="0"/>
    <s v="armed"/>
    <s v="No Gun"/>
    <s v="0-18"/>
    <s v="Not Fleeing or Blank"/>
    <x v="0"/>
  </r>
  <r>
    <n v="2641"/>
    <n v="2931"/>
    <s v="Rueben Galindo"/>
    <d v="2017-09-06T00:00:00"/>
    <s v="shot"/>
    <s v="gun"/>
    <n v="29"/>
    <s v="M"/>
    <s v="H"/>
    <s v="Charlotte"/>
    <s v="NC"/>
    <b v="0"/>
    <s v="other"/>
    <s v="Not fleeing"/>
    <b v="0"/>
    <s v="armed"/>
    <s v="Gun"/>
    <s v="19-29"/>
    <s v="Not Fleeing or Blank"/>
    <x v="0"/>
  </r>
  <r>
    <n v="2642"/>
    <n v="2932"/>
    <s v="Timothy Elam"/>
    <d v="2017-09-06T00:00:00"/>
    <s v="shot"/>
    <s v="unarmed"/>
    <n v="42"/>
    <s v="M"/>
    <s v="W"/>
    <s v="Los Angeles"/>
    <s v="CA"/>
    <b v="0"/>
    <s v="attack"/>
    <s v="Not fleeing"/>
    <b v="0"/>
    <s v="unarmed or undetermined or null"/>
    <s v="No Gun"/>
    <s v="40-49"/>
    <s v="Not Fleeing or Blank"/>
    <x v="0"/>
  </r>
  <r>
    <n v="2643"/>
    <n v="2933"/>
    <s v="Miguel Richards"/>
    <d v="2017-09-06T00:00:00"/>
    <s v="shot"/>
    <s v="knife"/>
    <n v="31"/>
    <s v="M"/>
    <s v="B"/>
    <s v="New York"/>
    <s v="NY"/>
    <b v="1"/>
    <s v="other"/>
    <s v="Not fleeing"/>
    <b v="1"/>
    <s v="armed"/>
    <s v="No Gun"/>
    <s v="30-39"/>
    <s v="Not Fleeing or Blank"/>
    <x v="0"/>
  </r>
  <r>
    <n v="2644"/>
    <n v="2944"/>
    <s v="Eric Dwan Arnold"/>
    <d v="2017-09-07T00:00:00"/>
    <s v="shot"/>
    <s v="gun"/>
    <n v="41"/>
    <s v="M"/>
    <s v="B"/>
    <s v="Sacramento"/>
    <s v="CA"/>
    <b v="0"/>
    <s v="attack"/>
    <s v="Car"/>
    <b v="0"/>
    <s v="armed"/>
    <s v="Gun"/>
    <s v="40-49"/>
    <s v="Fleeing"/>
    <x v="1"/>
  </r>
  <r>
    <n v="2645"/>
    <n v="2942"/>
    <s v="Billy Joe Elmore"/>
    <d v="2017-09-08T00:00:00"/>
    <s v="shot"/>
    <s v="gun"/>
    <n v="45"/>
    <s v="M"/>
    <s v="W"/>
    <s v="Amarillo"/>
    <s v="TX"/>
    <b v="0"/>
    <s v="attack"/>
    <s v="Not fleeing"/>
    <b v="0"/>
    <s v="armed"/>
    <s v="Gun"/>
    <s v="40-49"/>
    <s v="Not Fleeing or Blank"/>
    <x v="0"/>
  </r>
  <r>
    <n v="2646"/>
    <n v="2943"/>
    <s v="Michael Culhane"/>
    <d v="2017-09-08T00:00:00"/>
    <s v="shot"/>
    <s v="undetermined"/>
    <n v="50"/>
    <s v="M"/>
    <s v="W"/>
    <s v="Monett"/>
    <s v="MO"/>
    <b v="1"/>
    <s v="other"/>
    <s v="Not fleeing"/>
    <b v="0"/>
    <s v="unarmed or undetermined or null"/>
    <s v="No Gun"/>
    <s v="50-59"/>
    <s v="Not Fleeing or Blank"/>
    <x v="0"/>
  </r>
  <r>
    <n v="2647"/>
    <n v="2940"/>
    <s v="Ervin Eugene Sweat Jr."/>
    <d v="2017-09-09T00:00:00"/>
    <s v="shot"/>
    <s v="gun"/>
    <n v="26"/>
    <s v="M"/>
    <s v="B"/>
    <s v="Arcata"/>
    <s v="CA"/>
    <b v="0"/>
    <s v="attack"/>
    <s v="Not fleeing"/>
    <b v="0"/>
    <s v="armed"/>
    <s v="Gun"/>
    <s v="19-29"/>
    <s v="Not Fleeing or Blank"/>
    <x v="0"/>
  </r>
  <r>
    <n v="2648"/>
    <n v="2935"/>
    <s v="Erick Perez"/>
    <d v="2017-09-10T00:00:00"/>
    <s v="shot"/>
    <s v="gun"/>
    <n v="22"/>
    <s v="M"/>
    <s v="H"/>
    <s v="Youngtown"/>
    <s v="AZ"/>
    <b v="0"/>
    <s v="attack"/>
    <s v="Not fleeing"/>
    <b v="0"/>
    <s v="armed"/>
    <s v="Gun"/>
    <s v="19-29"/>
    <s v="Not Fleeing or Blank"/>
    <x v="0"/>
  </r>
  <r>
    <n v="2649"/>
    <n v="2936"/>
    <s v="Joseph Charles Cook"/>
    <d v="2017-09-10T00:00:00"/>
    <s v="shot"/>
    <s v="gun"/>
    <n v="76"/>
    <s v="M"/>
    <s v="W"/>
    <s v="Huntersville"/>
    <s v="NC"/>
    <b v="0"/>
    <s v="attack"/>
    <s v="Not fleeing"/>
    <b v="0"/>
    <s v="armed"/>
    <s v="Gun"/>
    <s v="70+"/>
    <s v="Not Fleeing or Blank"/>
    <x v="0"/>
  </r>
  <r>
    <n v="2650"/>
    <n v="2937"/>
    <s v="Frankie Santos"/>
    <d v="2017-09-10T00:00:00"/>
    <s v="shot"/>
    <s v="gun"/>
    <n v="58"/>
    <s v="M"/>
    <s v="H"/>
    <s v="Tacoma"/>
    <s v="WA"/>
    <b v="0"/>
    <s v="attack"/>
    <s v="Not fleeing"/>
    <b v="0"/>
    <s v="armed"/>
    <s v="Gun"/>
    <s v="50-59"/>
    <s v="Not Fleeing or Blank"/>
    <x v="0"/>
  </r>
  <r>
    <n v="2651"/>
    <n v="2938"/>
    <s v="Spencer Hight"/>
    <d v="2017-09-10T00:00:00"/>
    <s v="shot"/>
    <s v="gun"/>
    <n v="32"/>
    <s v="M"/>
    <s v="W"/>
    <s v="Plano"/>
    <s v="TX"/>
    <b v="0"/>
    <s v="attack"/>
    <s v="Not fleeing"/>
    <b v="0"/>
    <s v="armed"/>
    <s v="Gun"/>
    <s v="30-39"/>
    <s v="Not Fleeing or Blank"/>
    <x v="0"/>
  </r>
  <r>
    <n v="2652"/>
    <n v="2939"/>
    <s v="Juan Flores"/>
    <d v="2017-09-10T00:00:00"/>
    <s v="shot"/>
    <m/>
    <n v="19"/>
    <s v="M"/>
    <s v="H"/>
    <s v="Chicago"/>
    <s v="IL"/>
    <b v="0"/>
    <s v="attack"/>
    <s v="Not fleeing"/>
    <b v="1"/>
    <s v="unarmed or undetermined or null"/>
    <s v="No Gun"/>
    <s v="19-29"/>
    <s v="Not Fleeing or Blank"/>
    <x v="0"/>
  </r>
  <r>
    <n v="2653"/>
    <n v="2945"/>
    <s v="Thomas Addison"/>
    <d v="2017-09-11T00:00:00"/>
    <s v="shot"/>
    <s v="unknown weapon"/>
    <n v="25"/>
    <s v="M"/>
    <s v="N"/>
    <s v="Great Falls"/>
    <s v="MT"/>
    <b v="0"/>
    <s v="other"/>
    <s v="Foot"/>
    <b v="0"/>
    <s v="armed"/>
    <s v="No Gun"/>
    <s v="19-29"/>
    <s v="Fleeing"/>
    <x v="0"/>
  </r>
  <r>
    <n v="2654"/>
    <n v="2946"/>
    <s v="Brian Patrick Allen"/>
    <d v="2017-09-11T00:00:00"/>
    <s v="shot"/>
    <s v="gun"/>
    <n v="48"/>
    <s v="M"/>
    <s v="W"/>
    <s v="Hixson"/>
    <s v="TN"/>
    <b v="0"/>
    <s v="attack"/>
    <s v="Car"/>
    <b v="0"/>
    <s v="armed"/>
    <s v="Gun"/>
    <s v="40-49"/>
    <s v="Fleeing"/>
    <x v="0"/>
  </r>
  <r>
    <n v="2655"/>
    <n v="2947"/>
    <s v="Vincent Edward Hernandez Jr"/>
    <d v="2017-09-11T00:00:00"/>
    <s v="shot"/>
    <s v="toy weapon"/>
    <n v="39"/>
    <s v="M"/>
    <s v="H"/>
    <s v="Bassett"/>
    <s v="CA"/>
    <b v="0"/>
    <s v="attack"/>
    <s v="Not fleeing"/>
    <b v="0"/>
    <s v="armed"/>
    <s v="No Gun"/>
    <s v="30-39"/>
    <s v="Not Fleeing or Blank"/>
    <x v="0"/>
  </r>
  <r>
    <n v="2656"/>
    <n v="2948"/>
    <s v="Rodolfo Ballardo"/>
    <d v="2017-09-13T00:00:00"/>
    <s v="shot"/>
    <s v="gun"/>
    <n v="31"/>
    <s v="M"/>
    <s v="H"/>
    <s v="Quartzsite"/>
    <s v="AZ"/>
    <b v="0"/>
    <s v="attack"/>
    <s v="Car"/>
    <b v="0"/>
    <s v="armed"/>
    <s v="Gun"/>
    <s v="30-39"/>
    <s v="Fleeing"/>
    <x v="0"/>
  </r>
  <r>
    <n v="2657"/>
    <n v="2955"/>
    <s v="Gary Joe McCourt"/>
    <d v="2017-09-14T00:00:00"/>
    <s v="shot"/>
    <s v="knife"/>
    <n v="50"/>
    <s v="M"/>
    <s v="W"/>
    <s v="Frametown"/>
    <s v="WV"/>
    <b v="0"/>
    <s v="attack"/>
    <s v="Not fleeing"/>
    <b v="0"/>
    <s v="armed"/>
    <s v="No Gun"/>
    <s v="50-59"/>
    <s v="Not Fleeing or Blank"/>
    <x v="0"/>
  </r>
  <r>
    <n v="2658"/>
    <n v="2950"/>
    <s v="Ruben Urbina"/>
    <d v="2017-09-15T00:00:00"/>
    <s v="shot"/>
    <s v="crowbar"/>
    <n v="15"/>
    <s v="M"/>
    <s v="H"/>
    <s v="Haymarket"/>
    <s v="VA"/>
    <b v="0"/>
    <s v="other"/>
    <s v="Not fleeing"/>
    <b v="0"/>
    <s v="armed"/>
    <s v="No Gun"/>
    <s v="0-18"/>
    <s v="Not Fleeing or Blank"/>
    <x v="0"/>
  </r>
  <r>
    <n v="2659"/>
    <n v="2954"/>
    <s v="Matthew Michael McTague"/>
    <d v="2017-09-15T00:00:00"/>
    <s v="shot"/>
    <m/>
    <n v="48"/>
    <s v="M"/>
    <s v="W"/>
    <s v="Hallandale Beach"/>
    <s v="FL"/>
    <b v="1"/>
    <s v="attack"/>
    <s v="Car"/>
    <b v="0"/>
    <s v="unarmed or undetermined or null"/>
    <s v="No Gun"/>
    <s v="40-49"/>
    <s v="Fleeing"/>
    <x v="0"/>
  </r>
  <r>
    <n v="2660"/>
    <n v="2957"/>
    <s v="Jacob Dominguez"/>
    <d v="2017-09-15T00:00:00"/>
    <s v="shot"/>
    <s v="unarmed"/>
    <n v="32"/>
    <s v="M"/>
    <s v="H"/>
    <s v="San Jose"/>
    <s v="CA"/>
    <b v="0"/>
    <s v="other"/>
    <s v="Car"/>
    <b v="0"/>
    <s v="unarmed or undetermined or null"/>
    <s v="No Gun"/>
    <s v="30-39"/>
    <s v="Fleeing"/>
    <x v="0"/>
  </r>
  <r>
    <n v="2661"/>
    <n v="2956"/>
    <s v="Scout Schultz"/>
    <d v="2017-09-16T00:00:00"/>
    <s v="shot"/>
    <s v="knife"/>
    <n v="21"/>
    <m/>
    <s v="W"/>
    <s v="Atlanta"/>
    <s v="GA"/>
    <b v="1"/>
    <s v="other"/>
    <s v="Not fleeing"/>
    <b v="0"/>
    <s v="armed"/>
    <s v="No Gun"/>
    <s v="19-29"/>
    <s v="Not Fleeing or Blank"/>
    <x v="0"/>
  </r>
  <r>
    <n v="2662"/>
    <n v="2958"/>
    <s v="Eric Alvarez"/>
    <d v="2017-09-17T00:00:00"/>
    <s v="shot and Tasered"/>
    <s v="knife"/>
    <n v="40"/>
    <s v="M"/>
    <s v="H"/>
    <s v="Los Angeles"/>
    <s v="CA"/>
    <b v="0"/>
    <s v="other"/>
    <s v="Not fleeing"/>
    <b v="0"/>
    <s v="armed"/>
    <s v="No Gun"/>
    <s v="40-49"/>
    <s v="Not Fleeing or Blank"/>
    <x v="0"/>
  </r>
  <r>
    <n v="2663"/>
    <n v="2960"/>
    <s v="Nicholas K. Perkins"/>
    <d v="2017-09-17T00:00:00"/>
    <s v="shot"/>
    <s v="gun"/>
    <n v="37"/>
    <s v="M"/>
    <s v="W"/>
    <s v="Oak Harbor"/>
    <s v="WA"/>
    <b v="1"/>
    <s v="attack"/>
    <s v="Not fleeing"/>
    <b v="0"/>
    <s v="armed"/>
    <s v="Gun"/>
    <s v="30-39"/>
    <s v="Not Fleeing or Blank"/>
    <x v="0"/>
  </r>
  <r>
    <n v="2664"/>
    <n v="2961"/>
    <s v="Brian Ziro"/>
    <d v="2017-09-17T00:00:00"/>
    <s v="shot"/>
    <s v="gun"/>
    <n v="21"/>
    <s v="M"/>
    <s v="B"/>
    <s v="West Milford"/>
    <s v="WV"/>
    <b v="0"/>
    <s v="attack"/>
    <s v="Foot"/>
    <b v="0"/>
    <s v="armed"/>
    <s v="Gun"/>
    <s v="19-29"/>
    <s v="Fleeing"/>
    <x v="1"/>
  </r>
  <r>
    <n v="2665"/>
    <n v="2959"/>
    <s v="Jesse VanSipe"/>
    <d v="2017-09-18T00:00:00"/>
    <s v="shot"/>
    <s v="gun"/>
    <n v="33"/>
    <s v="M"/>
    <s v="W"/>
    <s v="Piedmont"/>
    <s v="AL"/>
    <b v="1"/>
    <s v="other"/>
    <s v="Not fleeing"/>
    <b v="0"/>
    <s v="armed"/>
    <s v="Gun"/>
    <s v="30-39"/>
    <s v="Not Fleeing or Blank"/>
    <x v="0"/>
  </r>
  <r>
    <n v="2666"/>
    <n v="2962"/>
    <s v="Joshua Stubbs"/>
    <d v="2017-09-19T00:00:00"/>
    <s v="shot"/>
    <s v="gun and knife"/>
    <n v="25"/>
    <s v="M"/>
    <s v="W"/>
    <s v="Monroe"/>
    <s v="NC"/>
    <b v="0"/>
    <s v="attack"/>
    <s v="Car"/>
    <b v="1"/>
    <s v="armed"/>
    <s v="Gun"/>
    <s v="19-29"/>
    <s v="Fleeing"/>
    <x v="0"/>
  </r>
  <r>
    <n v="2667"/>
    <n v="2963"/>
    <s v="Jimme Knight Smith"/>
    <d v="2017-09-19T00:00:00"/>
    <s v="shot"/>
    <s v="gun"/>
    <n v="55"/>
    <s v="M"/>
    <s v="W"/>
    <s v="Independence"/>
    <s v="VA"/>
    <b v="1"/>
    <s v="attack"/>
    <s v="Not fleeing"/>
    <b v="0"/>
    <s v="armed"/>
    <s v="Gun"/>
    <s v="50-59"/>
    <s v="Not Fleeing or Blank"/>
    <x v="0"/>
  </r>
  <r>
    <n v="2668"/>
    <n v="2964"/>
    <s v="Randall Ross"/>
    <d v="2017-09-19T00:00:00"/>
    <s v="shot"/>
    <s v="undetermined"/>
    <n v="53"/>
    <s v="M"/>
    <s v="W"/>
    <s v="Bernice"/>
    <s v="LA"/>
    <b v="0"/>
    <s v="undetermined"/>
    <m/>
    <b v="0"/>
    <s v="unarmed or undetermined or null"/>
    <s v="No Gun"/>
    <s v="50-59"/>
    <s v="Not Fleeing or Blank"/>
    <x v="0"/>
  </r>
  <r>
    <n v="2669"/>
    <n v="2966"/>
    <s v="TK TK"/>
    <d v="2017-09-19T00:00:00"/>
    <s v="shot"/>
    <s v="gun"/>
    <m/>
    <s v="M"/>
    <m/>
    <s v="La Porte"/>
    <s v="TX"/>
    <b v="1"/>
    <s v="attack"/>
    <s v="Not fleeing"/>
    <b v="0"/>
    <s v="armed"/>
    <s v="Gun"/>
    <s v="null"/>
    <s v="Not Fleeing or Blank"/>
    <x v="0"/>
  </r>
  <r>
    <n v="2670"/>
    <n v="2967"/>
    <s v="David Scott"/>
    <d v="2017-09-19T00:00:00"/>
    <s v="shot"/>
    <s v="knife"/>
    <n v="27"/>
    <s v="M"/>
    <s v="W"/>
    <s v="Chula Vista"/>
    <s v="CA"/>
    <b v="1"/>
    <s v="attack"/>
    <s v="Not fleeing"/>
    <b v="0"/>
    <s v="armed"/>
    <s v="No Gun"/>
    <s v="19-29"/>
    <s v="Not Fleeing or Blank"/>
    <x v="0"/>
  </r>
  <r>
    <n v="2671"/>
    <n v="2965"/>
    <s v="Magdiel Sanchez"/>
    <d v="2017-09-20T00:00:00"/>
    <s v="shot"/>
    <s v="pipe"/>
    <n v="35"/>
    <s v="M"/>
    <s v="H"/>
    <s v="Oklahoma City"/>
    <s v="OK"/>
    <b v="0"/>
    <s v="other"/>
    <s v="Not fleeing"/>
    <b v="0"/>
    <s v="armed"/>
    <s v="No Gun"/>
    <s v="30-39"/>
    <s v="Not Fleeing or Blank"/>
    <x v="0"/>
  </r>
  <r>
    <n v="2672"/>
    <n v="2968"/>
    <s v="Eddie Russell Jr."/>
    <d v="2017-09-20T00:00:00"/>
    <s v="shot"/>
    <s v="gun"/>
    <n v="25"/>
    <s v="M"/>
    <s v="B"/>
    <s v="Peoria"/>
    <s v="IL"/>
    <b v="1"/>
    <s v="other"/>
    <s v="Not fleeing"/>
    <b v="0"/>
    <s v="armed"/>
    <s v="Gun"/>
    <s v="19-29"/>
    <s v="Not Fleeing or Blank"/>
    <x v="0"/>
  </r>
  <r>
    <n v="2673"/>
    <n v="2969"/>
    <s v="Haraesheo Rice"/>
    <d v="2017-09-20T00:00:00"/>
    <s v="shot"/>
    <s v="gun"/>
    <n v="31"/>
    <s v="M"/>
    <s v="B"/>
    <s v="Huntsville"/>
    <s v="AL"/>
    <b v="1"/>
    <s v="attack"/>
    <s v="Not fleeing"/>
    <b v="0"/>
    <s v="armed"/>
    <s v="Gun"/>
    <s v="30-39"/>
    <s v="Not Fleeing or Blank"/>
    <x v="0"/>
  </r>
  <r>
    <n v="2674"/>
    <n v="2970"/>
    <s v="Mack Brinkley"/>
    <d v="2017-09-21T00:00:00"/>
    <s v="shot"/>
    <s v="gun"/>
    <n v="70"/>
    <s v="M"/>
    <s v="W"/>
    <s v="Boswell"/>
    <s v="OK"/>
    <b v="0"/>
    <s v="attack"/>
    <s v="Car"/>
    <b v="0"/>
    <s v="armed"/>
    <s v="Gun"/>
    <s v="70+"/>
    <s v="Fleeing"/>
    <x v="0"/>
  </r>
  <r>
    <n v="2675"/>
    <n v="2972"/>
    <s v="Matthew Wells"/>
    <d v="2017-09-21T00:00:00"/>
    <s v="shot"/>
    <s v="knife"/>
    <n v="40"/>
    <s v="M"/>
    <s v="W"/>
    <s v="Tacoma"/>
    <s v="WA"/>
    <b v="1"/>
    <s v="other"/>
    <s v="Not fleeing"/>
    <b v="0"/>
    <s v="armed"/>
    <s v="No Gun"/>
    <s v="40-49"/>
    <s v="Not Fleeing or Blank"/>
    <x v="0"/>
  </r>
  <r>
    <n v="2676"/>
    <n v="2973"/>
    <s v="Austin Dunsmore"/>
    <d v="2017-09-21T00:00:00"/>
    <s v="shot"/>
    <s v="undetermined"/>
    <n v="25"/>
    <s v="M"/>
    <s v="O"/>
    <s v="Denver"/>
    <s v="CO"/>
    <b v="0"/>
    <s v="other"/>
    <s v="Car"/>
    <b v="0"/>
    <s v="unarmed or undetermined or null"/>
    <s v="No Gun"/>
    <s v="19-29"/>
    <s v="Fleeing"/>
    <x v="0"/>
  </r>
  <r>
    <n v="2677"/>
    <n v="2974"/>
    <s v="Jose Felix Reyes"/>
    <d v="2017-09-21T00:00:00"/>
    <s v="shot"/>
    <m/>
    <n v="38"/>
    <s v="M"/>
    <s v="H"/>
    <s v="Rockwall"/>
    <s v="TX"/>
    <b v="0"/>
    <s v="attack"/>
    <s v="Car"/>
    <b v="0"/>
    <s v="unarmed or undetermined or null"/>
    <s v="No Gun"/>
    <s v="30-39"/>
    <s v="Fleeing"/>
    <x v="0"/>
  </r>
  <r>
    <n v="2678"/>
    <n v="2971"/>
    <s v="Alexander Ochoa"/>
    <d v="2017-09-22T00:00:00"/>
    <s v="shot"/>
    <s v="gun and knife"/>
    <n v="26"/>
    <s v="M"/>
    <s v="H"/>
    <s v="Oceanside"/>
    <s v="CA"/>
    <b v="0"/>
    <s v="attack"/>
    <s v="Not fleeing"/>
    <b v="0"/>
    <s v="armed"/>
    <s v="Gun"/>
    <s v="19-29"/>
    <s v="Not Fleeing or Blank"/>
    <x v="0"/>
  </r>
  <r>
    <n v="2679"/>
    <n v="2977"/>
    <s v="Dillan Tabares"/>
    <d v="2017-09-22T00:00:00"/>
    <s v="shot"/>
    <s v="gun"/>
    <n v="27"/>
    <s v="M"/>
    <s v="O"/>
    <s v="Huntington Beach"/>
    <s v="CA"/>
    <b v="1"/>
    <s v="attack"/>
    <s v="Not fleeing"/>
    <b v="0"/>
    <s v="armed"/>
    <s v="Gun"/>
    <s v="19-29"/>
    <s v="Not Fleeing or Blank"/>
    <x v="0"/>
  </r>
  <r>
    <n v="2680"/>
    <n v="2979"/>
    <s v="TK TK"/>
    <d v="2017-09-22T00:00:00"/>
    <s v="shot"/>
    <s v="undetermined"/>
    <m/>
    <s v="M"/>
    <s v="W"/>
    <s v="Denver"/>
    <s v="CO"/>
    <b v="0"/>
    <s v="other"/>
    <s v="Not fleeing"/>
    <b v="0"/>
    <s v="unarmed or undetermined or null"/>
    <s v="No Gun"/>
    <s v="null"/>
    <s v="Not Fleeing or Blank"/>
    <x v="0"/>
  </r>
  <r>
    <n v="2681"/>
    <n v="2980"/>
    <s v="Scott Farnsworth"/>
    <d v="2017-09-22T00:00:00"/>
    <s v="shot"/>
    <s v="gun"/>
    <n v="28"/>
    <s v="M"/>
    <s v="W"/>
    <s v="Mesa"/>
    <s v="AZ"/>
    <b v="1"/>
    <s v="attack"/>
    <s v="Not fleeing"/>
    <b v="0"/>
    <s v="armed"/>
    <s v="Gun"/>
    <s v="19-29"/>
    <s v="Not Fleeing or Blank"/>
    <x v="0"/>
  </r>
  <r>
    <n v="2682"/>
    <n v="2981"/>
    <s v="Bryan Wright"/>
    <d v="2017-09-22T00:00:00"/>
    <s v="shot"/>
    <s v="gun"/>
    <n v="40"/>
    <s v="M"/>
    <s v="W"/>
    <s v="Hattiesburg"/>
    <s v="MS"/>
    <b v="0"/>
    <s v="attack"/>
    <s v="Not fleeing"/>
    <b v="0"/>
    <s v="armed"/>
    <s v="Gun"/>
    <s v="40-49"/>
    <s v="Not Fleeing or Blank"/>
    <x v="0"/>
  </r>
  <r>
    <n v="2683"/>
    <n v="2982"/>
    <s v="Scott Michael Chamberlain"/>
    <d v="2017-09-22T00:00:00"/>
    <s v="shot"/>
    <m/>
    <n v="44"/>
    <s v="M"/>
    <s v="W"/>
    <s v="Brooksville"/>
    <s v="FL"/>
    <b v="1"/>
    <s v="attack"/>
    <s v="Car"/>
    <b v="0"/>
    <s v="unarmed or undetermined or null"/>
    <s v="No Gun"/>
    <s v="40-49"/>
    <s v="Fleeing"/>
    <x v="0"/>
  </r>
  <r>
    <n v="2684"/>
    <n v="2975"/>
    <s v="Damien Murray"/>
    <d v="2017-09-24T00:00:00"/>
    <s v="shot"/>
    <s v="gun"/>
    <n v="39"/>
    <s v="M"/>
    <s v="B"/>
    <s v="San Francisco"/>
    <s v="CA"/>
    <b v="0"/>
    <s v="other"/>
    <s v="Not fleeing"/>
    <b v="0"/>
    <s v="armed"/>
    <s v="Gun"/>
    <s v="30-39"/>
    <s v="Not Fleeing or Blank"/>
    <x v="0"/>
  </r>
  <r>
    <n v="2685"/>
    <n v="2983"/>
    <s v="Jarred Burke"/>
    <d v="2017-09-24T00:00:00"/>
    <s v="shot"/>
    <s v="gun"/>
    <n v="24"/>
    <s v="M"/>
    <s v="W"/>
    <s v="New Castle"/>
    <s v="IN"/>
    <b v="0"/>
    <s v="attack"/>
    <s v="Foot"/>
    <b v="0"/>
    <s v="armed"/>
    <s v="Gun"/>
    <s v="19-29"/>
    <s v="Fleeing"/>
    <x v="0"/>
  </r>
  <r>
    <n v="2686"/>
    <n v="2976"/>
    <s v="Anthony Robinson"/>
    <d v="2017-09-25T00:00:00"/>
    <s v="shot"/>
    <s v="gun"/>
    <n v="32"/>
    <s v="M"/>
    <s v="B"/>
    <s v="Palmetto"/>
    <s v="FL"/>
    <b v="0"/>
    <s v="attack"/>
    <s v="Foot"/>
    <b v="0"/>
    <s v="armed"/>
    <s v="Gun"/>
    <s v="30-39"/>
    <s v="Fleeing"/>
    <x v="1"/>
  </r>
  <r>
    <n v="2687"/>
    <n v="2978"/>
    <s v="Cody O'Bryan"/>
    <d v="2017-09-25T00:00:00"/>
    <s v="shot"/>
    <s v="Taser"/>
    <n v="31"/>
    <s v="M"/>
    <s v="W"/>
    <s v="Las Vegas"/>
    <s v="NV"/>
    <b v="1"/>
    <s v="attack"/>
    <s v="Not fleeing"/>
    <b v="1"/>
    <s v="armed"/>
    <s v="No Gun"/>
    <s v="30-39"/>
    <s v="Not Fleeing or Blank"/>
    <x v="0"/>
  </r>
  <r>
    <n v="2688"/>
    <n v="2984"/>
    <s v="Jeffory Hughes"/>
    <d v="2017-09-26T00:00:00"/>
    <s v="shot"/>
    <s v="gun"/>
    <n v="50"/>
    <s v="M"/>
    <s v="W"/>
    <s v="Fairview"/>
    <s v="TN"/>
    <b v="0"/>
    <s v="attack"/>
    <s v="Not fleeing"/>
    <b v="0"/>
    <s v="armed"/>
    <s v="Gun"/>
    <s v="50-59"/>
    <s v="Not Fleeing or Blank"/>
    <x v="0"/>
  </r>
  <r>
    <n v="2689"/>
    <n v="2985"/>
    <s v="Roger Craig Nielsen"/>
    <d v="2017-09-26T00:00:00"/>
    <s v="shot"/>
    <s v="gun"/>
    <n v="31"/>
    <s v="M"/>
    <s v="W"/>
    <s v="Eugene"/>
    <s v="OR"/>
    <b v="0"/>
    <s v="attack"/>
    <s v="Not fleeing"/>
    <b v="0"/>
    <s v="armed"/>
    <s v="Gun"/>
    <s v="30-39"/>
    <s v="Not Fleeing or Blank"/>
    <x v="0"/>
  </r>
  <r>
    <n v="2690"/>
    <n v="2986"/>
    <s v="Craig A. Johnson"/>
    <d v="2017-09-26T00:00:00"/>
    <s v="shot"/>
    <s v="gun"/>
    <n v="50"/>
    <s v="M"/>
    <s v="W"/>
    <s v="Coolin"/>
    <s v="ID"/>
    <b v="0"/>
    <s v="other"/>
    <s v="Not fleeing"/>
    <b v="0"/>
    <s v="armed"/>
    <s v="Gun"/>
    <s v="50-59"/>
    <s v="Not Fleeing or Blank"/>
    <x v="0"/>
  </r>
  <r>
    <n v="2691"/>
    <n v="2987"/>
    <s v="Demilo Trayuon Hodge"/>
    <d v="2017-09-27T00:00:00"/>
    <s v="shot"/>
    <s v="gun"/>
    <n v="45"/>
    <s v="M"/>
    <s v="B"/>
    <s v="Emeryville"/>
    <s v="CA"/>
    <b v="0"/>
    <s v="attack"/>
    <s v="Car"/>
    <b v="0"/>
    <s v="armed"/>
    <s v="Gun"/>
    <s v="40-49"/>
    <s v="Fleeing"/>
    <x v="1"/>
  </r>
  <r>
    <n v="2692"/>
    <n v="2989"/>
    <s v="Anthony Wallace"/>
    <d v="2017-09-27T00:00:00"/>
    <s v="shot"/>
    <s v="gun"/>
    <n v="44"/>
    <s v="M"/>
    <s v="W"/>
    <s v="Spring Hill"/>
    <s v="FL"/>
    <b v="0"/>
    <s v="attack"/>
    <s v="Car"/>
    <b v="0"/>
    <s v="armed"/>
    <s v="Gun"/>
    <s v="40-49"/>
    <s v="Fleeing"/>
    <x v="0"/>
  </r>
  <r>
    <n v="2693"/>
    <n v="2990"/>
    <s v="Guy Lynn Scott"/>
    <d v="2017-09-27T00:00:00"/>
    <s v="shot"/>
    <s v="gun"/>
    <n v="48"/>
    <s v="M"/>
    <s v="W"/>
    <s v="Griffin"/>
    <s v="GA"/>
    <b v="1"/>
    <s v="attack"/>
    <s v="Not fleeing"/>
    <b v="0"/>
    <s v="armed"/>
    <s v="Gun"/>
    <s v="40-49"/>
    <s v="Not Fleeing or Blank"/>
    <x v="0"/>
  </r>
  <r>
    <n v="2694"/>
    <n v="3202"/>
    <s v="Dominique Tyrell White"/>
    <d v="2017-09-28T00:00:00"/>
    <s v="shot"/>
    <s v="gun"/>
    <n v="30"/>
    <s v="M"/>
    <s v="N"/>
    <s v="Topeka"/>
    <s v="KS"/>
    <b v="0"/>
    <s v="attack"/>
    <s v="Foot"/>
    <b v="0"/>
    <s v="armed"/>
    <s v="Gun"/>
    <s v="30-39"/>
    <s v="Fleeing"/>
    <x v="0"/>
  </r>
  <r>
    <n v="2695"/>
    <n v="2991"/>
    <s v="Michael Bruce Peterson"/>
    <d v="2017-09-28T00:00:00"/>
    <s v="shot"/>
    <s v="baton"/>
    <n v="39"/>
    <s v="M"/>
    <s v="W"/>
    <s v="Salt Lake City"/>
    <s v="UT"/>
    <b v="0"/>
    <s v="other"/>
    <s v="Not fleeing"/>
    <b v="0"/>
    <s v="armed"/>
    <s v="No Gun"/>
    <s v="30-39"/>
    <s v="Not Fleeing or Blank"/>
    <x v="0"/>
  </r>
  <r>
    <n v="2696"/>
    <n v="2992"/>
    <s v="Quentin Starke"/>
    <d v="2017-09-30T00:00:00"/>
    <s v="shot"/>
    <s v="gun"/>
    <n v="44"/>
    <s v="M"/>
    <s v="W"/>
    <s v="Columbua"/>
    <s v="IN"/>
    <b v="0"/>
    <s v="attack"/>
    <s v="Car"/>
    <b v="0"/>
    <s v="armed"/>
    <s v="Gun"/>
    <s v="40-49"/>
    <s v="Fleeing"/>
    <x v="0"/>
  </r>
  <r>
    <n v="2697"/>
    <n v="2993"/>
    <s v="Tyrell Dewayne Pinkston"/>
    <d v="2017-09-30T00:00:00"/>
    <s v="shot"/>
    <s v="gun"/>
    <n v="28"/>
    <s v="M"/>
    <s v="B"/>
    <s v="Palatka"/>
    <s v="FL"/>
    <b v="0"/>
    <s v="other"/>
    <s v="Not fleeing"/>
    <b v="0"/>
    <s v="armed"/>
    <s v="Gun"/>
    <s v="19-29"/>
    <s v="Not Fleeing or Blank"/>
    <x v="0"/>
  </r>
  <r>
    <n v="2698"/>
    <n v="2994"/>
    <s v="Lester Jesus Machado"/>
    <d v="2017-10-01T00:00:00"/>
    <s v="shot"/>
    <m/>
    <n v="24"/>
    <s v="M"/>
    <s v="H"/>
    <s v="Hialeah"/>
    <s v="FL"/>
    <b v="0"/>
    <s v="attack"/>
    <s v="Car"/>
    <b v="0"/>
    <s v="unarmed or undetermined or null"/>
    <s v="No Gun"/>
    <s v="19-29"/>
    <s v="Fleeing"/>
    <x v="0"/>
  </r>
  <r>
    <n v="2699"/>
    <n v="2995"/>
    <s v="Marquis &quot;Bubba&quot; Jones"/>
    <d v="2017-10-01T00:00:00"/>
    <s v="shot"/>
    <s v="gun"/>
    <n v="27"/>
    <s v="M"/>
    <s v="B"/>
    <s v="West Burlington"/>
    <s v="IA"/>
    <b v="0"/>
    <s v="other"/>
    <s v="Other"/>
    <b v="1"/>
    <s v="armed"/>
    <s v="Gun"/>
    <s v="19-29"/>
    <s v="Fleeing"/>
    <x v="1"/>
  </r>
  <r>
    <n v="2700"/>
    <n v="2997"/>
    <s v="Anthony Gallo"/>
    <d v="2017-10-01T00:00:00"/>
    <s v="shot"/>
    <s v="knife"/>
    <n v="34"/>
    <s v="M"/>
    <s v="W"/>
    <s v="Canton Township"/>
    <s v="PA"/>
    <b v="1"/>
    <s v="other"/>
    <s v="Not fleeing"/>
    <b v="0"/>
    <s v="armed"/>
    <s v="No Gun"/>
    <s v="30-39"/>
    <s v="Not Fleeing or Blank"/>
    <x v="0"/>
  </r>
  <r>
    <n v="2701"/>
    <n v="2998"/>
    <s v="Micah McComas"/>
    <d v="2017-10-01T00:00:00"/>
    <s v="shot"/>
    <s v="unarmed"/>
    <n v="41"/>
    <s v="M"/>
    <s v="W"/>
    <s v="Seward"/>
    <s v="AK"/>
    <b v="0"/>
    <s v="other"/>
    <s v="Car"/>
    <b v="1"/>
    <s v="unarmed or undetermined or null"/>
    <s v="No Gun"/>
    <s v="40-49"/>
    <s v="Fleeing"/>
    <x v="0"/>
  </r>
  <r>
    <n v="2702"/>
    <n v="3000"/>
    <s v="George Randall Newman"/>
    <d v="2017-10-01T00:00:00"/>
    <s v="shot"/>
    <s v="gun"/>
    <n v="26"/>
    <s v="M"/>
    <s v="W"/>
    <s v="North Fort Collins"/>
    <s v="CO"/>
    <b v="0"/>
    <s v="attack"/>
    <s v="Not fleeing"/>
    <b v="1"/>
    <s v="armed"/>
    <s v="Gun"/>
    <s v="19-29"/>
    <s v="Not Fleeing or Blank"/>
    <x v="0"/>
  </r>
  <r>
    <n v="2703"/>
    <n v="3022"/>
    <s v="Joshua Lanflisi"/>
    <d v="2017-10-01T00:00:00"/>
    <s v="shot"/>
    <s v="gun and sword"/>
    <n v="38"/>
    <s v="M"/>
    <s v="W"/>
    <s v="St. Louis"/>
    <s v="MO"/>
    <b v="1"/>
    <s v="other"/>
    <s v="Not fleeing"/>
    <b v="0"/>
    <s v="armed"/>
    <s v="Gun"/>
    <s v="30-39"/>
    <s v="Not Fleeing or Blank"/>
    <x v="0"/>
  </r>
  <r>
    <n v="2704"/>
    <n v="2999"/>
    <s v="Kevin Anthony Battaglia"/>
    <d v="2017-10-02T00:00:00"/>
    <s v="shot"/>
    <s v="gun"/>
    <n v="33"/>
    <s v="M"/>
    <s v="W"/>
    <s v="Parkton"/>
    <s v="NC"/>
    <b v="1"/>
    <s v="attack"/>
    <s v="Not fleeing"/>
    <b v="0"/>
    <s v="armed"/>
    <s v="Gun"/>
    <s v="30-39"/>
    <s v="Not Fleeing or Blank"/>
    <x v="0"/>
  </r>
  <r>
    <n v="2705"/>
    <n v="3001"/>
    <s v="Marquinton T. Brooks"/>
    <d v="2017-10-02T00:00:00"/>
    <s v="shot"/>
    <s v="gun"/>
    <n v="22"/>
    <s v="M"/>
    <s v="W"/>
    <s v="West Ouachita"/>
    <s v="LA"/>
    <b v="0"/>
    <s v="other"/>
    <s v="Foot"/>
    <b v="0"/>
    <s v="armed"/>
    <s v="Gun"/>
    <s v="19-29"/>
    <s v="Fleeing"/>
    <x v="0"/>
  </r>
  <r>
    <n v="2706"/>
    <n v="3002"/>
    <s v="John Loaiza"/>
    <d v="2017-10-03T00:00:00"/>
    <s v="shot"/>
    <s v="pipe"/>
    <n v="40"/>
    <s v="M"/>
    <s v="W"/>
    <s v="Jefferson City"/>
    <s v="MO"/>
    <b v="0"/>
    <s v="attack"/>
    <s v="Not fleeing"/>
    <b v="0"/>
    <s v="armed"/>
    <s v="No Gun"/>
    <s v="40-49"/>
    <s v="Not Fleeing or Blank"/>
    <x v="0"/>
  </r>
  <r>
    <n v="2707"/>
    <n v="3011"/>
    <s v="Chad Cochell"/>
    <d v="2017-10-04T00:00:00"/>
    <s v="shot"/>
    <m/>
    <n v="34"/>
    <s v="M"/>
    <s v="W"/>
    <s v="Spokane"/>
    <s v="WA"/>
    <b v="1"/>
    <s v="other"/>
    <s v="Not fleeing"/>
    <b v="0"/>
    <s v="unarmed or undetermined or null"/>
    <s v="No Gun"/>
    <s v="30-39"/>
    <s v="Not Fleeing or Blank"/>
    <x v="0"/>
  </r>
  <r>
    <n v="2708"/>
    <n v="3012"/>
    <s v="Sandy Guardiola"/>
    <d v="2017-10-04T00:00:00"/>
    <s v="shot"/>
    <s v="gun"/>
    <n v="48"/>
    <s v="F"/>
    <s v="B"/>
    <s v="Canandaigua"/>
    <s v="NY"/>
    <b v="0"/>
    <s v="attack"/>
    <s v="Not fleeing"/>
    <b v="0"/>
    <s v="armed"/>
    <s v="Gun"/>
    <s v="40-49"/>
    <s v="Not Fleeing or Blank"/>
    <x v="0"/>
  </r>
  <r>
    <n v="2709"/>
    <n v="3013"/>
    <s v="Jomekia Minter"/>
    <d v="2017-10-04T00:00:00"/>
    <s v="shot"/>
    <s v="gun"/>
    <n v="37"/>
    <s v="M"/>
    <s v="B"/>
    <s v="Thomas County"/>
    <s v="GA"/>
    <b v="0"/>
    <s v="attack"/>
    <s v="Not fleeing"/>
    <b v="0"/>
    <s v="armed"/>
    <s v="Gun"/>
    <s v="30-39"/>
    <s v="Not Fleeing or Blank"/>
    <x v="0"/>
  </r>
  <r>
    <n v="2710"/>
    <n v="3021"/>
    <s v="Michael Ferrell"/>
    <d v="2017-10-04T00:00:00"/>
    <s v="shot"/>
    <s v="gun"/>
    <n v="67"/>
    <s v="M"/>
    <s v="W"/>
    <s v="Mesa"/>
    <s v="AZ"/>
    <b v="0"/>
    <s v="other"/>
    <s v="Not fleeing"/>
    <b v="0"/>
    <s v="armed"/>
    <s v="Gun"/>
    <s v="60-69"/>
    <s v="Not Fleeing or Blank"/>
    <x v="0"/>
  </r>
  <r>
    <n v="2711"/>
    <n v="3009"/>
    <s v="Brandon Lee Bohanon"/>
    <d v="2017-10-05T00:00:00"/>
    <s v="shot"/>
    <s v="unarmed"/>
    <n v="35"/>
    <s v="M"/>
    <s v="W"/>
    <s v="Hiram"/>
    <s v="GA"/>
    <b v="0"/>
    <s v="other"/>
    <s v="Not fleeing"/>
    <b v="0"/>
    <s v="unarmed or undetermined or null"/>
    <s v="No Gun"/>
    <s v="30-39"/>
    <s v="Not Fleeing or Blank"/>
    <x v="0"/>
  </r>
  <r>
    <n v="2712"/>
    <n v="3014"/>
    <s v="Cristino Umana-Garcia"/>
    <d v="2017-10-05T00:00:00"/>
    <s v="shot"/>
    <s v="knife"/>
    <n v="29"/>
    <s v="M"/>
    <s v="H"/>
    <s v="Finney County"/>
    <s v="KS"/>
    <b v="1"/>
    <s v="other"/>
    <s v="Not fleeing"/>
    <b v="0"/>
    <s v="armed"/>
    <s v="No Gun"/>
    <s v="19-29"/>
    <s v="Not Fleeing or Blank"/>
    <x v="0"/>
  </r>
  <r>
    <n v="2713"/>
    <n v="3015"/>
    <s v="Phumee Lee"/>
    <d v="2017-10-05T00:00:00"/>
    <s v="shot"/>
    <s v="gun"/>
    <n v="28"/>
    <s v="M"/>
    <s v="A"/>
    <s v="St. Paul"/>
    <s v="MN"/>
    <b v="0"/>
    <s v="attack"/>
    <s v="Not fleeing"/>
    <b v="1"/>
    <s v="armed"/>
    <s v="Gun"/>
    <s v="19-29"/>
    <s v="Not Fleeing or Blank"/>
    <x v="0"/>
  </r>
  <r>
    <n v="2714"/>
    <n v="3018"/>
    <s v="Johnny Ray Leeds"/>
    <d v="2017-10-05T00:00:00"/>
    <s v="shot"/>
    <s v="gun"/>
    <n v="40"/>
    <s v="M"/>
    <s v="W"/>
    <s v="Leeds"/>
    <s v="AL"/>
    <b v="0"/>
    <s v="attack"/>
    <m/>
    <b v="0"/>
    <s v="armed"/>
    <s v="Gun"/>
    <s v="40-49"/>
    <s v="Not Fleeing or Blank"/>
    <x v="0"/>
  </r>
  <r>
    <n v="2715"/>
    <n v="3019"/>
    <s v="German Ornelas"/>
    <d v="2017-10-05T00:00:00"/>
    <s v="shot"/>
    <s v="knife"/>
    <n v="31"/>
    <s v="M"/>
    <s v="H"/>
    <s v="Brownsville"/>
    <s v="TX"/>
    <b v="0"/>
    <s v="attack"/>
    <s v="Not fleeing"/>
    <b v="0"/>
    <s v="armed"/>
    <s v="No Gun"/>
    <s v="30-39"/>
    <s v="Not Fleeing or Blank"/>
    <x v="0"/>
  </r>
  <r>
    <n v="2716"/>
    <n v="3204"/>
    <s v="Matthew Jonathan Luis Hurtado"/>
    <d v="2017-10-06T00:00:00"/>
    <s v="shot"/>
    <m/>
    <n v="28"/>
    <s v="M"/>
    <s v="H"/>
    <s v="Duarte"/>
    <s v="CA"/>
    <b v="0"/>
    <s v="undetermined"/>
    <m/>
    <b v="0"/>
    <s v="unarmed or undetermined or null"/>
    <s v="No Gun"/>
    <s v="19-29"/>
    <s v="Not Fleeing or Blank"/>
    <x v="0"/>
  </r>
  <r>
    <n v="2717"/>
    <n v="3005"/>
    <s v="Dale Sisson"/>
    <d v="2017-10-06T00:00:00"/>
    <s v="shot"/>
    <s v="gun"/>
    <n v="51"/>
    <s v="M"/>
    <s v="W"/>
    <s v="Golden"/>
    <s v="CO"/>
    <b v="0"/>
    <s v="attack"/>
    <s v="Car"/>
    <b v="0"/>
    <s v="armed"/>
    <s v="Gun"/>
    <s v="50-59"/>
    <s v="Fleeing"/>
    <x v="0"/>
  </r>
  <r>
    <n v="2718"/>
    <n v="3010"/>
    <s v="Garrett Hoose"/>
    <d v="2017-10-06T00:00:00"/>
    <s v="shot"/>
    <s v="gun"/>
    <n v="47"/>
    <s v="M"/>
    <s v="W"/>
    <s v="Perryopolis"/>
    <s v="PA"/>
    <b v="1"/>
    <s v="other"/>
    <s v="Not fleeing"/>
    <b v="0"/>
    <s v="armed"/>
    <s v="Gun"/>
    <s v="40-49"/>
    <s v="Not Fleeing or Blank"/>
    <x v="0"/>
  </r>
  <r>
    <n v="2719"/>
    <n v="3016"/>
    <s v="Roberto Callejas"/>
    <d v="2017-10-06T00:00:00"/>
    <s v="shot and Tasered"/>
    <s v="knife"/>
    <n v="35"/>
    <s v="M"/>
    <s v="H"/>
    <s v="Orlando"/>
    <s v="FL"/>
    <b v="1"/>
    <s v="attack"/>
    <s v="Not fleeing"/>
    <b v="0"/>
    <s v="armed"/>
    <s v="No Gun"/>
    <s v="30-39"/>
    <s v="Not Fleeing or Blank"/>
    <x v="0"/>
  </r>
  <r>
    <n v="2720"/>
    <n v="3017"/>
    <s v="Ernesto Padron"/>
    <d v="2017-10-06T00:00:00"/>
    <s v="shot"/>
    <s v="gun"/>
    <n v="52"/>
    <s v="M"/>
    <s v="H"/>
    <s v="Miami"/>
    <s v="FL"/>
    <b v="0"/>
    <s v="other"/>
    <s v="Foot"/>
    <b v="0"/>
    <s v="armed"/>
    <s v="Gun"/>
    <s v="50-59"/>
    <s v="Fleeing"/>
    <x v="0"/>
  </r>
  <r>
    <n v="2721"/>
    <n v="3023"/>
    <s v="Samuel David Lanham"/>
    <d v="2017-10-07T00:00:00"/>
    <s v="shot"/>
    <s v="gun"/>
    <n v="25"/>
    <s v="M"/>
    <s v="W"/>
    <s v="Charleston"/>
    <s v="WV"/>
    <b v="1"/>
    <s v="attack"/>
    <s v="Car"/>
    <b v="0"/>
    <s v="armed"/>
    <s v="Gun"/>
    <s v="19-29"/>
    <s v="Fleeing"/>
    <x v="0"/>
  </r>
  <r>
    <n v="2722"/>
    <n v="3003"/>
    <s v="Roberto Avendano"/>
    <d v="2017-10-08T00:00:00"/>
    <s v="shot"/>
    <s v="machete"/>
    <m/>
    <s v="M"/>
    <s v="H"/>
    <s v="Abingdon"/>
    <s v="VA"/>
    <b v="0"/>
    <s v="other"/>
    <s v="Foot"/>
    <b v="0"/>
    <s v="armed"/>
    <s v="No Gun"/>
    <s v="null"/>
    <s v="Fleeing"/>
    <x v="0"/>
  </r>
  <r>
    <n v="2723"/>
    <n v="3004"/>
    <s v="Sabrina Ann Garcia"/>
    <d v="2017-10-08T00:00:00"/>
    <s v="shot"/>
    <s v="gun"/>
    <n v="34"/>
    <s v="F"/>
    <s v="H"/>
    <s v="Mesa"/>
    <s v="AZ"/>
    <b v="1"/>
    <s v="undetermined"/>
    <s v="Foot"/>
    <b v="0"/>
    <s v="armed"/>
    <s v="Gun"/>
    <s v="30-39"/>
    <s v="Fleeing"/>
    <x v="0"/>
  </r>
  <r>
    <n v="2724"/>
    <n v="3006"/>
    <s v="Albert Garcia"/>
    <d v="2017-10-08T00:00:00"/>
    <s v="shot"/>
    <s v="knife"/>
    <n v="58"/>
    <s v="M"/>
    <s v="H"/>
    <s v="San Fernando"/>
    <s v="CA"/>
    <b v="0"/>
    <s v="other"/>
    <s v="Not fleeing"/>
    <b v="0"/>
    <s v="armed"/>
    <s v="No Gun"/>
    <s v="50-59"/>
    <s v="Not Fleeing or Blank"/>
    <x v="0"/>
  </r>
  <r>
    <n v="2725"/>
    <n v="3007"/>
    <s v="Corey Boykin"/>
    <d v="2017-10-08T00:00:00"/>
    <s v="shot"/>
    <s v="gun"/>
    <n v="24"/>
    <s v="M"/>
    <s v="B"/>
    <s v="Louisville"/>
    <s v="KY"/>
    <b v="0"/>
    <s v="other"/>
    <s v="Not fleeing"/>
    <b v="1"/>
    <s v="armed"/>
    <s v="Gun"/>
    <s v="19-29"/>
    <s v="Not Fleeing or Blank"/>
    <x v="0"/>
  </r>
  <r>
    <n v="2726"/>
    <n v="3008"/>
    <s v="Cariann Hithon"/>
    <d v="2017-10-08T00:00:00"/>
    <s v="shot"/>
    <m/>
    <n v="22"/>
    <s v="F"/>
    <s v="B"/>
    <s v="Miami"/>
    <s v="FL"/>
    <b v="0"/>
    <s v="attack"/>
    <s v="Car"/>
    <b v="0"/>
    <s v="unarmed or undetermined or null"/>
    <s v="No Gun"/>
    <s v="19-29"/>
    <s v="Fleeing"/>
    <x v="0"/>
  </r>
  <r>
    <n v="2727"/>
    <n v="3033"/>
    <s v="Glenn Southwood Jr."/>
    <d v="2017-10-08T00:00:00"/>
    <s v="shot"/>
    <s v="gun"/>
    <n v="46"/>
    <s v="M"/>
    <s v="W"/>
    <s v="Pinetop-Lakeside"/>
    <s v="AZ"/>
    <b v="0"/>
    <s v="attack"/>
    <s v="Not fleeing"/>
    <b v="0"/>
    <s v="armed"/>
    <s v="Gun"/>
    <s v="40-49"/>
    <s v="Not Fleeing or Blank"/>
    <x v="0"/>
  </r>
  <r>
    <n v="2728"/>
    <n v="3026"/>
    <s v="Daniel James"/>
    <d v="2017-10-10T00:00:00"/>
    <s v="shot"/>
    <s v="gun"/>
    <n v="55"/>
    <s v="M"/>
    <m/>
    <s v="Rochester"/>
    <s v="WA"/>
    <b v="1"/>
    <s v="attack"/>
    <m/>
    <b v="0"/>
    <s v="armed"/>
    <s v="Gun"/>
    <s v="50-59"/>
    <s v="Not Fleeing or Blank"/>
    <x v="0"/>
  </r>
  <r>
    <n v="2729"/>
    <n v="3025"/>
    <s v="Vincent Dronet"/>
    <d v="2017-10-11T00:00:00"/>
    <s v="shot"/>
    <m/>
    <n v="61"/>
    <s v="M"/>
    <s v="W"/>
    <s v="Biloxi"/>
    <s v="MS"/>
    <b v="0"/>
    <s v="attack"/>
    <s v="Car"/>
    <b v="0"/>
    <s v="unarmed or undetermined or null"/>
    <s v="No Gun"/>
    <s v="60-69"/>
    <s v="Fleeing"/>
    <x v="0"/>
  </r>
  <r>
    <n v="2730"/>
    <n v="3027"/>
    <s v="Brandon Wade Rucker"/>
    <d v="2017-10-11T00:00:00"/>
    <s v="shot"/>
    <s v="gun"/>
    <n v="43"/>
    <s v="M"/>
    <s v="W"/>
    <s v="Marana"/>
    <s v="AZ"/>
    <b v="0"/>
    <s v="other"/>
    <s v="Not fleeing"/>
    <b v="0"/>
    <s v="armed"/>
    <s v="Gun"/>
    <s v="40-49"/>
    <s v="Not Fleeing or Blank"/>
    <x v="0"/>
  </r>
  <r>
    <n v="2731"/>
    <n v="3030"/>
    <s v="Kristian Martinez"/>
    <d v="2017-10-11T00:00:00"/>
    <s v="shot"/>
    <s v="unarmed"/>
    <n v="44"/>
    <s v="M"/>
    <s v="H"/>
    <s v="Valdez"/>
    <s v="CO"/>
    <b v="0"/>
    <s v="attack"/>
    <s v="Foot"/>
    <b v="0"/>
    <s v="unarmed or undetermined or null"/>
    <s v="No Gun"/>
    <s v="40-49"/>
    <s v="Fleeing"/>
    <x v="0"/>
  </r>
  <r>
    <n v="2732"/>
    <n v="3029"/>
    <s v="John Robert Payne"/>
    <d v="2017-10-12T00:00:00"/>
    <s v="shot"/>
    <s v="gun"/>
    <n v="35"/>
    <s v="M"/>
    <s v="B"/>
    <s v="Homewood"/>
    <s v="AL"/>
    <b v="1"/>
    <s v="attack"/>
    <s v="Foot"/>
    <b v="0"/>
    <s v="armed"/>
    <s v="Gun"/>
    <s v="30-39"/>
    <s v="Fleeing"/>
    <x v="1"/>
  </r>
  <r>
    <n v="2733"/>
    <n v="3031"/>
    <s v="Sean D. Brady"/>
    <d v="2017-10-12T00:00:00"/>
    <s v="shot"/>
    <s v="gun"/>
    <n v="29"/>
    <s v="M"/>
    <s v="W"/>
    <s v="Flagstaff"/>
    <s v="AZ"/>
    <b v="1"/>
    <s v="attack"/>
    <s v="Not fleeing"/>
    <b v="1"/>
    <s v="armed"/>
    <s v="Gun"/>
    <s v="19-29"/>
    <s v="Not Fleeing or Blank"/>
    <x v="0"/>
  </r>
  <r>
    <n v="2734"/>
    <n v="3036"/>
    <s v="Paul Dolen"/>
    <d v="2017-10-13T00:00:00"/>
    <s v="shot"/>
    <s v="gun"/>
    <n v="57"/>
    <s v="M"/>
    <s v="W"/>
    <s v="Wayne County"/>
    <s v="KY"/>
    <b v="0"/>
    <s v="attack"/>
    <s v="Not fleeing"/>
    <b v="0"/>
    <s v="armed"/>
    <s v="Gun"/>
    <s v="50-59"/>
    <s v="Not Fleeing or Blank"/>
    <x v="0"/>
  </r>
  <r>
    <n v="2735"/>
    <n v="3037"/>
    <s v="J.C. Hawkins"/>
    <d v="2017-10-13T00:00:00"/>
    <s v="shot"/>
    <s v="gun"/>
    <n v="42"/>
    <s v="M"/>
    <s v="B"/>
    <s v="Charlottesville"/>
    <s v="VA"/>
    <b v="0"/>
    <s v="attack"/>
    <s v="Foot"/>
    <b v="0"/>
    <s v="armed"/>
    <s v="Gun"/>
    <s v="40-49"/>
    <s v="Fleeing"/>
    <x v="1"/>
  </r>
  <r>
    <n v="2736"/>
    <n v="3035"/>
    <s v="Michael David Lopez"/>
    <d v="2017-10-14T00:00:00"/>
    <s v="shot"/>
    <s v="undetermined"/>
    <n v="44"/>
    <s v="M"/>
    <s v="H"/>
    <s v="Torrance"/>
    <s v="CA"/>
    <b v="0"/>
    <s v="other"/>
    <s v="Car"/>
    <b v="0"/>
    <s v="unarmed or undetermined or null"/>
    <s v="No Gun"/>
    <s v="40-49"/>
    <s v="Fleeing"/>
    <x v="0"/>
  </r>
  <r>
    <n v="2737"/>
    <n v="3038"/>
    <s v="Eddie Sanders"/>
    <d v="2017-10-14T00:00:00"/>
    <s v="shot"/>
    <s v="gun"/>
    <n v="25"/>
    <s v="M"/>
    <m/>
    <s v="Olivehurst"/>
    <s v="CA"/>
    <b v="0"/>
    <s v="other"/>
    <s v="Not fleeing"/>
    <b v="0"/>
    <s v="armed"/>
    <s v="Gun"/>
    <s v="19-29"/>
    <s v="Not Fleeing or Blank"/>
    <x v="0"/>
  </r>
  <r>
    <n v="2738"/>
    <n v="3034"/>
    <s v="Eric Garrison"/>
    <d v="2017-10-16T00:00:00"/>
    <s v="shot"/>
    <s v="gun"/>
    <n v="20"/>
    <s v="M"/>
    <s v="B"/>
    <s v="Baltimore"/>
    <s v="MD"/>
    <b v="0"/>
    <s v="other"/>
    <s v="Foot"/>
    <b v="1"/>
    <s v="armed"/>
    <s v="Gun"/>
    <s v="19-29"/>
    <s v="Fleeing"/>
    <x v="1"/>
  </r>
  <r>
    <n v="2739"/>
    <n v="3039"/>
    <s v="James Michael Chappell"/>
    <d v="2017-10-16T00:00:00"/>
    <s v="shot"/>
    <s v="gun"/>
    <n v="32"/>
    <s v="M"/>
    <s v="W"/>
    <s v="Simpsonville"/>
    <s v="SC"/>
    <b v="0"/>
    <s v="attack"/>
    <s v="Not fleeing"/>
    <b v="0"/>
    <s v="armed"/>
    <s v="Gun"/>
    <s v="30-39"/>
    <s v="Not Fleeing or Blank"/>
    <x v="0"/>
  </r>
  <r>
    <n v="2740"/>
    <n v="3040"/>
    <s v="Joshua Clayton Johnson"/>
    <d v="2017-10-16T00:00:00"/>
    <s v="shot and Tasered"/>
    <s v="gun"/>
    <n v="31"/>
    <s v="M"/>
    <s v="W"/>
    <s v="Kingwood"/>
    <s v="TX"/>
    <b v="0"/>
    <s v="attack"/>
    <s v="Car"/>
    <b v="0"/>
    <s v="armed"/>
    <s v="Gun"/>
    <s v="30-39"/>
    <s v="Fleeing"/>
    <x v="0"/>
  </r>
  <r>
    <n v="2741"/>
    <n v="3041"/>
    <s v="Luis David Flores"/>
    <d v="2017-10-16T00:00:00"/>
    <s v="shot"/>
    <s v="gun"/>
    <n v="34"/>
    <s v="M"/>
    <s v="H"/>
    <s v="Picture Rocks"/>
    <s v="AZ"/>
    <b v="0"/>
    <s v="other"/>
    <s v="Not fleeing"/>
    <b v="0"/>
    <s v="armed"/>
    <s v="Gun"/>
    <s v="30-39"/>
    <s v="Not Fleeing or Blank"/>
    <x v="0"/>
  </r>
  <r>
    <n v="2742"/>
    <n v="3042"/>
    <s v="Ezekiel Juan Duran"/>
    <d v="2017-10-16T00:00:00"/>
    <s v="shot"/>
    <s v="gun"/>
    <n v="18"/>
    <s v="M"/>
    <s v="H"/>
    <s v="Atwater"/>
    <s v="CA"/>
    <b v="0"/>
    <s v="attack"/>
    <s v="Not fleeing"/>
    <b v="0"/>
    <s v="armed"/>
    <s v="Gun"/>
    <s v="0-18"/>
    <s v="Not Fleeing or Blank"/>
    <x v="0"/>
  </r>
  <r>
    <n v="2743"/>
    <n v="3043"/>
    <s v="DeAndre Bethea"/>
    <d v="2017-10-17T00:00:00"/>
    <s v="shot"/>
    <m/>
    <n v="24"/>
    <s v="M"/>
    <s v="B"/>
    <s v="Hampton"/>
    <s v="VA"/>
    <b v="0"/>
    <s v="other"/>
    <s v="Not fleeing"/>
    <b v="0"/>
    <s v="unarmed or undetermined or null"/>
    <s v="No Gun"/>
    <s v="19-29"/>
    <s v="Not Fleeing or Blank"/>
    <x v="0"/>
  </r>
  <r>
    <n v="2744"/>
    <n v="3044"/>
    <s v="Daniel Spear"/>
    <d v="2017-10-18T00:00:00"/>
    <s v="shot"/>
    <s v="gun"/>
    <n v="35"/>
    <s v="M"/>
    <s v="W"/>
    <s v="Tucson"/>
    <s v="AZ"/>
    <b v="0"/>
    <s v="attack"/>
    <s v="Foot"/>
    <b v="0"/>
    <s v="armed"/>
    <s v="Gun"/>
    <s v="30-39"/>
    <s v="Fleeing"/>
    <x v="0"/>
  </r>
  <r>
    <n v="2745"/>
    <n v="3045"/>
    <s v="Mitchell Fox"/>
    <d v="2017-10-19T00:00:00"/>
    <s v="shot"/>
    <s v="gun"/>
    <n v="34"/>
    <s v="M"/>
    <s v="W"/>
    <s v="Clearwater"/>
    <s v="FL"/>
    <b v="1"/>
    <s v="other"/>
    <s v="Not fleeing"/>
    <b v="0"/>
    <s v="armed"/>
    <s v="Gun"/>
    <s v="30-39"/>
    <s v="Not Fleeing or Blank"/>
    <x v="0"/>
  </r>
  <r>
    <n v="2746"/>
    <n v="3047"/>
    <s v="Matthew Whitley"/>
    <d v="2017-10-19T00:00:00"/>
    <s v="shot"/>
    <s v="gun"/>
    <n v="26"/>
    <s v="M"/>
    <s v="W"/>
    <s v="Kings Mountain"/>
    <s v="NC"/>
    <b v="0"/>
    <s v="attack"/>
    <s v="Other"/>
    <b v="0"/>
    <s v="armed"/>
    <s v="Gun"/>
    <s v="19-29"/>
    <s v="Fleeing"/>
    <x v="0"/>
  </r>
  <r>
    <n v="2747"/>
    <n v="3049"/>
    <s v="Steven Wayne Truex"/>
    <d v="2017-10-19T00:00:00"/>
    <s v="shot and Tasered"/>
    <s v="gun"/>
    <n v="38"/>
    <s v="M"/>
    <s v="W"/>
    <s v="Birmingham"/>
    <s v="AL"/>
    <b v="0"/>
    <s v="other"/>
    <s v="Not fleeing"/>
    <b v="0"/>
    <s v="armed"/>
    <s v="Gun"/>
    <s v="30-39"/>
    <s v="Not Fleeing or Blank"/>
    <x v="0"/>
  </r>
  <r>
    <n v="2748"/>
    <n v="3050"/>
    <s v="Dewboy Lister"/>
    <d v="2017-10-19T00:00:00"/>
    <s v="shot"/>
    <s v="unarmed"/>
    <n v="55"/>
    <s v="M"/>
    <s v="B"/>
    <s v="Corpus Christi"/>
    <s v="TX"/>
    <b v="0"/>
    <s v="attack"/>
    <s v="Foot"/>
    <b v="1"/>
    <s v="unarmed or undetermined or null"/>
    <s v="No Gun"/>
    <s v="50-59"/>
    <s v="Fleeing"/>
    <x v="1"/>
  </r>
  <r>
    <n v="2749"/>
    <n v="3048"/>
    <s v="Jamarco McShann"/>
    <d v="2017-10-20T00:00:00"/>
    <s v="shot"/>
    <s v="gun"/>
    <n v="23"/>
    <s v="M"/>
    <s v="B"/>
    <s v="Moraine"/>
    <s v="OH"/>
    <b v="1"/>
    <s v="attack"/>
    <s v="Not fleeing"/>
    <b v="0"/>
    <s v="armed"/>
    <s v="Gun"/>
    <s v="19-29"/>
    <s v="Not Fleeing or Blank"/>
    <x v="0"/>
  </r>
  <r>
    <n v="2750"/>
    <n v="3051"/>
    <s v="Jorge Cabrera"/>
    <d v="2017-10-20T00:00:00"/>
    <s v="shot"/>
    <s v="knife"/>
    <n v="54"/>
    <s v="M"/>
    <m/>
    <s v="Houston"/>
    <s v="TX"/>
    <b v="0"/>
    <s v="other"/>
    <s v="Not fleeing"/>
    <b v="0"/>
    <s v="armed"/>
    <s v="No Gun"/>
    <s v="50-59"/>
    <s v="Not Fleeing or Blank"/>
    <x v="0"/>
  </r>
  <r>
    <n v="2751"/>
    <n v="3052"/>
    <s v="Phillip Joel Trammell"/>
    <d v="2017-10-20T00:00:00"/>
    <s v="shot"/>
    <s v="knife"/>
    <n v="30"/>
    <s v="M"/>
    <s v="W"/>
    <s v="Fort Smith"/>
    <s v="OK"/>
    <b v="0"/>
    <s v="attack"/>
    <s v="Not fleeing"/>
    <b v="1"/>
    <s v="armed"/>
    <s v="No Gun"/>
    <s v="30-39"/>
    <s v="Not Fleeing or Blank"/>
    <x v="0"/>
  </r>
  <r>
    <n v="2752"/>
    <n v="3053"/>
    <s v="Victor Gonzalez"/>
    <d v="2017-10-21T00:00:00"/>
    <s v="shot"/>
    <s v="hammer"/>
    <n v="44"/>
    <s v="M"/>
    <s v="H"/>
    <s v="Cloverdale"/>
    <s v="CA"/>
    <b v="0"/>
    <s v="other"/>
    <s v="Not fleeing"/>
    <b v="0"/>
    <s v="armed"/>
    <s v="No Gun"/>
    <s v="40-49"/>
    <s v="Not Fleeing or Blank"/>
    <x v="0"/>
  </r>
  <r>
    <n v="2753"/>
    <n v="3054"/>
    <s v="Jason Marble"/>
    <d v="2017-10-21T00:00:00"/>
    <s v="shot"/>
    <s v="gun"/>
    <n v="37"/>
    <s v="M"/>
    <s v="W"/>
    <s v="Girard"/>
    <s v="OH"/>
    <b v="0"/>
    <s v="attack"/>
    <s v="Not fleeing"/>
    <b v="0"/>
    <s v="armed"/>
    <s v="Gun"/>
    <s v="30-39"/>
    <s v="Not Fleeing or Blank"/>
    <x v="0"/>
  </r>
  <r>
    <n v="2754"/>
    <n v="3055"/>
    <s v="Nicholas Pimentel"/>
    <d v="2017-10-22T00:00:00"/>
    <s v="shot"/>
    <s v="unarmed"/>
    <n v="27"/>
    <s v="M"/>
    <s v="H"/>
    <s v="Ceres"/>
    <s v="CA"/>
    <b v="0"/>
    <s v="other"/>
    <s v="Car"/>
    <b v="0"/>
    <s v="unarmed or undetermined or null"/>
    <s v="No Gun"/>
    <s v="19-29"/>
    <s v="Fleeing"/>
    <x v="0"/>
  </r>
  <r>
    <n v="2755"/>
    <n v="3058"/>
    <s v="Johnny Bonta"/>
    <d v="2017-10-22T00:00:00"/>
    <s v="shot"/>
    <s v="gun"/>
    <n v="43"/>
    <s v="M"/>
    <s v="N"/>
    <s v="Sparks"/>
    <s v="NV"/>
    <b v="0"/>
    <s v="attack"/>
    <s v="Not fleeing"/>
    <b v="0"/>
    <s v="armed"/>
    <s v="Gun"/>
    <s v="40-49"/>
    <s v="Not Fleeing or Blank"/>
    <x v="0"/>
  </r>
  <r>
    <n v="2756"/>
    <n v="3059"/>
    <s v="Samantha Hennard"/>
    <d v="2017-10-22T00:00:00"/>
    <s v="shot"/>
    <s v="gun"/>
    <n v="25"/>
    <s v="F"/>
    <s v="W"/>
    <s v="St. Joseph"/>
    <s v="MO"/>
    <b v="0"/>
    <s v="attack"/>
    <s v="Foot"/>
    <b v="0"/>
    <s v="armed"/>
    <s v="Gun"/>
    <s v="19-29"/>
    <s v="Fleeing"/>
    <x v="0"/>
  </r>
  <r>
    <n v="2757"/>
    <n v="3061"/>
    <s v="Dexter David Anthony Baxter"/>
    <d v="2017-10-22T00:00:00"/>
    <s v="shot"/>
    <s v="unarmed"/>
    <n v="30"/>
    <s v="M"/>
    <s v="N"/>
    <s v="Crandon"/>
    <s v="WI"/>
    <b v="0"/>
    <s v="attack"/>
    <s v="Not fleeing"/>
    <b v="0"/>
    <s v="unarmed or undetermined or null"/>
    <s v="No Gun"/>
    <s v="30-39"/>
    <s v="Not Fleeing or Blank"/>
    <x v="0"/>
  </r>
  <r>
    <n v="2758"/>
    <n v="3062"/>
    <s v="Matthew David Palaita"/>
    <d v="2017-10-23T00:00:00"/>
    <s v="shot"/>
    <s v="gun"/>
    <n v="35"/>
    <s v="M"/>
    <s v="H"/>
    <s v="Lodi"/>
    <s v="CA"/>
    <b v="0"/>
    <s v="attack"/>
    <s v="Not fleeing"/>
    <b v="0"/>
    <s v="armed"/>
    <s v="Gun"/>
    <s v="30-39"/>
    <s v="Not Fleeing or Blank"/>
    <x v="0"/>
  </r>
  <r>
    <n v="2759"/>
    <n v="3064"/>
    <s v="Ashleigh Bertucci"/>
    <d v="2017-10-23T00:00:00"/>
    <s v="shot"/>
    <s v="gun"/>
    <n v="31"/>
    <s v="F"/>
    <s v="W"/>
    <s v="Shelbyville"/>
    <s v="KY"/>
    <b v="1"/>
    <s v="other"/>
    <s v="Not fleeing"/>
    <b v="1"/>
    <s v="armed"/>
    <s v="Gun"/>
    <s v="30-39"/>
    <s v="Not Fleeing or Blank"/>
    <x v="0"/>
  </r>
  <r>
    <n v="2760"/>
    <n v="3069"/>
    <s v="George Gipp"/>
    <d v="2017-10-23T00:00:00"/>
    <s v="shot"/>
    <s v="undetermined"/>
    <n v="35"/>
    <s v="M"/>
    <s v="N"/>
    <s v="Standing Rock Reservation"/>
    <s v="ND"/>
    <b v="0"/>
    <s v="other"/>
    <s v="Car"/>
    <b v="0"/>
    <s v="unarmed or undetermined or null"/>
    <s v="No Gun"/>
    <s v="30-39"/>
    <s v="Fleeing"/>
    <x v="0"/>
  </r>
  <r>
    <n v="2761"/>
    <n v="3065"/>
    <s v="David Campos"/>
    <d v="2017-10-24T00:00:00"/>
    <s v="shot and Tasered"/>
    <s v="screwdriver"/>
    <n v="34"/>
    <s v="M"/>
    <s v="H"/>
    <s v="Houston"/>
    <s v="TX"/>
    <b v="0"/>
    <s v="other"/>
    <s v="Not fleeing"/>
    <b v="0"/>
    <s v="armed"/>
    <s v="No Gun"/>
    <s v="30-39"/>
    <s v="Not Fleeing or Blank"/>
    <x v="0"/>
  </r>
  <r>
    <n v="2762"/>
    <n v="3066"/>
    <s v="Sean Bohinski"/>
    <d v="2017-10-24T00:00:00"/>
    <s v="shot"/>
    <s v="unarmed"/>
    <n v="37"/>
    <s v="M"/>
    <s v="W"/>
    <s v="Plymouth Township"/>
    <s v="PA"/>
    <b v="0"/>
    <s v="attack"/>
    <s v="Not fleeing"/>
    <b v="0"/>
    <s v="unarmed or undetermined or null"/>
    <s v="No Gun"/>
    <s v="30-39"/>
    <s v="Not Fleeing or Blank"/>
    <x v="0"/>
  </r>
  <r>
    <n v="2763"/>
    <n v="3067"/>
    <s v="Brandon Uzialko"/>
    <d v="2017-10-24T00:00:00"/>
    <s v="shot"/>
    <s v="gun"/>
    <n v="25"/>
    <s v="M"/>
    <s v="W"/>
    <s v="Norwich"/>
    <s v="CT"/>
    <b v="0"/>
    <s v="attack"/>
    <s v="Foot"/>
    <b v="0"/>
    <s v="armed"/>
    <s v="Gun"/>
    <s v="19-29"/>
    <s v="Fleeing"/>
    <x v="0"/>
  </r>
  <r>
    <n v="2764"/>
    <n v="3068"/>
    <s v="Timothy Earl Jackson"/>
    <d v="2017-10-25T00:00:00"/>
    <s v="shot"/>
    <s v="gun"/>
    <n v="33"/>
    <s v="M"/>
    <s v="B"/>
    <s v="St. Petersburg"/>
    <s v="FL"/>
    <b v="0"/>
    <s v="attack"/>
    <s v="Not fleeing"/>
    <b v="0"/>
    <s v="armed"/>
    <s v="Gun"/>
    <s v="30-39"/>
    <s v="Not Fleeing or Blank"/>
    <x v="0"/>
  </r>
  <r>
    <n v="2765"/>
    <n v="3070"/>
    <s v="Antonio Levison"/>
    <d v="2017-10-25T00:00:00"/>
    <s v="shot"/>
    <s v="gun"/>
    <n v="33"/>
    <s v="M"/>
    <s v="B"/>
    <s v="Cleveland"/>
    <s v="OH"/>
    <b v="0"/>
    <s v="attack"/>
    <s v="Foot"/>
    <b v="0"/>
    <s v="armed"/>
    <s v="Gun"/>
    <s v="30-39"/>
    <s v="Fleeing"/>
    <x v="1"/>
  </r>
  <r>
    <n v="2766"/>
    <n v="3072"/>
    <s v="Charles L. Wallace"/>
    <d v="2017-10-26T00:00:00"/>
    <s v="shot"/>
    <m/>
    <n v="46"/>
    <s v="M"/>
    <m/>
    <s v="Erie"/>
    <s v="PA"/>
    <b v="0"/>
    <s v="other"/>
    <s v="Not fleeing"/>
    <b v="0"/>
    <s v="unarmed or undetermined or null"/>
    <s v="No Gun"/>
    <s v="40-49"/>
    <s v="Not Fleeing or Blank"/>
    <x v="0"/>
  </r>
  <r>
    <n v="2767"/>
    <n v="3073"/>
    <s v="James M. Davis"/>
    <d v="2017-10-26T00:00:00"/>
    <s v="shot"/>
    <s v="gun"/>
    <n v="34"/>
    <s v="M"/>
    <s v="W"/>
    <s v="Horseheads"/>
    <s v="NY"/>
    <b v="0"/>
    <s v="attack"/>
    <s v="Car"/>
    <b v="0"/>
    <s v="armed"/>
    <s v="Gun"/>
    <s v="30-39"/>
    <s v="Fleeing"/>
    <x v="0"/>
  </r>
  <r>
    <n v="2768"/>
    <n v="3071"/>
    <s v="Sanders Surber"/>
    <d v="2017-10-26T00:00:00"/>
    <s v="shot"/>
    <s v="gun"/>
    <n v="32"/>
    <s v="M"/>
    <s v="W"/>
    <s v="Fairhope"/>
    <s v="AL"/>
    <b v="0"/>
    <s v="attack"/>
    <s v="Other"/>
    <b v="0"/>
    <s v="armed"/>
    <s v="Gun"/>
    <s v="30-39"/>
    <s v="Fleeing"/>
    <x v="0"/>
  </r>
  <r>
    <n v="2769"/>
    <n v="3074"/>
    <s v="Jerry Richardson"/>
    <d v="2017-10-27T00:00:00"/>
    <s v="shot"/>
    <s v="machete"/>
    <n v="46"/>
    <s v="M"/>
    <s v="B"/>
    <s v="Indiantown"/>
    <s v="FL"/>
    <b v="1"/>
    <s v="other"/>
    <s v="Not fleeing"/>
    <b v="0"/>
    <s v="armed"/>
    <s v="No Gun"/>
    <s v="40-49"/>
    <s v="Not Fleeing or Blank"/>
    <x v="0"/>
  </r>
  <r>
    <n v="2770"/>
    <n v="3075"/>
    <s v="Danny Sanchez"/>
    <d v="2017-10-28T00:00:00"/>
    <s v="shot"/>
    <s v="gun and car"/>
    <n v="40"/>
    <s v="M"/>
    <s v="H"/>
    <s v="Greeley"/>
    <s v="CO"/>
    <b v="0"/>
    <s v="attack"/>
    <s v="Car"/>
    <b v="0"/>
    <s v="armed"/>
    <s v="Gun"/>
    <s v="40-49"/>
    <s v="Fleeing"/>
    <x v="0"/>
  </r>
  <r>
    <n v="2771"/>
    <n v="3076"/>
    <s v="Lucas DeFord"/>
    <d v="2017-10-28T00:00:00"/>
    <s v="shot"/>
    <s v="gun"/>
    <n v="27"/>
    <s v="M"/>
    <s v="N"/>
    <s v="Black River Falls"/>
    <s v="WI"/>
    <b v="0"/>
    <s v="other"/>
    <s v="Car"/>
    <b v="1"/>
    <s v="armed"/>
    <s v="Gun"/>
    <s v="19-29"/>
    <s v="Fleeing"/>
    <x v="0"/>
  </r>
  <r>
    <n v="2772"/>
    <n v="3077"/>
    <s v="Baltazar Escalona-Baez"/>
    <d v="2017-10-28T00:00:00"/>
    <s v="shot"/>
    <s v="knife"/>
    <n v="17"/>
    <s v="M"/>
    <s v="H"/>
    <s v="Polk County"/>
    <s v="OR"/>
    <b v="0"/>
    <s v="other"/>
    <s v="Car"/>
    <b v="0"/>
    <s v="armed"/>
    <s v="No Gun"/>
    <s v="0-18"/>
    <s v="Fleeing"/>
    <x v="0"/>
  </r>
  <r>
    <n v="2773"/>
    <n v="3078"/>
    <s v="Eric Higgs"/>
    <d v="2017-10-29T00:00:00"/>
    <s v="shot"/>
    <s v="gun"/>
    <n v="46"/>
    <s v="M"/>
    <s v="B"/>
    <s v="Tate County"/>
    <s v="MS"/>
    <b v="0"/>
    <s v="attack"/>
    <s v="Car"/>
    <b v="0"/>
    <s v="armed"/>
    <s v="Gun"/>
    <s v="40-49"/>
    <s v="Fleeing"/>
    <x v="1"/>
  </r>
  <r>
    <n v="2774"/>
    <n v="3080"/>
    <s v="Mark Bidon"/>
    <d v="2017-10-29T00:00:00"/>
    <s v="shot"/>
    <s v="gun"/>
    <n v="50"/>
    <s v="M"/>
    <s v="W"/>
    <s v="Centennial"/>
    <s v="CO"/>
    <b v="0"/>
    <s v="attack"/>
    <s v="Not fleeing"/>
    <b v="0"/>
    <s v="armed"/>
    <s v="Gun"/>
    <s v="50-59"/>
    <s v="Not Fleeing or Blank"/>
    <x v="0"/>
  </r>
  <r>
    <n v="2775"/>
    <n v="3107"/>
    <s v="Brandon Lee Flowers"/>
    <d v="2017-10-29T00:00:00"/>
    <s v="shot"/>
    <s v="knife"/>
    <n v="41"/>
    <s v="M"/>
    <s v="W"/>
    <s v="New Castle"/>
    <s v="IN"/>
    <b v="0"/>
    <s v="attack"/>
    <s v="Not fleeing"/>
    <b v="0"/>
    <s v="armed"/>
    <s v="No Gun"/>
    <s v="40-49"/>
    <s v="Not Fleeing or Blank"/>
    <x v="0"/>
  </r>
  <r>
    <n v="2776"/>
    <n v="3205"/>
    <s v="Kalin Jackson"/>
    <d v="2017-10-29T00:00:00"/>
    <s v="shot"/>
    <m/>
    <n v="23"/>
    <s v="M"/>
    <s v="B"/>
    <s v="King of Prussia"/>
    <s v="PA"/>
    <b v="0"/>
    <s v="other"/>
    <s v="Not fleeing"/>
    <b v="0"/>
    <s v="unarmed or undetermined or null"/>
    <s v="No Gun"/>
    <s v="19-29"/>
    <s v="Not Fleeing or Blank"/>
    <x v="0"/>
  </r>
  <r>
    <n v="2777"/>
    <n v="3079"/>
    <s v="Robert James Lightfeather"/>
    <d v="2017-10-30T00:00:00"/>
    <s v="shot"/>
    <s v="gun"/>
    <n v="33"/>
    <s v="M"/>
    <s v="N"/>
    <s v="Federal Way"/>
    <s v="WA"/>
    <b v="0"/>
    <s v="attack"/>
    <s v="Not fleeing"/>
    <b v="0"/>
    <s v="armed"/>
    <s v="Gun"/>
    <s v="30-39"/>
    <s v="Not Fleeing or Blank"/>
    <x v="0"/>
  </r>
  <r>
    <n v="2778"/>
    <n v="3081"/>
    <s v="Jesus Birelas-Contreras"/>
    <d v="2017-10-31T00:00:00"/>
    <s v="shot"/>
    <s v="knife"/>
    <n v="25"/>
    <s v="M"/>
    <s v="H"/>
    <s v="Sunnyvale"/>
    <s v="CA"/>
    <b v="0"/>
    <s v="attack"/>
    <s v="Not fleeing"/>
    <b v="0"/>
    <s v="armed"/>
    <s v="No Gun"/>
    <s v="19-29"/>
    <s v="Not Fleeing or Blank"/>
    <x v="0"/>
  </r>
  <r>
    <n v="2779"/>
    <n v="3082"/>
    <s v="Luvelle Kennon"/>
    <d v="2017-10-31T00:00:00"/>
    <s v="shot"/>
    <s v="undetermined"/>
    <n v="27"/>
    <s v="M"/>
    <s v="B"/>
    <s v="Riverside"/>
    <s v="CA"/>
    <b v="0"/>
    <s v="other"/>
    <s v="Not fleeing"/>
    <b v="0"/>
    <s v="unarmed or undetermined or null"/>
    <s v="No Gun"/>
    <s v="19-29"/>
    <s v="Not Fleeing or Blank"/>
    <x v="0"/>
  </r>
  <r>
    <n v="2780"/>
    <n v="3085"/>
    <s v="Paul Landis Gorden"/>
    <d v="2017-10-31T00:00:00"/>
    <s v="shot"/>
    <s v="gun"/>
    <n v="39"/>
    <s v="M"/>
    <s v="W"/>
    <s v="Livingston"/>
    <s v="TN"/>
    <b v="0"/>
    <s v="attack"/>
    <s v="Not fleeing"/>
    <b v="0"/>
    <s v="armed"/>
    <s v="Gun"/>
    <s v="30-39"/>
    <s v="Not Fleeing or Blank"/>
    <x v="0"/>
  </r>
  <r>
    <n v="2781"/>
    <n v="3086"/>
    <s v="Vincent Hall"/>
    <d v="2017-10-31T00:00:00"/>
    <s v="shot"/>
    <s v="gun"/>
    <n v="22"/>
    <s v="M"/>
    <s v="B"/>
    <s v="Arlington"/>
    <s v="TX"/>
    <b v="0"/>
    <s v="attack"/>
    <s v="Not fleeing"/>
    <b v="0"/>
    <s v="armed"/>
    <s v="Gun"/>
    <s v="19-29"/>
    <s v="Not Fleeing or Blank"/>
    <x v="0"/>
  </r>
  <r>
    <n v="2782"/>
    <n v="3087"/>
    <s v="Heather Denean Bubrig"/>
    <d v="2017-10-31T00:00:00"/>
    <s v="shot"/>
    <s v="ax"/>
    <n v="37"/>
    <s v="F"/>
    <s v="W"/>
    <s v="Las Cruces"/>
    <s v="NM"/>
    <b v="1"/>
    <s v="other"/>
    <s v="Not fleeing"/>
    <b v="0"/>
    <s v="armed"/>
    <s v="No Gun"/>
    <s v="30-39"/>
    <s v="Not Fleeing or Blank"/>
    <x v="0"/>
  </r>
  <r>
    <n v="2783"/>
    <n v="3088"/>
    <s v="Jamee Almarez"/>
    <d v="2017-11-01T00:00:00"/>
    <s v="shot"/>
    <s v="gun"/>
    <n v="27"/>
    <s v="M"/>
    <s v="H"/>
    <s v="Anniston"/>
    <s v="AL"/>
    <b v="0"/>
    <s v="attack"/>
    <s v="Not fleeing"/>
    <b v="0"/>
    <s v="armed"/>
    <s v="Gun"/>
    <s v="19-29"/>
    <s v="Not Fleeing or Blank"/>
    <x v="0"/>
  </r>
  <r>
    <n v="2784"/>
    <n v="3089"/>
    <s v="Christopher Jacobs"/>
    <d v="2017-11-01T00:00:00"/>
    <s v="shot"/>
    <m/>
    <n v="28"/>
    <s v="M"/>
    <s v="W"/>
    <s v="Pippa Passes"/>
    <s v="KY"/>
    <b v="0"/>
    <s v="attack"/>
    <s v="Car"/>
    <b v="0"/>
    <s v="unarmed or undetermined or null"/>
    <s v="No Gun"/>
    <s v="19-29"/>
    <s v="Fleeing"/>
    <x v="0"/>
  </r>
  <r>
    <n v="2785"/>
    <n v="3090"/>
    <s v="Wallace Jory"/>
    <d v="2017-11-02T00:00:00"/>
    <s v="shot"/>
    <s v="pitchfork"/>
    <n v="56"/>
    <s v="M"/>
    <s v="W"/>
    <s v="Sacramento"/>
    <s v="CA"/>
    <b v="1"/>
    <s v="attack"/>
    <s v="Not fleeing"/>
    <b v="0"/>
    <s v="armed"/>
    <s v="No Gun"/>
    <s v="50-59"/>
    <s v="Not Fleeing or Blank"/>
    <x v="0"/>
  </r>
  <r>
    <n v="2786"/>
    <n v="3091"/>
    <s v="Jerry Roach"/>
    <d v="2017-11-02T00:00:00"/>
    <s v="shot"/>
    <s v="gun"/>
    <n v="71"/>
    <s v="M"/>
    <s v="W"/>
    <s v="Lakeland"/>
    <s v="FL"/>
    <b v="1"/>
    <s v="attack"/>
    <s v="Not fleeing"/>
    <b v="0"/>
    <s v="armed"/>
    <s v="Gun"/>
    <s v="70+"/>
    <s v="Not Fleeing or Blank"/>
    <x v="0"/>
  </r>
  <r>
    <n v="2787"/>
    <n v="3092"/>
    <s v="TK TK"/>
    <d v="2017-11-02T00:00:00"/>
    <s v="shot"/>
    <s v="gun"/>
    <m/>
    <s v="M"/>
    <m/>
    <s v="Inkster"/>
    <s v="MI"/>
    <b v="0"/>
    <s v="attack"/>
    <s v="Not fleeing"/>
    <b v="0"/>
    <s v="armed"/>
    <s v="Gun"/>
    <s v="null"/>
    <s v="Not Fleeing or Blank"/>
    <x v="0"/>
  </r>
  <r>
    <n v="2788"/>
    <n v="3097"/>
    <s v="Robert Powell"/>
    <d v="2017-11-03T00:00:00"/>
    <s v="shot"/>
    <s v="gun and car"/>
    <n v="53"/>
    <s v="M"/>
    <s v="W"/>
    <s v="Port Orange"/>
    <s v="FL"/>
    <b v="0"/>
    <s v="attack"/>
    <s v="Car"/>
    <b v="0"/>
    <s v="armed"/>
    <s v="Gun"/>
    <s v="50-59"/>
    <s v="Fleeing"/>
    <x v="0"/>
  </r>
  <r>
    <n v="2789"/>
    <n v="3101"/>
    <s v="Jorge Hidalgo"/>
    <d v="2017-11-03T00:00:00"/>
    <s v="shot"/>
    <s v="machete"/>
    <n v="43"/>
    <s v="M"/>
    <m/>
    <s v="El Paso"/>
    <s v="TX"/>
    <b v="0"/>
    <s v="other"/>
    <m/>
    <b v="0"/>
    <s v="armed"/>
    <s v="No Gun"/>
    <s v="40-49"/>
    <s v="Not Fleeing or Blank"/>
    <x v="0"/>
  </r>
  <r>
    <n v="2790"/>
    <n v="3104"/>
    <s v="Marvin Stair"/>
    <d v="2017-11-03T00:00:00"/>
    <s v="shot"/>
    <s v="gun"/>
    <n v="44"/>
    <s v="M"/>
    <m/>
    <s v="Batesville"/>
    <s v="AR"/>
    <b v="0"/>
    <s v="attack"/>
    <s v="Not fleeing"/>
    <b v="0"/>
    <s v="armed"/>
    <s v="Gun"/>
    <s v="40-49"/>
    <s v="Not Fleeing or Blank"/>
    <x v="0"/>
  </r>
  <r>
    <n v="2791"/>
    <n v="3105"/>
    <s v="Christopher Edward Loftis"/>
    <d v="2017-11-03T00:00:00"/>
    <s v="shot"/>
    <s v="gun and car"/>
    <n v="39"/>
    <s v="M"/>
    <s v="W"/>
    <s v="Ohatchee"/>
    <s v="AL"/>
    <b v="0"/>
    <s v="attack"/>
    <s v="Car"/>
    <b v="0"/>
    <s v="armed"/>
    <s v="Gun"/>
    <s v="30-39"/>
    <s v="Fleeing"/>
    <x v="0"/>
  </r>
  <r>
    <n v="2792"/>
    <n v="3093"/>
    <s v="Nyung Kyee"/>
    <d v="2017-11-04T00:00:00"/>
    <s v="shot"/>
    <s v="knife"/>
    <n v="56"/>
    <s v="M"/>
    <s v="A"/>
    <s v="Clarksville"/>
    <s v="AR"/>
    <b v="0"/>
    <s v="attack"/>
    <s v="Not fleeing"/>
    <b v="0"/>
    <s v="armed"/>
    <s v="No Gun"/>
    <s v="50-59"/>
    <s v="Not Fleeing or Blank"/>
    <x v="0"/>
  </r>
  <r>
    <n v="2793"/>
    <n v="3096"/>
    <s v="Raymond Davis"/>
    <d v="2017-11-04T00:00:00"/>
    <s v="shot"/>
    <s v="gun"/>
    <n v="24"/>
    <s v="M"/>
    <s v="B"/>
    <s v="Columbus"/>
    <s v="MS"/>
    <b v="0"/>
    <s v="other"/>
    <s v="Not fleeing"/>
    <b v="1"/>
    <s v="armed"/>
    <s v="Gun"/>
    <s v="19-29"/>
    <s v="Not Fleeing or Blank"/>
    <x v="0"/>
  </r>
  <r>
    <n v="2794"/>
    <n v="3099"/>
    <s v="Michael Wayne Marin"/>
    <d v="2017-11-04T00:00:00"/>
    <s v="shot"/>
    <s v="gun"/>
    <n v="35"/>
    <s v="M"/>
    <s v="W"/>
    <s v="Parker"/>
    <s v="CO"/>
    <b v="0"/>
    <s v="attack"/>
    <m/>
    <b v="0"/>
    <s v="armed"/>
    <s v="Gun"/>
    <s v="30-39"/>
    <s v="Not Fleeing or Blank"/>
    <x v="0"/>
  </r>
  <r>
    <n v="2795"/>
    <n v="3100"/>
    <s v="Frank Half"/>
    <d v="2017-11-04T00:00:00"/>
    <s v="shot"/>
    <s v="gun"/>
    <n v="30"/>
    <s v="M"/>
    <s v="N"/>
    <s v="Billings"/>
    <s v="MT"/>
    <b v="0"/>
    <s v="attack"/>
    <m/>
    <b v="0"/>
    <s v="armed"/>
    <s v="Gun"/>
    <s v="30-39"/>
    <s v="Not Fleeing or Blank"/>
    <x v="0"/>
  </r>
  <r>
    <n v="2796"/>
    <n v="3102"/>
    <s v="Mason Johnson"/>
    <d v="2017-11-04T00:00:00"/>
    <s v="shot"/>
    <s v="gun"/>
    <n v="31"/>
    <s v="M"/>
    <s v="W"/>
    <s v="Owen County"/>
    <s v="IN"/>
    <b v="1"/>
    <s v="attack"/>
    <s v="Not fleeing"/>
    <b v="0"/>
    <s v="armed"/>
    <s v="Gun"/>
    <s v="30-39"/>
    <s v="Not Fleeing or Blank"/>
    <x v="0"/>
  </r>
  <r>
    <n v="2797"/>
    <n v="3103"/>
    <s v="Augustus Joshua Crawford"/>
    <d v="2017-11-04T00:00:00"/>
    <s v="shot"/>
    <s v="gun"/>
    <n v="20"/>
    <s v="M"/>
    <s v="B"/>
    <s v="Bakersfield"/>
    <s v="CA"/>
    <b v="0"/>
    <s v="undetermined"/>
    <s v="Foot"/>
    <b v="0"/>
    <s v="armed"/>
    <s v="Gun"/>
    <s v="19-29"/>
    <s v="Fleeing"/>
    <x v="1"/>
  </r>
  <r>
    <n v="2798"/>
    <n v="3095"/>
    <s v="John Quincy Grady"/>
    <d v="2017-11-05T00:00:00"/>
    <s v="shot"/>
    <s v="gun"/>
    <n v="35"/>
    <s v="M"/>
    <s v="W"/>
    <s v="Meridian"/>
    <s v="MS"/>
    <b v="0"/>
    <s v="attack"/>
    <s v="Not fleeing"/>
    <b v="0"/>
    <s v="armed"/>
    <s v="Gun"/>
    <s v="30-39"/>
    <s v="Not Fleeing or Blank"/>
    <x v="0"/>
  </r>
  <r>
    <n v="2799"/>
    <n v="3108"/>
    <s v="Marylsa Sanchez"/>
    <d v="2017-11-05T00:00:00"/>
    <s v="shot"/>
    <m/>
    <n v="31"/>
    <s v="F"/>
    <s v="H"/>
    <s v="Rudioso"/>
    <s v="NM"/>
    <b v="0"/>
    <s v="attack"/>
    <s v="Not fleeing"/>
    <b v="0"/>
    <s v="unarmed or undetermined or null"/>
    <s v="No Gun"/>
    <s v="30-39"/>
    <s v="Not Fleeing or Blank"/>
    <x v="0"/>
  </r>
  <r>
    <n v="2800"/>
    <n v="3111"/>
    <s v="Eddie Lee Patterson"/>
    <d v="2017-11-05T00:00:00"/>
    <s v="shot"/>
    <m/>
    <n v="49"/>
    <s v="M"/>
    <s v="B"/>
    <s v="Rockford"/>
    <s v="IL"/>
    <b v="0"/>
    <s v="undetermined"/>
    <s v="Car"/>
    <b v="0"/>
    <s v="unarmed or undetermined or null"/>
    <s v="No Gun"/>
    <s v="40-49"/>
    <s v="Fleeing"/>
    <x v="1"/>
  </r>
  <r>
    <n v="2801"/>
    <n v="3109"/>
    <s v="Pamela Webber"/>
    <d v="2017-11-06T00:00:00"/>
    <s v="shot"/>
    <s v="knife"/>
    <n v="54"/>
    <s v="F"/>
    <s v="W"/>
    <s v="Lynchburg"/>
    <s v="VA"/>
    <b v="1"/>
    <s v="other"/>
    <s v="Not fleeing"/>
    <b v="0"/>
    <s v="armed"/>
    <s v="No Gun"/>
    <s v="50-59"/>
    <s v="Not Fleeing or Blank"/>
    <x v="0"/>
  </r>
  <r>
    <n v="2802"/>
    <n v="3112"/>
    <s v="TK TK"/>
    <d v="2017-11-06T00:00:00"/>
    <s v="shot"/>
    <s v="gun"/>
    <n v="48"/>
    <s v="M"/>
    <s v="W"/>
    <s v="Barstow"/>
    <s v="CA"/>
    <b v="0"/>
    <s v="attack"/>
    <s v="Car"/>
    <b v="0"/>
    <s v="armed"/>
    <s v="Gun"/>
    <s v="40-49"/>
    <s v="Fleeing"/>
    <x v="0"/>
  </r>
  <r>
    <n v="2803"/>
    <n v="3106"/>
    <s v="Talathia Brooks"/>
    <d v="2017-11-07T00:00:00"/>
    <s v="shot"/>
    <s v="gun"/>
    <n v="32"/>
    <s v="F"/>
    <s v="W"/>
    <s v="Marietta"/>
    <s v="GA"/>
    <b v="1"/>
    <s v="attack"/>
    <s v="Not fleeing"/>
    <b v="0"/>
    <s v="armed"/>
    <s v="Gun"/>
    <s v="30-39"/>
    <s v="Not Fleeing or Blank"/>
    <x v="0"/>
  </r>
  <r>
    <n v="2804"/>
    <n v="3110"/>
    <s v="Jarrett Varnado"/>
    <d v="2017-11-07T00:00:00"/>
    <s v="shot"/>
    <s v="gun"/>
    <n v="35"/>
    <s v="M"/>
    <s v="B"/>
    <s v="Las Vegas"/>
    <s v="NV"/>
    <b v="0"/>
    <s v="attack"/>
    <s v="Not fleeing"/>
    <b v="0"/>
    <s v="armed"/>
    <s v="Gun"/>
    <s v="30-39"/>
    <s v="Not Fleeing or Blank"/>
    <x v="0"/>
  </r>
  <r>
    <n v="2805"/>
    <n v="3113"/>
    <s v="James Jacob Bailey"/>
    <d v="2017-11-08T00:00:00"/>
    <s v="shot"/>
    <s v="gun"/>
    <n v="30"/>
    <s v="M"/>
    <s v="W"/>
    <s v="Forest Park"/>
    <s v="GA"/>
    <b v="0"/>
    <s v="attack"/>
    <s v="Car"/>
    <b v="0"/>
    <s v="armed"/>
    <s v="Gun"/>
    <s v="30-39"/>
    <s v="Fleeing"/>
    <x v="0"/>
  </r>
  <r>
    <n v="2806"/>
    <n v="3114"/>
    <s v="Roger Raymond York"/>
    <d v="2017-11-08T00:00:00"/>
    <s v="shot"/>
    <s v="gun"/>
    <n v="32"/>
    <s v="M"/>
    <s v="W"/>
    <s v="Clinton"/>
    <s v="TN"/>
    <b v="0"/>
    <s v="attack"/>
    <s v="Foot"/>
    <b v="0"/>
    <s v="armed"/>
    <s v="Gun"/>
    <s v="30-39"/>
    <s v="Fleeing"/>
    <x v="0"/>
  </r>
  <r>
    <n v="2807"/>
    <n v="3115"/>
    <s v="Victor Demetrius Bray"/>
    <d v="2017-11-08T00:00:00"/>
    <s v="shot"/>
    <s v="gun"/>
    <n v="31"/>
    <s v="M"/>
    <s v="W"/>
    <s v="Roanoke"/>
    <s v="VA"/>
    <b v="0"/>
    <s v="other"/>
    <s v="Not fleeing"/>
    <b v="0"/>
    <s v="armed"/>
    <s v="Gun"/>
    <s v="30-39"/>
    <s v="Not Fleeing or Blank"/>
    <x v="0"/>
  </r>
  <r>
    <n v="2808"/>
    <n v="3117"/>
    <s v="Jason Ike Pero"/>
    <d v="2017-11-08T00:00:00"/>
    <s v="shot"/>
    <s v="knife"/>
    <n v="14"/>
    <s v="M"/>
    <s v="N"/>
    <s v="Odanah"/>
    <s v="WI"/>
    <b v="0"/>
    <s v="other"/>
    <s v="Not fleeing"/>
    <b v="0"/>
    <s v="armed"/>
    <s v="No Gun"/>
    <s v="0-18"/>
    <s v="Not Fleeing or Blank"/>
    <x v="0"/>
  </r>
  <r>
    <n v="2809"/>
    <n v="3118"/>
    <s v="Paul Jones"/>
    <d v="2017-11-09T00:00:00"/>
    <s v="shot"/>
    <s v="gun"/>
    <n v="25"/>
    <s v="M"/>
    <s v="B"/>
    <s v="Salisbury"/>
    <s v="NC"/>
    <b v="0"/>
    <s v="attack"/>
    <s v="Car"/>
    <b v="0"/>
    <s v="armed"/>
    <s v="Gun"/>
    <s v="19-29"/>
    <s v="Fleeing"/>
    <x v="1"/>
  </r>
  <r>
    <n v="2810"/>
    <n v="3119"/>
    <s v="Joseph Santos"/>
    <d v="2017-11-09T00:00:00"/>
    <s v="shot"/>
    <m/>
    <n v="32"/>
    <s v="M"/>
    <s v="W"/>
    <s v="Providence"/>
    <s v="RI"/>
    <b v="0"/>
    <s v="attack"/>
    <s v="Car"/>
    <b v="1"/>
    <s v="unarmed or undetermined or null"/>
    <s v="No Gun"/>
    <s v="30-39"/>
    <s v="Fleeing"/>
    <x v="0"/>
  </r>
  <r>
    <n v="2811"/>
    <n v="3120"/>
    <s v="Charles Edwin Nickels"/>
    <d v="2017-11-09T00:00:00"/>
    <s v="shot"/>
    <s v="gun"/>
    <n v="35"/>
    <s v="M"/>
    <s v="W"/>
    <s v="Neshoba County"/>
    <s v="MS"/>
    <b v="1"/>
    <s v="attack"/>
    <s v="Not fleeing"/>
    <b v="0"/>
    <s v="armed"/>
    <s v="Gun"/>
    <s v="30-39"/>
    <s v="Not Fleeing or Blank"/>
    <x v="0"/>
  </r>
  <r>
    <n v="2812"/>
    <n v="3127"/>
    <s v="Kiser L. Sturgell"/>
    <d v="2017-11-09T00:00:00"/>
    <s v="shot"/>
    <s v="gun"/>
    <n v="27"/>
    <s v="M"/>
    <s v="W"/>
    <s v="Flatwoods"/>
    <s v="KY"/>
    <b v="0"/>
    <s v="other"/>
    <s v="Car"/>
    <b v="0"/>
    <s v="armed"/>
    <s v="Gun"/>
    <s v="19-29"/>
    <s v="Fleeing"/>
    <x v="0"/>
  </r>
  <r>
    <n v="2813"/>
    <n v="3128"/>
    <s v="Ashley Jenkins"/>
    <d v="2017-11-09T00:00:00"/>
    <s v="shot"/>
    <s v="unarmed"/>
    <n v="23"/>
    <s v="F"/>
    <s v="W"/>
    <s v="Flatwoods"/>
    <s v="KY"/>
    <b v="0"/>
    <s v="other"/>
    <s v="Car"/>
    <b v="0"/>
    <s v="unarmed or undetermined or null"/>
    <s v="No Gun"/>
    <s v="19-29"/>
    <s v="Fleeing"/>
    <x v="0"/>
  </r>
  <r>
    <n v="2814"/>
    <n v="3125"/>
    <s v="Terry A. Dubois"/>
    <d v="2017-11-10T00:00:00"/>
    <s v="shot"/>
    <s v="gun"/>
    <n v="55"/>
    <s v="M"/>
    <s v="W"/>
    <s v="Gibson"/>
    <s v="LA"/>
    <b v="1"/>
    <s v="attack"/>
    <s v="Not fleeing"/>
    <b v="0"/>
    <s v="armed"/>
    <s v="Gun"/>
    <s v="50-59"/>
    <s v="Not Fleeing or Blank"/>
    <x v="0"/>
  </r>
  <r>
    <n v="2815"/>
    <n v="3126"/>
    <s v="Thomas Aikens"/>
    <d v="2017-11-10T00:00:00"/>
    <s v="shot"/>
    <s v="knife"/>
    <n v="43"/>
    <s v="M"/>
    <s v="B"/>
    <s v="Phoenix"/>
    <s v="AZ"/>
    <b v="0"/>
    <s v="attack"/>
    <s v="Not fleeing"/>
    <b v="0"/>
    <s v="armed"/>
    <s v="No Gun"/>
    <s v="40-49"/>
    <s v="Not Fleeing or Blank"/>
    <x v="0"/>
  </r>
  <r>
    <n v="2816"/>
    <n v="3129"/>
    <s v="Ronald L. Klitzka"/>
    <d v="2017-11-10T00:00:00"/>
    <s v="shot"/>
    <s v="gun"/>
    <n v="62"/>
    <s v="M"/>
    <s v="W"/>
    <s v="Crystal"/>
    <s v="MN"/>
    <b v="1"/>
    <s v="attack"/>
    <s v="Not fleeing"/>
    <b v="0"/>
    <s v="armed"/>
    <s v="Gun"/>
    <s v="60-69"/>
    <s v="Not Fleeing or Blank"/>
    <x v="0"/>
  </r>
  <r>
    <n v="2817"/>
    <n v="3130"/>
    <s v="John Bazemore III"/>
    <d v="2017-11-10T00:00:00"/>
    <s v="shot"/>
    <s v="gun"/>
    <n v="25"/>
    <s v="M"/>
    <s v="B"/>
    <s v="Denver"/>
    <s v="CO"/>
    <b v="0"/>
    <s v="other"/>
    <s v="Foot"/>
    <b v="0"/>
    <s v="armed"/>
    <s v="Gun"/>
    <s v="19-29"/>
    <s v="Fleeing"/>
    <x v="1"/>
  </r>
  <r>
    <n v="2818"/>
    <n v="3131"/>
    <s v="TK TK"/>
    <d v="2017-11-10T00:00:00"/>
    <s v="shot"/>
    <m/>
    <m/>
    <s v="M"/>
    <s v="B"/>
    <s v="Hinds County"/>
    <s v="MS"/>
    <b v="0"/>
    <s v="other"/>
    <s v="Not fleeing"/>
    <b v="0"/>
    <s v="unarmed or undetermined or null"/>
    <s v="No Gun"/>
    <s v="null"/>
    <s v="Not Fleeing or Blank"/>
    <x v="0"/>
  </r>
  <r>
    <n v="2819"/>
    <n v="3133"/>
    <s v="Matthew Joseph Scudero"/>
    <d v="2017-11-10T00:00:00"/>
    <s v="shot"/>
    <s v="gun"/>
    <n v="50"/>
    <s v="M"/>
    <s v="W"/>
    <s v="Albuquerque"/>
    <s v="NM"/>
    <b v="0"/>
    <s v="attack"/>
    <s v="Not fleeing"/>
    <b v="0"/>
    <s v="armed"/>
    <s v="Gun"/>
    <s v="50-59"/>
    <s v="Not Fleeing or Blank"/>
    <x v="0"/>
  </r>
  <r>
    <n v="2820"/>
    <n v="3122"/>
    <s v="Shane Jensen"/>
    <d v="2017-11-11T00:00:00"/>
    <s v="shot"/>
    <s v="gun"/>
    <n v="19"/>
    <s v="M"/>
    <s v="W"/>
    <s v="Dakota City"/>
    <s v="IA"/>
    <b v="1"/>
    <s v="attack"/>
    <s v="Other"/>
    <b v="0"/>
    <s v="armed"/>
    <s v="Gun"/>
    <s v="19-29"/>
    <s v="Fleeing"/>
    <x v="0"/>
  </r>
  <r>
    <n v="2821"/>
    <n v="3123"/>
    <s v="Phillip Pitts"/>
    <d v="2017-11-11T00:00:00"/>
    <s v="shot"/>
    <s v="gun"/>
    <n v="41"/>
    <s v="M"/>
    <s v="B"/>
    <s v="Las Vegas"/>
    <s v="NV"/>
    <b v="0"/>
    <s v="attack"/>
    <s v="Not fleeing"/>
    <b v="0"/>
    <s v="armed"/>
    <s v="Gun"/>
    <s v="40-49"/>
    <s v="Not Fleeing or Blank"/>
    <x v="0"/>
  </r>
  <r>
    <n v="2822"/>
    <n v="3132"/>
    <s v="Eddy Longoria"/>
    <d v="2017-11-11T00:00:00"/>
    <s v="shot"/>
    <s v="gun"/>
    <n v="55"/>
    <s v="M"/>
    <s v="W"/>
    <s v="St. Tammany Parish"/>
    <s v="LA"/>
    <b v="0"/>
    <s v="attack"/>
    <s v="Not fleeing"/>
    <b v="0"/>
    <s v="armed"/>
    <s v="Gun"/>
    <s v="50-59"/>
    <s v="Not Fleeing or Blank"/>
    <x v="0"/>
  </r>
  <r>
    <n v="2823"/>
    <n v="3121"/>
    <s v="Larry Ruiz-Barreto"/>
    <d v="2017-11-12T00:00:00"/>
    <s v="shot"/>
    <m/>
    <n v="19"/>
    <s v="M"/>
    <s v="H"/>
    <s v="Fall River"/>
    <s v="MA"/>
    <b v="0"/>
    <s v="other"/>
    <s v="Car"/>
    <b v="0"/>
    <s v="unarmed or undetermined or null"/>
    <s v="No Gun"/>
    <s v="19-29"/>
    <s v="Fleeing"/>
    <x v="0"/>
  </r>
  <r>
    <n v="2824"/>
    <n v="3134"/>
    <s v="Cornell Lockhart"/>
    <d v="2017-11-13T00:00:00"/>
    <s v="shot"/>
    <s v="knife"/>
    <n v="67"/>
    <s v="M"/>
    <s v="B"/>
    <s v="Tremont"/>
    <s v="NY"/>
    <b v="1"/>
    <s v="attack"/>
    <s v="Not fleeing"/>
    <b v="1"/>
    <s v="armed"/>
    <s v="No Gun"/>
    <s v="60-69"/>
    <s v="Not Fleeing or Blank"/>
    <x v="0"/>
  </r>
  <r>
    <n v="2825"/>
    <n v="3135"/>
    <s v="Calvin Toney"/>
    <d v="2017-11-13T00:00:00"/>
    <s v="shot"/>
    <s v="unarmed"/>
    <n v="24"/>
    <s v="M"/>
    <s v="B"/>
    <s v="Baton Rouge"/>
    <s v="LA"/>
    <b v="0"/>
    <s v="attack"/>
    <s v="Foot"/>
    <b v="1"/>
    <s v="unarmed or undetermined or null"/>
    <s v="No Gun"/>
    <s v="19-29"/>
    <s v="Fleeing"/>
    <x v="1"/>
  </r>
  <r>
    <n v="2826"/>
    <n v="3137"/>
    <s v="Kevin J. Neal"/>
    <d v="2017-11-14T00:00:00"/>
    <s v="shot"/>
    <s v="gun"/>
    <n v="44"/>
    <s v="M"/>
    <s v="W"/>
    <s v="Rancho Tehama Reserve"/>
    <s v="CA"/>
    <b v="1"/>
    <s v="undetermined"/>
    <m/>
    <b v="0"/>
    <s v="armed"/>
    <s v="Gun"/>
    <s v="40-49"/>
    <s v="Not Fleeing or Blank"/>
    <x v="0"/>
  </r>
  <r>
    <n v="2827"/>
    <n v="3138"/>
    <s v="Adam Brogdon"/>
    <d v="2017-11-14T00:00:00"/>
    <s v="shot"/>
    <s v="gun"/>
    <n v="23"/>
    <s v="M"/>
    <m/>
    <s v="Phoenix"/>
    <s v="AZ"/>
    <b v="0"/>
    <s v="attack"/>
    <s v="Foot"/>
    <b v="0"/>
    <s v="armed"/>
    <s v="Gun"/>
    <s v="19-29"/>
    <s v="Fleeing"/>
    <x v="0"/>
  </r>
  <r>
    <n v="2828"/>
    <n v="3140"/>
    <s v="Keian Jones"/>
    <d v="2017-11-14T00:00:00"/>
    <s v="shot"/>
    <s v="knife"/>
    <n v="51"/>
    <s v="M"/>
    <m/>
    <s v="Stockton"/>
    <s v="CA"/>
    <b v="0"/>
    <s v="other"/>
    <s v="Car"/>
    <b v="0"/>
    <s v="armed"/>
    <s v="No Gun"/>
    <s v="50-59"/>
    <s v="Fleeing"/>
    <x v="0"/>
  </r>
  <r>
    <n v="2829"/>
    <n v="3139"/>
    <s v="Dustin Robert Pigeon"/>
    <d v="2017-11-15T00:00:00"/>
    <s v="shot"/>
    <s v="unarmed"/>
    <n v="29"/>
    <s v="M"/>
    <s v="A"/>
    <s v="Oklahoma City"/>
    <s v="OK"/>
    <b v="1"/>
    <s v="other"/>
    <s v="Not fleeing"/>
    <b v="1"/>
    <s v="unarmed or undetermined or null"/>
    <s v="No Gun"/>
    <s v="19-29"/>
    <s v="Not Fleeing or Blank"/>
    <x v="0"/>
  </r>
  <r>
    <n v="2830"/>
    <n v="3141"/>
    <s v="Thomas Barclay"/>
    <d v="2017-11-15T00:00:00"/>
    <s v="shot"/>
    <s v="gun"/>
    <n v="48"/>
    <s v="M"/>
    <s v="W"/>
    <s v="Anchorage"/>
    <s v="AK"/>
    <b v="0"/>
    <s v="attack"/>
    <s v="Car"/>
    <b v="0"/>
    <s v="armed"/>
    <s v="Gun"/>
    <s v="40-49"/>
    <s v="Fleeing"/>
    <x v="0"/>
  </r>
  <r>
    <n v="2831"/>
    <n v="3142"/>
    <s v="Oscar Anaya"/>
    <d v="2017-11-15T00:00:00"/>
    <s v="shot"/>
    <s v="gun"/>
    <n v="22"/>
    <s v="M"/>
    <s v="H"/>
    <s v="Van Nuys"/>
    <s v="CA"/>
    <b v="0"/>
    <s v="attack"/>
    <s v="Car"/>
    <b v="0"/>
    <s v="armed"/>
    <s v="Gun"/>
    <s v="19-29"/>
    <s v="Fleeing"/>
    <x v="0"/>
  </r>
  <r>
    <n v="2832"/>
    <n v="3143"/>
    <s v="TK TK"/>
    <d v="2017-11-15T00:00:00"/>
    <s v="shot"/>
    <s v="knife"/>
    <m/>
    <s v="M"/>
    <s v="B"/>
    <s v="Jackson"/>
    <s v="MS"/>
    <b v="0"/>
    <s v="other"/>
    <s v="Not fleeing"/>
    <b v="0"/>
    <s v="armed"/>
    <s v="No Gun"/>
    <s v="null"/>
    <s v="Not Fleeing or Blank"/>
    <x v="0"/>
  </r>
  <r>
    <n v="2833"/>
    <n v="3144"/>
    <s v="Phillip Van Cise"/>
    <d v="2017-11-15T00:00:00"/>
    <s v="shot"/>
    <s v="gun"/>
    <n v="59"/>
    <s v="M"/>
    <s v="W"/>
    <s v="Elmira"/>
    <s v="NY"/>
    <b v="1"/>
    <s v="attack"/>
    <s v="Not fleeing"/>
    <b v="0"/>
    <s v="armed"/>
    <s v="Gun"/>
    <s v="50-59"/>
    <s v="Not Fleeing or Blank"/>
    <x v="0"/>
  </r>
  <r>
    <n v="2834"/>
    <n v="3207"/>
    <s v="Chester Randolph Ward"/>
    <d v="2017-11-16T00:00:00"/>
    <s v="shot"/>
    <s v="gun"/>
    <n v="68"/>
    <s v="M"/>
    <s v="B"/>
    <s v="Cedar Lake"/>
    <s v="TX"/>
    <b v="0"/>
    <s v="attack"/>
    <s v="Not fleeing"/>
    <b v="0"/>
    <s v="armed"/>
    <s v="Gun"/>
    <s v="60-69"/>
    <s v="Not Fleeing or Blank"/>
    <x v="0"/>
  </r>
  <r>
    <n v="2835"/>
    <n v="3145"/>
    <s v="Martin Jim"/>
    <d v="2017-11-17T00:00:00"/>
    <s v="shot"/>
    <s v="unarmed"/>
    <n v="25"/>
    <s v="M"/>
    <s v="W"/>
    <s v="Albuquerque"/>
    <s v="NM"/>
    <b v="0"/>
    <s v="other"/>
    <s v="Car"/>
    <b v="0"/>
    <s v="unarmed or undetermined or null"/>
    <s v="No Gun"/>
    <s v="19-29"/>
    <s v="Fleeing"/>
    <x v="0"/>
  </r>
  <r>
    <n v="2836"/>
    <n v="3146"/>
    <s v="Isaac Padilla"/>
    <d v="2017-11-17T00:00:00"/>
    <s v="shot"/>
    <s v="unarmed"/>
    <n v="23"/>
    <s v="M"/>
    <s v="H"/>
    <s v="Albuquerque"/>
    <s v="NM"/>
    <b v="0"/>
    <s v="other"/>
    <s v="Car"/>
    <b v="0"/>
    <s v="unarmed or undetermined or null"/>
    <s v="No Gun"/>
    <s v="19-29"/>
    <s v="Fleeing"/>
    <x v="0"/>
  </r>
  <r>
    <n v="2837"/>
    <n v="3152"/>
    <s v="Shady Bell"/>
    <d v="2017-11-17T00:00:00"/>
    <s v="shot"/>
    <s v="gun"/>
    <n v="46"/>
    <s v="M"/>
    <s v="B"/>
    <s v="West Monroe"/>
    <s v="LA"/>
    <b v="0"/>
    <s v="attack"/>
    <s v="Not fleeing"/>
    <b v="0"/>
    <s v="armed"/>
    <s v="Gun"/>
    <s v="40-49"/>
    <s v="Not Fleeing or Blank"/>
    <x v="0"/>
  </r>
  <r>
    <n v="2838"/>
    <n v="3167"/>
    <s v="Bijan C. Ghaisar"/>
    <d v="2017-11-17T00:00:00"/>
    <s v="shot"/>
    <s v="unarmed"/>
    <n v="25"/>
    <s v="M"/>
    <s v="W"/>
    <s v="Fairfax"/>
    <s v="VA"/>
    <b v="0"/>
    <s v="undetermined"/>
    <s v="Car"/>
    <b v="0"/>
    <s v="unarmed or undetermined or null"/>
    <s v="No Gun"/>
    <s v="19-29"/>
    <s v="Fleeing"/>
    <x v="0"/>
  </r>
  <r>
    <n v="2839"/>
    <n v="3208"/>
    <s v="Seth Hardwick"/>
    <d v="2017-11-17T00:00:00"/>
    <s v="shot"/>
    <s v="gun"/>
    <n v="30"/>
    <s v="M"/>
    <s v="W"/>
    <s v="Charleston"/>
    <s v="WV"/>
    <b v="0"/>
    <s v="attack"/>
    <s v="Not fleeing"/>
    <b v="0"/>
    <s v="armed"/>
    <s v="Gun"/>
    <s v="30-39"/>
    <s v="Not Fleeing or Blank"/>
    <x v="0"/>
  </r>
  <r>
    <n v="2840"/>
    <n v="3149"/>
    <s v="Lawrence Hawkins"/>
    <d v="2017-11-18T00:00:00"/>
    <s v="shot"/>
    <s v="unarmed"/>
    <n v="56"/>
    <s v="M"/>
    <s v="B"/>
    <s v="Prichard"/>
    <s v="AL"/>
    <b v="0"/>
    <s v="other"/>
    <s v="Car"/>
    <b v="0"/>
    <s v="unarmed or undetermined or null"/>
    <s v="No Gun"/>
    <s v="50-59"/>
    <s v="Fleeing"/>
    <x v="1"/>
  </r>
  <r>
    <n v="2841"/>
    <n v="3150"/>
    <s v="Preston Bell"/>
    <d v="2017-11-18T00:00:00"/>
    <s v="shot"/>
    <m/>
    <n v="24"/>
    <s v="M"/>
    <s v="N"/>
    <s v="Billings"/>
    <s v="MT"/>
    <b v="0"/>
    <s v="attack"/>
    <s v="Car"/>
    <b v="0"/>
    <s v="unarmed or undetermined or null"/>
    <s v="No Gun"/>
    <s v="19-29"/>
    <s v="Fleeing"/>
    <x v="0"/>
  </r>
  <r>
    <n v="2842"/>
    <n v="3151"/>
    <s v="Brian Calvert"/>
    <d v="2017-11-18T00:00:00"/>
    <s v="shot"/>
    <m/>
    <n v="18"/>
    <s v="M"/>
    <s v="W"/>
    <s v="Warren County"/>
    <s v="KY"/>
    <b v="0"/>
    <s v="attack"/>
    <s v="Car"/>
    <b v="0"/>
    <s v="unarmed or undetermined or null"/>
    <s v="No Gun"/>
    <s v="0-18"/>
    <s v="Fleeing"/>
    <x v="0"/>
  </r>
  <r>
    <n v="2843"/>
    <n v="3147"/>
    <s v="Geronimo Vicente Santos"/>
    <d v="2017-11-19T00:00:00"/>
    <s v="shot"/>
    <s v="gun"/>
    <n v="34"/>
    <s v="M"/>
    <m/>
    <s v="Lompoc"/>
    <s v="CA"/>
    <b v="0"/>
    <s v="attack"/>
    <m/>
    <b v="0"/>
    <s v="armed"/>
    <s v="Gun"/>
    <s v="30-39"/>
    <s v="Not Fleeing or Blank"/>
    <x v="0"/>
  </r>
  <r>
    <n v="2844"/>
    <n v="3148"/>
    <s v="Jacob McCarty"/>
    <d v="2017-11-19T00:00:00"/>
    <s v="shot"/>
    <s v="gun"/>
    <n v="27"/>
    <s v="M"/>
    <s v="W"/>
    <s v="Greenville County"/>
    <s v="SC"/>
    <b v="0"/>
    <s v="attack"/>
    <s v="Car"/>
    <b v="0"/>
    <s v="armed"/>
    <s v="Gun"/>
    <s v="19-29"/>
    <s v="Fleeing"/>
    <x v="0"/>
  </r>
  <r>
    <n v="2845"/>
    <n v="3153"/>
    <s v="Matthew Donald Tobin"/>
    <d v="2017-11-19T00:00:00"/>
    <s v="shot"/>
    <s v="gun"/>
    <n v="26"/>
    <s v="M"/>
    <s v="W"/>
    <s v="Davenport"/>
    <s v="IA"/>
    <b v="0"/>
    <s v="attack"/>
    <s v="Not fleeing"/>
    <b v="0"/>
    <s v="armed"/>
    <s v="Gun"/>
    <s v="19-29"/>
    <s v="Not Fleeing or Blank"/>
    <x v="0"/>
  </r>
  <r>
    <n v="2846"/>
    <n v="3154"/>
    <s v="Seth William Johnson"/>
    <d v="2017-11-20T00:00:00"/>
    <s v="shot"/>
    <s v="knife"/>
    <n v="15"/>
    <s v="M"/>
    <s v="W"/>
    <s v="Gulfport"/>
    <s v="MS"/>
    <b v="0"/>
    <s v="undetermined"/>
    <s v="Not fleeing"/>
    <b v="0"/>
    <s v="armed"/>
    <s v="No Gun"/>
    <s v="0-18"/>
    <s v="Not Fleeing or Blank"/>
    <x v="0"/>
  </r>
  <r>
    <n v="2847"/>
    <n v="3155"/>
    <s v="Emilio John Cruz Hernandez"/>
    <d v="2017-11-23T00:00:00"/>
    <s v="shot"/>
    <s v="gun"/>
    <n v="26"/>
    <s v="M"/>
    <s v="H"/>
    <s v="Klamath Falls"/>
    <s v="OR"/>
    <b v="0"/>
    <s v="other"/>
    <s v="Foot"/>
    <b v="0"/>
    <s v="armed"/>
    <s v="Gun"/>
    <s v="19-29"/>
    <s v="Fleeing"/>
    <x v="0"/>
  </r>
  <r>
    <n v="2848"/>
    <n v="3161"/>
    <s v="Nikolas Wanner"/>
    <d v="2017-11-23T00:00:00"/>
    <s v="shot"/>
    <s v="gun"/>
    <n v="32"/>
    <s v="M"/>
    <s v="W"/>
    <s v="Lebanon"/>
    <s v="MO"/>
    <b v="1"/>
    <s v="attack"/>
    <s v="Not fleeing"/>
    <b v="0"/>
    <s v="armed"/>
    <s v="Gun"/>
    <s v="30-39"/>
    <s v="Not Fleeing or Blank"/>
    <x v="0"/>
  </r>
  <r>
    <n v="2849"/>
    <n v="3162"/>
    <s v="Rehyen Bost-McMurray"/>
    <d v="2017-11-23T00:00:00"/>
    <s v="shot"/>
    <s v="gun"/>
    <n v="17"/>
    <s v="M"/>
    <s v="B"/>
    <s v="St. Louis"/>
    <s v="MO"/>
    <b v="0"/>
    <s v="attack"/>
    <m/>
    <b v="0"/>
    <s v="armed"/>
    <s v="Gun"/>
    <s v="0-18"/>
    <s v="Not Fleeing or Blank"/>
    <x v="0"/>
  </r>
  <r>
    <n v="2850"/>
    <n v="3163"/>
    <s v="Jackie Germaine Ragland"/>
    <d v="2017-11-23T00:00:00"/>
    <s v="shot"/>
    <s v="gun"/>
    <n v="32"/>
    <s v="M"/>
    <s v="B"/>
    <s v="Pell City"/>
    <s v="AL"/>
    <b v="0"/>
    <s v="attack"/>
    <s v="Not fleeing"/>
    <b v="0"/>
    <s v="armed"/>
    <s v="Gun"/>
    <s v="30-39"/>
    <s v="Not Fleeing or Blank"/>
    <x v="0"/>
  </r>
  <r>
    <n v="2851"/>
    <n v="3210"/>
    <s v="David Leroy Thelen"/>
    <d v="2017-11-23T00:00:00"/>
    <s v="shot"/>
    <s v="knife"/>
    <n v="43"/>
    <s v="M"/>
    <s v="W"/>
    <s v="Holland Township"/>
    <s v="MI"/>
    <b v="1"/>
    <s v="other"/>
    <s v="Not fleeing"/>
    <b v="0"/>
    <s v="armed"/>
    <s v="No Gun"/>
    <s v="40-49"/>
    <s v="Not Fleeing or Blank"/>
    <x v="0"/>
  </r>
  <r>
    <n v="2852"/>
    <n v="3160"/>
    <s v="Rocky Miles West"/>
    <d v="2017-11-24T00:00:00"/>
    <s v="shot"/>
    <s v="gun"/>
    <n v="26"/>
    <s v="M"/>
    <s v="W"/>
    <s v="Wimberley"/>
    <s v="TX"/>
    <b v="1"/>
    <s v="attack"/>
    <s v="Not fleeing"/>
    <b v="0"/>
    <s v="armed"/>
    <s v="Gun"/>
    <s v="19-29"/>
    <s v="Not Fleeing or Blank"/>
    <x v="0"/>
  </r>
  <r>
    <n v="2853"/>
    <n v="3166"/>
    <s v="Steve Steenhard"/>
    <d v="2017-11-24T00:00:00"/>
    <s v="shot"/>
    <s v="unknown weapon"/>
    <n v="51"/>
    <s v="M"/>
    <s v="W"/>
    <s v="Yuma"/>
    <s v="AZ"/>
    <b v="0"/>
    <s v="undetermined"/>
    <s v="Not fleeing"/>
    <b v="0"/>
    <s v="armed"/>
    <s v="No Gun"/>
    <s v="50-59"/>
    <s v="Not Fleeing or Blank"/>
    <x v="0"/>
  </r>
  <r>
    <n v="2854"/>
    <n v="3159"/>
    <s v="Nelson F. Rodarte"/>
    <d v="2017-11-25T00:00:00"/>
    <s v="shot"/>
    <s v="gun"/>
    <n v="39"/>
    <s v="M"/>
    <s v="H"/>
    <s v="Penasco"/>
    <s v="NM"/>
    <b v="0"/>
    <s v="attack"/>
    <s v="Not fleeing"/>
    <b v="0"/>
    <s v="armed"/>
    <s v="Gun"/>
    <s v="30-39"/>
    <s v="Not Fleeing or Blank"/>
    <x v="0"/>
  </r>
  <r>
    <n v="2855"/>
    <n v="3156"/>
    <s v="Johnny Castro"/>
    <d v="2017-11-26T00:00:00"/>
    <s v="shot"/>
    <s v="gun"/>
    <n v="43"/>
    <s v="M"/>
    <s v="H"/>
    <s v="Lemoore"/>
    <s v="CA"/>
    <b v="0"/>
    <s v="attack"/>
    <s v="Car"/>
    <b v="0"/>
    <s v="armed"/>
    <s v="Gun"/>
    <s v="40-49"/>
    <s v="Fleeing"/>
    <x v="0"/>
  </r>
  <r>
    <n v="2856"/>
    <n v="3157"/>
    <s v="William Freddy Carter Jr."/>
    <d v="2017-11-26T00:00:00"/>
    <s v="shot"/>
    <s v="gun"/>
    <n v="31"/>
    <s v="M"/>
    <s v="W"/>
    <s v="Huntsville"/>
    <s v="AL"/>
    <b v="0"/>
    <s v="attack"/>
    <s v="Not fleeing"/>
    <b v="0"/>
    <s v="armed"/>
    <s v="Gun"/>
    <s v="30-39"/>
    <s v="Not Fleeing or Blank"/>
    <x v="0"/>
  </r>
  <r>
    <n v="2857"/>
    <n v="3158"/>
    <s v="Daniel Navarro"/>
    <d v="2017-11-26T00:00:00"/>
    <s v="shot"/>
    <s v="knife"/>
    <n v="22"/>
    <s v="M"/>
    <s v="H"/>
    <s v="Covina"/>
    <s v="CA"/>
    <b v="0"/>
    <s v="undetermined"/>
    <s v="Not fleeing"/>
    <b v="0"/>
    <s v="armed"/>
    <s v="No Gun"/>
    <s v="19-29"/>
    <s v="Not Fleeing or Blank"/>
    <x v="0"/>
  </r>
  <r>
    <n v="2858"/>
    <n v="3164"/>
    <s v="Christopher Escobedo"/>
    <d v="2017-11-27T00:00:00"/>
    <s v="shot"/>
    <s v="gun"/>
    <n v="26"/>
    <s v="M"/>
    <m/>
    <s v="Yakima"/>
    <s v="WA"/>
    <b v="0"/>
    <s v="attack"/>
    <s v="Car"/>
    <b v="0"/>
    <s v="armed"/>
    <s v="Gun"/>
    <s v="19-29"/>
    <s v="Fleeing"/>
    <x v="0"/>
  </r>
  <r>
    <n v="2859"/>
    <n v="3165"/>
    <s v="Christian Chavez"/>
    <d v="2017-11-27T00:00:00"/>
    <s v="shot"/>
    <s v="gun"/>
    <n v="40"/>
    <s v="M"/>
    <s v="H"/>
    <s v="South Gate"/>
    <s v="CA"/>
    <b v="1"/>
    <s v="attack"/>
    <s v="Not fleeing"/>
    <b v="0"/>
    <s v="armed"/>
    <s v="Gun"/>
    <s v="40-49"/>
    <s v="Not Fleeing or Blank"/>
    <x v="0"/>
  </r>
  <r>
    <n v="2860"/>
    <n v="3168"/>
    <s v="Robert Claude Smith"/>
    <d v="2017-11-28T00:00:00"/>
    <s v="shot"/>
    <m/>
    <n v="64"/>
    <s v="M"/>
    <s v="W"/>
    <s v="Eaton County"/>
    <s v="MI"/>
    <b v="0"/>
    <s v="attack"/>
    <s v="Car"/>
    <b v="0"/>
    <s v="unarmed or undetermined or null"/>
    <s v="No Gun"/>
    <s v="60-69"/>
    <s v="Fleeing"/>
    <x v="0"/>
  </r>
  <r>
    <n v="2861"/>
    <n v="3169"/>
    <s v="Lucas Stone"/>
    <d v="2017-11-28T00:00:00"/>
    <s v="shot"/>
    <s v="gun"/>
    <n v="30"/>
    <s v="M"/>
    <s v="W"/>
    <s v="Reno"/>
    <s v="NV"/>
    <b v="0"/>
    <s v="attack"/>
    <s v="Not fleeing"/>
    <b v="0"/>
    <s v="armed"/>
    <s v="Gun"/>
    <s v="30-39"/>
    <s v="Not Fleeing or Blank"/>
    <x v="0"/>
  </r>
  <r>
    <n v="2862"/>
    <n v="3170"/>
    <s v="James C. Danforth"/>
    <d v="2017-11-28T00:00:00"/>
    <s v="shot"/>
    <s v="gun"/>
    <n v="59"/>
    <s v="M"/>
    <s v="W"/>
    <s v="Hillyard"/>
    <s v="WA"/>
    <b v="0"/>
    <s v="attack"/>
    <s v="Foot"/>
    <b v="0"/>
    <s v="armed"/>
    <s v="Gun"/>
    <s v="50-59"/>
    <s v="Fleeing"/>
    <x v="0"/>
  </r>
  <r>
    <n v="2863"/>
    <n v="3171"/>
    <s v="TK TK"/>
    <d v="2017-11-29T00:00:00"/>
    <s v="shot"/>
    <s v="undetermined"/>
    <m/>
    <s v="M"/>
    <m/>
    <s v="Three Points"/>
    <s v="AZ"/>
    <b v="0"/>
    <s v="attack"/>
    <m/>
    <b v="0"/>
    <s v="unarmed or undetermined or null"/>
    <s v="No Gun"/>
    <s v="null"/>
    <s v="Not Fleeing or Blank"/>
    <x v="0"/>
  </r>
  <r>
    <n v="2864"/>
    <n v="3174"/>
    <s v="Aquoness Cathery"/>
    <d v="2017-11-29T00:00:00"/>
    <s v="shot"/>
    <s v="gun"/>
    <n v="24"/>
    <s v="M"/>
    <s v="B"/>
    <s v="Chicago"/>
    <s v="IL"/>
    <b v="0"/>
    <s v="other"/>
    <m/>
    <b v="1"/>
    <s v="armed"/>
    <s v="Gun"/>
    <s v="19-29"/>
    <s v="Not Fleeing or Blank"/>
    <x v="0"/>
  </r>
  <r>
    <n v="2865"/>
    <n v="3172"/>
    <s v="Rufus Cedric Baker"/>
    <d v="2017-11-30T00:00:00"/>
    <s v="shot"/>
    <s v="gun"/>
    <n v="32"/>
    <s v="M"/>
    <s v="B"/>
    <s v="Hendersonville"/>
    <s v="NC"/>
    <b v="0"/>
    <s v="other"/>
    <s v="Foot"/>
    <b v="0"/>
    <s v="armed"/>
    <s v="Gun"/>
    <s v="30-39"/>
    <s v="Fleeing"/>
    <x v="1"/>
  </r>
  <r>
    <n v="2866"/>
    <n v="3175"/>
    <s v="Juan Andres Barillas"/>
    <d v="2017-11-30T00:00:00"/>
    <s v="shot"/>
    <s v="gun"/>
    <n v="37"/>
    <s v="M"/>
    <s v="H"/>
    <s v="North Hollywood"/>
    <s v="CA"/>
    <b v="0"/>
    <s v="other"/>
    <s v="Car"/>
    <b v="0"/>
    <s v="armed"/>
    <s v="Gun"/>
    <s v="30-39"/>
    <s v="Fleeing"/>
    <x v="0"/>
  </r>
  <r>
    <n v="2867"/>
    <n v="3173"/>
    <s v="Trent Fondren"/>
    <d v="2017-12-01T00:00:00"/>
    <s v="shot"/>
    <s v="knife"/>
    <n v="33"/>
    <s v="M"/>
    <s v="W"/>
    <s v="York"/>
    <s v="SC"/>
    <b v="0"/>
    <s v="undetermined"/>
    <m/>
    <b v="1"/>
    <s v="armed"/>
    <s v="No Gun"/>
    <s v="30-39"/>
    <s v="Not Fleeing or Blank"/>
    <x v="0"/>
  </r>
  <r>
    <n v="2868"/>
    <n v="3176"/>
    <s v="Keita O'Neil"/>
    <d v="2017-12-01T00:00:00"/>
    <s v="shot"/>
    <s v="unarmed"/>
    <n v="42"/>
    <s v="M"/>
    <s v="B"/>
    <s v="San Francisco"/>
    <s v="CA"/>
    <b v="0"/>
    <s v="other"/>
    <s v="Car"/>
    <b v="1"/>
    <s v="unarmed or undetermined or null"/>
    <s v="No Gun"/>
    <s v="40-49"/>
    <s v="Fleeing"/>
    <x v="1"/>
  </r>
  <r>
    <n v="2869"/>
    <n v="3177"/>
    <s v="Mario Guevara"/>
    <d v="2017-12-02T00:00:00"/>
    <s v="shot"/>
    <s v="knife"/>
    <n v="37"/>
    <s v="M"/>
    <s v="H"/>
    <s v="Colton"/>
    <s v="CA"/>
    <b v="1"/>
    <s v="other"/>
    <s v="Not fleeing"/>
    <b v="0"/>
    <s v="armed"/>
    <s v="No Gun"/>
    <s v="30-39"/>
    <s v="Not Fleeing or Blank"/>
    <x v="0"/>
  </r>
  <r>
    <n v="2870"/>
    <n v="3180"/>
    <s v="Christopher Louis Willard"/>
    <d v="2017-12-02T00:00:00"/>
    <s v="shot"/>
    <s v="gun"/>
    <n v="33"/>
    <s v="M"/>
    <s v="W"/>
    <s v="Colorado Springs"/>
    <s v="CO"/>
    <b v="0"/>
    <s v="attack"/>
    <s v="Not fleeing"/>
    <b v="0"/>
    <s v="armed"/>
    <s v="Gun"/>
    <s v="30-39"/>
    <s v="Not Fleeing or Blank"/>
    <x v="0"/>
  </r>
  <r>
    <n v="2871"/>
    <n v="3178"/>
    <s v="Gregory Ray Ham"/>
    <d v="2017-12-03T00:00:00"/>
    <s v="shot"/>
    <s v="sword"/>
    <n v="62"/>
    <s v="M"/>
    <s v="W"/>
    <s v="La Marque"/>
    <s v="TX"/>
    <b v="0"/>
    <s v="attack"/>
    <s v="Not fleeing"/>
    <b v="0"/>
    <s v="armed"/>
    <s v="No Gun"/>
    <s v="60-69"/>
    <s v="Not Fleeing or Blank"/>
    <x v="0"/>
  </r>
  <r>
    <n v="2872"/>
    <n v="3181"/>
    <s v="Jeffrey Scott Cantrell"/>
    <d v="2017-12-04T00:00:00"/>
    <s v="shot"/>
    <s v="gun"/>
    <n v="46"/>
    <s v="M"/>
    <s v="W"/>
    <s v="Monticello"/>
    <s v="GA"/>
    <b v="0"/>
    <s v="attack"/>
    <s v="Not fleeing"/>
    <b v="0"/>
    <s v="armed"/>
    <s v="Gun"/>
    <s v="40-49"/>
    <s v="Not Fleeing or Blank"/>
    <x v="0"/>
  </r>
  <r>
    <n v="2873"/>
    <n v="3182"/>
    <s v="Mario Sanabria"/>
    <d v="2017-12-05T00:00:00"/>
    <s v="shot"/>
    <s v="machete"/>
    <n v="69"/>
    <s v="M"/>
    <s v="H"/>
    <s v="Bronx"/>
    <s v="NY"/>
    <b v="0"/>
    <s v="other"/>
    <s v="Not fleeing"/>
    <b v="0"/>
    <s v="armed"/>
    <s v="No Gun"/>
    <s v="60-69"/>
    <s v="Not Fleeing or Blank"/>
    <x v="0"/>
  </r>
  <r>
    <n v="2874"/>
    <n v="3183"/>
    <s v="Johnnie D. Carter"/>
    <d v="2017-12-05T00:00:00"/>
    <s v="shot"/>
    <s v="gun"/>
    <n v="24"/>
    <s v="M"/>
    <s v="B"/>
    <s v="Bassett"/>
    <s v="VA"/>
    <b v="0"/>
    <s v="attack"/>
    <s v="Not fleeing"/>
    <b v="0"/>
    <s v="armed"/>
    <s v="Gun"/>
    <s v="19-29"/>
    <s v="Not Fleeing or Blank"/>
    <x v="0"/>
  </r>
  <r>
    <n v="2875"/>
    <n v="3184"/>
    <s v="Jean Pedro Pierre"/>
    <d v="2017-12-06T00:00:00"/>
    <s v="shot"/>
    <s v="unarmed"/>
    <n v="42"/>
    <s v="M"/>
    <s v="B"/>
    <s v="Lauderdale Lakes"/>
    <s v="FL"/>
    <b v="1"/>
    <s v="attack"/>
    <s v="Not fleeing"/>
    <b v="1"/>
    <s v="unarmed or undetermined or null"/>
    <s v="No Gun"/>
    <s v="40-49"/>
    <s v="Not Fleeing or Blank"/>
    <x v="0"/>
  </r>
  <r>
    <n v="2876"/>
    <n v="3185"/>
    <s v="Robert Page"/>
    <d v="2017-12-06T00:00:00"/>
    <s v="shot"/>
    <s v="gun"/>
    <n v="71"/>
    <s v="M"/>
    <m/>
    <s v="Coral Springs"/>
    <s v="FL"/>
    <b v="1"/>
    <s v="undetermined"/>
    <s v="Not fleeing"/>
    <b v="0"/>
    <s v="armed"/>
    <s v="Gun"/>
    <s v="70+"/>
    <s v="Not Fleeing or Blank"/>
    <x v="0"/>
  </r>
  <r>
    <n v="2877"/>
    <n v="3186"/>
    <s v="Scott Addison"/>
    <d v="2017-12-06T00:00:00"/>
    <s v="shot"/>
    <s v="gun"/>
    <n v="49"/>
    <s v="M"/>
    <s v="W"/>
    <s v="Cheyenne"/>
    <s v="WY"/>
    <b v="0"/>
    <s v="attack"/>
    <s v="Not fleeing"/>
    <b v="0"/>
    <s v="armed"/>
    <s v="Gun"/>
    <s v="40-49"/>
    <s v="Not Fleeing or Blank"/>
    <x v="0"/>
  </r>
  <r>
    <n v="2878"/>
    <n v="3187"/>
    <s v="Jesse Cole Shuping"/>
    <d v="2017-12-07T00:00:00"/>
    <s v="shot"/>
    <s v="gun"/>
    <n v="35"/>
    <s v="M"/>
    <s v="W"/>
    <s v="Peshtigo"/>
    <s v="WI"/>
    <b v="0"/>
    <s v="attack"/>
    <s v="Car"/>
    <b v="0"/>
    <s v="armed"/>
    <s v="Gun"/>
    <s v="30-39"/>
    <s v="Fleeing"/>
    <x v="0"/>
  </r>
  <r>
    <n v="2879"/>
    <n v="3188"/>
    <s v="Kyler Grabbingbear"/>
    <d v="2017-12-07T00:00:00"/>
    <s v="shot"/>
    <s v="undetermined"/>
    <n v="19"/>
    <s v="M"/>
    <s v="N"/>
    <s v="Denver"/>
    <s v="CO"/>
    <b v="0"/>
    <s v="undetermined"/>
    <s v="Foot"/>
    <b v="0"/>
    <s v="unarmed or undetermined or null"/>
    <s v="No Gun"/>
    <s v="19-29"/>
    <s v="Fleeing"/>
    <x v="0"/>
  </r>
  <r>
    <n v="2880"/>
    <n v="3189"/>
    <s v="John Souder"/>
    <d v="2017-12-07T00:00:00"/>
    <s v="shot"/>
    <s v="gun"/>
    <n v="40"/>
    <s v="M"/>
    <s v="W"/>
    <s v="Old Forge"/>
    <s v="PA"/>
    <b v="0"/>
    <s v="attack"/>
    <s v="Car"/>
    <b v="0"/>
    <s v="armed"/>
    <s v="Gun"/>
    <s v="40-49"/>
    <s v="Fleeing"/>
    <x v="0"/>
  </r>
  <r>
    <n v="2881"/>
    <n v="3190"/>
    <s v="Frederick Douglas Wilburn"/>
    <d v="2017-12-07T00:00:00"/>
    <s v="shot"/>
    <m/>
    <n v="34"/>
    <s v="M"/>
    <s v="B"/>
    <s v="Tucson"/>
    <s v="AZ"/>
    <b v="0"/>
    <s v="attack"/>
    <s v="Car"/>
    <b v="0"/>
    <s v="unarmed or undetermined or null"/>
    <s v="No Gun"/>
    <s v="30-39"/>
    <s v="Fleeing"/>
    <x v="1"/>
  </r>
  <r>
    <n v="2882"/>
    <n v="3193"/>
    <s v="Vernchoy Saechao"/>
    <d v="2017-12-08T00:00:00"/>
    <s v="shot"/>
    <s v="gun"/>
    <n v="22"/>
    <s v="M"/>
    <s v="A"/>
    <s v="Redding"/>
    <s v="CA"/>
    <b v="0"/>
    <s v="attack"/>
    <s v="Not fleeing"/>
    <b v="0"/>
    <s v="armed"/>
    <s v="Gun"/>
    <s v="19-29"/>
    <s v="Not Fleeing or Blank"/>
    <x v="0"/>
  </r>
  <r>
    <n v="2883"/>
    <n v="3191"/>
    <s v="Juliun Pitcher"/>
    <d v="2017-12-09T00:00:00"/>
    <s v="shot"/>
    <s v="gun"/>
    <n v="16"/>
    <s v="M"/>
    <s v="W"/>
    <s v="Dover"/>
    <s v="DE"/>
    <b v="0"/>
    <s v="attack"/>
    <s v="Not fleeing"/>
    <b v="0"/>
    <s v="armed"/>
    <s v="Gun"/>
    <s v="0-18"/>
    <s v="Not Fleeing or Blank"/>
    <x v="0"/>
  </r>
  <r>
    <n v="2884"/>
    <n v="3197"/>
    <s v="James Newman"/>
    <d v="2017-12-09T00:00:00"/>
    <s v="shot"/>
    <s v="gun"/>
    <n v="69"/>
    <s v="M"/>
    <s v="W"/>
    <s v="Rose Bud"/>
    <s v="AR"/>
    <b v="0"/>
    <s v="attack"/>
    <s v="Not fleeing"/>
    <b v="0"/>
    <s v="armed"/>
    <s v="Gun"/>
    <s v="60-69"/>
    <s v="Not Fleeing or Blank"/>
    <x v="0"/>
  </r>
  <r>
    <n v="2885"/>
    <n v="3192"/>
    <s v="Kyle Zahacefski"/>
    <d v="2017-12-10T00:00:00"/>
    <s v="shot"/>
    <s v="knife"/>
    <n v="24"/>
    <s v="M"/>
    <s v="W"/>
    <s v="Point Loma"/>
    <s v="CA"/>
    <b v="0"/>
    <s v="other"/>
    <m/>
    <b v="0"/>
    <s v="armed"/>
    <s v="No Gun"/>
    <s v="19-29"/>
    <s v="Not Fleeing or Blank"/>
    <x v="0"/>
  </r>
  <r>
    <n v="2886"/>
    <n v="3194"/>
    <s v="Kyle Anthony Mihecoby"/>
    <d v="2017-12-10T00:00:00"/>
    <s v="shot"/>
    <s v="Taser"/>
    <n v="28"/>
    <s v="M"/>
    <s v="N"/>
    <s v="Oklahoma City"/>
    <s v="OK"/>
    <b v="0"/>
    <s v="attack"/>
    <s v="Not fleeing"/>
    <b v="0"/>
    <s v="armed"/>
    <s v="No Gun"/>
    <s v="19-29"/>
    <s v="Not Fleeing or Blank"/>
    <x v="0"/>
  </r>
  <r>
    <n v="2887"/>
    <n v="3195"/>
    <s v="Frank Lopez"/>
    <d v="2017-12-10T00:00:00"/>
    <s v="shot and Tasered"/>
    <s v="knife"/>
    <n v="48"/>
    <s v="M"/>
    <m/>
    <s v="Artesia"/>
    <s v="CA"/>
    <b v="0"/>
    <s v="attack"/>
    <s v="Not fleeing"/>
    <b v="0"/>
    <s v="armed"/>
    <s v="No Gun"/>
    <s v="40-49"/>
    <s v="Not Fleeing or Blank"/>
    <x v="0"/>
  </r>
  <r>
    <n v="2888"/>
    <n v="3196"/>
    <s v="Ira Crawford"/>
    <d v="2017-12-10T00:00:00"/>
    <s v="shot"/>
    <s v="knife"/>
    <n v="26"/>
    <s v="M"/>
    <m/>
    <s v="Mobile"/>
    <s v="AL"/>
    <b v="0"/>
    <s v="attack"/>
    <s v="Not fleeing"/>
    <b v="0"/>
    <s v="armed"/>
    <s v="No Gun"/>
    <s v="19-29"/>
    <s v="Not Fleeing or Blank"/>
    <x v="0"/>
  </r>
  <r>
    <n v="2889"/>
    <n v="3198"/>
    <s v="TK TK"/>
    <d v="2017-12-11T00:00:00"/>
    <s v="shot"/>
    <s v="gun"/>
    <m/>
    <s v="M"/>
    <m/>
    <s v="Seattle"/>
    <s v="WA"/>
    <b v="0"/>
    <s v="attack"/>
    <s v="Car"/>
    <b v="1"/>
    <s v="armed"/>
    <s v="Gun"/>
    <s v="null"/>
    <s v="Fleeing"/>
    <x v="0"/>
  </r>
  <r>
    <n v="2890"/>
    <n v="3199"/>
    <s v="Stacy Micheletti"/>
    <d v="2017-12-11T00:00:00"/>
    <s v="shot"/>
    <s v="unknown weapon"/>
    <n v="51"/>
    <s v="M"/>
    <s v="W"/>
    <s v="Great Falls"/>
    <s v="MT"/>
    <b v="0"/>
    <s v="other"/>
    <m/>
    <b v="0"/>
    <s v="armed"/>
    <s v="No Gun"/>
    <s v="50-59"/>
    <s v="Not Fleeing or Blank"/>
    <x v="0"/>
  </r>
  <r>
    <n v="2891"/>
    <n v="3201"/>
    <s v="Marcia Metzger Aiken"/>
    <d v="2017-12-12T00:00:00"/>
    <s v="shot"/>
    <s v="undetermined"/>
    <n v="50"/>
    <s v="F"/>
    <m/>
    <s v="Rincon"/>
    <s v="GA"/>
    <b v="1"/>
    <s v="undetermined"/>
    <m/>
    <b v="0"/>
    <s v="unarmed or undetermined or null"/>
    <s v="No Gun"/>
    <s v="50-59"/>
    <s v="Not Fleeing or Blank"/>
    <x v="0"/>
  </r>
  <r>
    <n v="2892"/>
    <n v="3200"/>
    <s v="TK TK"/>
    <d v="2017-12-13T00:00:00"/>
    <s v="shot"/>
    <m/>
    <m/>
    <m/>
    <m/>
    <s v="Northglenn"/>
    <s v="CO"/>
    <b v="0"/>
    <s v="attack"/>
    <m/>
    <b v="0"/>
    <s v="unarmed or undetermined or null"/>
    <s v="No Gun"/>
    <s v="null"/>
    <s v="Not Fleeing or Blank"/>
    <x v="0"/>
  </r>
  <r>
    <n v="2893"/>
    <n v="3211"/>
    <s v="TK TK"/>
    <d v="2017-12-13T00:00:00"/>
    <s v="shot"/>
    <s v="unknown weapon"/>
    <m/>
    <s v="M"/>
    <m/>
    <s v="Hamilton"/>
    <s v="AL"/>
    <b v="0"/>
    <s v="other"/>
    <s v="Not fleeing"/>
    <b v="0"/>
    <s v="armed"/>
    <s v="No Gun"/>
    <s v="null"/>
    <s v="Not Fleeing or Blank"/>
    <x v="0"/>
  </r>
  <r>
    <n v="2894"/>
    <n v="3213"/>
    <s v="Zoe Dowdell"/>
    <d v="2017-12-14T00:00:00"/>
    <s v="shot"/>
    <m/>
    <n v="20"/>
    <s v="M"/>
    <s v="B"/>
    <s v="New Britain"/>
    <s v="CT"/>
    <b v="0"/>
    <s v="other"/>
    <s v="Car"/>
    <b v="0"/>
    <s v="unarmed or undetermined or null"/>
    <s v="No Gun"/>
    <s v="19-29"/>
    <s v="Fleeing"/>
    <x v="1"/>
  </r>
  <r>
    <n v="2895"/>
    <n v="3212"/>
    <s v="Clifford Keller"/>
    <d v="2017-12-15T00:00:00"/>
    <s v="shot"/>
    <s v="gun"/>
    <n v="34"/>
    <s v="M"/>
    <s v="W"/>
    <s v="McMinnville"/>
    <s v="TN"/>
    <b v="0"/>
    <s v="attack"/>
    <s v="Not fleeing"/>
    <b v="0"/>
    <s v="armed"/>
    <s v="Gun"/>
    <s v="30-39"/>
    <s v="Not Fleeing or Blank"/>
    <x v="0"/>
  </r>
  <r>
    <n v="2896"/>
    <n v="3214"/>
    <s v="Robert Allen Morrison"/>
    <d v="2017-12-15T00:00:00"/>
    <s v="shot"/>
    <s v="gun"/>
    <n v="57"/>
    <s v="M"/>
    <m/>
    <s v="Lexington"/>
    <s v="VA"/>
    <b v="0"/>
    <s v="attack"/>
    <s v="Foot"/>
    <b v="0"/>
    <s v="armed"/>
    <s v="Gun"/>
    <s v="50-59"/>
    <s v="Fleeing"/>
    <x v="0"/>
  </r>
  <r>
    <n v="2897"/>
    <n v="3218"/>
    <s v="Eric Campbell"/>
    <d v="2017-12-15T00:00:00"/>
    <s v="shot"/>
    <s v="gun"/>
    <m/>
    <s v="M"/>
    <m/>
    <s v="Yonkers"/>
    <s v="NY"/>
    <b v="0"/>
    <s v="other"/>
    <s v="Car"/>
    <b v="0"/>
    <s v="armed"/>
    <s v="Gun"/>
    <s v="null"/>
    <s v="Fleeing"/>
    <x v="0"/>
  </r>
  <r>
    <n v="2898"/>
    <n v="3219"/>
    <s v="Adam Radcliffe"/>
    <d v="2017-12-15T00:00:00"/>
    <s v="shot"/>
    <m/>
    <n v="30"/>
    <s v="M"/>
    <m/>
    <s v="Wilmington"/>
    <s v="DE"/>
    <b v="0"/>
    <s v="other"/>
    <s v="Car"/>
    <b v="0"/>
    <s v="unarmed or undetermined or null"/>
    <s v="No Gun"/>
    <s v="30-39"/>
    <s v="Fleeing"/>
    <x v="0"/>
  </r>
  <r>
    <n v="2899"/>
    <n v="3215"/>
    <s v="Michael Wilson"/>
    <d v="2017-12-17T00:00:00"/>
    <s v="shot"/>
    <s v="unarmed"/>
    <n v="27"/>
    <s v="M"/>
    <m/>
    <s v="Hallandale Beach"/>
    <s v="FL"/>
    <b v="0"/>
    <s v="other"/>
    <s v="Car"/>
    <b v="0"/>
    <s v="unarmed or undetermined or null"/>
    <s v="No Gun"/>
    <s v="19-29"/>
    <s v="Fleeing"/>
    <x v="0"/>
  </r>
  <r>
    <n v="2900"/>
    <n v="3216"/>
    <s v="TK TK"/>
    <d v="2017-12-17T00:00:00"/>
    <s v="shot"/>
    <s v="unknown weapon"/>
    <m/>
    <s v="M"/>
    <m/>
    <s v="Charleston"/>
    <s v="TN"/>
    <b v="0"/>
    <s v="other"/>
    <s v="Foot"/>
    <b v="0"/>
    <s v="armed"/>
    <s v="No Gun"/>
    <s v="null"/>
    <s v="Fleeing"/>
    <x v="0"/>
  </r>
  <r>
    <n v="2901"/>
    <n v="3217"/>
    <s v="Willy Floyd McCord"/>
    <d v="2017-12-17T00:00:00"/>
    <s v="shot"/>
    <s v="gun"/>
    <n v="52"/>
    <s v="M"/>
    <m/>
    <s v="Bremerton"/>
    <s v="WA"/>
    <b v="0"/>
    <s v="attack"/>
    <s v="Not fleeing"/>
    <b v="0"/>
    <s v="armed"/>
    <s v="Gun"/>
    <s v="50-59"/>
    <s v="Not Fleeing or Blank"/>
    <x v="0"/>
  </r>
  <r>
    <n v="2902"/>
    <n v="3220"/>
    <s v="Spencer Crumbley"/>
    <d v="2017-12-17T00:00:00"/>
    <s v="shot"/>
    <s v="shovel"/>
    <n v="52"/>
    <s v="M"/>
    <m/>
    <s v="Valley Head"/>
    <s v="WV"/>
    <b v="0"/>
    <s v="attack"/>
    <s v="Not fleeing"/>
    <b v="0"/>
    <s v="armed"/>
    <s v="No Gun"/>
    <s v="50-59"/>
    <s v="Not Fleeing or Blank"/>
    <x v="0"/>
  </r>
  <r>
    <n v="2903"/>
    <n v="3221"/>
    <s v="Todd A. Stone"/>
    <d v="2017-12-18T00:00:00"/>
    <s v="shot"/>
    <s v="hatchet"/>
    <n v="48"/>
    <s v="M"/>
    <s v="B"/>
    <s v="Oak Park"/>
    <s v="MI"/>
    <b v="0"/>
    <s v="other"/>
    <s v="Not fleeing"/>
    <b v="0"/>
    <s v="armed"/>
    <s v="No Gun"/>
    <s v="40-49"/>
    <s v="Not Fleeing or Blank"/>
    <x v="0"/>
  </r>
  <r>
    <n v="2904"/>
    <n v="3223"/>
    <s v="Tom Heath"/>
    <d v="2017-12-19T00:00:00"/>
    <s v="shot"/>
    <s v="knife"/>
    <n v="56"/>
    <s v="M"/>
    <m/>
    <s v="Mulberry"/>
    <s v="AR"/>
    <b v="1"/>
    <s v="other"/>
    <s v="Foot"/>
    <b v="0"/>
    <s v="armed"/>
    <s v="No Gun"/>
    <s v="50-59"/>
    <s v="Fleeing"/>
    <x v="0"/>
  </r>
  <r>
    <n v="2905"/>
    <n v="3224"/>
    <s v="TK TK"/>
    <d v="2017-12-19T00:00:00"/>
    <s v="shot"/>
    <s v="knife"/>
    <n v="24"/>
    <s v="M"/>
    <m/>
    <s v="The Colony"/>
    <s v="TX"/>
    <b v="0"/>
    <s v="other"/>
    <s v="Not fleeing"/>
    <b v="0"/>
    <s v="armed"/>
    <s v="No Gun"/>
    <s v="19-29"/>
    <s v="Not Fleeing or Blank"/>
    <x v="0"/>
  </r>
  <r>
    <n v="2906"/>
    <n v="3225"/>
    <s v="TK TK"/>
    <d v="2017-12-19T00:00:00"/>
    <s v="shot"/>
    <s v="gun"/>
    <m/>
    <s v="M"/>
    <m/>
    <s v="Kirkland"/>
    <s v="WA"/>
    <b v="0"/>
    <s v="other"/>
    <s v="Not fleeing"/>
    <b v="0"/>
    <s v="armed"/>
    <s v="Gun"/>
    <s v="null"/>
    <s v="Not Fleeing or Blank"/>
    <x v="0"/>
  </r>
  <r>
    <n v="2907"/>
    <n v="3222"/>
    <s v="Robert Edwards"/>
    <d v="2017-12-20T00:00:00"/>
    <s v="shot"/>
    <s v="toy weapon"/>
    <n v="33"/>
    <s v="M"/>
    <s v="W"/>
    <s v="Miami Township"/>
    <s v="OH"/>
    <b v="1"/>
    <s v="other"/>
    <s v="Not fleeing"/>
    <b v="0"/>
    <s v="armed"/>
    <s v="No Gun"/>
    <s v="30-39"/>
    <s v="Not Fleeing or Blank"/>
    <x v="0"/>
  </r>
  <r>
    <n v="2908"/>
    <n v="3226"/>
    <s v="Charles McBride"/>
    <d v="2017-12-20T00:00:00"/>
    <s v="shot"/>
    <s v="gun"/>
    <n v="56"/>
    <s v="M"/>
    <m/>
    <s v="Anchorage"/>
    <s v="AK"/>
    <b v="0"/>
    <s v="attack"/>
    <s v="Not fleeing"/>
    <b v="0"/>
    <s v="armed"/>
    <s v="Gun"/>
    <s v="50-59"/>
    <s v="Not Fleeing or Blank"/>
    <x v="0"/>
  </r>
  <r>
    <n v="2909"/>
    <n v="3227"/>
    <s v="Frankie Anchondo"/>
    <d v="2017-12-20T00:00:00"/>
    <s v="shot"/>
    <m/>
    <n v="35"/>
    <s v="M"/>
    <m/>
    <s v="Farmington"/>
    <s v="NM"/>
    <b v="0"/>
    <s v="other"/>
    <s v="Not fleeing"/>
    <b v="0"/>
    <s v="unarmed or undetermined or null"/>
    <s v="No Gun"/>
    <s v="30-39"/>
    <s v="Not Fleeing or Blank"/>
    <x v="0"/>
  </r>
  <r>
    <n v="2910"/>
    <n v="3228"/>
    <s v="TK TK"/>
    <d v="2017-12-20T00:00:00"/>
    <s v="shot"/>
    <s v="gun"/>
    <m/>
    <s v="M"/>
    <m/>
    <s v="Oceanside"/>
    <s v="CA"/>
    <b v="0"/>
    <s v="undetermined"/>
    <s v="Foot"/>
    <b v="0"/>
    <s v="armed"/>
    <s v="Gun"/>
    <s v="null"/>
    <s v="Fleeing"/>
    <x v="0"/>
  </r>
  <r>
    <n v="2911"/>
    <n v="3229"/>
    <s v="Kameron Prescott"/>
    <d v="2017-12-21T00:00:00"/>
    <s v="shot"/>
    <s v="unarmed"/>
    <n v="6"/>
    <s v="M"/>
    <s v="W"/>
    <s v="Schertz"/>
    <s v="TX"/>
    <b v="0"/>
    <s v="other"/>
    <s v="Not fleeing"/>
    <b v="0"/>
    <s v="unarmed or undetermined or null"/>
    <s v="No Gun"/>
    <s v="0-18"/>
    <s v="Not Fleeing or Blank"/>
    <x v="0"/>
  </r>
  <r>
    <n v="2912"/>
    <n v="3230"/>
    <s v="Amanda Lenee Jones"/>
    <d v="2017-12-21T00:00:00"/>
    <s v="shot"/>
    <s v="pipe"/>
    <n v="30"/>
    <s v="F"/>
    <m/>
    <s v="Schertz"/>
    <s v="TX"/>
    <b v="0"/>
    <s v="other"/>
    <s v="Foot"/>
    <b v="0"/>
    <s v="armed"/>
    <s v="No Gun"/>
    <s v="30-39"/>
    <s v="Fleeing"/>
    <x v="0"/>
  </r>
  <r>
    <n v="2913"/>
    <n v="3239"/>
    <s v="Jose Aguero"/>
    <d v="2017-12-21T00:00:00"/>
    <s v="shot"/>
    <s v="gun"/>
    <n v="26"/>
    <s v="M"/>
    <s v="H"/>
    <s v="Greeley"/>
    <s v="CO"/>
    <b v="1"/>
    <s v="other"/>
    <s v="Foot"/>
    <b v="0"/>
    <s v="armed"/>
    <s v="Gun"/>
    <s v="19-29"/>
    <s v="Fleeing"/>
    <x v="0"/>
  </r>
  <r>
    <n v="2914"/>
    <n v="3236"/>
    <s v="Ahmed Aminamin El-Mofty"/>
    <d v="2017-12-22T00:00:00"/>
    <s v="shot"/>
    <s v="gun"/>
    <n v="51"/>
    <s v="M"/>
    <m/>
    <s v="Harrisburg"/>
    <s v="PA"/>
    <b v="0"/>
    <s v="attack"/>
    <s v="Foot"/>
    <b v="0"/>
    <s v="armed"/>
    <s v="Gun"/>
    <s v="50-59"/>
    <s v="Fleeing"/>
    <x v="0"/>
  </r>
  <r>
    <n v="2915"/>
    <n v="3237"/>
    <s v="Jeffrey John Golnick"/>
    <d v="2017-12-22T00:00:00"/>
    <s v="shot"/>
    <s v="gun"/>
    <n v="40"/>
    <s v="M"/>
    <s v="W"/>
    <s v="Gilbert"/>
    <s v="MN"/>
    <b v="0"/>
    <s v="attack"/>
    <s v="Foot"/>
    <b v="0"/>
    <s v="armed"/>
    <s v="Gun"/>
    <s v="40-49"/>
    <s v="Fleeing"/>
    <x v="0"/>
  </r>
  <r>
    <n v="2916"/>
    <n v="3238"/>
    <s v="Lawrence McClellon"/>
    <d v="2017-12-22T00:00:00"/>
    <s v="shot"/>
    <s v="gun"/>
    <n v="62"/>
    <s v="M"/>
    <m/>
    <s v="Pocatello"/>
    <s v="ID"/>
    <b v="0"/>
    <s v="other"/>
    <s v="Not fleeing"/>
    <b v="0"/>
    <s v="armed"/>
    <s v="Gun"/>
    <s v="60-69"/>
    <s v="Not Fleeing or Blank"/>
    <x v="0"/>
  </r>
  <r>
    <n v="2917"/>
    <n v="3234"/>
    <s v="Jesse Murillo"/>
    <d v="2017-12-23T00:00:00"/>
    <s v="shot"/>
    <s v="metal object"/>
    <n v="32"/>
    <s v="M"/>
    <m/>
    <s v="Los Angeles"/>
    <s v="CA"/>
    <b v="0"/>
    <s v="other"/>
    <s v="Foot"/>
    <b v="0"/>
    <s v="armed"/>
    <s v="No Gun"/>
    <s v="30-39"/>
    <s v="Fleeing"/>
    <x v="0"/>
  </r>
  <r>
    <n v="2918"/>
    <n v="3235"/>
    <s v="Jesse Champney"/>
    <d v="2017-12-23T00:00:00"/>
    <s v="shot"/>
    <s v="undetermined"/>
    <n v="26"/>
    <s v="M"/>
    <m/>
    <s v="Canaan"/>
    <s v="NH"/>
    <b v="0"/>
    <s v="undetermined"/>
    <s v="Not fleeing"/>
    <b v="0"/>
    <s v="unarmed or undetermined or null"/>
    <s v="No Gun"/>
    <s v="19-29"/>
    <s v="Not Fleeing or Blank"/>
    <x v="0"/>
  </r>
  <r>
    <n v="2919"/>
    <n v="3240"/>
    <s v="Evilio Gomez"/>
    <d v="2017-12-24T00:00:00"/>
    <s v="shot"/>
    <s v="machete"/>
    <n v="46"/>
    <s v="M"/>
    <s v="H"/>
    <s v="Progreso"/>
    <s v="TX"/>
    <b v="0"/>
    <s v="other"/>
    <s v="Not fleeing"/>
    <b v="0"/>
    <s v="armed"/>
    <s v="No Gun"/>
    <s v="40-49"/>
    <s v="Not Fleeing or Blank"/>
    <x v="0"/>
  </r>
  <r>
    <n v="2920"/>
    <n v="3265"/>
    <s v="Cody Dalton Eyre"/>
    <d v="2017-12-24T00:00:00"/>
    <s v="shot"/>
    <s v="gun"/>
    <n v="20"/>
    <s v="M"/>
    <m/>
    <s v="Fairbanks"/>
    <s v="AK"/>
    <b v="0"/>
    <s v="attack"/>
    <s v="Not fleeing"/>
    <b v="0"/>
    <s v="armed"/>
    <s v="Gun"/>
    <s v="19-29"/>
    <s v="Not Fleeing or Blank"/>
    <x v="0"/>
  </r>
  <r>
    <n v="2921"/>
    <n v="3266"/>
    <s v="Charlie Joseph Murillo"/>
    <d v="2017-12-24T00:00:00"/>
    <s v="shot"/>
    <s v="knife"/>
    <n v="25"/>
    <s v="M"/>
    <m/>
    <s v="Phoenix"/>
    <s v="AZ"/>
    <b v="0"/>
    <s v="other"/>
    <s v="Not fleeing"/>
    <b v="0"/>
    <s v="armed"/>
    <s v="No Gun"/>
    <s v="19-29"/>
    <s v="Not Fleeing or Blank"/>
    <x v="0"/>
  </r>
  <r>
    <n v="2922"/>
    <n v="3231"/>
    <s v="Jacob Craig"/>
    <d v="2017-12-25T00:00:00"/>
    <s v="shot"/>
    <s v="gun"/>
    <m/>
    <s v="M"/>
    <m/>
    <s v="Tulsa"/>
    <s v="OK"/>
    <b v="0"/>
    <s v="attack"/>
    <s v="Not fleeing"/>
    <b v="0"/>
    <s v="armed"/>
    <s v="Gun"/>
    <s v="null"/>
    <s v="Not Fleeing or Blank"/>
    <x v="0"/>
  </r>
  <r>
    <n v="2923"/>
    <n v="3232"/>
    <s v="Adrian Escobar"/>
    <d v="2017-12-25T00:00:00"/>
    <s v="shot"/>
    <s v="gun"/>
    <n v="28"/>
    <s v="M"/>
    <m/>
    <s v="Yakima"/>
    <s v="WA"/>
    <b v="0"/>
    <s v="attack"/>
    <s v="Not fleeing"/>
    <b v="0"/>
    <s v="armed"/>
    <s v="Gun"/>
    <s v="19-29"/>
    <s v="Not Fleeing or Blank"/>
    <x v="0"/>
  </r>
  <r>
    <n v="2924"/>
    <n v="3262"/>
    <s v="Nathaniel Fritz Macalevy"/>
    <d v="2017-12-25T00:00:00"/>
    <s v="shot"/>
    <s v="gun"/>
    <n v="44"/>
    <s v="M"/>
    <m/>
    <s v="Boring"/>
    <s v="OR"/>
    <b v="0"/>
    <s v="attack"/>
    <s v="Car"/>
    <b v="0"/>
    <s v="armed"/>
    <s v="Gun"/>
    <s v="40-49"/>
    <s v="Fleeing"/>
    <x v="0"/>
  </r>
  <r>
    <n v="2925"/>
    <n v="3241"/>
    <s v="Jose Garcia"/>
    <d v="2017-12-26T00:00:00"/>
    <s v="shot"/>
    <s v="undetermined"/>
    <n v="31"/>
    <s v="M"/>
    <m/>
    <s v="Yakima"/>
    <s v="WA"/>
    <b v="1"/>
    <s v="undetermined"/>
    <s v="Not fleeing"/>
    <b v="0"/>
    <s v="unarmed or undetermined or null"/>
    <s v="No Gun"/>
    <s v="30-39"/>
    <s v="Not Fleeing or Blank"/>
    <x v="0"/>
  </r>
  <r>
    <n v="2926"/>
    <n v="3242"/>
    <s v="Robert Miller"/>
    <d v="2017-12-26T00:00:00"/>
    <s v="shot"/>
    <s v="gun"/>
    <n v="40"/>
    <s v="M"/>
    <m/>
    <s v="Tulare"/>
    <s v="CA"/>
    <b v="0"/>
    <s v="attack"/>
    <s v="Car"/>
    <b v="0"/>
    <s v="armed"/>
    <s v="Gun"/>
    <s v="40-49"/>
    <s v="Fleeing"/>
    <x v="0"/>
  </r>
  <r>
    <n v="2927"/>
    <n v="3243"/>
    <s v="James Alan Berrones"/>
    <d v="2017-12-26T00:00:00"/>
    <s v="shot"/>
    <s v="gun"/>
    <n v="46"/>
    <s v="M"/>
    <m/>
    <s v="Roswell"/>
    <s v="NM"/>
    <b v="0"/>
    <s v="attack"/>
    <m/>
    <b v="0"/>
    <s v="armed"/>
    <s v="Gun"/>
    <s v="40-49"/>
    <s v="Not Fleeing or Blank"/>
    <x v="0"/>
  </r>
  <r>
    <n v="2928"/>
    <n v="3244"/>
    <s v="Jesse Scarsbrook"/>
    <d v="2017-12-26T00:00:00"/>
    <s v="shot"/>
    <s v="gun"/>
    <n v="28"/>
    <s v="M"/>
    <s v="B"/>
    <s v="Lawrence"/>
    <s v="IN"/>
    <b v="0"/>
    <s v="attack"/>
    <s v="Car"/>
    <b v="0"/>
    <s v="armed"/>
    <s v="Gun"/>
    <s v="19-29"/>
    <s v="Fleeing"/>
    <x v="1"/>
  </r>
  <r>
    <n v="2929"/>
    <n v="3245"/>
    <s v="Robo Raikoglo"/>
    <d v="2017-12-26T00:00:00"/>
    <s v="shot"/>
    <s v="gun"/>
    <n v="30"/>
    <s v="M"/>
    <s v="W"/>
    <s v="Desert Hot Springs"/>
    <s v="CA"/>
    <b v="0"/>
    <s v="attack"/>
    <s v="Car"/>
    <b v="0"/>
    <s v="armed"/>
    <s v="Gun"/>
    <s v="30-39"/>
    <s v="Fleeing"/>
    <x v="0"/>
  </r>
  <r>
    <n v="2930"/>
    <n v="3246"/>
    <s v="Brooke Amelia Camacho"/>
    <d v="2017-12-26T00:00:00"/>
    <s v="shot"/>
    <s v="gun"/>
    <n v="38"/>
    <s v="F"/>
    <m/>
    <s v="Farmers Branch"/>
    <s v="TX"/>
    <b v="0"/>
    <s v="attack"/>
    <s v="Not fleeing"/>
    <b v="0"/>
    <s v="armed"/>
    <s v="Gun"/>
    <s v="30-39"/>
    <s v="Not Fleeing or Blank"/>
    <x v="0"/>
  </r>
  <r>
    <n v="2931"/>
    <n v="3247"/>
    <s v="Salvador Byassee"/>
    <d v="2017-12-26T00:00:00"/>
    <s v="shot"/>
    <s v="knife"/>
    <n v="34"/>
    <s v="M"/>
    <m/>
    <s v="300 block of State Line Road"/>
    <s v="TN"/>
    <b v="0"/>
    <s v="other"/>
    <s v="Other"/>
    <b v="0"/>
    <s v="armed"/>
    <s v="No Gun"/>
    <s v="30-39"/>
    <s v="Fleeing"/>
    <x v="0"/>
  </r>
  <r>
    <n v="2932"/>
    <n v="3263"/>
    <s v="Joshua Paul Spottedhorse"/>
    <d v="2017-12-26T00:00:00"/>
    <s v="shot"/>
    <s v="gun"/>
    <n v="36"/>
    <s v="M"/>
    <s v="N"/>
    <s v="Spokane"/>
    <s v="WA"/>
    <b v="0"/>
    <s v="attack"/>
    <s v="Foot"/>
    <b v="1"/>
    <s v="armed"/>
    <s v="Gun"/>
    <s v="30-39"/>
    <s v="Fleeing"/>
    <x v="0"/>
  </r>
  <r>
    <n v="2933"/>
    <n v="3249"/>
    <s v="Dennis Plowden"/>
    <d v="2017-12-27T00:00:00"/>
    <s v="shot"/>
    <m/>
    <n v="25"/>
    <s v="M"/>
    <s v="B"/>
    <s v="Philadelphia"/>
    <s v="PA"/>
    <b v="0"/>
    <s v="attack"/>
    <s v="Car"/>
    <b v="0"/>
    <s v="unarmed or undetermined or null"/>
    <s v="No Gun"/>
    <s v="19-29"/>
    <s v="Fleeing"/>
    <x v="1"/>
  </r>
  <r>
    <n v="2934"/>
    <n v="3250"/>
    <s v="Andrew Finch"/>
    <d v="2017-12-27T00:00:00"/>
    <s v="shot"/>
    <s v="unarmed"/>
    <n v="28"/>
    <s v="M"/>
    <s v="W"/>
    <s v="Wichita"/>
    <s v="KS"/>
    <b v="0"/>
    <s v="other"/>
    <s v="Not fleeing"/>
    <b v="0"/>
    <s v="unarmed or undetermined or null"/>
    <s v="No Gun"/>
    <s v="19-29"/>
    <s v="Not Fleeing or Blank"/>
    <x v="0"/>
  </r>
  <r>
    <n v="2935"/>
    <n v="3267"/>
    <s v="Kenneth J. Perna-Rutsky"/>
    <d v="2017-12-27T00:00:00"/>
    <s v="shot"/>
    <s v="gun"/>
    <n v="38"/>
    <s v="M"/>
    <s v="W"/>
    <s v="Chester"/>
    <s v="VA"/>
    <b v="1"/>
    <s v="attack"/>
    <s v="Not fleeing"/>
    <b v="0"/>
    <s v="armed"/>
    <s v="Gun"/>
    <s v="30-39"/>
    <s v="Not Fleeing or Blank"/>
    <x v="0"/>
  </r>
  <r>
    <n v="2936"/>
    <n v="3248"/>
    <s v="Isaiah Christian Green"/>
    <d v="2017-12-28T00:00:00"/>
    <s v="shot"/>
    <s v="gun"/>
    <n v="20"/>
    <s v="M"/>
    <m/>
    <s v="Dover Township"/>
    <s v="PA"/>
    <b v="0"/>
    <s v="undetermined"/>
    <s v="Not fleeing"/>
    <b v="0"/>
    <s v="armed"/>
    <s v="Gun"/>
    <s v="19-29"/>
    <s v="Not Fleeing or Blank"/>
    <x v="0"/>
  </r>
  <r>
    <n v="2937"/>
    <n v="3251"/>
    <s v="Christian Chavez"/>
    <d v="2017-12-28T00:00:00"/>
    <s v="shot"/>
    <s v="gun"/>
    <n v="40"/>
    <s v="M"/>
    <m/>
    <s v="South Gate"/>
    <s v="CA"/>
    <b v="0"/>
    <s v="attack"/>
    <s v="Foot"/>
    <b v="0"/>
    <s v="armed"/>
    <s v="Gun"/>
    <s v="40-49"/>
    <s v="Fleeing"/>
    <x v="0"/>
  </r>
  <r>
    <n v="2938"/>
    <n v="3252"/>
    <s v="Christopher Baird"/>
    <d v="2017-12-28T00:00:00"/>
    <s v="shot"/>
    <s v="gun"/>
    <n v="37"/>
    <s v="M"/>
    <m/>
    <s v="Birmingham"/>
    <s v="AL"/>
    <b v="0"/>
    <s v="attack"/>
    <s v="Not fleeing"/>
    <b v="0"/>
    <s v="armed"/>
    <s v="Gun"/>
    <s v="30-39"/>
    <s v="Not Fleeing or Blank"/>
    <x v="0"/>
  </r>
  <r>
    <n v="2939"/>
    <n v="3256"/>
    <s v="Corey Bailey"/>
    <d v="2017-12-28T00:00:00"/>
    <s v="shot"/>
    <s v="gun"/>
    <n v="30"/>
    <s v="M"/>
    <s v="B"/>
    <s v="Elkhart"/>
    <s v="IN"/>
    <b v="0"/>
    <s v="attack"/>
    <s v="Car"/>
    <b v="0"/>
    <s v="armed"/>
    <s v="Gun"/>
    <s v="30-39"/>
    <s v="Fleeing"/>
    <x v="1"/>
  </r>
  <r>
    <n v="2940"/>
    <n v="3258"/>
    <s v="Jarvis Lykes"/>
    <d v="2017-12-29T00:00:00"/>
    <s v="shot"/>
    <s v="undetermined"/>
    <n v="35"/>
    <s v="M"/>
    <m/>
    <s v="Columbus"/>
    <s v="GA"/>
    <b v="0"/>
    <s v="other"/>
    <s v="Car"/>
    <b v="0"/>
    <s v="unarmed or undetermined or null"/>
    <s v="No Gun"/>
    <s v="30-39"/>
    <s v="Fleeing"/>
    <x v="0"/>
  </r>
  <r>
    <n v="2941"/>
    <n v="3255"/>
    <s v="Marco Antonio Carlos"/>
    <d v="2017-12-30T00:00:00"/>
    <s v="shot"/>
    <s v="gun"/>
    <n v="31"/>
    <s v="M"/>
    <s v="H"/>
    <s v="Redwood City"/>
    <s v="CA"/>
    <b v="0"/>
    <s v="attack"/>
    <s v="Not fleeing"/>
    <b v="0"/>
    <s v="armed"/>
    <s v="Gun"/>
    <s v="30-39"/>
    <s v="Not Fleeing or Blank"/>
    <x v="0"/>
  </r>
  <r>
    <n v="2942"/>
    <n v="3257"/>
    <s v="Heath Wayne Hodges"/>
    <d v="2017-12-30T00:00:00"/>
    <s v="shot"/>
    <s v="undetermined"/>
    <n v="36"/>
    <s v="M"/>
    <s v="W"/>
    <s v="Crowell"/>
    <s v="TX"/>
    <b v="0"/>
    <s v="undetermined"/>
    <m/>
    <b v="0"/>
    <s v="unarmed or undetermined or null"/>
    <s v="No Gun"/>
    <s v="30-39"/>
    <s v="Not Fleeing or Blank"/>
    <x v="0"/>
  </r>
  <r>
    <n v="2943"/>
    <n v="3260"/>
    <s v="Oscar Sandoval"/>
    <d v="2017-12-30T00:00:00"/>
    <s v="shot"/>
    <s v="gun"/>
    <n v="39"/>
    <s v="M"/>
    <m/>
    <s v="Los Angeles"/>
    <s v="CA"/>
    <b v="0"/>
    <s v="other"/>
    <s v="Not fleeing"/>
    <b v="0"/>
    <s v="armed"/>
    <s v="Gun"/>
    <s v="30-39"/>
    <s v="Not Fleeing or Blank"/>
    <x v="0"/>
  </r>
  <r>
    <n v="2944"/>
    <n v="3254"/>
    <s v="Matthew Riehl"/>
    <d v="2017-12-31T00:00:00"/>
    <s v="shot"/>
    <s v="gun"/>
    <n v="37"/>
    <s v="M"/>
    <m/>
    <s v="Highlands Ranch"/>
    <s v="CO"/>
    <b v="1"/>
    <s v="attack"/>
    <s v="Not fleeing"/>
    <b v="1"/>
    <s v="armed"/>
    <s v="Gun"/>
    <s v="30-39"/>
    <s v="Not Fleeing or Blank"/>
    <x v="0"/>
  </r>
  <r>
    <n v="2945"/>
    <n v="3261"/>
    <s v="Ernie Macias"/>
    <d v="2017-12-31T00:00:00"/>
    <s v="shot"/>
    <m/>
    <n v="32"/>
    <s v="M"/>
    <m/>
    <s v="Delano"/>
    <s v="CA"/>
    <b v="0"/>
    <s v="other"/>
    <s v="Car"/>
    <b v="0"/>
    <s v="unarmed or undetermined or null"/>
    <s v="No Gun"/>
    <s v="30-39"/>
    <s v="Fleeing"/>
    <x v="0"/>
  </r>
  <r>
    <n v="2946"/>
    <n v="3275"/>
    <s v="Mark Steven Parkinson"/>
    <d v="2018-01-01T00:00:00"/>
    <s v="shot"/>
    <s v="gun"/>
    <n v="65"/>
    <s v="M"/>
    <s v="W"/>
    <s v="Rossville"/>
    <s v="GA"/>
    <b v="1"/>
    <s v="attack"/>
    <s v="Not fleeing"/>
    <b v="0"/>
    <s v="armed"/>
    <s v="Gun"/>
    <s v="60-69"/>
    <s v="Not Fleeing or Blank"/>
    <x v="0"/>
  </r>
  <r>
    <n v="2947"/>
    <n v="3288"/>
    <s v="Archie Lawhon III"/>
    <d v="2018-01-01T00:00:00"/>
    <s v="shot"/>
    <s v="gun"/>
    <n v="42"/>
    <s v="M"/>
    <s v="W"/>
    <s v="Romance"/>
    <s v="AR"/>
    <b v="0"/>
    <s v="attack"/>
    <s v="Not fleeing"/>
    <b v="0"/>
    <s v="armed"/>
    <s v="Gun"/>
    <s v="40-49"/>
    <s v="Not Fleeing or Blank"/>
    <x v="0"/>
  </r>
  <r>
    <n v="2948"/>
    <n v="3289"/>
    <s v="Gary Johns"/>
    <d v="2018-01-01T00:00:00"/>
    <s v="shot"/>
    <s v="gun"/>
    <n v="65"/>
    <s v="M"/>
    <s v="W"/>
    <s v="Edgewater"/>
    <s v="FL"/>
    <b v="0"/>
    <s v="attack"/>
    <s v="Not fleeing"/>
    <b v="1"/>
    <s v="armed"/>
    <s v="Gun"/>
    <s v="60-69"/>
    <s v="Not Fleeing or Blank"/>
    <x v="0"/>
  </r>
  <r>
    <n v="2949"/>
    <n v="3291"/>
    <s v="Shana Diane Musquiz"/>
    <d v="2018-01-02T00:00:00"/>
    <s v="shot"/>
    <s v="gun"/>
    <n v="30"/>
    <s v="F"/>
    <s v="W"/>
    <s v="Camp Wood"/>
    <s v="TX"/>
    <b v="0"/>
    <s v="attack"/>
    <s v="Not fleeing"/>
    <b v="0"/>
    <s v="armed"/>
    <s v="Gun"/>
    <s v="30-39"/>
    <s v="Not Fleeing or Blank"/>
    <x v="0"/>
  </r>
  <r>
    <n v="2950"/>
    <n v="3292"/>
    <s v="Ronald Elliot"/>
    <d v="2018-01-02T00:00:00"/>
    <s v="shot"/>
    <s v="gun"/>
    <n v="49"/>
    <s v="M"/>
    <s v="W"/>
    <s v="Ozark"/>
    <s v="AR"/>
    <b v="1"/>
    <s v="attack"/>
    <s v="Not fleeing"/>
    <b v="0"/>
    <s v="armed"/>
    <s v="Gun"/>
    <s v="40-49"/>
    <s v="Not Fleeing or Blank"/>
    <x v="0"/>
  </r>
  <r>
    <n v="2951"/>
    <n v="3294"/>
    <s v="Louis C. Miller"/>
    <d v="2018-01-02T00:00:00"/>
    <s v="shot"/>
    <s v="knife"/>
    <n v="66"/>
    <s v="M"/>
    <s v="W"/>
    <s v="Joplin"/>
    <s v="MO"/>
    <b v="0"/>
    <s v="attack"/>
    <s v="Not fleeing"/>
    <b v="0"/>
    <s v="armed"/>
    <s v="No Gun"/>
    <s v="60-69"/>
    <s v="Not Fleeing or Blank"/>
    <x v="0"/>
  </r>
  <r>
    <n v="2952"/>
    <n v="3286"/>
    <s v="Shaleem Tindle"/>
    <d v="2018-01-03T00:00:00"/>
    <s v="shot"/>
    <s v="gun"/>
    <n v="28"/>
    <s v="M"/>
    <s v="B"/>
    <s v="Oakland"/>
    <s v="CA"/>
    <b v="0"/>
    <s v="attack"/>
    <s v="Not fleeing"/>
    <b v="0"/>
    <s v="armed"/>
    <s v="Gun"/>
    <s v="19-29"/>
    <s v="Not Fleeing or Blank"/>
    <x v="0"/>
  </r>
  <r>
    <n v="2953"/>
    <n v="3287"/>
    <s v="Robert Hansen"/>
    <d v="2018-01-04T00:00:00"/>
    <s v="shot"/>
    <s v="gun"/>
    <n v="27"/>
    <s v="M"/>
    <s v="W"/>
    <s v="Boise"/>
    <s v="ID"/>
    <b v="0"/>
    <s v="attack"/>
    <s v="Not fleeing"/>
    <b v="0"/>
    <s v="armed"/>
    <s v="Gun"/>
    <s v="19-29"/>
    <s v="Not Fleeing or Blank"/>
    <x v="0"/>
  </r>
  <r>
    <n v="2954"/>
    <n v="3295"/>
    <s v="Brandon O. Cude"/>
    <d v="2018-01-04T00:00:00"/>
    <s v="shot"/>
    <s v="gun"/>
    <n v="31"/>
    <s v="M"/>
    <s v="W"/>
    <s v="Crandon"/>
    <s v="WI"/>
    <b v="0"/>
    <s v="attack"/>
    <s v="Not fleeing"/>
    <b v="0"/>
    <s v="armed"/>
    <s v="Gun"/>
    <s v="30-39"/>
    <s v="Not Fleeing or Blank"/>
    <x v="0"/>
  </r>
  <r>
    <n v="2955"/>
    <n v="3278"/>
    <s v="William B. Oleson"/>
    <d v="2018-01-05T00:00:00"/>
    <s v="shot"/>
    <s v="gun"/>
    <n v="46"/>
    <s v="M"/>
    <s v="W"/>
    <s v="Springfield"/>
    <s v="MO"/>
    <b v="0"/>
    <s v="attack"/>
    <s v="Not fleeing"/>
    <b v="0"/>
    <s v="armed"/>
    <s v="Gun"/>
    <s v="40-49"/>
    <s v="Not Fleeing or Blank"/>
    <x v="0"/>
  </r>
  <r>
    <n v="2956"/>
    <n v="3283"/>
    <s v="Ledarren D. Mixon"/>
    <d v="2018-01-05T00:00:00"/>
    <s v="shot"/>
    <s v="gun"/>
    <n v="28"/>
    <s v="M"/>
    <s v="B"/>
    <s v="Whitehall"/>
    <s v="OH"/>
    <b v="0"/>
    <s v="attack"/>
    <s v="Not fleeing"/>
    <b v="0"/>
    <s v="armed"/>
    <s v="Gun"/>
    <s v="19-29"/>
    <s v="Not Fleeing or Blank"/>
    <x v="0"/>
  </r>
  <r>
    <n v="2957"/>
    <n v="3293"/>
    <s v="Andy Vo"/>
    <d v="2018-01-05T00:00:00"/>
    <s v="shot"/>
    <s v="gun"/>
    <n v="35"/>
    <s v="M"/>
    <s v="A"/>
    <s v="Long Beach"/>
    <s v="CA"/>
    <b v="0"/>
    <s v="other"/>
    <s v="Not fleeing"/>
    <b v="0"/>
    <s v="armed"/>
    <s v="Gun"/>
    <s v="30-39"/>
    <s v="Not Fleeing or Blank"/>
    <x v="0"/>
  </r>
  <r>
    <n v="2958"/>
    <n v="3268"/>
    <s v="Daniel Saavedra-Arreola"/>
    <d v="2018-01-06T00:00:00"/>
    <s v="shot"/>
    <s v="pole and knife"/>
    <n v="24"/>
    <s v="M"/>
    <s v="H"/>
    <s v="Albuquerque"/>
    <s v="NM"/>
    <b v="0"/>
    <s v="other"/>
    <s v="Not fleeing"/>
    <b v="0"/>
    <s v="armed"/>
    <s v="No Gun"/>
    <s v="19-29"/>
    <s v="Not Fleeing or Blank"/>
    <x v="0"/>
  </r>
  <r>
    <n v="2959"/>
    <n v="3271"/>
    <s v="Charles Smith Jr."/>
    <d v="2018-01-06T00:00:00"/>
    <s v="shot"/>
    <s v="gun"/>
    <n v="17"/>
    <s v="M"/>
    <s v="B"/>
    <s v="Little Rock"/>
    <s v="AR"/>
    <b v="0"/>
    <s v="attack"/>
    <s v="Not fleeing"/>
    <b v="0"/>
    <s v="armed"/>
    <s v="Gun"/>
    <s v="0-18"/>
    <s v="Not Fleeing or Blank"/>
    <x v="0"/>
  </r>
  <r>
    <n v="2960"/>
    <n v="3272"/>
    <s v="Jonathan William Leroy"/>
    <d v="2018-01-06T00:00:00"/>
    <s v="shot"/>
    <s v="baseball bat"/>
    <n v="39"/>
    <s v="M"/>
    <s v="W"/>
    <s v="McLoud"/>
    <s v="OK"/>
    <b v="0"/>
    <s v="other"/>
    <s v="Not fleeing"/>
    <b v="0"/>
    <s v="armed"/>
    <s v="No Gun"/>
    <s v="30-39"/>
    <s v="Not Fleeing or Blank"/>
    <x v="0"/>
  </r>
  <r>
    <n v="2961"/>
    <n v="3274"/>
    <s v="Richard Rangel"/>
    <d v="2018-01-06T00:00:00"/>
    <s v="shot"/>
    <s v="gun"/>
    <n v="21"/>
    <s v="M"/>
    <s v="W"/>
    <s v="Round Rock"/>
    <s v="TX"/>
    <b v="0"/>
    <s v="attack"/>
    <s v="Not fleeing"/>
    <b v="0"/>
    <s v="armed"/>
    <s v="Gun"/>
    <s v="19-29"/>
    <s v="Not Fleeing or Blank"/>
    <x v="0"/>
  </r>
  <r>
    <n v="2962"/>
    <n v="3280"/>
    <s v="Skyler Burnette"/>
    <d v="2018-01-06T00:00:00"/>
    <s v="shot"/>
    <s v="knife"/>
    <n v="21"/>
    <s v="M"/>
    <s v="N"/>
    <s v="Sparta"/>
    <s v="WI"/>
    <b v="0"/>
    <s v="other"/>
    <s v="Not fleeing"/>
    <b v="0"/>
    <s v="armed"/>
    <s v="No Gun"/>
    <s v="19-29"/>
    <s v="Not Fleeing or Blank"/>
    <x v="0"/>
  </r>
  <r>
    <n v="2963"/>
    <n v="3281"/>
    <s v="Guillermo Mendoza"/>
    <d v="2018-01-06T00:00:00"/>
    <s v="shot"/>
    <s v="gun"/>
    <n v="57"/>
    <s v="M"/>
    <s v="H"/>
    <s v="San Carlos Park"/>
    <s v="FL"/>
    <b v="0"/>
    <s v="attack"/>
    <s v="Not fleeing"/>
    <b v="0"/>
    <s v="armed"/>
    <s v="Gun"/>
    <s v="50-59"/>
    <s v="Not Fleeing or Blank"/>
    <x v="0"/>
  </r>
  <r>
    <n v="2964"/>
    <n v="3282"/>
    <s v="John Bailon"/>
    <d v="2018-01-06T00:00:00"/>
    <s v="shot"/>
    <s v="undetermined"/>
    <n v="40"/>
    <s v="M"/>
    <s v="B"/>
    <s v="Los Lunas"/>
    <s v="NM"/>
    <b v="0"/>
    <s v="undetermined"/>
    <m/>
    <b v="0"/>
    <s v="unarmed or undetermined or null"/>
    <s v="No Gun"/>
    <s v="40-49"/>
    <s v="Not Fleeing or Blank"/>
    <x v="0"/>
  </r>
  <r>
    <n v="2965"/>
    <n v="3285"/>
    <s v="Gregory Stough"/>
    <d v="2018-01-06T00:00:00"/>
    <s v="shot"/>
    <m/>
    <n v="27"/>
    <s v="M"/>
    <s v="W"/>
    <s v="Manchester Township"/>
    <s v="PA"/>
    <b v="0"/>
    <s v="other"/>
    <s v="Car"/>
    <b v="0"/>
    <s v="unarmed or undetermined or null"/>
    <s v="No Gun"/>
    <s v="19-29"/>
    <s v="Fleeing"/>
    <x v="0"/>
  </r>
  <r>
    <n v="2966"/>
    <n v="3269"/>
    <s v="Trayvon Mitchell"/>
    <d v="2018-01-07T00:00:00"/>
    <s v="shot"/>
    <s v="gun"/>
    <n v="38"/>
    <s v="M"/>
    <s v="B"/>
    <s v="Lauderhill"/>
    <s v="FL"/>
    <b v="0"/>
    <s v="other"/>
    <s v="Foot"/>
    <b v="0"/>
    <s v="armed"/>
    <s v="Gun"/>
    <s v="30-39"/>
    <s v="Fleeing"/>
    <x v="1"/>
  </r>
  <r>
    <n v="2967"/>
    <n v="3270"/>
    <s v="Alejandro Valdez"/>
    <d v="2018-01-07T00:00:00"/>
    <s v="shot"/>
    <s v="knife"/>
    <n v="27"/>
    <s v="M"/>
    <s v="H"/>
    <s v="Santa Maria"/>
    <s v="CA"/>
    <b v="1"/>
    <s v="other"/>
    <s v="Not fleeing"/>
    <b v="0"/>
    <s v="armed"/>
    <s v="No Gun"/>
    <s v="19-29"/>
    <s v="Not Fleeing or Blank"/>
    <x v="0"/>
  </r>
  <r>
    <n v="2968"/>
    <n v="3276"/>
    <s v="Richard R. Towler"/>
    <d v="2018-01-07T00:00:00"/>
    <s v="shot"/>
    <s v="gun"/>
    <n v="54"/>
    <s v="M"/>
    <s v="B"/>
    <s v="Danville"/>
    <s v="VA"/>
    <b v="0"/>
    <s v="attack"/>
    <s v="Not fleeing"/>
    <b v="0"/>
    <s v="armed"/>
    <s v="Gun"/>
    <s v="50-59"/>
    <s v="Not Fleeing or Blank"/>
    <x v="0"/>
  </r>
  <r>
    <n v="2969"/>
    <n v="3277"/>
    <s v="Tyler Miller"/>
    <d v="2018-01-07T00:00:00"/>
    <s v="shot and Tasered"/>
    <s v="unarmed"/>
    <n v="51"/>
    <s v="M"/>
    <s v="W"/>
    <s v="Sedona"/>
    <s v="AZ"/>
    <b v="1"/>
    <s v="other"/>
    <s v="Not fleeing"/>
    <b v="0"/>
    <s v="unarmed or undetermined or null"/>
    <s v="No Gun"/>
    <s v="50-59"/>
    <s v="Not Fleeing or Blank"/>
    <x v="0"/>
  </r>
  <r>
    <n v="2970"/>
    <n v="3290"/>
    <s v="Michael Bender"/>
    <d v="2018-01-07T00:00:00"/>
    <s v="shot"/>
    <s v="gun"/>
    <n v="27"/>
    <s v="M"/>
    <s v="W"/>
    <s v="Tacoma"/>
    <s v="WA"/>
    <b v="0"/>
    <s v="attack"/>
    <s v="Not fleeing"/>
    <b v="0"/>
    <s v="armed"/>
    <s v="Gun"/>
    <s v="19-29"/>
    <s v="Not Fleeing or Blank"/>
    <x v="0"/>
  </r>
  <r>
    <n v="2971"/>
    <n v="3273"/>
    <s v="TK TK"/>
    <d v="2018-01-08T00:00:00"/>
    <s v="shot"/>
    <s v="gun"/>
    <m/>
    <s v="M"/>
    <m/>
    <s v="Horn Lake"/>
    <s v="MS"/>
    <b v="0"/>
    <s v="attack"/>
    <s v="Car"/>
    <b v="0"/>
    <s v="armed"/>
    <s v="Gun"/>
    <s v="null"/>
    <s v="Fleeing"/>
    <x v="0"/>
  </r>
  <r>
    <n v="2972"/>
    <n v="3297"/>
    <s v="Eugene Loftis"/>
    <d v="2018-01-08T00:00:00"/>
    <s v="shot"/>
    <s v="gun"/>
    <n v="25"/>
    <s v="M"/>
    <s v="W"/>
    <s v="Church Hill"/>
    <s v="TN"/>
    <b v="0"/>
    <s v="other"/>
    <s v="Not fleeing"/>
    <b v="0"/>
    <s v="armed"/>
    <s v="Gun"/>
    <s v="19-29"/>
    <s v="Not Fleeing or Blank"/>
    <x v="0"/>
  </r>
  <r>
    <n v="2973"/>
    <n v="3298"/>
    <s v="Frank William Pawul"/>
    <d v="2018-01-08T00:00:00"/>
    <s v="shot and Tasered"/>
    <s v="gun"/>
    <n v="32"/>
    <s v="M"/>
    <s v="W"/>
    <s v="Kansas City"/>
    <s v="MO"/>
    <b v="0"/>
    <s v="attack"/>
    <s v="Foot"/>
    <b v="0"/>
    <s v="armed"/>
    <s v="Gun"/>
    <s v="30-39"/>
    <s v="Fleeing"/>
    <x v="0"/>
  </r>
  <r>
    <n v="2974"/>
    <n v="3299"/>
    <s v="Primitivo Macias-Rodriguez"/>
    <d v="2018-01-08T00:00:00"/>
    <s v="shot"/>
    <s v="gun"/>
    <n v="46"/>
    <s v="M"/>
    <s v="H"/>
    <s v="Los Angeles"/>
    <s v="CA"/>
    <b v="0"/>
    <s v="other"/>
    <m/>
    <b v="0"/>
    <s v="armed"/>
    <s v="Gun"/>
    <s v="40-49"/>
    <s v="Not Fleeing or Blank"/>
    <x v="0"/>
  </r>
  <r>
    <n v="2975"/>
    <n v="3300"/>
    <s v="Thompson Nguyen"/>
    <d v="2018-01-09T00:00:00"/>
    <s v="shot"/>
    <s v="ax"/>
    <n v="27"/>
    <s v="M"/>
    <s v="A"/>
    <s v="San Jose"/>
    <s v="CA"/>
    <b v="1"/>
    <s v="other"/>
    <s v="Not fleeing"/>
    <b v="1"/>
    <s v="armed"/>
    <s v="No Gun"/>
    <s v="19-29"/>
    <s v="Not Fleeing or Blank"/>
    <x v="0"/>
  </r>
  <r>
    <n v="2976"/>
    <n v="3301"/>
    <s v="Shalun Dique Smith"/>
    <d v="2018-01-10T00:00:00"/>
    <s v="shot"/>
    <s v="unknown weapon"/>
    <n v="21"/>
    <s v="M"/>
    <s v="B"/>
    <s v="Palmdale"/>
    <s v="CA"/>
    <b v="0"/>
    <s v="other"/>
    <s v="Car"/>
    <b v="0"/>
    <s v="armed"/>
    <s v="No Gun"/>
    <s v="19-29"/>
    <s v="Fleeing"/>
    <x v="1"/>
  </r>
  <r>
    <n v="2977"/>
    <n v="3302"/>
    <s v="Jose Arroyo-Rosales"/>
    <d v="2018-01-11T00:00:00"/>
    <s v="shot"/>
    <s v="gun"/>
    <n v="60"/>
    <s v="M"/>
    <s v="H"/>
    <s v="Fort Worth"/>
    <s v="TX"/>
    <b v="0"/>
    <s v="attack"/>
    <m/>
    <b v="0"/>
    <s v="armed"/>
    <s v="Gun"/>
    <s v="60-69"/>
    <s v="Not Fleeing or Blank"/>
    <x v="0"/>
  </r>
  <r>
    <n v="2978"/>
    <n v="3304"/>
    <s v="Justin Coy Adkins"/>
    <d v="2018-01-11T00:00:00"/>
    <s v="shot"/>
    <s v="gun"/>
    <n v="44"/>
    <s v="M"/>
    <s v="W"/>
    <s v="Lexington County"/>
    <s v="SC"/>
    <b v="0"/>
    <s v="attack"/>
    <s v="Car"/>
    <b v="0"/>
    <s v="armed"/>
    <s v="Gun"/>
    <s v="40-49"/>
    <s v="Fleeing"/>
    <x v="0"/>
  </r>
  <r>
    <n v="2979"/>
    <n v="3308"/>
    <s v="Jared S.R. Williams"/>
    <d v="2018-01-12T00:00:00"/>
    <s v="shot"/>
    <s v="gun"/>
    <n v="31"/>
    <s v="M"/>
    <s v="W"/>
    <s v="Elko"/>
    <s v="NV"/>
    <b v="0"/>
    <s v="other"/>
    <s v="Not fleeing"/>
    <b v="0"/>
    <s v="armed"/>
    <s v="Gun"/>
    <s v="30-39"/>
    <s v="Not Fleeing or Blank"/>
    <x v="0"/>
  </r>
  <r>
    <n v="2980"/>
    <n v="3313"/>
    <s v="Terry Amons"/>
    <d v="2018-01-12T00:00:00"/>
    <s v="shot"/>
    <s v="gun"/>
    <n v="43"/>
    <s v="M"/>
    <s v="B"/>
    <s v="Pittsburg"/>
    <s v="CA"/>
    <b v="0"/>
    <s v="other"/>
    <s v="Not fleeing"/>
    <b v="0"/>
    <s v="armed"/>
    <s v="Gun"/>
    <s v="40-49"/>
    <s v="Not Fleeing or Blank"/>
    <x v="0"/>
  </r>
  <r>
    <n v="2981"/>
    <n v="3314"/>
    <s v="Jason D. Whittemore"/>
    <d v="2018-01-12T00:00:00"/>
    <s v="shot"/>
    <s v="gun"/>
    <n v="39"/>
    <s v="M"/>
    <s v="W"/>
    <s v="Scottsville"/>
    <s v="KY"/>
    <b v="0"/>
    <s v="other"/>
    <s v="Not fleeing"/>
    <b v="0"/>
    <s v="armed"/>
    <s v="Gun"/>
    <s v="30-39"/>
    <s v="Not Fleeing or Blank"/>
    <x v="0"/>
  </r>
  <r>
    <n v="2982"/>
    <n v="3315"/>
    <s v="Remi Sabbe"/>
    <d v="2018-01-12T00:00:00"/>
    <s v="shot"/>
    <s v="gun"/>
    <n v="54"/>
    <s v="M"/>
    <s v="W"/>
    <s v="Sherwood"/>
    <s v="OR"/>
    <b v="0"/>
    <s v="attack"/>
    <s v="Car"/>
    <b v="0"/>
    <s v="armed"/>
    <s v="Gun"/>
    <s v="50-59"/>
    <s v="Fleeing"/>
    <x v="0"/>
  </r>
  <r>
    <n v="2983"/>
    <n v="3316"/>
    <s v="Amanuel Dagebo"/>
    <d v="2018-01-12T00:00:00"/>
    <s v="shot"/>
    <s v="gun"/>
    <n v="22"/>
    <s v="M"/>
    <s v="B"/>
    <s v="Columbus"/>
    <s v="OH"/>
    <b v="0"/>
    <s v="other"/>
    <s v="Not fleeing"/>
    <b v="0"/>
    <s v="armed"/>
    <s v="Gun"/>
    <s v="19-29"/>
    <s v="Not Fleeing or Blank"/>
    <x v="0"/>
  </r>
  <r>
    <n v="2984"/>
    <n v="3317"/>
    <s v="Juan Valencia"/>
    <d v="2018-01-12T00:00:00"/>
    <s v="shot"/>
    <s v="gun"/>
    <n v="36"/>
    <s v="M"/>
    <m/>
    <s v="Puyallup"/>
    <s v="WA"/>
    <b v="0"/>
    <s v="attack"/>
    <s v="Car"/>
    <b v="0"/>
    <s v="armed"/>
    <s v="Gun"/>
    <s v="30-39"/>
    <s v="Fleeing"/>
    <x v="0"/>
  </r>
  <r>
    <n v="2985"/>
    <n v="3307"/>
    <s v="Joseph Hilton"/>
    <d v="2018-01-13T00:00:00"/>
    <s v="shot"/>
    <s v="undetermined"/>
    <n v="42"/>
    <s v="M"/>
    <s v="W"/>
    <s v="Huntersville"/>
    <s v="NC"/>
    <b v="0"/>
    <s v="other"/>
    <s v="Not fleeing"/>
    <b v="0"/>
    <s v="unarmed or undetermined or null"/>
    <s v="No Gun"/>
    <s v="40-49"/>
    <s v="Not Fleeing or Blank"/>
    <x v="0"/>
  </r>
  <r>
    <n v="2986"/>
    <n v="3311"/>
    <s v="Christian Escobedo"/>
    <d v="2018-01-14T00:00:00"/>
    <s v="shot"/>
    <s v="gun"/>
    <n v="22"/>
    <s v="M"/>
    <s v="H"/>
    <s v="El Sereno"/>
    <s v="CA"/>
    <b v="0"/>
    <s v="other"/>
    <s v="Not fleeing"/>
    <b v="0"/>
    <s v="armed"/>
    <s v="Gun"/>
    <s v="19-29"/>
    <s v="Not Fleeing or Blank"/>
    <x v="0"/>
  </r>
  <r>
    <n v="2987"/>
    <n v="3309"/>
    <s v="Robert Martinez"/>
    <d v="2018-01-15T00:00:00"/>
    <s v="shot"/>
    <s v="gun"/>
    <n v="42"/>
    <s v="M"/>
    <s v="H"/>
    <s v="Eugene"/>
    <s v="OR"/>
    <b v="0"/>
    <s v="other"/>
    <s v="Not fleeing"/>
    <b v="0"/>
    <s v="armed"/>
    <s v="Gun"/>
    <s v="40-49"/>
    <s v="Not Fleeing or Blank"/>
    <x v="0"/>
  </r>
  <r>
    <n v="2988"/>
    <n v="3305"/>
    <s v="Nathan Giffin"/>
    <d v="2018-01-16T00:00:00"/>
    <s v="shot"/>
    <s v="gun"/>
    <n v="32"/>
    <s v="M"/>
    <s v="W"/>
    <s v="Montpelier"/>
    <s v="VT"/>
    <b v="0"/>
    <s v="undetermined"/>
    <s v="Foot"/>
    <b v="0"/>
    <s v="armed"/>
    <s v="Gun"/>
    <s v="30-39"/>
    <s v="Fleeing"/>
    <x v="0"/>
  </r>
  <r>
    <n v="2989"/>
    <n v="3306"/>
    <s v="Victor M. Reyes"/>
    <d v="2018-01-16T00:00:00"/>
    <s v="shot"/>
    <s v="undetermined"/>
    <n v="30"/>
    <s v="M"/>
    <s v="H"/>
    <s v="Bedford"/>
    <s v="TX"/>
    <b v="0"/>
    <s v="other"/>
    <s v="Not fleeing"/>
    <b v="0"/>
    <s v="unarmed or undetermined or null"/>
    <s v="No Gun"/>
    <s v="30-39"/>
    <s v="Not Fleeing or Blank"/>
    <x v="0"/>
  </r>
  <r>
    <n v="2990"/>
    <n v="3318"/>
    <s v="Bailey Turner"/>
    <d v="2018-01-16T00:00:00"/>
    <s v="shot and Tasered"/>
    <s v="unarmed"/>
    <n v="27"/>
    <s v="M"/>
    <s v="W"/>
    <s v="Adams County"/>
    <s v="CO"/>
    <b v="0"/>
    <s v="attack"/>
    <s v="Not fleeing"/>
    <b v="0"/>
    <s v="unarmed or undetermined or null"/>
    <s v="No Gun"/>
    <s v="19-29"/>
    <s v="Not Fleeing or Blank"/>
    <x v="0"/>
  </r>
  <r>
    <n v="2991"/>
    <n v="3323"/>
    <s v="Kerry Lee Nield"/>
    <d v="2018-01-16T00:00:00"/>
    <s v="shot"/>
    <s v="gun"/>
    <n v="53"/>
    <s v="F"/>
    <s v="W"/>
    <s v="Gooding"/>
    <s v="ID"/>
    <b v="0"/>
    <s v="attack"/>
    <s v="Not fleeing"/>
    <b v="0"/>
    <s v="armed"/>
    <s v="Gun"/>
    <s v="50-59"/>
    <s v="Not Fleeing or Blank"/>
    <x v="0"/>
  </r>
  <r>
    <n v="2992"/>
    <n v="3319"/>
    <s v="Geraldine Townsend"/>
    <d v="2018-01-17T00:00:00"/>
    <s v="shot"/>
    <s v="pellet gun"/>
    <n v="72"/>
    <s v="F"/>
    <s v="B"/>
    <s v="Tulsa"/>
    <s v="OK"/>
    <b v="0"/>
    <s v="attack"/>
    <s v="Not fleeing"/>
    <b v="0"/>
    <s v="armed"/>
    <s v="No Gun"/>
    <s v="70+"/>
    <s v="Not Fleeing or Blank"/>
    <x v="0"/>
  </r>
  <r>
    <n v="2993"/>
    <n v="3320"/>
    <s v="Jihad Merrick"/>
    <d v="2018-01-17T00:00:00"/>
    <s v="shot"/>
    <s v="gun"/>
    <n v="29"/>
    <s v="M"/>
    <s v="B"/>
    <s v="Nashua"/>
    <s v="IA"/>
    <b v="1"/>
    <s v="attack"/>
    <s v="Car"/>
    <b v="0"/>
    <s v="armed"/>
    <s v="Gun"/>
    <s v="19-29"/>
    <s v="Fleeing"/>
    <x v="1"/>
  </r>
  <r>
    <n v="2994"/>
    <n v="3321"/>
    <s v="Brian Gregory"/>
    <d v="2018-01-17T00:00:00"/>
    <s v="shot"/>
    <s v="gun"/>
    <n v="34"/>
    <s v="M"/>
    <s v="B"/>
    <s v="Memphis"/>
    <s v="TN"/>
    <b v="0"/>
    <s v="other"/>
    <s v="Car"/>
    <b v="0"/>
    <s v="armed"/>
    <s v="Gun"/>
    <s v="30-39"/>
    <s v="Fleeing"/>
    <x v="1"/>
  </r>
  <r>
    <n v="2995"/>
    <n v="3322"/>
    <s v="Donte D. Shannon"/>
    <d v="2018-01-17T00:00:00"/>
    <s v="shot"/>
    <s v="gun"/>
    <n v="26"/>
    <s v="M"/>
    <s v="B"/>
    <s v="Racine"/>
    <s v="WI"/>
    <b v="0"/>
    <s v="attack"/>
    <s v="Foot"/>
    <b v="0"/>
    <s v="armed"/>
    <s v="Gun"/>
    <s v="19-29"/>
    <s v="Fleeing"/>
    <x v="1"/>
  </r>
  <r>
    <n v="2996"/>
    <n v="3324"/>
    <s v="Kevin Sturgis"/>
    <d v="2018-01-18T00:00:00"/>
    <s v="shot"/>
    <s v="gun"/>
    <n v="31"/>
    <s v="M"/>
    <s v="B"/>
    <s v="Harrisburg"/>
    <s v="PA"/>
    <b v="0"/>
    <s v="attack"/>
    <s v="Not fleeing"/>
    <b v="0"/>
    <s v="armed"/>
    <s v="Gun"/>
    <s v="30-39"/>
    <s v="Not Fleeing or Blank"/>
    <x v="0"/>
  </r>
  <r>
    <n v="2997"/>
    <n v="3325"/>
    <s v="Marshall Coleman"/>
    <d v="2018-01-19T00:00:00"/>
    <s v="shot"/>
    <s v="knife"/>
    <n v="58"/>
    <s v="M"/>
    <s v="W"/>
    <s v="Boonville"/>
    <s v="IN"/>
    <b v="1"/>
    <s v="attack"/>
    <s v="Not fleeing"/>
    <b v="0"/>
    <s v="armed"/>
    <s v="No Gun"/>
    <s v="50-59"/>
    <s v="Not Fleeing or Blank"/>
    <x v="0"/>
  </r>
  <r>
    <n v="2998"/>
    <n v="3328"/>
    <s v="Shannon Jason Cables"/>
    <d v="2018-01-20T00:00:00"/>
    <s v="shot"/>
    <s v="gun"/>
    <n v="46"/>
    <s v="M"/>
    <s v="W"/>
    <s v="Lake Wales"/>
    <s v="FL"/>
    <b v="0"/>
    <s v="attack"/>
    <s v="Not fleeing"/>
    <b v="0"/>
    <s v="armed"/>
    <s v="Gun"/>
    <s v="40-49"/>
    <s v="Not Fleeing or Blank"/>
    <x v="0"/>
  </r>
  <r>
    <n v="2999"/>
    <n v="3329"/>
    <s v="Arther McAfee Jr."/>
    <d v="2018-01-20T00:00:00"/>
    <s v="shot"/>
    <s v="unarmed"/>
    <n v="61"/>
    <s v="M"/>
    <s v="B"/>
    <s v="Longview"/>
    <s v="TX"/>
    <b v="1"/>
    <s v="other"/>
    <s v="Not fleeing"/>
    <b v="0"/>
    <s v="unarmed or undetermined or null"/>
    <s v="No Gun"/>
    <s v="60-69"/>
    <s v="Not Fleeing or Blank"/>
    <x v="0"/>
  </r>
  <r>
    <n v="3000"/>
    <n v="3330"/>
    <s v="John Albers"/>
    <d v="2018-01-20T00:00:00"/>
    <s v="shot"/>
    <m/>
    <n v="17"/>
    <s v="M"/>
    <s v="W"/>
    <s v="Overland Park"/>
    <s v="KS"/>
    <b v="1"/>
    <s v="other"/>
    <s v="Car"/>
    <b v="0"/>
    <s v="unarmed or undetermined or null"/>
    <s v="No Gun"/>
    <s v="0-18"/>
    <s v="Fleeing"/>
    <x v="0"/>
  </r>
  <r>
    <n v="3001"/>
    <n v="3326"/>
    <s v="Nicholas Daniel Moore"/>
    <d v="2018-01-20T00:00:00"/>
    <s v="shot"/>
    <s v="knife"/>
    <n v="23"/>
    <s v="M"/>
    <s v="W"/>
    <s v="Fairmont"/>
    <s v="MN"/>
    <b v="0"/>
    <s v="other"/>
    <s v="Not fleeing"/>
    <b v="0"/>
    <s v="armed"/>
    <s v="No Gun"/>
    <s v="19-29"/>
    <s v="Not Fleeing or Blank"/>
    <x v="0"/>
  </r>
  <r>
    <n v="3002"/>
    <n v="3327"/>
    <s v="Jason Lappe"/>
    <d v="2018-01-20T00:00:00"/>
    <s v="shot"/>
    <s v="gun"/>
    <n v="44"/>
    <s v="M"/>
    <s v="W"/>
    <s v="Dunwoody"/>
    <s v="GA"/>
    <b v="0"/>
    <s v="other"/>
    <s v="Not fleeing"/>
    <b v="0"/>
    <s v="armed"/>
    <s v="Gun"/>
    <s v="40-49"/>
    <s v="Not Fleeing or Blank"/>
    <x v="0"/>
  </r>
  <r>
    <n v="3003"/>
    <n v="3331"/>
    <s v="Ronald Jay Lawson"/>
    <d v="2018-01-21T00:00:00"/>
    <s v="shot"/>
    <m/>
    <n v="46"/>
    <s v="M"/>
    <s v="W"/>
    <s v="Rockledge"/>
    <s v="FL"/>
    <b v="0"/>
    <s v="other"/>
    <s v="Car"/>
    <b v="0"/>
    <s v="unarmed or undetermined or null"/>
    <s v="No Gun"/>
    <s v="40-49"/>
    <s v="Fleeing"/>
    <x v="0"/>
  </r>
  <r>
    <n v="3004"/>
    <n v="3332"/>
    <s v="Ilkka O. Hiironen"/>
    <d v="2018-01-21T00:00:00"/>
    <s v="shot"/>
    <s v="unknown weapon"/>
    <n v="35"/>
    <s v="M"/>
    <s v="W"/>
    <s v="Ebey Island"/>
    <s v="WA"/>
    <b v="1"/>
    <s v="other"/>
    <s v="Not fleeing"/>
    <b v="0"/>
    <s v="armed"/>
    <s v="No Gun"/>
    <s v="30-39"/>
    <s v="Not Fleeing or Blank"/>
    <x v="0"/>
  </r>
  <r>
    <n v="3005"/>
    <n v="3333"/>
    <s v="Joshua Dale Prough"/>
    <d v="2018-01-22T00:00:00"/>
    <s v="shot"/>
    <s v="gun"/>
    <n v="36"/>
    <s v="M"/>
    <s v="W"/>
    <s v="Battle Creek"/>
    <s v="MI"/>
    <b v="1"/>
    <s v="other"/>
    <s v="Not fleeing"/>
    <b v="0"/>
    <s v="armed"/>
    <s v="Gun"/>
    <s v="30-39"/>
    <s v="Not Fleeing or Blank"/>
    <x v="0"/>
  </r>
  <r>
    <n v="3006"/>
    <n v="3334"/>
    <s v="Aaron Olivarez Candanoza"/>
    <d v="2018-01-22T00:00:00"/>
    <s v="shot"/>
    <m/>
    <n v="28"/>
    <s v="M"/>
    <s v="H"/>
    <s v="Irving"/>
    <s v="TX"/>
    <b v="0"/>
    <s v="other"/>
    <s v="Car"/>
    <b v="0"/>
    <s v="unarmed or undetermined or null"/>
    <s v="No Gun"/>
    <s v="19-29"/>
    <s v="Fleeing"/>
    <x v="0"/>
  </r>
  <r>
    <n v="3007"/>
    <n v="3335"/>
    <s v="Jonathan Duane Atchley"/>
    <d v="2018-01-22T00:00:00"/>
    <s v="shot"/>
    <s v="unarmed"/>
    <n v="37"/>
    <s v="M"/>
    <s v="W"/>
    <s v="Sallisaw"/>
    <s v="OK"/>
    <b v="0"/>
    <s v="other"/>
    <s v="Not fleeing"/>
    <b v="0"/>
    <s v="unarmed or undetermined or null"/>
    <s v="No Gun"/>
    <s v="30-39"/>
    <s v="Not Fleeing or Blank"/>
    <x v="0"/>
  </r>
  <r>
    <n v="3008"/>
    <n v="3336"/>
    <s v="Edward C. Gandy"/>
    <d v="2018-01-22T00:00:00"/>
    <s v="shot"/>
    <s v="claimed to be armed"/>
    <n v="47"/>
    <s v="M"/>
    <s v="W"/>
    <s v="Millville"/>
    <s v="NJ"/>
    <b v="0"/>
    <s v="other"/>
    <m/>
    <b v="0"/>
    <s v="armed"/>
    <s v="No Gun"/>
    <s v="40-49"/>
    <s v="Not Fleeing or Blank"/>
    <x v="0"/>
  </r>
  <r>
    <n v="3009"/>
    <n v="3337"/>
    <s v="Joe Delira-Alires"/>
    <d v="2018-01-22T00:00:00"/>
    <s v="shot"/>
    <s v="gun"/>
    <n v="35"/>
    <s v="M"/>
    <s v="H"/>
    <s v="Pueblo"/>
    <s v="CO"/>
    <b v="0"/>
    <s v="attack"/>
    <s v="Other"/>
    <b v="1"/>
    <s v="armed"/>
    <s v="Gun"/>
    <s v="30-39"/>
    <s v="Fleeing"/>
    <x v="0"/>
  </r>
  <r>
    <n v="3010"/>
    <n v="3339"/>
    <s v="Joseph E. Knight"/>
    <d v="2018-01-22T00:00:00"/>
    <s v="shot"/>
    <s v="gun"/>
    <n v="40"/>
    <s v="M"/>
    <s v="W"/>
    <s v="Tulsa"/>
    <s v="OK"/>
    <b v="0"/>
    <s v="other"/>
    <s v="Car"/>
    <b v="0"/>
    <s v="armed"/>
    <s v="Gun"/>
    <s v="40-49"/>
    <s v="Fleeing"/>
    <x v="0"/>
  </r>
  <r>
    <n v="3011"/>
    <n v="3341"/>
    <s v="Scott Senior"/>
    <d v="2018-01-22T00:00:00"/>
    <s v="shot"/>
    <s v="unknown weapon"/>
    <n v="38"/>
    <s v="M"/>
    <m/>
    <s v="Crescent City"/>
    <s v="CA"/>
    <b v="0"/>
    <s v="attack"/>
    <m/>
    <b v="0"/>
    <s v="armed"/>
    <s v="No Gun"/>
    <s v="30-39"/>
    <s v="Not Fleeing or Blank"/>
    <x v="0"/>
  </r>
  <r>
    <n v="3012"/>
    <n v="3342"/>
    <s v="Ricky Jerome Boyd"/>
    <d v="2018-01-23T00:00:00"/>
    <s v="shot"/>
    <s v="BB gun"/>
    <n v="24"/>
    <s v="M"/>
    <s v="B"/>
    <s v="Chatham County"/>
    <s v="GA"/>
    <b v="0"/>
    <s v="attack"/>
    <m/>
    <b v="1"/>
    <s v="armed"/>
    <s v="No Gun"/>
    <s v="19-29"/>
    <s v="Not Fleeing or Blank"/>
    <x v="0"/>
  </r>
  <r>
    <n v="3013"/>
    <n v="3343"/>
    <s v="Alvaro Herrera"/>
    <d v="2018-01-23T00:00:00"/>
    <s v="shot"/>
    <s v="pipe"/>
    <n v="18"/>
    <s v="M"/>
    <s v="H"/>
    <s v="League City"/>
    <s v="TX"/>
    <b v="0"/>
    <s v="attack"/>
    <s v="Foot"/>
    <b v="0"/>
    <s v="armed"/>
    <s v="No Gun"/>
    <s v="0-18"/>
    <s v="Fleeing"/>
    <x v="0"/>
  </r>
  <r>
    <n v="3014"/>
    <n v="3344"/>
    <s v="Corey Mobley"/>
    <d v="2018-01-23T00:00:00"/>
    <s v="shot"/>
    <m/>
    <n v="38"/>
    <s v="M"/>
    <s v="B"/>
    <s v="Bradenton"/>
    <s v="FL"/>
    <b v="1"/>
    <s v="other"/>
    <s v="Car"/>
    <b v="0"/>
    <s v="unarmed or undetermined or null"/>
    <s v="No Gun"/>
    <s v="30-39"/>
    <s v="Fleeing"/>
    <x v="1"/>
  </r>
  <r>
    <n v="3015"/>
    <n v="3350"/>
    <s v="Shane McVey"/>
    <d v="2018-01-23T00:00:00"/>
    <s v="shot"/>
    <s v="unknown weapon"/>
    <n v="54"/>
    <s v="M"/>
    <s v="W"/>
    <s v="Idaho Falls"/>
    <s v="ID"/>
    <b v="0"/>
    <s v="other"/>
    <s v="Foot"/>
    <b v="0"/>
    <s v="armed"/>
    <s v="No Gun"/>
    <s v="50-59"/>
    <s v="Fleeing"/>
    <x v="0"/>
  </r>
  <r>
    <n v="3016"/>
    <n v="3346"/>
    <s v="Humberto Vera-Munoz"/>
    <d v="2018-01-24T00:00:00"/>
    <s v="shot"/>
    <s v="unknown weapon"/>
    <n v="27"/>
    <s v="M"/>
    <s v="H"/>
    <s v="Sparks"/>
    <s v="NV"/>
    <b v="0"/>
    <s v="other"/>
    <s v="Foot"/>
    <b v="0"/>
    <s v="armed"/>
    <s v="No Gun"/>
    <s v="19-29"/>
    <s v="Fleeing"/>
    <x v="0"/>
  </r>
  <r>
    <n v="3017"/>
    <n v="3351"/>
    <s v="David Byron Kidney"/>
    <d v="2018-01-24T00:00:00"/>
    <s v="shot"/>
    <s v="gun"/>
    <n v="62"/>
    <s v="M"/>
    <s v="W"/>
    <s v="Union Township"/>
    <s v="MI"/>
    <b v="0"/>
    <s v="attack"/>
    <s v="Not fleeing"/>
    <b v="0"/>
    <s v="armed"/>
    <s v="Gun"/>
    <s v="60-69"/>
    <s v="Not Fleeing or Blank"/>
    <x v="0"/>
  </r>
  <r>
    <n v="3018"/>
    <n v="3348"/>
    <s v="William Charles Mackenzie"/>
    <d v="2018-01-25T00:00:00"/>
    <s v="shot"/>
    <s v="gun"/>
    <n v="66"/>
    <s v="M"/>
    <s v="W"/>
    <s v="Little Orleans"/>
    <s v="MD"/>
    <b v="0"/>
    <s v="attack"/>
    <s v="Not fleeing"/>
    <b v="0"/>
    <s v="armed"/>
    <s v="Gun"/>
    <s v="60-69"/>
    <s v="Not Fleeing or Blank"/>
    <x v="0"/>
  </r>
  <r>
    <n v="3019"/>
    <n v="3349"/>
    <s v="Ulises Valladares"/>
    <d v="2018-01-25T00:00:00"/>
    <s v="shot"/>
    <s v="unarmed"/>
    <n v="47"/>
    <s v="M"/>
    <s v="H"/>
    <s v="Houston"/>
    <s v="TX"/>
    <b v="0"/>
    <s v="other"/>
    <s v="Not fleeing"/>
    <b v="0"/>
    <s v="unarmed or undetermined or null"/>
    <s v="No Gun"/>
    <s v="40-49"/>
    <s v="Not Fleeing or Blank"/>
    <x v="0"/>
  </r>
  <r>
    <n v="3020"/>
    <n v="3352"/>
    <s v="Dustin Gonzales Castillo"/>
    <d v="2018-01-25T00:00:00"/>
    <s v="shot"/>
    <s v="knife"/>
    <n v="19"/>
    <s v="M"/>
    <s v="H"/>
    <s v="San Antonio"/>
    <s v="TX"/>
    <b v="0"/>
    <s v="attack"/>
    <s v="Other"/>
    <b v="0"/>
    <s v="armed"/>
    <s v="No Gun"/>
    <s v="19-29"/>
    <s v="Fleeing"/>
    <x v="0"/>
  </r>
  <r>
    <n v="3021"/>
    <n v="3353"/>
    <s v="Steven Hutchins"/>
    <d v="2018-01-25T00:00:00"/>
    <s v="shot"/>
    <s v="toy weapon"/>
    <n v="27"/>
    <s v="M"/>
    <s v="W"/>
    <s v="Buford"/>
    <s v="GA"/>
    <b v="1"/>
    <s v="attack"/>
    <s v="Not fleeing"/>
    <b v="0"/>
    <s v="armed"/>
    <s v="No Gun"/>
    <s v="19-29"/>
    <s v="Not Fleeing or Blank"/>
    <x v="0"/>
  </r>
  <r>
    <n v="3022"/>
    <n v="3345"/>
    <s v="TK TK"/>
    <d v="2018-01-26T00:00:00"/>
    <s v="shot"/>
    <s v="gun"/>
    <m/>
    <s v="M"/>
    <m/>
    <s v="Austin"/>
    <s v="TX"/>
    <b v="0"/>
    <s v="attack"/>
    <s v="Car"/>
    <b v="0"/>
    <s v="armed"/>
    <s v="Gun"/>
    <s v="null"/>
    <s v="Fleeing"/>
    <x v="0"/>
  </r>
  <r>
    <n v="3023"/>
    <n v="3347"/>
    <s v="Axell Vivas"/>
    <d v="2018-01-26T00:00:00"/>
    <s v="shot"/>
    <s v="gun"/>
    <n v="42"/>
    <s v="M"/>
    <s v="H"/>
    <s v="Las Vegas"/>
    <s v="NV"/>
    <b v="1"/>
    <s v="other"/>
    <m/>
    <b v="0"/>
    <s v="armed"/>
    <s v="Gun"/>
    <s v="40-49"/>
    <s v="Not Fleeing or Blank"/>
    <x v="0"/>
  </r>
  <r>
    <n v="3024"/>
    <n v="3358"/>
    <s v="Nathaniel T. Edwards"/>
    <d v="2018-01-26T00:00:00"/>
    <s v="shot"/>
    <m/>
    <n v="43"/>
    <s v="M"/>
    <s v="B"/>
    <s v="Rock Falls"/>
    <s v="IL"/>
    <b v="0"/>
    <s v="attack"/>
    <s v="Car"/>
    <b v="0"/>
    <s v="unarmed or undetermined or null"/>
    <s v="No Gun"/>
    <s v="40-49"/>
    <s v="Fleeing"/>
    <x v="1"/>
  </r>
  <r>
    <n v="3025"/>
    <n v="3361"/>
    <s v="Matthew Zimmerman"/>
    <d v="2018-01-26T00:00:00"/>
    <s v="shot"/>
    <s v="knife"/>
    <n v="42"/>
    <s v="M"/>
    <s v="W"/>
    <s v="Alton"/>
    <s v="IL"/>
    <b v="0"/>
    <s v="attack"/>
    <s v="Not fleeing"/>
    <b v="0"/>
    <s v="armed"/>
    <s v="No Gun"/>
    <s v="40-49"/>
    <s v="Not Fleeing or Blank"/>
    <x v="0"/>
  </r>
  <r>
    <n v="3026"/>
    <n v="3357"/>
    <s v="William Pollard"/>
    <d v="2018-01-27T00:00:00"/>
    <s v="shot"/>
    <s v="knife"/>
    <n v="45"/>
    <s v="M"/>
    <s v="B"/>
    <s v="Walton"/>
    <s v="IN"/>
    <b v="1"/>
    <s v="other"/>
    <s v="Not fleeing"/>
    <b v="0"/>
    <s v="armed"/>
    <s v="No Gun"/>
    <s v="40-49"/>
    <s v="Not Fleeing or Blank"/>
    <x v="0"/>
  </r>
  <r>
    <n v="3027"/>
    <n v="3359"/>
    <s v="Crystalline Barnes"/>
    <d v="2018-01-27T00:00:00"/>
    <s v="shot"/>
    <m/>
    <n v="21"/>
    <s v="F"/>
    <s v="B"/>
    <s v="Jackson"/>
    <s v="MS"/>
    <b v="0"/>
    <s v="attack"/>
    <s v="Car"/>
    <b v="0"/>
    <s v="unarmed or undetermined or null"/>
    <s v="No Gun"/>
    <s v="19-29"/>
    <s v="Fleeing"/>
    <x v="0"/>
  </r>
  <r>
    <n v="3028"/>
    <n v="3360"/>
    <s v="Kirsten Kloppe"/>
    <d v="2018-01-27T00:00:00"/>
    <s v="shot"/>
    <s v="gun"/>
    <n v="43"/>
    <s v="F"/>
    <s v="W"/>
    <s v="San Antonio"/>
    <s v="TX"/>
    <b v="1"/>
    <s v="attack"/>
    <s v="Not fleeing"/>
    <b v="0"/>
    <s v="armed"/>
    <s v="Gun"/>
    <s v="40-49"/>
    <s v="Not Fleeing or Blank"/>
    <x v="0"/>
  </r>
  <r>
    <n v="3029"/>
    <n v="3354"/>
    <s v="Anthony S. McDaniel"/>
    <d v="2018-01-28T00:00:00"/>
    <s v="shot"/>
    <s v="gun"/>
    <n v="45"/>
    <s v="M"/>
    <s v="W"/>
    <s v="London"/>
    <s v="KY"/>
    <b v="0"/>
    <s v="attack"/>
    <s v="Not fleeing"/>
    <b v="0"/>
    <s v="armed"/>
    <s v="Gun"/>
    <s v="40-49"/>
    <s v="Not Fleeing or Blank"/>
    <x v="0"/>
  </r>
  <r>
    <n v="3030"/>
    <n v="3355"/>
    <s v="Billy Lewis Rucker"/>
    <d v="2018-01-28T00:00:00"/>
    <s v="shot"/>
    <s v="gun"/>
    <n v="33"/>
    <s v="M"/>
    <s v="B"/>
    <s v="Baltimore"/>
    <s v="MD"/>
    <b v="0"/>
    <s v="attack"/>
    <s v="Foot"/>
    <b v="1"/>
    <s v="armed"/>
    <s v="Gun"/>
    <s v="30-39"/>
    <s v="Fleeing"/>
    <x v="1"/>
  </r>
  <r>
    <n v="3031"/>
    <n v="3356"/>
    <s v="Paul David Johnson"/>
    <d v="2018-01-28T00:00:00"/>
    <s v="shot"/>
    <s v="gun"/>
    <n v="38"/>
    <s v="M"/>
    <m/>
    <s v="Chamblee"/>
    <s v="GA"/>
    <b v="0"/>
    <s v="attack"/>
    <s v="Foot"/>
    <b v="0"/>
    <s v="armed"/>
    <s v="Gun"/>
    <s v="30-39"/>
    <s v="Fleeing"/>
    <x v="0"/>
  </r>
  <r>
    <n v="3032"/>
    <n v="3362"/>
    <s v="Gregory Kocian"/>
    <d v="2018-01-28T00:00:00"/>
    <s v="shot"/>
    <s v="gun"/>
    <n v="33"/>
    <s v="M"/>
    <s v="W"/>
    <s v="Conroe"/>
    <s v="TX"/>
    <b v="0"/>
    <s v="attack"/>
    <s v="Car"/>
    <b v="0"/>
    <s v="armed"/>
    <s v="Gun"/>
    <s v="30-39"/>
    <s v="Fleeing"/>
    <x v="0"/>
  </r>
  <r>
    <n v="3033"/>
    <n v="3364"/>
    <s v="TK TK"/>
    <d v="2018-01-29T00:00:00"/>
    <s v="shot"/>
    <s v="knife"/>
    <n v="46"/>
    <s v="M"/>
    <s v="H"/>
    <s v="Houston"/>
    <s v="TX"/>
    <b v="0"/>
    <s v="attack"/>
    <s v="Car"/>
    <b v="0"/>
    <s v="armed"/>
    <s v="No Gun"/>
    <s v="40-49"/>
    <s v="Fleeing"/>
    <x v="0"/>
  </r>
  <r>
    <n v="3034"/>
    <n v="3365"/>
    <s v="Michael Hansford"/>
    <d v="2018-01-29T00:00:00"/>
    <s v="shot"/>
    <s v="knife"/>
    <n v="52"/>
    <s v="M"/>
    <s v="B"/>
    <s v="Bronx"/>
    <s v="NY"/>
    <b v="0"/>
    <s v="other"/>
    <s v="Foot"/>
    <b v="1"/>
    <s v="armed"/>
    <s v="No Gun"/>
    <s v="50-59"/>
    <s v="Fleeing"/>
    <x v="1"/>
  </r>
  <r>
    <n v="3035"/>
    <n v="3366"/>
    <s v="Ricky Leon Rusche"/>
    <d v="2018-01-30T00:00:00"/>
    <s v="shot"/>
    <s v="unarmed"/>
    <n v="40"/>
    <s v="M"/>
    <s v="W"/>
    <s v="Pink"/>
    <s v="OK"/>
    <b v="0"/>
    <s v="other"/>
    <s v="Not fleeing"/>
    <b v="0"/>
    <s v="unarmed or undetermined or null"/>
    <s v="No Gun"/>
    <s v="40-49"/>
    <s v="Not Fleeing or Blank"/>
    <x v="0"/>
  </r>
  <r>
    <n v="3036"/>
    <n v="3367"/>
    <s v="Gilbert Salas"/>
    <d v="2018-01-31T00:00:00"/>
    <s v="shot"/>
    <s v="knife"/>
    <n v="20"/>
    <s v="M"/>
    <s v="H"/>
    <s v="St. James"/>
    <s v="MN"/>
    <b v="0"/>
    <s v="other"/>
    <s v="Foot"/>
    <b v="0"/>
    <s v="armed"/>
    <s v="No Gun"/>
    <s v="19-29"/>
    <s v="Fleeing"/>
    <x v="0"/>
  </r>
  <r>
    <n v="3037"/>
    <n v="3368"/>
    <s v="Adrian Valdez"/>
    <d v="2018-01-31T00:00:00"/>
    <s v="shot"/>
    <s v="knife"/>
    <n v="39"/>
    <s v="M"/>
    <s v="H"/>
    <s v="Arvada"/>
    <s v="CO"/>
    <b v="0"/>
    <s v="other"/>
    <s v="Not fleeing"/>
    <b v="0"/>
    <s v="armed"/>
    <s v="No Gun"/>
    <s v="30-39"/>
    <s v="Not Fleeing or Blank"/>
    <x v="0"/>
  </r>
  <r>
    <n v="3038"/>
    <n v="3369"/>
    <s v="James M. Burks"/>
    <d v="2018-02-01T00:00:00"/>
    <s v="shot"/>
    <s v="unarmed"/>
    <n v="35"/>
    <s v="M"/>
    <s v="W"/>
    <s v="Waverly"/>
    <s v="OH"/>
    <b v="0"/>
    <s v="attack"/>
    <s v="Foot"/>
    <b v="0"/>
    <s v="unarmed or undetermined or null"/>
    <s v="No Gun"/>
    <s v="30-39"/>
    <s v="Fleeing"/>
    <x v="0"/>
  </r>
  <r>
    <n v="3039"/>
    <n v="3370"/>
    <s v="Albert E. Morton"/>
    <d v="2018-02-01T00:00:00"/>
    <s v="shot"/>
    <m/>
    <n v="31"/>
    <s v="M"/>
    <s v="B"/>
    <s v="Harrisburg"/>
    <s v="PA"/>
    <b v="0"/>
    <s v="attack"/>
    <s v="Not fleeing"/>
    <b v="0"/>
    <s v="unarmed or undetermined or null"/>
    <s v="No Gun"/>
    <s v="30-39"/>
    <s v="Not Fleeing or Blank"/>
    <x v="0"/>
  </r>
  <r>
    <n v="3040"/>
    <n v="3371"/>
    <s v="Daniel O. El"/>
    <d v="2018-02-01T00:00:00"/>
    <s v="shot"/>
    <s v="gun"/>
    <n v="32"/>
    <s v="M"/>
    <s v="B"/>
    <s v="Peoria"/>
    <s v="IL"/>
    <b v="0"/>
    <s v="attack"/>
    <s v="Foot"/>
    <b v="0"/>
    <s v="armed"/>
    <s v="Gun"/>
    <s v="30-39"/>
    <s v="Fleeing"/>
    <x v="1"/>
  </r>
  <r>
    <n v="3041"/>
    <n v="3372"/>
    <s v="William Young"/>
    <d v="2018-02-01T00:00:00"/>
    <s v="shot"/>
    <s v="gun"/>
    <n v="56"/>
    <s v="M"/>
    <s v="W"/>
    <s v="Oklahoma City"/>
    <s v="OK"/>
    <b v="0"/>
    <s v="attack"/>
    <s v="Not fleeing"/>
    <b v="0"/>
    <s v="armed"/>
    <s v="Gun"/>
    <s v="50-59"/>
    <s v="Not Fleeing or Blank"/>
    <x v="0"/>
  </r>
  <r>
    <n v="3042"/>
    <n v="3373"/>
    <s v="Anthony Joe Williams"/>
    <d v="2018-02-01T00:00:00"/>
    <s v="shot"/>
    <s v="gun"/>
    <n v="37"/>
    <s v="M"/>
    <s v="B"/>
    <s v="Houston"/>
    <s v="TX"/>
    <b v="0"/>
    <s v="attack"/>
    <s v="Foot"/>
    <b v="0"/>
    <s v="armed"/>
    <s v="Gun"/>
    <s v="30-39"/>
    <s v="Fleeing"/>
    <x v="1"/>
  </r>
  <r>
    <n v="3043"/>
    <n v="3374"/>
    <s v="Alexander W. Simpson"/>
    <d v="2018-02-01T00:00:00"/>
    <s v="shot"/>
    <s v="gun"/>
    <n v="32"/>
    <s v="M"/>
    <s v="W"/>
    <s v="Louisville"/>
    <s v="KY"/>
    <b v="0"/>
    <s v="attack"/>
    <s v="Not fleeing"/>
    <b v="0"/>
    <s v="armed"/>
    <s v="Gun"/>
    <s v="30-39"/>
    <s v="Not Fleeing or Blank"/>
    <x v="0"/>
  </r>
  <r>
    <n v="3044"/>
    <n v="3375"/>
    <s v="Brett Dontae Bush"/>
    <d v="2018-02-01T00:00:00"/>
    <s v="shot"/>
    <s v="knife"/>
    <n v="28"/>
    <s v="M"/>
    <s v="B"/>
    <s v="Clayton"/>
    <s v="GA"/>
    <b v="0"/>
    <s v="other"/>
    <s v="Other"/>
    <b v="0"/>
    <s v="armed"/>
    <s v="No Gun"/>
    <s v="19-29"/>
    <s v="Fleeing"/>
    <x v="1"/>
  </r>
  <r>
    <n v="3045"/>
    <n v="3376"/>
    <s v="Taylor Schnortz"/>
    <d v="2018-02-01T00:00:00"/>
    <s v="shot"/>
    <s v="gun"/>
    <n v="26"/>
    <s v="M"/>
    <s v="W"/>
    <s v="Helena"/>
    <s v="MT"/>
    <b v="1"/>
    <s v="other"/>
    <m/>
    <b v="0"/>
    <s v="armed"/>
    <s v="Gun"/>
    <s v="19-29"/>
    <s v="Not Fleeing or Blank"/>
    <x v="0"/>
  </r>
  <r>
    <n v="3046"/>
    <n v="3377"/>
    <s v="Charlie Shoupe"/>
    <d v="2018-02-02T00:00:00"/>
    <s v="shot"/>
    <s v="knife"/>
    <n v="27"/>
    <s v="M"/>
    <s v="W"/>
    <s v="Charlotte"/>
    <s v="NC"/>
    <b v="1"/>
    <s v="other"/>
    <s v="Not fleeing"/>
    <b v="1"/>
    <s v="armed"/>
    <s v="No Gun"/>
    <s v="19-29"/>
    <s v="Not Fleeing or Blank"/>
    <x v="0"/>
  </r>
  <r>
    <n v="3047"/>
    <n v="3380"/>
    <s v="TK TK"/>
    <d v="2018-02-02T00:00:00"/>
    <s v="shot"/>
    <s v="gun"/>
    <m/>
    <s v="M"/>
    <m/>
    <s v="Winters"/>
    <s v="TX"/>
    <b v="1"/>
    <s v="attack"/>
    <s v="Not fleeing"/>
    <b v="0"/>
    <s v="armed"/>
    <s v="Gun"/>
    <s v="null"/>
    <s v="Not Fleeing or Blank"/>
    <x v="0"/>
  </r>
  <r>
    <n v="3048"/>
    <n v="3379"/>
    <s v="TK TK"/>
    <d v="2018-02-03T00:00:00"/>
    <s v="shot"/>
    <s v="toy weapon"/>
    <m/>
    <s v="M"/>
    <m/>
    <s v="Atlanta"/>
    <s v="GA"/>
    <b v="0"/>
    <s v="attack"/>
    <s v="Foot"/>
    <b v="0"/>
    <s v="armed"/>
    <s v="No Gun"/>
    <s v="null"/>
    <s v="Fleeing"/>
    <x v="0"/>
  </r>
  <r>
    <n v="3049"/>
    <n v="3381"/>
    <s v="Alan Greenough"/>
    <d v="2018-02-03T00:00:00"/>
    <s v="shot"/>
    <s v="unarmed"/>
    <n v="43"/>
    <s v="M"/>
    <s v="W"/>
    <s v="Reading"/>
    <s v="MA"/>
    <b v="0"/>
    <s v="other"/>
    <s v="Foot"/>
    <b v="0"/>
    <s v="unarmed or undetermined or null"/>
    <s v="No Gun"/>
    <s v="40-49"/>
    <s v="Fleeing"/>
    <x v="0"/>
  </r>
  <r>
    <n v="3050"/>
    <n v="3383"/>
    <s v="Ernie Lizana"/>
    <d v="2018-02-03T00:00:00"/>
    <s v="shot"/>
    <s v="gun"/>
    <n v="49"/>
    <s v="M"/>
    <s v="W"/>
    <s v="Gulfport"/>
    <s v="MS"/>
    <b v="0"/>
    <s v="attack"/>
    <s v="Foot"/>
    <b v="0"/>
    <s v="armed"/>
    <s v="Gun"/>
    <s v="40-49"/>
    <s v="Fleeing"/>
    <x v="0"/>
  </r>
  <r>
    <n v="3051"/>
    <n v="3382"/>
    <s v="Anthony Jacob Weber"/>
    <d v="2018-02-04T00:00:00"/>
    <s v="shot"/>
    <s v="gun"/>
    <n v="16"/>
    <s v="M"/>
    <s v="B"/>
    <s v="Los Angeles"/>
    <s v="CA"/>
    <b v="0"/>
    <s v="other"/>
    <s v="Foot"/>
    <b v="0"/>
    <s v="armed"/>
    <s v="Gun"/>
    <s v="0-18"/>
    <s v="Fleeing"/>
    <x v="1"/>
  </r>
  <r>
    <n v="3052"/>
    <n v="3384"/>
    <s v="Jason Richard Sienze"/>
    <d v="2018-02-05T00:00:00"/>
    <s v="shot"/>
    <s v="gun"/>
    <n v="35"/>
    <s v="M"/>
    <s v="W"/>
    <s v="Nice"/>
    <s v="CA"/>
    <b v="0"/>
    <s v="other"/>
    <s v="Not fleeing"/>
    <b v="0"/>
    <s v="armed"/>
    <s v="Gun"/>
    <s v="30-39"/>
    <s v="Not Fleeing or Blank"/>
    <x v="0"/>
  </r>
  <r>
    <n v="3053"/>
    <n v="3385"/>
    <s v="Manuel Zetina"/>
    <d v="2018-02-05T00:00:00"/>
    <s v="shot"/>
    <s v="gun"/>
    <n v="19"/>
    <s v="M"/>
    <s v="H"/>
    <s v="Colorado Springs"/>
    <s v="CO"/>
    <b v="0"/>
    <s v="attack"/>
    <s v="Not fleeing"/>
    <b v="0"/>
    <s v="armed"/>
    <s v="Gun"/>
    <s v="19-29"/>
    <s v="Not Fleeing or Blank"/>
    <x v="0"/>
  </r>
  <r>
    <n v="3054"/>
    <n v="3386"/>
    <s v="James Benny Hobbs"/>
    <d v="2018-02-06T00:00:00"/>
    <s v="shot"/>
    <s v="unarmed"/>
    <n v="59"/>
    <s v="M"/>
    <s v="W"/>
    <s v="St. Augustine"/>
    <s v="FL"/>
    <b v="0"/>
    <s v="other"/>
    <s v="Not fleeing"/>
    <b v="0"/>
    <s v="unarmed or undetermined or null"/>
    <s v="No Gun"/>
    <s v="50-59"/>
    <s v="Not Fleeing or Blank"/>
    <x v="0"/>
  </r>
  <r>
    <n v="3055"/>
    <n v="3387"/>
    <s v="Alex Duran"/>
    <d v="2018-02-06T00:00:00"/>
    <s v="shot"/>
    <s v="knife"/>
    <n v="29"/>
    <s v="M"/>
    <s v="H"/>
    <s v="Denver"/>
    <s v="CO"/>
    <b v="0"/>
    <s v="other"/>
    <s v="Not fleeing"/>
    <b v="0"/>
    <s v="armed"/>
    <s v="No Gun"/>
    <s v="19-29"/>
    <s v="Not Fleeing or Blank"/>
    <x v="0"/>
  </r>
  <r>
    <n v="3056"/>
    <n v="3388"/>
    <s v="Paul Mono"/>
    <d v="2018-02-06T00:00:00"/>
    <s v="shot"/>
    <s v="gun"/>
    <n v="65"/>
    <s v="M"/>
    <m/>
    <s v="Laguna Woods"/>
    <s v="CA"/>
    <b v="0"/>
    <s v="attack"/>
    <s v="Not fleeing"/>
    <b v="0"/>
    <s v="armed"/>
    <s v="Gun"/>
    <s v="60-69"/>
    <s v="Not Fleeing or Blank"/>
    <x v="0"/>
  </r>
  <r>
    <n v="3057"/>
    <n v="3389"/>
    <s v="Cesar Bautista"/>
    <d v="2018-02-06T00:00:00"/>
    <s v="shot"/>
    <m/>
    <n v="37"/>
    <s v="M"/>
    <s v="H"/>
    <s v="Los Angeles"/>
    <s v="CA"/>
    <b v="0"/>
    <s v="other"/>
    <s v="Car"/>
    <b v="0"/>
    <s v="unarmed or undetermined or null"/>
    <s v="No Gun"/>
    <s v="30-39"/>
    <s v="Fleeing"/>
    <x v="0"/>
  </r>
  <r>
    <n v="3058"/>
    <n v="3390"/>
    <s v="Hugo Steven Selva"/>
    <d v="2018-02-07T00:00:00"/>
    <s v="shot and Tasered"/>
    <m/>
    <n v="22"/>
    <s v="M"/>
    <s v="W"/>
    <s v="Lantana"/>
    <s v="FL"/>
    <b v="0"/>
    <s v="attack"/>
    <s v="Car"/>
    <b v="0"/>
    <s v="unarmed or undetermined or null"/>
    <s v="No Gun"/>
    <s v="19-29"/>
    <s v="Fleeing"/>
    <x v="0"/>
  </r>
  <r>
    <n v="3059"/>
    <n v="3392"/>
    <s v="Lloyd Harris"/>
    <d v="2018-02-08T00:00:00"/>
    <s v="shot"/>
    <s v="BB gun"/>
    <n v="40"/>
    <s v="M"/>
    <s v="W"/>
    <s v="Antioch"/>
    <s v="CA"/>
    <b v="0"/>
    <s v="other"/>
    <s v="Not fleeing"/>
    <b v="0"/>
    <s v="armed"/>
    <s v="No Gun"/>
    <s v="40-49"/>
    <s v="Not Fleeing or Blank"/>
    <x v="0"/>
  </r>
  <r>
    <n v="3060"/>
    <n v="3393"/>
    <s v="Ricardo Colon"/>
    <d v="2018-02-08T00:00:00"/>
    <s v="shot"/>
    <s v="knife"/>
    <n v="35"/>
    <s v="M"/>
    <s v="H"/>
    <s v="Grant-Valkaria"/>
    <s v="FL"/>
    <b v="1"/>
    <s v="other"/>
    <s v="Not fleeing"/>
    <b v="0"/>
    <s v="armed"/>
    <s v="No Gun"/>
    <s v="30-39"/>
    <s v="Not Fleeing or Blank"/>
    <x v="0"/>
  </r>
  <r>
    <n v="3061"/>
    <n v="3394"/>
    <s v="Tierre Guthrie"/>
    <d v="2018-02-09T00:00:00"/>
    <s v="shot"/>
    <s v="gun"/>
    <n v="39"/>
    <s v="M"/>
    <s v="B"/>
    <s v="Locust Grove"/>
    <s v="GA"/>
    <b v="0"/>
    <s v="attack"/>
    <s v="Not fleeing"/>
    <b v="0"/>
    <s v="armed"/>
    <s v="Gun"/>
    <s v="30-39"/>
    <s v="Not Fleeing or Blank"/>
    <x v="0"/>
  </r>
  <r>
    <n v="3062"/>
    <n v="3395"/>
    <s v="TK TK"/>
    <d v="2018-02-09T00:00:00"/>
    <s v="shot"/>
    <m/>
    <m/>
    <s v="M"/>
    <m/>
    <s v="Atlanta"/>
    <s v="GA"/>
    <b v="0"/>
    <s v="other"/>
    <s v="Car"/>
    <b v="0"/>
    <s v="unarmed or undetermined or null"/>
    <s v="No Gun"/>
    <s v="null"/>
    <s v="Fleeing"/>
    <x v="0"/>
  </r>
  <r>
    <n v="3063"/>
    <n v="3402"/>
    <s v="John Hamilton"/>
    <d v="2018-02-09T00:00:00"/>
    <s v="shot"/>
    <s v="gun"/>
    <n v="78"/>
    <s v="M"/>
    <s v="W"/>
    <s v="Flagstaff"/>
    <s v="AZ"/>
    <b v="0"/>
    <s v="other"/>
    <s v="Not fleeing"/>
    <b v="1"/>
    <s v="armed"/>
    <s v="Gun"/>
    <s v="70+"/>
    <s v="Not Fleeing or Blank"/>
    <x v="0"/>
  </r>
  <r>
    <n v="3064"/>
    <n v="3397"/>
    <s v="Steven Tyler Reed"/>
    <d v="2018-02-10T00:00:00"/>
    <s v="shot"/>
    <s v="undetermined"/>
    <n v="25"/>
    <s v="M"/>
    <s v="W"/>
    <s v="Columbus"/>
    <s v="OH"/>
    <b v="0"/>
    <s v="undetermined"/>
    <s v="Foot"/>
    <b v="0"/>
    <s v="unarmed or undetermined or null"/>
    <s v="No Gun"/>
    <s v="19-29"/>
    <s v="Fleeing"/>
    <x v="0"/>
  </r>
  <r>
    <n v="3065"/>
    <n v="3398"/>
    <s v="TK TK"/>
    <d v="2018-02-10T00:00:00"/>
    <s v="shot"/>
    <s v="gun"/>
    <m/>
    <s v="M"/>
    <m/>
    <s v="Aurora"/>
    <s v="CO"/>
    <b v="0"/>
    <s v="other"/>
    <s v="Not fleeing"/>
    <b v="0"/>
    <s v="armed"/>
    <s v="Gun"/>
    <s v="null"/>
    <s v="Not Fleeing or Blank"/>
    <x v="0"/>
  </r>
  <r>
    <n v="3066"/>
    <n v="3399"/>
    <s v="Sidney T. Richardson"/>
    <d v="2018-02-10T00:00:00"/>
    <s v="shot and Tasered"/>
    <s v="machete"/>
    <n v="48"/>
    <s v="M"/>
    <s v="B"/>
    <s v="Tampa"/>
    <s v="FL"/>
    <b v="0"/>
    <s v="other"/>
    <s v="Not fleeing"/>
    <b v="0"/>
    <s v="armed"/>
    <s v="No Gun"/>
    <s v="40-49"/>
    <s v="Not Fleeing or Blank"/>
    <x v="0"/>
  </r>
  <r>
    <n v="3067"/>
    <n v="3404"/>
    <s v="Michael Weber"/>
    <d v="2018-02-10T00:00:00"/>
    <s v="shot"/>
    <s v="gun"/>
    <n v="63"/>
    <s v="M"/>
    <s v="W"/>
    <s v="Kingman"/>
    <s v="AZ"/>
    <b v="0"/>
    <s v="attack"/>
    <s v="Not fleeing"/>
    <b v="1"/>
    <s v="armed"/>
    <s v="Gun"/>
    <s v="60-69"/>
    <s v="Not Fleeing or Blank"/>
    <x v="0"/>
  </r>
  <r>
    <n v="3068"/>
    <n v="3396"/>
    <s v="Benjamin Gregware"/>
    <d v="2018-02-11T00:00:00"/>
    <s v="shot"/>
    <s v="gun"/>
    <n v="42"/>
    <s v="M"/>
    <s v="W"/>
    <s v="Bolton"/>
    <s v="VT"/>
    <b v="1"/>
    <s v="other"/>
    <s v="Not fleeing"/>
    <b v="0"/>
    <s v="armed"/>
    <s v="Gun"/>
    <s v="40-49"/>
    <s v="Not Fleeing or Blank"/>
    <x v="0"/>
  </r>
  <r>
    <n v="3069"/>
    <n v="3400"/>
    <s v="Mark Daniels"/>
    <d v="2018-02-11T00:00:00"/>
    <s v="shot"/>
    <s v="gun"/>
    <n v="39"/>
    <s v="M"/>
    <s v="B"/>
    <s v="Pittsburgh"/>
    <s v="PA"/>
    <b v="0"/>
    <s v="attack"/>
    <s v="Foot"/>
    <b v="0"/>
    <s v="armed"/>
    <s v="Gun"/>
    <s v="30-39"/>
    <s v="Fleeing"/>
    <x v="1"/>
  </r>
  <r>
    <n v="3070"/>
    <n v="3410"/>
    <s v="TK TK"/>
    <d v="2018-02-11T00:00:00"/>
    <s v="shot"/>
    <s v="gun"/>
    <m/>
    <s v="M"/>
    <m/>
    <s v="Grant"/>
    <s v="OK"/>
    <b v="0"/>
    <s v="attack"/>
    <s v="Not fleeing"/>
    <b v="0"/>
    <s v="armed"/>
    <s v="Gun"/>
    <s v="null"/>
    <s v="Not Fleeing or Blank"/>
    <x v="0"/>
  </r>
  <r>
    <n v="3071"/>
    <n v="3403"/>
    <s v="Raymond Bishop"/>
    <d v="2018-02-12T00:00:00"/>
    <s v="shot"/>
    <s v="gun"/>
    <n v="84"/>
    <s v="M"/>
    <m/>
    <s v="Homestead"/>
    <s v="FL"/>
    <b v="1"/>
    <s v="attack"/>
    <s v="Not fleeing"/>
    <b v="0"/>
    <s v="armed"/>
    <s v="Gun"/>
    <s v="70+"/>
    <s v="Not Fleeing or Blank"/>
    <x v="0"/>
  </r>
  <r>
    <n v="3072"/>
    <n v="3405"/>
    <s v="Ronnell Foster"/>
    <d v="2018-02-13T00:00:00"/>
    <s v="shot"/>
    <s v="unarmed"/>
    <n v="33"/>
    <s v="M"/>
    <s v="B"/>
    <s v="Vallejo"/>
    <s v="CA"/>
    <b v="0"/>
    <s v="attack"/>
    <s v="Foot"/>
    <b v="0"/>
    <s v="unarmed or undetermined or null"/>
    <s v="No Gun"/>
    <s v="30-39"/>
    <s v="Fleeing"/>
    <x v="1"/>
  </r>
  <r>
    <n v="3073"/>
    <n v="3411"/>
    <s v="Peter Le"/>
    <d v="2018-02-13T00:00:00"/>
    <s v="shot"/>
    <s v="gun and knife"/>
    <n v="52"/>
    <s v="M"/>
    <s v="A"/>
    <s v="Denver"/>
    <s v="CO"/>
    <b v="0"/>
    <s v="other"/>
    <s v="Not fleeing"/>
    <b v="0"/>
    <s v="armed"/>
    <s v="Gun"/>
    <s v="50-59"/>
    <s v="Not Fleeing or Blank"/>
    <x v="0"/>
  </r>
  <r>
    <n v="3074"/>
    <n v="3409"/>
    <s v="TK TK"/>
    <d v="2018-02-14T00:00:00"/>
    <s v="shot"/>
    <s v="gun"/>
    <m/>
    <s v="M"/>
    <m/>
    <s v="Fort Worth"/>
    <s v="TX"/>
    <b v="0"/>
    <s v="attack"/>
    <s v="Foot"/>
    <b v="0"/>
    <s v="armed"/>
    <s v="Gun"/>
    <s v="null"/>
    <s v="Fleeing"/>
    <x v="0"/>
  </r>
  <r>
    <n v="3075"/>
    <n v="3413"/>
    <s v="Jimmy Terry"/>
    <d v="2018-02-14T00:00:00"/>
    <s v="shot"/>
    <s v="knife"/>
    <n v="30"/>
    <s v="M"/>
    <s v="B"/>
    <s v="Merrillville"/>
    <s v="IN"/>
    <b v="1"/>
    <s v="attack"/>
    <s v="Not fleeing"/>
    <b v="0"/>
    <s v="armed"/>
    <s v="No Gun"/>
    <s v="30-39"/>
    <s v="Not Fleeing or Blank"/>
    <x v="0"/>
  </r>
  <r>
    <n v="3076"/>
    <n v="3414"/>
    <s v="Travis D. Tucker"/>
    <d v="2018-02-14T00:00:00"/>
    <s v="shot"/>
    <s v="gun"/>
    <n v="29"/>
    <s v="M"/>
    <s v="W"/>
    <s v="Kokomo"/>
    <s v="IN"/>
    <b v="0"/>
    <s v="other"/>
    <s v="Not fleeing"/>
    <b v="0"/>
    <s v="armed"/>
    <s v="Gun"/>
    <s v="19-29"/>
    <s v="Not Fleeing or Blank"/>
    <x v="0"/>
  </r>
  <r>
    <n v="3077"/>
    <n v="3415"/>
    <s v="Preston Ray Holloway"/>
    <d v="2018-02-14T00:00:00"/>
    <s v="shot"/>
    <s v="gun"/>
    <n v="27"/>
    <s v="M"/>
    <s v="W"/>
    <s v="Belton"/>
    <s v="MO"/>
    <b v="1"/>
    <s v="attack"/>
    <s v="Other"/>
    <b v="0"/>
    <s v="armed"/>
    <s v="Gun"/>
    <s v="19-29"/>
    <s v="Fleeing"/>
    <x v="0"/>
  </r>
  <r>
    <n v="3078"/>
    <n v="3416"/>
    <s v="Donald Fulton"/>
    <d v="2018-02-14T00:00:00"/>
    <s v="shot"/>
    <s v="gun"/>
    <n v="41"/>
    <s v="M"/>
    <s v="W"/>
    <s v="Mobile"/>
    <s v="AL"/>
    <b v="1"/>
    <s v="attack"/>
    <s v="Not fleeing"/>
    <b v="0"/>
    <s v="armed"/>
    <s v="Gun"/>
    <s v="40-49"/>
    <s v="Not Fleeing or Blank"/>
    <x v="0"/>
  </r>
  <r>
    <n v="3079"/>
    <n v="3408"/>
    <s v="Arthur Joseph Gonzales"/>
    <d v="2018-02-15T00:00:00"/>
    <s v="shot"/>
    <s v="gun"/>
    <n v="57"/>
    <s v="M"/>
    <s v="H"/>
    <s v="Mesa"/>
    <s v="AZ"/>
    <b v="0"/>
    <s v="attack"/>
    <s v="Not fleeing"/>
    <b v="0"/>
    <s v="armed"/>
    <s v="Gun"/>
    <s v="50-59"/>
    <s v="Not Fleeing or Blank"/>
    <x v="0"/>
  </r>
  <r>
    <n v="3080"/>
    <n v="3417"/>
    <s v="Fordell Hill"/>
    <d v="2018-02-15T00:00:00"/>
    <s v="shot"/>
    <s v="gun"/>
    <n v="27"/>
    <s v="M"/>
    <s v="N"/>
    <s v="Montezuma Creek"/>
    <s v="UT"/>
    <b v="0"/>
    <s v="attack"/>
    <s v="Car"/>
    <b v="0"/>
    <s v="armed"/>
    <s v="Gun"/>
    <s v="19-29"/>
    <s v="Fleeing"/>
    <x v="0"/>
  </r>
  <r>
    <n v="3081"/>
    <n v="3418"/>
    <s v="Wesley Taylor"/>
    <d v="2018-02-15T00:00:00"/>
    <s v="shot"/>
    <s v="gun"/>
    <n v="58"/>
    <s v="M"/>
    <s v="W"/>
    <s v="Henderson"/>
    <s v="NC"/>
    <b v="0"/>
    <s v="attack"/>
    <s v="Not fleeing"/>
    <b v="0"/>
    <s v="armed"/>
    <s v="Gun"/>
    <s v="50-59"/>
    <s v="Not Fleeing or Blank"/>
    <x v="0"/>
  </r>
  <r>
    <n v="3082"/>
    <n v="3420"/>
    <s v="Tim Berger"/>
    <d v="2018-02-16T00:00:00"/>
    <s v="shot"/>
    <s v="unknown weapon"/>
    <n v="59"/>
    <s v="M"/>
    <s v="W"/>
    <s v="Cocoa Beach"/>
    <s v="FL"/>
    <b v="1"/>
    <s v="undetermined"/>
    <m/>
    <b v="0"/>
    <s v="armed"/>
    <s v="No Gun"/>
    <s v="50-59"/>
    <s v="Not Fleeing or Blank"/>
    <x v="0"/>
  </r>
  <r>
    <n v="3083"/>
    <n v="3421"/>
    <s v="Odrey Paul Reed"/>
    <d v="2018-02-16T00:00:00"/>
    <s v="shot"/>
    <s v="undetermined"/>
    <n v="39"/>
    <s v="M"/>
    <s v="W"/>
    <s v="Sissonville"/>
    <s v="WV"/>
    <b v="1"/>
    <s v="undetermined"/>
    <m/>
    <b v="0"/>
    <s v="unarmed or undetermined or null"/>
    <s v="No Gun"/>
    <s v="30-39"/>
    <s v="Not Fleeing or Blank"/>
    <x v="0"/>
  </r>
  <r>
    <n v="3084"/>
    <n v="3422"/>
    <s v="Lamar Green"/>
    <d v="2018-02-17T00:00:00"/>
    <s v="shot"/>
    <s v="gun"/>
    <n v="28"/>
    <s v="M"/>
    <s v="B"/>
    <s v="Inwood"/>
    <s v="WV"/>
    <b v="0"/>
    <s v="attack"/>
    <s v="Not fleeing"/>
    <b v="0"/>
    <s v="armed"/>
    <s v="Gun"/>
    <s v="19-29"/>
    <s v="Not Fleeing or Blank"/>
    <x v="0"/>
  </r>
  <r>
    <n v="3085"/>
    <n v="3423"/>
    <s v="Ryan Batchelder"/>
    <d v="2018-02-17T00:00:00"/>
    <s v="shot"/>
    <m/>
    <n v="28"/>
    <s v="M"/>
    <s v="W"/>
    <s v="Hernando"/>
    <s v="FL"/>
    <b v="0"/>
    <s v="other"/>
    <s v="Not fleeing"/>
    <b v="0"/>
    <s v="unarmed or undetermined or null"/>
    <s v="No Gun"/>
    <s v="19-29"/>
    <s v="Not Fleeing or Blank"/>
    <x v="0"/>
  </r>
  <r>
    <n v="3086"/>
    <n v="3424"/>
    <s v="Nathaniel Montoya"/>
    <d v="2018-02-17T00:00:00"/>
    <s v="shot"/>
    <m/>
    <n v="23"/>
    <s v="M"/>
    <s v="H"/>
    <s v="Las Cruces"/>
    <s v="NM"/>
    <b v="0"/>
    <s v="other"/>
    <s v="Car"/>
    <b v="0"/>
    <s v="unarmed or undetermined or null"/>
    <s v="No Gun"/>
    <s v="19-29"/>
    <s v="Fleeing"/>
    <x v="0"/>
  </r>
  <r>
    <n v="3087"/>
    <n v="3425"/>
    <s v="Paul Stanley Strickland"/>
    <d v="2018-02-17T00:00:00"/>
    <s v="shot"/>
    <s v="gun"/>
    <n v="55"/>
    <s v="M"/>
    <s v="W"/>
    <s v="Catoosa"/>
    <s v="OK"/>
    <b v="0"/>
    <s v="attack"/>
    <s v="Not fleeing"/>
    <b v="0"/>
    <s v="armed"/>
    <s v="Gun"/>
    <s v="50-59"/>
    <s v="Not Fleeing or Blank"/>
    <x v="0"/>
  </r>
  <r>
    <n v="3088"/>
    <n v="3426"/>
    <s v="Ernest Manuel Montelongo"/>
    <d v="2018-02-18T00:00:00"/>
    <s v="shot"/>
    <s v="gun"/>
    <n v="33"/>
    <s v="M"/>
    <s v="H"/>
    <s v="Guadalupe County"/>
    <s v="TX"/>
    <b v="0"/>
    <s v="attack"/>
    <s v="Car"/>
    <b v="0"/>
    <s v="armed"/>
    <s v="Gun"/>
    <s v="30-39"/>
    <s v="Fleeing"/>
    <x v="0"/>
  </r>
  <r>
    <n v="3089"/>
    <n v="3406"/>
    <s v="Jason Seavers"/>
    <d v="2018-02-19T00:00:00"/>
    <s v="shot"/>
    <s v="gun"/>
    <n v="41"/>
    <s v="M"/>
    <m/>
    <s v="Seattle"/>
    <s v="WA"/>
    <b v="0"/>
    <s v="attack"/>
    <s v="Not fleeing"/>
    <b v="0"/>
    <s v="armed"/>
    <s v="Gun"/>
    <s v="40-49"/>
    <s v="Not Fleeing or Blank"/>
    <x v="0"/>
  </r>
  <r>
    <n v="3090"/>
    <n v="3407"/>
    <s v="Thomas Vincent Alvarez"/>
    <d v="2018-02-19T00:00:00"/>
    <s v="shot"/>
    <s v="gun"/>
    <n v="23"/>
    <s v="M"/>
    <s v="H"/>
    <s v="Austin"/>
    <s v="TX"/>
    <b v="1"/>
    <s v="attack"/>
    <s v="Other"/>
    <b v="0"/>
    <s v="armed"/>
    <s v="Gun"/>
    <s v="19-29"/>
    <s v="Fleeing"/>
    <x v="0"/>
  </r>
  <r>
    <n v="3091"/>
    <n v="3412"/>
    <s v="Lawrence Shaw"/>
    <d v="2018-02-19T00:00:00"/>
    <s v="shot"/>
    <s v="knife"/>
    <n v="45"/>
    <s v="M"/>
    <s v="B"/>
    <s v="Denton"/>
    <s v="TX"/>
    <b v="0"/>
    <s v="other"/>
    <s v="Foot"/>
    <b v="1"/>
    <s v="armed"/>
    <s v="No Gun"/>
    <s v="40-49"/>
    <s v="Fleeing"/>
    <x v="1"/>
  </r>
  <r>
    <n v="3092"/>
    <n v="3427"/>
    <s v="Glenn Tyndell"/>
    <d v="2018-02-21T00:00:00"/>
    <s v="shot"/>
    <s v="gun"/>
    <n v="37"/>
    <s v="M"/>
    <s v="B"/>
    <s v="Fort Washington"/>
    <s v="MD"/>
    <b v="0"/>
    <s v="attack"/>
    <s v="Car"/>
    <b v="0"/>
    <s v="armed"/>
    <s v="Gun"/>
    <s v="30-39"/>
    <s v="Fleeing"/>
    <x v="1"/>
  </r>
  <r>
    <n v="3093"/>
    <n v="3428"/>
    <s v="Lonnie Smith"/>
    <d v="2018-02-21T00:00:00"/>
    <s v="shot"/>
    <s v="gun"/>
    <n v="21"/>
    <s v="M"/>
    <s v="B"/>
    <s v="Montgomery"/>
    <s v="AL"/>
    <b v="0"/>
    <s v="attack"/>
    <s v="Foot"/>
    <b v="0"/>
    <s v="armed"/>
    <s v="Gun"/>
    <s v="19-29"/>
    <s v="Fleeing"/>
    <x v="1"/>
  </r>
  <r>
    <n v="3094"/>
    <n v="3429"/>
    <s v="Michael Andrew Schieffer"/>
    <d v="2018-02-21T00:00:00"/>
    <s v="shot"/>
    <s v="gun"/>
    <n v="27"/>
    <s v="M"/>
    <s v="W"/>
    <s v="Stutsman County"/>
    <s v="ND"/>
    <b v="0"/>
    <s v="attack"/>
    <s v="Car"/>
    <b v="0"/>
    <s v="armed"/>
    <s v="Gun"/>
    <s v="19-29"/>
    <s v="Fleeing"/>
    <x v="0"/>
  </r>
  <r>
    <n v="3095"/>
    <n v="3430"/>
    <s v="Edward Hallinan"/>
    <d v="2018-02-21T00:00:00"/>
    <s v="shot"/>
    <s v="gun"/>
    <n v="39"/>
    <s v="M"/>
    <s v="B"/>
    <s v="Phoenix"/>
    <s v="AZ"/>
    <b v="0"/>
    <s v="attack"/>
    <s v="Car"/>
    <b v="0"/>
    <s v="armed"/>
    <s v="Gun"/>
    <s v="30-39"/>
    <s v="Fleeing"/>
    <x v="1"/>
  </r>
  <r>
    <n v="3096"/>
    <n v="3440"/>
    <s v="Lee Edward Bonner"/>
    <d v="2018-02-21T00:00:00"/>
    <s v="shot"/>
    <s v="gun"/>
    <n v="37"/>
    <s v="M"/>
    <s v="B"/>
    <s v="Jackson"/>
    <s v="MS"/>
    <b v="0"/>
    <s v="attack"/>
    <s v="Foot"/>
    <b v="0"/>
    <s v="armed"/>
    <s v="Gun"/>
    <s v="30-39"/>
    <s v="Fleeing"/>
    <x v="1"/>
  </r>
  <r>
    <n v="3097"/>
    <n v="3441"/>
    <s v="Darion Baker"/>
    <d v="2018-02-21T00:00:00"/>
    <s v="shot"/>
    <s v="undetermined"/>
    <n v="22"/>
    <s v="M"/>
    <s v="B"/>
    <s v="Stratford"/>
    <s v="TX"/>
    <b v="0"/>
    <s v="undetermined"/>
    <m/>
    <b v="0"/>
    <s v="unarmed or undetermined or null"/>
    <s v="No Gun"/>
    <s v="19-29"/>
    <s v="Not Fleeing or Blank"/>
    <x v="0"/>
  </r>
  <r>
    <n v="3098"/>
    <n v="3431"/>
    <s v="Joshua D. Babb"/>
    <d v="2018-02-22T00:00:00"/>
    <s v="shot"/>
    <s v="gun"/>
    <n v="26"/>
    <s v="M"/>
    <s v="B"/>
    <s v="Church Hill"/>
    <s v="TN"/>
    <b v="0"/>
    <s v="other"/>
    <m/>
    <b v="0"/>
    <s v="armed"/>
    <s v="Gun"/>
    <s v="19-29"/>
    <s v="Not Fleeing or Blank"/>
    <x v="0"/>
  </r>
  <r>
    <n v="3099"/>
    <n v="3432"/>
    <s v="Jacob Uptain"/>
    <d v="2018-02-22T00:00:00"/>
    <s v="shot"/>
    <s v="gun"/>
    <n v="27"/>
    <s v="M"/>
    <s v="W"/>
    <s v="Phoenix"/>
    <s v="AZ"/>
    <b v="0"/>
    <s v="other"/>
    <s v="Foot"/>
    <b v="0"/>
    <s v="armed"/>
    <s v="Gun"/>
    <s v="19-29"/>
    <s v="Fleeing"/>
    <x v="0"/>
  </r>
  <r>
    <n v="3100"/>
    <n v="3434"/>
    <s v="Mario Dantoni Bass"/>
    <d v="2018-02-23T00:00:00"/>
    <s v="shot"/>
    <s v="undetermined"/>
    <n v="37"/>
    <s v="M"/>
    <s v="B"/>
    <s v="Woodbridge"/>
    <s v="VA"/>
    <b v="0"/>
    <s v="other"/>
    <s v="Foot"/>
    <b v="0"/>
    <s v="unarmed or undetermined or null"/>
    <s v="No Gun"/>
    <s v="30-39"/>
    <s v="Fleeing"/>
    <x v="1"/>
  </r>
  <r>
    <n v="3101"/>
    <n v="3435"/>
    <s v="Douglas Kemp"/>
    <d v="2018-02-23T00:00:00"/>
    <s v="shot"/>
    <s v="toy weapon"/>
    <n v="58"/>
    <s v="M"/>
    <s v="W"/>
    <s v="Evansville"/>
    <s v="IN"/>
    <b v="0"/>
    <s v="other"/>
    <s v="Not fleeing"/>
    <b v="0"/>
    <s v="armed"/>
    <s v="No Gun"/>
    <s v="50-59"/>
    <s v="Not Fleeing or Blank"/>
    <x v="0"/>
  </r>
  <r>
    <n v="3102"/>
    <n v="3442"/>
    <s v="Haydon Taylor"/>
    <d v="2018-02-25T00:00:00"/>
    <s v="shot"/>
    <s v="knife"/>
    <n v="25"/>
    <s v="M"/>
    <s v="B"/>
    <s v="Oklahoma City"/>
    <s v="OK"/>
    <b v="0"/>
    <s v="attack"/>
    <s v="Not fleeing"/>
    <b v="0"/>
    <s v="armed"/>
    <s v="No Gun"/>
    <s v="19-29"/>
    <s v="Not Fleeing or Blank"/>
    <x v="0"/>
  </r>
  <r>
    <n v="3103"/>
    <n v="3444"/>
    <s v="Douglas Oneyear"/>
    <d v="2018-02-25T00:00:00"/>
    <s v="shot"/>
    <s v="sword"/>
    <n v="36"/>
    <s v="M"/>
    <s v="W"/>
    <s v="Casper"/>
    <s v="WY"/>
    <b v="0"/>
    <s v="other"/>
    <s v="Foot"/>
    <b v="0"/>
    <s v="armed"/>
    <s v="No Gun"/>
    <s v="30-39"/>
    <s v="Fleeing"/>
    <x v="0"/>
  </r>
  <r>
    <n v="3104"/>
    <n v="3445"/>
    <s v="TK TK"/>
    <d v="2018-02-25T00:00:00"/>
    <s v="shot"/>
    <s v="gun"/>
    <m/>
    <s v="M"/>
    <s v="H"/>
    <s v="Los Angeles"/>
    <s v="CA"/>
    <b v="0"/>
    <s v="attack"/>
    <s v="Not fleeing"/>
    <b v="0"/>
    <s v="armed"/>
    <s v="Gun"/>
    <s v="null"/>
    <s v="Not Fleeing or Blank"/>
    <x v="0"/>
  </r>
  <r>
    <n v="3105"/>
    <n v="3437"/>
    <s v="Aaron Clifford Fike"/>
    <d v="2018-02-26T00:00:00"/>
    <s v="shot"/>
    <s v="gun"/>
    <n v="27"/>
    <s v="M"/>
    <s v="W"/>
    <s v="Crawford County"/>
    <s v="OH"/>
    <b v="0"/>
    <s v="attack"/>
    <s v="Foot"/>
    <b v="0"/>
    <s v="armed"/>
    <s v="Gun"/>
    <s v="19-29"/>
    <s v="Fleeing"/>
    <x v="0"/>
  </r>
  <r>
    <n v="3106"/>
    <n v="3438"/>
    <s v="Joshua Kinnard"/>
    <d v="2018-02-26T00:00:00"/>
    <s v="shot"/>
    <s v="gun"/>
    <n v="37"/>
    <s v="M"/>
    <s v="W"/>
    <s v="Gilbert"/>
    <s v="AZ"/>
    <b v="0"/>
    <s v="attack"/>
    <m/>
    <b v="0"/>
    <s v="armed"/>
    <s v="Gun"/>
    <s v="30-39"/>
    <s v="Not Fleeing or Blank"/>
    <x v="0"/>
  </r>
  <r>
    <n v="3107"/>
    <n v="3439"/>
    <s v="Ethan Straub"/>
    <d v="2018-02-26T00:00:00"/>
    <s v="shot"/>
    <s v="gun"/>
    <n v="25"/>
    <s v="M"/>
    <s v="W"/>
    <s v="Wamego"/>
    <s v="KS"/>
    <b v="0"/>
    <s v="attack"/>
    <s v="Not fleeing"/>
    <b v="0"/>
    <s v="armed"/>
    <s v="Gun"/>
    <s v="19-29"/>
    <s v="Not Fleeing or Blank"/>
    <x v="0"/>
  </r>
  <r>
    <n v="3108"/>
    <n v="3443"/>
    <s v="Orbel Nazarians"/>
    <d v="2018-02-26T00:00:00"/>
    <s v="shot and Tasered"/>
    <s v="machete"/>
    <n v="22"/>
    <s v="M"/>
    <s v="W"/>
    <s v="Los Angeles"/>
    <s v="CA"/>
    <b v="1"/>
    <s v="other"/>
    <s v="Not fleeing"/>
    <b v="1"/>
    <s v="armed"/>
    <s v="No Gun"/>
    <s v="19-29"/>
    <s v="Not Fleeing or Blank"/>
    <x v="0"/>
  </r>
  <r>
    <n v="3109"/>
    <n v="3446"/>
    <s v="William Watson"/>
    <d v="2018-02-26T00:00:00"/>
    <s v="shot"/>
    <s v="gun"/>
    <n v="40"/>
    <s v="M"/>
    <s v="B"/>
    <s v="St. Louis"/>
    <s v="MO"/>
    <b v="0"/>
    <s v="attack"/>
    <s v="Not fleeing"/>
    <b v="0"/>
    <s v="armed"/>
    <s v="Gun"/>
    <s v="40-49"/>
    <s v="Not Fleeing or Blank"/>
    <x v="0"/>
  </r>
  <r>
    <n v="3110"/>
    <n v="3447"/>
    <s v="Marlon Smith"/>
    <d v="2018-02-27T00:00:00"/>
    <s v="shot"/>
    <s v="gun"/>
    <n v="29"/>
    <s v="M"/>
    <s v="B"/>
    <s v="Dallas"/>
    <s v="TX"/>
    <b v="0"/>
    <s v="attack"/>
    <s v="Not fleeing"/>
    <b v="0"/>
    <s v="armed"/>
    <s v="Gun"/>
    <s v="19-29"/>
    <s v="Not Fleeing or Blank"/>
    <x v="0"/>
  </r>
  <r>
    <n v="3111"/>
    <n v="3448"/>
    <s v="Dustin James Case"/>
    <d v="2018-02-27T00:00:00"/>
    <s v="shot"/>
    <s v="gun"/>
    <n v="20"/>
    <s v="M"/>
    <s v="W"/>
    <s v="Chester"/>
    <s v="SC"/>
    <b v="0"/>
    <s v="other"/>
    <s v="Car"/>
    <b v="1"/>
    <s v="armed"/>
    <s v="Gun"/>
    <s v="19-29"/>
    <s v="Fleeing"/>
    <x v="0"/>
  </r>
  <r>
    <n v="3112"/>
    <n v="3449"/>
    <s v="Curtis Bradley Ware"/>
    <d v="2018-02-27T00:00:00"/>
    <s v="shot"/>
    <s v="gun"/>
    <n v="33"/>
    <s v="M"/>
    <s v="W"/>
    <s v="Coeur d'Alene"/>
    <s v="ID"/>
    <b v="0"/>
    <s v="attack"/>
    <s v="Not fleeing"/>
    <b v="0"/>
    <s v="armed"/>
    <s v="Gun"/>
    <s v="30-39"/>
    <s v="Not Fleeing or Blank"/>
    <x v="0"/>
  </r>
  <r>
    <n v="3113"/>
    <n v="3450"/>
    <s v="Qawi A. Muhammad"/>
    <d v="2018-02-28T00:00:00"/>
    <s v="shot"/>
    <s v="gun"/>
    <n v="48"/>
    <s v="M"/>
    <s v="B"/>
    <s v="Orlando"/>
    <s v="FL"/>
    <b v="0"/>
    <s v="attack"/>
    <s v="Not fleeing"/>
    <b v="0"/>
    <s v="armed"/>
    <s v="Gun"/>
    <s v="40-49"/>
    <s v="Not Fleeing or Blank"/>
    <x v="0"/>
  </r>
  <r>
    <n v="3114"/>
    <n v="3451"/>
    <s v="Timothy M. Gray"/>
    <d v="2018-03-01T00:00:00"/>
    <s v="shot"/>
    <s v="machete"/>
    <n v="40"/>
    <s v="M"/>
    <s v="B"/>
    <s v="Henrico"/>
    <s v="VA"/>
    <b v="0"/>
    <s v="other"/>
    <s v="Car"/>
    <b v="0"/>
    <s v="armed"/>
    <s v="No Gun"/>
    <s v="40-49"/>
    <s v="Fleeing"/>
    <x v="1"/>
  </r>
  <r>
    <n v="3115"/>
    <n v="3466"/>
    <s v="Joel Jacobo"/>
    <d v="2018-03-01T00:00:00"/>
    <s v="shot"/>
    <s v="unknown weapon"/>
    <n v="29"/>
    <s v="M"/>
    <s v="H"/>
    <s v="Tucson"/>
    <s v="AZ"/>
    <b v="0"/>
    <s v="other"/>
    <s v="Not fleeing"/>
    <b v="0"/>
    <s v="armed"/>
    <s v="No Gun"/>
    <s v="19-29"/>
    <s v="Not Fleeing or Blank"/>
    <x v="0"/>
  </r>
  <r>
    <n v="3116"/>
    <n v="3453"/>
    <s v="Jose D. Gomez Burgos"/>
    <d v="2018-03-02T00:00:00"/>
    <s v="shot"/>
    <s v="unknown weapon"/>
    <n v="29"/>
    <s v="M"/>
    <s v="H"/>
    <s v="Bristol Township"/>
    <s v="PA"/>
    <b v="0"/>
    <s v="other"/>
    <s v="Not fleeing"/>
    <b v="0"/>
    <s v="armed"/>
    <s v="No Gun"/>
    <s v="19-29"/>
    <s v="Not Fleeing or Blank"/>
    <x v="0"/>
  </r>
  <r>
    <n v="3117"/>
    <n v="3454"/>
    <s v="Stephen Hudak"/>
    <d v="2018-03-02T00:00:00"/>
    <s v="shot"/>
    <s v="gun"/>
    <n v="44"/>
    <s v="M"/>
    <s v="W"/>
    <s v="Glendale"/>
    <s v="AZ"/>
    <b v="0"/>
    <s v="attack"/>
    <s v="Foot"/>
    <b v="0"/>
    <s v="armed"/>
    <s v="Gun"/>
    <s v="40-49"/>
    <s v="Fleeing"/>
    <x v="0"/>
  </r>
  <r>
    <n v="3118"/>
    <n v="3458"/>
    <s v="Christopher Race"/>
    <d v="2018-03-02T00:00:00"/>
    <s v="shot"/>
    <s v="knife"/>
    <n v="36"/>
    <s v="M"/>
    <s v="W"/>
    <s v="Mesa"/>
    <s v="AZ"/>
    <b v="0"/>
    <s v="other"/>
    <s v="Not fleeing"/>
    <b v="0"/>
    <s v="armed"/>
    <s v="No Gun"/>
    <s v="30-39"/>
    <s v="Not Fleeing or Blank"/>
    <x v="0"/>
  </r>
  <r>
    <n v="3119"/>
    <n v="3459"/>
    <s v="TK TK"/>
    <d v="2018-03-02T00:00:00"/>
    <s v="shot"/>
    <s v="undetermined"/>
    <n v="31"/>
    <s v="M"/>
    <m/>
    <s v="Santa Ana"/>
    <s v="CA"/>
    <b v="0"/>
    <s v="undetermined"/>
    <s v="Not fleeing"/>
    <b v="0"/>
    <s v="unarmed or undetermined or null"/>
    <s v="No Gun"/>
    <s v="30-39"/>
    <s v="Not Fleeing or Blank"/>
    <x v="0"/>
  </r>
  <r>
    <n v="3120"/>
    <n v="3460"/>
    <s v="Erik Dunham"/>
    <d v="2018-03-02T00:00:00"/>
    <s v="shot"/>
    <s v="gun"/>
    <n v="48"/>
    <s v="M"/>
    <s v="W"/>
    <s v="Scottsdale"/>
    <s v="AZ"/>
    <b v="0"/>
    <s v="other"/>
    <s v="Not fleeing"/>
    <b v="0"/>
    <s v="armed"/>
    <s v="Gun"/>
    <s v="40-49"/>
    <s v="Not Fleeing or Blank"/>
    <x v="0"/>
  </r>
  <r>
    <n v="3121"/>
    <n v="3465"/>
    <s v="James Vaughn"/>
    <d v="2018-03-02T00:00:00"/>
    <s v="shot"/>
    <s v="unknown weapon"/>
    <n v="49"/>
    <s v="M"/>
    <s v="B"/>
    <s v="Clarksville"/>
    <s v="TX"/>
    <b v="0"/>
    <s v="attack"/>
    <s v="Not fleeing"/>
    <b v="1"/>
    <s v="armed"/>
    <s v="No Gun"/>
    <s v="40-49"/>
    <s v="Not Fleeing or Blank"/>
    <x v="0"/>
  </r>
  <r>
    <n v="3122"/>
    <n v="3455"/>
    <s v="Amanda Alvarez"/>
    <d v="2018-03-03T00:00:00"/>
    <s v="shot"/>
    <s v="piece of wood"/>
    <n v="38"/>
    <s v="F"/>
    <s v="H"/>
    <s v="Pima County"/>
    <s v="AZ"/>
    <b v="0"/>
    <s v="other"/>
    <s v="Not fleeing"/>
    <b v="0"/>
    <s v="armed"/>
    <s v="No Gun"/>
    <s v="30-39"/>
    <s v="Not Fleeing or Blank"/>
    <x v="0"/>
  </r>
  <r>
    <n v="3123"/>
    <n v="3457"/>
    <s v="Michael McEntee"/>
    <d v="2018-03-03T00:00:00"/>
    <s v="shot"/>
    <s v="gun"/>
    <n v="70"/>
    <s v="M"/>
    <m/>
    <s v="Johnson County"/>
    <s v="MO"/>
    <b v="0"/>
    <s v="attack"/>
    <s v="Not fleeing"/>
    <b v="0"/>
    <s v="armed"/>
    <s v="Gun"/>
    <s v="70+"/>
    <s v="Not Fleeing or Blank"/>
    <x v="0"/>
  </r>
  <r>
    <n v="3124"/>
    <n v="3467"/>
    <s v="Marvin McMillian"/>
    <d v="2018-03-03T00:00:00"/>
    <s v="shot"/>
    <s v="gun"/>
    <n v="41"/>
    <s v="M"/>
    <s v="B"/>
    <s v="Gulfport"/>
    <s v="MS"/>
    <b v="0"/>
    <s v="attack"/>
    <s v="Not fleeing"/>
    <b v="0"/>
    <s v="armed"/>
    <s v="Gun"/>
    <s v="40-49"/>
    <s v="Not Fleeing or Blank"/>
    <x v="0"/>
  </r>
  <r>
    <n v="3125"/>
    <n v="3462"/>
    <s v="Angel Luis Ortiz"/>
    <d v="2018-03-04T00:00:00"/>
    <s v="shot"/>
    <s v="toy weapon"/>
    <m/>
    <s v="M"/>
    <s v="H"/>
    <s v="Abington Township"/>
    <s v="PA"/>
    <b v="0"/>
    <s v="other"/>
    <s v="Not fleeing"/>
    <b v="0"/>
    <s v="armed"/>
    <s v="No Gun"/>
    <s v="null"/>
    <s v="Not Fleeing or Blank"/>
    <x v="0"/>
  </r>
  <r>
    <n v="3126"/>
    <n v="3452"/>
    <s v="Brandon Kuhlman"/>
    <d v="2018-03-05T00:00:00"/>
    <s v="shot"/>
    <s v="gun"/>
    <n v="28"/>
    <s v="M"/>
    <s v="W"/>
    <s v="Sandpoint"/>
    <s v="ID"/>
    <b v="1"/>
    <s v="attack"/>
    <s v="Not fleeing"/>
    <b v="0"/>
    <s v="armed"/>
    <s v="Gun"/>
    <s v="19-29"/>
    <s v="Not Fleeing or Blank"/>
    <x v="0"/>
  </r>
  <r>
    <n v="3127"/>
    <n v="3461"/>
    <s v="David Willoughby"/>
    <d v="2018-03-05T00:00:00"/>
    <s v="shot"/>
    <s v="toy weapon"/>
    <n v="33"/>
    <s v="M"/>
    <s v="W"/>
    <s v="Carroll County"/>
    <s v="GA"/>
    <b v="0"/>
    <s v="attack"/>
    <s v="Not fleeing"/>
    <b v="0"/>
    <s v="armed"/>
    <s v="No Gun"/>
    <s v="30-39"/>
    <s v="Not Fleeing or Blank"/>
    <x v="0"/>
  </r>
  <r>
    <n v="3128"/>
    <n v="3463"/>
    <s v="Ryan L. Smith"/>
    <d v="2018-03-05T00:00:00"/>
    <s v="shot"/>
    <s v="knife"/>
    <n v="44"/>
    <s v="M"/>
    <s v="W"/>
    <s v="Lakeland"/>
    <s v="FL"/>
    <b v="1"/>
    <s v="other"/>
    <s v="Foot"/>
    <b v="0"/>
    <s v="armed"/>
    <s v="No Gun"/>
    <s v="40-49"/>
    <s v="Fleeing"/>
    <x v="0"/>
  </r>
  <r>
    <n v="3129"/>
    <n v="3464"/>
    <s v="Robert Lewis Yates"/>
    <d v="2018-03-05T00:00:00"/>
    <s v="shot"/>
    <s v="gun"/>
    <n v="65"/>
    <s v="M"/>
    <s v="W"/>
    <s v="Barnwell"/>
    <s v="AL"/>
    <b v="0"/>
    <s v="attack"/>
    <s v="Not fleeing"/>
    <b v="0"/>
    <s v="armed"/>
    <s v="Gun"/>
    <s v="60-69"/>
    <s v="Not Fleeing or Blank"/>
    <x v="0"/>
  </r>
  <r>
    <n v="3130"/>
    <n v="3469"/>
    <s v="TK TK"/>
    <d v="2018-03-05T00:00:00"/>
    <s v="shot"/>
    <s v="gun"/>
    <m/>
    <s v="M"/>
    <m/>
    <s v="Kansas City"/>
    <s v="MO"/>
    <b v="0"/>
    <s v="attack"/>
    <m/>
    <b v="0"/>
    <s v="armed"/>
    <s v="Gun"/>
    <s v="null"/>
    <s v="Not Fleeing or Blank"/>
    <x v="0"/>
  </r>
  <r>
    <n v="3131"/>
    <n v="3472"/>
    <s v="Steven Dalton"/>
    <d v="2018-03-05T00:00:00"/>
    <s v="shot"/>
    <s v="gun"/>
    <n v="35"/>
    <s v="M"/>
    <s v="W"/>
    <s v="Oil Springs"/>
    <s v="KY"/>
    <b v="1"/>
    <s v="attack"/>
    <s v="Not fleeing"/>
    <b v="0"/>
    <s v="armed"/>
    <s v="Gun"/>
    <s v="30-39"/>
    <s v="Not Fleeing or Blank"/>
    <x v="0"/>
  </r>
  <r>
    <n v="3132"/>
    <n v="3474"/>
    <s v="Andrew Rossi"/>
    <d v="2018-03-05T00:00:00"/>
    <s v="shot"/>
    <s v="knife"/>
    <n v="25"/>
    <s v="M"/>
    <s v="W"/>
    <s v="Farmington"/>
    <s v="NM"/>
    <b v="0"/>
    <s v="other"/>
    <s v="Not fleeing"/>
    <b v="0"/>
    <s v="armed"/>
    <s v="No Gun"/>
    <s v="19-29"/>
    <s v="Not Fleeing or Blank"/>
    <x v="0"/>
  </r>
  <r>
    <n v="3133"/>
    <n v="3475"/>
    <s v="Michael Kline"/>
    <d v="2018-03-06T00:00:00"/>
    <s v="shot"/>
    <s v="gun"/>
    <n v="40"/>
    <s v="M"/>
    <s v="W"/>
    <s v="North Manchester"/>
    <s v="IN"/>
    <b v="0"/>
    <s v="attack"/>
    <s v="Not fleeing"/>
    <b v="1"/>
    <s v="armed"/>
    <s v="Gun"/>
    <s v="40-49"/>
    <s v="Not Fleeing or Blank"/>
    <x v="0"/>
  </r>
  <r>
    <n v="3134"/>
    <n v="3476"/>
    <s v="Michael Reynolds"/>
    <d v="2018-03-06T00:00:00"/>
    <s v="shot"/>
    <s v="gun"/>
    <n v="36"/>
    <s v="M"/>
    <s v="W"/>
    <s v="Terre Haute"/>
    <s v="IN"/>
    <b v="1"/>
    <s v="attack"/>
    <s v="Not fleeing"/>
    <b v="0"/>
    <s v="armed"/>
    <s v="Gun"/>
    <s v="30-39"/>
    <s v="Not Fleeing or Blank"/>
    <x v="0"/>
  </r>
  <r>
    <n v="3135"/>
    <n v="3477"/>
    <s v="Steven Peters"/>
    <d v="2018-03-06T00:00:00"/>
    <s v="shot"/>
    <s v="gun"/>
    <n v="55"/>
    <s v="M"/>
    <s v="W"/>
    <s v="Pueblo"/>
    <s v="CO"/>
    <b v="0"/>
    <s v="attack"/>
    <s v="Foot"/>
    <b v="0"/>
    <s v="armed"/>
    <s v="Gun"/>
    <s v="50-59"/>
    <s v="Fleeing"/>
    <x v="0"/>
  </r>
  <r>
    <n v="3136"/>
    <n v="3478"/>
    <s v="Jesus Delgado-Duarte"/>
    <d v="2018-03-06T00:00:00"/>
    <s v="shot"/>
    <s v="gun"/>
    <n v="19"/>
    <s v="M"/>
    <s v="H"/>
    <s v="San Francisco"/>
    <s v="CA"/>
    <b v="0"/>
    <s v="attack"/>
    <s v="Not fleeing"/>
    <b v="0"/>
    <s v="armed"/>
    <s v="Gun"/>
    <s v="19-29"/>
    <s v="Not Fleeing or Blank"/>
    <x v="0"/>
  </r>
  <r>
    <n v="3137"/>
    <n v="3480"/>
    <s v="Louis Troy Risinger"/>
    <d v="2018-03-06T00:00:00"/>
    <s v="shot"/>
    <s v="gun"/>
    <n v="70"/>
    <s v="M"/>
    <s v="W"/>
    <s v="Shelbyville"/>
    <s v="TX"/>
    <b v="0"/>
    <s v="other"/>
    <s v="Not fleeing"/>
    <b v="0"/>
    <s v="armed"/>
    <s v="Gun"/>
    <s v="70+"/>
    <s v="Not Fleeing or Blank"/>
    <x v="0"/>
  </r>
  <r>
    <n v="3138"/>
    <n v="3481"/>
    <s v="James E. Waters"/>
    <d v="2018-03-06T00:00:00"/>
    <s v="shot"/>
    <s v="gun"/>
    <n v="37"/>
    <s v="M"/>
    <s v="B"/>
    <s v="Clinton"/>
    <s v="MO"/>
    <b v="1"/>
    <s v="attack"/>
    <s v="Not fleeing"/>
    <b v="0"/>
    <s v="armed"/>
    <s v="Gun"/>
    <s v="30-39"/>
    <s v="Not Fleeing or Blank"/>
    <x v="0"/>
  </r>
  <r>
    <n v="3139"/>
    <n v="3479"/>
    <s v="Donald McFarlane"/>
    <d v="2018-03-07T00:00:00"/>
    <s v="shot"/>
    <s v="gun"/>
    <n v="53"/>
    <s v="M"/>
    <s v="W"/>
    <s v="Long Beach"/>
    <s v="CA"/>
    <b v="0"/>
    <s v="attack"/>
    <s v="Not fleeing"/>
    <b v="0"/>
    <s v="armed"/>
    <s v="Gun"/>
    <s v="50-59"/>
    <s v="Not Fleeing or Blank"/>
    <x v="0"/>
  </r>
  <r>
    <n v="3140"/>
    <n v="3482"/>
    <s v="Victor Ancira"/>
    <d v="2018-03-07T00:00:00"/>
    <s v="shot and Tasered"/>
    <s v="pick-axe"/>
    <n v="46"/>
    <s v="M"/>
    <s v="H"/>
    <s v="Austin"/>
    <s v="TX"/>
    <b v="1"/>
    <s v="other"/>
    <s v="Not fleeing"/>
    <b v="0"/>
    <s v="armed"/>
    <s v="No Gun"/>
    <s v="40-49"/>
    <s v="Not Fleeing or Blank"/>
    <x v="0"/>
  </r>
  <r>
    <n v="3141"/>
    <n v="3483"/>
    <s v="Jamil Harvey"/>
    <d v="2018-03-08T00:00:00"/>
    <s v="shot"/>
    <s v="gun"/>
    <n v="29"/>
    <s v="M"/>
    <s v="B"/>
    <s v="Spotsylvania"/>
    <s v="VA"/>
    <b v="0"/>
    <s v="attack"/>
    <s v="Other"/>
    <b v="0"/>
    <s v="armed"/>
    <s v="Gun"/>
    <s v="19-29"/>
    <s v="Fleeing"/>
    <x v="1"/>
  </r>
  <r>
    <n v="3142"/>
    <n v="3484"/>
    <s v="TK TK"/>
    <d v="2018-03-08T00:00:00"/>
    <s v="shot"/>
    <s v="undetermined"/>
    <m/>
    <m/>
    <m/>
    <s v="Jurupa Valley"/>
    <s v="CA"/>
    <b v="0"/>
    <s v="undetermined"/>
    <s v="Not fleeing"/>
    <b v="0"/>
    <s v="unarmed or undetermined or null"/>
    <s v="No Gun"/>
    <s v="null"/>
    <s v="Not Fleeing or Blank"/>
    <x v="0"/>
  </r>
  <r>
    <n v="3143"/>
    <n v="3493"/>
    <s v="TK TK"/>
    <d v="2018-03-08T00:00:00"/>
    <s v="shot"/>
    <s v="toy weapon"/>
    <m/>
    <s v="M"/>
    <m/>
    <s v="Pottstown"/>
    <s v="PA"/>
    <b v="1"/>
    <s v="other"/>
    <s v="Not fleeing"/>
    <b v="0"/>
    <s v="armed"/>
    <s v="No Gun"/>
    <s v="null"/>
    <s v="Not Fleeing or Blank"/>
    <x v="0"/>
  </r>
  <r>
    <n v="3144"/>
    <n v="3494"/>
    <s v="Dwight Heckman"/>
    <d v="2018-03-08T00:00:00"/>
    <s v="shot"/>
    <s v="gun"/>
    <n v="27"/>
    <s v="M"/>
    <s v="N"/>
    <s v="Pilot Station"/>
    <s v="AK"/>
    <b v="0"/>
    <s v="attack"/>
    <s v="Foot"/>
    <b v="0"/>
    <s v="armed"/>
    <s v="Gun"/>
    <s v="19-29"/>
    <s v="Fleeing"/>
    <x v="0"/>
  </r>
  <r>
    <n v="3145"/>
    <n v="3485"/>
    <s v="Alkeeta Allena Walker"/>
    <d v="2018-03-09T00:00:00"/>
    <s v="shot"/>
    <s v="knife"/>
    <n v="32"/>
    <s v="F"/>
    <s v="W"/>
    <s v="Tarpon Springs"/>
    <s v="FL"/>
    <b v="0"/>
    <s v="other"/>
    <s v="Not fleeing"/>
    <b v="0"/>
    <s v="armed"/>
    <s v="No Gun"/>
    <s v="30-39"/>
    <s v="Not Fleeing or Blank"/>
    <x v="0"/>
  </r>
  <r>
    <n v="3146"/>
    <n v="3492"/>
    <s v="David Gardea"/>
    <d v="2018-03-09T00:00:00"/>
    <s v="shot"/>
    <s v="gun"/>
    <n v="27"/>
    <s v="M"/>
    <s v="H"/>
    <s v="Phoenix"/>
    <s v="AZ"/>
    <b v="0"/>
    <s v="attack"/>
    <s v="Foot"/>
    <b v="0"/>
    <s v="armed"/>
    <s v="Gun"/>
    <s v="19-29"/>
    <s v="Fleeing"/>
    <x v="0"/>
  </r>
  <r>
    <n v="3147"/>
    <n v="3488"/>
    <s v="Daniel Stacey Reynolds"/>
    <d v="2018-03-10T00:00:00"/>
    <s v="shot"/>
    <s v="gun"/>
    <n v="20"/>
    <s v="M"/>
    <m/>
    <s v="Hillsboro"/>
    <s v="OR"/>
    <b v="1"/>
    <s v="attack"/>
    <s v="Not fleeing"/>
    <b v="0"/>
    <s v="armed"/>
    <s v="Gun"/>
    <s v="19-29"/>
    <s v="Not Fleeing or Blank"/>
    <x v="0"/>
  </r>
  <r>
    <n v="3148"/>
    <n v="3491"/>
    <s v="Orion Godbout"/>
    <d v="2018-03-10T00:00:00"/>
    <s v="shot"/>
    <s v="gun"/>
    <n v="45"/>
    <s v="M"/>
    <s v="H"/>
    <s v="Fontana"/>
    <s v="CA"/>
    <b v="0"/>
    <s v="attack"/>
    <s v="Not fleeing"/>
    <b v="0"/>
    <s v="armed"/>
    <s v="Gun"/>
    <s v="40-49"/>
    <s v="Not Fleeing or Blank"/>
    <x v="0"/>
  </r>
  <r>
    <n v="3149"/>
    <n v="3486"/>
    <s v="Joshua Pawlik"/>
    <d v="2018-03-11T00:00:00"/>
    <s v="shot"/>
    <s v="gun"/>
    <n v="32"/>
    <s v="M"/>
    <s v="W"/>
    <s v="Oakland"/>
    <s v="CA"/>
    <b v="1"/>
    <s v="attack"/>
    <s v="Not fleeing"/>
    <b v="0"/>
    <s v="armed"/>
    <s v="Gun"/>
    <s v="30-39"/>
    <s v="Not Fleeing or Blank"/>
    <x v="0"/>
  </r>
  <r>
    <n v="3150"/>
    <n v="3498"/>
    <s v="Andy Lucero"/>
    <d v="2018-03-11T00:00:00"/>
    <s v="shot"/>
    <m/>
    <n v="48"/>
    <s v="M"/>
    <s v="W"/>
    <s v="Fort Sumner"/>
    <s v="NM"/>
    <b v="0"/>
    <s v="other"/>
    <m/>
    <b v="0"/>
    <s v="unarmed or undetermined or null"/>
    <s v="No Gun"/>
    <s v="40-49"/>
    <s v="Not Fleeing or Blank"/>
    <x v="0"/>
  </r>
  <r>
    <n v="3151"/>
    <n v="3499"/>
    <s v="Juan Garcia Alvarez"/>
    <d v="2018-03-11T00:00:00"/>
    <s v="shot"/>
    <s v="gun"/>
    <n v="57"/>
    <s v="M"/>
    <s v="H"/>
    <s v="Midland"/>
    <s v="TX"/>
    <b v="0"/>
    <s v="attack"/>
    <s v="Not fleeing"/>
    <b v="0"/>
    <s v="armed"/>
    <s v="Gun"/>
    <s v="50-59"/>
    <s v="Not Fleeing or Blank"/>
    <x v="0"/>
  </r>
  <r>
    <n v="3152"/>
    <n v="3487"/>
    <s v="Decynthia Clements"/>
    <d v="2018-03-12T00:00:00"/>
    <s v="shot"/>
    <s v="knife"/>
    <n v="34"/>
    <s v="F"/>
    <s v="B"/>
    <s v="Elgin"/>
    <s v="IL"/>
    <b v="0"/>
    <s v="other"/>
    <s v="Car"/>
    <b v="1"/>
    <s v="armed"/>
    <s v="No Gun"/>
    <s v="30-39"/>
    <s v="Fleeing"/>
    <x v="0"/>
  </r>
  <r>
    <n v="3153"/>
    <n v="3489"/>
    <s v="Jaden Marsh"/>
    <d v="2018-03-12T00:00:00"/>
    <s v="shot"/>
    <s v="gun"/>
    <n v="16"/>
    <s v="M"/>
    <s v="W"/>
    <s v="Midland"/>
    <s v="MI"/>
    <b v="1"/>
    <s v="attack"/>
    <s v="Foot"/>
    <b v="0"/>
    <s v="armed"/>
    <s v="Gun"/>
    <s v="0-18"/>
    <s v="Fleeing"/>
    <x v="0"/>
  </r>
  <r>
    <n v="3154"/>
    <n v="3490"/>
    <s v="Kenneth Scott Townley"/>
    <d v="2018-03-12T00:00:00"/>
    <s v="shot"/>
    <s v="gun"/>
    <n v="47"/>
    <s v="M"/>
    <s v="W"/>
    <s v="Blackman Township"/>
    <s v="MI"/>
    <b v="0"/>
    <s v="attack"/>
    <s v="Foot"/>
    <b v="0"/>
    <s v="armed"/>
    <s v="Gun"/>
    <s v="40-49"/>
    <s v="Fleeing"/>
    <x v="0"/>
  </r>
  <r>
    <n v="3155"/>
    <n v="3495"/>
    <s v="Brisco Tim Woodell"/>
    <d v="2018-03-12T00:00:00"/>
    <s v="shot"/>
    <s v="gun"/>
    <n v="61"/>
    <s v="M"/>
    <s v="W"/>
    <s v="Lexington"/>
    <s v="NC"/>
    <b v="0"/>
    <s v="attack"/>
    <s v="Not fleeing"/>
    <b v="0"/>
    <s v="armed"/>
    <s v="Gun"/>
    <s v="60-69"/>
    <s v="Not Fleeing or Blank"/>
    <x v="0"/>
  </r>
  <r>
    <n v="3156"/>
    <n v="3496"/>
    <s v="Justin Lee Dietrich"/>
    <d v="2018-03-12T00:00:00"/>
    <s v="shot"/>
    <m/>
    <n v="32"/>
    <s v="M"/>
    <s v="W"/>
    <s v="West Fargo"/>
    <s v="ND"/>
    <b v="0"/>
    <s v="attack"/>
    <s v="Car"/>
    <b v="0"/>
    <s v="unarmed or undetermined or null"/>
    <s v="No Gun"/>
    <s v="30-39"/>
    <s v="Fleeing"/>
    <x v="0"/>
  </r>
  <r>
    <n v="3157"/>
    <n v="3497"/>
    <s v="Michael Ward"/>
    <d v="2018-03-12T00:00:00"/>
    <s v="shot and Tasered"/>
    <s v="baseball bat"/>
    <n v="46"/>
    <s v="M"/>
    <s v="B"/>
    <s v="Manhasset"/>
    <s v="NY"/>
    <b v="0"/>
    <s v="attack"/>
    <s v="Not fleeing"/>
    <b v="0"/>
    <s v="armed"/>
    <s v="No Gun"/>
    <s v="40-49"/>
    <s v="Not Fleeing or Blank"/>
    <x v="0"/>
  </r>
  <r>
    <n v="3158"/>
    <n v="3503"/>
    <s v="Jontell Reedom"/>
    <d v="2018-03-12T00:00:00"/>
    <s v="shot and Tasered"/>
    <s v="baton"/>
    <n v="27"/>
    <s v="M"/>
    <s v="B"/>
    <s v="Tulare"/>
    <s v="CA"/>
    <b v="1"/>
    <s v="attack"/>
    <s v="Foot"/>
    <b v="0"/>
    <s v="armed"/>
    <s v="No Gun"/>
    <s v="19-29"/>
    <s v="Fleeing"/>
    <x v="1"/>
  </r>
  <r>
    <n v="3159"/>
    <n v="3501"/>
    <s v="Bryan Liles"/>
    <d v="2018-03-13T00:00:00"/>
    <s v="shot"/>
    <s v="gun"/>
    <n v="31"/>
    <s v="M"/>
    <s v="W"/>
    <s v="Sandy"/>
    <s v="UT"/>
    <b v="0"/>
    <s v="other"/>
    <s v="Not fleeing"/>
    <b v="0"/>
    <s v="armed"/>
    <s v="Gun"/>
    <s v="30-39"/>
    <s v="Not Fleeing or Blank"/>
    <x v="0"/>
  </r>
  <r>
    <n v="3160"/>
    <n v="3500"/>
    <s v="Ryan Chapman"/>
    <d v="2018-03-14T00:00:00"/>
    <s v="shot"/>
    <m/>
    <n v="26"/>
    <s v="M"/>
    <s v="W"/>
    <s v="Keizer"/>
    <s v="OR"/>
    <b v="0"/>
    <s v="other"/>
    <s v="Foot"/>
    <b v="0"/>
    <s v="unarmed or undetermined or null"/>
    <s v="No Gun"/>
    <s v="19-29"/>
    <s v="Fleeing"/>
    <x v="0"/>
  </r>
  <r>
    <n v="3161"/>
    <n v="3511"/>
    <s v="Shermichael Ezeff"/>
    <d v="2018-03-14T00:00:00"/>
    <s v="shot"/>
    <s v="unarmed"/>
    <n v="31"/>
    <s v="M"/>
    <s v="B"/>
    <s v="East Baton Rouge"/>
    <s v="LA"/>
    <b v="1"/>
    <s v="attack"/>
    <s v="Not fleeing"/>
    <b v="0"/>
    <s v="unarmed or undetermined or null"/>
    <s v="No Gun"/>
    <s v="30-39"/>
    <s v="Not Fleeing or Blank"/>
    <x v="0"/>
  </r>
  <r>
    <n v="3162"/>
    <n v="3513"/>
    <s v="TK TK"/>
    <d v="2018-03-14T00:00:00"/>
    <s v="shot"/>
    <s v="unknown weapon"/>
    <m/>
    <s v="M"/>
    <m/>
    <s v="Parmelee"/>
    <s v="SD"/>
    <b v="0"/>
    <s v="other"/>
    <m/>
    <b v="0"/>
    <s v="armed"/>
    <s v="No Gun"/>
    <s v="null"/>
    <s v="Not Fleeing or Blank"/>
    <x v="0"/>
  </r>
  <r>
    <n v="3163"/>
    <n v="3514"/>
    <s v="Cameron Hall"/>
    <d v="2018-03-15T00:00:00"/>
    <s v="shot and Tasered"/>
    <s v="unarmed"/>
    <n v="27"/>
    <s v="M"/>
    <s v="B"/>
    <s v="Casa Grande"/>
    <s v="AZ"/>
    <b v="0"/>
    <s v="attack"/>
    <s v="Not fleeing"/>
    <b v="0"/>
    <s v="unarmed or undetermined or null"/>
    <s v="No Gun"/>
    <s v="19-29"/>
    <s v="Not Fleeing or Blank"/>
    <x v="0"/>
  </r>
  <r>
    <n v="3164"/>
    <n v="3507"/>
    <s v="James Alfonso Vaughn"/>
    <d v="2018-03-16T00:00:00"/>
    <s v="shot"/>
    <s v="gun"/>
    <n v="49"/>
    <s v="M"/>
    <s v="B"/>
    <s v="Clarksville"/>
    <s v="TN"/>
    <b v="0"/>
    <s v="attack"/>
    <s v="Not fleeing"/>
    <b v="0"/>
    <s v="armed"/>
    <s v="Gun"/>
    <s v="40-49"/>
    <s v="Not Fleeing or Blank"/>
    <x v="0"/>
  </r>
  <r>
    <n v="3165"/>
    <n v="3508"/>
    <s v="Mark Clinton Harrell"/>
    <d v="2018-03-16T00:00:00"/>
    <s v="shot"/>
    <s v="knife"/>
    <n v="26"/>
    <s v="M"/>
    <s v="W"/>
    <s v="Jonesborough"/>
    <s v="TN"/>
    <b v="1"/>
    <s v="other"/>
    <s v="Foot"/>
    <b v="0"/>
    <s v="armed"/>
    <s v="No Gun"/>
    <s v="19-29"/>
    <s v="Fleeing"/>
    <x v="0"/>
  </r>
  <r>
    <n v="3166"/>
    <n v="3510"/>
    <s v="William Langfitt"/>
    <d v="2018-03-16T00:00:00"/>
    <s v="shot"/>
    <s v="knife"/>
    <n v="28"/>
    <s v="M"/>
    <s v="W"/>
    <s v="Elk Plain"/>
    <s v="WA"/>
    <b v="1"/>
    <s v="other"/>
    <s v="Not fleeing"/>
    <b v="0"/>
    <s v="armed"/>
    <s v="No Gun"/>
    <s v="19-29"/>
    <s v="Not Fleeing or Blank"/>
    <x v="0"/>
  </r>
  <r>
    <n v="3167"/>
    <n v="3512"/>
    <s v="Bobby Lovin"/>
    <d v="2018-03-16T00:00:00"/>
    <s v="shot"/>
    <s v="ax"/>
    <n v="62"/>
    <s v="M"/>
    <s v="W"/>
    <s v="Burnsville"/>
    <s v="NC"/>
    <b v="0"/>
    <s v="other"/>
    <m/>
    <b v="0"/>
    <s v="armed"/>
    <s v="No Gun"/>
    <s v="60-69"/>
    <s v="Not Fleeing or Blank"/>
    <x v="0"/>
  </r>
  <r>
    <n v="3168"/>
    <n v="3504"/>
    <s v="TK TK"/>
    <d v="2018-03-17T00:00:00"/>
    <s v="shot"/>
    <s v="gun"/>
    <m/>
    <s v="M"/>
    <s v="H"/>
    <s v="Valley View"/>
    <s v="CA"/>
    <b v="0"/>
    <s v="other"/>
    <s v="Car"/>
    <b v="0"/>
    <s v="armed"/>
    <s v="Gun"/>
    <s v="null"/>
    <s v="Fleeing"/>
    <x v="0"/>
  </r>
  <r>
    <n v="3169"/>
    <n v="3502"/>
    <s v="TK TK"/>
    <d v="2018-03-18T00:00:00"/>
    <s v="shot"/>
    <m/>
    <m/>
    <s v="M"/>
    <m/>
    <s v="Lancaster"/>
    <s v="TX"/>
    <b v="0"/>
    <s v="attack"/>
    <s v="Car"/>
    <b v="0"/>
    <s v="unarmed or undetermined or null"/>
    <s v="No Gun"/>
    <s v="null"/>
    <s v="Fleeing"/>
    <x v="0"/>
  </r>
  <r>
    <n v="3170"/>
    <n v="3506"/>
    <s v="Stephon Clark"/>
    <d v="2018-03-18T00:00:00"/>
    <s v="shot"/>
    <s v="unarmed"/>
    <n v="23"/>
    <s v="M"/>
    <s v="B"/>
    <s v="Sacramento"/>
    <s v="CA"/>
    <b v="0"/>
    <s v="other"/>
    <s v="Foot"/>
    <b v="1"/>
    <s v="unarmed or undetermined or null"/>
    <s v="No Gun"/>
    <s v="19-29"/>
    <s v="Fleeing"/>
    <x v="1"/>
  </r>
  <r>
    <n v="3171"/>
    <n v="3509"/>
    <s v="Manuel Borrego"/>
    <d v="2018-03-18T00:00:00"/>
    <s v="shot"/>
    <s v="knife"/>
    <n v="40"/>
    <s v="M"/>
    <s v="H"/>
    <s v="South El Monte"/>
    <s v="CA"/>
    <b v="0"/>
    <s v="other"/>
    <s v="Foot"/>
    <b v="0"/>
    <s v="armed"/>
    <s v="No Gun"/>
    <s v="40-49"/>
    <s v="Fleeing"/>
    <x v="0"/>
  </r>
  <r>
    <n v="3172"/>
    <n v="3515"/>
    <s v="Jermaine Massey"/>
    <d v="2018-03-19T00:00:00"/>
    <s v="shot and Tasered"/>
    <s v="knife"/>
    <n v="35"/>
    <s v="M"/>
    <s v="B"/>
    <s v="Greenville"/>
    <s v="SC"/>
    <b v="0"/>
    <s v="other"/>
    <s v="Not fleeing"/>
    <b v="1"/>
    <s v="armed"/>
    <s v="No Gun"/>
    <s v="30-39"/>
    <s v="Not Fleeing or Blank"/>
    <x v="0"/>
  </r>
  <r>
    <n v="3173"/>
    <n v="3516"/>
    <s v="Quintin J. Horner"/>
    <d v="2018-03-19T00:00:00"/>
    <s v="shot"/>
    <s v="gun"/>
    <n v="50"/>
    <s v="M"/>
    <s v="N"/>
    <s v="Utica"/>
    <s v="KY"/>
    <b v="0"/>
    <s v="attack"/>
    <s v="Other"/>
    <b v="0"/>
    <s v="armed"/>
    <s v="Gun"/>
    <s v="50-59"/>
    <s v="Fleeing"/>
    <x v="0"/>
  </r>
  <r>
    <n v="3174"/>
    <n v="3517"/>
    <s v="Michael Lavelle Holliman"/>
    <d v="2018-03-19T00:00:00"/>
    <s v="shot"/>
    <s v="crossbow"/>
    <n v="50"/>
    <s v="M"/>
    <s v="W"/>
    <s v="Lone Rock"/>
    <s v="AR"/>
    <b v="0"/>
    <s v="other"/>
    <s v="Not fleeing"/>
    <b v="0"/>
    <s v="armed"/>
    <s v="No Gun"/>
    <s v="50-59"/>
    <s v="Not Fleeing or Blank"/>
    <x v="0"/>
  </r>
  <r>
    <n v="3175"/>
    <n v="3520"/>
    <s v="Steven Nguyen"/>
    <d v="2018-03-19T00:00:00"/>
    <s v="shot"/>
    <s v="undetermined"/>
    <n v="27"/>
    <s v="M"/>
    <s v="A"/>
    <s v="Denver"/>
    <s v="CO"/>
    <b v="0"/>
    <s v="undetermined"/>
    <s v="Car"/>
    <b v="0"/>
    <s v="unarmed or undetermined or null"/>
    <s v="No Gun"/>
    <s v="19-29"/>
    <s v="Fleeing"/>
    <x v="0"/>
  </r>
  <r>
    <n v="3176"/>
    <n v="3518"/>
    <s v="Joel Pflum"/>
    <d v="2018-03-20T00:00:00"/>
    <s v="shot"/>
    <s v="gun"/>
    <n v="32"/>
    <s v="M"/>
    <s v="W"/>
    <s v="Scott County"/>
    <s v="KY"/>
    <b v="0"/>
    <s v="attack"/>
    <s v="Not fleeing"/>
    <b v="0"/>
    <s v="armed"/>
    <s v="Gun"/>
    <s v="30-39"/>
    <s v="Not Fleeing or Blank"/>
    <x v="0"/>
  </r>
  <r>
    <n v="3177"/>
    <n v="3519"/>
    <s v="Kent Earl Pittman"/>
    <d v="2018-03-20T00:00:00"/>
    <s v="shot"/>
    <s v="gun"/>
    <n v="56"/>
    <s v="M"/>
    <s v="W"/>
    <s v="Timberlake"/>
    <s v="NC"/>
    <b v="1"/>
    <s v="attack"/>
    <s v="Not fleeing"/>
    <b v="0"/>
    <s v="armed"/>
    <s v="Gun"/>
    <s v="50-59"/>
    <s v="Not Fleeing or Blank"/>
    <x v="0"/>
  </r>
  <r>
    <n v="3178"/>
    <n v="3528"/>
    <s v="Chance Christopher Haegele"/>
    <d v="2018-03-20T00:00:00"/>
    <s v="shot"/>
    <s v="gun"/>
    <n v="20"/>
    <s v="M"/>
    <s v="W"/>
    <s v="Winter Haven"/>
    <s v="FL"/>
    <b v="1"/>
    <s v="attack"/>
    <s v="Not fleeing"/>
    <b v="0"/>
    <s v="armed"/>
    <s v="Gun"/>
    <s v="19-29"/>
    <s v="Not Fleeing or Blank"/>
    <x v="0"/>
  </r>
  <r>
    <n v="3179"/>
    <n v="3533"/>
    <s v="Scott Mielentz"/>
    <d v="2018-03-20T00:00:00"/>
    <s v="shot"/>
    <s v="gun"/>
    <n v="56"/>
    <s v="M"/>
    <s v="W"/>
    <s v="Princeton"/>
    <s v="NJ"/>
    <b v="0"/>
    <s v="other"/>
    <s v="Not fleeing"/>
    <b v="0"/>
    <s v="armed"/>
    <s v="Gun"/>
    <s v="50-59"/>
    <s v="Not Fleeing or Blank"/>
    <x v="0"/>
  </r>
  <r>
    <n v="3180"/>
    <n v="3523"/>
    <s v="Duane Preciado"/>
    <d v="2018-03-21T00:00:00"/>
    <s v="shot"/>
    <s v="gun"/>
    <n v="39"/>
    <s v="M"/>
    <s v="N"/>
    <s v="Owasso"/>
    <s v="OK"/>
    <b v="1"/>
    <s v="attack"/>
    <s v="Not fleeing"/>
    <b v="1"/>
    <s v="armed"/>
    <s v="Gun"/>
    <s v="30-39"/>
    <s v="Not Fleeing or Blank"/>
    <x v="0"/>
  </r>
  <r>
    <n v="3181"/>
    <n v="3524"/>
    <s v="Mark Allen Lunn"/>
    <d v="2018-03-21T00:00:00"/>
    <s v="shot"/>
    <s v="knife"/>
    <n v="47"/>
    <s v="M"/>
    <s v="W"/>
    <s v="Mannford"/>
    <s v="OK"/>
    <b v="1"/>
    <s v="other"/>
    <s v="Not fleeing"/>
    <b v="0"/>
    <s v="armed"/>
    <s v="No Gun"/>
    <s v="40-49"/>
    <s v="Not Fleeing or Blank"/>
    <x v="0"/>
  </r>
  <r>
    <n v="3182"/>
    <n v="3525"/>
    <s v="Jason M. Raffaeli"/>
    <d v="2018-03-21T00:00:00"/>
    <s v="shot"/>
    <s v="gun"/>
    <n v="25"/>
    <s v="M"/>
    <s v="W"/>
    <s v="Amelia Island"/>
    <s v="FL"/>
    <b v="1"/>
    <s v="attack"/>
    <s v="Not fleeing"/>
    <b v="0"/>
    <s v="armed"/>
    <s v="Gun"/>
    <s v="19-29"/>
    <s v="Not Fleeing or Blank"/>
    <x v="0"/>
  </r>
  <r>
    <n v="3183"/>
    <n v="3532"/>
    <s v="Angel Uolla"/>
    <d v="2018-03-21T00:00:00"/>
    <s v="shot"/>
    <s v="knife"/>
    <n v="18"/>
    <s v="M"/>
    <s v="H"/>
    <s v="Littlefield"/>
    <s v="TX"/>
    <b v="0"/>
    <s v="attack"/>
    <s v="Not fleeing"/>
    <b v="0"/>
    <s v="armed"/>
    <s v="No Gun"/>
    <s v="0-18"/>
    <s v="Not Fleeing or Blank"/>
    <x v="0"/>
  </r>
  <r>
    <n v="3184"/>
    <n v="3534"/>
    <s v="Jehad Eid"/>
    <d v="2018-03-21T00:00:00"/>
    <s v="shot"/>
    <s v="gun"/>
    <n v="21"/>
    <s v="M"/>
    <s v="A"/>
    <s v="San Francisco"/>
    <s v="CA"/>
    <b v="0"/>
    <s v="attack"/>
    <s v="Not fleeing"/>
    <b v="0"/>
    <s v="armed"/>
    <s v="Gun"/>
    <s v="19-29"/>
    <s v="Not Fleeing or Blank"/>
    <x v="0"/>
  </r>
  <r>
    <n v="3185"/>
    <n v="3521"/>
    <s v="Santiago Calderon"/>
    <d v="2018-03-22T00:00:00"/>
    <s v="shot"/>
    <s v="gun"/>
    <n v="36"/>
    <s v="M"/>
    <s v="H"/>
    <s v="Aurora"/>
    <s v="IL"/>
    <b v="0"/>
    <s v="attack"/>
    <s v="Foot"/>
    <b v="0"/>
    <s v="armed"/>
    <s v="Gun"/>
    <s v="30-39"/>
    <s v="Fleeing"/>
    <x v="0"/>
  </r>
  <r>
    <n v="3186"/>
    <n v="3529"/>
    <s v="Danny Thomas"/>
    <d v="2018-03-22T00:00:00"/>
    <s v="shot"/>
    <s v="unarmed"/>
    <n v="35"/>
    <s v="M"/>
    <s v="B"/>
    <s v="Greenspoint"/>
    <s v="TX"/>
    <b v="1"/>
    <s v="attack"/>
    <s v="Not fleeing"/>
    <b v="0"/>
    <s v="unarmed or undetermined or null"/>
    <s v="No Gun"/>
    <s v="30-39"/>
    <s v="Not Fleeing or Blank"/>
    <x v="0"/>
  </r>
  <r>
    <n v="3187"/>
    <n v="3522"/>
    <s v="Michael Leroy McGinnis"/>
    <d v="2018-03-23T00:00:00"/>
    <s v="shot"/>
    <s v="gun"/>
    <n v="29"/>
    <s v="M"/>
    <s v="W"/>
    <s v="Abilene"/>
    <s v="TX"/>
    <b v="0"/>
    <s v="attack"/>
    <s v="Not fleeing"/>
    <b v="0"/>
    <s v="armed"/>
    <s v="Gun"/>
    <s v="19-29"/>
    <s v="Not Fleeing or Blank"/>
    <x v="0"/>
  </r>
  <r>
    <n v="3188"/>
    <n v="3526"/>
    <s v="Daniel Allen Young"/>
    <d v="2018-03-23T00:00:00"/>
    <s v="shot"/>
    <s v="undetermined"/>
    <n v="32"/>
    <s v="M"/>
    <m/>
    <s v="Bogalusa"/>
    <s v="LA"/>
    <b v="0"/>
    <s v="attack"/>
    <s v="Not fleeing"/>
    <b v="0"/>
    <s v="unarmed or undetermined or null"/>
    <s v="No Gun"/>
    <s v="30-39"/>
    <s v="Not Fleeing or Blank"/>
    <x v="0"/>
  </r>
  <r>
    <n v="3189"/>
    <n v="3527"/>
    <s v="TK TK"/>
    <d v="2018-03-23T00:00:00"/>
    <s v="shot"/>
    <s v="gun"/>
    <m/>
    <s v="M"/>
    <m/>
    <s v="Childress"/>
    <s v="TX"/>
    <b v="0"/>
    <s v="attack"/>
    <s v="Foot"/>
    <b v="0"/>
    <s v="armed"/>
    <s v="Gun"/>
    <s v="null"/>
    <s v="Fleeing"/>
    <x v="0"/>
  </r>
  <r>
    <n v="3190"/>
    <n v="3536"/>
    <s v="Linus F. Phillip"/>
    <d v="2018-03-23T00:00:00"/>
    <s v="shot"/>
    <m/>
    <n v="30"/>
    <s v="M"/>
    <s v="B"/>
    <s v="Largo"/>
    <s v="FL"/>
    <b v="0"/>
    <s v="attack"/>
    <s v="Not fleeing"/>
    <b v="0"/>
    <s v="unarmed or undetermined or null"/>
    <s v="No Gun"/>
    <s v="30-39"/>
    <s v="Not Fleeing or Blank"/>
    <x v="0"/>
  </r>
  <r>
    <n v="3191"/>
    <n v="3540"/>
    <s v="Kevin Robles"/>
    <d v="2018-03-23T00:00:00"/>
    <s v="shot and Tasered"/>
    <s v="knife"/>
    <n v="23"/>
    <s v="M"/>
    <m/>
    <s v="Phoenix"/>
    <s v="AZ"/>
    <b v="0"/>
    <s v="attack"/>
    <s v="Not fleeing"/>
    <b v="0"/>
    <s v="armed"/>
    <s v="No Gun"/>
    <s v="19-29"/>
    <s v="Not Fleeing or Blank"/>
    <x v="0"/>
  </r>
  <r>
    <n v="3192"/>
    <n v="3541"/>
    <s v="Kevin Hall"/>
    <d v="2018-03-23T00:00:00"/>
    <s v="shot"/>
    <s v="unknown weapon"/>
    <n v="40"/>
    <s v="M"/>
    <s v="W"/>
    <s v="Genesee Township"/>
    <s v="MI"/>
    <b v="0"/>
    <s v="other"/>
    <s v="Car"/>
    <b v="0"/>
    <s v="armed"/>
    <s v="No Gun"/>
    <s v="40-49"/>
    <s v="Fleeing"/>
    <x v="0"/>
  </r>
  <r>
    <n v="3193"/>
    <n v="3542"/>
    <s v="Robert Vega"/>
    <d v="2018-03-23T00:00:00"/>
    <s v="shot"/>
    <s v="incendiary device"/>
    <n v="48"/>
    <s v="M"/>
    <s v="H"/>
    <s v="Douglas"/>
    <s v="AZ"/>
    <b v="0"/>
    <s v="other"/>
    <s v="Not fleeing"/>
    <b v="0"/>
    <s v="armed"/>
    <s v="No Gun"/>
    <s v="40-49"/>
    <s v="Not Fleeing or Blank"/>
    <x v="0"/>
  </r>
  <r>
    <n v="3194"/>
    <n v="3569"/>
    <s v="TK TK"/>
    <d v="2018-03-23T00:00:00"/>
    <s v="shot"/>
    <s v="unknown weapon"/>
    <m/>
    <s v="M"/>
    <m/>
    <s v="Scottsdale"/>
    <s v="AZ"/>
    <b v="0"/>
    <s v="other"/>
    <s v="Not fleeing"/>
    <b v="0"/>
    <s v="armed"/>
    <s v="No Gun"/>
    <s v="null"/>
    <s v="Not Fleeing or Blank"/>
    <x v="0"/>
  </r>
  <r>
    <n v="3195"/>
    <n v="3537"/>
    <s v="Nikolai Yakunin"/>
    <d v="2018-03-24T00:00:00"/>
    <s v="shot"/>
    <s v="unarmed"/>
    <n v="42"/>
    <s v="M"/>
    <s v="W"/>
    <s v="Nikolaevsk"/>
    <s v="AK"/>
    <b v="0"/>
    <s v="attack"/>
    <s v="Not fleeing"/>
    <b v="0"/>
    <s v="unarmed or undetermined or null"/>
    <s v="No Gun"/>
    <s v="40-49"/>
    <s v="Not Fleeing or Blank"/>
    <x v="0"/>
  </r>
  <r>
    <n v="3196"/>
    <n v="3538"/>
    <s v="Zander M. Clark"/>
    <d v="2018-03-24T00:00:00"/>
    <s v="shot"/>
    <s v="knife"/>
    <n v="20"/>
    <s v="M"/>
    <s v="N"/>
    <s v="Anchorage"/>
    <s v="AK"/>
    <b v="0"/>
    <s v="other"/>
    <s v="Foot"/>
    <b v="0"/>
    <s v="armed"/>
    <s v="No Gun"/>
    <s v="19-29"/>
    <s v="Fleeing"/>
    <x v="0"/>
  </r>
  <r>
    <n v="3197"/>
    <n v="3539"/>
    <s v="Kaitlin Marie Demeo"/>
    <d v="2018-03-24T00:00:00"/>
    <s v="shot"/>
    <s v="gun"/>
    <n v="25"/>
    <s v="F"/>
    <s v="W"/>
    <s v="Columbus"/>
    <s v="OH"/>
    <b v="0"/>
    <s v="attack"/>
    <s v="Not fleeing"/>
    <b v="0"/>
    <s v="armed"/>
    <s v="Gun"/>
    <s v="19-29"/>
    <s v="Not Fleeing or Blank"/>
    <x v="0"/>
  </r>
  <r>
    <n v="3198"/>
    <n v="3535"/>
    <s v="TK TK"/>
    <d v="2018-03-25T00:00:00"/>
    <s v="shot"/>
    <s v="gun"/>
    <m/>
    <s v="M"/>
    <m/>
    <s v="Austin"/>
    <s v="TX"/>
    <b v="0"/>
    <s v="attack"/>
    <s v="Not fleeing"/>
    <b v="0"/>
    <s v="armed"/>
    <s v="Gun"/>
    <s v="null"/>
    <s v="Not Fleeing or Blank"/>
    <x v="0"/>
  </r>
  <r>
    <n v="3199"/>
    <n v="3543"/>
    <s v="Nathan C. Castle"/>
    <d v="2018-03-26T00:00:00"/>
    <s v="shot"/>
    <s v="gun"/>
    <n v="34"/>
    <s v="M"/>
    <s v="W"/>
    <s v="Wise County"/>
    <s v="VA"/>
    <b v="0"/>
    <s v="other"/>
    <s v="Car"/>
    <b v="0"/>
    <s v="armed"/>
    <s v="Gun"/>
    <s v="30-39"/>
    <s v="Fleeing"/>
    <x v="0"/>
  </r>
  <r>
    <n v="3200"/>
    <n v="3548"/>
    <s v="Juan Carlos Romero"/>
    <d v="2018-03-27T00:00:00"/>
    <s v="shot"/>
    <s v="gun"/>
    <n v="41"/>
    <s v="M"/>
    <s v="H"/>
    <s v="Sanford"/>
    <s v="NC"/>
    <b v="0"/>
    <s v="attack"/>
    <s v="Not fleeing"/>
    <b v="1"/>
    <s v="armed"/>
    <s v="Gun"/>
    <s v="40-49"/>
    <s v="Not Fleeing or Blank"/>
    <x v="0"/>
  </r>
  <r>
    <n v="3201"/>
    <n v="3551"/>
    <s v="Isaac Michael Scroggie"/>
    <d v="2018-03-27T00:00:00"/>
    <s v="shot"/>
    <s v="unarmed"/>
    <n v="24"/>
    <s v="M"/>
    <s v="W"/>
    <s v="Midway"/>
    <s v="FL"/>
    <b v="1"/>
    <s v="attack"/>
    <s v="Other"/>
    <b v="1"/>
    <s v="unarmed or undetermined or null"/>
    <s v="No Gun"/>
    <s v="19-29"/>
    <s v="Fleeing"/>
    <x v="0"/>
  </r>
  <r>
    <n v="3202"/>
    <n v="3552"/>
    <s v="Evan Bashir"/>
    <d v="2018-03-27T00:00:00"/>
    <s v="shot"/>
    <s v="unknown weapon"/>
    <n v="29"/>
    <s v="M"/>
    <s v="W"/>
    <s v="Nampa"/>
    <s v="ID"/>
    <b v="0"/>
    <s v="undetermined"/>
    <s v="Not fleeing"/>
    <b v="0"/>
    <s v="armed"/>
    <s v="No Gun"/>
    <s v="19-29"/>
    <s v="Not Fleeing or Blank"/>
    <x v="0"/>
  </r>
  <r>
    <n v="3203"/>
    <n v="3553"/>
    <s v="Holly Knighton"/>
    <d v="2018-03-27T00:00:00"/>
    <s v="shot"/>
    <m/>
    <m/>
    <s v="F"/>
    <m/>
    <s v="Montgomery"/>
    <s v="AL"/>
    <b v="0"/>
    <s v="attack"/>
    <s v="Car"/>
    <b v="0"/>
    <s v="unarmed or undetermined or null"/>
    <s v="No Gun"/>
    <s v="null"/>
    <s v="Fleeing"/>
    <x v="0"/>
  </r>
  <r>
    <n v="3204"/>
    <n v="3554"/>
    <s v="Jose Aaron Gonzalez"/>
    <d v="2018-03-27T00:00:00"/>
    <s v="shot"/>
    <s v="gun"/>
    <n v="44"/>
    <s v="M"/>
    <s v="H"/>
    <s v="Phoenix"/>
    <s v="AZ"/>
    <b v="0"/>
    <s v="attack"/>
    <s v="Not fleeing"/>
    <b v="0"/>
    <s v="armed"/>
    <s v="Gun"/>
    <s v="40-49"/>
    <s v="Not Fleeing or Blank"/>
    <x v="0"/>
  </r>
  <r>
    <n v="3205"/>
    <n v="3544"/>
    <s v="TK TK"/>
    <d v="2018-03-28T00:00:00"/>
    <s v="shot"/>
    <s v="gun and knife"/>
    <m/>
    <s v="M"/>
    <s v="W"/>
    <s v="Stillwater"/>
    <s v="OK"/>
    <b v="1"/>
    <s v="other"/>
    <s v="Not fleeing"/>
    <b v="0"/>
    <s v="armed"/>
    <s v="Gun"/>
    <s v="null"/>
    <s v="Not Fleeing or Blank"/>
    <x v="0"/>
  </r>
  <r>
    <n v="3206"/>
    <n v="3545"/>
    <s v="Aaron Ibrahem"/>
    <d v="2018-03-28T00:00:00"/>
    <s v="shot"/>
    <s v="gun"/>
    <n v="26"/>
    <s v="M"/>
    <s v="W"/>
    <s v="Lower Macungie Township"/>
    <s v="PA"/>
    <b v="0"/>
    <s v="attack"/>
    <s v="Foot"/>
    <b v="0"/>
    <s v="armed"/>
    <s v="Gun"/>
    <s v="19-29"/>
    <s v="Fleeing"/>
    <x v="0"/>
  </r>
  <r>
    <n v="3207"/>
    <n v="3546"/>
    <s v="Jesse Kilgus"/>
    <d v="2018-03-28T00:00:00"/>
    <s v="shot"/>
    <s v="gun"/>
    <n v="51"/>
    <s v="M"/>
    <s v="W"/>
    <s v="Elizabethtown"/>
    <s v="KY"/>
    <b v="0"/>
    <s v="attack"/>
    <s v="Not fleeing"/>
    <b v="0"/>
    <s v="armed"/>
    <s v="Gun"/>
    <s v="50-59"/>
    <s v="Not Fleeing or Blank"/>
    <x v="0"/>
  </r>
  <r>
    <n v="3208"/>
    <n v="3547"/>
    <s v="Gerald Richard Johns"/>
    <d v="2018-03-28T00:00:00"/>
    <s v="shot"/>
    <m/>
    <n v="64"/>
    <s v="M"/>
    <s v="W"/>
    <s v="Sylacauga"/>
    <s v="AL"/>
    <b v="0"/>
    <s v="attack"/>
    <s v="Car"/>
    <b v="0"/>
    <s v="unarmed or undetermined or null"/>
    <s v="No Gun"/>
    <s v="60-69"/>
    <s v="Fleeing"/>
    <x v="0"/>
  </r>
  <r>
    <n v="3209"/>
    <n v="3549"/>
    <s v="Robert B. Shaw"/>
    <d v="2018-03-28T00:00:00"/>
    <s v="shot"/>
    <s v="gun"/>
    <n v="29"/>
    <s v="M"/>
    <s v="W"/>
    <s v="Swansea"/>
    <s v="SC"/>
    <b v="1"/>
    <s v="other"/>
    <s v="Car"/>
    <b v="0"/>
    <s v="armed"/>
    <s v="Gun"/>
    <s v="19-29"/>
    <s v="Fleeing"/>
    <x v="0"/>
  </r>
  <r>
    <n v="3210"/>
    <n v="3550"/>
    <s v="George Pappas"/>
    <d v="2018-03-28T00:00:00"/>
    <s v="shot"/>
    <s v="knife"/>
    <n v="61"/>
    <s v="M"/>
    <s v="W"/>
    <s v="Surprise"/>
    <s v="AZ"/>
    <b v="0"/>
    <s v="other"/>
    <s v="Not fleeing"/>
    <b v="0"/>
    <s v="armed"/>
    <s v="No Gun"/>
    <s v="60-69"/>
    <s v="Not Fleeing or Blank"/>
    <x v="0"/>
  </r>
  <r>
    <n v="3211"/>
    <n v="3555"/>
    <s v="Marco Antonio Saavedra"/>
    <d v="2018-03-29T00:00:00"/>
    <s v="shot"/>
    <s v="gun"/>
    <n v="44"/>
    <s v="M"/>
    <s v="H"/>
    <s v="Pasadena"/>
    <s v="TX"/>
    <b v="1"/>
    <s v="attack"/>
    <s v="Other"/>
    <b v="1"/>
    <s v="armed"/>
    <s v="Gun"/>
    <s v="40-49"/>
    <s v="Fleeing"/>
    <x v="0"/>
  </r>
  <r>
    <n v="3212"/>
    <n v="3556"/>
    <s v="Rodney Toler"/>
    <d v="2018-03-29T00:00:00"/>
    <s v="shot"/>
    <s v="gun"/>
    <n v="39"/>
    <s v="M"/>
    <s v="B"/>
    <s v="Charleston"/>
    <s v="WV"/>
    <b v="1"/>
    <s v="attack"/>
    <s v="Car"/>
    <b v="0"/>
    <s v="armed"/>
    <s v="Gun"/>
    <s v="30-39"/>
    <s v="Fleeing"/>
    <x v="1"/>
  </r>
  <r>
    <n v="3213"/>
    <n v="3557"/>
    <s v="Christopher Gatewood"/>
    <d v="2018-03-29T00:00:00"/>
    <s v="shot and Tasered"/>
    <s v="knife"/>
    <n v="39"/>
    <s v="M"/>
    <s v="W"/>
    <s v="Las Vegas"/>
    <s v="NV"/>
    <b v="0"/>
    <s v="other"/>
    <s v="Not fleeing"/>
    <b v="1"/>
    <s v="armed"/>
    <s v="No Gun"/>
    <s v="30-39"/>
    <s v="Not Fleeing or Blank"/>
    <x v="0"/>
  </r>
  <r>
    <n v="3214"/>
    <n v="3559"/>
    <s v="James Decoursey"/>
    <d v="2018-03-29T00:00:00"/>
    <s v="shot"/>
    <s v="undetermined"/>
    <n v="35"/>
    <s v="M"/>
    <s v="W"/>
    <s v="Clarksville"/>
    <s v="TN"/>
    <b v="0"/>
    <s v="undetermined"/>
    <s v="Other"/>
    <b v="0"/>
    <s v="unarmed or undetermined or null"/>
    <s v="No Gun"/>
    <s v="30-39"/>
    <s v="Fleeing"/>
    <x v="0"/>
  </r>
  <r>
    <n v="3215"/>
    <n v="3560"/>
    <s v="Edward Van McCrae"/>
    <d v="2018-03-30T00:00:00"/>
    <s v="shot"/>
    <s v="gun"/>
    <n v="60"/>
    <s v="M"/>
    <s v="B"/>
    <s v="Winston-Salem"/>
    <s v="NC"/>
    <b v="0"/>
    <s v="other"/>
    <s v="Not fleeing"/>
    <b v="0"/>
    <s v="armed"/>
    <s v="Gun"/>
    <s v="60-69"/>
    <s v="Not Fleeing or Blank"/>
    <x v="0"/>
  </r>
  <r>
    <n v="3216"/>
    <n v="3568"/>
    <s v="Timothy Breckenridge"/>
    <d v="2018-03-30T00:00:00"/>
    <s v="shot"/>
    <s v="toy weapon"/>
    <n v="42"/>
    <s v="M"/>
    <s v="W"/>
    <s v="Atwater"/>
    <s v="CA"/>
    <b v="0"/>
    <s v="other"/>
    <s v="Not fleeing"/>
    <b v="0"/>
    <s v="armed"/>
    <s v="No Gun"/>
    <s v="40-49"/>
    <s v="Not Fleeing or Blank"/>
    <x v="0"/>
  </r>
  <r>
    <n v="3217"/>
    <n v="3567"/>
    <s v="Jason Birt"/>
    <d v="2018-03-31T00:00:00"/>
    <s v="shot"/>
    <s v="machete"/>
    <n v="27"/>
    <s v="M"/>
    <s v="W"/>
    <s v="Guthrie"/>
    <s v="OK"/>
    <b v="0"/>
    <s v="attack"/>
    <s v="Not fleeing"/>
    <b v="0"/>
    <s v="armed"/>
    <s v="No Gun"/>
    <s v="19-29"/>
    <s v="Not Fleeing or Blank"/>
    <x v="0"/>
  </r>
  <r>
    <n v="3218"/>
    <n v="3576"/>
    <s v="Nicolas Sedano"/>
    <d v="2018-03-31T00:00:00"/>
    <s v="shot"/>
    <m/>
    <n v="21"/>
    <s v="M"/>
    <s v="H"/>
    <s v="Reno"/>
    <s v="NV"/>
    <b v="0"/>
    <s v="attack"/>
    <s v="Not fleeing"/>
    <b v="0"/>
    <s v="unarmed or undetermined or null"/>
    <s v="No Gun"/>
    <s v="19-29"/>
    <s v="Not Fleeing or Blank"/>
    <x v="0"/>
  </r>
  <r>
    <n v="3219"/>
    <n v="3561"/>
    <s v="Cresencio Rodriguez"/>
    <d v="2018-04-01T00:00:00"/>
    <s v="shot"/>
    <s v="gun"/>
    <n v="33"/>
    <s v="M"/>
    <s v="H"/>
    <s v="San Antonio"/>
    <s v="TX"/>
    <b v="0"/>
    <s v="other"/>
    <s v="Not fleeing"/>
    <b v="0"/>
    <s v="armed"/>
    <s v="Gun"/>
    <s v="30-39"/>
    <s v="Not Fleeing or Blank"/>
    <x v="0"/>
  </r>
  <r>
    <n v="3220"/>
    <n v="3562"/>
    <s v="Bobby Hinton"/>
    <d v="2018-04-01T00:00:00"/>
    <s v="shot"/>
    <s v="gun"/>
    <n v="60"/>
    <s v="M"/>
    <s v="B"/>
    <s v="New Llano"/>
    <s v="LA"/>
    <b v="0"/>
    <s v="attack"/>
    <s v="Not fleeing"/>
    <b v="0"/>
    <s v="armed"/>
    <s v="Gun"/>
    <s v="60-69"/>
    <s v="Not Fleeing or Blank"/>
    <x v="0"/>
  </r>
  <r>
    <n v="3221"/>
    <n v="3563"/>
    <s v="Joseph Walden Johnson"/>
    <d v="2018-04-01T00:00:00"/>
    <s v="shot"/>
    <s v="gun"/>
    <n v="24"/>
    <s v="M"/>
    <s v="W"/>
    <s v="Goodbee"/>
    <s v="LA"/>
    <b v="0"/>
    <s v="attack"/>
    <s v="Car"/>
    <b v="0"/>
    <s v="armed"/>
    <s v="Gun"/>
    <s v="19-29"/>
    <s v="Fleeing"/>
    <x v="0"/>
  </r>
  <r>
    <n v="3222"/>
    <n v="3564"/>
    <s v="Timothy Wyatt"/>
    <d v="2018-04-01T00:00:00"/>
    <s v="shot"/>
    <s v="gun"/>
    <n v="41"/>
    <s v="M"/>
    <s v="B"/>
    <s v="Tampa"/>
    <s v="FL"/>
    <b v="0"/>
    <s v="attack"/>
    <s v="Car"/>
    <b v="0"/>
    <s v="armed"/>
    <s v="Gun"/>
    <s v="40-49"/>
    <s v="Fleeing"/>
    <x v="1"/>
  </r>
  <r>
    <n v="3223"/>
    <n v="3565"/>
    <s v="Brian Bellamy"/>
    <d v="2018-04-01T00:00:00"/>
    <s v="shot"/>
    <s v="knife"/>
    <n v="41"/>
    <s v="M"/>
    <s v="B"/>
    <s v="Greenville"/>
    <s v="NC"/>
    <b v="0"/>
    <s v="other"/>
    <s v="Not fleeing"/>
    <b v="0"/>
    <s v="armed"/>
    <s v="No Gun"/>
    <s v="40-49"/>
    <s v="Not Fleeing or Blank"/>
    <x v="0"/>
  </r>
  <r>
    <n v="3224"/>
    <n v="3566"/>
    <s v="Christopher Hall"/>
    <d v="2018-04-01T00:00:00"/>
    <s v="shot"/>
    <s v="gun"/>
    <n v="34"/>
    <s v="M"/>
    <s v="B"/>
    <s v="Jackson"/>
    <s v="MI"/>
    <b v="1"/>
    <s v="attack"/>
    <s v="Not fleeing"/>
    <b v="0"/>
    <s v="armed"/>
    <s v="Gun"/>
    <s v="30-39"/>
    <s v="Not Fleeing or Blank"/>
    <x v="0"/>
  </r>
  <r>
    <n v="3225"/>
    <n v="3571"/>
    <s v="John Wussler"/>
    <d v="2018-04-01T00:00:00"/>
    <s v="shot"/>
    <s v="gun"/>
    <n v="58"/>
    <s v="M"/>
    <s v="W"/>
    <s v="Phoenix"/>
    <s v="AZ"/>
    <b v="0"/>
    <s v="attack"/>
    <s v="Foot"/>
    <b v="0"/>
    <s v="armed"/>
    <s v="Gun"/>
    <s v="50-59"/>
    <s v="Fleeing"/>
    <x v="0"/>
  </r>
  <r>
    <n v="3226"/>
    <n v="3572"/>
    <s v="Luis Yair Alvarez"/>
    <d v="2018-04-01T00:00:00"/>
    <s v="shot"/>
    <s v="knife"/>
    <n v="23"/>
    <s v="M"/>
    <s v="H"/>
    <s v="Brownsville"/>
    <s v="TX"/>
    <b v="1"/>
    <s v="other"/>
    <s v="Not fleeing"/>
    <b v="0"/>
    <s v="armed"/>
    <s v="No Gun"/>
    <s v="19-29"/>
    <s v="Not Fleeing or Blank"/>
    <x v="0"/>
  </r>
  <r>
    <n v="3227"/>
    <n v="3573"/>
    <s v="TK TK"/>
    <d v="2018-04-01T00:00:00"/>
    <s v="shot"/>
    <s v="knife"/>
    <n v="38"/>
    <s v="M"/>
    <m/>
    <s v="Belton"/>
    <s v="MO"/>
    <b v="0"/>
    <s v="other"/>
    <m/>
    <b v="0"/>
    <s v="armed"/>
    <s v="No Gun"/>
    <s v="30-39"/>
    <s v="Not Fleeing or Blank"/>
    <x v="0"/>
  </r>
  <r>
    <n v="3228"/>
    <n v="3579"/>
    <s v="Jeffrey Louis Parker"/>
    <d v="2018-04-03T00:00:00"/>
    <s v="shot"/>
    <s v="gun"/>
    <n v="49"/>
    <s v="M"/>
    <s v="W"/>
    <s v="Huntsville"/>
    <s v="AL"/>
    <b v="1"/>
    <s v="undetermined"/>
    <s v="Not fleeing"/>
    <b v="1"/>
    <s v="armed"/>
    <s v="Gun"/>
    <s v="40-49"/>
    <s v="Not Fleeing or Blank"/>
    <x v="0"/>
  </r>
  <r>
    <n v="3229"/>
    <n v="3584"/>
    <s v="Kelvin Baldwin"/>
    <d v="2018-04-04T00:00:00"/>
    <s v="shot"/>
    <s v="gun"/>
    <n v="30"/>
    <s v="M"/>
    <s v="W"/>
    <s v="Mesa"/>
    <s v="AZ"/>
    <b v="0"/>
    <s v="attack"/>
    <s v="Foot"/>
    <b v="0"/>
    <s v="armed"/>
    <s v="Gun"/>
    <s v="30-39"/>
    <s v="Fleeing"/>
    <x v="0"/>
  </r>
  <r>
    <n v="3230"/>
    <n v="3574"/>
    <s v="TK TK"/>
    <d v="2018-04-04T00:00:00"/>
    <s v="shot"/>
    <s v="knife"/>
    <m/>
    <s v="M"/>
    <m/>
    <s v="Okmulgee"/>
    <s v="OK"/>
    <b v="1"/>
    <s v="other"/>
    <s v="Not fleeing"/>
    <b v="0"/>
    <s v="armed"/>
    <s v="No Gun"/>
    <s v="null"/>
    <s v="Not Fleeing or Blank"/>
    <x v="0"/>
  </r>
  <r>
    <n v="3231"/>
    <n v="3575"/>
    <s v="Adan Rene Marrero"/>
    <d v="2018-04-04T00:00:00"/>
    <s v="shot"/>
    <s v="gun"/>
    <n v="34"/>
    <s v="M"/>
    <s v="H"/>
    <s v="Corpus Christi"/>
    <s v="TX"/>
    <b v="0"/>
    <s v="other"/>
    <s v="Foot"/>
    <b v="0"/>
    <s v="armed"/>
    <s v="Gun"/>
    <s v="30-39"/>
    <s v="Fleeing"/>
    <x v="0"/>
  </r>
  <r>
    <n v="3232"/>
    <n v="3577"/>
    <s v="Saheed Vassell"/>
    <d v="2018-04-04T00:00:00"/>
    <s v="shot"/>
    <s v="metal pipe"/>
    <n v="34"/>
    <s v="M"/>
    <s v="B"/>
    <s v="New York"/>
    <s v="NY"/>
    <b v="1"/>
    <s v="attack"/>
    <s v="Not fleeing"/>
    <b v="0"/>
    <s v="armed"/>
    <s v="No Gun"/>
    <s v="30-39"/>
    <s v="Not Fleeing or Blank"/>
    <x v="0"/>
  </r>
  <r>
    <n v="3233"/>
    <n v="3580"/>
    <s v="Grady Parks"/>
    <d v="2018-04-04T00:00:00"/>
    <s v="shot"/>
    <s v="gun"/>
    <n v="70"/>
    <s v="M"/>
    <m/>
    <s v="Molena"/>
    <s v="GA"/>
    <b v="0"/>
    <s v="attack"/>
    <s v="Not fleeing"/>
    <b v="0"/>
    <s v="armed"/>
    <s v="Gun"/>
    <s v="70+"/>
    <s v="Not Fleeing or Blank"/>
    <x v="0"/>
  </r>
  <r>
    <n v="3234"/>
    <n v="3581"/>
    <s v="Alexis Stinson"/>
    <d v="2018-04-04T00:00:00"/>
    <s v="shot"/>
    <s v="gun"/>
    <n v="44"/>
    <s v="F"/>
    <s v="W"/>
    <s v="Phoenix"/>
    <s v="AZ"/>
    <b v="0"/>
    <s v="attack"/>
    <s v="Not fleeing"/>
    <b v="0"/>
    <s v="armed"/>
    <s v="Gun"/>
    <s v="40-49"/>
    <s v="Not Fleeing or Blank"/>
    <x v="0"/>
  </r>
  <r>
    <n v="3235"/>
    <n v="3586"/>
    <s v="Diante Yarber"/>
    <d v="2018-04-05T00:00:00"/>
    <s v="shot"/>
    <m/>
    <n v="26"/>
    <s v="M"/>
    <s v="B"/>
    <s v="Barstow"/>
    <s v="CA"/>
    <b v="0"/>
    <s v="attack"/>
    <s v="Not fleeing"/>
    <b v="0"/>
    <s v="unarmed or undetermined or null"/>
    <s v="No Gun"/>
    <s v="19-29"/>
    <s v="Not Fleeing or Blank"/>
    <x v="0"/>
  </r>
  <r>
    <n v="3236"/>
    <n v="3587"/>
    <s v="Nathaniel Prasad"/>
    <d v="2018-04-05T00:00:00"/>
    <s v="shot"/>
    <s v="gun"/>
    <n v="18"/>
    <s v="M"/>
    <s v="A"/>
    <s v="Fremont"/>
    <s v="CA"/>
    <b v="0"/>
    <s v="attack"/>
    <s v="Foot"/>
    <b v="0"/>
    <s v="armed"/>
    <s v="Gun"/>
    <s v="0-18"/>
    <s v="Fleeing"/>
    <x v="0"/>
  </r>
  <r>
    <n v="3237"/>
    <n v="3623"/>
    <s v="Raymond Lyle Bell"/>
    <d v="2018-04-05T00:00:00"/>
    <s v="shot"/>
    <s v="gun"/>
    <n v="59"/>
    <s v="M"/>
    <s v="W"/>
    <s v="Reynoldsville"/>
    <s v="WV"/>
    <b v="0"/>
    <s v="other"/>
    <s v="Foot"/>
    <b v="1"/>
    <s v="armed"/>
    <s v="Gun"/>
    <s v="50-59"/>
    <s v="Fleeing"/>
    <x v="0"/>
  </r>
  <r>
    <n v="3238"/>
    <n v="3578"/>
    <s v="Robert Litolff"/>
    <d v="2018-04-05T00:00:00"/>
    <s v="shot"/>
    <s v="gun"/>
    <n v="81"/>
    <s v="M"/>
    <s v="W"/>
    <s v="Greece"/>
    <s v="NY"/>
    <b v="0"/>
    <s v="attack"/>
    <s v="Not fleeing"/>
    <b v="0"/>
    <s v="armed"/>
    <s v="Gun"/>
    <s v="70+"/>
    <s v="Not Fleeing or Blank"/>
    <x v="0"/>
  </r>
  <r>
    <n v="3239"/>
    <n v="3582"/>
    <s v="William Frazier"/>
    <d v="2018-04-05T00:00:00"/>
    <s v="shot"/>
    <s v="gun"/>
    <n v="40"/>
    <s v="M"/>
    <m/>
    <s v="Volant"/>
    <s v="PA"/>
    <b v="0"/>
    <s v="attack"/>
    <s v="Not fleeing"/>
    <b v="0"/>
    <s v="armed"/>
    <s v="Gun"/>
    <s v="40-49"/>
    <s v="Not Fleeing or Blank"/>
    <x v="0"/>
  </r>
  <r>
    <n v="3240"/>
    <n v="3583"/>
    <s v="Terrance Eppenger"/>
    <d v="2018-04-05T00:00:00"/>
    <s v="shot"/>
    <s v="knife"/>
    <n v="27"/>
    <s v="M"/>
    <m/>
    <s v="South Bend"/>
    <s v="IN"/>
    <b v="0"/>
    <s v="other"/>
    <s v="Not fleeing"/>
    <b v="0"/>
    <s v="armed"/>
    <s v="No Gun"/>
    <s v="19-29"/>
    <s v="Not Fleeing or Blank"/>
    <x v="0"/>
  </r>
  <r>
    <n v="3241"/>
    <n v="3588"/>
    <s v="Jonathan Erick Alexander"/>
    <d v="2018-04-06T00:00:00"/>
    <s v="shot"/>
    <s v="gun"/>
    <n v="26"/>
    <s v="M"/>
    <m/>
    <s v="Marysville"/>
    <s v="CA"/>
    <b v="0"/>
    <s v="attack"/>
    <s v="Car"/>
    <b v="0"/>
    <s v="armed"/>
    <s v="Gun"/>
    <s v="19-29"/>
    <s v="Fleeing"/>
    <x v="0"/>
  </r>
  <r>
    <n v="3242"/>
    <n v="3589"/>
    <s v="Antonio Aquino"/>
    <d v="2018-04-06T00:00:00"/>
    <s v="shot"/>
    <s v="gun"/>
    <n v="34"/>
    <s v="M"/>
    <s v="A"/>
    <s v="Las Vegas"/>
    <s v="NV"/>
    <b v="0"/>
    <s v="attack"/>
    <s v="Not fleeing"/>
    <b v="0"/>
    <s v="armed"/>
    <s v="Gun"/>
    <s v="30-39"/>
    <s v="Not Fleeing or Blank"/>
    <x v="0"/>
  </r>
  <r>
    <n v="3243"/>
    <n v="3590"/>
    <s v="Daniel Allen Yielding"/>
    <d v="2018-04-06T00:00:00"/>
    <s v="shot"/>
    <s v="knife"/>
    <n v="23"/>
    <s v="M"/>
    <s v="W"/>
    <s v="Searcy County"/>
    <s v="AR"/>
    <b v="0"/>
    <s v="attack"/>
    <s v="Foot"/>
    <b v="0"/>
    <s v="armed"/>
    <s v="No Gun"/>
    <s v="19-29"/>
    <s v="Fleeing"/>
    <x v="0"/>
  </r>
  <r>
    <n v="3244"/>
    <n v="3591"/>
    <s v="John A. Elifritz"/>
    <d v="2018-04-07T00:00:00"/>
    <s v="shot"/>
    <s v="knife"/>
    <n v="48"/>
    <s v="M"/>
    <s v="W"/>
    <s v="Portland"/>
    <s v="OR"/>
    <b v="1"/>
    <s v="other"/>
    <s v="Other"/>
    <b v="0"/>
    <s v="armed"/>
    <s v="No Gun"/>
    <s v="40-49"/>
    <s v="Fleeing"/>
    <x v="0"/>
  </r>
  <r>
    <n v="3245"/>
    <n v="3592"/>
    <s v="Larry Siordia"/>
    <d v="2018-04-07T00:00:00"/>
    <s v="shot"/>
    <s v="gun"/>
    <n v="33"/>
    <s v="M"/>
    <m/>
    <s v="Oroville"/>
    <s v="CA"/>
    <b v="0"/>
    <s v="attack"/>
    <s v="Not fleeing"/>
    <b v="0"/>
    <s v="armed"/>
    <s v="Gun"/>
    <s v="30-39"/>
    <s v="Not Fleeing or Blank"/>
    <x v="0"/>
  </r>
  <r>
    <n v="3246"/>
    <n v="3593"/>
    <s v="Carlos Roman Urias"/>
    <d v="2018-04-08T00:00:00"/>
    <s v="shot"/>
    <s v="toy weapon"/>
    <n v="24"/>
    <s v="M"/>
    <m/>
    <s v="Cathedral City"/>
    <s v="CA"/>
    <b v="0"/>
    <s v="attack"/>
    <s v="Not fleeing"/>
    <b v="0"/>
    <s v="armed"/>
    <s v="No Gun"/>
    <s v="19-29"/>
    <s v="Not Fleeing or Blank"/>
    <x v="0"/>
  </r>
  <r>
    <n v="3247"/>
    <n v="3594"/>
    <s v="Juan Markee Jones"/>
    <d v="2018-04-08T00:00:00"/>
    <s v="shot"/>
    <s v="unarmed"/>
    <n v="25"/>
    <s v="M"/>
    <s v="B"/>
    <s v="Danville"/>
    <s v="VA"/>
    <b v="0"/>
    <s v="other"/>
    <s v="Other"/>
    <b v="1"/>
    <s v="unarmed or undetermined or null"/>
    <s v="No Gun"/>
    <s v="19-29"/>
    <s v="Fleeing"/>
    <x v="1"/>
  </r>
  <r>
    <n v="3248"/>
    <n v="3595"/>
    <s v="Elijah James Smith"/>
    <d v="2018-04-08T00:00:00"/>
    <s v="shot"/>
    <s v="undetermined"/>
    <n v="20"/>
    <s v="M"/>
    <s v="B"/>
    <s v="West Valley City"/>
    <s v="UT"/>
    <b v="0"/>
    <s v="other"/>
    <s v="Foot"/>
    <b v="1"/>
    <s v="unarmed or undetermined or null"/>
    <s v="No Gun"/>
    <s v="19-29"/>
    <s v="Fleeing"/>
    <x v="1"/>
  </r>
  <r>
    <n v="3249"/>
    <n v="3596"/>
    <s v="Russell Bowman"/>
    <d v="2018-04-08T00:00:00"/>
    <s v="shot"/>
    <s v="screwdriver"/>
    <n v="45"/>
    <s v="M"/>
    <s v="W"/>
    <s v="Louisville"/>
    <s v="KY"/>
    <b v="0"/>
    <s v="other"/>
    <s v="Not fleeing"/>
    <b v="1"/>
    <s v="armed"/>
    <s v="No Gun"/>
    <s v="40-49"/>
    <s v="Not Fleeing or Blank"/>
    <x v="0"/>
  </r>
  <r>
    <n v="3250"/>
    <n v="3597"/>
    <s v="Robert George Issa"/>
    <d v="2018-04-09T00:00:00"/>
    <s v="shot and Tasered"/>
    <s v="knife"/>
    <n v="23"/>
    <s v="M"/>
    <s v="W"/>
    <s v="Troy"/>
    <s v="MI"/>
    <b v="0"/>
    <s v="attack"/>
    <s v="Not fleeing"/>
    <b v="0"/>
    <s v="armed"/>
    <s v="No Gun"/>
    <s v="19-29"/>
    <s v="Not Fleeing or Blank"/>
    <x v="0"/>
  </r>
  <r>
    <n v="3251"/>
    <n v="3598"/>
    <s v="Zachary Glen Hoven"/>
    <d v="2018-04-09T00:00:00"/>
    <s v="shot and Tasered"/>
    <s v="knife"/>
    <n v="29"/>
    <s v="M"/>
    <s v="W"/>
    <s v="Billings"/>
    <s v="MT"/>
    <b v="0"/>
    <s v="attack"/>
    <s v="Not fleeing"/>
    <b v="1"/>
    <s v="armed"/>
    <s v="No Gun"/>
    <s v="19-29"/>
    <s v="Not Fleeing or Blank"/>
    <x v="0"/>
  </r>
  <r>
    <n v="3252"/>
    <n v="3599"/>
    <s v="Daniel Joseph Carter"/>
    <d v="2018-04-09T00:00:00"/>
    <s v="shot"/>
    <s v="gun"/>
    <n v="29"/>
    <s v="M"/>
    <m/>
    <s v="Reseda"/>
    <s v="CA"/>
    <b v="0"/>
    <s v="other"/>
    <s v="Foot"/>
    <b v="1"/>
    <s v="armed"/>
    <s v="Gun"/>
    <s v="19-29"/>
    <s v="Fleeing"/>
    <x v="0"/>
  </r>
  <r>
    <n v="3253"/>
    <n v="3600"/>
    <s v="Shawn Michael Hubbard"/>
    <d v="2018-04-10T00:00:00"/>
    <s v="shot"/>
    <s v="toy weapon"/>
    <n v="44"/>
    <s v="M"/>
    <s v="W"/>
    <s v="Billings"/>
    <s v="MT"/>
    <b v="0"/>
    <s v="other"/>
    <s v="Not fleeing"/>
    <b v="0"/>
    <s v="armed"/>
    <s v="No Gun"/>
    <s v="40-49"/>
    <s v="Not Fleeing or Blank"/>
    <x v="0"/>
  </r>
  <r>
    <n v="3254"/>
    <n v="3601"/>
    <s v="Mark Powell"/>
    <d v="2018-04-10T00:00:00"/>
    <s v="shot"/>
    <s v="gun"/>
    <n v="39"/>
    <s v="M"/>
    <m/>
    <s v="Tucson"/>
    <s v="AZ"/>
    <b v="0"/>
    <s v="other"/>
    <s v="Not fleeing"/>
    <b v="0"/>
    <s v="armed"/>
    <s v="Gun"/>
    <s v="30-39"/>
    <s v="Not Fleeing or Blank"/>
    <x v="0"/>
  </r>
  <r>
    <n v="3255"/>
    <n v="3602"/>
    <s v="Grechario Mack"/>
    <d v="2018-04-10T00:00:00"/>
    <s v="shot"/>
    <s v="knife"/>
    <n v="30"/>
    <s v="M"/>
    <s v="B"/>
    <s v="Baldwin Hills"/>
    <s v="CA"/>
    <b v="1"/>
    <s v="other"/>
    <s v="Foot"/>
    <b v="0"/>
    <s v="armed"/>
    <s v="No Gun"/>
    <s v="30-39"/>
    <s v="Fleeing"/>
    <x v="1"/>
  </r>
  <r>
    <n v="3256"/>
    <n v="3603"/>
    <s v="Antonino Thomas Gordon"/>
    <d v="2018-04-10T00:00:00"/>
    <s v="shot"/>
    <m/>
    <n v="28"/>
    <s v="M"/>
    <s v="W"/>
    <s v="Royal Oak"/>
    <s v="MI"/>
    <b v="0"/>
    <s v="other"/>
    <s v="Car"/>
    <b v="0"/>
    <s v="unarmed or undetermined or null"/>
    <s v="No Gun"/>
    <s v="19-29"/>
    <s v="Fleeing"/>
    <x v="0"/>
  </r>
  <r>
    <n v="3257"/>
    <n v="3605"/>
    <s v="Betty Lemoine"/>
    <d v="2018-04-11T00:00:00"/>
    <s v="shot"/>
    <s v="gun"/>
    <n v="71"/>
    <s v="F"/>
    <s v="W"/>
    <s v="Winn Parish"/>
    <s v="LA"/>
    <b v="0"/>
    <s v="attack"/>
    <s v="Not fleeing"/>
    <b v="0"/>
    <s v="armed"/>
    <s v="Gun"/>
    <s v="70+"/>
    <s v="Not Fleeing or Blank"/>
    <x v="0"/>
  </r>
  <r>
    <n v="3258"/>
    <n v="3606"/>
    <s v="Kenneth Ross"/>
    <d v="2018-04-11T00:00:00"/>
    <s v="shot"/>
    <s v="gun"/>
    <n v="25"/>
    <s v="M"/>
    <s v="B"/>
    <s v="Gardena"/>
    <s v="CA"/>
    <b v="0"/>
    <s v="attack"/>
    <s v="Not fleeing"/>
    <b v="0"/>
    <s v="armed"/>
    <s v="Gun"/>
    <s v="19-29"/>
    <s v="Not Fleeing or Blank"/>
    <x v="0"/>
  </r>
  <r>
    <n v="3259"/>
    <n v="3607"/>
    <s v="Keith Alan Kent"/>
    <d v="2018-04-11T00:00:00"/>
    <s v="shot"/>
    <s v="gun"/>
    <n v="61"/>
    <s v="M"/>
    <m/>
    <s v="Pembroke"/>
    <s v="NY"/>
    <b v="0"/>
    <s v="attack"/>
    <s v="Not fleeing"/>
    <b v="1"/>
    <s v="armed"/>
    <s v="Gun"/>
    <s v="60-69"/>
    <s v="Not Fleeing or Blank"/>
    <x v="0"/>
  </r>
  <r>
    <n v="3260"/>
    <n v="3613"/>
    <s v="Chad Eric Montgomery"/>
    <d v="2018-04-11T00:00:00"/>
    <s v="shot"/>
    <s v="machete"/>
    <n v="39"/>
    <s v="M"/>
    <s v="W"/>
    <s v="Sparta"/>
    <s v="NC"/>
    <b v="0"/>
    <s v="other"/>
    <s v="Not fleeing"/>
    <b v="1"/>
    <s v="armed"/>
    <s v="No Gun"/>
    <s v="30-39"/>
    <s v="Not Fleeing or Blank"/>
    <x v="0"/>
  </r>
  <r>
    <n v="3261"/>
    <n v="3637"/>
    <s v="Kendall Lemoine"/>
    <d v="2018-04-11T00:00:00"/>
    <s v="shot"/>
    <s v="gun"/>
    <n v="50"/>
    <s v="M"/>
    <s v="W"/>
    <s v="Winn Parish"/>
    <s v="LA"/>
    <b v="0"/>
    <s v="attack"/>
    <s v="Not fleeing"/>
    <b v="0"/>
    <s v="armed"/>
    <s v="Gun"/>
    <s v="50-59"/>
    <s v="Not Fleeing or Blank"/>
    <x v="0"/>
  </r>
  <r>
    <n v="3262"/>
    <n v="3608"/>
    <s v="Dashaun Shepard"/>
    <d v="2018-04-12T00:00:00"/>
    <s v="shot"/>
    <s v="gun"/>
    <m/>
    <s v="M"/>
    <s v="B"/>
    <s v="Atlanta"/>
    <s v="GA"/>
    <b v="1"/>
    <s v="attack"/>
    <s v="Not fleeing"/>
    <b v="0"/>
    <s v="armed"/>
    <s v="Gun"/>
    <s v="null"/>
    <s v="Not Fleeing or Blank"/>
    <x v="0"/>
  </r>
  <r>
    <n v="3263"/>
    <n v="3609"/>
    <s v="Benjamin Evans"/>
    <d v="2018-04-12T00:00:00"/>
    <s v="shot"/>
    <s v="gun"/>
    <n v="23"/>
    <s v="M"/>
    <s v="W"/>
    <s v="Lake Elmo"/>
    <s v="MN"/>
    <b v="1"/>
    <s v="undetermined"/>
    <s v="Not fleeing"/>
    <b v="0"/>
    <s v="armed"/>
    <s v="Gun"/>
    <s v="19-29"/>
    <s v="Not Fleeing or Blank"/>
    <x v="0"/>
  </r>
  <r>
    <n v="3264"/>
    <n v="3610"/>
    <s v="Rumondale Jones"/>
    <d v="2018-04-12T00:00:00"/>
    <s v="shot"/>
    <s v="knife"/>
    <n v="39"/>
    <s v="M"/>
    <s v="B"/>
    <s v="Helena-West Helena"/>
    <s v="AR"/>
    <b v="0"/>
    <s v="attack"/>
    <s v="Not fleeing"/>
    <b v="0"/>
    <s v="armed"/>
    <s v="No Gun"/>
    <s v="30-39"/>
    <s v="Not Fleeing or Blank"/>
    <x v="0"/>
  </r>
  <r>
    <n v="3265"/>
    <n v="3611"/>
    <s v="Steven Brooks"/>
    <d v="2018-04-12T00:00:00"/>
    <s v="shot"/>
    <s v="gun"/>
    <n v="45"/>
    <s v="M"/>
    <s v="B"/>
    <s v="Washington"/>
    <s v="PA"/>
    <b v="0"/>
    <s v="attack"/>
    <s v="Other"/>
    <b v="0"/>
    <s v="armed"/>
    <s v="Gun"/>
    <s v="40-49"/>
    <s v="Fleeing"/>
    <x v="1"/>
  </r>
  <r>
    <n v="3266"/>
    <n v="3614"/>
    <s v="TK TK"/>
    <d v="2018-04-12T00:00:00"/>
    <s v="shot"/>
    <s v="glass shard"/>
    <m/>
    <s v="M"/>
    <m/>
    <s v="Trinidad"/>
    <s v="CO"/>
    <b v="0"/>
    <s v="other"/>
    <s v="Not fleeing"/>
    <b v="0"/>
    <s v="armed"/>
    <s v="No Gun"/>
    <s v="null"/>
    <s v="Not Fleeing or Blank"/>
    <x v="0"/>
  </r>
  <r>
    <n v="3267"/>
    <n v="3612"/>
    <s v="Kenneth Warren Resendez"/>
    <d v="2018-04-13T00:00:00"/>
    <s v="shot"/>
    <s v="knife"/>
    <n v="34"/>
    <s v="M"/>
    <s v="W"/>
    <s v="Waco"/>
    <s v="TX"/>
    <b v="0"/>
    <s v="other"/>
    <s v="Not fleeing"/>
    <b v="0"/>
    <s v="armed"/>
    <s v="No Gun"/>
    <s v="30-39"/>
    <s v="Not Fleeing or Blank"/>
    <x v="0"/>
  </r>
  <r>
    <n v="3268"/>
    <n v="3621"/>
    <s v="Bruce Arnold Allee"/>
    <d v="2018-04-13T00:00:00"/>
    <s v="shot"/>
    <s v="undetermined"/>
    <n v="31"/>
    <s v="M"/>
    <s v="W"/>
    <s v="Thornton"/>
    <s v="CO"/>
    <b v="0"/>
    <s v="undetermined"/>
    <m/>
    <b v="0"/>
    <s v="unarmed or undetermined or null"/>
    <s v="No Gun"/>
    <s v="30-39"/>
    <s v="Not Fleeing or Blank"/>
    <x v="0"/>
  </r>
  <r>
    <n v="3269"/>
    <n v="3615"/>
    <s v="Richard Rangel"/>
    <d v="2018-04-14T00:00:00"/>
    <s v="shot"/>
    <s v="gun"/>
    <n v="21"/>
    <s v="M"/>
    <s v="W"/>
    <s v="Round Rock"/>
    <s v="TX"/>
    <b v="0"/>
    <s v="attack"/>
    <s v="Not fleeing"/>
    <b v="0"/>
    <s v="armed"/>
    <s v="Gun"/>
    <s v="19-29"/>
    <s v="Not Fleeing or Blank"/>
    <x v="0"/>
  </r>
  <r>
    <n v="3270"/>
    <n v="3617"/>
    <s v="Jose Pietri"/>
    <d v="2018-04-14T00:00:00"/>
    <s v="shot"/>
    <s v="undetermined"/>
    <n v="55"/>
    <s v="M"/>
    <s v="H"/>
    <s v="Millville"/>
    <s v="NJ"/>
    <b v="0"/>
    <s v="other"/>
    <s v="Car"/>
    <b v="0"/>
    <s v="unarmed or undetermined or null"/>
    <s v="No Gun"/>
    <s v="50-59"/>
    <s v="Fleeing"/>
    <x v="0"/>
  </r>
  <r>
    <n v="3271"/>
    <n v="3618"/>
    <s v="Andre Lavance Rippy"/>
    <d v="2018-04-14T00:00:00"/>
    <s v="shot"/>
    <s v="gun"/>
    <n v="39"/>
    <s v="M"/>
    <s v="B"/>
    <s v="Phoenix"/>
    <s v="AZ"/>
    <b v="0"/>
    <s v="attack"/>
    <s v="Other"/>
    <b v="0"/>
    <s v="armed"/>
    <s v="Gun"/>
    <s v="30-39"/>
    <s v="Fleeing"/>
    <x v="1"/>
  </r>
  <r>
    <n v="3272"/>
    <n v="3619"/>
    <s v="Jessie Thedford"/>
    <d v="2018-04-14T00:00:00"/>
    <s v="shot"/>
    <m/>
    <n v="32"/>
    <s v="M"/>
    <s v="W"/>
    <s v="Carrollton"/>
    <s v="GA"/>
    <b v="0"/>
    <s v="attack"/>
    <s v="Not fleeing"/>
    <b v="0"/>
    <s v="unarmed or undetermined or null"/>
    <s v="No Gun"/>
    <s v="30-39"/>
    <s v="Not Fleeing or Blank"/>
    <x v="0"/>
  </r>
  <r>
    <n v="3273"/>
    <n v="3620"/>
    <s v="Eduardo Andrade"/>
    <d v="2018-04-14T00:00:00"/>
    <s v="shot"/>
    <s v="gun"/>
    <n v="44"/>
    <s v="M"/>
    <m/>
    <s v="Phoenix"/>
    <s v="AZ"/>
    <b v="0"/>
    <s v="attack"/>
    <s v="Not fleeing"/>
    <b v="0"/>
    <s v="armed"/>
    <s v="Gun"/>
    <s v="40-49"/>
    <s v="Not Fleeing or Blank"/>
    <x v="0"/>
  </r>
  <r>
    <n v="3274"/>
    <n v="3616"/>
    <s v="Ruben Stewart"/>
    <d v="2018-04-15T00:00:00"/>
    <s v="shot"/>
    <s v="knife"/>
    <n v="36"/>
    <s v="M"/>
    <s v="N"/>
    <s v="Lodge Grass"/>
    <s v="MT"/>
    <b v="0"/>
    <s v="other"/>
    <s v="Not fleeing"/>
    <b v="0"/>
    <s v="armed"/>
    <s v="No Gun"/>
    <s v="30-39"/>
    <s v="Not Fleeing or Blank"/>
    <x v="0"/>
  </r>
  <r>
    <n v="3275"/>
    <n v="3622"/>
    <s v="Lonnie Marcel Bowen"/>
    <d v="2018-04-17T00:00:00"/>
    <s v="shot"/>
    <s v="screwdriver"/>
    <n v="41"/>
    <s v="M"/>
    <s v="B"/>
    <s v="Magna"/>
    <s v="UT"/>
    <b v="1"/>
    <s v="attack"/>
    <s v="Car"/>
    <b v="0"/>
    <s v="armed"/>
    <s v="No Gun"/>
    <s v="40-49"/>
    <s v="Fleeing"/>
    <x v="1"/>
  </r>
  <r>
    <n v="3276"/>
    <n v="3624"/>
    <s v="Sanchez Lowe"/>
    <d v="2018-04-17T00:00:00"/>
    <s v="shot"/>
    <m/>
    <n v="25"/>
    <s v="M"/>
    <s v="B"/>
    <s v="Austell"/>
    <s v="GA"/>
    <b v="0"/>
    <s v="attack"/>
    <s v="Car"/>
    <b v="0"/>
    <s v="unarmed or undetermined or null"/>
    <s v="No Gun"/>
    <s v="19-29"/>
    <s v="Fleeing"/>
    <x v="1"/>
  </r>
  <r>
    <n v="3277"/>
    <n v="3625"/>
    <s v="Justin Monjay"/>
    <d v="2018-04-17T00:00:00"/>
    <s v="shot"/>
    <m/>
    <n v="39"/>
    <s v="M"/>
    <m/>
    <s v="Tishomingo"/>
    <s v="OK"/>
    <b v="0"/>
    <s v="attack"/>
    <s v="Car"/>
    <b v="0"/>
    <s v="unarmed or undetermined or null"/>
    <s v="No Gun"/>
    <s v="30-39"/>
    <s v="Fleeing"/>
    <x v="0"/>
  </r>
  <r>
    <n v="3278"/>
    <n v="3631"/>
    <s v="Charles Whitley"/>
    <d v="2018-04-17T00:00:00"/>
    <s v="shot"/>
    <m/>
    <n v="40"/>
    <s v="M"/>
    <s v="W"/>
    <s v="Cumberland County"/>
    <s v="KY"/>
    <b v="0"/>
    <s v="attack"/>
    <s v="Car"/>
    <b v="0"/>
    <s v="unarmed or undetermined or null"/>
    <s v="No Gun"/>
    <s v="40-49"/>
    <s v="Fleeing"/>
    <x v="0"/>
  </r>
  <r>
    <n v="3279"/>
    <n v="3626"/>
    <s v="Justin Oakes"/>
    <d v="2018-04-18T00:00:00"/>
    <s v="shot"/>
    <s v="knife"/>
    <n v="32"/>
    <s v="M"/>
    <s v="W"/>
    <s v="Douglasville"/>
    <s v="GA"/>
    <b v="0"/>
    <s v="attack"/>
    <s v="Not fleeing"/>
    <b v="1"/>
    <s v="armed"/>
    <s v="No Gun"/>
    <s v="30-39"/>
    <s v="Not Fleeing or Blank"/>
    <x v="0"/>
  </r>
  <r>
    <n v="3280"/>
    <n v="3627"/>
    <s v="William Ray Simcoe"/>
    <d v="2018-04-18T00:00:00"/>
    <s v="shot"/>
    <s v="gun"/>
    <n v="45"/>
    <s v="M"/>
    <s v="W"/>
    <s v="Greene County"/>
    <s v="MO"/>
    <b v="0"/>
    <s v="attack"/>
    <s v="Foot"/>
    <b v="0"/>
    <s v="armed"/>
    <s v="Gun"/>
    <s v="40-49"/>
    <s v="Fleeing"/>
    <x v="0"/>
  </r>
  <r>
    <n v="3281"/>
    <n v="3628"/>
    <s v="Dytadious Mobley"/>
    <d v="2018-04-18T00:00:00"/>
    <s v="shot"/>
    <s v="gun"/>
    <n v="31"/>
    <s v="M"/>
    <s v="B"/>
    <s v="Fort Lauderdale"/>
    <s v="FL"/>
    <b v="0"/>
    <s v="attack"/>
    <s v="Not fleeing"/>
    <b v="0"/>
    <s v="armed"/>
    <s v="Gun"/>
    <s v="30-39"/>
    <s v="Not Fleeing or Blank"/>
    <x v="0"/>
  </r>
  <r>
    <n v="3282"/>
    <n v="3629"/>
    <s v="Delorean Pikyavit"/>
    <d v="2018-04-18T00:00:00"/>
    <s v="shot"/>
    <s v="undetermined"/>
    <n v="32"/>
    <s v="M"/>
    <s v="N"/>
    <s v="Sugar House"/>
    <s v="UT"/>
    <b v="0"/>
    <s v="other"/>
    <s v="Not fleeing"/>
    <b v="0"/>
    <s v="unarmed or undetermined or null"/>
    <s v="No Gun"/>
    <s v="30-39"/>
    <s v="Not Fleeing or Blank"/>
    <x v="0"/>
  </r>
  <r>
    <n v="3283"/>
    <n v="3630"/>
    <s v="David Teneyuque"/>
    <d v="2018-04-18T00:00:00"/>
    <s v="shot"/>
    <s v="gun"/>
    <n v="48"/>
    <s v="M"/>
    <s v="B"/>
    <s v="Pavilion Township"/>
    <s v="MI"/>
    <b v="0"/>
    <s v="attack"/>
    <s v="Not fleeing"/>
    <b v="0"/>
    <s v="armed"/>
    <s v="Gun"/>
    <s v="40-49"/>
    <s v="Not Fleeing or Blank"/>
    <x v="0"/>
  </r>
  <r>
    <n v="3284"/>
    <n v="3634"/>
    <s v="Lockwood Adrian Gibson"/>
    <d v="2018-04-20T00:00:00"/>
    <s v="shot"/>
    <m/>
    <n v="49"/>
    <s v="M"/>
    <s v="W"/>
    <s v="Foresthill"/>
    <s v="CA"/>
    <b v="1"/>
    <s v="other"/>
    <s v="Car"/>
    <b v="0"/>
    <s v="unarmed or undetermined or null"/>
    <s v="No Gun"/>
    <s v="40-49"/>
    <s v="Fleeing"/>
    <x v="0"/>
  </r>
  <r>
    <n v="3285"/>
    <n v="3636"/>
    <s v="James Bauduy"/>
    <d v="2018-04-20T00:00:00"/>
    <s v="shot"/>
    <s v="undetermined"/>
    <n v="48"/>
    <s v="M"/>
    <s v="B"/>
    <s v="Orlando"/>
    <s v="FL"/>
    <b v="0"/>
    <s v="other"/>
    <m/>
    <b v="0"/>
    <s v="unarmed or undetermined or null"/>
    <s v="No Gun"/>
    <s v="40-49"/>
    <s v="Not Fleeing or Blank"/>
    <x v="0"/>
  </r>
  <r>
    <n v="3286"/>
    <n v="3638"/>
    <s v="Matthew G. Brown"/>
    <d v="2018-04-20T00:00:00"/>
    <s v="shot"/>
    <s v="gun"/>
    <n v="18"/>
    <s v="M"/>
    <s v="W"/>
    <s v="Mackinaw"/>
    <s v="IL"/>
    <b v="0"/>
    <s v="attack"/>
    <s v="Not fleeing"/>
    <b v="0"/>
    <s v="armed"/>
    <s v="Gun"/>
    <s v="0-18"/>
    <s v="Not Fleeing or Blank"/>
    <x v="0"/>
  </r>
  <r>
    <n v="3287"/>
    <n v="3632"/>
    <s v="Timothy Wayne Anderson"/>
    <d v="2018-04-21T00:00:00"/>
    <s v="shot"/>
    <s v="knife"/>
    <n v="48"/>
    <s v="M"/>
    <s v="W"/>
    <s v="Boone"/>
    <s v="IA"/>
    <b v="0"/>
    <s v="other"/>
    <m/>
    <b v="0"/>
    <s v="armed"/>
    <s v="No Gun"/>
    <s v="40-49"/>
    <s v="Not Fleeing or Blank"/>
    <x v="0"/>
  </r>
  <r>
    <n v="3288"/>
    <n v="3633"/>
    <s v="Terrence Carlton"/>
    <d v="2018-04-21T00:00:00"/>
    <s v="shot"/>
    <s v="gun"/>
    <n v="25"/>
    <s v="M"/>
    <s v="B"/>
    <s v="Memphis"/>
    <s v="TN"/>
    <b v="0"/>
    <s v="other"/>
    <s v="Foot"/>
    <b v="0"/>
    <s v="armed"/>
    <s v="Gun"/>
    <s v="19-29"/>
    <s v="Fleeing"/>
    <x v="1"/>
  </r>
  <r>
    <n v="3289"/>
    <n v="3635"/>
    <s v="Matthew Hartman"/>
    <d v="2018-04-22T00:00:00"/>
    <s v="shot"/>
    <s v="gun"/>
    <n v="27"/>
    <s v="M"/>
    <s v="W"/>
    <s v="West Olive"/>
    <s v="MI"/>
    <b v="0"/>
    <s v="attack"/>
    <s v="Not fleeing"/>
    <b v="0"/>
    <s v="armed"/>
    <s v="Gun"/>
    <s v="19-29"/>
    <s v="Not Fleeing or Blank"/>
    <x v="0"/>
  </r>
  <r>
    <n v="3290"/>
    <n v="3639"/>
    <s v="Miguel Escalona Vivas"/>
    <d v="2018-04-22T00:00:00"/>
    <s v="shot"/>
    <s v="gun"/>
    <n v="37"/>
    <s v="M"/>
    <s v="H"/>
    <s v="Louisville"/>
    <s v="KY"/>
    <b v="0"/>
    <s v="attack"/>
    <s v="Foot"/>
    <b v="0"/>
    <s v="armed"/>
    <s v="Gun"/>
    <s v="30-39"/>
    <s v="Fleeing"/>
    <x v="0"/>
  </r>
  <r>
    <n v="3291"/>
    <n v="3640"/>
    <s v="TK TK"/>
    <d v="2018-04-24T00:00:00"/>
    <s v="shot"/>
    <s v="gun"/>
    <m/>
    <s v="M"/>
    <m/>
    <s v="San Antonio"/>
    <s v="TX"/>
    <b v="0"/>
    <s v="other"/>
    <s v="Foot"/>
    <b v="0"/>
    <s v="armed"/>
    <s v="Gun"/>
    <s v="null"/>
    <s v="Fleeing"/>
    <x v="0"/>
  </r>
  <r>
    <n v="3292"/>
    <n v="3642"/>
    <s v="Demonjhea Jordan"/>
    <d v="2018-04-24T00:00:00"/>
    <s v="shot"/>
    <s v="gun"/>
    <n v="27"/>
    <s v="M"/>
    <s v="B"/>
    <s v="Louisville"/>
    <s v="KY"/>
    <b v="0"/>
    <s v="attack"/>
    <m/>
    <b v="1"/>
    <s v="armed"/>
    <s v="Gun"/>
    <s v="19-29"/>
    <s v="Not Fleeing or Blank"/>
    <x v="0"/>
  </r>
  <r>
    <n v="3293"/>
    <n v="3645"/>
    <s v="TK TK"/>
    <d v="2018-04-24T00:00:00"/>
    <s v="shot"/>
    <s v="gun"/>
    <m/>
    <s v="M"/>
    <m/>
    <s v="Harmony"/>
    <s v="TX"/>
    <b v="1"/>
    <s v="attack"/>
    <s v="Not fleeing"/>
    <b v="0"/>
    <s v="armed"/>
    <s v="Gun"/>
    <s v="null"/>
    <s v="Not Fleeing or Blank"/>
    <x v="0"/>
  </r>
  <r>
    <n v="3294"/>
    <n v="3641"/>
    <s v="Jese Paul Schlegel"/>
    <d v="2018-04-25T00:00:00"/>
    <s v="shot"/>
    <s v="gun"/>
    <n v="41"/>
    <s v="M"/>
    <s v="W"/>
    <s v="Colorado Springs"/>
    <s v="CO"/>
    <b v="0"/>
    <s v="attack"/>
    <s v="Foot"/>
    <b v="0"/>
    <s v="armed"/>
    <s v="Gun"/>
    <s v="40-49"/>
    <s v="Fleeing"/>
    <x v="0"/>
  </r>
  <r>
    <n v="3295"/>
    <n v="3643"/>
    <s v="Isaac Jackson"/>
    <d v="2018-04-25T00:00:00"/>
    <s v="shot"/>
    <s v="knife"/>
    <n v="42"/>
    <s v="M"/>
    <s v="B"/>
    <s v="Louisville"/>
    <s v="KY"/>
    <b v="0"/>
    <s v="attack"/>
    <s v="Not fleeing"/>
    <b v="0"/>
    <s v="armed"/>
    <s v="No Gun"/>
    <s v="40-49"/>
    <s v="Not Fleeing or Blank"/>
    <x v="0"/>
  </r>
  <r>
    <n v="3296"/>
    <n v="3644"/>
    <s v="Charles Boeh"/>
    <d v="2018-04-25T00:00:00"/>
    <s v="shot"/>
    <s v="gun"/>
    <n v="36"/>
    <s v="M"/>
    <s v="W"/>
    <s v="Denver"/>
    <s v="CO"/>
    <b v="0"/>
    <s v="other"/>
    <s v="Car"/>
    <b v="0"/>
    <s v="armed"/>
    <s v="Gun"/>
    <s v="30-39"/>
    <s v="Fleeing"/>
    <x v="0"/>
  </r>
  <r>
    <n v="3297"/>
    <n v="3646"/>
    <s v="Anthony Lamar Carter"/>
    <d v="2018-04-26T00:00:00"/>
    <s v="shot"/>
    <s v="knife"/>
    <n v="22"/>
    <s v="M"/>
    <m/>
    <s v="Vernon"/>
    <s v="TX"/>
    <b v="0"/>
    <s v="attack"/>
    <s v="Car"/>
    <b v="0"/>
    <s v="armed"/>
    <s v="No Gun"/>
    <s v="19-29"/>
    <s v="Fleeing"/>
    <x v="0"/>
  </r>
  <r>
    <n v="3298"/>
    <n v="3648"/>
    <s v="Myra Lisa Micalizio"/>
    <d v="2018-04-26T00:00:00"/>
    <s v="shot"/>
    <m/>
    <n v="56"/>
    <s v="F"/>
    <s v="W"/>
    <s v="Palermo"/>
    <s v="CA"/>
    <b v="0"/>
    <s v="attack"/>
    <s v="Car"/>
    <b v="1"/>
    <s v="unarmed or undetermined or null"/>
    <s v="No Gun"/>
    <s v="50-59"/>
    <s v="Fleeing"/>
    <x v="0"/>
  </r>
  <r>
    <n v="3299"/>
    <n v="3649"/>
    <s v="Shukri Ali Said"/>
    <d v="2018-04-28T00:00:00"/>
    <s v="shot"/>
    <s v="knife"/>
    <n v="36"/>
    <s v="F"/>
    <s v="A"/>
    <s v="Johns Creek"/>
    <s v="GA"/>
    <b v="1"/>
    <s v="other"/>
    <s v="Not fleeing"/>
    <b v="0"/>
    <s v="armed"/>
    <s v="No Gun"/>
    <s v="30-39"/>
    <s v="Not Fleeing or Blank"/>
    <x v="0"/>
  </r>
  <r>
    <n v="3300"/>
    <n v="3652"/>
    <s v="TK TK"/>
    <d v="2018-04-28T00:00:00"/>
    <s v="shot"/>
    <s v="gun"/>
    <m/>
    <s v="M"/>
    <m/>
    <s v="Northglenn"/>
    <s v="CO"/>
    <b v="0"/>
    <s v="other"/>
    <s v="Not fleeing"/>
    <b v="0"/>
    <s v="armed"/>
    <s v="Gun"/>
    <s v="null"/>
    <s v="Not Fleeing or Blank"/>
    <x v="0"/>
  </r>
  <r>
    <n v="3301"/>
    <n v="3653"/>
    <s v="Nolberto Hernandez Leon"/>
    <d v="2018-04-28T00:00:00"/>
    <s v="shot"/>
    <s v="gun"/>
    <n v="26"/>
    <s v="M"/>
    <s v="H"/>
    <s v="Elk Grove"/>
    <s v="CA"/>
    <b v="0"/>
    <s v="attack"/>
    <s v="Not fleeing"/>
    <b v="0"/>
    <s v="armed"/>
    <s v="Gun"/>
    <s v="19-29"/>
    <s v="Not Fleeing or Blank"/>
    <x v="0"/>
  </r>
  <r>
    <n v="3302"/>
    <n v="3750"/>
    <s v="Joseph L. Hoffman"/>
    <d v="2018-04-28T00:00:00"/>
    <s v="shot"/>
    <s v="gun"/>
    <n v="41"/>
    <s v="M"/>
    <m/>
    <s v="Casselberry"/>
    <s v="FL"/>
    <b v="0"/>
    <s v="attack"/>
    <s v="Not fleeing"/>
    <b v="0"/>
    <s v="armed"/>
    <s v="Gun"/>
    <s v="40-49"/>
    <s v="Not Fleeing or Blank"/>
    <x v="0"/>
  </r>
  <r>
    <n v="3303"/>
    <n v="3650"/>
    <s v="Brandon Busher"/>
    <d v="2018-04-29T00:00:00"/>
    <s v="shot"/>
    <s v="unarmed"/>
    <n v="38"/>
    <s v="M"/>
    <s v="W"/>
    <s v="Shreveport"/>
    <s v="LA"/>
    <b v="0"/>
    <s v="attack"/>
    <s v="Foot"/>
    <b v="0"/>
    <s v="unarmed or undetermined or null"/>
    <s v="No Gun"/>
    <s v="30-39"/>
    <s v="Fleeing"/>
    <x v="0"/>
  </r>
  <r>
    <n v="3304"/>
    <n v="3651"/>
    <s v="TK TK"/>
    <d v="2018-04-29T00:00:00"/>
    <s v="shot"/>
    <s v="undetermined"/>
    <m/>
    <s v="M"/>
    <m/>
    <s v="Redlands"/>
    <s v="CA"/>
    <b v="0"/>
    <s v="undetermined"/>
    <s v="Not fleeing"/>
    <b v="0"/>
    <s v="unarmed or undetermined or null"/>
    <s v="No Gun"/>
    <s v="null"/>
    <s v="Not Fleeing or Blank"/>
    <x v="0"/>
  </r>
  <r>
    <n v="3305"/>
    <n v="3654"/>
    <s v="Michael Scott Knibbs"/>
    <d v="2018-04-29T00:00:00"/>
    <s v="shot"/>
    <s v="gun"/>
    <n v="47"/>
    <s v="M"/>
    <s v="W"/>
    <s v="Franklin"/>
    <s v="NC"/>
    <b v="0"/>
    <s v="attack"/>
    <s v="Not fleeing"/>
    <b v="0"/>
    <s v="armed"/>
    <s v="Gun"/>
    <s v="40-49"/>
    <s v="Not Fleeing or Blank"/>
    <x v="0"/>
  </r>
  <r>
    <n v="3306"/>
    <n v="3655"/>
    <s v="Joshua Lee Ewing"/>
    <d v="2018-04-29T00:00:00"/>
    <s v="shot"/>
    <s v="gun"/>
    <n v="26"/>
    <s v="M"/>
    <s v="W"/>
    <s v="Moorland"/>
    <s v="IA"/>
    <b v="0"/>
    <s v="attack"/>
    <s v="Not fleeing"/>
    <b v="0"/>
    <s v="armed"/>
    <s v="Gun"/>
    <s v="19-29"/>
    <s v="Not Fleeing or Blank"/>
    <x v="0"/>
  </r>
  <r>
    <n v="3307"/>
    <n v="3656"/>
    <s v="Vigil Wolford"/>
    <d v="2018-04-30T00:00:00"/>
    <s v="shot and Tasered"/>
    <s v="knife"/>
    <n v="59"/>
    <s v="M"/>
    <m/>
    <s v="Columbus"/>
    <s v="OH"/>
    <b v="0"/>
    <s v="undetermined"/>
    <m/>
    <b v="0"/>
    <s v="armed"/>
    <s v="No Gun"/>
    <s v="50-59"/>
    <s v="Not Fleeing or Blank"/>
    <x v="0"/>
  </r>
  <r>
    <n v="3308"/>
    <n v="3657"/>
    <s v="TK TK"/>
    <d v="2018-05-01T00:00:00"/>
    <s v="shot"/>
    <s v="gun"/>
    <m/>
    <s v="M"/>
    <m/>
    <s v="San Antonio"/>
    <s v="TX"/>
    <b v="0"/>
    <s v="attack"/>
    <s v="Car"/>
    <b v="0"/>
    <s v="armed"/>
    <s v="Gun"/>
    <s v="null"/>
    <s v="Fleeing"/>
    <x v="0"/>
  </r>
  <r>
    <n v="3309"/>
    <n v="3658"/>
    <s v="TK TK"/>
    <d v="2018-05-01T00:00:00"/>
    <s v="shot"/>
    <s v="gun"/>
    <m/>
    <s v="M"/>
    <m/>
    <s v="Quartzsite"/>
    <s v="AZ"/>
    <b v="0"/>
    <s v="attack"/>
    <s v="Other"/>
    <b v="0"/>
    <s v="armed"/>
    <s v="Gun"/>
    <s v="null"/>
    <s v="Fleeing"/>
    <x v="0"/>
  </r>
  <r>
    <n v="3310"/>
    <n v="3659"/>
    <s v="Jason Wayne Traversie"/>
    <d v="2018-05-02T00:00:00"/>
    <s v="shot"/>
    <s v="undetermined"/>
    <n v="44"/>
    <s v="M"/>
    <s v="W"/>
    <s v="Box Elder"/>
    <s v="SD"/>
    <b v="0"/>
    <s v="undetermined"/>
    <m/>
    <b v="0"/>
    <s v="unarmed or undetermined or null"/>
    <s v="No Gun"/>
    <s v="40-49"/>
    <s v="Not Fleeing or Blank"/>
    <x v="0"/>
  </r>
  <r>
    <n v="3311"/>
    <n v="3660"/>
    <s v="Billy Carson Pike"/>
    <d v="2018-05-02T00:00:00"/>
    <s v="shot"/>
    <s v="gun"/>
    <n v="48"/>
    <s v="M"/>
    <s v="W"/>
    <s v="Liberty"/>
    <s v="NC"/>
    <b v="0"/>
    <s v="attack"/>
    <s v="Not fleeing"/>
    <b v="0"/>
    <s v="armed"/>
    <s v="Gun"/>
    <s v="40-49"/>
    <s v="Not Fleeing or Blank"/>
    <x v="0"/>
  </r>
  <r>
    <n v="3312"/>
    <n v="3661"/>
    <s v="Manuel G. Palacio"/>
    <d v="2018-05-02T00:00:00"/>
    <s v="shot"/>
    <s v="undetermined"/>
    <n v="27"/>
    <s v="M"/>
    <s v="H"/>
    <s v="Kansas City"/>
    <s v="KS"/>
    <b v="0"/>
    <s v="other"/>
    <m/>
    <b v="0"/>
    <s v="unarmed or undetermined or null"/>
    <s v="No Gun"/>
    <s v="19-29"/>
    <s v="Not Fleeing or Blank"/>
    <x v="0"/>
  </r>
  <r>
    <n v="3313"/>
    <n v="3662"/>
    <s v="Timothy Raye Mayfield"/>
    <d v="2018-05-02T00:00:00"/>
    <s v="shot"/>
    <s v="gun"/>
    <n v="67"/>
    <s v="M"/>
    <s v="B"/>
    <s v="Dallas"/>
    <s v="TX"/>
    <b v="0"/>
    <s v="attack"/>
    <s v="Not fleeing"/>
    <b v="0"/>
    <s v="armed"/>
    <s v="Gun"/>
    <s v="60-69"/>
    <s v="Not Fleeing or Blank"/>
    <x v="0"/>
  </r>
  <r>
    <n v="3314"/>
    <n v="3663"/>
    <s v="Damion Collier"/>
    <d v="2018-05-02T00:00:00"/>
    <s v="shot"/>
    <s v="gun"/>
    <n v="24"/>
    <s v="M"/>
    <s v="B"/>
    <s v="Columbus"/>
    <s v="GA"/>
    <b v="0"/>
    <s v="other"/>
    <s v="Car"/>
    <b v="0"/>
    <s v="armed"/>
    <s v="Gun"/>
    <s v="19-29"/>
    <s v="Fleeing"/>
    <x v="1"/>
  </r>
  <r>
    <n v="3315"/>
    <n v="3664"/>
    <s v="Anthony Trujillo"/>
    <d v="2018-05-03T00:00:00"/>
    <s v="shot"/>
    <s v="machete"/>
    <n v="26"/>
    <s v="M"/>
    <s v="H"/>
    <s v="Orosi"/>
    <s v="CA"/>
    <b v="1"/>
    <s v="attack"/>
    <s v="Not fleeing"/>
    <b v="0"/>
    <s v="armed"/>
    <s v="No Gun"/>
    <s v="19-29"/>
    <s v="Not Fleeing or Blank"/>
    <x v="0"/>
  </r>
  <r>
    <n v="3316"/>
    <n v="3666"/>
    <s v="Sean Louis Justin"/>
    <d v="2018-05-03T00:00:00"/>
    <s v="shot"/>
    <s v="knife"/>
    <n v="28"/>
    <s v="M"/>
    <s v="W"/>
    <s v="Sandia"/>
    <s v="TX"/>
    <b v="0"/>
    <s v="attack"/>
    <s v="Not fleeing"/>
    <b v="0"/>
    <s v="armed"/>
    <s v="No Gun"/>
    <s v="19-29"/>
    <s v="Not Fleeing or Blank"/>
    <x v="0"/>
  </r>
  <r>
    <n v="3317"/>
    <n v="3742"/>
    <s v="Christopher A. Wolfe"/>
    <d v="2018-05-04T00:00:00"/>
    <s v="shot"/>
    <s v="gun"/>
    <n v="21"/>
    <s v="M"/>
    <s v="W"/>
    <s v="Terre Haute"/>
    <s v="IN"/>
    <b v="0"/>
    <s v="attack"/>
    <s v="Car"/>
    <b v="0"/>
    <s v="armed"/>
    <s v="Gun"/>
    <s v="19-29"/>
    <s v="Fleeing"/>
    <x v="0"/>
  </r>
  <r>
    <n v="3318"/>
    <n v="3744"/>
    <s v="John Corneil"/>
    <d v="2018-05-04T00:00:00"/>
    <s v="shot"/>
    <s v="toy weapon"/>
    <n v="54"/>
    <s v="M"/>
    <m/>
    <s v="Oakfield"/>
    <s v="ME"/>
    <b v="0"/>
    <s v="other"/>
    <s v="Not fleeing"/>
    <b v="0"/>
    <s v="armed"/>
    <s v="No Gun"/>
    <s v="50-59"/>
    <s v="Not Fleeing or Blank"/>
    <x v="0"/>
  </r>
  <r>
    <n v="3319"/>
    <n v="3670"/>
    <s v="Mitchell Simmons"/>
    <d v="2018-05-05T00:00:00"/>
    <s v="shot"/>
    <s v="gun"/>
    <n v="24"/>
    <s v="M"/>
    <s v="W"/>
    <s v="Kettering"/>
    <s v="OH"/>
    <b v="0"/>
    <s v="attack"/>
    <s v="Not fleeing"/>
    <b v="0"/>
    <s v="armed"/>
    <s v="Gun"/>
    <s v="19-29"/>
    <s v="Not Fleeing or Blank"/>
    <x v="0"/>
  </r>
  <r>
    <n v="3320"/>
    <n v="3671"/>
    <s v="Stephen Charles Arthur"/>
    <d v="2018-05-05T00:00:00"/>
    <s v="shot"/>
    <s v="gun"/>
    <n v="51"/>
    <s v="M"/>
    <m/>
    <s v="Scottsdale"/>
    <s v="AZ"/>
    <b v="0"/>
    <s v="attack"/>
    <s v="Foot"/>
    <b v="0"/>
    <s v="armed"/>
    <s v="Gun"/>
    <s v="50-59"/>
    <s v="Fleeing"/>
    <x v="0"/>
  </r>
  <r>
    <n v="3321"/>
    <n v="3743"/>
    <s v="Matthew Mathison"/>
    <d v="2018-05-05T00:00:00"/>
    <s v="shot"/>
    <s v="gun"/>
    <n v="59"/>
    <s v="M"/>
    <m/>
    <s v="Bexar County"/>
    <s v="TX"/>
    <b v="1"/>
    <s v="attack"/>
    <s v="Foot"/>
    <b v="0"/>
    <s v="armed"/>
    <s v="Gun"/>
    <s v="50-59"/>
    <s v="Fleeing"/>
    <x v="0"/>
  </r>
  <r>
    <n v="3322"/>
    <n v="3745"/>
    <s v="Savannah Hill"/>
    <d v="2018-05-05T00:00:00"/>
    <s v="shot"/>
    <m/>
    <n v="21"/>
    <s v="F"/>
    <s v="W"/>
    <s v="Aurora"/>
    <s v="MO"/>
    <b v="0"/>
    <s v="attack"/>
    <s v="Car"/>
    <b v="0"/>
    <s v="unarmed or undetermined or null"/>
    <s v="No Gun"/>
    <s v="19-29"/>
    <s v="Fleeing"/>
    <x v="0"/>
  </r>
  <r>
    <n v="3323"/>
    <n v="3667"/>
    <s v="Dwight Dearth"/>
    <d v="2018-05-06T00:00:00"/>
    <s v="shot"/>
    <s v="gun"/>
    <n v="73"/>
    <s v="M"/>
    <m/>
    <s v="Fairview"/>
    <s v="OH"/>
    <b v="1"/>
    <s v="attack"/>
    <s v="Not fleeing"/>
    <b v="0"/>
    <s v="armed"/>
    <s v="Gun"/>
    <s v="70+"/>
    <s v="Not Fleeing or Blank"/>
    <x v="0"/>
  </r>
  <r>
    <n v="3324"/>
    <n v="3668"/>
    <s v="Franklin Robert Vaughn"/>
    <d v="2018-05-06T00:00:00"/>
    <s v="shot"/>
    <s v="gun"/>
    <n v="39"/>
    <s v="M"/>
    <s v="W"/>
    <s v="Prague"/>
    <s v="OK"/>
    <b v="0"/>
    <s v="attack"/>
    <s v="Car"/>
    <b v="0"/>
    <s v="armed"/>
    <s v="Gun"/>
    <s v="30-39"/>
    <s v="Fleeing"/>
    <x v="0"/>
  </r>
  <r>
    <n v="3325"/>
    <n v="3669"/>
    <s v="Terence Leslie"/>
    <d v="2018-05-06T00:00:00"/>
    <s v="shot"/>
    <s v="Taser"/>
    <n v="32"/>
    <s v="M"/>
    <s v="B"/>
    <s v="East Point"/>
    <s v="GA"/>
    <b v="0"/>
    <s v="attack"/>
    <s v="Car"/>
    <b v="0"/>
    <s v="armed"/>
    <s v="No Gun"/>
    <s v="30-39"/>
    <s v="Fleeing"/>
    <x v="1"/>
  </r>
  <r>
    <n v="3326"/>
    <n v="3673"/>
    <s v="David P. Wolosin"/>
    <d v="2018-05-06T00:00:00"/>
    <s v="shot"/>
    <s v="gun"/>
    <n v="38"/>
    <s v="M"/>
    <s v="W"/>
    <s v="Casper"/>
    <s v="WY"/>
    <b v="0"/>
    <s v="attack"/>
    <s v="Not fleeing"/>
    <b v="0"/>
    <s v="armed"/>
    <s v="Gun"/>
    <s v="30-39"/>
    <s v="Not Fleeing or Blank"/>
    <x v="0"/>
  </r>
  <r>
    <n v="3327"/>
    <n v="3672"/>
    <s v="Juan Alberto Silva"/>
    <d v="2018-05-07T00:00:00"/>
    <s v="shot"/>
    <m/>
    <n v="32"/>
    <s v="M"/>
    <s v="H"/>
    <s v="Orlando"/>
    <s v="FL"/>
    <b v="0"/>
    <s v="attack"/>
    <s v="Car"/>
    <b v="0"/>
    <s v="unarmed or undetermined or null"/>
    <s v="No Gun"/>
    <s v="30-39"/>
    <s v="Fleeing"/>
    <x v="0"/>
  </r>
  <r>
    <n v="3328"/>
    <n v="3674"/>
    <s v="Albert Odom"/>
    <d v="2018-05-07T00:00:00"/>
    <s v="shot"/>
    <s v="gun"/>
    <n v="26"/>
    <s v="M"/>
    <s v="W"/>
    <s v="Tulsa"/>
    <s v="OK"/>
    <b v="0"/>
    <s v="other"/>
    <s v="Not fleeing"/>
    <b v="1"/>
    <s v="armed"/>
    <s v="Gun"/>
    <s v="19-29"/>
    <s v="Not Fleeing or Blank"/>
    <x v="0"/>
  </r>
  <r>
    <n v="3329"/>
    <n v="3675"/>
    <s v="Kimberly McCann"/>
    <d v="2018-05-07T00:00:00"/>
    <s v="shot"/>
    <s v="gun"/>
    <n v="55"/>
    <s v="F"/>
    <s v="W"/>
    <s v="Floyd County"/>
    <s v="GA"/>
    <b v="0"/>
    <s v="attack"/>
    <s v="Car"/>
    <b v="0"/>
    <s v="armed"/>
    <s v="Gun"/>
    <s v="50-59"/>
    <s v="Fleeing"/>
    <x v="0"/>
  </r>
  <r>
    <n v="3330"/>
    <n v="3680"/>
    <s v="David J. Robinson"/>
    <d v="2018-05-07T00:00:00"/>
    <s v="shot"/>
    <s v="gun"/>
    <n v="50"/>
    <s v="M"/>
    <s v="W"/>
    <s v="Appleton"/>
    <s v="WI"/>
    <b v="1"/>
    <s v="other"/>
    <s v="Not fleeing"/>
    <b v="1"/>
    <s v="armed"/>
    <s v="Gun"/>
    <s v="50-59"/>
    <s v="Not Fleeing or Blank"/>
    <x v="0"/>
  </r>
  <r>
    <n v="3331"/>
    <n v="3747"/>
    <s v="Lisa Rivera"/>
    <d v="2018-05-07T00:00:00"/>
    <s v="shot"/>
    <s v="gun"/>
    <n v="49"/>
    <s v="F"/>
    <s v="H"/>
    <s v="Yuma"/>
    <s v="AZ"/>
    <b v="0"/>
    <s v="other"/>
    <s v="Not fleeing"/>
    <b v="0"/>
    <s v="armed"/>
    <s v="Gun"/>
    <s v="40-49"/>
    <s v="Not Fleeing or Blank"/>
    <x v="0"/>
  </r>
  <r>
    <n v="3332"/>
    <n v="3748"/>
    <s v="Peter Boden"/>
    <d v="2018-05-07T00:00:00"/>
    <s v="shot"/>
    <s v="gun"/>
    <n v="48"/>
    <s v="M"/>
    <s v="W"/>
    <s v="Hackett"/>
    <s v="AR"/>
    <b v="0"/>
    <s v="attack"/>
    <s v="Not fleeing"/>
    <b v="0"/>
    <s v="armed"/>
    <s v="Gun"/>
    <s v="40-49"/>
    <s v="Not Fleeing or Blank"/>
    <x v="0"/>
  </r>
  <r>
    <n v="3333"/>
    <n v="3677"/>
    <s v="John Simson"/>
    <d v="2018-05-08T00:00:00"/>
    <s v="shot"/>
    <s v="gun"/>
    <n v="65"/>
    <s v="M"/>
    <s v="W"/>
    <s v="Lancaster"/>
    <s v="PA"/>
    <b v="0"/>
    <s v="attack"/>
    <s v="Not fleeing"/>
    <b v="0"/>
    <s v="armed"/>
    <s v="Gun"/>
    <s v="60-69"/>
    <s v="Not Fleeing or Blank"/>
    <x v="0"/>
  </r>
  <r>
    <n v="3334"/>
    <n v="3678"/>
    <s v="Charles Hutchison"/>
    <d v="2018-05-08T00:00:00"/>
    <s v="shot"/>
    <s v="knife"/>
    <n v="37"/>
    <s v="M"/>
    <m/>
    <s v="Tucson"/>
    <s v="AZ"/>
    <b v="0"/>
    <s v="other"/>
    <s v="Foot"/>
    <b v="0"/>
    <s v="armed"/>
    <s v="No Gun"/>
    <s v="30-39"/>
    <s v="Fleeing"/>
    <x v="0"/>
  </r>
  <r>
    <n v="3335"/>
    <n v="3679"/>
    <s v="Phillip Cameron Gibson"/>
    <d v="2018-05-08T00:00:00"/>
    <s v="shot"/>
    <s v="toy weapon"/>
    <n v="37"/>
    <s v="M"/>
    <s v="W"/>
    <s v="Glade Spring"/>
    <s v="VA"/>
    <b v="0"/>
    <s v="other"/>
    <s v="Other"/>
    <b v="0"/>
    <s v="armed"/>
    <s v="No Gun"/>
    <s v="30-39"/>
    <s v="Fleeing"/>
    <x v="0"/>
  </r>
  <r>
    <n v="3336"/>
    <n v="3682"/>
    <s v="Elliott Reed"/>
    <d v="2018-05-09T00:00:00"/>
    <s v="shot"/>
    <s v="gun"/>
    <n v="33"/>
    <s v="M"/>
    <s v="B"/>
    <s v="Jackson"/>
    <s v="MS"/>
    <b v="0"/>
    <s v="attack"/>
    <s v="Not fleeing"/>
    <b v="0"/>
    <s v="armed"/>
    <s v="Gun"/>
    <s v="30-39"/>
    <s v="Not Fleeing or Blank"/>
    <x v="0"/>
  </r>
  <r>
    <n v="3337"/>
    <n v="3683"/>
    <s v="Kenneth Carter"/>
    <d v="2018-05-10T00:00:00"/>
    <s v="shot"/>
    <m/>
    <n v="46"/>
    <s v="M"/>
    <s v="W"/>
    <s v="Morristown"/>
    <s v="TN"/>
    <b v="0"/>
    <s v="attack"/>
    <s v="Not fleeing"/>
    <b v="0"/>
    <s v="unarmed or undetermined or null"/>
    <s v="No Gun"/>
    <s v="40-49"/>
    <s v="Not Fleeing or Blank"/>
    <x v="0"/>
  </r>
  <r>
    <n v="3338"/>
    <n v="3684"/>
    <s v="Michael E. Hutchman"/>
    <d v="2018-05-10T00:00:00"/>
    <s v="shot"/>
    <s v="gun"/>
    <n v="33"/>
    <s v="M"/>
    <s v="W"/>
    <s v="Lower Burrell"/>
    <s v="PA"/>
    <b v="0"/>
    <s v="other"/>
    <s v="Not fleeing"/>
    <b v="0"/>
    <s v="armed"/>
    <s v="Gun"/>
    <s v="30-39"/>
    <s v="Not Fleeing or Blank"/>
    <x v="0"/>
  </r>
  <r>
    <n v="3339"/>
    <n v="3692"/>
    <s v="TK TK"/>
    <d v="2018-05-11T00:00:00"/>
    <s v="shot"/>
    <s v="gun"/>
    <m/>
    <s v="M"/>
    <m/>
    <s v="York"/>
    <s v="WI"/>
    <b v="0"/>
    <s v="attack"/>
    <s v="Car"/>
    <b v="0"/>
    <s v="armed"/>
    <s v="Gun"/>
    <s v="null"/>
    <s v="Fleeing"/>
    <x v="0"/>
  </r>
  <r>
    <n v="3340"/>
    <n v="3746"/>
    <s v="Kelly G. Abbott"/>
    <d v="2018-05-11T00:00:00"/>
    <s v="shot"/>
    <s v="gun"/>
    <n v="51"/>
    <s v="M"/>
    <m/>
    <s v="Clark County"/>
    <s v="WI"/>
    <b v="0"/>
    <s v="attack"/>
    <s v="Car"/>
    <b v="0"/>
    <s v="armed"/>
    <s v="Gun"/>
    <s v="50-59"/>
    <s v="Fleeing"/>
    <x v="0"/>
  </r>
  <r>
    <n v="3341"/>
    <n v="3749"/>
    <s v="Benjamin Lee Sellers"/>
    <d v="2018-05-11T00:00:00"/>
    <s v="shot"/>
    <s v="knife"/>
    <n v="33"/>
    <s v="M"/>
    <s v="W"/>
    <s v="Haughton"/>
    <s v="LA"/>
    <b v="0"/>
    <s v="other"/>
    <s v="Not fleeing"/>
    <b v="0"/>
    <s v="armed"/>
    <s v="No Gun"/>
    <s v="30-39"/>
    <s v="Not Fleeing or Blank"/>
    <x v="0"/>
  </r>
  <r>
    <n v="3342"/>
    <n v="3751"/>
    <s v="Barry Freeman"/>
    <d v="2018-05-11T00:00:00"/>
    <s v="shot"/>
    <s v="gun"/>
    <n v="51"/>
    <s v="M"/>
    <m/>
    <s v="Evansville"/>
    <s v="IN"/>
    <b v="0"/>
    <s v="attack"/>
    <s v="Foot"/>
    <b v="0"/>
    <s v="armed"/>
    <s v="Gun"/>
    <s v="50-59"/>
    <s v="Fleeing"/>
    <x v="0"/>
  </r>
  <r>
    <n v="3343"/>
    <n v="3752"/>
    <s v="Bradley Daniel Webster"/>
    <d v="2018-05-11T00:00:00"/>
    <s v="shot"/>
    <s v="gun"/>
    <n v="52"/>
    <s v="M"/>
    <s v="W"/>
    <s v="Talihina"/>
    <s v="OK"/>
    <b v="0"/>
    <s v="attack"/>
    <s v="Not fleeing"/>
    <b v="0"/>
    <s v="armed"/>
    <s v="Gun"/>
    <s v="50-59"/>
    <s v="Not Fleeing or Blank"/>
    <x v="0"/>
  </r>
  <r>
    <n v="3344"/>
    <n v="3753"/>
    <s v="Jacob T. Eldridge"/>
    <d v="2018-05-11T00:00:00"/>
    <s v="shot"/>
    <s v="knife"/>
    <n v="24"/>
    <s v="M"/>
    <m/>
    <s v="Blackfoot"/>
    <s v="ID"/>
    <b v="0"/>
    <s v="attack"/>
    <s v="Not fleeing"/>
    <b v="0"/>
    <s v="armed"/>
    <s v="No Gun"/>
    <s v="19-29"/>
    <s v="Not Fleeing or Blank"/>
    <x v="0"/>
  </r>
  <r>
    <n v="3345"/>
    <n v="3693"/>
    <s v="Darrell J. Bruffy"/>
    <d v="2018-05-12T00:00:00"/>
    <s v="shot"/>
    <s v="gun"/>
    <n v="55"/>
    <s v="M"/>
    <s v="W"/>
    <s v="Columbus"/>
    <s v="OH"/>
    <b v="0"/>
    <s v="attack"/>
    <s v="Car"/>
    <b v="0"/>
    <s v="armed"/>
    <s v="Gun"/>
    <s v="50-59"/>
    <s v="Fleeing"/>
    <x v="0"/>
  </r>
  <r>
    <n v="3346"/>
    <n v="3686"/>
    <s v="Willie Rogers Marable"/>
    <d v="2018-05-13T00:00:00"/>
    <s v="shot"/>
    <s v="unknown weapon"/>
    <n v="28"/>
    <s v="M"/>
    <s v="B"/>
    <s v="Portsmouth"/>
    <s v="VA"/>
    <b v="0"/>
    <s v="other"/>
    <s v="Not fleeing"/>
    <b v="0"/>
    <s v="armed"/>
    <s v="No Gun"/>
    <s v="19-29"/>
    <s v="Not Fleeing or Blank"/>
    <x v="0"/>
  </r>
  <r>
    <n v="3347"/>
    <n v="3689"/>
    <s v="Philip Steven McMichael"/>
    <d v="2018-05-13T00:00:00"/>
    <s v="shot"/>
    <s v="gun"/>
    <n v="36"/>
    <s v="M"/>
    <m/>
    <s v="Amite"/>
    <s v="LA"/>
    <b v="0"/>
    <s v="undetermined"/>
    <m/>
    <b v="0"/>
    <s v="armed"/>
    <s v="Gun"/>
    <s v="30-39"/>
    <s v="Not Fleeing or Blank"/>
    <x v="0"/>
  </r>
  <r>
    <n v="3348"/>
    <n v="3690"/>
    <s v="James Brian Kay"/>
    <d v="2018-05-13T00:00:00"/>
    <s v="shot"/>
    <s v="gun"/>
    <n v="54"/>
    <s v="M"/>
    <m/>
    <s v="Carnesville"/>
    <s v="GA"/>
    <b v="0"/>
    <s v="attack"/>
    <s v="Not fleeing"/>
    <b v="0"/>
    <s v="armed"/>
    <s v="Gun"/>
    <s v="50-59"/>
    <s v="Not Fleeing or Blank"/>
    <x v="0"/>
  </r>
  <r>
    <n v="3349"/>
    <n v="3691"/>
    <s v="James Collins"/>
    <d v="2018-05-13T00:00:00"/>
    <s v="shot"/>
    <s v="gun"/>
    <n v="38"/>
    <s v="M"/>
    <m/>
    <s v="Dearborn Heights"/>
    <s v="MI"/>
    <b v="0"/>
    <s v="other"/>
    <s v="Not fleeing"/>
    <b v="0"/>
    <s v="armed"/>
    <s v="Gun"/>
    <s v="30-39"/>
    <s v="Not Fleeing or Blank"/>
    <x v="0"/>
  </r>
  <r>
    <n v="3350"/>
    <n v="3685"/>
    <s v="Anthony Trice"/>
    <d v="2018-05-14T00:00:00"/>
    <s v="shot"/>
    <s v="gun"/>
    <n v="24"/>
    <s v="M"/>
    <s v="B"/>
    <s v="Clinton"/>
    <s v="MD"/>
    <b v="0"/>
    <s v="attack"/>
    <s v="Not fleeing"/>
    <b v="0"/>
    <s v="armed"/>
    <s v="Gun"/>
    <s v="19-29"/>
    <s v="Not Fleeing or Blank"/>
    <x v="0"/>
  </r>
  <r>
    <n v="3351"/>
    <n v="3687"/>
    <s v="Cody Reynolds"/>
    <d v="2018-05-14T00:00:00"/>
    <s v="shot"/>
    <s v="unarmed"/>
    <n v="20"/>
    <s v="M"/>
    <s v="W"/>
    <s v="Royal Oak"/>
    <s v="MI"/>
    <b v="0"/>
    <s v="attack"/>
    <s v="Not fleeing"/>
    <b v="0"/>
    <s v="unarmed or undetermined or null"/>
    <s v="No Gun"/>
    <s v="19-29"/>
    <s v="Not Fleeing or Blank"/>
    <x v="0"/>
  </r>
  <r>
    <n v="3352"/>
    <n v="3688"/>
    <s v="William N. Derick"/>
    <d v="2018-05-14T00:00:00"/>
    <s v="shot"/>
    <s v="gun"/>
    <n v="54"/>
    <s v="M"/>
    <m/>
    <s v="Wales"/>
    <s v="ME"/>
    <b v="0"/>
    <s v="attack"/>
    <s v="Not fleeing"/>
    <b v="0"/>
    <s v="armed"/>
    <s v="Gun"/>
    <s v="50-59"/>
    <s v="Not Fleeing or Blank"/>
    <x v="0"/>
  </r>
  <r>
    <n v="3353"/>
    <n v="3694"/>
    <s v="Rollie J. Davis"/>
    <d v="2018-05-14T00:00:00"/>
    <s v="shot"/>
    <s v="gun"/>
    <n v="53"/>
    <s v="M"/>
    <s v="W"/>
    <s v="Quincy"/>
    <s v="IL"/>
    <b v="0"/>
    <s v="other"/>
    <s v="Not fleeing"/>
    <b v="0"/>
    <s v="armed"/>
    <s v="Gun"/>
    <s v="50-59"/>
    <s v="Not Fleeing or Blank"/>
    <x v="0"/>
  </r>
  <r>
    <n v="3354"/>
    <n v="3695"/>
    <s v="Bob Browning Cruz"/>
    <d v="2018-05-14T00:00:00"/>
    <s v="shot"/>
    <s v="gun"/>
    <n v="36"/>
    <s v="M"/>
    <s v="H"/>
    <s v="San Antonio"/>
    <s v="TX"/>
    <b v="0"/>
    <s v="attack"/>
    <s v="Not fleeing"/>
    <b v="0"/>
    <s v="armed"/>
    <s v="Gun"/>
    <s v="30-39"/>
    <s v="Not Fleeing or Blank"/>
    <x v="0"/>
  </r>
  <r>
    <n v="3355"/>
    <n v="3696"/>
    <s v="Marcus-David L. Peters"/>
    <d v="2018-05-14T00:00:00"/>
    <s v="shot and Tasered"/>
    <s v="unarmed"/>
    <n v="24"/>
    <s v="M"/>
    <s v="B"/>
    <s v="Richmond"/>
    <s v="VA"/>
    <b v="0"/>
    <s v="attack"/>
    <s v="Car"/>
    <b v="1"/>
    <s v="unarmed or undetermined or null"/>
    <s v="No Gun"/>
    <s v="19-29"/>
    <s v="Fleeing"/>
    <x v="1"/>
  </r>
  <r>
    <n v="3356"/>
    <n v="3698"/>
    <s v="David M. Romansky"/>
    <d v="2018-05-15T00:00:00"/>
    <s v="shot"/>
    <s v="gun"/>
    <n v="34"/>
    <s v="M"/>
    <s v="W"/>
    <s v="Lake Mary"/>
    <s v="FL"/>
    <b v="0"/>
    <s v="other"/>
    <s v="Car"/>
    <b v="0"/>
    <s v="armed"/>
    <s v="Gun"/>
    <s v="30-39"/>
    <s v="Fleeing"/>
    <x v="0"/>
  </r>
  <r>
    <n v="3357"/>
    <n v="3705"/>
    <s v="Kevin Nickle"/>
    <d v="2018-05-16T00:00:00"/>
    <s v="shot"/>
    <s v="knife"/>
    <n v="59"/>
    <s v="M"/>
    <m/>
    <s v="Martins Ferry"/>
    <s v="OH"/>
    <b v="0"/>
    <s v="other"/>
    <s v="Not fleeing"/>
    <b v="0"/>
    <s v="armed"/>
    <s v="No Gun"/>
    <s v="50-59"/>
    <s v="Not Fleeing or Blank"/>
    <x v="0"/>
  </r>
  <r>
    <n v="3358"/>
    <n v="3708"/>
    <s v="Daniel Timothy Johnson"/>
    <d v="2018-05-17T00:00:00"/>
    <s v="shot"/>
    <s v="gun"/>
    <n v="34"/>
    <s v="M"/>
    <s v="W"/>
    <s v="Norman"/>
    <s v="OK"/>
    <b v="0"/>
    <s v="attack"/>
    <s v="Not fleeing"/>
    <b v="0"/>
    <s v="armed"/>
    <s v="Gun"/>
    <s v="30-39"/>
    <s v="Not Fleeing or Blank"/>
    <x v="0"/>
  </r>
  <r>
    <n v="3359"/>
    <n v="3703"/>
    <s v="TK TK"/>
    <d v="2018-05-18T00:00:00"/>
    <s v="shot"/>
    <s v="gun"/>
    <m/>
    <s v="M"/>
    <m/>
    <s v="Plymouth Township"/>
    <s v="MI"/>
    <b v="1"/>
    <s v="attack"/>
    <s v="Foot"/>
    <b v="0"/>
    <s v="armed"/>
    <s v="Gun"/>
    <s v="null"/>
    <s v="Fleeing"/>
    <x v="0"/>
  </r>
  <r>
    <n v="3360"/>
    <n v="3704"/>
    <s v="TK TK"/>
    <d v="2018-05-18T00:00:00"/>
    <s v="shot"/>
    <s v="unknown weapon"/>
    <m/>
    <s v="M"/>
    <m/>
    <s v="Laredo"/>
    <s v="TX"/>
    <b v="0"/>
    <s v="other"/>
    <m/>
    <b v="0"/>
    <s v="armed"/>
    <s v="No Gun"/>
    <s v="null"/>
    <s v="Not Fleeing or Blank"/>
    <x v="0"/>
  </r>
  <r>
    <n v="3361"/>
    <n v="3706"/>
    <s v="Dmitri Bullard"/>
    <d v="2018-05-18T00:00:00"/>
    <s v="shot"/>
    <s v="hatchet"/>
    <n v="24"/>
    <s v="M"/>
    <s v="W"/>
    <s v="Gresham"/>
    <s v="OR"/>
    <b v="0"/>
    <s v="other"/>
    <s v="Car"/>
    <b v="0"/>
    <s v="armed"/>
    <s v="No Gun"/>
    <s v="19-29"/>
    <s v="Fleeing"/>
    <x v="0"/>
  </r>
  <r>
    <n v="3362"/>
    <n v="3700"/>
    <s v="Jimmy Alan Moss"/>
    <d v="2018-05-19T00:00:00"/>
    <s v="shot"/>
    <m/>
    <n v="77"/>
    <s v="M"/>
    <m/>
    <s v="Sunridge"/>
    <s v="NV"/>
    <b v="0"/>
    <s v="attack"/>
    <m/>
    <b v="0"/>
    <s v="unarmed or undetermined or null"/>
    <s v="No Gun"/>
    <s v="70+"/>
    <s v="Not Fleeing or Blank"/>
    <x v="0"/>
  </r>
  <r>
    <n v="3363"/>
    <n v="3701"/>
    <s v="Corey Cordova"/>
    <d v="2018-05-19T00:00:00"/>
    <s v="shot"/>
    <s v="gun"/>
    <n v="30"/>
    <s v="M"/>
    <s v="W"/>
    <s v="Columbus"/>
    <s v="OH"/>
    <b v="0"/>
    <s v="attack"/>
    <s v="Not fleeing"/>
    <b v="0"/>
    <s v="armed"/>
    <s v="Gun"/>
    <s v="30-39"/>
    <s v="Not Fleeing or Blank"/>
    <x v="0"/>
  </r>
  <r>
    <n v="3364"/>
    <n v="3702"/>
    <s v="Santiago Evans-Valencia"/>
    <d v="2018-05-19T00:00:00"/>
    <s v="shot"/>
    <s v="gun"/>
    <n v="36"/>
    <s v="M"/>
    <s v="H"/>
    <s v="Pueblo"/>
    <s v="CO"/>
    <b v="0"/>
    <s v="attack"/>
    <s v="Not fleeing"/>
    <b v="0"/>
    <s v="armed"/>
    <s v="Gun"/>
    <s v="30-39"/>
    <s v="Not Fleeing or Blank"/>
    <x v="0"/>
  </r>
  <r>
    <n v="3365"/>
    <n v="3699"/>
    <s v="Bradley J. Grant"/>
    <d v="2018-05-20T00:00:00"/>
    <s v="shot"/>
    <s v="gun"/>
    <n v="36"/>
    <s v="M"/>
    <s v="W"/>
    <s v="Baxter"/>
    <s v="KY"/>
    <b v="0"/>
    <s v="other"/>
    <s v="Foot"/>
    <b v="0"/>
    <s v="armed"/>
    <s v="Gun"/>
    <s v="30-39"/>
    <s v="Fleeing"/>
    <x v="0"/>
  </r>
  <r>
    <n v="3366"/>
    <n v="3707"/>
    <s v="Ray Wyatt"/>
    <d v="2018-05-21T00:00:00"/>
    <s v="shot"/>
    <s v="gun"/>
    <n v="58"/>
    <s v="M"/>
    <s v="W"/>
    <s v="Joshua Tree"/>
    <s v="CA"/>
    <b v="1"/>
    <s v="attack"/>
    <s v="Foot"/>
    <b v="0"/>
    <s v="armed"/>
    <s v="Gun"/>
    <s v="50-59"/>
    <s v="Fleeing"/>
    <x v="0"/>
  </r>
  <r>
    <n v="3367"/>
    <n v="3719"/>
    <s v="Ronald Clinton"/>
    <d v="2018-05-21T00:00:00"/>
    <s v="shot"/>
    <m/>
    <n v="47"/>
    <s v="M"/>
    <s v="B"/>
    <s v="West Memphis"/>
    <s v="AR"/>
    <b v="0"/>
    <s v="attack"/>
    <s v="Car"/>
    <b v="0"/>
    <s v="unarmed or undetermined or null"/>
    <s v="No Gun"/>
    <s v="40-49"/>
    <s v="Fleeing"/>
    <x v="1"/>
  </r>
  <r>
    <n v="3368"/>
    <n v="3709"/>
    <s v="Martin Sandejo"/>
    <d v="2018-05-22T00:00:00"/>
    <s v="shot"/>
    <s v="knife"/>
    <n v="49"/>
    <s v="M"/>
    <s v="H"/>
    <s v="Mathis"/>
    <s v="TX"/>
    <b v="0"/>
    <s v="other"/>
    <s v="Not fleeing"/>
    <b v="0"/>
    <s v="armed"/>
    <s v="No Gun"/>
    <s v="40-49"/>
    <s v="Not Fleeing or Blank"/>
    <x v="0"/>
  </r>
  <r>
    <n v="3369"/>
    <n v="3710"/>
    <s v="Makell Meyerin"/>
    <d v="2018-05-23T00:00:00"/>
    <s v="shot"/>
    <s v="gun"/>
    <n v="31"/>
    <s v="F"/>
    <s v="W"/>
    <s v="Gurnee"/>
    <s v="IL"/>
    <b v="0"/>
    <s v="attack"/>
    <s v="Foot"/>
    <b v="0"/>
    <s v="armed"/>
    <s v="Gun"/>
    <s v="30-39"/>
    <s v="Fleeing"/>
    <x v="0"/>
  </r>
  <r>
    <n v="3370"/>
    <n v="3718"/>
    <s v="Joshua M. Gomoll"/>
    <d v="2018-05-23T00:00:00"/>
    <s v="shot"/>
    <s v="knife"/>
    <n v="25"/>
    <s v="M"/>
    <s v="W"/>
    <s v="Fox Crossing"/>
    <s v="WI"/>
    <b v="1"/>
    <s v="other"/>
    <s v="Not fleeing"/>
    <b v="0"/>
    <s v="armed"/>
    <s v="No Gun"/>
    <s v="19-29"/>
    <s v="Not Fleeing or Blank"/>
    <x v="0"/>
  </r>
  <r>
    <n v="3371"/>
    <n v="3720"/>
    <s v="Claudia Patricia Gomez Gonzalez"/>
    <d v="2018-05-23T00:00:00"/>
    <s v="shot"/>
    <s v="unarmed"/>
    <m/>
    <s v="F"/>
    <s v="H"/>
    <s v="Rio Bravo"/>
    <s v="TX"/>
    <b v="0"/>
    <s v="attack"/>
    <s v="Not fleeing"/>
    <b v="0"/>
    <s v="unarmed or undetermined or null"/>
    <s v="No Gun"/>
    <s v="null"/>
    <s v="Not Fleeing or Blank"/>
    <x v="0"/>
  </r>
  <r>
    <n v="3372"/>
    <n v="3717"/>
    <s v="Dustin D. Odom"/>
    <d v="2018-05-24T00:00:00"/>
    <s v="shot"/>
    <s v="unarmed"/>
    <n v="30"/>
    <s v="M"/>
    <s v="W"/>
    <s v="Citra"/>
    <s v="FL"/>
    <b v="0"/>
    <s v="attack"/>
    <s v="Foot"/>
    <b v="1"/>
    <s v="unarmed or undetermined or null"/>
    <s v="No Gun"/>
    <s v="30-39"/>
    <s v="Fleeing"/>
    <x v="0"/>
  </r>
  <r>
    <n v="3373"/>
    <n v="3737"/>
    <s v="Brett Luengo"/>
    <d v="2018-05-24T00:00:00"/>
    <s v="shot"/>
    <s v="unarmed"/>
    <n v="33"/>
    <s v="M"/>
    <s v="W"/>
    <s v="Cleveland"/>
    <s v="OH"/>
    <b v="0"/>
    <s v="attack"/>
    <s v="Not fleeing"/>
    <b v="0"/>
    <s v="unarmed or undetermined or null"/>
    <s v="No Gun"/>
    <s v="30-39"/>
    <s v="Not Fleeing or Blank"/>
    <x v="0"/>
  </r>
  <r>
    <n v="3374"/>
    <n v="3715"/>
    <s v="Augustine Oliva"/>
    <d v="2018-05-25T00:00:00"/>
    <s v="shot"/>
    <m/>
    <n v="29"/>
    <s v="M"/>
    <s v="W"/>
    <s v="Dumas"/>
    <s v="TX"/>
    <b v="0"/>
    <s v="attack"/>
    <s v="Not fleeing"/>
    <b v="0"/>
    <s v="unarmed or undetermined or null"/>
    <s v="No Gun"/>
    <s v="19-29"/>
    <s v="Not Fleeing or Blank"/>
    <x v="0"/>
  </r>
  <r>
    <n v="3375"/>
    <n v="3716"/>
    <s v="TK TK"/>
    <d v="2018-05-25T00:00:00"/>
    <s v="shot"/>
    <s v="knife"/>
    <m/>
    <s v="M"/>
    <m/>
    <s v="Mountain Home"/>
    <s v="ID"/>
    <b v="0"/>
    <s v="other"/>
    <s v="Car"/>
    <b v="0"/>
    <s v="armed"/>
    <s v="No Gun"/>
    <s v="null"/>
    <s v="Fleeing"/>
    <x v="0"/>
  </r>
  <r>
    <n v="3376"/>
    <n v="3736"/>
    <s v="Dustin Montano"/>
    <d v="2018-05-25T00:00:00"/>
    <s v="shot"/>
    <s v="undetermined"/>
    <n v="31"/>
    <s v="M"/>
    <s v="W"/>
    <s v="Fort Morgan"/>
    <s v="CO"/>
    <b v="1"/>
    <s v="other"/>
    <s v="Not fleeing"/>
    <b v="0"/>
    <s v="unarmed or undetermined or null"/>
    <s v="No Gun"/>
    <s v="30-39"/>
    <s v="Not Fleeing or Blank"/>
    <x v="0"/>
  </r>
  <r>
    <n v="3377"/>
    <n v="3714"/>
    <s v="Homer Woodroe Tyler"/>
    <d v="2018-05-26T00:00:00"/>
    <s v="shot"/>
    <s v="gun"/>
    <n v="51"/>
    <s v="M"/>
    <s v="W"/>
    <s v="Silsbee"/>
    <s v="TX"/>
    <b v="0"/>
    <s v="other"/>
    <s v="Not fleeing"/>
    <b v="0"/>
    <s v="armed"/>
    <s v="Gun"/>
    <s v="50-59"/>
    <s v="Not Fleeing or Blank"/>
    <x v="0"/>
  </r>
  <r>
    <n v="3378"/>
    <n v="3712"/>
    <s v="Raul Rivera"/>
    <d v="2018-05-27T00:00:00"/>
    <s v="shot"/>
    <s v="knife"/>
    <n v="42"/>
    <s v="M"/>
    <s v="H"/>
    <s v="San Diego"/>
    <s v="CA"/>
    <b v="1"/>
    <s v="other"/>
    <s v="Not fleeing"/>
    <b v="1"/>
    <s v="armed"/>
    <s v="No Gun"/>
    <s v="40-49"/>
    <s v="Not Fleeing or Blank"/>
    <x v="0"/>
  </r>
  <r>
    <n v="3379"/>
    <n v="3713"/>
    <s v="Eugene Baylis"/>
    <d v="2018-05-27T00:00:00"/>
    <s v="shot"/>
    <s v="gun"/>
    <n v="67"/>
    <s v="M"/>
    <s v="W"/>
    <s v="Grand Junction"/>
    <s v="CO"/>
    <b v="0"/>
    <s v="attack"/>
    <s v="Not fleeing"/>
    <b v="0"/>
    <s v="armed"/>
    <s v="Gun"/>
    <s v="60-69"/>
    <s v="Not Fleeing or Blank"/>
    <x v="0"/>
  </r>
  <r>
    <n v="3380"/>
    <n v="3735"/>
    <s v="TK TK"/>
    <d v="2018-05-27T00:00:00"/>
    <s v="shot"/>
    <s v="knife"/>
    <m/>
    <s v="M"/>
    <m/>
    <s v="Everton"/>
    <s v="MO"/>
    <b v="1"/>
    <s v="other"/>
    <s v="Not fleeing"/>
    <b v="0"/>
    <s v="armed"/>
    <s v="No Gun"/>
    <s v="null"/>
    <s v="Not Fleeing or Blank"/>
    <x v="0"/>
  </r>
  <r>
    <n v="3381"/>
    <n v="3711"/>
    <s v="Michael Glad"/>
    <d v="2018-05-28T00:00:00"/>
    <s v="shot"/>
    <s v="gun"/>
    <n v="23"/>
    <s v="M"/>
    <s v="W"/>
    <s v="West Jordan"/>
    <s v="UT"/>
    <b v="0"/>
    <s v="attack"/>
    <s v="Car"/>
    <b v="0"/>
    <s v="armed"/>
    <s v="Gun"/>
    <s v="19-29"/>
    <s v="Fleeing"/>
    <x v="0"/>
  </r>
  <r>
    <n v="3382"/>
    <n v="3722"/>
    <s v="Rabi Brown"/>
    <d v="2018-05-29T00:00:00"/>
    <s v="shot"/>
    <s v="gun"/>
    <n v="34"/>
    <s v="M"/>
    <s v="N"/>
    <s v="Phoenix"/>
    <s v="AZ"/>
    <b v="0"/>
    <s v="other"/>
    <s v="Not fleeing"/>
    <b v="0"/>
    <s v="armed"/>
    <s v="Gun"/>
    <s v="30-39"/>
    <s v="Not Fleeing or Blank"/>
    <x v="0"/>
  </r>
  <r>
    <n v="3383"/>
    <n v="3724"/>
    <s v="Armando Osuna"/>
    <d v="2018-05-29T00:00:00"/>
    <s v="shot"/>
    <s v="metal pipe"/>
    <n v="51"/>
    <s v="M"/>
    <s v="H"/>
    <s v="Riverbank"/>
    <s v="CA"/>
    <b v="0"/>
    <s v="attack"/>
    <s v="Not fleeing"/>
    <b v="0"/>
    <s v="armed"/>
    <s v="No Gun"/>
    <s v="50-59"/>
    <s v="Not Fleeing or Blank"/>
    <x v="0"/>
  </r>
  <r>
    <n v="3384"/>
    <n v="3733"/>
    <s v="Zane Anthony James"/>
    <d v="2018-05-29T00:00:00"/>
    <s v="shot"/>
    <m/>
    <n v="19"/>
    <s v="M"/>
    <s v="W"/>
    <s v="Cottonwood Heights"/>
    <s v="UT"/>
    <b v="0"/>
    <s v="undetermined"/>
    <s v="Car"/>
    <b v="0"/>
    <s v="unarmed or undetermined or null"/>
    <s v="No Gun"/>
    <s v="19-29"/>
    <s v="Fleeing"/>
    <x v="0"/>
  </r>
  <r>
    <n v="3385"/>
    <n v="3721"/>
    <s v="Bryan Rodriguez"/>
    <d v="2018-05-30T00:00:00"/>
    <s v="shot"/>
    <s v="pick-axe"/>
    <n v="29"/>
    <s v="M"/>
    <s v="H"/>
    <s v="Los Angeles"/>
    <s v="CA"/>
    <b v="0"/>
    <s v="attack"/>
    <s v="Foot"/>
    <b v="1"/>
    <s v="armed"/>
    <s v="No Gun"/>
    <s v="19-29"/>
    <s v="Fleeing"/>
    <x v="0"/>
  </r>
  <r>
    <n v="3386"/>
    <n v="3734"/>
    <s v="Juvan Simon"/>
    <d v="2018-05-30T00:00:00"/>
    <s v="shot"/>
    <s v="gun"/>
    <n v="23"/>
    <s v="M"/>
    <s v="B"/>
    <s v="Florida City"/>
    <s v="FL"/>
    <b v="0"/>
    <s v="other"/>
    <s v="Not fleeing"/>
    <b v="0"/>
    <s v="armed"/>
    <s v="Gun"/>
    <s v="19-29"/>
    <s v="Not Fleeing or Blank"/>
    <x v="0"/>
  </r>
  <r>
    <n v="3387"/>
    <n v="3725"/>
    <s v="Katherine Brazeau"/>
    <d v="2018-05-31T00:00:00"/>
    <s v="shot"/>
    <s v="knife"/>
    <n v="46"/>
    <s v="F"/>
    <s v="W"/>
    <s v="Fullerton"/>
    <s v="CA"/>
    <b v="1"/>
    <s v="other"/>
    <s v="Not fleeing"/>
    <b v="0"/>
    <s v="armed"/>
    <s v="No Gun"/>
    <s v="40-49"/>
    <s v="Not Fleeing or Blank"/>
    <x v="0"/>
  </r>
  <r>
    <n v="3388"/>
    <n v="3726"/>
    <s v="Jerick Rasheem Gray"/>
    <d v="2018-05-31T00:00:00"/>
    <s v="shot"/>
    <s v="knife"/>
    <n v="42"/>
    <s v="M"/>
    <s v="B"/>
    <s v="Thomasville"/>
    <s v="NC"/>
    <b v="0"/>
    <s v="attack"/>
    <s v="Car"/>
    <b v="0"/>
    <s v="armed"/>
    <s v="No Gun"/>
    <s v="40-49"/>
    <s v="Fleeing"/>
    <x v="1"/>
  </r>
  <r>
    <n v="3389"/>
    <n v="3727"/>
    <s v="Andres Estrada"/>
    <d v="2018-06-01T00:00:00"/>
    <s v="shot"/>
    <m/>
    <n v="21"/>
    <s v="M"/>
    <s v="H"/>
    <s v="Dundee"/>
    <s v="FL"/>
    <b v="0"/>
    <s v="attack"/>
    <m/>
    <b v="0"/>
    <s v="unarmed or undetermined or null"/>
    <s v="No Gun"/>
    <s v="19-29"/>
    <s v="Not Fleeing or Blank"/>
    <x v="0"/>
  </r>
  <r>
    <n v="3390"/>
    <n v="3731"/>
    <s v="Renie Cablay"/>
    <d v="2018-06-01T00:00:00"/>
    <s v="shot"/>
    <s v="knife"/>
    <n v="55"/>
    <s v="M"/>
    <s v="A"/>
    <s v="Honolulu"/>
    <s v="HI"/>
    <b v="1"/>
    <s v="attack"/>
    <s v="Not fleeing"/>
    <b v="0"/>
    <s v="armed"/>
    <s v="No Gun"/>
    <s v="50-59"/>
    <s v="Not Fleeing or Blank"/>
    <x v="0"/>
  </r>
  <r>
    <n v="3391"/>
    <n v="3732"/>
    <s v="TK TK"/>
    <d v="2018-06-01T00:00:00"/>
    <s v="shot"/>
    <s v="knife"/>
    <m/>
    <s v="M"/>
    <s v="W"/>
    <s v="Torrance"/>
    <s v="CA"/>
    <b v="0"/>
    <s v="other"/>
    <s v="Not fleeing"/>
    <b v="0"/>
    <s v="armed"/>
    <s v="No Gun"/>
    <s v="null"/>
    <s v="Not Fleeing or Blank"/>
    <x v="0"/>
  </r>
  <r>
    <n v="3392"/>
    <n v="3730"/>
    <s v="TK TK"/>
    <d v="2018-06-02T00:00:00"/>
    <s v="shot"/>
    <m/>
    <m/>
    <s v="M"/>
    <m/>
    <s v="Chicago"/>
    <s v="IL"/>
    <b v="0"/>
    <s v="attack"/>
    <s v="Car"/>
    <b v="0"/>
    <s v="unarmed or undetermined or null"/>
    <s v="No Gun"/>
    <s v="null"/>
    <s v="Fleeing"/>
    <x v="0"/>
  </r>
  <r>
    <n v="3393"/>
    <n v="3728"/>
    <s v="Julio Eduardo Hernandez Mata"/>
    <d v="2018-06-03T00:00:00"/>
    <s v="shot"/>
    <s v="undetermined"/>
    <n v="32"/>
    <s v="M"/>
    <s v="H"/>
    <s v="Chickasha"/>
    <s v="OK"/>
    <b v="0"/>
    <s v="other"/>
    <s v="Car"/>
    <b v="0"/>
    <s v="unarmed or undetermined or null"/>
    <s v="No Gun"/>
    <s v="30-39"/>
    <s v="Fleeing"/>
    <x v="0"/>
  </r>
  <r>
    <n v="3394"/>
    <n v="3729"/>
    <s v="TK TK"/>
    <d v="2018-06-03T00:00:00"/>
    <s v="shot"/>
    <s v="ax"/>
    <m/>
    <s v="M"/>
    <m/>
    <s v="Mecca"/>
    <s v="CA"/>
    <b v="0"/>
    <s v="other"/>
    <s v="Not fleeing"/>
    <b v="0"/>
    <s v="armed"/>
    <s v="No Gun"/>
    <s v="null"/>
    <s v="Not Fleeing or Blank"/>
    <x v="0"/>
  </r>
  <r>
    <n v="3395"/>
    <n v="3741"/>
    <s v="Rudy Molina"/>
    <d v="2018-06-03T00:00:00"/>
    <s v="shot"/>
    <s v="gun"/>
    <n v="34"/>
    <s v="M"/>
    <s v="H"/>
    <s v="Jurupa Valley"/>
    <s v="CA"/>
    <b v="0"/>
    <s v="attack"/>
    <s v="Car"/>
    <b v="0"/>
    <s v="armed"/>
    <s v="Gun"/>
    <s v="30-39"/>
    <s v="Fleeing"/>
    <x v="0"/>
  </r>
  <r>
    <n v="3396"/>
    <n v="3738"/>
    <s v="Joshua S. Stanford"/>
    <d v="2018-06-04T00:00:00"/>
    <s v="shot"/>
    <s v="gun"/>
    <n v="40"/>
    <s v="M"/>
    <s v="W"/>
    <s v="Springfield"/>
    <s v="MO"/>
    <b v="0"/>
    <s v="attack"/>
    <s v="Foot"/>
    <b v="0"/>
    <s v="armed"/>
    <s v="Gun"/>
    <s v="40-49"/>
    <s v="Fleeing"/>
    <x v="0"/>
  </r>
  <r>
    <n v="3397"/>
    <n v="3739"/>
    <s v="Abel Guzman"/>
    <d v="2018-06-05T00:00:00"/>
    <s v="shot"/>
    <s v="gun"/>
    <n v="55"/>
    <s v="M"/>
    <m/>
    <s v="Pearland"/>
    <s v="TX"/>
    <b v="1"/>
    <s v="attack"/>
    <s v="Not fleeing"/>
    <b v="0"/>
    <s v="armed"/>
    <s v="Gun"/>
    <s v="50-59"/>
    <s v="Not Fleeing or Blank"/>
    <x v="0"/>
  </r>
  <r>
    <n v="3398"/>
    <n v="3740"/>
    <s v="Joshua Nash Bryant"/>
    <d v="2018-06-05T00:00:00"/>
    <s v="shot"/>
    <s v="gun"/>
    <n v="20"/>
    <s v="M"/>
    <s v="W"/>
    <s v="Wilmington"/>
    <s v="NC"/>
    <b v="1"/>
    <s v="other"/>
    <s v="Not fleeing"/>
    <b v="0"/>
    <s v="armed"/>
    <s v="Gun"/>
    <s v="19-29"/>
    <s v="Not Fleeing or Blank"/>
    <x v="0"/>
  </r>
  <r>
    <n v="3399"/>
    <n v="3755"/>
    <s v="Maurice Granton"/>
    <d v="2018-06-06T00:00:00"/>
    <s v="shot"/>
    <s v="gun"/>
    <n v="24"/>
    <s v="M"/>
    <s v="B"/>
    <s v="Chicago"/>
    <s v="IL"/>
    <b v="0"/>
    <s v="other"/>
    <m/>
    <b v="0"/>
    <s v="armed"/>
    <s v="Gun"/>
    <s v="19-29"/>
    <s v="Not Fleeing or Blank"/>
    <x v="0"/>
  </r>
  <r>
    <n v="3400"/>
    <n v="3757"/>
    <s v="Alan Goyano"/>
    <d v="2018-06-06T00:00:00"/>
    <s v="shot"/>
    <s v="undetermined"/>
    <n v="43"/>
    <s v="M"/>
    <s v="H"/>
    <s v="Merrick"/>
    <s v="NY"/>
    <b v="0"/>
    <s v="undetermined"/>
    <m/>
    <b v="0"/>
    <s v="unarmed or undetermined or null"/>
    <s v="No Gun"/>
    <s v="40-49"/>
    <s v="Not Fleeing or Blank"/>
    <x v="0"/>
  </r>
  <r>
    <n v="3401"/>
    <n v="3758"/>
    <s v="Roger Dale Sims"/>
    <d v="2018-06-06T00:00:00"/>
    <s v="shot"/>
    <s v="gun"/>
    <n v="56"/>
    <s v="M"/>
    <s v="W"/>
    <s v="LaGrange"/>
    <s v="GA"/>
    <b v="1"/>
    <s v="attack"/>
    <s v="Not fleeing"/>
    <b v="0"/>
    <s v="armed"/>
    <s v="Gun"/>
    <s v="50-59"/>
    <s v="Not Fleeing or Blank"/>
    <x v="0"/>
  </r>
  <r>
    <n v="3402"/>
    <n v="3805"/>
    <s v="Brian Puskas"/>
    <d v="2018-06-06T00:00:00"/>
    <s v="shot"/>
    <s v="gun"/>
    <n v="47"/>
    <s v="M"/>
    <s v="W"/>
    <s v="Delaware"/>
    <s v="OH"/>
    <b v="1"/>
    <s v="other"/>
    <s v="Not fleeing"/>
    <b v="0"/>
    <s v="armed"/>
    <s v="Gun"/>
    <s v="40-49"/>
    <s v="Not Fleeing or Blank"/>
    <x v="0"/>
  </r>
  <r>
    <n v="3403"/>
    <n v="3850"/>
    <s v="Raymond Truitt"/>
    <d v="2018-06-07T00:00:00"/>
    <s v="shot"/>
    <s v="gun"/>
    <n v="28"/>
    <s v="M"/>
    <m/>
    <s v="Gary"/>
    <s v="IN"/>
    <b v="0"/>
    <s v="attack"/>
    <s v="Not fleeing"/>
    <b v="0"/>
    <s v="armed"/>
    <s v="Gun"/>
    <s v="19-29"/>
    <s v="Not Fleeing or Blank"/>
    <x v="0"/>
  </r>
  <r>
    <n v="3404"/>
    <n v="3851"/>
    <s v="Douglas Conner"/>
    <d v="2018-06-07T00:00:00"/>
    <s v="shot"/>
    <s v="gun"/>
    <n v="50"/>
    <s v="M"/>
    <s v="W"/>
    <s v="Benton City"/>
    <s v="WA"/>
    <b v="0"/>
    <s v="other"/>
    <s v="Not fleeing"/>
    <b v="0"/>
    <s v="armed"/>
    <s v="Gun"/>
    <s v="50-59"/>
    <s v="Not Fleeing or Blank"/>
    <x v="0"/>
  </r>
  <r>
    <n v="3405"/>
    <n v="3754"/>
    <s v="Wes Allen"/>
    <d v="2018-06-07T00:00:00"/>
    <s v="shot"/>
    <s v="gun"/>
    <n v="33"/>
    <s v="M"/>
    <s v="W"/>
    <s v="Albuquerque"/>
    <s v="NM"/>
    <b v="0"/>
    <s v="attack"/>
    <s v="Car"/>
    <b v="0"/>
    <s v="armed"/>
    <s v="Gun"/>
    <s v="30-39"/>
    <s v="Fleeing"/>
    <x v="0"/>
  </r>
  <r>
    <n v="3406"/>
    <n v="3756"/>
    <s v="Leslie Yolanda Salazar"/>
    <d v="2018-06-07T00:00:00"/>
    <s v="shot"/>
    <s v="knife"/>
    <n v="20"/>
    <s v="F"/>
    <m/>
    <s v="Austin"/>
    <s v="TX"/>
    <b v="0"/>
    <s v="other"/>
    <m/>
    <b v="1"/>
    <s v="armed"/>
    <s v="No Gun"/>
    <s v="19-29"/>
    <s v="Not Fleeing or Blank"/>
    <x v="0"/>
  </r>
  <r>
    <n v="3407"/>
    <n v="3849"/>
    <s v="Todd Gregory"/>
    <d v="2018-06-08T00:00:00"/>
    <s v="shot"/>
    <s v="gun"/>
    <n v="47"/>
    <s v="M"/>
    <s v="W"/>
    <s v="Hardwick"/>
    <s v="NJ"/>
    <b v="0"/>
    <s v="attack"/>
    <s v="Car"/>
    <b v="0"/>
    <s v="armed"/>
    <s v="Gun"/>
    <s v="40-49"/>
    <s v="Fleeing"/>
    <x v="0"/>
  </r>
  <r>
    <n v="3408"/>
    <n v="3761"/>
    <s v="Michael Renfroe"/>
    <d v="2018-06-08T00:00:00"/>
    <s v="shot"/>
    <s v="unarmed"/>
    <n v="36"/>
    <s v="M"/>
    <s v="W"/>
    <s v="Madison County"/>
    <s v="MS"/>
    <b v="0"/>
    <s v="undetermined"/>
    <s v="Not fleeing"/>
    <b v="0"/>
    <s v="unarmed or undetermined or null"/>
    <s v="No Gun"/>
    <s v="30-39"/>
    <s v="Not Fleeing or Blank"/>
    <x v="0"/>
  </r>
  <r>
    <n v="3409"/>
    <n v="3760"/>
    <s v="LaShanda Anderson"/>
    <d v="2018-06-09T00:00:00"/>
    <s v="shot"/>
    <m/>
    <n v="36"/>
    <s v="F"/>
    <s v="B"/>
    <s v="Deptford"/>
    <s v="NJ"/>
    <b v="0"/>
    <s v="other"/>
    <s v="Car"/>
    <b v="0"/>
    <s v="unarmed or undetermined or null"/>
    <s v="No Gun"/>
    <s v="30-39"/>
    <s v="Fleeing"/>
    <x v="0"/>
  </r>
  <r>
    <n v="3410"/>
    <n v="3762"/>
    <s v="Timothy Owen"/>
    <d v="2018-06-09T00:00:00"/>
    <s v="shot"/>
    <s v="gun"/>
    <n v="49"/>
    <s v="M"/>
    <s v="W"/>
    <s v="Temple"/>
    <s v="TX"/>
    <b v="0"/>
    <s v="attack"/>
    <s v="Not fleeing"/>
    <b v="0"/>
    <s v="armed"/>
    <s v="Gun"/>
    <s v="40-49"/>
    <s v="Not Fleeing or Blank"/>
    <x v="0"/>
  </r>
  <r>
    <n v="3411"/>
    <n v="3759"/>
    <s v="TK TK"/>
    <d v="2018-06-10T00:00:00"/>
    <s v="shot"/>
    <s v="unknown weapon"/>
    <n v="34"/>
    <s v="M"/>
    <m/>
    <s v="Westminister"/>
    <s v="CO"/>
    <b v="0"/>
    <s v="other"/>
    <s v="Foot"/>
    <b v="0"/>
    <s v="armed"/>
    <s v="No Gun"/>
    <s v="30-39"/>
    <s v="Fleeing"/>
    <x v="0"/>
  </r>
  <r>
    <n v="3412"/>
    <n v="3763"/>
    <s v="Robert Lawrence White"/>
    <d v="2018-06-11T00:00:00"/>
    <s v="shot"/>
    <s v="unarmed"/>
    <n v="41"/>
    <s v="M"/>
    <s v="B"/>
    <s v="Silver Spring"/>
    <s v="MD"/>
    <b v="1"/>
    <s v="other"/>
    <s v="Not fleeing"/>
    <b v="1"/>
    <s v="unarmed or undetermined or null"/>
    <s v="No Gun"/>
    <s v="40-49"/>
    <s v="Not Fleeing or Blank"/>
    <x v="0"/>
  </r>
  <r>
    <n v="3413"/>
    <n v="3765"/>
    <s v="Nicolas Moncada"/>
    <d v="2018-06-11T00:00:00"/>
    <s v="shot"/>
    <s v="knife"/>
    <n v="29"/>
    <s v="M"/>
    <s v="H"/>
    <s v="Whittier"/>
    <s v="CA"/>
    <b v="0"/>
    <s v="other"/>
    <s v="Car"/>
    <b v="0"/>
    <s v="armed"/>
    <s v="No Gun"/>
    <s v="19-29"/>
    <s v="Fleeing"/>
    <x v="0"/>
  </r>
  <r>
    <n v="3414"/>
    <n v="3764"/>
    <s v="DeNathe M. Guilliford"/>
    <d v="2018-06-12T00:00:00"/>
    <s v="shot"/>
    <s v="gun"/>
    <n v="34"/>
    <s v="M"/>
    <s v="B"/>
    <s v="Danville"/>
    <s v="IL"/>
    <b v="0"/>
    <s v="attack"/>
    <s v="Car"/>
    <b v="0"/>
    <s v="armed"/>
    <s v="Gun"/>
    <s v="30-39"/>
    <s v="Fleeing"/>
    <x v="1"/>
  </r>
  <r>
    <n v="3415"/>
    <n v="3766"/>
    <s v="Alexandre J. Aldrich"/>
    <d v="2018-06-12T00:00:00"/>
    <s v="shot"/>
    <s v="unarmed"/>
    <n v="34"/>
    <s v="M"/>
    <s v="W"/>
    <s v="Phoenix"/>
    <s v="AZ"/>
    <b v="0"/>
    <s v="other"/>
    <s v="Not fleeing"/>
    <b v="0"/>
    <s v="unarmed or undetermined or null"/>
    <s v="No Gun"/>
    <s v="30-39"/>
    <s v="Not Fleeing or Blank"/>
    <x v="0"/>
  </r>
  <r>
    <n v="3416"/>
    <n v="3767"/>
    <s v="Marqueese Alston"/>
    <d v="2018-06-12T00:00:00"/>
    <s v="shot"/>
    <s v="gun"/>
    <n v="22"/>
    <s v="M"/>
    <s v="B"/>
    <s v="Washington"/>
    <s v="DC"/>
    <b v="0"/>
    <s v="attack"/>
    <s v="Not fleeing"/>
    <b v="0"/>
    <s v="armed"/>
    <s v="Gun"/>
    <s v="19-29"/>
    <s v="Not Fleeing or Blank"/>
    <x v="0"/>
  </r>
  <r>
    <n v="3417"/>
    <n v="3768"/>
    <s v="Chavius Hollis"/>
    <d v="2018-06-12T00:00:00"/>
    <s v="shot"/>
    <s v="gun"/>
    <n v="26"/>
    <s v="M"/>
    <s v="B"/>
    <s v="Monroe"/>
    <s v="GA"/>
    <b v="1"/>
    <s v="attack"/>
    <m/>
    <b v="0"/>
    <s v="armed"/>
    <s v="Gun"/>
    <s v="19-29"/>
    <s v="Not Fleeing or Blank"/>
    <x v="0"/>
  </r>
  <r>
    <n v="3418"/>
    <n v="3769"/>
    <s v="Stephen Cogelia"/>
    <d v="2018-06-12T00:00:00"/>
    <s v="shot"/>
    <s v="knife"/>
    <n v="32"/>
    <s v="M"/>
    <s v="W"/>
    <s v="Hardwick"/>
    <s v="NJ"/>
    <b v="0"/>
    <s v="other"/>
    <s v="Not fleeing"/>
    <b v="0"/>
    <s v="armed"/>
    <s v="No Gun"/>
    <s v="30-39"/>
    <s v="Not Fleeing or Blank"/>
    <x v="0"/>
  </r>
  <r>
    <n v="3419"/>
    <n v="3848"/>
    <s v="Dillan Shane Ezell"/>
    <d v="2018-06-13T00:00:00"/>
    <s v="shot"/>
    <s v="toy weapon"/>
    <n v="21"/>
    <s v="M"/>
    <s v="W"/>
    <s v="Eustis"/>
    <s v="FL"/>
    <b v="1"/>
    <s v="attack"/>
    <s v="Not fleeing"/>
    <b v="0"/>
    <s v="armed"/>
    <s v="No Gun"/>
    <s v="19-29"/>
    <s v="Not Fleeing or Blank"/>
    <x v="0"/>
  </r>
  <r>
    <n v="3420"/>
    <n v="3771"/>
    <s v="TK TK"/>
    <d v="2018-06-13T00:00:00"/>
    <s v="shot"/>
    <s v="gun"/>
    <m/>
    <s v="M"/>
    <m/>
    <s v="Denver"/>
    <s v="CO"/>
    <b v="0"/>
    <s v="attack"/>
    <s v="Foot"/>
    <b v="0"/>
    <s v="armed"/>
    <s v="Gun"/>
    <s v="null"/>
    <s v="Fleeing"/>
    <x v="0"/>
  </r>
  <r>
    <n v="3421"/>
    <n v="3774"/>
    <s v="David Arthur"/>
    <d v="2018-06-13T00:00:00"/>
    <s v="shot"/>
    <s v="gun"/>
    <n v="44"/>
    <s v="M"/>
    <s v="W"/>
    <s v="Pike County"/>
    <s v="OH"/>
    <b v="0"/>
    <s v="attack"/>
    <s v="Not fleeing"/>
    <b v="0"/>
    <s v="armed"/>
    <s v="Gun"/>
    <s v="40-49"/>
    <s v="Not Fleeing or Blank"/>
    <x v="0"/>
  </r>
  <r>
    <n v="3422"/>
    <n v="3775"/>
    <s v="TK TK"/>
    <d v="2018-06-13T00:00:00"/>
    <s v="shot"/>
    <s v="undetermined"/>
    <m/>
    <s v="M"/>
    <m/>
    <s v="Pike County"/>
    <s v="OH"/>
    <b v="0"/>
    <s v="undetermined"/>
    <s v="Not fleeing"/>
    <b v="0"/>
    <s v="unarmed or undetermined or null"/>
    <s v="No Gun"/>
    <s v="null"/>
    <s v="Not Fleeing or Blank"/>
    <x v="0"/>
  </r>
  <r>
    <n v="3423"/>
    <n v="3770"/>
    <s v="TK TK"/>
    <d v="2018-06-14T00:00:00"/>
    <s v="shot"/>
    <s v="gun"/>
    <m/>
    <s v="F"/>
    <m/>
    <s v="Denver"/>
    <s v="CO"/>
    <b v="0"/>
    <s v="attack"/>
    <s v="Not fleeing"/>
    <b v="0"/>
    <s v="armed"/>
    <s v="Gun"/>
    <s v="null"/>
    <s v="Not Fleeing or Blank"/>
    <x v="0"/>
  </r>
  <r>
    <n v="3424"/>
    <n v="3772"/>
    <s v="Joseph Villanueva"/>
    <d v="2018-06-14T00:00:00"/>
    <s v="shot"/>
    <s v="gun"/>
    <n v="29"/>
    <s v="M"/>
    <s v="H"/>
    <s v="Hall County"/>
    <s v="GA"/>
    <b v="0"/>
    <s v="attack"/>
    <s v="Foot"/>
    <b v="0"/>
    <s v="armed"/>
    <s v="Gun"/>
    <s v="19-29"/>
    <s v="Fleeing"/>
    <x v="0"/>
  </r>
  <r>
    <n v="3425"/>
    <n v="3773"/>
    <s v="Terrence White"/>
    <d v="2018-06-14T00:00:00"/>
    <s v="shot"/>
    <s v="gun and car"/>
    <n v="18"/>
    <s v="M"/>
    <s v="B"/>
    <s v="Las Vegas"/>
    <s v="NV"/>
    <b v="0"/>
    <s v="attack"/>
    <s v="Car"/>
    <b v="0"/>
    <s v="armed"/>
    <s v="Gun"/>
    <s v="0-18"/>
    <s v="Fleeing"/>
    <x v="1"/>
  </r>
  <r>
    <n v="3426"/>
    <n v="3776"/>
    <s v="Timothy Mosley"/>
    <d v="2018-06-14T00:00:00"/>
    <s v="shot"/>
    <s v="gun"/>
    <n v="33"/>
    <s v="M"/>
    <s v="B"/>
    <s v="Kansas City"/>
    <s v="MO"/>
    <b v="0"/>
    <s v="attack"/>
    <s v="Not fleeing"/>
    <b v="0"/>
    <s v="armed"/>
    <s v="Gun"/>
    <s v="30-39"/>
    <s v="Not Fleeing or Blank"/>
    <x v="0"/>
  </r>
  <r>
    <n v="3427"/>
    <n v="3778"/>
    <s v="Ashley Dean Fulkerson"/>
    <d v="2018-06-14T00:00:00"/>
    <s v="shot"/>
    <s v="sword"/>
    <n v="28"/>
    <s v="F"/>
    <s v="W"/>
    <s v="Kansas City"/>
    <s v="MO"/>
    <b v="0"/>
    <s v="undetermined"/>
    <s v="Not fleeing"/>
    <b v="0"/>
    <s v="armed"/>
    <s v="No Gun"/>
    <s v="19-29"/>
    <s v="Not Fleeing or Blank"/>
    <x v="0"/>
  </r>
  <r>
    <n v="3428"/>
    <n v="3779"/>
    <s v="Robert A. White"/>
    <d v="2018-06-14T00:00:00"/>
    <s v="shot"/>
    <s v="gun"/>
    <m/>
    <s v="M"/>
    <s v="W"/>
    <s v="Kansas City"/>
    <s v="MO"/>
    <b v="1"/>
    <s v="other"/>
    <s v="Not fleeing"/>
    <b v="0"/>
    <s v="armed"/>
    <s v="Gun"/>
    <s v="null"/>
    <s v="Not Fleeing or Blank"/>
    <x v="0"/>
  </r>
  <r>
    <n v="3429"/>
    <n v="3780"/>
    <s v="Marcelo Castellano"/>
    <d v="2018-06-14T00:00:00"/>
    <s v="shot"/>
    <s v="gun"/>
    <n v="40"/>
    <s v="M"/>
    <s v="H"/>
    <s v="Kirkland"/>
    <s v="WA"/>
    <b v="0"/>
    <s v="other"/>
    <s v="Not fleeing"/>
    <b v="0"/>
    <s v="armed"/>
    <s v="Gun"/>
    <s v="40-49"/>
    <s v="Not Fleeing or Blank"/>
    <x v="0"/>
  </r>
  <r>
    <n v="3430"/>
    <n v="3846"/>
    <s v="David L. Hicks"/>
    <d v="2018-06-15T00:00:00"/>
    <s v="shot"/>
    <s v="undetermined"/>
    <n v="40"/>
    <s v="M"/>
    <m/>
    <s v="Nokomis"/>
    <s v="IL"/>
    <b v="0"/>
    <s v="other"/>
    <s v="Foot"/>
    <b v="0"/>
    <s v="unarmed or undetermined or null"/>
    <s v="No Gun"/>
    <s v="40-49"/>
    <s v="Fleeing"/>
    <x v="0"/>
  </r>
  <r>
    <n v="3431"/>
    <n v="3781"/>
    <s v="Michael D. Fletcher"/>
    <d v="2018-06-16T00:00:00"/>
    <s v="shot"/>
    <s v="toy weapon"/>
    <n v="53"/>
    <s v="M"/>
    <m/>
    <s v="Mesa"/>
    <s v="AZ"/>
    <b v="0"/>
    <s v="attack"/>
    <s v="Not fleeing"/>
    <b v="0"/>
    <s v="armed"/>
    <s v="No Gun"/>
    <s v="50-59"/>
    <s v="Not Fleeing or Blank"/>
    <x v="0"/>
  </r>
  <r>
    <n v="3432"/>
    <n v="3782"/>
    <s v="Dwayne Clyburn"/>
    <d v="2018-06-16T00:00:00"/>
    <s v="shot"/>
    <s v="knife"/>
    <n v="37"/>
    <s v="M"/>
    <m/>
    <s v="Warwick"/>
    <s v="NY"/>
    <b v="0"/>
    <s v="other"/>
    <s v="Not fleeing"/>
    <b v="0"/>
    <s v="armed"/>
    <s v="No Gun"/>
    <s v="30-39"/>
    <s v="Not Fleeing or Blank"/>
    <x v="0"/>
  </r>
  <r>
    <n v="3433"/>
    <n v="3783"/>
    <s v="Richard Rivera"/>
    <d v="2018-06-16T00:00:00"/>
    <s v="shot"/>
    <s v="unarmed"/>
    <n v="47"/>
    <s v="M"/>
    <s v="H"/>
    <s v="Albuquerque"/>
    <s v="NM"/>
    <b v="0"/>
    <s v="attack"/>
    <s v="Car"/>
    <b v="0"/>
    <s v="unarmed or undetermined or null"/>
    <s v="No Gun"/>
    <s v="40-49"/>
    <s v="Fleeing"/>
    <x v="0"/>
  </r>
  <r>
    <n v="3434"/>
    <n v="3784"/>
    <s v="TK TK"/>
    <d v="2018-06-16T00:00:00"/>
    <s v="shot"/>
    <s v="knife"/>
    <n v="30"/>
    <s v="M"/>
    <m/>
    <s v="Van Nuys"/>
    <s v="CA"/>
    <b v="1"/>
    <s v="attack"/>
    <s v="Not fleeing"/>
    <b v="0"/>
    <s v="armed"/>
    <s v="No Gun"/>
    <s v="30-39"/>
    <s v="Not Fleeing or Blank"/>
    <x v="0"/>
  </r>
  <r>
    <n v="3435"/>
    <n v="3786"/>
    <s v="Ronald Barney"/>
    <d v="2018-06-16T00:00:00"/>
    <s v="shot"/>
    <s v="gun"/>
    <n v="48"/>
    <s v="M"/>
    <m/>
    <s v="Phoenix"/>
    <s v="AZ"/>
    <b v="0"/>
    <s v="attack"/>
    <s v="Car"/>
    <b v="0"/>
    <s v="armed"/>
    <s v="Gun"/>
    <s v="40-49"/>
    <s v="Fleeing"/>
    <x v="0"/>
  </r>
  <r>
    <n v="3436"/>
    <n v="3785"/>
    <s v="Tahaji Wells"/>
    <d v="2018-06-17T00:00:00"/>
    <s v="shot"/>
    <s v="gun"/>
    <n v="33"/>
    <s v="M"/>
    <s v="B"/>
    <s v="Trenton"/>
    <s v="NJ"/>
    <b v="0"/>
    <s v="attack"/>
    <s v="Not fleeing"/>
    <b v="0"/>
    <s v="armed"/>
    <s v="Gun"/>
    <s v="30-39"/>
    <s v="Not Fleeing or Blank"/>
    <x v="0"/>
  </r>
  <r>
    <n v="3437"/>
    <n v="3790"/>
    <s v="Abe Martinez"/>
    <d v="2018-06-17T00:00:00"/>
    <s v="shot"/>
    <s v="gun"/>
    <n v="44"/>
    <s v="M"/>
    <s v="H"/>
    <s v="South Salt Lake"/>
    <s v="UT"/>
    <b v="0"/>
    <s v="other"/>
    <s v="Not fleeing"/>
    <b v="0"/>
    <s v="armed"/>
    <s v="Gun"/>
    <s v="40-49"/>
    <s v="Not Fleeing or Blank"/>
    <x v="0"/>
  </r>
  <r>
    <n v="3438"/>
    <n v="3787"/>
    <s v="Charles Spillers"/>
    <d v="2018-06-19T00:00:00"/>
    <s v="shot"/>
    <s v="gun"/>
    <n v="65"/>
    <s v="M"/>
    <s v="W"/>
    <s v="Cumming"/>
    <s v="GA"/>
    <b v="0"/>
    <s v="attack"/>
    <s v="Not fleeing"/>
    <b v="0"/>
    <s v="armed"/>
    <s v="Gun"/>
    <s v="60-69"/>
    <s v="Not Fleeing or Blank"/>
    <x v="0"/>
  </r>
  <r>
    <n v="3439"/>
    <n v="3788"/>
    <s v="Jonathan Buckley"/>
    <d v="2018-06-19T00:00:00"/>
    <s v="shot"/>
    <s v="gun"/>
    <n v="20"/>
    <s v="M"/>
    <s v="B"/>
    <s v="Stone Mountain"/>
    <s v="GA"/>
    <b v="0"/>
    <s v="attack"/>
    <s v="Not fleeing"/>
    <b v="0"/>
    <s v="armed"/>
    <s v="Gun"/>
    <s v="19-29"/>
    <s v="Not Fleeing or Blank"/>
    <x v="0"/>
  </r>
  <r>
    <n v="3440"/>
    <n v="3789"/>
    <s v="Antwon Rose"/>
    <d v="2018-06-19T00:00:00"/>
    <s v="shot"/>
    <s v="unarmed"/>
    <n v="17"/>
    <s v="M"/>
    <s v="B"/>
    <s v="Pittsburgh"/>
    <s v="PA"/>
    <b v="0"/>
    <s v="undetermined"/>
    <s v="Foot"/>
    <b v="0"/>
    <s v="unarmed or undetermined or null"/>
    <s v="No Gun"/>
    <s v="0-18"/>
    <s v="Fleeing"/>
    <x v="1"/>
  </r>
  <r>
    <n v="3441"/>
    <n v="3791"/>
    <s v="Robert Roybal"/>
    <d v="2018-06-19T00:00:00"/>
    <s v="shot"/>
    <s v="knife"/>
    <n v="55"/>
    <s v="M"/>
    <m/>
    <s v="Tucumcari"/>
    <s v="NM"/>
    <b v="0"/>
    <s v="attack"/>
    <s v="Not fleeing"/>
    <b v="0"/>
    <s v="armed"/>
    <s v="No Gun"/>
    <s v="50-59"/>
    <s v="Not Fleeing or Blank"/>
    <x v="0"/>
  </r>
  <r>
    <n v="3442"/>
    <n v="3792"/>
    <s v="Anthony Marcell Green"/>
    <d v="2018-06-20T00:00:00"/>
    <s v="shot"/>
    <s v="unarmed"/>
    <n v="33"/>
    <s v="M"/>
    <s v="B"/>
    <s v="Kingsland"/>
    <s v="GA"/>
    <b v="0"/>
    <s v="attack"/>
    <s v="Foot"/>
    <b v="1"/>
    <s v="unarmed or undetermined or null"/>
    <s v="No Gun"/>
    <s v="30-39"/>
    <s v="Fleeing"/>
    <x v="1"/>
  </r>
  <r>
    <n v="3443"/>
    <n v="3793"/>
    <s v="Jonathan Legg"/>
    <d v="2018-06-20T00:00:00"/>
    <s v="shot"/>
    <s v="gun"/>
    <n v="29"/>
    <s v="M"/>
    <m/>
    <s v="Parma"/>
    <s v="OH"/>
    <b v="0"/>
    <s v="attack"/>
    <s v="Not fleeing"/>
    <b v="0"/>
    <s v="armed"/>
    <s v="Gun"/>
    <s v="19-29"/>
    <s v="Not Fleeing or Blank"/>
    <x v="0"/>
  </r>
  <r>
    <n v="3444"/>
    <n v="3794"/>
    <s v="Jesse Wade Powell"/>
    <d v="2018-06-20T00:00:00"/>
    <s v="shot"/>
    <s v="undetermined"/>
    <n v="44"/>
    <s v="M"/>
    <s v="W"/>
    <s v="Bend"/>
    <s v="OR"/>
    <b v="0"/>
    <s v="undetermined"/>
    <m/>
    <b v="0"/>
    <s v="unarmed or undetermined or null"/>
    <s v="No Gun"/>
    <s v="40-49"/>
    <s v="Not Fleeing or Blank"/>
    <x v="0"/>
  </r>
  <r>
    <n v="3445"/>
    <n v="3842"/>
    <s v="Timothy Deal"/>
    <d v="2018-06-22T00:00:00"/>
    <s v="shot"/>
    <s v="knife"/>
    <n v="32"/>
    <s v="M"/>
    <m/>
    <s v="Atlantic City"/>
    <s v="NJ"/>
    <b v="0"/>
    <s v="attack"/>
    <s v="Not fleeing"/>
    <b v="1"/>
    <s v="armed"/>
    <s v="No Gun"/>
    <s v="30-39"/>
    <s v="Not Fleeing or Blank"/>
    <x v="0"/>
  </r>
  <r>
    <n v="3446"/>
    <n v="3843"/>
    <s v="Thomas Albun Beall"/>
    <d v="2018-06-22T00:00:00"/>
    <s v="shot"/>
    <s v="knife"/>
    <n v="31"/>
    <s v="M"/>
    <s v="W"/>
    <s v="Harrisonburg"/>
    <s v="VA"/>
    <b v="0"/>
    <s v="attack"/>
    <s v="Not fleeing"/>
    <b v="0"/>
    <s v="armed"/>
    <s v="No Gun"/>
    <s v="30-39"/>
    <s v="Not Fleeing or Blank"/>
    <x v="0"/>
  </r>
  <r>
    <n v="3447"/>
    <n v="3844"/>
    <s v="TK TK"/>
    <d v="2018-06-22T00:00:00"/>
    <s v="shot"/>
    <s v="toy weapon"/>
    <m/>
    <s v="M"/>
    <m/>
    <s v="Inglewood"/>
    <s v="CA"/>
    <b v="1"/>
    <s v="attack"/>
    <s v="Not fleeing"/>
    <b v="0"/>
    <s v="armed"/>
    <s v="No Gun"/>
    <s v="null"/>
    <s v="Not Fleeing or Blank"/>
    <x v="0"/>
  </r>
  <r>
    <n v="3448"/>
    <n v="3845"/>
    <s v="Schuyler Lake"/>
    <d v="2018-06-22T00:00:00"/>
    <s v="shot"/>
    <s v="knife"/>
    <n v="20"/>
    <s v="M"/>
    <m/>
    <s v="Albany"/>
    <s v="NY"/>
    <b v="1"/>
    <s v="attack"/>
    <s v="Not fleeing"/>
    <b v="0"/>
    <s v="armed"/>
    <s v="No Gun"/>
    <s v="19-29"/>
    <s v="Not Fleeing or Blank"/>
    <x v="0"/>
  </r>
  <r>
    <n v="3449"/>
    <n v="3795"/>
    <s v="Logan Williamson"/>
    <d v="2018-06-22T00:00:00"/>
    <s v="shot"/>
    <s v="knife"/>
    <n v="37"/>
    <s v="M"/>
    <s v="W"/>
    <s v="Fairfield"/>
    <s v="OH"/>
    <b v="0"/>
    <s v="attack"/>
    <s v="Not fleeing"/>
    <b v="0"/>
    <s v="armed"/>
    <s v="No Gun"/>
    <s v="30-39"/>
    <s v="Not Fleeing or Blank"/>
    <x v="0"/>
  </r>
  <r>
    <n v="3450"/>
    <n v="3841"/>
    <s v="TK TK"/>
    <d v="2018-06-23T00:00:00"/>
    <s v="shot"/>
    <s v="bow and arrow"/>
    <n v="32"/>
    <s v="M"/>
    <m/>
    <s v="North Shore"/>
    <s v="HI"/>
    <b v="1"/>
    <s v="attack"/>
    <s v="Not fleeing"/>
    <b v="0"/>
    <s v="armed"/>
    <s v="No Gun"/>
    <s v="30-39"/>
    <s v="Not Fleeing or Blank"/>
    <x v="0"/>
  </r>
  <r>
    <n v="3451"/>
    <n v="3796"/>
    <s v="Thurman Blevins"/>
    <d v="2018-06-23T00:00:00"/>
    <s v="shot"/>
    <s v="gun"/>
    <n v="30"/>
    <s v="M"/>
    <s v="B"/>
    <s v="Minneapolis"/>
    <s v="MN"/>
    <b v="0"/>
    <s v="attack"/>
    <s v="Foot"/>
    <b v="1"/>
    <s v="armed"/>
    <s v="Gun"/>
    <s v="30-39"/>
    <s v="Fleeing"/>
    <x v="1"/>
  </r>
  <r>
    <n v="3452"/>
    <n v="3797"/>
    <s v="Detandel Pickens Devon"/>
    <d v="2018-06-23T00:00:00"/>
    <s v="shot"/>
    <s v="knife"/>
    <n v="25"/>
    <s v="M"/>
    <s v="B"/>
    <s v="Monroe"/>
    <s v="LA"/>
    <b v="0"/>
    <s v="attack"/>
    <s v="Not fleeing"/>
    <b v="0"/>
    <s v="armed"/>
    <s v="No Gun"/>
    <s v="19-29"/>
    <s v="Not Fleeing or Blank"/>
    <x v="0"/>
  </r>
  <r>
    <n v="3453"/>
    <n v="3800"/>
    <s v="TK TK"/>
    <d v="2018-06-23T00:00:00"/>
    <s v="shot"/>
    <s v="gun"/>
    <m/>
    <s v="M"/>
    <m/>
    <s v="San Diego"/>
    <s v="CA"/>
    <b v="0"/>
    <s v="attack"/>
    <s v="Not fleeing"/>
    <b v="0"/>
    <s v="armed"/>
    <s v="Gun"/>
    <s v="null"/>
    <s v="Not Fleeing or Blank"/>
    <x v="0"/>
  </r>
  <r>
    <n v="3454"/>
    <n v="3801"/>
    <s v="Eric Sweet"/>
    <d v="2018-06-23T00:00:00"/>
    <s v="shot"/>
    <s v="gun"/>
    <m/>
    <s v="M"/>
    <m/>
    <s v="Coos Bay"/>
    <s v="OR"/>
    <b v="0"/>
    <s v="attack"/>
    <s v="Not fleeing"/>
    <b v="0"/>
    <s v="armed"/>
    <s v="Gun"/>
    <s v="null"/>
    <s v="Not Fleeing or Blank"/>
    <x v="0"/>
  </r>
  <r>
    <n v="3455"/>
    <n v="3802"/>
    <s v="Robert L. Barton"/>
    <d v="2018-06-23T00:00:00"/>
    <s v="shot"/>
    <s v="gun and knife"/>
    <n v="48"/>
    <s v="M"/>
    <s v="W"/>
    <s v="Meridian"/>
    <s v="ID"/>
    <b v="0"/>
    <s v="other"/>
    <s v="Not fleeing"/>
    <b v="0"/>
    <s v="armed"/>
    <s v="Gun"/>
    <s v="40-49"/>
    <s v="Not Fleeing or Blank"/>
    <x v="0"/>
  </r>
  <r>
    <n v="3456"/>
    <n v="3804"/>
    <s v="TK TK"/>
    <d v="2018-06-23T00:00:00"/>
    <s v="shot"/>
    <s v="gun"/>
    <m/>
    <s v="M"/>
    <m/>
    <s v="Centennial"/>
    <s v="CO"/>
    <b v="0"/>
    <s v="attack"/>
    <s v="Car"/>
    <b v="0"/>
    <s v="armed"/>
    <s v="Gun"/>
    <s v="null"/>
    <s v="Fleeing"/>
    <x v="0"/>
  </r>
  <r>
    <n v="3457"/>
    <n v="3840"/>
    <s v="James Sorrentino"/>
    <d v="2018-06-25T00:00:00"/>
    <s v="shot"/>
    <s v="gun"/>
    <n v="36"/>
    <s v="M"/>
    <m/>
    <s v="Prompton"/>
    <s v="PA"/>
    <b v="1"/>
    <s v="attack"/>
    <s v="Not fleeing"/>
    <b v="0"/>
    <s v="armed"/>
    <s v="Gun"/>
    <s v="30-39"/>
    <s v="Not Fleeing or Blank"/>
    <x v="0"/>
  </r>
  <r>
    <n v="3458"/>
    <n v="3798"/>
    <s v="Luis Argueta"/>
    <d v="2018-06-25T00:00:00"/>
    <s v="shot"/>
    <s v="unknown weapon"/>
    <n v="18"/>
    <s v="M"/>
    <s v="H"/>
    <s v="Galveston"/>
    <s v="TX"/>
    <b v="0"/>
    <s v="undetermined"/>
    <m/>
    <b v="0"/>
    <s v="armed"/>
    <s v="No Gun"/>
    <s v="0-18"/>
    <s v="Not Fleeing or Blank"/>
    <x v="0"/>
  </r>
  <r>
    <n v="3459"/>
    <n v="3803"/>
    <s v="Bobby Blade"/>
    <d v="2018-06-25T00:00:00"/>
    <s v="shot"/>
    <s v="gun"/>
    <n v="29"/>
    <s v="M"/>
    <s v="W"/>
    <s v="Garland"/>
    <s v="TX"/>
    <b v="0"/>
    <s v="attack"/>
    <s v="Car"/>
    <b v="0"/>
    <s v="armed"/>
    <s v="Gun"/>
    <s v="19-29"/>
    <s v="Fleeing"/>
    <x v="0"/>
  </r>
  <r>
    <n v="3460"/>
    <n v="3838"/>
    <s v="William Shawn Mann"/>
    <d v="2018-06-25T00:00:00"/>
    <s v="shot"/>
    <m/>
    <n v="30"/>
    <s v="M"/>
    <s v="W"/>
    <s v="Grenada"/>
    <s v="MS"/>
    <b v="0"/>
    <s v="other"/>
    <s v="Car"/>
    <b v="0"/>
    <s v="unarmed or undetermined or null"/>
    <s v="No Gun"/>
    <s v="30-39"/>
    <s v="Fleeing"/>
    <x v="0"/>
  </r>
  <r>
    <n v="3461"/>
    <n v="3807"/>
    <s v="Joey Bronson"/>
    <d v="2018-06-27T00:00:00"/>
    <s v="shot"/>
    <s v="gun"/>
    <n v="39"/>
    <s v="M"/>
    <s v="W"/>
    <s v="Aurora"/>
    <s v="CO"/>
    <b v="0"/>
    <s v="attack"/>
    <s v="Foot"/>
    <b v="0"/>
    <s v="armed"/>
    <s v="Gun"/>
    <s v="30-39"/>
    <s v="Fleeing"/>
    <x v="0"/>
  </r>
  <r>
    <n v="3462"/>
    <n v="3808"/>
    <s v="Anthony Sanchez"/>
    <d v="2018-06-29T00:00:00"/>
    <s v="shot"/>
    <s v="undetermined"/>
    <n v="36"/>
    <s v="M"/>
    <m/>
    <s v="Aurora"/>
    <s v="CO"/>
    <b v="0"/>
    <s v="undetermined"/>
    <s v="Car"/>
    <b v="1"/>
    <s v="unarmed or undetermined or null"/>
    <s v="No Gun"/>
    <s v="30-39"/>
    <s v="Fleeing"/>
    <x v="0"/>
  </r>
  <r>
    <n v="3463"/>
    <n v="3809"/>
    <s v="Joshua Cartwright"/>
    <d v="2018-06-29T00:00:00"/>
    <s v="shot"/>
    <s v="gun"/>
    <n v="36"/>
    <s v="M"/>
    <s v="W"/>
    <s v="Russellville"/>
    <s v="AR"/>
    <b v="0"/>
    <s v="attack"/>
    <s v="Not fleeing"/>
    <b v="0"/>
    <s v="armed"/>
    <s v="Gun"/>
    <s v="30-39"/>
    <s v="Not Fleeing or Blank"/>
    <x v="0"/>
  </r>
  <r>
    <n v="3464"/>
    <n v="3811"/>
    <s v="James Palmquist"/>
    <d v="2018-06-29T00:00:00"/>
    <s v="shot"/>
    <s v="gun"/>
    <n v="54"/>
    <s v="M"/>
    <s v="W"/>
    <s v="Dade City"/>
    <s v="FL"/>
    <b v="1"/>
    <s v="attack"/>
    <s v="Not fleeing"/>
    <b v="0"/>
    <s v="armed"/>
    <s v="Gun"/>
    <s v="50-59"/>
    <s v="Not Fleeing or Blank"/>
    <x v="0"/>
  </r>
  <r>
    <n v="3465"/>
    <n v="3813"/>
    <s v="Rodney Lee Hunter"/>
    <d v="2018-06-29T00:00:00"/>
    <s v="shot"/>
    <s v="unknown weapon"/>
    <n v="27"/>
    <s v="M"/>
    <m/>
    <s v="Pomona"/>
    <s v="CA"/>
    <b v="0"/>
    <s v="undetermined"/>
    <s v="Car"/>
    <b v="0"/>
    <s v="armed"/>
    <s v="No Gun"/>
    <s v="19-29"/>
    <s v="Fleeing"/>
    <x v="0"/>
  </r>
  <r>
    <n v="3466"/>
    <n v="3815"/>
    <s v="Jason Washington"/>
    <d v="2018-06-29T00:00:00"/>
    <s v="shot"/>
    <s v="gun"/>
    <n v="45"/>
    <s v="M"/>
    <s v="W"/>
    <s v="Portland"/>
    <s v="OR"/>
    <b v="0"/>
    <s v="undetermined"/>
    <m/>
    <b v="0"/>
    <s v="armed"/>
    <s v="Gun"/>
    <s v="40-49"/>
    <s v="Not Fleeing or Blank"/>
    <x v="0"/>
  </r>
  <r>
    <n v="3467"/>
    <n v="3818"/>
    <s v="Chukwumankpam Mbegbu"/>
    <d v="2018-06-29T00:00:00"/>
    <s v="shot"/>
    <s v="gun"/>
    <n v="19"/>
    <s v="M"/>
    <m/>
    <s v="Phoenix"/>
    <s v="AZ"/>
    <b v="0"/>
    <s v="attack"/>
    <s v="Not fleeing"/>
    <b v="0"/>
    <s v="armed"/>
    <s v="Gun"/>
    <s v="19-29"/>
    <s v="Not Fleeing or Blank"/>
    <x v="0"/>
  </r>
  <r>
    <n v="3468"/>
    <n v="3819"/>
    <s v="Garry Glenn Lawrence"/>
    <d v="2018-06-29T00:00:00"/>
    <s v="shot"/>
    <s v="ax"/>
    <n v="36"/>
    <s v="M"/>
    <m/>
    <s v="North Pole"/>
    <s v="AK"/>
    <b v="0"/>
    <s v="other"/>
    <m/>
    <b v="0"/>
    <s v="armed"/>
    <s v="No Gun"/>
    <s v="30-39"/>
    <s v="Not Fleeing or Blank"/>
    <x v="0"/>
  </r>
  <r>
    <n v="3469"/>
    <n v="3820"/>
    <s v="Randy Thomas Groom"/>
    <d v="2018-06-29T00:00:00"/>
    <s v="shot"/>
    <s v="knife"/>
    <n v="33"/>
    <s v="M"/>
    <s v="W"/>
    <s v="Lawrenceburg"/>
    <s v="TN"/>
    <b v="0"/>
    <s v="other"/>
    <s v="Foot"/>
    <b v="0"/>
    <s v="armed"/>
    <s v="No Gun"/>
    <s v="30-39"/>
    <s v="Fleeing"/>
    <x v="0"/>
  </r>
  <r>
    <n v="3470"/>
    <n v="3836"/>
    <s v="Steve Ballard"/>
    <d v="2018-06-29T00:00:00"/>
    <s v="shot"/>
    <s v="gun"/>
    <n v="56"/>
    <s v="M"/>
    <s v="W"/>
    <s v="Waterford Township"/>
    <s v="MI"/>
    <b v="1"/>
    <s v="attack"/>
    <s v="Car"/>
    <b v="0"/>
    <s v="armed"/>
    <s v="Gun"/>
    <s v="50-59"/>
    <s v="Fleeing"/>
    <x v="0"/>
  </r>
  <r>
    <n v="3471"/>
    <n v="3814"/>
    <s v="TK TK"/>
    <d v="2018-07-01T00:00:00"/>
    <s v="shot"/>
    <s v="metal object"/>
    <m/>
    <s v="M"/>
    <m/>
    <s v="Santa Ana"/>
    <s v="CA"/>
    <b v="0"/>
    <s v="undetermined"/>
    <s v="Not fleeing"/>
    <b v="0"/>
    <s v="armed"/>
    <s v="No Gun"/>
    <s v="null"/>
    <s v="Not Fleeing or Blank"/>
    <x v="0"/>
  </r>
  <r>
    <n v="3472"/>
    <n v="3816"/>
    <s v="Daniel Norris"/>
    <d v="2018-07-01T00:00:00"/>
    <s v="shot"/>
    <s v="gun"/>
    <n v="33"/>
    <s v="M"/>
    <s v="W"/>
    <s v="Boise"/>
    <s v="ID"/>
    <b v="0"/>
    <s v="attack"/>
    <s v="Foot"/>
    <b v="0"/>
    <s v="armed"/>
    <s v="Gun"/>
    <s v="30-39"/>
    <s v="Fleeing"/>
    <x v="0"/>
  </r>
  <r>
    <n v="3473"/>
    <n v="3817"/>
    <s v="Larry San Nicolas"/>
    <d v="2018-07-01T00:00:00"/>
    <s v="shot"/>
    <s v="sword"/>
    <n v="60"/>
    <s v="M"/>
    <s v="A"/>
    <s v="Grandview"/>
    <s v="MO"/>
    <b v="0"/>
    <s v="other"/>
    <s v="Not fleeing"/>
    <b v="0"/>
    <s v="armed"/>
    <s v="No Gun"/>
    <s v="60-69"/>
    <s v="Not Fleeing or Blank"/>
    <x v="0"/>
  </r>
  <r>
    <n v="3474"/>
    <n v="3823"/>
    <s v="Joshua B. Reed"/>
    <d v="2018-07-01T00:00:00"/>
    <s v="shot"/>
    <s v="knife"/>
    <n v="26"/>
    <s v="M"/>
    <s v="W"/>
    <s v="Panora"/>
    <s v="IA"/>
    <b v="0"/>
    <s v="other"/>
    <s v="Not fleeing"/>
    <b v="0"/>
    <s v="armed"/>
    <s v="No Gun"/>
    <s v="19-29"/>
    <s v="Not Fleeing or Blank"/>
    <x v="0"/>
  </r>
  <r>
    <n v="3475"/>
    <n v="3930"/>
    <s v="Lemuel Bunn"/>
    <d v="2018-07-03T00:00:00"/>
    <s v="shot"/>
    <s v="knife"/>
    <n v="40"/>
    <s v="M"/>
    <s v="B"/>
    <s v="Fayetteville"/>
    <s v="NC"/>
    <b v="0"/>
    <s v="attack"/>
    <s v="Not fleeing"/>
    <b v="0"/>
    <s v="armed"/>
    <s v="No Gun"/>
    <s v="40-49"/>
    <s v="Not Fleeing or Blank"/>
    <x v="0"/>
  </r>
  <r>
    <n v="3476"/>
    <n v="3969"/>
    <s v="Millard Clark"/>
    <d v="2018-07-03T00:00:00"/>
    <s v="shot and Tasered"/>
    <s v="knife"/>
    <n v="41"/>
    <s v="M"/>
    <s v="W"/>
    <s v="Lawton"/>
    <s v="OK"/>
    <b v="0"/>
    <s v="attack"/>
    <s v="Not fleeing"/>
    <b v="0"/>
    <s v="armed"/>
    <s v="No Gun"/>
    <s v="40-49"/>
    <s v="Not Fleeing or Blank"/>
    <x v="0"/>
  </r>
  <r>
    <n v="3477"/>
    <n v="3970"/>
    <s v="Terrell Eason"/>
    <d v="2018-07-03T00:00:00"/>
    <s v="shot"/>
    <s v="gun"/>
    <n v="33"/>
    <s v="M"/>
    <m/>
    <s v="Chicago"/>
    <s v="IL"/>
    <b v="0"/>
    <s v="other"/>
    <s v="Foot"/>
    <b v="0"/>
    <s v="armed"/>
    <s v="Gun"/>
    <s v="30-39"/>
    <s v="Fleeing"/>
    <x v="0"/>
  </r>
  <r>
    <n v="3478"/>
    <n v="3824"/>
    <s v="Frank Dripps"/>
    <d v="2018-07-03T00:00:00"/>
    <s v="shot"/>
    <s v="gun"/>
    <n v="52"/>
    <s v="M"/>
    <s v="W"/>
    <s v="South Elgin"/>
    <s v="IL"/>
    <b v="0"/>
    <s v="attack"/>
    <s v="Not fleeing"/>
    <b v="0"/>
    <s v="armed"/>
    <s v="Gun"/>
    <s v="50-59"/>
    <s v="Not Fleeing or Blank"/>
    <x v="0"/>
  </r>
  <r>
    <n v="3479"/>
    <n v="3821"/>
    <s v="Ryan Force"/>
    <d v="2018-07-04T00:00:00"/>
    <s v="shot"/>
    <s v="gun"/>
    <n v="35"/>
    <s v="M"/>
    <m/>
    <s v="Spalding County"/>
    <s v="GA"/>
    <b v="1"/>
    <s v="attack"/>
    <s v="Not fleeing"/>
    <b v="1"/>
    <s v="armed"/>
    <s v="Gun"/>
    <s v="30-39"/>
    <s v="Not Fleeing or Blank"/>
    <x v="0"/>
  </r>
  <r>
    <n v="3480"/>
    <n v="3822"/>
    <s v="Emmanuel Bitsuie"/>
    <d v="2018-07-04T00:00:00"/>
    <s v="shot"/>
    <s v="undetermined"/>
    <n v="32"/>
    <s v="M"/>
    <s v="N"/>
    <s v="Pueblo"/>
    <s v="CO"/>
    <b v="0"/>
    <s v="attack"/>
    <m/>
    <b v="0"/>
    <s v="unarmed or undetermined or null"/>
    <s v="No Gun"/>
    <s v="30-39"/>
    <s v="Not Fleeing or Blank"/>
    <x v="0"/>
  </r>
  <r>
    <n v="3481"/>
    <n v="3834"/>
    <s v="Abraham Noe Flores"/>
    <d v="2018-07-04T00:00:00"/>
    <s v="shot"/>
    <s v="gun"/>
    <n v="34"/>
    <s v="M"/>
    <s v="H"/>
    <s v="Red Bluff"/>
    <s v="CA"/>
    <b v="1"/>
    <s v="attack"/>
    <s v="Not fleeing"/>
    <b v="0"/>
    <s v="armed"/>
    <s v="Gun"/>
    <s v="30-39"/>
    <s v="Not Fleeing or Blank"/>
    <x v="0"/>
  </r>
  <r>
    <n v="3482"/>
    <n v="3971"/>
    <s v="Tracy A. Richards"/>
    <d v="2018-07-05T00:00:00"/>
    <s v="shot"/>
    <s v="gun"/>
    <n v="55"/>
    <s v="M"/>
    <m/>
    <s v="Eustis"/>
    <s v="FL"/>
    <b v="1"/>
    <s v="other"/>
    <s v="Not fleeing"/>
    <b v="0"/>
    <s v="armed"/>
    <s v="Gun"/>
    <s v="50-59"/>
    <s v="Not Fleeing or Blank"/>
    <x v="0"/>
  </r>
  <r>
    <n v="3483"/>
    <n v="3972"/>
    <s v="John James Corrigan"/>
    <d v="2018-07-05T00:00:00"/>
    <s v="shot"/>
    <s v="toy weapon"/>
    <n v="38"/>
    <s v="M"/>
    <s v="W"/>
    <s v="Calaveras County"/>
    <s v="CA"/>
    <b v="0"/>
    <s v="attack"/>
    <s v="Not fleeing"/>
    <b v="0"/>
    <s v="armed"/>
    <s v="No Gun"/>
    <s v="30-39"/>
    <s v="Not Fleeing or Blank"/>
    <x v="0"/>
  </r>
  <r>
    <n v="3484"/>
    <n v="3825"/>
    <s v="Daniel A. Fuller"/>
    <d v="2018-07-05T00:00:00"/>
    <s v="shot"/>
    <s v="unarmed"/>
    <n v="26"/>
    <s v="M"/>
    <s v="W"/>
    <s v="Devil's Lake"/>
    <s v="ND"/>
    <b v="0"/>
    <s v="attack"/>
    <s v="Foot"/>
    <b v="1"/>
    <s v="unarmed or undetermined or null"/>
    <s v="No Gun"/>
    <s v="19-29"/>
    <s v="Fleeing"/>
    <x v="0"/>
  </r>
  <r>
    <n v="3485"/>
    <n v="3826"/>
    <s v="Raad Fakhri Salman"/>
    <d v="2018-07-05T00:00:00"/>
    <s v="shot"/>
    <s v="knife"/>
    <n v="62"/>
    <s v="M"/>
    <m/>
    <s v="Louisville"/>
    <s v="KY"/>
    <b v="0"/>
    <s v="other"/>
    <s v="Not fleeing"/>
    <b v="0"/>
    <s v="armed"/>
    <s v="No Gun"/>
    <s v="60-69"/>
    <s v="Not Fleeing or Blank"/>
    <x v="0"/>
  </r>
  <r>
    <n v="3486"/>
    <n v="3827"/>
    <s v="Sylvia Marie Bejarano"/>
    <d v="2018-07-05T00:00:00"/>
    <s v="shot"/>
    <s v="gun"/>
    <n v="33"/>
    <s v="F"/>
    <s v="H"/>
    <s v="Tempe"/>
    <s v="AZ"/>
    <b v="0"/>
    <s v="attack"/>
    <s v="Other"/>
    <b v="0"/>
    <s v="armed"/>
    <s v="Gun"/>
    <s v="30-39"/>
    <s v="Fleeing"/>
    <x v="0"/>
  </r>
  <r>
    <n v="3487"/>
    <n v="3973"/>
    <s v="Eric Hash"/>
    <d v="2018-07-06T00:00:00"/>
    <s v="shot"/>
    <s v="incendiary device"/>
    <n v="38"/>
    <s v="M"/>
    <s v="A"/>
    <s v="Copper Center"/>
    <s v="AK"/>
    <b v="0"/>
    <s v="other"/>
    <m/>
    <b v="1"/>
    <s v="armed"/>
    <s v="No Gun"/>
    <s v="30-39"/>
    <s v="Not Fleeing or Blank"/>
    <x v="0"/>
  </r>
  <r>
    <n v="3488"/>
    <n v="3828"/>
    <s v="Charles Webb"/>
    <d v="2018-07-06T00:00:00"/>
    <s v="shot"/>
    <s v="gun"/>
    <n v="43"/>
    <s v="M"/>
    <s v="B"/>
    <s v="Overland Park"/>
    <s v="KS"/>
    <b v="0"/>
    <s v="attack"/>
    <s v="Not fleeing"/>
    <b v="0"/>
    <s v="armed"/>
    <s v="Gun"/>
    <s v="40-49"/>
    <s v="Not Fleeing or Blank"/>
    <x v="0"/>
  </r>
  <r>
    <n v="3489"/>
    <n v="3865"/>
    <s v="Rashaun Washington"/>
    <d v="2018-07-07T00:00:00"/>
    <s v="shot"/>
    <s v="unarmed"/>
    <n v="37"/>
    <s v="M"/>
    <s v="B"/>
    <s v="Vineland"/>
    <s v="NJ"/>
    <b v="0"/>
    <s v="undetermined"/>
    <m/>
    <b v="0"/>
    <s v="unarmed or undetermined or null"/>
    <s v="No Gun"/>
    <s v="30-39"/>
    <s v="Not Fleeing or Blank"/>
    <x v="0"/>
  </r>
  <r>
    <n v="3490"/>
    <n v="3830"/>
    <s v="Kelly Kenneth Sutton"/>
    <d v="2018-07-07T00:00:00"/>
    <s v="shot"/>
    <s v="undetermined"/>
    <n v="27"/>
    <s v="M"/>
    <s v="W"/>
    <s v="Amity"/>
    <s v="OR"/>
    <b v="0"/>
    <s v="undetermined"/>
    <s v="Foot"/>
    <b v="0"/>
    <s v="unarmed or undetermined or null"/>
    <s v="No Gun"/>
    <s v="19-29"/>
    <s v="Fleeing"/>
    <x v="0"/>
  </r>
  <r>
    <n v="3491"/>
    <n v="3832"/>
    <s v="Harold Kraai"/>
    <d v="2018-07-07T00:00:00"/>
    <s v="shot"/>
    <s v="knife"/>
    <n v="52"/>
    <s v="M"/>
    <s v="W"/>
    <s v="Jacksonville"/>
    <s v="FL"/>
    <b v="1"/>
    <s v="attack"/>
    <s v="Not fleeing"/>
    <b v="0"/>
    <s v="armed"/>
    <s v="No Gun"/>
    <s v="50-59"/>
    <s v="Not Fleeing or Blank"/>
    <x v="0"/>
  </r>
  <r>
    <n v="3492"/>
    <n v="3835"/>
    <s v="TK TK"/>
    <d v="2018-07-07T00:00:00"/>
    <s v="shot"/>
    <s v="unknown weapon"/>
    <m/>
    <s v="M"/>
    <m/>
    <s v="Adams County"/>
    <s v="CO"/>
    <b v="0"/>
    <s v="attack"/>
    <s v="Other"/>
    <b v="0"/>
    <s v="armed"/>
    <s v="No Gun"/>
    <s v="null"/>
    <s v="Fleeing"/>
    <x v="0"/>
  </r>
  <r>
    <n v="3493"/>
    <n v="3829"/>
    <s v="TK TK"/>
    <d v="2018-07-08T00:00:00"/>
    <s v="shot"/>
    <s v="gun"/>
    <m/>
    <s v="M"/>
    <m/>
    <s v="Westminster"/>
    <s v="CA"/>
    <b v="0"/>
    <s v="other"/>
    <s v="Other"/>
    <b v="0"/>
    <s v="armed"/>
    <s v="Gun"/>
    <s v="null"/>
    <s v="Fleeing"/>
    <x v="0"/>
  </r>
  <r>
    <n v="3494"/>
    <n v="3831"/>
    <s v="Craig Yelton"/>
    <d v="2018-07-08T00:00:00"/>
    <s v="shot"/>
    <s v="gun"/>
    <n v="34"/>
    <s v="M"/>
    <s v="W"/>
    <s v="Tucson"/>
    <s v="AZ"/>
    <b v="0"/>
    <s v="other"/>
    <s v="Not fleeing"/>
    <b v="0"/>
    <s v="armed"/>
    <s v="Gun"/>
    <s v="30-39"/>
    <s v="Not Fleeing or Blank"/>
    <x v="0"/>
  </r>
  <r>
    <n v="3495"/>
    <n v="3833"/>
    <s v="John Francis Murphy"/>
    <d v="2018-07-08T00:00:00"/>
    <s v="shot"/>
    <s v="gun"/>
    <n v="41"/>
    <s v="M"/>
    <s v="W"/>
    <s v="Grand Forks"/>
    <s v="ND"/>
    <b v="1"/>
    <s v="other"/>
    <s v="Not fleeing"/>
    <b v="0"/>
    <s v="armed"/>
    <s v="Gun"/>
    <s v="40-49"/>
    <s v="Not Fleeing or Blank"/>
    <x v="0"/>
  </r>
  <r>
    <n v="3496"/>
    <n v="3855"/>
    <s v="Shaun Gates"/>
    <d v="2018-07-10T00:00:00"/>
    <s v="shot"/>
    <s v="knife"/>
    <n v="40"/>
    <s v="M"/>
    <s v="W"/>
    <s v="Garland"/>
    <s v="TX"/>
    <b v="0"/>
    <s v="attack"/>
    <s v="Not fleeing"/>
    <b v="0"/>
    <s v="armed"/>
    <s v="No Gun"/>
    <s v="40-49"/>
    <s v="Not Fleeing or Blank"/>
    <x v="0"/>
  </r>
  <r>
    <n v="3497"/>
    <n v="3856"/>
    <s v="Leonardo Cano"/>
    <d v="2018-07-10T00:00:00"/>
    <s v="shot"/>
    <s v="gun"/>
    <n v="53"/>
    <s v="M"/>
    <s v="H"/>
    <s v="Miami"/>
    <s v="FL"/>
    <b v="0"/>
    <s v="attack"/>
    <s v="Car"/>
    <b v="0"/>
    <s v="armed"/>
    <s v="Gun"/>
    <s v="50-59"/>
    <s v="Fleeing"/>
    <x v="0"/>
  </r>
  <r>
    <n v="3498"/>
    <n v="3976"/>
    <s v="William T. McCollum"/>
    <d v="2018-07-10T00:00:00"/>
    <s v="shot"/>
    <s v="gun"/>
    <n v="21"/>
    <s v="M"/>
    <s v="W"/>
    <s v="Casper"/>
    <s v="WY"/>
    <b v="1"/>
    <s v="other"/>
    <s v="Car"/>
    <b v="0"/>
    <s v="armed"/>
    <s v="Gun"/>
    <s v="19-29"/>
    <s v="Fleeing"/>
    <x v="0"/>
  </r>
  <r>
    <n v="3499"/>
    <n v="3852"/>
    <s v="TK TK"/>
    <d v="2018-07-11T00:00:00"/>
    <s v="shot"/>
    <s v="knife"/>
    <m/>
    <s v="F"/>
    <m/>
    <s v="Willis"/>
    <s v="TX"/>
    <b v="0"/>
    <s v="other"/>
    <s v="Not fleeing"/>
    <b v="0"/>
    <s v="armed"/>
    <s v="No Gun"/>
    <s v="null"/>
    <s v="Not Fleeing or Blank"/>
    <x v="0"/>
  </r>
  <r>
    <n v="3500"/>
    <n v="3853"/>
    <s v="Salome Ramirez"/>
    <d v="2018-07-11T00:00:00"/>
    <s v="shot"/>
    <s v="toy weapon"/>
    <n v="34"/>
    <s v="M"/>
    <m/>
    <s v="Los Banos"/>
    <s v="CA"/>
    <b v="0"/>
    <s v="other"/>
    <s v="Not fleeing"/>
    <b v="0"/>
    <s v="armed"/>
    <s v="No Gun"/>
    <s v="30-39"/>
    <s v="Not Fleeing or Blank"/>
    <x v="0"/>
  </r>
  <r>
    <n v="3501"/>
    <n v="3854"/>
    <s v="Fidel Miranda"/>
    <d v="2018-07-11T00:00:00"/>
    <s v="shot"/>
    <s v="gun"/>
    <n v="22"/>
    <s v="M"/>
    <s v="H"/>
    <s v="Las Vegas"/>
    <s v="NV"/>
    <b v="0"/>
    <s v="attack"/>
    <s v="Car"/>
    <b v="0"/>
    <s v="armed"/>
    <s v="Gun"/>
    <s v="19-29"/>
    <s v="Fleeing"/>
    <x v="0"/>
  </r>
  <r>
    <n v="3502"/>
    <n v="3861"/>
    <s v="Archer Amorosi"/>
    <d v="2018-07-13T00:00:00"/>
    <s v="shot and Tasered"/>
    <s v="knife"/>
    <n v="16"/>
    <s v="M"/>
    <s v="W"/>
    <s v="Chanhassen"/>
    <s v="MN"/>
    <b v="1"/>
    <s v="attack"/>
    <s v="Not fleeing"/>
    <b v="0"/>
    <s v="armed"/>
    <s v="No Gun"/>
    <s v="0-18"/>
    <s v="Not Fleeing or Blank"/>
    <x v="0"/>
  </r>
  <r>
    <n v="3503"/>
    <n v="3862"/>
    <s v="Juan Luna"/>
    <d v="2018-07-13T00:00:00"/>
    <s v="shot"/>
    <s v="gun"/>
    <n v="25"/>
    <s v="M"/>
    <s v="H"/>
    <s v="Dilley"/>
    <s v="TX"/>
    <b v="0"/>
    <s v="attack"/>
    <s v="Not fleeing"/>
    <b v="1"/>
    <s v="armed"/>
    <s v="Gun"/>
    <s v="19-29"/>
    <s v="Not Fleeing or Blank"/>
    <x v="0"/>
  </r>
  <r>
    <n v="3504"/>
    <n v="3857"/>
    <s v="Harith Augustus"/>
    <d v="2018-07-14T00:00:00"/>
    <s v="shot"/>
    <s v="gun"/>
    <n v="37"/>
    <s v="M"/>
    <s v="B"/>
    <s v="Chicago"/>
    <s v="IL"/>
    <b v="0"/>
    <s v="other"/>
    <s v="Foot"/>
    <b v="1"/>
    <s v="armed"/>
    <s v="Gun"/>
    <s v="30-39"/>
    <s v="Fleeing"/>
    <x v="1"/>
  </r>
  <r>
    <n v="3505"/>
    <n v="3858"/>
    <s v="Jethro Benjamin"/>
    <d v="2018-07-14T00:00:00"/>
    <s v="shot"/>
    <s v="gun"/>
    <n v="68"/>
    <s v="M"/>
    <s v="B"/>
    <s v="Florence"/>
    <s v="SC"/>
    <b v="0"/>
    <s v="attack"/>
    <s v="Not fleeing"/>
    <b v="0"/>
    <s v="armed"/>
    <s v="Gun"/>
    <s v="60-69"/>
    <s v="Not Fleeing or Blank"/>
    <x v="0"/>
  </r>
  <r>
    <n v="3506"/>
    <n v="3859"/>
    <s v="Marlin Mack"/>
    <d v="2018-07-15T00:00:00"/>
    <s v="shot"/>
    <s v="gun"/>
    <n v="25"/>
    <s v="M"/>
    <s v="B"/>
    <s v="Kansas City"/>
    <s v="MO"/>
    <b v="0"/>
    <s v="attack"/>
    <s v="Not fleeing"/>
    <b v="0"/>
    <s v="armed"/>
    <s v="Gun"/>
    <s v="19-29"/>
    <s v="Not Fleeing or Blank"/>
    <x v="0"/>
  </r>
  <r>
    <n v="3507"/>
    <n v="3860"/>
    <s v="Isaac Chapa"/>
    <d v="2018-07-15T00:00:00"/>
    <s v="shot"/>
    <s v="gun"/>
    <n v="34"/>
    <s v="M"/>
    <s v="W"/>
    <s v="Alvin"/>
    <s v="TX"/>
    <b v="1"/>
    <s v="attack"/>
    <s v="Not fleeing"/>
    <b v="0"/>
    <s v="armed"/>
    <s v="Gun"/>
    <s v="30-39"/>
    <s v="Not Fleeing or Blank"/>
    <x v="0"/>
  </r>
  <r>
    <n v="3508"/>
    <n v="3941"/>
    <s v="Jonathan Molina"/>
    <d v="2018-07-15T00:00:00"/>
    <s v="shot"/>
    <s v="gun"/>
    <n v="23"/>
    <s v="M"/>
    <m/>
    <s v="Albuquerque"/>
    <s v="NM"/>
    <b v="0"/>
    <s v="attack"/>
    <s v="Not fleeing"/>
    <b v="0"/>
    <s v="armed"/>
    <s v="Gun"/>
    <s v="19-29"/>
    <s v="Not Fleeing or Blank"/>
    <x v="0"/>
  </r>
  <r>
    <n v="3509"/>
    <n v="3864"/>
    <s v="Isaiah Hayes"/>
    <d v="2018-07-17T00:00:00"/>
    <s v="shot"/>
    <s v="undetermined"/>
    <n v="25"/>
    <s v="M"/>
    <s v="W"/>
    <s v="Altoona"/>
    <s v="IA"/>
    <b v="0"/>
    <s v="other"/>
    <s v="Car"/>
    <b v="0"/>
    <s v="unarmed or undetermined or null"/>
    <s v="No Gun"/>
    <s v="19-29"/>
    <s v="Fleeing"/>
    <x v="0"/>
  </r>
  <r>
    <n v="3510"/>
    <n v="3867"/>
    <s v="Rolando Brizuela"/>
    <d v="2018-07-17T00:00:00"/>
    <s v="shot"/>
    <s v="gun"/>
    <n v="57"/>
    <s v="M"/>
    <m/>
    <s v="Sparks"/>
    <s v="NV"/>
    <b v="0"/>
    <s v="other"/>
    <m/>
    <b v="0"/>
    <s v="armed"/>
    <s v="Gun"/>
    <s v="50-59"/>
    <s v="Not Fleeing or Blank"/>
    <x v="0"/>
  </r>
  <r>
    <n v="3511"/>
    <n v="3868"/>
    <s v="Juan Manuel Correa-Leyva"/>
    <d v="2018-07-17T00:00:00"/>
    <s v="shot"/>
    <s v="gun"/>
    <n v="27"/>
    <s v="M"/>
    <s v="H"/>
    <s v="Tucson"/>
    <s v="AZ"/>
    <b v="0"/>
    <s v="attack"/>
    <s v="Car"/>
    <b v="0"/>
    <s v="armed"/>
    <s v="Gun"/>
    <s v="19-29"/>
    <s v="Fleeing"/>
    <x v="0"/>
  </r>
  <r>
    <n v="3512"/>
    <n v="3942"/>
    <s v="Kerry Edwin Townsend"/>
    <d v="2018-07-17T00:00:00"/>
    <s v="shot"/>
    <s v="gun"/>
    <n v="51"/>
    <s v="M"/>
    <s v="W"/>
    <s v="Lenoir"/>
    <s v="NC"/>
    <b v="0"/>
    <s v="attack"/>
    <s v="Not fleeing"/>
    <b v="0"/>
    <s v="armed"/>
    <s v="Gun"/>
    <s v="50-59"/>
    <s v="Not Fleeing or Blank"/>
    <x v="0"/>
  </r>
  <r>
    <n v="3513"/>
    <n v="3866"/>
    <s v="Arthur Lujan"/>
    <d v="2018-07-18T00:00:00"/>
    <s v="shot"/>
    <s v="gun"/>
    <n v="30"/>
    <s v="M"/>
    <m/>
    <s v="Albuquerque"/>
    <s v="NM"/>
    <b v="0"/>
    <s v="attack"/>
    <s v="Not fleeing"/>
    <b v="0"/>
    <s v="armed"/>
    <s v="Gun"/>
    <s v="30-39"/>
    <s v="Not Fleeing or Blank"/>
    <x v="0"/>
  </r>
  <r>
    <n v="3514"/>
    <n v="3869"/>
    <s v="Wesley Shelton"/>
    <d v="2018-07-18T00:00:00"/>
    <s v="shot"/>
    <s v="gun"/>
    <n v="33"/>
    <s v="M"/>
    <s v="W"/>
    <s v="Fletcher"/>
    <s v="NC"/>
    <b v="0"/>
    <s v="attack"/>
    <s v="Not fleeing"/>
    <b v="0"/>
    <s v="armed"/>
    <s v="Gun"/>
    <s v="30-39"/>
    <s v="Not Fleeing or Blank"/>
    <x v="0"/>
  </r>
  <r>
    <n v="3515"/>
    <n v="3872"/>
    <s v="Mickey Coy"/>
    <d v="2018-07-18T00:00:00"/>
    <s v="shot"/>
    <s v="gun"/>
    <m/>
    <s v="M"/>
    <s v="W"/>
    <s v="Pattison"/>
    <s v="TX"/>
    <b v="0"/>
    <s v="attack"/>
    <s v="Not fleeing"/>
    <b v="0"/>
    <s v="armed"/>
    <s v="Gun"/>
    <s v="null"/>
    <s v="Not Fleeing or Blank"/>
    <x v="0"/>
  </r>
  <r>
    <n v="3516"/>
    <n v="3870"/>
    <s v="Luis Cruz"/>
    <d v="2018-07-19T00:00:00"/>
    <s v="shot"/>
    <s v="gun"/>
    <n v="19"/>
    <s v="M"/>
    <m/>
    <s v="Peoria"/>
    <s v="IL"/>
    <b v="0"/>
    <s v="other"/>
    <s v="Foot"/>
    <b v="0"/>
    <s v="armed"/>
    <s v="Gun"/>
    <s v="19-29"/>
    <s v="Fleeing"/>
    <x v="0"/>
  </r>
  <r>
    <n v="3517"/>
    <n v="3871"/>
    <s v="Carmen Pizarro"/>
    <d v="2018-07-19T00:00:00"/>
    <s v="shot"/>
    <s v="gun"/>
    <n v="22"/>
    <s v="M"/>
    <s v="H"/>
    <s v="Pico Rivera"/>
    <s v="CA"/>
    <b v="0"/>
    <s v="other"/>
    <s v="Other"/>
    <b v="0"/>
    <s v="armed"/>
    <s v="Gun"/>
    <s v="19-29"/>
    <s v="Fleeing"/>
    <x v="0"/>
  </r>
  <r>
    <n v="3518"/>
    <n v="3877"/>
    <s v="Ruben Maya"/>
    <d v="2018-07-20T00:00:00"/>
    <s v="shot"/>
    <s v="toy weapon"/>
    <n v="37"/>
    <s v="M"/>
    <s v="H"/>
    <s v="Fresno"/>
    <s v="CA"/>
    <b v="0"/>
    <s v="attack"/>
    <s v="Not fleeing"/>
    <b v="0"/>
    <s v="armed"/>
    <s v="No Gun"/>
    <s v="30-39"/>
    <s v="Not Fleeing or Blank"/>
    <x v="0"/>
  </r>
  <r>
    <n v="3519"/>
    <n v="3880"/>
    <s v="Javier Lopez"/>
    <d v="2018-07-20T00:00:00"/>
    <s v="shot"/>
    <s v="gun"/>
    <n v="19"/>
    <s v="M"/>
    <s v="W"/>
    <s v="San Antonio"/>
    <s v="TX"/>
    <b v="0"/>
    <s v="attack"/>
    <s v="Foot"/>
    <b v="0"/>
    <s v="armed"/>
    <s v="Gun"/>
    <s v="19-29"/>
    <s v="Fleeing"/>
    <x v="0"/>
  </r>
  <r>
    <n v="3520"/>
    <n v="3944"/>
    <s v="Justin Waiki"/>
    <d v="2018-07-20T00:00:00"/>
    <s v="shot"/>
    <s v="gun"/>
    <n v="33"/>
    <s v="M"/>
    <s v="O"/>
    <s v="Puna"/>
    <s v="HI"/>
    <b v="0"/>
    <s v="attack"/>
    <s v="Car"/>
    <b v="0"/>
    <s v="armed"/>
    <s v="Gun"/>
    <s v="30-39"/>
    <s v="Fleeing"/>
    <x v="0"/>
  </r>
  <r>
    <n v="3521"/>
    <n v="3945"/>
    <s v="Anthony Coleman"/>
    <d v="2018-07-20T00:00:00"/>
    <s v="shot"/>
    <s v="gun"/>
    <n v="38"/>
    <s v="M"/>
    <s v="W"/>
    <s v="Lady Lake"/>
    <s v="FL"/>
    <b v="0"/>
    <s v="attack"/>
    <s v="Not fleeing"/>
    <b v="0"/>
    <s v="armed"/>
    <s v="Gun"/>
    <s v="30-39"/>
    <s v="Not Fleeing or Blank"/>
    <x v="0"/>
  </r>
  <r>
    <n v="3522"/>
    <n v="3946"/>
    <s v="Arthur Levario"/>
    <d v="2018-07-20T00:00:00"/>
    <s v="shot"/>
    <s v="gun"/>
    <n v="45"/>
    <s v="M"/>
    <m/>
    <s v="Riverside"/>
    <s v="CA"/>
    <b v="0"/>
    <s v="attack"/>
    <s v="Car"/>
    <b v="0"/>
    <s v="armed"/>
    <s v="Gun"/>
    <s v="40-49"/>
    <s v="Fleeing"/>
    <x v="0"/>
  </r>
  <r>
    <n v="3523"/>
    <n v="3874"/>
    <s v="Vincent James Ewer"/>
    <d v="2018-07-21T00:00:00"/>
    <s v="shot"/>
    <s v="gun and car"/>
    <n v="39"/>
    <s v="M"/>
    <s v="W"/>
    <s v="Tucson"/>
    <s v="AZ"/>
    <b v="0"/>
    <s v="attack"/>
    <s v="Foot"/>
    <b v="0"/>
    <s v="armed"/>
    <s v="Gun"/>
    <s v="30-39"/>
    <s v="Fleeing"/>
    <x v="0"/>
  </r>
  <r>
    <n v="3524"/>
    <n v="3878"/>
    <s v="Anthony C. Lopez"/>
    <d v="2018-07-21T00:00:00"/>
    <s v="shot"/>
    <m/>
    <n v="21"/>
    <s v="M"/>
    <s v="H"/>
    <s v="Mesa"/>
    <s v="AZ"/>
    <b v="0"/>
    <s v="attack"/>
    <s v="Not fleeing"/>
    <b v="0"/>
    <s v="unarmed or undetermined or null"/>
    <s v="No Gun"/>
    <s v="19-29"/>
    <s v="Not Fleeing or Blank"/>
    <x v="0"/>
  </r>
  <r>
    <n v="3525"/>
    <n v="3879"/>
    <s v="Dale Slocum"/>
    <d v="2018-07-21T00:00:00"/>
    <s v="shot"/>
    <s v="knife"/>
    <n v="56"/>
    <s v="M"/>
    <s v="W"/>
    <s v="Toledo"/>
    <s v="OH"/>
    <b v="0"/>
    <s v="attack"/>
    <s v="Not fleeing"/>
    <b v="0"/>
    <s v="armed"/>
    <s v="No Gun"/>
    <s v="50-59"/>
    <s v="Not Fleeing or Blank"/>
    <x v="0"/>
  </r>
  <r>
    <n v="3526"/>
    <n v="3895"/>
    <s v="Melyda Marciela Corado"/>
    <d v="2018-07-21T00:00:00"/>
    <s v="shot"/>
    <s v="unarmed"/>
    <n v="27"/>
    <s v="F"/>
    <s v="H"/>
    <s v="Los Angeles"/>
    <s v="CA"/>
    <b v="0"/>
    <s v="other"/>
    <s v="Foot"/>
    <b v="1"/>
    <s v="unarmed or undetermined or null"/>
    <s v="No Gun"/>
    <s v="19-29"/>
    <s v="Fleeing"/>
    <x v="0"/>
  </r>
  <r>
    <n v="3527"/>
    <n v="3947"/>
    <s v="Eliuth Penaloza Nava"/>
    <d v="2018-07-21T00:00:00"/>
    <s v="shot"/>
    <s v="toy weapon"/>
    <n v="50"/>
    <s v="M"/>
    <m/>
    <s v="Anaheim"/>
    <s v="CA"/>
    <b v="1"/>
    <s v="other"/>
    <s v="Foot"/>
    <b v="0"/>
    <s v="armed"/>
    <s v="No Gun"/>
    <s v="50-59"/>
    <s v="Fleeing"/>
    <x v="0"/>
  </r>
  <r>
    <n v="3528"/>
    <n v="3873"/>
    <s v="Logan Simpson"/>
    <d v="2018-07-22T00:00:00"/>
    <s v="shot"/>
    <s v="vehicle"/>
    <n v="16"/>
    <s v="M"/>
    <s v="W"/>
    <s v="Bixby"/>
    <s v="OK"/>
    <b v="0"/>
    <s v="attack"/>
    <s v="Car"/>
    <b v="0"/>
    <s v="armed"/>
    <s v="No Gun"/>
    <s v="0-18"/>
    <s v="Fleeing"/>
    <x v="0"/>
  </r>
  <r>
    <n v="3529"/>
    <n v="3906"/>
    <s v="William Bacorn"/>
    <d v="2018-07-22T00:00:00"/>
    <s v="shot"/>
    <s v="gun"/>
    <n v="18"/>
    <s v="M"/>
    <m/>
    <s v="Hanover"/>
    <s v="CO"/>
    <b v="0"/>
    <s v="attack"/>
    <s v="Not fleeing"/>
    <b v="0"/>
    <s v="armed"/>
    <s v="Gun"/>
    <s v="0-18"/>
    <s v="Not Fleeing or Blank"/>
    <x v="0"/>
  </r>
  <r>
    <n v="3530"/>
    <n v="3957"/>
    <s v="Juan Garcia"/>
    <d v="2018-07-22T00:00:00"/>
    <s v="shot"/>
    <s v="unknown weapon"/>
    <n v="38"/>
    <s v="M"/>
    <s v="H"/>
    <s v="Riverside"/>
    <s v="CA"/>
    <b v="0"/>
    <s v="other"/>
    <s v="Not fleeing"/>
    <b v="0"/>
    <s v="armed"/>
    <s v="No Gun"/>
    <s v="30-39"/>
    <s v="Not Fleeing or Blank"/>
    <x v="0"/>
  </r>
  <r>
    <n v="3531"/>
    <n v="3958"/>
    <s v="Juan Ramon Ramos"/>
    <d v="2018-07-22T00:00:00"/>
    <s v="shot"/>
    <s v="box cutter"/>
    <n v="32"/>
    <s v="M"/>
    <s v="H"/>
    <s v="Highland"/>
    <s v="CA"/>
    <b v="0"/>
    <s v="attack"/>
    <s v="Foot"/>
    <b v="0"/>
    <s v="armed"/>
    <s v="No Gun"/>
    <s v="30-39"/>
    <s v="Fleeing"/>
    <x v="0"/>
  </r>
  <r>
    <n v="3532"/>
    <n v="3881"/>
    <s v="Rosalio Hernandez Ortega"/>
    <d v="2018-07-23T00:00:00"/>
    <s v="shot"/>
    <s v="machete"/>
    <n v="33"/>
    <s v="M"/>
    <s v="H"/>
    <s v="Burlington"/>
    <s v="NC"/>
    <b v="1"/>
    <s v="other"/>
    <s v="Not fleeing"/>
    <b v="0"/>
    <s v="armed"/>
    <s v="No Gun"/>
    <s v="30-39"/>
    <s v="Not Fleeing or Blank"/>
    <x v="0"/>
  </r>
  <r>
    <n v="3533"/>
    <n v="3883"/>
    <s v="Paul Meade"/>
    <d v="2018-07-23T00:00:00"/>
    <s v="shot"/>
    <s v="gun"/>
    <n v="71"/>
    <s v="M"/>
    <m/>
    <s v="Bristol"/>
    <s v="VA"/>
    <b v="1"/>
    <s v="attack"/>
    <s v="Not fleeing"/>
    <b v="0"/>
    <s v="armed"/>
    <s v="Gun"/>
    <s v="70+"/>
    <s v="Not Fleeing or Blank"/>
    <x v="0"/>
  </r>
  <r>
    <n v="3534"/>
    <n v="3961"/>
    <s v="John Carlos Natera-Perez"/>
    <d v="2018-07-23T00:00:00"/>
    <s v="shot"/>
    <s v="knife"/>
    <n v="30"/>
    <s v="M"/>
    <s v="H"/>
    <s v="Silver Spring"/>
    <s v="MD"/>
    <b v="1"/>
    <s v="other"/>
    <s v="Not fleeing"/>
    <b v="0"/>
    <s v="armed"/>
    <s v="No Gun"/>
    <s v="30-39"/>
    <s v="Not Fleeing or Blank"/>
    <x v="0"/>
  </r>
  <r>
    <n v="3535"/>
    <n v="3882"/>
    <s v="Donna Lynn Allen"/>
    <d v="2018-07-24T00:00:00"/>
    <s v="shot"/>
    <s v="vehicle"/>
    <n v="39"/>
    <s v="F"/>
    <s v="W"/>
    <s v="Soddy-Daisy"/>
    <s v="TN"/>
    <b v="0"/>
    <s v="attack"/>
    <s v="Car"/>
    <b v="0"/>
    <s v="armed"/>
    <s v="No Gun"/>
    <s v="30-39"/>
    <s v="Fleeing"/>
    <x v="0"/>
  </r>
  <r>
    <n v="3536"/>
    <n v="3886"/>
    <s v="Devaughdre Delsha Rogers"/>
    <d v="2018-07-24T00:00:00"/>
    <s v="shot"/>
    <s v="gun"/>
    <n v="19"/>
    <s v="M"/>
    <s v="B"/>
    <s v="Starke"/>
    <s v="FL"/>
    <b v="0"/>
    <s v="other"/>
    <s v="Car"/>
    <b v="0"/>
    <s v="armed"/>
    <s v="Gun"/>
    <s v="19-29"/>
    <s v="Fleeing"/>
    <x v="1"/>
  </r>
  <r>
    <n v="3537"/>
    <n v="3887"/>
    <s v="Cashus Dean Case"/>
    <d v="2018-07-24T00:00:00"/>
    <s v="shot"/>
    <s v="gun"/>
    <n v="44"/>
    <s v="M"/>
    <m/>
    <s v="Seaside"/>
    <s v="OR"/>
    <b v="0"/>
    <s v="other"/>
    <s v="Not fleeing"/>
    <b v="1"/>
    <s v="armed"/>
    <s v="Gun"/>
    <s v="40-49"/>
    <s v="Not Fleeing or Blank"/>
    <x v="0"/>
  </r>
  <r>
    <n v="3538"/>
    <n v="3885"/>
    <s v="Richard R. Bahr"/>
    <d v="2018-07-25T00:00:00"/>
    <s v="shot"/>
    <s v="vehicle"/>
    <n v="54"/>
    <s v="M"/>
    <m/>
    <s v="Spokane"/>
    <s v="WA"/>
    <b v="0"/>
    <s v="attack"/>
    <s v="Car"/>
    <b v="0"/>
    <s v="armed"/>
    <s v="No Gun"/>
    <s v="50-59"/>
    <s v="Fleeing"/>
    <x v="0"/>
  </r>
  <r>
    <n v="3539"/>
    <n v="3889"/>
    <s v="Gavalynn Mahuka"/>
    <d v="2018-07-25T00:00:00"/>
    <s v="shot"/>
    <s v="gun"/>
    <n v="53"/>
    <s v="M"/>
    <s v="O"/>
    <s v="Nanakuli"/>
    <s v="HI"/>
    <b v="0"/>
    <s v="attack"/>
    <s v="Not fleeing"/>
    <b v="0"/>
    <s v="armed"/>
    <s v="Gun"/>
    <s v="50-59"/>
    <s v="Not Fleeing or Blank"/>
    <x v="0"/>
  </r>
  <r>
    <n v="3540"/>
    <n v="3893"/>
    <s v="DMario Perkins"/>
    <d v="2018-07-25T00:00:00"/>
    <s v="shot"/>
    <s v="gun"/>
    <n v="29"/>
    <s v="M"/>
    <s v="B"/>
    <s v="Memphis"/>
    <s v="TN"/>
    <b v="1"/>
    <s v="attack"/>
    <s v="Not fleeing"/>
    <b v="1"/>
    <s v="armed"/>
    <s v="Gun"/>
    <s v="19-29"/>
    <s v="Not Fleeing or Blank"/>
    <x v="0"/>
  </r>
  <r>
    <n v="3541"/>
    <n v="3894"/>
    <s v="Jose Luis Rodriguez"/>
    <d v="2018-07-25T00:00:00"/>
    <s v="shot"/>
    <s v="gun"/>
    <m/>
    <s v="M"/>
    <s v="H"/>
    <s v="Amarillo"/>
    <s v="TX"/>
    <b v="0"/>
    <s v="other"/>
    <s v="Not fleeing"/>
    <b v="0"/>
    <s v="armed"/>
    <s v="Gun"/>
    <s v="null"/>
    <s v="Not Fleeing or Blank"/>
    <x v="0"/>
  </r>
  <r>
    <n v="3542"/>
    <n v="3959"/>
    <s v="Brent C. Bowdon"/>
    <d v="2018-07-25T00:00:00"/>
    <s v="shot"/>
    <s v="unarmed"/>
    <n v="56"/>
    <s v="M"/>
    <s v="W"/>
    <s v="Havasu"/>
    <s v="AZ"/>
    <b v="1"/>
    <s v="other"/>
    <s v="Not fleeing"/>
    <b v="1"/>
    <s v="unarmed or undetermined or null"/>
    <s v="No Gun"/>
    <s v="50-59"/>
    <s v="Not Fleeing or Blank"/>
    <x v="0"/>
  </r>
  <r>
    <n v="3543"/>
    <n v="3960"/>
    <s v="Michael Heatherly"/>
    <d v="2018-07-25T00:00:00"/>
    <s v="shot"/>
    <s v="gun"/>
    <n v="64"/>
    <s v="M"/>
    <m/>
    <s v="LaFollette"/>
    <s v="TN"/>
    <b v="1"/>
    <s v="attack"/>
    <s v="Not fleeing"/>
    <b v="0"/>
    <s v="armed"/>
    <s v="Gun"/>
    <s v="60-69"/>
    <s v="Not Fleeing or Blank"/>
    <x v="0"/>
  </r>
  <r>
    <n v="3544"/>
    <n v="3888"/>
    <s v="Daniel Hambrick"/>
    <d v="2018-07-26T00:00:00"/>
    <s v="shot"/>
    <s v="gun"/>
    <n v="25"/>
    <s v="M"/>
    <s v="B"/>
    <s v="Nashville"/>
    <s v="TN"/>
    <b v="0"/>
    <s v="other"/>
    <s v="Car"/>
    <b v="1"/>
    <s v="armed"/>
    <s v="Gun"/>
    <s v="19-29"/>
    <s v="Fleeing"/>
    <x v="1"/>
  </r>
  <r>
    <n v="3545"/>
    <n v="3890"/>
    <s v="William Earnest Brooks"/>
    <d v="2018-07-26T00:00:00"/>
    <s v="shot"/>
    <s v="gun"/>
    <n v="43"/>
    <s v="M"/>
    <m/>
    <s v="Walton County"/>
    <s v="GA"/>
    <b v="0"/>
    <s v="attack"/>
    <s v="Foot"/>
    <b v="0"/>
    <s v="armed"/>
    <s v="Gun"/>
    <s v="40-49"/>
    <s v="Fleeing"/>
    <x v="0"/>
  </r>
  <r>
    <n v="3546"/>
    <n v="3891"/>
    <s v="Jesus Hernandez Murillo"/>
    <d v="2018-07-26T00:00:00"/>
    <s v="shot"/>
    <s v="gun"/>
    <n v="18"/>
    <s v="M"/>
    <s v="H"/>
    <s v="Kent Station"/>
    <s v="WA"/>
    <b v="0"/>
    <s v="other"/>
    <s v="Not fleeing"/>
    <b v="0"/>
    <s v="armed"/>
    <s v="Gun"/>
    <s v="0-18"/>
    <s v="Not Fleeing or Blank"/>
    <x v="0"/>
  </r>
  <r>
    <n v="3547"/>
    <n v="3892"/>
    <s v="Kenneth Edwin Martell"/>
    <d v="2018-07-26T00:00:00"/>
    <s v="shot"/>
    <s v="gun"/>
    <n v="36"/>
    <s v="M"/>
    <s v="W"/>
    <s v="Lakemoor"/>
    <s v="IL"/>
    <b v="0"/>
    <s v="other"/>
    <s v="Not fleeing"/>
    <b v="0"/>
    <s v="armed"/>
    <s v="Gun"/>
    <s v="30-39"/>
    <s v="Not Fleeing or Blank"/>
    <x v="0"/>
  </r>
  <r>
    <n v="3548"/>
    <n v="3901"/>
    <s v="Sergio Acosta"/>
    <d v="2018-07-26T00:00:00"/>
    <s v="shot"/>
    <s v="toy weapon"/>
    <n v="24"/>
    <s v="M"/>
    <s v="H"/>
    <s v="Redondo Beach"/>
    <s v="CA"/>
    <b v="0"/>
    <s v="undetermined"/>
    <s v="Not fleeing"/>
    <b v="0"/>
    <s v="armed"/>
    <s v="No Gun"/>
    <s v="19-29"/>
    <s v="Not Fleeing or Blank"/>
    <x v="0"/>
  </r>
  <r>
    <n v="3549"/>
    <n v="3905"/>
    <s v="Iman Joseph Buford"/>
    <d v="2018-07-26T00:00:00"/>
    <s v="shot"/>
    <s v="gun"/>
    <n v="30"/>
    <s v="M"/>
    <m/>
    <s v="Springdale"/>
    <s v="AR"/>
    <b v="0"/>
    <s v="attack"/>
    <s v="Not fleeing"/>
    <b v="0"/>
    <s v="armed"/>
    <s v="Gun"/>
    <s v="30-39"/>
    <s v="Not Fleeing or Blank"/>
    <x v="0"/>
  </r>
  <r>
    <n v="3550"/>
    <n v="3962"/>
    <s v="Gavalynn Mahuka"/>
    <d v="2018-07-26T00:00:00"/>
    <s v="shot"/>
    <s v="gun"/>
    <n v="53"/>
    <s v="M"/>
    <m/>
    <s v="Nanakuli"/>
    <s v="HI"/>
    <b v="0"/>
    <s v="attack"/>
    <s v="Not fleeing"/>
    <b v="0"/>
    <s v="armed"/>
    <s v="Gun"/>
    <s v="50-59"/>
    <s v="Not Fleeing or Blank"/>
    <x v="0"/>
  </r>
  <r>
    <n v="3551"/>
    <n v="3898"/>
    <s v="Cynthia Fields"/>
    <d v="2018-07-27T00:00:00"/>
    <s v="shot"/>
    <s v="unarmed"/>
    <n v="60"/>
    <s v="F"/>
    <s v="B"/>
    <s v="Savannah"/>
    <s v="GA"/>
    <b v="0"/>
    <s v="other"/>
    <m/>
    <b v="0"/>
    <s v="unarmed or undetermined or null"/>
    <s v="No Gun"/>
    <s v="60-69"/>
    <s v="Not Fleeing or Blank"/>
    <x v="0"/>
  </r>
  <r>
    <n v="3552"/>
    <n v="4031"/>
    <s v="Richard Mendoza"/>
    <d v="2018-07-27T00:00:00"/>
    <s v="shot"/>
    <s v="gun"/>
    <n v="32"/>
    <s v="M"/>
    <m/>
    <s v="Los Angeles"/>
    <s v="CA"/>
    <b v="0"/>
    <s v="attack"/>
    <s v="Not fleeing"/>
    <b v="1"/>
    <s v="armed"/>
    <s v="Gun"/>
    <s v="30-39"/>
    <s v="Not Fleeing or Blank"/>
    <x v="0"/>
  </r>
  <r>
    <n v="3553"/>
    <n v="3896"/>
    <s v="Lamar C. Richardson"/>
    <d v="2018-07-28T00:00:00"/>
    <s v="shot"/>
    <s v="gun"/>
    <n v="25"/>
    <s v="M"/>
    <s v="B"/>
    <s v="Toledo"/>
    <s v="OH"/>
    <b v="0"/>
    <s v="other"/>
    <s v="Foot"/>
    <b v="0"/>
    <s v="armed"/>
    <s v="Gun"/>
    <s v="19-29"/>
    <s v="Fleeing"/>
    <x v="1"/>
  </r>
  <r>
    <n v="3554"/>
    <n v="3897"/>
    <s v="Joseph Santos"/>
    <d v="2018-07-28T00:00:00"/>
    <s v="shot"/>
    <s v="undetermined"/>
    <n v="44"/>
    <s v="M"/>
    <s v="H"/>
    <s v="South Whitehall Township"/>
    <s v="PA"/>
    <b v="0"/>
    <s v="undetermined"/>
    <s v="Not fleeing"/>
    <b v="0"/>
    <s v="unarmed or undetermined or null"/>
    <s v="No Gun"/>
    <s v="40-49"/>
    <s v="Not Fleeing or Blank"/>
    <x v="0"/>
  </r>
  <r>
    <n v="3555"/>
    <n v="3902"/>
    <s v="Michael Neal"/>
    <d v="2018-07-28T00:00:00"/>
    <s v="shot"/>
    <s v="undetermined"/>
    <n v="32"/>
    <s v="M"/>
    <m/>
    <s v="Pineville"/>
    <s v="LA"/>
    <b v="0"/>
    <s v="undetermined"/>
    <s v="Car"/>
    <b v="0"/>
    <s v="unarmed or undetermined or null"/>
    <s v="No Gun"/>
    <s v="30-39"/>
    <s v="Fleeing"/>
    <x v="0"/>
  </r>
  <r>
    <n v="3556"/>
    <n v="3904"/>
    <s v="Arthur Kenzie Garner"/>
    <d v="2018-07-28T00:00:00"/>
    <s v="shot"/>
    <s v="gun"/>
    <n v="33"/>
    <s v="M"/>
    <s v="W"/>
    <s v="Aberdeen"/>
    <s v="NC"/>
    <b v="0"/>
    <s v="attack"/>
    <s v="Not fleeing"/>
    <b v="0"/>
    <s v="armed"/>
    <s v="Gun"/>
    <s v="30-39"/>
    <s v="Not Fleeing or Blank"/>
    <x v="0"/>
  </r>
  <r>
    <n v="3557"/>
    <n v="3900"/>
    <s v="TK TK"/>
    <d v="2018-07-29T00:00:00"/>
    <s v="shot"/>
    <s v="vehicle"/>
    <m/>
    <s v="M"/>
    <m/>
    <s v="Adams County"/>
    <s v="CO"/>
    <b v="0"/>
    <s v="attack"/>
    <s v="Car"/>
    <b v="0"/>
    <s v="armed"/>
    <s v="No Gun"/>
    <s v="null"/>
    <s v="Fleeing"/>
    <x v="0"/>
  </r>
  <r>
    <n v="3558"/>
    <n v="3899"/>
    <s v="Richard Gary Black"/>
    <d v="2018-07-30T00:00:00"/>
    <s v="shot"/>
    <s v="gun"/>
    <m/>
    <s v="M"/>
    <s v="W"/>
    <s v="Aurora"/>
    <s v="CO"/>
    <b v="0"/>
    <s v="other"/>
    <s v="Not fleeing"/>
    <b v="0"/>
    <s v="armed"/>
    <s v="Gun"/>
    <s v="null"/>
    <s v="Not Fleeing or Blank"/>
    <x v="0"/>
  </r>
  <r>
    <n v="3559"/>
    <n v="3908"/>
    <s v="James Edward Blackmon"/>
    <d v="2018-07-31T00:00:00"/>
    <s v="shot"/>
    <s v="gun"/>
    <n v="35"/>
    <s v="M"/>
    <s v="B"/>
    <s v="Mississippi County"/>
    <s v="AR"/>
    <b v="0"/>
    <s v="attack"/>
    <s v="Foot"/>
    <b v="0"/>
    <s v="armed"/>
    <s v="Gun"/>
    <s v="30-39"/>
    <s v="Fleeing"/>
    <x v="1"/>
  </r>
  <r>
    <n v="3560"/>
    <n v="3963"/>
    <s v="Skyler Martin"/>
    <d v="2018-07-31T00:00:00"/>
    <s v="shot"/>
    <s v="gun"/>
    <n v="23"/>
    <s v="M"/>
    <s v="H"/>
    <s v="Glendale"/>
    <s v="AZ"/>
    <b v="0"/>
    <s v="attack"/>
    <s v="Not fleeing"/>
    <b v="0"/>
    <s v="armed"/>
    <s v="Gun"/>
    <s v="19-29"/>
    <s v="Not Fleeing or Blank"/>
    <x v="0"/>
  </r>
  <r>
    <n v="3561"/>
    <n v="3907"/>
    <s v="David Edward Hall"/>
    <d v="2018-08-01T00:00:00"/>
    <s v="shot"/>
    <s v="gun"/>
    <n v="27"/>
    <s v="M"/>
    <s v="B"/>
    <s v="Oxon Hill"/>
    <s v="MD"/>
    <b v="0"/>
    <s v="other"/>
    <s v="Foot"/>
    <b v="0"/>
    <s v="armed"/>
    <s v="Gun"/>
    <s v="19-29"/>
    <s v="Fleeing"/>
    <x v="1"/>
  </r>
  <r>
    <n v="3562"/>
    <n v="3909"/>
    <s v="David Judge"/>
    <d v="2018-08-01T00:00:00"/>
    <s v="shot"/>
    <s v="gun"/>
    <n v="53"/>
    <s v="M"/>
    <m/>
    <s v="Tucson"/>
    <s v="AZ"/>
    <b v="0"/>
    <s v="other"/>
    <s v="Not fleeing"/>
    <b v="0"/>
    <s v="armed"/>
    <s v="Gun"/>
    <s v="50-59"/>
    <s v="Not Fleeing or Blank"/>
    <x v="0"/>
  </r>
  <r>
    <n v="3563"/>
    <n v="3910"/>
    <s v="Jonathan Joey Mendoza"/>
    <d v="2018-08-01T00:00:00"/>
    <s v="shot"/>
    <s v="gun"/>
    <n v="35"/>
    <s v="M"/>
    <m/>
    <s v="Hereford"/>
    <s v="TX"/>
    <b v="0"/>
    <s v="attack"/>
    <s v="Not fleeing"/>
    <b v="0"/>
    <s v="armed"/>
    <s v="Gun"/>
    <s v="30-39"/>
    <s v="Not Fleeing or Blank"/>
    <x v="0"/>
  </r>
  <r>
    <n v="3564"/>
    <n v="3911"/>
    <s v="Tramaine Marquese Poole"/>
    <d v="2018-08-01T00:00:00"/>
    <s v="shot"/>
    <s v="gun"/>
    <n v="41"/>
    <s v="M"/>
    <s v="B"/>
    <s v="Sussex County"/>
    <s v="VA"/>
    <b v="0"/>
    <s v="attack"/>
    <s v="Car"/>
    <b v="0"/>
    <s v="armed"/>
    <s v="Gun"/>
    <s v="40-49"/>
    <s v="Fleeing"/>
    <x v="1"/>
  </r>
  <r>
    <n v="3565"/>
    <n v="3924"/>
    <s v="Michael Gonzalez"/>
    <d v="2018-08-02T00:00:00"/>
    <s v="shot"/>
    <s v="vehicle"/>
    <n v="57"/>
    <s v="M"/>
    <m/>
    <s v="Westminster"/>
    <s v="CO"/>
    <b v="0"/>
    <s v="attack"/>
    <s v="Car"/>
    <b v="0"/>
    <s v="armed"/>
    <s v="No Gun"/>
    <s v="50-59"/>
    <s v="Fleeing"/>
    <x v="0"/>
  </r>
  <r>
    <n v="3566"/>
    <n v="3925"/>
    <s v="Landon Christopher Wooten"/>
    <d v="2018-08-02T00:00:00"/>
    <s v="shot"/>
    <s v="toy weapon"/>
    <n v="18"/>
    <s v="M"/>
    <s v="W"/>
    <s v="Apopka"/>
    <s v="FL"/>
    <b v="0"/>
    <s v="attack"/>
    <s v="Not fleeing"/>
    <b v="0"/>
    <s v="armed"/>
    <s v="No Gun"/>
    <s v="0-18"/>
    <s v="Not Fleeing or Blank"/>
    <x v="0"/>
  </r>
  <r>
    <n v="3567"/>
    <n v="3919"/>
    <s v="Danny Lee"/>
    <d v="2018-08-03T00:00:00"/>
    <s v="shot"/>
    <s v="gun"/>
    <n v="34"/>
    <s v="M"/>
    <m/>
    <s v="Pine Bluff"/>
    <s v="AR"/>
    <b v="0"/>
    <s v="attack"/>
    <s v="Not fleeing"/>
    <b v="0"/>
    <s v="armed"/>
    <s v="Gun"/>
    <s v="30-39"/>
    <s v="Not Fleeing or Blank"/>
    <x v="0"/>
  </r>
  <r>
    <n v="3568"/>
    <n v="3920"/>
    <s v="Johnny Kelley"/>
    <d v="2018-08-03T00:00:00"/>
    <s v="shot"/>
    <s v="gun"/>
    <n v="49"/>
    <s v="M"/>
    <s v="W"/>
    <s v="Trumann"/>
    <s v="AR"/>
    <b v="1"/>
    <s v="attack"/>
    <s v="Not fleeing"/>
    <b v="0"/>
    <s v="armed"/>
    <s v="Gun"/>
    <s v="40-49"/>
    <s v="Not Fleeing or Blank"/>
    <x v="0"/>
  </r>
  <r>
    <n v="3569"/>
    <n v="3923"/>
    <s v="TK TK"/>
    <d v="2018-08-03T00:00:00"/>
    <s v="shot"/>
    <s v="gun"/>
    <m/>
    <s v="M"/>
    <m/>
    <s v="Deer Park"/>
    <s v="WA"/>
    <b v="1"/>
    <s v="attack"/>
    <s v="Not fleeing"/>
    <b v="0"/>
    <s v="armed"/>
    <s v="Gun"/>
    <s v="null"/>
    <s v="Not Fleeing or Blank"/>
    <x v="0"/>
  </r>
  <r>
    <n v="3570"/>
    <n v="3926"/>
    <s v="Emmanuel Alquisiras"/>
    <d v="2018-08-03T00:00:00"/>
    <s v="shot"/>
    <s v="Taser"/>
    <n v="29"/>
    <s v="M"/>
    <s v="H"/>
    <s v="Seville"/>
    <s v="FL"/>
    <b v="1"/>
    <s v="other"/>
    <s v="Not fleeing"/>
    <b v="1"/>
    <s v="armed"/>
    <s v="No Gun"/>
    <s v="19-29"/>
    <s v="Not Fleeing or Blank"/>
    <x v="0"/>
  </r>
  <r>
    <n v="3571"/>
    <n v="3921"/>
    <s v="Eric Benjamen Richards"/>
    <d v="2018-08-04T00:00:00"/>
    <s v="shot"/>
    <s v="gun"/>
    <n v="33"/>
    <s v="M"/>
    <m/>
    <s v="Liberty"/>
    <s v="MO"/>
    <b v="1"/>
    <s v="attack"/>
    <s v="Not fleeing"/>
    <b v="0"/>
    <s v="armed"/>
    <s v="Gun"/>
    <s v="30-39"/>
    <s v="Not Fleeing or Blank"/>
    <x v="0"/>
  </r>
  <r>
    <n v="3572"/>
    <n v="3922"/>
    <s v="John Randolph"/>
    <d v="2018-08-04T00:00:00"/>
    <s v="shot"/>
    <s v="gun"/>
    <n v="38"/>
    <s v="M"/>
    <m/>
    <s v="Delray Beach"/>
    <s v="FL"/>
    <b v="1"/>
    <s v="other"/>
    <s v="Not fleeing"/>
    <b v="0"/>
    <s v="armed"/>
    <s v="Gun"/>
    <s v="30-39"/>
    <s v="Not Fleeing or Blank"/>
    <x v="0"/>
  </r>
  <r>
    <n v="3573"/>
    <n v="3913"/>
    <s v="William &quot;Billy&quot; James Hughes"/>
    <d v="2018-08-05T00:00:00"/>
    <s v="shot"/>
    <s v="gun"/>
    <n v="43"/>
    <s v="M"/>
    <s v="N"/>
    <s v="St. Paul"/>
    <s v="MN"/>
    <b v="0"/>
    <s v="other"/>
    <s v="Not fleeing"/>
    <b v="1"/>
    <s v="armed"/>
    <s v="Gun"/>
    <s v="40-49"/>
    <s v="Not Fleeing or Blank"/>
    <x v="0"/>
  </r>
  <r>
    <n v="3574"/>
    <n v="3914"/>
    <s v="Kevin Rhinehart"/>
    <d v="2018-08-05T00:00:00"/>
    <s v="shot"/>
    <s v="gun"/>
    <n v="58"/>
    <s v="M"/>
    <m/>
    <s v="Hesperia"/>
    <s v="CA"/>
    <b v="0"/>
    <s v="other"/>
    <s v="Not fleeing"/>
    <b v="0"/>
    <s v="armed"/>
    <s v="Gun"/>
    <s v="50-59"/>
    <s v="Not Fleeing or Blank"/>
    <x v="0"/>
  </r>
  <r>
    <n v="3575"/>
    <n v="3916"/>
    <s v="James Bishop"/>
    <d v="2018-08-05T00:00:00"/>
    <s v="shot"/>
    <s v="undetermined"/>
    <n v="29"/>
    <s v="M"/>
    <m/>
    <s v="Las Cruces"/>
    <s v="NM"/>
    <b v="1"/>
    <s v="undetermined"/>
    <s v="Not fleeing"/>
    <b v="0"/>
    <s v="unarmed or undetermined or null"/>
    <s v="No Gun"/>
    <s v="19-29"/>
    <s v="Not Fleeing or Blank"/>
    <x v="0"/>
  </r>
  <r>
    <n v="3576"/>
    <n v="3918"/>
    <s v="Johnny Fisher"/>
    <d v="2018-08-05T00:00:00"/>
    <s v="shot"/>
    <s v="gun"/>
    <n v="68"/>
    <s v="M"/>
    <m/>
    <s v="Van Buren"/>
    <s v="AR"/>
    <b v="0"/>
    <s v="attack"/>
    <s v="Not fleeing"/>
    <b v="0"/>
    <s v="armed"/>
    <s v="Gun"/>
    <s v="60-69"/>
    <s v="Not Fleeing or Blank"/>
    <x v="0"/>
  </r>
  <r>
    <n v="3577"/>
    <n v="3912"/>
    <s v="TK TK"/>
    <d v="2018-08-06T00:00:00"/>
    <s v="shot"/>
    <s v="knife"/>
    <m/>
    <s v="M"/>
    <m/>
    <s v="Las Vegas"/>
    <s v="NV"/>
    <b v="1"/>
    <s v="attack"/>
    <s v="Not fleeing"/>
    <b v="0"/>
    <s v="armed"/>
    <s v="No Gun"/>
    <s v="null"/>
    <s v="Not Fleeing or Blank"/>
    <x v="0"/>
  </r>
  <r>
    <n v="3578"/>
    <n v="3927"/>
    <s v="Levester Taylor"/>
    <d v="2018-08-06T00:00:00"/>
    <s v="shot"/>
    <s v="metal pipe"/>
    <n v="39"/>
    <s v="M"/>
    <s v="B"/>
    <s v="Atlanta"/>
    <s v="GA"/>
    <b v="0"/>
    <s v="attack"/>
    <s v="Not fleeing"/>
    <b v="0"/>
    <s v="armed"/>
    <s v="No Gun"/>
    <s v="30-39"/>
    <s v="Not Fleeing or Blank"/>
    <x v="0"/>
  </r>
  <r>
    <n v="3579"/>
    <n v="3928"/>
    <s v="Ricardo Giddings"/>
    <d v="2018-08-06T00:00:00"/>
    <s v="shot"/>
    <s v="gun"/>
    <n v="59"/>
    <s v="M"/>
    <m/>
    <s v="Philadelphia"/>
    <s v="PA"/>
    <b v="0"/>
    <s v="attack"/>
    <s v="Not fleeing"/>
    <b v="0"/>
    <s v="armed"/>
    <s v="Gun"/>
    <s v="50-59"/>
    <s v="Not Fleeing or Blank"/>
    <x v="0"/>
  </r>
  <r>
    <n v="3580"/>
    <n v="3929"/>
    <s v="Daniel Boyer"/>
    <d v="2018-08-07T00:00:00"/>
    <s v="shot"/>
    <s v="gun"/>
    <n v="24"/>
    <s v="M"/>
    <s v="W"/>
    <s v="Monroe County"/>
    <s v="IN"/>
    <b v="0"/>
    <s v="attack"/>
    <s v="Not fleeing"/>
    <b v="1"/>
    <s v="armed"/>
    <s v="Gun"/>
    <s v="19-29"/>
    <s v="Not Fleeing or Blank"/>
    <x v="0"/>
  </r>
  <r>
    <n v="3581"/>
    <n v="3932"/>
    <s v="TK TK"/>
    <d v="2018-08-07T00:00:00"/>
    <s v="shot"/>
    <s v="gun"/>
    <n v="70"/>
    <s v="M"/>
    <m/>
    <s v="Los Angeles"/>
    <s v="CA"/>
    <b v="0"/>
    <s v="other"/>
    <m/>
    <b v="0"/>
    <s v="armed"/>
    <s v="Gun"/>
    <s v="70+"/>
    <s v="Not Fleeing or Blank"/>
    <x v="0"/>
  </r>
  <r>
    <n v="3582"/>
    <n v="3933"/>
    <s v="Pedro Lucero"/>
    <d v="2018-08-07T00:00:00"/>
    <s v="shot"/>
    <s v="undetermined"/>
    <n v="42"/>
    <s v="M"/>
    <s v="H"/>
    <s v="Salt River Reservation"/>
    <s v="AZ"/>
    <b v="0"/>
    <s v="undetermined"/>
    <s v="Other"/>
    <b v="0"/>
    <s v="unarmed or undetermined or null"/>
    <s v="No Gun"/>
    <s v="40-49"/>
    <s v="Fleeing"/>
    <x v="0"/>
  </r>
  <r>
    <n v="3583"/>
    <n v="3934"/>
    <s v="Michael Ducote"/>
    <d v="2018-08-07T00:00:00"/>
    <s v="shot"/>
    <s v="vehicle"/>
    <n v="26"/>
    <s v="M"/>
    <s v="W"/>
    <s v="Shreveport"/>
    <s v="LA"/>
    <b v="0"/>
    <s v="other"/>
    <s v="Car"/>
    <b v="0"/>
    <s v="armed"/>
    <s v="No Gun"/>
    <s v="19-29"/>
    <s v="Fleeing"/>
    <x v="0"/>
  </r>
  <r>
    <n v="3584"/>
    <n v="3931"/>
    <s v="Joseph Robbins"/>
    <d v="2018-08-08T00:00:00"/>
    <s v="shot"/>
    <s v="vehicle"/>
    <n v="24"/>
    <s v="M"/>
    <m/>
    <s v="Carthage"/>
    <s v="TN"/>
    <b v="0"/>
    <s v="attack"/>
    <s v="Not fleeing"/>
    <b v="0"/>
    <s v="armed"/>
    <s v="No Gun"/>
    <s v="19-29"/>
    <s v="Not Fleeing or Blank"/>
    <x v="0"/>
  </r>
  <r>
    <n v="3585"/>
    <n v="3936"/>
    <s v="Vaughn Denham"/>
    <d v="2018-08-08T00:00:00"/>
    <s v="shot"/>
    <s v="chain"/>
    <n v="48"/>
    <s v="M"/>
    <s v="B"/>
    <s v="San Diego"/>
    <s v="CA"/>
    <b v="0"/>
    <s v="attack"/>
    <s v="Not fleeing"/>
    <b v="0"/>
    <s v="armed"/>
    <s v="No Gun"/>
    <s v="40-49"/>
    <s v="Not Fleeing or Blank"/>
    <x v="0"/>
  </r>
  <r>
    <n v="3586"/>
    <n v="3938"/>
    <s v="TK TK"/>
    <d v="2018-08-08T00:00:00"/>
    <s v="shot"/>
    <s v="knife"/>
    <m/>
    <s v="M"/>
    <m/>
    <s v="Las Vegas"/>
    <s v="NV"/>
    <b v="1"/>
    <s v="attack"/>
    <s v="Not fleeing"/>
    <b v="1"/>
    <s v="armed"/>
    <s v="No Gun"/>
    <s v="null"/>
    <s v="Not Fleeing or Blank"/>
    <x v="0"/>
  </r>
  <r>
    <n v="3587"/>
    <n v="3940"/>
    <s v="Stephen L. Caldwell"/>
    <d v="2018-08-08T00:00:00"/>
    <s v="shot"/>
    <s v="knife"/>
    <n v="54"/>
    <s v="M"/>
    <m/>
    <s v="Omaha"/>
    <s v="NE"/>
    <b v="0"/>
    <s v="attack"/>
    <s v="Not fleeing"/>
    <b v="0"/>
    <s v="armed"/>
    <s v="No Gun"/>
    <s v="50-59"/>
    <s v="Not Fleeing or Blank"/>
    <x v="0"/>
  </r>
  <r>
    <n v="3588"/>
    <n v="3935"/>
    <s v="Charles Meadows"/>
    <d v="2018-08-09T00:00:00"/>
    <s v="shot"/>
    <s v="gun"/>
    <n v="48"/>
    <s v="M"/>
    <m/>
    <s v="Philadelphia"/>
    <s v="PA"/>
    <b v="0"/>
    <s v="attack"/>
    <s v="Foot"/>
    <b v="0"/>
    <s v="armed"/>
    <s v="Gun"/>
    <s v="40-49"/>
    <s v="Fleeing"/>
    <x v="0"/>
  </r>
  <r>
    <n v="3589"/>
    <n v="3937"/>
    <s v="Shaun Jeffery Christy"/>
    <d v="2018-08-09T00:00:00"/>
    <s v="shot"/>
    <s v="gun"/>
    <n v="37"/>
    <s v="M"/>
    <m/>
    <s v="Durham"/>
    <s v="NC"/>
    <b v="1"/>
    <s v="attack"/>
    <s v="Not fleeing"/>
    <b v="1"/>
    <s v="armed"/>
    <s v="Gun"/>
    <s v="30-39"/>
    <s v="Not Fleeing or Blank"/>
    <x v="0"/>
  </r>
  <r>
    <n v="3590"/>
    <n v="3950"/>
    <s v="Gregory Campfield"/>
    <d v="2018-08-09T00:00:00"/>
    <s v="shot"/>
    <s v="gun"/>
    <n v="40"/>
    <s v="M"/>
    <s v="B"/>
    <s v="Landover"/>
    <s v="MD"/>
    <b v="0"/>
    <s v="other"/>
    <s v="Foot"/>
    <b v="0"/>
    <s v="armed"/>
    <s v="Gun"/>
    <s v="40-49"/>
    <s v="Fleeing"/>
    <x v="1"/>
  </r>
  <r>
    <n v="3591"/>
    <n v="3951"/>
    <s v="Montae Shackleford"/>
    <d v="2018-08-09T00:00:00"/>
    <s v="shot"/>
    <s v="gun"/>
    <n v="28"/>
    <s v="M"/>
    <m/>
    <s v="Columbus"/>
    <s v="OH"/>
    <b v="0"/>
    <s v="attack"/>
    <s v="Foot"/>
    <b v="0"/>
    <s v="armed"/>
    <s v="Gun"/>
    <s v="19-29"/>
    <s v="Fleeing"/>
    <x v="0"/>
  </r>
  <r>
    <n v="3592"/>
    <n v="3948"/>
    <s v="Jackey Sampson"/>
    <d v="2018-08-10T00:00:00"/>
    <s v="shot"/>
    <s v="gun"/>
    <n v="43"/>
    <s v="M"/>
    <s v="W"/>
    <s v="Denham Springs"/>
    <s v="LA"/>
    <b v="0"/>
    <s v="attack"/>
    <m/>
    <b v="0"/>
    <s v="armed"/>
    <s v="Gun"/>
    <s v="40-49"/>
    <s v="Not Fleeing or Blank"/>
    <x v="0"/>
  </r>
  <r>
    <n v="3593"/>
    <n v="3952"/>
    <s v="TK TK"/>
    <d v="2018-08-11T00:00:00"/>
    <s v="shot"/>
    <s v="gun"/>
    <m/>
    <s v="M"/>
    <m/>
    <s v="Akron"/>
    <s v="OH"/>
    <b v="1"/>
    <s v="attack"/>
    <s v="Foot"/>
    <b v="0"/>
    <s v="armed"/>
    <s v="Gun"/>
    <s v="null"/>
    <s v="Fleeing"/>
    <x v="0"/>
  </r>
  <r>
    <n v="3594"/>
    <n v="3954"/>
    <s v="TK TK"/>
    <d v="2018-08-12T00:00:00"/>
    <s v="shot"/>
    <s v="undetermined"/>
    <m/>
    <s v="M"/>
    <m/>
    <s v="Hawkins"/>
    <s v="WI"/>
    <b v="0"/>
    <s v="undetermined"/>
    <s v="Not fleeing"/>
    <b v="0"/>
    <s v="unarmed or undetermined or null"/>
    <s v="No Gun"/>
    <s v="null"/>
    <s v="Not Fleeing or Blank"/>
    <x v="0"/>
  </r>
  <r>
    <n v="3595"/>
    <n v="3955"/>
    <s v="Anthony Daniel Vargas"/>
    <d v="2018-08-12T00:00:00"/>
    <s v="shot"/>
    <s v="undetermined"/>
    <n v="21"/>
    <s v="M"/>
    <s v="H"/>
    <s v="Los Angeles"/>
    <s v="CA"/>
    <b v="0"/>
    <s v="attack"/>
    <s v="Foot"/>
    <b v="0"/>
    <s v="unarmed or undetermined or null"/>
    <s v="No Gun"/>
    <s v="19-29"/>
    <s v="Fleeing"/>
    <x v="0"/>
  </r>
  <r>
    <n v="3596"/>
    <n v="3956"/>
    <s v="Anthony Makai Hutchinson"/>
    <d v="2018-08-12T00:00:00"/>
    <s v="shot"/>
    <s v="gun"/>
    <n v="40"/>
    <s v="M"/>
    <m/>
    <s v="Waynesboro"/>
    <s v="VA"/>
    <b v="0"/>
    <s v="attack"/>
    <s v="Car"/>
    <b v="0"/>
    <s v="armed"/>
    <s v="Gun"/>
    <s v="40-49"/>
    <s v="Fleeing"/>
    <x v="0"/>
  </r>
  <r>
    <n v="3597"/>
    <n v="3953"/>
    <s v="Christopher Anthony Stone"/>
    <d v="2018-08-13T00:00:00"/>
    <s v="shot"/>
    <s v="gun"/>
    <n v="32"/>
    <s v="M"/>
    <s v="B"/>
    <s v="Oklahoma City"/>
    <s v="OK"/>
    <b v="0"/>
    <s v="attack"/>
    <s v="Foot"/>
    <b v="0"/>
    <s v="armed"/>
    <s v="Gun"/>
    <s v="30-39"/>
    <s v="Fleeing"/>
    <x v="1"/>
  </r>
  <r>
    <n v="3598"/>
    <n v="3964"/>
    <s v="TK TK"/>
    <d v="2018-08-13T00:00:00"/>
    <s v="shot"/>
    <s v="gun"/>
    <m/>
    <s v="M"/>
    <m/>
    <s v="Milwaukee"/>
    <s v="WI"/>
    <b v="0"/>
    <s v="other"/>
    <s v="Not fleeing"/>
    <b v="0"/>
    <s v="armed"/>
    <s v="Gun"/>
    <s v="null"/>
    <s v="Not Fleeing or Blank"/>
    <x v="0"/>
  </r>
  <r>
    <n v="3599"/>
    <n v="3965"/>
    <s v="Mark Harvey"/>
    <d v="2018-08-13T00:00:00"/>
    <s v="shot"/>
    <s v="gun"/>
    <n v="32"/>
    <s v="M"/>
    <m/>
    <s v="Richton Park"/>
    <s v="IL"/>
    <b v="0"/>
    <s v="attack"/>
    <s v="Foot"/>
    <b v="0"/>
    <s v="armed"/>
    <s v="Gun"/>
    <s v="30-39"/>
    <s v="Fleeing"/>
    <x v="0"/>
  </r>
  <r>
    <n v="3600"/>
    <n v="3966"/>
    <s v="Chris Cameron"/>
    <d v="2018-08-13T00:00:00"/>
    <s v="shot"/>
    <s v="gun"/>
    <m/>
    <s v="M"/>
    <m/>
    <s v="Creston"/>
    <s v="IA"/>
    <b v="1"/>
    <s v="other"/>
    <s v="Not fleeing"/>
    <b v="0"/>
    <s v="armed"/>
    <s v="Gun"/>
    <s v="null"/>
    <s v="Not Fleeing or Blank"/>
    <x v="0"/>
  </r>
  <r>
    <n v="3601"/>
    <n v="3967"/>
    <s v="TK TK"/>
    <d v="2018-08-14T00:00:00"/>
    <s v="shot"/>
    <s v="gun and knife"/>
    <m/>
    <s v="M"/>
    <s v="H"/>
    <s v="Fresno"/>
    <s v="CA"/>
    <b v="1"/>
    <s v="attack"/>
    <s v="Not fleeing"/>
    <b v="1"/>
    <s v="armed"/>
    <s v="Gun"/>
    <s v="null"/>
    <s v="Not Fleeing or Blank"/>
    <x v="0"/>
  </r>
  <r>
    <n v="3602"/>
    <n v="3968"/>
    <s v="Charlie &quot;Lee&quot; Hodges"/>
    <d v="2018-08-16T00:00:00"/>
    <s v="shot"/>
    <s v="gun"/>
    <n v="58"/>
    <s v="M"/>
    <s v="W"/>
    <s v="Olustee"/>
    <s v="FL"/>
    <b v="0"/>
    <s v="attack"/>
    <s v="Not fleeing"/>
    <b v="0"/>
    <s v="armed"/>
    <s v="Gun"/>
    <s v="50-59"/>
    <s v="Not Fleeing or Blank"/>
    <x v="0"/>
  </r>
  <r>
    <n v="3603"/>
    <n v="3974"/>
    <s v="Adrian Herron"/>
    <d v="2018-08-16T00:00:00"/>
    <s v="shot"/>
    <s v="knife"/>
    <n v="30"/>
    <s v="M"/>
    <s v="B"/>
    <s v="Wasilla"/>
    <s v="AK"/>
    <b v="0"/>
    <s v="attack"/>
    <s v="Not fleeing"/>
    <b v="0"/>
    <s v="armed"/>
    <s v="No Gun"/>
    <s v="30-39"/>
    <s v="Not Fleeing or Blank"/>
    <x v="0"/>
  </r>
  <r>
    <n v="3604"/>
    <n v="3975"/>
    <s v="Aquantis Givens"/>
    <d v="2018-08-17T00:00:00"/>
    <s v="shot and Tasered"/>
    <s v="gun"/>
    <n v="21"/>
    <s v="M"/>
    <s v="B"/>
    <s v="Austin"/>
    <s v="TX"/>
    <b v="0"/>
    <s v="attack"/>
    <m/>
    <b v="0"/>
    <s v="armed"/>
    <s v="Gun"/>
    <s v="19-29"/>
    <s v="Not Fleeing or Blank"/>
    <x v="0"/>
  </r>
  <r>
    <n v="3605"/>
    <n v="3977"/>
    <s v="Spencer Mendez"/>
    <d v="2018-08-18T00:00:00"/>
    <s v="shot"/>
    <s v="gun"/>
    <n v="15"/>
    <s v="M"/>
    <s v="H"/>
    <s v="Ceres"/>
    <s v="CA"/>
    <b v="0"/>
    <s v="other"/>
    <s v="Other"/>
    <b v="0"/>
    <s v="armed"/>
    <s v="Gun"/>
    <s v="0-18"/>
    <s v="Fleeing"/>
    <x v="0"/>
  </r>
  <r>
    <n v="3606"/>
    <n v="3982"/>
    <s v="Andres Arteaga"/>
    <d v="2018-08-18T00:00:00"/>
    <s v="shot and Tasered"/>
    <s v="gun"/>
    <n v="28"/>
    <s v="M"/>
    <m/>
    <s v="Phoenix"/>
    <s v="AZ"/>
    <b v="0"/>
    <s v="other"/>
    <s v="Foot"/>
    <b v="0"/>
    <s v="armed"/>
    <s v="Gun"/>
    <s v="19-29"/>
    <s v="Fleeing"/>
    <x v="0"/>
  </r>
  <r>
    <n v="3607"/>
    <n v="3984"/>
    <s v="Michael Harrison"/>
    <d v="2018-08-18T00:00:00"/>
    <s v="shot"/>
    <s v="knife"/>
    <n v="30"/>
    <s v="M"/>
    <m/>
    <s v="Los Angeles"/>
    <s v="CA"/>
    <b v="0"/>
    <s v="other"/>
    <s v="Not fleeing"/>
    <b v="0"/>
    <s v="armed"/>
    <s v="No Gun"/>
    <s v="30-39"/>
    <s v="Not Fleeing or Blank"/>
    <x v="0"/>
  </r>
  <r>
    <n v="3608"/>
    <n v="3978"/>
    <s v="Christopher Alexander Okamoto"/>
    <d v="2018-08-19T00:00:00"/>
    <s v="shot"/>
    <s v="toy weapon"/>
    <n v="21"/>
    <s v="M"/>
    <m/>
    <s v="Bakersfield"/>
    <s v="CA"/>
    <b v="0"/>
    <s v="other"/>
    <s v="Not fleeing"/>
    <b v="0"/>
    <s v="armed"/>
    <s v="No Gun"/>
    <s v="19-29"/>
    <s v="Not Fleeing or Blank"/>
    <x v="0"/>
  </r>
  <r>
    <n v="3609"/>
    <n v="3980"/>
    <s v="TK TK"/>
    <d v="2018-08-19T00:00:00"/>
    <s v="shot"/>
    <s v="gun"/>
    <m/>
    <s v="M"/>
    <m/>
    <s v="Spokane"/>
    <s v="WA"/>
    <b v="1"/>
    <s v="attack"/>
    <s v="Not fleeing"/>
    <b v="0"/>
    <s v="armed"/>
    <s v="Gun"/>
    <s v="null"/>
    <s v="Not Fleeing or Blank"/>
    <x v="0"/>
  </r>
  <r>
    <n v="3610"/>
    <n v="3981"/>
    <s v="Jeremiah Perdue"/>
    <d v="2018-08-19T00:00:00"/>
    <s v="shot"/>
    <s v="gun"/>
    <n v="33"/>
    <s v="M"/>
    <s v="B"/>
    <s v="Atlanta"/>
    <s v="GA"/>
    <b v="0"/>
    <s v="other"/>
    <m/>
    <b v="0"/>
    <s v="armed"/>
    <s v="Gun"/>
    <s v="30-39"/>
    <s v="Not Fleeing or Blank"/>
    <x v="0"/>
  </r>
  <r>
    <n v="3611"/>
    <n v="3983"/>
    <s v="Charles Marcotte"/>
    <d v="2018-08-19T00:00:00"/>
    <s v="shot"/>
    <s v="gun"/>
    <m/>
    <s v="M"/>
    <s v="W"/>
    <s v="Great Falls"/>
    <s v="MT"/>
    <b v="0"/>
    <s v="other"/>
    <s v="Not fleeing"/>
    <b v="0"/>
    <s v="armed"/>
    <s v="Gun"/>
    <s v="null"/>
    <s v="Not Fleeing or Blank"/>
    <x v="0"/>
  </r>
  <r>
    <n v="3612"/>
    <n v="3985"/>
    <s v="Jeffrey Dennis"/>
    <d v="2018-08-20T00:00:00"/>
    <s v="shot"/>
    <s v="vehicle"/>
    <n v="36"/>
    <s v="M"/>
    <s v="B"/>
    <s v="Philadelphia"/>
    <s v="PA"/>
    <b v="0"/>
    <s v="attack"/>
    <s v="Car"/>
    <b v="0"/>
    <s v="armed"/>
    <s v="No Gun"/>
    <s v="30-39"/>
    <s v="Fleeing"/>
    <x v="1"/>
  </r>
  <r>
    <n v="3613"/>
    <n v="3986"/>
    <s v="Douglas Heath"/>
    <d v="2018-08-20T00:00:00"/>
    <s v="shot"/>
    <s v="gun"/>
    <n v="38"/>
    <s v="M"/>
    <s v="W"/>
    <s v="Gonic"/>
    <s v="NH"/>
    <b v="0"/>
    <s v="attack"/>
    <s v="Not fleeing"/>
    <b v="0"/>
    <s v="armed"/>
    <s v="Gun"/>
    <s v="30-39"/>
    <s v="Not Fleeing or Blank"/>
    <x v="0"/>
  </r>
  <r>
    <n v="3614"/>
    <n v="3988"/>
    <s v="Virginia Romero"/>
    <d v="2018-08-23T00:00:00"/>
    <s v="shot"/>
    <s v="vehicle"/>
    <n v="34"/>
    <s v="F"/>
    <m/>
    <s v="Los Lunas"/>
    <s v="NM"/>
    <b v="0"/>
    <s v="other"/>
    <s v="Not fleeing"/>
    <b v="0"/>
    <s v="armed"/>
    <s v="No Gun"/>
    <s v="30-39"/>
    <s v="Not Fleeing or Blank"/>
    <x v="0"/>
  </r>
  <r>
    <n v="3615"/>
    <n v="3993"/>
    <s v="Donna Castleberry"/>
    <d v="2018-08-23T00:00:00"/>
    <s v="shot"/>
    <s v="sharp object"/>
    <n v="23"/>
    <s v="F"/>
    <s v="W"/>
    <s v="Columbus"/>
    <s v="OH"/>
    <b v="0"/>
    <s v="attack"/>
    <s v="Not fleeing"/>
    <b v="0"/>
    <s v="armed"/>
    <s v="No Gun"/>
    <s v="19-29"/>
    <s v="Not Fleeing or Blank"/>
    <x v="0"/>
  </r>
  <r>
    <n v="3616"/>
    <n v="3987"/>
    <s v="Jeffery Paul Fabio"/>
    <d v="2018-08-24T00:00:00"/>
    <s v="shot"/>
    <s v="crossbow"/>
    <n v="44"/>
    <s v="M"/>
    <s v="W"/>
    <s v="Enoree"/>
    <s v="SC"/>
    <b v="1"/>
    <s v="attack"/>
    <s v="Not fleeing"/>
    <b v="0"/>
    <s v="armed"/>
    <s v="No Gun"/>
    <s v="40-49"/>
    <s v="Not Fleeing or Blank"/>
    <x v="0"/>
  </r>
  <r>
    <n v="3617"/>
    <n v="3989"/>
    <s v="TK TK"/>
    <d v="2018-08-24T00:00:00"/>
    <s v="shot"/>
    <s v="gun"/>
    <m/>
    <s v="M"/>
    <m/>
    <s v="Cincinnati"/>
    <s v="OH"/>
    <b v="0"/>
    <s v="attack"/>
    <s v="Not fleeing"/>
    <b v="0"/>
    <s v="armed"/>
    <s v="Gun"/>
    <s v="null"/>
    <s v="Not Fleeing or Blank"/>
    <x v="0"/>
  </r>
  <r>
    <n v="3618"/>
    <n v="3992"/>
    <s v="Felipe Perez Casas"/>
    <d v="2018-08-24T00:00:00"/>
    <s v="shot"/>
    <s v="knife"/>
    <n v="41"/>
    <s v="M"/>
    <s v="H"/>
    <s v="Bakersfield"/>
    <s v="CA"/>
    <b v="0"/>
    <s v="other"/>
    <m/>
    <b v="0"/>
    <s v="armed"/>
    <s v="No Gun"/>
    <s v="40-49"/>
    <s v="Not Fleeing or Blank"/>
    <x v="0"/>
  </r>
  <r>
    <n v="3619"/>
    <n v="3994"/>
    <s v="Taylor K.E. Tincher"/>
    <d v="2018-08-25T00:00:00"/>
    <s v="shot"/>
    <s v="gun"/>
    <n v="18"/>
    <s v="M"/>
    <s v="W"/>
    <s v="Montgomery County"/>
    <s v="VA"/>
    <b v="1"/>
    <s v="other"/>
    <s v="Not fleeing"/>
    <b v="0"/>
    <s v="armed"/>
    <s v="Gun"/>
    <s v="0-18"/>
    <s v="Not Fleeing or Blank"/>
    <x v="0"/>
  </r>
  <r>
    <n v="3620"/>
    <n v="3995"/>
    <s v="Logan Montgomery"/>
    <d v="2018-08-25T00:00:00"/>
    <s v="shot"/>
    <s v="gun"/>
    <n v="29"/>
    <s v="M"/>
    <s v="W"/>
    <s v="Manchester Township"/>
    <s v="PA"/>
    <b v="0"/>
    <s v="attack"/>
    <s v="Not fleeing"/>
    <b v="0"/>
    <s v="armed"/>
    <s v="Gun"/>
    <s v="19-29"/>
    <s v="Not Fleeing or Blank"/>
    <x v="0"/>
  </r>
  <r>
    <n v="3621"/>
    <n v="3998"/>
    <s v="Jennifer Sharp"/>
    <d v="2018-08-25T00:00:00"/>
    <s v="shot"/>
    <s v="gun"/>
    <n v="37"/>
    <s v="F"/>
    <s v="W"/>
    <s v="Alamosa"/>
    <s v="CO"/>
    <b v="0"/>
    <s v="attack"/>
    <s v="Car"/>
    <b v="0"/>
    <s v="armed"/>
    <s v="Gun"/>
    <s v="30-39"/>
    <s v="Fleeing"/>
    <x v="0"/>
  </r>
  <r>
    <n v="3622"/>
    <n v="3996"/>
    <s v="Stephanie B. Owens"/>
    <d v="2018-08-26T00:00:00"/>
    <s v="shot"/>
    <s v="gun"/>
    <n v="41"/>
    <s v="F"/>
    <s v="W"/>
    <s v="Blacksburg"/>
    <s v="SC"/>
    <b v="1"/>
    <s v="attack"/>
    <s v="Not fleeing"/>
    <b v="0"/>
    <s v="armed"/>
    <s v="Gun"/>
    <s v="40-49"/>
    <s v="Not Fleeing or Blank"/>
    <x v="0"/>
  </r>
  <r>
    <n v="3623"/>
    <n v="3990"/>
    <s v="Fabian Ortiz Adame Adame"/>
    <d v="2018-08-27T00:00:00"/>
    <s v="shot"/>
    <s v="gun and vehicle"/>
    <n v="25"/>
    <s v="M"/>
    <m/>
    <s v="Phoenix"/>
    <s v="AZ"/>
    <b v="0"/>
    <s v="attack"/>
    <s v="Car"/>
    <b v="0"/>
    <s v="armed"/>
    <s v="Gun"/>
    <s v="19-29"/>
    <s v="Fleeing"/>
    <x v="0"/>
  </r>
  <r>
    <n v="3624"/>
    <n v="3991"/>
    <s v="Bryce Schenkenberg"/>
    <d v="2018-08-27T00:00:00"/>
    <s v="shot"/>
    <s v="gun"/>
    <n v="20"/>
    <s v="M"/>
    <m/>
    <s v="Phoenix"/>
    <s v="AZ"/>
    <b v="0"/>
    <s v="attack"/>
    <s v="Not fleeing"/>
    <b v="0"/>
    <s v="armed"/>
    <s v="Gun"/>
    <s v="19-29"/>
    <s v="Not Fleeing or Blank"/>
    <x v="0"/>
  </r>
  <r>
    <n v="3625"/>
    <n v="4004"/>
    <s v="Eric Jay Hames"/>
    <d v="2018-08-27T00:00:00"/>
    <s v="shot"/>
    <s v="knife"/>
    <n v="34"/>
    <s v="M"/>
    <s v="W"/>
    <s v="Redding"/>
    <s v="CA"/>
    <b v="1"/>
    <s v="other"/>
    <s v="Not fleeing"/>
    <b v="0"/>
    <s v="armed"/>
    <s v="No Gun"/>
    <s v="30-39"/>
    <s v="Not Fleeing or Blank"/>
    <x v="0"/>
  </r>
  <r>
    <n v="3626"/>
    <n v="3999"/>
    <s v="Sebastian Siney Chamale"/>
    <d v="2018-08-28T00:00:00"/>
    <s v="shot"/>
    <s v="undetermined"/>
    <n v="37"/>
    <s v="M"/>
    <m/>
    <s v="Tarboro"/>
    <s v="NC"/>
    <b v="0"/>
    <s v="other"/>
    <s v="Not fleeing"/>
    <b v="0"/>
    <s v="unarmed or undetermined or null"/>
    <s v="No Gun"/>
    <s v="30-39"/>
    <s v="Not Fleeing or Blank"/>
    <x v="0"/>
  </r>
  <r>
    <n v="3627"/>
    <n v="4002"/>
    <s v="Tyler Hodge"/>
    <d v="2018-08-28T00:00:00"/>
    <s v="shot"/>
    <s v="gun"/>
    <n v="18"/>
    <s v="M"/>
    <m/>
    <s v="Redlands"/>
    <s v="CA"/>
    <b v="1"/>
    <s v="attack"/>
    <s v="Not fleeing"/>
    <b v="0"/>
    <s v="armed"/>
    <s v="Gun"/>
    <s v="0-18"/>
    <s v="Not Fleeing or Blank"/>
    <x v="0"/>
  </r>
  <r>
    <n v="3628"/>
    <n v="4000"/>
    <s v="Randall McKenzie"/>
    <d v="2018-08-29T00:00:00"/>
    <s v="shot"/>
    <s v="gun"/>
    <n v="72"/>
    <s v="M"/>
    <s v="W"/>
    <s v="Washington Court House"/>
    <s v="OH"/>
    <b v="0"/>
    <s v="other"/>
    <s v="Not fleeing"/>
    <b v="0"/>
    <s v="armed"/>
    <s v="Gun"/>
    <s v="70+"/>
    <s v="Not Fleeing or Blank"/>
    <x v="0"/>
  </r>
  <r>
    <n v="3629"/>
    <n v="4001"/>
    <s v="TK TK"/>
    <d v="2018-08-29T00:00:00"/>
    <s v="shot"/>
    <s v="vehicle"/>
    <m/>
    <s v="M"/>
    <m/>
    <s v="Houston"/>
    <s v="TX"/>
    <b v="0"/>
    <s v="attack"/>
    <s v="Car"/>
    <b v="0"/>
    <s v="armed"/>
    <s v="No Gun"/>
    <s v="null"/>
    <s v="Fleeing"/>
    <x v="0"/>
  </r>
  <r>
    <n v="3630"/>
    <n v="4005"/>
    <s v="Jessica Cribbs"/>
    <d v="2018-08-30T00:00:00"/>
    <s v="shot"/>
    <s v="gun"/>
    <n v="45"/>
    <s v="F"/>
    <s v="W"/>
    <s v="Beverly Hills"/>
    <s v="FL"/>
    <b v="0"/>
    <s v="attack"/>
    <s v="Not fleeing"/>
    <b v="0"/>
    <s v="armed"/>
    <s v="Gun"/>
    <s v="40-49"/>
    <s v="Not Fleeing or Blank"/>
    <x v="0"/>
  </r>
  <r>
    <n v="3631"/>
    <n v="4006"/>
    <s v="Vanessa Marquez"/>
    <d v="2018-08-30T00:00:00"/>
    <s v="shot"/>
    <s v="toy weapon"/>
    <n v="49"/>
    <s v="F"/>
    <s v="H"/>
    <s v="Pasadena"/>
    <s v="CA"/>
    <b v="1"/>
    <s v="other"/>
    <s v="Not fleeing"/>
    <b v="0"/>
    <s v="armed"/>
    <s v="No Gun"/>
    <s v="40-49"/>
    <s v="Not Fleeing or Blank"/>
    <x v="0"/>
  </r>
  <r>
    <n v="3632"/>
    <n v="4010"/>
    <s v="Dennis Ray Blalock"/>
    <d v="2018-08-31T00:00:00"/>
    <s v="shot"/>
    <s v="gun"/>
    <n v="64"/>
    <s v="M"/>
    <s v="W"/>
    <s v="Floral City"/>
    <s v="FL"/>
    <b v="1"/>
    <s v="attack"/>
    <s v="Not fleeing"/>
    <b v="0"/>
    <s v="armed"/>
    <s v="Gun"/>
    <s v="60-69"/>
    <s v="Not Fleeing or Blank"/>
    <x v="0"/>
  </r>
  <r>
    <n v="3633"/>
    <n v="4012"/>
    <s v="Chase Sullivan"/>
    <d v="2018-08-31T00:00:00"/>
    <s v="shot"/>
    <s v="knife"/>
    <n v="36"/>
    <s v="M"/>
    <s v="W"/>
    <s v="Fairview"/>
    <s v="TN"/>
    <b v="1"/>
    <s v="other"/>
    <s v="Not fleeing"/>
    <b v="0"/>
    <s v="armed"/>
    <s v="No Gun"/>
    <s v="30-39"/>
    <s v="Not Fleeing or Blank"/>
    <x v="0"/>
  </r>
  <r>
    <n v="3634"/>
    <n v="4044"/>
    <s v="Paul Askins"/>
    <d v="2018-08-31T00:00:00"/>
    <s v="shot"/>
    <s v="gun"/>
    <n v="61"/>
    <s v="M"/>
    <s v="W"/>
    <s v="Sedalia"/>
    <s v="CO"/>
    <b v="0"/>
    <s v="attack"/>
    <s v="Not fleeing"/>
    <b v="1"/>
    <s v="armed"/>
    <s v="Gun"/>
    <s v="60-69"/>
    <s v="Not Fleeing or Blank"/>
    <x v="0"/>
  </r>
  <r>
    <n v="3635"/>
    <n v="4011"/>
    <s v="Oshae Terry"/>
    <d v="2018-09-01T00:00:00"/>
    <s v="shot"/>
    <s v="vehicle"/>
    <n v="24"/>
    <s v="M"/>
    <s v="B"/>
    <s v="Arlington"/>
    <s v="TX"/>
    <b v="0"/>
    <s v="attack"/>
    <s v="Car"/>
    <b v="0"/>
    <s v="armed"/>
    <s v="No Gun"/>
    <s v="19-29"/>
    <s v="Fleeing"/>
    <x v="1"/>
  </r>
  <r>
    <n v="3636"/>
    <n v="4007"/>
    <s v="Fernand &quot;Fred&quot; Lete"/>
    <d v="2018-09-03T00:00:00"/>
    <s v="shot"/>
    <s v="gun"/>
    <n v="70"/>
    <s v="M"/>
    <m/>
    <s v="Bernalillo"/>
    <s v="NM"/>
    <b v="0"/>
    <s v="other"/>
    <m/>
    <b v="0"/>
    <s v="armed"/>
    <s v="Gun"/>
    <s v="70+"/>
    <s v="Not Fleeing or Blank"/>
    <x v="0"/>
  </r>
  <r>
    <n v="3637"/>
    <n v="4008"/>
    <s v="Steve L. Anderson"/>
    <d v="2018-09-03T00:00:00"/>
    <s v="shot"/>
    <s v="knife"/>
    <n v="40"/>
    <s v="M"/>
    <s v="W"/>
    <s v="Cheney"/>
    <s v="WA"/>
    <b v="0"/>
    <s v="other"/>
    <s v="Not fleeing"/>
    <b v="0"/>
    <s v="armed"/>
    <s v="No Gun"/>
    <s v="40-49"/>
    <s v="Not Fleeing or Blank"/>
    <x v="0"/>
  </r>
  <r>
    <n v="3638"/>
    <n v="4009"/>
    <s v="Aaron Demonta Fleming"/>
    <d v="2018-09-03T00:00:00"/>
    <s v="shot"/>
    <s v="gun"/>
    <n v="21"/>
    <s v="M"/>
    <m/>
    <s v="Covington"/>
    <s v="GA"/>
    <b v="0"/>
    <s v="attack"/>
    <s v="Foot"/>
    <b v="0"/>
    <s v="armed"/>
    <s v="Gun"/>
    <s v="19-29"/>
    <s v="Fleeing"/>
    <x v="0"/>
  </r>
  <r>
    <n v="3639"/>
    <n v="4015"/>
    <s v="TK TK"/>
    <d v="2018-09-04T00:00:00"/>
    <s v="shot"/>
    <s v="knife"/>
    <m/>
    <s v="M"/>
    <m/>
    <s v="Westminster"/>
    <s v="CO"/>
    <b v="0"/>
    <s v="attack"/>
    <s v="Not fleeing"/>
    <b v="0"/>
    <s v="armed"/>
    <s v="No Gun"/>
    <s v="null"/>
    <s v="Not Fleeing or Blank"/>
    <x v="0"/>
  </r>
  <r>
    <n v="3640"/>
    <n v="4013"/>
    <s v="James Leatherwood"/>
    <d v="2018-09-05T00:00:00"/>
    <s v="shot"/>
    <s v="undetermined"/>
    <n v="23"/>
    <s v="M"/>
    <m/>
    <s v="Hollywood"/>
    <s v="FL"/>
    <b v="0"/>
    <s v="undetermined"/>
    <m/>
    <b v="0"/>
    <s v="unarmed or undetermined or null"/>
    <s v="No Gun"/>
    <s v="19-29"/>
    <s v="Not Fleeing or Blank"/>
    <x v="0"/>
  </r>
  <r>
    <n v="3641"/>
    <n v="4014"/>
    <s v="Mitchell Owen Buel"/>
    <d v="2018-09-05T00:00:00"/>
    <s v="shot"/>
    <s v="undetermined"/>
    <n v="33"/>
    <s v="M"/>
    <s v="W"/>
    <s v="Morris"/>
    <s v="AL"/>
    <b v="0"/>
    <s v="undetermined"/>
    <s v="Car"/>
    <b v="0"/>
    <s v="unarmed or undetermined or null"/>
    <s v="No Gun"/>
    <s v="30-39"/>
    <s v="Fleeing"/>
    <x v="0"/>
  </r>
  <r>
    <n v="3642"/>
    <n v="4018"/>
    <s v="Christopher Sage"/>
    <d v="2018-09-05T00:00:00"/>
    <s v="shot"/>
    <s v="gun"/>
    <n v="45"/>
    <s v="M"/>
    <m/>
    <s v="Jonesville"/>
    <s v="NC"/>
    <b v="0"/>
    <s v="attack"/>
    <s v="Not fleeing"/>
    <b v="0"/>
    <s v="armed"/>
    <s v="Gun"/>
    <s v="40-49"/>
    <s v="Not Fleeing or Blank"/>
    <x v="0"/>
  </r>
  <r>
    <n v="3643"/>
    <n v="4017"/>
    <s v="Darell Richards"/>
    <d v="2018-09-06T00:00:00"/>
    <s v="shot"/>
    <s v="toy weapon"/>
    <n v="19"/>
    <s v="M"/>
    <s v="B"/>
    <s v="Sacramento"/>
    <s v="CA"/>
    <b v="0"/>
    <s v="attack"/>
    <s v="Foot"/>
    <b v="0"/>
    <s v="armed"/>
    <s v="No Gun"/>
    <s v="19-29"/>
    <s v="Fleeing"/>
    <x v="1"/>
  </r>
  <r>
    <n v="3644"/>
    <n v="4023"/>
    <s v="DaShawn Cole"/>
    <d v="2018-09-07T00:00:00"/>
    <s v="shot"/>
    <s v="gun"/>
    <n v="28"/>
    <s v="M"/>
    <s v="B"/>
    <s v="Pawtucket"/>
    <s v="RI"/>
    <b v="0"/>
    <s v="other"/>
    <m/>
    <b v="0"/>
    <s v="armed"/>
    <s v="Gun"/>
    <s v="19-29"/>
    <s v="Not Fleeing or Blank"/>
    <x v="0"/>
  </r>
  <r>
    <n v="3645"/>
    <n v="4024"/>
    <s v="Elman Jerald Roberts"/>
    <d v="2018-09-08T00:00:00"/>
    <s v="shot"/>
    <s v="gun"/>
    <n v="63"/>
    <s v="M"/>
    <m/>
    <s v="Citronelle"/>
    <s v="AL"/>
    <b v="0"/>
    <s v="attack"/>
    <s v="Not fleeing"/>
    <b v="0"/>
    <s v="armed"/>
    <s v="Gun"/>
    <s v="60-69"/>
    <s v="Not Fleeing or Blank"/>
    <x v="0"/>
  </r>
  <r>
    <n v="3646"/>
    <n v="4020"/>
    <s v="Dereshia Blackwell"/>
    <d v="2018-09-09T00:00:00"/>
    <s v="shot and Tasered"/>
    <s v="gun and knife"/>
    <n v="39"/>
    <s v="F"/>
    <m/>
    <s v="Missouri City"/>
    <s v="TX"/>
    <b v="0"/>
    <s v="other"/>
    <s v="Not fleeing"/>
    <b v="0"/>
    <s v="armed"/>
    <s v="Gun"/>
    <s v="30-39"/>
    <s v="Not Fleeing or Blank"/>
    <x v="0"/>
  </r>
  <r>
    <n v="3647"/>
    <n v="4021"/>
    <s v="Brandon Joyner"/>
    <d v="2018-09-09T00:00:00"/>
    <s v="shot"/>
    <s v="gun"/>
    <m/>
    <s v="M"/>
    <s v="B"/>
    <s v="Greenville"/>
    <s v="NC"/>
    <b v="0"/>
    <s v="attack"/>
    <s v="Not fleeing"/>
    <b v="0"/>
    <s v="armed"/>
    <s v="Gun"/>
    <s v="null"/>
    <s v="Not Fleeing or Blank"/>
    <x v="0"/>
  </r>
  <r>
    <n v="3648"/>
    <n v="4022"/>
    <s v="TK TK"/>
    <d v="2018-09-09T00:00:00"/>
    <s v="shot"/>
    <s v="unknown weapon"/>
    <m/>
    <s v="M"/>
    <m/>
    <s v="Stanwood"/>
    <s v="WA"/>
    <b v="0"/>
    <s v="other"/>
    <s v="Not fleeing"/>
    <b v="0"/>
    <s v="armed"/>
    <s v="No Gun"/>
    <s v="null"/>
    <s v="Not Fleeing or Blank"/>
    <x v="0"/>
  </r>
  <r>
    <n v="3649"/>
    <n v="4019"/>
    <s v="TK TK"/>
    <d v="2018-09-10T00:00:00"/>
    <s v="shot"/>
    <s v="gun"/>
    <m/>
    <s v="M"/>
    <s v="W"/>
    <s v="Spanaway"/>
    <s v="WA"/>
    <b v="0"/>
    <s v="other"/>
    <s v="Foot"/>
    <b v="0"/>
    <s v="armed"/>
    <s v="Gun"/>
    <s v="null"/>
    <s v="Fleeing"/>
    <x v="0"/>
  </r>
  <r>
    <n v="3650"/>
    <n v="4025"/>
    <s v="Joel R. Andrade"/>
    <d v="2018-09-10T00:00:00"/>
    <s v="shot"/>
    <s v="gun and knife"/>
    <n v="53"/>
    <s v="M"/>
    <m/>
    <s v="Tucson"/>
    <s v="AZ"/>
    <b v="1"/>
    <s v="other"/>
    <s v="Not fleeing"/>
    <b v="0"/>
    <s v="armed"/>
    <s v="Gun"/>
    <s v="50-59"/>
    <s v="Not Fleeing or Blank"/>
    <x v="0"/>
  </r>
  <r>
    <n v="3651"/>
    <n v="4027"/>
    <s v="Edward Reynolds"/>
    <d v="2018-09-11T00:00:00"/>
    <s v="shot"/>
    <s v="gun"/>
    <n v="57"/>
    <s v="M"/>
    <s v="W"/>
    <s v="Georgetown"/>
    <s v="KY"/>
    <b v="0"/>
    <s v="attack"/>
    <m/>
    <b v="0"/>
    <s v="armed"/>
    <s v="Gun"/>
    <s v="50-59"/>
    <s v="Not Fleeing or Blank"/>
    <x v="0"/>
  </r>
  <r>
    <n v="3652"/>
    <n v="4026"/>
    <s v="Rafael Rivera"/>
    <d v="2018-09-12T00:00:00"/>
    <s v="shot"/>
    <s v="gun"/>
    <n v="32"/>
    <s v="M"/>
    <m/>
    <s v="Buffalo"/>
    <s v="NY"/>
    <b v="0"/>
    <s v="attack"/>
    <s v="Not fleeing"/>
    <b v="1"/>
    <s v="armed"/>
    <s v="Gun"/>
    <s v="30-39"/>
    <s v="Not Fleeing or Blank"/>
    <x v="0"/>
  </r>
  <r>
    <n v="3653"/>
    <n v="4029"/>
    <s v="Thomas Watkins"/>
    <d v="2018-09-12T00:00:00"/>
    <s v="shot"/>
    <s v="gun"/>
    <n v="38"/>
    <s v="M"/>
    <m/>
    <s v="Gary"/>
    <s v="IN"/>
    <b v="0"/>
    <s v="attack"/>
    <s v="Not fleeing"/>
    <b v="0"/>
    <s v="armed"/>
    <s v="Gun"/>
    <s v="30-39"/>
    <s v="Not Fleeing or Blank"/>
    <x v="0"/>
  </r>
  <r>
    <n v="3654"/>
    <n v="4028"/>
    <s v="TK TK"/>
    <d v="2018-09-13T00:00:00"/>
    <s v="shot"/>
    <s v="box cutter"/>
    <m/>
    <s v="M"/>
    <m/>
    <s v="Henderson"/>
    <s v="NV"/>
    <b v="0"/>
    <s v="attack"/>
    <s v="Not fleeing"/>
    <b v="1"/>
    <s v="armed"/>
    <s v="No Gun"/>
    <s v="null"/>
    <s v="Not Fleeing or Blank"/>
    <x v="0"/>
  </r>
  <r>
    <n v="3655"/>
    <n v="4030"/>
    <s v="TK TK"/>
    <d v="2018-09-14T00:00:00"/>
    <s v="shot"/>
    <s v="gun"/>
    <n v="46"/>
    <s v="M"/>
    <m/>
    <s v="Detroit"/>
    <s v="MI"/>
    <b v="0"/>
    <s v="attack"/>
    <s v="Not fleeing"/>
    <b v="1"/>
    <s v="armed"/>
    <s v="Gun"/>
    <s v="40-49"/>
    <s v="Not Fleeing or Blank"/>
    <x v="0"/>
  </r>
  <r>
    <n v="3656"/>
    <n v="4032"/>
    <s v="Garrett Finley Mitchell"/>
    <d v="2018-09-14T00:00:00"/>
    <s v="shot"/>
    <s v="gun"/>
    <n v="31"/>
    <s v="M"/>
    <m/>
    <s v="Cumming"/>
    <s v="GA"/>
    <b v="0"/>
    <s v="attack"/>
    <s v="Not fleeing"/>
    <b v="0"/>
    <s v="armed"/>
    <s v="Gun"/>
    <s v="30-39"/>
    <s v="Not Fleeing or Blank"/>
    <x v="0"/>
  </r>
  <r>
    <n v="3657"/>
    <n v="4041"/>
    <s v="David Huffines"/>
    <d v="2018-09-14T00:00:00"/>
    <s v="shot"/>
    <s v="gun"/>
    <n v="40"/>
    <s v="M"/>
    <s v="W"/>
    <s v="Mesa"/>
    <s v="AZ"/>
    <b v="1"/>
    <s v="attack"/>
    <s v="Not fleeing"/>
    <b v="0"/>
    <s v="armed"/>
    <s v="Gun"/>
    <s v="40-49"/>
    <s v="Not Fleeing or Blank"/>
    <x v="0"/>
  </r>
  <r>
    <n v="3658"/>
    <n v="4034"/>
    <s v="Christopher Lee Leonard"/>
    <d v="2018-09-15T00:00:00"/>
    <s v="shot"/>
    <s v="gun"/>
    <n v="31"/>
    <s v="M"/>
    <m/>
    <s v="Ankeny"/>
    <s v="IA"/>
    <b v="0"/>
    <s v="attack"/>
    <s v="Not fleeing"/>
    <b v="1"/>
    <s v="armed"/>
    <s v="Gun"/>
    <s v="30-39"/>
    <s v="Not Fleeing or Blank"/>
    <x v="0"/>
  </r>
  <r>
    <n v="3659"/>
    <n v="4042"/>
    <s v="Stephen Dove"/>
    <d v="2018-09-15T00:00:00"/>
    <s v="shot"/>
    <s v="knife"/>
    <n v="50"/>
    <s v="M"/>
    <m/>
    <s v="Jacksonville"/>
    <s v="AR"/>
    <b v="0"/>
    <s v="attack"/>
    <s v="Not fleeing"/>
    <b v="1"/>
    <s v="armed"/>
    <s v="No Gun"/>
    <s v="50-59"/>
    <s v="Not Fleeing or Blank"/>
    <x v="0"/>
  </r>
  <r>
    <n v="3660"/>
    <n v="4035"/>
    <s v="Ricardo Avenia"/>
    <d v="2018-09-16T00:00:00"/>
    <s v="shot"/>
    <s v="gun"/>
    <n v="29"/>
    <s v="M"/>
    <s v="H"/>
    <s v="Lancaster"/>
    <s v="PA"/>
    <b v="0"/>
    <s v="attack"/>
    <s v="Not fleeing"/>
    <b v="0"/>
    <s v="armed"/>
    <s v="Gun"/>
    <s v="19-29"/>
    <s v="Not Fleeing or Blank"/>
    <x v="0"/>
  </r>
  <r>
    <n v="3661"/>
    <n v="4036"/>
    <s v="Christopher Adam Borland"/>
    <d v="2018-09-16T00:00:00"/>
    <s v="shot"/>
    <s v="gun"/>
    <n v="40"/>
    <s v="M"/>
    <m/>
    <s v="Walla Walla"/>
    <s v="WA"/>
    <b v="1"/>
    <s v="other"/>
    <s v="Not fleeing"/>
    <b v="0"/>
    <s v="armed"/>
    <s v="Gun"/>
    <s v="40-49"/>
    <s v="Not Fleeing or Blank"/>
    <x v="0"/>
  </r>
  <r>
    <n v="3662"/>
    <n v="4037"/>
    <s v="TK TK"/>
    <d v="2018-09-16T00:00:00"/>
    <s v="shot"/>
    <s v="undetermined"/>
    <m/>
    <s v="M"/>
    <m/>
    <s v="Manitowoc"/>
    <s v="WI"/>
    <b v="0"/>
    <s v="other"/>
    <s v="Not fleeing"/>
    <b v="0"/>
    <s v="unarmed or undetermined or null"/>
    <s v="No Gun"/>
    <s v="null"/>
    <s v="Not Fleeing or Blank"/>
    <x v="0"/>
  </r>
  <r>
    <n v="3663"/>
    <n v="4043"/>
    <s v="Jerry Foster"/>
    <d v="2018-09-16T00:00:00"/>
    <s v="shot"/>
    <s v="gun"/>
    <n v="31"/>
    <s v="M"/>
    <m/>
    <s v="Shreveport"/>
    <s v="LA"/>
    <b v="0"/>
    <s v="other"/>
    <s v="Not fleeing"/>
    <b v="0"/>
    <s v="armed"/>
    <s v="Gun"/>
    <s v="30-39"/>
    <s v="Not Fleeing or Blank"/>
    <x v="0"/>
  </r>
  <r>
    <n v="3664"/>
    <n v="4038"/>
    <s v="Jose Alvarez"/>
    <d v="2018-09-17T00:00:00"/>
    <s v="shot"/>
    <s v="gun"/>
    <n v="23"/>
    <s v="M"/>
    <s v="H"/>
    <s v="Temple Hills"/>
    <s v="MD"/>
    <b v="0"/>
    <s v="other"/>
    <s v="Foot"/>
    <b v="0"/>
    <s v="armed"/>
    <s v="Gun"/>
    <s v="19-29"/>
    <s v="Fleeing"/>
    <x v="0"/>
  </r>
  <r>
    <n v="3665"/>
    <n v="4039"/>
    <s v="Susan Muller"/>
    <d v="2018-09-17T00:00:00"/>
    <s v="shot"/>
    <s v="knife"/>
    <n v="54"/>
    <s v="F"/>
    <m/>
    <s v="Maspeth"/>
    <s v="NY"/>
    <b v="1"/>
    <s v="attack"/>
    <s v="Not fleeing"/>
    <b v="1"/>
    <s v="armed"/>
    <s v="No Gun"/>
    <s v="50-59"/>
    <s v="Not Fleeing or Blank"/>
    <x v="0"/>
  </r>
  <r>
    <n v="3666"/>
    <n v="4040"/>
    <s v="TK TK"/>
    <d v="2018-09-17T00:00:00"/>
    <s v="shot"/>
    <s v="vehicle"/>
    <m/>
    <s v="M"/>
    <m/>
    <s v="Christian County"/>
    <s v="KY"/>
    <b v="0"/>
    <s v="attack"/>
    <s v="Car"/>
    <b v="0"/>
    <s v="armed"/>
    <s v="No Gun"/>
    <s v="null"/>
    <s v="Fleeing"/>
    <x v="0"/>
  </r>
  <r>
    <n v="3667"/>
    <n v="4033"/>
    <s v="Michael James Murphy"/>
    <d v="2018-09-18T00:00:00"/>
    <s v="shot"/>
    <s v="gun"/>
    <n v="43"/>
    <s v="M"/>
    <s v="W"/>
    <s v="Virginia Beach"/>
    <s v="VA"/>
    <b v="0"/>
    <s v="attack"/>
    <s v="Foot"/>
    <b v="0"/>
    <s v="armed"/>
    <s v="Gun"/>
    <s v="40-49"/>
    <s v="Fleeing"/>
    <x v="0"/>
  </r>
  <r>
    <n v="3668"/>
    <n v="4045"/>
    <s v="TK TK"/>
    <d v="2018-09-18T00:00:00"/>
    <s v="shot"/>
    <s v="knife"/>
    <m/>
    <s v="M"/>
    <m/>
    <s v="Marysville"/>
    <s v="WA"/>
    <b v="1"/>
    <s v="attack"/>
    <s v="Not fleeing"/>
    <b v="0"/>
    <s v="armed"/>
    <s v="No Gun"/>
    <s v="null"/>
    <s v="Not Fleeing or Blank"/>
    <x v="0"/>
  </r>
  <r>
    <m/>
    <m/>
    <m/>
    <m/>
    <m/>
    <m/>
    <m/>
    <m/>
    <m/>
    <m/>
    <m/>
    <m/>
    <m/>
    <m/>
    <m/>
    <m/>
    <m/>
    <m/>
    <m/>
    <x v="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3668">
  <r>
    <n v="1"/>
    <n v="3"/>
    <s v="Tim Elliot"/>
    <d v="2015-01-02T00:00:00"/>
    <s v="shot"/>
    <s v="gun"/>
    <n v="53"/>
    <s v="M"/>
    <s v="A"/>
    <s v="Shelton"/>
    <x v="0"/>
    <b v="1"/>
    <s v="attack"/>
    <s v="Not fleeing"/>
    <b v="0"/>
    <s v="armed"/>
    <s v="Gun"/>
    <s v="50-59"/>
    <s v="Not Fleeing or Blank"/>
    <x v="0"/>
  </r>
  <r>
    <n v="2"/>
    <n v="4"/>
    <s v="Lewis Lee Lembke"/>
    <d v="2015-01-02T00:00:00"/>
    <s v="shot"/>
    <s v="gun"/>
    <n v="47"/>
    <s v="M"/>
    <s v="W"/>
    <s v="Aloha"/>
    <x v="1"/>
    <b v="0"/>
    <s v="attack"/>
    <s v="Not fleeing"/>
    <b v="0"/>
    <s v="armed"/>
    <s v="Gun"/>
    <s v="40-49"/>
    <s v="Not Fleeing or Blank"/>
    <x v="0"/>
  </r>
  <r>
    <n v="3"/>
    <n v="5"/>
    <s v="John Paul Quintero"/>
    <d v="2015-01-03T00:00:00"/>
    <s v="shot and Tasered"/>
    <s v="unarmed"/>
    <n v="23"/>
    <s v="M"/>
    <s v="H"/>
    <s v="Wichita"/>
    <x v="2"/>
    <b v="0"/>
    <s v="other"/>
    <s v="Not fleeing"/>
    <b v="0"/>
    <s v="unarmed or undetermined or null"/>
    <s v="No Gun"/>
    <s v="19-29"/>
    <s v="Not Fleeing or Blank"/>
    <x v="0"/>
  </r>
  <r>
    <n v="4"/>
    <n v="8"/>
    <s v="Matthew Hoffman"/>
    <d v="2015-01-04T00:00:00"/>
    <s v="shot"/>
    <s v="toy weapon"/>
    <n v="32"/>
    <s v="M"/>
    <s v="W"/>
    <s v="San Francisco"/>
    <x v="3"/>
    <b v="1"/>
    <s v="attack"/>
    <s v="Not fleeing"/>
    <b v="0"/>
    <s v="armed"/>
    <s v="No Gun"/>
    <s v="30-39"/>
    <s v="Not Fleeing or Blank"/>
    <x v="0"/>
  </r>
  <r>
    <n v="5"/>
    <n v="9"/>
    <s v="Michael Rodriguez"/>
    <d v="2015-01-04T00:00:00"/>
    <s v="shot"/>
    <s v="nail gun"/>
    <n v="39"/>
    <s v="M"/>
    <s v="H"/>
    <s v="Evans"/>
    <x v="4"/>
    <b v="0"/>
    <s v="attack"/>
    <s v="Not fleeing"/>
    <b v="0"/>
    <s v="armed"/>
    <s v="No Gun"/>
    <s v="30-39"/>
    <s v="Not Fleeing or Blank"/>
    <x v="0"/>
  </r>
  <r>
    <n v="6"/>
    <n v="11"/>
    <s v="Kenneth Joe Brown"/>
    <d v="2015-01-04T00:00:00"/>
    <s v="shot"/>
    <s v="gun"/>
    <n v="18"/>
    <s v="M"/>
    <s v="W"/>
    <s v="Guthrie"/>
    <x v="5"/>
    <b v="0"/>
    <s v="attack"/>
    <s v="Not fleeing"/>
    <b v="0"/>
    <s v="armed"/>
    <s v="Gun"/>
    <s v="0-18"/>
    <s v="Not Fleeing or Blank"/>
    <x v="0"/>
  </r>
  <r>
    <n v="7"/>
    <n v="13"/>
    <s v="Kenneth Arnold Buck"/>
    <d v="2015-01-05T00:00:00"/>
    <s v="shot"/>
    <s v="gun"/>
    <n v="22"/>
    <s v="M"/>
    <s v="H"/>
    <s v="Chandler"/>
    <x v="6"/>
    <b v="0"/>
    <s v="attack"/>
    <s v="Car"/>
    <b v="0"/>
    <s v="armed"/>
    <s v="Gun"/>
    <s v="19-29"/>
    <s v="Fleeing"/>
    <x v="0"/>
  </r>
  <r>
    <n v="8"/>
    <n v="15"/>
    <s v="Brock Nichols"/>
    <d v="2015-01-06T00:00:00"/>
    <s v="shot"/>
    <s v="gun"/>
    <n v="35"/>
    <s v="M"/>
    <s v="W"/>
    <s v="Assaria"/>
    <x v="2"/>
    <b v="0"/>
    <s v="attack"/>
    <s v="Not fleeing"/>
    <b v="0"/>
    <s v="armed"/>
    <s v="Gun"/>
    <s v="30-39"/>
    <s v="Not Fleeing or Blank"/>
    <x v="0"/>
  </r>
  <r>
    <n v="9"/>
    <n v="16"/>
    <s v="Autumn Steele"/>
    <d v="2015-01-06T00:00:00"/>
    <s v="shot"/>
    <s v="unarmed"/>
    <n v="34"/>
    <s v="F"/>
    <s v="W"/>
    <s v="Burlington"/>
    <x v="7"/>
    <b v="0"/>
    <s v="other"/>
    <s v="Not fleeing"/>
    <b v="1"/>
    <s v="unarmed or undetermined or null"/>
    <s v="No Gun"/>
    <s v="30-39"/>
    <s v="Not Fleeing or Blank"/>
    <x v="0"/>
  </r>
  <r>
    <n v="10"/>
    <n v="17"/>
    <s v="Leslie Sapp III"/>
    <d v="2015-01-06T00:00:00"/>
    <s v="shot"/>
    <s v="toy weapon"/>
    <n v="47"/>
    <s v="M"/>
    <s v="B"/>
    <s v="Knoxville"/>
    <x v="8"/>
    <b v="0"/>
    <s v="attack"/>
    <s v="Not fleeing"/>
    <b v="0"/>
    <s v="armed"/>
    <s v="No Gun"/>
    <s v="40-49"/>
    <s v="Not Fleeing or Blank"/>
    <x v="0"/>
  </r>
  <r>
    <n v="11"/>
    <n v="19"/>
    <s v="Patrick Wetter"/>
    <d v="2015-01-06T00:00:00"/>
    <s v="shot and Tasered"/>
    <s v="knife"/>
    <n v="25"/>
    <s v="M"/>
    <s v="W"/>
    <s v="Stockton"/>
    <x v="3"/>
    <b v="0"/>
    <s v="attack"/>
    <s v="Not fleeing"/>
    <b v="0"/>
    <s v="armed"/>
    <s v="No Gun"/>
    <s v="19-29"/>
    <s v="Not Fleeing or Blank"/>
    <x v="0"/>
  </r>
  <r>
    <n v="12"/>
    <n v="21"/>
    <s v="Ron Sneed"/>
    <d v="2015-01-07T00:00:00"/>
    <s v="shot"/>
    <s v="gun"/>
    <n v="31"/>
    <s v="M"/>
    <s v="B"/>
    <s v="Freeport"/>
    <x v="9"/>
    <b v="0"/>
    <s v="attack"/>
    <s v="Not fleeing"/>
    <b v="0"/>
    <s v="armed"/>
    <s v="Gun"/>
    <s v="30-39"/>
    <s v="Not Fleeing or Blank"/>
    <x v="0"/>
  </r>
  <r>
    <n v="13"/>
    <n v="22"/>
    <s v="Hashim Hanif Ibn Abdul-Rasheed"/>
    <d v="2015-01-07T00:00:00"/>
    <s v="shot"/>
    <s v="knife"/>
    <n v="41"/>
    <s v="M"/>
    <s v="B"/>
    <s v="Columbus"/>
    <x v="10"/>
    <b v="1"/>
    <s v="other"/>
    <s v="Not fleeing"/>
    <b v="0"/>
    <s v="armed"/>
    <s v="No Gun"/>
    <s v="40-49"/>
    <s v="Not Fleeing or Blank"/>
    <x v="0"/>
  </r>
  <r>
    <n v="14"/>
    <n v="25"/>
    <s v="Nicholas Ryan Brickman"/>
    <d v="2015-01-07T00:00:00"/>
    <s v="shot"/>
    <s v="gun"/>
    <n v="30"/>
    <s v="M"/>
    <s v="W"/>
    <s v="Des Moines"/>
    <x v="7"/>
    <b v="0"/>
    <s v="attack"/>
    <s v="Car"/>
    <b v="0"/>
    <s v="armed"/>
    <s v="Gun"/>
    <s v="30-39"/>
    <s v="Fleeing"/>
    <x v="0"/>
  </r>
  <r>
    <n v="15"/>
    <n v="27"/>
    <s v="Omarr Julian Maximillian Jackson"/>
    <d v="2015-01-07T00:00:00"/>
    <s v="shot"/>
    <s v="gun"/>
    <n v="37"/>
    <s v="M"/>
    <s v="B"/>
    <s v="New Orleans"/>
    <x v="11"/>
    <b v="0"/>
    <s v="attack"/>
    <s v="Foot"/>
    <b v="1"/>
    <s v="armed"/>
    <s v="Gun"/>
    <s v="30-39"/>
    <s v="Fleeing"/>
    <x v="1"/>
  </r>
  <r>
    <n v="16"/>
    <n v="29"/>
    <s v="Loren Simpson"/>
    <d v="2015-01-08T00:00:00"/>
    <s v="shot"/>
    <m/>
    <n v="28"/>
    <s v="M"/>
    <s v="W"/>
    <s v="Huntley"/>
    <x v="12"/>
    <b v="0"/>
    <s v="undetermined"/>
    <s v="Not fleeing"/>
    <b v="0"/>
    <s v="unarmed or undetermined or null"/>
    <s v="No Gun"/>
    <s v="19-29"/>
    <s v="Not Fleeing or Blank"/>
    <x v="0"/>
  </r>
  <r>
    <n v="17"/>
    <n v="32"/>
    <s v="James Dudley Barker"/>
    <d v="2015-01-08T00:00:00"/>
    <s v="shot"/>
    <s v="shovel"/>
    <n v="42"/>
    <s v="M"/>
    <s v="W"/>
    <s v="Salt Lake City"/>
    <x v="13"/>
    <b v="0"/>
    <s v="attack"/>
    <s v="Not fleeing"/>
    <b v="1"/>
    <s v="armed"/>
    <s v="No Gun"/>
    <s v="40-49"/>
    <s v="Not Fleeing or Blank"/>
    <x v="0"/>
  </r>
  <r>
    <n v="18"/>
    <n v="36"/>
    <s v="Artago Damon Howard"/>
    <d v="2015-01-08T00:00:00"/>
    <s v="shot"/>
    <s v="unarmed"/>
    <n v="36"/>
    <s v="M"/>
    <s v="B"/>
    <s v="Strong"/>
    <x v="14"/>
    <b v="0"/>
    <s v="attack"/>
    <s v="Not fleeing"/>
    <b v="0"/>
    <s v="unarmed or undetermined or null"/>
    <s v="No Gun"/>
    <s v="30-39"/>
    <s v="Not Fleeing or Blank"/>
    <x v="0"/>
  </r>
  <r>
    <n v="19"/>
    <n v="37"/>
    <s v="Thomas Hamby"/>
    <d v="2015-01-08T00:00:00"/>
    <s v="shot"/>
    <s v="gun"/>
    <n v="49"/>
    <s v="M"/>
    <s v="W"/>
    <s v="Syracuse"/>
    <x v="13"/>
    <b v="0"/>
    <s v="attack"/>
    <s v="Not fleeing"/>
    <b v="1"/>
    <s v="armed"/>
    <s v="Gun"/>
    <s v="40-49"/>
    <s v="Not Fleeing or Blank"/>
    <x v="0"/>
  </r>
  <r>
    <n v="20"/>
    <n v="38"/>
    <s v="Jimmy Foreman"/>
    <d v="2015-01-09T00:00:00"/>
    <s v="shot"/>
    <s v="gun"/>
    <n v="71"/>
    <s v="M"/>
    <s v="W"/>
    <s v="England"/>
    <x v="14"/>
    <b v="0"/>
    <s v="attack"/>
    <s v="Not fleeing"/>
    <b v="0"/>
    <s v="armed"/>
    <s v="Gun"/>
    <s v="70+"/>
    <s v="Not Fleeing or Blank"/>
    <x v="0"/>
  </r>
  <r>
    <n v="21"/>
    <n v="325"/>
    <s v="Andy Martinez"/>
    <d v="2015-01-09T00:00:00"/>
    <s v="shot"/>
    <s v="gun"/>
    <n v="33"/>
    <s v="M"/>
    <s v="H"/>
    <s v="El Paso"/>
    <x v="9"/>
    <b v="0"/>
    <s v="attack"/>
    <s v="Not fleeing"/>
    <b v="0"/>
    <s v="armed"/>
    <s v="Gun"/>
    <s v="30-39"/>
    <s v="Not Fleeing or Blank"/>
    <x v="0"/>
  </r>
  <r>
    <n v="22"/>
    <n v="42"/>
    <s v="Tommy Smith"/>
    <d v="2015-01-11T00:00:00"/>
    <s v="shot"/>
    <s v="gun"/>
    <n v="39"/>
    <s v="M"/>
    <s v="W"/>
    <s v="Arcola"/>
    <x v="15"/>
    <b v="1"/>
    <s v="attack"/>
    <s v="Not fleeing"/>
    <b v="0"/>
    <s v="armed"/>
    <s v="Gun"/>
    <s v="30-39"/>
    <s v="Not Fleeing or Blank"/>
    <x v="0"/>
  </r>
  <r>
    <n v="23"/>
    <n v="43"/>
    <s v="Brian  Barbosa"/>
    <d v="2015-01-11T00:00:00"/>
    <s v="shot"/>
    <s v="gun"/>
    <n v="23"/>
    <s v="M"/>
    <s v="H"/>
    <s v="South Gate"/>
    <x v="3"/>
    <b v="0"/>
    <s v="attack"/>
    <s v="Not fleeing"/>
    <b v="0"/>
    <s v="armed"/>
    <s v="Gun"/>
    <s v="19-29"/>
    <s v="Not Fleeing or Blank"/>
    <x v="0"/>
  </r>
  <r>
    <n v="24"/>
    <n v="45"/>
    <s v="Salvador Figueroa"/>
    <d v="2015-01-11T00:00:00"/>
    <s v="shot and Tasered"/>
    <s v="gun"/>
    <n v="29"/>
    <s v="M"/>
    <s v="H"/>
    <s v="North Las Vegas"/>
    <x v="16"/>
    <b v="0"/>
    <s v="attack"/>
    <s v="Foot"/>
    <b v="0"/>
    <s v="armed"/>
    <s v="Gun"/>
    <s v="19-29"/>
    <s v="Fleeing"/>
    <x v="0"/>
  </r>
  <r>
    <n v="25"/>
    <n v="46"/>
    <s v="John Edward O'Keefe"/>
    <d v="2015-01-13T00:00:00"/>
    <s v="shot"/>
    <s v="gun"/>
    <n v="34"/>
    <s v="M"/>
    <s v="W"/>
    <s v="Albuquerque"/>
    <x v="17"/>
    <b v="0"/>
    <s v="attack"/>
    <s v="Foot"/>
    <b v="1"/>
    <s v="armed"/>
    <s v="Gun"/>
    <s v="30-39"/>
    <s v="Fleeing"/>
    <x v="0"/>
  </r>
  <r>
    <n v="26"/>
    <n v="48"/>
    <s v="Richard McClendon"/>
    <d v="2015-01-13T00:00:00"/>
    <s v="shot"/>
    <s v="knife"/>
    <n v="43"/>
    <s v="M"/>
    <s v="W"/>
    <s v="Jourdanton"/>
    <x v="9"/>
    <b v="1"/>
    <s v="other"/>
    <s v="Not fleeing"/>
    <b v="0"/>
    <s v="armed"/>
    <s v="No Gun"/>
    <s v="40-49"/>
    <s v="Not Fleeing or Blank"/>
    <x v="0"/>
  </r>
  <r>
    <n v="27"/>
    <n v="49"/>
    <s v="Marcus Golden"/>
    <d v="2015-01-14T00:00:00"/>
    <s v="shot"/>
    <m/>
    <n v="24"/>
    <s v="M"/>
    <s v="B"/>
    <s v="St. Paul"/>
    <x v="18"/>
    <b v="0"/>
    <s v="attack"/>
    <s v="Not fleeing"/>
    <b v="0"/>
    <s v="unarmed or undetermined or null"/>
    <s v="No Gun"/>
    <s v="19-29"/>
    <s v="Not Fleeing or Blank"/>
    <x v="0"/>
  </r>
  <r>
    <n v="28"/>
    <n v="50"/>
    <s v="Michael Goebel"/>
    <d v="2015-01-14T00:00:00"/>
    <s v="shot"/>
    <m/>
    <n v="29"/>
    <s v="M"/>
    <s v="W"/>
    <s v="Franklin County"/>
    <x v="19"/>
    <b v="0"/>
    <s v="attack"/>
    <s v="Not fleeing"/>
    <b v="0"/>
    <s v="unarmed or undetermined or null"/>
    <s v="No Gun"/>
    <s v="19-29"/>
    <s v="Not Fleeing or Blank"/>
    <x v="0"/>
  </r>
  <r>
    <n v="29"/>
    <n v="51"/>
    <s v="Mario Jordan"/>
    <d v="2015-01-14T00:00:00"/>
    <s v="shot"/>
    <s v="gun"/>
    <n v="34"/>
    <s v="M"/>
    <s v="B"/>
    <s v="Chesapeake"/>
    <x v="20"/>
    <b v="1"/>
    <s v="attack"/>
    <s v="Not fleeing"/>
    <b v="0"/>
    <s v="armed"/>
    <s v="Gun"/>
    <s v="30-39"/>
    <s v="Not Fleeing or Blank"/>
    <x v="0"/>
  </r>
  <r>
    <n v="30"/>
    <n v="52"/>
    <s v="Talbot Schroeder"/>
    <d v="2015-01-14T00:00:00"/>
    <s v="shot"/>
    <s v="knife"/>
    <n v="75"/>
    <s v="M"/>
    <s v="W"/>
    <s v="Old Bridge"/>
    <x v="21"/>
    <b v="0"/>
    <s v="attack"/>
    <s v="Not fleeing"/>
    <b v="0"/>
    <s v="armed"/>
    <s v="No Gun"/>
    <s v="70+"/>
    <s v="Not Fleeing or Blank"/>
    <x v="0"/>
  </r>
  <r>
    <n v="31"/>
    <n v="54"/>
    <s v="Robert Edwards"/>
    <d v="2015-01-14T00:00:00"/>
    <s v="shot"/>
    <s v="gun"/>
    <n v="68"/>
    <s v="M"/>
    <s v="W"/>
    <s v="Lake Jackson"/>
    <x v="9"/>
    <b v="0"/>
    <s v="attack"/>
    <s v="Not fleeing"/>
    <b v="0"/>
    <s v="armed"/>
    <s v="Gun"/>
    <s v="60-69"/>
    <s v="Not Fleeing or Blank"/>
    <x v="0"/>
  </r>
  <r>
    <n v="32"/>
    <n v="55"/>
    <s v="Jeffrey R. Nielson"/>
    <d v="2015-01-14T00:00:00"/>
    <s v="shot"/>
    <s v="knife"/>
    <n v="34"/>
    <s v="M"/>
    <s v="W"/>
    <s v="Draper"/>
    <x v="13"/>
    <b v="0"/>
    <s v="attack"/>
    <s v="Not fleeing"/>
    <b v="1"/>
    <s v="armed"/>
    <s v="No Gun"/>
    <s v="30-39"/>
    <s v="Not Fleeing or Blank"/>
    <x v="0"/>
  </r>
  <r>
    <n v="33"/>
    <n v="56"/>
    <s v="Donte Sowell"/>
    <d v="2015-01-15T00:00:00"/>
    <s v="shot"/>
    <s v="gun"/>
    <n v="27"/>
    <s v="M"/>
    <s v="B"/>
    <s v="Indianapolis"/>
    <x v="22"/>
    <b v="0"/>
    <s v="attack"/>
    <s v="Foot"/>
    <b v="0"/>
    <s v="armed"/>
    <s v="Gun"/>
    <s v="19-29"/>
    <s v="Fleeing"/>
    <x v="1"/>
  </r>
  <r>
    <n v="34"/>
    <n v="57"/>
    <s v="Kavonda Earl Payton"/>
    <d v="2015-01-15T00:00:00"/>
    <s v="shot"/>
    <s v="gun"/>
    <n v="39"/>
    <s v="M"/>
    <s v="B"/>
    <s v="Aurora"/>
    <x v="4"/>
    <b v="0"/>
    <s v="attack"/>
    <s v="Not fleeing"/>
    <b v="0"/>
    <s v="armed"/>
    <s v="Gun"/>
    <s v="30-39"/>
    <s v="Not Fleeing or Blank"/>
    <x v="0"/>
  </r>
  <r>
    <n v="35"/>
    <n v="60"/>
    <s v="Quincy Reed Reindl"/>
    <d v="2015-01-15T00:00:00"/>
    <s v="shot"/>
    <s v="gun"/>
    <n v="24"/>
    <s v="M"/>
    <s v="W"/>
    <s v="Bloomington"/>
    <x v="18"/>
    <b v="1"/>
    <s v="attack"/>
    <s v="Not fleeing"/>
    <b v="0"/>
    <s v="armed"/>
    <s v="Gun"/>
    <s v="19-29"/>
    <s v="Not Fleeing or Blank"/>
    <x v="0"/>
  </r>
  <r>
    <n v="36"/>
    <n v="63"/>
    <s v="Jose Ceja"/>
    <d v="2015-01-15T00:00:00"/>
    <s v="shot"/>
    <s v="knife"/>
    <n v="36"/>
    <s v="M"/>
    <s v="H"/>
    <s v="Fairfield"/>
    <x v="3"/>
    <b v="1"/>
    <s v="other"/>
    <s v="Not fleeing"/>
    <b v="0"/>
    <s v="armed"/>
    <s v="No Gun"/>
    <s v="30-39"/>
    <s v="Not Fleeing or Blank"/>
    <x v="0"/>
  </r>
  <r>
    <n v="37"/>
    <n v="64"/>
    <s v="Nathan Massey"/>
    <d v="2015-01-15T00:00:00"/>
    <s v="shot"/>
    <s v="gun"/>
    <n v="33"/>
    <s v="M"/>
    <s v="W"/>
    <s v="Evangeline Parish"/>
    <x v="11"/>
    <b v="0"/>
    <s v="attack"/>
    <s v="Not fleeing"/>
    <b v="0"/>
    <s v="armed"/>
    <s v="Gun"/>
    <s v="30-39"/>
    <s v="Not Fleeing or Blank"/>
    <x v="0"/>
  </r>
  <r>
    <n v="38"/>
    <n v="67"/>
    <s v="Scott Hall"/>
    <d v="2015-01-16T00:00:00"/>
    <s v="shot"/>
    <s v="gun"/>
    <n v="41"/>
    <s v="M"/>
    <s v="W"/>
    <s v="Mabank"/>
    <x v="9"/>
    <b v="0"/>
    <s v="attack"/>
    <s v="Car"/>
    <b v="0"/>
    <s v="armed"/>
    <s v="Gun"/>
    <s v="40-49"/>
    <s v="Fleeing"/>
    <x v="0"/>
  </r>
  <r>
    <n v="39"/>
    <n v="68"/>
    <s v="Zaki Shinwary"/>
    <d v="2015-01-16T00:00:00"/>
    <s v="shot and Tasered"/>
    <s v="knife"/>
    <n v="48"/>
    <s v="M"/>
    <s v="O"/>
    <s v="Fremont"/>
    <x v="3"/>
    <b v="0"/>
    <s v="other"/>
    <s v="Not fleeing"/>
    <b v="0"/>
    <s v="armed"/>
    <s v="No Gun"/>
    <s v="40-49"/>
    <s v="Not Fleeing or Blank"/>
    <x v="0"/>
  </r>
  <r>
    <n v="40"/>
    <n v="74"/>
    <s v="Terence Walker"/>
    <d v="2015-01-17T00:00:00"/>
    <s v="shot"/>
    <s v="gun"/>
    <n v="21"/>
    <s v="M"/>
    <s v="B"/>
    <s v="Muskogee"/>
    <x v="5"/>
    <b v="0"/>
    <s v="attack"/>
    <s v="Foot"/>
    <b v="1"/>
    <s v="armed"/>
    <s v="Gun"/>
    <s v="19-29"/>
    <s v="Fleeing"/>
    <x v="1"/>
  </r>
  <r>
    <n v="41"/>
    <n v="75"/>
    <s v="Pablo Meza"/>
    <d v="2015-01-17T00:00:00"/>
    <s v="shot"/>
    <s v="gun"/>
    <n v="24"/>
    <s v="M"/>
    <s v="H"/>
    <s v="Los Angeles"/>
    <x v="3"/>
    <b v="0"/>
    <s v="attack"/>
    <s v="Not fleeing"/>
    <b v="0"/>
    <s v="armed"/>
    <s v="Gun"/>
    <s v="19-29"/>
    <s v="Not Fleeing or Blank"/>
    <x v="0"/>
  </r>
  <r>
    <n v="42"/>
    <n v="78"/>
    <s v="Daniel Brumley"/>
    <d v="2015-01-17T00:00:00"/>
    <s v="shot"/>
    <s v="knife"/>
    <n v="27"/>
    <s v="M"/>
    <s v="H"/>
    <s v="Fort Worth"/>
    <x v="9"/>
    <b v="0"/>
    <s v="attack"/>
    <s v="Not fleeing"/>
    <b v="0"/>
    <s v="armed"/>
    <s v="No Gun"/>
    <s v="19-29"/>
    <s v="Not Fleeing or Blank"/>
    <x v="0"/>
  </r>
  <r>
    <n v="43"/>
    <n v="80"/>
    <s v="Jonathan Guillory"/>
    <d v="2015-01-18T00:00:00"/>
    <s v="shot"/>
    <s v="gun"/>
    <n v="32"/>
    <s v="M"/>
    <s v="W"/>
    <s v="Maricopa"/>
    <x v="6"/>
    <b v="1"/>
    <s v="attack"/>
    <s v="Not fleeing"/>
    <b v="0"/>
    <s v="armed"/>
    <s v="Gun"/>
    <s v="30-39"/>
    <s v="Not Fleeing or Blank"/>
    <x v="0"/>
  </r>
  <r>
    <n v="44"/>
    <n v="83"/>
    <s v="Carter Castle"/>
    <d v="2015-01-18T00:00:00"/>
    <s v="shot and Tasered"/>
    <s v="gun"/>
    <n v="67"/>
    <s v="M"/>
    <s v="W"/>
    <s v="Gunlock"/>
    <x v="23"/>
    <b v="1"/>
    <s v="attack"/>
    <s v="Not fleeing"/>
    <b v="0"/>
    <s v="armed"/>
    <s v="Gun"/>
    <s v="60-69"/>
    <s v="Not Fleeing or Blank"/>
    <x v="0"/>
  </r>
  <r>
    <n v="45"/>
    <n v="84"/>
    <s v="Paul Campbell"/>
    <d v="2015-01-19T00:00:00"/>
    <s v="shot"/>
    <s v="knife"/>
    <n v="49"/>
    <s v="M"/>
    <s v="W"/>
    <s v="Weymouth"/>
    <x v="24"/>
    <b v="0"/>
    <s v="attack"/>
    <s v="Not fleeing"/>
    <b v="0"/>
    <s v="armed"/>
    <s v="No Gun"/>
    <s v="40-49"/>
    <s v="Not Fleeing or Blank"/>
    <x v="0"/>
  </r>
  <r>
    <n v="46"/>
    <n v="85"/>
    <s v="Dewayne Carr"/>
    <d v="2015-01-20T00:00:00"/>
    <s v="shot"/>
    <m/>
    <n v="42"/>
    <s v="M"/>
    <s v="B"/>
    <s v="Scottsdale"/>
    <x v="6"/>
    <b v="0"/>
    <s v="other"/>
    <s v="Car"/>
    <b v="0"/>
    <s v="unarmed or undetermined or null"/>
    <s v="No Gun"/>
    <s v="40-49"/>
    <s v="Fleeing"/>
    <x v="1"/>
  </r>
  <r>
    <n v="47"/>
    <n v="86"/>
    <s v="Todd Allen Hodge"/>
    <d v="2015-01-21T00:00:00"/>
    <s v="shot"/>
    <s v="gun"/>
    <n v="36"/>
    <s v="M"/>
    <s v="W"/>
    <s v="Hemet"/>
    <x v="3"/>
    <b v="0"/>
    <s v="attack"/>
    <s v="Not fleeing"/>
    <b v="0"/>
    <s v="armed"/>
    <s v="Gun"/>
    <s v="30-39"/>
    <s v="Not Fleeing or Blank"/>
    <x v="0"/>
  </r>
  <r>
    <n v="48"/>
    <n v="88"/>
    <s v="Miguel Angel de Santos-Rodriguez"/>
    <d v="2015-01-21T00:00:00"/>
    <s v="shot"/>
    <s v="gun"/>
    <n v="36"/>
    <s v="M"/>
    <s v="H"/>
    <s v="Chapeno"/>
    <x v="9"/>
    <b v="0"/>
    <s v="attack"/>
    <s v="Foot"/>
    <b v="0"/>
    <s v="armed"/>
    <s v="Gun"/>
    <s v="30-39"/>
    <s v="Fleeing"/>
    <x v="0"/>
  </r>
  <r>
    <n v="49"/>
    <n v="90"/>
    <s v="Isaac Holmes"/>
    <d v="2015-01-21T00:00:00"/>
    <s v="shot"/>
    <s v="gun"/>
    <n v="19"/>
    <s v="M"/>
    <s v="B"/>
    <s v="St. Louis"/>
    <x v="19"/>
    <b v="0"/>
    <s v="attack"/>
    <s v="Not fleeing"/>
    <b v="0"/>
    <s v="armed"/>
    <s v="Gun"/>
    <s v="19-29"/>
    <s v="Not Fleeing or Blank"/>
    <x v="0"/>
  </r>
  <r>
    <n v="50"/>
    <n v="98"/>
    <s v="Andrew Toto"/>
    <d v="2015-01-21T00:00:00"/>
    <s v="shot"/>
    <s v="gun"/>
    <n v="54"/>
    <s v="M"/>
    <s v="W"/>
    <s v="Derry"/>
    <x v="25"/>
    <b v="1"/>
    <s v="attack"/>
    <s v="Not fleeing"/>
    <b v="0"/>
    <s v="armed"/>
    <s v="Gun"/>
    <s v="50-59"/>
    <s v="Not Fleeing or Blank"/>
    <x v="0"/>
  </r>
  <r>
    <n v="51"/>
    <n v="99"/>
    <s v="Tiano Meton"/>
    <d v="2015-01-22T00:00:00"/>
    <s v="shot"/>
    <s v="toy weapon"/>
    <n v="25"/>
    <s v="M"/>
    <s v="B"/>
    <s v="Sierra Blanca"/>
    <x v="9"/>
    <b v="0"/>
    <s v="attack"/>
    <s v="Car"/>
    <b v="0"/>
    <s v="armed"/>
    <s v="No Gun"/>
    <s v="19-29"/>
    <s v="Fleeing"/>
    <x v="1"/>
  </r>
  <r>
    <n v="52"/>
    <n v="100"/>
    <s v="Kristiana Coignard"/>
    <d v="2015-01-22T00:00:00"/>
    <s v="shot and Tasered"/>
    <s v="knife"/>
    <n v="17"/>
    <s v="F"/>
    <s v="W"/>
    <s v="Longview"/>
    <x v="9"/>
    <b v="1"/>
    <s v="other"/>
    <s v="Not fleeing"/>
    <b v="0"/>
    <s v="armed"/>
    <s v="No Gun"/>
    <s v="0-18"/>
    <s v="Not Fleeing or Blank"/>
    <x v="0"/>
  </r>
  <r>
    <n v="53"/>
    <n v="336"/>
    <s v="Robert Francis Mesch"/>
    <d v="2015-01-23T00:00:00"/>
    <s v="shot"/>
    <s v="gun"/>
    <n v="61"/>
    <s v="M"/>
    <s v="W"/>
    <s v="Austin"/>
    <x v="9"/>
    <b v="1"/>
    <s v="attack"/>
    <s v="Not fleeing"/>
    <b v="0"/>
    <s v="armed"/>
    <s v="Gun"/>
    <s v="60-69"/>
    <s v="Not Fleeing or Blank"/>
    <x v="0"/>
  </r>
  <r>
    <n v="54"/>
    <n v="101"/>
    <s v="Demaris Turner"/>
    <d v="2015-01-23T00:00:00"/>
    <s v="shot"/>
    <m/>
    <n v="29"/>
    <s v="M"/>
    <s v="B"/>
    <s v="Fort Lauderdale"/>
    <x v="26"/>
    <b v="0"/>
    <s v="other"/>
    <s v="Not fleeing"/>
    <b v="0"/>
    <s v="unarmed or undetermined or null"/>
    <s v="No Gun"/>
    <s v="19-29"/>
    <s v="Not Fleeing or Blank"/>
    <x v="0"/>
  </r>
  <r>
    <n v="55"/>
    <n v="102"/>
    <s v="Jose Antonio Espinoza Ruiz"/>
    <d v="2015-01-23T00:00:00"/>
    <s v="shot"/>
    <s v="knife"/>
    <n v="56"/>
    <s v="M"/>
    <s v="H"/>
    <s v="Levelland"/>
    <x v="9"/>
    <b v="0"/>
    <s v="other"/>
    <s v="Not fleeing"/>
    <b v="0"/>
    <s v="armed"/>
    <s v="No Gun"/>
    <s v="50-59"/>
    <s v="Not Fleeing or Blank"/>
    <x v="0"/>
  </r>
  <r>
    <n v="56"/>
    <n v="341"/>
    <s v="Wendell King"/>
    <d v="2015-01-24T00:00:00"/>
    <s v="shot"/>
    <s v="gun"/>
    <n v="40"/>
    <s v="M"/>
    <s v="W"/>
    <s v="Fort Worth"/>
    <x v="9"/>
    <b v="0"/>
    <s v="attack"/>
    <s v="Not fleeing"/>
    <b v="0"/>
    <s v="armed"/>
    <s v="Gun"/>
    <s v="40-49"/>
    <s v="Not Fleeing or Blank"/>
    <x v="0"/>
  </r>
  <r>
    <n v="57"/>
    <n v="105"/>
    <s v="Daryl Myler"/>
    <d v="2015-01-24T00:00:00"/>
    <s v="shot"/>
    <s v="gun"/>
    <n v="45"/>
    <s v="M"/>
    <s v="W"/>
    <s v="Rexburg"/>
    <x v="27"/>
    <b v="0"/>
    <s v="attack"/>
    <s v="Not fleeing"/>
    <b v="0"/>
    <s v="armed"/>
    <s v="Gun"/>
    <s v="40-49"/>
    <s v="Not Fleeing or Blank"/>
    <x v="0"/>
  </r>
  <r>
    <n v="58"/>
    <n v="107"/>
    <s v="Darin Hutchins"/>
    <d v="2015-01-24T00:00:00"/>
    <s v="shot"/>
    <s v="knife"/>
    <n v="26"/>
    <s v="M"/>
    <s v="B"/>
    <s v="Baltimore"/>
    <x v="28"/>
    <b v="1"/>
    <s v="other"/>
    <s v="Not fleeing"/>
    <b v="0"/>
    <s v="armed"/>
    <s v="No Gun"/>
    <s v="19-29"/>
    <s v="Not Fleeing or Blank"/>
    <x v="0"/>
  </r>
  <r>
    <n v="59"/>
    <n v="108"/>
    <s v="Orlando Jude Lopez"/>
    <d v="2015-01-25T00:00:00"/>
    <s v="shot"/>
    <s v="gun"/>
    <n v="26"/>
    <s v="M"/>
    <s v="H"/>
    <s v="Pueblo"/>
    <x v="4"/>
    <b v="0"/>
    <s v="attack"/>
    <s v="Car"/>
    <b v="0"/>
    <s v="armed"/>
    <s v="Gun"/>
    <s v="19-29"/>
    <s v="Fleeing"/>
    <x v="0"/>
  </r>
  <r>
    <n v="60"/>
    <n v="110"/>
    <s v="William Campbell"/>
    <d v="2015-01-25T00:00:00"/>
    <s v="shot"/>
    <s v="gun"/>
    <n v="59"/>
    <s v="M"/>
    <m/>
    <s v="Winslow"/>
    <x v="21"/>
    <b v="0"/>
    <s v="attack"/>
    <s v="Not fleeing"/>
    <b v="0"/>
    <s v="armed"/>
    <s v="Gun"/>
    <s v="50-59"/>
    <s v="Not Fleeing or Blank"/>
    <x v="0"/>
  </r>
  <r>
    <n v="61"/>
    <n v="20"/>
    <s v="Jessie Hernandez"/>
    <d v="2015-01-26T00:00:00"/>
    <s v="shot"/>
    <m/>
    <n v="17"/>
    <s v="F"/>
    <s v="H"/>
    <s v="Denver"/>
    <x v="4"/>
    <b v="0"/>
    <s v="other"/>
    <s v="Not fleeing"/>
    <b v="0"/>
    <s v="unarmed or undetermined or null"/>
    <s v="No Gun"/>
    <s v="0-18"/>
    <s v="Not Fleeing or Blank"/>
    <x v="0"/>
  </r>
  <r>
    <n v="62"/>
    <n v="324"/>
    <s v="Raymond Kmetz"/>
    <d v="2015-01-26T00:00:00"/>
    <s v="shot"/>
    <s v="gun"/>
    <n v="68"/>
    <s v="M"/>
    <s v="W"/>
    <s v="New Hope"/>
    <x v="18"/>
    <b v="1"/>
    <s v="attack"/>
    <s v="Not fleeing"/>
    <b v="0"/>
    <s v="armed"/>
    <s v="Gun"/>
    <s v="60-69"/>
    <s v="Not Fleeing or Blank"/>
    <x v="0"/>
  </r>
  <r>
    <n v="63"/>
    <n v="352"/>
    <s v="Joshua Omar Garcia"/>
    <d v="2015-01-26T00:00:00"/>
    <s v="shot"/>
    <s v="unarmed"/>
    <n v="24"/>
    <s v="M"/>
    <s v="H"/>
    <s v="Tahoka"/>
    <x v="9"/>
    <b v="0"/>
    <s v="other"/>
    <s v="Car"/>
    <b v="0"/>
    <s v="unarmed or undetermined or null"/>
    <s v="No Gun"/>
    <s v="19-29"/>
    <s v="Fleeing"/>
    <x v="0"/>
  </r>
  <r>
    <n v="64"/>
    <n v="353"/>
    <s v="David Garcia"/>
    <d v="2015-01-26T00:00:00"/>
    <s v="shot"/>
    <s v="knife"/>
    <n v="34"/>
    <s v="M"/>
    <s v="H"/>
    <s v="Wasco"/>
    <x v="3"/>
    <b v="1"/>
    <s v="other"/>
    <s v="Not fleeing"/>
    <b v="0"/>
    <s v="armed"/>
    <s v="No Gun"/>
    <s v="30-39"/>
    <s v="Not Fleeing or Blank"/>
    <x v="0"/>
  </r>
  <r>
    <n v="65"/>
    <n v="348"/>
    <s v="Nicolas Leland Tewa"/>
    <d v="2015-01-27T00:00:00"/>
    <s v="shot"/>
    <m/>
    <n v="26"/>
    <s v="M"/>
    <s v="N"/>
    <s v="Phoenix"/>
    <x v="6"/>
    <b v="0"/>
    <s v="other"/>
    <s v="Not fleeing"/>
    <b v="0"/>
    <s v="unarmed or undetermined or null"/>
    <s v="No Gun"/>
    <s v="19-29"/>
    <s v="Not Fleeing or Blank"/>
    <x v="0"/>
  </r>
  <r>
    <n v="66"/>
    <n v="349"/>
    <s v="Chris Ingram"/>
    <d v="2015-01-27T00:00:00"/>
    <s v="shot"/>
    <s v="gun"/>
    <n v="29"/>
    <s v="M"/>
    <s v="W"/>
    <s v="Morenci"/>
    <x v="6"/>
    <b v="0"/>
    <s v="attack"/>
    <s v="Not fleeing"/>
    <b v="0"/>
    <s v="armed"/>
    <s v="Gun"/>
    <s v="19-29"/>
    <s v="Not Fleeing or Blank"/>
    <x v="0"/>
  </r>
  <r>
    <n v="67"/>
    <n v="350"/>
    <s v="Jermonte Fletcher"/>
    <d v="2015-01-27T00:00:00"/>
    <s v="shot"/>
    <s v="gun"/>
    <n v="33"/>
    <s v="M"/>
    <s v="B"/>
    <s v="Columbus"/>
    <x v="10"/>
    <b v="0"/>
    <s v="attack"/>
    <s v="Not fleeing"/>
    <b v="0"/>
    <s v="armed"/>
    <s v="Gun"/>
    <s v="30-39"/>
    <s v="Not Fleeing or Blank"/>
    <x v="0"/>
  </r>
  <r>
    <n v="68"/>
    <n v="111"/>
    <s v="Tiffany Terry"/>
    <d v="2015-01-27T00:00:00"/>
    <s v="shot"/>
    <s v="knife"/>
    <n v="39"/>
    <s v="F"/>
    <s v="W"/>
    <s v="Omaha"/>
    <x v="29"/>
    <b v="1"/>
    <s v="attack"/>
    <s v="Not fleeing"/>
    <b v="0"/>
    <s v="armed"/>
    <s v="No Gun"/>
    <s v="30-39"/>
    <s v="Not Fleeing or Blank"/>
    <x v="0"/>
  </r>
  <r>
    <n v="69"/>
    <n v="345"/>
    <s v="Alan Lance Alverson"/>
    <d v="2015-01-28T00:00:00"/>
    <s v="shot"/>
    <s v="gun"/>
    <n v="45"/>
    <s v="M"/>
    <s v="W"/>
    <s v="Sunset"/>
    <x v="9"/>
    <b v="0"/>
    <s v="attack"/>
    <s v="Not fleeing"/>
    <b v="0"/>
    <s v="armed"/>
    <s v="Gun"/>
    <s v="40-49"/>
    <s v="Not Fleeing or Blank"/>
    <x v="0"/>
  </r>
  <r>
    <n v="70"/>
    <n v="346"/>
    <s v="Matautu Nuu"/>
    <d v="2015-01-28T00:00:00"/>
    <s v="shot and Tasered"/>
    <s v="hammer"/>
    <n v="35"/>
    <s v="M"/>
    <s v="A"/>
    <s v="Stockton"/>
    <x v="3"/>
    <b v="1"/>
    <s v="attack"/>
    <s v="Not fleeing"/>
    <b v="0"/>
    <s v="armed"/>
    <s v="No Gun"/>
    <s v="30-39"/>
    <s v="Not Fleeing or Blank"/>
    <x v="0"/>
  </r>
  <r>
    <n v="71"/>
    <n v="347"/>
    <s v="Cody Karasek"/>
    <d v="2015-01-28T00:00:00"/>
    <s v="shot"/>
    <s v="gun"/>
    <n v="26"/>
    <s v="M"/>
    <s v="W"/>
    <s v="Rosenberg"/>
    <x v="9"/>
    <b v="0"/>
    <s v="attack"/>
    <s v="Not fleeing"/>
    <b v="0"/>
    <s v="armed"/>
    <s v="Gun"/>
    <s v="19-29"/>
    <s v="Not Fleeing or Blank"/>
    <x v="0"/>
  </r>
  <r>
    <n v="72"/>
    <n v="342"/>
    <s v="Ralph Willis"/>
    <d v="2015-01-29T00:00:00"/>
    <s v="shot"/>
    <s v="unarmed"/>
    <n v="42"/>
    <s v="M"/>
    <s v="W"/>
    <s v="Stillwater"/>
    <x v="5"/>
    <b v="0"/>
    <s v="other"/>
    <s v="Foot"/>
    <b v="0"/>
    <s v="unarmed or undetermined or null"/>
    <s v="No Gun"/>
    <s v="40-49"/>
    <s v="Fleeing"/>
    <x v="0"/>
  </r>
  <r>
    <n v="73"/>
    <n v="112"/>
    <s v="Alan James"/>
    <d v="2015-01-29T00:00:00"/>
    <s v="shot"/>
    <s v="gun"/>
    <n v="31"/>
    <s v="M"/>
    <s v="W"/>
    <s v="Wyoming"/>
    <x v="30"/>
    <b v="1"/>
    <s v="attack"/>
    <s v="Not fleeing"/>
    <b v="0"/>
    <s v="armed"/>
    <s v="Gun"/>
    <s v="30-39"/>
    <s v="Not Fleeing or Blank"/>
    <x v="0"/>
  </r>
  <r>
    <n v="74"/>
    <n v="113"/>
    <s v="John Barry Marshall"/>
    <d v="2015-01-30T00:00:00"/>
    <s v="shot"/>
    <s v="gun"/>
    <n v="48"/>
    <s v="M"/>
    <s v="W"/>
    <s v="Billings"/>
    <x v="12"/>
    <b v="0"/>
    <s v="attack"/>
    <s v="Foot"/>
    <b v="0"/>
    <s v="armed"/>
    <s v="Gun"/>
    <s v="40-49"/>
    <s v="Fleeing"/>
    <x v="0"/>
  </r>
  <r>
    <n v="75"/>
    <n v="338"/>
    <s v="Victor Manuel Reyes"/>
    <d v="2015-01-31T00:00:00"/>
    <s v="shot"/>
    <s v="gun"/>
    <n v="31"/>
    <s v="M"/>
    <s v="H"/>
    <s v="Houston"/>
    <x v="9"/>
    <b v="0"/>
    <s v="attack"/>
    <s v="Not fleeing"/>
    <b v="0"/>
    <s v="armed"/>
    <s v="Gun"/>
    <s v="30-39"/>
    <s v="Not Fleeing or Blank"/>
    <x v="0"/>
  </r>
  <r>
    <n v="76"/>
    <n v="339"/>
    <s v="Edward Donnell Bright"/>
    <d v="2015-01-31T00:00:00"/>
    <s v="shot and Tasered"/>
    <s v="knife"/>
    <n v="54"/>
    <s v="M"/>
    <s v="B"/>
    <s v="Randallstown"/>
    <x v="28"/>
    <b v="1"/>
    <s v="other"/>
    <s v="Not fleeing"/>
    <b v="0"/>
    <s v="armed"/>
    <s v="No Gun"/>
    <s v="50-59"/>
    <s v="Not Fleeing or Blank"/>
    <x v="0"/>
  </r>
  <r>
    <n v="77"/>
    <n v="528"/>
    <s v="Jacob Haglund"/>
    <d v="2015-02-02T00:00:00"/>
    <s v="shot"/>
    <s v="gun"/>
    <n v="17"/>
    <s v="M"/>
    <s v="W"/>
    <s v="Bay City"/>
    <x v="30"/>
    <b v="0"/>
    <s v="attack"/>
    <s v="Not fleeing"/>
    <b v="0"/>
    <s v="armed"/>
    <s v="Gun"/>
    <s v="0-18"/>
    <s v="Not Fleeing or Blank"/>
    <x v="0"/>
  </r>
  <r>
    <n v="78"/>
    <n v="114"/>
    <s v="David Kassick"/>
    <d v="2015-02-02T00:00:00"/>
    <s v="shot"/>
    <s v="unarmed"/>
    <n v="59"/>
    <s v="M"/>
    <s v="W"/>
    <s v="Hummelstown"/>
    <x v="8"/>
    <b v="0"/>
    <s v="other"/>
    <s v="Foot"/>
    <b v="0"/>
    <s v="unarmed or undetermined or null"/>
    <s v="No Gun"/>
    <s v="50-59"/>
    <s v="Fleeing"/>
    <x v="0"/>
  </r>
  <r>
    <n v="79"/>
    <n v="115"/>
    <s v="Francis Murphy Rose III"/>
    <d v="2015-02-02T00:00:00"/>
    <s v="shot"/>
    <s v="gun"/>
    <n v="42"/>
    <s v="M"/>
    <s v="W"/>
    <s v="Apple Valley"/>
    <x v="3"/>
    <b v="1"/>
    <s v="attack"/>
    <s v="Not fleeing"/>
    <b v="0"/>
    <s v="armed"/>
    <s v="Gun"/>
    <s v="40-49"/>
    <s v="Not Fleeing or Blank"/>
    <x v="0"/>
  </r>
  <r>
    <n v="80"/>
    <n v="117"/>
    <s v="Ledarius D. Williams"/>
    <d v="2015-02-03T00:00:00"/>
    <s v="shot"/>
    <s v="gun"/>
    <n v="23"/>
    <s v="M"/>
    <s v="B"/>
    <s v="St. Louis"/>
    <x v="19"/>
    <b v="0"/>
    <s v="attack"/>
    <s v="Foot"/>
    <b v="0"/>
    <s v="armed"/>
    <s v="Gun"/>
    <s v="19-29"/>
    <s v="Fleeing"/>
    <x v="1"/>
  </r>
  <r>
    <n v="81"/>
    <n v="118"/>
    <s v="Yuvette Henderson"/>
    <d v="2015-02-03T00:00:00"/>
    <s v="shot"/>
    <s v="gun"/>
    <n v="38"/>
    <s v="F"/>
    <s v="B"/>
    <s v="Emeryville"/>
    <x v="3"/>
    <b v="0"/>
    <s v="attack"/>
    <s v="Car"/>
    <b v="0"/>
    <s v="armed"/>
    <s v="Gun"/>
    <s v="30-39"/>
    <s v="Fleeing"/>
    <x v="0"/>
  </r>
  <r>
    <n v="82"/>
    <n v="119"/>
    <s v="Dewayne Deshawn Ward"/>
    <d v="2015-02-03T00:00:00"/>
    <s v="shot"/>
    <s v="knife"/>
    <n v="29"/>
    <s v="M"/>
    <s v="B"/>
    <s v="Antioch"/>
    <x v="3"/>
    <b v="1"/>
    <s v="other"/>
    <s v="Not fleeing"/>
    <b v="0"/>
    <s v="armed"/>
    <s v="No Gun"/>
    <s v="19-29"/>
    <s v="Not Fleeing or Blank"/>
    <x v="0"/>
  </r>
  <r>
    <n v="83"/>
    <n v="120"/>
    <s v="Anthony Purvis"/>
    <d v="2015-02-03T00:00:00"/>
    <s v="shot"/>
    <s v="gun"/>
    <n v="45"/>
    <s v="M"/>
    <s v="W"/>
    <s v="Douglas"/>
    <x v="31"/>
    <b v="1"/>
    <s v="attack"/>
    <s v="Not fleeing"/>
    <b v="0"/>
    <s v="armed"/>
    <s v="Gun"/>
    <s v="40-49"/>
    <s v="Not Fleeing or Blank"/>
    <x v="0"/>
  </r>
  <r>
    <n v="84"/>
    <n v="116"/>
    <s v="Jeremy Lett"/>
    <d v="2015-02-04T00:00:00"/>
    <s v="shot"/>
    <s v="unarmed"/>
    <n v="28"/>
    <s v="M"/>
    <s v="B"/>
    <s v="Tallahassee"/>
    <x v="26"/>
    <b v="0"/>
    <s v="attack"/>
    <s v="Not fleeing"/>
    <b v="0"/>
    <s v="unarmed or undetermined or null"/>
    <s v="No Gun"/>
    <s v="19-29"/>
    <s v="Not Fleeing or Blank"/>
    <x v="0"/>
  </r>
  <r>
    <n v="85"/>
    <n v="123"/>
    <s v="Izzy Colon"/>
    <d v="2015-02-04T00:00:00"/>
    <s v="shot"/>
    <s v="gun"/>
    <n v="37"/>
    <s v="M"/>
    <s v="H"/>
    <s v="Orlando"/>
    <x v="26"/>
    <b v="0"/>
    <s v="attack"/>
    <s v="Not fleeing"/>
    <b v="0"/>
    <s v="armed"/>
    <s v="Gun"/>
    <s v="30-39"/>
    <s v="Not Fleeing or Blank"/>
    <x v="0"/>
  </r>
  <r>
    <n v="86"/>
    <n v="124"/>
    <s v="Salvador Muna"/>
    <d v="2015-02-04T00:00:00"/>
    <s v="shot"/>
    <s v="gun"/>
    <n v="28"/>
    <s v="M"/>
    <s v="H"/>
    <s v="Tempe"/>
    <x v="6"/>
    <b v="0"/>
    <s v="attack"/>
    <s v="Car"/>
    <b v="0"/>
    <s v="armed"/>
    <s v="Gun"/>
    <s v="19-29"/>
    <s v="Fleeing"/>
    <x v="0"/>
  </r>
  <r>
    <n v="87"/>
    <n v="125"/>
    <s v="Joaquin Hernandez"/>
    <d v="2015-02-04T00:00:00"/>
    <s v="shot"/>
    <s v="unarmed"/>
    <n v="28"/>
    <s v="M"/>
    <s v="H"/>
    <s v="Tempe"/>
    <x v="6"/>
    <b v="0"/>
    <s v="other"/>
    <s v="Not fleeing"/>
    <b v="0"/>
    <s v="unarmed or undetermined or null"/>
    <s v="No Gun"/>
    <s v="19-29"/>
    <s v="Not Fleeing or Blank"/>
    <x v="0"/>
  </r>
  <r>
    <n v="88"/>
    <n v="126"/>
    <s v="Jimmy Ray Robinson Jr."/>
    <d v="2015-02-04T00:00:00"/>
    <s v="shot"/>
    <s v="gun"/>
    <n v="51"/>
    <s v="M"/>
    <s v="B"/>
    <s v="Lorena"/>
    <x v="9"/>
    <b v="0"/>
    <s v="attack"/>
    <s v="Car"/>
    <b v="0"/>
    <s v="armed"/>
    <s v="Gun"/>
    <s v="50-59"/>
    <s v="Fleeing"/>
    <x v="1"/>
  </r>
  <r>
    <n v="89"/>
    <n v="127"/>
    <s v="Markell Atkins"/>
    <d v="2015-02-04T00:00:00"/>
    <s v="shot"/>
    <s v="knife"/>
    <n v="36"/>
    <s v="M"/>
    <s v="B"/>
    <s v="Memphis"/>
    <x v="32"/>
    <b v="0"/>
    <s v="other"/>
    <s v="Not fleeing"/>
    <b v="0"/>
    <s v="armed"/>
    <s v="No Gun"/>
    <s v="30-39"/>
    <s v="Not Fleeing or Blank"/>
    <x v="0"/>
  </r>
  <r>
    <n v="90"/>
    <n v="128"/>
    <s v="Paul Alfred Eugene Johnson"/>
    <d v="2015-02-05T00:00:00"/>
    <s v="shot"/>
    <s v="gun"/>
    <n v="59"/>
    <s v="M"/>
    <s v="W"/>
    <s v="Chino"/>
    <x v="3"/>
    <b v="0"/>
    <s v="other"/>
    <s v="Car"/>
    <b v="0"/>
    <s v="armed"/>
    <s v="Gun"/>
    <s v="50-59"/>
    <s v="Fleeing"/>
    <x v="0"/>
  </r>
  <r>
    <n v="91"/>
    <n v="129"/>
    <s v="Herbert Hill"/>
    <d v="2015-02-06T00:00:00"/>
    <s v="shot"/>
    <s v="gun"/>
    <n v="25"/>
    <s v="M"/>
    <s v="B"/>
    <s v="Oklahoma City"/>
    <x v="5"/>
    <b v="0"/>
    <s v="attack"/>
    <s v="Not fleeing"/>
    <b v="0"/>
    <s v="armed"/>
    <s v="Gun"/>
    <s v="19-29"/>
    <s v="Not Fleeing or Blank"/>
    <x v="0"/>
  </r>
  <r>
    <n v="92"/>
    <n v="532"/>
    <s v="John  Sawyer"/>
    <d v="2015-02-07T00:00:00"/>
    <s v="shot"/>
    <s v="toy weapon"/>
    <n v="26"/>
    <s v="M"/>
    <s v="W"/>
    <s v="Calimesa"/>
    <x v="3"/>
    <b v="0"/>
    <s v="attack"/>
    <s v="Not fleeing"/>
    <b v="0"/>
    <s v="armed"/>
    <s v="No Gun"/>
    <s v="19-29"/>
    <s v="Not Fleeing or Blank"/>
    <x v="0"/>
  </r>
  <r>
    <n v="93"/>
    <n v="554"/>
    <s v="James Allen"/>
    <d v="2015-02-07T00:00:00"/>
    <s v="shot"/>
    <s v="gun"/>
    <n v="74"/>
    <s v="M"/>
    <s v="B"/>
    <s v="Gastonia"/>
    <x v="33"/>
    <b v="0"/>
    <s v="attack"/>
    <s v="Not fleeing"/>
    <b v="0"/>
    <s v="armed"/>
    <s v="Gun"/>
    <s v="70+"/>
    <s v="Not Fleeing or Blank"/>
    <x v="0"/>
  </r>
  <r>
    <n v="94"/>
    <n v="131"/>
    <s v="John Martin Whittaker"/>
    <d v="2015-02-08T00:00:00"/>
    <s v="shot"/>
    <s v="gun"/>
    <n v="33"/>
    <s v="M"/>
    <s v="W"/>
    <s v="Anchorage"/>
    <x v="34"/>
    <b v="0"/>
    <s v="attack"/>
    <s v="Car"/>
    <b v="0"/>
    <s v="armed"/>
    <s v="Gun"/>
    <s v="30-39"/>
    <s v="Fleeing"/>
    <x v="0"/>
  </r>
  <r>
    <n v="95"/>
    <n v="132"/>
    <s v="Sawyer Flache"/>
    <d v="2015-02-08T00:00:00"/>
    <s v="shot"/>
    <s v="gun"/>
    <n v="27"/>
    <s v="M"/>
    <s v="W"/>
    <s v="Austin"/>
    <x v="9"/>
    <b v="0"/>
    <s v="attack"/>
    <s v="Not fleeing"/>
    <b v="0"/>
    <s v="armed"/>
    <s v="Gun"/>
    <s v="19-29"/>
    <s v="Not Fleeing or Blank"/>
    <x v="0"/>
  </r>
  <r>
    <n v="96"/>
    <n v="133"/>
    <s v="Vincent Cordaro"/>
    <d v="2015-02-08T00:00:00"/>
    <s v="shot"/>
    <s v="gun"/>
    <n v="57"/>
    <s v="M"/>
    <s v="W"/>
    <s v="New City"/>
    <x v="35"/>
    <b v="1"/>
    <s v="attack"/>
    <s v="Not fleeing"/>
    <b v="0"/>
    <s v="armed"/>
    <s v="Gun"/>
    <s v="50-59"/>
    <s v="Not Fleeing or Blank"/>
    <x v="0"/>
  </r>
  <r>
    <n v="97"/>
    <n v="134"/>
    <s v="Joseph Paffen"/>
    <d v="2015-02-08T00:00:00"/>
    <s v="shot"/>
    <s v="gun"/>
    <n v="46"/>
    <s v="M"/>
    <s v="W"/>
    <s v="Orange County"/>
    <x v="26"/>
    <b v="0"/>
    <s v="attack"/>
    <s v="Not fleeing"/>
    <b v="0"/>
    <s v="armed"/>
    <s v="Gun"/>
    <s v="40-49"/>
    <s v="Not Fleeing or Blank"/>
    <x v="0"/>
  </r>
  <r>
    <n v="98"/>
    <n v="135"/>
    <s v="Larry Hostetter"/>
    <d v="2015-02-08T00:00:00"/>
    <s v="shot"/>
    <s v="gun"/>
    <n v="41"/>
    <s v="M"/>
    <s v="W"/>
    <s v="Nocona"/>
    <x v="9"/>
    <b v="0"/>
    <s v="attack"/>
    <s v="Not fleeing"/>
    <b v="0"/>
    <s v="armed"/>
    <s v="Gun"/>
    <s v="40-49"/>
    <s v="Not Fleeing or Blank"/>
    <x v="0"/>
  </r>
  <r>
    <n v="99"/>
    <n v="136"/>
    <s v="Kenneth Kreyssig"/>
    <d v="2015-02-09T00:00:00"/>
    <s v="shot"/>
    <s v="gun"/>
    <n v="61"/>
    <s v="M"/>
    <s v="W"/>
    <s v="Smyrna"/>
    <x v="36"/>
    <b v="1"/>
    <s v="undetermined"/>
    <s v="Not fleeing"/>
    <b v="0"/>
    <s v="armed"/>
    <s v="Gun"/>
    <s v="60-69"/>
    <s v="Not Fleeing or Blank"/>
    <x v="0"/>
  </r>
  <r>
    <n v="100"/>
    <n v="137"/>
    <s v="Desmond Luster"/>
    <d v="2015-02-09T00:00:00"/>
    <s v="shot"/>
    <s v="gun"/>
    <n v="45"/>
    <s v="M"/>
    <s v="B"/>
    <s v="Dallas"/>
    <x v="9"/>
    <b v="0"/>
    <s v="attack"/>
    <s v="Not fleeing"/>
    <b v="0"/>
    <s v="armed"/>
    <s v="Gun"/>
    <s v="40-49"/>
    <s v="Not Fleeing or Blank"/>
    <x v="0"/>
  </r>
  <r>
    <n v="101"/>
    <n v="138"/>
    <s v="Antonio Zambrano-Montes"/>
    <d v="2015-02-10T00:00:00"/>
    <s v="shot and Tasered"/>
    <s v="unarmed"/>
    <n v="35"/>
    <s v="M"/>
    <s v="H"/>
    <s v="Pasco"/>
    <x v="0"/>
    <b v="1"/>
    <s v="other"/>
    <s v="Foot"/>
    <b v="0"/>
    <s v="unarmed or undetermined or null"/>
    <s v="No Gun"/>
    <s v="30-39"/>
    <s v="Fleeing"/>
    <x v="0"/>
  </r>
  <r>
    <n v="102"/>
    <n v="139"/>
    <s v="Anthony Bess"/>
    <d v="2015-02-10T00:00:00"/>
    <s v="shot"/>
    <s v="gun"/>
    <n v="49"/>
    <s v="M"/>
    <s v="B"/>
    <s v="Whitehaven"/>
    <x v="32"/>
    <b v="0"/>
    <s v="attack"/>
    <s v="Not fleeing"/>
    <b v="0"/>
    <s v="armed"/>
    <s v="Gun"/>
    <s v="40-49"/>
    <s v="Not Fleeing or Blank"/>
    <x v="0"/>
  </r>
  <r>
    <n v="103"/>
    <n v="140"/>
    <s v="Brian Fritze"/>
    <d v="2015-02-10T00:00:00"/>
    <s v="shot"/>
    <s v="gun"/>
    <n v="45"/>
    <s v="M"/>
    <s v="W"/>
    <s v="New Castle"/>
    <x v="4"/>
    <b v="1"/>
    <s v="attack"/>
    <s v="Car"/>
    <b v="0"/>
    <s v="armed"/>
    <s v="Gun"/>
    <s v="40-49"/>
    <s v="Fleeing"/>
    <x v="0"/>
  </r>
  <r>
    <n v="104"/>
    <n v="141"/>
    <s v="Phillip Watkins"/>
    <d v="2015-02-11T00:00:00"/>
    <s v="shot"/>
    <s v="knife"/>
    <n v="23"/>
    <s v="M"/>
    <s v="B"/>
    <s v="San Jose"/>
    <x v="3"/>
    <b v="1"/>
    <s v="other"/>
    <s v="Not fleeing"/>
    <b v="0"/>
    <s v="armed"/>
    <s v="No Gun"/>
    <s v="19-29"/>
    <s v="Not Fleeing or Blank"/>
    <x v="0"/>
  </r>
  <r>
    <n v="105"/>
    <n v="142"/>
    <s v="Fletcher Ray Stewart"/>
    <d v="2015-02-11T00:00:00"/>
    <s v="shot"/>
    <s v="toy weapon"/>
    <n v="46"/>
    <s v="M"/>
    <s v="W"/>
    <s v="Dadeville"/>
    <x v="37"/>
    <b v="1"/>
    <s v="attack"/>
    <s v="Foot"/>
    <b v="1"/>
    <s v="armed"/>
    <s v="No Gun"/>
    <s v="40-49"/>
    <s v="Fleeing"/>
    <x v="0"/>
  </r>
  <r>
    <n v="106"/>
    <n v="145"/>
    <s v="Jonathan Larry Harden"/>
    <d v="2015-02-13T00:00:00"/>
    <s v="shot"/>
    <m/>
    <n v="23"/>
    <s v="M"/>
    <s v="W"/>
    <s v="San Bernardino"/>
    <x v="3"/>
    <b v="0"/>
    <s v="attack"/>
    <s v="Car"/>
    <b v="0"/>
    <s v="unarmed or undetermined or null"/>
    <s v="No Gun"/>
    <s v="19-29"/>
    <s v="Fleeing"/>
    <x v="0"/>
  </r>
  <r>
    <n v="107"/>
    <n v="146"/>
    <s v="Andres Lara-Rodriguez"/>
    <d v="2015-02-13T00:00:00"/>
    <s v="shot"/>
    <s v="gun"/>
    <n v="21"/>
    <s v="M"/>
    <s v="H"/>
    <s v="Kansas City"/>
    <x v="2"/>
    <b v="0"/>
    <s v="attack"/>
    <s v="Car"/>
    <b v="0"/>
    <s v="armed"/>
    <s v="Gun"/>
    <s v="19-29"/>
    <s v="Fleeing"/>
    <x v="0"/>
  </r>
  <r>
    <n v="108"/>
    <n v="147"/>
    <s v="Richard Carlin"/>
    <d v="2015-02-13T00:00:00"/>
    <s v="shot"/>
    <s v="unarmed"/>
    <n v="35"/>
    <s v="M"/>
    <s v="H"/>
    <s v="Reading"/>
    <x v="8"/>
    <b v="0"/>
    <s v="other"/>
    <s v="Not fleeing"/>
    <b v="0"/>
    <s v="unarmed or undetermined or null"/>
    <s v="No Gun"/>
    <s v="30-39"/>
    <s v="Not Fleeing or Blank"/>
    <x v="0"/>
  </r>
  <r>
    <n v="109"/>
    <n v="148"/>
    <s v="Matthew D. Belk"/>
    <d v="2015-02-13T00:00:00"/>
    <s v="shot"/>
    <s v="gun"/>
    <n v="27"/>
    <s v="M"/>
    <s v="W"/>
    <s v="McLemoresville"/>
    <x v="32"/>
    <b v="0"/>
    <s v="attack"/>
    <s v="Not fleeing"/>
    <b v="0"/>
    <s v="armed"/>
    <s v="Gun"/>
    <s v="19-29"/>
    <s v="Not Fleeing or Blank"/>
    <x v="0"/>
  </r>
  <r>
    <n v="110"/>
    <n v="154"/>
    <s v="Daniel Mejia"/>
    <d v="2015-02-13T00:00:00"/>
    <s v="shot"/>
    <s v="knife"/>
    <n v="37"/>
    <s v="M"/>
    <s v="H"/>
    <s v="San Manuel"/>
    <x v="6"/>
    <b v="1"/>
    <s v="other"/>
    <s v="Not fleeing"/>
    <b v="0"/>
    <s v="armed"/>
    <s v="No Gun"/>
    <s v="30-39"/>
    <s v="Not Fleeing or Blank"/>
    <x v="0"/>
  </r>
  <r>
    <n v="111"/>
    <n v="149"/>
    <s v="Jason C. Hendrix"/>
    <d v="2015-02-14T00:00:00"/>
    <s v="shot"/>
    <s v="gun"/>
    <n v="16"/>
    <s v="M"/>
    <s v="W"/>
    <s v="Essex"/>
    <x v="28"/>
    <b v="1"/>
    <s v="attack"/>
    <s v="Car"/>
    <b v="0"/>
    <s v="armed"/>
    <s v="Gun"/>
    <s v="0-18"/>
    <s v="Fleeing"/>
    <x v="0"/>
  </r>
  <r>
    <n v="112"/>
    <n v="155"/>
    <s v="Roy Joy Day"/>
    <d v="2015-02-14T00:00:00"/>
    <s v="shot"/>
    <s v="gun"/>
    <n v="51"/>
    <s v="M"/>
    <s v="W"/>
    <s v="Laredo"/>
    <x v="9"/>
    <b v="0"/>
    <s v="attack"/>
    <s v="Not fleeing"/>
    <b v="0"/>
    <s v="armed"/>
    <s v="Gun"/>
    <s v="50-59"/>
    <s v="Not Fleeing or Blank"/>
    <x v="0"/>
  </r>
  <r>
    <n v="113"/>
    <n v="150"/>
    <s v="Lavall Hall"/>
    <d v="2015-02-15T00:00:00"/>
    <s v="shot and Tasered"/>
    <s v="unarmed"/>
    <n v="25"/>
    <s v="M"/>
    <s v="B"/>
    <s v="Miami Gardens"/>
    <x v="26"/>
    <b v="1"/>
    <s v="other"/>
    <s v="Not fleeing"/>
    <b v="0"/>
    <s v="unarmed or undetermined or null"/>
    <s v="No Gun"/>
    <s v="19-29"/>
    <s v="Not Fleeing or Blank"/>
    <x v="0"/>
  </r>
  <r>
    <n v="114"/>
    <n v="151"/>
    <s v="Howard Brent Means Jr."/>
    <d v="2015-02-15T00:00:00"/>
    <s v="shot"/>
    <s v="gun"/>
    <n v="34"/>
    <s v="M"/>
    <s v="W"/>
    <s v="Iuka"/>
    <x v="38"/>
    <b v="0"/>
    <s v="attack"/>
    <s v="Foot"/>
    <b v="0"/>
    <s v="armed"/>
    <s v="Gun"/>
    <s v="30-39"/>
    <s v="Fleeing"/>
    <x v="0"/>
  </r>
  <r>
    <n v="115"/>
    <n v="153"/>
    <s v="Bruce Steward"/>
    <d v="2015-02-15T00:00:00"/>
    <s v="shot"/>
    <s v="hatchet"/>
    <n v="34"/>
    <s v="M"/>
    <s v="W"/>
    <s v="Colton"/>
    <x v="1"/>
    <b v="1"/>
    <s v="other"/>
    <s v="Not fleeing"/>
    <b v="0"/>
    <s v="armed"/>
    <s v="No Gun"/>
    <s v="30-39"/>
    <s v="Not Fleeing or Blank"/>
    <x v="0"/>
  </r>
  <r>
    <n v="116"/>
    <n v="156"/>
    <s v="Lawrence Caldwell"/>
    <d v="2015-02-16T00:00:00"/>
    <s v="shot"/>
    <s v="gun"/>
    <n v="56"/>
    <s v="M"/>
    <s v="W"/>
    <s v="Marana"/>
    <x v="6"/>
    <b v="0"/>
    <s v="attack"/>
    <s v="Not fleeing"/>
    <b v="0"/>
    <s v="armed"/>
    <s v="Gun"/>
    <s v="50-59"/>
    <s v="Not Fleeing or Blank"/>
    <x v="0"/>
  </r>
  <r>
    <n v="117"/>
    <n v="157"/>
    <s v="Michael K. Casper"/>
    <d v="2015-02-16T00:00:00"/>
    <s v="shot"/>
    <s v="gun"/>
    <n v="26"/>
    <s v="M"/>
    <s v="W"/>
    <s v="Boise"/>
    <x v="27"/>
    <b v="0"/>
    <s v="attack"/>
    <s v="Not fleeing"/>
    <b v="0"/>
    <s v="armed"/>
    <s v="Gun"/>
    <s v="19-29"/>
    <s v="Not Fleeing or Blank"/>
    <x v="0"/>
  </r>
  <r>
    <n v="118"/>
    <n v="158"/>
    <s v="Cody Evans"/>
    <d v="2015-02-16T00:00:00"/>
    <s v="shot"/>
    <s v="toy weapon"/>
    <n v="24"/>
    <s v="M"/>
    <s v="W"/>
    <s v="Provo"/>
    <x v="13"/>
    <b v="1"/>
    <s v="attack"/>
    <s v="Not fleeing"/>
    <b v="0"/>
    <s v="armed"/>
    <s v="No Gun"/>
    <s v="19-29"/>
    <s v="Not Fleeing or Blank"/>
    <x v="0"/>
  </r>
  <r>
    <n v="119"/>
    <n v="130"/>
    <s v="Betty Sexton"/>
    <d v="2015-02-17T00:00:00"/>
    <s v="shot"/>
    <s v="gun"/>
    <n v="43"/>
    <s v="F"/>
    <s v="W"/>
    <s v="Gaston County"/>
    <x v="33"/>
    <b v="0"/>
    <s v="attack"/>
    <s v="Not fleeing"/>
    <b v="0"/>
    <s v="armed"/>
    <s v="Gun"/>
    <s v="40-49"/>
    <s v="Not Fleeing or Blank"/>
    <x v="0"/>
  </r>
  <r>
    <n v="120"/>
    <n v="159"/>
    <s v="Michael Ireland"/>
    <d v="2015-02-17T00:00:00"/>
    <s v="shot"/>
    <s v="unarmed"/>
    <n v="31"/>
    <s v="M"/>
    <s v="W"/>
    <s v="Springfield"/>
    <x v="19"/>
    <b v="0"/>
    <s v="other"/>
    <s v="Foot"/>
    <b v="0"/>
    <s v="unarmed or undetermined or null"/>
    <s v="No Gun"/>
    <s v="30-39"/>
    <s v="Fleeing"/>
    <x v="0"/>
  </r>
  <r>
    <n v="121"/>
    <n v="160"/>
    <s v="Matthew Lundy"/>
    <d v="2015-02-17T00:00:00"/>
    <s v="shot"/>
    <s v="gun"/>
    <n v="32"/>
    <s v="M"/>
    <s v="W"/>
    <s v="Eaton Rapids Township"/>
    <x v="30"/>
    <b v="0"/>
    <s v="attack"/>
    <s v="Not fleeing"/>
    <b v="0"/>
    <s v="armed"/>
    <s v="Gun"/>
    <s v="30-39"/>
    <s v="Not Fleeing or Blank"/>
    <x v="0"/>
  </r>
  <r>
    <n v="122"/>
    <n v="161"/>
    <s v="Douglas Sparks"/>
    <d v="2015-02-17T00:00:00"/>
    <s v="shot"/>
    <s v="toy weapon"/>
    <n v="30"/>
    <s v="M"/>
    <s v="W"/>
    <s v="Tewksbury"/>
    <x v="24"/>
    <b v="0"/>
    <s v="attack"/>
    <s v="Foot"/>
    <b v="0"/>
    <s v="armed"/>
    <s v="No Gun"/>
    <s v="30-39"/>
    <s v="Fleeing"/>
    <x v="0"/>
  </r>
  <r>
    <n v="123"/>
    <n v="162"/>
    <s v="Pedro Juan Saldivar"/>
    <d v="2015-02-17T00:00:00"/>
    <s v="shot"/>
    <m/>
    <n v="50"/>
    <s v="M"/>
    <s v="H"/>
    <s v="Del Rio"/>
    <x v="9"/>
    <b v="0"/>
    <s v="other"/>
    <s v="Not fleeing"/>
    <b v="0"/>
    <s v="unarmed or undetermined or null"/>
    <s v="No Gun"/>
    <s v="50-59"/>
    <s v="Not Fleeing or Blank"/>
    <x v="0"/>
  </r>
  <r>
    <n v="124"/>
    <n v="163"/>
    <s v="Janisha Fonville"/>
    <d v="2015-02-18T00:00:00"/>
    <s v="shot"/>
    <s v="undetermined"/>
    <n v="20"/>
    <s v="F"/>
    <s v="B"/>
    <s v="Charlotte"/>
    <x v="33"/>
    <b v="1"/>
    <s v="other"/>
    <s v="Not fleeing"/>
    <b v="0"/>
    <s v="unarmed or undetermined or null"/>
    <s v="No Gun"/>
    <s v="19-29"/>
    <s v="Not Fleeing or Blank"/>
    <x v="0"/>
  </r>
  <r>
    <n v="125"/>
    <n v="584"/>
    <s v="Alejandro Salazar"/>
    <d v="2015-02-20T00:00:00"/>
    <s v="shot"/>
    <s v="gun"/>
    <m/>
    <s v="M"/>
    <s v="H"/>
    <s v="Houston"/>
    <x v="9"/>
    <b v="0"/>
    <s v="attack"/>
    <s v="Car"/>
    <b v="0"/>
    <s v="armed"/>
    <s v="Gun"/>
    <s v="null"/>
    <s v="Fleeing"/>
    <x v="0"/>
  </r>
  <r>
    <n v="126"/>
    <n v="165"/>
    <s v="Ruben Villalpando"/>
    <d v="2015-02-20T00:00:00"/>
    <s v="shot"/>
    <s v="unarmed"/>
    <n v="31"/>
    <s v="M"/>
    <s v="H"/>
    <s v="Euless"/>
    <x v="9"/>
    <b v="0"/>
    <s v="other"/>
    <s v="Not fleeing"/>
    <b v="0"/>
    <s v="unarmed or undetermined or null"/>
    <s v="No Gun"/>
    <s v="30-39"/>
    <s v="Not Fleeing or Blank"/>
    <x v="0"/>
  </r>
  <r>
    <n v="127"/>
    <n v="166"/>
    <s v="Stanley Lamar Grant"/>
    <d v="2015-02-20T00:00:00"/>
    <s v="shot"/>
    <s v="gun"/>
    <n v="38"/>
    <s v="M"/>
    <s v="B"/>
    <s v="Homewood"/>
    <x v="37"/>
    <b v="0"/>
    <s v="attack"/>
    <s v="Not fleeing"/>
    <b v="0"/>
    <s v="armed"/>
    <s v="Gun"/>
    <s v="30-39"/>
    <s v="Not Fleeing or Blank"/>
    <x v="0"/>
  </r>
  <r>
    <n v="128"/>
    <n v="255"/>
    <s v="Douglas Harris"/>
    <d v="2015-02-20T00:00:00"/>
    <s v="shot"/>
    <s v="gun"/>
    <n v="77"/>
    <s v="M"/>
    <s v="B"/>
    <s v="Birmingham"/>
    <x v="37"/>
    <b v="1"/>
    <s v="attack"/>
    <s v="Not fleeing"/>
    <b v="0"/>
    <s v="armed"/>
    <s v="Gun"/>
    <s v="70+"/>
    <s v="Not Fleeing or Blank"/>
    <x v="0"/>
  </r>
  <r>
    <n v="129"/>
    <n v="167"/>
    <s v="Jason Moncrief Carter"/>
    <d v="2015-02-21T00:00:00"/>
    <s v="shot"/>
    <s v="gun"/>
    <n v="41"/>
    <s v="M"/>
    <s v="W"/>
    <s v="Ruidoso"/>
    <x v="17"/>
    <b v="0"/>
    <s v="attack"/>
    <s v="Not fleeing"/>
    <b v="0"/>
    <s v="armed"/>
    <s v="Gun"/>
    <s v="40-49"/>
    <s v="Not Fleeing or Blank"/>
    <x v="0"/>
  </r>
  <r>
    <n v="130"/>
    <n v="168"/>
    <s v="Kent Norman"/>
    <d v="2015-02-21T00:00:00"/>
    <s v="shot"/>
    <s v="knife"/>
    <n v="51"/>
    <s v="M"/>
    <s v="W"/>
    <s v="Indianapolis"/>
    <x v="22"/>
    <b v="0"/>
    <s v="attack"/>
    <s v="Not fleeing"/>
    <b v="0"/>
    <s v="armed"/>
    <s v="No Gun"/>
    <s v="50-59"/>
    <s v="Not Fleeing or Blank"/>
    <x v="0"/>
  </r>
  <r>
    <n v="131"/>
    <n v="170"/>
    <s v="Bradford Leonard"/>
    <d v="2015-02-22T00:00:00"/>
    <s v="shot"/>
    <s v="gun"/>
    <n v="50"/>
    <s v="M"/>
    <s v="W"/>
    <s v="Palm Bay"/>
    <x v="26"/>
    <b v="0"/>
    <s v="attack"/>
    <s v="Not fleeing"/>
    <b v="0"/>
    <s v="armed"/>
    <s v="Gun"/>
    <s v="50-59"/>
    <s v="Not Fleeing or Blank"/>
    <x v="0"/>
  </r>
  <r>
    <n v="132"/>
    <n v="266"/>
    <s v="Jerome Nichols"/>
    <d v="2015-02-23T00:00:00"/>
    <s v="shot and Tasered"/>
    <s v="knife"/>
    <n v="42"/>
    <s v="M"/>
    <s v="W"/>
    <s v="Allentown"/>
    <x v="8"/>
    <b v="0"/>
    <s v="attack"/>
    <s v="Car"/>
    <b v="0"/>
    <s v="armed"/>
    <s v="No Gun"/>
    <s v="40-49"/>
    <s v="Fleeing"/>
    <x v="0"/>
  </r>
  <r>
    <n v="133"/>
    <n v="371"/>
    <s v="Daniel Elrod"/>
    <d v="2015-02-23T00:00:00"/>
    <s v="shot and Tasered"/>
    <s v="unarmed"/>
    <n v="39"/>
    <s v="M"/>
    <s v="W"/>
    <s v="Omaha"/>
    <x v="29"/>
    <b v="0"/>
    <s v="other"/>
    <s v="Not fleeing"/>
    <b v="0"/>
    <s v="unarmed or undetermined or null"/>
    <s v="No Gun"/>
    <s v="30-39"/>
    <s v="Not Fleeing or Blank"/>
    <x v="0"/>
  </r>
  <r>
    <n v="134"/>
    <n v="172"/>
    <s v="Robert Kohl"/>
    <d v="2015-02-23T00:00:00"/>
    <s v="shot"/>
    <s v="gun"/>
    <n v="47"/>
    <s v="M"/>
    <s v="W"/>
    <s v="Denham Springs"/>
    <x v="11"/>
    <b v="1"/>
    <s v="attack"/>
    <s v="Not fleeing"/>
    <b v="0"/>
    <s v="armed"/>
    <s v="Gun"/>
    <s v="40-49"/>
    <s v="Not Fleeing or Blank"/>
    <x v="0"/>
  </r>
  <r>
    <n v="135"/>
    <n v="174"/>
    <s v="Michael Wayne Smashey"/>
    <d v="2015-02-23T00:00:00"/>
    <s v="shot"/>
    <s v="knife"/>
    <n v="37"/>
    <s v="M"/>
    <s v="W"/>
    <s v="Powder Springs"/>
    <x v="31"/>
    <b v="0"/>
    <s v="other"/>
    <s v="Not fleeing"/>
    <b v="0"/>
    <s v="armed"/>
    <s v="No Gun"/>
    <s v="30-39"/>
    <s v="Not Fleeing or Blank"/>
    <x v="0"/>
  </r>
  <r>
    <n v="136"/>
    <n v="175"/>
    <s v="Anthony Giaquinta"/>
    <d v="2015-02-23T00:00:00"/>
    <s v="shot"/>
    <s v="gun"/>
    <n v="41"/>
    <s v="M"/>
    <s v="W"/>
    <s v="Clarkesville"/>
    <x v="31"/>
    <b v="0"/>
    <s v="attack"/>
    <s v="Foot"/>
    <b v="0"/>
    <s v="armed"/>
    <s v="Gun"/>
    <s v="40-49"/>
    <s v="Fleeing"/>
    <x v="0"/>
  </r>
  <r>
    <n v="137"/>
    <n v="176"/>
    <s v="A'Donte Washington"/>
    <d v="2015-02-23T00:00:00"/>
    <s v="shot"/>
    <s v="gun"/>
    <n v="16"/>
    <s v="M"/>
    <s v="B"/>
    <s v="Millbrook"/>
    <x v="37"/>
    <b v="0"/>
    <s v="attack"/>
    <s v="Not fleeing"/>
    <b v="0"/>
    <s v="armed"/>
    <s v="Gun"/>
    <s v="0-18"/>
    <s v="Not Fleeing or Blank"/>
    <x v="0"/>
  </r>
  <r>
    <n v="138"/>
    <n v="177"/>
    <s v="Joseph Biegert"/>
    <d v="2015-02-24T00:00:00"/>
    <s v="shot and Tasered"/>
    <s v="knife"/>
    <n v="30"/>
    <s v="M"/>
    <s v="W"/>
    <s v="Green Bay"/>
    <x v="39"/>
    <b v="1"/>
    <s v="attack"/>
    <s v="Not fleeing"/>
    <b v="0"/>
    <s v="armed"/>
    <s v="No Gun"/>
    <s v="30-39"/>
    <s v="Not Fleeing or Blank"/>
    <x v="0"/>
  </r>
  <r>
    <n v="139"/>
    <n v="178"/>
    <s v="Glenn Lewis"/>
    <d v="2015-02-25T00:00:00"/>
    <s v="shot"/>
    <m/>
    <n v="27"/>
    <s v="M"/>
    <s v="B"/>
    <s v="Oklahoma City"/>
    <x v="5"/>
    <b v="0"/>
    <s v="other"/>
    <s v="Car"/>
    <b v="0"/>
    <s v="unarmed or undetermined or null"/>
    <s v="No Gun"/>
    <s v="19-29"/>
    <s v="Fleeing"/>
    <x v="1"/>
  </r>
  <r>
    <n v="140"/>
    <n v="179"/>
    <s v="Francis Spivey"/>
    <d v="2015-02-25T00:00:00"/>
    <s v="shot"/>
    <s v="gun"/>
    <n v="43"/>
    <s v="M"/>
    <s v="W"/>
    <s v="Las Vegas"/>
    <x v="16"/>
    <b v="1"/>
    <s v="attack"/>
    <s v="Not fleeing"/>
    <b v="0"/>
    <s v="armed"/>
    <s v="Gun"/>
    <s v="40-49"/>
    <s v="Not Fleeing or Blank"/>
    <x v="0"/>
  </r>
  <r>
    <n v="141"/>
    <n v="180"/>
    <s v="Alexander Phillip Long"/>
    <d v="2015-02-26T00:00:00"/>
    <s v="shot and Tasered"/>
    <s v="unarmed"/>
    <n v="31"/>
    <s v="M"/>
    <s v="W"/>
    <s v="Terre Haute"/>
    <x v="22"/>
    <b v="0"/>
    <s v="other"/>
    <s v="Not fleeing"/>
    <b v="0"/>
    <s v="unarmed or undetermined or null"/>
    <s v="No Gun"/>
    <s v="30-39"/>
    <s v="Not Fleeing or Blank"/>
    <x v="0"/>
  </r>
  <r>
    <n v="142"/>
    <n v="181"/>
    <s v="David Cuevas"/>
    <d v="2015-02-26T00:00:00"/>
    <s v="shot"/>
    <s v="gun"/>
    <n v="42"/>
    <s v="M"/>
    <s v="H"/>
    <s v="Lakeland"/>
    <x v="26"/>
    <b v="0"/>
    <s v="attack"/>
    <s v="Foot"/>
    <b v="0"/>
    <s v="armed"/>
    <s v="Gun"/>
    <s v="40-49"/>
    <s v="Fleeing"/>
    <x v="0"/>
  </r>
  <r>
    <n v="143"/>
    <n v="182"/>
    <s v="Amilcar Perez-Lopez"/>
    <d v="2015-02-26T00:00:00"/>
    <s v="shot"/>
    <s v="knife"/>
    <n v="21"/>
    <s v="M"/>
    <s v="H"/>
    <s v="San Francisco"/>
    <x v="3"/>
    <b v="0"/>
    <s v="other"/>
    <s v="Not fleeing"/>
    <b v="0"/>
    <s v="armed"/>
    <s v="No Gun"/>
    <s v="19-29"/>
    <s v="Not Fleeing or Blank"/>
    <x v="0"/>
  </r>
  <r>
    <n v="144"/>
    <n v="183"/>
    <s v="Rodney Biggs"/>
    <d v="2015-02-26T00:00:00"/>
    <s v="shot"/>
    <s v="unarmed"/>
    <n v="49"/>
    <s v="M"/>
    <s v="W"/>
    <s v="Gulfport"/>
    <x v="38"/>
    <b v="0"/>
    <s v="other"/>
    <s v="Not fleeing"/>
    <b v="0"/>
    <s v="unarmed or undetermined or null"/>
    <s v="No Gun"/>
    <s v="40-49"/>
    <s v="Not Fleeing or Blank"/>
    <x v="0"/>
  </r>
  <r>
    <n v="145"/>
    <n v="184"/>
    <s v="Crystal Lee Miley Harry"/>
    <d v="2015-02-26T00:00:00"/>
    <s v="shot"/>
    <s v="gun"/>
    <n v="34"/>
    <s v="F"/>
    <s v="W"/>
    <s v="Sylvester"/>
    <x v="31"/>
    <b v="0"/>
    <s v="attack"/>
    <s v="Car"/>
    <b v="0"/>
    <s v="armed"/>
    <s v="Gun"/>
    <s v="30-39"/>
    <s v="Fleeing"/>
    <x v="0"/>
  </r>
  <r>
    <n v="146"/>
    <n v="185"/>
    <s v="Ernesto Javiar Canepa Diaz"/>
    <d v="2015-02-27T00:00:00"/>
    <s v="shot"/>
    <s v="unarmed"/>
    <n v="27"/>
    <s v="M"/>
    <s v="H"/>
    <s v="Santa Ana"/>
    <x v="3"/>
    <b v="0"/>
    <s v="undetermined"/>
    <s v="Not fleeing"/>
    <b v="0"/>
    <s v="unarmed or undetermined or null"/>
    <s v="No Gun"/>
    <s v="19-29"/>
    <s v="Not Fleeing or Blank"/>
    <x v="0"/>
  </r>
  <r>
    <n v="147"/>
    <n v="186"/>
    <s v="Chazsten Freeman"/>
    <d v="2015-02-28T00:00:00"/>
    <s v="shot"/>
    <s v="gun"/>
    <n v="24"/>
    <s v="M"/>
    <s v="W"/>
    <s v="Pelzer"/>
    <x v="40"/>
    <b v="0"/>
    <s v="attack"/>
    <s v="Not fleeing"/>
    <b v="0"/>
    <s v="armed"/>
    <s v="Gun"/>
    <s v="19-29"/>
    <s v="Not Fleeing or Blank"/>
    <x v="0"/>
  </r>
  <r>
    <n v="148"/>
    <n v="187"/>
    <s v="Deven Guilford"/>
    <d v="2015-02-28T00:00:00"/>
    <s v="shot and Tasered"/>
    <s v="unarmed"/>
    <n v="17"/>
    <s v="M"/>
    <s v="W"/>
    <s v="Roxand Township"/>
    <x v="30"/>
    <b v="0"/>
    <s v="attack"/>
    <s v="Not fleeing"/>
    <b v="1"/>
    <s v="unarmed or undetermined or null"/>
    <s v="No Gun"/>
    <s v="0-18"/>
    <s v="Not Fleeing or Blank"/>
    <x v="0"/>
  </r>
  <r>
    <n v="149"/>
    <n v="188"/>
    <s v="Thomas Allen"/>
    <d v="2015-02-28T00:00:00"/>
    <s v="shot"/>
    <s v="unarmed"/>
    <n v="34"/>
    <s v="M"/>
    <s v="B"/>
    <s v="St Louis"/>
    <x v="19"/>
    <b v="0"/>
    <s v="other"/>
    <s v="Car"/>
    <b v="0"/>
    <s v="unarmed or undetermined or null"/>
    <s v="No Gun"/>
    <s v="30-39"/>
    <s v="Fleeing"/>
    <x v="1"/>
  </r>
  <r>
    <n v="150"/>
    <n v="189"/>
    <s v="Jessica Uribe"/>
    <d v="2015-02-28T00:00:00"/>
    <s v="shot"/>
    <s v="knife"/>
    <n v="28"/>
    <s v="F"/>
    <s v="H"/>
    <s v="Tucson"/>
    <x v="6"/>
    <b v="0"/>
    <s v="other"/>
    <s v="Not fleeing"/>
    <b v="0"/>
    <s v="armed"/>
    <s v="No Gun"/>
    <s v="19-29"/>
    <s v="Not Fleeing or Blank"/>
    <x v="0"/>
  </r>
  <r>
    <n v="151"/>
    <n v="190"/>
    <s v="Cornelius J. Parker"/>
    <d v="2015-02-28T00:00:00"/>
    <s v="shot"/>
    <s v="gun"/>
    <n v="28"/>
    <s v="M"/>
    <s v="B"/>
    <s v="Columbia"/>
    <x v="19"/>
    <b v="0"/>
    <s v="attack"/>
    <s v="Car"/>
    <b v="0"/>
    <s v="armed"/>
    <s v="Gun"/>
    <s v="19-29"/>
    <s v="Fleeing"/>
    <x v="1"/>
  </r>
  <r>
    <n v="152"/>
    <n v="191"/>
    <s v="Ian Sherrod"/>
    <d v="2015-02-28T00:00:00"/>
    <s v="shot"/>
    <s v="gun"/>
    <n v="40"/>
    <s v="M"/>
    <s v="B"/>
    <s v="Tarboro"/>
    <x v="33"/>
    <b v="1"/>
    <s v="attack"/>
    <s v="Car"/>
    <b v="0"/>
    <s v="armed"/>
    <s v="Gun"/>
    <s v="40-49"/>
    <s v="Fleeing"/>
    <x v="1"/>
  </r>
  <r>
    <n v="153"/>
    <n v="192"/>
    <s v="Stephanie Hill"/>
    <d v="2015-02-28T00:00:00"/>
    <s v="shot"/>
    <s v="gun"/>
    <n v="37"/>
    <s v="F"/>
    <s v="W"/>
    <s v="La Paz County"/>
    <x v="6"/>
    <b v="0"/>
    <s v="attack"/>
    <s v="Car"/>
    <b v="0"/>
    <s v="armed"/>
    <s v="Gun"/>
    <s v="30-39"/>
    <s v="Fleeing"/>
    <x v="0"/>
  </r>
  <r>
    <n v="154"/>
    <n v="268"/>
    <s v="Donald Lewis Matkins"/>
    <d v="2015-03-01T00:00:00"/>
    <s v="shot"/>
    <s v="gun"/>
    <n v="49"/>
    <s v="M"/>
    <s v="W"/>
    <s v="Barton"/>
    <x v="38"/>
    <b v="0"/>
    <s v="attack"/>
    <s v="Not fleeing"/>
    <b v="0"/>
    <s v="armed"/>
    <s v="Gun"/>
    <s v="40-49"/>
    <s v="Not Fleeing or Blank"/>
    <x v="0"/>
  </r>
  <r>
    <n v="155"/>
    <n v="194"/>
    <s v="Charly Leundeu Keunang"/>
    <d v="2015-03-01T00:00:00"/>
    <s v="shot and Tasered"/>
    <s v="unarmed"/>
    <n v="43"/>
    <s v="M"/>
    <s v="B"/>
    <s v="Los Angeles"/>
    <x v="3"/>
    <b v="1"/>
    <s v="attack"/>
    <s v="Not fleeing"/>
    <b v="1"/>
    <s v="unarmed or undetermined or null"/>
    <s v="No Gun"/>
    <s v="40-49"/>
    <s v="Not Fleeing or Blank"/>
    <x v="0"/>
  </r>
  <r>
    <n v="156"/>
    <n v="195"/>
    <s v="Hung Trieu"/>
    <d v="2015-03-01T00:00:00"/>
    <s v="shot"/>
    <s v="gun"/>
    <n v="35"/>
    <s v="M"/>
    <s v="A"/>
    <s v="Houston"/>
    <x v="9"/>
    <b v="0"/>
    <s v="attack"/>
    <s v="Not fleeing"/>
    <b v="0"/>
    <s v="armed"/>
    <s v="Gun"/>
    <s v="30-39"/>
    <s v="Not Fleeing or Blank"/>
    <x v="0"/>
  </r>
  <r>
    <n v="157"/>
    <n v="196"/>
    <s v="Shaquille Barrow"/>
    <d v="2015-03-02T00:00:00"/>
    <s v="shot"/>
    <s v="gun"/>
    <n v="20"/>
    <s v="M"/>
    <s v="B"/>
    <s v="Joilet"/>
    <x v="15"/>
    <b v="0"/>
    <s v="other"/>
    <s v="Foot"/>
    <b v="0"/>
    <s v="armed"/>
    <s v="Gun"/>
    <s v="19-29"/>
    <s v="Fleeing"/>
    <x v="1"/>
  </r>
  <r>
    <n v="158"/>
    <n v="197"/>
    <s v="Fednel Rhinvil"/>
    <d v="2015-03-03T00:00:00"/>
    <s v="shot"/>
    <s v="gun"/>
    <n v="25"/>
    <s v="M"/>
    <s v="B"/>
    <s v="Salisbury"/>
    <x v="28"/>
    <b v="0"/>
    <s v="attack"/>
    <s v="Not fleeing"/>
    <b v="0"/>
    <s v="armed"/>
    <s v="Gun"/>
    <s v="19-29"/>
    <s v="Not Fleeing or Blank"/>
    <x v="0"/>
  </r>
  <r>
    <n v="159"/>
    <n v="198"/>
    <s v="Matthew Metz"/>
    <d v="2015-03-03T00:00:00"/>
    <s v="shot"/>
    <s v="knife"/>
    <n v="25"/>
    <s v="M"/>
    <s v="W"/>
    <s v="Tempe"/>
    <x v="6"/>
    <b v="0"/>
    <s v="attack"/>
    <s v="Not fleeing"/>
    <b v="0"/>
    <s v="armed"/>
    <s v="No Gun"/>
    <s v="19-29"/>
    <s v="Not Fleeing or Blank"/>
    <x v="0"/>
  </r>
  <r>
    <n v="160"/>
    <n v="199"/>
    <s v="Derek Cruice"/>
    <d v="2015-03-04T00:00:00"/>
    <s v="shot"/>
    <s v="unarmed"/>
    <n v="26"/>
    <s v="M"/>
    <s v="W"/>
    <s v="Deltona"/>
    <x v="26"/>
    <b v="0"/>
    <s v="other"/>
    <s v="Not fleeing"/>
    <b v="0"/>
    <s v="unarmed or undetermined or null"/>
    <s v="No Gun"/>
    <s v="19-29"/>
    <s v="Not Fleeing or Blank"/>
    <x v="0"/>
  </r>
  <r>
    <n v="161"/>
    <n v="249"/>
    <s v="Carl Lao"/>
    <d v="2015-03-04T00:00:00"/>
    <s v="shot"/>
    <s v="gun"/>
    <n v="28"/>
    <s v="M"/>
    <s v="A"/>
    <s v="Stockton"/>
    <x v="3"/>
    <b v="0"/>
    <s v="attack"/>
    <s v="Not fleeing"/>
    <b v="0"/>
    <s v="armed"/>
    <s v="Gun"/>
    <s v="19-29"/>
    <s v="Not Fleeing or Blank"/>
    <x v="0"/>
  </r>
  <r>
    <n v="162"/>
    <n v="200"/>
    <s v="Tyrone Ryerson Lawrence"/>
    <d v="2015-03-05T00:00:00"/>
    <s v="shot"/>
    <s v="knife"/>
    <n v="45"/>
    <s v="M"/>
    <s v="B"/>
    <s v="Milwaukee"/>
    <x v="39"/>
    <b v="1"/>
    <s v="other"/>
    <s v="Not fleeing"/>
    <b v="0"/>
    <s v="armed"/>
    <s v="No Gun"/>
    <s v="40-49"/>
    <s v="Not Fleeing or Blank"/>
    <x v="0"/>
  </r>
  <r>
    <n v="163"/>
    <n v="201"/>
    <s v="Sergio Alexander Navas"/>
    <d v="2015-03-05T00:00:00"/>
    <s v="shot"/>
    <s v="unarmed"/>
    <n v="36"/>
    <s v="M"/>
    <s v="H"/>
    <s v="Burbank"/>
    <x v="3"/>
    <b v="0"/>
    <s v="other"/>
    <s v="Car"/>
    <b v="0"/>
    <s v="unarmed or undetermined or null"/>
    <s v="No Gun"/>
    <s v="30-39"/>
    <s v="Fleeing"/>
    <x v="0"/>
  </r>
  <r>
    <n v="164"/>
    <n v="202"/>
    <s v="Tyson Hubbard"/>
    <d v="2015-03-05T00:00:00"/>
    <s v="shot"/>
    <s v="gun"/>
    <n v="34"/>
    <s v="M"/>
    <s v="W"/>
    <s v="Lincoln"/>
    <x v="29"/>
    <b v="0"/>
    <s v="attack"/>
    <s v="Not fleeing"/>
    <b v="0"/>
    <s v="armed"/>
    <s v="Gun"/>
    <s v="30-39"/>
    <s v="Not Fleeing or Blank"/>
    <x v="0"/>
  </r>
  <r>
    <n v="165"/>
    <n v="269"/>
    <s v="Naeschylus  Vinzant"/>
    <d v="2015-03-06T00:00:00"/>
    <s v="shot"/>
    <s v="unarmed"/>
    <n v="37"/>
    <s v="M"/>
    <s v="B"/>
    <s v="Aurora"/>
    <x v="4"/>
    <b v="0"/>
    <s v="undetermined"/>
    <s v="Foot"/>
    <b v="0"/>
    <s v="unarmed or undetermined or null"/>
    <s v="No Gun"/>
    <s v="30-39"/>
    <s v="Fleeing"/>
    <x v="1"/>
  </r>
  <r>
    <n v="166"/>
    <n v="270"/>
    <s v="Andrew Anthony Williams"/>
    <d v="2015-03-06T00:00:00"/>
    <s v="shot"/>
    <m/>
    <n v="48"/>
    <s v="M"/>
    <s v="B"/>
    <s v="Putnam Hall"/>
    <x v="26"/>
    <b v="0"/>
    <s v="other"/>
    <s v="Not fleeing"/>
    <b v="0"/>
    <s v="unarmed or undetermined or null"/>
    <s v="No Gun"/>
    <s v="40-49"/>
    <s v="Not Fleeing or Blank"/>
    <x v="0"/>
  </r>
  <r>
    <n v="167"/>
    <n v="203"/>
    <s v="Tony Robinson"/>
    <d v="2015-03-06T00:00:00"/>
    <s v="shot"/>
    <s v="unarmed"/>
    <n v="19"/>
    <s v="M"/>
    <s v="B"/>
    <s v="Madison"/>
    <x v="39"/>
    <b v="0"/>
    <s v="attack"/>
    <s v="Foot"/>
    <b v="0"/>
    <s v="unarmed or undetermined or null"/>
    <s v="No Gun"/>
    <s v="19-29"/>
    <s v="Fleeing"/>
    <x v="1"/>
  </r>
  <r>
    <n v="168"/>
    <n v="271"/>
    <s v="Adam Reinhart"/>
    <d v="2015-03-07T00:00:00"/>
    <s v="shot"/>
    <s v="gun"/>
    <n v="29"/>
    <s v="M"/>
    <s v="W"/>
    <s v="Phoenix"/>
    <x v="6"/>
    <b v="0"/>
    <s v="attack"/>
    <s v="Not fleeing"/>
    <b v="0"/>
    <s v="armed"/>
    <s v="Gun"/>
    <s v="19-29"/>
    <s v="Not Fleeing or Blank"/>
    <x v="0"/>
  </r>
  <r>
    <n v="169"/>
    <n v="272"/>
    <s v="Aurelio Duarte"/>
    <d v="2015-03-08T00:00:00"/>
    <s v="shot"/>
    <s v="gun"/>
    <n v="40"/>
    <s v="M"/>
    <s v="H"/>
    <s v="Oklahoma City"/>
    <x v="5"/>
    <b v="0"/>
    <s v="attack"/>
    <s v="Not fleeing"/>
    <b v="0"/>
    <s v="armed"/>
    <s v="Gun"/>
    <s v="40-49"/>
    <s v="Not Fleeing or Blank"/>
    <x v="0"/>
  </r>
  <r>
    <n v="170"/>
    <n v="273"/>
    <s v="Michael McKillop"/>
    <d v="2015-03-08T00:00:00"/>
    <s v="shot"/>
    <m/>
    <n v="35"/>
    <s v="M"/>
    <s v="W"/>
    <s v="Claymont"/>
    <x v="41"/>
    <b v="0"/>
    <s v="attack"/>
    <s v="Car"/>
    <b v="0"/>
    <s v="unarmed or undetermined or null"/>
    <s v="No Gun"/>
    <s v="30-39"/>
    <s v="Fleeing"/>
    <x v="0"/>
  </r>
  <r>
    <n v="171"/>
    <n v="204"/>
    <s v="Monique Jenee Deckard"/>
    <d v="2015-03-08T00:00:00"/>
    <s v="shot"/>
    <s v="knife"/>
    <n v="43"/>
    <s v="F"/>
    <s v="B"/>
    <s v="Anaheim"/>
    <x v="3"/>
    <b v="1"/>
    <s v="other"/>
    <s v="Not fleeing"/>
    <b v="1"/>
    <s v="armed"/>
    <s v="No Gun"/>
    <s v="40-49"/>
    <s v="Not Fleeing or Blank"/>
    <x v="0"/>
  </r>
  <r>
    <n v="172"/>
    <n v="274"/>
    <s v="Lester Brown"/>
    <d v="2015-03-09T00:00:00"/>
    <s v="shot"/>
    <s v="gun"/>
    <n v="58"/>
    <s v="M"/>
    <s v="W"/>
    <s v="Brevard"/>
    <x v="33"/>
    <b v="0"/>
    <s v="attack"/>
    <s v="Not fleeing"/>
    <b v="0"/>
    <s v="armed"/>
    <s v="Gun"/>
    <s v="50-59"/>
    <s v="Not Fleeing or Blank"/>
    <x v="0"/>
  </r>
  <r>
    <n v="173"/>
    <n v="275"/>
    <s v="James Brent Damon"/>
    <d v="2015-03-09T00:00:00"/>
    <s v="shot"/>
    <s v="gun"/>
    <n v="46"/>
    <s v="M"/>
    <s v="W"/>
    <s v="Dinosaur"/>
    <x v="4"/>
    <b v="0"/>
    <s v="attack"/>
    <s v="Not fleeing"/>
    <b v="0"/>
    <s v="armed"/>
    <s v="Gun"/>
    <s v="40-49"/>
    <s v="Not Fleeing or Blank"/>
    <x v="0"/>
  </r>
  <r>
    <n v="174"/>
    <n v="276"/>
    <s v="Cedrick Lamont Bishop"/>
    <d v="2015-03-09T00:00:00"/>
    <s v="shot"/>
    <s v="gun"/>
    <n v="30"/>
    <s v="M"/>
    <s v="B"/>
    <s v="Cocoa"/>
    <x v="26"/>
    <b v="0"/>
    <s v="attack"/>
    <s v="Not fleeing"/>
    <b v="0"/>
    <s v="armed"/>
    <s v="Gun"/>
    <s v="30-39"/>
    <s v="Not Fleeing or Blank"/>
    <x v="0"/>
  </r>
  <r>
    <n v="175"/>
    <n v="205"/>
    <s v="Anthony Hill"/>
    <d v="2015-03-09T00:00:00"/>
    <s v="shot"/>
    <s v="unarmed"/>
    <n v="27"/>
    <s v="M"/>
    <s v="B"/>
    <s v="Atlanta"/>
    <x v="31"/>
    <b v="1"/>
    <s v="other"/>
    <s v="Not fleeing"/>
    <b v="0"/>
    <s v="unarmed or undetermined or null"/>
    <s v="No Gun"/>
    <s v="19-29"/>
    <s v="Not Fleeing or Blank"/>
    <x v="0"/>
  </r>
  <r>
    <n v="176"/>
    <n v="278"/>
    <s v="Jamie Croom"/>
    <d v="2015-03-10T00:00:00"/>
    <s v="shot"/>
    <s v="gun"/>
    <n v="31"/>
    <s v="M"/>
    <s v="B"/>
    <s v="Baton Rouge"/>
    <x v="11"/>
    <b v="0"/>
    <s v="attack"/>
    <s v="Not fleeing"/>
    <b v="0"/>
    <s v="armed"/>
    <s v="Gun"/>
    <s v="30-39"/>
    <s v="Not Fleeing or Blank"/>
    <x v="0"/>
  </r>
  <r>
    <n v="177"/>
    <n v="536"/>
    <s v="Christopher Mitchell"/>
    <d v="2015-03-10T00:00:00"/>
    <s v="shot"/>
    <s v="knife"/>
    <n v="23"/>
    <s v="M"/>
    <s v="W"/>
    <s v="Port Wentworth"/>
    <x v="31"/>
    <b v="0"/>
    <s v="attack"/>
    <s v="Not fleeing"/>
    <b v="1"/>
    <s v="armed"/>
    <s v="No Gun"/>
    <s v="19-29"/>
    <s v="Not Fleeing or Blank"/>
    <x v="0"/>
  </r>
  <r>
    <n v="178"/>
    <n v="883"/>
    <s v="Edixon  Franco"/>
    <d v="2015-03-10T00:00:00"/>
    <s v="shot"/>
    <s v="sword"/>
    <n v="37"/>
    <s v="M"/>
    <s v="H"/>
    <s v="Ontario"/>
    <x v="3"/>
    <b v="1"/>
    <s v="other"/>
    <s v="Car"/>
    <b v="0"/>
    <s v="armed"/>
    <s v="No Gun"/>
    <s v="30-39"/>
    <s v="Fleeing"/>
    <x v="0"/>
  </r>
  <r>
    <n v="179"/>
    <n v="206"/>
    <s v="Theodore Johnson"/>
    <d v="2015-03-10T00:00:00"/>
    <s v="shot"/>
    <s v="gun"/>
    <n v="64"/>
    <s v="M"/>
    <s v="B"/>
    <s v="Cleveland"/>
    <x v="10"/>
    <b v="0"/>
    <s v="attack"/>
    <s v="Not fleeing"/>
    <b v="1"/>
    <s v="armed"/>
    <s v="Gun"/>
    <s v="60-69"/>
    <s v="Not Fleeing or Blank"/>
    <x v="0"/>
  </r>
  <r>
    <n v="180"/>
    <n v="277"/>
    <s v="James Greenwell"/>
    <d v="2015-03-11T00:00:00"/>
    <s v="shot"/>
    <s v="gun"/>
    <n v="31"/>
    <s v="M"/>
    <s v="W"/>
    <s v="Memphis"/>
    <x v="32"/>
    <b v="1"/>
    <s v="attack"/>
    <s v="Not fleeing"/>
    <b v="0"/>
    <s v="armed"/>
    <s v="Gun"/>
    <s v="30-39"/>
    <s v="Not Fleeing or Blank"/>
    <x v="0"/>
  </r>
  <r>
    <n v="181"/>
    <n v="279"/>
    <s v="Benito Osorio"/>
    <d v="2015-03-11T00:00:00"/>
    <s v="shot"/>
    <s v="gun"/>
    <n v="39"/>
    <s v="M"/>
    <s v="H"/>
    <s v="Santa Ana"/>
    <x v="3"/>
    <b v="0"/>
    <s v="attack"/>
    <s v="Not fleeing"/>
    <b v="0"/>
    <s v="armed"/>
    <s v="Gun"/>
    <s v="30-39"/>
    <s v="Not Fleeing or Blank"/>
    <x v="0"/>
  </r>
  <r>
    <n v="182"/>
    <n v="281"/>
    <s v="Ryan Dean Burgess"/>
    <d v="2015-03-11T00:00:00"/>
    <s v="shot"/>
    <s v="toy weapon"/>
    <n v="31"/>
    <s v="M"/>
    <s v="W"/>
    <s v="Kingman"/>
    <x v="6"/>
    <b v="1"/>
    <s v="attack"/>
    <s v="Not fleeing"/>
    <b v="0"/>
    <s v="armed"/>
    <s v="No Gun"/>
    <s v="30-39"/>
    <s v="Not Fleeing or Blank"/>
    <x v="0"/>
  </r>
  <r>
    <n v="183"/>
    <n v="796"/>
    <s v="Aaron Valdez"/>
    <d v="2015-03-11T00:00:00"/>
    <s v="shot"/>
    <m/>
    <n v="25"/>
    <s v="M"/>
    <s v="H"/>
    <s v="Los Angeles"/>
    <x v="3"/>
    <b v="0"/>
    <s v="other"/>
    <s v="Not fleeing"/>
    <b v="0"/>
    <s v="unarmed or undetermined or null"/>
    <s v="No Gun"/>
    <s v="19-29"/>
    <s v="Not Fleeing or Blank"/>
    <x v="0"/>
  </r>
  <r>
    <n v="184"/>
    <n v="307"/>
    <s v="Gilbert Fleury"/>
    <d v="2015-03-11T00:00:00"/>
    <s v="shot"/>
    <s v="gun"/>
    <n v="54"/>
    <s v="M"/>
    <s v="W"/>
    <s v="Bay Minette"/>
    <x v="37"/>
    <b v="0"/>
    <s v="attack"/>
    <s v="Not fleeing"/>
    <b v="0"/>
    <s v="armed"/>
    <s v="Gun"/>
    <s v="50-59"/>
    <s v="Not Fleeing or Blank"/>
    <x v="0"/>
  </r>
  <r>
    <n v="185"/>
    <n v="581"/>
    <s v="William Russell  Smith"/>
    <d v="2015-03-11T00:00:00"/>
    <s v="shot"/>
    <s v="gun"/>
    <n v="53"/>
    <s v="M"/>
    <s v="W"/>
    <s v="Hoover"/>
    <x v="37"/>
    <b v="1"/>
    <s v="attack"/>
    <s v="Not fleeing"/>
    <b v="0"/>
    <s v="armed"/>
    <s v="Gun"/>
    <s v="50-59"/>
    <s v="Not Fleeing or Blank"/>
    <x v="0"/>
  </r>
  <r>
    <n v="186"/>
    <n v="248"/>
    <s v="Terry Garnett Jr."/>
    <d v="2015-03-11T00:00:00"/>
    <s v="shot"/>
    <m/>
    <n v="37"/>
    <s v="M"/>
    <s v="B"/>
    <s v="Elkton"/>
    <x v="28"/>
    <b v="0"/>
    <s v="other"/>
    <s v="Not fleeing"/>
    <b v="0"/>
    <s v="unarmed or undetermined or null"/>
    <s v="No Gun"/>
    <s v="30-39"/>
    <s v="Not Fleeing or Blank"/>
    <x v="0"/>
  </r>
  <r>
    <n v="187"/>
    <n v="282"/>
    <s v="Bobby Gross"/>
    <d v="2015-03-12T00:00:00"/>
    <s v="shot"/>
    <s v="unarmed"/>
    <n v="35"/>
    <s v="M"/>
    <s v="B"/>
    <s v="Washington"/>
    <x v="42"/>
    <b v="1"/>
    <s v="other"/>
    <s v="Not fleeing"/>
    <b v="0"/>
    <s v="unarmed or undetermined or null"/>
    <s v="No Gun"/>
    <s v="30-39"/>
    <s v="Not Fleeing or Blank"/>
    <x v="0"/>
  </r>
  <r>
    <n v="188"/>
    <n v="283"/>
    <s v="Fred  Liggett"/>
    <d v="2015-03-13T00:00:00"/>
    <s v="shot"/>
    <s v="gun"/>
    <n v="59"/>
    <s v="M"/>
    <s v="W"/>
    <s v="Kansas City"/>
    <x v="19"/>
    <b v="0"/>
    <s v="attack"/>
    <s v="Not fleeing"/>
    <b v="0"/>
    <s v="armed"/>
    <s v="Gun"/>
    <s v="50-59"/>
    <s v="Not Fleeing or Blank"/>
    <x v="0"/>
  </r>
  <r>
    <n v="189"/>
    <n v="289"/>
    <s v="Andrew Driver"/>
    <d v="2015-03-13T00:00:00"/>
    <s v="shot"/>
    <s v="knife"/>
    <n v="36"/>
    <s v="M"/>
    <s v="W"/>
    <s v="Fontana"/>
    <x v="3"/>
    <b v="0"/>
    <s v="attack"/>
    <s v="Not fleeing"/>
    <b v="0"/>
    <s v="armed"/>
    <s v="No Gun"/>
    <s v="30-39"/>
    <s v="Not Fleeing or Blank"/>
    <x v="0"/>
  </r>
  <r>
    <n v="190"/>
    <n v="351"/>
    <s v="Antonio Perez"/>
    <d v="2015-03-13T00:00:00"/>
    <s v="shot"/>
    <s v="unarmed"/>
    <n v="32"/>
    <s v="M"/>
    <s v="H"/>
    <s v="Walnut Creek"/>
    <x v="3"/>
    <b v="0"/>
    <s v="other"/>
    <s v="Foot"/>
    <b v="0"/>
    <s v="unarmed or undetermined or null"/>
    <s v="No Gun"/>
    <s v="30-39"/>
    <s v="Fleeing"/>
    <x v="0"/>
  </r>
  <r>
    <n v="191"/>
    <n v="207"/>
    <s v="James Richard Jimenez"/>
    <d v="2015-03-13T00:00:00"/>
    <s v="shot"/>
    <s v="gun"/>
    <n v="41"/>
    <s v="M"/>
    <s v="H"/>
    <s v="Napa"/>
    <x v="3"/>
    <b v="0"/>
    <s v="other"/>
    <s v="Other"/>
    <b v="0"/>
    <s v="armed"/>
    <s v="Gun"/>
    <s v="40-49"/>
    <s v="Fleeing"/>
    <x v="0"/>
  </r>
  <r>
    <n v="192"/>
    <n v="287"/>
    <s v="Richard Castilleja"/>
    <d v="2015-03-14T00:00:00"/>
    <s v="shot"/>
    <s v="gun"/>
    <n v="29"/>
    <s v="M"/>
    <s v="H"/>
    <s v="San Antonio"/>
    <x v="9"/>
    <b v="1"/>
    <s v="attack"/>
    <s v="Not fleeing"/>
    <b v="0"/>
    <s v="armed"/>
    <s v="Gun"/>
    <s v="19-29"/>
    <s v="Not Fleeing or Blank"/>
    <x v="0"/>
  </r>
  <r>
    <n v="193"/>
    <n v="208"/>
    <s v="Clifton Reintzel"/>
    <d v="2015-03-14T00:00:00"/>
    <s v="shot"/>
    <s v="knife"/>
    <n v="53"/>
    <s v="M"/>
    <s v="W"/>
    <s v="Follansbee"/>
    <x v="43"/>
    <b v="0"/>
    <s v="other"/>
    <s v="Not fleeing"/>
    <b v="0"/>
    <s v="armed"/>
    <s v="No Gun"/>
    <s v="50-59"/>
    <s v="Not Fleeing or Blank"/>
    <x v="0"/>
  </r>
  <r>
    <n v="194"/>
    <n v="209"/>
    <s v="Aaron Siler"/>
    <d v="2015-03-14T00:00:00"/>
    <s v="shot"/>
    <s v="gun"/>
    <n v="26"/>
    <s v="M"/>
    <s v="W"/>
    <s v="Kenosha"/>
    <x v="39"/>
    <b v="0"/>
    <s v="attack"/>
    <s v="Car"/>
    <b v="0"/>
    <s v="armed"/>
    <s v="Gun"/>
    <s v="19-29"/>
    <s v="Fleeing"/>
    <x v="0"/>
  </r>
  <r>
    <n v="195"/>
    <n v="210"/>
    <s v="Troy Ray Boyd"/>
    <d v="2015-03-15T00:00:00"/>
    <s v="shot"/>
    <s v="machete"/>
    <n v="27"/>
    <s v="M"/>
    <s v="W"/>
    <s v="Ruth"/>
    <x v="38"/>
    <b v="0"/>
    <s v="other"/>
    <s v="Not fleeing"/>
    <b v="0"/>
    <s v="armed"/>
    <s v="No Gun"/>
    <s v="19-29"/>
    <s v="Not Fleeing or Blank"/>
    <x v="0"/>
  </r>
  <r>
    <n v="196"/>
    <n v="212"/>
    <s v="Justin Tolkinen"/>
    <d v="2015-03-16T00:00:00"/>
    <s v="shot"/>
    <s v="gun"/>
    <n v="28"/>
    <s v="M"/>
    <s v="W"/>
    <s v="St. Paul"/>
    <x v="18"/>
    <b v="1"/>
    <s v="attack"/>
    <s v="Not fleeing"/>
    <b v="0"/>
    <s v="armed"/>
    <s v="Gun"/>
    <s v="19-29"/>
    <s v="Not Fleeing or Blank"/>
    <x v="0"/>
  </r>
  <r>
    <n v="197"/>
    <n v="213"/>
    <s v="William Dean Poole"/>
    <d v="2015-03-16T00:00:00"/>
    <s v="shot"/>
    <s v="gun"/>
    <n v="52"/>
    <s v="M"/>
    <s v="W"/>
    <s v="Gastonia"/>
    <x v="33"/>
    <b v="1"/>
    <s v="attack"/>
    <s v="Not fleeing"/>
    <b v="0"/>
    <s v="armed"/>
    <s v="Gun"/>
    <s v="50-59"/>
    <s v="Not Fleeing or Blank"/>
    <x v="0"/>
  </r>
  <r>
    <n v="198"/>
    <n v="290"/>
    <s v="Eugene Smith"/>
    <d v="2015-03-17T00:00:00"/>
    <s v="shot"/>
    <s v="gun"/>
    <n v="20"/>
    <s v="M"/>
    <s v="W"/>
    <s v="Onalaska"/>
    <x v="9"/>
    <b v="1"/>
    <s v="attack"/>
    <s v="Not fleeing"/>
    <b v="0"/>
    <s v="armed"/>
    <s v="Gun"/>
    <s v="19-29"/>
    <s v="Not Fleeing or Blank"/>
    <x v="0"/>
  </r>
  <r>
    <n v="199"/>
    <n v="292"/>
    <s v="Roberto Leon"/>
    <d v="2015-03-17T00:00:00"/>
    <s v="shot"/>
    <s v="unarmed"/>
    <n v="22"/>
    <s v="M"/>
    <s v="H"/>
    <s v="Sacramento"/>
    <x v="3"/>
    <b v="0"/>
    <s v="undetermined"/>
    <s v="Car"/>
    <b v="0"/>
    <s v="unarmed or undetermined or null"/>
    <s v="No Gun"/>
    <s v="19-29"/>
    <s v="Fleeing"/>
    <x v="0"/>
  </r>
  <r>
    <n v="200"/>
    <n v="216"/>
    <s v="Andrew Charles Shipley"/>
    <d v="2015-03-17T00:00:00"/>
    <s v="shot"/>
    <s v="gun"/>
    <n v="49"/>
    <s v="M"/>
    <s v="W"/>
    <s v="Medford"/>
    <x v="1"/>
    <b v="1"/>
    <s v="attack"/>
    <s v="Not fleeing"/>
    <b v="0"/>
    <s v="armed"/>
    <s v="Gun"/>
    <s v="40-49"/>
    <s v="Not Fleeing or Blank"/>
    <x v="0"/>
  </r>
  <r>
    <n v="201"/>
    <n v="217"/>
    <s v="Declan Owen"/>
    <d v="2015-03-17T00:00:00"/>
    <s v="shot"/>
    <s v="gun"/>
    <n v="24"/>
    <s v="M"/>
    <s v="W"/>
    <s v="Dublin"/>
    <x v="33"/>
    <b v="0"/>
    <s v="attack"/>
    <s v="Foot"/>
    <b v="0"/>
    <s v="armed"/>
    <s v="Gun"/>
    <s v="19-29"/>
    <s v="Fleeing"/>
    <x v="0"/>
  </r>
  <r>
    <n v="202"/>
    <n v="221"/>
    <s v="Alice Brown"/>
    <d v="2015-03-17T00:00:00"/>
    <s v="shot"/>
    <m/>
    <n v="24"/>
    <s v="F"/>
    <s v="W"/>
    <s v="San Francisco"/>
    <x v="3"/>
    <b v="1"/>
    <s v="other"/>
    <s v="Not fleeing"/>
    <b v="0"/>
    <s v="unarmed or undetermined or null"/>
    <s v="No Gun"/>
    <s v="19-29"/>
    <s v="Not Fleeing or Blank"/>
    <x v="0"/>
  </r>
  <r>
    <n v="203"/>
    <n v="294"/>
    <s v="Jeff Alexander"/>
    <d v="2015-03-18T00:00:00"/>
    <s v="shot"/>
    <s v="knife"/>
    <n v="47"/>
    <s v="M"/>
    <s v="W"/>
    <s v="Bakersfield"/>
    <x v="3"/>
    <b v="0"/>
    <s v="other"/>
    <s v="Not fleeing"/>
    <b v="0"/>
    <s v="armed"/>
    <s v="No Gun"/>
    <s v="40-49"/>
    <s v="Not Fleeing or Blank"/>
    <x v="0"/>
  </r>
  <r>
    <n v="204"/>
    <n v="225"/>
    <s v="Kaylene Stone"/>
    <d v="2015-03-18T00:00:00"/>
    <s v="shot"/>
    <s v="gun"/>
    <n v="49"/>
    <s v="F"/>
    <s v="W"/>
    <s v="Glendale"/>
    <x v="6"/>
    <b v="0"/>
    <s v="attack"/>
    <s v="Not fleeing"/>
    <b v="0"/>
    <s v="armed"/>
    <s v="Gun"/>
    <s v="40-49"/>
    <s v="Not Fleeing or Blank"/>
    <x v="0"/>
  </r>
  <r>
    <n v="205"/>
    <n v="226"/>
    <s v="Garland Lee Wingo"/>
    <d v="2015-03-18T00:00:00"/>
    <s v="shot"/>
    <s v="gun"/>
    <n v="64"/>
    <s v="M"/>
    <s v="W"/>
    <s v="Tallahassee"/>
    <x v="26"/>
    <b v="0"/>
    <s v="attack"/>
    <s v="Not fleeing"/>
    <b v="0"/>
    <s v="armed"/>
    <s v="Gun"/>
    <s v="60-69"/>
    <s v="Not Fleeing or Blank"/>
    <x v="0"/>
  </r>
  <r>
    <n v="206"/>
    <n v="265"/>
    <s v="Kendre Alston"/>
    <d v="2015-03-19T00:00:00"/>
    <s v="shot"/>
    <s v="gun"/>
    <n v="16"/>
    <s v="M"/>
    <s v="B"/>
    <s v="Jacksonville"/>
    <x v="26"/>
    <b v="0"/>
    <s v="attack"/>
    <s v="Car"/>
    <b v="0"/>
    <s v="armed"/>
    <s v="Gun"/>
    <s v="0-18"/>
    <s v="Fleeing"/>
    <x v="1"/>
  </r>
  <r>
    <n v="207"/>
    <n v="295"/>
    <s v="Jamison  Childress"/>
    <d v="2015-03-19T00:00:00"/>
    <s v="shot"/>
    <s v="unarmed"/>
    <n v="20"/>
    <s v="M"/>
    <s v="W"/>
    <s v="Sumas"/>
    <x v="0"/>
    <b v="1"/>
    <s v="attack"/>
    <s v="Not fleeing"/>
    <b v="0"/>
    <s v="unarmed or undetermined or null"/>
    <s v="No Gun"/>
    <s v="19-29"/>
    <s v="Not Fleeing or Blank"/>
    <x v="0"/>
  </r>
  <r>
    <n v="208"/>
    <n v="306"/>
    <s v="Robert Burdge"/>
    <d v="2015-03-19T00:00:00"/>
    <s v="shot"/>
    <s v="gun"/>
    <n v="36"/>
    <s v="M"/>
    <s v="W"/>
    <s v="Bakersfield"/>
    <x v="3"/>
    <b v="0"/>
    <s v="attack"/>
    <s v="Not fleeing"/>
    <b v="0"/>
    <s v="armed"/>
    <s v="Gun"/>
    <s v="30-39"/>
    <s v="Not Fleeing or Blank"/>
    <x v="0"/>
  </r>
  <r>
    <n v="209"/>
    <n v="228"/>
    <s v="Shane Watkins"/>
    <d v="2015-03-19T00:00:00"/>
    <s v="shot"/>
    <s v="box cutter"/>
    <n v="39"/>
    <s v="M"/>
    <s v="W"/>
    <s v="Lawrence County"/>
    <x v="37"/>
    <b v="1"/>
    <s v="other"/>
    <s v="Not fleeing"/>
    <b v="1"/>
    <s v="armed"/>
    <s v="No Gun"/>
    <s v="30-39"/>
    <s v="Not Fleeing or Blank"/>
    <x v="0"/>
  </r>
  <r>
    <n v="210"/>
    <n v="229"/>
    <s v="Brandon Jones"/>
    <d v="2015-03-19T00:00:00"/>
    <s v="shot"/>
    <s v="unarmed"/>
    <n v="18"/>
    <s v="M"/>
    <s v="B"/>
    <s v="Cleveland"/>
    <x v="10"/>
    <b v="0"/>
    <s v="attack"/>
    <s v="Not fleeing"/>
    <b v="0"/>
    <s v="unarmed or undetermined or null"/>
    <s v="No Gun"/>
    <s v="0-18"/>
    <s v="Not Fleeing or Blank"/>
    <x v="0"/>
  </r>
  <r>
    <n v="211"/>
    <n v="230"/>
    <s v="Brandon Rapp"/>
    <d v="2015-03-19T00:00:00"/>
    <s v="shot"/>
    <s v="gun"/>
    <n v="31"/>
    <s v="M"/>
    <s v="W"/>
    <s v="Middleton"/>
    <x v="27"/>
    <b v="0"/>
    <s v="attack"/>
    <s v="Not fleeing"/>
    <b v="1"/>
    <s v="armed"/>
    <s v="Gun"/>
    <s v="30-39"/>
    <s v="Not Fleeing or Blank"/>
    <x v="0"/>
  </r>
  <r>
    <n v="212"/>
    <n v="531"/>
    <s v="Justin Fowler"/>
    <d v="2015-03-20T00:00:00"/>
    <s v="shot"/>
    <s v="gun"/>
    <n v="24"/>
    <s v="M"/>
    <s v="N"/>
    <s v="Red Valley"/>
    <x v="6"/>
    <b v="0"/>
    <s v="attack"/>
    <s v="Car"/>
    <b v="0"/>
    <s v="armed"/>
    <s v="Gun"/>
    <s v="19-29"/>
    <s v="Fleeing"/>
    <x v="0"/>
  </r>
  <r>
    <n v="213"/>
    <n v="308"/>
    <s v="Richard White"/>
    <d v="2015-03-20T00:00:00"/>
    <s v="shot"/>
    <s v="machete"/>
    <n v="63"/>
    <s v="M"/>
    <s v="B"/>
    <s v="New Orleans"/>
    <x v="11"/>
    <b v="1"/>
    <s v="attack"/>
    <s v="Not fleeing"/>
    <b v="0"/>
    <s v="armed"/>
    <s v="No Gun"/>
    <s v="60-69"/>
    <s v="Not Fleeing or Blank"/>
    <x v="0"/>
  </r>
  <r>
    <n v="214"/>
    <n v="310"/>
    <s v="Tyrel Vick"/>
    <d v="2015-03-20T00:00:00"/>
    <s v="shot"/>
    <s v="gun"/>
    <n v="34"/>
    <s v="M"/>
    <s v="W"/>
    <s v="Coal County"/>
    <x v="5"/>
    <b v="0"/>
    <s v="attack"/>
    <s v="Not fleeing"/>
    <b v="0"/>
    <s v="armed"/>
    <s v="Gun"/>
    <s v="30-39"/>
    <s v="Not Fleeing or Blank"/>
    <x v="0"/>
  </r>
  <r>
    <n v="215"/>
    <n v="309"/>
    <s v="James Ellis"/>
    <d v="2015-03-21T00:00:00"/>
    <s v="shot"/>
    <s v="gun"/>
    <n v="44"/>
    <s v="M"/>
    <s v="W"/>
    <s v="Clarendon"/>
    <x v="35"/>
    <b v="0"/>
    <s v="attack"/>
    <s v="Car"/>
    <b v="0"/>
    <s v="armed"/>
    <s v="Gun"/>
    <s v="40-49"/>
    <s v="Fleeing"/>
    <x v="0"/>
  </r>
  <r>
    <n v="216"/>
    <n v="311"/>
    <s v="Gary Page"/>
    <d v="2015-03-21T00:00:00"/>
    <s v="shot"/>
    <s v="gun"/>
    <n v="60"/>
    <s v="M"/>
    <s v="W"/>
    <s v="Harmony"/>
    <x v="22"/>
    <b v="1"/>
    <s v="attack"/>
    <s v="Not fleeing"/>
    <b v="0"/>
    <s v="armed"/>
    <s v="Gun"/>
    <s v="60-69"/>
    <s v="Not Fleeing or Blank"/>
    <x v="0"/>
  </r>
  <r>
    <n v="217"/>
    <n v="312"/>
    <s v="Jason Smith"/>
    <d v="2015-03-21T00:00:00"/>
    <s v="shot"/>
    <s v="gun"/>
    <n v="42"/>
    <s v="M"/>
    <s v="W"/>
    <s v="Columbus"/>
    <x v="10"/>
    <b v="0"/>
    <s v="attack"/>
    <s v="Not fleeing"/>
    <b v="0"/>
    <s v="armed"/>
    <s v="Gun"/>
    <s v="40-49"/>
    <s v="Not Fleeing or Blank"/>
    <x v="0"/>
  </r>
  <r>
    <n v="218"/>
    <n v="235"/>
    <s v="Enoch Gaver"/>
    <d v="2015-03-21T00:00:00"/>
    <s v="shot"/>
    <s v="gun"/>
    <n v="21"/>
    <s v="M"/>
    <s v="W"/>
    <s v="Cottonwood"/>
    <x v="6"/>
    <b v="0"/>
    <s v="attack"/>
    <s v="Not fleeing"/>
    <b v="0"/>
    <s v="armed"/>
    <s v="Gun"/>
    <s v="19-29"/>
    <s v="Not Fleeing or Blank"/>
    <x v="0"/>
  </r>
  <r>
    <n v="219"/>
    <n v="231"/>
    <s v="Phillip Conley"/>
    <d v="2015-03-22T00:00:00"/>
    <s v="shot"/>
    <s v="knife"/>
    <n v="37"/>
    <s v="M"/>
    <s v="W"/>
    <s v="Vallejo"/>
    <x v="3"/>
    <b v="1"/>
    <s v="other"/>
    <s v="Not fleeing"/>
    <b v="0"/>
    <s v="armed"/>
    <s v="No Gun"/>
    <s v="30-39"/>
    <s v="Not Fleeing or Blank"/>
    <x v="0"/>
  </r>
  <r>
    <n v="220"/>
    <n v="233"/>
    <s v="Christopher Ryan Healy"/>
    <d v="2015-03-22T00:00:00"/>
    <s v="shot and Tasered"/>
    <s v="knife"/>
    <n v="36"/>
    <s v="M"/>
    <s v="W"/>
    <s v="Portland"/>
    <x v="1"/>
    <b v="1"/>
    <s v="other"/>
    <s v="Foot"/>
    <b v="0"/>
    <s v="armed"/>
    <s v="No Gun"/>
    <s v="30-39"/>
    <s v="Fleeing"/>
    <x v="0"/>
  </r>
  <r>
    <n v="221"/>
    <n v="234"/>
    <s v="Denzel Brown"/>
    <d v="2015-03-22T00:00:00"/>
    <s v="shot and Tasered"/>
    <s v="undetermined"/>
    <n v="21"/>
    <s v="M"/>
    <s v="B"/>
    <s v="Islip"/>
    <x v="35"/>
    <b v="0"/>
    <s v="attack"/>
    <s v="Car"/>
    <b v="0"/>
    <s v="unarmed or undetermined or null"/>
    <s v="No Gun"/>
    <s v="19-29"/>
    <s v="Fleeing"/>
    <x v="1"/>
  </r>
  <r>
    <n v="222"/>
    <n v="237"/>
    <s v="Devin Gates"/>
    <d v="2015-03-23T00:00:00"/>
    <s v="shot"/>
    <s v="gun"/>
    <n v="24"/>
    <s v="M"/>
    <s v="B"/>
    <s v="Santa Clara"/>
    <x v="3"/>
    <b v="0"/>
    <s v="attack"/>
    <s v="Not fleeing"/>
    <b v="0"/>
    <s v="armed"/>
    <s v="Gun"/>
    <s v="19-29"/>
    <s v="Not Fleeing or Blank"/>
    <x v="0"/>
  </r>
  <r>
    <n v="223"/>
    <n v="313"/>
    <s v="Stephen Snyder"/>
    <d v="2015-03-24T00:00:00"/>
    <s v="shot"/>
    <s v="gun"/>
    <n v="38"/>
    <s v="M"/>
    <s v="W"/>
    <s v="Fond du Lac"/>
    <x v="39"/>
    <b v="0"/>
    <s v="attack"/>
    <s v="Not fleeing"/>
    <b v="0"/>
    <s v="armed"/>
    <s v="Gun"/>
    <s v="30-39"/>
    <s v="Not Fleeing or Blank"/>
    <x v="0"/>
  </r>
  <r>
    <n v="224"/>
    <n v="238"/>
    <s v="Walter J. Brown III"/>
    <d v="2015-03-24T00:00:00"/>
    <s v="shot"/>
    <s v="gun"/>
    <n v="29"/>
    <s v="M"/>
    <s v="B"/>
    <s v="Portsmouth"/>
    <x v="20"/>
    <b v="1"/>
    <s v="attack"/>
    <s v="Car"/>
    <b v="0"/>
    <s v="armed"/>
    <s v="Gun"/>
    <s v="19-29"/>
    <s v="Fleeing"/>
    <x v="1"/>
  </r>
  <r>
    <n v="225"/>
    <n v="247"/>
    <s v="Scott Dunham"/>
    <d v="2015-03-24T00:00:00"/>
    <s v="shot"/>
    <s v="gun"/>
    <n v="57"/>
    <s v="M"/>
    <s v="W"/>
    <s v="San Jose"/>
    <x v="3"/>
    <b v="1"/>
    <s v="attack"/>
    <s v="Not fleeing"/>
    <b v="0"/>
    <s v="armed"/>
    <s v="Gun"/>
    <s v="50-59"/>
    <s v="Not Fleeing or Blank"/>
    <x v="0"/>
  </r>
  <r>
    <n v="226"/>
    <n v="239"/>
    <s v="Nicholas Thomas"/>
    <d v="2015-03-25T00:00:00"/>
    <s v="shot"/>
    <s v="undetermined"/>
    <n v="23"/>
    <s v="M"/>
    <s v="B"/>
    <s v="Smyrna"/>
    <x v="31"/>
    <b v="0"/>
    <s v="other"/>
    <s v="Car"/>
    <b v="1"/>
    <s v="unarmed or undetermined or null"/>
    <s v="No Gun"/>
    <s v="19-29"/>
    <s v="Fleeing"/>
    <x v="1"/>
  </r>
  <r>
    <n v="227"/>
    <n v="240"/>
    <s v="Jeremy Lorenza Kelly"/>
    <d v="2015-03-25T00:00:00"/>
    <s v="shot"/>
    <s v="gun"/>
    <n v="27"/>
    <s v="M"/>
    <s v="B"/>
    <s v="Johnsonville"/>
    <x v="40"/>
    <b v="0"/>
    <s v="attack"/>
    <s v="Foot"/>
    <b v="0"/>
    <s v="armed"/>
    <s v="Gun"/>
    <s v="19-29"/>
    <s v="Fleeing"/>
    <x v="1"/>
  </r>
  <r>
    <n v="228"/>
    <n v="241"/>
    <s v="Victor Terrazas"/>
    <d v="2015-03-25T00:00:00"/>
    <s v="shot"/>
    <s v="gun"/>
    <n v="28"/>
    <s v="M"/>
    <s v="H"/>
    <s v="South Los Angeles"/>
    <x v="3"/>
    <b v="0"/>
    <s v="attack"/>
    <s v="Foot"/>
    <b v="0"/>
    <s v="armed"/>
    <s v="Gun"/>
    <s v="19-29"/>
    <s v="Fleeing"/>
    <x v="0"/>
  </r>
  <r>
    <n v="229"/>
    <n v="242"/>
    <s v="Joseph Tassinari"/>
    <d v="2015-03-25T00:00:00"/>
    <s v="shot and Tasered"/>
    <s v="gun"/>
    <n v="63"/>
    <s v="M"/>
    <s v="W"/>
    <s v="Glendale"/>
    <x v="6"/>
    <b v="1"/>
    <s v="other"/>
    <s v="Not fleeing"/>
    <b v="0"/>
    <s v="armed"/>
    <s v="Gun"/>
    <s v="60-69"/>
    <s v="Not Fleeing or Blank"/>
    <x v="0"/>
  </r>
  <r>
    <n v="230"/>
    <n v="246"/>
    <s v="Deanne Choate"/>
    <d v="2015-03-26T00:00:00"/>
    <s v="shot"/>
    <s v="gun"/>
    <n v="53"/>
    <s v="F"/>
    <s v="W"/>
    <s v="Gardner"/>
    <x v="2"/>
    <b v="0"/>
    <s v="attack"/>
    <s v="Not fleeing"/>
    <b v="0"/>
    <s v="armed"/>
    <s v="Gun"/>
    <s v="50-59"/>
    <s v="Not Fleeing or Blank"/>
    <x v="0"/>
  </r>
  <r>
    <n v="231"/>
    <n v="250"/>
    <s v="Adrian Solis"/>
    <d v="2015-03-26T00:00:00"/>
    <s v="shot"/>
    <s v="knife"/>
    <n v="35"/>
    <s v="M"/>
    <s v="H"/>
    <s v="Wilmington"/>
    <x v="3"/>
    <b v="1"/>
    <s v="other"/>
    <s v="Not fleeing"/>
    <b v="0"/>
    <s v="armed"/>
    <s v="No Gun"/>
    <s v="30-39"/>
    <s v="Not Fleeing or Blank"/>
    <x v="0"/>
  </r>
  <r>
    <n v="232"/>
    <n v="256"/>
    <s v="Gary Kendrick"/>
    <d v="2015-03-27T00:00:00"/>
    <s v="shot"/>
    <s v="gun"/>
    <n v="56"/>
    <s v="M"/>
    <s v="W"/>
    <s v="Encinitas"/>
    <x v="3"/>
    <b v="1"/>
    <s v="attack"/>
    <s v="Not fleeing"/>
    <b v="0"/>
    <s v="armed"/>
    <s v="Gun"/>
    <s v="50-59"/>
    <s v="Not Fleeing or Blank"/>
    <x v="0"/>
  </r>
  <r>
    <n v="233"/>
    <n v="257"/>
    <s v="Jamalis Hall"/>
    <d v="2015-03-27T00:00:00"/>
    <s v="shot"/>
    <s v="knife"/>
    <n v="39"/>
    <s v="M"/>
    <s v="B"/>
    <s v="Fort Pierce"/>
    <x v="26"/>
    <b v="0"/>
    <s v="other"/>
    <s v="Not fleeing"/>
    <b v="0"/>
    <s v="armed"/>
    <s v="No Gun"/>
    <s v="30-39"/>
    <s v="Not Fleeing or Blank"/>
    <x v="0"/>
  </r>
  <r>
    <n v="234"/>
    <n v="258"/>
    <s v="Adrian Hernandez"/>
    <d v="2015-03-27T00:00:00"/>
    <s v="shot"/>
    <s v="toy weapon"/>
    <n v="23"/>
    <s v="M"/>
    <s v="H"/>
    <s v="Bakersfield"/>
    <x v="3"/>
    <b v="0"/>
    <s v="attack"/>
    <s v="Car"/>
    <b v="0"/>
    <s v="armed"/>
    <s v="No Gun"/>
    <s v="19-29"/>
    <s v="Fleeing"/>
    <x v="0"/>
  </r>
  <r>
    <n v="235"/>
    <n v="316"/>
    <s v="Neil Seifert"/>
    <d v="2015-03-27T00:00:00"/>
    <s v="shot"/>
    <s v="gun"/>
    <n v="40"/>
    <s v="M"/>
    <s v="W"/>
    <s v="Webster"/>
    <x v="24"/>
    <b v="0"/>
    <s v="attack"/>
    <s v="Foot"/>
    <b v="0"/>
    <s v="armed"/>
    <s v="Gun"/>
    <s v="40-49"/>
    <s v="Fleeing"/>
    <x v="0"/>
  </r>
  <r>
    <n v="236"/>
    <n v="245"/>
    <s v="Megan Hockaday"/>
    <d v="2015-03-27T00:00:00"/>
    <s v="shot"/>
    <s v="knife"/>
    <n v="26"/>
    <s v="F"/>
    <s v="B"/>
    <s v="Oxnard"/>
    <x v="3"/>
    <b v="0"/>
    <s v="other"/>
    <s v="Not fleeing"/>
    <b v="0"/>
    <s v="armed"/>
    <s v="No Gun"/>
    <s v="19-29"/>
    <s v="Not Fleeing or Blank"/>
    <x v="0"/>
  </r>
  <r>
    <n v="237"/>
    <n v="251"/>
    <s v="Harvey Oates"/>
    <d v="2015-03-27T00:00:00"/>
    <s v="shot"/>
    <s v="gun"/>
    <n v="42"/>
    <s v="M"/>
    <s v="W"/>
    <s v="Fort Ashby"/>
    <x v="43"/>
    <b v="0"/>
    <s v="attack"/>
    <s v="Car"/>
    <b v="0"/>
    <s v="armed"/>
    <s v="Gun"/>
    <s v="40-49"/>
    <s v="Fleeing"/>
    <x v="0"/>
  </r>
  <r>
    <n v="238"/>
    <n v="254"/>
    <s v="Angelo West"/>
    <d v="2015-03-27T00:00:00"/>
    <s v="shot"/>
    <s v="gun"/>
    <n v="41"/>
    <s v="M"/>
    <s v="B"/>
    <s v="Boston"/>
    <x v="24"/>
    <b v="0"/>
    <s v="attack"/>
    <s v="Not fleeing"/>
    <b v="0"/>
    <s v="armed"/>
    <s v="Gun"/>
    <s v="40-49"/>
    <s v="Not Fleeing or Blank"/>
    <x v="0"/>
  </r>
  <r>
    <n v="239"/>
    <n v="264"/>
    <s v="Robert Rooker"/>
    <d v="2015-03-29T00:00:00"/>
    <s v="shot"/>
    <m/>
    <n v="26"/>
    <s v="M"/>
    <s v="W"/>
    <s v="Jasper"/>
    <x v="10"/>
    <b v="0"/>
    <s v="attack"/>
    <s v="Car"/>
    <b v="0"/>
    <s v="unarmed or undetermined or null"/>
    <s v="No Gun"/>
    <s v="19-29"/>
    <s v="Fleeing"/>
    <x v="0"/>
  </r>
  <r>
    <n v="240"/>
    <n v="252"/>
    <s v="Byron Herbert"/>
    <d v="2015-03-29T00:00:00"/>
    <s v="shot"/>
    <s v="gun"/>
    <n v="29"/>
    <s v="M"/>
    <s v="B"/>
    <s v="Elizabethtown"/>
    <x v="23"/>
    <b v="0"/>
    <s v="attack"/>
    <s v="Not fleeing"/>
    <b v="0"/>
    <s v="armed"/>
    <s v="Gun"/>
    <s v="19-29"/>
    <s v="Not Fleeing or Blank"/>
    <x v="0"/>
  </r>
  <r>
    <n v="241"/>
    <n v="262"/>
    <s v="Brian Babb"/>
    <d v="2015-03-30T00:00:00"/>
    <s v="shot"/>
    <s v="gun"/>
    <n v="49"/>
    <s v="M"/>
    <s v="W"/>
    <s v="Eugene"/>
    <x v="1"/>
    <b v="1"/>
    <s v="attack"/>
    <s v="Not fleeing"/>
    <b v="0"/>
    <s v="armed"/>
    <s v="Gun"/>
    <s v="40-49"/>
    <s v="Not Fleeing or Blank"/>
    <x v="0"/>
  </r>
  <r>
    <n v="242"/>
    <n v="244"/>
    <s v="John Marcell Allen"/>
    <d v="2015-03-30T00:00:00"/>
    <s v="shot"/>
    <s v="gun"/>
    <n v="54"/>
    <s v="M"/>
    <m/>
    <s v="Boulder City"/>
    <x v="16"/>
    <b v="0"/>
    <s v="attack"/>
    <s v="Not fleeing"/>
    <b v="0"/>
    <s v="armed"/>
    <s v="Gun"/>
    <s v="50-59"/>
    <s v="Not Fleeing or Blank"/>
    <x v="0"/>
  </r>
  <r>
    <n v="243"/>
    <n v="259"/>
    <s v="Jeremy Anderson"/>
    <d v="2015-03-31T00:00:00"/>
    <s v="shot"/>
    <s v="gun"/>
    <n v="36"/>
    <s v="M"/>
    <s v="W"/>
    <s v="Carollwood"/>
    <x v="26"/>
    <b v="0"/>
    <s v="attack"/>
    <s v="Not fleeing"/>
    <b v="0"/>
    <s v="armed"/>
    <s v="Gun"/>
    <s v="30-39"/>
    <s v="Not Fleeing or Blank"/>
    <x v="0"/>
  </r>
  <r>
    <n v="244"/>
    <n v="261"/>
    <s v="Benjamin Quezada"/>
    <d v="2015-03-31T00:00:00"/>
    <s v="shot"/>
    <s v="toy weapon"/>
    <n v="21"/>
    <s v="M"/>
    <s v="H"/>
    <s v="Baytown"/>
    <x v="9"/>
    <b v="0"/>
    <s v="attack"/>
    <s v="Not fleeing"/>
    <b v="0"/>
    <s v="armed"/>
    <s v="No Gun"/>
    <s v="19-29"/>
    <s v="Not Fleeing or Blank"/>
    <x v="0"/>
  </r>
  <r>
    <n v="245"/>
    <n v="263"/>
    <s v="Mya Hall"/>
    <d v="2015-03-31T00:00:00"/>
    <s v="shot"/>
    <m/>
    <n v="27"/>
    <s v="F"/>
    <s v="B"/>
    <s v="Fort Meade"/>
    <x v="28"/>
    <b v="0"/>
    <s v="other"/>
    <s v="Car"/>
    <b v="0"/>
    <s v="unarmed or undetermined or null"/>
    <s v="No Gun"/>
    <s v="19-29"/>
    <s v="Fleeing"/>
    <x v="0"/>
  </r>
  <r>
    <n v="246"/>
    <n v="267"/>
    <s v="Robert Washington"/>
    <d v="2015-04-01T00:00:00"/>
    <s v="shot"/>
    <s v="gun"/>
    <n v="37"/>
    <s v="M"/>
    <s v="B"/>
    <s v="Hawthorne"/>
    <x v="3"/>
    <b v="0"/>
    <s v="attack"/>
    <s v="Not fleeing"/>
    <b v="0"/>
    <s v="armed"/>
    <s v="Gun"/>
    <s v="30-39"/>
    <s v="Not Fleeing or Blank"/>
    <x v="0"/>
  </r>
  <r>
    <n v="247"/>
    <n v="533"/>
    <s v="Shawn Clyde"/>
    <d v="2015-04-01T00:00:00"/>
    <s v="shot"/>
    <s v="knife"/>
    <n v="36"/>
    <s v="M"/>
    <s v="W"/>
    <s v="Hamilton"/>
    <x v="21"/>
    <b v="0"/>
    <s v="attack"/>
    <s v="Not fleeing"/>
    <b v="0"/>
    <s v="armed"/>
    <s v="No Gun"/>
    <s v="30-39"/>
    <s v="Not Fleeing or Blank"/>
    <x v="0"/>
  </r>
  <r>
    <n v="248"/>
    <n v="286"/>
    <s v="Darrin Langford"/>
    <d v="2015-04-02T00:00:00"/>
    <s v="shot"/>
    <s v="gun"/>
    <n v="32"/>
    <s v="M"/>
    <s v="B"/>
    <s v="Rock Island"/>
    <x v="15"/>
    <b v="0"/>
    <s v="attack"/>
    <s v="Foot"/>
    <b v="0"/>
    <s v="armed"/>
    <s v="Gun"/>
    <s v="30-39"/>
    <s v="Fleeing"/>
    <x v="1"/>
  </r>
  <r>
    <n v="249"/>
    <n v="288"/>
    <s v="Donald Hicks"/>
    <d v="2015-04-02T00:00:00"/>
    <s v="shot and Tasered"/>
    <s v="gun"/>
    <n v="63"/>
    <s v="M"/>
    <s v="W"/>
    <s v="Metropolis"/>
    <x v="15"/>
    <b v="1"/>
    <s v="attack"/>
    <s v="Not fleeing"/>
    <b v="0"/>
    <s v="armed"/>
    <s v="Gun"/>
    <s v="60-69"/>
    <s v="Not Fleeing or Blank"/>
    <x v="0"/>
  </r>
  <r>
    <n v="250"/>
    <n v="291"/>
    <s v="Eric Harris"/>
    <d v="2015-04-02T00:00:00"/>
    <s v="shot"/>
    <s v="unarmed"/>
    <n v="44"/>
    <s v="M"/>
    <s v="B"/>
    <s v="Tulsa"/>
    <x v="5"/>
    <b v="0"/>
    <s v="other"/>
    <s v="Not fleeing"/>
    <b v="0"/>
    <s v="unarmed or undetermined or null"/>
    <s v="No Gun"/>
    <s v="40-49"/>
    <s v="Not Fleeing or Blank"/>
    <x v="0"/>
  </r>
  <r>
    <n v="251"/>
    <n v="303"/>
    <s v="Aaron Rutledge"/>
    <d v="2015-04-02T00:00:00"/>
    <s v="shot"/>
    <s v="gun"/>
    <n v="27"/>
    <s v="M"/>
    <s v="W"/>
    <s v="Pineville"/>
    <x v="11"/>
    <b v="1"/>
    <s v="attack"/>
    <s v="Not fleeing"/>
    <b v="0"/>
    <s v="armed"/>
    <s v="Gun"/>
    <s v="19-29"/>
    <s v="Not Fleeing or Blank"/>
    <x v="0"/>
  </r>
  <r>
    <n v="252"/>
    <n v="299"/>
    <s v="Christopher Prevatt"/>
    <d v="2015-04-03T00:00:00"/>
    <s v="shot"/>
    <s v="knife"/>
    <n v="38"/>
    <s v="M"/>
    <s v="W"/>
    <s v="Winchester"/>
    <x v="20"/>
    <b v="0"/>
    <s v="other"/>
    <s v="Not fleeing"/>
    <b v="1"/>
    <s v="armed"/>
    <s v="No Gun"/>
    <s v="30-39"/>
    <s v="Not Fleeing or Blank"/>
    <x v="0"/>
  </r>
  <r>
    <n v="253"/>
    <n v="296"/>
    <s v="Justus Howell"/>
    <d v="2015-04-04T00:00:00"/>
    <s v="shot"/>
    <s v="gun"/>
    <n v="17"/>
    <s v="M"/>
    <s v="B"/>
    <s v="Zion"/>
    <x v="15"/>
    <b v="0"/>
    <s v="attack"/>
    <s v="Foot"/>
    <b v="0"/>
    <s v="armed"/>
    <s v="Gun"/>
    <s v="0-18"/>
    <s v="Fleeing"/>
    <x v="1"/>
  </r>
  <r>
    <n v="254"/>
    <n v="297"/>
    <s v="Walter Scott"/>
    <d v="2015-04-04T00:00:00"/>
    <s v="shot and Tasered"/>
    <s v="unarmed"/>
    <n v="50"/>
    <s v="M"/>
    <s v="B"/>
    <s v="North Charleston"/>
    <x v="40"/>
    <b v="0"/>
    <s v="other"/>
    <s v="Foot"/>
    <b v="0"/>
    <s v="unarmed or undetermined or null"/>
    <s v="No Gun"/>
    <s v="50-59"/>
    <s v="Fleeing"/>
    <x v="1"/>
  </r>
  <r>
    <n v="255"/>
    <n v="300"/>
    <s v="Paul Anderson"/>
    <d v="2015-04-04T00:00:00"/>
    <s v="shot"/>
    <s v="gun"/>
    <n v="31"/>
    <s v="M"/>
    <s v="B"/>
    <s v="Orange"/>
    <x v="3"/>
    <b v="0"/>
    <s v="attack"/>
    <s v="Not fleeing"/>
    <b v="1"/>
    <s v="armed"/>
    <s v="Gun"/>
    <s v="30-39"/>
    <s v="Not Fleeing or Blank"/>
    <x v="0"/>
  </r>
  <r>
    <n v="256"/>
    <n v="302"/>
    <s v="Ethan Noll"/>
    <d v="2015-04-04T00:00:00"/>
    <s v="shot"/>
    <s v="gun"/>
    <n v="34"/>
    <s v="M"/>
    <s v="W"/>
    <s v="Edgewood"/>
    <x v="17"/>
    <b v="1"/>
    <s v="attack"/>
    <s v="Car"/>
    <b v="0"/>
    <s v="armed"/>
    <s v="Gun"/>
    <s v="30-39"/>
    <s v="Fleeing"/>
    <x v="0"/>
  </r>
  <r>
    <n v="257"/>
    <n v="301"/>
    <s v="Ken Cockerel"/>
    <d v="2015-04-05T00:00:00"/>
    <s v="shot"/>
    <s v="knife"/>
    <n v="51"/>
    <s v="M"/>
    <s v="W"/>
    <s v="Phoenix"/>
    <x v="6"/>
    <b v="1"/>
    <s v="other"/>
    <s v="Not fleeing"/>
    <b v="0"/>
    <s v="armed"/>
    <s v="No Gun"/>
    <s v="50-59"/>
    <s v="Not Fleeing or Blank"/>
    <x v="0"/>
  </r>
  <r>
    <n v="258"/>
    <n v="304"/>
    <s v="Richard Hanna"/>
    <d v="2015-04-05T00:00:00"/>
    <s v="shot"/>
    <s v="gun"/>
    <n v="56"/>
    <s v="M"/>
    <s v="W"/>
    <s v="Tehachapi"/>
    <x v="3"/>
    <b v="0"/>
    <s v="attack"/>
    <s v="Not fleeing"/>
    <b v="0"/>
    <s v="armed"/>
    <s v="Gun"/>
    <s v="50-59"/>
    <s v="Not Fleeing or Blank"/>
    <x v="0"/>
  </r>
  <r>
    <n v="259"/>
    <n v="298"/>
    <s v="Alexander Myers"/>
    <d v="2015-04-06T00:00:00"/>
    <s v="shot"/>
    <s v="gun"/>
    <n v="23"/>
    <s v="M"/>
    <s v="W"/>
    <s v="Indianapolis"/>
    <x v="22"/>
    <b v="1"/>
    <s v="attack"/>
    <s v="Not fleeing"/>
    <b v="0"/>
    <s v="armed"/>
    <s v="Gun"/>
    <s v="19-29"/>
    <s v="Not Fleeing or Blank"/>
    <x v="0"/>
  </r>
  <r>
    <n v="260"/>
    <n v="318"/>
    <s v="Desmond Willis"/>
    <d v="2015-04-06T00:00:00"/>
    <s v="shot"/>
    <s v="gun"/>
    <n v="25"/>
    <s v="M"/>
    <s v="B"/>
    <s v="Harvey"/>
    <x v="11"/>
    <b v="0"/>
    <s v="attack"/>
    <s v="Foot"/>
    <b v="0"/>
    <s v="armed"/>
    <s v="Gun"/>
    <s v="19-29"/>
    <s v="Fleeing"/>
    <x v="1"/>
  </r>
  <r>
    <n v="261"/>
    <n v="322"/>
    <s v="Tyrell J. Larsen"/>
    <d v="2015-04-06T00:00:00"/>
    <s v="shot"/>
    <s v="gun"/>
    <n v="31"/>
    <s v="M"/>
    <s v="W"/>
    <s v="Jefferson County"/>
    <x v="27"/>
    <b v="0"/>
    <s v="attack"/>
    <s v="Car"/>
    <b v="0"/>
    <s v="armed"/>
    <s v="Gun"/>
    <s v="30-39"/>
    <s v="Fleeing"/>
    <x v="0"/>
  </r>
  <r>
    <n v="262"/>
    <n v="319"/>
    <s v="Erick Rose"/>
    <d v="2015-04-07T00:00:00"/>
    <s v="shot"/>
    <s v="gun"/>
    <n v="32"/>
    <s v="M"/>
    <s v="W"/>
    <s v="Pottawatomie County"/>
    <x v="5"/>
    <b v="0"/>
    <s v="attack"/>
    <s v="Car"/>
    <b v="0"/>
    <s v="armed"/>
    <s v="Gun"/>
    <s v="30-39"/>
    <s v="Fleeing"/>
    <x v="0"/>
  </r>
  <r>
    <n v="263"/>
    <n v="329"/>
    <s v="Douglas Faith"/>
    <d v="2015-04-08T00:00:00"/>
    <s v="shot"/>
    <s v="gun"/>
    <n v="60"/>
    <s v="M"/>
    <s v="W"/>
    <s v="San Antonio"/>
    <x v="9"/>
    <b v="0"/>
    <s v="attack"/>
    <s v="Car"/>
    <b v="0"/>
    <s v="armed"/>
    <s v="Gun"/>
    <s v="60-69"/>
    <s v="Fleeing"/>
    <x v="0"/>
  </r>
  <r>
    <n v="264"/>
    <n v="330"/>
    <s v="Dexter Pernell Bethea"/>
    <d v="2015-04-08T00:00:00"/>
    <s v="shot"/>
    <m/>
    <n v="42"/>
    <s v="M"/>
    <s v="B"/>
    <s v="Valdosta"/>
    <x v="31"/>
    <b v="0"/>
    <s v="attack"/>
    <s v="Car"/>
    <b v="0"/>
    <s v="unarmed or undetermined or null"/>
    <s v="No Gun"/>
    <s v="40-49"/>
    <s v="Fleeing"/>
    <x v="1"/>
  </r>
  <r>
    <n v="265"/>
    <n v="331"/>
    <s v="Roberto Rodriguez"/>
    <d v="2015-04-08T00:00:00"/>
    <s v="shot"/>
    <s v="gun"/>
    <n v="39"/>
    <s v="M"/>
    <s v="H"/>
    <s v="Los Angeles"/>
    <x v="3"/>
    <b v="0"/>
    <s v="attack"/>
    <s v="Foot"/>
    <b v="0"/>
    <s v="armed"/>
    <s v="Gun"/>
    <s v="30-39"/>
    <s v="Fleeing"/>
    <x v="0"/>
  </r>
  <r>
    <n v="266"/>
    <n v="359"/>
    <s v="Joseph Jeremy Weber"/>
    <d v="2015-04-08T00:00:00"/>
    <s v="shot"/>
    <s v="knife"/>
    <n v="28"/>
    <s v="M"/>
    <s v="A"/>
    <s v="Sunnyvale"/>
    <x v="3"/>
    <b v="1"/>
    <s v="other"/>
    <s v="Not fleeing"/>
    <b v="0"/>
    <s v="armed"/>
    <s v="No Gun"/>
    <s v="19-29"/>
    <s v="Not Fleeing or Blank"/>
    <x v="0"/>
  </r>
  <r>
    <n v="267"/>
    <n v="534"/>
    <s v="Mark Smith"/>
    <d v="2015-04-09T00:00:00"/>
    <s v="shot and Tasered"/>
    <m/>
    <n v="54"/>
    <s v="M"/>
    <m/>
    <s v="Kellyville"/>
    <x v="5"/>
    <b v="0"/>
    <s v="attack"/>
    <s v="Other"/>
    <b v="0"/>
    <s v="unarmed or undetermined or null"/>
    <s v="No Gun"/>
    <s v="50-59"/>
    <s v="Fleeing"/>
    <x v="0"/>
  </r>
  <r>
    <n v="268"/>
    <n v="332"/>
    <s v="Gordon Kimbrell"/>
    <d v="2015-04-09T00:00:00"/>
    <s v="shot"/>
    <s v="sword"/>
    <n v="22"/>
    <s v="M"/>
    <s v="W"/>
    <s v="Navarre"/>
    <x v="26"/>
    <b v="0"/>
    <s v="attack"/>
    <s v="Not fleeing"/>
    <b v="0"/>
    <s v="armed"/>
    <s v="No Gun"/>
    <s v="19-29"/>
    <s v="Not Fleeing or Blank"/>
    <x v="0"/>
  </r>
  <r>
    <n v="269"/>
    <n v="333"/>
    <s v="Don Smith"/>
    <d v="2015-04-09T00:00:00"/>
    <s v="shot"/>
    <s v="gun"/>
    <n v="29"/>
    <s v="M"/>
    <s v="B"/>
    <s v="Monon"/>
    <x v="22"/>
    <b v="0"/>
    <s v="attack"/>
    <s v="Car"/>
    <b v="0"/>
    <s v="armed"/>
    <s v="Gun"/>
    <s v="19-29"/>
    <s v="Fleeing"/>
    <x v="1"/>
  </r>
  <r>
    <n v="270"/>
    <n v="340"/>
    <s v="Jess Leipold"/>
    <d v="2015-04-09T00:00:00"/>
    <s v="shot"/>
    <s v="gun"/>
    <n v="31"/>
    <s v="M"/>
    <s v="W"/>
    <s v="Straban Township"/>
    <x v="8"/>
    <b v="1"/>
    <s v="attack"/>
    <s v="Not fleeing"/>
    <b v="0"/>
    <s v="armed"/>
    <s v="Gun"/>
    <s v="30-39"/>
    <s v="Not Fleeing or Blank"/>
    <x v="0"/>
  </r>
  <r>
    <n v="271"/>
    <n v="343"/>
    <s v="Phillip Burgess"/>
    <d v="2015-04-09T00:00:00"/>
    <s v="shot"/>
    <s v="gun"/>
    <n v="28"/>
    <s v="M"/>
    <s v="W"/>
    <s v="Boiling Springs"/>
    <x v="40"/>
    <b v="0"/>
    <s v="attack"/>
    <s v="Not fleeing"/>
    <b v="0"/>
    <s v="armed"/>
    <s v="Gun"/>
    <s v="19-29"/>
    <s v="Not Fleeing or Blank"/>
    <x v="0"/>
  </r>
  <r>
    <n v="272"/>
    <n v="335"/>
    <s v="Angel Cresencio Corona"/>
    <d v="2015-04-10T00:00:00"/>
    <s v="shot"/>
    <s v="knife"/>
    <n v="21"/>
    <s v="M"/>
    <s v="H"/>
    <s v="Corning"/>
    <x v="3"/>
    <b v="0"/>
    <s v="attack"/>
    <s v="Not fleeing"/>
    <b v="0"/>
    <s v="armed"/>
    <s v="No Gun"/>
    <s v="19-29"/>
    <s v="Not Fleeing or Blank"/>
    <x v="0"/>
  </r>
  <r>
    <n v="273"/>
    <n v="377"/>
    <s v="Richard Reed"/>
    <d v="2015-04-10T00:00:00"/>
    <s v="shot"/>
    <s v="gun"/>
    <n v="38"/>
    <s v="M"/>
    <s v="W"/>
    <s v="Topeka"/>
    <x v="2"/>
    <b v="0"/>
    <s v="attack"/>
    <s v="Car"/>
    <b v="0"/>
    <s v="armed"/>
    <s v="Gun"/>
    <s v="30-39"/>
    <s v="Fleeing"/>
    <x v="0"/>
  </r>
  <r>
    <n v="274"/>
    <n v="358"/>
    <s v="Donald Allen"/>
    <d v="2015-04-11T00:00:00"/>
    <s v="shot"/>
    <s v="gun"/>
    <n v="66"/>
    <s v="M"/>
    <s v="W"/>
    <s v="Sand Springs"/>
    <x v="5"/>
    <b v="1"/>
    <s v="attack"/>
    <s v="Not fleeing"/>
    <b v="1"/>
    <s v="armed"/>
    <s v="Gun"/>
    <s v="60-69"/>
    <s v="Not Fleeing or Blank"/>
    <x v="0"/>
  </r>
  <r>
    <n v="275"/>
    <n v="355"/>
    <s v="Mack Long"/>
    <d v="2015-04-12T00:00:00"/>
    <s v="shot"/>
    <s v="gun"/>
    <n v="36"/>
    <s v="M"/>
    <s v="B"/>
    <s v="Indianapolis"/>
    <x v="22"/>
    <b v="0"/>
    <s v="attack"/>
    <s v="Foot"/>
    <b v="1"/>
    <s v="armed"/>
    <s v="Gun"/>
    <s v="30-39"/>
    <s v="Fleeing"/>
    <x v="1"/>
  </r>
  <r>
    <n v="276"/>
    <n v="357"/>
    <s v="Richard Dale Weaver"/>
    <d v="2015-04-12T00:00:00"/>
    <s v="shot"/>
    <s v="machete"/>
    <n v="83"/>
    <s v="M"/>
    <s v="W"/>
    <s v="Oklahoma City"/>
    <x v="5"/>
    <b v="1"/>
    <s v="other"/>
    <s v="Not fleeing"/>
    <b v="0"/>
    <s v="armed"/>
    <s v="No Gun"/>
    <s v="70+"/>
    <s v="Not Fleeing or Blank"/>
    <x v="0"/>
  </r>
  <r>
    <n v="277"/>
    <n v="362"/>
    <s v="Jason Lee Evans"/>
    <d v="2015-04-12T00:00:00"/>
    <s v="shot"/>
    <s v="gun"/>
    <n v="32"/>
    <s v="M"/>
    <s v="W"/>
    <s v="Salemburg"/>
    <x v="33"/>
    <b v="1"/>
    <s v="attack"/>
    <s v="Car"/>
    <b v="0"/>
    <s v="armed"/>
    <s v="Gun"/>
    <s v="30-39"/>
    <s v="Fleeing"/>
    <x v="0"/>
  </r>
  <r>
    <n v="278"/>
    <n v="356"/>
    <s v="Isaac Jimenez"/>
    <d v="2015-04-13T00:00:00"/>
    <s v="shot"/>
    <s v="gun"/>
    <n v="27"/>
    <s v="M"/>
    <s v="H"/>
    <s v="Alton"/>
    <x v="15"/>
    <b v="0"/>
    <s v="attack"/>
    <s v="Not fleeing"/>
    <b v="0"/>
    <s v="armed"/>
    <s v="Gun"/>
    <s v="19-29"/>
    <s v="Not Fleeing or Blank"/>
    <x v="0"/>
  </r>
  <r>
    <n v="279"/>
    <n v="363"/>
    <s v="Colby Robinson"/>
    <d v="2015-04-14T00:00:00"/>
    <s v="shot"/>
    <s v="undetermined"/>
    <n v="26"/>
    <s v="M"/>
    <s v="B"/>
    <s v="DeSoto"/>
    <x v="9"/>
    <b v="0"/>
    <s v="undetermined"/>
    <s v="Foot"/>
    <b v="0"/>
    <s v="unarmed or undetermined or null"/>
    <s v="No Gun"/>
    <s v="19-29"/>
    <s v="Fleeing"/>
    <x v="1"/>
  </r>
  <r>
    <n v="280"/>
    <n v="364"/>
    <s v="Christopher Grant Finley"/>
    <d v="2015-04-14T00:00:00"/>
    <s v="shot"/>
    <s v="machete"/>
    <n v="31"/>
    <s v="M"/>
    <s v="W"/>
    <s v="Jonesboro"/>
    <x v="14"/>
    <b v="1"/>
    <s v="attack"/>
    <s v="Not fleeing"/>
    <b v="0"/>
    <s v="armed"/>
    <s v="No Gun"/>
    <s v="30-39"/>
    <s v="Not Fleeing or Blank"/>
    <x v="0"/>
  </r>
  <r>
    <n v="281"/>
    <n v="365"/>
    <s v="Tevin Barkley"/>
    <d v="2015-04-15T00:00:00"/>
    <s v="shot"/>
    <s v="gun"/>
    <n v="22"/>
    <s v="M"/>
    <s v="B"/>
    <s v="Miami"/>
    <x v="26"/>
    <b v="0"/>
    <s v="undetermined"/>
    <s v="Foot"/>
    <b v="0"/>
    <s v="armed"/>
    <s v="Gun"/>
    <s v="19-29"/>
    <s v="Fleeing"/>
    <x v="1"/>
  </r>
  <r>
    <n v="282"/>
    <n v="366"/>
    <s v="Dante Noble"/>
    <d v="2015-04-15T00:00:00"/>
    <s v="shot"/>
    <s v="knife"/>
    <n v="41"/>
    <s v="M"/>
    <s v="B"/>
    <s v="Spartanburg"/>
    <x v="40"/>
    <b v="0"/>
    <s v="attack"/>
    <s v="Not fleeing"/>
    <b v="0"/>
    <s v="armed"/>
    <s v="No Gun"/>
    <s v="40-49"/>
    <s v="Not Fleeing or Blank"/>
    <x v="0"/>
  </r>
  <r>
    <n v="283"/>
    <n v="367"/>
    <s v="Frank Shephard"/>
    <d v="2015-04-15T00:00:00"/>
    <s v="shot"/>
    <s v="unarmed"/>
    <n v="41"/>
    <s v="M"/>
    <s v="B"/>
    <s v="Houston"/>
    <x v="9"/>
    <b v="0"/>
    <s v="other"/>
    <s v="Car"/>
    <b v="0"/>
    <s v="unarmed or undetermined or null"/>
    <s v="No Gun"/>
    <s v="40-49"/>
    <s v="Fleeing"/>
    <x v="1"/>
  </r>
  <r>
    <n v="284"/>
    <n v="368"/>
    <s v="Mark W. Adair"/>
    <d v="2015-04-15T00:00:00"/>
    <s v="shot"/>
    <s v="toy weapon"/>
    <n v="51"/>
    <s v="M"/>
    <s v="W"/>
    <s v="Columbia"/>
    <x v="19"/>
    <b v="0"/>
    <s v="attack"/>
    <s v="Car"/>
    <b v="1"/>
    <s v="armed"/>
    <s v="No Gun"/>
    <s v="50-59"/>
    <s v="Fleeing"/>
    <x v="0"/>
  </r>
  <r>
    <n v="285"/>
    <n v="369"/>
    <s v="Stanley Watson"/>
    <d v="2015-04-15T00:00:00"/>
    <s v="shot"/>
    <s v="gun"/>
    <n v="72"/>
    <s v="M"/>
    <s v="W"/>
    <s v="CaÃ±on City"/>
    <x v="4"/>
    <b v="1"/>
    <s v="attack"/>
    <s v="Not fleeing"/>
    <b v="0"/>
    <s v="armed"/>
    <s v="Gun"/>
    <s v="70+"/>
    <s v="Not Fleeing or Blank"/>
    <x v="0"/>
  </r>
  <r>
    <n v="286"/>
    <n v="374"/>
    <s v="Ernesto Flores"/>
    <d v="2015-04-15T00:00:00"/>
    <s v="shot"/>
    <s v="toy weapon"/>
    <n v="52"/>
    <s v="M"/>
    <s v="H"/>
    <s v="Montclair"/>
    <x v="3"/>
    <b v="1"/>
    <s v="attack"/>
    <s v="Not fleeing"/>
    <b v="0"/>
    <s v="armed"/>
    <s v="No Gun"/>
    <s v="50-59"/>
    <s v="Not Fleeing or Blank"/>
    <x v="0"/>
  </r>
  <r>
    <n v="287"/>
    <n v="373"/>
    <s v="Rodolfo Velazquez"/>
    <d v="2015-04-16T00:00:00"/>
    <s v="shot"/>
    <s v="knife"/>
    <n v="47"/>
    <s v="M"/>
    <s v="H"/>
    <s v="Shafter"/>
    <x v="3"/>
    <b v="0"/>
    <s v="other"/>
    <s v="Not fleeing"/>
    <b v="0"/>
    <s v="armed"/>
    <s v="No Gun"/>
    <s v="40-49"/>
    <s v="Not Fleeing or Blank"/>
    <x v="0"/>
  </r>
  <r>
    <n v="288"/>
    <n v="380"/>
    <s v="Jeffrey Kemp"/>
    <d v="2015-04-17T00:00:00"/>
    <s v="shot"/>
    <s v="gun"/>
    <n v="18"/>
    <s v="M"/>
    <s v="B"/>
    <s v="Chicago"/>
    <x v="15"/>
    <b v="0"/>
    <s v="attack"/>
    <s v="Foot"/>
    <b v="0"/>
    <s v="armed"/>
    <s v="Gun"/>
    <s v="0-18"/>
    <s v="Fleeing"/>
    <x v="1"/>
  </r>
  <r>
    <n v="289"/>
    <n v="381"/>
    <s v="Elias Cavazos"/>
    <d v="2015-04-17T00:00:00"/>
    <s v="shot"/>
    <s v="gun"/>
    <n v="29"/>
    <s v="M"/>
    <s v="H"/>
    <s v="Hemet"/>
    <x v="3"/>
    <b v="0"/>
    <s v="attack"/>
    <s v="Not fleeing"/>
    <b v="0"/>
    <s v="armed"/>
    <s v="Gun"/>
    <s v="19-29"/>
    <s v="Not Fleeing or Blank"/>
    <x v="0"/>
  </r>
  <r>
    <n v="290"/>
    <n v="382"/>
    <s v="Thaddeus McCarroll"/>
    <d v="2015-04-17T00:00:00"/>
    <s v="shot"/>
    <s v="knife"/>
    <n v="23"/>
    <s v="M"/>
    <s v="B"/>
    <s v="Jennings"/>
    <x v="19"/>
    <b v="1"/>
    <s v="other"/>
    <s v="Not fleeing"/>
    <b v="1"/>
    <s v="armed"/>
    <s v="No Gun"/>
    <s v="19-29"/>
    <s v="Not Fleeing or Blank"/>
    <x v="0"/>
  </r>
  <r>
    <n v="291"/>
    <n v="376"/>
    <s v="Erik Tellez"/>
    <d v="2015-04-18T00:00:00"/>
    <s v="shot"/>
    <s v="gun"/>
    <n v="43"/>
    <s v="M"/>
    <s v="H"/>
    <s v="Phoenix"/>
    <x v="6"/>
    <b v="1"/>
    <s v="attack"/>
    <s v="Not fleeing"/>
    <b v="0"/>
    <s v="armed"/>
    <s v="Gun"/>
    <s v="40-49"/>
    <s v="Not Fleeing or Blank"/>
    <x v="0"/>
  </r>
  <r>
    <n v="292"/>
    <n v="379"/>
    <s v="Grover Sapp"/>
    <d v="2015-04-18T00:00:00"/>
    <s v="shot"/>
    <s v="gun"/>
    <n v="45"/>
    <s v="M"/>
    <s v="W"/>
    <s v="Panama City"/>
    <x v="26"/>
    <b v="0"/>
    <s v="attack"/>
    <s v="Not fleeing"/>
    <b v="0"/>
    <s v="armed"/>
    <s v="Gun"/>
    <s v="40-49"/>
    <s v="Not Fleeing or Blank"/>
    <x v="0"/>
  </r>
  <r>
    <n v="293"/>
    <n v="378"/>
    <s v="Michael Foster"/>
    <d v="2015-04-19T00:00:00"/>
    <s v="shot"/>
    <s v="gun"/>
    <n v="40"/>
    <s v="M"/>
    <s v="W"/>
    <s v="Wilmore"/>
    <x v="23"/>
    <b v="1"/>
    <s v="attack"/>
    <s v="Not fleeing"/>
    <b v="0"/>
    <s v="armed"/>
    <s v="Gun"/>
    <s v="40-49"/>
    <s v="Not Fleeing or Blank"/>
    <x v="0"/>
  </r>
  <r>
    <n v="294"/>
    <n v="383"/>
    <s v="Dana Hlavinka"/>
    <d v="2015-04-19T00:00:00"/>
    <s v="shot"/>
    <s v="knife"/>
    <n v="44"/>
    <s v="M"/>
    <s v="W"/>
    <s v="Sidney"/>
    <x v="29"/>
    <b v="0"/>
    <s v="attack"/>
    <s v="Not fleeing"/>
    <b v="0"/>
    <s v="armed"/>
    <s v="No Gun"/>
    <s v="40-49"/>
    <s v="Not Fleeing or Blank"/>
    <x v="0"/>
  </r>
  <r>
    <n v="295"/>
    <n v="399"/>
    <s v="Santos Cortez Hernandez"/>
    <d v="2015-04-20T00:00:00"/>
    <s v="shot"/>
    <s v="gun"/>
    <n v="25"/>
    <s v="M"/>
    <s v="H"/>
    <s v="Mission"/>
    <x v="9"/>
    <b v="0"/>
    <s v="other"/>
    <s v="Not fleeing"/>
    <b v="0"/>
    <s v="armed"/>
    <s v="Gun"/>
    <s v="19-29"/>
    <s v="Not Fleeing or Blank"/>
    <x v="0"/>
  </r>
  <r>
    <n v="296"/>
    <n v="537"/>
    <s v="Daniel Wolfe"/>
    <d v="2015-04-21T00:00:00"/>
    <s v="shot"/>
    <m/>
    <n v="35"/>
    <s v="M"/>
    <s v="B"/>
    <s v="Trenton"/>
    <x v="21"/>
    <b v="0"/>
    <s v="attack"/>
    <s v="Not fleeing"/>
    <b v="0"/>
    <s v="unarmed or undetermined or null"/>
    <s v="No Gun"/>
    <s v="30-39"/>
    <s v="Not Fleeing or Blank"/>
    <x v="0"/>
  </r>
  <r>
    <n v="297"/>
    <n v="393"/>
    <s v="Daniel Covarrubias"/>
    <d v="2015-04-21T00:00:00"/>
    <s v="shot"/>
    <s v="unarmed"/>
    <n v="37"/>
    <s v="M"/>
    <s v="N"/>
    <s v="Lakewood"/>
    <x v="0"/>
    <b v="1"/>
    <s v="other"/>
    <s v="Foot"/>
    <b v="0"/>
    <s v="unarmed or undetermined or null"/>
    <s v="No Gun"/>
    <s v="30-39"/>
    <s v="Fleeing"/>
    <x v="0"/>
  </r>
  <r>
    <n v="298"/>
    <n v="398"/>
    <s v="Kimber Key"/>
    <d v="2015-04-21T00:00:00"/>
    <s v="shot"/>
    <s v="knife"/>
    <n v="59"/>
    <s v="M"/>
    <s v="W"/>
    <s v="Irmo"/>
    <x v="40"/>
    <b v="1"/>
    <s v="other"/>
    <s v="Not fleeing"/>
    <b v="0"/>
    <s v="armed"/>
    <s v="No Gun"/>
    <s v="50-59"/>
    <s v="Not Fleeing or Blank"/>
    <x v="0"/>
  </r>
  <r>
    <n v="299"/>
    <n v="495"/>
    <s v="Luis Martinez"/>
    <d v="2015-04-21T00:00:00"/>
    <s v="shot"/>
    <s v="knife"/>
    <n v="35"/>
    <s v="M"/>
    <s v="H"/>
    <s v="Los Angeles"/>
    <x v="3"/>
    <b v="1"/>
    <s v="other"/>
    <s v="Not fleeing"/>
    <b v="0"/>
    <s v="armed"/>
    <s v="No Gun"/>
    <s v="30-39"/>
    <s v="Not Fleeing or Blank"/>
    <x v="0"/>
  </r>
  <r>
    <n v="300"/>
    <n v="391"/>
    <s v="William Chapman"/>
    <d v="2015-04-22T00:00:00"/>
    <s v="shot"/>
    <s v="unarmed"/>
    <n v="18"/>
    <s v="M"/>
    <s v="B"/>
    <s v="Portsmouth"/>
    <x v="20"/>
    <b v="0"/>
    <s v="undetermined"/>
    <s v="Not fleeing"/>
    <b v="0"/>
    <s v="unarmed or undetermined or null"/>
    <s v="No Gun"/>
    <s v="0-18"/>
    <s v="Not Fleeing or Blank"/>
    <x v="0"/>
  </r>
  <r>
    <n v="301"/>
    <n v="394"/>
    <s v="Carlos Saavedra Ramirez"/>
    <d v="2015-04-22T00:00:00"/>
    <s v="shot"/>
    <s v="knife"/>
    <n v="51"/>
    <s v="M"/>
    <s v="H"/>
    <s v="Bisbee"/>
    <x v="6"/>
    <b v="0"/>
    <s v="other"/>
    <s v="Not fleeing"/>
    <b v="0"/>
    <s v="armed"/>
    <s v="No Gun"/>
    <s v="50-59"/>
    <s v="Not Fleeing or Blank"/>
    <x v="0"/>
  </r>
  <r>
    <n v="302"/>
    <n v="395"/>
    <s v="Jonathan Efraim"/>
    <d v="2015-04-22T00:00:00"/>
    <s v="shot"/>
    <s v="gun"/>
    <n v="30"/>
    <s v="M"/>
    <s v="W"/>
    <s v="Queens"/>
    <x v="35"/>
    <b v="1"/>
    <s v="attack"/>
    <s v="Foot"/>
    <b v="0"/>
    <s v="armed"/>
    <s v="Gun"/>
    <s v="30-39"/>
    <s v="Fleeing"/>
    <x v="0"/>
  </r>
  <r>
    <n v="303"/>
    <n v="396"/>
    <s v="Reginald McGregor"/>
    <d v="2015-04-22T00:00:00"/>
    <s v="shot"/>
    <s v="gun"/>
    <n v="31"/>
    <s v="M"/>
    <s v="B"/>
    <s v="Fort Worth"/>
    <x v="9"/>
    <b v="0"/>
    <s v="attack"/>
    <s v="Foot"/>
    <b v="0"/>
    <s v="armed"/>
    <s v="Gun"/>
    <s v="30-39"/>
    <s v="Fleeing"/>
    <x v="1"/>
  </r>
  <r>
    <n v="304"/>
    <n v="397"/>
    <s v="Lue Vang"/>
    <d v="2015-04-22T00:00:00"/>
    <s v="shot"/>
    <s v="gun"/>
    <n v="39"/>
    <s v="M"/>
    <s v="A"/>
    <s v="Eldorado Springs"/>
    <x v="4"/>
    <b v="0"/>
    <s v="attack"/>
    <s v="Not fleeing"/>
    <b v="0"/>
    <s v="armed"/>
    <s v="Gun"/>
    <s v="30-39"/>
    <s v="Not Fleeing or Blank"/>
    <x v="0"/>
  </r>
  <r>
    <n v="305"/>
    <n v="392"/>
    <s v="Andrew Valadez"/>
    <d v="2015-04-23T00:00:00"/>
    <s v="shot"/>
    <s v="gun"/>
    <n v="26"/>
    <s v="M"/>
    <s v="W"/>
    <s v="Sylmar"/>
    <x v="3"/>
    <b v="1"/>
    <s v="attack"/>
    <s v="Not fleeing"/>
    <b v="0"/>
    <s v="armed"/>
    <s v="Gun"/>
    <s v="19-29"/>
    <s v="Not Fleeing or Blank"/>
    <x v="0"/>
  </r>
  <r>
    <n v="306"/>
    <n v="400"/>
    <s v="Joseph Potts"/>
    <d v="2015-04-23T00:00:00"/>
    <s v="shot"/>
    <s v="gun"/>
    <n v="51"/>
    <s v="M"/>
    <s v="W"/>
    <s v="Rufe"/>
    <x v="5"/>
    <b v="0"/>
    <s v="attack"/>
    <s v="Not fleeing"/>
    <b v="0"/>
    <s v="armed"/>
    <s v="Gun"/>
    <s v="50-59"/>
    <s v="Not Fleeing or Blank"/>
    <x v="0"/>
  </r>
  <r>
    <n v="307"/>
    <n v="409"/>
    <s v="Hector Morejon"/>
    <d v="2015-04-23T00:00:00"/>
    <s v="shot"/>
    <s v="unarmed"/>
    <n v="19"/>
    <s v="M"/>
    <s v="H"/>
    <s v="Long Beach"/>
    <x v="3"/>
    <b v="0"/>
    <s v="other"/>
    <s v="Not fleeing"/>
    <b v="0"/>
    <s v="unarmed or undetermined or null"/>
    <s v="No Gun"/>
    <s v="19-29"/>
    <s v="Not Fleeing or Blank"/>
    <x v="0"/>
  </r>
  <r>
    <n v="308"/>
    <n v="401"/>
    <s v="Karen Janks"/>
    <d v="2015-04-24T00:00:00"/>
    <s v="shot"/>
    <m/>
    <n v="46"/>
    <s v="F"/>
    <s v="W"/>
    <s v="Windsor"/>
    <x v="3"/>
    <b v="0"/>
    <s v="attack"/>
    <s v="Car"/>
    <b v="0"/>
    <s v="unarmed or undetermined or null"/>
    <s v="No Gun"/>
    <s v="40-49"/>
    <s v="Fleeing"/>
    <x v="0"/>
  </r>
  <r>
    <n v="309"/>
    <n v="402"/>
    <s v="Mark Cecil Hawkins"/>
    <d v="2015-04-24T00:00:00"/>
    <s v="shot"/>
    <s v="gun"/>
    <n v="49"/>
    <s v="M"/>
    <s v="W"/>
    <s v="Eugene"/>
    <x v="1"/>
    <b v="0"/>
    <s v="attack"/>
    <s v="Not fleeing"/>
    <b v="0"/>
    <s v="armed"/>
    <s v="Gun"/>
    <s v="40-49"/>
    <s v="Not Fleeing or Blank"/>
    <x v="0"/>
  </r>
  <r>
    <n v="310"/>
    <n v="403"/>
    <s v="Gary Timmie  Collins"/>
    <d v="2015-04-24T00:00:00"/>
    <s v="shot"/>
    <s v="gun"/>
    <n v="63"/>
    <s v="M"/>
    <s v="W"/>
    <s v="Miami"/>
    <x v="5"/>
    <b v="0"/>
    <s v="attack"/>
    <s v="Car"/>
    <b v="0"/>
    <s v="armed"/>
    <s v="Gun"/>
    <s v="60-69"/>
    <s v="Fleeing"/>
    <x v="0"/>
  </r>
  <r>
    <n v="311"/>
    <n v="412"/>
    <s v="Todd Jamal Dye"/>
    <d v="2015-04-24T00:00:00"/>
    <s v="shot"/>
    <s v="gun"/>
    <n v="20"/>
    <s v="M"/>
    <s v="B"/>
    <s v="Trinidad"/>
    <x v="4"/>
    <b v="0"/>
    <s v="attack"/>
    <s v="Foot"/>
    <b v="1"/>
    <s v="armed"/>
    <s v="Gun"/>
    <s v="19-29"/>
    <s v="Fleeing"/>
    <x v="1"/>
  </r>
  <r>
    <n v="312"/>
    <n v="408"/>
    <s v="Brandon Lawrence"/>
    <d v="2015-04-25T00:00:00"/>
    <s v="shot"/>
    <s v="machete"/>
    <n v="25"/>
    <s v="M"/>
    <s v="W"/>
    <s v="Victoria"/>
    <x v="9"/>
    <b v="1"/>
    <s v="other"/>
    <s v="Not fleeing"/>
    <b v="1"/>
    <s v="armed"/>
    <s v="No Gun"/>
    <s v="19-29"/>
    <s v="Not Fleeing or Blank"/>
    <x v="0"/>
  </r>
  <r>
    <n v="313"/>
    <n v="411"/>
    <s v="David Felix"/>
    <d v="2015-04-25T00:00:00"/>
    <s v="shot"/>
    <s v="unarmed"/>
    <n v="24"/>
    <s v="M"/>
    <s v="B"/>
    <s v="New York"/>
    <x v="35"/>
    <b v="1"/>
    <s v="attack"/>
    <s v="Foot"/>
    <b v="0"/>
    <s v="unarmed or undetermined or null"/>
    <s v="No Gun"/>
    <s v="19-29"/>
    <s v="Fleeing"/>
    <x v="1"/>
  </r>
  <r>
    <n v="314"/>
    <n v="414"/>
    <s v="Daniel Davis"/>
    <d v="2015-04-25T00:00:00"/>
    <s v="shot"/>
    <s v="knife"/>
    <n v="58"/>
    <s v="M"/>
    <s v="W"/>
    <s v="Clermont"/>
    <x v="26"/>
    <b v="1"/>
    <s v="other"/>
    <s v="Not fleeing"/>
    <b v="0"/>
    <s v="armed"/>
    <s v="No Gun"/>
    <s v="50-59"/>
    <s v="Not Fleeing or Blank"/>
    <x v="0"/>
  </r>
  <r>
    <n v="315"/>
    <n v="404"/>
    <s v="Billy Joe Patrick"/>
    <d v="2015-04-26T00:00:00"/>
    <s v="shot"/>
    <s v="unarmed"/>
    <n v="29"/>
    <s v="M"/>
    <s v="W"/>
    <s v="Bunch"/>
    <x v="5"/>
    <b v="0"/>
    <s v="attack"/>
    <s v="Not fleeing"/>
    <b v="0"/>
    <s v="unarmed or undetermined or null"/>
    <s v="No Gun"/>
    <s v="19-29"/>
    <s v="Not Fleeing or Blank"/>
    <x v="0"/>
  </r>
  <r>
    <n v="316"/>
    <n v="406"/>
    <s v="Albert Hanson"/>
    <d v="2015-04-26T00:00:00"/>
    <s v="shot"/>
    <s v="gun"/>
    <n v="76"/>
    <s v="M"/>
    <s v="W"/>
    <s v="Kings County"/>
    <x v="3"/>
    <b v="0"/>
    <s v="attack"/>
    <s v="Not fleeing"/>
    <b v="0"/>
    <s v="armed"/>
    <s v="Gun"/>
    <s v="70+"/>
    <s v="Not Fleeing or Blank"/>
    <x v="0"/>
  </r>
  <r>
    <n v="317"/>
    <n v="407"/>
    <s v="Dean Genova"/>
    <d v="2015-04-26T00:00:00"/>
    <s v="shot"/>
    <s v="gun"/>
    <n v="45"/>
    <s v="M"/>
    <s v="W"/>
    <s v="Fountain Valley"/>
    <x v="3"/>
    <b v="0"/>
    <s v="attack"/>
    <s v="Not fleeing"/>
    <b v="0"/>
    <s v="armed"/>
    <s v="Gun"/>
    <s v="40-49"/>
    <s v="Not Fleeing or Blank"/>
    <x v="0"/>
  </r>
  <r>
    <n v="318"/>
    <n v="405"/>
    <s v="Terrance  Kellom"/>
    <d v="2015-04-27T00:00:00"/>
    <s v="shot"/>
    <s v="hammer"/>
    <n v="20"/>
    <s v="M"/>
    <s v="B"/>
    <s v="Detroit"/>
    <x v="30"/>
    <b v="0"/>
    <s v="other"/>
    <s v="Not fleeing"/>
    <b v="0"/>
    <s v="armed"/>
    <s v="No Gun"/>
    <s v="19-29"/>
    <s v="Not Fleeing or Blank"/>
    <x v="0"/>
  </r>
  <r>
    <n v="319"/>
    <n v="413"/>
    <s v="David Parker"/>
    <d v="2015-04-28T00:00:00"/>
    <s v="shot"/>
    <s v="gun"/>
    <n v="58"/>
    <s v="M"/>
    <s v="W"/>
    <s v="Mansfield"/>
    <x v="10"/>
    <b v="0"/>
    <s v="attack"/>
    <s v="Not fleeing"/>
    <b v="0"/>
    <s v="armed"/>
    <s v="Gun"/>
    <s v="50-59"/>
    <s v="Not Fleeing or Blank"/>
    <x v="0"/>
  </r>
  <r>
    <n v="320"/>
    <n v="417"/>
    <s v="Jared Johnson"/>
    <d v="2015-04-28T00:00:00"/>
    <s v="shot"/>
    <s v="gun"/>
    <n v="21"/>
    <s v="M"/>
    <s v="B"/>
    <s v="New Orleans"/>
    <x v="11"/>
    <b v="0"/>
    <s v="attack"/>
    <s v="Not fleeing"/>
    <b v="1"/>
    <s v="armed"/>
    <s v="Gun"/>
    <s v="19-29"/>
    <s v="Not Fleeing or Blank"/>
    <x v="0"/>
  </r>
  <r>
    <n v="321"/>
    <n v="420"/>
    <s v="Joshua Green"/>
    <d v="2015-04-28T00:00:00"/>
    <s v="shot"/>
    <s v="gun"/>
    <n v="27"/>
    <s v="M"/>
    <s v="W"/>
    <s v="Marion"/>
    <x v="15"/>
    <b v="1"/>
    <s v="attack"/>
    <s v="Not fleeing"/>
    <b v="0"/>
    <s v="armed"/>
    <s v="Gun"/>
    <s v="19-29"/>
    <s v="Not Fleeing or Blank"/>
    <x v="0"/>
  </r>
  <r>
    <n v="322"/>
    <n v="415"/>
    <s v="Andrew Jackson"/>
    <d v="2015-04-29T00:00:00"/>
    <s v="shot"/>
    <s v="knife"/>
    <n v="26"/>
    <s v="M"/>
    <s v="W"/>
    <s v="Chickasha"/>
    <x v="5"/>
    <b v="0"/>
    <s v="other"/>
    <s v="Foot"/>
    <b v="0"/>
    <s v="armed"/>
    <s v="No Gun"/>
    <s v="19-29"/>
    <s v="Fleeing"/>
    <x v="0"/>
  </r>
  <r>
    <n v="323"/>
    <n v="416"/>
    <s v="Joshua Deysie"/>
    <d v="2015-04-29T00:00:00"/>
    <s v="shot"/>
    <s v="gun"/>
    <n v="33"/>
    <s v="M"/>
    <s v="H"/>
    <s v="Mesa"/>
    <x v="6"/>
    <b v="1"/>
    <s v="attack"/>
    <s v="Not fleeing"/>
    <b v="0"/>
    <s v="armed"/>
    <s v="Gun"/>
    <s v="30-39"/>
    <s v="Not Fleeing or Blank"/>
    <x v="0"/>
  </r>
  <r>
    <n v="324"/>
    <n v="419"/>
    <s v="Luis Chavez-Diaz"/>
    <d v="2015-04-29T00:00:00"/>
    <s v="shot"/>
    <s v="gun"/>
    <n v="27"/>
    <s v="M"/>
    <s v="H"/>
    <s v="Elk Grove"/>
    <x v="3"/>
    <b v="0"/>
    <s v="attack"/>
    <s v="Not fleeing"/>
    <b v="0"/>
    <s v="armed"/>
    <s v="Gun"/>
    <s v="19-29"/>
    <s v="Not Fleeing or Blank"/>
    <x v="0"/>
  </r>
  <r>
    <n v="325"/>
    <n v="421"/>
    <s v="Alexia Christian"/>
    <d v="2015-04-29T00:00:00"/>
    <s v="shot"/>
    <s v="gun"/>
    <n v="25"/>
    <s v="F"/>
    <s v="B"/>
    <s v="Atlanta"/>
    <x v="31"/>
    <b v="0"/>
    <s v="attack"/>
    <s v="Not fleeing"/>
    <b v="0"/>
    <s v="armed"/>
    <s v="Gun"/>
    <s v="19-29"/>
    <s v="Not Fleeing or Blank"/>
    <x v="0"/>
  </r>
  <r>
    <n v="326"/>
    <n v="422"/>
    <s v="Jeffrey Adkins"/>
    <d v="2015-04-29T00:00:00"/>
    <s v="shot"/>
    <s v="gun"/>
    <n v="53"/>
    <s v="M"/>
    <s v="B"/>
    <s v="Emporia"/>
    <x v="20"/>
    <b v="1"/>
    <s v="attack"/>
    <s v="Not fleeing"/>
    <b v="0"/>
    <s v="armed"/>
    <s v="Gun"/>
    <s v="50-59"/>
    <s v="Not Fleeing or Blank"/>
    <x v="0"/>
  </r>
  <r>
    <n v="327"/>
    <n v="423"/>
    <s v="John Acree"/>
    <d v="2015-04-29T00:00:00"/>
    <s v="shot"/>
    <s v="gun"/>
    <n v="53"/>
    <s v="M"/>
    <s v="W"/>
    <s v="Nashville"/>
    <x v="32"/>
    <b v="1"/>
    <s v="attack"/>
    <s v="Not fleeing"/>
    <b v="0"/>
    <s v="armed"/>
    <s v="Gun"/>
    <s v="50-59"/>
    <s v="Not Fleeing or Blank"/>
    <x v="0"/>
  </r>
  <r>
    <n v="328"/>
    <n v="418"/>
    <s v="Fridoon Zalbeg Nehad"/>
    <d v="2015-04-30T00:00:00"/>
    <s v="shot"/>
    <s v="unarmed"/>
    <n v="42"/>
    <s v="M"/>
    <s v="O"/>
    <s v="San Diego"/>
    <x v="3"/>
    <b v="1"/>
    <s v="other"/>
    <s v="Not fleeing"/>
    <b v="1"/>
    <s v="unarmed or undetermined or null"/>
    <s v="No Gun"/>
    <s v="40-49"/>
    <s v="Not Fleeing or Blank"/>
    <x v="0"/>
  </r>
  <r>
    <n v="329"/>
    <n v="424"/>
    <s v="Erick Emmanuel Sanchez"/>
    <d v="2015-04-30T00:00:00"/>
    <s v="shot and Tasered"/>
    <s v="metal object"/>
    <n v="22"/>
    <s v="M"/>
    <s v="H"/>
    <s v="El Paso"/>
    <x v="9"/>
    <b v="0"/>
    <s v="other"/>
    <s v="Not fleeing"/>
    <b v="0"/>
    <s v="armed"/>
    <s v="No Gun"/>
    <s v="19-29"/>
    <s v="Not Fleeing or Blank"/>
    <x v="0"/>
  </r>
  <r>
    <n v="330"/>
    <n v="425"/>
    <s v="Kenneth Mathena"/>
    <d v="2015-05-02T00:00:00"/>
    <s v="shot"/>
    <s v="gun"/>
    <n v="52"/>
    <s v="M"/>
    <s v="W"/>
    <s v="Smyrna"/>
    <x v="41"/>
    <b v="0"/>
    <s v="attack"/>
    <s v="Not fleeing"/>
    <b v="1"/>
    <s v="armed"/>
    <s v="Gun"/>
    <s v="50-59"/>
    <s v="Not Fleeing or Blank"/>
    <x v="0"/>
  </r>
  <r>
    <n v="331"/>
    <n v="426"/>
    <s v="Kevin Vance Norton"/>
    <d v="2015-05-03T00:00:00"/>
    <s v="shot"/>
    <s v="gun"/>
    <n v="36"/>
    <s v="M"/>
    <s v="W"/>
    <s v="Roosevelt"/>
    <x v="13"/>
    <b v="1"/>
    <s v="attack"/>
    <s v="Not fleeing"/>
    <b v="1"/>
    <s v="armed"/>
    <s v="Gun"/>
    <s v="30-39"/>
    <s v="Not Fleeing or Blank"/>
    <x v="0"/>
  </r>
  <r>
    <n v="332"/>
    <n v="427"/>
    <s v="Elton Simpson"/>
    <d v="2015-05-03T00:00:00"/>
    <s v="shot"/>
    <s v="gun"/>
    <n v="30"/>
    <s v="M"/>
    <s v="B"/>
    <s v="Garland"/>
    <x v="9"/>
    <b v="0"/>
    <s v="attack"/>
    <s v="Not fleeing"/>
    <b v="0"/>
    <s v="armed"/>
    <s v="Gun"/>
    <s v="30-39"/>
    <s v="Not Fleeing or Blank"/>
    <x v="0"/>
  </r>
  <r>
    <n v="333"/>
    <n v="428"/>
    <s v="Nadir Soofi"/>
    <d v="2015-05-03T00:00:00"/>
    <s v="shot"/>
    <s v="gun"/>
    <n v="34"/>
    <s v="M"/>
    <s v="O"/>
    <s v="Garland"/>
    <x v="9"/>
    <b v="0"/>
    <s v="attack"/>
    <s v="Not fleeing"/>
    <b v="0"/>
    <s v="armed"/>
    <s v="Gun"/>
    <s v="30-39"/>
    <s v="Not Fleeing or Blank"/>
    <x v="0"/>
  </r>
  <r>
    <n v="334"/>
    <n v="445"/>
    <s v="Billy Grimm"/>
    <d v="2015-05-03T00:00:00"/>
    <s v="shot"/>
    <s v="gun"/>
    <n v="44"/>
    <s v="M"/>
    <s v="H"/>
    <s v="Albuquerque"/>
    <x v="17"/>
    <b v="0"/>
    <s v="attack"/>
    <s v="Not fleeing"/>
    <b v="0"/>
    <s v="armed"/>
    <s v="Gun"/>
    <s v="40-49"/>
    <s v="Not Fleeing or Blank"/>
    <x v="0"/>
  </r>
  <r>
    <n v="335"/>
    <n v="447"/>
    <s v="Michael Asher"/>
    <d v="2015-05-03T00:00:00"/>
    <s v="shot"/>
    <s v="gun"/>
    <n v="53"/>
    <s v="M"/>
    <s v="W"/>
    <s v="Chavies"/>
    <x v="23"/>
    <b v="0"/>
    <s v="attack"/>
    <s v="Not fleeing"/>
    <b v="0"/>
    <s v="armed"/>
    <s v="Gun"/>
    <s v="50-59"/>
    <s v="Not Fleeing or Blank"/>
    <x v="0"/>
  </r>
  <r>
    <n v="336"/>
    <n v="431"/>
    <s v="Roark Cook"/>
    <d v="2015-05-04T00:00:00"/>
    <s v="shot"/>
    <s v="toy weapon"/>
    <n v="36"/>
    <s v="M"/>
    <s v="W"/>
    <s v="Kennewick"/>
    <x v="0"/>
    <b v="1"/>
    <s v="attack"/>
    <s v="Not fleeing"/>
    <b v="0"/>
    <s v="armed"/>
    <s v="No Gun"/>
    <s v="30-39"/>
    <s v="Not Fleeing or Blank"/>
    <x v="0"/>
  </r>
  <r>
    <n v="337"/>
    <n v="429"/>
    <s v="Brendon Glenn"/>
    <d v="2015-05-05T00:00:00"/>
    <s v="shot"/>
    <s v="unarmed"/>
    <n v="29"/>
    <s v="M"/>
    <s v="B"/>
    <s v="Venice"/>
    <x v="3"/>
    <b v="0"/>
    <s v="attack"/>
    <s v="Not fleeing"/>
    <b v="1"/>
    <s v="unarmed or undetermined or null"/>
    <s v="No Gun"/>
    <s v="19-29"/>
    <s v="Not Fleeing or Blank"/>
    <x v="0"/>
  </r>
  <r>
    <n v="338"/>
    <n v="430"/>
    <s v="Thong Kien Ma"/>
    <d v="2015-05-05T00:00:00"/>
    <s v="shot"/>
    <s v="knife"/>
    <n v="32"/>
    <s v="M"/>
    <s v="A"/>
    <s v="South El Monte"/>
    <x v="3"/>
    <b v="0"/>
    <s v="attack"/>
    <s v="Not fleeing"/>
    <b v="0"/>
    <s v="armed"/>
    <s v="No Gun"/>
    <s v="30-39"/>
    <s v="Not Fleeing or Blank"/>
    <x v="0"/>
  </r>
  <r>
    <n v="339"/>
    <n v="434"/>
    <s v="Robert A. Frost"/>
    <d v="2015-05-05T00:00:00"/>
    <s v="shot"/>
    <s v="gun"/>
    <n v="46"/>
    <s v="M"/>
    <s v="W"/>
    <s v="Pulaski"/>
    <x v="20"/>
    <b v="1"/>
    <s v="attack"/>
    <s v="Not fleeing"/>
    <b v="0"/>
    <s v="armed"/>
    <s v="Gun"/>
    <s v="40-49"/>
    <s v="Not Fleeing or Blank"/>
    <x v="0"/>
  </r>
  <r>
    <n v="340"/>
    <n v="432"/>
    <s v="David William Johnson"/>
    <d v="2015-05-06T00:00:00"/>
    <s v="shot"/>
    <s v="gun"/>
    <n v="18"/>
    <s v="M"/>
    <s v="W"/>
    <s v="Wake Forest"/>
    <x v="33"/>
    <b v="0"/>
    <s v="attack"/>
    <s v="Car"/>
    <b v="0"/>
    <s v="armed"/>
    <s v="Gun"/>
    <s v="0-18"/>
    <s v="Fleeing"/>
    <x v="0"/>
  </r>
  <r>
    <n v="341"/>
    <n v="433"/>
    <s v="Joseph Roy"/>
    <d v="2015-05-07T00:00:00"/>
    <s v="shot"/>
    <s v="knife"/>
    <n v="72"/>
    <s v="M"/>
    <m/>
    <s v="Lawrenceville"/>
    <x v="31"/>
    <b v="1"/>
    <s v="other"/>
    <s v="Not fleeing"/>
    <b v="0"/>
    <s v="armed"/>
    <s v="No Gun"/>
    <s v="70+"/>
    <s v="Not Fleeing or Blank"/>
    <x v="0"/>
  </r>
  <r>
    <n v="342"/>
    <n v="435"/>
    <s v="Michael Murphy"/>
    <d v="2015-05-07T00:00:00"/>
    <s v="shot"/>
    <s v="knife"/>
    <n v="38"/>
    <s v="M"/>
    <s v="W"/>
    <s v="Beacon"/>
    <x v="35"/>
    <b v="0"/>
    <s v="other"/>
    <s v="Car"/>
    <b v="0"/>
    <s v="armed"/>
    <s v="No Gun"/>
    <s v="30-39"/>
    <s v="Fleeing"/>
    <x v="0"/>
  </r>
  <r>
    <n v="343"/>
    <n v="436"/>
    <s v="Nephi Arriguin"/>
    <d v="2015-05-07T00:00:00"/>
    <s v="shot"/>
    <m/>
    <n v="21"/>
    <s v="M"/>
    <s v="B"/>
    <s v="Cerritos"/>
    <x v="3"/>
    <b v="0"/>
    <s v="attack"/>
    <s v="Car"/>
    <b v="0"/>
    <s v="unarmed or undetermined or null"/>
    <s v="No Gun"/>
    <s v="19-29"/>
    <s v="Fleeing"/>
    <x v="1"/>
  </r>
  <r>
    <n v="344"/>
    <n v="439"/>
    <s v="Shaun Johnson"/>
    <d v="2015-05-08T00:00:00"/>
    <s v="shot"/>
    <s v="sword"/>
    <n v="35"/>
    <s v="M"/>
    <s v="W"/>
    <s v="Kearny"/>
    <x v="6"/>
    <b v="0"/>
    <s v="attack"/>
    <s v="Not fleeing"/>
    <b v="0"/>
    <s v="armed"/>
    <s v="No Gun"/>
    <s v="30-39"/>
    <s v="Not Fleeing or Blank"/>
    <x v="0"/>
  </r>
  <r>
    <n v="345"/>
    <n v="443"/>
    <s v="David Schwalm"/>
    <d v="2015-05-08T00:00:00"/>
    <s v="shot"/>
    <s v="gun"/>
    <n v="58"/>
    <s v="M"/>
    <s v="W"/>
    <s v="Constantia"/>
    <x v="35"/>
    <b v="1"/>
    <s v="attack"/>
    <s v="Not fleeing"/>
    <b v="0"/>
    <s v="armed"/>
    <s v="Gun"/>
    <s v="50-59"/>
    <s v="Not Fleeing or Blank"/>
    <x v="0"/>
  </r>
  <r>
    <n v="346"/>
    <n v="451"/>
    <s v="Dedrick Marshall"/>
    <d v="2015-05-08T00:00:00"/>
    <s v="shot"/>
    <s v="gun"/>
    <n v="48"/>
    <s v="M"/>
    <s v="B"/>
    <s v="Harvey"/>
    <x v="11"/>
    <b v="0"/>
    <s v="attack"/>
    <s v="Not fleeing"/>
    <b v="0"/>
    <s v="armed"/>
    <s v="Gun"/>
    <s v="40-49"/>
    <s v="Not Fleeing or Blank"/>
    <x v="0"/>
  </r>
  <r>
    <n v="347"/>
    <n v="454"/>
    <s v="Sam Holmes"/>
    <d v="2015-05-08T00:00:00"/>
    <s v="shot"/>
    <m/>
    <n v="31"/>
    <s v="M"/>
    <s v="B"/>
    <s v="Fridley"/>
    <x v="18"/>
    <b v="0"/>
    <s v="attack"/>
    <s v="Car"/>
    <b v="0"/>
    <s v="unarmed or undetermined or null"/>
    <s v="No Gun"/>
    <s v="30-39"/>
    <s v="Fleeing"/>
    <x v="1"/>
  </r>
  <r>
    <n v="348"/>
    <n v="453"/>
    <s v="Stephen  Cunningham"/>
    <d v="2015-05-10T00:00:00"/>
    <s v="shot"/>
    <s v="gun"/>
    <n v="47"/>
    <s v="M"/>
    <s v="W"/>
    <s v="Tacoma"/>
    <x v="0"/>
    <b v="0"/>
    <s v="attack"/>
    <s v="Not fleeing"/>
    <b v="0"/>
    <s v="armed"/>
    <s v="Gun"/>
    <s v="40-49"/>
    <s v="Not Fleeing or Blank"/>
    <x v="0"/>
  </r>
  <r>
    <n v="349"/>
    <n v="455"/>
    <s v="Lionel Lorenzo Young"/>
    <d v="2015-05-10T00:00:00"/>
    <s v="shot"/>
    <m/>
    <n v="34"/>
    <s v="M"/>
    <s v="B"/>
    <s v="Landover"/>
    <x v="28"/>
    <b v="0"/>
    <s v="other"/>
    <s v="Car"/>
    <b v="0"/>
    <s v="unarmed or undetermined or null"/>
    <s v="No Gun"/>
    <s v="30-39"/>
    <s v="Fleeing"/>
    <x v="1"/>
  </r>
  <r>
    <n v="350"/>
    <n v="437"/>
    <s v="Kelvin Goldston"/>
    <d v="2015-05-11T00:00:00"/>
    <s v="shot"/>
    <m/>
    <n v="30"/>
    <s v="M"/>
    <s v="B"/>
    <s v="Fort Worth"/>
    <x v="9"/>
    <b v="0"/>
    <s v="attack"/>
    <s v="Car"/>
    <b v="0"/>
    <s v="unarmed or undetermined or null"/>
    <s v="No Gun"/>
    <s v="30-39"/>
    <s v="Fleeing"/>
    <x v="1"/>
  </r>
  <r>
    <n v="351"/>
    <n v="444"/>
    <s v="Justin Way"/>
    <d v="2015-05-11T00:00:00"/>
    <s v="shot"/>
    <s v="machete"/>
    <n v="28"/>
    <s v="M"/>
    <s v="W"/>
    <s v="St. Augustine"/>
    <x v="26"/>
    <b v="1"/>
    <s v="other"/>
    <s v="Not fleeing"/>
    <b v="0"/>
    <s v="armed"/>
    <s v="No Gun"/>
    <s v="19-29"/>
    <s v="Not Fleeing or Blank"/>
    <x v="0"/>
  </r>
  <r>
    <n v="352"/>
    <n v="441"/>
    <s v="D'Angelo Stallworth"/>
    <d v="2015-05-12T00:00:00"/>
    <s v="shot"/>
    <s v="gun"/>
    <n v="28"/>
    <s v="M"/>
    <s v="B"/>
    <s v="Jacksonville"/>
    <x v="26"/>
    <b v="0"/>
    <s v="other"/>
    <s v="Foot"/>
    <b v="0"/>
    <s v="armed"/>
    <s v="Gun"/>
    <s v="19-29"/>
    <s v="Fleeing"/>
    <x v="1"/>
  </r>
  <r>
    <n v="353"/>
    <n v="449"/>
    <s v="Bruce Zalonka"/>
    <d v="2015-05-12T00:00:00"/>
    <s v="shot and Tasered"/>
    <s v="gun"/>
    <n v="46"/>
    <s v="M"/>
    <s v="O"/>
    <s v="Honolulu"/>
    <x v="44"/>
    <b v="0"/>
    <s v="attack"/>
    <s v="Not fleeing"/>
    <b v="0"/>
    <s v="armed"/>
    <s v="Gun"/>
    <s v="40-49"/>
    <s v="Not Fleeing or Blank"/>
    <x v="0"/>
  </r>
  <r>
    <n v="354"/>
    <n v="450"/>
    <s v="Alec Ouzounian"/>
    <d v="2015-05-12T00:00:00"/>
    <s v="shot"/>
    <s v="undetermined"/>
    <n v="40"/>
    <s v="M"/>
    <s v="W"/>
    <s v="Rancho Santa Margarita"/>
    <x v="3"/>
    <b v="1"/>
    <s v="other"/>
    <s v="Not fleeing"/>
    <b v="0"/>
    <s v="unarmed or undetermined or null"/>
    <s v="No Gun"/>
    <s v="40-49"/>
    <s v="Not Fleeing or Blank"/>
    <x v="0"/>
  </r>
  <r>
    <n v="355"/>
    <n v="456"/>
    <s v="Sean Michael Pelletier"/>
    <d v="2015-05-14T00:00:00"/>
    <s v="shot"/>
    <s v="gun"/>
    <n v="37"/>
    <s v="M"/>
    <s v="W"/>
    <s v="Portage"/>
    <x v="30"/>
    <b v="1"/>
    <s v="attack"/>
    <s v="Car"/>
    <b v="0"/>
    <s v="armed"/>
    <s v="Gun"/>
    <s v="30-39"/>
    <s v="Fleeing"/>
    <x v="0"/>
  </r>
  <r>
    <n v="356"/>
    <n v="470"/>
    <s v="Cary Martin"/>
    <d v="2015-05-14T00:00:00"/>
    <s v="shot"/>
    <s v="gun"/>
    <n v="53"/>
    <s v="M"/>
    <s v="W"/>
    <s v="St. Augustine"/>
    <x v="26"/>
    <b v="1"/>
    <s v="attack"/>
    <s v="Not fleeing"/>
    <b v="0"/>
    <s v="armed"/>
    <s v="Gun"/>
    <s v="50-59"/>
    <s v="Not Fleeing or Blank"/>
    <x v="0"/>
  </r>
  <r>
    <n v="357"/>
    <n v="460"/>
    <s v="Mark Farrar"/>
    <d v="2015-05-15T00:00:00"/>
    <s v="shot"/>
    <s v="gun"/>
    <n v="41"/>
    <s v="M"/>
    <s v="W"/>
    <s v="Rockford"/>
    <x v="15"/>
    <b v="1"/>
    <s v="attack"/>
    <s v="Not fleeing"/>
    <b v="0"/>
    <s v="armed"/>
    <s v="Gun"/>
    <s v="40-49"/>
    <s v="Not Fleeing or Blank"/>
    <x v="0"/>
  </r>
  <r>
    <n v="358"/>
    <n v="462"/>
    <s v="Matt Coates"/>
    <d v="2015-05-15T00:00:00"/>
    <s v="shot"/>
    <s v="toy weapon"/>
    <n v="42"/>
    <s v="M"/>
    <s v="W"/>
    <s v="Sacramento"/>
    <x v="3"/>
    <b v="1"/>
    <s v="attack"/>
    <s v="Not fleeing"/>
    <b v="0"/>
    <s v="armed"/>
    <s v="No Gun"/>
    <s v="40-49"/>
    <s v="Not Fleeing or Blank"/>
    <x v="0"/>
  </r>
  <r>
    <n v="359"/>
    <n v="463"/>
    <s v="Ronell Wade"/>
    <d v="2015-05-16T00:00:00"/>
    <s v="shot"/>
    <s v="gun"/>
    <n v="45"/>
    <s v="M"/>
    <s v="B"/>
    <s v="Harvey"/>
    <x v="15"/>
    <b v="0"/>
    <s v="attack"/>
    <s v="Foot"/>
    <b v="0"/>
    <s v="armed"/>
    <s v="Gun"/>
    <s v="40-49"/>
    <s v="Fleeing"/>
    <x v="1"/>
  </r>
  <r>
    <n v="360"/>
    <n v="458"/>
    <s v="Dennis  Fiel"/>
    <d v="2015-05-17T00:00:00"/>
    <s v="shot"/>
    <s v="gun"/>
    <n v="34"/>
    <s v="M"/>
    <s v="W"/>
    <s v="San Diego"/>
    <x v="3"/>
    <b v="1"/>
    <s v="attack"/>
    <s v="Foot"/>
    <b v="1"/>
    <s v="armed"/>
    <s v="Gun"/>
    <s v="30-39"/>
    <s v="Fleeing"/>
    <x v="0"/>
  </r>
  <r>
    <n v="361"/>
    <n v="459"/>
    <s v="Austin Goodner"/>
    <d v="2015-05-17T00:00:00"/>
    <s v="shot"/>
    <s v="gun"/>
    <n v="18"/>
    <s v="M"/>
    <s v="W"/>
    <s v="St. Petersburg"/>
    <x v="26"/>
    <b v="1"/>
    <s v="attack"/>
    <s v="Not fleeing"/>
    <b v="0"/>
    <s v="armed"/>
    <s v="Gun"/>
    <s v="0-18"/>
    <s v="Not Fleeing or Blank"/>
    <x v="0"/>
  </r>
  <r>
    <n v="362"/>
    <n v="461"/>
    <s v="Timothy Jones"/>
    <d v="2015-05-17T00:00:00"/>
    <s v="shot"/>
    <s v="sword"/>
    <n v="27"/>
    <s v="M"/>
    <s v="W"/>
    <s v="Ruidoso"/>
    <x v="17"/>
    <b v="0"/>
    <s v="other"/>
    <s v="Not fleeing"/>
    <b v="0"/>
    <s v="armed"/>
    <s v="No Gun"/>
    <s v="19-29"/>
    <s v="Not Fleeing or Blank"/>
    <x v="0"/>
  </r>
  <r>
    <n v="363"/>
    <n v="457"/>
    <s v="Alfredo Rials-Torres"/>
    <d v="2015-05-19T00:00:00"/>
    <s v="shot"/>
    <s v="unarmed"/>
    <n v="54"/>
    <s v="M"/>
    <s v="H"/>
    <s v="Arlington"/>
    <x v="20"/>
    <b v="0"/>
    <s v="attack"/>
    <s v="Not fleeing"/>
    <b v="0"/>
    <s v="unarmed or undetermined or null"/>
    <s v="No Gun"/>
    <s v="50-59"/>
    <s v="Not Fleeing or Blank"/>
    <x v="0"/>
  </r>
  <r>
    <n v="364"/>
    <n v="464"/>
    <s v="Jonathan McIntosh"/>
    <d v="2015-05-19T00:00:00"/>
    <s v="shot"/>
    <s v="gun"/>
    <n v="35"/>
    <s v="M"/>
    <s v="W"/>
    <s v="Cabot"/>
    <x v="14"/>
    <b v="0"/>
    <s v="attack"/>
    <s v="Not fleeing"/>
    <b v="0"/>
    <s v="armed"/>
    <s v="Gun"/>
    <s v="30-39"/>
    <s v="Not Fleeing or Blank"/>
    <x v="0"/>
  </r>
  <r>
    <n v="365"/>
    <n v="465"/>
    <s v="David  Gaines"/>
    <d v="2015-05-19T00:00:00"/>
    <s v="shot"/>
    <s v="gun"/>
    <n v="17"/>
    <s v="M"/>
    <s v="W"/>
    <s v="Grand Junction"/>
    <x v="4"/>
    <b v="0"/>
    <s v="attack"/>
    <s v="Other"/>
    <b v="0"/>
    <s v="armed"/>
    <s v="Gun"/>
    <s v="0-18"/>
    <s v="Fleeing"/>
    <x v="0"/>
  </r>
  <r>
    <n v="366"/>
    <n v="466"/>
    <s v="Anthony Gomez"/>
    <d v="2015-05-20T00:00:00"/>
    <s v="shot"/>
    <s v="gun"/>
    <n v="29"/>
    <s v="M"/>
    <s v="B"/>
    <s v="Lancaster"/>
    <x v="8"/>
    <b v="0"/>
    <s v="attack"/>
    <s v="Not fleeing"/>
    <b v="0"/>
    <s v="armed"/>
    <s v="Gun"/>
    <s v="19-29"/>
    <s v="Not Fleeing or Blank"/>
    <x v="0"/>
  </r>
  <r>
    <n v="367"/>
    <n v="467"/>
    <s v="Jonathan  Colley"/>
    <d v="2015-05-20T00:00:00"/>
    <s v="shot and Tasered"/>
    <s v="knife"/>
    <n v="52"/>
    <s v="M"/>
    <s v="W"/>
    <s v="Green"/>
    <x v="10"/>
    <b v="0"/>
    <s v="other"/>
    <s v="Not fleeing"/>
    <b v="0"/>
    <s v="armed"/>
    <s v="No Gun"/>
    <s v="50-59"/>
    <s v="Not Fleeing or Blank"/>
    <x v="0"/>
  </r>
  <r>
    <n v="368"/>
    <n v="468"/>
    <s v="Chrislon Talbott"/>
    <d v="2015-05-20T00:00:00"/>
    <s v="shot"/>
    <s v="gun"/>
    <n v="38"/>
    <s v="M"/>
    <s v="B"/>
    <s v="Owensboro"/>
    <x v="23"/>
    <b v="0"/>
    <s v="attack"/>
    <s v="Not fleeing"/>
    <b v="0"/>
    <s v="armed"/>
    <s v="Gun"/>
    <s v="30-39"/>
    <s v="Not Fleeing or Blank"/>
    <x v="0"/>
  </r>
  <r>
    <n v="369"/>
    <n v="486"/>
    <s v="Nikki Jo Burtsfield"/>
    <d v="2015-05-20T00:00:00"/>
    <s v="shot and Tasered"/>
    <s v="knife"/>
    <n v="39"/>
    <s v="F"/>
    <s v="W"/>
    <s v="Gillette"/>
    <x v="45"/>
    <b v="0"/>
    <s v="other"/>
    <s v="Car"/>
    <b v="0"/>
    <s v="armed"/>
    <s v="No Gun"/>
    <s v="30-39"/>
    <s v="Fleeing"/>
    <x v="0"/>
  </r>
  <r>
    <n v="370"/>
    <n v="489"/>
    <s v="Marcus Wheeler"/>
    <d v="2015-05-20T00:00:00"/>
    <s v="shot"/>
    <s v="gun"/>
    <n v="26"/>
    <s v="M"/>
    <s v="B"/>
    <s v="Omaha"/>
    <x v="29"/>
    <b v="0"/>
    <s v="attack"/>
    <s v="Not fleeing"/>
    <b v="0"/>
    <s v="armed"/>
    <s v="Gun"/>
    <s v="19-29"/>
    <s v="Not Fleeing or Blank"/>
    <x v="0"/>
  </r>
  <r>
    <n v="371"/>
    <n v="469"/>
    <s v="David Alejandro Gandara"/>
    <d v="2015-05-21T00:00:00"/>
    <s v="shot"/>
    <s v="gun"/>
    <n v="22"/>
    <s v="M"/>
    <s v="H"/>
    <s v="El Paso"/>
    <x v="9"/>
    <b v="1"/>
    <s v="undetermined"/>
    <s v="Not fleeing"/>
    <b v="0"/>
    <s v="armed"/>
    <s v="Gun"/>
    <s v="19-29"/>
    <s v="Not Fleeing or Blank"/>
    <x v="0"/>
  </r>
  <r>
    <n v="372"/>
    <n v="483"/>
    <s v="Javoris Washington"/>
    <d v="2015-05-21T00:00:00"/>
    <s v="shot"/>
    <s v="knife"/>
    <n v="29"/>
    <s v="M"/>
    <s v="B"/>
    <s v="Ft. Lauderdale"/>
    <x v="26"/>
    <b v="0"/>
    <s v="attack"/>
    <s v="Not fleeing"/>
    <b v="0"/>
    <s v="armed"/>
    <s v="No Gun"/>
    <s v="19-29"/>
    <s v="Not Fleeing or Blank"/>
    <x v="0"/>
  </r>
  <r>
    <n v="373"/>
    <n v="484"/>
    <s v="James Anthony Cooper"/>
    <d v="2015-05-21T00:00:00"/>
    <s v="shot"/>
    <s v="knife"/>
    <n v="43"/>
    <s v="M"/>
    <s v="W"/>
    <s v="North Charleston"/>
    <x v="40"/>
    <b v="0"/>
    <s v="attack"/>
    <s v="Not fleeing"/>
    <b v="0"/>
    <s v="armed"/>
    <s v="No Gun"/>
    <s v="40-49"/>
    <s v="Not Fleeing or Blank"/>
    <x v="0"/>
  </r>
  <r>
    <n v="374"/>
    <n v="485"/>
    <s v="Elvin Diaz"/>
    <d v="2015-05-21T00:00:00"/>
    <s v="shot"/>
    <s v="knife"/>
    <n v="24"/>
    <s v="M"/>
    <s v="H"/>
    <s v="Hackensack"/>
    <x v="21"/>
    <b v="1"/>
    <s v="other"/>
    <s v="Not fleeing"/>
    <b v="0"/>
    <s v="armed"/>
    <s v="No Gun"/>
    <s v="19-29"/>
    <s v="Not Fleeing or Blank"/>
    <x v="0"/>
  </r>
  <r>
    <n v="375"/>
    <n v="487"/>
    <s v="Jerome Caldwell"/>
    <d v="2015-05-21T00:00:00"/>
    <s v="shot"/>
    <s v="gun"/>
    <n v="32"/>
    <s v="M"/>
    <s v="B"/>
    <s v="Charleston"/>
    <x v="40"/>
    <b v="0"/>
    <s v="attack"/>
    <s v="Not fleeing"/>
    <b v="0"/>
    <s v="armed"/>
    <s v="Gun"/>
    <s v="30-39"/>
    <s v="Not Fleeing or Blank"/>
    <x v="0"/>
  </r>
  <r>
    <n v="376"/>
    <n v="472"/>
    <s v="Michael Lowery"/>
    <d v="2015-05-22T00:00:00"/>
    <s v="shot"/>
    <s v="toy weapon"/>
    <n v="40"/>
    <s v="M"/>
    <s v="W"/>
    <s v="Somerset"/>
    <x v="8"/>
    <b v="0"/>
    <s v="attack"/>
    <s v="Not fleeing"/>
    <b v="0"/>
    <s v="armed"/>
    <s v="No Gun"/>
    <s v="40-49"/>
    <s v="Not Fleeing or Blank"/>
    <x v="0"/>
  </r>
  <r>
    <n v="377"/>
    <n v="529"/>
    <s v="Caso Jackson"/>
    <d v="2015-05-23T00:00:00"/>
    <s v="shot"/>
    <s v="gun"/>
    <n v="25"/>
    <s v="M"/>
    <s v="B"/>
    <s v="Detroit"/>
    <x v="30"/>
    <b v="0"/>
    <s v="attack"/>
    <s v="Not fleeing"/>
    <b v="0"/>
    <s v="armed"/>
    <s v="Gun"/>
    <s v="19-29"/>
    <s v="Not Fleeing or Blank"/>
    <x v="0"/>
  </r>
  <r>
    <n v="378"/>
    <n v="473"/>
    <s v="James Horn"/>
    <d v="2015-05-23T00:00:00"/>
    <s v="shot"/>
    <s v="gun"/>
    <n v="47"/>
    <s v="M"/>
    <s v="W"/>
    <s v="Sedalia"/>
    <x v="19"/>
    <b v="0"/>
    <s v="attack"/>
    <s v="Not fleeing"/>
    <b v="0"/>
    <s v="armed"/>
    <s v="Gun"/>
    <s v="40-49"/>
    <s v="Not Fleeing or Blank"/>
    <x v="0"/>
  </r>
  <r>
    <n v="379"/>
    <n v="474"/>
    <s v="Eric Robinson"/>
    <d v="2015-05-23T00:00:00"/>
    <s v="shot"/>
    <s v="gun"/>
    <n v="40"/>
    <s v="M"/>
    <s v="W"/>
    <s v="Eagar"/>
    <x v="6"/>
    <b v="0"/>
    <s v="attack"/>
    <s v="Car"/>
    <b v="0"/>
    <s v="armed"/>
    <s v="Gun"/>
    <s v="40-49"/>
    <s v="Fleeing"/>
    <x v="0"/>
  </r>
  <r>
    <n v="380"/>
    <n v="475"/>
    <s v="Cassandra Bolin"/>
    <d v="2015-05-25T00:00:00"/>
    <s v="shot"/>
    <s v="gun"/>
    <n v="31"/>
    <s v="F"/>
    <s v="W"/>
    <s v="Austin"/>
    <x v="9"/>
    <b v="1"/>
    <s v="attack"/>
    <s v="Not fleeing"/>
    <b v="0"/>
    <s v="armed"/>
    <s v="Gun"/>
    <s v="30-39"/>
    <s v="Not Fleeing or Blank"/>
    <x v="0"/>
  </r>
  <r>
    <n v="381"/>
    <n v="476"/>
    <s v="Anthony Briggs"/>
    <d v="2015-05-25T00:00:00"/>
    <s v="shot"/>
    <s v="knife"/>
    <n v="36"/>
    <s v="M"/>
    <s v="B"/>
    <s v="Huntsville"/>
    <x v="37"/>
    <b v="1"/>
    <s v="attack"/>
    <s v="Not fleeing"/>
    <b v="0"/>
    <s v="armed"/>
    <s v="No Gun"/>
    <s v="30-39"/>
    <s v="Not Fleeing or Blank"/>
    <x v="0"/>
  </r>
  <r>
    <n v="382"/>
    <n v="530"/>
    <s v="Millard Tallant III"/>
    <d v="2015-05-26T00:00:00"/>
    <s v="shot"/>
    <s v="gun"/>
    <n v="62"/>
    <s v="M"/>
    <s v="W"/>
    <s v="Snohomish"/>
    <x v="0"/>
    <b v="1"/>
    <s v="attack"/>
    <s v="Not fleeing"/>
    <b v="0"/>
    <s v="armed"/>
    <s v="Gun"/>
    <s v="60-69"/>
    <s v="Not Fleeing or Blank"/>
    <x v="0"/>
  </r>
  <r>
    <n v="383"/>
    <n v="477"/>
    <s v="Dalton Branch"/>
    <d v="2015-05-26T00:00:00"/>
    <s v="shot"/>
    <s v="gun"/>
    <n v="51"/>
    <s v="M"/>
    <s v="B"/>
    <s v="Queens"/>
    <x v="35"/>
    <b v="0"/>
    <s v="attack"/>
    <s v="Not fleeing"/>
    <b v="0"/>
    <s v="armed"/>
    <s v="Gun"/>
    <s v="50-59"/>
    <s v="Not Fleeing or Blank"/>
    <x v="0"/>
  </r>
  <r>
    <n v="384"/>
    <n v="479"/>
    <s v="Jessie  Williams"/>
    <d v="2015-05-26T00:00:00"/>
    <s v="shot"/>
    <s v="undetermined"/>
    <n v="24"/>
    <s v="M"/>
    <s v="W"/>
    <s v="Bossier City"/>
    <x v="11"/>
    <b v="0"/>
    <s v="attack"/>
    <s v="Not fleeing"/>
    <b v="0"/>
    <s v="unarmed or undetermined or null"/>
    <s v="No Gun"/>
    <s v="19-29"/>
    <s v="Not Fleeing or Blank"/>
    <x v="0"/>
  </r>
  <r>
    <n v="385"/>
    <n v="480"/>
    <s v="Scott McAllister"/>
    <d v="2015-05-27T00:00:00"/>
    <s v="shot"/>
    <s v="knife"/>
    <n v="39"/>
    <s v="M"/>
    <s v="W"/>
    <s v="Ideal Beach"/>
    <x v="21"/>
    <b v="0"/>
    <s v="attack"/>
    <s v="Not fleeing"/>
    <b v="0"/>
    <s v="armed"/>
    <s v="No Gun"/>
    <s v="30-39"/>
    <s v="Not Fleeing or Blank"/>
    <x v="0"/>
  </r>
  <r>
    <n v="386"/>
    <n v="481"/>
    <s v="Garrett  Sandeno"/>
    <d v="2015-05-27T00:00:00"/>
    <s v="shot"/>
    <s v="toy weapon"/>
    <n v="24"/>
    <s v="M"/>
    <s v="W"/>
    <s v="Edmond"/>
    <x v="5"/>
    <b v="1"/>
    <s v="attack"/>
    <s v="Not fleeing"/>
    <b v="0"/>
    <s v="armed"/>
    <s v="No Gun"/>
    <s v="19-29"/>
    <s v="Not Fleeing or Blank"/>
    <x v="0"/>
  </r>
  <r>
    <n v="387"/>
    <n v="482"/>
    <s v="Harry Davis"/>
    <d v="2015-05-27T00:00:00"/>
    <s v="shot"/>
    <s v="knife"/>
    <n v="57"/>
    <s v="M"/>
    <s v="W"/>
    <s v="Rockville"/>
    <x v="31"/>
    <b v="1"/>
    <s v="attack"/>
    <s v="Not fleeing"/>
    <b v="0"/>
    <s v="armed"/>
    <s v="No Gun"/>
    <s v="50-59"/>
    <s v="Not Fleeing or Blank"/>
    <x v="0"/>
  </r>
  <r>
    <n v="388"/>
    <n v="491"/>
    <s v="Feras Morad"/>
    <d v="2015-05-27T00:00:00"/>
    <s v="shot and Tasered"/>
    <s v="unarmed"/>
    <n v="20"/>
    <s v="M"/>
    <s v="O"/>
    <s v="Long Beach"/>
    <x v="3"/>
    <b v="0"/>
    <s v="other"/>
    <s v="Not fleeing"/>
    <b v="0"/>
    <s v="unarmed or undetermined or null"/>
    <s v="No Gun"/>
    <s v="19-29"/>
    <s v="Not Fleeing or Blank"/>
    <x v="0"/>
  </r>
  <r>
    <n v="389"/>
    <n v="492"/>
    <s v="Simon Hubble"/>
    <d v="2015-05-27T00:00:00"/>
    <s v="shot and Tasered"/>
    <s v="screwdriver"/>
    <n v="33"/>
    <s v="M"/>
    <s v="W"/>
    <s v="Alpine"/>
    <x v="3"/>
    <b v="1"/>
    <s v="other"/>
    <s v="Not fleeing"/>
    <b v="0"/>
    <s v="armed"/>
    <s v="No Gun"/>
    <s v="30-39"/>
    <s v="Not Fleeing or Blank"/>
    <x v="0"/>
  </r>
  <r>
    <n v="390"/>
    <n v="488"/>
    <s v="Darrell Morgan"/>
    <d v="2015-05-28T00:00:00"/>
    <s v="shot"/>
    <s v="gun"/>
    <n v="60"/>
    <s v="M"/>
    <s v="W"/>
    <s v="Lancaster"/>
    <x v="40"/>
    <b v="0"/>
    <s v="attack"/>
    <s v="Not fleeing"/>
    <b v="0"/>
    <s v="armed"/>
    <s v="Gun"/>
    <s v="60-69"/>
    <s v="Not Fleeing or Blank"/>
    <x v="0"/>
  </r>
  <r>
    <n v="391"/>
    <n v="490"/>
    <s v="James Strong"/>
    <d v="2015-05-28T00:00:00"/>
    <s v="shot"/>
    <s v="gun"/>
    <n v="32"/>
    <s v="M"/>
    <s v="B"/>
    <s v="Northglenn"/>
    <x v="4"/>
    <b v="0"/>
    <s v="attack"/>
    <s v="Not fleeing"/>
    <b v="0"/>
    <s v="armed"/>
    <s v="Gun"/>
    <s v="30-39"/>
    <s v="Not Fleeing or Blank"/>
    <x v="0"/>
  </r>
  <r>
    <n v="392"/>
    <n v="493"/>
    <s v="Kenneth Dothard"/>
    <d v="2015-05-28T00:00:00"/>
    <s v="shot"/>
    <s v="gun"/>
    <n v="40"/>
    <s v="M"/>
    <s v="B"/>
    <s v="Carrollton"/>
    <x v="31"/>
    <b v="0"/>
    <s v="attack"/>
    <s v="Not fleeing"/>
    <b v="0"/>
    <s v="armed"/>
    <s v="Gun"/>
    <s v="40-49"/>
    <s v="Not Fleeing or Blank"/>
    <x v="0"/>
  </r>
  <r>
    <n v="393"/>
    <n v="494"/>
    <s v="Kyle Baker"/>
    <d v="2015-05-28T00:00:00"/>
    <s v="shot and Tasered"/>
    <s v="lawn mower blade"/>
    <n v="18"/>
    <s v="M"/>
    <s v="W"/>
    <s v="Trenton"/>
    <x v="30"/>
    <b v="0"/>
    <s v="attack"/>
    <s v="Not fleeing"/>
    <b v="0"/>
    <s v="armed"/>
    <s v="No Gun"/>
    <s v="0-18"/>
    <s v="Not Fleeing or Blank"/>
    <x v="0"/>
  </r>
  <r>
    <n v="394"/>
    <n v="497"/>
    <s v="Kevin Allen"/>
    <d v="2015-05-29T00:00:00"/>
    <s v="shot"/>
    <s v="knife"/>
    <n v="36"/>
    <s v="M"/>
    <s v="B"/>
    <s v="Lyndhurst"/>
    <x v="21"/>
    <b v="0"/>
    <s v="other"/>
    <s v="Not fleeing"/>
    <b v="0"/>
    <s v="armed"/>
    <s v="No Gun"/>
    <s v="30-39"/>
    <s v="Not Fleeing or Blank"/>
    <x v="0"/>
  </r>
  <r>
    <n v="395"/>
    <n v="498"/>
    <s v="Nehemiah Fischer"/>
    <d v="2015-05-29T00:00:00"/>
    <s v="shot"/>
    <s v="gun"/>
    <n v="35"/>
    <s v="M"/>
    <s v="W"/>
    <s v="Okmulgee County"/>
    <x v="5"/>
    <b v="0"/>
    <s v="attack"/>
    <s v="Not fleeing"/>
    <b v="0"/>
    <s v="armed"/>
    <s v="Gun"/>
    <s v="30-39"/>
    <s v="Not Fleeing or Blank"/>
    <x v="0"/>
  </r>
  <r>
    <n v="396"/>
    <n v="499"/>
    <s v="Robert Box"/>
    <d v="2015-05-29T00:00:00"/>
    <s v="shot"/>
    <s v="gun"/>
    <n v="55"/>
    <s v="M"/>
    <s v="W"/>
    <s v="Wilderville"/>
    <x v="1"/>
    <b v="0"/>
    <s v="attack"/>
    <s v="Not fleeing"/>
    <b v="0"/>
    <s v="armed"/>
    <s v="Gun"/>
    <s v="50-59"/>
    <s v="Not Fleeing or Blank"/>
    <x v="0"/>
  </r>
  <r>
    <n v="397"/>
    <n v="500"/>
    <s v="Ebin Lamont Proctor"/>
    <d v="2015-05-30T00:00:00"/>
    <s v="shot"/>
    <s v="unarmed"/>
    <n v="19"/>
    <s v="M"/>
    <s v="W"/>
    <s v="Cottonwood"/>
    <x v="6"/>
    <b v="0"/>
    <s v="attack"/>
    <s v="Foot"/>
    <b v="0"/>
    <s v="unarmed or undetermined or null"/>
    <s v="No Gun"/>
    <s v="19-29"/>
    <s v="Fleeing"/>
    <x v="0"/>
  </r>
  <r>
    <n v="398"/>
    <n v="501"/>
    <s v="Alexander Tirado Rivera"/>
    <d v="2015-05-30T00:00:00"/>
    <s v="shot"/>
    <s v="toy weapon"/>
    <n v="39"/>
    <s v="M"/>
    <s v="H"/>
    <s v="Nashville"/>
    <x v="32"/>
    <b v="0"/>
    <s v="attack"/>
    <s v="Not fleeing"/>
    <b v="0"/>
    <s v="armed"/>
    <s v="No Gun"/>
    <s v="30-39"/>
    <s v="Not Fleeing or Blank"/>
    <x v="0"/>
  </r>
  <r>
    <n v="399"/>
    <n v="503"/>
    <s v="James Anthony Morris"/>
    <d v="2015-05-31T00:00:00"/>
    <s v="shot"/>
    <s v="gun"/>
    <n v="40"/>
    <s v="M"/>
    <m/>
    <s v="Medford"/>
    <x v="1"/>
    <b v="1"/>
    <s v="attack"/>
    <s v="Not fleeing"/>
    <b v="0"/>
    <s v="armed"/>
    <s v="Gun"/>
    <s v="40-49"/>
    <s v="Not Fleeing or Blank"/>
    <x v="0"/>
  </r>
  <r>
    <n v="400"/>
    <n v="504"/>
    <s v="James Bushey"/>
    <d v="2015-05-31T00:00:00"/>
    <s v="shot"/>
    <s v="toy weapon"/>
    <n v="47"/>
    <s v="M"/>
    <s v="W"/>
    <s v="Palestine"/>
    <x v="9"/>
    <b v="0"/>
    <s v="attack"/>
    <s v="Not fleeing"/>
    <b v="1"/>
    <s v="armed"/>
    <s v="No Gun"/>
    <s v="40-49"/>
    <s v="Not Fleeing or Blank"/>
    <x v="0"/>
  </r>
  <r>
    <n v="401"/>
    <n v="505"/>
    <s v="Joseph Ladd"/>
    <d v="2015-06-01T00:00:00"/>
    <s v="shot"/>
    <s v="gun"/>
    <n v="23"/>
    <s v="M"/>
    <s v="W"/>
    <s v="Greece"/>
    <x v="35"/>
    <b v="1"/>
    <s v="attack"/>
    <s v="Other"/>
    <b v="0"/>
    <s v="armed"/>
    <s v="Gun"/>
    <s v="19-29"/>
    <s v="Fleeing"/>
    <x v="0"/>
  </r>
  <r>
    <n v="402"/>
    <n v="507"/>
    <s v="Usaamah Rahim"/>
    <d v="2015-06-02T00:00:00"/>
    <s v="shot"/>
    <s v="knife"/>
    <n v="26"/>
    <s v="M"/>
    <s v="B"/>
    <s v="Roslindale"/>
    <x v="24"/>
    <b v="0"/>
    <s v="other"/>
    <s v="Not fleeing"/>
    <b v="0"/>
    <s v="armed"/>
    <s v="No Gun"/>
    <s v="19-29"/>
    <s v="Not Fleeing or Blank"/>
    <x v="0"/>
  </r>
  <r>
    <n v="403"/>
    <n v="508"/>
    <s v="Kamal Dajani"/>
    <d v="2015-06-02T00:00:00"/>
    <s v="shot"/>
    <s v="knife"/>
    <n v="26"/>
    <s v="M"/>
    <s v="W"/>
    <s v="Azle"/>
    <x v="9"/>
    <b v="1"/>
    <s v="attack"/>
    <s v="Not fleeing"/>
    <b v="0"/>
    <s v="armed"/>
    <s v="No Gun"/>
    <s v="19-29"/>
    <s v="Not Fleeing or Blank"/>
    <x v="0"/>
  </r>
  <r>
    <n v="404"/>
    <n v="512"/>
    <s v="Lorenzo Garza"/>
    <d v="2015-06-03T00:00:00"/>
    <s v="shot"/>
    <s v="gun"/>
    <n v="46"/>
    <s v="M"/>
    <s v="H"/>
    <s v="Delano"/>
    <x v="3"/>
    <b v="0"/>
    <s v="attack"/>
    <s v="Car"/>
    <b v="0"/>
    <s v="armed"/>
    <s v="Gun"/>
    <s v="40-49"/>
    <s v="Fleeing"/>
    <x v="0"/>
  </r>
  <r>
    <n v="405"/>
    <n v="513"/>
    <s v="Rudy Baca"/>
    <d v="2015-06-03T00:00:00"/>
    <s v="shot and Tasered"/>
    <s v="unarmed"/>
    <n v="36"/>
    <s v="M"/>
    <s v="H"/>
    <s v="Los Lunas"/>
    <x v="17"/>
    <b v="0"/>
    <s v="attack"/>
    <s v="Not fleeing"/>
    <b v="0"/>
    <s v="unarmed or undetermined or null"/>
    <s v="No Gun"/>
    <s v="30-39"/>
    <s v="Not Fleeing or Blank"/>
    <x v="0"/>
  </r>
  <r>
    <n v="406"/>
    <n v="509"/>
    <s v="Miguel Martinez"/>
    <d v="2015-06-03T00:00:00"/>
    <s v="shot"/>
    <s v="gun"/>
    <n v="18"/>
    <s v="M"/>
    <s v="H"/>
    <s v="Ellis County"/>
    <x v="9"/>
    <b v="1"/>
    <s v="attack"/>
    <s v="Car"/>
    <b v="0"/>
    <s v="armed"/>
    <s v="Gun"/>
    <s v="0-18"/>
    <s v="Fleeing"/>
    <x v="0"/>
  </r>
  <r>
    <n v="407"/>
    <n v="510"/>
    <s v="Edelmiro Hernandez"/>
    <d v="2015-06-03T00:00:00"/>
    <s v="shot"/>
    <s v="knife"/>
    <n v="33"/>
    <s v="M"/>
    <s v="H"/>
    <s v="Fuqua"/>
    <x v="9"/>
    <b v="0"/>
    <s v="other"/>
    <s v="Car"/>
    <b v="0"/>
    <s v="armed"/>
    <s v="No Gun"/>
    <s v="30-39"/>
    <s v="Fleeing"/>
    <x v="0"/>
  </r>
  <r>
    <n v="408"/>
    <n v="511"/>
    <s v="Ronald Neal"/>
    <d v="2015-06-03T00:00:00"/>
    <s v="shot"/>
    <s v="gun"/>
    <n v="56"/>
    <s v="M"/>
    <s v="W"/>
    <s v="Byram"/>
    <x v="21"/>
    <b v="1"/>
    <s v="attack"/>
    <s v="Not fleeing"/>
    <b v="0"/>
    <s v="armed"/>
    <s v="Gun"/>
    <s v="50-59"/>
    <s v="Not Fleeing or Blank"/>
    <x v="0"/>
  </r>
  <r>
    <n v="409"/>
    <n v="520"/>
    <s v="Jesus Quezada Gomez"/>
    <d v="2015-06-05T00:00:00"/>
    <s v="shot"/>
    <s v="gun"/>
    <n v="50"/>
    <s v="M"/>
    <s v="H"/>
    <s v="Santa Maria"/>
    <x v="3"/>
    <b v="0"/>
    <s v="attack"/>
    <s v="Not fleeing"/>
    <b v="0"/>
    <s v="armed"/>
    <s v="Gun"/>
    <s v="50-59"/>
    <s v="Not Fleeing or Blank"/>
    <x v="0"/>
  </r>
  <r>
    <n v="410"/>
    <n v="521"/>
    <s v="Christie Cathers"/>
    <d v="2015-06-05T00:00:00"/>
    <s v="shot"/>
    <m/>
    <n v="45"/>
    <s v="F"/>
    <s v="W"/>
    <s v="Morgantown"/>
    <x v="43"/>
    <b v="0"/>
    <s v="other"/>
    <s v="Car"/>
    <b v="0"/>
    <s v="unarmed or undetermined or null"/>
    <s v="No Gun"/>
    <s v="40-49"/>
    <s v="Fleeing"/>
    <x v="0"/>
  </r>
  <r>
    <n v="411"/>
    <n v="515"/>
    <s v="Demouria Hogg"/>
    <d v="2015-06-06T00:00:00"/>
    <s v="shot and Tasered"/>
    <s v="gun"/>
    <n v="30"/>
    <s v="M"/>
    <s v="B"/>
    <s v="Oakland"/>
    <x v="3"/>
    <b v="0"/>
    <s v="attack"/>
    <s v="Not fleeing"/>
    <b v="1"/>
    <s v="armed"/>
    <s v="Gun"/>
    <s v="30-39"/>
    <s v="Not Fleeing or Blank"/>
    <x v="0"/>
  </r>
  <r>
    <n v="412"/>
    <n v="516"/>
    <s v="James Smillie"/>
    <d v="2015-06-06T00:00:00"/>
    <s v="shot"/>
    <s v="gun"/>
    <n v="53"/>
    <s v="M"/>
    <s v="W"/>
    <s v="North Port"/>
    <x v="26"/>
    <b v="0"/>
    <s v="attack"/>
    <s v="Not fleeing"/>
    <b v="0"/>
    <s v="armed"/>
    <s v="Gun"/>
    <s v="50-59"/>
    <s v="Not Fleeing or Blank"/>
    <x v="0"/>
  </r>
  <r>
    <n v="413"/>
    <n v="518"/>
    <s v="Alejandro Campos Fernandez"/>
    <d v="2015-06-06T00:00:00"/>
    <s v="shot"/>
    <s v="gun"/>
    <n v="45"/>
    <s v="M"/>
    <s v="H"/>
    <s v="Watsonsville"/>
    <x v="3"/>
    <b v="0"/>
    <s v="attack"/>
    <s v="Foot"/>
    <b v="0"/>
    <s v="armed"/>
    <s v="Gun"/>
    <s v="40-49"/>
    <s v="Fleeing"/>
    <x v="0"/>
  </r>
  <r>
    <n v="414"/>
    <n v="519"/>
    <s v="Joe Nevels"/>
    <d v="2015-06-06T00:00:00"/>
    <s v="shot"/>
    <s v="box cutter"/>
    <n v="42"/>
    <s v="M"/>
    <s v="W"/>
    <s v="Midland"/>
    <x v="9"/>
    <b v="1"/>
    <s v="other"/>
    <s v="Not fleeing"/>
    <b v="0"/>
    <s v="armed"/>
    <s v="No Gun"/>
    <s v="40-49"/>
    <s v="Not Fleeing or Blank"/>
    <x v="0"/>
  </r>
  <r>
    <n v="415"/>
    <n v="522"/>
    <s v="Damien Ramirez"/>
    <d v="2015-06-06T00:00:00"/>
    <s v="shot"/>
    <s v="gun"/>
    <n v="27"/>
    <s v="M"/>
    <s v="H"/>
    <s v="Strasburg"/>
    <x v="4"/>
    <b v="0"/>
    <s v="attack"/>
    <s v="Car"/>
    <b v="0"/>
    <s v="armed"/>
    <s v="Gun"/>
    <s v="19-29"/>
    <s v="Fleeing"/>
    <x v="0"/>
  </r>
  <r>
    <n v="416"/>
    <n v="514"/>
    <s v="Matthew Wayne McDaniel"/>
    <d v="2015-06-07T00:00:00"/>
    <s v="shot"/>
    <s v="gun"/>
    <n v="36"/>
    <s v="M"/>
    <s v="W"/>
    <s v="Melbourne"/>
    <x v="26"/>
    <b v="0"/>
    <s v="attack"/>
    <s v="Not fleeing"/>
    <b v="0"/>
    <s v="armed"/>
    <s v="Gun"/>
    <s v="30-39"/>
    <s v="Not Fleeing or Blank"/>
    <x v="0"/>
  </r>
  <r>
    <n v="417"/>
    <n v="517"/>
    <s v="Gene Marshall"/>
    <d v="2015-06-07T00:00:00"/>
    <s v="shot"/>
    <s v="gun"/>
    <n v="58"/>
    <s v="M"/>
    <s v="W"/>
    <s v="Woodland"/>
    <x v="0"/>
    <b v="1"/>
    <s v="attack"/>
    <s v="Not fleeing"/>
    <b v="0"/>
    <s v="armed"/>
    <s v="Gun"/>
    <s v="50-59"/>
    <s v="Not Fleeing or Blank"/>
    <x v="0"/>
  </r>
  <r>
    <n v="418"/>
    <n v="523"/>
    <s v="James Johnson"/>
    <d v="2015-06-08T00:00:00"/>
    <s v="shot"/>
    <s v="gun"/>
    <n v="54"/>
    <s v="M"/>
    <m/>
    <s v="Beech Grove"/>
    <x v="22"/>
    <b v="1"/>
    <s v="attack"/>
    <s v="Not fleeing"/>
    <b v="0"/>
    <s v="armed"/>
    <s v="Gun"/>
    <s v="50-59"/>
    <s v="Not Fleeing or Blank"/>
    <x v="0"/>
  </r>
  <r>
    <n v="419"/>
    <n v="524"/>
    <s v="Rene Garcia"/>
    <d v="2015-06-08T00:00:00"/>
    <s v="shot"/>
    <s v="knife"/>
    <n v="30"/>
    <s v="M"/>
    <s v="H"/>
    <s v="Anaheim"/>
    <x v="3"/>
    <b v="1"/>
    <s v="other"/>
    <s v="Not fleeing"/>
    <b v="1"/>
    <s v="armed"/>
    <s v="No Gun"/>
    <s v="30-39"/>
    <s v="Not Fleeing or Blank"/>
    <x v="0"/>
  </r>
  <r>
    <n v="420"/>
    <n v="526"/>
    <s v="Richard Warolf"/>
    <d v="2015-06-08T00:00:00"/>
    <s v="shot"/>
    <s v="gun"/>
    <n v="69"/>
    <s v="M"/>
    <s v="W"/>
    <s v="Sun City"/>
    <x v="6"/>
    <b v="1"/>
    <s v="attack"/>
    <s v="Not fleeing"/>
    <b v="0"/>
    <s v="armed"/>
    <s v="Gun"/>
    <s v="60-69"/>
    <s v="Not Fleeing or Blank"/>
    <x v="0"/>
  </r>
  <r>
    <n v="421"/>
    <n v="525"/>
    <s v="Jeremy Linhart"/>
    <d v="2015-06-09T00:00:00"/>
    <s v="shot"/>
    <s v="unarmed"/>
    <n v="30"/>
    <s v="M"/>
    <s v="W"/>
    <s v="Findlay"/>
    <x v="10"/>
    <b v="0"/>
    <s v="attack"/>
    <s v="Not fleeing"/>
    <b v="0"/>
    <s v="unarmed or undetermined or null"/>
    <s v="No Gun"/>
    <s v="30-39"/>
    <s v="Not Fleeing or Blank"/>
    <x v="0"/>
  </r>
  <r>
    <n v="422"/>
    <n v="535"/>
    <s v="Greg  Hartley"/>
    <d v="2015-06-09T00:00:00"/>
    <s v="shot"/>
    <s v="gun"/>
    <n v="45"/>
    <s v="M"/>
    <s v="W"/>
    <s v="Tomball"/>
    <x v="9"/>
    <b v="0"/>
    <s v="attack"/>
    <s v="Car"/>
    <b v="0"/>
    <s v="armed"/>
    <s v="Gun"/>
    <s v="40-49"/>
    <s v="Fleeing"/>
    <x v="0"/>
  </r>
  <r>
    <n v="423"/>
    <n v="538"/>
    <s v="QuanDavier Hicks"/>
    <d v="2015-06-09T00:00:00"/>
    <s v="shot"/>
    <s v="gun"/>
    <n v="22"/>
    <s v="M"/>
    <s v="B"/>
    <s v="Cincinnati"/>
    <x v="10"/>
    <b v="0"/>
    <s v="attack"/>
    <s v="Not fleeing"/>
    <b v="0"/>
    <s v="armed"/>
    <s v="Gun"/>
    <s v="19-29"/>
    <s v="Not Fleeing or Blank"/>
    <x v="0"/>
  </r>
  <r>
    <n v="424"/>
    <n v="539"/>
    <s v="Ryan Bolinger"/>
    <d v="2015-06-09T00:00:00"/>
    <s v="shot"/>
    <s v="unarmed"/>
    <n v="28"/>
    <s v="M"/>
    <s v="W"/>
    <s v="Des Moines"/>
    <x v="7"/>
    <b v="0"/>
    <s v="other"/>
    <s v="Car"/>
    <b v="0"/>
    <s v="unarmed or undetermined or null"/>
    <s v="No Gun"/>
    <s v="19-29"/>
    <s v="Fleeing"/>
    <x v="0"/>
  </r>
  <r>
    <n v="425"/>
    <n v="540"/>
    <s v="Isiah Hampton"/>
    <d v="2015-06-10T00:00:00"/>
    <s v="shot"/>
    <s v="gun"/>
    <n v="19"/>
    <s v="M"/>
    <s v="B"/>
    <s v="Bronx"/>
    <x v="35"/>
    <b v="0"/>
    <s v="attack"/>
    <s v="Not fleeing"/>
    <b v="0"/>
    <s v="armed"/>
    <s v="Gun"/>
    <s v="19-29"/>
    <s v="Not Fleeing or Blank"/>
    <x v="0"/>
  </r>
  <r>
    <n v="426"/>
    <n v="541"/>
    <s v="Charles Ziegler"/>
    <d v="2015-06-11T00:00:00"/>
    <s v="shot"/>
    <s v="gun"/>
    <n v="40"/>
    <s v="M"/>
    <s v="B"/>
    <s v="Pompano Beach"/>
    <x v="26"/>
    <b v="0"/>
    <s v="attack"/>
    <s v="Not fleeing"/>
    <b v="0"/>
    <s v="armed"/>
    <s v="Gun"/>
    <s v="40-49"/>
    <s v="Not Fleeing or Blank"/>
    <x v="0"/>
  </r>
  <r>
    <n v="427"/>
    <n v="542"/>
    <s v="Raymond  Phillips"/>
    <d v="2015-06-11T00:00:00"/>
    <s v="shot"/>
    <s v="gun"/>
    <n v="86"/>
    <s v="M"/>
    <m/>
    <s v="Columbia"/>
    <x v="32"/>
    <b v="1"/>
    <s v="attack"/>
    <s v="Not fleeing"/>
    <b v="0"/>
    <s v="armed"/>
    <s v="Gun"/>
    <s v="70+"/>
    <s v="Not Fleeing or Blank"/>
    <x v="0"/>
  </r>
  <r>
    <n v="428"/>
    <n v="543"/>
    <s v="Fritz Severe"/>
    <d v="2015-06-11T00:00:00"/>
    <s v="shot"/>
    <s v="undetermined"/>
    <n v="46"/>
    <s v="M"/>
    <s v="B"/>
    <s v="Miami"/>
    <x v="26"/>
    <b v="0"/>
    <s v="other"/>
    <s v="Not fleeing"/>
    <b v="0"/>
    <s v="unarmed or undetermined or null"/>
    <s v="No Gun"/>
    <s v="40-49"/>
    <s v="Not Fleeing or Blank"/>
    <x v="0"/>
  </r>
  <r>
    <n v="429"/>
    <n v="544"/>
    <s v="Mark Flores"/>
    <d v="2015-06-11T00:00:00"/>
    <s v="shot"/>
    <s v="gun"/>
    <n v="28"/>
    <s v="M"/>
    <s v="H"/>
    <s v="Bexar County"/>
    <x v="9"/>
    <b v="1"/>
    <s v="attack"/>
    <s v="Not fleeing"/>
    <b v="0"/>
    <s v="armed"/>
    <s v="Gun"/>
    <s v="19-29"/>
    <s v="Not Fleeing or Blank"/>
    <x v="0"/>
  </r>
  <r>
    <n v="430"/>
    <n v="545"/>
    <s v="Raymond Peralta-Lantigua"/>
    <d v="2015-06-11T00:00:00"/>
    <s v="shot"/>
    <s v="knife"/>
    <n v="22"/>
    <s v="M"/>
    <s v="H"/>
    <s v="Hackensack"/>
    <x v="21"/>
    <b v="1"/>
    <s v="other"/>
    <s v="Not fleeing"/>
    <b v="0"/>
    <s v="armed"/>
    <s v="No Gun"/>
    <s v="19-29"/>
    <s v="Not Fleeing or Blank"/>
    <x v="0"/>
  </r>
  <r>
    <n v="431"/>
    <n v="553"/>
    <s v="Shelly Haendiges"/>
    <d v="2015-06-12T00:00:00"/>
    <s v="shot"/>
    <s v="toy weapon"/>
    <n v="17"/>
    <s v="F"/>
    <s v="W"/>
    <s v="Kokomo"/>
    <x v="22"/>
    <b v="1"/>
    <s v="attack"/>
    <s v="Not fleeing"/>
    <b v="0"/>
    <s v="armed"/>
    <s v="No Gun"/>
    <s v="0-18"/>
    <s v="Not Fleeing or Blank"/>
    <x v="0"/>
  </r>
  <r>
    <n v="432"/>
    <n v="546"/>
    <s v="Anthony Hodge"/>
    <d v="2015-06-13T00:00:00"/>
    <s v="shot"/>
    <s v="gun"/>
    <n v="46"/>
    <s v="M"/>
    <s v="W"/>
    <s v="Fort Wayne"/>
    <x v="22"/>
    <b v="0"/>
    <s v="attack"/>
    <s v="Not fleeing"/>
    <b v="0"/>
    <s v="armed"/>
    <s v="Gun"/>
    <s v="40-49"/>
    <s v="Not Fleeing or Blank"/>
    <x v="0"/>
  </r>
  <r>
    <n v="433"/>
    <n v="548"/>
    <s v="Deng Manyoun"/>
    <d v="2015-06-13T00:00:00"/>
    <s v="shot"/>
    <s v="flagpole"/>
    <n v="35"/>
    <s v="M"/>
    <s v="B"/>
    <s v="Louisville"/>
    <x v="23"/>
    <b v="0"/>
    <s v="other"/>
    <s v="Not fleeing"/>
    <b v="0"/>
    <s v="armed"/>
    <s v="No Gun"/>
    <s v="30-39"/>
    <s v="Not Fleeing or Blank"/>
    <x v="0"/>
  </r>
  <r>
    <n v="434"/>
    <n v="549"/>
    <s v="James Boulware"/>
    <d v="2015-06-13T00:00:00"/>
    <s v="shot"/>
    <s v="guns and explosives"/>
    <n v="35"/>
    <s v="M"/>
    <s v="W"/>
    <s v="Hutchins"/>
    <x v="9"/>
    <b v="1"/>
    <s v="attack"/>
    <s v="Not fleeing"/>
    <b v="0"/>
    <s v="armed"/>
    <s v="Gun"/>
    <s v="30-39"/>
    <s v="Not Fleeing or Blank"/>
    <x v="0"/>
  </r>
  <r>
    <n v="435"/>
    <n v="547"/>
    <s v="Kenneth Garcia"/>
    <d v="2015-06-14T00:00:00"/>
    <s v="shot"/>
    <m/>
    <n v="28"/>
    <s v="M"/>
    <s v="H"/>
    <s v="Stockton"/>
    <x v="3"/>
    <b v="0"/>
    <s v="attack"/>
    <s v="Car"/>
    <b v="0"/>
    <s v="unarmed or undetermined or null"/>
    <s v="No Gun"/>
    <s v="19-29"/>
    <s v="Fleeing"/>
    <x v="0"/>
  </r>
  <r>
    <n v="436"/>
    <n v="551"/>
    <s v="Zane Terryn"/>
    <d v="2015-06-14T00:00:00"/>
    <s v="shot"/>
    <s v="gun"/>
    <n v="15"/>
    <s v="M"/>
    <s v="W"/>
    <s v="Cocoa"/>
    <x v="26"/>
    <b v="1"/>
    <s v="attack"/>
    <s v="Not fleeing"/>
    <b v="0"/>
    <s v="armed"/>
    <s v="Gun"/>
    <s v="0-18"/>
    <s v="Not Fleeing or Blank"/>
    <x v="0"/>
  </r>
  <r>
    <n v="437"/>
    <n v="550"/>
    <s v="Kris Jackson"/>
    <d v="2015-06-15T00:00:00"/>
    <s v="shot"/>
    <s v="unarmed"/>
    <n v="22"/>
    <s v="M"/>
    <s v="B"/>
    <s v="South Lake Tahoe"/>
    <x v="3"/>
    <b v="0"/>
    <s v="other"/>
    <s v="Foot"/>
    <b v="0"/>
    <s v="unarmed or undetermined or null"/>
    <s v="No Gun"/>
    <s v="19-29"/>
    <s v="Fleeing"/>
    <x v="1"/>
  </r>
  <r>
    <n v="438"/>
    <n v="559"/>
    <s v="Christopher DeLeon"/>
    <d v="2015-06-16T00:00:00"/>
    <s v="shot"/>
    <s v="gun"/>
    <n v="28"/>
    <s v="M"/>
    <s v="H"/>
    <s v="Visalia"/>
    <x v="3"/>
    <b v="0"/>
    <s v="attack"/>
    <s v="Not fleeing"/>
    <b v="0"/>
    <s v="armed"/>
    <s v="Gun"/>
    <s v="19-29"/>
    <s v="Not Fleeing or Blank"/>
    <x v="0"/>
  </r>
  <r>
    <n v="439"/>
    <n v="563"/>
    <s v="Joe Charboneau"/>
    <d v="2015-06-16T00:00:00"/>
    <s v="shot"/>
    <s v="gun"/>
    <n v="31"/>
    <s v="M"/>
    <s v="N"/>
    <s v="Wood Lake"/>
    <x v="46"/>
    <b v="0"/>
    <s v="attack"/>
    <s v="Not fleeing"/>
    <b v="0"/>
    <s v="armed"/>
    <s v="Gun"/>
    <s v="30-39"/>
    <s v="Not Fleeing or Blank"/>
    <x v="0"/>
  </r>
  <r>
    <n v="440"/>
    <n v="557"/>
    <s v="Wendy Chappell"/>
    <d v="2015-06-17T00:00:00"/>
    <s v="shot"/>
    <s v="gun"/>
    <n v="40"/>
    <s v="F"/>
    <s v="W"/>
    <s v="Clanton"/>
    <x v="37"/>
    <b v="0"/>
    <s v="attack"/>
    <s v="Car"/>
    <b v="0"/>
    <s v="armed"/>
    <s v="Gun"/>
    <s v="40-49"/>
    <s v="Fleeing"/>
    <x v="0"/>
  </r>
  <r>
    <n v="441"/>
    <n v="561"/>
    <s v="Kenneth Lanphier"/>
    <d v="2015-06-17T00:00:00"/>
    <s v="shot"/>
    <s v="gun"/>
    <n v="48"/>
    <s v="M"/>
    <s v="W"/>
    <s v="Hobbs"/>
    <x v="17"/>
    <b v="1"/>
    <s v="attack"/>
    <s v="Not fleeing"/>
    <b v="0"/>
    <s v="armed"/>
    <s v="Gun"/>
    <s v="40-49"/>
    <s v="Not Fleeing or Blank"/>
    <x v="0"/>
  </r>
  <r>
    <n v="442"/>
    <n v="564"/>
    <s v="Oleg Tcherniak"/>
    <d v="2015-06-18T00:00:00"/>
    <s v="shot"/>
    <s v="knife"/>
    <n v="58"/>
    <s v="M"/>
    <s v="W"/>
    <s v="Coney Island"/>
    <x v="35"/>
    <b v="0"/>
    <s v="attack"/>
    <s v="Foot"/>
    <b v="0"/>
    <s v="armed"/>
    <s v="No Gun"/>
    <s v="50-59"/>
    <s v="Fleeing"/>
    <x v="0"/>
  </r>
  <r>
    <n v="443"/>
    <n v="558"/>
    <s v="Santos Laboy"/>
    <d v="2015-06-19T00:00:00"/>
    <s v="shot"/>
    <s v="knife"/>
    <n v="44"/>
    <s v="M"/>
    <s v="H"/>
    <s v="Boston"/>
    <x v="24"/>
    <b v="1"/>
    <s v="other"/>
    <s v="Foot"/>
    <b v="0"/>
    <s v="armed"/>
    <s v="No Gun"/>
    <s v="40-49"/>
    <s v="Fleeing"/>
    <x v="0"/>
  </r>
  <r>
    <n v="444"/>
    <n v="560"/>
    <s v="Trepierre Hummons"/>
    <d v="2015-06-19T00:00:00"/>
    <s v="shot"/>
    <s v="gun"/>
    <n v="21"/>
    <s v="M"/>
    <s v="B"/>
    <s v="Cincinnati"/>
    <x v="10"/>
    <b v="1"/>
    <s v="attack"/>
    <s v="Not fleeing"/>
    <b v="0"/>
    <s v="armed"/>
    <s v="Gun"/>
    <s v="19-29"/>
    <s v="Not Fleeing or Blank"/>
    <x v="0"/>
  </r>
  <r>
    <n v="445"/>
    <n v="565"/>
    <s v="Louis Atencio"/>
    <d v="2015-06-19T00:00:00"/>
    <s v="shot"/>
    <s v="gun"/>
    <n v="50"/>
    <s v="M"/>
    <s v="H"/>
    <s v="Greeley"/>
    <x v="4"/>
    <b v="0"/>
    <s v="attack"/>
    <s v="Not fleeing"/>
    <b v="0"/>
    <s v="armed"/>
    <s v="Gun"/>
    <s v="50-59"/>
    <s v="Not Fleeing or Blank"/>
    <x v="0"/>
  </r>
  <r>
    <n v="446"/>
    <n v="582"/>
    <s v="Alfontish Cockerham"/>
    <d v="2015-06-20T00:00:00"/>
    <s v="shot"/>
    <s v="gun"/>
    <n v="23"/>
    <s v="M"/>
    <s v="B"/>
    <s v="Chicago"/>
    <x v="15"/>
    <b v="0"/>
    <s v="attack"/>
    <s v="Foot"/>
    <b v="0"/>
    <s v="armed"/>
    <s v="Gun"/>
    <s v="19-29"/>
    <s v="Fleeing"/>
    <x v="1"/>
  </r>
  <r>
    <n v="447"/>
    <n v="555"/>
    <s v="Adrian Simental"/>
    <d v="2015-06-21T00:00:00"/>
    <s v="shot"/>
    <s v="unarmed"/>
    <n v="24"/>
    <s v="M"/>
    <s v="H"/>
    <s v="Azusa"/>
    <x v="3"/>
    <b v="1"/>
    <s v="other"/>
    <s v="Not fleeing"/>
    <b v="0"/>
    <s v="unarmed or undetermined or null"/>
    <s v="No Gun"/>
    <s v="19-29"/>
    <s v="Not Fleeing or Blank"/>
    <x v="0"/>
  </r>
  <r>
    <n v="448"/>
    <n v="556"/>
    <s v="Charles  Marshall"/>
    <d v="2015-06-21T00:00:00"/>
    <s v="shot"/>
    <s v="cordless drill"/>
    <n v="49"/>
    <s v="M"/>
    <s v="W"/>
    <s v="Houston"/>
    <x v="9"/>
    <b v="1"/>
    <s v="other"/>
    <s v="Not fleeing"/>
    <b v="0"/>
    <s v="armed"/>
    <s v="No Gun"/>
    <s v="40-49"/>
    <s v="Not Fleeing or Blank"/>
    <x v="0"/>
  </r>
  <r>
    <n v="449"/>
    <n v="566"/>
    <s v="James Monroe Barrett"/>
    <d v="2015-06-22T00:00:00"/>
    <s v="shot"/>
    <s v="gun"/>
    <n v="60"/>
    <s v="M"/>
    <s v="W"/>
    <s v="Ronda"/>
    <x v="33"/>
    <b v="0"/>
    <s v="attack"/>
    <s v="Foot"/>
    <b v="0"/>
    <s v="armed"/>
    <s v="Gun"/>
    <s v="60-69"/>
    <s v="Fleeing"/>
    <x v="0"/>
  </r>
  <r>
    <n v="450"/>
    <n v="570"/>
    <s v="Eduardo Reyes"/>
    <d v="2015-06-22T00:00:00"/>
    <s v="shot"/>
    <s v="gun"/>
    <n v="35"/>
    <s v="M"/>
    <s v="H"/>
    <s v="Citrus Heights"/>
    <x v="3"/>
    <b v="0"/>
    <s v="attack"/>
    <s v="Not fleeing"/>
    <b v="0"/>
    <s v="armed"/>
    <s v="Gun"/>
    <s v="30-39"/>
    <s v="Not Fleeing or Blank"/>
    <x v="0"/>
  </r>
  <r>
    <n v="451"/>
    <n v="573"/>
    <s v="Tyler Wicks"/>
    <d v="2015-06-22T00:00:00"/>
    <s v="shot"/>
    <s v="gun"/>
    <n v="29"/>
    <s v="M"/>
    <s v="W"/>
    <s v="Augusta"/>
    <x v="31"/>
    <b v="1"/>
    <s v="attack"/>
    <s v="Not fleeing"/>
    <b v="0"/>
    <s v="armed"/>
    <s v="Gun"/>
    <s v="19-29"/>
    <s v="Not Fleeing or Blank"/>
    <x v="0"/>
  </r>
  <r>
    <n v="452"/>
    <n v="576"/>
    <s v="Tyrone Harris"/>
    <d v="2015-06-22T00:00:00"/>
    <s v="shot"/>
    <s v="gun"/>
    <n v="20"/>
    <s v="M"/>
    <s v="B"/>
    <s v="Pittsburgh"/>
    <x v="8"/>
    <b v="0"/>
    <s v="attack"/>
    <s v="Car"/>
    <b v="0"/>
    <s v="armed"/>
    <s v="Gun"/>
    <s v="19-29"/>
    <s v="Fleeing"/>
    <x v="1"/>
  </r>
  <r>
    <n v="453"/>
    <n v="572"/>
    <s v="Joshua Dyer"/>
    <d v="2015-06-23T00:00:00"/>
    <s v="shot"/>
    <s v="unarmed"/>
    <n v="34"/>
    <s v="M"/>
    <s v="W"/>
    <s v="Indianapolis"/>
    <x v="22"/>
    <b v="0"/>
    <s v="other"/>
    <s v="Car"/>
    <b v="0"/>
    <s v="unarmed or undetermined or null"/>
    <s v="No Gun"/>
    <s v="30-39"/>
    <s v="Fleeing"/>
    <x v="0"/>
  </r>
  <r>
    <n v="454"/>
    <n v="574"/>
    <s v="Jonathan Wilson"/>
    <d v="2015-06-23T00:00:00"/>
    <s v="shot"/>
    <s v="knife"/>
    <n v="22"/>
    <s v="M"/>
    <s v="W"/>
    <s v="Hutchinson"/>
    <x v="2"/>
    <b v="0"/>
    <s v="attack"/>
    <s v="Not fleeing"/>
    <b v="0"/>
    <s v="armed"/>
    <s v="No Gun"/>
    <s v="19-29"/>
    <s v="Not Fleeing or Blank"/>
    <x v="0"/>
  </r>
  <r>
    <n v="455"/>
    <n v="575"/>
    <s v="Randall Waddel"/>
    <d v="2015-06-23T00:00:00"/>
    <s v="shot"/>
    <s v="knife"/>
    <n v="49"/>
    <s v="M"/>
    <s v="W"/>
    <s v="Weatherford"/>
    <x v="9"/>
    <b v="1"/>
    <s v="other"/>
    <s v="Foot"/>
    <b v="0"/>
    <s v="armed"/>
    <s v="No Gun"/>
    <s v="40-49"/>
    <s v="Fleeing"/>
    <x v="0"/>
  </r>
  <r>
    <n v="456"/>
    <n v="726"/>
    <s v="Taylor Culbertson"/>
    <d v="2015-06-23T00:00:00"/>
    <s v="shot"/>
    <s v="gun"/>
    <n v="32"/>
    <s v="M"/>
    <s v="W"/>
    <s v="Omaha"/>
    <x v="29"/>
    <b v="0"/>
    <s v="attack"/>
    <s v="Not fleeing"/>
    <b v="0"/>
    <s v="armed"/>
    <s v="Gun"/>
    <s v="30-39"/>
    <s v="Not Fleeing or Blank"/>
    <x v="0"/>
  </r>
  <r>
    <n v="457"/>
    <n v="569"/>
    <s v="Damien A. Harrell"/>
    <d v="2015-06-24T00:00:00"/>
    <s v="shot"/>
    <s v="gun"/>
    <n v="26"/>
    <s v="M"/>
    <s v="B"/>
    <s v="York County"/>
    <x v="20"/>
    <b v="0"/>
    <s v="attack"/>
    <s v="Not fleeing"/>
    <b v="1"/>
    <s v="armed"/>
    <s v="Gun"/>
    <s v="19-29"/>
    <s v="Not Fleeing or Blank"/>
    <x v="0"/>
  </r>
  <r>
    <n v="458"/>
    <n v="567"/>
    <s v="Spencer McCain"/>
    <d v="2015-06-25T00:00:00"/>
    <s v="shot"/>
    <s v="unarmed"/>
    <n v="41"/>
    <s v="M"/>
    <s v="B"/>
    <s v="Owings Mills"/>
    <x v="28"/>
    <b v="1"/>
    <s v="other"/>
    <s v="Not fleeing"/>
    <b v="0"/>
    <s v="unarmed or undetermined or null"/>
    <s v="No Gun"/>
    <s v="40-49"/>
    <s v="Not Fleeing or Blank"/>
    <x v="0"/>
  </r>
  <r>
    <n v="459"/>
    <n v="568"/>
    <s v="Gilbert Jake Vanderburgh"/>
    <d v="2015-06-25T00:00:00"/>
    <s v="shot"/>
    <s v="gun"/>
    <n v="61"/>
    <s v="M"/>
    <s v="W"/>
    <s v="Fresno"/>
    <x v="3"/>
    <b v="0"/>
    <s v="attack"/>
    <s v="Not fleeing"/>
    <b v="0"/>
    <s v="armed"/>
    <s v="Gun"/>
    <s v="60-69"/>
    <s v="Not Fleeing or Blank"/>
    <x v="0"/>
  </r>
  <r>
    <n v="460"/>
    <n v="579"/>
    <s v="Richard Matt"/>
    <d v="2015-06-26T00:00:00"/>
    <s v="shot"/>
    <s v="gun"/>
    <n v="49"/>
    <s v="M"/>
    <s v="W"/>
    <s v="Malone"/>
    <x v="35"/>
    <b v="0"/>
    <s v="attack"/>
    <s v="Other"/>
    <b v="0"/>
    <s v="armed"/>
    <s v="Gun"/>
    <s v="40-49"/>
    <s v="Fleeing"/>
    <x v="0"/>
  </r>
  <r>
    <n v="461"/>
    <n v="583"/>
    <s v="Joe Angel Cisneros"/>
    <d v="2015-06-26T00:00:00"/>
    <s v="shot"/>
    <s v="gun"/>
    <n v="28"/>
    <s v="M"/>
    <s v="H"/>
    <s v="San Antonio"/>
    <x v="9"/>
    <b v="0"/>
    <s v="other"/>
    <s v="Foot"/>
    <b v="0"/>
    <s v="armed"/>
    <s v="Gun"/>
    <s v="19-29"/>
    <s v="Fleeing"/>
    <x v="0"/>
  </r>
  <r>
    <n v="462"/>
    <n v="580"/>
    <s v="Joshua Crittenden"/>
    <d v="2015-06-27T00:00:00"/>
    <s v="shot"/>
    <s v="gun"/>
    <n v="35"/>
    <s v="M"/>
    <s v="W"/>
    <s v="Tahlequah"/>
    <x v="5"/>
    <b v="0"/>
    <s v="attack"/>
    <s v="Not fleeing"/>
    <b v="1"/>
    <s v="armed"/>
    <s v="Gun"/>
    <s v="30-39"/>
    <s v="Not Fleeing or Blank"/>
    <x v="0"/>
  </r>
  <r>
    <n v="463"/>
    <n v="577"/>
    <s v="Alan  Bellew"/>
    <d v="2015-06-28T00:00:00"/>
    <s v="shot"/>
    <s v="toy weapon"/>
    <n v="29"/>
    <s v="M"/>
    <s v="W"/>
    <s v="Portland"/>
    <x v="1"/>
    <b v="0"/>
    <s v="attack"/>
    <s v="Not fleeing"/>
    <b v="0"/>
    <s v="armed"/>
    <s v="No Gun"/>
    <s v="19-29"/>
    <s v="Not Fleeing or Blank"/>
    <x v="0"/>
  </r>
  <r>
    <n v="464"/>
    <n v="585"/>
    <s v="Richard LaPort"/>
    <d v="2015-06-29T00:00:00"/>
    <s v="shot"/>
    <s v="gun"/>
    <n v="51"/>
    <s v="M"/>
    <s v="W"/>
    <s v="Edinburg"/>
    <x v="35"/>
    <b v="1"/>
    <s v="attack"/>
    <s v="Not fleeing"/>
    <b v="0"/>
    <s v="armed"/>
    <s v="Gun"/>
    <s v="50-59"/>
    <s v="Not Fleeing or Blank"/>
    <x v="0"/>
  </r>
  <r>
    <n v="465"/>
    <n v="586"/>
    <s v="Clay Alan  Lickteig"/>
    <d v="2015-06-30T00:00:00"/>
    <s v="shot"/>
    <s v="gun"/>
    <n v="52"/>
    <s v="M"/>
    <s v="W"/>
    <s v="Franklin"/>
    <x v="33"/>
    <b v="0"/>
    <s v="attack"/>
    <s v="Not fleeing"/>
    <b v="0"/>
    <s v="armed"/>
    <s v="Gun"/>
    <s v="50-59"/>
    <s v="Not Fleeing or Blank"/>
    <x v="0"/>
  </r>
  <r>
    <n v="466"/>
    <n v="587"/>
    <s v="Kevin Lamont Judson"/>
    <d v="2015-07-01T00:00:00"/>
    <s v="shot"/>
    <m/>
    <n v="24"/>
    <s v="M"/>
    <s v="B"/>
    <s v="McMinnville"/>
    <x v="1"/>
    <b v="0"/>
    <s v="attack"/>
    <s v="Foot"/>
    <b v="0"/>
    <s v="unarmed or undetermined or null"/>
    <s v="No Gun"/>
    <s v="19-29"/>
    <s v="Fleeing"/>
    <x v="1"/>
  </r>
  <r>
    <n v="467"/>
    <n v="589"/>
    <s v="Kaleb Landon"/>
    <d v="2015-07-01T00:00:00"/>
    <s v="shot"/>
    <s v="gun"/>
    <n v="32"/>
    <s v="M"/>
    <s v="W"/>
    <s v="Josephine County"/>
    <x v="1"/>
    <b v="0"/>
    <s v="attack"/>
    <s v="Car"/>
    <b v="0"/>
    <s v="armed"/>
    <s v="Gun"/>
    <s v="30-39"/>
    <s v="Fleeing"/>
    <x v="0"/>
  </r>
  <r>
    <n v="468"/>
    <n v="588"/>
    <s v="Douglas Buckley"/>
    <d v="2015-07-02T00:00:00"/>
    <s v="shot"/>
    <s v="toy weapon"/>
    <n v="45"/>
    <s v="M"/>
    <s v="W"/>
    <s v="Brockton"/>
    <x v="24"/>
    <b v="1"/>
    <s v="attack"/>
    <s v="Not fleeing"/>
    <b v="0"/>
    <s v="armed"/>
    <s v="No Gun"/>
    <s v="40-49"/>
    <s v="Not Fleeing or Blank"/>
    <x v="0"/>
  </r>
  <r>
    <n v="469"/>
    <n v="601"/>
    <s v="Ton Nguyen"/>
    <d v="2015-07-02T00:00:00"/>
    <s v="shot"/>
    <s v="knife"/>
    <n v="60"/>
    <s v="M"/>
    <s v="A"/>
    <s v="San Diego"/>
    <x v="3"/>
    <b v="0"/>
    <s v="other"/>
    <s v="Not fleeing"/>
    <b v="0"/>
    <s v="armed"/>
    <s v="No Gun"/>
    <s v="60-69"/>
    <s v="Not Fleeing or Blank"/>
    <x v="0"/>
  </r>
  <r>
    <n v="470"/>
    <n v="603"/>
    <s v="Victor Emanuel Larosa"/>
    <d v="2015-07-02T00:00:00"/>
    <s v="shot"/>
    <s v="unarmed"/>
    <n v="23"/>
    <s v="M"/>
    <s v="B"/>
    <s v="Jacksonville"/>
    <x v="26"/>
    <b v="0"/>
    <s v="attack"/>
    <s v="Foot"/>
    <b v="0"/>
    <s v="unarmed or undetermined or null"/>
    <s v="No Gun"/>
    <s v="19-29"/>
    <s v="Fleeing"/>
    <x v="1"/>
  </r>
  <r>
    <n v="471"/>
    <n v="604"/>
    <s v="Brian Johnson"/>
    <d v="2015-07-02T00:00:00"/>
    <s v="shot"/>
    <s v="crossbow"/>
    <n v="59"/>
    <s v="M"/>
    <m/>
    <s v="Meadow Bridge"/>
    <x v="43"/>
    <b v="1"/>
    <s v="attack"/>
    <s v="Not fleeing"/>
    <b v="0"/>
    <s v="armed"/>
    <s v="No Gun"/>
    <s v="50-59"/>
    <s v="Not Fleeing or Blank"/>
    <x v="0"/>
  </r>
  <r>
    <n v="472"/>
    <n v="597"/>
    <s v="Cesar A. Limon Juarez"/>
    <d v="2015-07-03T00:00:00"/>
    <s v="shot and Tasered"/>
    <s v="knife"/>
    <n v="27"/>
    <s v="M"/>
    <s v="H"/>
    <s v="West Covina"/>
    <x v="3"/>
    <b v="0"/>
    <s v="attack"/>
    <s v="Not fleeing"/>
    <b v="0"/>
    <s v="armed"/>
    <s v="No Gun"/>
    <s v="19-29"/>
    <s v="Not Fleeing or Blank"/>
    <x v="0"/>
  </r>
  <r>
    <n v="473"/>
    <n v="598"/>
    <s v="Arturo Lopez"/>
    <d v="2015-07-03T00:00:00"/>
    <s v="shot"/>
    <s v="gun"/>
    <n v="46"/>
    <s v="M"/>
    <s v="H"/>
    <s v="Lancaster"/>
    <x v="3"/>
    <b v="0"/>
    <s v="attack"/>
    <s v="Not fleeing"/>
    <b v="0"/>
    <s v="armed"/>
    <s v="Gun"/>
    <s v="40-49"/>
    <s v="Not Fleeing or Blank"/>
    <x v="0"/>
  </r>
  <r>
    <n v="474"/>
    <n v="599"/>
    <s v="Oscar Camacho"/>
    <d v="2015-07-03T00:00:00"/>
    <s v="shot"/>
    <s v="gun"/>
    <n v="33"/>
    <s v="M"/>
    <s v="H"/>
    <s v="Camden"/>
    <x v="21"/>
    <b v="1"/>
    <s v="attack"/>
    <s v="Not fleeing"/>
    <b v="0"/>
    <s v="armed"/>
    <s v="Gun"/>
    <s v="30-39"/>
    <s v="Not Fleeing or Blank"/>
    <x v="0"/>
  </r>
  <r>
    <n v="475"/>
    <n v="602"/>
    <s v="Joseph Julian"/>
    <d v="2015-07-03T00:00:00"/>
    <s v="shot"/>
    <s v="gun"/>
    <n v="40"/>
    <s v="M"/>
    <s v="W"/>
    <s v="Miami Beach"/>
    <x v="26"/>
    <b v="0"/>
    <s v="attack"/>
    <s v="Not fleeing"/>
    <b v="0"/>
    <s v="armed"/>
    <s v="Gun"/>
    <s v="40-49"/>
    <s v="Not Fleeing or Blank"/>
    <x v="0"/>
  </r>
  <r>
    <n v="476"/>
    <n v="591"/>
    <s v="Robert Elando Malone"/>
    <d v="2015-07-04T00:00:00"/>
    <s v="shot"/>
    <s v="gun"/>
    <n v="42"/>
    <s v="M"/>
    <s v="B"/>
    <s v="Oklahoma City"/>
    <x v="5"/>
    <b v="0"/>
    <s v="attack"/>
    <s v="Foot"/>
    <b v="0"/>
    <s v="armed"/>
    <s v="Gun"/>
    <s v="40-49"/>
    <s v="Fleeing"/>
    <x v="1"/>
  </r>
  <r>
    <n v="477"/>
    <n v="595"/>
    <s v="Michael Shannon Gaby"/>
    <d v="2015-07-04T00:00:00"/>
    <s v="shot"/>
    <s v="gun"/>
    <n v="37"/>
    <s v="M"/>
    <s v="W"/>
    <s v="Morristown"/>
    <x v="32"/>
    <b v="0"/>
    <s v="attack"/>
    <s v="Not fleeing"/>
    <b v="0"/>
    <s v="armed"/>
    <s v="Gun"/>
    <s v="30-39"/>
    <s v="Not Fleeing or Blank"/>
    <x v="0"/>
  </r>
  <r>
    <n v="478"/>
    <n v="596"/>
    <s v="Kawanza Beaty"/>
    <d v="2015-07-04T00:00:00"/>
    <s v="shot"/>
    <s v="gun"/>
    <n v="23"/>
    <s v="M"/>
    <s v="B"/>
    <s v="Newport News"/>
    <x v="20"/>
    <b v="0"/>
    <s v="attack"/>
    <s v="Foot"/>
    <b v="0"/>
    <s v="armed"/>
    <s v="Gun"/>
    <s v="19-29"/>
    <s v="Fleeing"/>
    <x v="1"/>
  </r>
  <r>
    <n v="479"/>
    <n v="600"/>
    <s v="Bryan David Bauer"/>
    <d v="2015-07-04T00:00:00"/>
    <s v="shot"/>
    <s v="gun"/>
    <n v="36"/>
    <s v="M"/>
    <s v="W"/>
    <s v="Henderson"/>
    <x v="16"/>
    <b v="0"/>
    <s v="attack"/>
    <s v="Not fleeing"/>
    <b v="0"/>
    <s v="armed"/>
    <s v="Gun"/>
    <s v="30-39"/>
    <s v="Not Fleeing or Blank"/>
    <x v="0"/>
  </r>
  <r>
    <n v="480"/>
    <n v="592"/>
    <s v="John Deming"/>
    <d v="2015-07-05T00:00:00"/>
    <s v="shot"/>
    <s v="unarmed"/>
    <n v="19"/>
    <s v="M"/>
    <s v="W"/>
    <s v="Pleasanton"/>
    <x v="3"/>
    <b v="0"/>
    <s v="attack"/>
    <s v="Foot"/>
    <b v="0"/>
    <s v="unarmed or undetermined or null"/>
    <s v="No Gun"/>
    <s v="19-29"/>
    <s v="Fleeing"/>
    <x v="0"/>
  </r>
  <r>
    <n v="481"/>
    <n v="593"/>
    <s v="Michael Holt"/>
    <d v="2015-07-05T00:00:00"/>
    <s v="shot"/>
    <s v="gun"/>
    <n v="35"/>
    <s v="M"/>
    <s v="W"/>
    <s v="Austin"/>
    <x v="9"/>
    <b v="0"/>
    <s v="attack"/>
    <s v="Foot"/>
    <b v="0"/>
    <s v="armed"/>
    <s v="Gun"/>
    <s v="30-39"/>
    <s v="Fleeing"/>
    <x v="0"/>
  </r>
  <r>
    <n v="482"/>
    <n v="594"/>
    <s v="Richard Munroe"/>
    <d v="2015-07-05T00:00:00"/>
    <s v="shot and Tasered"/>
    <s v="toy weapon"/>
    <n v="25"/>
    <s v="M"/>
    <s v="W"/>
    <s v="Austin"/>
    <x v="9"/>
    <b v="1"/>
    <s v="attack"/>
    <s v="Not fleeing"/>
    <b v="0"/>
    <s v="armed"/>
    <s v="No Gun"/>
    <s v="19-29"/>
    <s v="Not Fleeing or Blank"/>
    <x v="0"/>
  </r>
  <r>
    <n v="483"/>
    <n v="605"/>
    <s v="Johnny Ray Anderson"/>
    <d v="2015-07-05T00:00:00"/>
    <s v="shot"/>
    <s v="unarmed"/>
    <n v="43"/>
    <s v="M"/>
    <s v="W"/>
    <s v="Hawaiian Gardens"/>
    <x v="3"/>
    <b v="0"/>
    <s v="other"/>
    <s v="Not fleeing"/>
    <b v="0"/>
    <s v="unarmed or undetermined or null"/>
    <s v="No Gun"/>
    <s v="40-49"/>
    <s v="Not Fleeing or Blank"/>
    <x v="0"/>
  </r>
  <r>
    <n v="484"/>
    <n v="590"/>
    <s v="Tyler Rogers"/>
    <d v="2015-07-06T00:00:00"/>
    <s v="shot"/>
    <s v="gun"/>
    <n v="20"/>
    <s v="M"/>
    <s v="W"/>
    <s v="Oklahoma City"/>
    <x v="5"/>
    <b v="0"/>
    <s v="attack"/>
    <s v="Not fleeing"/>
    <b v="0"/>
    <s v="armed"/>
    <s v="Gun"/>
    <s v="19-29"/>
    <s v="Not Fleeing or Blank"/>
    <x v="0"/>
  </r>
  <r>
    <n v="485"/>
    <n v="606"/>
    <s v="Hagen Esty-Lennon"/>
    <d v="2015-07-06T00:00:00"/>
    <s v="shot"/>
    <s v="knife"/>
    <n v="42"/>
    <s v="M"/>
    <s v="W"/>
    <s v="Bath"/>
    <x v="25"/>
    <b v="1"/>
    <s v="other"/>
    <s v="Not fleeing"/>
    <b v="1"/>
    <s v="armed"/>
    <s v="No Gun"/>
    <s v="40-49"/>
    <s v="Not Fleeing or Blank"/>
    <x v="0"/>
  </r>
  <r>
    <n v="486"/>
    <n v="607"/>
    <s v="David Oliva Sarabia"/>
    <d v="2015-07-06T00:00:00"/>
    <s v="shot and Tasered"/>
    <s v="knife"/>
    <n v="42"/>
    <s v="M"/>
    <s v="H"/>
    <s v="Atwater"/>
    <x v="3"/>
    <b v="0"/>
    <s v="attack"/>
    <s v="Car"/>
    <b v="0"/>
    <s v="armed"/>
    <s v="No Gun"/>
    <s v="40-49"/>
    <s v="Fleeing"/>
    <x v="0"/>
  </r>
  <r>
    <n v="487"/>
    <n v="610"/>
    <s v="John Leonard Berry"/>
    <d v="2015-07-06T00:00:00"/>
    <s v="shot and Tasered"/>
    <m/>
    <n v="31"/>
    <s v="M"/>
    <s v="W"/>
    <s v="Lakewood"/>
    <x v="3"/>
    <b v="1"/>
    <s v="attack"/>
    <s v="Other"/>
    <b v="0"/>
    <s v="unarmed or undetermined or null"/>
    <s v="No Gun"/>
    <s v="30-39"/>
    <s v="Fleeing"/>
    <x v="0"/>
  </r>
  <r>
    <n v="488"/>
    <n v="619"/>
    <s v="Jason Hendley"/>
    <d v="2015-07-06T00:00:00"/>
    <s v="shot"/>
    <s v="knife"/>
    <n v="29"/>
    <s v="M"/>
    <s v="B"/>
    <s v="Los Angeles"/>
    <x v="3"/>
    <b v="0"/>
    <s v="attack"/>
    <s v="Not fleeing"/>
    <b v="0"/>
    <s v="armed"/>
    <s v="No Gun"/>
    <s v="19-29"/>
    <s v="Not Fleeing or Blank"/>
    <x v="0"/>
  </r>
  <r>
    <n v="489"/>
    <n v="608"/>
    <s v="Marcellus Jamarcus Burley"/>
    <d v="2015-07-07T00:00:00"/>
    <s v="shot"/>
    <s v="gun"/>
    <n v="18"/>
    <s v="M"/>
    <s v="B"/>
    <s v="Houston"/>
    <x v="9"/>
    <b v="0"/>
    <s v="attack"/>
    <s v="Not fleeing"/>
    <b v="0"/>
    <s v="armed"/>
    <s v="Gun"/>
    <s v="0-18"/>
    <s v="Not Fleeing or Blank"/>
    <x v="0"/>
  </r>
  <r>
    <n v="490"/>
    <n v="609"/>
    <s v="Adam Dujanovic"/>
    <d v="2015-07-07T00:00:00"/>
    <s v="shot"/>
    <s v="metal pole"/>
    <n v="33"/>
    <s v="M"/>
    <s v="W"/>
    <s v="Mesa"/>
    <x v="6"/>
    <b v="0"/>
    <s v="other"/>
    <s v="Not fleeing"/>
    <b v="0"/>
    <s v="armed"/>
    <s v="No Gun"/>
    <s v="30-39"/>
    <s v="Not Fleeing or Blank"/>
    <x v="0"/>
  </r>
  <r>
    <n v="491"/>
    <n v="611"/>
    <s v="Joe Cody"/>
    <d v="2015-07-07T00:00:00"/>
    <s v="shot"/>
    <s v="gun"/>
    <n v="59"/>
    <s v="M"/>
    <s v="W"/>
    <s v="Dallas"/>
    <x v="9"/>
    <b v="0"/>
    <s v="attack"/>
    <s v="Not fleeing"/>
    <b v="0"/>
    <s v="armed"/>
    <s v="Gun"/>
    <s v="50-59"/>
    <s v="Not Fleeing or Blank"/>
    <x v="0"/>
  </r>
  <r>
    <n v="492"/>
    <n v="614"/>
    <s v="Daniel Hernandez"/>
    <d v="2015-07-07T00:00:00"/>
    <s v="shot"/>
    <s v="gun"/>
    <n v="47"/>
    <s v="M"/>
    <s v="H"/>
    <s v="Bakersfield"/>
    <x v="3"/>
    <b v="0"/>
    <s v="attack"/>
    <s v="Not fleeing"/>
    <b v="0"/>
    <s v="armed"/>
    <s v="Gun"/>
    <s v="40-49"/>
    <s v="Not Fleeing or Blank"/>
    <x v="0"/>
  </r>
  <r>
    <n v="493"/>
    <n v="615"/>
    <s v="Jose Graciano Lopez"/>
    <d v="2015-07-07T00:00:00"/>
    <s v="shot"/>
    <s v="gun"/>
    <n v="39"/>
    <s v="M"/>
    <s v="H"/>
    <s v="Edinburg"/>
    <x v="9"/>
    <b v="1"/>
    <s v="attack"/>
    <s v="Not fleeing"/>
    <b v="0"/>
    <s v="armed"/>
    <s v="Gun"/>
    <s v="30-39"/>
    <s v="Not Fleeing or Blank"/>
    <x v="0"/>
  </r>
  <r>
    <n v="494"/>
    <n v="616"/>
    <s v="Tremaine Dantzler"/>
    <d v="2015-07-07T00:00:00"/>
    <s v="shot"/>
    <s v="knife"/>
    <n v="37"/>
    <s v="M"/>
    <s v="B"/>
    <s v="Atlantic City"/>
    <x v="21"/>
    <b v="0"/>
    <s v="attack"/>
    <s v="Foot"/>
    <b v="0"/>
    <s v="armed"/>
    <s v="No Gun"/>
    <s v="30-39"/>
    <s v="Fleeing"/>
    <x v="1"/>
  </r>
  <r>
    <n v="495"/>
    <n v="617"/>
    <s v="Nicholas Booth"/>
    <d v="2015-07-07T00:00:00"/>
    <s v="shot"/>
    <s v="gun"/>
    <n v="35"/>
    <s v="M"/>
    <s v="W"/>
    <s v="Sugar Creek"/>
    <x v="19"/>
    <b v="0"/>
    <s v="attack"/>
    <s v="Car"/>
    <b v="0"/>
    <s v="armed"/>
    <s v="Gun"/>
    <s v="30-39"/>
    <s v="Fleeing"/>
    <x v="0"/>
  </r>
  <r>
    <n v="496"/>
    <n v="618"/>
    <s v="Joshua Blough"/>
    <d v="2015-07-07T00:00:00"/>
    <s v="shot"/>
    <s v="knife"/>
    <n v="28"/>
    <s v="M"/>
    <s v="W"/>
    <s v="Elizabethtown"/>
    <x v="23"/>
    <b v="0"/>
    <s v="other"/>
    <s v="Not fleeing"/>
    <b v="0"/>
    <s v="armed"/>
    <s v="No Gun"/>
    <s v="19-29"/>
    <s v="Not Fleeing or Blank"/>
    <x v="0"/>
  </r>
  <r>
    <n v="497"/>
    <n v="620"/>
    <s v="Michael Terence Westrich"/>
    <d v="2015-07-08T00:00:00"/>
    <s v="shot"/>
    <s v="gun"/>
    <n v="59"/>
    <s v="M"/>
    <s v="W"/>
    <s v="Beaverton"/>
    <x v="1"/>
    <b v="0"/>
    <s v="attack"/>
    <s v="Not fleeing"/>
    <b v="0"/>
    <s v="armed"/>
    <s v="Gun"/>
    <s v="50-59"/>
    <s v="Not Fleeing or Blank"/>
    <x v="0"/>
  </r>
  <r>
    <n v="498"/>
    <n v="621"/>
    <s v="Dallas Shatley"/>
    <d v="2015-07-08T00:00:00"/>
    <s v="shot"/>
    <m/>
    <n v="62"/>
    <s v="M"/>
    <s v="W"/>
    <s v="Ashe County"/>
    <x v="33"/>
    <b v="0"/>
    <s v="attack"/>
    <s v="Car"/>
    <b v="1"/>
    <s v="unarmed or undetermined or null"/>
    <s v="No Gun"/>
    <s v="60-69"/>
    <s v="Fleeing"/>
    <x v="0"/>
  </r>
  <r>
    <n v="499"/>
    <n v="622"/>
    <s v="Rocco Joseph Palmisano"/>
    <d v="2015-07-09T00:00:00"/>
    <s v="shot"/>
    <s v="gun"/>
    <n v="50"/>
    <s v="M"/>
    <s v="W"/>
    <s v="Parowan"/>
    <x v="13"/>
    <b v="0"/>
    <s v="attack"/>
    <s v="Not fleeing"/>
    <b v="0"/>
    <s v="armed"/>
    <s v="Gun"/>
    <s v="50-59"/>
    <s v="Not Fleeing or Blank"/>
    <x v="0"/>
  </r>
  <r>
    <n v="500"/>
    <n v="623"/>
    <s v="Robert Hammonds"/>
    <d v="2015-07-09T00:00:00"/>
    <s v="shot"/>
    <s v="gun"/>
    <n v="68"/>
    <s v="M"/>
    <s v="W"/>
    <s v="Phoenix"/>
    <x v="6"/>
    <b v="0"/>
    <s v="attack"/>
    <s v="Foot"/>
    <b v="0"/>
    <s v="armed"/>
    <s v="Gun"/>
    <s v="60-69"/>
    <s v="Fleeing"/>
    <x v="0"/>
  </r>
  <r>
    <n v="501"/>
    <n v="624"/>
    <s v="Martice Milliner"/>
    <d v="2015-07-09T00:00:00"/>
    <s v="shot"/>
    <s v="gun"/>
    <n v="27"/>
    <s v="M"/>
    <s v="B"/>
    <s v="Chicago"/>
    <x v="15"/>
    <b v="0"/>
    <s v="attack"/>
    <s v="Foot"/>
    <b v="0"/>
    <s v="armed"/>
    <s v="Gun"/>
    <s v="19-29"/>
    <s v="Fleeing"/>
    <x v="1"/>
  </r>
  <r>
    <n v="502"/>
    <n v="625"/>
    <s v="Cyrus Hurtado"/>
    <d v="2015-07-09T00:00:00"/>
    <s v="shot"/>
    <s v="gun"/>
    <n v="17"/>
    <s v="M"/>
    <s v="W"/>
    <s v="Boulder Creek"/>
    <x v="3"/>
    <b v="1"/>
    <s v="attack"/>
    <s v="Not fleeing"/>
    <b v="0"/>
    <s v="armed"/>
    <s v="Gun"/>
    <s v="0-18"/>
    <s v="Not Fleeing or Blank"/>
    <x v="0"/>
  </r>
  <r>
    <n v="503"/>
    <n v="627"/>
    <s v="Neil White"/>
    <d v="2015-07-09T00:00:00"/>
    <s v="shot and Tasered"/>
    <s v="Taser"/>
    <n v="38"/>
    <s v="M"/>
    <s v="W"/>
    <s v="Los Angeles"/>
    <x v="3"/>
    <b v="0"/>
    <s v="attack"/>
    <s v="Other"/>
    <b v="0"/>
    <s v="armed"/>
    <s v="No Gun"/>
    <s v="30-39"/>
    <s v="Fleeing"/>
    <x v="0"/>
  </r>
  <r>
    <n v="504"/>
    <n v="634"/>
    <s v="Javon Hawkins"/>
    <d v="2015-07-09T00:00:00"/>
    <s v="shot"/>
    <s v="sword"/>
    <n v="21"/>
    <s v="M"/>
    <s v="B"/>
    <s v="Kansas City"/>
    <x v="19"/>
    <b v="0"/>
    <s v="other"/>
    <s v="Not fleeing"/>
    <b v="0"/>
    <s v="armed"/>
    <s v="No Gun"/>
    <s v="19-29"/>
    <s v="Not Fleeing or Blank"/>
    <x v="0"/>
  </r>
  <r>
    <n v="505"/>
    <n v="626"/>
    <s v="James Michael Todora"/>
    <d v="2015-07-10T00:00:00"/>
    <s v="shot"/>
    <s v="gun"/>
    <n v="54"/>
    <s v="M"/>
    <s v="W"/>
    <s v="Las Vegas"/>
    <x v="16"/>
    <b v="1"/>
    <s v="attack"/>
    <s v="Not fleeing"/>
    <b v="1"/>
    <s v="armed"/>
    <s v="Gun"/>
    <s v="50-59"/>
    <s v="Not Fleeing or Blank"/>
    <x v="0"/>
  </r>
  <r>
    <n v="506"/>
    <n v="630"/>
    <s v="Freddie Blue"/>
    <d v="2015-07-10T00:00:00"/>
    <s v="shot"/>
    <s v="gun"/>
    <n v="20"/>
    <s v="M"/>
    <s v="B"/>
    <s v="Covington"/>
    <x v="31"/>
    <b v="0"/>
    <s v="attack"/>
    <s v="Not fleeing"/>
    <b v="0"/>
    <s v="armed"/>
    <s v="Gun"/>
    <s v="19-29"/>
    <s v="Not Fleeing or Blank"/>
    <x v="0"/>
  </r>
  <r>
    <n v="507"/>
    <n v="1152"/>
    <s v="Eugene McSwain"/>
    <d v="2015-07-10T00:00:00"/>
    <s v="shot"/>
    <s v="gun"/>
    <n v="25"/>
    <s v="M"/>
    <s v="B"/>
    <s v="Chicago"/>
    <x v="15"/>
    <b v="0"/>
    <s v="attack"/>
    <s v="Not fleeing"/>
    <b v="0"/>
    <s v="armed"/>
    <s v="Gun"/>
    <s v="19-29"/>
    <s v="Not Fleeing or Blank"/>
    <x v="0"/>
  </r>
  <r>
    <n v="508"/>
    <n v="637"/>
    <s v="Billy Maine"/>
    <d v="2015-07-11T00:00:00"/>
    <s v="shot"/>
    <s v="gun"/>
    <n v="31"/>
    <s v="M"/>
    <s v="W"/>
    <s v="Olivehurst"/>
    <x v="3"/>
    <b v="0"/>
    <s v="attack"/>
    <s v="Not fleeing"/>
    <b v="0"/>
    <s v="armed"/>
    <s v="Gun"/>
    <s v="30-39"/>
    <s v="Not Fleeing or Blank"/>
    <x v="0"/>
  </r>
  <r>
    <n v="509"/>
    <n v="628"/>
    <s v="Paul Castaway"/>
    <d v="2015-07-12T00:00:00"/>
    <s v="shot"/>
    <s v="knife"/>
    <n v="35"/>
    <s v="M"/>
    <s v="N"/>
    <s v="Denver"/>
    <x v="4"/>
    <b v="1"/>
    <s v="other"/>
    <s v="Foot"/>
    <b v="0"/>
    <s v="armed"/>
    <s v="No Gun"/>
    <s v="30-39"/>
    <s v="Fleeing"/>
    <x v="0"/>
  </r>
  <r>
    <n v="510"/>
    <n v="631"/>
    <s v="Salvado Ellswood"/>
    <d v="2015-07-12T00:00:00"/>
    <s v="shot and Tasered"/>
    <s v="unarmed"/>
    <n v="36"/>
    <s v="M"/>
    <s v="B"/>
    <s v="Plantation"/>
    <x v="26"/>
    <b v="0"/>
    <s v="attack"/>
    <s v="Not fleeing"/>
    <b v="0"/>
    <s v="unarmed or undetermined or null"/>
    <s v="No Gun"/>
    <s v="30-39"/>
    <s v="Not Fleeing or Blank"/>
    <x v="0"/>
  </r>
  <r>
    <n v="511"/>
    <n v="632"/>
    <s v="David Lepine"/>
    <d v="2015-07-12T00:00:00"/>
    <s v="shot"/>
    <s v="gun"/>
    <n v="60"/>
    <s v="M"/>
    <s v="W"/>
    <s v="Austin"/>
    <x v="9"/>
    <b v="0"/>
    <s v="attack"/>
    <s v="Foot"/>
    <b v="0"/>
    <s v="armed"/>
    <s v="Gun"/>
    <s v="60-69"/>
    <s v="Fleeing"/>
    <x v="0"/>
  </r>
  <r>
    <n v="512"/>
    <n v="633"/>
    <s v="Matthew Watson"/>
    <d v="2015-07-12T00:00:00"/>
    <s v="shot"/>
    <s v="gun"/>
    <n v="24"/>
    <s v="M"/>
    <s v="W"/>
    <s v="River Forest"/>
    <x v="15"/>
    <b v="0"/>
    <s v="attack"/>
    <s v="Not fleeing"/>
    <b v="0"/>
    <s v="armed"/>
    <s v="Gun"/>
    <s v="19-29"/>
    <s v="Not Fleeing or Blank"/>
    <x v="0"/>
  </r>
  <r>
    <n v="513"/>
    <n v="636"/>
    <s v="Christopher Benton"/>
    <d v="2015-07-12T00:00:00"/>
    <s v="shot"/>
    <s v="gun"/>
    <n v="27"/>
    <s v="M"/>
    <s v="W"/>
    <s v="Casper"/>
    <x v="45"/>
    <b v="0"/>
    <s v="attack"/>
    <s v="Not fleeing"/>
    <b v="0"/>
    <s v="armed"/>
    <s v="Gun"/>
    <s v="19-29"/>
    <s v="Not Fleeing or Blank"/>
    <x v="0"/>
  </r>
  <r>
    <n v="514"/>
    <n v="629"/>
    <s v="Frederick Farmer"/>
    <d v="2015-07-13T00:00:00"/>
    <s v="shot"/>
    <s v="gun"/>
    <n v="20"/>
    <s v="M"/>
    <s v="B"/>
    <s v="Stone Mountain"/>
    <x v="31"/>
    <b v="0"/>
    <s v="attack"/>
    <s v="Not fleeing"/>
    <b v="0"/>
    <s v="armed"/>
    <s v="Gun"/>
    <s v="19-29"/>
    <s v="Not Fleeing or Blank"/>
    <x v="0"/>
  </r>
  <r>
    <n v="515"/>
    <n v="635"/>
    <s v="Matthew Ryan Graham"/>
    <d v="2015-07-13T00:00:00"/>
    <s v="shot"/>
    <s v="gun"/>
    <n v="24"/>
    <s v="M"/>
    <s v="W"/>
    <s v="Dunsmuir"/>
    <x v="3"/>
    <b v="0"/>
    <s v="attack"/>
    <s v="Car"/>
    <b v="0"/>
    <s v="armed"/>
    <s v="Gun"/>
    <s v="19-29"/>
    <s v="Fleeing"/>
    <x v="0"/>
  </r>
  <r>
    <n v="516"/>
    <n v="638"/>
    <s v="Rafael Suazo"/>
    <d v="2015-07-13T00:00:00"/>
    <s v="shot"/>
    <m/>
    <n v="23"/>
    <s v="M"/>
    <s v="H"/>
    <s v="Lynn"/>
    <x v="24"/>
    <b v="0"/>
    <s v="attack"/>
    <s v="Not fleeing"/>
    <b v="0"/>
    <s v="unarmed or undetermined or null"/>
    <s v="No Gun"/>
    <s v="19-29"/>
    <s v="Not Fleeing or Blank"/>
    <x v="0"/>
  </r>
  <r>
    <n v="517"/>
    <n v="645"/>
    <s v="Jason Davis"/>
    <d v="2015-07-13T00:00:00"/>
    <s v="shot and Tasered"/>
    <s v="box cutter"/>
    <n v="41"/>
    <s v="M"/>
    <s v="W"/>
    <s v="Los Angeles"/>
    <x v="3"/>
    <b v="0"/>
    <s v="other"/>
    <s v="Not fleeing"/>
    <b v="0"/>
    <s v="armed"/>
    <s v="No Gun"/>
    <s v="40-49"/>
    <s v="Not Fleeing or Blank"/>
    <x v="0"/>
  </r>
  <r>
    <n v="518"/>
    <n v="639"/>
    <s v="Chacarion Avant"/>
    <d v="2015-07-14T00:00:00"/>
    <s v="shot"/>
    <s v="gun"/>
    <n v="20"/>
    <s v="M"/>
    <s v="B"/>
    <s v="Mascotte"/>
    <x v="26"/>
    <b v="0"/>
    <s v="attack"/>
    <s v="Not fleeing"/>
    <b v="0"/>
    <s v="armed"/>
    <s v="Gun"/>
    <s v="19-29"/>
    <s v="Not Fleeing or Blank"/>
    <x v="0"/>
  </r>
  <r>
    <n v="519"/>
    <n v="641"/>
    <s v="Charles Crandall"/>
    <d v="2015-07-14T00:00:00"/>
    <s v="shot"/>
    <s v="gun"/>
    <n v="76"/>
    <s v="M"/>
    <m/>
    <s v="Southington"/>
    <x v="10"/>
    <b v="0"/>
    <s v="attack"/>
    <s v="Not fleeing"/>
    <b v="0"/>
    <s v="armed"/>
    <s v="Gun"/>
    <s v="70+"/>
    <s v="Not Fleeing or Blank"/>
    <x v="0"/>
  </r>
  <r>
    <n v="520"/>
    <n v="643"/>
    <s v="Eugene Kailing"/>
    <d v="2015-07-15T00:00:00"/>
    <s v="shot and Tasered"/>
    <s v="metal pipe"/>
    <n v="43"/>
    <s v="M"/>
    <s v="W"/>
    <s v="Marion"/>
    <x v="30"/>
    <b v="1"/>
    <s v="other"/>
    <s v="Not fleeing"/>
    <b v="0"/>
    <s v="armed"/>
    <s v="No Gun"/>
    <s v="40-49"/>
    <s v="Not Fleeing or Blank"/>
    <x v="0"/>
  </r>
  <r>
    <n v="521"/>
    <n v="642"/>
    <s v="Anthonie Smith"/>
    <d v="2015-07-16T00:00:00"/>
    <s v="shot and Tasered"/>
    <s v="metal hand tool"/>
    <n v="25"/>
    <s v="M"/>
    <s v="B"/>
    <s v="Moreno Valley"/>
    <x v="3"/>
    <b v="1"/>
    <s v="other"/>
    <s v="Not fleeing"/>
    <b v="0"/>
    <s v="armed"/>
    <s v="No Gun"/>
    <s v="19-29"/>
    <s v="Not Fleeing or Blank"/>
    <x v="0"/>
  </r>
  <r>
    <n v="522"/>
    <n v="646"/>
    <s v="Antonio Gonzalez"/>
    <d v="2015-07-16T00:00:00"/>
    <s v="shot"/>
    <s v="sword"/>
    <n v="29"/>
    <s v="M"/>
    <s v="H"/>
    <s v="Wauwatosa"/>
    <x v="39"/>
    <b v="1"/>
    <s v="other"/>
    <s v="Not fleeing"/>
    <b v="0"/>
    <s v="armed"/>
    <s v="No Gun"/>
    <s v="19-29"/>
    <s v="Not Fleeing or Blank"/>
    <x v="0"/>
  </r>
  <r>
    <n v="523"/>
    <n v="647"/>
    <s v="Edward Foster III"/>
    <d v="2015-07-16T00:00:00"/>
    <s v="shot"/>
    <s v="gun"/>
    <n v="35"/>
    <s v="M"/>
    <s v="B"/>
    <s v="Homestead"/>
    <x v="26"/>
    <b v="0"/>
    <s v="attack"/>
    <s v="Not fleeing"/>
    <b v="0"/>
    <s v="armed"/>
    <s v="Gun"/>
    <s v="30-39"/>
    <s v="Not Fleeing or Blank"/>
    <x v="0"/>
  </r>
  <r>
    <n v="524"/>
    <n v="648"/>
    <s v="Patrick Stephen Pippin"/>
    <d v="2015-07-16T00:00:00"/>
    <s v="shot"/>
    <s v="gun"/>
    <n v="30"/>
    <s v="M"/>
    <s v="W"/>
    <s v="Kansas City"/>
    <x v="2"/>
    <b v="0"/>
    <s v="attack"/>
    <s v="Other"/>
    <b v="0"/>
    <s v="armed"/>
    <s v="Gun"/>
    <s v="30-39"/>
    <s v="Fleeing"/>
    <x v="0"/>
  </r>
  <r>
    <n v="525"/>
    <n v="649"/>
    <s v="Mohammad Youssef Abdulazeez"/>
    <d v="2015-07-16T00:00:00"/>
    <s v="shot"/>
    <s v="gun"/>
    <n v="24"/>
    <s v="M"/>
    <s v="O"/>
    <s v="Chattanooga"/>
    <x v="32"/>
    <b v="1"/>
    <s v="attack"/>
    <s v="Not fleeing"/>
    <b v="0"/>
    <s v="armed"/>
    <s v="Gun"/>
    <s v="19-29"/>
    <s v="Not Fleeing or Blank"/>
    <x v="0"/>
  </r>
  <r>
    <n v="526"/>
    <n v="656"/>
    <s v="Saige Hack"/>
    <d v="2015-07-16T00:00:00"/>
    <s v="shot"/>
    <s v="gun"/>
    <n v="23"/>
    <s v="M"/>
    <s v="N"/>
    <s v="Cheyenne"/>
    <x v="45"/>
    <b v="0"/>
    <s v="attack"/>
    <s v="Not fleeing"/>
    <b v="0"/>
    <s v="armed"/>
    <s v="Gun"/>
    <s v="19-29"/>
    <s v="Not Fleeing or Blank"/>
    <x v="0"/>
  </r>
  <r>
    <n v="527"/>
    <n v="664"/>
    <s v="Pierre Gabriel Koellner"/>
    <d v="2015-07-16T00:00:00"/>
    <s v="shot"/>
    <s v="gun"/>
    <n v="29"/>
    <s v="M"/>
    <s v="W"/>
    <s v="Opp"/>
    <x v="37"/>
    <b v="0"/>
    <s v="attack"/>
    <s v="Foot"/>
    <b v="0"/>
    <s v="armed"/>
    <s v="Gun"/>
    <s v="19-29"/>
    <s v="Fleeing"/>
    <x v="0"/>
  </r>
  <r>
    <n v="528"/>
    <n v="644"/>
    <s v="Samuel Smith"/>
    <d v="2015-07-17T00:00:00"/>
    <s v="shot"/>
    <s v="knife"/>
    <n v="27"/>
    <s v="M"/>
    <s v="W"/>
    <s v="Seattle"/>
    <x v="0"/>
    <b v="0"/>
    <s v="other"/>
    <s v="Foot"/>
    <b v="0"/>
    <s v="armed"/>
    <s v="No Gun"/>
    <s v="19-29"/>
    <s v="Fleeing"/>
    <x v="0"/>
  </r>
  <r>
    <n v="529"/>
    <n v="651"/>
    <s v="Albert Joseph Davis"/>
    <d v="2015-07-17T00:00:00"/>
    <s v="shot and Tasered"/>
    <s v="unarmed"/>
    <n v="23"/>
    <s v="M"/>
    <s v="B"/>
    <s v="Orlando"/>
    <x v="26"/>
    <b v="0"/>
    <s v="attack"/>
    <s v="Foot"/>
    <b v="0"/>
    <s v="unarmed or undetermined or null"/>
    <s v="No Gun"/>
    <s v="19-29"/>
    <s v="Fleeing"/>
    <x v="1"/>
  </r>
  <r>
    <n v="530"/>
    <n v="655"/>
    <s v="Jackie Brand"/>
    <d v="2015-07-17T00:00:00"/>
    <s v="shot"/>
    <s v="gun"/>
    <n v="50"/>
    <s v="M"/>
    <s v="W"/>
    <s v="Needles"/>
    <x v="3"/>
    <b v="1"/>
    <s v="attack"/>
    <s v="Not fleeing"/>
    <b v="0"/>
    <s v="armed"/>
    <s v="Gun"/>
    <s v="50-59"/>
    <s v="Not Fleeing or Blank"/>
    <x v="0"/>
  </r>
  <r>
    <n v="531"/>
    <n v="657"/>
    <s v="Darrius Stewart"/>
    <d v="2015-07-17T00:00:00"/>
    <s v="shot"/>
    <s v="unarmed"/>
    <n v="19"/>
    <s v="M"/>
    <s v="B"/>
    <s v="Memphis"/>
    <x v="32"/>
    <b v="0"/>
    <s v="attack"/>
    <s v="Foot"/>
    <b v="0"/>
    <s v="unarmed or undetermined or null"/>
    <s v="No Gun"/>
    <s v="19-29"/>
    <s v="Fleeing"/>
    <x v="1"/>
  </r>
  <r>
    <n v="532"/>
    <n v="660"/>
    <s v="Jose Roman Rodriguez"/>
    <d v="2015-07-17T00:00:00"/>
    <s v="shot"/>
    <s v="undetermined"/>
    <n v="24"/>
    <s v="M"/>
    <s v="H"/>
    <s v="Brownsville"/>
    <x v="9"/>
    <b v="0"/>
    <s v="other"/>
    <s v="Other"/>
    <b v="0"/>
    <s v="unarmed or undetermined or null"/>
    <s v="No Gun"/>
    <s v="19-29"/>
    <s v="Fleeing"/>
    <x v="0"/>
  </r>
  <r>
    <n v="533"/>
    <n v="650"/>
    <s v="David  Wheat Jr."/>
    <d v="2015-07-18T00:00:00"/>
    <s v="shot"/>
    <s v="knife"/>
    <n v="22"/>
    <s v="M"/>
    <s v="W"/>
    <s v="Fort Collins"/>
    <x v="4"/>
    <b v="1"/>
    <s v="attack"/>
    <s v="Not fleeing"/>
    <b v="0"/>
    <s v="armed"/>
    <s v="No Gun"/>
    <s v="19-29"/>
    <s v="Not Fleeing or Blank"/>
    <x v="0"/>
  </r>
  <r>
    <n v="534"/>
    <n v="652"/>
    <s v="Kevin Thomas Snyder"/>
    <d v="2015-07-18T00:00:00"/>
    <s v="shot"/>
    <s v="gun"/>
    <n v="46"/>
    <s v="M"/>
    <s v="W"/>
    <s v="Phoenix"/>
    <x v="6"/>
    <b v="0"/>
    <s v="attack"/>
    <s v="Not fleeing"/>
    <b v="0"/>
    <s v="armed"/>
    <s v="Gun"/>
    <s v="40-49"/>
    <s v="Not Fleeing or Blank"/>
    <x v="0"/>
  </r>
  <r>
    <n v="535"/>
    <n v="654"/>
    <s v="Charles Edward Dewey"/>
    <d v="2015-07-18T00:00:00"/>
    <s v="shot"/>
    <s v="gun"/>
    <n v="65"/>
    <s v="M"/>
    <s v="W"/>
    <s v="Colby"/>
    <x v="2"/>
    <b v="0"/>
    <s v="attack"/>
    <s v="Not fleeing"/>
    <b v="0"/>
    <s v="armed"/>
    <s v="Gun"/>
    <s v="60-69"/>
    <s v="Not Fleeing or Blank"/>
    <x v="0"/>
  </r>
  <r>
    <n v="536"/>
    <n v="653"/>
    <s v="Samuel DuBose"/>
    <d v="2015-07-19T00:00:00"/>
    <s v="shot"/>
    <s v="unarmed"/>
    <n v="43"/>
    <s v="M"/>
    <s v="B"/>
    <s v="Mt. Auburn"/>
    <x v="10"/>
    <b v="0"/>
    <s v="other"/>
    <s v="Car"/>
    <b v="1"/>
    <s v="unarmed or undetermined or null"/>
    <s v="No Gun"/>
    <s v="40-49"/>
    <s v="Fleeing"/>
    <x v="1"/>
  </r>
  <r>
    <n v="537"/>
    <n v="658"/>
    <s v="Joshua LeBoeuf"/>
    <d v="2015-07-20T00:00:00"/>
    <s v="shot"/>
    <s v="gun"/>
    <n v="35"/>
    <s v="M"/>
    <s v="W"/>
    <s v="Winnie"/>
    <x v="9"/>
    <b v="0"/>
    <s v="attack"/>
    <s v="Other"/>
    <b v="0"/>
    <s v="armed"/>
    <s v="Gun"/>
    <s v="30-39"/>
    <s v="Fleeing"/>
    <x v="0"/>
  </r>
  <r>
    <n v="538"/>
    <n v="759"/>
    <s v="Troy Francis"/>
    <d v="2015-07-20T00:00:00"/>
    <s v="shot"/>
    <s v="knife"/>
    <n v="54"/>
    <s v="M"/>
    <m/>
    <s v="Fremont"/>
    <x v="3"/>
    <b v="0"/>
    <s v="other"/>
    <s v="Not fleeing"/>
    <b v="0"/>
    <s v="armed"/>
    <s v="No Gun"/>
    <s v="50-59"/>
    <s v="Not Fleeing or Blank"/>
    <x v="0"/>
  </r>
  <r>
    <n v="539"/>
    <n v="661"/>
    <s v="Darren Billy Wilson"/>
    <d v="2015-07-21T00:00:00"/>
    <s v="shot"/>
    <s v="unarmed"/>
    <n v="47"/>
    <s v="M"/>
    <s v="W"/>
    <s v="White"/>
    <x v="31"/>
    <b v="0"/>
    <s v="other"/>
    <s v="Not fleeing"/>
    <b v="0"/>
    <s v="unarmed or undetermined or null"/>
    <s v="No Gun"/>
    <s v="40-49"/>
    <s v="Not Fleeing or Blank"/>
    <x v="0"/>
  </r>
  <r>
    <n v="540"/>
    <n v="662"/>
    <s v="Joseph Fuller"/>
    <d v="2015-07-21T00:00:00"/>
    <s v="shot"/>
    <s v="gun"/>
    <n v="24"/>
    <s v="M"/>
    <s v="W"/>
    <s v="Oakland Park"/>
    <x v="26"/>
    <b v="0"/>
    <s v="other"/>
    <s v="Car"/>
    <b v="0"/>
    <s v="armed"/>
    <s v="Gun"/>
    <s v="19-29"/>
    <s v="Fleeing"/>
    <x v="0"/>
  </r>
  <r>
    <n v="541"/>
    <n v="663"/>
    <s v="Jerrod Tyre"/>
    <d v="2015-07-21T00:00:00"/>
    <s v="shot"/>
    <s v="gun"/>
    <n v="35"/>
    <s v="M"/>
    <s v="W"/>
    <s v="Jesup"/>
    <x v="31"/>
    <b v="0"/>
    <s v="attack"/>
    <s v="Not fleeing"/>
    <b v="0"/>
    <s v="armed"/>
    <s v="Gun"/>
    <s v="30-39"/>
    <s v="Not Fleeing or Blank"/>
    <x v="0"/>
  </r>
  <r>
    <n v="542"/>
    <n v="666"/>
    <s v="Francisco Benitez-Santiago"/>
    <d v="2015-07-22T00:00:00"/>
    <s v="shot"/>
    <s v="gun"/>
    <n v="25"/>
    <s v="M"/>
    <s v="H"/>
    <s v="Monroe"/>
    <x v="39"/>
    <b v="0"/>
    <s v="attack"/>
    <s v="Not fleeing"/>
    <b v="0"/>
    <s v="armed"/>
    <s v="Gun"/>
    <s v="19-29"/>
    <s v="Not Fleeing or Blank"/>
    <x v="0"/>
  </r>
  <r>
    <n v="543"/>
    <n v="667"/>
    <s v="Andre Dontrell Williams"/>
    <d v="2015-07-22T00:00:00"/>
    <s v="shot and Tasered"/>
    <s v="knife"/>
    <n v="26"/>
    <s v="M"/>
    <s v="B"/>
    <s v="Oklahoma City"/>
    <x v="5"/>
    <b v="0"/>
    <s v="other"/>
    <s v="Other"/>
    <b v="0"/>
    <s v="armed"/>
    <s v="No Gun"/>
    <s v="19-29"/>
    <s v="Fleeing"/>
    <x v="1"/>
  </r>
  <r>
    <n v="544"/>
    <n v="669"/>
    <s v="Devon Guisherd"/>
    <d v="2015-07-22T00:00:00"/>
    <s v="shot"/>
    <s v="gun"/>
    <n v="27"/>
    <s v="M"/>
    <s v="B"/>
    <s v="Philadelphia"/>
    <x v="8"/>
    <b v="0"/>
    <s v="attack"/>
    <s v="Not fleeing"/>
    <b v="0"/>
    <s v="armed"/>
    <s v="Gun"/>
    <s v="19-29"/>
    <s v="Not Fleeing or Blank"/>
    <x v="0"/>
  </r>
  <r>
    <n v="545"/>
    <n v="668"/>
    <s v="Dontae L. Martin"/>
    <d v="2015-07-23T00:00:00"/>
    <s v="shot"/>
    <s v="gun"/>
    <n v="34"/>
    <s v="M"/>
    <s v="B"/>
    <s v="Dayton"/>
    <x v="10"/>
    <b v="0"/>
    <s v="attack"/>
    <s v="Not fleeing"/>
    <b v="0"/>
    <s v="armed"/>
    <s v="Gun"/>
    <s v="30-39"/>
    <s v="Not Fleeing or Blank"/>
    <x v="0"/>
  </r>
  <r>
    <n v="546"/>
    <n v="670"/>
    <s v="Derek Wolfsteller"/>
    <d v="2015-07-23T00:00:00"/>
    <s v="shot and Tasered"/>
    <s v="unarmed"/>
    <n v="31"/>
    <s v="M"/>
    <s v="W"/>
    <s v="Plymouth"/>
    <x v="18"/>
    <b v="1"/>
    <s v="attack"/>
    <s v="Not fleeing"/>
    <b v="0"/>
    <s v="unarmed or undetermined or null"/>
    <s v="No Gun"/>
    <s v="30-39"/>
    <s v="Not Fleeing or Blank"/>
    <x v="0"/>
  </r>
  <r>
    <n v="547"/>
    <n v="671"/>
    <s v="Brian Stortzum"/>
    <d v="2015-07-23T00:00:00"/>
    <s v="shot"/>
    <s v="gun"/>
    <n v="32"/>
    <s v="M"/>
    <s v="W"/>
    <s v="Myrtle Beach"/>
    <x v="40"/>
    <b v="0"/>
    <s v="attack"/>
    <s v="Not fleeing"/>
    <b v="0"/>
    <s v="armed"/>
    <s v="Gun"/>
    <s v="30-39"/>
    <s v="Not Fleeing or Blank"/>
    <x v="0"/>
  </r>
  <r>
    <n v="548"/>
    <n v="672"/>
    <s v="Robbie Lee Edison"/>
    <d v="2015-07-23T00:00:00"/>
    <s v="shot"/>
    <s v="toy weapon"/>
    <n v="47"/>
    <s v="M"/>
    <s v="W"/>
    <s v="Douglas"/>
    <x v="45"/>
    <b v="0"/>
    <s v="attack"/>
    <s v="Not fleeing"/>
    <b v="0"/>
    <s v="armed"/>
    <s v="No Gun"/>
    <s v="40-49"/>
    <s v="Not Fleeing or Blank"/>
    <x v="0"/>
  </r>
  <r>
    <n v="549"/>
    <n v="673"/>
    <s v="Tamala Satre"/>
    <d v="2015-07-23T00:00:00"/>
    <s v="shot"/>
    <s v="gun"/>
    <n v="44"/>
    <s v="F"/>
    <s v="W"/>
    <s v="Meadow Vista"/>
    <x v="3"/>
    <b v="1"/>
    <s v="attack"/>
    <s v="Not fleeing"/>
    <b v="0"/>
    <s v="armed"/>
    <s v="Gun"/>
    <s v="40-49"/>
    <s v="Not Fleeing or Blank"/>
    <x v="0"/>
  </r>
  <r>
    <n v="550"/>
    <n v="674"/>
    <s v="Seth Raines"/>
    <d v="2015-07-24T00:00:00"/>
    <s v="shot"/>
    <s v="gun"/>
    <n v="44"/>
    <s v="M"/>
    <s v="W"/>
    <s v="Studio City"/>
    <x v="3"/>
    <b v="0"/>
    <s v="attack"/>
    <s v="Not fleeing"/>
    <b v="0"/>
    <s v="armed"/>
    <s v="Gun"/>
    <s v="40-49"/>
    <s v="Not Fleeing or Blank"/>
    <x v="0"/>
  </r>
  <r>
    <n v="551"/>
    <n v="675"/>
    <s v="Lee Aaron Gerston"/>
    <d v="2015-07-24T00:00:00"/>
    <s v="shot and Tasered"/>
    <s v="knife"/>
    <n v="30"/>
    <s v="M"/>
    <s v="W"/>
    <s v="Pinnacle"/>
    <x v="33"/>
    <b v="0"/>
    <s v="other"/>
    <s v="Not fleeing"/>
    <b v="0"/>
    <s v="armed"/>
    <s v="No Gun"/>
    <s v="30-39"/>
    <s v="Not Fleeing or Blank"/>
    <x v="0"/>
  </r>
  <r>
    <n v="552"/>
    <n v="676"/>
    <s v="Christopher Olmstead"/>
    <d v="2015-07-25T00:00:00"/>
    <s v="shot"/>
    <s v="blunt object"/>
    <n v="60"/>
    <s v="M"/>
    <s v="W"/>
    <s v="New Orleans"/>
    <x v="11"/>
    <b v="1"/>
    <s v="attack"/>
    <s v="Car"/>
    <b v="0"/>
    <s v="armed"/>
    <s v="No Gun"/>
    <s v="60-69"/>
    <s v="Fleeing"/>
    <x v="0"/>
  </r>
  <r>
    <n v="553"/>
    <n v="677"/>
    <s v="Roger Braswell"/>
    <d v="2015-07-25T00:00:00"/>
    <s v="shot"/>
    <s v="gun"/>
    <n v="50"/>
    <s v="M"/>
    <s v="W"/>
    <s v="Decatur"/>
    <x v="31"/>
    <b v="1"/>
    <s v="attack"/>
    <s v="Not fleeing"/>
    <b v="0"/>
    <s v="armed"/>
    <s v="Gun"/>
    <s v="50-59"/>
    <s v="Not Fleeing or Blank"/>
    <x v="0"/>
  </r>
  <r>
    <n v="554"/>
    <n v="678"/>
    <s v="Bryan Keith  Day"/>
    <d v="2015-07-25T00:00:00"/>
    <s v="shot"/>
    <s v="toy weapon"/>
    <n v="36"/>
    <s v="M"/>
    <s v="B"/>
    <s v="Las Vegas"/>
    <x v="16"/>
    <b v="0"/>
    <s v="attack"/>
    <s v="Not fleeing"/>
    <b v="0"/>
    <s v="armed"/>
    <s v="No Gun"/>
    <s v="30-39"/>
    <s v="Not Fleeing or Blank"/>
    <x v="0"/>
  </r>
  <r>
    <n v="555"/>
    <n v="685"/>
    <s v="Earl Jackson"/>
    <d v="2015-07-25T00:00:00"/>
    <s v="shot"/>
    <s v="gun"/>
    <n v="59"/>
    <s v="M"/>
    <s v="B"/>
    <s v="Micanopy"/>
    <x v="26"/>
    <b v="0"/>
    <s v="attack"/>
    <s v="Not fleeing"/>
    <b v="0"/>
    <s v="armed"/>
    <s v="Gun"/>
    <s v="50-59"/>
    <s v="Not Fleeing or Blank"/>
    <x v="0"/>
  </r>
  <r>
    <n v="556"/>
    <n v="679"/>
    <s v="Khari Westly"/>
    <d v="2015-07-26T00:00:00"/>
    <s v="shot"/>
    <s v="gun"/>
    <n v="33"/>
    <s v="M"/>
    <s v="B"/>
    <s v="Shreveport"/>
    <x v="11"/>
    <b v="0"/>
    <s v="attack"/>
    <s v="Not fleeing"/>
    <b v="0"/>
    <s v="armed"/>
    <s v="Gun"/>
    <s v="30-39"/>
    <s v="Not Fleeing or Blank"/>
    <x v="0"/>
  </r>
  <r>
    <n v="557"/>
    <n v="680"/>
    <s v="Zachary Hammond"/>
    <d v="2015-07-26T00:00:00"/>
    <s v="shot"/>
    <m/>
    <n v="19"/>
    <s v="M"/>
    <s v="W"/>
    <s v="Seneca"/>
    <x v="40"/>
    <b v="0"/>
    <s v="other"/>
    <s v="Other"/>
    <b v="0"/>
    <s v="unarmed or undetermined or null"/>
    <s v="No Gun"/>
    <s v="19-29"/>
    <s v="Fleeing"/>
    <x v="0"/>
  </r>
  <r>
    <n v="558"/>
    <n v="681"/>
    <s v="Timothy Milliken"/>
    <d v="2015-07-27T00:00:00"/>
    <s v="shot"/>
    <s v="knife"/>
    <n v="56"/>
    <s v="M"/>
    <s v="W"/>
    <s v="Irmo"/>
    <x v="40"/>
    <b v="0"/>
    <s v="attack"/>
    <s v="Not fleeing"/>
    <b v="0"/>
    <s v="armed"/>
    <s v="No Gun"/>
    <s v="50-59"/>
    <s v="Not Fleeing or Blank"/>
    <x v="0"/>
  </r>
  <r>
    <n v="559"/>
    <n v="682"/>
    <s v="Jean Paul Falgout"/>
    <d v="2015-07-27T00:00:00"/>
    <s v="shot"/>
    <s v="toy weapon"/>
    <n v="45"/>
    <s v="M"/>
    <s v="W"/>
    <s v="Houma"/>
    <x v="11"/>
    <b v="1"/>
    <s v="attack"/>
    <s v="Car"/>
    <b v="0"/>
    <s v="armed"/>
    <s v="No Gun"/>
    <s v="40-49"/>
    <s v="Fleeing"/>
    <x v="0"/>
  </r>
  <r>
    <n v="560"/>
    <n v="683"/>
    <s v="Samuel Forgy"/>
    <d v="2015-07-27T00:00:00"/>
    <s v="shot and Tasered"/>
    <s v="knife"/>
    <n v="22"/>
    <s v="M"/>
    <s v="W"/>
    <s v="Boulder"/>
    <x v="4"/>
    <b v="0"/>
    <s v="other"/>
    <s v="Not fleeing"/>
    <b v="0"/>
    <s v="armed"/>
    <s v="No Gun"/>
    <s v="19-29"/>
    <s v="Not Fleeing or Blank"/>
    <x v="0"/>
  </r>
  <r>
    <n v="561"/>
    <n v="684"/>
    <s v="Timothy Johnson"/>
    <d v="2015-07-28T00:00:00"/>
    <s v="shot"/>
    <s v="knife"/>
    <n v="41"/>
    <s v="M"/>
    <m/>
    <s v="Manila"/>
    <x v="14"/>
    <b v="0"/>
    <s v="other"/>
    <s v="Not fleeing"/>
    <b v="0"/>
    <s v="armed"/>
    <s v="No Gun"/>
    <s v="40-49"/>
    <s v="Not Fleeing or Blank"/>
    <x v="0"/>
  </r>
  <r>
    <n v="562"/>
    <n v="686"/>
    <s v="Michael Malone"/>
    <d v="2015-07-29T00:00:00"/>
    <s v="shot"/>
    <s v="gun"/>
    <n v="34"/>
    <s v="M"/>
    <s v="H"/>
    <s v="Las Cruces"/>
    <x v="17"/>
    <b v="0"/>
    <s v="undetermined"/>
    <s v="Foot"/>
    <b v="0"/>
    <s v="armed"/>
    <s v="Gun"/>
    <s v="30-39"/>
    <s v="Fleeing"/>
    <x v="0"/>
  </r>
  <r>
    <n v="563"/>
    <n v="687"/>
    <s v="Roger Darrin Barker"/>
    <d v="2015-07-29T00:00:00"/>
    <s v="shot"/>
    <s v="gun"/>
    <n v="53"/>
    <s v="M"/>
    <s v="W"/>
    <s v="Logan"/>
    <x v="13"/>
    <b v="1"/>
    <s v="attack"/>
    <s v="Not fleeing"/>
    <b v="0"/>
    <s v="armed"/>
    <s v="Gun"/>
    <s v="50-59"/>
    <s v="Not Fleeing or Blank"/>
    <x v="0"/>
  </r>
  <r>
    <n v="564"/>
    <n v="688"/>
    <s v="Mark Perkins"/>
    <d v="2015-07-30T00:00:00"/>
    <s v="shot"/>
    <s v="gun"/>
    <n v="48"/>
    <s v="M"/>
    <s v="W"/>
    <s v="Gardnerville Ranchos"/>
    <x v="16"/>
    <b v="0"/>
    <s v="attack"/>
    <s v="Not fleeing"/>
    <b v="0"/>
    <s v="armed"/>
    <s v="Gun"/>
    <s v="40-49"/>
    <s v="Not Fleeing or Blank"/>
    <x v="0"/>
  </r>
  <r>
    <n v="565"/>
    <n v="689"/>
    <s v="Ryan Daniel Vrenon"/>
    <d v="2015-07-30T00:00:00"/>
    <s v="shot"/>
    <s v="gun"/>
    <n v="25"/>
    <s v="M"/>
    <s v="W"/>
    <s v="Dunsmuir"/>
    <x v="3"/>
    <b v="0"/>
    <s v="attack"/>
    <s v="Car"/>
    <b v="0"/>
    <s v="armed"/>
    <s v="Gun"/>
    <s v="19-29"/>
    <s v="Fleeing"/>
    <x v="0"/>
  </r>
  <r>
    <n v="566"/>
    <n v="690"/>
    <s v="Philip Vallejo"/>
    <d v="2015-07-30T00:00:00"/>
    <s v="shot"/>
    <s v="gun"/>
    <n v="30"/>
    <s v="M"/>
    <s v="H"/>
    <s v="Fort Worth"/>
    <x v="9"/>
    <b v="0"/>
    <s v="attack"/>
    <s v="Not fleeing"/>
    <b v="0"/>
    <s v="armed"/>
    <s v="Gun"/>
    <s v="30-39"/>
    <s v="Not Fleeing or Blank"/>
    <x v="0"/>
  </r>
  <r>
    <n v="567"/>
    <n v="691"/>
    <s v="Oscar Lotari Romero"/>
    <d v="2015-07-30T00:00:00"/>
    <s v="shot and Tasered"/>
    <s v="metal stick"/>
    <n v="47"/>
    <s v="M"/>
    <s v="H"/>
    <s v="Whittier"/>
    <x v="3"/>
    <b v="0"/>
    <s v="attack"/>
    <s v="Not fleeing"/>
    <b v="0"/>
    <s v="armed"/>
    <s v="No Gun"/>
    <s v="40-49"/>
    <s v="Not Fleeing or Blank"/>
    <x v="0"/>
  </r>
  <r>
    <n v="568"/>
    <n v="692"/>
    <s v="Rafael Molina"/>
    <d v="2015-07-31T00:00:00"/>
    <s v="shot"/>
    <s v="gun"/>
    <n v="33"/>
    <s v="M"/>
    <s v="H"/>
    <s v="Albuquerque"/>
    <x v="17"/>
    <b v="0"/>
    <s v="attack"/>
    <s v="Not fleeing"/>
    <b v="1"/>
    <s v="armed"/>
    <s v="Gun"/>
    <s v="30-39"/>
    <s v="Not Fleeing or Blank"/>
    <x v="0"/>
  </r>
  <r>
    <n v="569"/>
    <n v="693"/>
    <s v="Jeremy  Hatch"/>
    <d v="2015-07-31T00:00:00"/>
    <s v="shot"/>
    <s v="gun"/>
    <n v="34"/>
    <s v="M"/>
    <s v="W"/>
    <s v="Roswell"/>
    <x v="17"/>
    <b v="0"/>
    <s v="attack"/>
    <s v="Not fleeing"/>
    <b v="0"/>
    <s v="armed"/>
    <s v="Gun"/>
    <s v="30-39"/>
    <s v="Not Fleeing or Blank"/>
    <x v="0"/>
  </r>
  <r>
    <n v="570"/>
    <n v="694"/>
    <s v="David  Cook"/>
    <d v="2015-08-01T00:00:00"/>
    <s v="shot"/>
    <s v="gun"/>
    <n v="52"/>
    <s v="M"/>
    <m/>
    <s v="Nitro"/>
    <x v="43"/>
    <b v="0"/>
    <s v="attack"/>
    <s v="Not fleeing"/>
    <b v="0"/>
    <s v="armed"/>
    <s v="Gun"/>
    <s v="50-59"/>
    <s v="Not Fleeing or Blank"/>
    <x v="0"/>
  </r>
  <r>
    <n v="571"/>
    <n v="696"/>
    <s v="Armando Serrano"/>
    <d v="2015-08-01T00:00:00"/>
    <s v="shot"/>
    <s v="gun"/>
    <n v="29"/>
    <s v="M"/>
    <s v="H"/>
    <s v="Tucson"/>
    <x v="6"/>
    <b v="0"/>
    <s v="attack"/>
    <s v="Not fleeing"/>
    <b v="0"/>
    <s v="armed"/>
    <s v="Gun"/>
    <s v="19-29"/>
    <s v="Not Fleeing or Blank"/>
    <x v="0"/>
  </r>
  <r>
    <n v="572"/>
    <n v="695"/>
    <s v="Virgil Reynolds"/>
    <d v="2015-08-02T00:00:00"/>
    <s v="shot"/>
    <m/>
    <n v="63"/>
    <s v="M"/>
    <s v="W"/>
    <s v="Houston"/>
    <x v="9"/>
    <b v="1"/>
    <s v="other"/>
    <s v="Not fleeing"/>
    <b v="0"/>
    <s v="unarmed or undetermined or null"/>
    <s v="No Gun"/>
    <s v="60-69"/>
    <s v="Not Fleeing or Blank"/>
    <x v="0"/>
  </r>
  <r>
    <n v="573"/>
    <n v="697"/>
    <s v="Antonio Clements"/>
    <d v="2015-08-03T00:00:00"/>
    <s v="shot"/>
    <s v="gun"/>
    <n v="49"/>
    <s v="M"/>
    <s v="B"/>
    <s v="Oakland"/>
    <x v="3"/>
    <b v="0"/>
    <s v="attack"/>
    <s v="Not fleeing"/>
    <b v="0"/>
    <s v="armed"/>
    <s v="Gun"/>
    <s v="40-49"/>
    <s v="Not Fleeing or Blank"/>
    <x v="0"/>
  </r>
  <r>
    <n v="574"/>
    <n v="698"/>
    <s v="Joshua Malave"/>
    <d v="2015-08-03T00:00:00"/>
    <s v="shot"/>
    <s v="gun"/>
    <n v="18"/>
    <s v="M"/>
    <s v="W"/>
    <s v="Campbelltown"/>
    <x v="8"/>
    <b v="0"/>
    <s v="attack"/>
    <s v="Foot"/>
    <b v="0"/>
    <s v="armed"/>
    <s v="Gun"/>
    <s v="0-18"/>
    <s v="Fleeing"/>
    <x v="0"/>
  </r>
  <r>
    <n v="575"/>
    <n v="699"/>
    <s v="Franklin Short"/>
    <d v="2015-08-03T00:00:00"/>
    <s v="shot"/>
    <s v="gun"/>
    <n v="71"/>
    <s v="M"/>
    <s v="W"/>
    <s v="Powhatan County"/>
    <x v="20"/>
    <b v="0"/>
    <s v="attack"/>
    <s v="Not fleeing"/>
    <b v="0"/>
    <s v="armed"/>
    <s v="Gun"/>
    <s v="70+"/>
    <s v="Not Fleeing or Blank"/>
    <x v="0"/>
  </r>
  <r>
    <n v="576"/>
    <n v="700"/>
    <s v="Shawn Ruble"/>
    <d v="2015-08-03T00:00:00"/>
    <s v="shot"/>
    <s v="toy weapon"/>
    <n v="35"/>
    <s v="M"/>
    <s v="W"/>
    <s v="Muncie"/>
    <x v="22"/>
    <b v="1"/>
    <s v="attack"/>
    <s v="Not fleeing"/>
    <b v="0"/>
    <s v="armed"/>
    <s v="No Gun"/>
    <s v="30-39"/>
    <s v="Not Fleeing or Blank"/>
    <x v="0"/>
  </r>
  <r>
    <n v="577"/>
    <n v="701"/>
    <s v="Daniel Robert Avila"/>
    <d v="2015-08-04T00:00:00"/>
    <s v="shot"/>
    <s v="undetermined"/>
    <n v="55"/>
    <s v="M"/>
    <s v="H"/>
    <s v="San Diego County"/>
    <x v="3"/>
    <b v="1"/>
    <s v="other"/>
    <s v="Not fleeing"/>
    <b v="0"/>
    <s v="unarmed or undetermined or null"/>
    <s v="No Gun"/>
    <s v="50-59"/>
    <s v="Not Fleeing or Blank"/>
    <x v="0"/>
  </r>
  <r>
    <n v="578"/>
    <n v="702"/>
    <s v="Darius D. Graves"/>
    <d v="2015-08-04T00:00:00"/>
    <s v="shot"/>
    <s v="gun"/>
    <n v="31"/>
    <s v="M"/>
    <s v="B"/>
    <s v="Rantoul"/>
    <x v="15"/>
    <b v="1"/>
    <s v="undetermined"/>
    <s v="Not fleeing"/>
    <b v="1"/>
    <s v="armed"/>
    <s v="Gun"/>
    <s v="30-39"/>
    <s v="Not Fleeing or Blank"/>
    <x v="0"/>
  </r>
  <r>
    <n v="579"/>
    <n v="703"/>
    <s v="Tyler Alexander Dattilo"/>
    <d v="2015-08-05T00:00:00"/>
    <s v="shot"/>
    <s v="knife"/>
    <n v="18"/>
    <s v="M"/>
    <s v="W"/>
    <s v="Louisville"/>
    <x v="23"/>
    <b v="0"/>
    <s v="attack"/>
    <s v="Not fleeing"/>
    <b v="0"/>
    <s v="armed"/>
    <s v="No Gun"/>
    <s v="0-18"/>
    <s v="Not Fleeing or Blank"/>
    <x v="0"/>
  </r>
  <r>
    <n v="580"/>
    <n v="704"/>
    <s v="John Dieringer"/>
    <d v="2015-08-05T00:00:00"/>
    <s v="shot"/>
    <s v="knife"/>
    <n v="51"/>
    <s v="M"/>
    <s v="W"/>
    <s v="Greenfield"/>
    <x v="39"/>
    <b v="1"/>
    <s v="other"/>
    <s v="Not fleeing"/>
    <b v="0"/>
    <s v="armed"/>
    <s v="No Gun"/>
    <s v="50-59"/>
    <s v="Not Fleeing or Blank"/>
    <x v="0"/>
  </r>
  <r>
    <n v="581"/>
    <n v="705"/>
    <s v="Raymond Hodge"/>
    <d v="2015-08-05T00:00:00"/>
    <s v="shot"/>
    <s v="gun"/>
    <n v="39"/>
    <s v="M"/>
    <s v="B"/>
    <s v="Maui"/>
    <x v="44"/>
    <b v="0"/>
    <s v="attack"/>
    <s v="Not fleeing"/>
    <b v="0"/>
    <s v="armed"/>
    <s v="Gun"/>
    <s v="30-39"/>
    <s v="Not Fleeing or Blank"/>
    <x v="0"/>
  </r>
  <r>
    <n v="582"/>
    <n v="706"/>
    <s v="Keshawn Dominique Hargrove"/>
    <d v="2015-08-05T00:00:00"/>
    <s v="shot"/>
    <s v="gun"/>
    <n v="20"/>
    <s v="M"/>
    <s v="B"/>
    <s v="Richmond"/>
    <x v="20"/>
    <b v="0"/>
    <s v="attack"/>
    <s v="Foot"/>
    <b v="0"/>
    <s v="armed"/>
    <s v="Gun"/>
    <s v="19-29"/>
    <s v="Fleeing"/>
    <x v="1"/>
  </r>
  <r>
    <n v="583"/>
    <n v="707"/>
    <s v="Vincente Montano"/>
    <d v="2015-08-05T00:00:00"/>
    <s v="shot"/>
    <s v="hatchet"/>
    <n v="29"/>
    <s v="M"/>
    <s v="W"/>
    <s v="Antioch"/>
    <x v="32"/>
    <b v="1"/>
    <s v="attack"/>
    <s v="Not fleeing"/>
    <b v="0"/>
    <s v="armed"/>
    <s v="No Gun"/>
    <s v="19-29"/>
    <s v="Not Fleeing or Blank"/>
    <x v="0"/>
  </r>
  <r>
    <n v="584"/>
    <n v="708"/>
    <s v="Jason Galaviz"/>
    <d v="2015-08-05T00:00:00"/>
    <s v="shot"/>
    <s v="gun"/>
    <n v="40"/>
    <s v="M"/>
    <s v="W"/>
    <s v="Tacoma"/>
    <x v="0"/>
    <b v="0"/>
    <s v="attack"/>
    <s v="Not fleeing"/>
    <b v="0"/>
    <s v="armed"/>
    <s v="Gun"/>
    <s v="40-49"/>
    <s v="Not Fleeing or Blank"/>
    <x v="0"/>
  </r>
  <r>
    <n v="585"/>
    <n v="710"/>
    <s v="Gustavo Ponce-Galon"/>
    <d v="2015-08-06T00:00:00"/>
    <s v="shot"/>
    <s v="knife"/>
    <n v="42"/>
    <s v="M"/>
    <s v="H"/>
    <s v="Elsmere"/>
    <x v="23"/>
    <b v="0"/>
    <s v="attack"/>
    <s v="Not fleeing"/>
    <b v="0"/>
    <s v="armed"/>
    <s v="No Gun"/>
    <s v="40-49"/>
    <s v="Not Fleeing or Blank"/>
    <x v="0"/>
  </r>
  <r>
    <n v="586"/>
    <n v="737"/>
    <s v="Charles Bertram"/>
    <d v="2015-08-06T00:00:00"/>
    <s v="shot"/>
    <s v="gun"/>
    <n v="22"/>
    <s v="M"/>
    <s v="B"/>
    <s v="El Paso"/>
    <x v="9"/>
    <b v="0"/>
    <s v="attack"/>
    <s v="Car"/>
    <b v="0"/>
    <s v="armed"/>
    <s v="Gun"/>
    <s v="19-29"/>
    <s v="Fleeing"/>
    <x v="1"/>
  </r>
  <r>
    <n v="587"/>
    <n v="711"/>
    <s v="Christian Taylor"/>
    <d v="2015-08-07T00:00:00"/>
    <s v="shot"/>
    <s v="unarmed"/>
    <n v="19"/>
    <s v="M"/>
    <s v="B"/>
    <s v="Arlington"/>
    <x v="9"/>
    <b v="0"/>
    <s v="other"/>
    <s v="Not fleeing"/>
    <b v="0"/>
    <s v="unarmed or undetermined or null"/>
    <s v="No Gun"/>
    <s v="19-29"/>
    <s v="Not Fleeing or Blank"/>
    <x v="0"/>
  </r>
  <r>
    <n v="588"/>
    <n v="712"/>
    <s v="Abel Correa"/>
    <d v="2015-08-07T00:00:00"/>
    <s v="shot"/>
    <s v="sharp object"/>
    <n v="24"/>
    <s v="M"/>
    <s v="H"/>
    <s v="Las Vegas"/>
    <x v="16"/>
    <b v="1"/>
    <s v="other"/>
    <s v="Not fleeing"/>
    <b v="1"/>
    <s v="armed"/>
    <s v="No Gun"/>
    <s v="19-29"/>
    <s v="Not Fleeing or Blank"/>
    <x v="0"/>
  </r>
  <r>
    <n v="589"/>
    <n v="713"/>
    <s v="Aaron Marchese"/>
    <d v="2015-08-07T00:00:00"/>
    <s v="shot"/>
    <s v="toy weapon"/>
    <n v="30"/>
    <s v="M"/>
    <s v="W"/>
    <s v="Fresno"/>
    <x v="3"/>
    <b v="1"/>
    <s v="attack"/>
    <s v="Not fleeing"/>
    <b v="0"/>
    <s v="armed"/>
    <s v="No Gun"/>
    <s v="30-39"/>
    <s v="Not Fleeing or Blank"/>
    <x v="0"/>
  </r>
  <r>
    <n v="590"/>
    <n v="718"/>
    <s v="Mark Keckhafer"/>
    <d v="2015-08-07T00:00:00"/>
    <s v="shot"/>
    <m/>
    <n v="53"/>
    <s v="M"/>
    <s v="W"/>
    <s v="Superior"/>
    <x v="12"/>
    <b v="0"/>
    <s v="other"/>
    <s v="Car"/>
    <b v="0"/>
    <s v="unarmed or undetermined or null"/>
    <s v="No Gun"/>
    <s v="50-59"/>
    <s v="Fleeing"/>
    <x v="0"/>
  </r>
  <r>
    <n v="591"/>
    <n v="720"/>
    <s v="Tsombe Clark"/>
    <d v="2015-08-07T00:00:00"/>
    <s v="shot"/>
    <s v="gun"/>
    <n v="25"/>
    <s v="M"/>
    <s v="B"/>
    <s v="Greenville"/>
    <x v="33"/>
    <b v="0"/>
    <s v="attack"/>
    <s v="Not fleeing"/>
    <b v="0"/>
    <s v="armed"/>
    <s v="Gun"/>
    <s v="19-29"/>
    <s v="Not Fleeing or Blank"/>
    <x v="0"/>
  </r>
  <r>
    <n v="592"/>
    <n v="721"/>
    <s v="Derrick Lee Hunt"/>
    <d v="2015-08-07T00:00:00"/>
    <s v="shot"/>
    <s v="knife"/>
    <n v="28"/>
    <s v="M"/>
    <s v="B"/>
    <s v="Long Beach"/>
    <x v="3"/>
    <b v="0"/>
    <s v="attack"/>
    <s v="Not fleeing"/>
    <b v="0"/>
    <s v="armed"/>
    <s v="No Gun"/>
    <s v="19-29"/>
    <s v="Not Fleeing or Blank"/>
    <x v="0"/>
  </r>
  <r>
    <n v="593"/>
    <n v="716"/>
    <s v="Roderick Burr"/>
    <d v="2015-08-08T00:00:00"/>
    <s v="shot"/>
    <s v="gun"/>
    <n v="33"/>
    <s v="M"/>
    <m/>
    <s v="Brookshire"/>
    <x v="9"/>
    <b v="0"/>
    <s v="attack"/>
    <s v="Not fleeing"/>
    <b v="0"/>
    <s v="armed"/>
    <s v="Gun"/>
    <s v="30-39"/>
    <s v="Not Fleeing or Blank"/>
    <x v="0"/>
  </r>
  <r>
    <n v="594"/>
    <n v="719"/>
    <s v="Shamir Terrel Palmer"/>
    <d v="2015-08-08T00:00:00"/>
    <s v="shot"/>
    <s v="gun"/>
    <n v="24"/>
    <s v="M"/>
    <s v="B"/>
    <s v="Summerville"/>
    <x v="40"/>
    <b v="0"/>
    <s v="attack"/>
    <s v="Car"/>
    <b v="0"/>
    <s v="armed"/>
    <s v="Gun"/>
    <s v="19-29"/>
    <s v="Fleeing"/>
    <x v="1"/>
  </r>
  <r>
    <n v="595"/>
    <n v="722"/>
    <s v="Jeffrey Clyde Wilkes"/>
    <d v="2015-08-08T00:00:00"/>
    <s v="shot"/>
    <s v="gun"/>
    <n v="59"/>
    <s v="M"/>
    <s v="W"/>
    <s v="Gastonia"/>
    <x v="33"/>
    <b v="0"/>
    <s v="attack"/>
    <s v="Not fleeing"/>
    <b v="0"/>
    <s v="armed"/>
    <s v="Gun"/>
    <s v="50-59"/>
    <s v="Not Fleeing or Blank"/>
    <x v="0"/>
  </r>
  <r>
    <n v="596"/>
    <n v="723"/>
    <s v="Kevin McDaniel"/>
    <d v="2015-08-08T00:00:00"/>
    <s v="shot"/>
    <s v="gun"/>
    <n v="46"/>
    <s v="M"/>
    <s v="W"/>
    <s v="Spokane"/>
    <x v="0"/>
    <b v="0"/>
    <s v="attack"/>
    <s v="Not fleeing"/>
    <b v="0"/>
    <s v="armed"/>
    <s v="Gun"/>
    <s v="40-49"/>
    <s v="Not Fleeing or Blank"/>
    <x v="0"/>
  </r>
  <r>
    <n v="597"/>
    <n v="715"/>
    <s v="Andre Green"/>
    <d v="2015-08-09T00:00:00"/>
    <s v="shot"/>
    <m/>
    <n v="15"/>
    <s v="M"/>
    <s v="B"/>
    <s v="Indianapolis"/>
    <x v="22"/>
    <b v="0"/>
    <s v="attack"/>
    <s v="Not fleeing"/>
    <b v="0"/>
    <s v="unarmed or undetermined or null"/>
    <s v="No Gun"/>
    <s v="0-18"/>
    <s v="Not Fleeing or Blank"/>
    <x v="0"/>
  </r>
  <r>
    <n v="598"/>
    <n v="717"/>
    <s v="Eric Tompkins"/>
    <d v="2015-08-09T00:00:00"/>
    <s v="shot"/>
    <s v="gun"/>
    <n v="41"/>
    <s v="M"/>
    <s v="W"/>
    <s v="Ardmore"/>
    <x v="5"/>
    <b v="1"/>
    <s v="attack"/>
    <s v="Not fleeing"/>
    <b v="0"/>
    <s v="armed"/>
    <s v="Gun"/>
    <s v="40-49"/>
    <s v="Not Fleeing or Blank"/>
    <x v="0"/>
  </r>
  <r>
    <n v="599"/>
    <n v="724"/>
    <s v="Robert Patrick Quinn"/>
    <d v="2015-08-09T00:00:00"/>
    <s v="shot"/>
    <s v="toy weapon"/>
    <n v="77"/>
    <s v="M"/>
    <m/>
    <s v="Pittston"/>
    <x v="8"/>
    <b v="1"/>
    <s v="attack"/>
    <s v="Not fleeing"/>
    <b v="0"/>
    <s v="armed"/>
    <s v="No Gun"/>
    <s v="70+"/>
    <s v="Not Fleeing or Blank"/>
    <x v="0"/>
  </r>
  <r>
    <n v="600"/>
    <n v="727"/>
    <s v="Edrian Rivera"/>
    <d v="2015-08-09T00:00:00"/>
    <s v="shot"/>
    <s v="meat cleaver"/>
    <n v="22"/>
    <s v="M"/>
    <s v="H"/>
    <s v="San Jose"/>
    <x v="3"/>
    <b v="0"/>
    <s v="attack"/>
    <s v="Foot"/>
    <b v="0"/>
    <s v="armed"/>
    <s v="No Gun"/>
    <s v="19-29"/>
    <s v="Fleeing"/>
    <x v="0"/>
  </r>
  <r>
    <n v="601"/>
    <n v="725"/>
    <s v="Richard Tyler Young"/>
    <d v="2015-08-10T00:00:00"/>
    <s v="shot"/>
    <m/>
    <n v="24"/>
    <s v="M"/>
    <s v="W"/>
    <s v="Gilbert"/>
    <x v="6"/>
    <b v="0"/>
    <s v="other"/>
    <s v="Not fleeing"/>
    <b v="0"/>
    <s v="unarmed or undetermined or null"/>
    <s v="No Gun"/>
    <s v="19-29"/>
    <s v="Not Fleeing or Blank"/>
    <x v="0"/>
  </r>
  <r>
    <n v="602"/>
    <n v="728"/>
    <s v="Casey George Alarcon"/>
    <d v="2015-08-11T00:00:00"/>
    <s v="shot"/>
    <s v="gun"/>
    <n v="34"/>
    <s v="M"/>
    <s v="W"/>
    <s v="Sandpoint"/>
    <x v="27"/>
    <b v="0"/>
    <s v="attack"/>
    <s v="Not fleeing"/>
    <b v="0"/>
    <s v="armed"/>
    <s v="Gun"/>
    <s v="30-39"/>
    <s v="Not Fleeing or Blank"/>
    <x v="0"/>
  </r>
  <r>
    <n v="603"/>
    <n v="730"/>
    <s v="Randall Lance Hughes"/>
    <d v="2015-08-11T00:00:00"/>
    <s v="shot and Tasered"/>
    <s v="knife"/>
    <n v="48"/>
    <s v="M"/>
    <s v="W"/>
    <s v="Waco"/>
    <x v="9"/>
    <b v="0"/>
    <s v="other"/>
    <s v="Not fleeing"/>
    <b v="0"/>
    <s v="armed"/>
    <s v="No Gun"/>
    <s v="40-49"/>
    <s v="Not Fleeing or Blank"/>
    <x v="0"/>
  </r>
  <r>
    <n v="604"/>
    <n v="729"/>
    <s v="Richard Dean Shull Jr."/>
    <d v="2015-08-12T00:00:00"/>
    <s v="shot"/>
    <s v="gun"/>
    <n v="24"/>
    <s v="M"/>
    <s v="W"/>
    <s v="Odessa"/>
    <x v="9"/>
    <b v="0"/>
    <s v="attack"/>
    <s v="Not fleeing"/>
    <b v="0"/>
    <s v="armed"/>
    <s v="Gun"/>
    <s v="19-29"/>
    <s v="Not Fleeing or Blank"/>
    <x v="0"/>
  </r>
  <r>
    <n v="605"/>
    <n v="731"/>
    <s v="Nathaniel Wilks"/>
    <d v="2015-08-12T00:00:00"/>
    <s v="shot"/>
    <s v="gun"/>
    <n v="27"/>
    <s v="M"/>
    <s v="B"/>
    <s v="Oakland"/>
    <x v="3"/>
    <b v="0"/>
    <s v="attack"/>
    <s v="Car"/>
    <b v="1"/>
    <s v="armed"/>
    <s v="Gun"/>
    <s v="19-29"/>
    <s v="Fleeing"/>
    <x v="1"/>
  </r>
  <r>
    <n v="606"/>
    <n v="732"/>
    <s v="Redel Jones"/>
    <d v="2015-08-12T00:00:00"/>
    <s v="shot and Tasered"/>
    <s v="knife"/>
    <n v="30"/>
    <s v="F"/>
    <s v="B"/>
    <s v="Los Angeles"/>
    <x v="3"/>
    <b v="0"/>
    <s v="other"/>
    <s v="Not fleeing"/>
    <b v="0"/>
    <s v="armed"/>
    <s v="No Gun"/>
    <s v="30-39"/>
    <s v="Not Fleeing or Blank"/>
    <x v="0"/>
  </r>
  <r>
    <n v="607"/>
    <n v="733"/>
    <s v="Anthony Lorenzo Vallejo"/>
    <d v="2015-08-12T00:00:00"/>
    <s v="shot"/>
    <s v="gun"/>
    <n v="27"/>
    <s v="M"/>
    <s v="H"/>
    <s v="Hemet"/>
    <x v="3"/>
    <b v="0"/>
    <s v="attack"/>
    <s v="Car"/>
    <b v="0"/>
    <s v="armed"/>
    <s v="Gun"/>
    <s v="19-29"/>
    <s v="Fleeing"/>
    <x v="0"/>
  </r>
  <r>
    <n v="608"/>
    <n v="735"/>
    <s v="Reginald Marshall"/>
    <d v="2015-08-12T00:00:00"/>
    <s v="shot"/>
    <s v="gun"/>
    <n v="27"/>
    <s v="M"/>
    <s v="B"/>
    <s v="Toledo"/>
    <x v="10"/>
    <b v="0"/>
    <s v="attack"/>
    <s v="Car"/>
    <b v="0"/>
    <s v="armed"/>
    <s v="Gun"/>
    <s v="19-29"/>
    <s v="Fleeing"/>
    <x v="1"/>
  </r>
  <r>
    <n v="609"/>
    <n v="736"/>
    <s v="William Smith"/>
    <d v="2015-08-12T00:00:00"/>
    <s v="shot"/>
    <s v="gun"/>
    <n v="49"/>
    <s v="M"/>
    <s v="W"/>
    <s v="Hobbs"/>
    <x v="17"/>
    <b v="0"/>
    <s v="undetermined"/>
    <s v="Car"/>
    <b v="0"/>
    <s v="armed"/>
    <s v="Gun"/>
    <s v="40-49"/>
    <s v="Fleeing"/>
    <x v="0"/>
  </r>
  <r>
    <n v="610"/>
    <n v="738"/>
    <s v="Garland Tyree"/>
    <d v="2015-08-14T00:00:00"/>
    <s v="shot"/>
    <s v="gun"/>
    <n v="38"/>
    <s v="M"/>
    <s v="B"/>
    <s v="Staten Island"/>
    <x v="35"/>
    <b v="0"/>
    <s v="attack"/>
    <s v="Not fleeing"/>
    <b v="0"/>
    <s v="armed"/>
    <s v="Gun"/>
    <s v="30-39"/>
    <s v="Not Fleeing or Blank"/>
    <x v="0"/>
  </r>
  <r>
    <n v="611"/>
    <n v="739"/>
    <s v="Hector Rene Sorriano Gonzalez"/>
    <d v="2015-08-14T00:00:00"/>
    <s v="shot"/>
    <s v="gun"/>
    <n v="26"/>
    <s v="M"/>
    <s v="H"/>
    <s v="Boerne"/>
    <x v="9"/>
    <b v="0"/>
    <s v="attack"/>
    <s v="Not fleeing"/>
    <b v="0"/>
    <s v="armed"/>
    <s v="Gun"/>
    <s v="19-29"/>
    <s v="Not Fleeing or Blank"/>
    <x v="0"/>
  </r>
  <r>
    <n v="612"/>
    <n v="740"/>
    <s v="Asshams Pharoah Manley"/>
    <d v="2015-08-14T00:00:00"/>
    <s v="shot"/>
    <s v="unarmed"/>
    <n v="30"/>
    <s v="M"/>
    <s v="B"/>
    <s v="District Heights"/>
    <x v="28"/>
    <b v="1"/>
    <s v="attack"/>
    <s v="Foot"/>
    <b v="0"/>
    <s v="unarmed or undetermined or null"/>
    <s v="No Gun"/>
    <s v="30-39"/>
    <s v="Fleeing"/>
    <x v="1"/>
  </r>
  <r>
    <n v="613"/>
    <n v="750"/>
    <s v="Christopher Anderson"/>
    <d v="2015-08-14T00:00:00"/>
    <s v="shot and Tasered"/>
    <s v="box cutter"/>
    <n v="53"/>
    <s v="M"/>
    <s v="W"/>
    <s v="Bolton"/>
    <x v="47"/>
    <b v="0"/>
    <s v="attack"/>
    <s v="Car"/>
    <b v="0"/>
    <s v="armed"/>
    <s v="No Gun"/>
    <s v="50-59"/>
    <s v="Fleeing"/>
    <x v="0"/>
  </r>
  <r>
    <n v="614"/>
    <n v="741"/>
    <s v="John Unsworth"/>
    <d v="2015-08-15T00:00:00"/>
    <s v="shot and Tasered"/>
    <s v="unarmed"/>
    <n v="43"/>
    <s v="M"/>
    <s v="W"/>
    <s v="Hanover"/>
    <x v="22"/>
    <b v="0"/>
    <s v="attack"/>
    <s v="Not fleeing"/>
    <b v="0"/>
    <s v="unarmed or undetermined or null"/>
    <s v="No Gun"/>
    <s v="40-49"/>
    <s v="Not Fleeing or Blank"/>
    <x v="0"/>
  </r>
  <r>
    <n v="615"/>
    <n v="742"/>
    <s v="Allen Matthew Baker"/>
    <d v="2015-08-15T00:00:00"/>
    <s v="shot"/>
    <s v="gun"/>
    <n v="23"/>
    <s v="M"/>
    <s v="B"/>
    <s v="Sunnyvale"/>
    <x v="3"/>
    <b v="0"/>
    <s v="attack"/>
    <s v="Not fleeing"/>
    <b v="0"/>
    <s v="armed"/>
    <s v="Gun"/>
    <s v="19-29"/>
    <s v="Not Fleeing or Blank"/>
    <x v="0"/>
  </r>
  <r>
    <n v="616"/>
    <n v="743"/>
    <s v="Benjamin Peter Ashley"/>
    <d v="2015-08-15T00:00:00"/>
    <s v="shot"/>
    <m/>
    <n v="34"/>
    <s v="M"/>
    <s v="B"/>
    <s v="Inyokern"/>
    <x v="3"/>
    <b v="0"/>
    <s v="attack"/>
    <s v="Not fleeing"/>
    <b v="0"/>
    <s v="unarmed or undetermined or null"/>
    <s v="No Gun"/>
    <s v="30-39"/>
    <s v="Not Fleeing or Blank"/>
    <x v="0"/>
  </r>
  <r>
    <n v="617"/>
    <n v="744"/>
    <s v="Jonathon  Pope"/>
    <d v="2015-08-15T00:00:00"/>
    <s v="shot"/>
    <s v="gun"/>
    <n v="30"/>
    <s v="M"/>
    <s v="W"/>
    <s v="Carson City"/>
    <x v="16"/>
    <b v="0"/>
    <s v="attack"/>
    <s v="Not fleeing"/>
    <b v="0"/>
    <s v="armed"/>
    <s v="Gun"/>
    <s v="30-39"/>
    <s v="Not Fleeing or Blank"/>
    <x v="0"/>
  </r>
  <r>
    <n v="618"/>
    <n v="745"/>
    <s v="Matthew Castillo"/>
    <d v="2015-08-16T00:00:00"/>
    <s v="shot"/>
    <s v="gun"/>
    <n v="29"/>
    <s v="M"/>
    <s v="H"/>
    <s v="San Jose"/>
    <x v="3"/>
    <b v="0"/>
    <s v="other"/>
    <s v="Not fleeing"/>
    <b v="0"/>
    <s v="armed"/>
    <s v="Gun"/>
    <s v="19-29"/>
    <s v="Not Fleeing or Blank"/>
    <x v="0"/>
  </r>
  <r>
    <n v="619"/>
    <n v="746"/>
    <s v="Steven B. Norton"/>
    <d v="2015-08-16T00:00:00"/>
    <s v="shot"/>
    <s v="gun"/>
    <n v="47"/>
    <s v="M"/>
    <s v="W"/>
    <s v="Kerrville"/>
    <x v="9"/>
    <b v="0"/>
    <s v="attack"/>
    <s v="Not fleeing"/>
    <b v="0"/>
    <s v="armed"/>
    <s v="Gun"/>
    <s v="40-49"/>
    <s v="Not Fleeing or Blank"/>
    <x v="0"/>
  </r>
  <r>
    <n v="620"/>
    <n v="748"/>
    <s v="Frederick Roy"/>
    <d v="2015-08-17T00:00:00"/>
    <s v="shot"/>
    <s v="gun"/>
    <n v="35"/>
    <s v="M"/>
    <s v="B"/>
    <s v="Houston"/>
    <x v="9"/>
    <b v="0"/>
    <s v="attack"/>
    <s v="Not fleeing"/>
    <b v="0"/>
    <s v="armed"/>
    <s v="Gun"/>
    <s v="30-39"/>
    <s v="Not Fleeing or Blank"/>
    <x v="0"/>
  </r>
  <r>
    <n v="621"/>
    <n v="749"/>
    <s v="Richard Jacquez"/>
    <d v="2015-08-17T00:00:00"/>
    <s v="shot"/>
    <s v="unarmed"/>
    <n v="40"/>
    <s v="M"/>
    <s v="H"/>
    <s v="San Jose"/>
    <x v="3"/>
    <b v="0"/>
    <s v="other"/>
    <s v="Foot"/>
    <b v="0"/>
    <s v="unarmed or undetermined or null"/>
    <s v="No Gun"/>
    <s v="40-49"/>
    <s v="Fleeing"/>
    <x v="0"/>
  </r>
  <r>
    <n v="622"/>
    <n v="751"/>
    <s v="Mansur Ball-Bey"/>
    <d v="2015-08-19T00:00:00"/>
    <s v="shot"/>
    <s v="gun"/>
    <n v="18"/>
    <s v="M"/>
    <s v="B"/>
    <s v="St. Louis"/>
    <x v="19"/>
    <b v="0"/>
    <s v="attack"/>
    <s v="Foot"/>
    <b v="0"/>
    <s v="armed"/>
    <s v="Gun"/>
    <s v="0-18"/>
    <s v="Fleeing"/>
    <x v="1"/>
  </r>
  <r>
    <n v="623"/>
    <n v="752"/>
    <s v="Deviere Ernel Ransom"/>
    <d v="2015-08-19T00:00:00"/>
    <s v="shot"/>
    <s v="gun"/>
    <n v="24"/>
    <s v="M"/>
    <s v="B"/>
    <s v="Bloomfield Township"/>
    <x v="30"/>
    <b v="0"/>
    <s v="attack"/>
    <s v="Car"/>
    <b v="0"/>
    <s v="armed"/>
    <s v="Gun"/>
    <s v="19-29"/>
    <s v="Fleeing"/>
    <x v="1"/>
  </r>
  <r>
    <n v="624"/>
    <n v="753"/>
    <s v="Jason Hale"/>
    <d v="2015-08-19T00:00:00"/>
    <s v="shot"/>
    <s v="gun"/>
    <n v="29"/>
    <s v="M"/>
    <s v="W"/>
    <s v="Hunters"/>
    <x v="0"/>
    <b v="1"/>
    <s v="attack"/>
    <s v="Foot"/>
    <b v="0"/>
    <s v="armed"/>
    <s v="Gun"/>
    <s v="19-29"/>
    <s v="Fleeing"/>
    <x v="0"/>
  </r>
  <r>
    <n v="625"/>
    <n v="754"/>
    <s v="Wade Allen Baker"/>
    <d v="2015-08-19T00:00:00"/>
    <s v="shot"/>
    <s v="gun"/>
    <n v="44"/>
    <s v="M"/>
    <s v="W"/>
    <s v="Canton"/>
    <x v="33"/>
    <b v="1"/>
    <s v="attack"/>
    <s v="Not fleeing"/>
    <b v="0"/>
    <s v="armed"/>
    <s v="Gun"/>
    <s v="40-49"/>
    <s v="Not Fleeing or Blank"/>
    <x v="0"/>
  </r>
  <r>
    <n v="626"/>
    <n v="881"/>
    <s v="Tyler Gerken"/>
    <d v="2015-08-20T00:00:00"/>
    <s v="shot"/>
    <s v="gun"/>
    <n v="19"/>
    <s v="M"/>
    <s v="W"/>
    <s v="Beverly"/>
    <x v="10"/>
    <b v="1"/>
    <s v="attack"/>
    <s v="Not fleeing"/>
    <b v="0"/>
    <s v="armed"/>
    <s v="Gun"/>
    <s v="19-29"/>
    <s v="Not Fleeing or Blank"/>
    <x v="0"/>
  </r>
  <r>
    <n v="627"/>
    <n v="755"/>
    <s v="Jeffory Ray Tevis"/>
    <d v="2015-08-20T00:00:00"/>
    <s v="shot and Tasered"/>
    <s v="unarmed"/>
    <n v="50"/>
    <s v="M"/>
    <s v="W"/>
    <s v="Tuscaloosa"/>
    <x v="37"/>
    <b v="1"/>
    <s v="attack"/>
    <s v="Not fleeing"/>
    <b v="0"/>
    <s v="unarmed or undetermined or null"/>
    <s v="No Gun"/>
    <s v="50-59"/>
    <s v="Not Fleeing or Blank"/>
    <x v="0"/>
  </r>
  <r>
    <n v="628"/>
    <n v="756"/>
    <s v="Raul Herrera"/>
    <d v="2015-08-20T00:00:00"/>
    <s v="shot"/>
    <s v="gun"/>
    <n v="17"/>
    <s v="M"/>
    <s v="H"/>
    <s v="Ontario"/>
    <x v="3"/>
    <b v="1"/>
    <s v="attack"/>
    <s v="Not fleeing"/>
    <b v="0"/>
    <s v="armed"/>
    <s v="Gun"/>
    <s v="0-18"/>
    <s v="Not Fleeing or Blank"/>
    <x v="0"/>
  </r>
  <r>
    <n v="629"/>
    <n v="758"/>
    <s v="Timmy Walling"/>
    <d v="2015-08-21T00:00:00"/>
    <s v="shot"/>
    <s v="gun"/>
    <n v="57"/>
    <s v="M"/>
    <s v="W"/>
    <s v="Grapeview"/>
    <x v="0"/>
    <b v="1"/>
    <s v="attack"/>
    <s v="Not fleeing"/>
    <b v="0"/>
    <s v="armed"/>
    <s v="Gun"/>
    <s v="50-59"/>
    <s v="Not Fleeing or Blank"/>
    <x v="0"/>
  </r>
  <r>
    <n v="630"/>
    <n v="760"/>
    <s v="Charles S. Hall"/>
    <d v="2015-08-21T00:00:00"/>
    <s v="shot"/>
    <m/>
    <n v="30"/>
    <s v="M"/>
    <s v="W"/>
    <s v="North East"/>
    <x v="28"/>
    <b v="0"/>
    <s v="attack"/>
    <s v="Car"/>
    <b v="0"/>
    <s v="unarmed or undetermined or null"/>
    <s v="No Gun"/>
    <s v="30-39"/>
    <s v="Fleeing"/>
    <x v="0"/>
  </r>
  <r>
    <n v="631"/>
    <n v="761"/>
    <s v="Alan Joseph Rushton"/>
    <d v="2015-08-21T00:00:00"/>
    <s v="shot"/>
    <s v="knife"/>
    <n v="38"/>
    <s v="M"/>
    <s v="W"/>
    <s v="Wake Forest"/>
    <x v="33"/>
    <b v="0"/>
    <s v="other"/>
    <s v="Not fleeing"/>
    <b v="0"/>
    <s v="armed"/>
    <s v="No Gun"/>
    <s v="30-39"/>
    <s v="Not Fleeing or Blank"/>
    <x v="0"/>
  </r>
  <r>
    <n v="632"/>
    <n v="762"/>
    <s v="Adam Schneider"/>
    <d v="2015-08-22T00:00:00"/>
    <s v="shot"/>
    <s v="gun"/>
    <n v="31"/>
    <s v="M"/>
    <s v="W"/>
    <s v="Cohasset"/>
    <x v="18"/>
    <b v="0"/>
    <s v="attack"/>
    <s v="Not fleeing"/>
    <b v="0"/>
    <s v="armed"/>
    <s v="Gun"/>
    <s v="30-39"/>
    <s v="Not Fleeing or Blank"/>
    <x v="0"/>
  </r>
  <r>
    <n v="633"/>
    <n v="763"/>
    <s v="Thaddeus Faison"/>
    <d v="2015-08-22T00:00:00"/>
    <s v="shot and Tasered"/>
    <s v="gun"/>
    <n v="39"/>
    <s v="M"/>
    <s v="B"/>
    <s v="Troy"/>
    <x v="35"/>
    <b v="0"/>
    <s v="attack"/>
    <s v="Foot"/>
    <b v="0"/>
    <s v="armed"/>
    <s v="Gun"/>
    <s v="30-39"/>
    <s v="Fleeing"/>
    <x v="1"/>
  </r>
  <r>
    <n v="634"/>
    <n v="764"/>
    <s v="Jason Lee Alderman"/>
    <d v="2015-08-22T00:00:00"/>
    <s v="shot"/>
    <s v="carjack"/>
    <n v="29"/>
    <s v="M"/>
    <s v="W"/>
    <s v="Bakersfield"/>
    <x v="3"/>
    <b v="0"/>
    <s v="undetermined"/>
    <s v="Not fleeing"/>
    <b v="0"/>
    <s v="armed"/>
    <s v="No Gun"/>
    <s v="19-29"/>
    <s v="Not Fleeing or Blank"/>
    <x v="0"/>
  </r>
  <r>
    <n v="635"/>
    <n v="765"/>
    <s v="Nicholas Garner"/>
    <d v="2015-08-22T00:00:00"/>
    <s v="shot"/>
    <m/>
    <n v="26"/>
    <s v="M"/>
    <s v="W"/>
    <s v="Wichita"/>
    <x v="2"/>
    <b v="0"/>
    <s v="attack"/>
    <s v="Car"/>
    <b v="0"/>
    <s v="unarmed or undetermined or null"/>
    <s v="No Gun"/>
    <s v="19-29"/>
    <s v="Fleeing"/>
    <x v="0"/>
  </r>
  <r>
    <n v="636"/>
    <n v="766"/>
    <s v="Kenneth Henry Morgan"/>
    <d v="2015-08-22T00:00:00"/>
    <s v="shot"/>
    <s v="knife"/>
    <n v="64"/>
    <s v="M"/>
    <s v="W"/>
    <s v="King George"/>
    <x v="20"/>
    <b v="0"/>
    <s v="other"/>
    <s v="Not fleeing"/>
    <b v="0"/>
    <s v="armed"/>
    <s v="No Gun"/>
    <s v="60-69"/>
    <s v="Not Fleeing or Blank"/>
    <x v="0"/>
  </r>
  <r>
    <n v="637"/>
    <n v="768"/>
    <s v="Richard Francis Compo"/>
    <d v="2015-08-23T00:00:00"/>
    <s v="shot"/>
    <s v="gun"/>
    <n v="36"/>
    <s v="M"/>
    <s v="W"/>
    <s v="Jacksonville"/>
    <x v="26"/>
    <b v="1"/>
    <s v="attack"/>
    <s v="Not fleeing"/>
    <b v="0"/>
    <s v="armed"/>
    <s v="Gun"/>
    <s v="30-39"/>
    <s v="Not Fleeing or Blank"/>
    <x v="0"/>
  </r>
  <r>
    <n v="638"/>
    <n v="769"/>
    <s v="Christopher Ray Tompkins"/>
    <d v="2015-08-23T00:00:00"/>
    <s v="shot"/>
    <s v="gun"/>
    <n v="36"/>
    <s v="M"/>
    <s v="W"/>
    <s v="Arab"/>
    <x v="37"/>
    <b v="0"/>
    <s v="attack"/>
    <s v="Car"/>
    <b v="0"/>
    <s v="armed"/>
    <s v="Gun"/>
    <s v="30-39"/>
    <s v="Fleeing"/>
    <x v="0"/>
  </r>
  <r>
    <n v="639"/>
    <n v="771"/>
    <s v="Julian Hoffman"/>
    <d v="2015-08-23T00:00:00"/>
    <s v="shot"/>
    <s v="toy weapon"/>
    <n v="21"/>
    <s v="M"/>
    <s v="W"/>
    <s v="Brick Township"/>
    <x v="21"/>
    <b v="0"/>
    <s v="attack"/>
    <s v="Not fleeing"/>
    <b v="0"/>
    <s v="armed"/>
    <s v="No Gun"/>
    <s v="19-29"/>
    <s v="Not Fleeing or Blank"/>
    <x v="0"/>
  </r>
  <r>
    <n v="640"/>
    <n v="772"/>
    <s v="Bobby Troledge Norris"/>
    <d v="2015-08-23T00:00:00"/>
    <s v="shot"/>
    <s v="gun"/>
    <n v="53"/>
    <s v="M"/>
    <s v="B"/>
    <s v="Archdale"/>
    <x v="33"/>
    <b v="0"/>
    <s v="attack"/>
    <s v="Not fleeing"/>
    <b v="0"/>
    <s v="armed"/>
    <s v="Gun"/>
    <s v="50-59"/>
    <s v="Not Fleeing or Blank"/>
    <x v="0"/>
  </r>
  <r>
    <n v="641"/>
    <n v="767"/>
    <s v="William Lee Snider"/>
    <d v="2015-08-23T00:00:00"/>
    <s v="shot"/>
    <s v="gun"/>
    <n v="57"/>
    <s v="M"/>
    <s v="W"/>
    <s v="Las Vegas"/>
    <x v="16"/>
    <b v="0"/>
    <s v="attack"/>
    <s v="Not fleeing"/>
    <b v="0"/>
    <s v="armed"/>
    <s v="Gun"/>
    <s v="50-59"/>
    <s v="Not Fleeing or Blank"/>
    <x v="0"/>
  </r>
  <r>
    <n v="642"/>
    <n v="770"/>
    <s v="Marvin Maestas"/>
    <d v="2015-08-25T00:00:00"/>
    <s v="shot"/>
    <s v="gun"/>
    <n v="30"/>
    <s v="M"/>
    <s v="H"/>
    <s v="Santa Fe"/>
    <x v="17"/>
    <b v="0"/>
    <s v="attack"/>
    <s v="Foot"/>
    <b v="0"/>
    <s v="armed"/>
    <s v="Gun"/>
    <s v="30-39"/>
    <s v="Fleeing"/>
    <x v="0"/>
  </r>
  <r>
    <n v="643"/>
    <n v="773"/>
    <s v="Curtis Smith"/>
    <d v="2015-08-25T00:00:00"/>
    <s v="shot"/>
    <s v="knife"/>
    <n v="34"/>
    <s v="M"/>
    <s v="B"/>
    <s v="West Chester"/>
    <x v="8"/>
    <b v="0"/>
    <s v="attack"/>
    <s v="Not fleeing"/>
    <b v="0"/>
    <s v="armed"/>
    <s v="No Gun"/>
    <s v="30-39"/>
    <s v="Not Fleeing or Blank"/>
    <x v="0"/>
  </r>
  <r>
    <n v="644"/>
    <n v="774"/>
    <s v="Todd Tomlinson"/>
    <d v="2015-08-25T00:00:00"/>
    <s v="shot"/>
    <s v="gun"/>
    <n v="53"/>
    <s v="M"/>
    <s v="W"/>
    <s v="Thonotosassa"/>
    <x v="26"/>
    <b v="0"/>
    <s v="attack"/>
    <s v="Not fleeing"/>
    <b v="0"/>
    <s v="armed"/>
    <s v="Gun"/>
    <s v="50-59"/>
    <s v="Not Fleeing or Blank"/>
    <x v="0"/>
  </r>
  <r>
    <n v="645"/>
    <n v="775"/>
    <s v="Shane Rudolph"/>
    <d v="2015-08-25T00:00:00"/>
    <s v="shot"/>
    <s v="gun"/>
    <n v="45"/>
    <s v="M"/>
    <s v="W"/>
    <s v="Phoenix"/>
    <x v="6"/>
    <b v="0"/>
    <s v="attack"/>
    <s v="Not fleeing"/>
    <b v="0"/>
    <s v="armed"/>
    <s v="Gun"/>
    <s v="40-49"/>
    <s v="Not Fleeing or Blank"/>
    <x v="0"/>
  </r>
  <r>
    <n v="646"/>
    <n v="779"/>
    <s v="Marvin Arroliga"/>
    <d v="2015-08-25T00:00:00"/>
    <s v="shot"/>
    <s v="gun"/>
    <n v="22"/>
    <s v="M"/>
    <s v="H"/>
    <s v="Miami"/>
    <x v="26"/>
    <b v="0"/>
    <s v="attack"/>
    <s v="Not fleeing"/>
    <b v="0"/>
    <s v="armed"/>
    <s v="Gun"/>
    <s v="19-29"/>
    <s v="Not Fleeing or Blank"/>
    <x v="0"/>
  </r>
  <r>
    <n v="647"/>
    <n v="776"/>
    <s v="Steven Dodd"/>
    <d v="2015-08-26T00:00:00"/>
    <s v="shot"/>
    <s v="toy weapon"/>
    <n v="22"/>
    <s v="M"/>
    <s v="W"/>
    <s v="Hendersonville"/>
    <x v="32"/>
    <b v="1"/>
    <s v="attack"/>
    <s v="Not fleeing"/>
    <b v="0"/>
    <s v="armed"/>
    <s v="No Gun"/>
    <s v="19-29"/>
    <s v="Not Fleeing or Blank"/>
    <x v="0"/>
  </r>
  <r>
    <n v="648"/>
    <n v="777"/>
    <s v="Brent Pickard"/>
    <d v="2015-08-26T00:00:00"/>
    <s v="shot"/>
    <s v="gun"/>
    <n v="46"/>
    <s v="M"/>
    <s v="W"/>
    <s v="Chattanooga"/>
    <x v="32"/>
    <b v="0"/>
    <s v="attack"/>
    <s v="Car"/>
    <b v="0"/>
    <s v="armed"/>
    <s v="Gun"/>
    <s v="40-49"/>
    <s v="Fleeing"/>
    <x v="0"/>
  </r>
  <r>
    <n v="649"/>
    <n v="780"/>
    <s v="Kyle Lambrose"/>
    <d v="2015-08-26T00:00:00"/>
    <s v="shot"/>
    <s v="gun"/>
    <n v="27"/>
    <s v="M"/>
    <s v="W"/>
    <s v="West Jordan"/>
    <x v="13"/>
    <b v="1"/>
    <s v="attack"/>
    <s v="Not fleeing"/>
    <b v="0"/>
    <s v="armed"/>
    <s v="Gun"/>
    <s v="19-29"/>
    <s v="Not Fleeing or Blank"/>
    <x v="0"/>
  </r>
  <r>
    <n v="650"/>
    <n v="781"/>
    <s v="Bertrand Davis"/>
    <d v="2015-08-27T00:00:00"/>
    <s v="shot and Tasered"/>
    <s v="box cutter"/>
    <n v="42"/>
    <s v="M"/>
    <s v="B"/>
    <s v="Dallas"/>
    <x v="9"/>
    <b v="0"/>
    <s v="attack"/>
    <s v="Not fleeing"/>
    <b v="0"/>
    <s v="armed"/>
    <s v="No Gun"/>
    <s v="40-49"/>
    <s v="Not Fleeing or Blank"/>
    <x v="0"/>
  </r>
  <r>
    <n v="651"/>
    <n v="782"/>
    <s v="Yonas Alehegne"/>
    <d v="2015-08-27T00:00:00"/>
    <s v="shot"/>
    <s v="chain"/>
    <n v="30"/>
    <s v="M"/>
    <s v="B"/>
    <s v="Oakland"/>
    <x v="3"/>
    <b v="0"/>
    <s v="attack"/>
    <s v="Not fleeing"/>
    <b v="1"/>
    <s v="armed"/>
    <s v="No Gun"/>
    <s v="30-39"/>
    <s v="Not Fleeing or Blank"/>
    <x v="0"/>
  </r>
  <r>
    <n v="652"/>
    <n v="783"/>
    <s v="Robert Hober"/>
    <d v="2015-08-27T00:00:00"/>
    <s v="shot"/>
    <s v="box cutter"/>
    <n v="54"/>
    <s v="M"/>
    <s v="W"/>
    <s v="San Diego"/>
    <x v="3"/>
    <b v="0"/>
    <s v="other"/>
    <s v="Not fleeing"/>
    <b v="1"/>
    <s v="armed"/>
    <s v="No Gun"/>
    <s v="50-59"/>
    <s v="Not Fleeing or Blank"/>
    <x v="0"/>
  </r>
  <r>
    <n v="653"/>
    <n v="784"/>
    <s v="Manuel Soriano"/>
    <d v="2015-08-27T00:00:00"/>
    <s v="shot"/>
    <s v="contractor's level"/>
    <n v="29"/>
    <s v="M"/>
    <s v="H"/>
    <s v="Los Angeles"/>
    <x v="3"/>
    <b v="0"/>
    <s v="attack"/>
    <s v="Not fleeing"/>
    <b v="0"/>
    <s v="armed"/>
    <s v="No Gun"/>
    <s v="19-29"/>
    <s v="Not Fleeing or Blank"/>
    <x v="0"/>
  </r>
  <r>
    <n v="654"/>
    <n v="785"/>
    <s v="Gilbert Flores"/>
    <d v="2015-08-28T00:00:00"/>
    <s v="shot"/>
    <s v="undetermined"/>
    <n v="41"/>
    <s v="M"/>
    <s v="H"/>
    <s v="San Antonio"/>
    <x v="9"/>
    <b v="1"/>
    <s v="undetermined"/>
    <s v="Not fleeing"/>
    <b v="0"/>
    <s v="unarmed or undetermined or null"/>
    <s v="No Gun"/>
    <s v="40-49"/>
    <s v="Not Fleeing or Blank"/>
    <x v="0"/>
  </r>
  <r>
    <n v="655"/>
    <n v="786"/>
    <s v="William Evans"/>
    <d v="2015-08-28T00:00:00"/>
    <s v="shot"/>
    <s v="gun"/>
    <n v="28"/>
    <s v="M"/>
    <s v="W"/>
    <s v="Spanish Fork"/>
    <x v="13"/>
    <b v="1"/>
    <s v="attack"/>
    <s v="Not fleeing"/>
    <b v="1"/>
    <s v="armed"/>
    <s v="Gun"/>
    <s v="19-29"/>
    <s v="Not Fleeing or Blank"/>
    <x v="0"/>
  </r>
  <r>
    <n v="656"/>
    <n v="788"/>
    <s v="Felix Kumi"/>
    <d v="2015-08-28T00:00:00"/>
    <s v="shot"/>
    <s v="unarmed"/>
    <n v="61"/>
    <s v="M"/>
    <s v="B"/>
    <s v="Mount Vernon"/>
    <x v="35"/>
    <b v="0"/>
    <s v="other"/>
    <s v="Not fleeing"/>
    <b v="0"/>
    <s v="unarmed or undetermined or null"/>
    <s v="No Gun"/>
    <s v="60-69"/>
    <s v="Not Fleeing or Blank"/>
    <x v="0"/>
  </r>
  <r>
    <n v="657"/>
    <n v="793"/>
    <s v="Devin Brian Dial"/>
    <d v="2015-08-28T00:00:00"/>
    <s v="shot"/>
    <s v="gun"/>
    <n v="23"/>
    <s v="M"/>
    <s v="W"/>
    <s v="Longview"/>
    <x v="9"/>
    <b v="0"/>
    <s v="attack"/>
    <s v="Not fleeing"/>
    <b v="0"/>
    <s v="armed"/>
    <s v="Gun"/>
    <s v="19-29"/>
    <s v="Not Fleeing or Blank"/>
    <x v="0"/>
  </r>
  <r>
    <n v="658"/>
    <n v="787"/>
    <s v="James Marcus Brown"/>
    <d v="2015-08-29T00:00:00"/>
    <s v="shot"/>
    <s v="gun"/>
    <n v="25"/>
    <s v="M"/>
    <s v="B"/>
    <s v="North Las Vegas"/>
    <x v="16"/>
    <b v="0"/>
    <s v="attack"/>
    <s v="Foot"/>
    <b v="0"/>
    <s v="armed"/>
    <s v="Gun"/>
    <s v="19-29"/>
    <s v="Fleeing"/>
    <x v="1"/>
  </r>
  <r>
    <n v="659"/>
    <n v="789"/>
    <s v="Roger Albrecht"/>
    <d v="2015-08-29T00:00:00"/>
    <s v="shot"/>
    <s v="knife"/>
    <m/>
    <s v="M"/>
    <s v="W"/>
    <s v="San Antonio"/>
    <x v="9"/>
    <b v="0"/>
    <s v="other"/>
    <s v="Not fleeing"/>
    <b v="0"/>
    <s v="armed"/>
    <s v="No Gun"/>
    <s v="null"/>
    <s v="Not Fleeing or Blank"/>
    <x v="0"/>
  </r>
  <r>
    <n v="660"/>
    <n v="795"/>
    <s v="Rafael Cruz Jr"/>
    <d v="2015-08-29T00:00:00"/>
    <s v="shot"/>
    <s v="unarmed"/>
    <n v="29"/>
    <s v="M"/>
    <s v="H"/>
    <s v="Chicago"/>
    <x v="15"/>
    <b v="0"/>
    <s v="undetermined"/>
    <s v="Car"/>
    <b v="0"/>
    <s v="unarmed or undetermined or null"/>
    <s v="No Gun"/>
    <s v="19-29"/>
    <s v="Fleeing"/>
    <x v="0"/>
  </r>
  <r>
    <n v="661"/>
    <n v="790"/>
    <s v="Shawn Hall"/>
    <d v="2015-08-30T00:00:00"/>
    <s v="shot"/>
    <s v="gun"/>
    <n v="20"/>
    <s v="M"/>
    <s v="W"/>
    <s v="Cushing"/>
    <x v="5"/>
    <b v="0"/>
    <s v="attack"/>
    <s v="Not fleeing"/>
    <b v="0"/>
    <s v="armed"/>
    <s v="Gun"/>
    <s v="19-29"/>
    <s v="Not Fleeing or Blank"/>
    <x v="0"/>
  </r>
  <r>
    <n v="662"/>
    <n v="791"/>
    <s v="David M.  Leon"/>
    <d v="2015-08-30T00:00:00"/>
    <s v="shot"/>
    <s v="gun"/>
    <n v="40"/>
    <s v="M"/>
    <s v="H"/>
    <s v="Tucson"/>
    <x v="6"/>
    <b v="0"/>
    <s v="attack"/>
    <s v="Not fleeing"/>
    <b v="0"/>
    <s v="armed"/>
    <s v="Gun"/>
    <s v="40-49"/>
    <s v="Not Fleeing or Blank"/>
    <x v="0"/>
  </r>
  <r>
    <n v="663"/>
    <n v="792"/>
    <s v="William Rippley"/>
    <d v="2015-08-31T00:00:00"/>
    <s v="shot"/>
    <s v="knife"/>
    <n v="45"/>
    <s v="M"/>
    <s v="W"/>
    <s v="Loveland"/>
    <x v="4"/>
    <b v="0"/>
    <s v="attack"/>
    <s v="Foot"/>
    <b v="0"/>
    <s v="armed"/>
    <s v="No Gun"/>
    <s v="40-49"/>
    <s v="Fleeing"/>
    <x v="0"/>
  </r>
  <r>
    <n v="664"/>
    <n v="794"/>
    <s v="Cedric Maurice Williams"/>
    <d v="2015-09-01T00:00:00"/>
    <s v="shot"/>
    <s v="guns and explosives"/>
    <n v="33"/>
    <s v="M"/>
    <s v="B"/>
    <s v="Bluefield"/>
    <x v="43"/>
    <b v="0"/>
    <s v="attack"/>
    <s v="Foot"/>
    <b v="0"/>
    <s v="armed"/>
    <s v="Gun"/>
    <s v="30-39"/>
    <s v="Fleeing"/>
    <x v="1"/>
  </r>
  <r>
    <n v="665"/>
    <n v="797"/>
    <s v="Charles Robert Shaw"/>
    <d v="2015-09-01T00:00:00"/>
    <s v="shot"/>
    <s v="gun"/>
    <n v="76"/>
    <s v="M"/>
    <s v="W"/>
    <s v="Twinsburg"/>
    <x v="10"/>
    <b v="0"/>
    <s v="attack"/>
    <s v="Not fleeing"/>
    <b v="0"/>
    <s v="armed"/>
    <s v="Gun"/>
    <s v="70+"/>
    <s v="Not Fleeing or Blank"/>
    <x v="0"/>
  </r>
  <r>
    <n v="666"/>
    <n v="798"/>
    <s v="Michael Todd Evans"/>
    <d v="2015-09-01T00:00:00"/>
    <s v="shot"/>
    <s v="gun"/>
    <n v="47"/>
    <s v="M"/>
    <s v="W"/>
    <s v="Artesia"/>
    <x v="17"/>
    <b v="0"/>
    <s v="attack"/>
    <s v="Not fleeing"/>
    <b v="0"/>
    <s v="armed"/>
    <s v="Gun"/>
    <s v="40-49"/>
    <s v="Not Fleeing or Blank"/>
    <x v="0"/>
  </r>
  <r>
    <n v="667"/>
    <n v="799"/>
    <s v="Arthur Bates"/>
    <d v="2015-09-02T00:00:00"/>
    <s v="shot"/>
    <s v="gun"/>
    <n v="45"/>
    <s v="M"/>
    <s v="W"/>
    <s v="Prescott"/>
    <x v="6"/>
    <b v="1"/>
    <s v="attack"/>
    <s v="Not fleeing"/>
    <b v="1"/>
    <s v="armed"/>
    <s v="Gun"/>
    <s v="40-49"/>
    <s v="Not Fleeing or Blank"/>
    <x v="0"/>
  </r>
  <r>
    <n v="668"/>
    <n v="1409"/>
    <s v="Freddy Centeno"/>
    <d v="2015-09-03T00:00:00"/>
    <s v="shot"/>
    <s v="unarmed"/>
    <n v="40"/>
    <s v="M"/>
    <s v="H"/>
    <s v="Fresno"/>
    <x v="3"/>
    <b v="1"/>
    <s v="attack"/>
    <s v="Not fleeing"/>
    <b v="1"/>
    <s v="unarmed or undetermined or null"/>
    <s v="No Gun"/>
    <s v="40-49"/>
    <s v="Not Fleeing or Blank"/>
    <x v="0"/>
  </r>
  <r>
    <n v="669"/>
    <n v="800"/>
    <s v="Curtis James Meyer"/>
    <d v="2015-09-04T00:00:00"/>
    <s v="shot"/>
    <s v="gun"/>
    <n v="37"/>
    <s v="M"/>
    <s v="W"/>
    <s v="Mitchell"/>
    <x v="48"/>
    <b v="1"/>
    <s v="attack"/>
    <s v="Not fleeing"/>
    <b v="0"/>
    <s v="armed"/>
    <s v="Gun"/>
    <s v="30-39"/>
    <s v="Not Fleeing or Blank"/>
    <x v="0"/>
  </r>
  <r>
    <n v="670"/>
    <n v="801"/>
    <s v="Jose Ramon Damiani Jr"/>
    <d v="2015-09-04T00:00:00"/>
    <s v="shot and Tasered"/>
    <s v="metal pipe"/>
    <n v="49"/>
    <s v="M"/>
    <s v="H"/>
    <s v="French Lick"/>
    <x v="22"/>
    <b v="0"/>
    <s v="attack"/>
    <s v="Not fleeing"/>
    <b v="0"/>
    <s v="armed"/>
    <s v="No Gun"/>
    <s v="40-49"/>
    <s v="Not Fleeing or Blank"/>
    <x v="0"/>
  </r>
  <r>
    <n v="671"/>
    <n v="802"/>
    <s v="Richard Keith Kelley"/>
    <d v="2015-09-04T00:00:00"/>
    <s v="shot"/>
    <s v="gun"/>
    <n v="27"/>
    <s v="M"/>
    <s v="W"/>
    <s v="Weitchpec"/>
    <x v="3"/>
    <b v="0"/>
    <s v="attack"/>
    <s v="Car"/>
    <b v="0"/>
    <s v="armed"/>
    <s v="Gun"/>
    <s v="19-29"/>
    <s v="Fleeing"/>
    <x v="0"/>
  </r>
  <r>
    <n v="672"/>
    <n v="803"/>
    <s v="Sully Lanier"/>
    <d v="2015-09-04T00:00:00"/>
    <s v="shot"/>
    <s v="gun"/>
    <n v="36"/>
    <s v="M"/>
    <s v="W"/>
    <s v="Springtown"/>
    <x v="9"/>
    <b v="0"/>
    <s v="attack"/>
    <s v="Not fleeing"/>
    <b v="0"/>
    <s v="armed"/>
    <s v="Gun"/>
    <s v="30-39"/>
    <s v="Not Fleeing or Blank"/>
    <x v="0"/>
  </r>
  <r>
    <n v="673"/>
    <n v="804"/>
    <s v="Harrison Lambert"/>
    <d v="2015-09-04T00:00:00"/>
    <s v="shot"/>
    <s v="knife"/>
    <n v="23"/>
    <s v="M"/>
    <s v="W"/>
    <s v="Merrimack"/>
    <x v="25"/>
    <b v="1"/>
    <s v="other"/>
    <s v="Not fleeing"/>
    <b v="0"/>
    <s v="armed"/>
    <s v="No Gun"/>
    <s v="19-29"/>
    <s v="Not Fleeing or Blank"/>
    <x v="0"/>
  </r>
  <r>
    <n v="674"/>
    <n v="805"/>
    <s v="La'vante Trevon Biggs"/>
    <d v="2015-09-05T00:00:00"/>
    <s v="shot"/>
    <s v="toy weapon"/>
    <n v="21"/>
    <s v="M"/>
    <s v="B"/>
    <s v="Durham"/>
    <x v="33"/>
    <b v="1"/>
    <s v="attack"/>
    <s v="Not fleeing"/>
    <b v="0"/>
    <s v="armed"/>
    <s v="No Gun"/>
    <s v="19-29"/>
    <s v="Not Fleeing or Blank"/>
    <x v="0"/>
  </r>
  <r>
    <n v="675"/>
    <n v="806"/>
    <s v="Luis Wenceslao"/>
    <d v="2015-09-05T00:00:00"/>
    <s v="shot"/>
    <s v="metal pipe"/>
    <n v="32"/>
    <s v="M"/>
    <s v="H"/>
    <s v="Ontario"/>
    <x v="3"/>
    <b v="1"/>
    <s v="other"/>
    <s v="Not fleeing"/>
    <b v="1"/>
    <s v="armed"/>
    <s v="No Gun"/>
    <s v="30-39"/>
    <s v="Not Fleeing or Blank"/>
    <x v="0"/>
  </r>
  <r>
    <n v="676"/>
    <n v="807"/>
    <s v="Angelo Delano Perry"/>
    <d v="2015-09-05T00:00:00"/>
    <s v="shot"/>
    <s v="gun"/>
    <n v="35"/>
    <s v="M"/>
    <s v="B"/>
    <s v="Virginia Beach"/>
    <x v="20"/>
    <b v="0"/>
    <s v="attack"/>
    <s v="Not fleeing"/>
    <b v="0"/>
    <s v="armed"/>
    <s v="Gun"/>
    <s v="30-39"/>
    <s v="Not Fleeing or Blank"/>
    <x v="0"/>
  </r>
  <r>
    <n v="677"/>
    <n v="808"/>
    <s v="India Kager"/>
    <d v="2015-09-05T00:00:00"/>
    <s v="shot"/>
    <s v="unarmed"/>
    <n v="28"/>
    <s v="F"/>
    <s v="B"/>
    <s v="Virginia Beach"/>
    <x v="20"/>
    <b v="0"/>
    <s v="undetermined"/>
    <s v="Not fleeing"/>
    <b v="0"/>
    <s v="unarmed or undetermined or null"/>
    <s v="No Gun"/>
    <s v="19-29"/>
    <s v="Not Fleeing or Blank"/>
    <x v="0"/>
  </r>
  <r>
    <n v="678"/>
    <n v="809"/>
    <s v="Carlos Yero"/>
    <d v="2015-09-06T00:00:00"/>
    <s v="shot"/>
    <s v="gun"/>
    <n v="59"/>
    <s v="M"/>
    <s v="H"/>
    <s v="Little Havana"/>
    <x v="26"/>
    <b v="0"/>
    <s v="attack"/>
    <s v="Car"/>
    <b v="0"/>
    <s v="armed"/>
    <s v="Gun"/>
    <s v="50-59"/>
    <s v="Fleeing"/>
    <x v="0"/>
  </r>
  <r>
    <n v="679"/>
    <n v="810"/>
    <s v="Mohamed Ibrahim"/>
    <d v="2015-09-06T00:00:00"/>
    <s v="shot"/>
    <s v="gun"/>
    <n v="28"/>
    <s v="M"/>
    <s v="B"/>
    <s v="Shreveport"/>
    <x v="11"/>
    <b v="1"/>
    <s v="attack"/>
    <s v="Car"/>
    <b v="0"/>
    <s v="armed"/>
    <s v="Gun"/>
    <s v="19-29"/>
    <s v="Fleeing"/>
    <x v="1"/>
  </r>
  <r>
    <n v="680"/>
    <n v="811"/>
    <s v="William Verrett"/>
    <d v="2015-09-06T00:00:00"/>
    <s v="shot"/>
    <s v="gun"/>
    <n v="45"/>
    <s v="M"/>
    <s v="W"/>
    <s v="Hobbs"/>
    <x v="17"/>
    <b v="0"/>
    <s v="attack"/>
    <s v="Not fleeing"/>
    <b v="0"/>
    <s v="armed"/>
    <s v="Gun"/>
    <s v="40-49"/>
    <s v="Not Fleeing or Blank"/>
    <x v="0"/>
  </r>
  <r>
    <n v="681"/>
    <n v="813"/>
    <s v="Casimero Carlos Casillas"/>
    <d v="2015-09-07T00:00:00"/>
    <s v="shot"/>
    <s v="metal pipe"/>
    <n v="45"/>
    <s v="M"/>
    <s v="H"/>
    <s v="Fresno"/>
    <x v="3"/>
    <b v="0"/>
    <s v="other"/>
    <s v="Foot"/>
    <b v="1"/>
    <s v="armed"/>
    <s v="No Gun"/>
    <s v="40-49"/>
    <s v="Fleeing"/>
    <x v="0"/>
  </r>
  <r>
    <n v="682"/>
    <n v="836"/>
    <s v="Tristan Vent"/>
    <d v="2015-09-08T00:00:00"/>
    <s v="shot"/>
    <s v="gun"/>
    <n v="19"/>
    <s v="M"/>
    <s v="N"/>
    <s v="Fairbanks"/>
    <x v="34"/>
    <b v="0"/>
    <s v="attack"/>
    <s v="Not fleeing"/>
    <b v="0"/>
    <s v="armed"/>
    <s v="Gun"/>
    <s v="19-29"/>
    <s v="Not Fleeing or Blank"/>
    <x v="0"/>
  </r>
  <r>
    <n v="683"/>
    <n v="812"/>
    <s v="Dustin Kuik"/>
    <d v="2015-09-09T00:00:00"/>
    <s v="shot"/>
    <s v="gun"/>
    <n v="25"/>
    <s v="M"/>
    <s v="W"/>
    <s v="Ashwaubenon"/>
    <x v="39"/>
    <b v="0"/>
    <s v="attack"/>
    <s v="Not fleeing"/>
    <b v="0"/>
    <s v="armed"/>
    <s v="Gun"/>
    <s v="19-29"/>
    <s v="Not Fleeing or Blank"/>
    <x v="0"/>
  </r>
  <r>
    <n v="684"/>
    <n v="815"/>
    <s v="Tyrone Holman"/>
    <d v="2015-09-09T00:00:00"/>
    <s v="shot"/>
    <s v="guns and explosives"/>
    <n v="37"/>
    <s v="M"/>
    <s v="B"/>
    <s v="Kansas City"/>
    <x v="19"/>
    <b v="1"/>
    <s v="other"/>
    <s v="Not fleeing"/>
    <b v="0"/>
    <s v="armed"/>
    <s v="Gun"/>
    <s v="30-39"/>
    <s v="Not Fleeing or Blank"/>
    <x v="0"/>
  </r>
  <r>
    <n v="685"/>
    <n v="816"/>
    <s v="Vincent J. Perdue"/>
    <d v="2015-09-09T00:00:00"/>
    <s v="shot"/>
    <s v="gun"/>
    <n v="33"/>
    <s v="M"/>
    <s v="N"/>
    <s v="Fairbanks"/>
    <x v="34"/>
    <b v="0"/>
    <s v="attack"/>
    <s v="Car"/>
    <b v="0"/>
    <s v="armed"/>
    <s v="Gun"/>
    <s v="30-39"/>
    <s v="Fleeing"/>
    <x v="0"/>
  </r>
  <r>
    <n v="686"/>
    <n v="879"/>
    <s v="William Chau"/>
    <d v="2015-09-09T00:00:00"/>
    <s v="shot"/>
    <s v="knife"/>
    <n v="59"/>
    <s v="M"/>
    <s v="A"/>
    <s v="El Monte"/>
    <x v="3"/>
    <b v="0"/>
    <s v="attack"/>
    <s v="Not fleeing"/>
    <b v="0"/>
    <s v="armed"/>
    <s v="No Gun"/>
    <s v="50-59"/>
    <s v="Not Fleeing or Blank"/>
    <x v="0"/>
  </r>
  <r>
    <n v="687"/>
    <n v="817"/>
    <s v="Tian Ma"/>
    <d v="2015-09-10T00:00:00"/>
    <s v="shot"/>
    <s v="knife"/>
    <n v="31"/>
    <s v="M"/>
    <s v="A"/>
    <s v="Potsdam"/>
    <x v="35"/>
    <b v="0"/>
    <s v="attack"/>
    <s v="Not fleeing"/>
    <b v="0"/>
    <s v="armed"/>
    <s v="No Gun"/>
    <s v="30-39"/>
    <s v="Not Fleeing or Blank"/>
    <x v="0"/>
  </r>
  <r>
    <n v="688"/>
    <n v="818"/>
    <s v="Bruce Santino"/>
    <d v="2015-09-10T00:00:00"/>
    <s v="shot"/>
    <s v="knife"/>
    <n v="35"/>
    <s v="M"/>
    <m/>
    <s v="Fontana"/>
    <x v="3"/>
    <b v="1"/>
    <s v="other"/>
    <s v="Not fleeing"/>
    <b v="0"/>
    <s v="armed"/>
    <s v="No Gun"/>
    <s v="30-39"/>
    <s v="Not Fleeing or Blank"/>
    <x v="0"/>
  </r>
  <r>
    <n v="689"/>
    <n v="819"/>
    <s v="Brandon Foy"/>
    <d v="2015-09-10T00:00:00"/>
    <s v="shot"/>
    <s v="gun"/>
    <n v="29"/>
    <s v="M"/>
    <s v="B"/>
    <s v="Indianapolis"/>
    <x v="22"/>
    <b v="0"/>
    <s v="attack"/>
    <s v="Not fleeing"/>
    <b v="0"/>
    <s v="armed"/>
    <s v="Gun"/>
    <s v="19-29"/>
    <s v="Not Fleeing or Blank"/>
    <x v="0"/>
  </r>
  <r>
    <n v="690"/>
    <n v="820"/>
    <s v=" Austin Wilburly  Reid"/>
    <d v="2015-09-10T00:00:00"/>
    <s v="shot"/>
    <s v="gun"/>
    <n v="32"/>
    <s v="M"/>
    <s v="W"/>
    <s v="Lodi"/>
    <x v="3"/>
    <b v="0"/>
    <s v="attack"/>
    <s v="Foot"/>
    <b v="0"/>
    <s v="armed"/>
    <s v="Gun"/>
    <s v="30-39"/>
    <s v="Fleeing"/>
    <x v="0"/>
  </r>
  <r>
    <n v="691"/>
    <n v="823"/>
    <s v="Eddie Tapia"/>
    <d v="2015-09-10T00:00:00"/>
    <s v="shot"/>
    <s v="gun"/>
    <n v="41"/>
    <s v="M"/>
    <s v="H"/>
    <s v="Downey"/>
    <x v="3"/>
    <b v="0"/>
    <s v="attack"/>
    <s v="Car"/>
    <b v="0"/>
    <s v="armed"/>
    <s v="Gun"/>
    <s v="40-49"/>
    <s v="Fleeing"/>
    <x v="0"/>
  </r>
  <r>
    <n v="692"/>
    <n v="824"/>
    <s v="Robert T. Edwards"/>
    <d v="2015-09-11T00:00:00"/>
    <s v="shot"/>
    <s v="gun"/>
    <n v="31"/>
    <s v="M"/>
    <s v="W"/>
    <s v="Chester"/>
    <x v="8"/>
    <b v="0"/>
    <s v="attack"/>
    <s v="Not fleeing"/>
    <b v="0"/>
    <s v="armed"/>
    <s v="Gun"/>
    <s v="30-39"/>
    <s v="Not Fleeing or Blank"/>
    <x v="0"/>
  </r>
  <r>
    <n v="693"/>
    <n v="831"/>
    <s v="Phillip Pfleghardt"/>
    <d v="2015-09-11T00:00:00"/>
    <s v="shot"/>
    <s v="gun"/>
    <n v="44"/>
    <s v="M"/>
    <s v="W"/>
    <s v="Broomfield"/>
    <x v="4"/>
    <b v="0"/>
    <s v="attack"/>
    <s v="Car"/>
    <b v="0"/>
    <s v="armed"/>
    <s v="Gun"/>
    <s v="40-49"/>
    <s v="Fleeing"/>
    <x v="0"/>
  </r>
  <r>
    <n v="694"/>
    <n v="822"/>
    <s v="Derick Davis"/>
    <d v="2015-09-12T00:00:00"/>
    <s v="shot"/>
    <s v="undetermined"/>
    <n v="23"/>
    <s v="M"/>
    <s v="W"/>
    <s v="Sylacauga"/>
    <x v="37"/>
    <b v="0"/>
    <s v="undetermined"/>
    <s v="Other"/>
    <b v="0"/>
    <s v="unarmed or undetermined or null"/>
    <s v="No Gun"/>
    <s v="19-29"/>
    <s v="Fleeing"/>
    <x v="0"/>
  </r>
  <r>
    <n v="695"/>
    <n v="878"/>
    <s v="Jack Stevens Jr."/>
    <d v="2015-09-12T00:00:00"/>
    <s v="shot"/>
    <s v="gun"/>
    <n v="45"/>
    <s v="M"/>
    <s v="W"/>
    <s v="West Knox"/>
    <x v="32"/>
    <b v="0"/>
    <s v="attack"/>
    <s v="Not fleeing"/>
    <b v="0"/>
    <s v="armed"/>
    <s v="Gun"/>
    <s v="40-49"/>
    <s v="Not Fleeing or Blank"/>
    <x v="0"/>
  </r>
  <r>
    <n v="696"/>
    <n v="821"/>
    <s v="Martin Francis Hammen"/>
    <d v="2015-09-13T00:00:00"/>
    <s v="shot"/>
    <s v="gun"/>
    <n v="39"/>
    <s v="M"/>
    <s v="W"/>
    <s v="Wellman"/>
    <x v="7"/>
    <b v="1"/>
    <s v="attack"/>
    <s v="Not fleeing"/>
    <b v="0"/>
    <s v="armed"/>
    <s v="Gun"/>
    <s v="30-39"/>
    <s v="Not Fleeing or Blank"/>
    <x v="0"/>
  </r>
  <r>
    <n v="697"/>
    <n v="825"/>
    <s v="Clifford Butler"/>
    <d v="2015-09-13T00:00:00"/>
    <s v="shot"/>
    <s v="gun"/>
    <n v="67"/>
    <s v="M"/>
    <s v="B"/>
    <s v="McAlester"/>
    <x v="5"/>
    <b v="1"/>
    <s v="attack"/>
    <s v="Not fleeing"/>
    <b v="0"/>
    <s v="armed"/>
    <s v="Gun"/>
    <s v="60-69"/>
    <s v="Not Fleeing or Blank"/>
    <x v="0"/>
  </r>
  <r>
    <n v="698"/>
    <n v="827"/>
    <s v="Jeffrey Eugene Brooks"/>
    <d v="2015-09-13T00:00:00"/>
    <s v="shot"/>
    <s v="gun"/>
    <n v="29"/>
    <s v="M"/>
    <s v="W"/>
    <s v="Clute"/>
    <x v="9"/>
    <b v="0"/>
    <s v="attack"/>
    <s v="Car"/>
    <b v="0"/>
    <s v="armed"/>
    <s v="Gun"/>
    <s v="19-29"/>
    <s v="Fleeing"/>
    <x v="0"/>
  </r>
  <r>
    <n v="699"/>
    <n v="828"/>
    <s v="Joseph Thompson Johnson-Shanks"/>
    <d v="2015-09-14T00:00:00"/>
    <s v="shot"/>
    <s v="gun"/>
    <n v="25"/>
    <s v="M"/>
    <s v="B"/>
    <s v="Princeton"/>
    <x v="23"/>
    <b v="0"/>
    <s v="attack"/>
    <s v="Car"/>
    <b v="0"/>
    <s v="armed"/>
    <s v="Gun"/>
    <s v="19-29"/>
    <s v="Fleeing"/>
    <x v="1"/>
  </r>
  <r>
    <n v="700"/>
    <n v="829"/>
    <s v="David Todd Powell"/>
    <d v="2015-09-14T00:00:00"/>
    <s v="shot"/>
    <s v="unarmed"/>
    <n v="28"/>
    <s v="M"/>
    <s v="W"/>
    <s v="Barstow"/>
    <x v="3"/>
    <b v="1"/>
    <s v="attack"/>
    <s v="Not fleeing"/>
    <b v="0"/>
    <s v="unarmed or undetermined or null"/>
    <s v="No Gun"/>
    <s v="19-29"/>
    <s v="Not Fleeing or Blank"/>
    <x v="0"/>
  </r>
  <r>
    <n v="701"/>
    <n v="830"/>
    <s v="Tyrone Bass"/>
    <d v="2015-09-15T00:00:00"/>
    <s v="shot"/>
    <s v="unknown weapon"/>
    <n v="21"/>
    <s v="M"/>
    <s v="B"/>
    <s v="Chalmette"/>
    <x v="11"/>
    <b v="0"/>
    <s v="attack"/>
    <s v="Not fleeing"/>
    <b v="0"/>
    <s v="armed"/>
    <s v="No Gun"/>
    <s v="19-29"/>
    <s v="Not Fleeing or Blank"/>
    <x v="0"/>
  </r>
  <r>
    <n v="702"/>
    <n v="832"/>
    <s v="Florencio Chaidez"/>
    <d v="2015-09-15T00:00:00"/>
    <s v="shot"/>
    <s v="gun"/>
    <n v="32"/>
    <s v="M"/>
    <s v="H"/>
    <s v="Panorama City"/>
    <x v="3"/>
    <b v="0"/>
    <s v="attack"/>
    <s v="Not fleeing"/>
    <b v="1"/>
    <s v="armed"/>
    <s v="Gun"/>
    <s v="30-39"/>
    <s v="Not Fleeing or Blank"/>
    <x v="0"/>
  </r>
  <r>
    <n v="703"/>
    <n v="833"/>
    <s v="Jorge  Suarez-Ruiz"/>
    <d v="2015-09-15T00:00:00"/>
    <s v="shot"/>
    <s v="gun"/>
    <n v="51"/>
    <s v="M"/>
    <s v="H"/>
    <s v="Miami"/>
    <x v="26"/>
    <b v="1"/>
    <s v="undetermined"/>
    <s v="Car"/>
    <b v="0"/>
    <s v="armed"/>
    <s v="Gun"/>
    <s v="50-59"/>
    <s v="Fleeing"/>
    <x v="0"/>
  </r>
  <r>
    <n v="704"/>
    <n v="834"/>
    <s v="Carlos Wilhelm"/>
    <d v="2015-09-15T00:00:00"/>
    <s v="shot"/>
    <s v="gun"/>
    <n v="39"/>
    <s v="M"/>
    <s v="H"/>
    <s v="Los Angeles"/>
    <x v="3"/>
    <b v="0"/>
    <s v="attack"/>
    <s v="Not fleeing"/>
    <b v="0"/>
    <s v="armed"/>
    <s v="Gun"/>
    <s v="30-39"/>
    <s v="Not Fleeing or Blank"/>
    <x v="0"/>
  </r>
  <r>
    <n v="705"/>
    <n v="837"/>
    <s v="Bobby R. Anderson"/>
    <d v="2015-09-15T00:00:00"/>
    <s v="shot"/>
    <s v="gun"/>
    <n v="27"/>
    <s v="M"/>
    <s v="B"/>
    <s v="Alexandria"/>
    <x v="11"/>
    <b v="0"/>
    <s v="other"/>
    <s v="Not fleeing"/>
    <b v="0"/>
    <s v="armed"/>
    <s v="Gun"/>
    <s v="19-29"/>
    <s v="Not Fleeing or Blank"/>
    <x v="0"/>
  </r>
  <r>
    <n v="706"/>
    <n v="835"/>
    <s v="Rory Lynn Gunderman"/>
    <d v="2015-09-16T00:00:00"/>
    <s v="shot"/>
    <s v="gun"/>
    <n v="31"/>
    <s v="M"/>
    <s v="W"/>
    <s v="Lead"/>
    <x v="48"/>
    <b v="1"/>
    <s v="attack"/>
    <s v="Foot"/>
    <b v="0"/>
    <s v="armed"/>
    <s v="Gun"/>
    <s v="30-39"/>
    <s v="Fleeing"/>
    <x v="0"/>
  </r>
  <r>
    <n v="707"/>
    <n v="838"/>
    <s v="Mark Gary"/>
    <d v="2015-09-17T00:00:00"/>
    <s v="shot"/>
    <s v="gun"/>
    <n v="50"/>
    <s v="M"/>
    <s v="W"/>
    <s v="Beaverton"/>
    <x v="30"/>
    <b v="0"/>
    <s v="attack"/>
    <s v="Not fleeing"/>
    <b v="0"/>
    <s v="armed"/>
    <s v="Gun"/>
    <s v="50-59"/>
    <s v="Not Fleeing or Blank"/>
    <x v="0"/>
  </r>
  <r>
    <n v="708"/>
    <n v="839"/>
    <s v="Lawrence Price"/>
    <d v="2015-09-17T00:00:00"/>
    <s v="shot"/>
    <s v="gun"/>
    <m/>
    <s v="M"/>
    <s v="W"/>
    <s v="Brodhead"/>
    <x v="23"/>
    <b v="0"/>
    <s v="attack"/>
    <s v="Not fleeing"/>
    <b v="0"/>
    <s v="armed"/>
    <s v="Gun"/>
    <s v="null"/>
    <s v="Not Fleeing or Blank"/>
    <x v="0"/>
  </r>
  <r>
    <n v="709"/>
    <n v="843"/>
    <s v="Nicholas Alan Johnson"/>
    <d v="2015-09-18T00:00:00"/>
    <s v="shot"/>
    <m/>
    <n v="32"/>
    <s v="M"/>
    <s v="W"/>
    <s v="San Bernardino"/>
    <x v="3"/>
    <b v="0"/>
    <s v="undetermined"/>
    <s v="Car"/>
    <b v="0"/>
    <s v="unarmed or undetermined or null"/>
    <s v="No Gun"/>
    <s v="30-39"/>
    <s v="Fleeing"/>
    <x v="0"/>
  </r>
  <r>
    <n v="710"/>
    <n v="844"/>
    <s v="Gregory Herrell"/>
    <d v="2015-09-18T00:00:00"/>
    <s v="shot"/>
    <s v="undetermined"/>
    <n v="47"/>
    <s v="M"/>
    <s v="W"/>
    <s v="Dickson"/>
    <x v="32"/>
    <b v="0"/>
    <s v="undetermined"/>
    <s v="Not fleeing"/>
    <b v="0"/>
    <s v="unarmed or undetermined or null"/>
    <s v="No Gun"/>
    <s v="40-49"/>
    <s v="Not Fleeing or Blank"/>
    <x v="0"/>
  </r>
  <r>
    <n v="711"/>
    <n v="842"/>
    <s v="Lucien Rolland"/>
    <d v="2015-09-19T00:00:00"/>
    <s v="shot"/>
    <s v="gun"/>
    <n v="46"/>
    <s v="M"/>
    <s v="W"/>
    <s v="Slidell"/>
    <x v="11"/>
    <b v="0"/>
    <s v="attack"/>
    <s v="Car"/>
    <b v="0"/>
    <s v="armed"/>
    <s v="Gun"/>
    <s v="40-49"/>
    <s v="Fleeing"/>
    <x v="0"/>
  </r>
  <r>
    <n v="712"/>
    <n v="846"/>
    <s v="Scott Beech"/>
    <d v="2015-09-19T00:00:00"/>
    <s v="shot"/>
    <s v="gun"/>
    <n v="57"/>
    <s v="M"/>
    <s v="W"/>
    <s v="Washington County"/>
    <x v="37"/>
    <b v="1"/>
    <s v="attack"/>
    <s v="Not fleeing"/>
    <b v="1"/>
    <s v="armed"/>
    <s v="Gun"/>
    <s v="50-59"/>
    <s v="Not Fleeing or Blank"/>
    <x v="0"/>
  </r>
  <r>
    <n v="713"/>
    <n v="845"/>
    <s v="Michael Thomas Pierce"/>
    <d v="2015-09-20T00:00:00"/>
    <s v="shot"/>
    <s v="gun"/>
    <n v="23"/>
    <s v="M"/>
    <s v="W"/>
    <s v="Harrisonburg"/>
    <x v="20"/>
    <b v="0"/>
    <s v="attack"/>
    <s v="Not fleeing"/>
    <b v="1"/>
    <s v="armed"/>
    <s v="Gun"/>
    <s v="19-29"/>
    <s v="Not Fleeing or Blank"/>
    <x v="0"/>
  </r>
  <r>
    <n v="714"/>
    <n v="847"/>
    <s v="Jerrald Wright"/>
    <d v="2015-09-20T00:00:00"/>
    <s v="shot"/>
    <s v="gun"/>
    <n v="56"/>
    <s v="M"/>
    <s v="W"/>
    <s v="Shelbyville"/>
    <x v="22"/>
    <b v="0"/>
    <s v="attack"/>
    <s v="Not fleeing"/>
    <b v="0"/>
    <s v="armed"/>
    <s v="Gun"/>
    <s v="50-59"/>
    <s v="Not Fleeing or Blank"/>
    <x v="0"/>
  </r>
  <r>
    <n v="715"/>
    <n v="840"/>
    <s v="Gerardo Ramirez"/>
    <d v="2015-09-21T00:00:00"/>
    <s v="shot"/>
    <s v="gun"/>
    <n v="24"/>
    <s v="M"/>
    <s v="H"/>
    <s v="Dallas"/>
    <x v="9"/>
    <b v="1"/>
    <s v="attack"/>
    <s v="Not fleeing"/>
    <b v="0"/>
    <s v="armed"/>
    <s v="Gun"/>
    <s v="19-29"/>
    <s v="Not Fleeing or Blank"/>
    <x v="0"/>
  </r>
  <r>
    <n v="716"/>
    <n v="848"/>
    <s v="William Spaits"/>
    <d v="2015-09-21T00:00:00"/>
    <s v="shot"/>
    <s v="gun"/>
    <n v="27"/>
    <s v="M"/>
    <s v="W"/>
    <s v="Sand City"/>
    <x v="3"/>
    <b v="0"/>
    <s v="attack"/>
    <s v="Not fleeing"/>
    <b v="0"/>
    <s v="armed"/>
    <s v="Gun"/>
    <s v="19-29"/>
    <s v="Not Fleeing or Blank"/>
    <x v="0"/>
  </r>
  <r>
    <n v="717"/>
    <n v="849"/>
    <s v="Tina Money"/>
    <d v="2015-09-21T00:00:00"/>
    <s v="shot"/>
    <s v="gun"/>
    <n v="23"/>
    <s v="F"/>
    <s v="W"/>
    <s v="Sand City"/>
    <x v="3"/>
    <b v="0"/>
    <s v="attack"/>
    <s v="Not fleeing"/>
    <b v="0"/>
    <s v="armed"/>
    <s v="Gun"/>
    <s v="19-29"/>
    <s v="Not Fleeing or Blank"/>
    <x v="0"/>
  </r>
  <r>
    <n v="718"/>
    <n v="850"/>
    <s v="Steven McKenny"/>
    <d v="2015-09-21T00:00:00"/>
    <s v="shot and Tasered"/>
    <s v="unarmed"/>
    <n v="21"/>
    <s v="M"/>
    <s v="W"/>
    <s v="Paris"/>
    <x v="9"/>
    <b v="0"/>
    <s v="attack"/>
    <s v="Not fleeing"/>
    <b v="0"/>
    <s v="unarmed or undetermined or null"/>
    <s v="No Gun"/>
    <s v="19-29"/>
    <s v="Not Fleeing or Blank"/>
    <x v="0"/>
  </r>
  <r>
    <n v="719"/>
    <n v="851"/>
    <s v="Timothy Wagner"/>
    <d v="2015-09-21T00:00:00"/>
    <s v="shot"/>
    <s v="gun"/>
    <n v="26"/>
    <s v="M"/>
    <s v="W"/>
    <s v="Barberville"/>
    <x v="26"/>
    <b v="0"/>
    <s v="attack"/>
    <s v="Not fleeing"/>
    <b v="0"/>
    <s v="armed"/>
    <s v="Gun"/>
    <s v="19-29"/>
    <s v="Not Fleeing or Blank"/>
    <x v="0"/>
  </r>
  <r>
    <n v="720"/>
    <n v="852"/>
    <s v="Dominic Fuller"/>
    <d v="2015-09-21T00:00:00"/>
    <s v="shot"/>
    <s v="stapler"/>
    <n v="34"/>
    <s v="M"/>
    <s v="H"/>
    <s v="Auburndale"/>
    <x v="26"/>
    <b v="0"/>
    <s v="other"/>
    <s v="Foot"/>
    <b v="0"/>
    <s v="armed"/>
    <s v="No Gun"/>
    <s v="30-39"/>
    <s v="Fleeing"/>
    <x v="0"/>
  </r>
  <r>
    <n v="721"/>
    <n v="853"/>
    <s v="Dante Osborne"/>
    <d v="2015-09-22T00:00:00"/>
    <s v="shot"/>
    <s v="gun"/>
    <n v="32"/>
    <s v="M"/>
    <s v="B"/>
    <s v="Oakland"/>
    <x v="3"/>
    <b v="0"/>
    <s v="attack"/>
    <s v="Car"/>
    <b v="0"/>
    <s v="armed"/>
    <s v="Gun"/>
    <s v="30-39"/>
    <s v="Fleeing"/>
    <x v="1"/>
  </r>
  <r>
    <n v="722"/>
    <n v="854"/>
    <s v="Joel Dixon Smith"/>
    <d v="2015-09-22T00:00:00"/>
    <s v="shot"/>
    <s v="gun"/>
    <n v="33"/>
    <s v="M"/>
    <s v="W"/>
    <s v="Niceville"/>
    <x v="26"/>
    <b v="1"/>
    <s v="attack"/>
    <s v="Not fleeing"/>
    <b v="0"/>
    <s v="armed"/>
    <s v="Gun"/>
    <s v="30-39"/>
    <s v="Not Fleeing or Blank"/>
    <x v="0"/>
  </r>
  <r>
    <n v="723"/>
    <n v="855"/>
    <s v="Tim Kyle Torngren"/>
    <d v="2015-09-22T00:00:00"/>
    <s v="shot"/>
    <s v="gun"/>
    <n v="55"/>
    <s v="M"/>
    <s v="W"/>
    <s v="Happy Valley"/>
    <x v="3"/>
    <b v="1"/>
    <s v="attack"/>
    <s v="Not fleeing"/>
    <b v="0"/>
    <s v="armed"/>
    <s v="Gun"/>
    <s v="50-59"/>
    <s v="Not Fleeing or Blank"/>
    <x v="0"/>
  </r>
  <r>
    <n v="724"/>
    <n v="856"/>
    <s v="Donaven Kyle Anderson"/>
    <d v="2015-09-22T00:00:00"/>
    <s v="shot"/>
    <s v="gun"/>
    <n v="26"/>
    <s v="M"/>
    <m/>
    <s v="North Las Vegas"/>
    <x v="16"/>
    <b v="0"/>
    <s v="attack"/>
    <s v="Not fleeing"/>
    <b v="0"/>
    <s v="armed"/>
    <s v="Gun"/>
    <s v="19-29"/>
    <s v="Not Fleeing or Blank"/>
    <x v="0"/>
  </r>
  <r>
    <n v="725"/>
    <n v="857"/>
    <s v="Robert Berger"/>
    <d v="2015-09-23T00:00:00"/>
    <s v="shot"/>
    <s v="knife"/>
    <n v="48"/>
    <s v="M"/>
    <s v="O"/>
    <s v="Salt Lake City"/>
    <x v="13"/>
    <b v="0"/>
    <s v="attack"/>
    <s v="Not fleeing"/>
    <b v="0"/>
    <s v="armed"/>
    <s v="No Gun"/>
    <s v="40-49"/>
    <s v="Not Fleeing or Blank"/>
    <x v="0"/>
  </r>
  <r>
    <n v="726"/>
    <n v="858"/>
    <s v="Joseph Khammash"/>
    <d v="2015-09-23T00:00:00"/>
    <s v="shot"/>
    <s v="gun"/>
    <n v="35"/>
    <s v="M"/>
    <s v="W"/>
    <s v="McKinney"/>
    <x v="9"/>
    <b v="0"/>
    <s v="attack"/>
    <s v="Not fleeing"/>
    <b v="0"/>
    <s v="armed"/>
    <s v="Gun"/>
    <s v="30-39"/>
    <s v="Not Fleeing or Blank"/>
    <x v="0"/>
  </r>
  <r>
    <n v="727"/>
    <n v="859"/>
    <s v="Keith Harrison McLeod"/>
    <d v="2015-09-23T00:00:00"/>
    <s v="shot"/>
    <s v="unarmed"/>
    <n v="19"/>
    <s v="M"/>
    <s v="B"/>
    <s v="Reisterstown"/>
    <x v="28"/>
    <b v="0"/>
    <s v="other"/>
    <s v="Foot"/>
    <b v="0"/>
    <s v="unarmed or undetermined or null"/>
    <s v="No Gun"/>
    <s v="19-29"/>
    <s v="Fleeing"/>
    <x v="1"/>
  </r>
  <r>
    <n v="728"/>
    <n v="861"/>
    <s v="Kenneth Ray Pinter"/>
    <d v="2015-09-23T00:00:00"/>
    <s v="shot"/>
    <s v="gun"/>
    <n v="45"/>
    <s v="M"/>
    <s v="W"/>
    <s v="Grayson County"/>
    <x v="20"/>
    <b v="0"/>
    <s v="attack"/>
    <s v="Not fleeing"/>
    <b v="0"/>
    <s v="armed"/>
    <s v="Gun"/>
    <s v="40-49"/>
    <s v="Not Fleeing or Blank"/>
    <x v="0"/>
  </r>
  <r>
    <n v="729"/>
    <n v="862"/>
    <s v="Jeremy McDole"/>
    <d v="2015-09-23T00:00:00"/>
    <s v="shot"/>
    <s v="gun"/>
    <n v="28"/>
    <s v="M"/>
    <s v="B"/>
    <s v="Wilmington"/>
    <x v="41"/>
    <b v="1"/>
    <s v="undetermined"/>
    <s v="Not fleeing"/>
    <b v="0"/>
    <s v="armed"/>
    <s v="Gun"/>
    <s v="19-29"/>
    <s v="Not Fleeing or Blank"/>
    <x v="0"/>
  </r>
  <r>
    <n v="730"/>
    <n v="860"/>
    <s v="Ernesto Medina Lopez"/>
    <d v="2015-09-24T00:00:00"/>
    <s v="shot"/>
    <s v="knife"/>
    <n v="42"/>
    <s v="M"/>
    <s v="H"/>
    <s v="Miami"/>
    <x v="26"/>
    <b v="0"/>
    <s v="attack"/>
    <s v="Not fleeing"/>
    <b v="0"/>
    <s v="armed"/>
    <s v="No Gun"/>
    <s v="40-49"/>
    <s v="Not Fleeing or Blank"/>
    <x v="0"/>
  </r>
  <r>
    <n v="731"/>
    <n v="863"/>
    <s v="Patrick O'Grady"/>
    <d v="2015-09-24T00:00:00"/>
    <s v="shot"/>
    <s v="gun"/>
    <n v="17"/>
    <s v="M"/>
    <s v="W"/>
    <s v="Fountain"/>
    <x v="4"/>
    <b v="0"/>
    <s v="attack"/>
    <s v="Not fleeing"/>
    <b v="0"/>
    <s v="armed"/>
    <s v="Gun"/>
    <s v="0-18"/>
    <s v="Not Fleeing or Blank"/>
    <x v="0"/>
  </r>
  <r>
    <n v="732"/>
    <n v="865"/>
    <s v="Philip Quinn"/>
    <d v="2015-09-24T00:00:00"/>
    <s v="shot"/>
    <s v="screwdriver"/>
    <n v="30"/>
    <s v="M"/>
    <s v="O"/>
    <s v="St. Paul"/>
    <x v="18"/>
    <b v="1"/>
    <s v="other"/>
    <s v="Not fleeing"/>
    <b v="0"/>
    <s v="armed"/>
    <s v="No Gun"/>
    <s v="30-39"/>
    <s v="Not Fleeing or Blank"/>
    <x v="0"/>
  </r>
  <r>
    <n v="733"/>
    <n v="866"/>
    <s v="William Lemmon"/>
    <d v="2015-09-25T00:00:00"/>
    <s v="shot"/>
    <s v="unarmed"/>
    <n v="21"/>
    <s v="M"/>
    <s v="W"/>
    <s v="Akron"/>
    <x v="10"/>
    <b v="1"/>
    <s v="undetermined"/>
    <s v="Other"/>
    <b v="0"/>
    <s v="unarmed or undetermined or null"/>
    <s v="No Gun"/>
    <s v="19-29"/>
    <s v="Fleeing"/>
    <x v="0"/>
  </r>
  <r>
    <n v="734"/>
    <n v="867"/>
    <s v="James Anderson"/>
    <d v="2015-09-25T00:00:00"/>
    <s v="shot and Tasered"/>
    <s v="box cutter"/>
    <n v="33"/>
    <s v="M"/>
    <s v="B"/>
    <s v="Chicago"/>
    <x v="15"/>
    <b v="0"/>
    <s v="other"/>
    <s v="Not fleeing"/>
    <b v="0"/>
    <s v="armed"/>
    <s v="No Gun"/>
    <s v="30-39"/>
    <s v="Not Fleeing or Blank"/>
    <x v="0"/>
  </r>
  <r>
    <n v="735"/>
    <n v="868"/>
    <s v="Jeffrey Blood"/>
    <d v="2015-09-25T00:00:00"/>
    <s v="shot"/>
    <s v="gun"/>
    <n v="45"/>
    <s v="M"/>
    <s v="W"/>
    <s v="Wilhoit"/>
    <x v="6"/>
    <b v="0"/>
    <s v="attack"/>
    <s v="Not fleeing"/>
    <b v="0"/>
    <s v="armed"/>
    <s v="Gun"/>
    <s v="40-49"/>
    <s v="Not Fleeing or Blank"/>
    <x v="0"/>
  </r>
  <r>
    <n v="736"/>
    <n v="869"/>
    <s v="Anthony McKinney"/>
    <d v="2015-09-26T00:00:00"/>
    <s v="shot"/>
    <s v="knife"/>
    <n v="46"/>
    <s v="M"/>
    <s v="B"/>
    <s v="Baton Rouge"/>
    <x v="11"/>
    <b v="0"/>
    <s v="attack"/>
    <s v="Not fleeing"/>
    <b v="0"/>
    <s v="armed"/>
    <s v="No Gun"/>
    <s v="40-49"/>
    <s v="Not Fleeing or Blank"/>
    <x v="0"/>
  </r>
  <r>
    <n v="737"/>
    <n v="870"/>
    <s v="Alejandro Lerma"/>
    <d v="2015-09-26T00:00:00"/>
    <s v="shot"/>
    <s v="gun"/>
    <n v="23"/>
    <s v="M"/>
    <s v="H"/>
    <s v="Lovington"/>
    <x v="17"/>
    <b v="0"/>
    <s v="attack"/>
    <s v="Not fleeing"/>
    <b v="0"/>
    <s v="armed"/>
    <s v="Gun"/>
    <s v="19-29"/>
    <s v="Not Fleeing or Blank"/>
    <x v="0"/>
  </r>
  <r>
    <n v="738"/>
    <n v="871"/>
    <s v="Norma Angelica Guzman"/>
    <d v="2015-09-27T00:00:00"/>
    <s v="shot"/>
    <s v="knife"/>
    <n v="37"/>
    <s v="F"/>
    <s v="H"/>
    <s v="Los Angeles"/>
    <x v="3"/>
    <b v="1"/>
    <s v="other"/>
    <s v="Not fleeing"/>
    <b v="1"/>
    <s v="armed"/>
    <s v="No Gun"/>
    <s v="30-39"/>
    <s v="Not Fleeing or Blank"/>
    <x v="0"/>
  </r>
  <r>
    <n v="739"/>
    <n v="874"/>
    <s v="Christopher Shell"/>
    <d v="2015-09-27T00:00:00"/>
    <s v="shot"/>
    <s v="gun"/>
    <n v="43"/>
    <s v="M"/>
    <s v="W"/>
    <s v="Rossville"/>
    <x v="31"/>
    <b v="0"/>
    <s v="attack"/>
    <s v="Not fleeing"/>
    <b v="0"/>
    <s v="armed"/>
    <s v="Gun"/>
    <s v="40-49"/>
    <s v="Not Fleeing or Blank"/>
    <x v="0"/>
  </r>
  <r>
    <n v="740"/>
    <n v="875"/>
    <s v="Victor Oswaldo Coronado-Martinez"/>
    <d v="2015-09-27T00:00:00"/>
    <s v="shot"/>
    <s v="gun"/>
    <n v="40"/>
    <s v="M"/>
    <s v="H"/>
    <s v="Ponder"/>
    <x v="9"/>
    <b v="0"/>
    <s v="attack"/>
    <s v="Not fleeing"/>
    <b v="0"/>
    <s v="armed"/>
    <s v="Gun"/>
    <s v="40-49"/>
    <s v="Not Fleeing or Blank"/>
    <x v="0"/>
  </r>
  <r>
    <n v="741"/>
    <n v="872"/>
    <s v="Junior Prosper"/>
    <d v="2015-09-28T00:00:00"/>
    <s v="shot and Tasered"/>
    <s v="unarmed"/>
    <n v="31"/>
    <s v="M"/>
    <s v="B"/>
    <s v="Miami"/>
    <x v="26"/>
    <b v="0"/>
    <s v="attack"/>
    <s v="Foot"/>
    <b v="0"/>
    <s v="unarmed or undetermined or null"/>
    <s v="No Gun"/>
    <s v="30-39"/>
    <s v="Fleeing"/>
    <x v="1"/>
  </r>
  <r>
    <n v="742"/>
    <n v="873"/>
    <s v="Alberto Hernandez"/>
    <d v="2015-09-28T00:00:00"/>
    <s v="shot"/>
    <s v="toy weapon"/>
    <n v="59"/>
    <s v="M"/>
    <s v="H"/>
    <s v="San Ysidro"/>
    <x v="3"/>
    <b v="0"/>
    <s v="attack"/>
    <s v="Not fleeing"/>
    <b v="1"/>
    <s v="armed"/>
    <s v="No Gun"/>
    <s v="50-59"/>
    <s v="Not Fleeing or Blank"/>
    <x v="0"/>
  </r>
  <r>
    <n v="743"/>
    <n v="877"/>
    <s v="Patrick Stephen Lundstrom"/>
    <d v="2015-09-29T00:00:00"/>
    <s v="shot"/>
    <s v="blunt object"/>
    <n v="46"/>
    <s v="M"/>
    <s v="N"/>
    <s v="Rapid City"/>
    <x v="48"/>
    <b v="0"/>
    <s v="attack"/>
    <s v="Not fleeing"/>
    <b v="0"/>
    <s v="armed"/>
    <s v="No Gun"/>
    <s v="40-49"/>
    <s v="Not Fleeing or Blank"/>
    <x v="0"/>
  </r>
  <r>
    <n v="744"/>
    <n v="880"/>
    <s v="Robert  Christen"/>
    <d v="2015-09-29T00:00:00"/>
    <s v="shot"/>
    <s v="unarmed"/>
    <n v="37"/>
    <s v="M"/>
    <s v="W"/>
    <s v="Mora"/>
    <x v="18"/>
    <b v="0"/>
    <s v="attack"/>
    <s v="Not fleeing"/>
    <b v="0"/>
    <s v="unarmed or undetermined or null"/>
    <s v="No Gun"/>
    <s v="30-39"/>
    <s v="Not Fleeing or Blank"/>
    <x v="0"/>
  </r>
  <r>
    <n v="745"/>
    <n v="876"/>
    <s v="Brandon Lamar Johnson"/>
    <d v="2015-09-30T00:00:00"/>
    <s v="shot"/>
    <s v="gun"/>
    <n v="28"/>
    <s v="M"/>
    <s v="B"/>
    <s v="Beckley"/>
    <x v="43"/>
    <b v="0"/>
    <s v="attack"/>
    <s v="Car"/>
    <b v="0"/>
    <s v="armed"/>
    <s v="Gun"/>
    <s v="19-29"/>
    <s v="Fleeing"/>
    <x v="1"/>
  </r>
  <r>
    <n v="746"/>
    <n v="888"/>
    <s v="David M. Diaz"/>
    <d v="2015-10-02T00:00:00"/>
    <s v="shot"/>
    <s v="gun"/>
    <n v="28"/>
    <s v="M"/>
    <s v="H"/>
    <s v="Sierra Vista"/>
    <x v="6"/>
    <b v="0"/>
    <s v="attack"/>
    <s v="Car"/>
    <b v="0"/>
    <s v="armed"/>
    <s v="Gun"/>
    <s v="19-29"/>
    <s v="Fleeing"/>
    <x v="0"/>
  </r>
  <r>
    <n v="747"/>
    <n v="889"/>
    <s v="Christian Pena"/>
    <d v="2015-10-02T00:00:00"/>
    <s v="shot and Tasered"/>
    <s v="knife"/>
    <n v="26"/>
    <s v="M"/>
    <s v="H"/>
    <s v="Rialto"/>
    <x v="3"/>
    <b v="0"/>
    <s v="attack"/>
    <s v="Not fleeing"/>
    <b v="0"/>
    <s v="armed"/>
    <s v="No Gun"/>
    <s v="19-29"/>
    <s v="Not Fleeing or Blank"/>
    <x v="0"/>
  </r>
  <r>
    <n v="748"/>
    <n v="890"/>
    <s v="Phyllis Ilene Jepsen"/>
    <d v="2015-10-02T00:00:00"/>
    <s v="shot"/>
    <s v="knife"/>
    <n v="55"/>
    <s v="F"/>
    <s v="W"/>
    <s v="Aloha"/>
    <x v="1"/>
    <b v="1"/>
    <s v="other"/>
    <s v="Not fleeing"/>
    <b v="0"/>
    <s v="armed"/>
    <s v="No Gun"/>
    <s v="50-59"/>
    <s v="Not Fleeing or Blank"/>
    <x v="0"/>
  </r>
  <r>
    <n v="749"/>
    <n v="892"/>
    <s v="Matthew Dobbins"/>
    <d v="2015-10-02T00:00:00"/>
    <s v="shot"/>
    <s v="unarmed"/>
    <n v="29"/>
    <s v="M"/>
    <s v="W"/>
    <s v="Amarillo"/>
    <x v="9"/>
    <b v="0"/>
    <s v="undetermined"/>
    <s v="Not fleeing"/>
    <b v="0"/>
    <s v="unarmed or undetermined or null"/>
    <s v="No Gun"/>
    <s v="19-29"/>
    <s v="Not Fleeing or Blank"/>
    <x v="0"/>
  </r>
  <r>
    <n v="750"/>
    <n v="886"/>
    <s v="James Joseph Byrd"/>
    <d v="2015-10-04T00:00:00"/>
    <s v="shot"/>
    <s v="beer bottle"/>
    <n v="45"/>
    <s v="M"/>
    <m/>
    <s v="Van Nuys"/>
    <x v="3"/>
    <b v="0"/>
    <s v="undetermined"/>
    <s v="Not fleeing"/>
    <b v="0"/>
    <s v="armed"/>
    <s v="No Gun"/>
    <s v="40-49"/>
    <s v="Not Fleeing or Blank"/>
    <x v="0"/>
  </r>
  <r>
    <n v="751"/>
    <n v="887"/>
    <s v="Eric Edgell"/>
    <d v="2015-10-04T00:00:00"/>
    <s v="shot"/>
    <s v="gun"/>
    <n v="27"/>
    <s v="M"/>
    <s v="W"/>
    <s v="Muscle Shoals"/>
    <x v="37"/>
    <b v="1"/>
    <s v="attack"/>
    <s v="Foot"/>
    <b v="0"/>
    <s v="armed"/>
    <s v="Gun"/>
    <s v="19-29"/>
    <s v="Fleeing"/>
    <x v="0"/>
  </r>
  <r>
    <n v="752"/>
    <n v="891"/>
    <s v="Jeffery McCallum"/>
    <d v="2015-10-04T00:00:00"/>
    <s v="shot"/>
    <s v="gun"/>
    <n v="31"/>
    <s v="M"/>
    <s v="B"/>
    <s v="Chicago"/>
    <x v="15"/>
    <b v="0"/>
    <s v="attack"/>
    <s v="Not fleeing"/>
    <b v="0"/>
    <s v="armed"/>
    <s v="Gun"/>
    <s v="30-39"/>
    <s v="Not Fleeing or Blank"/>
    <x v="0"/>
  </r>
  <r>
    <n v="753"/>
    <n v="893"/>
    <s v="James  Dunaway"/>
    <d v="2015-10-05T00:00:00"/>
    <s v="shot"/>
    <s v="gun"/>
    <n v="51"/>
    <s v="M"/>
    <s v="W"/>
    <s v="Hurst"/>
    <x v="9"/>
    <b v="0"/>
    <s v="attack"/>
    <s v="Foot"/>
    <b v="0"/>
    <s v="armed"/>
    <s v="Gun"/>
    <s v="50-59"/>
    <s v="Fleeing"/>
    <x v="0"/>
  </r>
  <r>
    <n v="754"/>
    <n v="894"/>
    <s v="Rodney Jencsik"/>
    <d v="2015-10-05T00:00:00"/>
    <s v="shot"/>
    <s v="gun"/>
    <n v="50"/>
    <s v="M"/>
    <s v="W"/>
    <s v="Woodbridge"/>
    <x v="21"/>
    <b v="0"/>
    <s v="attack"/>
    <s v="Not fleeing"/>
    <b v="0"/>
    <s v="armed"/>
    <s v="Gun"/>
    <s v="50-59"/>
    <s v="Not Fleeing or Blank"/>
    <x v="0"/>
  </r>
  <r>
    <n v="755"/>
    <n v="895"/>
    <s v="Omar Ali"/>
    <d v="2015-10-05T00:00:00"/>
    <s v="shot"/>
    <s v="unarmed"/>
    <n v="27"/>
    <s v="M"/>
    <s v="O"/>
    <s v="Akron"/>
    <x v="10"/>
    <b v="0"/>
    <s v="other"/>
    <s v="Not fleeing"/>
    <b v="0"/>
    <s v="unarmed or undetermined or null"/>
    <s v="No Gun"/>
    <s v="19-29"/>
    <s v="Not Fleeing or Blank"/>
    <x v="0"/>
  </r>
  <r>
    <n v="756"/>
    <n v="957"/>
    <s v="Charles A. Pettit"/>
    <d v="2015-10-05T00:00:00"/>
    <s v="shot"/>
    <s v="gun"/>
    <n v="18"/>
    <s v="M"/>
    <s v="B"/>
    <s v="Midwest City"/>
    <x v="5"/>
    <b v="0"/>
    <s v="attack"/>
    <s v="Not fleeing"/>
    <b v="0"/>
    <s v="armed"/>
    <s v="Gun"/>
    <s v="0-18"/>
    <s v="Not Fleeing or Blank"/>
    <x v="0"/>
  </r>
  <r>
    <n v="757"/>
    <n v="896"/>
    <s v="Donald Miller II"/>
    <d v="2015-10-06T00:00:00"/>
    <s v="shot"/>
    <s v="gun"/>
    <n v="39"/>
    <s v="M"/>
    <m/>
    <s v="Monterey"/>
    <x v="3"/>
    <b v="1"/>
    <s v="attack"/>
    <s v="Not fleeing"/>
    <b v="0"/>
    <s v="armed"/>
    <s v="Gun"/>
    <s v="30-39"/>
    <s v="Not Fleeing or Blank"/>
    <x v="0"/>
  </r>
  <r>
    <n v="758"/>
    <n v="897"/>
    <s v="Amado Lago"/>
    <d v="2015-10-07T00:00:00"/>
    <s v="shot"/>
    <s v="machete"/>
    <n v="46"/>
    <s v="M"/>
    <s v="H"/>
    <s v="West Palm Beach"/>
    <x v="26"/>
    <b v="0"/>
    <s v="attack"/>
    <s v="Not fleeing"/>
    <b v="0"/>
    <s v="armed"/>
    <s v="No Gun"/>
    <s v="40-49"/>
    <s v="Not Fleeing or Blank"/>
    <x v="0"/>
  </r>
  <r>
    <n v="759"/>
    <n v="898"/>
    <s v="Gary Carmona Boitano"/>
    <d v="2015-10-09T00:00:00"/>
    <s v="shot"/>
    <s v="knife"/>
    <n v="19"/>
    <s v="M"/>
    <s v="B"/>
    <s v="Columbia"/>
    <x v="28"/>
    <b v="0"/>
    <s v="other"/>
    <s v="Not fleeing"/>
    <b v="0"/>
    <s v="armed"/>
    <s v="No Gun"/>
    <s v="19-29"/>
    <s v="Not Fleeing or Blank"/>
    <x v="0"/>
  </r>
  <r>
    <n v="760"/>
    <n v="910"/>
    <s v="Margaret Wagner"/>
    <d v="2015-10-09T00:00:00"/>
    <s v="shot"/>
    <s v="gun"/>
    <n v="62"/>
    <s v="F"/>
    <m/>
    <s v="Aguanga"/>
    <x v="3"/>
    <b v="0"/>
    <s v="attack"/>
    <s v="Not fleeing"/>
    <b v="0"/>
    <s v="armed"/>
    <s v="Gun"/>
    <s v="60-69"/>
    <s v="Not Fleeing or Blank"/>
    <x v="0"/>
  </r>
  <r>
    <n v="761"/>
    <n v="902"/>
    <s v="Christopher Whitmarsh"/>
    <d v="2015-10-10T00:00:00"/>
    <s v="shot"/>
    <m/>
    <n v="49"/>
    <s v="M"/>
    <s v="W"/>
    <s v="Beverly"/>
    <x v="24"/>
    <b v="1"/>
    <s v="attack"/>
    <s v="Not fleeing"/>
    <b v="0"/>
    <s v="unarmed or undetermined or null"/>
    <s v="No Gun"/>
    <s v="40-49"/>
    <s v="Not Fleeing or Blank"/>
    <x v="0"/>
  </r>
  <r>
    <n v="762"/>
    <n v="903"/>
    <s v="Richard Love"/>
    <d v="2015-10-10T00:00:00"/>
    <s v="shot"/>
    <s v="gun"/>
    <n v="31"/>
    <s v="M"/>
    <s v="W"/>
    <s v="Old Saybrook"/>
    <x v="47"/>
    <b v="0"/>
    <s v="attack"/>
    <s v="Not fleeing"/>
    <b v="0"/>
    <s v="armed"/>
    <s v="Gun"/>
    <s v="30-39"/>
    <s v="Not Fleeing or Blank"/>
    <x v="0"/>
  </r>
  <r>
    <n v="763"/>
    <n v="904"/>
    <s v="William Combs"/>
    <d v="2015-10-10T00:00:00"/>
    <s v="shot"/>
    <m/>
    <n v="38"/>
    <s v="M"/>
    <s v="W"/>
    <s v="Pinion Hills"/>
    <x v="3"/>
    <b v="1"/>
    <s v="other"/>
    <s v="Car"/>
    <b v="0"/>
    <s v="unarmed or undetermined or null"/>
    <s v="No Gun"/>
    <s v="30-39"/>
    <s v="Fleeing"/>
    <x v="0"/>
  </r>
  <r>
    <n v="764"/>
    <n v="905"/>
    <s v="Travis Quay"/>
    <d v="2015-10-10T00:00:00"/>
    <s v="shot"/>
    <s v="crossbow"/>
    <n v="40"/>
    <s v="M"/>
    <s v="W"/>
    <s v="Cato Township"/>
    <x v="30"/>
    <b v="0"/>
    <s v="attack"/>
    <s v="Not fleeing"/>
    <b v="0"/>
    <s v="armed"/>
    <s v="No Gun"/>
    <s v="40-49"/>
    <s v="Not Fleeing or Blank"/>
    <x v="0"/>
  </r>
  <r>
    <n v="765"/>
    <n v="906"/>
    <s v="Anthony Aguilar"/>
    <d v="2015-10-10T00:00:00"/>
    <s v="shot and Tasered"/>
    <s v="unknown weapon"/>
    <n v="35"/>
    <s v="M"/>
    <s v="H"/>
    <s v="Lisle"/>
    <x v="15"/>
    <b v="0"/>
    <s v="undetermined"/>
    <s v="Not fleeing"/>
    <b v="0"/>
    <s v="armed"/>
    <s v="No Gun"/>
    <s v="30-39"/>
    <s v="Not Fleeing or Blank"/>
    <x v="0"/>
  </r>
  <r>
    <n v="766"/>
    <n v="899"/>
    <s v="Joe Pasquez Ortiz"/>
    <d v="2015-10-11T00:00:00"/>
    <s v="shot"/>
    <s v="undetermined"/>
    <n v="34"/>
    <s v="M"/>
    <s v="H"/>
    <s v="San Bernardino"/>
    <x v="3"/>
    <b v="0"/>
    <s v="undetermined"/>
    <s v="Other"/>
    <b v="0"/>
    <s v="unarmed or undetermined or null"/>
    <s v="No Gun"/>
    <s v="30-39"/>
    <s v="Fleeing"/>
    <x v="0"/>
  </r>
  <r>
    <n v="767"/>
    <n v="900"/>
    <s v="Kevin Lau"/>
    <d v="2015-10-11T00:00:00"/>
    <s v="shot"/>
    <s v="gun"/>
    <n v="44"/>
    <s v="M"/>
    <s v="A"/>
    <s v="Lakes Charles"/>
    <x v="11"/>
    <b v="0"/>
    <s v="attack"/>
    <s v="Not fleeing"/>
    <b v="0"/>
    <s v="armed"/>
    <s v="Gun"/>
    <s v="40-49"/>
    <s v="Not Fleeing or Blank"/>
    <x v="0"/>
  </r>
  <r>
    <n v="768"/>
    <n v="901"/>
    <s v="Bernard Brandon Powers"/>
    <d v="2015-10-11T00:00:00"/>
    <s v="shot"/>
    <s v="gun"/>
    <n v="23"/>
    <s v="M"/>
    <s v="B"/>
    <s v="Taylors"/>
    <x v="40"/>
    <b v="0"/>
    <s v="attack"/>
    <s v="Not fleeing"/>
    <b v="0"/>
    <s v="armed"/>
    <s v="Gun"/>
    <s v="19-29"/>
    <s v="Not Fleeing or Blank"/>
    <x v="0"/>
  </r>
  <r>
    <n v="769"/>
    <n v="907"/>
    <s v="Robert Humberto Medellin"/>
    <d v="2015-10-11T00:00:00"/>
    <s v="shot"/>
    <s v="machete"/>
    <n v="43"/>
    <s v="M"/>
    <s v="H"/>
    <s v="West Odessa"/>
    <x v="9"/>
    <b v="0"/>
    <s v="other"/>
    <s v="Car"/>
    <b v="0"/>
    <s v="armed"/>
    <s v="No Gun"/>
    <s v="40-49"/>
    <s v="Fleeing"/>
    <x v="0"/>
  </r>
  <r>
    <n v="770"/>
    <n v="908"/>
    <s v="Jason Day"/>
    <d v="2015-10-12T00:00:00"/>
    <s v="shot"/>
    <s v="gun"/>
    <m/>
    <s v="M"/>
    <s v="B"/>
    <s v="Lawton"/>
    <x v="5"/>
    <b v="0"/>
    <s v="attack"/>
    <s v="Not fleeing"/>
    <b v="0"/>
    <s v="armed"/>
    <s v="Gun"/>
    <s v="null"/>
    <s v="Not Fleeing or Blank"/>
    <x v="0"/>
  </r>
  <r>
    <n v="771"/>
    <n v="909"/>
    <s v="Rudolph Smith"/>
    <d v="2015-10-12T00:00:00"/>
    <s v="shot"/>
    <s v="gun"/>
    <n v="31"/>
    <s v="M"/>
    <s v="W"/>
    <s v="Brookhaven"/>
    <x v="38"/>
    <b v="0"/>
    <s v="attack"/>
    <s v="Not fleeing"/>
    <b v="0"/>
    <s v="armed"/>
    <s v="Gun"/>
    <s v="30-39"/>
    <s v="Not Fleeing or Blank"/>
    <x v="0"/>
  </r>
  <r>
    <n v="772"/>
    <n v="912"/>
    <s v="Brent Brannon"/>
    <d v="2015-10-14T00:00:00"/>
    <s v="shot"/>
    <s v="gun"/>
    <n v="27"/>
    <s v="M"/>
    <s v="W"/>
    <s v="Cartersville"/>
    <x v="31"/>
    <b v="0"/>
    <s v="attack"/>
    <s v="Not fleeing"/>
    <b v="0"/>
    <s v="armed"/>
    <s v="Gun"/>
    <s v="19-29"/>
    <s v="Not Fleeing or Blank"/>
    <x v="0"/>
  </r>
  <r>
    <n v="773"/>
    <n v="913"/>
    <s v="Michelle Marie Burg"/>
    <d v="2015-10-14T00:00:00"/>
    <s v="shot"/>
    <s v="gun"/>
    <n v="46"/>
    <s v="F"/>
    <s v="W"/>
    <s v="Naples"/>
    <x v="26"/>
    <b v="1"/>
    <s v="attack"/>
    <s v="Car"/>
    <b v="0"/>
    <s v="armed"/>
    <s v="Gun"/>
    <s v="40-49"/>
    <s v="Fleeing"/>
    <x v="0"/>
  </r>
  <r>
    <n v="774"/>
    <n v="914"/>
    <s v="Samuel Villarreal"/>
    <d v="2015-10-14T00:00:00"/>
    <s v="shot"/>
    <m/>
    <n v="18"/>
    <s v="M"/>
    <s v="H"/>
    <s v="Indio"/>
    <x v="3"/>
    <b v="0"/>
    <s v="other"/>
    <s v="Car"/>
    <b v="0"/>
    <s v="unarmed or undetermined or null"/>
    <s v="No Gun"/>
    <s v="0-18"/>
    <s v="Fleeing"/>
    <x v="0"/>
  </r>
  <r>
    <n v="775"/>
    <n v="915"/>
    <s v="Michael Donald Clark"/>
    <d v="2015-10-14T00:00:00"/>
    <s v="shot"/>
    <s v="gun"/>
    <n v="59"/>
    <s v="M"/>
    <m/>
    <s v="Seaside"/>
    <x v="3"/>
    <b v="0"/>
    <s v="attack"/>
    <s v="Not fleeing"/>
    <b v="0"/>
    <s v="armed"/>
    <s v="Gun"/>
    <s v="50-59"/>
    <s v="Not Fleeing or Blank"/>
    <x v="0"/>
  </r>
  <r>
    <n v="776"/>
    <n v="918"/>
    <s v="Leslie Portis"/>
    <d v="2015-10-14T00:00:00"/>
    <s v="shot"/>
    <s v="gun"/>
    <n v="57"/>
    <s v="M"/>
    <s v="B"/>
    <s v="Monroeville"/>
    <x v="37"/>
    <b v="0"/>
    <s v="attack"/>
    <s v="Not fleeing"/>
    <b v="0"/>
    <s v="armed"/>
    <s v="Gun"/>
    <s v="50-59"/>
    <s v="Not Fleeing or Blank"/>
    <x v="0"/>
  </r>
  <r>
    <n v="777"/>
    <n v="916"/>
    <s v="Jorge Santiago Tapia"/>
    <d v="2015-10-15T00:00:00"/>
    <s v="shot"/>
    <s v="gun"/>
    <n v="15"/>
    <s v="M"/>
    <s v="H"/>
    <s v="Miami"/>
    <x v="26"/>
    <b v="0"/>
    <s v="attack"/>
    <s v="Car"/>
    <b v="0"/>
    <s v="armed"/>
    <s v="Gun"/>
    <s v="0-18"/>
    <s v="Fleeing"/>
    <x v="0"/>
  </r>
  <r>
    <n v="778"/>
    <n v="917"/>
    <s v="Kaleb Alexander"/>
    <d v="2015-10-15T00:00:00"/>
    <s v="shot"/>
    <s v="gun"/>
    <n v="25"/>
    <s v="M"/>
    <s v="B"/>
    <s v="Columbus"/>
    <x v="10"/>
    <b v="0"/>
    <s v="attack"/>
    <s v="Not fleeing"/>
    <b v="0"/>
    <s v="armed"/>
    <s v="Gun"/>
    <s v="19-29"/>
    <s v="Not Fleeing or Blank"/>
    <x v="0"/>
  </r>
  <r>
    <n v="779"/>
    <n v="919"/>
    <s v="Linda Lee Lush"/>
    <d v="2015-10-15T00:00:00"/>
    <s v="shot"/>
    <s v="gun"/>
    <n v="50"/>
    <s v="F"/>
    <s v="W"/>
    <s v="Las Vegas"/>
    <x v="16"/>
    <b v="1"/>
    <s v="attack"/>
    <s v="Car"/>
    <b v="0"/>
    <s v="armed"/>
    <s v="Gun"/>
    <s v="50-59"/>
    <s v="Fleeing"/>
    <x v="0"/>
  </r>
  <r>
    <n v="780"/>
    <n v="920"/>
    <s v="Michael J. Brennan"/>
    <d v="2015-10-15T00:00:00"/>
    <s v="shot"/>
    <s v="toy weapon"/>
    <n v="31"/>
    <s v="M"/>
    <s v="W"/>
    <s v="Parma"/>
    <x v="10"/>
    <b v="0"/>
    <s v="attack"/>
    <s v="Car"/>
    <b v="0"/>
    <s v="armed"/>
    <s v="No Gun"/>
    <s v="30-39"/>
    <s v="Fleeing"/>
    <x v="0"/>
  </r>
  <r>
    <n v="781"/>
    <n v="921"/>
    <s v="Robert Burgess"/>
    <d v="2015-10-15T00:00:00"/>
    <s v="shot"/>
    <s v="gun"/>
    <n v="35"/>
    <s v="M"/>
    <s v="W"/>
    <s v="Kirkland"/>
    <x v="0"/>
    <b v="0"/>
    <s v="attack"/>
    <s v="Foot"/>
    <b v="0"/>
    <s v="armed"/>
    <s v="Gun"/>
    <s v="30-39"/>
    <s v="Fleeing"/>
    <x v="0"/>
  </r>
  <r>
    <n v="782"/>
    <n v="922"/>
    <s v="Herbert Benitez"/>
    <d v="2015-10-15T00:00:00"/>
    <s v="shot"/>
    <s v="gun"/>
    <n v="27"/>
    <s v="M"/>
    <s v="H"/>
    <s v="San Francisco"/>
    <x v="3"/>
    <b v="0"/>
    <s v="attack"/>
    <s v="Not fleeing"/>
    <b v="0"/>
    <s v="armed"/>
    <s v="Gun"/>
    <s v="19-29"/>
    <s v="Not Fleeing or Blank"/>
    <x v="0"/>
  </r>
  <r>
    <n v="783"/>
    <n v="923"/>
    <s v="Martin  Ryans Jr."/>
    <d v="2015-10-15T00:00:00"/>
    <s v="shot"/>
    <s v="gun"/>
    <n v="20"/>
    <s v="M"/>
    <s v="B"/>
    <s v="Houston"/>
    <x v="9"/>
    <b v="0"/>
    <s v="attack"/>
    <s v="Not fleeing"/>
    <b v="0"/>
    <s v="armed"/>
    <s v="Gun"/>
    <s v="19-29"/>
    <s v="Not Fleeing or Blank"/>
    <x v="0"/>
  </r>
  <r>
    <n v="784"/>
    <n v="2868"/>
    <s v="Jeffrey Womack"/>
    <d v="2015-10-16T00:00:00"/>
    <s v="shot"/>
    <s v="gun"/>
    <n v="27"/>
    <s v="M"/>
    <s v="W"/>
    <s v="Houston"/>
    <x v="9"/>
    <b v="1"/>
    <s v="attack"/>
    <s v="Not fleeing"/>
    <b v="0"/>
    <s v="armed"/>
    <s v="Gun"/>
    <s v="19-29"/>
    <s v="Not Fleeing or Blank"/>
    <x v="0"/>
  </r>
  <r>
    <n v="785"/>
    <n v="924"/>
    <s v="Johnny Angel Rangel"/>
    <d v="2015-10-16T00:00:00"/>
    <s v="shot"/>
    <s v="unarmed"/>
    <n v="27"/>
    <s v="M"/>
    <s v="H"/>
    <s v="Valinda"/>
    <x v="3"/>
    <b v="0"/>
    <s v="attack"/>
    <s v="Not fleeing"/>
    <b v="0"/>
    <s v="unarmed or undetermined or null"/>
    <s v="No Gun"/>
    <s v="19-29"/>
    <s v="Not Fleeing or Blank"/>
    <x v="0"/>
  </r>
  <r>
    <n v="786"/>
    <n v="926"/>
    <s v="Jason Foreman"/>
    <d v="2015-10-16T00:00:00"/>
    <s v="shot"/>
    <s v="gun"/>
    <n v="45"/>
    <s v="M"/>
    <m/>
    <s v="Barrow County"/>
    <x v="31"/>
    <b v="0"/>
    <s v="attack"/>
    <s v="Not fleeing"/>
    <b v="0"/>
    <s v="armed"/>
    <s v="Gun"/>
    <s v="40-49"/>
    <s v="Not Fleeing or Blank"/>
    <x v="0"/>
  </r>
  <r>
    <n v="787"/>
    <n v="927"/>
    <s v="Ricky Javenta Ball"/>
    <d v="2015-10-16T00:00:00"/>
    <s v="shot"/>
    <s v="undetermined"/>
    <n v="33"/>
    <s v="M"/>
    <s v="B"/>
    <s v="Columbus"/>
    <x v="38"/>
    <b v="0"/>
    <s v="undetermined"/>
    <s v="Foot"/>
    <b v="0"/>
    <s v="unarmed or undetermined or null"/>
    <s v="No Gun"/>
    <s v="30-39"/>
    <s v="Fleeing"/>
    <x v="1"/>
  </r>
  <r>
    <n v="788"/>
    <n v="929"/>
    <s v="Gino Paredes"/>
    <d v="2015-10-17T00:00:00"/>
    <s v="shot"/>
    <s v="toy weapon"/>
    <n v="22"/>
    <s v="M"/>
    <s v="H"/>
    <s v="Modesto"/>
    <x v="3"/>
    <b v="0"/>
    <s v="attack"/>
    <s v="Not fleeing"/>
    <b v="0"/>
    <s v="armed"/>
    <s v="No Gun"/>
    <s v="19-29"/>
    <s v="Not Fleeing or Blank"/>
    <x v="0"/>
  </r>
  <r>
    <n v="789"/>
    <n v="930"/>
    <s v="Dequan Williams"/>
    <d v="2015-10-17T00:00:00"/>
    <s v="shot and Tasered"/>
    <s v="knife"/>
    <n v="28"/>
    <s v="M"/>
    <s v="B"/>
    <s v="York"/>
    <x v="8"/>
    <b v="1"/>
    <s v="other"/>
    <s v="Not fleeing"/>
    <b v="0"/>
    <s v="armed"/>
    <s v="No Gun"/>
    <s v="19-29"/>
    <s v="Not Fleeing or Blank"/>
    <x v="0"/>
  </r>
  <r>
    <n v="790"/>
    <n v="931"/>
    <s v="Corey Jones"/>
    <d v="2015-10-18T00:00:00"/>
    <s v="shot"/>
    <s v="gun"/>
    <n v="31"/>
    <s v="M"/>
    <s v="B"/>
    <s v="Palm Beach Gardens"/>
    <x v="26"/>
    <b v="0"/>
    <s v="undetermined"/>
    <s v="Not fleeing"/>
    <b v="0"/>
    <s v="armed"/>
    <s v="Gun"/>
    <s v="30-39"/>
    <s v="Not Fleeing or Blank"/>
    <x v="0"/>
  </r>
  <r>
    <n v="791"/>
    <n v="932"/>
    <s v="Krikor Ekizian"/>
    <d v="2015-10-18T00:00:00"/>
    <s v="shot"/>
    <s v="knife"/>
    <n v="28"/>
    <s v="M"/>
    <s v="W"/>
    <s v="Fresno"/>
    <x v="3"/>
    <b v="1"/>
    <s v="attack"/>
    <s v="Not fleeing"/>
    <b v="0"/>
    <s v="armed"/>
    <s v="No Gun"/>
    <s v="19-29"/>
    <s v="Not Fleeing or Blank"/>
    <x v="0"/>
  </r>
  <r>
    <n v="792"/>
    <n v="934"/>
    <s v="Dion Lamont Ramirez"/>
    <d v="2015-10-19T00:00:00"/>
    <s v="shot"/>
    <m/>
    <n v="53"/>
    <s v="M"/>
    <s v="B"/>
    <s v="Los Angeles"/>
    <x v="3"/>
    <b v="0"/>
    <s v="attack"/>
    <s v="Not fleeing"/>
    <b v="0"/>
    <s v="unarmed or undetermined or null"/>
    <s v="No Gun"/>
    <s v="50-59"/>
    <s v="Not Fleeing or Blank"/>
    <x v="0"/>
  </r>
  <r>
    <n v="793"/>
    <n v="935"/>
    <s v="Roger D.  Hall"/>
    <d v="2015-10-20T00:00:00"/>
    <s v="shot"/>
    <s v="toy weapon"/>
    <n v="30"/>
    <s v="M"/>
    <s v="W"/>
    <s v="Louisville"/>
    <x v="23"/>
    <b v="0"/>
    <s v="attack"/>
    <s v="Not fleeing"/>
    <b v="0"/>
    <s v="armed"/>
    <s v="No Gun"/>
    <s v="30-39"/>
    <s v="Not Fleeing or Blank"/>
    <x v="0"/>
  </r>
  <r>
    <n v="794"/>
    <n v="936"/>
    <s v="Lamontez Jones"/>
    <d v="2015-10-20T00:00:00"/>
    <s v="shot"/>
    <s v="toy weapon"/>
    <n v="39"/>
    <s v="M"/>
    <s v="B"/>
    <s v="San Diego"/>
    <x v="3"/>
    <b v="0"/>
    <s v="attack"/>
    <s v="Not fleeing"/>
    <b v="0"/>
    <s v="armed"/>
    <s v="No Gun"/>
    <s v="30-39"/>
    <s v="Not Fleeing or Blank"/>
    <x v="0"/>
  </r>
  <r>
    <n v="795"/>
    <n v="937"/>
    <s v="Joel Lopes"/>
    <d v="2015-10-20T00:00:00"/>
    <s v="shot"/>
    <s v="gun"/>
    <n v="40"/>
    <s v="M"/>
    <s v="H"/>
    <s v="Truth or Consequences"/>
    <x v="17"/>
    <b v="0"/>
    <s v="attack"/>
    <s v="Not fleeing"/>
    <b v="0"/>
    <s v="armed"/>
    <s v="Gun"/>
    <s v="40-49"/>
    <s v="Not Fleeing or Blank"/>
    <x v="0"/>
  </r>
  <r>
    <n v="796"/>
    <n v="938"/>
    <s v="Darien Greenwood"/>
    <d v="2015-10-20T00:00:00"/>
    <s v="shot"/>
    <s v="knife"/>
    <n v="30"/>
    <s v="M"/>
    <s v="W"/>
    <s v="Mandeville"/>
    <x v="11"/>
    <b v="0"/>
    <s v="attack"/>
    <s v="Not fleeing"/>
    <b v="0"/>
    <s v="armed"/>
    <s v="No Gun"/>
    <s v="30-39"/>
    <s v="Not Fleeing or Blank"/>
    <x v="0"/>
  </r>
  <r>
    <n v="797"/>
    <n v="939"/>
    <s v="Jonathan Tyler Gossman"/>
    <d v="2015-10-20T00:00:00"/>
    <s v="shot"/>
    <s v="gun"/>
    <n v="21"/>
    <s v="M"/>
    <s v="W"/>
    <s v="Cedar Rapids"/>
    <x v="7"/>
    <b v="0"/>
    <s v="attack"/>
    <s v="Foot"/>
    <b v="0"/>
    <s v="armed"/>
    <s v="Gun"/>
    <s v="19-29"/>
    <s v="Fleeing"/>
    <x v="0"/>
  </r>
  <r>
    <n v="798"/>
    <n v="940"/>
    <s v="Miguel Angel Marin Galena"/>
    <d v="2015-10-21T00:00:00"/>
    <s v="shot"/>
    <s v="knife"/>
    <n v="35"/>
    <s v="M"/>
    <s v="H"/>
    <s v="Calexico"/>
    <x v="3"/>
    <b v="0"/>
    <s v="other"/>
    <s v="Other"/>
    <b v="0"/>
    <s v="armed"/>
    <s v="No Gun"/>
    <s v="30-39"/>
    <s v="Fleeing"/>
    <x v="0"/>
  </r>
  <r>
    <n v="799"/>
    <n v="941"/>
    <s v="Ryan Christopher Rodriguez"/>
    <d v="2015-10-21T00:00:00"/>
    <s v="shot"/>
    <s v="unarmed"/>
    <n v="21"/>
    <s v="M"/>
    <s v="H"/>
    <s v="West Goshen"/>
    <x v="3"/>
    <b v="1"/>
    <s v="attack"/>
    <s v="Not fleeing"/>
    <b v="0"/>
    <s v="unarmed or undetermined or null"/>
    <s v="No Gun"/>
    <s v="19-29"/>
    <s v="Not Fleeing or Blank"/>
    <x v="0"/>
  </r>
  <r>
    <n v="800"/>
    <n v="944"/>
    <s v="Timothy Arnold"/>
    <d v="2015-10-21T00:00:00"/>
    <s v="shot"/>
    <s v="gun"/>
    <n v="47"/>
    <s v="M"/>
    <s v="W"/>
    <s v="Kentwood"/>
    <x v="30"/>
    <b v="1"/>
    <s v="attack"/>
    <s v="Not fleeing"/>
    <b v="0"/>
    <s v="armed"/>
    <s v="Gun"/>
    <s v="40-49"/>
    <s v="Not Fleeing or Blank"/>
    <x v="0"/>
  </r>
  <r>
    <n v="801"/>
    <n v="943"/>
    <s v="Lawrence Green"/>
    <d v="2015-10-22T00:00:00"/>
    <s v="shot"/>
    <s v="knife"/>
    <n v="38"/>
    <s v="M"/>
    <s v="B"/>
    <s v="Shreveport"/>
    <x v="11"/>
    <b v="0"/>
    <s v="attack"/>
    <s v="Not fleeing"/>
    <b v="0"/>
    <s v="armed"/>
    <s v="No Gun"/>
    <s v="30-39"/>
    <s v="Not Fleeing or Blank"/>
    <x v="0"/>
  </r>
  <r>
    <n v="802"/>
    <n v="945"/>
    <s v="Adriene Jamarr Ludd"/>
    <d v="2015-10-22T00:00:00"/>
    <s v="shot"/>
    <s v="gun"/>
    <n v="36"/>
    <s v="M"/>
    <s v="B"/>
    <s v="Carmichael"/>
    <x v="3"/>
    <b v="0"/>
    <s v="attack"/>
    <s v="Car"/>
    <b v="0"/>
    <s v="armed"/>
    <s v="Gun"/>
    <s v="30-39"/>
    <s v="Fleeing"/>
    <x v="1"/>
  </r>
  <r>
    <n v="803"/>
    <n v="946"/>
    <s v="Stephen H. Brock"/>
    <d v="2015-10-22T00:00:00"/>
    <s v="shot"/>
    <s v="undetermined"/>
    <n v="53"/>
    <s v="M"/>
    <s v="W"/>
    <s v="Pine Top"/>
    <x v="23"/>
    <b v="0"/>
    <s v="other"/>
    <s v="Not fleeing"/>
    <b v="0"/>
    <s v="unarmed or undetermined or null"/>
    <s v="No Gun"/>
    <s v="50-59"/>
    <s v="Not Fleeing or Blank"/>
    <x v="0"/>
  </r>
  <r>
    <n v="804"/>
    <n v="1283"/>
    <s v="John Tozzi"/>
    <d v="2015-10-24T00:00:00"/>
    <s v="shot"/>
    <s v="gun"/>
    <m/>
    <s v="M"/>
    <m/>
    <s v="New Paltz"/>
    <x v="35"/>
    <b v="0"/>
    <s v="attack"/>
    <s v="Not fleeing"/>
    <b v="0"/>
    <s v="armed"/>
    <s v="Gun"/>
    <s v="null"/>
    <s v="Not Fleeing or Blank"/>
    <x v="0"/>
  </r>
  <r>
    <n v="805"/>
    <n v="947"/>
    <s v="Juan Ulloa"/>
    <d v="2015-10-24T00:00:00"/>
    <s v="shot"/>
    <s v="gun"/>
    <n v="34"/>
    <s v="M"/>
    <s v="H"/>
    <s v="Highgrove"/>
    <x v="3"/>
    <b v="0"/>
    <s v="attack"/>
    <s v="Not fleeing"/>
    <b v="0"/>
    <s v="armed"/>
    <s v="Gun"/>
    <s v="30-39"/>
    <s v="Not Fleeing or Blank"/>
    <x v="0"/>
  </r>
  <r>
    <n v="806"/>
    <n v="948"/>
    <s v="Rolly Thomas"/>
    <d v="2015-10-24T00:00:00"/>
    <s v="shot"/>
    <s v="gun"/>
    <n v="34"/>
    <s v="M"/>
    <s v="B"/>
    <s v="Cape Coral"/>
    <x v="26"/>
    <b v="0"/>
    <s v="attack"/>
    <s v="Not fleeing"/>
    <b v="1"/>
    <s v="armed"/>
    <s v="Gun"/>
    <s v="30-39"/>
    <s v="Not Fleeing or Blank"/>
    <x v="0"/>
  </r>
  <r>
    <n v="807"/>
    <n v="950"/>
    <s v="Dominic Hutchinson"/>
    <d v="2015-10-24T00:00:00"/>
    <s v="shot"/>
    <s v="undetermined"/>
    <n v="30"/>
    <s v="M"/>
    <s v="B"/>
    <s v="Cathedral City"/>
    <x v="3"/>
    <b v="0"/>
    <s v="undetermined"/>
    <s v="Not fleeing"/>
    <b v="0"/>
    <s v="unarmed or undetermined or null"/>
    <s v="No Gun"/>
    <s v="30-39"/>
    <s v="Not Fleeing or Blank"/>
    <x v="0"/>
  </r>
  <r>
    <n v="808"/>
    <n v="951"/>
    <s v="Arthur West"/>
    <d v="2015-10-24T00:00:00"/>
    <s v="shot"/>
    <s v="gun"/>
    <n v="28"/>
    <s v="M"/>
    <s v="W"/>
    <s v="Zanesville"/>
    <x v="10"/>
    <b v="1"/>
    <s v="attack"/>
    <s v="Not fleeing"/>
    <b v="0"/>
    <s v="armed"/>
    <s v="Gun"/>
    <s v="19-29"/>
    <s v="Not Fleeing or Blank"/>
    <x v="0"/>
  </r>
  <r>
    <n v="809"/>
    <n v="952"/>
    <s v="Darren Myron Fude"/>
    <d v="2015-10-24T00:00:00"/>
    <s v="shot"/>
    <s v="gun"/>
    <n v="47"/>
    <s v="M"/>
    <s v="W"/>
    <s v="Paddock Lake"/>
    <x v="39"/>
    <b v="0"/>
    <s v="attack"/>
    <s v="Not fleeing"/>
    <b v="0"/>
    <s v="armed"/>
    <s v="Gun"/>
    <s v="40-49"/>
    <s v="Not Fleeing or Blank"/>
    <x v="0"/>
  </r>
  <r>
    <n v="810"/>
    <n v="953"/>
    <s v="Jon Ployhar"/>
    <d v="2015-10-24T00:00:00"/>
    <s v="shot"/>
    <s v="undetermined"/>
    <n v="49"/>
    <s v="M"/>
    <s v="W"/>
    <s v="Kenai Peninsula"/>
    <x v="34"/>
    <b v="0"/>
    <s v="attack"/>
    <s v="Not fleeing"/>
    <b v="0"/>
    <s v="unarmed or undetermined or null"/>
    <s v="No Gun"/>
    <s v="40-49"/>
    <s v="Not Fleeing or Blank"/>
    <x v="0"/>
  </r>
  <r>
    <n v="811"/>
    <n v="949"/>
    <s v="John Harley Turner"/>
    <d v="2015-10-25T00:00:00"/>
    <s v="shot"/>
    <s v="gun"/>
    <n v="36"/>
    <s v="M"/>
    <s v="W"/>
    <s v="Talking Rock"/>
    <x v="31"/>
    <b v="0"/>
    <s v="attack"/>
    <s v="Not fleeing"/>
    <b v="0"/>
    <s v="armed"/>
    <s v="Gun"/>
    <s v="30-39"/>
    <s v="Not Fleeing or Blank"/>
    <x v="0"/>
  </r>
  <r>
    <n v="812"/>
    <n v="954"/>
    <s v="Kevin Brunson"/>
    <d v="2015-10-26T00:00:00"/>
    <s v="shot"/>
    <m/>
    <n v="45"/>
    <s v="M"/>
    <s v="B"/>
    <s v="Frederick"/>
    <x v="28"/>
    <b v="0"/>
    <s v="other"/>
    <s v="Not fleeing"/>
    <b v="0"/>
    <s v="unarmed or undetermined or null"/>
    <s v="No Gun"/>
    <s v="40-49"/>
    <s v="Not Fleeing or Blank"/>
    <x v="0"/>
  </r>
  <r>
    <n v="813"/>
    <n v="955"/>
    <s v="Marquesha McMillan"/>
    <d v="2015-10-26T00:00:00"/>
    <s v="shot"/>
    <s v="gun"/>
    <n v="21"/>
    <s v="F"/>
    <s v="B"/>
    <s v="Washington"/>
    <x v="42"/>
    <b v="0"/>
    <s v="attack"/>
    <s v="Not fleeing"/>
    <b v="0"/>
    <s v="armed"/>
    <s v="Gun"/>
    <s v="19-29"/>
    <s v="Not Fleeing or Blank"/>
    <x v="0"/>
  </r>
  <r>
    <n v="814"/>
    <n v="956"/>
    <s v="Kobvey Igbuhay"/>
    <d v="2015-10-26T00:00:00"/>
    <s v="shot"/>
    <s v="unarmed"/>
    <n v="18"/>
    <s v="M"/>
    <s v="O"/>
    <s v="Tampa"/>
    <x v="26"/>
    <b v="0"/>
    <s v="attack"/>
    <s v="Foot"/>
    <b v="0"/>
    <s v="unarmed or undetermined or null"/>
    <s v="No Gun"/>
    <s v="0-18"/>
    <s v="Fleeing"/>
    <x v="0"/>
  </r>
  <r>
    <n v="815"/>
    <n v="960"/>
    <s v="Tyrie Cuyler"/>
    <d v="2015-10-27T00:00:00"/>
    <s v="shot"/>
    <s v="gun"/>
    <n v="25"/>
    <s v="M"/>
    <s v="B"/>
    <s v="Savannah"/>
    <x v="31"/>
    <b v="0"/>
    <s v="attack"/>
    <s v="Not fleeing"/>
    <b v="1"/>
    <s v="armed"/>
    <s v="Gun"/>
    <s v="19-29"/>
    <s v="Not Fleeing or Blank"/>
    <x v="0"/>
  </r>
  <r>
    <n v="816"/>
    <n v="958"/>
    <s v="Anthony Ashford"/>
    <d v="2015-10-28T00:00:00"/>
    <s v="shot"/>
    <s v="unarmed"/>
    <n v="29"/>
    <s v="M"/>
    <s v="B"/>
    <s v="Point Loma"/>
    <x v="3"/>
    <b v="0"/>
    <s v="attack"/>
    <s v="Not fleeing"/>
    <b v="0"/>
    <s v="unarmed or undetermined or null"/>
    <s v="No Gun"/>
    <s v="19-29"/>
    <s v="Not Fleeing or Blank"/>
    <x v="0"/>
  </r>
  <r>
    <n v="817"/>
    <n v="959"/>
    <s v="Ricky Keith Keeton"/>
    <d v="2015-10-28T00:00:00"/>
    <s v="shot"/>
    <s v="gun"/>
    <n v="57"/>
    <s v="M"/>
    <s v="W"/>
    <s v="Smithville"/>
    <x v="38"/>
    <b v="0"/>
    <s v="attack"/>
    <s v="Not fleeing"/>
    <b v="0"/>
    <s v="armed"/>
    <s v="Gun"/>
    <s v="50-59"/>
    <s v="Not Fleeing or Blank"/>
    <x v="0"/>
  </r>
  <r>
    <n v="818"/>
    <n v="961"/>
    <s v="Jerry Michael Graham Jr."/>
    <d v="2015-10-28T00:00:00"/>
    <s v="shot"/>
    <s v="gun"/>
    <n v="34"/>
    <s v="M"/>
    <s v="B"/>
    <s v="Jacksonville"/>
    <x v="26"/>
    <b v="0"/>
    <s v="attack"/>
    <s v="Not fleeing"/>
    <b v="0"/>
    <s v="armed"/>
    <s v="Gun"/>
    <s v="30-39"/>
    <s v="Not Fleeing or Blank"/>
    <x v="0"/>
  </r>
  <r>
    <n v="819"/>
    <n v="962"/>
    <s v="Jasper Levi Adams"/>
    <d v="2015-10-28T00:00:00"/>
    <s v="shot"/>
    <s v="gun"/>
    <n v="35"/>
    <s v="M"/>
    <s v="W"/>
    <s v="Salem"/>
    <x v="1"/>
    <b v="0"/>
    <s v="attack"/>
    <s v="Car"/>
    <b v="0"/>
    <s v="armed"/>
    <s v="Gun"/>
    <s v="30-39"/>
    <s v="Fleeing"/>
    <x v="0"/>
  </r>
  <r>
    <n v="820"/>
    <n v="964"/>
    <s v="Deaunte Lamar Bell"/>
    <d v="2015-10-29T00:00:00"/>
    <s v="shot"/>
    <s v="gun"/>
    <m/>
    <s v="M"/>
    <s v="B"/>
    <s v="Columbus"/>
    <x v="10"/>
    <b v="0"/>
    <s v="other"/>
    <s v="Not fleeing"/>
    <b v="0"/>
    <s v="armed"/>
    <s v="Gun"/>
    <s v="null"/>
    <s v="Not Fleeing or Blank"/>
    <x v="0"/>
  </r>
  <r>
    <n v="821"/>
    <n v="965"/>
    <s v="Allen Quintez Swader"/>
    <d v="2015-10-29T00:00:00"/>
    <s v="shot"/>
    <s v="gun"/>
    <n v="18"/>
    <s v="M"/>
    <s v="W"/>
    <s v="Hohenwald"/>
    <x v="32"/>
    <b v="0"/>
    <s v="attack"/>
    <s v="Not fleeing"/>
    <b v="0"/>
    <s v="armed"/>
    <s v="Gun"/>
    <s v="0-18"/>
    <s v="Not Fleeing or Blank"/>
    <x v="0"/>
  </r>
  <r>
    <n v="822"/>
    <n v="2867"/>
    <s v="Brian Crawford"/>
    <d v="2015-10-30T00:00:00"/>
    <s v="shot"/>
    <s v="gun"/>
    <n v="24"/>
    <s v="M"/>
    <s v="B"/>
    <s v="Houston"/>
    <x v="9"/>
    <b v="0"/>
    <s v="attack"/>
    <s v="Not fleeing"/>
    <b v="0"/>
    <s v="armed"/>
    <s v="Gun"/>
    <s v="19-29"/>
    <s v="Not Fleeing or Blank"/>
    <x v="0"/>
  </r>
  <r>
    <n v="823"/>
    <n v="2871"/>
    <s v="Larry Busby"/>
    <d v="2015-10-30T00:00:00"/>
    <s v="shot"/>
    <s v="gun"/>
    <n v="52"/>
    <s v="M"/>
    <s v="W"/>
    <s v="Old Town"/>
    <x v="26"/>
    <b v="0"/>
    <s v="attack"/>
    <s v="Not fleeing"/>
    <b v="0"/>
    <s v="armed"/>
    <s v="Gun"/>
    <s v="50-59"/>
    <s v="Not Fleeing or Blank"/>
    <x v="0"/>
  </r>
  <r>
    <n v="824"/>
    <n v="966"/>
    <s v="Floyd Ray Cook"/>
    <d v="2015-10-30T00:00:00"/>
    <s v="shot"/>
    <s v="gun"/>
    <n v="62"/>
    <s v="M"/>
    <s v="W"/>
    <s v="Burkesville"/>
    <x v="23"/>
    <b v="0"/>
    <s v="attack"/>
    <s v="Other"/>
    <b v="0"/>
    <s v="armed"/>
    <s v="Gun"/>
    <s v="60-69"/>
    <s v="Fleeing"/>
    <x v="0"/>
  </r>
  <r>
    <n v="825"/>
    <n v="967"/>
    <s v="Mario Martinez"/>
    <d v="2015-10-30T00:00:00"/>
    <s v="shot"/>
    <s v="gun"/>
    <n v="29"/>
    <s v="M"/>
    <s v="H"/>
    <s v="Mesquite"/>
    <x v="9"/>
    <b v="0"/>
    <s v="attack"/>
    <s v="Car"/>
    <b v="0"/>
    <s v="armed"/>
    <s v="Gun"/>
    <s v="19-29"/>
    <s v="Fleeing"/>
    <x v="0"/>
  </r>
  <r>
    <n v="826"/>
    <n v="968"/>
    <s v="Tony Berry"/>
    <d v="2015-10-30T00:00:00"/>
    <s v="shot"/>
    <s v="gun"/>
    <n v="25"/>
    <s v="M"/>
    <s v="B"/>
    <s v="Houston"/>
    <x v="9"/>
    <b v="0"/>
    <s v="other"/>
    <s v="Foot"/>
    <b v="0"/>
    <s v="armed"/>
    <s v="Gun"/>
    <s v="19-29"/>
    <s v="Fleeing"/>
    <x v="1"/>
  </r>
  <r>
    <n v="827"/>
    <n v="971"/>
    <s v="Daniel Nole"/>
    <d v="2015-10-30T00:00:00"/>
    <s v="shot and Tasered"/>
    <s v="knife"/>
    <n v="30"/>
    <s v="M"/>
    <s v="W"/>
    <s v="Norwood"/>
    <x v="5"/>
    <b v="0"/>
    <s v="attack"/>
    <s v="Foot"/>
    <b v="0"/>
    <s v="armed"/>
    <s v="No Gun"/>
    <s v="30-39"/>
    <s v="Fleeing"/>
    <x v="0"/>
  </r>
  <r>
    <n v="828"/>
    <n v="969"/>
    <s v="Noah Harpham"/>
    <d v="2015-10-31T00:00:00"/>
    <s v="shot"/>
    <s v="gun"/>
    <n v="33"/>
    <s v="M"/>
    <s v="W"/>
    <s v="Colorado Springs"/>
    <x v="4"/>
    <b v="0"/>
    <s v="attack"/>
    <s v="Not fleeing"/>
    <b v="0"/>
    <s v="armed"/>
    <s v="Gun"/>
    <s v="30-39"/>
    <s v="Not Fleeing or Blank"/>
    <x v="0"/>
  </r>
  <r>
    <n v="829"/>
    <n v="970"/>
    <s v="Bennie Lee Tignor"/>
    <d v="2015-10-31T00:00:00"/>
    <s v="shot"/>
    <s v="unarmed"/>
    <n v="56"/>
    <s v="M"/>
    <s v="B"/>
    <s v="Opelika"/>
    <x v="37"/>
    <b v="0"/>
    <s v="other"/>
    <s v="Car"/>
    <b v="0"/>
    <s v="unarmed or undetermined or null"/>
    <s v="No Gun"/>
    <s v="50-59"/>
    <s v="Fleeing"/>
    <x v="1"/>
  </r>
  <r>
    <n v="830"/>
    <n v="972"/>
    <s v="Luverne Roy Christensen"/>
    <d v="2015-11-01T00:00:00"/>
    <s v="shot"/>
    <s v="gun"/>
    <n v="49"/>
    <s v="M"/>
    <s v="W"/>
    <s v="Hutchinson"/>
    <x v="18"/>
    <b v="0"/>
    <s v="attack"/>
    <s v="Not fleeing"/>
    <b v="0"/>
    <s v="armed"/>
    <s v="Gun"/>
    <s v="40-49"/>
    <s v="Not Fleeing or Blank"/>
    <x v="0"/>
  </r>
  <r>
    <n v="831"/>
    <n v="973"/>
    <s v="Killian O'Quinn"/>
    <d v="2015-11-01T00:00:00"/>
    <s v="shot"/>
    <s v="gun"/>
    <n v="20"/>
    <s v="M"/>
    <s v="W"/>
    <s v="Eureka"/>
    <x v="3"/>
    <b v="0"/>
    <s v="attack"/>
    <s v="Not fleeing"/>
    <b v="0"/>
    <s v="armed"/>
    <s v="Gun"/>
    <s v="19-29"/>
    <s v="Not Fleeing or Blank"/>
    <x v="0"/>
  </r>
  <r>
    <n v="832"/>
    <n v="974"/>
    <s v="Jack Yantis"/>
    <d v="2015-11-01T00:00:00"/>
    <s v="shot"/>
    <s v="gun"/>
    <n v="62"/>
    <s v="M"/>
    <s v="W"/>
    <s v="Council"/>
    <x v="27"/>
    <b v="0"/>
    <s v="undetermined"/>
    <s v="Not fleeing"/>
    <b v="1"/>
    <s v="armed"/>
    <s v="Gun"/>
    <s v="60-69"/>
    <s v="Not Fleeing or Blank"/>
    <x v="0"/>
  </r>
  <r>
    <n v="833"/>
    <n v="975"/>
    <s v="James Covington"/>
    <d v="2015-11-02T00:00:00"/>
    <s v="shot"/>
    <s v="gun"/>
    <n v="62"/>
    <s v="M"/>
    <s v="B"/>
    <s v="Washington"/>
    <x v="42"/>
    <b v="0"/>
    <s v="attack"/>
    <s v="Car"/>
    <b v="0"/>
    <s v="armed"/>
    <s v="Gun"/>
    <s v="60-69"/>
    <s v="Fleeing"/>
    <x v="1"/>
  </r>
  <r>
    <n v="834"/>
    <n v="980"/>
    <s v="Jeremy Mardis"/>
    <d v="2015-11-03T00:00:00"/>
    <s v="shot"/>
    <s v="unarmed"/>
    <n v="6"/>
    <s v="M"/>
    <s v="W"/>
    <s v="Marksville"/>
    <x v="11"/>
    <b v="0"/>
    <s v="other"/>
    <s v="Car"/>
    <b v="1"/>
    <s v="unarmed or undetermined or null"/>
    <s v="No Gun"/>
    <s v="0-18"/>
    <s v="Fleeing"/>
    <x v="0"/>
  </r>
  <r>
    <n v="835"/>
    <n v="977"/>
    <s v="Joseph Tyndall"/>
    <d v="2015-11-04T00:00:00"/>
    <s v="shot"/>
    <s v="gun"/>
    <n v="30"/>
    <s v="M"/>
    <s v="W"/>
    <s v="Springfield"/>
    <x v="19"/>
    <b v="0"/>
    <s v="attack"/>
    <s v="Foot"/>
    <b v="0"/>
    <s v="armed"/>
    <s v="Gun"/>
    <s v="30-39"/>
    <s v="Fleeing"/>
    <x v="0"/>
  </r>
  <r>
    <n v="836"/>
    <n v="978"/>
    <s v="John Allen"/>
    <d v="2015-11-04T00:00:00"/>
    <s v="shot"/>
    <s v="gun"/>
    <n v="57"/>
    <s v="M"/>
    <s v="B"/>
    <s v="Houston"/>
    <x v="9"/>
    <b v="0"/>
    <s v="attack"/>
    <s v="Car"/>
    <b v="0"/>
    <s v="armed"/>
    <s v="Gun"/>
    <s v="50-59"/>
    <s v="Fleeing"/>
    <x v="1"/>
  </r>
  <r>
    <n v="837"/>
    <n v="979"/>
    <s v="Faisal Mohammad"/>
    <d v="2015-11-04T00:00:00"/>
    <s v="shot"/>
    <s v="knife"/>
    <n v="18"/>
    <s v="M"/>
    <s v="O"/>
    <s v="Merced"/>
    <x v="3"/>
    <b v="0"/>
    <s v="attack"/>
    <s v="Foot"/>
    <b v="0"/>
    <s v="armed"/>
    <s v="No Gun"/>
    <s v="0-18"/>
    <s v="Fleeing"/>
    <x v="0"/>
  </r>
  <r>
    <n v="838"/>
    <n v="981"/>
    <s v="Timothy Gene Smith"/>
    <d v="2015-11-04T00:00:00"/>
    <s v="shot"/>
    <s v="unarmed"/>
    <n v="47"/>
    <s v="M"/>
    <s v="W"/>
    <s v="Pacific Beach"/>
    <x v="3"/>
    <b v="0"/>
    <s v="other"/>
    <s v="Foot"/>
    <b v="1"/>
    <s v="unarmed or undetermined or null"/>
    <s v="No Gun"/>
    <s v="40-49"/>
    <s v="Fleeing"/>
    <x v="0"/>
  </r>
  <r>
    <n v="839"/>
    <n v="983"/>
    <s v="David  Romanoski"/>
    <d v="2015-11-05T00:00:00"/>
    <s v="shot"/>
    <s v="gun"/>
    <n v="48"/>
    <s v="M"/>
    <s v="W"/>
    <s v="Morgantown"/>
    <x v="43"/>
    <b v="0"/>
    <s v="attack"/>
    <s v="Not fleeing"/>
    <b v="0"/>
    <s v="armed"/>
    <s v="Gun"/>
    <s v="40-49"/>
    <s v="Not Fleeing or Blank"/>
    <x v="0"/>
  </r>
  <r>
    <n v="840"/>
    <n v="984"/>
    <s v="James Bigley"/>
    <d v="2015-11-05T00:00:00"/>
    <s v="shot"/>
    <s v="gun"/>
    <n v="20"/>
    <s v="M"/>
    <s v="W"/>
    <s v="Hominy"/>
    <x v="5"/>
    <b v="1"/>
    <s v="attack"/>
    <s v="Car"/>
    <b v="0"/>
    <s v="armed"/>
    <s v="Gun"/>
    <s v="19-29"/>
    <s v="Fleeing"/>
    <x v="0"/>
  </r>
  <r>
    <n v="841"/>
    <n v="985"/>
    <s v="Jacob Hohman"/>
    <d v="2015-11-05T00:00:00"/>
    <s v="shot"/>
    <s v="hammer"/>
    <n v="30"/>
    <s v="M"/>
    <s v="W"/>
    <s v="Lakeshire"/>
    <x v="19"/>
    <b v="0"/>
    <s v="attack"/>
    <s v="Not fleeing"/>
    <b v="0"/>
    <s v="armed"/>
    <s v="No Gun"/>
    <s v="30-39"/>
    <s v="Not Fleeing or Blank"/>
    <x v="0"/>
  </r>
  <r>
    <n v="842"/>
    <n v="987"/>
    <s v="Laura Lemieux"/>
    <d v="2015-11-05T00:00:00"/>
    <s v="shot"/>
    <s v="gun"/>
    <n v="36"/>
    <s v="F"/>
    <s v="W"/>
    <s v="Goose Creek"/>
    <x v="40"/>
    <b v="1"/>
    <s v="attack"/>
    <s v="Not fleeing"/>
    <b v="0"/>
    <s v="armed"/>
    <s v="Gun"/>
    <s v="30-39"/>
    <s v="Not Fleeing or Blank"/>
    <x v="0"/>
  </r>
  <r>
    <n v="843"/>
    <n v="986"/>
    <s v="Michael  Johnson"/>
    <d v="2015-11-06T00:00:00"/>
    <s v="shot"/>
    <s v="gun"/>
    <n v="51"/>
    <s v="M"/>
    <s v="W"/>
    <s v="Portland"/>
    <x v="1"/>
    <b v="1"/>
    <s v="attack"/>
    <s v="Not fleeing"/>
    <b v="0"/>
    <s v="armed"/>
    <s v="Gun"/>
    <s v="50-59"/>
    <s v="Not Fleeing or Blank"/>
    <x v="0"/>
  </r>
  <r>
    <n v="844"/>
    <n v="988"/>
    <s v="James Francis Smyth"/>
    <d v="2015-11-06T00:00:00"/>
    <s v="shot"/>
    <m/>
    <n v="55"/>
    <s v="M"/>
    <s v="W"/>
    <s v="Las Vegas"/>
    <x v="16"/>
    <b v="0"/>
    <s v="other"/>
    <s v="Car"/>
    <b v="0"/>
    <s v="unarmed or undetermined or null"/>
    <s v="No Gun"/>
    <s v="50-59"/>
    <s v="Fleeing"/>
    <x v="0"/>
  </r>
  <r>
    <n v="845"/>
    <n v="992"/>
    <s v="Kim Lee Long"/>
    <d v="2015-11-06T00:00:00"/>
    <s v="shot"/>
    <s v="undetermined"/>
    <n v="48"/>
    <s v="M"/>
    <s v="W"/>
    <s v="Wadesboro"/>
    <x v="33"/>
    <b v="0"/>
    <s v="undetermined"/>
    <s v="Not fleeing"/>
    <b v="0"/>
    <s v="unarmed or undetermined or null"/>
    <s v="No Gun"/>
    <s v="40-49"/>
    <s v="Not Fleeing or Blank"/>
    <x v="0"/>
  </r>
  <r>
    <n v="846"/>
    <n v="989"/>
    <s v="Delvin Simmons"/>
    <d v="2015-11-09T00:00:00"/>
    <s v="shot"/>
    <m/>
    <n v="20"/>
    <s v="M"/>
    <s v="B"/>
    <s v="Spartanburg"/>
    <x v="40"/>
    <b v="0"/>
    <s v="attack"/>
    <s v="Car"/>
    <b v="0"/>
    <s v="unarmed or undetermined or null"/>
    <s v="No Gun"/>
    <s v="19-29"/>
    <s v="Fleeing"/>
    <x v="1"/>
  </r>
  <r>
    <n v="847"/>
    <n v="991"/>
    <s v="Cesar Cuellar"/>
    <d v="2015-11-09T00:00:00"/>
    <s v="shot"/>
    <s v="gun"/>
    <n v="25"/>
    <s v="M"/>
    <s v="H"/>
    <s v="North Laredo"/>
    <x v="9"/>
    <b v="1"/>
    <s v="attack"/>
    <s v="Not fleeing"/>
    <b v="0"/>
    <s v="armed"/>
    <s v="Gun"/>
    <s v="19-29"/>
    <s v="Not Fleeing or Blank"/>
    <x v="0"/>
  </r>
  <r>
    <n v="848"/>
    <n v="993"/>
    <s v="Dale Maverick Hudson"/>
    <d v="2015-11-09T00:00:00"/>
    <s v="shot"/>
    <s v="gun"/>
    <n v="26"/>
    <s v="M"/>
    <s v="W"/>
    <s v="Braxton County"/>
    <x v="43"/>
    <b v="0"/>
    <s v="attack"/>
    <s v="Not fleeing"/>
    <b v="0"/>
    <s v="armed"/>
    <s v="Gun"/>
    <s v="19-29"/>
    <s v="Not Fleeing or Blank"/>
    <x v="0"/>
  </r>
  <r>
    <n v="849"/>
    <n v="994"/>
    <s v="Leonel Acevedo"/>
    <d v="2015-11-09T00:00:00"/>
    <s v="shot"/>
    <s v="gun"/>
    <n v="45"/>
    <s v="M"/>
    <s v="H"/>
    <s v="San Jose"/>
    <x v="3"/>
    <b v="0"/>
    <s v="attack"/>
    <s v="Not fleeing"/>
    <b v="0"/>
    <s v="armed"/>
    <s v="Gun"/>
    <s v="40-49"/>
    <s v="Not Fleeing or Blank"/>
    <x v="0"/>
  </r>
  <r>
    <n v="850"/>
    <n v="1001"/>
    <s v="Miguel Cano"/>
    <d v="2015-11-09T00:00:00"/>
    <s v="shot and Tasered"/>
    <s v="bean-bag gun"/>
    <n v="35"/>
    <s v="M"/>
    <s v="H"/>
    <s v="Los Angeles"/>
    <x v="3"/>
    <b v="0"/>
    <s v="other"/>
    <s v="Not fleeing"/>
    <b v="0"/>
    <s v="armed"/>
    <s v="No Gun"/>
    <s v="30-39"/>
    <s v="Not Fleeing or Blank"/>
    <x v="0"/>
  </r>
  <r>
    <n v="851"/>
    <n v="1161"/>
    <s v="Dana Bruce Ott"/>
    <d v="2015-11-10T00:00:00"/>
    <s v="shot"/>
    <s v="toy weapon"/>
    <n v="63"/>
    <s v="M"/>
    <s v="W"/>
    <s v="Colorado Springs"/>
    <x v="4"/>
    <b v="1"/>
    <s v="attack"/>
    <s v="Not fleeing"/>
    <b v="0"/>
    <s v="armed"/>
    <s v="No Gun"/>
    <s v="60-69"/>
    <s v="Not Fleeing or Blank"/>
    <x v="0"/>
  </r>
  <r>
    <n v="852"/>
    <n v="995"/>
    <s v="Eddie Gabriel Sanchez"/>
    <d v="2015-11-10T00:00:00"/>
    <s v="shot"/>
    <s v="gun"/>
    <n v="34"/>
    <s v="M"/>
    <s v="H"/>
    <s v="Chico"/>
    <x v="3"/>
    <b v="0"/>
    <s v="attack"/>
    <s v="Not fleeing"/>
    <b v="0"/>
    <s v="armed"/>
    <s v="Gun"/>
    <s v="30-39"/>
    <s v="Not Fleeing or Blank"/>
    <x v="0"/>
  </r>
  <r>
    <n v="853"/>
    <n v="996"/>
    <s v="Jason Leanard Mesaros"/>
    <d v="2015-11-10T00:00:00"/>
    <s v="shot"/>
    <m/>
    <n v="36"/>
    <s v="M"/>
    <s v="H"/>
    <s v="Brighton"/>
    <x v="4"/>
    <b v="0"/>
    <s v="other"/>
    <s v="Car"/>
    <b v="0"/>
    <s v="unarmed or undetermined or null"/>
    <s v="No Gun"/>
    <s v="30-39"/>
    <s v="Fleeing"/>
    <x v="0"/>
  </r>
  <r>
    <n v="854"/>
    <n v="1013"/>
    <s v="Andrew Blake"/>
    <d v="2015-11-10T00:00:00"/>
    <s v="shot"/>
    <s v="gun"/>
    <n v="22"/>
    <s v="M"/>
    <s v="W"/>
    <s v="Dillon"/>
    <x v="12"/>
    <b v="0"/>
    <s v="attack"/>
    <s v="Not fleeing"/>
    <b v="0"/>
    <s v="armed"/>
    <s v="Gun"/>
    <s v="19-29"/>
    <s v="Not Fleeing or Blank"/>
    <x v="0"/>
  </r>
  <r>
    <n v="855"/>
    <n v="997"/>
    <s v="Joseph Jaramillo"/>
    <d v="2015-11-11T00:00:00"/>
    <s v="shot"/>
    <m/>
    <n v="31"/>
    <s v="M"/>
    <s v="H"/>
    <s v="Albuquerque"/>
    <x v="17"/>
    <b v="0"/>
    <s v="other"/>
    <s v="Car"/>
    <b v="0"/>
    <s v="unarmed or undetermined or null"/>
    <s v="No Gun"/>
    <s v="30-39"/>
    <s v="Fleeing"/>
    <x v="0"/>
  </r>
  <r>
    <n v="856"/>
    <n v="998"/>
    <s v="Javier Lopez Garcia"/>
    <d v="2015-11-11T00:00:00"/>
    <s v="shot"/>
    <s v="gun"/>
    <n v="25"/>
    <s v="M"/>
    <s v="H"/>
    <s v="San Francisco"/>
    <x v="3"/>
    <b v="0"/>
    <s v="attack"/>
    <s v="Not fleeing"/>
    <b v="0"/>
    <s v="armed"/>
    <s v="Gun"/>
    <s v="19-29"/>
    <s v="Not Fleeing or Blank"/>
    <x v="0"/>
  </r>
  <r>
    <n v="857"/>
    <n v="999"/>
    <s v="Brian Gavin"/>
    <d v="2015-11-11T00:00:00"/>
    <s v="shot"/>
    <s v="gun"/>
    <n v="57"/>
    <s v="M"/>
    <s v="W"/>
    <s v="Aiken"/>
    <x v="40"/>
    <b v="0"/>
    <s v="attack"/>
    <s v="Not fleeing"/>
    <b v="0"/>
    <s v="armed"/>
    <s v="Gun"/>
    <s v="50-59"/>
    <s v="Not Fleeing or Blank"/>
    <x v="0"/>
  </r>
  <r>
    <n v="858"/>
    <n v="1000"/>
    <s v="Ryan Quinn Martin"/>
    <d v="2015-11-11T00:00:00"/>
    <s v="shot"/>
    <s v="gun"/>
    <n v="32"/>
    <s v="M"/>
    <s v="B"/>
    <s v="Baltimore"/>
    <x v="28"/>
    <b v="0"/>
    <s v="attack"/>
    <s v="Not fleeing"/>
    <b v="0"/>
    <s v="armed"/>
    <s v="Gun"/>
    <s v="30-39"/>
    <s v="Not Fleeing or Blank"/>
    <x v="0"/>
  </r>
  <r>
    <n v="859"/>
    <n v="1002"/>
    <s v="Moises Nero"/>
    <d v="2015-11-12T00:00:00"/>
    <s v="shot"/>
    <s v="knife"/>
    <n v="42"/>
    <s v="M"/>
    <s v="B"/>
    <s v="Sunnyvale"/>
    <x v="3"/>
    <b v="0"/>
    <s v="other"/>
    <s v="Not fleeing"/>
    <b v="0"/>
    <s v="armed"/>
    <s v="No Gun"/>
    <s v="40-49"/>
    <s v="Not Fleeing or Blank"/>
    <x v="0"/>
  </r>
  <r>
    <n v="860"/>
    <n v="1005"/>
    <s v="Michael Joseph Bartkiewicz"/>
    <d v="2015-11-13T00:00:00"/>
    <s v="shot"/>
    <s v="toy weapon"/>
    <n v="52"/>
    <s v="M"/>
    <s v="W"/>
    <s v="Gibson County"/>
    <x v="32"/>
    <b v="0"/>
    <s v="attack"/>
    <s v="Not fleeing"/>
    <b v="0"/>
    <s v="armed"/>
    <s v="No Gun"/>
    <s v="50-59"/>
    <s v="Not Fleeing or Blank"/>
    <x v="0"/>
  </r>
  <r>
    <n v="861"/>
    <n v="1007"/>
    <s v="Ernesto Gamino"/>
    <d v="2015-11-13T00:00:00"/>
    <s v="shot"/>
    <s v="undetermined"/>
    <n v="25"/>
    <s v="M"/>
    <s v="H"/>
    <s v="Jurupa Valley"/>
    <x v="3"/>
    <b v="0"/>
    <s v="undetermined"/>
    <m/>
    <b v="0"/>
    <s v="unarmed or undetermined or null"/>
    <s v="No Gun"/>
    <s v="19-29"/>
    <s v="Not Fleeing or Blank"/>
    <x v="0"/>
  </r>
  <r>
    <n v="862"/>
    <n v="1008"/>
    <s v="Matthew Coleman"/>
    <d v="2015-11-13T00:00:00"/>
    <s v="shot"/>
    <s v="gun"/>
    <n v="25"/>
    <s v="M"/>
    <s v="W"/>
    <s v="Eden"/>
    <x v="31"/>
    <b v="0"/>
    <s v="attack"/>
    <s v="Foot"/>
    <b v="0"/>
    <s v="armed"/>
    <s v="Gun"/>
    <s v="19-29"/>
    <s v="Fleeing"/>
    <x v="0"/>
  </r>
  <r>
    <n v="863"/>
    <n v="1006"/>
    <s v="Ramon Salazar"/>
    <d v="2015-11-14T00:00:00"/>
    <s v="shot"/>
    <s v="hammer"/>
    <n v="31"/>
    <s v="M"/>
    <s v="H"/>
    <s v="Jurupa Valley"/>
    <x v="3"/>
    <b v="0"/>
    <s v="other"/>
    <s v="Not fleeing"/>
    <b v="0"/>
    <s v="armed"/>
    <s v="No Gun"/>
    <s v="30-39"/>
    <s v="Not Fleeing or Blank"/>
    <x v="0"/>
  </r>
  <r>
    <n v="864"/>
    <n v="1003"/>
    <s v="Richard Perkins"/>
    <d v="2015-11-15T00:00:00"/>
    <s v="shot"/>
    <s v="toy weapon"/>
    <n v="39"/>
    <s v="M"/>
    <s v="B"/>
    <s v="Oakland"/>
    <x v="3"/>
    <b v="0"/>
    <s v="attack"/>
    <s v="Not fleeing"/>
    <b v="0"/>
    <s v="armed"/>
    <s v="No Gun"/>
    <s v="30-39"/>
    <s v="Not Fleeing or Blank"/>
    <x v="0"/>
  </r>
  <r>
    <n v="865"/>
    <n v="1004"/>
    <s v="John David Livingston"/>
    <d v="2015-11-15T00:00:00"/>
    <s v="shot and Tasered"/>
    <s v="Taser"/>
    <n v="32"/>
    <s v="M"/>
    <s v="W"/>
    <s v="Spring Lake"/>
    <x v="33"/>
    <b v="0"/>
    <s v="attack"/>
    <s v="Not fleeing"/>
    <b v="0"/>
    <s v="armed"/>
    <s v="No Gun"/>
    <s v="30-39"/>
    <s v="Not Fleeing or Blank"/>
    <x v="0"/>
  </r>
  <r>
    <n v="866"/>
    <n v="1009"/>
    <s v="Shane Whitehead"/>
    <d v="2015-11-15T00:00:00"/>
    <s v="shot"/>
    <s v="unknown weapon"/>
    <n v="16"/>
    <s v="M"/>
    <s v="B"/>
    <s v="Germantown"/>
    <x v="8"/>
    <b v="0"/>
    <s v="attack"/>
    <s v="Not fleeing"/>
    <b v="0"/>
    <s v="armed"/>
    <s v="No Gun"/>
    <s v="0-18"/>
    <s v="Not Fleeing or Blank"/>
    <x v="0"/>
  </r>
  <r>
    <n v="867"/>
    <n v="1012"/>
    <s v="Jamar Clark"/>
    <d v="2015-11-15T00:00:00"/>
    <s v="shot"/>
    <s v="unarmed"/>
    <n v="24"/>
    <s v="M"/>
    <s v="B"/>
    <s v="Minneapolis"/>
    <x v="18"/>
    <b v="0"/>
    <s v="undetermined"/>
    <s v="Not fleeing"/>
    <b v="0"/>
    <s v="unarmed or undetermined or null"/>
    <s v="No Gun"/>
    <s v="19-29"/>
    <s v="Not Fleeing or Blank"/>
    <x v="0"/>
  </r>
  <r>
    <n v="868"/>
    <n v="1228"/>
    <s v="Cameron Davis Long"/>
    <d v="2015-11-16T00:00:00"/>
    <s v="shot"/>
    <m/>
    <n v="28"/>
    <s v="M"/>
    <s v="W"/>
    <s v="Leon County"/>
    <x v="9"/>
    <b v="0"/>
    <s v="undetermined"/>
    <s v="Car"/>
    <b v="0"/>
    <s v="unarmed or undetermined or null"/>
    <s v="No Gun"/>
    <s v="19-29"/>
    <s v="Fleeing"/>
    <x v="0"/>
  </r>
  <r>
    <n v="869"/>
    <n v="1014"/>
    <s v="Brent Noblitt"/>
    <d v="2015-11-16T00:00:00"/>
    <s v="shot"/>
    <m/>
    <n v="25"/>
    <s v="M"/>
    <s v="W"/>
    <s v="Whitfield County"/>
    <x v="31"/>
    <b v="0"/>
    <s v="other"/>
    <s v="Car"/>
    <b v="0"/>
    <s v="unarmed or undetermined or null"/>
    <s v="No Gun"/>
    <s v="19-29"/>
    <s v="Fleeing"/>
    <x v="0"/>
  </r>
  <r>
    <n v="870"/>
    <n v="1141"/>
    <s v="Michael Tindall"/>
    <d v="2015-11-17T00:00:00"/>
    <s v="shot"/>
    <s v="gun"/>
    <n v="41"/>
    <s v="M"/>
    <s v="W"/>
    <s v="Weatherford"/>
    <x v="9"/>
    <b v="0"/>
    <s v="undetermined"/>
    <s v="Car"/>
    <b v="0"/>
    <s v="armed"/>
    <s v="Gun"/>
    <s v="40-49"/>
    <s v="Fleeing"/>
    <x v="0"/>
  </r>
  <r>
    <n v="871"/>
    <n v="1010"/>
    <s v="Yohans Leon"/>
    <d v="2015-11-17T00:00:00"/>
    <s v="shot"/>
    <s v="gun"/>
    <n v="28"/>
    <s v="M"/>
    <s v="B"/>
    <s v="Miami"/>
    <x v="26"/>
    <b v="1"/>
    <s v="attack"/>
    <s v="Foot"/>
    <b v="0"/>
    <s v="armed"/>
    <s v="Gun"/>
    <s v="19-29"/>
    <s v="Fleeing"/>
    <x v="1"/>
  </r>
  <r>
    <n v="872"/>
    <n v="1011"/>
    <s v="Demetrius Bryant"/>
    <d v="2015-11-17T00:00:00"/>
    <s v="shot"/>
    <s v="gun"/>
    <n v="21"/>
    <s v="M"/>
    <s v="B"/>
    <s v="Cayce"/>
    <x v="40"/>
    <b v="0"/>
    <s v="attack"/>
    <s v="Not fleeing"/>
    <b v="0"/>
    <s v="armed"/>
    <s v="Gun"/>
    <s v="19-29"/>
    <s v="Not Fleeing or Blank"/>
    <x v="0"/>
  </r>
  <r>
    <n v="873"/>
    <n v="1015"/>
    <s v="Jeray Chatham"/>
    <d v="2015-11-17T00:00:00"/>
    <s v="shot"/>
    <m/>
    <n v="30"/>
    <s v="M"/>
    <s v="B"/>
    <s v="Weatherford"/>
    <x v="9"/>
    <b v="0"/>
    <s v="other"/>
    <s v="Car"/>
    <b v="0"/>
    <s v="unarmed or undetermined or null"/>
    <s v="No Gun"/>
    <s v="30-39"/>
    <s v="Fleeing"/>
    <x v="1"/>
  </r>
  <r>
    <n v="874"/>
    <n v="1016"/>
    <s v="Derry Touchstone"/>
    <d v="2015-11-17T00:00:00"/>
    <s v="shot"/>
    <s v="unarmed"/>
    <n v="58"/>
    <s v="M"/>
    <s v="W"/>
    <s v="Arlington"/>
    <x v="31"/>
    <b v="0"/>
    <s v="other"/>
    <s v="Not fleeing"/>
    <b v="0"/>
    <s v="unarmed or undetermined or null"/>
    <s v="No Gun"/>
    <s v="50-59"/>
    <s v="Not Fleeing or Blank"/>
    <x v="0"/>
  </r>
  <r>
    <n v="875"/>
    <n v="1018"/>
    <s v="Francis Hartnett"/>
    <d v="2015-11-17T00:00:00"/>
    <s v="shot"/>
    <s v="gun"/>
    <n v="47"/>
    <s v="M"/>
    <s v="W"/>
    <s v="Little Egg Harbor"/>
    <x v="21"/>
    <b v="1"/>
    <s v="attack"/>
    <s v="Not fleeing"/>
    <b v="0"/>
    <s v="armed"/>
    <s v="Gun"/>
    <s v="40-49"/>
    <s v="Not Fleeing or Blank"/>
    <x v="0"/>
  </r>
  <r>
    <n v="876"/>
    <n v="1017"/>
    <s v="Cornelius Brown"/>
    <d v="2015-11-18T00:00:00"/>
    <s v="shot"/>
    <s v="unknown weapon"/>
    <n v="25"/>
    <s v="M"/>
    <s v="B"/>
    <s v="Opa-Locka"/>
    <x v="26"/>
    <b v="0"/>
    <s v="other"/>
    <s v="Not fleeing"/>
    <b v="0"/>
    <s v="armed"/>
    <s v="No Gun"/>
    <s v="19-29"/>
    <s v="Not Fleeing or Blank"/>
    <x v="0"/>
  </r>
  <r>
    <n v="877"/>
    <n v="1019"/>
    <s v="Marcus Meridy"/>
    <d v="2015-11-18T00:00:00"/>
    <s v="shot"/>
    <s v="gun"/>
    <n v="44"/>
    <s v="M"/>
    <s v="B"/>
    <s v="Berrien County"/>
    <x v="30"/>
    <b v="0"/>
    <s v="attack"/>
    <s v="Not fleeing"/>
    <b v="0"/>
    <s v="armed"/>
    <s v="Gun"/>
    <s v="40-49"/>
    <s v="Not Fleeing or Blank"/>
    <x v="0"/>
  </r>
  <r>
    <n v="878"/>
    <n v="1020"/>
    <s v="Randy Allen Smith"/>
    <d v="2015-11-19T00:00:00"/>
    <s v="shot"/>
    <s v="gun"/>
    <n v="34"/>
    <s v="M"/>
    <s v="B"/>
    <s v="Manatee"/>
    <x v="26"/>
    <b v="0"/>
    <s v="attack"/>
    <m/>
    <b v="0"/>
    <s v="armed"/>
    <s v="Gun"/>
    <s v="30-39"/>
    <s v="Not Fleeing or Blank"/>
    <x v="0"/>
  </r>
  <r>
    <n v="879"/>
    <n v="1021"/>
    <s v="Steve Dormil"/>
    <d v="2015-11-19T00:00:00"/>
    <s v="shot"/>
    <s v="knife"/>
    <n v="27"/>
    <s v="M"/>
    <s v="B"/>
    <s v="Fort Pierce"/>
    <x v="26"/>
    <b v="0"/>
    <s v="attack"/>
    <s v="Not fleeing"/>
    <b v="0"/>
    <s v="armed"/>
    <s v="No Gun"/>
    <s v="19-29"/>
    <s v="Not Fleeing or Blank"/>
    <x v="0"/>
  </r>
  <r>
    <n v="880"/>
    <n v="1022"/>
    <s v="Darick Napper"/>
    <d v="2015-11-19T00:00:00"/>
    <s v="shot"/>
    <s v="knife"/>
    <n v="34"/>
    <s v="M"/>
    <s v="B"/>
    <s v="Washington"/>
    <x v="42"/>
    <b v="0"/>
    <s v="other"/>
    <s v="Not fleeing"/>
    <b v="0"/>
    <s v="armed"/>
    <s v="No Gun"/>
    <s v="30-39"/>
    <s v="Not Fleeing or Blank"/>
    <x v="0"/>
  </r>
  <r>
    <n v="881"/>
    <n v="1024"/>
    <s v="William Tarrant"/>
    <d v="2015-11-20T00:00:00"/>
    <s v="shot"/>
    <s v="gun"/>
    <n v="39"/>
    <s v="M"/>
    <s v="W"/>
    <s v="Paulding County"/>
    <x v="31"/>
    <b v="1"/>
    <s v="attack"/>
    <s v="Not fleeing"/>
    <b v="0"/>
    <s v="armed"/>
    <s v="Gun"/>
    <s v="30-39"/>
    <s v="Not Fleeing or Blank"/>
    <x v="0"/>
  </r>
  <r>
    <n v="882"/>
    <n v="2870"/>
    <s v="Martin Arturo Rivera"/>
    <d v="2015-11-20T00:00:00"/>
    <s v="shot"/>
    <s v="gun"/>
    <n v="50"/>
    <s v="M"/>
    <m/>
    <s v="Fontana"/>
    <x v="3"/>
    <b v="1"/>
    <s v="other"/>
    <s v="Not fleeing"/>
    <b v="0"/>
    <s v="armed"/>
    <s v="Gun"/>
    <s v="50-59"/>
    <s v="Not Fleeing or Blank"/>
    <x v="0"/>
  </r>
  <r>
    <n v="883"/>
    <n v="1023"/>
    <s v="Nathaniel Harris Pickett"/>
    <d v="2015-11-20T00:00:00"/>
    <s v="shot"/>
    <s v="unarmed"/>
    <n v="29"/>
    <s v="M"/>
    <s v="B"/>
    <s v="Barstow"/>
    <x v="3"/>
    <b v="1"/>
    <s v="attack"/>
    <s v="Not fleeing"/>
    <b v="0"/>
    <s v="unarmed or undetermined or null"/>
    <s v="No Gun"/>
    <s v="19-29"/>
    <s v="Not Fleeing or Blank"/>
    <x v="0"/>
  </r>
  <r>
    <n v="884"/>
    <n v="1026"/>
    <s v="Chris Nichols"/>
    <d v="2015-11-21T00:00:00"/>
    <s v="shot"/>
    <s v="unarmed"/>
    <n v="24"/>
    <s v="M"/>
    <s v="W"/>
    <s v="Colbert"/>
    <x v="5"/>
    <b v="0"/>
    <s v="attack"/>
    <s v="Foot"/>
    <b v="0"/>
    <s v="unarmed or undetermined or null"/>
    <s v="No Gun"/>
    <s v="19-29"/>
    <s v="Fleeing"/>
    <x v="0"/>
  </r>
  <r>
    <n v="885"/>
    <n v="1025"/>
    <s v="James Daniel Hall"/>
    <d v="2015-11-22T00:00:00"/>
    <s v="shot"/>
    <s v="knife"/>
    <n v="47"/>
    <s v="M"/>
    <s v="W"/>
    <s v="Fontana"/>
    <x v="3"/>
    <b v="1"/>
    <s v="attack"/>
    <s v="Not fleeing"/>
    <b v="0"/>
    <s v="armed"/>
    <s v="No Gun"/>
    <s v="40-49"/>
    <s v="Not Fleeing or Blank"/>
    <x v="0"/>
  </r>
  <r>
    <n v="886"/>
    <n v="1027"/>
    <s v="Matthew Grows"/>
    <d v="2015-11-22T00:00:00"/>
    <s v="shot"/>
    <s v="gun"/>
    <n v="45"/>
    <s v="M"/>
    <s v="W"/>
    <s v="Reno"/>
    <x v="16"/>
    <b v="0"/>
    <s v="attack"/>
    <s v="Not fleeing"/>
    <b v="0"/>
    <s v="armed"/>
    <s v="Gun"/>
    <s v="40-49"/>
    <s v="Not Fleeing or Blank"/>
    <x v="0"/>
  </r>
  <r>
    <n v="887"/>
    <n v="1029"/>
    <s v="Miguel Angel Martinez"/>
    <d v="2015-11-22T00:00:00"/>
    <s v="shot"/>
    <s v="gun"/>
    <n v="28"/>
    <s v="M"/>
    <s v="H"/>
    <s v="Denver"/>
    <x v="4"/>
    <b v="0"/>
    <s v="attack"/>
    <s v="Not fleeing"/>
    <b v="0"/>
    <s v="armed"/>
    <s v="Gun"/>
    <s v="19-29"/>
    <s v="Not Fleeing or Blank"/>
    <x v="0"/>
  </r>
  <r>
    <n v="888"/>
    <n v="1028"/>
    <s v="Henry Reyna"/>
    <d v="2015-11-23T00:00:00"/>
    <s v="shot and Tasered"/>
    <s v="knife"/>
    <n v="49"/>
    <s v="M"/>
    <s v="H"/>
    <s v="Corpus Christi"/>
    <x v="9"/>
    <b v="0"/>
    <s v="other"/>
    <s v="Not fleeing"/>
    <b v="1"/>
    <s v="armed"/>
    <s v="No Gun"/>
    <s v="40-49"/>
    <s v="Not Fleeing or Blank"/>
    <x v="0"/>
  </r>
  <r>
    <n v="889"/>
    <n v="1030"/>
    <s v="Barry Kirk"/>
    <d v="2015-11-23T00:00:00"/>
    <s v="shot"/>
    <s v="gun"/>
    <n v="50"/>
    <s v="M"/>
    <s v="W"/>
    <s v="Columbus"/>
    <x v="10"/>
    <b v="0"/>
    <s v="attack"/>
    <s v="Not fleeing"/>
    <b v="0"/>
    <s v="armed"/>
    <s v="Gun"/>
    <s v="50-59"/>
    <s v="Not Fleeing or Blank"/>
    <x v="0"/>
  </r>
  <r>
    <n v="890"/>
    <n v="1031"/>
    <s v="Michael Kirvelay"/>
    <d v="2015-11-24T00:00:00"/>
    <s v="shot"/>
    <s v="toy weapon"/>
    <n v="45"/>
    <s v="M"/>
    <s v="W"/>
    <s v="Columbia Heights"/>
    <x v="18"/>
    <b v="0"/>
    <s v="other"/>
    <s v="Not fleeing"/>
    <b v="0"/>
    <s v="armed"/>
    <s v="No Gun"/>
    <s v="40-49"/>
    <s v="Not Fleeing or Blank"/>
    <x v="0"/>
  </r>
  <r>
    <n v="891"/>
    <n v="1032"/>
    <s v="Thomas Joseph Mceniry"/>
    <d v="2015-11-24T00:00:00"/>
    <s v="shot and Tasered"/>
    <s v="toy weapon"/>
    <n v="32"/>
    <s v="M"/>
    <s v="W"/>
    <s v="Las Vegas"/>
    <x v="16"/>
    <b v="1"/>
    <s v="attack"/>
    <s v="Foot"/>
    <b v="1"/>
    <s v="armed"/>
    <s v="No Gun"/>
    <s v="30-39"/>
    <s v="Fleeing"/>
    <x v="0"/>
  </r>
  <r>
    <n v="892"/>
    <n v="1033"/>
    <s v="Freddy Baez"/>
    <d v="2015-11-24T00:00:00"/>
    <s v="shot"/>
    <s v="gun"/>
    <n v="24"/>
    <s v="M"/>
    <s v="B"/>
    <s v="Camden"/>
    <x v="21"/>
    <b v="0"/>
    <s v="attack"/>
    <s v="Not fleeing"/>
    <b v="0"/>
    <s v="armed"/>
    <s v="Gun"/>
    <s v="19-29"/>
    <s v="Not Fleeing or Blank"/>
    <x v="0"/>
  </r>
  <r>
    <n v="893"/>
    <n v="1034"/>
    <s v="Magnum Edgar Phillips"/>
    <d v="2015-11-25T00:00:00"/>
    <s v="shot"/>
    <s v="knife"/>
    <n v="23"/>
    <s v="M"/>
    <s v="W"/>
    <s v="Springfield"/>
    <x v="19"/>
    <b v="0"/>
    <s v="attack"/>
    <s v="Not fleeing"/>
    <b v="0"/>
    <s v="armed"/>
    <s v="No Gun"/>
    <s v="19-29"/>
    <s v="Not Fleeing or Blank"/>
    <x v="0"/>
  </r>
  <r>
    <n v="894"/>
    <n v="1035"/>
    <s v="Douglas R. Slade"/>
    <d v="2015-11-25T00:00:00"/>
    <s v="shot"/>
    <s v="gun"/>
    <n v="52"/>
    <s v="M"/>
    <s v="W"/>
    <s v="Eagar"/>
    <x v="6"/>
    <b v="0"/>
    <s v="attack"/>
    <s v="Not fleeing"/>
    <b v="0"/>
    <s v="armed"/>
    <s v="Gun"/>
    <s v="50-59"/>
    <s v="Not Fleeing or Blank"/>
    <x v="0"/>
  </r>
  <r>
    <n v="895"/>
    <n v="1046"/>
    <s v="Somer Speer"/>
    <d v="2015-11-25T00:00:00"/>
    <s v="shot"/>
    <s v="gun"/>
    <n v="37"/>
    <s v="F"/>
    <s v="W"/>
    <s v="Ozark"/>
    <x v="19"/>
    <b v="0"/>
    <s v="attack"/>
    <s v="Not fleeing"/>
    <b v="0"/>
    <s v="armed"/>
    <s v="Gun"/>
    <s v="30-39"/>
    <s v="Not Fleeing or Blank"/>
    <x v="0"/>
  </r>
  <r>
    <n v="896"/>
    <n v="1104"/>
    <s v="Andrew Thomas"/>
    <d v="2015-11-26T00:00:00"/>
    <s v="shot"/>
    <s v="unarmed"/>
    <n v="26"/>
    <s v="M"/>
    <s v="W"/>
    <s v="Chico"/>
    <x v="3"/>
    <b v="0"/>
    <s v="other"/>
    <s v="Car"/>
    <b v="1"/>
    <s v="unarmed or undetermined or null"/>
    <s v="No Gun"/>
    <s v="19-29"/>
    <s v="Fleeing"/>
    <x v="0"/>
  </r>
  <r>
    <n v="897"/>
    <n v="1039"/>
    <s v="Rick Gullickson"/>
    <d v="2015-11-27T00:00:00"/>
    <s v="shot"/>
    <s v="gun"/>
    <n v="58"/>
    <s v="M"/>
    <s v="W"/>
    <s v="Lampe"/>
    <x v="19"/>
    <b v="0"/>
    <s v="attack"/>
    <s v="Not fleeing"/>
    <b v="0"/>
    <s v="armed"/>
    <s v="Gun"/>
    <s v="50-59"/>
    <s v="Not Fleeing or Blank"/>
    <x v="0"/>
  </r>
  <r>
    <n v="898"/>
    <n v="1040"/>
    <s v="Kevin Close"/>
    <d v="2015-11-28T00:00:00"/>
    <s v="shot"/>
    <s v="baseball bat and fireplace poker"/>
    <n v="50"/>
    <s v="M"/>
    <s v="W"/>
    <s v="Seagoville"/>
    <x v="9"/>
    <b v="0"/>
    <s v="other"/>
    <s v="Not fleeing"/>
    <b v="0"/>
    <s v="armed"/>
    <s v="No Gun"/>
    <s v="50-59"/>
    <s v="Not Fleeing or Blank"/>
    <x v="0"/>
  </r>
  <r>
    <n v="899"/>
    <n v="1036"/>
    <s v="Justin D. McHenry"/>
    <d v="2015-11-29T00:00:00"/>
    <s v="shot"/>
    <s v="gun"/>
    <n v="22"/>
    <s v="M"/>
    <s v="W"/>
    <s v="Celina"/>
    <x v="10"/>
    <b v="0"/>
    <s v="attack"/>
    <s v="Not fleeing"/>
    <b v="0"/>
    <s v="armed"/>
    <s v="Gun"/>
    <s v="19-29"/>
    <s v="Not Fleeing or Blank"/>
    <x v="0"/>
  </r>
  <r>
    <n v="900"/>
    <n v="1037"/>
    <s v="Lionel Kerns"/>
    <d v="2015-11-29T00:00:00"/>
    <s v="shot"/>
    <s v="gun"/>
    <n v="53"/>
    <s v="M"/>
    <s v="W"/>
    <s v="Maysville"/>
    <x v="19"/>
    <b v="0"/>
    <s v="attack"/>
    <s v="Not fleeing"/>
    <b v="0"/>
    <s v="armed"/>
    <s v="Gun"/>
    <s v="50-59"/>
    <s v="Not Fleeing or Blank"/>
    <x v="0"/>
  </r>
  <r>
    <n v="901"/>
    <n v="1038"/>
    <s v="Ralph Aguilar"/>
    <d v="2015-11-29T00:00:00"/>
    <s v="shot"/>
    <s v="gun"/>
    <n v="69"/>
    <s v="M"/>
    <s v="H"/>
    <s v="Sun City"/>
    <x v="6"/>
    <b v="1"/>
    <s v="attack"/>
    <s v="Not fleeing"/>
    <b v="0"/>
    <s v="armed"/>
    <s v="Gun"/>
    <s v="60-69"/>
    <s v="Not Fleeing or Blank"/>
    <x v="0"/>
  </r>
  <r>
    <n v="902"/>
    <n v="1041"/>
    <s v="Hugo Fernando Celio"/>
    <d v="2015-11-29T00:00:00"/>
    <s v="shot"/>
    <s v="gun"/>
    <n v="23"/>
    <s v="M"/>
    <s v="H"/>
    <s v="Bakersfield"/>
    <x v="3"/>
    <b v="0"/>
    <s v="attack"/>
    <s v="Foot"/>
    <b v="0"/>
    <s v="armed"/>
    <s v="Gun"/>
    <s v="19-29"/>
    <s v="Fleeing"/>
    <x v="0"/>
  </r>
  <r>
    <n v="903"/>
    <n v="1042"/>
    <s v="Zachary Grigsby"/>
    <d v="2015-11-29T00:00:00"/>
    <s v="shot"/>
    <s v="gun"/>
    <n v="29"/>
    <s v="M"/>
    <s v="W"/>
    <s v="Lincoln"/>
    <x v="29"/>
    <b v="0"/>
    <s v="attack"/>
    <m/>
    <b v="0"/>
    <s v="armed"/>
    <s v="Gun"/>
    <s v="19-29"/>
    <s v="Not Fleeing or Blank"/>
    <x v="0"/>
  </r>
  <r>
    <n v="904"/>
    <n v="1043"/>
    <s v="Tuan Hoang"/>
    <d v="2015-11-30T00:00:00"/>
    <s v="shot"/>
    <m/>
    <n v="25"/>
    <s v="M"/>
    <s v="A"/>
    <s v="Aurora"/>
    <x v="4"/>
    <b v="0"/>
    <s v="attack"/>
    <s v="Car"/>
    <b v="0"/>
    <s v="unarmed or undetermined or null"/>
    <s v="No Gun"/>
    <s v="19-29"/>
    <s v="Fleeing"/>
    <x v="0"/>
  </r>
  <r>
    <n v="905"/>
    <n v="1044"/>
    <s v="Darius Smith"/>
    <d v="2015-11-30T00:00:00"/>
    <s v="shot"/>
    <s v="gun"/>
    <n v="18"/>
    <s v="M"/>
    <s v="B"/>
    <s v="Atlanta"/>
    <x v="31"/>
    <b v="0"/>
    <s v="attack"/>
    <s v="Foot"/>
    <b v="0"/>
    <s v="armed"/>
    <s v="Gun"/>
    <s v="0-18"/>
    <s v="Fleeing"/>
    <x v="1"/>
  </r>
  <r>
    <n v="906"/>
    <n v="1227"/>
    <s v="Fernando Sauceda"/>
    <d v="2015-11-30T00:00:00"/>
    <s v="shot"/>
    <s v="undetermined"/>
    <n v="31"/>
    <s v="M"/>
    <s v="H"/>
    <s v="Wink"/>
    <x v="9"/>
    <b v="0"/>
    <s v="other"/>
    <s v="Not fleeing"/>
    <b v="0"/>
    <s v="unarmed or undetermined or null"/>
    <s v="No Gun"/>
    <s v="30-39"/>
    <s v="Not Fleeing or Blank"/>
    <x v="0"/>
  </r>
  <r>
    <n v="907"/>
    <n v="1045"/>
    <s v="Joshua  Jozefowicz "/>
    <d v="2015-12-01T00:00:00"/>
    <s v="shot"/>
    <s v="gun"/>
    <n v="23"/>
    <s v="M"/>
    <s v="W"/>
    <s v="Bangor"/>
    <x v="36"/>
    <b v="0"/>
    <s v="attack"/>
    <s v="Foot"/>
    <b v="0"/>
    <s v="armed"/>
    <s v="Gun"/>
    <s v="19-29"/>
    <s v="Fleeing"/>
    <x v="0"/>
  </r>
  <r>
    <n v="908"/>
    <n v="1047"/>
    <s v="John Anthony Gonzalez"/>
    <d v="2015-12-01T00:00:00"/>
    <s v="shot"/>
    <s v="gun"/>
    <n v="18"/>
    <s v="M"/>
    <s v="H"/>
    <s v="Norwalk"/>
    <x v="3"/>
    <b v="0"/>
    <s v="attack"/>
    <s v="Not fleeing"/>
    <b v="0"/>
    <s v="armed"/>
    <s v="Gun"/>
    <s v="0-18"/>
    <s v="Not Fleeing or Blank"/>
    <x v="0"/>
  </r>
  <r>
    <n v="909"/>
    <n v="1049"/>
    <s v="Phillip Munoz"/>
    <d v="2015-12-02T00:00:00"/>
    <s v="shot"/>
    <s v="gun"/>
    <n v="35"/>
    <s v="M"/>
    <s v="H"/>
    <s v="Denver"/>
    <x v="4"/>
    <b v="0"/>
    <s v="attack"/>
    <s v="Car"/>
    <b v="0"/>
    <s v="armed"/>
    <s v="Gun"/>
    <s v="30-39"/>
    <s v="Fleeing"/>
    <x v="0"/>
  </r>
  <r>
    <n v="910"/>
    <n v="1050"/>
    <s v="Tashfeen Malik"/>
    <d v="2015-12-02T00:00:00"/>
    <s v="shot"/>
    <s v="gun"/>
    <n v="27"/>
    <s v="F"/>
    <s v="O"/>
    <s v="San Bernardino"/>
    <x v="3"/>
    <b v="0"/>
    <s v="attack"/>
    <s v="Car"/>
    <b v="0"/>
    <s v="armed"/>
    <s v="Gun"/>
    <s v="19-29"/>
    <s v="Fleeing"/>
    <x v="0"/>
  </r>
  <r>
    <n v="911"/>
    <n v="1051"/>
    <s v="Syed Farook"/>
    <d v="2015-12-02T00:00:00"/>
    <s v="shot"/>
    <s v="gun"/>
    <n v="28"/>
    <s v="M"/>
    <s v="O"/>
    <s v="San Bernardino"/>
    <x v="3"/>
    <b v="0"/>
    <s v="attack"/>
    <s v="Car"/>
    <b v="0"/>
    <s v="armed"/>
    <s v="Gun"/>
    <s v="19-29"/>
    <s v="Fleeing"/>
    <x v="0"/>
  </r>
  <r>
    <n v="912"/>
    <n v="1052"/>
    <s v="Mario Woods"/>
    <d v="2015-12-02T00:00:00"/>
    <s v="shot"/>
    <s v="knife"/>
    <n v="26"/>
    <s v="M"/>
    <s v="B"/>
    <s v="San Francisco"/>
    <x v="3"/>
    <b v="0"/>
    <s v="other"/>
    <s v="Not fleeing"/>
    <b v="0"/>
    <s v="armed"/>
    <s v="No Gun"/>
    <s v="19-29"/>
    <s v="Not Fleeing or Blank"/>
    <x v="0"/>
  </r>
  <r>
    <n v="913"/>
    <n v="1053"/>
    <s v="Allen Pacheco"/>
    <d v="2015-12-02T00:00:00"/>
    <s v="shot"/>
    <s v="gun"/>
    <n v="32"/>
    <s v="M"/>
    <s v="H"/>
    <s v="San Antonio"/>
    <x v="9"/>
    <b v="0"/>
    <s v="other"/>
    <s v="Not fleeing"/>
    <b v="0"/>
    <s v="armed"/>
    <s v="Gun"/>
    <s v="30-39"/>
    <s v="Not Fleeing or Blank"/>
    <x v="0"/>
  </r>
  <r>
    <n v="914"/>
    <n v="1054"/>
    <s v="Florencio Lucero"/>
    <d v="2015-12-02T00:00:00"/>
    <s v="shot"/>
    <s v="gun"/>
    <n v="36"/>
    <s v="M"/>
    <s v="H"/>
    <s v="Deming"/>
    <x v="17"/>
    <b v="0"/>
    <s v="attack"/>
    <s v="Not fleeing"/>
    <b v="0"/>
    <s v="armed"/>
    <s v="Gun"/>
    <s v="30-39"/>
    <s v="Not Fleeing or Blank"/>
    <x v="0"/>
  </r>
  <r>
    <n v="915"/>
    <n v="1055"/>
    <s v="Neil Scott Stretesky"/>
    <d v="2015-12-03T00:00:00"/>
    <s v="shot"/>
    <s v="gun"/>
    <n v="66"/>
    <s v="M"/>
    <s v="W"/>
    <s v="Big Springs"/>
    <x v="29"/>
    <b v="0"/>
    <s v="attack"/>
    <s v="Not fleeing"/>
    <b v="0"/>
    <s v="armed"/>
    <s v="Gun"/>
    <s v="60-69"/>
    <s v="Not Fleeing or Blank"/>
    <x v="0"/>
  </r>
  <r>
    <n v="916"/>
    <n v="1056"/>
    <s v="Ivan Krstic"/>
    <d v="2015-12-04T00:00:00"/>
    <s v="shot and Tasered"/>
    <s v="metal stick"/>
    <n v="47"/>
    <s v="M"/>
    <s v="W"/>
    <s v="Mesa"/>
    <x v="6"/>
    <b v="0"/>
    <s v="other"/>
    <s v="Not fleeing"/>
    <b v="0"/>
    <s v="armed"/>
    <s v="No Gun"/>
    <s v="40-49"/>
    <s v="Not Fleeing or Blank"/>
    <x v="0"/>
  </r>
  <r>
    <n v="917"/>
    <n v="1057"/>
    <s v="Raymone M. Davis"/>
    <d v="2015-12-04T00:00:00"/>
    <s v="shot"/>
    <s v="gun"/>
    <n v="21"/>
    <s v="M"/>
    <s v="B"/>
    <s v="Mount Washington"/>
    <x v="8"/>
    <b v="0"/>
    <s v="attack"/>
    <s v="Not fleeing"/>
    <b v="0"/>
    <s v="armed"/>
    <s v="Gun"/>
    <s v="19-29"/>
    <s v="Not Fleeing or Blank"/>
    <x v="0"/>
  </r>
  <r>
    <n v="918"/>
    <n v="1058"/>
    <s v="Colten Price Marcellus"/>
    <d v="2015-12-05T00:00:00"/>
    <s v="shot"/>
    <s v="gun"/>
    <n v="24"/>
    <s v="M"/>
    <s v="W"/>
    <s v="Irving"/>
    <x v="9"/>
    <b v="0"/>
    <s v="attack"/>
    <s v="Foot"/>
    <b v="0"/>
    <s v="armed"/>
    <s v="Gun"/>
    <s v="19-29"/>
    <s v="Fleeing"/>
    <x v="0"/>
  </r>
  <r>
    <n v="919"/>
    <n v="1059"/>
    <s v="David  Winesett"/>
    <d v="2015-12-05T00:00:00"/>
    <s v="shot and Tasered"/>
    <s v="straight edge razor"/>
    <n v="51"/>
    <s v="M"/>
    <s v="W"/>
    <s v="Miami"/>
    <x v="26"/>
    <b v="0"/>
    <s v="other"/>
    <s v="Not fleeing"/>
    <b v="1"/>
    <s v="armed"/>
    <s v="No Gun"/>
    <s v="50-59"/>
    <s v="Not Fleeing or Blank"/>
    <x v="0"/>
  </r>
  <r>
    <n v="920"/>
    <n v="1060"/>
    <s v="Michael L. Funk"/>
    <d v="2015-12-05T00:00:00"/>
    <s v="shot"/>
    <s v="gun"/>
    <n v="60"/>
    <s v="M"/>
    <s v="W"/>
    <s v="Neenah"/>
    <x v="39"/>
    <b v="0"/>
    <s v="other"/>
    <s v="Not fleeing"/>
    <b v="0"/>
    <s v="armed"/>
    <s v="Gun"/>
    <s v="60-69"/>
    <s v="Not Fleeing or Blank"/>
    <x v="0"/>
  </r>
  <r>
    <n v="921"/>
    <n v="1061"/>
    <s v="Sheilah Huck"/>
    <d v="2015-12-05T00:00:00"/>
    <s v="shot"/>
    <s v="gun"/>
    <n v="61"/>
    <s v="F"/>
    <s v="W"/>
    <s v="St. Louis"/>
    <x v="19"/>
    <b v="0"/>
    <s v="attack"/>
    <s v="Not fleeing"/>
    <b v="0"/>
    <s v="armed"/>
    <s v="Gun"/>
    <s v="60-69"/>
    <s v="Not Fleeing or Blank"/>
    <x v="0"/>
  </r>
  <r>
    <n v="922"/>
    <n v="1062"/>
    <s v="Juan Perez"/>
    <d v="2015-12-05T00:00:00"/>
    <s v="shot"/>
    <s v="gun"/>
    <n v="38"/>
    <s v="M"/>
    <s v="H"/>
    <s v="Indio"/>
    <x v="3"/>
    <b v="0"/>
    <s v="attack"/>
    <s v="Not fleeing"/>
    <b v="0"/>
    <s v="armed"/>
    <s v="Gun"/>
    <s v="30-39"/>
    <s v="Not Fleeing or Blank"/>
    <x v="0"/>
  </r>
  <r>
    <n v="923"/>
    <n v="1063"/>
    <s v="Raymond Azevedo"/>
    <d v="2015-12-06T00:00:00"/>
    <s v="shot"/>
    <s v="gun"/>
    <n v="35"/>
    <s v="M"/>
    <s v="W"/>
    <s v="Seattle"/>
    <x v="0"/>
    <b v="0"/>
    <s v="attack"/>
    <s v="Car"/>
    <b v="0"/>
    <s v="armed"/>
    <s v="Gun"/>
    <s v="30-39"/>
    <s v="Fleeing"/>
    <x v="0"/>
  </r>
  <r>
    <n v="924"/>
    <n v="1064"/>
    <s v="Carlumandarlo Zaramo"/>
    <d v="2015-12-06T00:00:00"/>
    <s v="shot"/>
    <s v="gun"/>
    <n v="46"/>
    <s v="M"/>
    <s v="B"/>
    <s v="Richmond Heights"/>
    <x v="10"/>
    <b v="1"/>
    <s v="attack"/>
    <s v="Not fleeing"/>
    <b v="0"/>
    <s v="armed"/>
    <s v="Gun"/>
    <s v="40-49"/>
    <s v="Not Fleeing or Blank"/>
    <x v="0"/>
  </r>
  <r>
    <n v="925"/>
    <n v="1065"/>
    <s v="John Alan Britton"/>
    <d v="2015-12-06T00:00:00"/>
    <s v="shot"/>
    <s v="knife"/>
    <n v="48"/>
    <s v="M"/>
    <s v="W"/>
    <s v="Laramie"/>
    <x v="45"/>
    <b v="1"/>
    <s v="other"/>
    <s v="Not fleeing"/>
    <b v="0"/>
    <s v="armed"/>
    <s v="No Gun"/>
    <s v="40-49"/>
    <s v="Not Fleeing or Blank"/>
    <x v="0"/>
  </r>
  <r>
    <n v="926"/>
    <n v="1067"/>
    <s v="Miguel Espinal"/>
    <d v="2015-12-08T00:00:00"/>
    <s v="shot"/>
    <s v="unarmed"/>
    <n v="36"/>
    <s v="M"/>
    <s v="B"/>
    <s v="Yonkers"/>
    <x v="35"/>
    <b v="0"/>
    <s v="other"/>
    <s v="Foot"/>
    <b v="0"/>
    <s v="unarmed or undetermined or null"/>
    <s v="No Gun"/>
    <s v="30-39"/>
    <s v="Fleeing"/>
    <x v="1"/>
  </r>
  <r>
    <n v="927"/>
    <n v="1068"/>
    <s v="Derek Stokes"/>
    <d v="2015-12-08T00:00:00"/>
    <s v="shot"/>
    <s v="gun"/>
    <n v="33"/>
    <s v="M"/>
    <s v="B"/>
    <s v="Cleveland"/>
    <x v="10"/>
    <b v="0"/>
    <s v="attack"/>
    <s v="Not fleeing"/>
    <b v="0"/>
    <s v="armed"/>
    <s v="Gun"/>
    <s v="30-39"/>
    <s v="Not Fleeing or Blank"/>
    <x v="0"/>
  </r>
  <r>
    <n v="928"/>
    <n v="1069"/>
    <s v="Christopher Higdon"/>
    <d v="2015-12-09T00:00:00"/>
    <s v="shot"/>
    <s v="gun"/>
    <n v="66"/>
    <s v="M"/>
    <s v="W"/>
    <s v="Leitchfield"/>
    <x v="23"/>
    <b v="0"/>
    <s v="attack"/>
    <s v="Not fleeing"/>
    <b v="0"/>
    <s v="armed"/>
    <s v="Gun"/>
    <s v="60-69"/>
    <s v="Not Fleeing or Blank"/>
    <x v="0"/>
  </r>
  <r>
    <n v="929"/>
    <n v="1070"/>
    <s v="Sammy Monroe Echols"/>
    <d v="2015-12-09T00:00:00"/>
    <s v="shot"/>
    <s v="gun"/>
    <n v="51"/>
    <s v="M"/>
    <m/>
    <s v="Pryor"/>
    <x v="5"/>
    <b v="1"/>
    <s v="attack"/>
    <s v="Not fleeing"/>
    <b v="0"/>
    <s v="armed"/>
    <s v="Gun"/>
    <s v="50-59"/>
    <s v="Not Fleeing or Blank"/>
    <x v="0"/>
  </r>
  <r>
    <n v="930"/>
    <n v="1071"/>
    <s v="Jason Bryant"/>
    <d v="2015-12-10T00:00:00"/>
    <s v="shot"/>
    <s v="gun"/>
    <n v="34"/>
    <s v="M"/>
    <s v="W"/>
    <s v="Indianapolis"/>
    <x v="22"/>
    <b v="0"/>
    <s v="attack"/>
    <s v="Not fleeing"/>
    <b v="0"/>
    <s v="armed"/>
    <s v="Gun"/>
    <s v="30-39"/>
    <s v="Not Fleeing or Blank"/>
    <x v="0"/>
  </r>
  <r>
    <n v="931"/>
    <n v="1072"/>
    <s v="Charles Edward Rosemond"/>
    <d v="2015-12-10T00:00:00"/>
    <s v="shot"/>
    <s v="gun"/>
    <n v="55"/>
    <s v="M"/>
    <s v="B"/>
    <s v="Taylors"/>
    <x v="40"/>
    <b v="0"/>
    <s v="attack"/>
    <s v="Not fleeing"/>
    <b v="0"/>
    <s v="armed"/>
    <s v="Gun"/>
    <s v="50-59"/>
    <s v="Not Fleeing or Blank"/>
    <x v="0"/>
  </r>
  <r>
    <n v="932"/>
    <n v="1073"/>
    <s v="Thomas Arthur Gendreau"/>
    <d v="2015-12-10T00:00:00"/>
    <s v="shot"/>
    <s v="knife"/>
    <n v="54"/>
    <s v="M"/>
    <s v="W"/>
    <s v="Marina"/>
    <x v="3"/>
    <b v="0"/>
    <s v="attack"/>
    <s v="Not fleeing"/>
    <b v="0"/>
    <s v="armed"/>
    <s v="No Gun"/>
    <s v="50-59"/>
    <s v="Not Fleeing or Blank"/>
    <x v="0"/>
  </r>
  <r>
    <n v="933"/>
    <n v="1074"/>
    <s v="TK TK"/>
    <d v="2015-12-10T00:00:00"/>
    <s v="shot"/>
    <s v="gun"/>
    <m/>
    <s v="M"/>
    <m/>
    <s v="Hemet"/>
    <x v="3"/>
    <b v="0"/>
    <s v="attack"/>
    <s v="Not fleeing"/>
    <b v="0"/>
    <s v="armed"/>
    <s v="Gun"/>
    <s v="null"/>
    <s v="Not Fleeing or Blank"/>
    <x v="0"/>
  </r>
  <r>
    <n v="934"/>
    <n v="1075"/>
    <s v="Steven Wickert"/>
    <d v="2015-12-11T00:00:00"/>
    <s v="shot"/>
    <s v="unarmed"/>
    <n v="36"/>
    <s v="M"/>
    <s v="W"/>
    <s v="Tucson"/>
    <x v="6"/>
    <b v="0"/>
    <s v="attack"/>
    <s v="Not fleeing"/>
    <b v="0"/>
    <s v="unarmed or undetermined or null"/>
    <s v="No Gun"/>
    <s v="30-39"/>
    <s v="Not Fleeing or Blank"/>
    <x v="0"/>
  </r>
  <r>
    <n v="935"/>
    <n v="1076"/>
    <s v="Christopher Goodlow"/>
    <d v="2015-12-12T00:00:00"/>
    <s v="shot"/>
    <s v="knife"/>
    <n v="25"/>
    <s v="M"/>
    <s v="B"/>
    <s v="Indianapolis"/>
    <x v="22"/>
    <b v="1"/>
    <s v="attack"/>
    <s v="Not fleeing"/>
    <b v="0"/>
    <s v="armed"/>
    <s v="No Gun"/>
    <s v="19-29"/>
    <s v="Not Fleeing or Blank"/>
    <x v="0"/>
  </r>
  <r>
    <n v="936"/>
    <n v="1078"/>
    <s v="Javario Shante Eagle"/>
    <d v="2015-12-12T00:00:00"/>
    <s v="shot"/>
    <s v="gun and knife"/>
    <n v="24"/>
    <s v="M"/>
    <s v="B"/>
    <s v="Chattanooga"/>
    <x v="32"/>
    <b v="0"/>
    <s v="attack"/>
    <s v="Not fleeing"/>
    <b v="0"/>
    <s v="armed"/>
    <s v="Gun"/>
    <s v="19-29"/>
    <s v="Not Fleeing or Blank"/>
    <x v="0"/>
  </r>
  <r>
    <n v="937"/>
    <n v="1079"/>
    <s v="Nicholas Robertson"/>
    <d v="2015-12-12T00:00:00"/>
    <s v="shot"/>
    <s v="gun"/>
    <n v="28"/>
    <s v="M"/>
    <s v="B"/>
    <s v="Lynwood"/>
    <x v="3"/>
    <b v="0"/>
    <s v="attack"/>
    <s v="Not fleeing"/>
    <b v="0"/>
    <s v="armed"/>
    <s v="Gun"/>
    <s v="19-29"/>
    <s v="Not Fleeing or Blank"/>
    <x v="0"/>
  </r>
  <r>
    <n v="938"/>
    <n v="1081"/>
    <s v="Jonathan Wardlow"/>
    <d v="2015-12-12T00:00:00"/>
    <s v="shot"/>
    <s v="Taser"/>
    <n v="36"/>
    <s v="M"/>
    <s v="W"/>
    <s v="Healdton"/>
    <x v="5"/>
    <b v="0"/>
    <s v="attack"/>
    <s v="Not fleeing"/>
    <b v="0"/>
    <s v="armed"/>
    <s v="No Gun"/>
    <s v="30-39"/>
    <s v="Not Fleeing or Blank"/>
    <x v="0"/>
  </r>
  <r>
    <n v="939"/>
    <n v="1082"/>
    <s v="Andrew Jospeh Todd"/>
    <d v="2015-12-12T00:00:00"/>
    <s v="shot"/>
    <s v="gun"/>
    <n v="20"/>
    <s v="M"/>
    <s v="W"/>
    <s v="East Stroudsburg"/>
    <x v="8"/>
    <b v="1"/>
    <s v="attack"/>
    <s v="Not fleeing"/>
    <b v="0"/>
    <s v="armed"/>
    <s v="Gun"/>
    <s v="19-29"/>
    <s v="Not Fleeing or Blank"/>
    <x v="0"/>
  </r>
  <r>
    <n v="940"/>
    <n v="1083"/>
    <s v="Roy Carreon"/>
    <d v="2015-12-12T00:00:00"/>
    <s v="shot"/>
    <s v="knife"/>
    <n v="49"/>
    <s v="M"/>
    <s v="H"/>
    <s v="San Bernardino"/>
    <x v="3"/>
    <b v="0"/>
    <s v="attack"/>
    <m/>
    <b v="0"/>
    <s v="armed"/>
    <s v="No Gun"/>
    <s v="40-49"/>
    <s v="Not Fleeing or Blank"/>
    <x v="0"/>
  </r>
  <r>
    <n v="941"/>
    <n v="1086"/>
    <s v="Efrain Villanueva"/>
    <d v="2015-12-12T00:00:00"/>
    <s v="shot"/>
    <s v="unknown weapon"/>
    <m/>
    <s v="M"/>
    <m/>
    <s v="Aurora"/>
    <x v="4"/>
    <b v="0"/>
    <s v="attack"/>
    <m/>
    <b v="0"/>
    <s v="armed"/>
    <s v="No Gun"/>
    <s v="null"/>
    <s v="Not Fleeing or Blank"/>
    <x v="0"/>
  </r>
  <r>
    <n v="942"/>
    <n v="1077"/>
    <s v="Shirley  Weis"/>
    <d v="2015-12-13T00:00:00"/>
    <s v="shot"/>
    <s v="gun"/>
    <n v="51"/>
    <s v="F"/>
    <s v="W"/>
    <s v="Arlington"/>
    <x v="9"/>
    <b v="1"/>
    <s v="attack"/>
    <s v="Not fleeing"/>
    <b v="0"/>
    <s v="armed"/>
    <s v="Gun"/>
    <s v="50-59"/>
    <s v="Not Fleeing or Blank"/>
    <x v="0"/>
  </r>
  <r>
    <n v="943"/>
    <n v="1080"/>
    <s v="Ryan McMillan"/>
    <d v="2015-12-13T00:00:00"/>
    <s v="shot"/>
    <s v="ax"/>
    <n v="21"/>
    <s v="M"/>
    <s v="W"/>
    <s v="Denton"/>
    <x v="9"/>
    <b v="1"/>
    <s v="other"/>
    <s v="Not fleeing"/>
    <b v="0"/>
    <s v="armed"/>
    <s v="No Gun"/>
    <s v="19-29"/>
    <s v="Not Fleeing or Blank"/>
    <x v="0"/>
  </r>
  <r>
    <n v="944"/>
    <n v="1084"/>
    <s v="Nephi  Leiataua"/>
    <d v="2015-12-13T00:00:00"/>
    <s v="shot"/>
    <s v="knife"/>
    <n v="30"/>
    <s v="M"/>
    <s v="O"/>
    <s v="Thurston County"/>
    <x v="0"/>
    <b v="0"/>
    <s v="attack"/>
    <s v="Not fleeing"/>
    <b v="0"/>
    <s v="armed"/>
    <s v="No Gun"/>
    <s v="30-39"/>
    <s v="Not Fleeing or Blank"/>
    <x v="0"/>
  </r>
  <r>
    <n v="945"/>
    <n v="1089"/>
    <s v="Enrique Gonzalez"/>
    <d v="2015-12-13T00:00:00"/>
    <s v="shot"/>
    <s v="gun"/>
    <n v="32"/>
    <s v="M"/>
    <s v="H"/>
    <s v="Mountain View"/>
    <x v="4"/>
    <b v="0"/>
    <s v="attack"/>
    <s v="Not fleeing"/>
    <b v="0"/>
    <s v="armed"/>
    <s v="Gun"/>
    <s v="30-39"/>
    <s v="Not Fleeing or Blank"/>
    <x v="0"/>
  </r>
  <r>
    <n v="946"/>
    <n v="1085"/>
    <s v="Calvin McKinnis"/>
    <d v="2015-12-14T00:00:00"/>
    <s v="shot"/>
    <s v="gun"/>
    <n v="33"/>
    <s v="M"/>
    <s v="B"/>
    <s v="New Orleans"/>
    <x v="11"/>
    <b v="0"/>
    <s v="attack"/>
    <s v="Not fleeing"/>
    <b v="1"/>
    <s v="armed"/>
    <s v="Gun"/>
    <s v="30-39"/>
    <s v="Not Fleeing or Blank"/>
    <x v="0"/>
  </r>
  <r>
    <n v="947"/>
    <n v="1088"/>
    <s v="Jeffrey Gene Evans"/>
    <d v="2015-12-14T00:00:00"/>
    <s v="shot and Tasered"/>
    <s v="knife"/>
    <n v="52"/>
    <s v="M"/>
    <s v="W"/>
    <s v="Middle River"/>
    <x v="28"/>
    <b v="1"/>
    <s v="other"/>
    <s v="Not fleeing"/>
    <b v="0"/>
    <s v="armed"/>
    <s v="No Gun"/>
    <s v="50-59"/>
    <s v="Not Fleeing or Blank"/>
    <x v="0"/>
  </r>
  <r>
    <n v="948"/>
    <n v="1090"/>
    <s v="Michael  Thomason"/>
    <d v="2015-12-14T00:00:00"/>
    <s v="shot"/>
    <s v="undetermined"/>
    <n v="56"/>
    <s v="M"/>
    <s v="W"/>
    <s v="Humboldt"/>
    <x v="32"/>
    <b v="0"/>
    <s v="undetermined"/>
    <s v="Not fleeing"/>
    <b v="0"/>
    <s v="unarmed or undetermined or null"/>
    <s v="No Gun"/>
    <s v="50-59"/>
    <s v="Not Fleeing or Blank"/>
    <x v="0"/>
  </r>
  <r>
    <n v="949"/>
    <n v="1091"/>
    <s v="Brenda Dean Kimberling"/>
    <d v="2015-12-14T00:00:00"/>
    <s v="shot"/>
    <s v="gun"/>
    <n v="48"/>
    <s v="F"/>
    <s v="W"/>
    <s v="Las Vegas"/>
    <x v="16"/>
    <b v="1"/>
    <s v="attack"/>
    <s v="Not fleeing"/>
    <b v="0"/>
    <s v="armed"/>
    <s v="Gun"/>
    <s v="40-49"/>
    <s v="Not Fleeing or Blank"/>
    <x v="0"/>
  </r>
  <r>
    <n v="950"/>
    <n v="1092"/>
    <s v="Mharloun Verdejo  Saycon"/>
    <d v="2015-12-14T00:00:00"/>
    <s v="shot"/>
    <s v="knife"/>
    <n v="39"/>
    <s v="M"/>
    <s v="A"/>
    <s v="Long Beach"/>
    <x v="3"/>
    <b v="0"/>
    <s v="other"/>
    <s v="Not fleeing"/>
    <b v="0"/>
    <s v="armed"/>
    <s v="No Gun"/>
    <s v="30-39"/>
    <s v="Not Fleeing or Blank"/>
    <x v="0"/>
  </r>
  <r>
    <n v="951"/>
    <n v="1093"/>
    <s v="Hector Alvarez"/>
    <d v="2015-12-14T00:00:00"/>
    <s v="shot"/>
    <s v="undetermined"/>
    <n v="19"/>
    <s v="M"/>
    <s v="H"/>
    <s v="Gilroy"/>
    <x v="3"/>
    <b v="0"/>
    <s v="undetermined"/>
    <m/>
    <b v="1"/>
    <s v="unarmed or undetermined or null"/>
    <s v="No Gun"/>
    <s v="19-29"/>
    <s v="Not Fleeing or Blank"/>
    <x v="0"/>
  </r>
  <r>
    <n v="952"/>
    <n v="1094"/>
    <s v="Roberto Sanchez"/>
    <d v="2015-12-14T00:00:00"/>
    <s v="shot"/>
    <s v="gun"/>
    <n v="45"/>
    <s v="M"/>
    <s v="H"/>
    <s v="Las Vegas"/>
    <x v="16"/>
    <b v="0"/>
    <s v="attack"/>
    <s v="Not fleeing"/>
    <b v="0"/>
    <s v="armed"/>
    <s v="Gun"/>
    <s v="40-49"/>
    <s v="Not Fleeing or Blank"/>
    <x v="0"/>
  </r>
  <r>
    <n v="953"/>
    <n v="1095"/>
    <s v="Mark Toney"/>
    <d v="2015-12-14T00:00:00"/>
    <s v="shot"/>
    <s v="gun"/>
    <n v="33"/>
    <s v="M"/>
    <s v="W"/>
    <s v="Mount Hope"/>
    <x v="43"/>
    <b v="0"/>
    <s v="attack"/>
    <s v="Not fleeing"/>
    <b v="0"/>
    <s v="armed"/>
    <s v="Gun"/>
    <s v="30-39"/>
    <s v="Not Fleeing or Blank"/>
    <x v="0"/>
  </r>
  <r>
    <n v="954"/>
    <n v="1096"/>
    <s v="Ronnie Dubose Carter"/>
    <d v="2015-12-15T00:00:00"/>
    <s v="shot"/>
    <m/>
    <n v="51"/>
    <s v="M"/>
    <s v="B"/>
    <s v="Dallas"/>
    <x v="33"/>
    <b v="0"/>
    <s v="attack"/>
    <s v="Car"/>
    <b v="0"/>
    <s v="unarmed or undetermined or null"/>
    <s v="No Gun"/>
    <s v="50-59"/>
    <s v="Fleeing"/>
    <x v="1"/>
  </r>
  <r>
    <n v="955"/>
    <n v="1097"/>
    <s v="Bryant Neil Duncan"/>
    <d v="2015-12-16T00:00:00"/>
    <s v="shot"/>
    <s v="knife"/>
    <m/>
    <s v="M"/>
    <s v="W"/>
    <s v="Camarillo"/>
    <x v="3"/>
    <b v="1"/>
    <s v="attack"/>
    <s v="Not fleeing"/>
    <b v="0"/>
    <s v="armed"/>
    <s v="No Gun"/>
    <s v="null"/>
    <s v="Not Fleeing or Blank"/>
    <x v="0"/>
  </r>
  <r>
    <n v="956"/>
    <n v="1098"/>
    <s v="Douglas Yon"/>
    <d v="2015-12-17T00:00:00"/>
    <s v="shot"/>
    <s v="machete"/>
    <n v="25"/>
    <s v="M"/>
    <s v="W"/>
    <s v="Kent"/>
    <x v="10"/>
    <b v="1"/>
    <s v="other"/>
    <s v="Not fleeing"/>
    <b v="0"/>
    <s v="armed"/>
    <s v="No Gun"/>
    <s v="19-29"/>
    <s v="Not Fleeing or Blank"/>
    <x v="0"/>
  </r>
  <r>
    <n v="957"/>
    <n v="1099"/>
    <s v="Christopher Fletcher"/>
    <d v="2015-12-17T00:00:00"/>
    <s v="shot"/>
    <s v="gun"/>
    <n v="24"/>
    <s v="M"/>
    <s v="W"/>
    <s v="Modesto"/>
    <x v="3"/>
    <b v="0"/>
    <s v="attack"/>
    <s v="Other"/>
    <b v="0"/>
    <s v="armed"/>
    <s v="Gun"/>
    <s v="19-29"/>
    <s v="Fleeing"/>
    <x v="0"/>
  </r>
  <r>
    <n v="958"/>
    <n v="1100"/>
    <s v="Erica Lauro"/>
    <d v="2015-12-18T00:00:00"/>
    <s v="shot"/>
    <s v="gun"/>
    <n v="22"/>
    <s v="F"/>
    <s v="W"/>
    <s v="Northwood"/>
    <x v="10"/>
    <b v="0"/>
    <s v="attack"/>
    <s v="Other"/>
    <b v="0"/>
    <s v="armed"/>
    <s v="Gun"/>
    <s v="19-29"/>
    <s v="Fleeing"/>
    <x v="0"/>
  </r>
  <r>
    <n v="959"/>
    <n v="1101"/>
    <s v="Amos Frerichs"/>
    <d v="2015-12-18T00:00:00"/>
    <s v="shot"/>
    <m/>
    <n v="32"/>
    <s v="M"/>
    <s v="W"/>
    <s v="Knoxville"/>
    <x v="32"/>
    <b v="0"/>
    <s v="attack"/>
    <s v="Car"/>
    <b v="0"/>
    <s v="unarmed or undetermined or null"/>
    <s v="No Gun"/>
    <s v="30-39"/>
    <s v="Fleeing"/>
    <x v="0"/>
  </r>
  <r>
    <n v="960"/>
    <n v="1102"/>
    <s v="Robert L. Martinez"/>
    <d v="2015-12-18T00:00:00"/>
    <s v="shot"/>
    <s v="toy weapon"/>
    <n v="58"/>
    <s v="M"/>
    <s v="H"/>
    <s v="Taos"/>
    <x v="17"/>
    <b v="1"/>
    <s v="attack"/>
    <s v="Not fleeing"/>
    <b v="0"/>
    <s v="armed"/>
    <s v="No Gun"/>
    <s v="50-59"/>
    <s v="Not Fleeing or Blank"/>
    <x v="0"/>
  </r>
  <r>
    <n v="961"/>
    <n v="1103"/>
    <s v="Trayvon Scruggs"/>
    <d v="2015-12-19T00:00:00"/>
    <s v="shot"/>
    <s v="gun"/>
    <n v="24"/>
    <s v="M"/>
    <s v="B"/>
    <s v="Concord"/>
    <x v="20"/>
    <b v="0"/>
    <s v="attack"/>
    <m/>
    <b v="0"/>
    <s v="armed"/>
    <s v="Gun"/>
    <s v="19-29"/>
    <s v="Not Fleeing or Blank"/>
    <x v="0"/>
  </r>
  <r>
    <n v="962"/>
    <n v="1105"/>
    <s v="Ruben Jose Herrera"/>
    <d v="2015-12-19T00:00:00"/>
    <s v="shot"/>
    <s v="undetermined"/>
    <n v="26"/>
    <s v="M"/>
    <s v="H"/>
    <s v="Los Angeles"/>
    <x v="3"/>
    <b v="1"/>
    <s v="attack"/>
    <s v="Not fleeing"/>
    <b v="0"/>
    <s v="unarmed or undetermined or null"/>
    <s v="No Gun"/>
    <s v="19-29"/>
    <s v="Not Fleeing or Blank"/>
    <x v="0"/>
  </r>
  <r>
    <n v="963"/>
    <n v="1106"/>
    <s v="Leroy Browning"/>
    <d v="2015-12-20T00:00:00"/>
    <s v="shot"/>
    <s v="gun"/>
    <n v="30"/>
    <s v="M"/>
    <s v="B"/>
    <s v="Palmdale"/>
    <x v="3"/>
    <b v="0"/>
    <s v="attack"/>
    <s v="Not fleeing"/>
    <b v="0"/>
    <s v="armed"/>
    <s v="Gun"/>
    <s v="30-39"/>
    <s v="Not Fleeing or Blank"/>
    <x v="0"/>
  </r>
  <r>
    <n v="964"/>
    <n v="1107"/>
    <s v="Mark  Ramirez"/>
    <d v="2015-12-20T00:00:00"/>
    <s v="shot"/>
    <s v="gun"/>
    <n v="31"/>
    <s v="M"/>
    <s v="H"/>
    <s v="Amarillo"/>
    <x v="9"/>
    <b v="1"/>
    <s v="attack"/>
    <s v="Not fleeing"/>
    <b v="0"/>
    <s v="armed"/>
    <s v="Gun"/>
    <s v="30-39"/>
    <s v="Not Fleeing or Blank"/>
    <x v="0"/>
  </r>
  <r>
    <n v="965"/>
    <n v="1108"/>
    <s v="Guadalupe Quiroz"/>
    <d v="2015-12-21T00:00:00"/>
    <s v="shot"/>
    <s v="gun"/>
    <n v="34"/>
    <s v="M"/>
    <s v="H"/>
    <s v="Hemet"/>
    <x v="3"/>
    <b v="0"/>
    <s v="attack"/>
    <s v="Not fleeing"/>
    <b v="0"/>
    <s v="armed"/>
    <s v="Gun"/>
    <s v="30-39"/>
    <s v="Not Fleeing or Blank"/>
    <x v="0"/>
  </r>
  <r>
    <n v="966"/>
    <n v="1109"/>
    <s v="Bobby Daniels"/>
    <d v="2015-12-21T00:00:00"/>
    <s v="shot"/>
    <s v="gun"/>
    <n v="48"/>
    <s v="M"/>
    <s v="B"/>
    <s v="Douglasville"/>
    <x v="31"/>
    <b v="0"/>
    <s v="attack"/>
    <s v="Not fleeing"/>
    <b v="0"/>
    <s v="armed"/>
    <s v="Gun"/>
    <s v="40-49"/>
    <s v="Not Fleeing or Blank"/>
    <x v="0"/>
  </r>
  <r>
    <n v="967"/>
    <n v="1110"/>
    <s v="Michael Noel"/>
    <d v="2015-12-21T00:00:00"/>
    <s v="shot"/>
    <s v="unarmed"/>
    <m/>
    <s v="M"/>
    <s v="B"/>
    <s v="Breaux Bridge"/>
    <x v="11"/>
    <b v="1"/>
    <s v="other"/>
    <s v="Not fleeing"/>
    <b v="0"/>
    <s v="unarmed or undetermined or null"/>
    <s v="No Gun"/>
    <s v="null"/>
    <s v="Not Fleeing or Blank"/>
    <x v="0"/>
  </r>
  <r>
    <n v="968"/>
    <n v="1111"/>
    <s v="Derek DeGroat"/>
    <d v="2015-12-21T00:00:00"/>
    <s v="shot"/>
    <s v="gun"/>
    <n v="21"/>
    <s v="M"/>
    <s v="W"/>
    <s v="Canaan Township"/>
    <x v="8"/>
    <b v="1"/>
    <s v="attack"/>
    <s v="Not fleeing"/>
    <b v="0"/>
    <s v="armed"/>
    <s v="Gun"/>
    <s v="19-29"/>
    <s v="Not Fleeing or Blank"/>
    <x v="0"/>
  </r>
  <r>
    <n v="969"/>
    <n v="1112"/>
    <s v="Robert L. Teter"/>
    <d v="2015-12-21T00:00:00"/>
    <s v="shot"/>
    <s v="gun"/>
    <n v="39"/>
    <s v="M"/>
    <s v="W"/>
    <s v="Deltona"/>
    <x v="26"/>
    <b v="0"/>
    <s v="attack"/>
    <s v="Not fleeing"/>
    <b v="0"/>
    <s v="armed"/>
    <s v="Gun"/>
    <s v="30-39"/>
    <s v="Not Fleeing or Blank"/>
    <x v="0"/>
  </r>
  <r>
    <n v="970"/>
    <n v="1113"/>
    <s v="Chan Leith"/>
    <d v="2015-12-21T00:00:00"/>
    <s v="shot"/>
    <s v="gun"/>
    <n v="25"/>
    <s v="M"/>
    <s v="B"/>
    <s v="Aurora"/>
    <x v="4"/>
    <b v="0"/>
    <s v="attack"/>
    <s v="Not fleeing"/>
    <b v="0"/>
    <s v="armed"/>
    <s v="Gun"/>
    <s v="19-29"/>
    <s v="Not Fleeing or Blank"/>
    <x v="0"/>
  </r>
  <r>
    <n v="971"/>
    <n v="1119"/>
    <s v="Brandon Barsnick"/>
    <d v="2015-12-21T00:00:00"/>
    <s v="shot"/>
    <s v="gun"/>
    <n v="30"/>
    <s v="M"/>
    <s v="W"/>
    <s v="Smartsville"/>
    <x v="3"/>
    <b v="0"/>
    <s v="attack"/>
    <s v="Not fleeing"/>
    <b v="0"/>
    <s v="armed"/>
    <s v="Gun"/>
    <s v="30-39"/>
    <s v="Not Fleeing or Blank"/>
    <x v="0"/>
  </r>
  <r>
    <n v="972"/>
    <n v="1114"/>
    <s v="Charles Reynolds"/>
    <d v="2015-12-22T00:00:00"/>
    <s v="shot"/>
    <s v="gun"/>
    <n v="61"/>
    <s v="M"/>
    <m/>
    <s v="Ludlow"/>
    <x v="23"/>
    <b v="0"/>
    <s v="attack"/>
    <s v="Not fleeing"/>
    <b v="1"/>
    <s v="armed"/>
    <s v="Gun"/>
    <s v="60-69"/>
    <s v="Not Fleeing or Blank"/>
    <x v="0"/>
  </r>
  <r>
    <n v="973"/>
    <n v="1115"/>
    <s v="Kenneth Stephens"/>
    <d v="2015-12-22T00:00:00"/>
    <s v="shot"/>
    <s v="gun"/>
    <n v="56"/>
    <s v="M"/>
    <s v="W"/>
    <s v="Burlington"/>
    <x v="49"/>
    <b v="0"/>
    <s v="attack"/>
    <s v="Not fleeing"/>
    <b v="1"/>
    <s v="armed"/>
    <s v="Gun"/>
    <s v="50-59"/>
    <s v="Not Fleeing or Blank"/>
    <x v="0"/>
  </r>
  <r>
    <n v="974"/>
    <n v="1116"/>
    <s v="Michael Hilber"/>
    <d v="2015-12-22T00:00:00"/>
    <s v="shot"/>
    <s v="undetermined"/>
    <n v="29"/>
    <s v="M"/>
    <s v="W"/>
    <s v="Brooksville"/>
    <x v="26"/>
    <b v="0"/>
    <s v="undetermined"/>
    <s v="Car"/>
    <b v="0"/>
    <s v="unarmed or undetermined or null"/>
    <s v="No Gun"/>
    <s v="19-29"/>
    <s v="Fleeing"/>
    <x v="0"/>
  </r>
  <r>
    <n v="975"/>
    <n v="1117"/>
    <s v="Jose  Rodriguez"/>
    <d v="2015-12-22T00:00:00"/>
    <s v="shot"/>
    <s v="gun"/>
    <n v="19"/>
    <s v="M"/>
    <s v="H"/>
    <s v="Albuquerque"/>
    <x v="17"/>
    <b v="0"/>
    <s v="undetermined"/>
    <s v="Foot"/>
    <b v="1"/>
    <s v="armed"/>
    <s v="Gun"/>
    <s v="19-29"/>
    <s v="Fleeing"/>
    <x v="0"/>
  </r>
  <r>
    <n v="976"/>
    <n v="1118"/>
    <s v="Kevin Matthews"/>
    <d v="2015-12-23T00:00:00"/>
    <s v="shot"/>
    <s v="unarmed"/>
    <n v="35"/>
    <s v="M"/>
    <s v="B"/>
    <s v="Dearborn"/>
    <x v="30"/>
    <b v="1"/>
    <s v="other"/>
    <s v="Not fleeing"/>
    <b v="0"/>
    <s v="unarmed or undetermined or null"/>
    <s v="No Gun"/>
    <s v="30-39"/>
    <s v="Not Fleeing or Blank"/>
    <x v="0"/>
  </r>
  <r>
    <n v="977"/>
    <n v="1120"/>
    <s v="Schuylar Gunning"/>
    <d v="2015-12-24T00:00:00"/>
    <s v="shot"/>
    <m/>
    <n v="36"/>
    <s v="M"/>
    <s v="W"/>
    <s v="Winnsboro"/>
    <x v="11"/>
    <b v="0"/>
    <s v="other"/>
    <s v="Car"/>
    <b v="0"/>
    <s v="unarmed or undetermined or null"/>
    <s v="No Gun"/>
    <s v="30-39"/>
    <s v="Fleeing"/>
    <x v="0"/>
  </r>
  <r>
    <n v="978"/>
    <n v="1122"/>
    <s v="Gregory Sanders"/>
    <d v="2015-12-24T00:00:00"/>
    <s v="shot"/>
    <s v="gun"/>
    <n v="54"/>
    <s v="M"/>
    <m/>
    <s v="Pride"/>
    <x v="11"/>
    <b v="1"/>
    <s v="attack"/>
    <s v="Not fleeing"/>
    <b v="0"/>
    <s v="armed"/>
    <s v="Gun"/>
    <s v="50-59"/>
    <s v="Not Fleeing or Blank"/>
    <x v="0"/>
  </r>
  <r>
    <n v="979"/>
    <n v="1126"/>
    <s v="Terrozza Tyree Griffin"/>
    <d v="2015-12-24T00:00:00"/>
    <s v="shot"/>
    <s v="gun"/>
    <n v="24"/>
    <s v="M"/>
    <s v="B"/>
    <s v="Lansing"/>
    <x v="30"/>
    <b v="0"/>
    <s v="attack"/>
    <s v="Not fleeing"/>
    <b v="0"/>
    <s v="armed"/>
    <s v="Gun"/>
    <s v="19-29"/>
    <s v="Not Fleeing or Blank"/>
    <x v="0"/>
  </r>
  <r>
    <n v="980"/>
    <n v="1127"/>
    <s v="Omar Ventura"/>
    <d v="2015-12-24T00:00:00"/>
    <s v="shot"/>
    <s v="knife"/>
    <n v="23"/>
    <s v="M"/>
    <s v="H"/>
    <s v="Porterville"/>
    <x v="3"/>
    <b v="0"/>
    <s v="other"/>
    <s v="Not fleeing"/>
    <b v="0"/>
    <s v="armed"/>
    <s v="No Gun"/>
    <s v="19-29"/>
    <s v="Not Fleeing or Blank"/>
    <x v="0"/>
  </r>
  <r>
    <n v="981"/>
    <n v="1129"/>
    <s v="Daquan Antonio Westbrook"/>
    <d v="2015-12-24T00:00:00"/>
    <s v="shot"/>
    <s v="gun"/>
    <n v="18"/>
    <s v="M"/>
    <s v="B"/>
    <s v="Charlotte"/>
    <x v="33"/>
    <b v="0"/>
    <s v="attack"/>
    <s v="Not fleeing"/>
    <b v="0"/>
    <s v="armed"/>
    <s v="Gun"/>
    <s v="0-18"/>
    <s v="Not Fleeing or Blank"/>
    <x v="0"/>
  </r>
  <r>
    <n v="982"/>
    <n v="1125"/>
    <s v="William David Raff"/>
    <d v="2015-12-25T00:00:00"/>
    <s v="shot"/>
    <s v="knife"/>
    <n v="31"/>
    <s v="M"/>
    <s v="W"/>
    <s v="Palo Alto"/>
    <x v="3"/>
    <b v="1"/>
    <s v="attack"/>
    <s v="Not fleeing"/>
    <b v="0"/>
    <s v="armed"/>
    <s v="No Gun"/>
    <s v="30-39"/>
    <s v="Not Fleeing or Blank"/>
    <x v="0"/>
  </r>
  <r>
    <n v="983"/>
    <n v="1121"/>
    <s v="Lonnie Niesen"/>
    <d v="2015-12-26T00:00:00"/>
    <s v="shot"/>
    <s v="brick"/>
    <n v="41"/>
    <s v="M"/>
    <s v="W"/>
    <s v="Phoenix"/>
    <x v="6"/>
    <b v="1"/>
    <s v="other"/>
    <s v="Not fleeing"/>
    <b v="0"/>
    <s v="armed"/>
    <s v="No Gun"/>
    <s v="40-49"/>
    <s v="Not Fleeing or Blank"/>
    <x v="0"/>
  </r>
  <r>
    <n v="984"/>
    <n v="1123"/>
    <s v="Bettie Jones"/>
    <d v="2015-12-26T00:00:00"/>
    <s v="shot"/>
    <s v="unarmed"/>
    <n v="55"/>
    <s v="F"/>
    <s v="B"/>
    <s v="Chicago"/>
    <x v="15"/>
    <b v="0"/>
    <s v="other"/>
    <m/>
    <b v="0"/>
    <s v="unarmed or undetermined or null"/>
    <s v="No Gun"/>
    <s v="50-59"/>
    <s v="Not Fleeing or Blank"/>
    <x v="0"/>
  </r>
  <r>
    <n v="985"/>
    <n v="1124"/>
    <s v="Quintonio LeGrier"/>
    <d v="2015-12-26T00:00:00"/>
    <s v="shot"/>
    <s v="baseball bat"/>
    <n v="19"/>
    <s v="M"/>
    <s v="B"/>
    <s v="Chicago"/>
    <x v="15"/>
    <b v="1"/>
    <s v="undetermined"/>
    <s v="Not fleeing"/>
    <b v="0"/>
    <s v="armed"/>
    <s v="No Gun"/>
    <s v="19-29"/>
    <s v="Not Fleeing or Blank"/>
    <x v="0"/>
  </r>
  <r>
    <n v="986"/>
    <n v="1151"/>
    <s v="Gilbert Heredia"/>
    <d v="2015-12-26T00:00:00"/>
    <s v="shot"/>
    <s v="gun"/>
    <n v="38"/>
    <s v="M"/>
    <s v="H"/>
    <s v="Homedale"/>
    <x v="27"/>
    <b v="0"/>
    <s v="attack"/>
    <s v="Not fleeing"/>
    <b v="1"/>
    <s v="armed"/>
    <s v="Gun"/>
    <s v="30-39"/>
    <s v="Not Fleeing or Blank"/>
    <x v="0"/>
  </r>
  <r>
    <n v="987"/>
    <n v="1128"/>
    <s v="Michael Parker"/>
    <d v="2015-12-27T00:00:00"/>
    <s v="shot"/>
    <s v="undetermined"/>
    <n v="36"/>
    <s v="M"/>
    <s v="W"/>
    <s v="Lucedale"/>
    <x v="38"/>
    <b v="0"/>
    <s v="undetermined"/>
    <s v="Car"/>
    <b v="0"/>
    <s v="unarmed or undetermined or null"/>
    <s v="No Gun"/>
    <s v="30-39"/>
    <s v="Fleeing"/>
    <x v="0"/>
  </r>
  <r>
    <n v="988"/>
    <n v="1132"/>
    <s v="Sean Mould"/>
    <d v="2015-12-27T00:00:00"/>
    <s v="shot"/>
    <s v="knife"/>
    <n v="34"/>
    <s v="M"/>
    <s v="W"/>
    <s v="Tempe"/>
    <x v="6"/>
    <b v="1"/>
    <s v="other"/>
    <s v="Not fleeing"/>
    <b v="1"/>
    <s v="armed"/>
    <s v="No Gun"/>
    <s v="30-39"/>
    <s v="Not Fleeing or Blank"/>
    <x v="0"/>
  </r>
  <r>
    <n v="989"/>
    <n v="1143"/>
    <s v="Gayneaux Paul Trahan"/>
    <d v="2015-12-27T00:00:00"/>
    <s v="shot"/>
    <s v="undetermined"/>
    <n v="52"/>
    <s v="M"/>
    <s v="W"/>
    <s v="Franklin"/>
    <x v="11"/>
    <b v="0"/>
    <s v="undetermined"/>
    <s v="Not fleeing"/>
    <b v="0"/>
    <s v="unarmed or undetermined or null"/>
    <s v="No Gun"/>
    <s v="50-59"/>
    <s v="Not Fleeing or Blank"/>
    <x v="0"/>
  </r>
  <r>
    <n v="990"/>
    <n v="1131"/>
    <s v="Corey Jason Achstein"/>
    <d v="2015-12-28T00:00:00"/>
    <s v="shot"/>
    <s v="toy weapon"/>
    <n v="28"/>
    <s v="M"/>
    <s v="W"/>
    <s v="Suffolk"/>
    <x v="20"/>
    <b v="0"/>
    <s v="attack"/>
    <s v="Not fleeing"/>
    <b v="1"/>
    <s v="armed"/>
    <s v="No Gun"/>
    <s v="19-29"/>
    <s v="Not Fleeing or Blank"/>
    <x v="0"/>
  </r>
  <r>
    <n v="991"/>
    <n v="1133"/>
    <s v="Siolosega Velega-Nuufolau"/>
    <d v="2015-12-29T00:00:00"/>
    <s v="shot"/>
    <s v="knife"/>
    <n v="50"/>
    <s v="F"/>
    <s v="O"/>
    <s v="Santa Nella"/>
    <x v="3"/>
    <b v="1"/>
    <s v="other"/>
    <s v="Not fleeing"/>
    <b v="0"/>
    <s v="armed"/>
    <s v="No Gun"/>
    <s v="50-59"/>
    <s v="Not Fleeing or Blank"/>
    <x v="0"/>
  </r>
  <r>
    <n v="992"/>
    <n v="1134"/>
    <s v="Tien Hua"/>
    <d v="2015-12-29T00:00:00"/>
    <s v="shot"/>
    <s v="unknown weapon"/>
    <m/>
    <s v="M"/>
    <s v="A"/>
    <s v="Rosemead"/>
    <x v="3"/>
    <b v="0"/>
    <s v="undetermined"/>
    <s v="Not fleeing"/>
    <b v="0"/>
    <s v="armed"/>
    <s v="No Gun"/>
    <s v="null"/>
    <s v="Not Fleeing or Blank"/>
    <x v="0"/>
  </r>
  <r>
    <n v="993"/>
    <n v="1135"/>
    <s v="Fred Perez"/>
    <d v="2015-12-30T00:00:00"/>
    <s v="shot"/>
    <s v="knife"/>
    <n v="55"/>
    <s v="M"/>
    <s v="H"/>
    <s v="Fresno"/>
    <x v="3"/>
    <b v="0"/>
    <s v="attack"/>
    <s v="Not fleeing"/>
    <b v="1"/>
    <s v="armed"/>
    <s v="No Gun"/>
    <s v="50-59"/>
    <s v="Not Fleeing or Blank"/>
    <x v="0"/>
  </r>
  <r>
    <n v="994"/>
    <n v="1136"/>
    <s v="John Randell Veach"/>
    <d v="2015-12-30T00:00:00"/>
    <s v="shot"/>
    <s v="undetermined"/>
    <n v="39"/>
    <s v="M"/>
    <m/>
    <s v="Rawlins"/>
    <x v="45"/>
    <b v="0"/>
    <s v="undetermined"/>
    <m/>
    <b v="0"/>
    <s v="unarmed or undetermined or null"/>
    <s v="No Gun"/>
    <s v="30-39"/>
    <s v="Not Fleeing or Blank"/>
    <x v="0"/>
  </r>
  <r>
    <n v="995"/>
    <n v="1137"/>
    <s v="Keith Childress"/>
    <d v="2015-12-31T00:00:00"/>
    <s v="shot"/>
    <s v="unarmed"/>
    <n v="23"/>
    <s v="M"/>
    <s v="B"/>
    <s v="Las Vegas"/>
    <x v="16"/>
    <b v="0"/>
    <s v="other"/>
    <s v="Not fleeing"/>
    <b v="1"/>
    <s v="unarmed or undetermined or null"/>
    <s v="No Gun"/>
    <s v="19-29"/>
    <s v="Not Fleeing or Blank"/>
    <x v="0"/>
  </r>
  <r>
    <n v="996"/>
    <n v="1139"/>
    <s v="Joshua Sisson"/>
    <d v="2016-01-01T00:00:00"/>
    <s v="shot"/>
    <s v="knife"/>
    <n v="30"/>
    <s v="M"/>
    <s v="W"/>
    <s v="San Diego"/>
    <x v="3"/>
    <b v="0"/>
    <s v="other"/>
    <s v="Not fleeing"/>
    <b v="1"/>
    <s v="armed"/>
    <s v="No Gun"/>
    <s v="30-39"/>
    <s v="Not Fleeing or Blank"/>
    <x v="0"/>
  </r>
  <r>
    <n v="997"/>
    <n v="1138"/>
    <s v="Sean O'Brien"/>
    <d v="2016-01-02T00:00:00"/>
    <s v="shot and Tasered"/>
    <s v="knife"/>
    <n v="37"/>
    <s v="M"/>
    <s v="W"/>
    <s v="Livingston"/>
    <x v="12"/>
    <b v="0"/>
    <s v="other"/>
    <s v="Not fleeing"/>
    <b v="0"/>
    <s v="armed"/>
    <s v="No Gun"/>
    <s v="30-39"/>
    <s v="Not Fleeing or Blank"/>
    <x v="0"/>
  </r>
  <r>
    <n v="998"/>
    <n v="1195"/>
    <s v="Lance Light"/>
    <d v="2016-01-02T00:00:00"/>
    <s v="shot"/>
    <s v="gun"/>
    <n v="54"/>
    <s v="M"/>
    <s v="W"/>
    <s v="Maryneal"/>
    <x v="9"/>
    <b v="0"/>
    <s v="attack"/>
    <s v="Car"/>
    <b v="0"/>
    <s v="armed"/>
    <s v="Gun"/>
    <s v="50-59"/>
    <s v="Fleeing"/>
    <x v="0"/>
  </r>
  <r>
    <n v="999"/>
    <n v="1198"/>
    <s v="Lonnie Haskell Powers"/>
    <d v="2016-01-02T00:00:00"/>
    <s v="shot"/>
    <s v="gun"/>
    <n v="37"/>
    <s v="M"/>
    <s v="W"/>
    <s v="Sioux Falls"/>
    <x v="48"/>
    <b v="0"/>
    <s v="attack"/>
    <s v="Not fleeing"/>
    <b v="0"/>
    <s v="armed"/>
    <s v="Gun"/>
    <s v="30-39"/>
    <s v="Not Fleeing or Blank"/>
    <x v="0"/>
  </r>
  <r>
    <n v="1000"/>
    <n v="1140"/>
    <s v="Germonta Wallace"/>
    <d v="2016-01-03T00:00:00"/>
    <s v="shot"/>
    <s v="gun"/>
    <n v="30"/>
    <s v="M"/>
    <s v="B"/>
    <s v="Charlotte"/>
    <x v="33"/>
    <b v="0"/>
    <s v="attack"/>
    <s v="Not fleeing"/>
    <b v="0"/>
    <s v="armed"/>
    <s v="Gun"/>
    <s v="30-39"/>
    <s v="Not Fleeing or Blank"/>
    <x v="0"/>
  </r>
  <r>
    <n v="1001"/>
    <n v="1142"/>
    <s v="Eric John Senegal"/>
    <d v="2016-01-04T00:00:00"/>
    <s v="shot"/>
    <s v="undetermined"/>
    <n v="27"/>
    <s v="M"/>
    <s v="B"/>
    <s v="Ragley"/>
    <x v="11"/>
    <b v="0"/>
    <s v="undetermined"/>
    <s v="Not fleeing"/>
    <b v="0"/>
    <s v="unarmed or undetermined or null"/>
    <s v="No Gun"/>
    <s v="19-29"/>
    <s v="Not Fleeing or Blank"/>
    <x v="0"/>
  </r>
  <r>
    <n v="1002"/>
    <n v="1144"/>
    <s v="Rodney Turner"/>
    <d v="2016-01-04T00:00:00"/>
    <s v="shot"/>
    <s v="gun"/>
    <n v="22"/>
    <s v="M"/>
    <s v="B"/>
    <s v="Oklahoma City"/>
    <x v="5"/>
    <b v="0"/>
    <s v="attack"/>
    <s v="Foot"/>
    <b v="1"/>
    <s v="armed"/>
    <s v="Gun"/>
    <s v="19-29"/>
    <s v="Fleeing"/>
    <x v="1"/>
  </r>
  <r>
    <n v="1003"/>
    <n v="1145"/>
    <s v="Joel Anthony Nelson"/>
    <d v="2016-01-05T00:00:00"/>
    <s v="shot"/>
    <m/>
    <n v="29"/>
    <s v="M"/>
    <s v="W"/>
    <s v="Olympia"/>
    <x v="0"/>
    <b v="0"/>
    <s v="attack"/>
    <s v="Foot"/>
    <b v="0"/>
    <s v="unarmed or undetermined or null"/>
    <s v="No Gun"/>
    <s v="19-29"/>
    <s v="Fleeing"/>
    <x v="0"/>
  </r>
  <r>
    <n v="1004"/>
    <n v="1146"/>
    <s v="James K. Maher"/>
    <d v="2016-01-05T00:00:00"/>
    <s v="shot"/>
    <s v="knife"/>
    <n v="39"/>
    <s v="M"/>
    <s v="W"/>
    <s v="Johnson City"/>
    <x v="32"/>
    <b v="0"/>
    <s v="other"/>
    <s v="Foot"/>
    <b v="0"/>
    <s v="armed"/>
    <s v="No Gun"/>
    <s v="30-39"/>
    <s v="Fleeing"/>
    <x v="0"/>
  </r>
  <r>
    <n v="1005"/>
    <n v="1147"/>
    <s v="Carlton Antonio Murphy"/>
    <d v="2016-01-05T00:00:00"/>
    <s v="shot"/>
    <s v="gun"/>
    <n v="33"/>
    <s v="M"/>
    <s v="B"/>
    <s v="Charlotte"/>
    <x v="33"/>
    <b v="0"/>
    <s v="attack"/>
    <s v="Not fleeing"/>
    <b v="0"/>
    <s v="armed"/>
    <s v="Gun"/>
    <s v="30-39"/>
    <s v="Not Fleeing or Blank"/>
    <x v="0"/>
  </r>
  <r>
    <n v="1006"/>
    <n v="1148"/>
    <s v="Stephen Bukwich"/>
    <d v="2016-01-05T00:00:00"/>
    <s v="shot"/>
    <s v="gun"/>
    <n v="52"/>
    <s v="M"/>
    <s v="W"/>
    <s v="Redding"/>
    <x v="3"/>
    <b v="1"/>
    <s v="other"/>
    <s v="Not fleeing"/>
    <b v="0"/>
    <s v="armed"/>
    <s v="Gun"/>
    <s v="50-59"/>
    <s v="Not Fleeing or Blank"/>
    <x v="0"/>
  </r>
  <r>
    <n v="1007"/>
    <n v="1149"/>
    <s v="Albert Thompson"/>
    <d v="2016-01-05T00:00:00"/>
    <s v="shot"/>
    <s v="hand torch"/>
    <n v="28"/>
    <s v="M"/>
    <s v="H"/>
    <s v="Ceres"/>
    <x v="3"/>
    <b v="0"/>
    <s v="other"/>
    <s v="Foot"/>
    <b v="0"/>
    <s v="armed"/>
    <s v="No Gun"/>
    <s v="19-29"/>
    <s v="Fleeing"/>
    <x v="0"/>
  </r>
  <r>
    <n v="1008"/>
    <n v="1160"/>
    <s v="David Zollo"/>
    <d v="2016-01-05T00:00:00"/>
    <s v="shot and Tasered"/>
    <s v="knife"/>
    <n v="54"/>
    <s v="M"/>
    <s v="W"/>
    <s v="Upper Darby"/>
    <x v="8"/>
    <b v="1"/>
    <s v="other"/>
    <s v="Not fleeing"/>
    <b v="0"/>
    <s v="armed"/>
    <s v="No Gun"/>
    <s v="50-59"/>
    <s v="Not Fleeing or Blank"/>
    <x v="0"/>
  </r>
  <r>
    <n v="1009"/>
    <n v="1150"/>
    <s v="Charles Hollstein"/>
    <d v="2016-01-06T00:00:00"/>
    <s v="shot"/>
    <s v="toy weapon"/>
    <n v="38"/>
    <s v="M"/>
    <s v="W"/>
    <s v="Zion"/>
    <x v="15"/>
    <b v="1"/>
    <s v="other"/>
    <s v="Foot"/>
    <b v="0"/>
    <s v="armed"/>
    <s v="No Gun"/>
    <s v="30-39"/>
    <s v="Fleeing"/>
    <x v="0"/>
  </r>
  <r>
    <n v="1010"/>
    <n v="1153"/>
    <s v="Alan Huberth Franco-Armenta"/>
    <d v="2016-01-06T00:00:00"/>
    <s v="shot"/>
    <s v="gun"/>
    <n v="32"/>
    <s v="M"/>
    <s v="H"/>
    <s v="Carrizozo"/>
    <x v="17"/>
    <b v="1"/>
    <s v="attack"/>
    <s v="Not fleeing"/>
    <b v="0"/>
    <s v="armed"/>
    <s v="Gun"/>
    <s v="30-39"/>
    <s v="Not Fleeing or Blank"/>
    <x v="0"/>
  </r>
  <r>
    <n v="1011"/>
    <n v="1154"/>
    <s v="Kenneth Clay"/>
    <d v="2016-01-06T00:00:00"/>
    <s v="shot"/>
    <s v="gun"/>
    <n v="34"/>
    <s v="M"/>
    <s v="W"/>
    <s v="Daviess County"/>
    <x v="23"/>
    <b v="0"/>
    <s v="attack"/>
    <s v="Not fleeing"/>
    <b v="0"/>
    <s v="armed"/>
    <s v="Gun"/>
    <s v="30-39"/>
    <s v="Not Fleeing or Blank"/>
    <x v="0"/>
  </r>
  <r>
    <n v="1012"/>
    <n v="1157"/>
    <s v="Eric C. Olsen"/>
    <d v="2016-01-08T00:00:00"/>
    <s v="shot"/>
    <s v="knife"/>
    <n v="26"/>
    <s v="M"/>
    <s v="W"/>
    <s v="Geneva"/>
    <x v="39"/>
    <b v="0"/>
    <s v="other"/>
    <s v="Not fleeing"/>
    <b v="0"/>
    <s v="armed"/>
    <s v="No Gun"/>
    <s v="19-29"/>
    <s v="Not Fleeing or Blank"/>
    <x v="0"/>
  </r>
  <r>
    <n v="1013"/>
    <n v="1158"/>
    <s v="Andrew Earl Abernathy"/>
    <d v="2016-01-08T00:00:00"/>
    <s v="shot"/>
    <s v="gun"/>
    <n v="50"/>
    <s v="M"/>
    <s v="W"/>
    <s v="Acworth"/>
    <x v="31"/>
    <b v="1"/>
    <s v="attack"/>
    <s v="Not fleeing"/>
    <b v="0"/>
    <s v="armed"/>
    <s v="Gun"/>
    <s v="50-59"/>
    <s v="Not Fleeing or Blank"/>
    <x v="0"/>
  </r>
  <r>
    <n v="1014"/>
    <n v="1156"/>
    <s v="David Jay Kent"/>
    <d v="2016-01-10T00:00:00"/>
    <s v="shot"/>
    <s v="chain saw"/>
    <n v="37"/>
    <s v="M"/>
    <s v="W"/>
    <s v="Kelso"/>
    <x v="0"/>
    <b v="1"/>
    <s v="other"/>
    <s v="Not fleeing"/>
    <b v="0"/>
    <s v="armed"/>
    <s v="No Gun"/>
    <s v="30-39"/>
    <s v="Not Fleeing or Blank"/>
    <x v="0"/>
  </r>
  <r>
    <n v="1015"/>
    <n v="1159"/>
    <s v="Christine A. Lucas"/>
    <d v="2016-01-10T00:00:00"/>
    <s v="shot"/>
    <s v="toy weapon"/>
    <n v="45"/>
    <s v="F"/>
    <s v="W"/>
    <s v="Rising Sun"/>
    <x v="28"/>
    <b v="1"/>
    <s v="attack"/>
    <s v="Not fleeing"/>
    <b v="0"/>
    <s v="armed"/>
    <s v="No Gun"/>
    <s v="40-49"/>
    <s v="Not Fleeing or Blank"/>
    <x v="0"/>
  </r>
  <r>
    <n v="1016"/>
    <n v="1162"/>
    <s v="Alan Paul Bartley"/>
    <d v="2016-01-11T00:00:00"/>
    <s v="shot"/>
    <m/>
    <n v="56"/>
    <s v="M"/>
    <s v="W"/>
    <s v="San Fernando"/>
    <x v="3"/>
    <b v="0"/>
    <s v="attack"/>
    <s v="Car"/>
    <b v="0"/>
    <s v="unarmed or undetermined or null"/>
    <s v="No Gun"/>
    <s v="50-59"/>
    <s v="Fleeing"/>
    <x v="0"/>
  </r>
  <r>
    <n v="1017"/>
    <n v="1163"/>
    <s v="Robert Tenbrink"/>
    <d v="2016-01-11T00:00:00"/>
    <s v="shot"/>
    <s v="toy weapon"/>
    <n v="45"/>
    <s v="M"/>
    <s v="W"/>
    <s v="Cincinnati"/>
    <x v="10"/>
    <b v="1"/>
    <s v="attack"/>
    <s v="Foot"/>
    <b v="0"/>
    <s v="armed"/>
    <s v="No Gun"/>
    <s v="40-49"/>
    <s v="Fleeing"/>
    <x v="0"/>
  </r>
  <r>
    <n v="1018"/>
    <n v="1164"/>
    <s v="Ramone Lonergan"/>
    <d v="2016-01-11T00:00:00"/>
    <s v="shot"/>
    <s v="gun"/>
    <n v="32"/>
    <s v="M"/>
    <s v="W"/>
    <s v="Denver"/>
    <x v="4"/>
    <b v="0"/>
    <s v="other"/>
    <s v="Not fleeing"/>
    <b v="0"/>
    <s v="armed"/>
    <s v="Gun"/>
    <s v="30-39"/>
    <s v="Not Fleeing or Blank"/>
    <x v="0"/>
  </r>
  <r>
    <n v="1019"/>
    <n v="1165"/>
    <s v="Ciara Meyer"/>
    <d v="2016-01-11T00:00:00"/>
    <s v="shot"/>
    <s v="unarmed"/>
    <n v="12"/>
    <s v="F"/>
    <s v="W"/>
    <s v="Penn Township"/>
    <x v="8"/>
    <b v="0"/>
    <s v="other"/>
    <s v="Not fleeing"/>
    <b v="0"/>
    <s v="unarmed or undetermined or null"/>
    <s v="No Gun"/>
    <s v="0-18"/>
    <s v="Not Fleeing or Blank"/>
    <x v="0"/>
  </r>
  <r>
    <n v="1020"/>
    <n v="1166"/>
    <s v="Herman Bean"/>
    <d v="2016-01-12T00:00:00"/>
    <s v="shot"/>
    <s v="knife"/>
    <n v="49"/>
    <s v="M"/>
    <s v="N"/>
    <s v="Spenard"/>
    <x v="34"/>
    <b v="1"/>
    <s v="other"/>
    <s v="Not fleeing"/>
    <b v="0"/>
    <s v="armed"/>
    <s v="No Gun"/>
    <s v="40-49"/>
    <s v="Not Fleeing or Blank"/>
    <x v="0"/>
  </r>
  <r>
    <n v="1021"/>
    <n v="1167"/>
    <s v="Keith Richardson"/>
    <d v="2016-01-12T00:00:00"/>
    <s v="shot"/>
    <s v="gun"/>
    <n v="58"/>
    <s v="M"/>
    <s v="W"/>
    <s v="Norfolk"/>
    <x v="20"/>
    <b v="1"/>
    <s v="attack"/>
    <s v="Not fleeing"/>
    <b v="0"/>
    <s v="armed"/>
    <s v="Gun"/>
    <s v="50-59"/>
    <s v="Not Fleeing or Blank"/>
    <x v="0"/>
  </r>
  <r>
    <n v="1022"/>
    <n v="1183"/>
    <s v="Brandon Bearden"/>
    <d v="2016-01-13T00:00:00"/>
    <s v="shot"/>
    <s v="gun"/>
    <n v="29"/>
    <s v="M"/>
    <s v="W"/>
    <s v="Sevierville"/>
    <x v="32"/>
    <b v="0"/>
    <s v="other"/>
    <s v="Foot"/>
    <b v="1"/>
    <s v="armed"/>
    <s v="Gun"/>
    <s v="19-29"/>
    <s v="Fleeing"/>
    <x v="0"/>
  </r>
  <r>
    <n v="1023"/>
    <n v="1197"/>
    <s v="Timothy Meehan"/>
    <d v="2016-01-13T00:00:00"/>
    <s v="shot"/>
    <s v="gun"/>
    <n v="60"/>
    <s v="M"/>
    <s v="W"/>
    <s v="Cle Elum"/>
    <x v="0"/>
    <b v="1"/>
    <s v="attack"/>
    <s v="Not fleeing"/>
    <b v="0"/>
    <s v="armed"/>
    <s v="Gun"/>
    <s v="60-69"/>
    <s v="Not Fleeing or Blank"/>
    <x v="0"/>
  </r>
  <r>
    <n v="1024"/>
    <n v="1168"/>
    <s v="Willie Holderfield"/>
    <d v="2016-01-14T00:00:00"/>
    <s v="shot"/>
    <s v="gun"/>
    <n v="40"/>
    <s v="M"/>
    <s v="W"/>
    <s v="Hurst"/>
    <x v="15"/>
    <b v="1"/>
    <s v="attack"/>
    <s v="Not fleeing"/>
    <b v="0"/>
    <s v="armed"/>
    <s v="Gun"/>
    <s v="40-49"/>
    <s v="Not Fleeing or Blank"/>
    <x v="0"/>
  </r>
  <r>
    <n v="1025"/>
    <n v="1169"/>
    <s v="Miguel Hernandez"/>
    <d v="2016-01-14T00:00:00"/>
    <s v="shot"/>
    <s v="knife"/>
    <n v="39"/>
    <s v="M"/>
    <s v="H"/>
    <s v="Santa Clarita"/>
    <x v="3"/>
    <b v="0"/>
    <s v="other"/>
    <s v="Not fleeing"/>
    <b v="0"/>
    <s v="armed"/>
    <s v="No Gun"/>
    <s v="30-39"/>
    <s v="Not Fleeing or Blank"/>
    <x v="0"/>
  </r>
  <r>
    <n v="1026"/>
    <n v="1180"/>
    <s v="William Keith Waldron"/>
    <d v="2016-01-15T00:00:00"/>
    <s v="shot"/>
    <s v="gun"/>
    <n v="26"/>
    <s v="M"/>
    <s v="W"/>
    <s v="Elkins"/>
    <x v="43"/>
    <b v="0"/>
    <s v="attack"/>
    <s v="Not fleeing"/>
    <b v="0"/>
    <s v="armed"/>
    <s v="Gun"/>
    <s v="19-29"/>
    <s v="Not Fleeing or Blank"/>
    <x v="0"/>
  </r>
  <r>
    <n v="1027"/>
    <n v="1196"/>
    <s v="Rakeem Bentley"/>
    <d v="2016-01-15T00:00:00"/>
    <s v="shot"/>
    <s v="gun"/>
    <n v="24"/>
    <s v="M"/>
    <s v="B"/>
    <s v="Southfield"/>
    <x v="30"/>
    <b v="0"/>
    <s v="attack"/>
    <s v="Not fleeing"/>
    <b v="0"/>
    <s v="armed"/>
    <s v="Gun"/>
    <s v="19-29"/>
    <s v="Not Fleeing or Blank"/>
    <x v="0"/>
  </r>
  <r>
    <n v="1028"/>
    <n v="1172"/>
    <s v="Alfred Longoria"/>
    <d v="2016-01-16T00:00:00"/>
    <s v="shot"/>
    <s v="toy weapon"/>
    <n v="34"/>
    <s v="M"/>
    <s v="H"/>
    <s v="Hollywood Hills"/>
    <x v="3"/>
    <b v="0"/>
    <s v="other"/>
    <s v="Foot"/>
    <b v="0"/>
    <s v="armed"/>
    <s v="No Gun"/>
    <s v="30-39"/>
    <s v="Fleeing"/>
    <x v="0"/>
  </r>
  <r>
    <n v="1029"/>
    <n v="1173"/>
    <s v="Ashton Lane Morris"/>
    <d v="2016-01-16T00:00:00"/>
    <s v="shot"/>
    <s v="gun"/>
    <n v="27"/>
    <s v="M"/>
    <s v="W"/>
    <s v="San Antonio"/>
    <x v="9"/>
    <b v="0"/>
    <s v="attack"/>
    <s v="Foot"/>
    <b v="0"/>
    <s v="armed"/>
    <s v="Gun"/>
    <s v="19-29"/>
    <s v="Fleeing"/>
    <x v="0"/>
  </r>
  <r>
    <n v="1030"/>
    <n v="1176"/>
    <s v="Adam Karjalainen"/>
    <d v="2016-01-16T00:00:00"/>
    <s v="shot"/>
    <s v="toy weapon"/>
    <n v="44"/>
    <s v="M"/>
    <s v="W"/>
    <s v="Beaverton"/>
    <x v="1"/>
    <b v="0"/>
    <s v="other"/>
    <s v="Not fleeing"/>
    <b v="0"/>
    <s v="armed"/>
    <s v="No Gun"/>
    <s v="40-49"/>
    <s v="Not Fleeing or Blank"/>
    <x v="0"/>
  </r>
  <r>
    <n v="1031"/>
    <n v="1177"/>
    <s v="Kelsey Rose Hauser"/>
    <d v="2016-01-16T00:00:00"/>
    <s v="shot"/>
    <s v="unarmed"/>
    <n v="25"/>
    <s v="F"/>
    <s v="W"/>
    <s v="El Cajon"/>
    <x v="3"/>
    <b v="0"/>
    <s v="other"/>
    <s v="Car"/>
    <b v="0"/>
    <s v="unarmed or undetermined or null"/>
    <s v="No Gun"/>
    <s v="19-29"/>
    <s v="Fleeing"/>
    <x v="0"/>
  </r>
  <r>
    <n v="1032"/>
    <n v="1179"/>
    <s v="Clarence Layfield"/>
    <d v="2016-01-16T00:00:00"/>
    <s v="shot"/>
    <m/>
    <n v="55"/>
    <s v="M"/>
    <s v="W"/>
    <s v="Petroleum"/>
    <x v="43"/>
    <b v="0"/>
    <s v="other"/>
    <s v="Car"/>
    <b v="0"/>
    <s v="unarmed or undetermined or null"/>
    <s v="No Gun"/>
    <s v="50-59"/>
    <s v="Fleeing"/>
    <x v="0"/>
  </r>
  <r>
    <n v="1033"/>
    <n v="1181"/>
    <s v="Henry Bennett"/>
    <d v="2016-01-16T00:00:00"/>
    <s v="shot"/>
    <s v="gun"/>
    <n v="19"/>
    <s v="M"/>
    <s v="B"/>
    <s v="Belle Glade"/>
    <x v="26"/>
    <b v="0"/>
    <s v="attack"/>
    <s v="Foot"/>
    <b v="0"/>
    <s v="armed"/>
    <s v="Gun"/>
    <s v="19-29"/>
    <s v="Fleeing"/>
    <x v="1"/>
  </r>
  <r>
    <n v="1034"/>
    <n v="1170"/>
    <s v="Crayton West"/>
    <d v="2016-01-17T00:00:00"/>
    <s v="shot"/>
    <s v="gun"/>
    <n v="52"/>
    <s v="M"/>
    <s v="B"/>
    <s v="St. Louis"/>
    <x v="19"/>
    <b v="0"/>
    <s v="attack"/>
    <s v="Not fleeing"/>
    <b v="0"/>
    <s v="armed"/>
    <s v="Gun"/>
    <s v="50-59"/>
    <s v="Not Fleeing or Blank"/>
    <x v="0"/>
  </r>
  <r>
    <n v="1035"/>
    <n v="1171"/>
    <s v="Efrain Herrera"/>
    <d v="2016-01-17T00:00:00"/>
    <s v="shot and Tasered"/>
    <s v="knife"/>
    <n v="24"/>
    <s v="M"/>
    <s v="H"/>
    <s v="North Hills"/>
    <x v="3"/>
    <b v="0"/>
    <s v="other"/>
    <s v="Not fleeing"/>
    <b v="0"/>
    <s v="armed"/>
    <s v="No Gun"/>
    <s v="19-29"/>
    <s v="Not Fleeing or Blank"/>
    <x v="0"/>
  </r>
  <r>
    <n v="1036"/>
    <n v="1174"/>
    <s v="Joshua Tate Fielding"/>
    <d v="2016-01-17T00:00:00"/>
    <s v="shot and Tasered"/>
    <s v="gun"/>
    <n v="38"/>
    <s v="M"/>
    <s v="W"/>
    <s v="Rainbow City"/>
    <x v="37"/>
    <b v="0"/>
    <s v="other"/>
    <s v="Not fleeing"/>
    <b v="0"/>
    <s v="armed"/>
    <s v="Gun"/>
    <s v="30-39"/>
    <s v="Not Fleeing or Blank"/>
    <x v="0"/>
  </r>
  <r>
    <n v="1037"/>
    <n v="1175"/>
    <s v="Corey Lee Henderson"/>
    <d v="2016-01-17T00:00:00"/>
    <s v="shot"/>
    <s v="gun"/>
    <n v="31"/>
    <s v="M"/>
    <s v="W"/>
    <s v="Salt Lake City"/>
    <x v="13"/>
    <b v="0"/>
    <s v="attack"/>
    <s v="Foot"/>
    <b v="1"/>
    <s v="armed"/>
    <s v="Gun"/>
    <s v="30-39"/>
    <s v="Fleeing"/>
    <x v="0"/>
  </r>
  <r>
    <n v="1038"/>
    <n v="1188"/>
    <s v="Daniel Shaver"/>
    <d v="2016-01-17T00:00:00"/>
    <s v="shot"/>
    <s v="unarmed"/>
    <n v="26"/>
    <s v="M"/>
    <s v="W"/>
    <s v="Mesa"/>
    <x v="6"/>
    <b v="0"/>
    <s v="other"/>
    <s v="Not fleeing"/>
    <b v="1"/>
    <s v="unarmed or undetermined or null"/>
    <s v="No Gun"/>
    <s v="19-29"/>
    <s v="Not Fleeing or Blank"/>
    <x v="0"/>
  </r>
  <r>
    <n v="1039"/>
    <n v="1178"/>
    <s v="Jordan Szymanski"/>
    <d v="2016-01-18T00:00:00"/>
    <s v="shot"/>
    <s v="gun"/>
    <n v="33"/>
    <s v="M"/>
    <s v="W"/>
    <s v="Tucson"/>
    <x v="6"/>
    <b v="1"/>
    <s v="attack"/>
    <s v="Not fleeing"/>
    <b v="0"/>
    <s v="armed"/>
    <s v="Gun"/>
    <s v="30-39"/>
    <s v="Not Fleeing or Blank"/>
    <x v="0"/>
  </r>
  <r>
    <n v="1040"/>
    <n v="1182"/>
    <s v="Eric Provost"/>
    <d v="2016-01-18T00:00:00"/>
    <s v="shot"/>
    <s v="toy weapon"/>
    <n v="28"/>
    <s v="M"/>
    <s v="W"/>
    <s v="Orlando"/>
    <x v="26"/>
    <b v="0"/>
    <s v="other"/>
    <s v="Not fleeing"/>
    <b v="0"/>
    <s v="armed"/>
    <s v="No Gun"/>
    <s v="19-29"/>
    <s v="Not Fleeing or Blank"/>
    <x v="0"/>
  </r>
  <r>
    <n v="1041"/>
    <n v="1184"/>
    <s v="Timothy Caruthers"/>
    <d v="2016-01-18T00:00:00"/>
    <s v="shot"/>
    <s v="knife"/>
    <n v="27"/>
    <s v="M"/>
    <s v="W"/>
    <s v="Medford"/>
    <x v="1"/>
    <b v="0"/>
    <s v="other"/>
    <s v="Foot"/>
    <b v="0"/>
    <s v="armed"/>
    <s v="No Gun"/>
    <s v="19-29"/>
    <s v="Fleeing"/>
    <x v="0"/>
  </r>
  <r>
    <n v="1042"/>
    <n v="1186"/>
    <s v="Levi Gene Wilson"/>
    <d v="2016-01-18T00:00:00"/>
    <s v="shot"/>
    <s v="gun"/>
    <n v="39"/>
    <s v="M"/>
    <s v="W"/>
    <s v="Phoenix"/>
    <x v="6"/>
    <b v="1"/>
    <s v="attack"/>
    <s v="Not fleeing"/>
    <b v="0"/>
    <s v="armed"/>
    <s v="Gun"/>
    <s v="30-39"/>
    <s v="Not Fleeing or Blank"/>
    <x v="0"/>
  </r>
  <r>
    <n v="1043"/>
    <n v="1189"/>
    <s v="Vasilios Alexander Katsouras"/>
    <d v="2016-01-18T00:00:00"/>
    <s v="shot"/>
    <s v="garden tool"/>
    <n v="29"/>
    <s v="M"/>
    <s v="W"/>
    <s v="Union City"/>
    <x v="3"/>
    <b v="1"/>
    <s v="other"/>
    <s v="Not fleeing"/>
    <b v="1"/>
    <s v="armed"/>
    <s v="No Gun"/>
    <s v="19-29"/>
    <s v="Not Fleeing or Blank"/>
    <x v="0"/>
  </r>
  <r>
    <n v="1044"/>
    <n v="1185"/>
    <s v="Gary Wayne Jones"/>
    <d v="2016-01-19T00:00:00"/>
    <s v="shot"/>
    <s v="gun"/>
    <n v="36"/>
    <s v="M"/>
    <s v="W"/>
    <s v="Dallas"/>
    <x v="9"/>
    <b v="0"/>
    <s v="attack"/>
    <s v="Car"/>
    <b v="0"/>
    <s v="armed"/>
    <s v="Gun"/>
    <s v="30-39"/>
    <s v="Fleeing"/>
    <x v="0"/>
  </r>
  <r>
    <n v="1045"/>
    <n v="1187"/>
    <s v="Samuel Grady"/>
    <d v="2016-01-19T00:00:00"/>
    <s v="shot"/>
    <s v="knife"/>
    <n v="55"/>
    <s v="M"/>
    <s v="W"/>
    <s v="Statesville"/>
    <x v="33"/>
    <b v="1"/>
    <s v="other"/>
    <s v="Not fleeing"/>
    <b v="0"/>
    <s v="armed"/>
    <s v="No Gun"/>
    <s v="50-59"/>
    <s v="Not Fleeing or Blank"/>
    <x v="0"/>
  </r>
  <r>
    <n v="1046"/>
    <n v="1190"/>
    <s v="Jim Redmond"/>
    <d v="2016-01-19T00:00:00"/>
    <s v="shot"/>
    <s v="gun"/>
    <n v="28"/>
    <s v="M"/>
    <s v="W"/>
    <s v="Valdosta"/>
    <x v="31"/>
    <b v="0"/>
    <s v="attack"/>
    <s v="Not fleeing"/>
    <b v="0"/>
    <s v="armed"/>
    <s v="Gun"/>
    <s v="19-29"/>
    <s v="Not Fleeing or Blank"/>
    <x v="0"/>
  </r>
  <r>
    <n v="1047"/>
    <n v="1191"/>
    <s v="Timothy Albert"/>
    <d v="2016-01-20T00:00:00"/>
    <s v="shot"/>
    <s v="gun"/>
    <n v="40"/>
    <s v="M"/>
    <s v="B"/>
    <s v="Port Barre"/>
    <x v="11"/>
    <b v="0"/>
    <s v="attack"/>
    <s v="Not fleeing"/>
    <b v="0"/>
    <s v="armed"/>
    <s v="Gun"/>
    <s v="40-49"/>
    <s v="Not Fleeing or Blank"/>
    <x v="0"/>
  </r>
  <r>
    <n v="1048"/>
    <n v="1194"/>
    <s v="Randy Joe Sanders"/>
    <d v="2016-01-20T00:00:00"/>
    <s v="shot"/>
    <s v="gun"/>
    <n v="33"/>
    <s v="M"/>
    <s v="W"/>
    <s v="Meridianville"/>
    <x v="37"/>
    <b v="0"/>
    <s v="other"/>
    <s v="Foot"/>
    <b v="1"/>
    <s v="armed"/>
    <s v="Gun"/>
    <s v="30-39"/>
    <s v="Fleeing"/>
    <x v="0"/>
  </r>
  <r>
    <n v="1049"/>
    <n v="1202"/>
    <s v="Michael Clyde Lynch"/>
    <d v="2016-01-20T00:00:00"/>
    <s v="shot"/>
    <s v="knife"/>
    <n v="37"/>
    <s v="M"/>
    <s v="W"/>
    <s v="Kerrville"/>
    <x v="9"/>
    <b v="0"/>
    <s v="other"/>
    <s v="Other"/>
    <b v="0"/>
    <s v="armed"/>
    <s v="No Gun"/>
    <s v="30-39"/>
    <s v="Fleeing"/>
    <x v="0"/>
  </r>
  <r>
    <n v="1050"/>
    <n v="1201"/>
    <s v="Cedric Norris"/>
    <d v="2016-01-21T00:00:00"/>
    <s v="shot"/>
    <s v="gun"/>
    <n v="39"/>
    <s v="M"/>
    <s v="B"/>
    <s v="Eufaula"/>
    <x v="5"/>
    <b v="1"/>
    <s v="attack"/>
    <s v="Car"/>
    <b v="0"/>
    <s v="armed"/>
    <s v="Gun"/>
    <s v="30-39"/>
    <s v="Fleeing"/>
    <x v="1"/>
  </r>
  <r>
    <n v="1051"/>
    <n v="1200"/>
    <s v="Michael Lamar Robinson"/>
    <d v="2016-01-23T00:00:00"/>
    <s v="shot"/>
    <s v="toy weapon"/>
    <n v="43"/>
    <s v="M"/>
    <s v="W"/>
    <s v="Clanton"/>
    <x v="37"/>
    <b v="0"/>
    <s v="other"/>
    <s v="Not fleeing"/>
    <b v="1"/>
    <s v="armed"/>
    <s v="No Gun"/>
    <s v="40-49"/>
    <s v="Not Fleeing or Blank"/>
    <x v="0"/>
  </r>
  <r>
    <n v="1052"/>
    <n v="1199"/>
    <s v="Sergio Alvarado-Morales"/>
    <d v="2016-01-25T00:00:00"/>
    <s v="shot and Tasered"/>
    <s v="knife"/>
    <n v="38"/>
    <s v="M"/>
    <s v="H"/>
    <s v="Reno"/>
    <x v="16"/>
    <b v="1"/>
    <s v="other"/>
    <s v="Not fleeing"/>
    <b v="0"/>
    <s v="armed"/>
    <s v="No Gun"/>
    <s v="30-39"/>
    <s v="Not Fleeing or Blank"/>
    <x v="0"/>
  </r>
  <r>
    <n v="1053"/>
    <n v="1203"/>
    <s v="Robert &quot;LaVoy&quot; Finicum"/>
    <d v="2016-01-26T00:00:00"/>
    <s v="shot"/>
    <s v="gun"/>
    <n v="55"/>
    <s v="M"/>
    <s v="W"/>
    <s v="Burns"/>
    <x v="1"/>
    <b v="0"/>
    <s v="other"/>
    <s v="Not fleeing"/>
    <b v="0"/>
    <s v="armed"/>
    <s v="Gun"/>
    <s v="50-59"/>
    <s v="Not Fleeing or Blank"/>
    <x v="0"/>
  </r>
  <r>
    <n v="1054"/>
    <n v="1204"/>
    <s v="Scott Scanlon"/>
    <d v="2016-01-27T00:00:00"/>
    <s v="shot"/>
    <s v="gun"/>
    <n v="52"/>
    <s v="M"/>
    <s v="W"/>
    <s v="Mountain Pine"/>
    <x v="14"/>
    <b v="0"/>
    <s v="attack"/>
    <s v="Not fleeing"/>
    <b v="0"/>
    <s v="armed"/>
    <s v="Gun"/>
    <s v="50-59"/>
    <s v="Not Fleeing or Blank"/>
    <x v="0"/>
  </r>
  <r>
    <n v="1055"/>
    <n v="1205"/>
    <s v="Johnathan Bratcher"/>
    <d v="2016-01-27T00:00:00"/>
    <s v="shot"/>
    <s v="gun"/>
    <n v="32"/>
    <s v="M"/>
    <s v="B"/>
    <s v="Memphis"/>
    <x v="32"/>
    <b v="0"/>
    <s v="attack"/>
    <s v="Other"/>
    <b v="1"/>
    <s v="armed"/>
    <s v="Gun"/>
    <s v="30-39"/>
    <s v="Fleeing"/>
    <x v="1"/>
  </r>
  <r>
    <n v="1056"/>
    <n v="1206"/>
    <s v="Herman Flores"/>
    <d v="2016-01-27T00:00:00"/>
    <s v="shot"/>
    <s v="gun"/>
    <n v="31"/>
    <s v="M"/>
    <s v="H"/>
    <s v="Santa Fe"/>
    <x v="17"/>
    <b v="0"/>
    <s v="attack"/>
    <s v="Not fleeing"/>
    <b v="0"/>
    <s v="armed"/>
    <s v="Gun"/>
    <s v="30-39"/>
    <s v="Not Fleeing or Blank"/>
    <x v="0"/>
  </r>
  <r>
    <n v="1057"/>
    <n v="1207"/>
    <s v="John Wesley Smith"/>
    <d v="2016-01-27T00:00:00"/>
    <s v="shot"/>
    <s v="knife"/>
    <n v="27"/>
    <s v="M"/>
    <s v="W"/>
    <s v="Latta"/>
    <x v="40"/>
    <b v="0"/>
    <s v="other"/>
    <s v="Not fleeing"/>
    <b v="0"/>
    <s v="armed"/>
    <s v="No Gun"/>
    <s v="19-29"/>
    <s v="Not Fleeing or Blank"/>
    <x v="0"/>
  </r>
  <r>
    <n v="1058"/>
    <n v="1208"/>
    <s v="Thongsavanh Vandarack"/>
    <d v="2016-01-27T00:00:00"/>
    <s v="shot"/>
    <s v="toy weapon"/>
    <n v="40"/>
    <s v="M"/>
    <s v="A"/>
    <s v="Lenoir City"/>
    <x v="32"/>
    <b v="1"/>
    <s v="other"/>
    <s v="Not fleeing"/>
    <b v="0"/>
    <s v="armed"/>
    <s v="No Gun"/>
    <s v="40-49"/>
    <s v="Not Fleeing or Blank"/>
    <x v="0"/>
  </r>
  <r>
    <n v="1059"/>
    <n v="1209"/>
    <s v="Janet Wilson"/>
    <d v="2016-01-27T00:00:00"/>
    <s v="shot"/>
    <m/>
    <n v="31"/>
    <s v="F"/>
    <s v="B"/>
    <s v="Dearborn"/>
    <x v="30"/>
    <b v="1"/>
    <s v="other"/>
    <s v="Car"/>
    <b v="0"/>
    <s v="unarmed or undetermined or null"/>
    <s v="No Gun"/>
    <s v="30-39"/>
    <s v="Fleeing"/>
    <x v="0"/>
  </r>
  <r>
    <n v="1060"/>
    <n v="1210"/>
    <s v="Nathan Lee Bailey"/>
    <d v="2016-01-27T00:00:00"/>
    <s v="shot"/>
    <s v="gun"/>
    <n v="30"/>
    <s v="M"/>
    <s v="W"/>
    <s v="Mansfield"/>
    <x v="9"/>
    <b v="0"/>
    <s v="attack"/>
    <s v="Car"/>
    <b v="0"/>
    <s v="armed"/>
    <s v="Gun"/>
    <s v="30-39"/>
    <s v="Fleeing"/>
    <x v="0"/>
  </r>
  <r>
    <n v="1061"/>
    <n v="1212"/>
    <s v="Israel Vladimir Rodriguez"/>
    <d v="2016-01-27T00:00:00"/>
    <s v="shot"/>
    <s v="gun"/>
    <n v="26"/>
    <s v="M"/>
    <s v="H"/>
    <s v="Cobb County"/>
    <x v="31"/>
    <b v="0"/>
    <s v="attack"/>
    <s v="Car"/>
    <b v="0"/>
    <s v="armed"/>
    <s v="Gun"/>
    <s v="19-29"/>
    <s v="Fleeing"/>
    <x v="0"/>
  </r>
  <r>
    <n v="1062"/>
    <n v="1213"/>
    <s v="Jacqueline D. Salyers"/>
    <d v="2016-01-28T00:00:00"/>
    <s v="shot"/>
    <m/>
    <n v="32"/>
    <s v="F"/>
    <s v="N"/>
    <s v="Tacoma"/>
    <x v="0"/>
    <b v="0"/>
    <s v="other"/>
    <s v="Not fleeing"/>
    <b v="0"/>
    <s v="unarmed or undetermined or null"/>
    <s v="No Gun"/>
    <s v="30-39"/>
    <s v="Not Fleeing or Blank"/>
    <x v="0"/>
  </r>
  <r>
    <n v="1063"/>
    <n v="1214"/>
    <s v="William A. Adams"/>
    <d v="2016-01-28T00:00:00"/>
    <s v="shot"/>
    <s v="gun"/>
    <n v="33"/>
    <s v="M"/>
    <s v="W"/>
    <s v="Omaha"/>
    <x v="29"/>
    <b v="1"/>
    <s v="attack"/>
    <s v="Foot"/>
    <b v="0"/>
    <s v="armed"/>
    <s v="Gun"/>
    <s v="30-39"/>
    <s v="Fleeing"/>
    <x v="0"/>
  </r>
  <r>
    <n v="1064"/>
    <n v="1215"/>
    <s v="Christopher Kalonji"/>
    <d v="2016-01-28T00:00:00"/>
    <s v="shot"/>
    <s v="gun"/>
    <n v="19"/>
    <s v="M"/>
    <s v="B"/>
    <s v="Clackamas County"/>
    <x v="1"/>
    <b v="1"/>
    <s v="other"/>
    <s v="Not fleeing"/>
    <b v="0"/>
    <s v="armed"/>
    <s v="Gun"/>
    <s v="19-29"/>
    <s v="Not Fleeing or Blank"/>
    <x v="0"/>
  </r>
  <r>
    <n v="1065"/>
    <n v="1216"/>
    <s v="Randolph McClain"/>
    <d v="2016-01-29T00:00:00"/>
    <s v="shot"/>
    <s v="gun"/>
    <n v="33"/>
    <s v="M"/>
    <s v="B"/>
    <s v="Lynn"/>
    <x v="24"/>
    <b v="0"/>
    <s v="attack"/>
    <s v="Other"/>
    <b v="0"/>
    <s v="armed"/>
    <s v="Gun"/>
    <s v="30-39"/>
    <s v="Fleeing"/>
    <x v="1"/>
  </r>
  <r>
    <n v="1066"/>
    <n v="1218"/>
    <s v="Christopher Michael Dew"/>
    <d v="2016-01-29T00:00:00"/>
    <s v="shot"/>
    <s v="gun"/>
    <n v="29"/>
    <s v="M"/>
    <s v="B"/>
    <s v="Irving"/>
    <x v="9"/>
    <b v="0"/>
    <s v="other"/>
    <s v="Not fleeing"/>
    <b v="0"/>
    <s v="armed"/>
    <s v="Gun"/>
    <s v="19-29"/>
    <s v="Not Fleeing or Blank"/>
    <x v="0"/>
  </r>
  <r>
    <n v="1067"/>
    <n v="1226"/>
    <s v="Angela Hiatt"/>
    <d v="2016-01-29T00:00:00"/>
    <s v="shot"/>
    <m/>
    <n v="41"/>
    <s v="F"/>
    <s v="W"/>
    <s v="Phenix City"/>
    <x v="37"/>
    <b v="0"/>
    <s v="attack"/>
    <s v="Car"/>
    <b v="0"/>
    <s v="unarmed or undetermined or null"/>
    <s v="No Gun"/>
    <s v="40-49"/>
    <s v="Fleeing"/>
    <x v="0"/>
  </r>
  <r>
    <n v="1068"/>
    <n v="1221"/>
    <s v="Charles M. Smith"/>
    <d v="2016-01-30T00:00:00"/>
    <s v="shot"/>
    <s v="gun"/>
    <n v="29"/>
    <s v="M"/>
    <s v="B"/>
    <s v="Chicago"/>
    <x v="15"/>
    <b v="0"/>
    <s v="attack"/>
    <s v="Not fleeing"/>
    <b v="0"/>
    <s v="armed"/>
    <s v="Gun"/>
    <s v="19-29"/>
    <s v="Not Fleeing or Blank"/>
    <x v="0"/>
  </r>
  <r>
    <n v="1069"/>
    <n v="1222"/>
    <s v="Philip B. Salazar"/>
    <d v="2016-01-30T00:00:00"/>
    <s v="shot"/>
    <s v="scissors"/>
    <n v="38"/>
    <s v="M"/>
    <s v="H"/>
    <s v="Fort Collins"/>
    <x v="4"/>
    <b v="0"/>
    <s v="other"/>
    <s v="Not fleeing"/>
    <b v="0"/>
    <s v="armed"/>
    <s v="No Gun"/>
    <s v="30-39"/>
    <s v="Not Fleeing or Blank"/>
    <x v="0"/>
  </r>
  <r>
    <n v="1070"/>
    <n v="1224"/>
    <s v="Jose Alegre"/>
    <d v="2016-01-30T00:00:00"/>
    <s v="shot"/>
    <s v="gun"/>
    <n v="64"/>
    <s v="M"/>
    <s v="H"/>
    <s v="Rossville"/>
    <x v="31"/>
    <b v="1"/>
    <s v="attack"/>
    <s v="Not fleeing"/>
    <b v="0"/>
    <s v="armed"/>
    <s v="Gun"/>
    <s v="60-69"/>
    <s v="Not Fleeing or Blank"/>
    <x v="0"/>
  </r>
  <r>
    <n v="1071"/>
    <n v="1230"/>
    <s v="Jeremy J. Sinclair"/>
    <d v="2016-01-30T00:00:00"/>
    <s v="shot"/>
    <s v="gun"/>
    <n v="42"/>
    <s v="M"/>
    <s v="W"/>
    <s v="Sugar Creek"/>
    <x v="19"/>
    <b v="0"/>
    <s v="attack"/>
    <s v="Car"/>
    <b v="0"/>
    <s v="armed"/>
    <s v="Gun"/>
    <s v="40-49"/>
    <s v="Fleeing"/>
    <x v="0"/>
  </r>
  <r>
    <n v="1072"/>
    <n v="1288"/>
    <s v="Joshua Shane Bispo"/>
    <d v="2016-01-31T00:00:00"/>
    <s v="shot"/>
    <s v="gun"/>
    <n v="42"/>
    <s v="M"/>
    <s v="W"/>
    <s v="Bakersfield"/>
    <x v="3"/>
    <b v="0"/>
    <s v="attack"/>
    <s v="Car"/>
    <b v="0"/>
    <s v="armed"/>
    <s v="Gun"/>
    <s v="40-49"/>
    <s v="Fleeing"/>
    <x v="0"/>
  </r>
  <r>
    <n v="1073"/>
    <n v="1220"/>
    <s v="Bruce Kelley"/>
    <d v="2016-01-31T00:00:00"/>
    <s v="shot and Tasered"/>
    <s v="knife"/>
    <n v="37"/>
    <s v="M"/>
    <s v="B"/>
    <s v="Wilkinsburg"/>
    <x v="8"/>
    <b v="1"/>
    <s v="attack"/>
    <s v="Not fleeing"/>
    <b v="0"/>
    <s v="armed"/>
    <s v="No Gun"/>
    <s v="30-39"/>
    <s v="Not Fleeing or Blank"/>
    <x v="0"/>
  </r>
  <r>
    <n v="1074"/>
    <n v="1223"/>
    <s v="Juan A. Ruiz"/>
    <d v="2016-01-31T00:00:00"/>
    <s v="shot"/>
    <s v="knife"/>
    <n v="46"/>
    <s v="M"/>
    <s v="H"/>
    <s v="Immokalee"/>
    <x v="26"/>
    <b v="0"/>
    <s v="other"/>
    <s v="Not fleeing"/>
    <b v="0"/>
    <s v="armed"/>
    <s v="No Gun"/>
    <s v="40-49"/>
    <s v="Not Fleeing or Blank"/>
    <x v="0"/>
  </r>
  <r>
    <n v="1075"/>
    <n v="1225"/>
    <s v="Michael Brown"/>
    <d v="2016-01-31T00:00:00"/>
    <s v="shot and Tasered"/>
    <s v="unarmed"/>
    <n v="25"/>
    <s v="M"/>
    <s v="W"/>
    <s v="Saginaw"/>
    <x v="9"/>
    <b v="0"/>
    <s v="attack"/>
    <s v="Not fleeing"/>
    <b v="0"/>
    <s v="unarmed or undetermined or null"/>
    <s v="No Gun"/>
    <s v="19-29"/>
    <s v="Not Fleeing or Blank"/>
    <x v="0"/>
  </r>
  <r>
    <n v="1076"/>
    <n v="1229"/>
    <s v="Jeffry Graves"/>
    <d v="2016-01-31T00:00:00"/>
    <s v="shot"/>
    <s v="gun"/>
    <n v="62"/>
    <s v="M"/>
    <m/>
    <s v="Newark"/>
    <x v="3"/>
    <b v="1"/>
    <s v="attack"/>
    <s v="Not fleeing"/>
    <b v="0"/>
    <s v="armed"/>
    <s v="Gun"/>
    <s v="60-69"/>
    <s v="Not Fleeing or Blank"/>
    <x v="0"/>
  </r>
  <r>
    <n v="1077"/>
    <n v="1219"/>
    <s v="Peter John"/>
    <d v="2016-02-01T00:00:00"/>
    <s v="shot"/>
    <s v="toy weapon"/>
    <n v="36"/>
    <s v="M"/>
    <s v="B"/>
    <s v="Washington"/>
    <x v="42"/>
    <b v="0"/>
    <s v="attack"/>
    <s v="Foot"/>
    <b v="0"/>
    <s v="armed"/>
    <s v="No Gun"/>
    <s v="30-39"/>
    <s v="Fleeing"/>
    <x v="1"/>
  </r>
  <r>
    <n v="1078"/>
    <n v="1232"/>
    <s v="Edgar Rene Alvarado"/>
    <d v="2016-02-01T00:00:00"/>
    <s v="shot"/>
    <s v="gun"/>
    <n v="21"/>
    <s v="M"/>
    <s v="H"/>
    <s v="Albuquerque"/>
    <x v="17"/>
    <b v="1"/>
    <s v="attack"/>
    <s v="Car"/>
    <b v="1"/>
    <s v="armed"/>
    <s v="Gun"/>
    <s v="19-29"/>
    <s v="Fleeing"/>
    <x v="0"/>
  </r>
  <r>
    <n v="1079"/>
    <n v="1231"/>
    <s v="Justin Prescott"/>
    <d v="2016-02-02T00:00:00"/>
    <s v="shot and Tasered"/>
    <s v="knife"/>
    <n v="30"/>
    <s v="M"/>
    <s v="W"/>
    <s v="Rancho Cordova"/>
    <x v="3"/>
    <b v="1"/>
    <s v="other"/>
    <s v="Not fleeing"/>
    <b v="0"/>
    <s v="armed"/>
    <s v="No Gun"/>
    <s v="30-39"/>
    <s v="Not Fleeing or Blank"/>
    <x v="0"/>
  </r>
  <r>
    <n v="1080"/>
    <n v="1233"/>
    <s v="John Henry Neuman"/>
    <d v="2016-02-03T00:00:00"/>
    <s v="shot"/>
    <s v="gun"/>
    <n v="53"/>
    <s v="M"/>
    <s v="W"/>
    <s v="Schulter"/>
    <x v="5"/>
    <b v="0"/>
    <s v="attack"/>
    <s v="Not fleeing"/>
    <b v="0"/>
    <s v="armed"/>
    <s v="Gun"/>
    <s v="50-59"/>
    <s v="Not Fleeing or Blank"/>
    <x v="0"/>
  </r>
  <r>
    <n v="1081"/>
    <n v="1234"/>
    <s v="Cristiaan Oliver Dubrino"/>
    <d v="2016-02-03T00:00:00"/>
    <s v="shot"/>
    <s v="gun"/>
    <n v="31"/>
    <s v="M"/>
    <s v="H"/>
    <s v="Ocala"/>
    <x v="26"/>
    <b v="1"/>
    <s v="attack"/>
    <s v="Not fleeing"/>
    <b v="0"/>
    <s v="armed"/>
    <s v="Gun"/>
    <s v="30-39"/>
    <s v="Not Fleeing or Blank"/>
    <x v="0"/>
  </r>
  <r>
    <n v="1082"/>
    <n v="1235"/>
    <s v="Raymond Gassman"/>
    <d v="2016-02-03T00:00:00"/>
    <s v="shot"/>
    <s v="gun"/>
    <n v="22"/>
    <s v="M"/>
    <s v="N"/>
    <s v="Rosebud"/>
    <x v="48"/>
    <b v="0"/>
    <s v="attack"/>
    <s v="Not fleeing"/>
    <b v="1"/>
    <s v="armed"/>
    <s v="Gun"/>
    <s v="19-29"/>
    <s v="Not Fleeing or Blank"/>
    <x v="0"/>
  </r>
  <r>
    <n v="1083"/>
    <n v="1236"/>
    <s v="Kayden Clarke"/>
    <d v="2016-02-04T00:00:00"/>
    <s v="shot"/>
    <s v="knife"/>
    <n v="24"/>
    <s v="M"/>
    <s v="W"/>
    <s v="Mesa"/>
    <x v="6"/>
    <b v="1"/>
    <s v="other"/>
    <s v="Not fleeing"/>
    <b v="1"/>
    <s v="armed"/>
    <s v="No Gun"/>
    <s v="19-29"/>
    <s v="Not Fleeing or Blank"/>
    <x v="0"/>
  </r>
  <r>
    <n v="1084"/>
    <n v="1237"/>
    <s v="Antronie Scott"/>
    <d v="2016-02-04T00:00:00"/>
    <s v="shot"/>
    <s v="unarmed"/>
    <n v="36"/>
    <s v="M"/>
    <s v="B"/>
    <s v="San Antonio"/>
    <x v="9"/>
    <b v="0"/>
    <s v="other"/>
    <s v="Not fleeing"/>
    <b v="0"/>
    <s v="unarmed or undetermined or null"/>
    <s v="No Gun"/>
    <s v="30-39"/>
    <s v="Not Fleeing or Blank"/>
    <x v="0"/>
  </r>
  <r>
    <n v="1085"/>
    <n v="1238"/>
    <s v="Scott Harless"/>
    <d v="2016-02-04T00:00:00"/>
    <s v="shot"/>
    <s v="gun"/>
    <n v="47"/>
    <s v="M"/>
    <s v="W"/>
    <s v="Kansas City"/>
    <x v="19"/>
    <b v="0"/>
    <s v="attack"/>
    <s v="Foot"/>
    <b v="0"/>
    <s v="armed"/>
    <s v="Gun"/>
    <s v="40-49"/>
    <s v="Fleeing"/>
    <x v="0"/>
  </r>
  <r>
    <n v="1086"/>
    <n v="1243"/>
    <s v="Thomas Hirko"/>
    <d v="2016-02-04T00:00:00"/>
    <s v="shot"/>
    <s v="toy weapon"/>
    <n v="54"/>
    <s v="M"/>
    <s v="W"/>
    <s v="Perry Township"/>
    <x v="10"/>
    <b v="0"/>
    <s v="attack"/>
    <s v="Not fleeing"/>
    <b v="0"/>
    <s v="armed"/>
    <s v="No Gun"/>
    <s v="50-59"/>
    <s v="Not Fleeing or Blank"/>
    <x v="0"/>
  </r>
  <r>
    <n v="1087"/>
    <n v="1250"/>
    <s v="Hector Leroy"/>
    <d v="2016-02-04T00:00:00"/>
    <s v="shot"/>
    <s v="gun"/>
    <n v="43"/>
    <s v="M"/>
    <s v="H"/>
    <s v="El Paso"/>
    <x v="9"/>
    <b v="0"/>
    <s v="attack"/>
    <s v="Not fleeing"/>
    <b v="0"/>
    <s v="armed"/>
    <s v="Gun"/>
    <s v="40-49"/>
    <s v="Not Fleeing or Blank"/>
    <x v="0"/>
  </r>
  <r>
    <n v="1088"/>
    <n v="1242"/>
    <s v="Ronald Barawis"/>
    <d v="2016-02-05T00:00:00"/>
    <s v="shot"/>
    <m/>
    <n v="38"/>
    <s v="M"/>
    <s v="O"/>
    <s v="Hilo"/>
    <x v="44"/>
    <b v="0"/>
    <s v="other"/>
    <s v="Car"/>
    <b v="0"/>
    <s v="unarmed or undetermined or null"/>
    <s v="No Gun"/>
    <s v="30-39"/>
    <s v="Fleeing"/>
    <x v="0"/>
  </r>
  <r>
    <n v="1089"/>
    <n v="1246"/>
    <s v="Blake Edward Fitzgerald"/>
    <d v="2016-02-05T00:00:00"/>
    <s v="shot"/>
    <s v="gun"/>
    <n v="30"/>
    <s v="M"/>
    <s v="W"/>
    <s v="Milton"/>
    <x v="26"/>
    <b v="0"/>
    <s v="other"/>
    <s v="Car"/>
    <b v="0"/>
    <s v="armed"/>
    <s v="Gun"/>
    <s v="30-39"/>
    <s v="Fleeing"/>
    <x v="0"/>
  </r>
  <r>
    <n v="1090"/>
    <n v="1248"/>
    <s v="Vinson Ray Strickland"/>
    <d v="2016-02-05T00:00:00"/>
    <s v="shot"/>
    <s v="gun"/>
    <n v="51"/>
    <s v="M"/>
    <s v="W"/>
    <s v="Union Grove"/>
    <x v="33"/>
    <b v="0"/>
    <s v="attack"/>
    <s v="Foot"/>
    <b v="0"/>
    <s v="armed"/>
    <s v="Gun"/>
    <s v="50-59"/>
    <s v="Fleeing"/>
    <x v="0"/>
  </r>
  <r>
    <n v="1091"/>
    <n v="1249"/>
    <s v="Phillip Ferry"/>
    <d v="2016-02-05T00:00:00"/>
    <s v="shot"/>
    <s v="gun"/>
    <n v="55"/>
    <s v="M"/>
    <s v="W"/>
    <s v="Seaside"/>
    <x v="1"/>
    <b v="0"/>
    <s v="attack"/>
    <s v="Not fleeing"/>
    <b v="1"/>
    <s v="armed"/>
    <s v="Gun"/>
    <s v="50-59"/>
    <s v="Not Fleeing or Blank"/>
    <x v="0"/>
  </r>
  <r>
    <n v="1092"/>
    <n v="1240"/>
    <s v="Jose Mendez"/>
    <d v="2016-02-06T00:00:00"/>
    <s v="shot"/>
    <s v="gun"/>
    <n v="16"/>
    <s v="M"/>
    <s v="H"/>
    <s v="Los Angeles"/>
    <x v="3"/>
    <b v="0"/>
    <s v="attack"/>
    <s v="Car"/>
    <b v="1"/>
    <s v="armed"/>
    <s v="Gun"/>
    <s v="0-18"/>
    <s v="Fleeing"/>
    <x v="0"/>
  </r>
  <r>
    <n v="1093"/>
    <n v="1239"/>
    <s v="Marese V. Collins"/>
    <d v="2016-02-07T00:00:00"/>
    <s v="shot"/>
    <s v="gun"/>
    <n v="23"/>
    <s v="M"/>
    <s v="B"/>
    <s v="Columbus"/>
    <x v="10"/>
    <b v="0"/>
    <s v="other"/>
    <s v="Other"/>
    <b v="0"/>
    <s v="armed"/>
    <s v="Gun"/>
    <s v="19-29"/>
    <s v="Fleeing"/>
    <x v="1"/>
  </r>
  <r>
    <n v="1094"/>
    <n v="1241"/>
    <s v="Phillip Luchsinger"/>
    <d v="2016-02-07T00:00:00"/>
    <s v="shot"/>
    <s v="gun"/>
    <n v="36"/>
    <s v="M"/>
    <s v="W"/>
    <s v="Austin"/>
    <x v="14"/>
    <b v="0"/>
    <s v="other"/>
    <s v="Not fleeing"/>
    <b v="0"/>
    <s v="armed"/>
    <s v="Gun"/>
    <s v="30-39"/>
    <s v="Not Fleeing or Blank"/>
    <x v="0"/>
  </r>
  <r>
    <n v="1095"/>
    <n v="1244"/>
    <s v="Michael Laniado"/>
    <d v="2016-02-07T00:00:00"/>
    <s v="shot"/>
    <s v="knife"/>
    <n v="27"/>
    <s v="M"/>
    <m/>
    <s v="Manchester"/>
    <x v="21"/>
    <b v="0"/>
    <s v="other"/>
    <s v="Not fleeing"/>
    <b v="0"/>
    <s v="armed"/>
    <s v="No Gun"/>
    <s v="19-29"/>
    <s v="Not Fleeing or Blank"/>
    <x v="0"/>
  </r>
  <r>
    <n v="1096"/>
    <n v="1245"/>
    <s v="Shalamar Longer"/>
    <d v="2016-02-08T00:00:00"/>
    <s v="shot"/>
    <s v="gun"/>
    <n v="33"/>
    <s v="M"/>
    <s v="B"/>
    <s v="Chester"/>
    <x v="8"/>
    <b v="0"/>
    <s v="attack"/>
    <s v="Car"/>
    <b v="0"/>
    <s v="armed"/>
    <s v="Gun"/>
    <s v="30-39"/>
    <s v="Fleeing"/>
    <x v="1"/>
  </r>
  <r>
    <n v="1097"/>
    <n v="1247"/>
    <s v="David Joseph"/>
    <d v="2016-02-08T00:00:00"/>
    <s v="shot"/>
    <s v="unarmed"/>
    <n v="17"/>
    <s v="M"/>
    <s v="B"/>
    <s v="Austin"/>
    <x v="9"/>
    <b v="0"/>
    <s v="other"/>
    <s v="Not fleeing"/>
    <b v="0"/>
    <s v="unarmed or undetermined or null"/>
    <s v="No Gun"/>
    <s v="0-18"/>
    <s v="Not Fleeing or Blank"/>
    <x v="0"/>
  </r>
  <r>
    <n v="1098"/>
    <n v="1252"/>
    <s v="Eric Harris"/>
    <d v="2016-02-08T00:00:00"/>
    <s v="shot"/>
    <m/>
    <n v="22"/>
    <s v="M"/>
    <s v="B"/>
    <s v="New Orleans"/>
    <x v="11"/>
    <b v="0"/>
    <s v="other"/>
    <s v="Car"/>
    <b v="0"/>
    <s v="unarmed or undetermined or null"/>
    <s v="No Gun"/>
    <s v="19-29"/>
    <s v="Fleeing"/>
    <x v="1"/>
  </r>
  <r>
    <n v="1099"/>
    <n v="1251"/>
    <s v="Gustavo Najera"/>
    <d v="2016-02-09T00:00:00"/>
    <s v="shot"/>
    <s v="unarmed"/>
    <n v="22"/>
    <s v="M"/>
    <s v="H"/>
    <s v="Anaheim"/>
    <x v="3"/>
    <b v="0"/>
    <s v="undetermined"/>
    <s v="Not fleeing"/>
    <b v="1"/>
    <s v="unarmed or undetermined or null"/>
    <s v="No Gun"/>
    <s v="19-29"/>
    <s v="Not Fleeing or Blank"/>
    <x v="0"/>
  </r>
  <r>
    <n v="1100"/>
    <n v="1256"/>
    <s v="Scottie Yanagawa"/>
    <d v="2016-02-09T00:00:00"/>
    <s v="shot"/>
    <s v="gun"/>
    <n v="29"/>
    <s v="M"/>
    <s v="O"/>
    <s v="Hilo"/>
    <x v="44"/>
    <b v="0"/>
    <s v="attack"/>
    <s v="Not fleeing"/>
    <b v="0"/>
    <s v="armed"/>
    <s v="Gun"/>
    <s v="19-29"/>
    <s v="Not Fleeing or Blank"/>
    <x v="0"/>
  </r>
  <r>
    <n v="1101"/>
    <n v="1253"/>
    <s v="Timothy Vessels"/>
    <d v="2016-02-10T00:00:00"/>
    <s v="shot"/>
    <s v="gun"/>
    <n v="41"/>
    <s v="M"/>
    <s v="W"/>
    <s v="Louisville"/>
    <x v="23"/>
    <b v="0"/>
    <s v="attack"/>
    <s v="Not fleeing"/>
    <b v="0"/>
    <s v="armed"/>
    <s v="Gun"/>
    <s v="40-49"/>
    <s v="Not Fleeing or Blank"/>
    <x v="0"/>
  </r>
  <r>
    <n v="1102"/>
    <n v="1254"/>
    <s v="David Brian Evans"/>
    <d v="2016-02-10T00:00:00"/>
    <s v="shot"/>
    <s v="gun"/>
    <n v="67"/>
    <s v="M"/>
    <s v="W"/>
    <s v="Abingdon"/>
    <x v="28"/>
    <b v="0"/>
    <s v="attack"/>
    <s v="Not fleeing"/>
    <b v="0"/>
    <s v="armed"/>
    <s v="Gun"/>
    <s v="60-69"/>
    <s v="Not Fleeing or Blank"/>
    <x v="0"/>
  </r>
  <r>
    <n v="1103"/>
    <n v="1255"/>
    <s v="Vincent Nageak"/>
    <d v="2016-02-10T00:00:00"/>
    <s v="shot"/>
    <s v="gun"/>
    <n v="36"/>
    <s v="M"/>
    <s v="N"/>
    <s v="Barrow"/>
    <x v="34"/>
    <b v="0"/>
    <s v="attack"/>
    <s v="Not fleeing"/>
    <b v="0"/>
    <s v="armed"/>
    <s v="Gun"/>
    <s v="30-39"/>
    <s v="Not Fleeing or Blank"/>
    <x v="0"/>
  </r>
  <r>
    <n v="1104"/>
    <n v="1257"/>
    <s v="John Birkeland"/>
    <d v="2016-02-10T00:00:00"/>
    <s v="shot"/>
    <s v="knife"/>
    <n v="52"/>
    <s v="M"/>
    <s v="W"/>
    <s v="Roseville"/>
    <x v="18"/>
    <b v="1"/>
    <s v="attack"/>
    <s v="Not fleeing"/>
    <b v="1"/>
    <s v="armed"/>
    <s v="No Gun"/>
    <s v="50-59"/>
    <s v="Not Fleeing or Blank"/>
    <x v="0"/>
  </r>
  <r>
    <n v="1105"/>
    <n v="1260"/>
    <s v="Anthony Bertoni"/>
    <d v="2016-02-10T00:00:00"/>
    <s v="shot"/>
    <s v="gun"/>
    <n v="56"/>
    <s v="M"/>
    <s v="O"/>
    <s v="Henderson County"/>
    <x v="9"/>
    <b v="1"/>
    <s v="attack"/>
    <s v="Not fleeing"/>
    <b v="0"/>
    <s v="armed"/>
    <s v="Gun"/>
    <s v="50-59"/>
    <s v="Not Fleeing or Blank"/>
    <x v="0"/>
  </r>
  <r>
    <n v="1106"/>
    <n v="1258"/>
    <s v="Alijah Jackson"/>
    <d v="2016-02-11T00:00:00"/>
    <s v="shot"/>
    <s v="knife"/>
    <n v="35"/>
    <s v="M"/>
    <s v="W"/>
    <s v="Maiden"/>
    <x v="33"/>
    <b v="1"/>
    <s v="other"/>
    <s v="Not fleeing"/>
    <b v="0"/>
    <s v="armed"/>
    <s v="No Gun"/>
    <s v="30-39"/>
    <s v="Not Fleeing or Blank"/>
    <x v="0"/>
  </r>
  <r>
    <n v="1107"/>
    <n v="1261"/>
    <s v="Matthew Quinn"/>
    <d v="2016-02-11T00:00:00"/>
    <s v="shot"/>
    <s v="ax"/>
    <n v="45"/>
    <s v="M"/>
    <s v="W"/>
    <s v="Lancaster"/>
    <x v="3"/>
    <b v="0"/>
    <s v="other"/>
    <s v="Not fleeing"/>
    <b v="0"/>
    <s v="armed"/>
    <s v="No Gun"/>
    <s v="40-49"/>
    <s v="Not Fleeing or Blank"/>
    <x v="0"/>
  </r>
  <r>
    <n v="1108"/>
    <n v="1263"/>
    <s v="Mohamed Barry"/>
    <d v="2016-02-11T00:00:00"/>
    <s v="shot"/>
    <s v="machete"/>
    <n v="30"/>
    <s v="M"/>
    <s v="B"/>
    <s v="Columbus"/>
    <x v="10"/>
    <b v="0"/>
    <s v="attack"/>
    <s v="Car"/>
    <b v="0"/>
    <s v="armed"/>
    <s v="No Gun"/>
    <s v="30-39"/>
    <s v="Fleeing"/>
    <x v="1"/>
  </r>
  <r>
    <n v="1109"/>
    <n v="1262"/>
    <s v="Peter Fanfan"/>
    <d v="2016-02-12T00:00:00"/>
    <s v="shot"/>
    <s v="gun"/>
    <n v="29"/>
    <s v="M"/>
    <s v="B"/>
    <s v="Boston"/>
    <x v="24"/>
    <b v="1"/>
    <s v="attack"/>
    <s v="Not fleeing"/>
    <b v="0"/>
    <s v="armed"/>
    <s v="Gun"/>
    <s v="19-29"/>
    <s v="Not Fleeing or Blank"/>
    <x v="0"/>
  </r>
  <r>
    <n v="1110"/>
    <n v="1273"/>
    <s v="David Glen Watson"/>
    <d v="2016-02-12T00:00:00"/>
    <s v="shot"/>
    <s v="gun"/>
    <n v="53"/>
    <s v="M"/>
    <s v="W"/>
    <s v="Fort Worth"/>
    <x v="9"/>
    <b v="0"/>
    <s v="other"/>
    <s v="Not fleeing"/>
    <b v="0"/>
    <s v="armed"/>
    <s v="Gun"/>
    <s v="50-59"/>
    <s v="Not Fleeing or Blank"/>
    <x v="0"/>
  </r>
  <r>
    <n v="1111"/>
    <n v="1276"/>
    <s v="Sahlah Ridgeway"/>
    <d v="2016-02-12T00:00:00"/>
    <s v="shot"/>
    <s v="gun"/>
    <n v="32"/>
    <s v="F"/>
    <s v="B"/>
    <s v="Syracuse"/>
    <x v="35"/>
    <b v="1"/>
    <s v="other"/>
    <s v="Not fleeing"/>
    <b v="0"/>
    <s v="armed"/>
    <s v="Gun"/>
    <s v="30-39"/>
    <s v="Not Fleeing or Blank"/>
    <x v="0"/>
  </r>
  <r>
    <n v="1112"/>
    <n v="1266"/>
    <s v="Calvin Smith"/>
    <d v="2016-02-13T00:00:00"/>
    <s v="shot"/>
    <s v="gun"/>
    <n v="22"/>
    <s v="M"/>
    <s v="B"/>
    <s v="Baton Rouge"/>
    <x v="11"/>
    <b v="1"/>
    <s v="attack"/>
    <s v="Car"/>
    <b v="1"/>
    <s v="armed"/>
    <s v="Gun"/>
    <s v="19-29"/>
    <s v="Fleeing"/>
    <x v="1"/>
  </r>
  <r>
    <n v="1113"/>
    <n v="1268"/>
    <s v="Ali Eisa Abdalla Yahia"/>
    <d v="2016-02-13T00:00:00"/>
    <s v="shot and Tasered"/>
    <s v="gun"/>
    <n v="29"/>
    <s v="M"/>
    <s v="B"/>
    <s v="Urbandale"/>
    <x v="7"/>
    <b v="0"/>
    <s v="attack"/>
    <s v="Not fleeing"/>
    <b v="1"/>
    <s v="armed"/>
    <s v="Gun"/>
    <s v="19-29"/>
    <s v="Not Fleeing or Blank"/>
    <x v="0"/>
  </r>
  <r>
    <n v="1114"/>
    <n v="1270"/>
    <s v="Calin Roquemore"/>
    <d v="2016-02-13T00:00:00"/>
    <s v="shot"/>
    <s v="unarmed"/>
    <n v="24"/>
    <s v="M"/>
    <s v="B"/>
    <s v="Beckville"/>
    <x v="9"/>
    <b v="0"/>
    <s v="other"/>
    <s v="Other"/>
    <b v="0"/>
    <s v="unarmed or undetermined or null"/>
    <s v="No Gun"/>
    <s v="19-29"/>
    <s v="Fleeing"/>
    <x v="1"/>
  </r>
  <r>
    <n v="1115"/>
    <n v="1272"/>
    <s v="Dyzhawn L. Perkins"/>
    <d v="2016-02-13T00:00:00"/>
    <s v="shot"/>
    <s v="unarmed"/>
    <n v="19"/>
    <s v="M"/>
    <s v="B"/>
    <s v="Arvonia"/>
    <x v="20"/>
    <b v="0"/>
    <s v="attack"/>
    <s v="Not fleeing"/>
    <b v="0"/>
    <s v="unarmed or undetermined or null"/>
    <s v="No Gun"/>
    <s v="19-29"/>
    <s v="Not Fleeing or Blank"/>
    <x v="0"/>
  </r>
  <r>
    <n v="1116"/>
    <n v="1280"/>
    <s v="Rammy Jaradat"/>
    <d v="2016-02-14T00:00:00"/>
    <s v="shot"/>
    <s v="knife"/>
    <n v="26"/>
    <s v="M"/>
    <s v="W"/>
    <s v="Van Nuys"/>
    <x v="3"/>
    <b v="0"/>
    <s v="other"/>
    <s v="Not fleeing"/>
    <b v="0"/>
    <s v="armed"/>
    <s v="No Gun"/>
    <s v="19-29"/>
    <s v="Not Fleeing or Blank"/>
    <x v="0"/>
  </r>
  <r>
    <n v="1117"/>
    <n v="1269"/>
    <s v="Marc Stoddart"/>
    <d v="2016-02-14T00:00:00"/>
    <s v="shot"/>
    <s v="knife"/>
    <n v="50"/>
    <s v="M"/>
    <s v="W"/>
    <s v="Bradenton"/>
    <x v="26"/>
    <b v="1"/>
    <s v="other"/>
    <s v="Not fleeing"/>
    <b v="0"/>
    <s v="armed"/>
    <s v="No Gun"/>
    <s v="50-59"/>
    <s v="Not Fleeing or Blank"/>
    <x v="0"/>
  </r>
  <r>
    <n v="1118"/>
    <n v="1271"/>
    <s v="Eduardo Rodriguez"/>
    <d v="2016-02-14T00:00:00"/>
    <s v="shot"/>
    <s v="gun"/>
    <n v="29"/>
    <s v="M"/>
    <s v="H"/>
    <s v="Los Angeles"/>
    <x v="3"/>
    <b v="0"/>
    <s v="other"/>
    <s v="Not fleeing"/>
    <b v="0"/>
    <s v="armed"/>
    <s v="Gun"/>
    <s v="19-29"/>
    <s v="Not Fleeing or Blank"/>
    <x v="0"/>
  </r>
  <r>
    <n v="1119"/>
    <n v="1282"/>
    <s v="Guadalupe Sauceda"/>
    <d v="2016-02-15T00:00:00"/>
    <s v="shot"/>
    <s v="gun"/>
    <n v="52"/>
    <s v="M"/>
    <s v="H"/>
    <s v="Jal"/>
    <x v="17"/>
    <b v="0"/>
    <s v="attack"/>
    <s v="Not fleeing"/>
    <b v="0"/>
    <s v="armed"/>
    <s v="Gun"/>
    <s v="50-59"/>
    <s v="Not Fleeing or Blank"/>
    <x v="0"/>
  </r>
  <r>
    <n v="1120"/>
    <n v="1274"/>
    <s v="Brandon Lee Witt"/>
    <d v="2016-02-15T00:00:00"/>
    <s v="shot"/>
    <s v="undetermined"/>
    <n v="39"/>
    <s v="M"/>
    <s v="W"/>
    <s v="Yorba Linda"/>
    <x v="3"/>
    <b v="0"/>
    <s v="undetermined"/>
    <s v="Not fleeing"/>
    <b v="0"/>
    <s v="unarmed or undetermined or null"/>
    <s v="No Gun"/>
    <s v="30-39"/>
    <s v="Not Fleeing or Blank"/>
    <x v="0"/>
  </r>
  <r>
    <n v="1121"/>
    <n v="1275"/>
    <s v="Christopher Andrews"/>
    <d v="2016-02-16T00:00:00"/>
    <s v="shot"/>
    <s v="knife"/>
    <n v="51"/>
    <s v="M"/>
    <s v="W"/>
    <s v="Fairfield"/>
    <x v="47"/>
    <b v="1"/>
    <s v="other"/>
    <s v="Not fleeing"/>
    <b v="0"/>
    <s v="armed"/>
    <s v="No Gun"/>
    <s v="50-59"/>
    <s v="Not Fleeing or Blank"/>
    <x v="0"/>
  </r>
  <r>
    <n v="1122"/>
    <n v="1278"/>
    <s v="Destry Meikle"/>
    <d v="2016-02-16T00:00:00"/>
    <s v="shot"/>
    <m/>
    <n v="48"/>
    <s v="M"/>
    <s v="W"/>
    <s v="Republic"/>
    <x v="19"/>
    <b v="0"/>
    <s v="attack"/>
    <s v="Car"/>
    <b v="0"/>
    <s v="unarmed or undetermined or null"/>
    <s v="No Gun"/>
    <s v="40-49"/>
    <s v="Fleeing"/>
    <x v="0"/>
  </r>
  <r>
    <n v="1123"/>
    <n v="1279"/>
    <s v="Shawn Henry Allen Dickens"/>
    <d v="2016-02-16T00:00:00"/>
    <s v="shot"/>
    <s v="gun"/>
    <n v="30"/>
    <s v="M"/>
    <s v="W"/>
    <s v="Mena"/>
    <x v="14"/>
    <b v="0"/>
    <s v="other"/>
    <s v="Foot"/>
    <b v="0"/>
    <s v="armed"/>
    <s v="Gun"/>
    <s v="30-39"/>
    <s v="Fleeing"/>
    <x v="0"/>
  </r>
  <r>
    <n v="1124"/>
    <n v="1281"/>
    <s v="Paul Gaston"/>
    <d v="2016-02-17T00:00:00"/>
    <s v="shot"/>
    <s v="toy weapon"/>
    <n v="37"/>
    <s v="M"/>
    <s v="B"/>
    <s v="Cincinnati"/>
    <x v="10"/>
    <b v="0"/>
    <s v="other"/>
    <s v="Other"/>
    <b v="0"/>
    <s v="armed"/>
    <s v="No Gun"/>
    <s v="30-39"/>
    <s v="Fleeing"/>
    <x v="1"/>
  </r>
  <r>
    <n v="1125"/>
    <n v="1284"/>
    <s v="Joseph Noel"/>
    <d v="2016-02-18T00:00:00"/>
    <s v="shot and Tasered"/>
    <s v="undetermined"/>
    <n v="25"/>
    <s v="M"/>
    <s v="W"/>
    <s v="Commerce"/>
    <x v="31"/>
    <b v="0"/>
    <s v="other"/>
    <s v="Not fleeing"/>
    <b v="0"/>
    <s v="unarmed or undetermined or null"/>
    <s v="No Gun"/>
    <s v="19-29"/>
    <s v="Not Fleeing or Blank"/>
    <x v="0"/>
  </r>
  <r>
    <n v="1126"/>
    <n v="1285"/>
    <s v="Jose Quintanilla"/>
    <d v="2016-02-18T00:00:00"/>
    <s v="shot"/>
    <s v="undetermined"/>
    <n v="30"/>
    <s v="M"/>
    <s v="H"/>
    <s v="Santa Ana"/>
    <x v="3"/>
    <b v="0"/>
    <s v="undetermined"/>
    <s v="Not fleeing"/>
    <b v="0"/>
    <s v="unarmed or undetermined or null"/>
    <s v="No Gun"/>
    <s v="30-39"/>
    <s v="Not Fleeing or Blank"/>
    <x v="0"/>
  </r>
  <r>
    <n v="1127"/>
    <n v="1286"/>
    <s v="Oscar Reyes"/>
    <d v="2016-02-18T00:00:00"/>
    <s v="shot"/>
    <s v="undetermined"/>
    <n v="35"/>
    <s v="M"/>
    <s v="H"/>
    <s v="Santa Ana"/>
    <x v="3"/>
    <b v="0"/>
    <s v="undetermined"/>
    <s v="Not fleeing"/>
    <b v="0"/>
    <s v="unarmed or undetermined or null"/>
    <s v="No Gun"/>
    <s v="30-39"/>
    <s v="Not Fleeing or Blank"/>
    <x v="0"/>
  </r>
  <r>
    <n v="1128"/>
    <n v="1287"/>
    <s v="Ronnie Padron"/>
    <d v="2016-02-18T00:00:00"/>
    <s v="shot"/>
    <s v="gun"/>
    <n v="32"/>
    <s v="M"/>
    <s v="H"/>
    <s v="Reno"/>
    <x v="9"/>
    <b v="0"/>
    <s v="attack"/>
    <s v="Not fleeing"/>
    <b v="0"/>
    <s v="armed"/>
    <s v="Gun"/>
    <s v="30-39"/>
    <s v="Not Fleeing or Blank"/>
    <x v="0"/>
  </r>
  <r>
    <n v="1129"/>
    <n v="1295"/>
    <s v="Justin Patrick Moses"/>
    <d v="2016-02-19T00:00:00"/>
    <s v="shot"/>
    <s v="knife"/>
    <n v="35"/>
    <s v="M"/>
    <s v="W"/>
    <s v="Ogden"/>
    <x v="13"/>
    <b v="1"/>
    <s v="attack"/>
    <s v="Not fleeing"/>
    <b v="0"/>
    <s v="armed"/>
    <s v="No Gun"/>
    <s v="30-39"/>
    <s v="Not Fleeing or Blank"/>
    <x v="0"/>
  </r>
  <r>
    <n v="1130"/>
    <n v="1297"/>
    <s v="Curtis James Dugger"/>
    <d v="2016-02-19T00:00:00"/>
    <s v="shot"/>
    <s v="gun"/>
    <n v="31"/>
    <s v="M"/>
    <s v="W"/>
    <s v="Elizabethton"/>
    <x v="32"/>
    <b v="0"/>
    <s v="attack"/>
    <s v="Not fleeing"/>
    <b v="0"/>
    <s v="armed"/>
    <s v="Gun"/>
    <s v="30-39"/>
    <s v="Not Fleeing or Blank"/>
    <x v="0"/>
  </r>
  <r>
    <n v="1131"/>
    <n v="1291"/>
    <s v="Danny Rendon"/>
    <d v="2016-02-20T00:00:00"/>
    <s v="shot"/>
    <s v="gun"/>
    <n v="30"/>
    <s v="M"/>
    <s v="H"/>
    <s v="Anaheim"/>
    <x v="3"/>
    <b v="0"/>
    <s v="attack"/>
    <s v="Car"/>
    <b v="1"/>
    <s v="armed"/>
    <s v="Gun"/>
    <s v="30-39"/>
    <s v="Fleeing"/>
    <x v="0"/>
  </r>
  <r>
    <n v="1132"/>
    <n v="1294"/>
    <s v="Edgar Camacho-Alvarado"/>
    <d v="2016-02-20T00:00:00"/>
    <s v="shot"/>
    <s v="gun"/>
    <n v="23"/>
    <s v="M"/>
    <s v="H"/>
    <s v="Albuquerque"/>
    <x v="17"/>
    <b v="0"/>
    <s v="attack"/>
    <s v="Foot"/>
    <b v="0"/>
    <s v="armed"/>
    <s v="Gun"/>
    <s v="19-29"/>
    <s v="Fleeing"/>
    <x v="0"/>
  </r>
  <r>
    <n v="1133"/>
    <n v="1296"/>
    <s v="Marcos Perea"/>
    <d v="2016-02-20T00:00:00"/>
    <s v="shot"/>
    <s v="gun"/>
    <n v="41"/>
    <s v="M"/>
    <s v="B"/>
    <s v="Lakewood"/>
    <x v="0"/>
    <b v="0"/>
    <s v="attack"/>
    <s v="Car"/>
    <b v="0"/>
    <s v="armed"/>
    <s v="Gun"/>
    <s v="40-49"/>
    <s v="Fleeing"/>
    <x v="1"/>
  </r>
  <r>
    <n v="1134"/>
    <n v="1298"/>
    <s v="Charles Lee Lambert"/>
    <d v="2016-02-20T00:00:00"/>
    <s v="shot"/>
    <s v="gun"/>
    <n v="45"/>
    <s v="M"/>
    <s v="W"/>
    <s v="Iuka"/>
    <x v="38"/>
    <b v="1"/>
    <s v="attack"/>
    <s v="Not fleeing"/>
    <b v="0"/>
    <s v="armed"/>
    <s v="Gun"/>
    <s v="40-49"/>
    <s v="Not Fleeing or Blank"/>
    <x v="0"/>
  </r>
  <r>
    <n v="1135"/>
    <n v="1289"/>
    <s v="Che Taylor"/>
    <d v="2016-02-21T00:00:00"/>
    <s v="shot"/>
    <s v="undetermined"/>
    <n v="46"/>
    <s v="M"/>
    <s v="B"/>
    <s v="Seattle"/>
    <x v="0"/>
    <b v="0"/>
    <s v="other"/>
    <s v="Not fleeing"/>
    <b v="0"/>
    <s v="unarmed or undetermined or null"/>
    <s v="No Gun"/>
    <s v="40-49"/>
    <s v="Not Fleeing or Blank"/>
    <x v="0"/>
  </r>
  <r>
    <n v="1136"/>
    <n v="1290"/>
    <s v="Sherrisa Homer"/>
    <d v="2016-02-21T00:00:00"/>
    <s v="shot"/>
    <s v="gun"/>
    <n v="36"/>
    <s v="F"/>
    <s v="N"/>
    <s v="Phoenix"/>
    <x v="6"/>
    <b v="1"/>
    <s v="attack"/>
    <s v="Foot"/>
    <b v="0"/>
    <s v="armed"/>
    <s v="Gun"/>
    <s v="30-39"/>
    <s v="Fleeing"/>
    <x v="0"/>
  </r>
  <r>
    <n v="1137"/>
    <n v="1292"/>
    <s v="Kisha Michael"/>
    <d v="2016-02-21T00:00:00"/>
    <s v="shot"/>
    <s v="gun"/>
    <n v="31"/>
    <s v="F"/>
    <s v="B"/>
    <s v="Inglewood"/>
    <x v="3"/>
    <b v="0"/>
    <s v="other"/>
    <s v="Not fleeing"/>
    <b v="0"/>
    <s v="armed"/>
    <s v="Gun"/>
    <s v="30-39"/>
    <s v="Not Fleeing or Blank"/>
    <x v="0"/>
  </r>
  <r>
    <n v="1138"/>
    <n v="1293"/>
    <s v="Marquintan Sandlin"/>
    <d v="2016-02-21T00:00:00"/>
    <s v="shot"/>
    <s v="undetermined"/>
    <n v="32"/>
    <s v="M"/>
    <s v="B"/>
    <s v="Inglewood"/>
    <x v="3"/>
    <b v="0"/>
    <s v="other"/>
    <s v="Not fleeing"/>
    <b v="0"/>
    <s v="unarmed or undetermined or null"/>
    <s v="No Gun"/>
    <s v="30-39"/>
    <s v="Not Fleeing or Blank"/>
    <x v="0"/>
  </r>
  <r>
    <n v="1139"/>
    <n v="1305"/>
    <s v="Patricia Kruger"/>
    <d v="2016-02-21T00:00:00"/>
    <s v="shot"/>
    <s v="gun"/>
    <n v="38"/>
    <s v="F"/>
    <s v="N"/>
    <s v="Houston"/>
    <x v="34"/>
    <b v="0"/>
    <s v="attack"/>
    <s v="Not fleeing"/>
    <b v="0"/>
    <s v="armed"/>
    <s v="Gun"/>
    <s v="30-39"/>
    <s v="Not Fleeing or Blank"/>
    <x v="0"/>
  </r>
  <r>
    <n v="1140"/>
    <n v="1301"/>
    <s v="Gerardino Cayetano Gonzalez"/>
    <d v="2016-02-22T00:00:00"/>
    <s v="shot"/>
    <s v="gun"/>
    <n v="33"/>
    <s v="M"/>
    <s v="H"/>
    <s v="Denver"/>
    <x v="4"/>
    <b v="0"/>
    <s v="attack"/>
    <s v="Other"/>
    <b v="0"/>
    <s v="armed"/>
    <s v="Gun"/>
    <s v="30-39"/>
    <s v="Fleeing"/>
    <x v="0"/>
  </r>
  <r>
    <n v="1141"/>
    <n v="1302"/>
    <s v="Jamie Clark Long"/>
    <d v="2016-02-22T00:00:00"/>
    <s v="shot"/>
    <s v="knife"/>
    <n v="45"/>
    <s v="M"/>
    <s v="W"/>
    <s v="Bakersfield"/>
    <x v="3"/>
    <b v="0"/>
    <s v="attack"/>
    <s v="Not fleeing"/>
    <b v="0"/>
    <s v="armed"/>
    <s v="No Gun"/>
    <s v="40-49"/>
    <s v="Not Fleeing or Blank"/>
    <x v="0"/>
  </r>
  <r>
    <n v="1142"/>
    <n v="1303"/>
    <s v="David Michael Green"/>
    <d v="2016-02-22T00:00:00"/>
    <s v="shot"/>
    <m/>
    <n v="38"/>
    <s v="M"/>
    <s v="W"/>
    <s v="Mission"/>
    <x v="9"/>
    <b v="1"/>
    <s v="other"/>
    <s v="Car"/>
    <b v="0"/>
    <s v="unarmed or undetermined or null"/>
    <s v="No Gun"/>
    <s v="30-39"/>
    <s v="Fleeing"/>
    <x v="0"/>
  </r>
  <r>
    <n v="1143"/>
    <n v="1304"/>
    <s v="Rouven Loch"/>
    <d v="2016-02-22T00:00:00"/>
    <s v="shot"/>
    <s v="toy weapon"/>
    <n v="22"/>
    <s v="M"/>
    <s v="W"/>
    <s v="Fairborn"/>
    <x v="10"/>
    <b v="0"/>
    <s v="other"/>
    <s v="Not fleeing"/>
    <b v="0"/>
    <s v="armed"/>
    <s v="No Gun"/>
    <s v="19-29"/>
    <s v="Not Fleeing or Blank"/>
    <x v="0"/>
  </r>
  <r>
    <n v="1144"/>
    <n v="1306"/>
    <s v="Travis Stevenson"/>
    <d v="2016-02-23T00:00:00"/>
    <s v="shot"/>
    <m/>
    <n v="48"/>
    <s v="M"/>
    <s v="B"/>
    <s v="Baton Rouge"/>
    <x v="11"/>
    <b v="1"/>
    <s v="attack"/>
    <s v="Not fleeing"/>
    <b v="0"/>
    <s v="unarmed or undetermined or null"/>
    <s v="No Gun"/>
    <s v="40-49"/>
    <s v="Not Fleeing or Blank"/>
    <x v="0"/>
  </r>
  <r>
    <n v="1145"/>
    <n v="1309"/>
    <s v="Angel Alan Gleason"/>
    <d v="2016-02-23T00:00:00"/>
    <s v="shot"/>
    <s v="gun"/>
    <n v="36"/>
    <s v="M"/>
    <s v="H"/>
    <s v="Ripon"/>
    <x v="3"/>
    <b v="0"/>
    <s v="other"/>
    <s v="Other"/>
    <b v="0"/>
    <s v="armed"/>
    <s v="Gun"/>
    <s v="30-39"/>
    <s v="Fleeing"/>
    <x v="0"/>
  </r>
  <r>
    <n v="1146"/>
    <n v="1310"/>
    <s v="Baltazar Ramos"/>
    <d v="2016-02-23T00:00:00"/>
    <s v="shot and Tasered"/>
    <s v="machete"/>
    <n v="39"/>
    <s v="M"/>
    <s v="H"/>
    <s v="Houston"/>
    <x v="9"/>
    <b v="1"/>
    <s v="attack"/>
    <s v="Not fleeing"/>
    <b v="0"/>
    <s v="armed"/>
    <s v="No Gun"/>
    <s v="30-39"/>
    <s v="Not Fleeing or Blank"/>
    <x v="0"/>
  </r>
  <r>
    <n v="1147"/>
    <n v="1317"/>
    <s v="Alex Buckner"/>
    <d v="2016-02-23T00:00:00"/>
    <s v="shot"/>
    <s v="gun"/>
    <n v="26"/>
    <s v="M"/>
    <s v="W"/>
    <s v="Phoenix"/>
    <x v="6"/>
    <b v="1"/>
    <s v="attack"/>
    <s v="Not fleeing"/>
    <b v="0"/>
    <s v="armed"/>
    <s v="Gun"/>
    <s v="19-29"/>
    <s v="Not Fleeing or Blank"/>
    <x v="0"/>
  </r>
  <r>
    <n v="1148"/>
    <n v="1307"/>
    <s v="Robert Keil"/>
    <d v="2016-02-24T00:00:00"/>
    <s v="shot"/>
    <s v="knife"/>
    <n v="16"/>
    <s v="M"/>
    <s v="W"/>
    <s v="Blue Springs"/>
    <x v="19"/>
    <b v="1"/>
    <s v="other"/>
    <s v="Not fleeing"/>
    <b v="0"/>
    <s v="armed"/>
    <s v="No Gun"/>
    <s v="0-18"/>
    <s v="Not Fleeing or Blank"/>
    <x v="0"/>
  </r>
  <r>
    <n v="1149"/>
    <n v="1313"/>
    <s v="Martin Wirth"/>
    <d v="2016-02-24T00:00:00"/>
    <s v="shot"/>
    <s v="gun"/>
    <n v="58"/>
    <s v="M"/>
    <s v="W"/>
    <s v="Bailey"/>
    <x v="4"/>
    <b v="1"/>
    <s v="attack"/>
    <s v="Not fleeing"/>
    <b v="0"/>
    <s v="armed"/>
    <s v="Gun"/>
    <s v="50-59"/>
    <s v="Not Fleeing or Blank"/>
    <x v="0"/>
  </r>
  <r>
    <n v="1150"/>
    <n v="1314"/>
    <s v="Victor Rivera"/>
    <d v="2016-02-24T00:00:00"/>
    <s v="shot"/>
    <m/>
    <n v="27"/>
    <s v="M"/>
    <s v="H"/>
    <s v="Phoenix"/>
    <x v="6"/>
    <b v="0"/>
    <s v="other"/>
    <s v="Car"/>
    <b v="0"/>
    <s v="unarmed or undetermined or null"/>
    <s v="No Gun"/>
    <s v="19-29"/>
    <s v="Fleeing"/>
    <x v="0"/>
  </r>
  <r>
    <n v="1151"/>
    <n v="1316"/>
    <s v="Francisco Garcia"/>
    <d v="2016-02-24T00:00:00"/>
    <s v="shot"/>
    <m/>
    <n v="26"/>
    <s v="M"/>
    <s v="H"/>
    <s v="Cerritos"/>
    <x v="3"/>
    <b v="0"/>
    <s v="attack"/>
    <s v="Not fleeing"/>
    <b v="0"/>
    <s v="unarmed or undetermined or null"/>
    <s v="No Gun"/>
    <s v="19-29"/>
    <s v="Not Fleeing or Blank"/>
    <x v="0"/>
  </r>
  <r>
    <n v="1152"/>
    <n v="1318"/>
    <s v="Christopher J. Davis"/>
    <d v="2016-02-24T00:00:00"/>
    <s v="shot"/>
    <s v="unarmed"/>
    <n v="21"/>
    <s v="M"/>
    <s v="B"/>
    <s v="East Troy"/>
    <x v="39"/>
    <b v="0"/>
    <s v="other"/>
    <s v="Car"/>
    <b v="0"/>
    <s v="unarmed or undetermined or null"/>
    <s v="No Gun"/>
    <s v="19-29"/>
    <s v="Fleeing"/>
    <x v="1"/>
  </r>
  <r>
    <n v="1153"/>
    <n v="1312"/>
    <s v="Luke Miller"/>
    <d v="2016-02-25T00:00:00"/>
    <s v="shot"/>
    <s v="gun"/>
    <n v="37"/>
    <s v="M"/>
    <s v="W"/>
    <s v="Evans"/>
    <x v="4"/>
    <b v="0"/>
    <s v="attack"/>
    <s v="Foot"/>
    <b v="1"/>
    <s v="armed"/>
    <s v="Gun"/>
    <s v="30-39"/>
    <s v="Fleeing"/>
    <x v="0"/>
  </r>
  <r>
    <n v="1154"/>
    <n v="1315"/>
    <s v="Greg Gunn"/>
    <d v="2016-02-25T00:00:00"/>
    <s v="shot"/>
    <s v="pole"/>
    <n v="56"/>
    <s v="M"/>
    <s v="B"/>
    <s v="Montgomery"/>
    <x v="37"/>
    <b v="0"/>
    <s v="undetermined"/>
    <s v="Not fleeing"/>
    <b v="1"/>
    <s v="armed"/>
    <s v="No Gun"/>
    <s v="50-59"/>
    <s v="Not Fleeing or Blank"/>
    <x v="0"/>
  </r>
  <r>
    <n v="1155"/>
    <n v="1319"/>
    <s v="Tristan Conti"/>
    <d v="2016-02-25T00:00:00"/>
    <s v="shot"/>
    <s v="gun"/>
    <n v="19"/>
    <s v="M"/>
    <s v="W"/>
    <s v="Silver Springs"/>
    <x v="16"/>
    <b v="0"/>
    <s v="attack"/>
    <s v="Not fleeing"/>
    <b v="1"/>
    <s v="armed"/>
    <s v="Gun"/>
    <s v="19-29"/>
    <s v="Not Fleeing or Blank"/>
    <x v="0"/>
  </r>
  <r>
    <n v="1156"/>
    <n v="1320"/>
    <s v="Cedric Ford"/>
    <d v="2016-02-25T00:00:00"/>
    <s v="shot"/>
    <s v="gun"/>
    <n v="38"/>
    <s v="M"/>
    <s v="B"/>
    <s v="Hesston"/>
    <x v="2"/>
    <b v="1"/>
    <s v="attack"/>
    <s v="Not fleeing"/>
    <b v="0"/>
    <s v="armed"/>
    <s v="Gun"/>
    <s v="30-39"/>
    <s v="Not Fleeing or Blank"/>
    <x v="0"/>
  </r>
  <r>
    <n v="1157"/>
    <n v="1322"/>
    <s v="Kionte Desean Spencer"/>
    <d v="2016-02-26T00:00:00"/>
    <s v="shot"/>
    <s v="toy weapon"/>
    <n v="18"/>
    <s v="M"/>
    <s v="B"/>
    <s v="Roanoke"/>
    <x v="20"/>
    <b v="1"/>
    <s v="other"/>
    <s v="Not fleeing"/>
    <b v="0"/>
    <s v="armed"/>
    <s v="No Gun"/>
    <s v="0-18"/>
    <s v="Not Fleeing or Blank"/>
    <x v="0"/>
  </r>
  <r>
    <n v="1158"/>
    <n v="1324"/>
    <s v="Abraham Mitchell Fryer"/>
    <d v="2016-02-26T00:00:00"/>
    <s v="shot"/>
    <s v="unarmed"/>
    <n v="35"/>
    <s v="M"/>
    <s v="W"/>
    <s v="Rapid Valley"/>
    <x v="48"/>
    <b v="0"/>
    <s v="attack"/>
    <s v="Not fleeing"/>
    <b v="0"/>
    <s v="unarmed or undetermined or null"/>
    <s v="No Gun"/>
    <s v="30-39"/>
    <s v="Not Fleeing or Blank"/>
    <x v="0"/>
  </r>
  <r>
    <n v="1159"/>
    <n v="1325"/>
    <s v="Fernando Hernandez"/>
    <d v="2016-02-27T00:00:00"/>
    <s v="shot"/>
    <s v="gun"/>
    <n v="23"/>
    <s v="M"/>
    <s v="H"/>
    <s v="San Antonio"/>
    <x v="9"/>
    <b v="0"/>
    <s v="attack"/>
    <s v="Car"/>
    <b v="1"/>
    <s v="armed"/>
    <s v="Gun"/>
    <s v="19-29"/>
    <s v="Fleeing"/>
    <x v="0"/>
  </r>
  <r>
    <n v="1160"/>
    <n v="1321"/>
    <s v="Nathan Grissom"/>
    <d v="2016-02-28T00:00:00"/>
    <s v="shot"/>
    <s v="gun"/>
    <n v="41"/>
    <s v="M"/>
    <s v="W"/>
    <s v="Ashville"/>
    <x v="37"/>
    <b v="0"/>
    <s v="attack"/>
    <s v="Not fleeing"/>
    <b v="0"/>
    <s v="armed"/>
    <s v="Gun"/>
    <s v="40-49"/>
    <s v="Not Fleeing or Blank"/>
    <x v="0"/>
  </r>
  <r>
    <n v="1161"/>
    <n v="1323"/>
    <s v="Earl Hicks"/>
    <d v="2016-02-28T00:00:00"/>
    <s v="shot"/>
    <s v="gun"/>
    <n v="44"/>
    <s v="M"/>
    <s v="W"/>
    <s v="Rapid City"/>
    <x v="48"/>
    <b v="1"/>
    <s v="attack"/>
    <s v="Not fleeing"/>
    <b v="0"/>
    <s v="armed"/>
    <s v="Gun"/>
    <s v="40-49"/>
    <s v="Not Fleeing or Blank"/>
    <x v="0"/>
  </r>
  <r>
    <n v="1162"/>
    <n v="1327"/>
    <s v="Akiel Denkins"/>
    <d v="2016-02-29T00:00:00"/>
    <s v="shot"/>
    <s v="gun"/>
    <n v="24"/>
    <s v="M"/>
    <s v="B"/>
    <s v="Raleigh"/>
    <x v="33"/>
    <b v="0"/>
    <s v="attack"/>
    <s v="Foot"/>
    <b v="0"/>
    <s v="armed"/>
    <s v="Gun"/>
    <s v="19-29"/>
    <s v="Fleeing"/>
    <x v="1"/>
  </r>
  <r>
    <n v="1163"/>
    <n v="1328"/>
    <s v="Dimitri Corcino"/>
    <d v="2016-03-01T00:00:00"/>
    <s v="shot"/>
    <s v="gun"/>
    <n v="39"/>
    <s v="M"/>
    <s v="H"/>
    <s v="Palm Bay"/>
    <x v="26"/>
    <b v="1"/>
    <s v="attack"/>
    <s v="Not fleeing"/>
    <b v="0"/>
    <s v="armed"/>
    <s v="Gun"/>
    <s v="30-39"/>
    <s v="Not Fleeing or Blank"/>
    <x v="0"/>
  </r>
  <r>
    <n v="1164"/>
    <n v="1329"/>
    <s v="Jorge Brian Gonzalez"/>
    <d v="2016-03-01T00:00:00"/>
    <s v="shot"/>
    <s v="gun"/>
    <n v="22"/>
    <s v="M"/>
    <s v="H"/>
    <s v="Euless"/>
    <x v="9"/>
    <b v="1"/>
    <s v="attack"/>
    <s v="Not fleeing"/>
    <b v="0"/>
    <s v="armed"/>
    <s v="Gun"/>
    <s v="19-29"/>
    <s v="Not Fleeing or Blank"/>
    <x v="0"/>
  </r>
  <r>
    <n v="1165"/>
    <n v="1330"/>
    <s v="Mickey Dewayne Sweatt"/>
    <d v="2016-03-01T00:00:00"/>
    <s v="shot"/>
    <s v="gun"/>
    <n v="37"/>
    <s v="M"/>
    <s v="W"/>
    <s v="Gautier"/>
    <x v="38"/>
    <b v="0"/>
    <s v="attack"/>
    <s v="Not fleeing"/>
    <b v="0"/>
    <s v="armed"/>
    <s v="Gun"/>
    <s v="30-39"/>
    <s v="Not Fleeing or Blank"/>
    <x v="0"/>
  </r>
  <r>
    <n v="1166"/>
    <n v="1331"/>
    <s v="Travis Boyd Bradley"/>
    <d v="2016-03-02T00:00:00"/>
    <s v="shot"/>
    <s v="unarmed"/>
    <n v="36"/>
    <s v="M"/>
    <s v="W"/>
    <s v="Bel Air"/>
    <x v="28"/>
    <b v="1"/>
    <s v="other"/>
    <s v="Not fleeing"/>
    <b v="0"/>
    <s v="unarmed or undetermined or null"/>
    <s v="No Gun"/>
    <s v="30-39"/>
    <s v="Not Fleeing or Blank"/>
    <x v="0"/>
  </r>
  <r>
    <n v="1167"/>
    <n v="1341"/>
    <s v="Daniel Burkhardt"/>
    <d v="2016-03-02T00:00:00"/>
    <s v="shot and Tasered"/>
    <s v="knife"/>
    <n v="41"/>
    <s v="M"/>
    <s v="W"/>
    <s v="Johnstown"/>
    <x v="8"/>
    <b v="0"/>
    <s v="other"/>
    <s v="Not fleeing"/>
    <b v="0"/>
    <s v="armed"/>
    <s v="No Gun"/>
    <s v="40-49"/>
    <s v="Not Fleeing or Blank"/>
    <x v="0"/>
  </r>
  <r>
    <n v="1168"/>
    <n v="1335"/>
    <s v="Sergio Ochoa"/>
    <d v="2016-03-03T00:00:00"/>
    <s v="shot"/>
    <s v="knife"/>
    <n v="27"/>
    <s v="M"/>
    <s v="H"/>
    <s v="Gilbert"/>
    <x v="6"/>
    <b v="0"/>
    <s v="other"/>
    <s v="Car"/>
    <b v="0"/>
    <s v="armed"/>
    <s v="No Gun"/>
    <s v="19-29"/>
    <s v="Fleeing"/>
    <x v="0"/>
  </r>
  <r>
    <n v="1169"/>
    <n v="1338"/>
    <s v="John Alan Chamberlain"/>
    <d v="2016-03-04T00:00:00"/>
    <s v="shot"/>
    <s v="undetermined"/>
    <n v="66"/>
    <s v="M"/>
    <m/>
    <s v="Sims"/>
    <x v="14"/>
    <b v="0"/>
    <s v="undetermined"/>
    <m/>
    <b v="0"/>
    <s v="unarmed or undetermined or null"/>
    <s v="No Gun"/>
    <s v="60-69"/>
    <s v="Not Fleeing or Blank"/>
    <x v="0"/>
  </r>
  <r>
    <n v="1170"/>
    <n v="1342"/>
    <s v="Brandon Stanley"/>
    <d v="2016-03-04T00:00:00"/>
    <s v="shot"/>
    <s v="unarmed"/>
    <n v="30"/>
    <s v="M"/>
    <s v="W"/>
    <s v="East Bernstadt"/>
    <x v="23"/>
    <b v="0"/>
    <s v="undetermined"/>
    <s v="Not fleeing"/>
    <b v="0"/>
    <s v="unarmed or undetermined or null"/>
    <s v="No Gun"/>
    <s v="30-39"/>
    <s v="Not Fleeing or Blank"/>
    <x v="0"/>
  </r>
  <r>
    <n v="1171"/>
    <n v="1334"/>
    <s v="Darrell Bosell"/>
    <d v="2016-03-05T00:00:00"/>
    <s v="shot"/>
    <s v="gun"/>
    <n v="34"/>
    <s v="M"/>
    <s v="W"/>
    <s v="Cheektowaga"/>
    <x v="35"/>
    <b v="1"/>
    <s v="attack"/>
    <s v="Not fleeing"/>
    <b v="0"/>
    <s v="armed"/>
    <s v="Gun"/>
    <s v="30-39"/>
    <s v="Not Fleeing or Blank"/>
    <x v="0"/>
  </r>
  <r>
    <n v="1172"/>
    <n v="1336"/>
    <s v="Herbert Ballance"/>
    <d v="2016-03-05T00:00:00"/>
    <s v="shot"/>
    <s v="gun"/>
    <n v="22"/>
    <s v="M"/>
    <s v="W"/>
    <s v="Beaumont"/>
    <x v="9"/>
    <b v="1"/>
    <s v="other"/>
    <s v="Not fleeing"/>
    <b v="0"/>
    <s v="armed"/>
    <s v="Gun"/>
    <s v="19-29"/>
    <s v="Not Fleeing or Blank"/>
    <x v="0"/>
  </r>
  <r>
    <n v="1173"/>
    <n v="1332"/>
    <s v="Mark Minnick"/>
    <d v="2016-03-06T00:00:00"/>
    <s v="shot"/>
    <s v="gun"/>
    <n v="51"/>
    <s v="M"/>
    <s v="W"/>
    <s v="Azle"/>
    <x v="9"/>
    <b v="1"/>
    <s v="attack"/>
    <s v="Not fleeing"/>
    <b v="0"/>
    <s v="armed"/>
    <s v="Gun"/>
    <s v="50-59"/>
    <s v="Not Fleeing or Blank"/>
    <x v="0"/>
  </r>
  <r>
    <n v="1174"/>
    <n v="1333"/>
    <s v="James Scott"/>
    <d v="2016-03-06T00:00:00"/>
    <s v="shot"/>
    <s v="unarmed"/>
    <n v="42"/>
    <s v="M"/>
    <s v="W"/>
    <s v="Bismarck"/>
    <x v="46"/>
    <b v="0"/>
    <s v="other"/>
    <s v="Foot"/>
    <b v="0"/>
    <s v="unarmed or undetermined or null"/>
    <s v="No Gun"/>
    <s v="40-49"/>
    <s v="Fleeing"/>
    <x v="0"/>
  </r>
  <r>
    <n v="1175"/>
    <n v="1340"/>
    <s v="Osvaldo Torres"/>
    <d v="2016-03-06T00:00:00"/>
    <s v="shot"/>
    <s v="gun"/>
    <n v="41"/>
    <s v="M"/>
    <s v="H"/>
    <s v="South Gate"/>
    <x v="3"/>
    <b v="0"/>
    <s v="attack"/>
    <s v="Other"/>
    <b v="0"/>
    <s v="armed"/>
    <s v="Gun"/>
    <s v="40-49"/>
    <s v="Fleeing"/>
    <x v="0"/>
  </r>
  <r>
    <n v="1176"/>
    <n v="1339"/>
    <s v="Philip Vitullo"/>
    <d v="2016-03-07T00:00:00"/>
    <s v="shot"/>
    <s v="gun"/>
    <n v="49"/>
    <s v="M"/>
    <s v="W"/>
    <s v="Rochester"/>
    <x v="35"/>
    <b v="1"/>
    <s v="attack"/>
    <s v="Not fleeing"/>
    <b v="0"/>
    <s v="armed"/>
    <s v="Gun"/>
    <s v="40-49"/>
    <s v="Not Fleeing or Blank"/>
    <x v="0"/>
  </r>
  <r>
    <n v="1177"/>
    <n v="1343"/>
    <s v="Bryon Rosas"/>
    <d v="2016-03-07T00:00:00"/>
    <s v="shot"/>
    <s v="knife"/>
    <n v="45"/>
    <s v="M"/>
    <s v="W"/>
    <s v="San Jose"/>
    <x v="3"/>
    <b v="0"/>
    <s v="other"/>
    <s v="Not fleeing"/>
    <b v="0"/>
    <s v="armed"/>
    <s v="No Gun"/>
    <s v="40-49"/>
    <s v="Not Fleeing or Blank"/>
    <x v="0"/>
  </r>
  <r>
    <n v="1178"/>
    <n v="1344"/>
    <s v="Randall J. Selsor"/>
    <d v="2016-03-07T00:00:00"/>
    <s v="shot"/>
    <s v="undetermined"/>
    <n v="45"/>
    <s v="M"/>
    <s v="W"/>
    <s v="Topeka"/>
    <x v="2"/>
    <b v="0"/>
    <s v="undetermined"/>
    <s v="Not fleeing"/>
    <b v="0"/>
    <s v="unarmed or undetermined or null"/>
    <s v="No Gun"/>
    <s v="40-49"/>
    <s v="Not Fleeing or Blank"/>
    <x v="0"/>
  </r>
  <r>
    <n v="1179"/>
    <n v="1345"/>
    <s v="John Charles &quot;JC&quot; Graham"/>
    <d v="2016-03-07T00:00:00"/>
    <s v="shot"/>
    <s v="gun"/>
    <n v="42"/>
    <s v="M"/>
    <s v="W"/>
    <s v="Billings"/>
    <x v="12"/>
    <b v="0"/>
    <s v="attack"/>
    <s v="Not fleeing"/>
    <b v="0"/>
    <s v="armed"/>
    <s v="Gun"/>
    <s v="40-49"/>
    <s v="Not Fleeing or Blank"/>
    <x v="0"/>
  </r>
  <r>
    <n v="1180"/>
    <n v="1348"/>
    <s v="Daniel H. Chavez"/>
    <d v="2016-03-07T00:00:00"/>
    <s v="shot"/>
    <m/>
    <n v="41"/>
    <s v="M"/>
    <s v="H"/>
    <s v="Carlsbad"/>
    <x v="17"/>
    <b v="0"/>
    <s v="other"/>
    <s v="Car"/>
    <b v="0"/>
    <s v="unarmed or undetermined or null"/>
    <s v="No Gun"/>
    <s v="40-49"/>
    <s v="Fleeing"/>
    <x v="0"/>
  </r>
  <r>
    <n v="1181"/>
    <n v="1347"/>
    <s v="Jeffrey Glen Casale"/>
    <d v="2016-03-08T00:00:00"/>
    <s v="shot"/>
    <s v="toy weapon"/>
    <n v="27"/>
    <s v="M"/>
    <s v="W"/>
    <s v="Tampa"/>
    <x v="26"/>
    <b v="1"/>
    <s v="attack"/>
    <s v="Not fleeing"/>
    <b v="0"/>
    <s v="armed"/>
    <s v="No Gun"/>
    <s v="19-29"/>
    <s v="Not Fleeing or Blank"/>
    <x v="0"/>
  </r>
  <r>
    <n v="1182"/>
    <n v="1349"/>
    <s v="Wesley Sheppard"/>
    <d v="2016-03-10T00:00:00"/>
    <s v="shot"/>
    <s v="toy weapon"/>
    <n v="37"/>
    <s v="M"/>
    <s v="W"/>
    <s v="Biloxi"/>
    <x v="38"/>
    <b v="0"/>
    <s v="other"/>
    <s v="Not fleeing"/>
    <b v="0"/>
    <s v="armed"/>
    <s v="No Gun"/>
    <s v="30-39"/>
    <s v="Not Fleeing or Blank"/>
    <x v="0"/>
  </r>
  <r>
    <n v="1183"/>
    <n v="1351"/>
    <s v="Arteair Porter Jr."/>
    <d v="2016-03-10T00:00:00"/>
    <s v="shot"/>
    <s v="toy weapon"/>
    <n v="22"/>
    <s v="M"/>
    <s v="B"/>
    <s v="Reno"/>
    <x v="16"/>
    <b v="1"/>
    <s v="attack"/>
    <s v="Foot"/>
    <b v="0"/>
    <s v="armed"/>
    <s v="No Gun"/>
    <s v="19-29"/>
    <s v="Fleeing"/>
    <x v="1"/>
  </r>
  <r>
    <n v="1184"/>
    <n v="1352"/>
    <s v="Martin Hurtado"/>
    <d v="2016-03-10T00:00:00"/>
    <s v="shot"/>
    <s v="gun"/>
    <n v="21"/>
    <s v="M"/>
    <s v="H"/>
    <s v="Long Beach"/>
    <x v="3"/>
    <b v="0"/>
    <s v="other"/>
    <s v="Foot"/>
    <b v="0"/>
    <s v="armed"/>
    <s v="Gun"/>
    <s v="19-29"/>
    <s v="Fleeing"/>
    <x v="0"/>
  </r>
  <r>
    <n v="1185"/>
    <n v="1353"/>
    <s v="Jason Meador"/>
    <d v="2016-03-10T00:00:00"/>
    <s v="shot"/>
    <s v="gun"/>
    <n v="50"/>
    <s v="M"/>
    <s v="W"/>
    <s v="Odessa"/>
    <x v="9"/>
    <b v="1"/>
    <s v="attack"/>
    <s v="Not fleeing"/>
    <b v="0"/>
    <s v="armed"/>
    <s v="Gun"/>
    <s v="50-59"/>
    <s v="Not Fleeing or Blank"/>
    <x v="0"/>
  </r>
  <r>
    <n v="1186"/>
    <n v="1354"/>
    <s v="German Gonzalez"/>
    <d v="2016-03-10T00:00:00"/>
    <s v="shot"/>
    <m/>
    <n v="23"/>
    <s v="M"/>
    <s v="H"/>
    <s v="Colorado City"/>
    <x v="4"/>
    <b v="0"/>
    <s v="attack"/>
    <s v="Car"/>
    <b v="0"/>
    <s v="unarmed or undetermined or null"/>
    <s v="No Gun"/>
    <s v="19-29"/>
    <s v="Fleeing"/>
    <x v="0"/>
  </r>
  <r>
    <n v="1187"/>
    <n v="1350"/>
    <s v="Tyre Privott"/>
    <d v="2016-03-11T00:00:00"/>
    <s v="shot"/>
    <s v="gun"/>
    <n v="25"/>
    <s v="M"/>
    <s v="B"/>
    <s v="Norfolk"/>
    <x v="20"/>
    <b v="0"/>
    <s v="attack"/>
    <s v="Not fleeing"/>
    <b v="1"/>
    <s v="armed"/>
    <s v="Gun"/>
    <s v="19-29"/>
    <s v="Not Fleeing or Blank"/>
    <x v="0"/>
  </r>
  <r>
    <n v="1188"/>
    <n v="1355"/>
    <s v="Manford &quot;Butch&quot; Moore Jr."/>
    <d v="2016-03-11T00:00:00"/>
    <s v="shot"/>
    <s v="gun"/>
    <n v="51"/>
    <s v="M"/>
    <s v="W"/>
    <s v="Rosalia"/>
    <x v="2"/>
    <b v="1"/>
    <s v="attack"/>
    <s v="Not fleeing"/>
    <b v="1"/>
    <s v="armed"/>
    <s v="Gun"/>
    <s v="50-59"/>
    <s v="Not Fleeing or Blank"/>
    <x v="0"/>
  </r>
  <r>
    <n v="1189"/>
    <n v="1375"/>
    <s v="Jack Goodman"/>
    <d v="2016-03-11T00:00:00"/>
    <s v="shot"/>
    <s v="knife"/>
    <n v="46"/>
    <s v="M"/>
    <s v="W"/>
    <s v="Clinton"/>
    <x v="15"/>
    <b v="1"/>
    <s v="other"/>
    <s v="Not fleeing"/>
    <b v="0"/>
    <s v="armed"/>
    <s v="No Gun"/>
    <s v="40-49"/>
    <s v="Not Fleeing or Blank"/>
    <x v="0"/>
  </r>
  <r>
    <n v="1190"/>
    <n v="1515"/>
    <s v="Teodoro Valencia"/>
    <d v="2016-03-11T00:00:00"/>
    <s v="shot"/>
    <s v="gun"/>
    <n v="23"/>
    <s v="M"/>
    <s v="H"/>
    <s v="Newark"/>
    <x v="3"/>
    <b v="0"/>
    <s v="attack"/>
    <s v="Foot"/>
    <b v="0"/>
    <s v="armed"/>
    <s v="Gun"/>
    <s v="19-29"/>
    <s v="Fleeing"/>
    <x v="0"/>
  </r>
  <r>
    <n v="1191"/>
    <n v="1357"/>
    <s v="Peter Gaines"/>
    <d v="2016-03-12T00:00:00"/>
    <s v="shot and Tasered"/>
    <s v="unarmed"/>
    <n v="37"/>
    <s v="M"/>
    <s v="B"/>
    <s v="Houston"/>
    <x v="9"/>
    <b v="0"/>
    <s v="other"/>
    <s v="Foot"/>
    <b v="0"/>
    <s v="unarmed or undetermined or null"/>
    <s v="No Gun"/>
    <s v="30-39"/>
    <s v="Fleeing"/>
    <x v="1"/>
  </r>
  <r>
    <n v="1192"/>
    <n v="1365"/>
    <s v="Marco Loud"/>
    <d v="2016-03-12T00:00:00"/>
    <s v="shot and Tasered"/>
    <s v="Taser"/>
    <n v="20"/>
    <s v="M"/>
    <s v="B"/>
    <s v="Houston"/>
    <x v="9"/>
    <b v="0"/>
    <s v="attack"/>
    <s v="Not fleeing"/>
    <b v="0"/>
    <s v="armed"/>
    <s v="No Gun"/>
    <s v="19-29"/>
    <s v="Not Fleeing or Blank"/>
    <x v="0"/>
  </r>
  <r>
    <n v="1193"/>
    <n v="1476"/>
    <s v="Christopher Michael Tokazowski"/>
    <d v="2016-03-12T00:00:00"/>
    <s v="shot"/>
    <s v="gun"/>
    <n v="43"/>
    <s v="M"/>
    <s v="W"/>
    <s v="Greensboro"/>
    <x v="33"/>
    <b v="1"/>
    <s v="attack"/>
    <s v="Not fleeing"/>
    <b v="1"/>
    <s v="armed"/>
    <s v="Gun"/>
    <s v="40-49"/>
    <s v="Not Fleeing or Blank"/>
    <x v="0"/>
  </r>
  <r>
    <n v="1194"/>
    <n v="1356"/>
    <s v="Gevork Alachadzhyan"/>
    <d v="2016-03-13T00:00:00"/>
    <s v="shot"/>
    <m/>
    <n v="45"/>
    <s v="M"/>
    <s v="W"/>
    <s v="Glendale"/>
    <x v="3"/>
    <b v="1"/>
    <s v="attack"/>
    <s v="Car"/>
    <b v="0"/>
    <s v="unarmed or undetermined or null"/>
    <s v="No Gun"/>
    <s v="40-49"/>
    <s v="Fleeing"/>
    <x v="0"/>
  </r>
  <r>
    <n v="1195"/>
    <n v="1358"/>
    <s v="Jose Raul Cruz"/>
    <d v="2016-03-13T00:00:00"/>
    <s v="shot"/>
    <s v="unarmed"/>
    <n v="16"/>
    <s v="M"/>
    <s v="H"/>
    <s v="Addison"/>
    <x v="9"/>
    <b v="0"/>
    <s v="undetermined"/>
    <s v="Car"/>
    <b v="0"/>
    <s v="unarmed or undetermined or null"/>
    <s v="No Gun"/>
    <s v="0-18"/>
    <s v="Fleeing"/>
    <x v="0"/>
  </r>
  <r>
    <n v="1196"/>
    <n v="1359"/>
    <s v="Joshua Grubb"/>
    <d v="2016-03-13T00:00:00"/>
    <s v="shot"/>
    <s v="unarmed"/>
    <n v="30"/>
    <s v="M"/>
    <s v="W"/>
    <s v="Lenoir City"/>
    <x v="32"/>
    <b v="0"/>
    <s v="other"/>
    <s v="Car"/>
    <b v="1"/>
    <s v="unarmed or undetermined or null"/>
    <s v="No Gun"/>
    <s v="30-39"/>
    <s v="Fleeing"/>
    <x v="0"/>
  </r>
  <r>
    <n v="1197"/>
    <n v="1360"/>
    <s v="Wesley Chad Deerman"/>
    <d v="2016-03-13T00:00:00"/>
    <s v="shot"/>
    <s v="gun"/>
    <n v="26"/>
    <s v="M"/>
    <s v="W"/>
    <s v="Piedmont"/>
    <x v="37"/>
    <b v="0"/>
    <s v="attack"/>
    <s v="Car"/>
    <b v="0"/>
    <s v="armed"/>
    <s v="Gun"/>
    <s v="19-29"/>
    <s v="Fleeing"/>
    <x v="0"/>
  </r>
  <r>
    <n v="1198"/>
    <n v="1361"/>
    <s v="Keith Montgomery Jr."/>
    <d v="2016-03-13T00:00:00"/>
    <s v="shot"/>
    <s v="gun"/>
    <n v="24"/>
    <s v="M"/>
    <s v="B"/>
    <s v="Chester"/>
    <x v="8"/>
    <b v="0"/>
    <s v="attack"/>
    <s v="Not fleeing"/>
    <b v="0"/>
    <s v="armed"/>
    <s v="Gun"/>
    <s v="19-29"/>
    <s v="Not Fleeing or Blank"/>
    <x v="0"/>
  </r>
  <r>
    <n v="1199"/>
    <n v="1362"/>
    <s v="Amy Jean McCoy"/>
    <d v="2016-03-13T00:00:00"/>
    <s v="shot"/>
    <s v="hammer"/>
    <n v="38"/>
    <s v="F"/>
    <s v="W"/>
    <s v="Vancouver"/>
    <x v="0"/>
    <b v="0"/>
    <s v="attack"/>
    <s v="Not fleeing"/>
    <b v="0"/>
    <s v="armed"/>
    <s v="No Gun"/>
    <s v="30-39"/>
    <s v="Not Fleeing or Blank"/>
    <x v="0"/>
  </r>
  <r>
    <n v="1200"/>
    <n v="1379"/>
    <s v="Jacai Colson"/>
    <d v="2016-03-13T00:00:00"/>
    <s v="shot"/>
    <s v="gun"/>
    <n v="28"/>
    <s v="M"/>
    <s v="B"/>
    <s v="Landover"/>
    <x v="28"/>
    <b v="0"/>
    <s v="other"/>
    <s v="Not fleeing"/>
    <b v="0"/>
    <s v="armed"/>
    <s v="Gun"/>
    <s v="19-29"/>
    <s v="Not Fleeing or Blank"/>
    <x v="0"/>
  </r>
  <r>
    <n v="1201"/>
    <n v="1364"/>
    <s v="Lamar Harris"/>
    <d v="2016-03-14T00:00:00"/>
    <s v="shot"/>
    <s v="gun"/>
    <n v="29"/>
    <s v="M"/>
    <s v="B"/>
    <s v="Chicago"/>
    <x v="15"/>
    <b v="0"/>
    <s v="attack"/>
    <s v="Foot"/>
    <b v="0"/>
    <s v="armed"/>
    <s v="Gun"/>
    <s v="19-29"/>
    <s v="Fleeing"/>
    <x v="1"/>
  </r>
  <r>
    <n v="1202"/>
    <n v="1366"/>
    <s v="Joseph Harris"/>
    <d v="2016-03-15T00:00:00"/>
    <s v="shot"/>
    <s v="gun"/>
    <n v="34"/>
    <s v="M"/>
    <s v="W"/>
    <s v="Russellville"/>
    <x v="23"/>
    <b v="0"/>
    <s v="other"/>
    <s v="Foot"/>
    <b v="0"/>
    <s v="armed"/>
    <s v="Gun"/>
    <s v="30-39"/>
    <s v="Fleeing"/>
    <x v="0"/>
  </r>
  <r>
    <n v="1203"/>
    <n v="1369"/>
    <s v="Daniel J. Wooters"/>
    <d v="2016-03-15T00:00:00"/>
    <s v="shot"/>
    <s v="knife"/>
    <n v="38"/>
    <s v="M"/>
    <s v="W"/>
    <s v="Evansville"/>
    <x v="22"/>
    <b v="0"/>
    <s v="other"/>
    <s v="Car"/>
    <b v="1"/>
    <s v="armed"/>
    <s v="No Gun"/>
    <s v="30-39"/>
    <s v="Fleeing"/>
    <x v="0"/>
  </r>
  <r>
    <n v="1204"/>
    <n v="1371"/>
    <s v="Ed Russell McIver"/>
    <d v="2016-03-15T00:00:00"/>
    <s v="shot"/>
    <s v="gun"/>
    <n v="43"/>
    <s v="M"/>
    <s v="W"/>
    <s v="Fort Worth"/>
    <x v="9"/>
    <b v="0"/>
    <s v="other"/>
    <s v="Other"/>
    <b v="1"/>
    <s v="armed"/>
    <s v="Gun"/>
    <s v="40-49"/>
    <s v="Fleeing"/>
    <x v="0"/>
  </r>
  <r>
    <n v="1205"/>
    <n v="1367"/>
    <s v="Cristian Rene Medina"/>
    <d v="2016-03-16T00:00:00"/>
    <s v="shot"/>
    <s v="unarmed"/>
    <n v="23"/>
    <s v="M"/>
    <s v="H"/>
    <s v="Florence"/>
    <x v="3"/>
    <b v="1"/>
    <s v="other"/>
    <s v="Not fleeing"/>
    <b v="0"/>
    <s v="unarmed or undetermined or null"/>
    <s v="No Gun"/>
    <s v="19-29"/>
    <s v="Not Fleeing or Blank"/>
    <x v="0"/>
  </r>
  <r>
    <n v="1206"/>
    <n v="1368"/>
    <s v="Eric Hernandez"/>
    <d v="2016-03-16T00:00:00"/>
    <s v="shot"/>
    <s v="gun"/>
    <n v="33"/>
    <s v="M"/>
    <s v="H"/>
    <s v="San Antonio"/>
    <x v="9"/>
    <b v="1"/>
    <s v="attack"/>
    <s v="Not fleeing"/>
    <b v="0"/>
    <s v="armed"/>
    <s v="Gun"/>
    <s v="30-39"/>
    <s v="Not Fleeing or Blank"/>
    <x v="0"/>
  </r>
  <r>
    <n v="1207"/>
    <n v="1374"/>
    <s v="Dennis Penny"/>
    <d v="2016-03-16T00:00:00"/>
    <s v="shot"/>
    <s v="gun"/>
    <n v="40"/>
    <s v="M"/>
    <s v="W"/>
    <s v="Anson County"/>
    <x v="33"/>
    <b v="1"/>
    <s v="attack"/>
    <s v="Not fleeing"/>
    <b v="0"/>
    <s v="armed"/>
    <s v="Gun"/>
    <s v="40-49"/>
    <s v="Not Fleeing or Blank"/>
    <x v="0"/>
  </r>
  <r>
    <n v="1208"/>
    <n v="1370"/>
    <s v="Map Kong"/>
    <d v="2016-03-17T00:00:00"/>
    <s v="shot"/>
    <s v="gun"/>
    <n v="38"/>
    <s v="M"/>
    <s v="A"/>
    <s v="Burnsville"/>
    <x v="18"/>
    <b v="1"/>
    <s v="other"/>
    <s v="Not fleeing"/>
    <b v="1"/>
    <s v="armed"/>
    <s v="Gun"/>
    <s v="30-39"/>
    <s v="Not Fleeing or Blank"/>
    <x v="0"/>
  </r>
  <r>
    <n v="1209"/>
    <n v="1372"/>
    <s v="Sunny Chin"/>
    <d v="2016-03-17T00:00:00"/>
    <s v="shot"/>
    <s v="gun"/>
    <n v="53"/>
    <s v="M"/>
    <s v="A"/>
    <s v="Tampa"/>
    <x v="26"/>
    <b v="0"/>
    <s v="attack"/>
    <s v="Not fleeing"/>
    <b v="0"/>
    <s v="armed"/>
    <s v="Gun"/>
    <s v="50-59"/>
    <s v="Not Fleeing or Blank"/>
    <x v="0"/>
  </r>
  <r>
    <n v="1210"/>
    <n v="1376"/>
    <s v="Scott Bennett"/>
    <d v="2016-03-17T00:00:00"/>
    <s v="shot"/>
    <s v="gun"/>
    <n v="29"/>
    <s v="M"/>
    <s v="B"/>
    <s v="Houston"/>
    <x v="9"/>
    <b v="0"/>
    <s v="attack"/>
    <m/>
    <b v="0"/>
    <s v="armed"/>
    <s v="Gun"/>
    <s v="19-29"/>
    <s v="Not Fleeing or Blank"/>
    <x v="0"/>
  </r>
  <r>
    <n v="1211"/>
    <n v="1377"/>
    <s v="Christopher Nelms"/>
    <d v="2016-03-17T00:00:00"/>
    <s v="shot"/>
    <s v="gun"/>
    <n v="30"/>
    <s v="M"/>
    <s v="B"/>
    <s v="Houston"/>
    <x v="9"/>
    <b v="0"/>
    <s v="attack"/>
    <s v="Not fleeing"/>
    <b v="0"/>
    <s v="armed"/>
    <s v="Gun"/>
    <s v="30-39"/>
    <s v="Not Fleeing or Blank"/>
    <x v="0"/>
  </r>
  <r>
    <n v="1212"/>
    <n v="1386"/>
    <s v="Michael Mallet"/>
    <d v="2016-03-18T00:00:00"/>
    <s v="shot"/>
    <s v="gun"/>
    <n v="49"/>
    <s v="M"/>
    <m/>
    <s v="Byron"/>
    <x v="3"/>
    <b v="1"/>
    <s v="attack"/>
    <s v="Not fleeing"/>
    <b v="0"/>
    <s v="armed"/>
    <s v="Gun"/>
    <s v="40-49"/>
    <s v="Not Fleeing or Blank"/>
    <x v="0"/>
  </r>
  <r>
    <n v="1213"/>
    <n v="1401"/>
    <s v="David Alma Giles"/>
    <d v="2016-03-18T00:00:00"/>
    <s v="shot"/>
    <s v="gun"/>
    <n v="60"/>
    <s v="M"/>
    <s v="W"/>
    <s v="Idaho Falls"/>
    <x v="27"/>
    <b v="0"/>
    <s v="other"/>
    <s v="Not fleeing"/>
    <b v="0"/>
    <s v="armed"/>
    <s v="Gun"/>
    <s v="60-69"/>
    <s v="Not Fleeing or Blank"/>
    <x v="0"/>
  </r>
  <r>
    <n v="1214"/>
    <n v="1382"/>
    <s v="India Beaty"/>
    <d v="2016-03-19T00:00:00"/>
    <s v="shot"/>
    <s v="toy weapon"/>
    <n v="25"/>
    <s v="F"/>
    <s v="B"/>
    <s v="Norfolk"/>
    <x v="20"/>
    <b v="0"/>
    <s v="attack"/>
    <s v="Not fleeing"/>
    <b v="0"/>
    <s v="armed"/>
    <s v="No Gun"/>
    <s v="19-29"/>
    <s v="Not Fleeing or Blank"/>
    <x v="0"/>
  </r>
  <r>
    <n v="1215"/>
    <n v="1387"/>
    <s v="Joshua Douglas"/>
    <d v="2016-03-19T00:00:00"/>
    <s v="shot"/>
    <s v="undetermined"/>
    <n v="24"/>
    <s v="M"/>
    <s v="W"/>
    <s v="Covington"/>
    <x v="11"/>
    <b v="0"/>
    <s v="undetermined"/>
    <s v="Car"/>
    <b v="0"/>
    <s v="unarmed or undetermined or null"/>
    <s v="No Gun"/>
    <s v="19-29"/>
    <s v="Fleeing"/>
    <x v="0"/>
  </r>
  <r>
    <n v="1216"/>
    <n v="1388"/>
    <s v="Thurman Reynolds"/>
    <d v="2016-03-19T00:00:00"/>
    <s v="shot"/>
    <s v="gun"/>
    <n v="21"/>
    <s v="M"/>
    <s v="B"/>
    <s v="Chicago"/>
    <x v="15"/>
    <b v="0"/>
    <s v="attack"/>
    <s v="Foot"/>
    <b v="0"/>
    <s v="armed"/>
    <s v="Gun"/>
    <s v="19-29"/>
    <s v="Fleeing"/>
    <x v="1"/>
  </r>
  <r>
    <n v="1217"/>
    <n v="1392"/>
    <s v="Dylan R. Whitaker"/>
    <d v="2016-03-19T00:00:00"/>
    <s v="shot"/>
    <s v="gun"/>
    <n v="23"/>
    <s v="M"/>
    <s v="W"/>
    <s v="White Plains"/>
    <x v="23"/>
    <b v="0"/>
    <s v="attack"/>
    <s v="Other"/>
    <b v="0"/>
    <s v="armed"/>
    <s v="Gun"/>
    <s v="19-29"/>
    <s v="Fleeing"/>
    <x v="0"/>
  </r>
  <r>
    <n v="1218"/>
    <n v="1380"/>
    <s v="Boyd Keith Ballard"/>
    <d v="2016-03-20T00:00:00"/>
    <s v="shot"/>
    <s v="knife"/>
    <n v="61"/>
    <s v="M"/>
    <s v="W"/>
    <s v="Hopewell"/>
    <x v="20"/>
    <b v="1"/>
    <s v="other"/>
    <s v="Not fleeing"/>
    <b v="1"/>
    <s v="armed"/>
    <s v="No Gun"/>
    <s v="60-69"/>
    <s v="Not Fleeing or Blank"/>
    <x v="0"/>
  </r>
  <r>
    <n v="1219"/>
    <n v="1391"/>
    <s v="Clarence Briggs"/>
    <d v="2016-03-20T00:00:00"/>
    <s v="shot"/>
    <s v="gun"/>
    <n v="54"/>
    <s v="M"/>
    <s v="W"/>
    <s v="Fort Littleton"/>
    <x v="8"/>
    <b v="0"/>
    <s v="attack"/>
    <s v="Other"/>
    <b v="0"/>
    <s v="armed"/>
    <s v="Gun"/>
    <s v="50-59"/>
    <s v="Fleeing"/>
    <x v="0"/>
  </r>
  <r>
    <n v="1220"/>
    <n v="1393"/>
    <s v="Abraham Martinez"/>
    <d v="2016-03-20T00:00:00"/>
    <s v="shot"/>
    <s v="gun"/>
    <n v="62"/>
    <s v="M"/>
    <s v="H"/>
    <s v="Fort Wayne"/>
    <x v="22"/>
    <b v="0"/>
    <s v="attack"/>
    <s v="Foot"/>
    <b v="0"/>
    <s v="armed"/>
    <s v="Gun"/>
    <s v="60-69"/>
    <s v="Fleeing"/>
    <x v="0"/>
  </r>
  <r>
    <n v="1221"/>
    <n v="1394"/>
    <s v="Robert Dentmond"/>
    <d v="2016-03-20T00:00:00"/>
    <s v="shot"/>
    <s v="toy weapon"/>
    <n v="16"/>
    <s v="M"/>
    <s v="B"/>
    <s v="Gainesville"/>
    <x v="26"/>
    <b v="1"/>
    <s v="other"/>
    <s v="Not fleeing"/>
    <b v="0"/>
    <s v="armed"/>
    <s v="No Gun"/>
    <s v="0-18"/>
    <s v="Not Fleeing or Blank"/>
    <x v="0"/>
  </r>
  <r>
    <n v="1222"/>
    <n v="1395"/>
    <s v="Ralph &quot;Phil&quot; Grenon"/>
    <d v="2016-03-21T00:00:00"/>
    <s v="shot and Tasered"/>
    <s v="knife"/>
    <n v="76"/>
    <s v="M"/>
    <s v="W"/>
    <s v="Burlington"/>
    <x v="49"/>
    <b v="1"/>
    <s v="other"/>
    <s v="Not fleeing"/>
    <b v="1"/>
    <s v="armed"/>
    <s v="No Gun"/>
    <s v="70+"/>
    <s v="Not Fleeing or Blank"/>
    <x v="0"/>
  </r>
  <r>
    <n v="1223"/>
    <n v="1396"/>
    <s v="Dylan Pape"/>
    <d v="2016-03-21T00:00:00"/>
    <s v="shot"/>
    <s v="toy weapon"/>
    <n v="25"/>
    <s v="M"/>
    <s v="W"/>
    <s v="Stamford"/>
    <x v="47"/>
    <b v="1"/>
    <s v="attack"/>
    <s v="Not fleeing"/>
    <b v="0"/>
    <s v="armed"/>
    <s v="No Gun"/>
    <s v="19-29"/>
    <s v="Not Fleeing or Blank"/>
    <x v="0"/>
  </r>
  <r>
    <n v="1224"/>
    <n v="1397"/>
    <s v="Edward J. Gorinski"/>
    <d v="2016-03-21T00:00:00"/>
    <s v="shot"/>
    <s v="gun"/>
    <n v="28"/>
    <s v="M"/>
    <s v="W"/>
    <s v="South Greensburg"/>
    <x v="8"/>
    <b v="1"/>
    <s v="attack"/>
    <s v="Car"/>
    <b v="0"/>
    <s v="armed"/>
    <s v="Gun"/>
    <s v="19-29"/>
    <s v="Fleeing"/>
    <x v="0"/>
  </r>
  <r>
    <n v="1225"/>
    <n v="1398"/>
    <s v="Ethan James Rincon"/>
    <d v="2016-03-22T00:00:00"/>
    <s v="shot"/>
    <s v="pick-axe"/>
    <n v="25"/>
    <s v="M"/>
    <s v="H"/>
    <s v="Miami"/>
    <x v="26"/>
    <b v="1"/>
    <s v="other"/>
    <s v="Not fleeing"/>
    <b v="0"/>
    <s v="armed"/>
    <s v="No Gun"/>
    <s v="19-29"/>
    <s v="Not Fleeing or Blank"/>
    <x v="0"/>
  </r>
  <r>
    <n v="1226"/>
    <n v="1399"/>
    <s v="Travis J. Blair"/>
    <d v="2016-03-22T00:00:00"/>
    <s v="shot"/>
    <m/>
    <n v="33"/>
    <s v="M"/>
    <s v="W"/>
    <s v="Fredericksburg"/>
    <x v="20"/>
    <b v="0"/>
    <s v="attack"/>
    <s v="Other"/>
    <b v="1"/>
    <s v="unarmed or undetermined or null"/>
    <s v="No Gun"/>
    <s v="30-39"/>
    <s v="Fleeing"/>
    <x v="0"/>
  </r>
  <r>
    <n v="1227"/>
    <n v="1400"/>
    <s v="Daven Scott Hannu"/>
    <d v="2016-03-23T00:00:00"/>
    <s v="shot"/>
    <s v="gun"/>
    <n v="51"/>
    <s v="M"/>
    <s v="W"/>
    <s v="Thornton"/>
    <x v="4"/>
    <b v="0"/>
    <s v="attack"/>
    <s v="Not fleeing"/>
    <b v="0"/>
    <s v="armed"/>
    <s v="Gun"/>
    <s v="50-59"/>
    <s v="Not Fleeing or Blank"/>
    <x v="0"/>
  </r>
  <r>
    <n v="1228"/>
    <n v="1402"/>
    <s v="Raymond Gonzalez"/>
    <d v="2016-03-23T00:00:00"/>
    <s v="shot"/>
    <s v="gun"/>
    <n v="34"/>
    <s v="M"/>
    <s v="H"/>
    <s v="Fresno"/>
    <x v="3"/>
    <b v="0"/>
    <s v="attack"/>
    <s v="Foot"/>
    <b v="1"/>
    <s v="armed"/>
    <s v="Gun"/>
    <s v="30-39"/>
    <s v="Fleeing"/>
    <x v="0"/>
  </r>
  <r>
    <n v="1229"/>
    <n v="1403"/>
    <s v="Alexio Allen"/>
    <d v="2016-03-23T00:00:00"/>
    <s v="shot"/>
    <s v="gun"/>
    <n v="30"/>
    <s v="M"/>
    <s v="B"/>
    <s v="Raleigh"/>
    <x v="32"/>
    <b v="1"/>
    <s v="attack"/>
    <s v="Not fleeing"/>
    <b v="0"/>
    <s v="armed"/>
    <s v="Gun"/>
    <s v="30-39"/>
    <s v="Not Fleeing or Blank"/>
    <x v="0"/>
  </r>
  <r>
    <n v="1230"/>
    <n v="1404"/>
    <s v="Robert L. Dussourd"/>
    <d v="2016-03-24T00:00:00"/>
    <s v="shot"/>
    <s v="knife"/>
    <n v="44"/>
    <s v="M"/>
    <s v="W"/>
    <s v="Braintree"/>
    <x v="24"/>
    <b v="0"/>
    <s v="other"/>
    <s v="Foot"/>
    <b v="0"/>
    <s v="armed"/>
    <s v="No Gun"/>
    <s v="40-49"/>
    <s v="Fleeing"/>
    <x v="0"/>
  </r>
  <r>
    <n v="1231"/>
    <n v="1405"/>
    <s v="Dominique Silva"/>
    <d v="2016-03-24T00:00:00"/>
    <s v="shot"/>
    <s v="toy weapon"/>
    <n v="24"/>
    <s v="M"/>
    <s v="B"/>
    <s v="Pawtucket"/>
    <x v="50"/>
    <b v="0"/>
    <s v="attack"/>
    <s v="Foot"/>
    <b v="0"/>
    <s v="armed"/>
    <s v="No Gun"/>
    <s v="19-29"/>
    <s v="Fleeing"/>
    <x v="1"/>
  </r>
  <r>
    <n v="1232"/>
    <n v="1406"/>
    <s v="Andrew Mike"/>
    <d v="2016-03-24T00:00:00"/>
    <s v="shot"/>
    <s v="gun"/>
    <n v="29"/>
    <s v="M"/>
    <s v="W"/>
    <s v="Redlands"/>
    <x v="3"/>
    <b v="0"/>
    <s v="attack"/>
    <s v="Not fleeing"/>
    <b v="0"/>
    <s v="armed"/>
    <s v="Gun"/>
    <s v="19-29"/>
    <s v="Not Fleeing or Blank"/>
    <x v="0"/>
  </r>
  <r>
    <n v="1233"/>
    <n v="1407"/>
    <s v="Joel A. Gonzales"/>
    <d v="2016-03-24T00:00:00"/>
    <s v="shot"/>
    <s v="gun and knife"/>
    <n v="48"/>
    <s v="M"/>
    <s v="H"/>
    <s v="Pueblo"/>
    <x v="4"/>
    <b v="0"/>
    <s v="other"/>
    <s v="Not fleeing"/>
    <b v="1"/>
    <s v="armed"/>
    <s v="Gun"/>
    <s v="40-49"/>
    <s v="Not Fleeing or Blank"/>
    <x v="0"/>
  </r>
  <r>
    <n v="1234"/>
    <n v="1408"/>
    <s v="Mario Sandoval"/>
    <d v="2016-03-24T00:00:00"/>
    <s v="shot"/>
    <s v="gun"/>
    <n v="19"/>
    <s v="M"/>
    <s v="H"/>
    <s v="Pueblo of Laguna"/>
    <x v="17"/>
    <b v="0"/>
    <s v="attack"/>
    <s v="Not fleeing"/>
    <b v="1"/>
    <s v="armed"/>
    <s v="Gun"/>
    <s v="19-29"/>
    <s v="Not Fleeing or Blank"/>
    <x v="0"/>
  </r>
  <r>
    <n v="1235"/>
    <n v="1415"/>
    <s v="Jermon Seals"/>
    <d v="2016-03-24T00:00:00"/>
    <s v="shot"/>
    <s v="gun"/>
    <n v="22"/>
    <s v="M"/>
    <s v="B"/>
    <s v="Blue Springs"/>
    <x v="19"/>
    <b v="0"/>
    <s v="attack"/>
    <s v="Not fleeing"/>
    <b v="0"/>
    <s v="armed"/>
    <s v="Gun"/>
    <s v="19-29"/>
    <s v="Not Fleeing or Blank"/>
    <x v="0"/>
  </r>
  <r>
    <n v="1236"/>
    <n v="1412"/>
    <s v="Jose Perez"/>
    <d v="2016-03-26T00:00:00"/>
    <s v="shot"/>
    <s v="meat cleaver"/>
    <n v="39"/>
    <s v="M"/>
    <s v="H"/>
    <s v="Lowell"/>
    <x v="24"/>
    <b v="1"/>
    <s v="other"/>
    <s v="Not fleeing"/>
    <b v="0"/>
    <s v="armed"/>
    <s v="No Gun"/>
    <s v="30-39"/>
    <s v="Not Fleeing or Blank"/>
    <x v="0"/>
  </r>
  <r>
    <n v="1237"/>
    <n v="1413"/>
    <s v="Terrence Shane Blackburn"/>
    <d v="2016-03-26T00:00:00"/>
    <s v="shot"/>
    <s v="gun"/>
    <n v="36"/>
    <s v="M"/>
    <s v="W"/>
    <s v="Grundy"/>
    <x v="20"/>
    <b v="1"/>
    <s v="other"/>
    <s v="Not fleeing"/>
    <b v="0"/>
    <s v="armed"/>
    <s v="Gun"/>
    <s v="30-39"/>
    <s v="Not Fleeing or Blank"/>
    <x v="0"/>
  </r>
  <r>
    <n v="1238"/>
    <n v="1414"/>
    <s v="Donald Andrew White"/>
    <d v="2016-03-26T00:00:00"/>
    <s v="shot"/>
    <s v="gun"/>
    <n v="55"/>
    <s v="M"/>
    <s v="W"/>
    <s v="Myrtle Beach"/>
    <x v="40"/>
    <b v="0"/>
    <s v="attack"/>
    <s v="Not fleeing"/>
    <b v="1"/>
    <s v="armed"/>
    <s v="Gun"/>
    <s v="50-59"/>
    <s v="Not Fleeing or Blank"/>
    <x v="0"/>
  </r>
  <r>
    <n v="1239"/>
    <n v="1416"/>
    <s v="Patrick Matthew McManamon"/>
    <d v="2016-03-26T00:00:00"/>
    <s v="shot"/>
    <s v="gun"/>
    <n v="46"/>
    <s v="M"/>
    <s v="W"/>
    <s v="Tampa"/>
    <x v="26"/>
    <b v="1"/>
    <s v="attack"/>
    <s v="Not fleeing"/>
    <b v="0"/>
    <s v="armed"/>
    <s v="Gun"/>
    <s v="40-49"/>
    <s v="Not Fleeing or Blank"/>
    <x v="0"/>
  </r>
  <r>
    <n v="1240"/>
    <n v="1410"/>
    <s v="Jeffrey Lanahan"/>
    <d v="2016-03-27T00:00:00"/>
    <s v="shot"/>
    <s v="knife"/>
    <n v="34"/>
    <s v="M"/>
    <s v="W"/>
    <s v="Lee's Summit"/>
    <x v="19"/>
    <b v="1"/>
    <s v="other"/>
    <s v="Not fleeing"/>
    <b v="0"/>
    <s v="armed"/>
    <s v="No Gun"/>
    <s v="30-39"/>
    <s v="Not Fleeing or Blank"/>
    <x v="0"/>
  </r>
  <r>
    <n v="1241"/>
    <n v="1411"/>
    <s v="Loreal Tsingine"/>
    <d v="2016-03-27T00:00:00"/>
    <s v="shot"/>
    <s v="scissors"/>
    <n v="27"/>
    <s v="F"/>
    <s v="N"/>
    <s v="Winslow"/>
    <x v="6"/>
    <b v="0"/>
    <s v="other"/>
    <s v="Not fleeing"/>
    <b v="1"/>
    <s v="armed"/>
    <s v="No Gun"/>
    <s v="19-29"/>
    <s v="Not Fleeing or Blank"/>
    <x v="0"/>
  </r>
  <r>
    <n v="1242"/>
    <n v="1417"/>
    <s v="Robert D. Guerin"/>
    <d v="2016-03-27T00:00:00"/>
    <s v="shot"/>
    <s v="gun"/>
    <n v="33"/>
    <s v="M"/>
    <s v="W"/>
    <s v="Roswell"/>
    <x v="17"/>
    <b v="1"/>
    <s v="attack"/>
    <s v="Not fleeing"/>
    <b v="1"/>
    <s v="armed"/>
    <s v="Gun"/>
    <s v="30-39"/>
    <s v="Not Fleeing or Blank"/>
    <x v="0"/>
  </r>
  <r>
    <n v="1243"/>
    <n v="1418"/>
    <s v="Deriante Deon Miller"/>
    <d v="2016-03-27T00:00:00"/>
    <s v="shot"/>
    <s v="gun"/>
    <n v="18"/>
    <s v="M"/>
    <s v="B"/>
    <s v="Kinston"/>
    <x v="33"/>
    <b v="0"/>
    <s v="other"/>
    <s v="Not fleeing"/>
    <b v="0"/>
    <s v="armed"/>
    <s v="Gun"/>
    <s v="0-18"/>
    <s v="Not Fleeing or Blank"/>
    <x v="0"/>
  </r>
  <r>
    <n v="1244"/>
    <n v="1419"/>
    <s v="Earl Ashby"/>
    <d v="2016-03-27T00:00:00"/>
    <s v="shot"/>
    <s v="gun"/>
    <n v="33"/>
    <s v="M"/>
    <s v="W"/>
    <s v="Splendora"/>
    <x v="9"/>
    <b v="1"/>
    <s v="attack"/>
    <s v="Not fleeing"/>
    <b v="0"/>
    <s v="armed"/>
    <s v="Gun"/>
    <s v="30-39"/>
    <s v="Not Fleeing or Blank"/>
    <x v="0"/>
  </r>
  <r>
    <n v="1245"/>
    <n v="1420"/>
    <s v="Joseph Louis Melvin"/>
    <d v="2016-03-29T00:00:00"/>
    <s v="shot and Tasered"/>
    <s v="flashlight"/>
    <n v="46"/>
    <s v="M"/>
    <s v="W"/>
    <s v="Clearlake Park"/>
    <x v="3"/>
    <b v="0"/>
    <s v="attack"/>
    <s v="Not fleeing"/>
    <b v="1"/>
    <s v="armed"/>
    <s v="No Gun"/>
    <s v="40-49"/>
    <s v="Not Fleeing or Blank"/>
    <x v="0"/>
  </r>
  <r>
    <n v="1246"/>
    <n v="1421"/>
    <s v="Robert Morgan Garrison Jr."/>
    <d v="2016-03-29T00:00:00"/>
    <s v="shot"/>
    <s v="gun"/>
    <n v="51"/>
    <s v="M"/>
    <s v="W"/>
    <s v="Piedmont"/>
    <x v="40"/>
    <b v="1"/>
    <s v="attack"/>
    <s v="Not fleeing"/>
    <b v="0"/>
    <s v="armed"/>
    <s v="Gun"/>
    <s v="50-59"/>
    <s v="Not Fleeing or Blank"/>
    <x v="0"/>
  </r>
  <r>
    <n v="1247"/>
    <n v="1422"/>
    <s v="Denise Fairchild"/>
    <d v="2016-03-29T00:00:00"/>
    <s v="shot"/>
    <s v="gun"/>
    <n v="50"/>
    <s v="F"/>
    <s v="W"/>
    <s v="Aitkin"/>
    <x v="18"/>
    <b v="1"/>
    <s v="attack"/>
    <s v="Not fleeing"/>
    <b v="0"/>
    <s v="armed"/>
    <s v="Gun"/>
    <s v="50-59"/>
    <s v="Not Fleeing or Blank"/>
    <x v="0"/>
  </r>
  <r>
    <n v="1248"/>
    <n v="1423"/>
    <s v="Angel Montion"/>
    <d v="2016-03-30T00:00:00"/>
    <s v="shot"/>
    <s v="gun"/>
    <n v="33"/>
    <s v="M"/>
    <s v="W"/>
    <s v="Los Angeles"/>
    <x v="3"/>
    <b v="0"/>
    <s v="attack"/>
    <s v="Foot"/>
    <b v="0"/>
    <s v="armed"/>
    <s v="Gun"/>
    <s v="30-39"/>
    <s v="Fleeing"/>
    <x v="0"/>
  </r>
  <r>
    <n v="1249"/>
    <n v="1436"/>
    <s v="Ruben Cossyleon"/>
    <d v="2016-03-30T00:00:00"/>
    <s v="shot"/>
    <s v="gun"/>
    <n v="25"/>
    <s v="M"/>
    <s v="H"/>
    <s v="Glendale"/>
    <x v="6"/>
    <b v="0"/>
    <s v="undetermined"/>
    <s v="Not fleeing"/>
    <b v="0"/>
    <s v="armed"/>
    <s v="Gun"/>
    <s v="19-29"/>
    <s v="Not Fleeing or Blank"/>
    <x v="0"/>
  </r>
  <r>
    <n v="1250"/>
    <n v="1514"/>
    <s v="Thomas Lagano"/>
    <d v="2016-03-30T00:00:00"/>
    <s v="shot"/>
    <s v="gun"/>
    <n v="52"/>
    <s v="M"/>
    <s v="W"/>
    <s v="Jackson"/>
    <x v="31"/>
    <b v="0"/>
    <s v="attack"/>
    <s v="Not fleeing"/>
    <b v="0"/>
    <s v="armed"/>
    <s v="Gun"/>
    <s v="50-59"/>
    <s v="Not Fleeing or Blank"/>
    <x v="0"/>
  </r>
  <r>
    <n v="1251"/>
    <n v="1846"/>
    <s v="James Craig Simpson"/>
    <d v="2016-03-31T00:00:00"/>
    <s v="shot"/>
    <s v="gun"/>
    <n v="31"/>
    <s v="M"/>
    <s v="B"/>
    <s v="Las Vegas"/>
    <x v="16"/>
    <b v="0"/>
    <s v="attack"/>
    <s v="Foot"/>
    <b v="1"/>
    <s v="armed"/>
    <s v="Gun"/>
    <s v="30-39"/>
    <s v="Fleeing"/>
    <x v="1"/>
  </r>
  <r>
    <n v="1252"/>
    <n v="1424"/>
    <s v="Kimani Johnson"/>
    <d v="2016-03-31T00:00:00"/>
    <s v="shot"/>
    <s v="gun"/>
    <n v="18"/>
    <s v="M"/>
    <s v="B"/>
    <s v="Baltimore"/>
    <x v="28"/>
    <b v="0"/>
    <s v="attack"/>
    <s v="Not fleeing"/>
    <b v="0"/>
    <s v="armed"/>
    <s v="Gun"/>
    <s v="0-18"/>
    <s v="Not Fleeing or Blank"/>
    <x v="0"/>
  </r>
  <r>
    <n v="1253"/>
    <n v="1425"/>
    <s v="Matthew Vincent Wood"/>
    <d v="2016-03-31T00:00:00"/>
    <s v="shot"/>
    <s v="gun"/>
    <n v="43"/>
    <s v="M"/>
    <s v="B"/>
    <s v="Baltimore"/>
    <x v="28"/>
    <b v="0"/>
    <s v="attack"/>
    <s v="Not fleeing"/>
    <b v="0"/>
    <s v="armed"/>
    <s v="Gun"/>
    <s v="40-49"/>
    <s v="Not Fleeing or Blank"/>
    <x v="0"/>
  </r>
  <r>
    <n v="1254"/>
    <n v="1426"/>
    <s v="James Brown III"/>
    <d v="2016-03-31T00:00:00"/>
    <s v="shot"/>
    <s v="gun"/>
    <n v="34"/>
    <s v="M"/>
    <s v="B"/>
    <s v="Richmond"/>
    <x v="20"/>
    <b v="0"/>
    <s v="attack"/>
    <s v="Not fleeing"/>
    <b v="0"/>
    <s v="armed"/>
    <s v="Gun"/>
    <s v="30-39"/>
    <s v="Not Fleeing or Blank"/>
    <x v="0"/>
  </r>
  <r>
    <n v="1255"/>
    <n v="1427"/>
    <s v="Jesus Juarez"/>
    <d v="2016-04-01T00:00:00"/>
    <s v="shot"/>
    <s v="shovel"/>
    <n v="65"/>
    <s v="M"/>
    <s v="H"/>
    <s v="Lockhart"/>
    <x v="9"/>
    <b v="1"/>
    <s v="undetermined"/>
    <s v="Not fleeing"/>
    <b v="0"/>
    <s v="armed"/>
    <s v="No Gun"/>
    <s v="60-69"/>
    <s v="Not Fleeing or Blank"/>
    <x v="0"/>
  </r>
  <r>
    <n v="1256"/>
    <n v="1435"/>
    <s v="Joel Fabela"/>
    <d v="2016-04-01T00:00:00"/>
    <s v="shot"/>
    <s v="gun"/>
    <n v="37"/>
    <s v="M"/>
    <s v="H"/>
    <s v="Odessa"/>
    <x v="9"/>
    <b v="0"/>
    <s v="attack"/>
    <s v="Not fleeing"/>
    <b v="0"/>
    <s v="armed"/>
    <s v="Gun"/>
    <s v="30-39"/>
    <s v="Not Fleeing or Blank"/>
    <x v="0"/>
  </r>
  <r>
    <n v="1257"/>
    <n v="1432"/>
    <s v="Cameron Gover"/>
    <d v="2016-04-02T00:00:00"/>
    <s v="shot"/>
    <s v="gun"/>
    <n v="30"/>
    <s v="M"/>
    <s v="B"/>
    <s v="Indianapolis"/>
    <x v="22"/>
    <b v="0"/>
    <s v="attack"/>
    <s v="Not fleeing"/>
    <b v="0"/>
    <s v="armed"/>
    <s v="Gun"/>
    <s v="30-39"/>
    <s v="Not Fleeing or Blank"/>
    <x v="0"/>
  </r>
  <r>
    <n v="1258"/>
    <n v="1845"/>
    <s v="Preston Paul Perez"/>
    <d v="2016-04-03T00:00:00"/>
    <s v="shot"/>
    <s v="undetermined"/>
    <n v="48"/>
    <s v="M"/>
    <s v="W"/>
    <s v="Raceland"/>
    <x v="11"/>
    <b v="0"/>
    <s v="undetermined"/>
    <m/>
    <b v="0"/>
    <s v="unarmed or undetermined or null"/>
    <s v="No Gun"/>
    <s v="40-49"/>
    <s v="Not Fleeing or Blank"/>
    <x v="0"/>
  </r>
  <r>
    <n v="1259"/>
    <n v="1430"/>
    <s v="Melissa Boarts"/>
    <d v="2016-04-03T00:00:00"/>
    <s v="shot"/>
    <s v="unknown weapon"/>
    <n v="36"/>
    <s v="F"/>
    <s v="W"/>
    <s v="Macon County"/>
    <x v="37"/>
    <b v="1"/>
    <s v="other"/>
    <s v="Not fleeing"/>
    <b v="1"/>
    <s v="armed"/>
    <s v="No Gun"/>
    <s v="30-39"/>
    <s v="Not Fleeing or Blank"/>
    <x v="0"/>
  </r>
  <r>
    <n v="1260"/>
    <n v="1431"/>
    <s v="Darrin Andrew Martin"/>
    <d v="2016-04-03T00:00:00"/>
    <s v="shot"/>
    <s v="gun"/>
    <n v="25"/>
    <s v="M"/>
    <s v="W"/>
    <s v="Austin"/>
    <x v="9"/>
    <b v="0"/>
    <s v="attack"/>
    <s v="Foot"/>
    <b v="0"/>
    <s v="armed"/>
    <s v="Gun"/>
    <s v="19-29"/>
    <s v="Fleeing"/>
    <x v="0"/>
  </r>
  <r>
    <n v="1261"/>
    <n v="1433"/>
    <s v="David Mack"/>
    <d v="2016-04-03T00:00:00"/>
    <s v="shot"/>
    <s v="Taser"/>
    <n v="69"/>
    <s v="M"/>
    <s v="W"/>
    <s v="Eau Claire"/>
    <x v="39"/>
    <b v="0"/>
    <s v="attack"/>
    <s v="Not fleeing"/>
    <b v="0"/>
    <s v="armed"/>
    <s v="No Gun"/>
    <s v="60-69"/>
    <s v="Not Fleeing or Blank"/>
    <x v="0"/>
  </r>
  <r>
    <n v="1262"/>
    <n v="1428"/>
    <s v="Raul Salvador Marquez Heraldes"/>
    <d v="2016-04-04T00:00:00"/>
    <s v="shot"/>
    <s v="knife"/>
    <n v="50"/>
    <s v="M"/>
    <s v="H"/>
    <s v="Minneapolis"/>
    <x v="18"/>
    <b v="1"/>
    <s v="attack"/>
    <s v="Not fleeing"/>
    <b v="0"/>
    <s v="armed"/>
    <s v="No Gun"/>
    <s v="50-59"/>
    <s v="Not Fleeing or Blank"/>
    <x v="0"/>
  </r>
  <r>
    <n v="1263"/>
    <n v="1437"/>
    <s v="Peter J. Doherty"/>
    <d v="2016-04-05T00:00:00"/>
    <s v="shot"/>
    <s v="knife"/>
    <n v="52"/>
    <s v="M"/>
    <s v="W"/>
    <s v="West Springfield"/>
    <x v="24"/>
    <b v="1"/>
    <s v="other"/>
    <s v="Not fleeing"/>
    <b v="0"/>
    <s v="armed"/>
    <s v="No Gun"/>
    <s v="50-59"/>
    <s v="Not Fleeing or Blank"/>
    <x v="0"/>
  </r>
  <r>
    <n v="1264"/>
    <n v="1438"/>
    <s v="Kevin Hicks"/>
    <d v="2016-04-05T00:00:00"/>
    <s v="shot"/>
    <s v="unarmed"/>
    <n v="44"/>
    <s v="M"/>
    <s v="B"/>
    <s v="Indianapolis"/>
    <x v="22"/>
    <b v="0"/>
    <s v="attack"/>
    <s v="Not fleeing"/>
    <b v="1"/>
    <s v="unarmed or undetermined or null"/>
    <s v="No Gun"/>
    <s v="40-49"/>
    <s v="Not Fleeing or Blank"/>
    <x v="0"/>
  </r>
  <r>
    <n v="1265"/>
    <n v="1439"/>
    <s v="Marvin Cremeans"/>
    <d v="2016-04-06T00:00:00"/>
    <s v="shot"/>
    <s v="ax"/>
    <n v="60"/>
    <s v="M"/>
    <s v="W"/>
    <s v="Oak Hill"/>
    <x v="10"/>
    <b v="0"/>
    <s v="other"/>
    <s v="Not fleeing"/>
    <b v="0"/>
    <s v="armed"/>
    <s v="No Gun"/>
    <s v="60-69"/>
    <s v="Not Fleeing or Blank"/>
    <x v="0"/>
  </r>
  <r>
    <n v="1266"/>
    <n v="1441"/>
    <s v="Laronda Sweatt"/>
    <d v="2016-04-06T00:00:00"/>
    <s v="shot"/>
    <s v="ax"/>
    <n v="40"/>
    <s v="F"/>
    <s v="B"/>
    <s v="Gallatin"/>
    <x v="32"/>
    <b v="0"/>
    <s v="attack"/>
    <s v="Not fleeing"/>
    <b v="1"/>
    <s v="armed"/>
    <s v="No Gun"/>
    <s v="40-49"/>
    <s v="Not Fleeing or Blank"/>
    <x v="0"/>
  </r>
  <r>
    <n v="1267"/>
    <n v="1442"/>
    <s v="Cesar Frias"/>
    <d v="2016-04-06T00:00:00"/>
    <s v="shot and Tasered"/>
    <s v="knife"/>
    <n v="20"/>
    <s v="M"/>
    <s v="H"/>
    <s v="Sylmar"/>
    <x v="3"/>
    <b v="1"/>
    <s v="attack"/>
    <s v="Not fleeing"/>
    <b v="0"/>
    <s v="armed"/>
    <s v="No Gun"/>
    <s v="19-29"/>
    <s v="Not Fleeing or Blank"/>
    <x v="0"/>
  </r>
  <r>
    <n v="1268"/>
    <n v="1443"/>
    <s v="Luis Gongora"/>
    <d v="2016-04-07T00:00:00"/>
    <s v="shot"/>
    <s v="knife"/>
    <n v="45"/>
    <s v="M"/>
    <s v="H"/>
    <s v="San Francisco"/>
    <x v="3"/>
    <b v="0"/>
    <s v="other"/>
    <s v="Not fleeing"/>
    <b v="0"/>
    <s v="armed"/>
    <s v="No Gun"/>
    <s v="40-49"/>
    <s v="Not Fleeing or Blank"/>
    <x v="0"/>
  </r>
  <r>
    <n v="1269"/>
    <n v="1445"/>
    <s v="Lance C. McIntire"/>
    <d v="2016-04-07T00:00:00"/>
    <s v="shot"/>
    <m/>
    <n v="44"/>
    <s v="M"/>
    <s v="W"/>
    <s v="Omaha"/>
    <x v="29"/>
    <b v="0"/>
    <s v="attack"/>
    <s v="Not fleeing"/>
    <b v="0"/>
    <s v="unarmed or undetermined or null"/>
    <s v="No Gun"/>
    <s v="40-49"/>
    <s v="Not Fleeing or Blank"/>
    <x v="0"/>
  </r>
  <r>
    <n v="1270"/>
    <n v="1444"/>
    <s v="Dazion Flenaugh"/>
    <d v="2016-04-08T00:00:00"/>
    <s v="shot"/>
    <s v="knife"/>
    <n v="40"/>
    <s v="M"/>
    <s v="B"/>
    <s v="Sacramento"/>
    <x v="3"/>
    <b v="1"/>
    <s v="other"/>
    <s v="Foot"/>
    <b v="0"/>
    <s v="armed"/>
    <s v="No Gun"/>
    <s v="40-49"/>
    <s v="Fleeing"/>
    <x v="1"/>
  </r>
  <r>
    <n v="1271"/>
    <n v="1446"/>
    <s v="Melissa M. Abbott"/>
    <d v="2016-04-08T00:00:00"/>
    <s v="shot"/>
    <s v="hatchet"/>
    <n v="25"/>
    <s v="F"/>
    <s v="W"/>
    <s v="Lake Hallie"/>
    <x v="39"/>
    <b v="1"/>
    <s v="other"/>
    <s v="Not fleeing"/>
    <b v="0"/>
    <s v="armed"/>
    <s v="No Gun"/>
    <s v="19-29"/>
    <s v="Not Fleeing or Blank"/>
    <x v="0"/>
  </r>
  <r>
    <n v="1272"/>
    <n v="1448"/>
    <s v="Lamont Gulley"/>
    <d v="2016-04-08T00:00:00"/>
    <s v="shot"/>
    <s v="knife"/>
    <n v="43"/>
    <s v="M"/>
    <s v="B"/>
    <s v="Kentwood"/>
    <x v="30"/>
    <b v="0"/>
    <s v="other"/>
    <s v="Not fleeing"/>
    <b v="1"/>
    <s v="armed"/>
    <s v="No Gun"/>
    <s v="40-49"/>
    <s v="Not Fleeing or Blank"/>
    <x v="0"/>
  </r>
  <r>
    <n v="1273"/>
    <n v="1447"/>
    <s v="Diahlo Grant"/>
    <d v="2016-04-09T00:00:00"/>
    <s v="shot"/>
    <s v="gun"/>
    <n v="27"/>
    <s v="M"/>
    <s v="B"/>
    <s v="New Brunswick"/>
    <x v="21"/>
    <b v="0"/>
    <s v="attack"/>
    <s v="Foot"/>
    <b v="0"/>
    <s v="armed"/>
    <s v="Gun"/>
    <s v="19-29"/>
    <s v="Fleeing"/>
    <x v="1"/>
  </r>
  <r>
    <n v="1274"/>
    <n v="1453"/>
    <s v="Quron Williams"/>
    <d v="2016-04-09T00:00:00"/>
    <s v="shot"/>
    <s v="gun"/>
    <n v="19"/>
    <s v="M"/>
    <s v="B"/>
    <s v="Philadelphia"/>
    <x v="8"/>
    <b v="0"/>
    <s v="attack"/>
    <s v="Foot"/>
    <b v="0"/>
    <s v="armed"/>
    <s v="Gun"/>
    <s v="19-29"/>
    <s v="Fleeing"/>
    <x v="1"/>
  </r>
  <r>
    <n v="1275"/>
    <n v="1449"/>
    <s v="Lonnie Ball"/>
    <d v="2016-04-10T00:00:00"/>
    <s v="shot"/>
    <s v="gun"/>
    <n v="39"/>
    <s v="M"/>
    <s v="W"/>
    <s v="Modesto"/>
    <x v="3"/>
    <b v="0"/>
    <s v="other"/>
    <s v="Car"/>
    <b v="0"/>
    <s v="armed"/>
    <s v="Gun"/>
    <s v="30-39"/>
    <s v="Fleeing"/>
    <x v="0"/>
  </r>
  <r>
    <n v="1276"/>
    <n v="1451"/>
    <s v="William Clark"/>
    <d v="2016-04-10T00:00:00"/>
    <s v="shot"/>
    <s v="knife"/>
    <n v="30"/>
    <s v="M"/>
    <s v="W"/>
    <s v="Rotterdam"/>
    <x v="35"/>
    <b v="1"/>
    <s v="attack"/>
    <s v="Not fleeing"/>
    <b v="0"/>
    <s v="armed"/>
    <s v="No Gun"/>
    <s v="30-39"/>
    <s v="Not Fleeing or Blank"/>
    <x v="0"/>
  </r>
  <r>
    <n v="1277"/>
    <n v="1452"/>
    <s v="Arturo Yobani-Torrez Valdez"/>
    <d v="2016-04-10T00:00:00"/>
    <s v="shot"/>
    <s v="knife"/>
    <n v="28"/>
    <s v="M"/>
    <s v="H"/>
    <s v="Los Angeles"/>
    <x v="3"/>
    <b v="0"/>
    <s v="attack"/>
    <s v="Not fleeing"/>
    <b v="0"/>
    <s v="armed"/>
    <s v="No Gun"/>
    <s v="19-29"/>
    <s v="Not Fleeing or Blank"/>
    <x v="0"/>
  </r>
  <r>
    <n v="1278"/>
    <n v="1454"/>
    <s v="Efren Eloy Trujillo"/>
    <d v="2016-04-11T00:00:00"/>
    <s v="shot"/>
    <s v="gun"/>
    <n v="22"/>
    <s v="M"/>
    <s v="H"/>
    <s v="Las Vegas"/>
    <x v="16"/>
    <b v="0"/>
    <s v="attack"/>
    <s v="Not fleeing"/>
    <b v="0"/>
    <s v="armed"/>
    <s v="Gun"/>
    <s v="19-29"/>
    <s v="Not Fleeing or Blank"/>
    <x v="0"/>
  </r>
  <r>
    <n v="1279"/>
    <n v="1455"/>
    <s v="Pierre Loury"/>
    <d v="2016-04-11T00:00:00"/>
    <s v="shot"/>
    <s v="gun"/>
    <n v="16"/>
    <s v="M"/>
    <s v="B"/>
    <s v="Chicago"/>
    <x v="15"/>
    <b v="0"/>
    <s v="attack"/>
    <s v="Foot"/>
    <b v="0"/>
    <s v="armed"/>
    <s v="Gun"/>
    <s v="0-18"/>
    <s v="Fleeing"/>
    <x v="1"/>
  </r>
  <r>
    <n v="1280"/>
    <n v="1456"/>
    <s v="Dion Daman"/>
    <d v="2016-04-12T00:00:00"/>
    <s v="shot"/>
    <s v="unarmed"/>
    <n v="40"/>
    <s v="M"/>
    <s v="W"/>
    <s v="Denver"/>
    <x v="4"/>
    <b v="0"/>
    <s v="other"/>
    <s v="Car"/>
    <b v="0"/>
    <s v="unarmed or undetermined or null"/>
    <s v="No Gun"/>
    <s v="40-49"/>
    <s v="Fleeing"/>
    <x v="0"/>
  </r>
  <r>
    <n v="1281"/>
    <n v="1457"/>
    <s v="Joshua Moreno"/>
    <d v="2016-04-12T00:00:00"/>
    <s v="shot"/>
    <s v="gun"/>
    <n v="38"/>
    <s v="M"/>
    <s v="H"/>
    <s v="Benton"/>
    <x v="15"/>
    <b v="0"/>
    <s v="attack"/>
    <s v="Car"/>
    <b v="0"/>
    <s v="armed"/>
    <s v="Gun"/>
    <s v="30-39"/>
    <s v="Fleeing"/>
    <x v="0"/>
  </r>
  <r>
    <n v="1282"/>
    <n v="1458"/>
    <s v="Travis Wood"/>
    <d v="2016-04-12T00:00:00"/>
    <s v="shot"/>
    <m/>
    <n v="20"/>
    <s v="M"/>
    <s v="W"/>
    <s v="Noma"/>
    <x v="26"/>
    <b v="0"/>
    <s v="other"/>
    <s v="Car"/>
    <b v="1"/>
    <s v="unarmed or undetermined or null"/>
    <s v="No Gun"/>
    <s v="19-29"/>
    <s v="Fleeing"/>
    <x v="0"/>
  </r>
  <r>
    <n v="1283"/>
    <n v="1459"/>
    <s v="Rodney Watts"/>
    <d v="2016-04-13T00:00:00"/>
    <s v="shot"/>
    <s v="undetermined"/>
    <n v="35"/>
    <s v="M"/>
    <s v="B"/>
    <s v="Stockton"/>
    <x v="3"/>
    <b v="0"/>
    <s v="attack"/>
    <s v="Not fleeing"/>
    <b v="0"/>
    <s v="unarmed or undetermined or null"/>
    <s v="No Gun"/>
    <s v="30-39"/>
    <s v="Not Fleeing or Blank"/>
    <x v="0"/>
  </r>
  <r>
    <n v="1284"/>
    <n v="1460"/>
    <s v="Jeffrey Gray Wise"/>
    <d v="2016-04-13T00:00:00"/>
    <s v="shot"/>
    <s v="gun"/>
    <n v="52"/>
    <s v="M"/>
    <s v="W"/>
    <s v="Llano"/>
    <x v="9"/>
    <b v="0"/>
    <s v="attack"/>
    <s v="Not fleeing"/>
    <b v="0"/>
    <s v="armed"/>
    <s v="Gun"/>
    <s v="50-59"/>
    <s v="Not Fleeing or Blank"/>
    <x v="0"/>
  </r>
  <r>
    <n v="1285"/>
    <n v="1462"/>
    <s v="Koltlee Whitson"/>
    <d v="2016-04-13T00:00:00"/>
    <s v="shot"/>
    <s v="gun"/>
    <n v="26"/>
    <s v="M"/>
    <s v="W"/>
    <s v="Sparta"/>
    <x v="32"/>
    <b v="0"/>
    <s v="attack"/>
    <s v="Car"/>
    <b v="0"/>
    <s v="armed"/>
    <s v="Gun"/>
    <s v="19-29"/>
    <s v="Fleeing"/>
    <x v="0"/>
  </r>
  <r>
    <n v="1286"/>
    <n v="1463"/>
    <s v="Jeff Robertson"/>
    <d v="2016-04-14T00:00:00"/>
    <s v="shot and Tasered"/>
    <s v="unarmed"/>
    <n v="54"/>
    <s v="M"/>
    <s v="W"/>
    <s v="McPherson"/>
    <x v="2"/>
    <b v="1"/>
    <s v="attack"/>
    <s v="Not fleeing"/>
    <b v="0"/>
    <s v="unarmed or undetermined or null"/>
    <s v="No Gun"/>
    <s v="50-59"/>
    <s v="Not Fleeing or Blank"/>
    <x v="0"/>
  </r>
  <r>
    <n v="1287"/>
    <n v="1465"/>
    <s v="Clemente Najera"/>
    <d v="2016-04-15T00:00:00"/>
    <s v="shot"/>
    <s v="baseball bat"/>
    <n v="38"/>
    <s v="M"/>
    <s v="H"/>
    <s v="Lake Elsinore"/>
    <x v="3"/>
    <b v="0"/>
    <s v="other"/>
    <s v="Not fleeing"/>
    <b v="0"/>
    <s v="armed"/>
    <s v="No Gun"/>
    <s v="30-39"/>
    <s v="Not Fleeing or Blank"/>
    <x v="0"/>
  </r>
  <r>
    <n v="1288"/>
    <n v="1469"/>
    <s v="David Swatsky"/>
    <d v="2016-04-15T00:00:00"/>
    <s v="shot"/>
    <s v="gun"/>
    <n v="52"/>
    <s v="M"/>
    <s v="W"/>
    <s v="Cache"/>
    <x v="5"/>
    <b v="1"/>
    <s v="attack"/>
    <s v="Not fleeing"/>
    <b v="0"/>
    <s v="armed"/>
    <s v="Gun"/>
    <s v="50-59"/>
    <s v="Not Fleeing or Blank"/>
    <x v="0"/>
  </r>
  <r>
    <n v="1289"/>
    <n v="1471"/>
    <s v="Storm Allen Smith"/>
    <d v="2016-04-15T00:00:00"/>
    <s v="shot"/>
    <s v="undetermined"/>
    <n v="26"/>
    <s v="M"/>
    <s v="W"/>
    <s v="Muncie"/>
    <x v="22"/>
    <b v="0"/>
    <s v="attack"/>
    <s v="Foot"/>
    <b v="1"/>
    <s v="unarmed or undetermined or null"/>
    <s v="No Gun"/>
    <s v="19-29"/>
    <s v="Fleeing"/>
    <x v="0"/>
  </r>
  <r>
    <n v="1290"/>
    <n v="1473"/>
    <s v="Gerald Robert Boyes"/>
    <d v="2016-04-16T00:00:00"/>
    <s v="shot"/>
    <s v="gun"/>
    <n v="53"/>
    <s v="M"/>
    <s v="W"/>
    <s v="Antioch"/>
    <x v="15"/>
    <b v="0"/>
    <s v="attack"/>
    <s v="Not fleeing"/>
    <b v="0"/>
    <s v="armed"/>
    <s v="Gun"/>
    <s v="50-59"/>
    <s v="Not Fleeing or Blank"/>
    <x v="0"/>
  </r>
  <r>
    <n v="1291"/>
    <n v="1464"/>
    <s v="Kisha Arrone"/>
    <d v="2016-04-17T00:00:00"/>
    <s v="shot"/>
    <s v="gun"/>
    <n v="35"/>
    <s v="F"/>
    <s v="B"/>
    <s v="Dayton"/>
    <x v="10"/>
    <b v="0"/>
    <s v="other"/>
    <s v="Car"/>
    <b v="0"/>
    <s v="armed"/>
    <s v="Gun"/>
    <s v="30-39"/>
    <s v="Fleeing"/>
    <x v="0"/>
  </r>
  <r>
    <n v="1292"/>
    <n v="1466"/>
    <s v="Eric John Wilson"/>
    <d v="2016-04-17T00:00:00"/>
    <s v="shot"/>
    <s v="unarmed"/>
    <n v="22"/>
    <s v="M"/>
    <s v="W"/>
    <s v="El Paso"/>
    <x v="9"/>
    <b v="1"/>
    <s v="other"/>
    <s v="Not fleeing"/>
    <b v="0"/>
    <s v="unarmed or undetermined or null"/>
    <s v="No Gun"/>
    <s v="19-29"/>
    <s v="Not Fleeing or Blank"/>
    <x v="0"/>
  </r>
  <r>
    <n v="1293"/>
    <n v="1467"/>
    <s v="Richard Bard Jr."/>
    <d v="2016-04-17T00:00:00"/>
    <s v="shot"/>
    <s v="gun"/>
    <n v="31"/>
    <s v="M"/>
    <s v="B"/>
    <s v="Vineland"/>
    <x v="21"/>
    <b v="0"/>
    <s v="attack"/>
    <s v="Foot"/>
    <b v="0"/>
    <s v="armed"/>
    <s v="Gun"/>
    <s v="30-39"/>
    <s v="Fleeing"/>
    <x v="1"/>
  </r>
  <r>
    <n v="1294"/>
    <n v="1470"/>
    <s v="George Tillman"/>
    <d v="2016-04-17T00:00:00"/>
    <s v="shot"/>
    <s v="gun"/>
    <n v="32"/>
    <s v="M"/>
    <s v="B"/>
    <s v="New York"/>
    <x v="35"/>
    <b v="0"/>
    <s v="attack"/>
    <s v="Foot"/>
    <b v="0"/>
    <s v="armed"/>
    <s v="Gun"/>
    <s v="30-39"/>
    <s v="Fleeing"/>
    <x v="1"/>
  </r>
  <r>
    <n v="1295"/>
    <n v="1472"/>
    <s v="Edson Thevenin"/>
    <d v="2016-04-17T00:00:00"/>
    <s v="shot"/>
    <m/>
    <n v="37"/>
    <s v="M"/>
    <s v="B"/>
    <s v="Troy"/>
    <x v="35"/>
    <b v="0"/>
    <s v="attack"/>
    <s v="Car"/>
    <b v="0"/>
    <s v="unarmed or undetermined or null"/>
    <s v="No Gun"/>
    <s v="30-39"/>
    <s v="Fleeing"/>
    <x v="1"/>
  </r>
  <r>
    <n v="1296"/>
    <n v="1475"/>
    <s v="Rico Don Rae Johnson"/>
    <d v="2016-04-18T00:00:00"/>
    <s v="shot"/>
    <s v="gun"/>
    <n v="28"/>
    <s v="M"/>
    <s v="B"/>
    <s v="Greenbelt"/>
    <x v="28"/>
    <b v="0"/>
    <s v="attack"/>
    <s v="Not fleeing"/>
    <b v="0"/>
    <s v="armed"/>
    <s v="Gun"/>
    <s v="19-29"/>
    <s v="Not Fleeing or Blank"/>
    <x v="0"/>
  </r>
  <r>
    <n v="1297"/>
    <n v="1479"/>
    <s v="Demetrius Dorsey"/>
    <d v="2016-04-18T00:00:00"/>
    <s v="shot"/>
    <s v="gun"/>
    <n v="18"/>
    <s v="M"/>
    <s v="B"/>
    <s v="Mableton"/>
    <x v="31"/>
    <b v="0"/>
    <s v="attack"/>
    <s v="Not fleeing"/>
    <b v="0"/>
    <s v="armed"/>
    <s v="Gun"/>
    <s v="0-18"/>
    <s v="Not Fleeing or Blank"/>
    <x v="0"/>
  </r>
  <r>
    <n v="1298"/>
    <n v="1474"/>
    <s v="Sylasone Ackhavong"/>
    <d v="2016-04-19T00:00:00"/>
    <s v="shot"/>
    <s v="gun"/>
    <n v="41"/>
    <s v="M"/>
    <s v="A"/>
    <s v="Charlotte"/>
    <x v="33"/>
    <b v="1"/>
    <s v="attack"/>
    <s v="Not fleeing"/>
    <b v="0"/>
    <s v="armed"/>
    <s v="Gun"/>
    <s v="40-49"/>
    <s v="Not Fleeing or Blank"/>
    <x v="0"/>
  </r>
  <r>
    <n v="1299"/>
    <n v="1477"/>
    <s v="Jorevis Scruggs"/>
    <d v="2016-04-19T00:00:00"/>
    <s v="shot"/>
    <s v="gun"/>
    <n v="15"/>
    <s v="M"/>
    <s v="B"/>
    <s v="St. Louis"/>
    <x v="19"/>
    <b v="0"/>
    <s v="attack"/>
    <s v="Other"/>
    <b v="0"/>
    <s v="armed"/>
    <s v="Gun"/>
    <s v="0-18"/>
    <s v="Fleeing"/>
    <x v="1"/>
  </r>
  <r>
    <n v="1300"/>
    <n v="1478"/>
    <s v="Daniel Eric Blackmon"/>
    <d v="2016-04-19T00:00:00"/>
    <s v="shot"/>
    <s v="gun"/>
    <n v="38"/>
    <s v="M"/>
    <s v="W"/>
    <s v="Brooksville"/>
    <x v="37"/>
    <b v="0"/>
    <s v="attack"/>
    <s v="Car"/>
    <b v="0"/>
    <s v="armed"/>
    <s v="Gun"/>
    <s v="30-39"/>
    <s v="Fleeing"/>
    <x v="0"/>
  </r>
  <r>
    <n v="1301"/>
    <n v="1480"/>
    <s v="Francis Scot Dufore"/>
    <d v="2016-04-20T00:00:00"/>
    <s v="shot"/>
    <s v="gun"/>
    <n v="41"/>
    <s v="M"/>
    <s v="W"/>
    <s v="Homestead"/>
    <x v="26"/>
    <b v="0"/>
    <s v="attack"/>
    <s v="Not fleeing"/>
    <b v="0"/>
    <s v="armed"/>
    <s v="Gun"/>
    <s v="40-49"/>
    <s v="Not Fleeing or Blank"/>
    <x v="0"/>
  </r>
  <r>
    <n v="1302"/>
    <n v="1481"/>
    <s v="Jackie Lee Kirkham"/>
    <d v="2016-04-20T00:00:00"/>
    <s v="shot"/>
    <s v="unknown weapon"/>
    <n v="52"/>
    <s v="M"/>
    <s v="W"/>
    <s v="Perryville"/>
    <x v="14"/>
    <b v="0"/>
    <s v="other"/>
    <s v="Not fleeing"/>
    <b v="0"/>
    <s v="armed"/>
    <s v="No Gun"/>
    <s v="50-59"/>
    <s v="Not Fleeing or Blank"/>
    <x v="0"/>
  </r>
  <r>
    <n v="1303"/>
    <n v="1482"/>
    <s v="Mario Mejia Martinez"/>
    <d v="2016-04-21T00:00:00"/>
    <s v="shot"/>
    <s v="knife"/>
    <n v="48"/>
    <s v="M"/>
    <s v="H"/>
    <s v="Everett"/>
    <x v="24"/>
    <b v="0"/>
    <s v="other"/>
    <s v="Not fleeing"/>
    <b v="0"/>
    <s v="armed"/>
    <s v="No Gun"/>
    <s v="40-49"/>
    <s v="Not Fleeing or Blank"/>
    <x v="0"/>
  </r>
  <r>
    <n v="1304"/>
    <n v="1484"/>
    <s v="Tyler Hunkin"/>
    <d v="2016-04-22T00:00:00"/>
    <s v="shot"/>
    <s v="knife"/>
    <n v="29"/>
    <s v="M"/>
    <s v="W"/>
    <s v="Austin"/>
    <x v="9"/>
    <b v="1"/>
    <s v="attack"/>
    <s v="Not fleeing"/>
    <b v="0"/>
    <s v="armed"/>
    <s v="No Gun"/>
    <s v="19-29"/>
    <s v="Not Fleeing or Blank"/>
    <x v="0"/>
  </r>
  <r>
    <n v="1305"/>
    <n v="1485"/>
    <s v="Carl Baranishyn"/>
    <d v="2016-04-22T00:00:00"/>
    <s v="shot"/>
    <s v="knife"/>
    <n v="51"/>
    <s v="M"/>
    <s v="W"/>
    <s v="Berne"/>
    <x v="35"/>
    <b v="1"/>
    <s v="attack"/>
    <s v="Not fleeing"/>
    <b v="0"/>
    <s v="armed"/>
    <s v="No Gun"/>
    <s v="50-59"/>
    <s v="Not Fleeing or Blank"/>
    <x v="0"/>
  </r>
  <r>
    <n v="1306"/>
    <n v="1483"/>
    <s v="Demarcus Semer"/>
    <d v="2016-04-23T00:00:00"/>
    <s v="shot"/>
    <m/>
    <n v="21"/>
    <s v="M"/>
    <s v="B"/>
    <s v="Fort Pierce"/>
    <x v="26"/>
    <b v="0"/>
    <s v="attack"/>
    <s v="Car"/>
    <b v="0"/>
    <s v="unarmed or undetermined or null"/>
    <s v="No Gun"/>
    <s v="19-29"/>
    <s v="Fleeing"/>
    <x v="1"/>
  </r>
  <r>
    <n v="1307"/>
    <n v="1486"/>
    <s v="Mitchell Oakley"/>
    <d v="2016-04-23T00:00:00"/>
    <s v="shot"/>
    <s v="gun"/>
    <n v="24"/>
    <s v="M"/>
    <s v="W"/>
    <s v="Chandler"/>
    <x v="6"/>
    <b v="1"/>
    <s v="attack"/>
    <s v="Not fleeing"/>
    <b v="0"/>
    <s v="armed"/>
    <s v="Gun"/>
    <s v="19-29"/>
    <s v="Not Fleeing or Blank"/>
    <x v="0"/>
  </r>
  <r>
    <n v="1308"/>
    <n v="1487"/>
    <s v="Jakob E. Wagner"/>
    <d v="2016-04-23T00:00:00"/>
    <s v="shot"/>
    <s v="gun"/>
    <n v="18"/>
    <s v="M"/>
    <s v="W"/>
    <s v="Antigo"/>
    <x v="39"/>
    <b v="0"/>
    <s v="attack"/>
    <s v="Not fleeing"/>
    <b v="0"/>
    <s v="armed"/>
    <s v="Gun"/>
    <s v="0-18"/>
    <s v="Not Fleeing or Blank"/>
    <x v="0"/>
  </r>
  <r>
    <n v="1309"/>
    <n v="1488"/>
    <s v="Eric C. Wakup"/>
    <d v="2016-04-23T00:00:00"/>
    <s v="shot"/>
    <s v="gun"/>
    <n v="30"/>
    <s v="M"/>
    <s v="W"/>
    <s v="Norfolk"/>
    <x v="20"/>
    <b v="1"/>
    <s v="attack"/>
    <s v="Not fleeing"/>
    <b v="0"/>
    <s v="armed"/>
    <s v="Gun"/>
    <s v="30-39"/>
    <s v="Not Fleeing or Blank"/>
    <x v="0"/>
  </r>
  <r>
    <n v="1310"/>
    <n v="1527"/>
    <s v="Willie Tillman"/>
    <d v="2016-04-23T00:00:00"/>
    <s v="shot and Tasered"/>
    <m/>
    <n v="33"/>
    <s v="M"/>
    <s v="B"/>
    <s v="Fayetteville"/>
    <x v="14"/>
    <b v="0"/>
    <s v="other"/>
    <s v="Car"/>
    <b v="1"/>
    <s v="unarmed or undetermined or null"/>
    <s v="No Gun"/>
    <s v="30-39"/>
    <s v="Fleeing"/>
    <x v="1"/>
  </r>
  <r>
    <n v="1311"/>
    <n v="1489"/>
    <s v="Kay Frances Campbell"/>
    <d v="2016-04-25T00:00:00"/>
    <s v="shot"/>
    <s v="gun"/>
    <n v="60"/>
    <s v="F"/>
    <s v="W"/>
    <s v="East Flat Rock"/>
    <x v="33"/>
    <b v="1"/>
    <s v="attack"/>
    <s v="Not fleeing"/>
    <b v="0"/>
    <s v="armed"/>
    <s v="Gun"/>
    <s v="60-69"/>
    <s v="Not Fleeing or Blank"/>
    <x v="0"/>
  </r>
  <r>
    <n v="1312"/>
    <n v="1490"/>
    <s v="Robin Barber"/>
    <d v="2016-04-26T00:00:00"/>
    <s v="shot"/>
    <s v="gun"/>
    <n v="28"/>
    <s v="M"/>
    <s v="W"/>
    <s v="Lakewood"/>
    <x v="4"/>
    <b v="0"/>
    <s v="attack"/>
    <s v="Foot"/>
    <b v="0"/>
    <s v="armed"/>
    <s v="Gun"/>
    <s v="19-29"/>
    <s v="Fleeing"/>
    <x v="0"/>
  </r>
  <r>
    <n v="1313"/>
    <n v="1491"/>
    <s v="Joshua Brooks"/>
    <d v="2016-04-26T00:00:00"/>
    <s v="shot"/>
    <s v="gun"/>
    <n v="26"/>
    <s v="M"/>
    <s v="B"/>
    <s v="Chesapeake"/>
    <x v="20"/>
    <b v="1"/>
    <s v="attack"/>
    <s v="Not fleeing"/>
    <b v="1"/>
    <s v="armed"/>
    <s v="Gun"/>
    <s v="19-29"/>
    <s v="Not Fleeing or Blank"/>
    <x v="0"/>
  </r>
  <r>
    <n v="1314"/>
    <n v="1492"/>
    <s v="Jacquelyn Burke"/>
    <d v="2016-04-26T00:00:00"/>
    <s v="shot"/>
    <s v="gun"/>
    <n v="24"/>
    <s v="F"/>
    <s v="W"/>
    <s v="Albuquerque"/>
    <x v="17"/>
    <b v="1"/>
    <s v="attack"/>
    <s v="Car"/>
    <b v="0"/>
    <s v="armed"/>
    <s v="Gun"/>
    <s v="19-29"/>
    <s v="Fleeing"/>
    <x v="0"/>
  </r>
  <r>
    <n v="1315"/>
    <n v="1493"/>
    <s v="Darrel S. Machemehl"/>
    <d v="2016-04-26T00:00:00"/>
    <s v="shot"/>
    <s v="gun"/>
    <n v="44"/>
    <s v="M"/>
    <s v="W"/>
    <s v="Kingsbury"/>
    <x v="9"/>
    <b v="0"/>
    <s v="other"/>
    <s v="Other"/>
    <b v="0"/>
    <s v="armed"/>
    <s v="Gun"/>
    <s v="40-49"/>
    <s v="Fleeing"/>
    <x v="0"/>
  </r>
  <r>
    <n v="1316"/>
    <n v="1840"/>
    <s v="David Shane Anderson"/>
    <d v="2016-04-27T00:00:00"/>
    <s v="shot"/>
    <s v="gun"/>
    <n v="36"/>
    <s v="M"/>
    <s v="W"/>
    <s v="Milcreek"/>
    <x v="13"/>
    <b v="0"/>
    <s v="attack"/>
    <s v="Not fleeing"/>
    <b v="0"/>
    <s v="armed"/>
    <s v="Gun"/>
    <s v="30-39"/>
    <s v="Not Fleeing or Blank"/>
    <x v="0"/>
  </r>
  <r>
    <n v="1317"/>
    <n v="1494"/>
    <s v="Cin Lam Mung"/>
    <d v="2016-04-27T00:00:00"/>
    <s v="shot"/>
    <s v="machete"/>
    <n v="34"/>
    <s v="M"/>
    <s v="A"/>
    <s v="Atlanta"/>
    <x v="31"/>
    <b v="0"/>
    <s v="other"/>
    <s v="Not fleeing"/>
    <b v="0"/>
    <s v="armed"/>
    <s v="No Gun"/>
    <s v="30-39"/>
    <s v="Not Fleeing or Blank"/>
    <x v="0"/>
  </r>
  <r>
    <n v="1318"/>
    <n v="1495"/>
    <s v="Damon Blair"/>
    <d v="2016-04-27T00:00:00"/>
    <s v="shot"/>
    <s v="gun"/>
    <n v="21"/>
    <s v="M"/>
    <s v="W"/>
    <s v="Westminster"/>
    <x v="4"/>
    <b v="0"/>
    <s v="attack"/>
    <s v="Not fleeing"/>
    <b v="0"/>
    <s v="armed"/>
    <s v="Gun"/>
    <s v="19-29"/>
    <s v="Not Fleeing or Blank"/>
    <x v="0"/>
  </r>
  <r>
    <n v="1319"/>
    <n v="1498"/>
    <s v="Kendar del Rosario"/>
    <d v="2016-04-28T00:00:00"/>
    <s v="shot"/>
    <s v="knife"/>
    <n v="37"/>
    <s v="M"/>
    <s v="B"/>
    <s v="Miami"/>
    <x v="26"/>
    <b v="0"/>
    <s v="attack"/>
    <s v="Not fleeing"/>
    <b v="0"/>
    <s v="armed"/>
    <s v="No Gun"/>
    <s v="30-39"/>
    <s v="Not Fleeing or Blank"/>
    <x v="0"/>
  </r>
  <r>
    <n v="1320"/>
    <n v="1499"/>
    <s v="Lee Easter"/>
    <d v="2016-04-28T00:00:00"/>
    <s v="shot"/>
    <s v="gun"/>
    <n v="53"/>
    <s v="M"/>
    <s v="W"/>
    <s v="Boise"/>
    <x v="27"/>
    <b v="1"/>
    <s v="attack"/>
    <s v="Not fleeing"/>
    <b v="1"/>
    <s v="armed"/>
    <s v="Gun"/>
    <s v="50-59"/>
    <s v="Not Fleeing or Blank"/>
    <x v="0"/>
  </r>
  <r>
    <n v="1321"/>
    <n v="1500"/>
    <s v="Michael Kurtz"/>
    <d v="2016-04-28T00:00:00"/>
    <s v="shot and Tasered"/>
    <s v="knife"/>
    <n v="45"/>
    <s v="M"/>
    <s v="W"/>
    <s v="Spokane"/>
    <x v="0"/>
    <b v="1"/>
    <s v="other"/>
    <s v="Not fleeing"/>
    <b v="1"/>
    <s v="armed"/>
    <s v="No Gun"/>
    <s v="40-49"/>
    <s v="Not Fleeing or Blank"/>
    <x v="0"/>
  </r>
  <r>
    <n v="1322"/>
    <n v="1501"/>
    <s v="Ashtian Barnes"/>
    <d v="2016-04-28T00:00:00"/>
    <s v="shot"/>
    <m/>
    <n v="24"/>
    <s v="M"/>
    <s v="B"/>
    <s v="Houston"/>
    <x v="9"/>
    <b v="0"/>
    <s v="other"/>
    <s v="Car"/>
    <b v="0"/>
    <s v="unarmed or undetermined or null"/>
    <s v="No Gun"/>
    <s v="19-29"/>
    <s v="Fleeing"/>
    <x v="1"/>
  </r>
  <r>
    <n v="1323"/>
    <n v="1506"/>
    <s v="Jeffrey Darrell Hobbs"/>
    <d v="2016-04-29T00:00:00"/>
    <s v="shot"/>
    <m/>
    <n v="48"/>
    <s v="M"/>
    <s v="W"/>
    <s v="Jackson"/>
    <x v="19"/>
    <b v="0"/>
    <s v="attack"/>
    <s v="Car"/>
    <b v="0"/>
    <s v="unarmed or undetermined or null"/>
    <s v="No Gun"/>
    <s v="40-49"/>
    <s v="Fleeing"/>
    <x v="0"/>
  </r>
  <r>
    <n v="1324"/>
    <n v="1504"/>
    <s v="Oswald Mattner"/>
    <d v="2016-04-30T00:00:00"/>
    <s v="shot"/>
    <s v="knife"/>
    <n v="42"/>
    <s v="M"/>
    <s v="W"/>
    <s v="Wausau"/>
    <x v="39"/>
    <b v="0"/>
    <s v="other"/>
    <s v="Not fleeing"/>
    <b v="0"/>
    <s v="armed"/>
    <s v="No Gun"/>
    <s v="40-49"/>
    <s v="Not Fleeing or Blank"/>
    <x v="0"/>
  </r>
  <r>
    <n v="1325"/>
    <n v="1505"/>
    <s v="Mark Daniel Bess"/>
    <d v="2016-04-30T00:00:00"/>
    <s v="shot"/>
    <s v="knife"/>
    <n v="33"/>
    <s v="M"/>
    <s v="W"/>
    <s v="Spanish Fork"/>
    <x v="13"/>
    <b v="0"/>
    <s v="other"/>
    <s v="Foot"/>
    <b v="0"/>
    <s v="armed"/>
    <s v="No Gun"/>
    <s v="30-39"/>
    <s v="Fleeing"/>
    <x v="0"/>
  </r>
  <r>
    <n v="1326"/>
    <n v="1507"/>
    <s v="Bender Dass"/>
    <d v="2016-04-30T00:00:00"/>
    <s v="shot"/>
    <m/>
    <n v="55"/>
    <s v="M"/>
    <s v="W"/>
    <s v="Florence"/>
    <x v="6"/>
    <b v="0"/>
    <s v="attack"/>
    <s v="Car"/>
    <b v="0"/>
    <s v="unarmed or undetermined or null"/>
    <s v="No Gun"/>
    <s v="50-59"/>
    <s v="Fleeing"/>
    <x v="0"/>
  </r>
  <r>
    <n v="1327"/>
    <n v="1508"/>
    <s v="Marion Habana"/>
    <d v="2016-04-30T00:00:00"/>
    <s v="shot"/>
    <s v="knife"/>
    <n v="28"/>
    <s v="M"/>
    <s v="A"/>
    <s v="Los Angeles"/>
    <x v="3"/>
    <b v="0"/>
    <s v="other"/>
    <s v="Not fleeing"/>
    <b v="1"/>
    <s v="armed"/>
    <s v="No Gun"/>
    <s v="19-29"/>
    <s v="Not Fleeing or Blank"/>
    <x v="0"/>
  </r>
  <r>
    <n v="1328"/>
    <n v="1502"/>
    <s v="Charlin Charles"/>
    <d v="2016-05-01T00:00:00"/>
    <s v="shot"/>
    <s v="toy weapon"/>
    <n v="25"/>
    <s v="M"/>
    <s v="B"/>
    <s v="Orlando"/>
    <x v="26"/>
    <b v="0"/>
    <s v="attack"/>
    <s v="Not fleeing"/>
    <b v="0"/>
    <s v="armed"/>
    <s v="No Gun"/>
    <s v="19-29"/>
    <s v="Not Fleeing or Blank"/>
    <x v="0"/>
  </r>
  <r>
    <n v="1329"/>
    <n v="1503"/>
    <s v="Ronald Branch"/>
    <d v="2016-05-01T00:00:00"/>
    <s v="shot"/>
    <s v="gun"/>
    <n v="28"/>
    <s v="M"/>
    <s v="W"/>
    <s v="Alamo"/>
    <x v="32"/>
    <b v="1"/>
    <s v="other"/>
    <s v="Not fleeing"/>
    <b v="0"/>
    <s v="armed"/>
    <s v="Gun"/>
    <s v="19-29"/>
    <s v="Not Fleeing or Blank"/>
    <x v="0"/>
  </r>
  <r>
    <n v="1330"/>
    <n v="1842"/>
    <s v="Reginald Darnell Dogan"/>
    <d v="2016-05-02T00:00:00"/>
    <s v="shot"/>
    <s v="gun"/>
    <n v="52"/>
    <s v="M"/>
    <s v="B"/>
    <s v="Greenville"/>
    <x v="40"/>
    <b v="0"/>
    <s v="attack"/>
    <s v="Not fleeing"/>
    <b v="0"/>
    <s v="armed"/>
    <s v="Gun"/>
    <s v="50-59"/>
    <s v="Not Fleeing or Blank"/>
    <x v="0"/>
  </r>
  <r>
    <n v="1331"/>
    <n v="1510"/>
    <s v="Raymond Hopper"/>
    <d v="2016-05-03T00:00:00"/>
    <s v="shot"/>
    <s v="knife"/>
    <n v="59"/>
    <s v="M"/>
    <s v="W"/>
    <s v="Visalia"/>
    <x v="3"/>
    <b v="0"/>
    <s v="other"/>
    <s v="Not fleeing"/>
    <b v="0"/>
    <s v="armed"/>
    <s v="No Gun"/>
    <s v="50-59"/>
    <s v="Not Fleeing or Blank"/>
    <x v="0"/>
  </r>
  <r>
    <n v="1332"/>
    <n v="1509"/>
    <s v="Richard Ferretti"/>
    <d v="2016-05-04T00:00:00"/>
    <s v="shot"/>
    <m/>
    <n v="52"/>
    <s v="M"/>
    <s v="W"/>
    <s v="Philadelphia"/>
    <x v="8"/>
    <b v="0"/>
    <s v="other"/>
    <s v="Not fleeing"/>
    <b v="0"/>
    <s v="unarmed or undetermined or null"/>
    <s v="No Gun"/>
    <s v="50-59"/>
    <s v="Not Fleeing or Blank"/>
    <x v="0"/>
  </r>
  <r>
    <n v="1333"/>
    <n v="1511"/>
    <s v="Cayce A. DiTullio"/>
    <d v="2016-05-04T00:00:00"/>
    <s v="shot"/>
    <s v="gun"/>
    <n v="39"/>
    <s v="M"/>
    <s v="W"/>
    <s v="Burien"/>
    <x v="0"/>
    <b v="0"/>
    <s v="attack"/>
    <s v="Car"/>
    <b v="0"/>
    <s v="armed"/>
    <s v="Gun"/>
    <s v="30-39"/>
    <s v="Fleeing"/>
    <x v="0"/>
  </r>
  <r>
    <n v="1334"/>
    <n v="1512"/>
    <s v="Matthew Tucker"/>
    <d v="2016-05-04T00:00:00"/>
    <s v="shot"/>
    <s v="knife"/>
    <n v="18"/>
    <s v="M"/>
    <m/>
    <s v="Temecula"/>
    <x v="3"/>
    <b v="0"/>
    <s v="other"/>
    <s v="Not fleeing"/>
    <b v="0"/>
    <s v="armed"/>
    <s v="No Gun"/>
    <s v="0-18"/>
    <s v="Not Fleeing or Blank"/>
    <x v="0"/>
  </r>
  <r>
    <n v="1335"/>
    <n v="1513"/>
    <s v="Gerry J. Thompson"/>
    <d v="2016-05-04T00:00:00"/>
    <s v="shot"/>
    <s v="undetermined"/>
    <n v="40"/>
    <s v="M"/>
    <s v="W"/>
    <s v="Buffalo"/>
    <x v="19"/>
    <b v="0"/>
    <s v="attack"/>
    <s v="Not fleeing"/>
    <b v="0"/>
    <s v="unarmed or undetermined or null"/>
    <s v="No Gun"/>
    <s v="40-49"/>
    <s v="Not Fleeing or Blank"/>
    <x v="0"/>
  </r>
  <r>
    <n v="1336"/>
    <n v="1516"/>
    <s v="Corey DiGiovanni"/>
    <d v="2016-05-05T00:00:00"/>
    <s v="shot"/>
    <m/>
    <n v="36"/>
    <s v="M"/>
    <s v="W"/>
    <s v="Gretna"/>
    <x v="11"/>
    <b v="0"/>
    <s v="attack"/>
    <s v="Car"/>
    <b v="0"/>
    <s v="unarmed or undetermined or null"/>
    <s v="No Gun"/>
    <s v="30-39"/>
    <s v="Fleeing"/>
    <x v="0"/>
  </r>
  <r>
    <n v="1337"/>
    <n v="1517"/>
    <s v="Burt Johnson"/>
    <d v="2016-05-05T00:00:00"/>
    <s v="shot"/>
    <s v="gun"/>
    <n v="38"/>
    <s v="M"/>
    <s v="B"/>
    <s v="Milwaukee"/>
    <x v="39"/>
    <b v="0"/>
    <s v="attack"/>
    <s v="Foot"/>
    <b v="1"/>
    <s v="armed"/>
    <s v="Gun"/>
    <s v="30-39"/>
    <s v="Fleeing"/>
    <x v="1"/>
  </r>
  <r>
    <n v="1338"/>
    <n v="1518"/>
    <s v="Deresha Armstrong"/>
    <d v="2016-05-05T00:00:00"/>
    <s v="shot"/>
    <s v="gun"/>
    <n v="26"/>
    <s v="F"/>
    <s v="B"/>
    <s v="Orlando"/>
    <x v="26"/>
    <b v="0"/>
    <s v="attack"/>
    <s v="Not fleeing"/>
    <b v="0"/>
    <s v="armed"/>
    <s v="Gun"/>
    <s v="19-29"/>
    <s v="Not Fleeing or Blank"/>
    <x v="0"/>
  </r>
  <r>
    <n v="1339"/>
    <n v="1519"/>
    <s v="Ronald D. Williams"/>
    <d v="2016-05-06T00:00:00"/>
    <s v="shot"/>
    <s v="gun"/>
    <m/>
    <s v="M"/>
    <s v="B"/>
    <s v="Weirton"/>
    <x v="43"/>
    <b v="1"/>
    <s v="other"/>
    <s v="Not fleeing"/>
    <b v="0"/>
    <s v="armed"/>
    <s v="Gun"/>
    <s v="null"/>
    <s v="Not Fleeing or Blank"/>
    <x v="0"/>
  </r>
  <r>
    <n v="1340"/>
    <n v="1523"/>
    <s v="Nathan Q. Cates"/>
    <d v="2016-05-07T00:00:00"/>
    <s v="shot"/>
    <s v="gun"/>
    <n v="29"/>
    <s v="M"/>
    <s v="W"/>
    <s v="Lake Stevens"/>
    <x v="0"/>
    <b v="1"/>
    <s v="other"/>
    <s v="Not fleeing"/>
    <b v="0"/>
    <s v="armed"/>
    <s v="Gun"/>
    <s v="19-29"/>
    <s v="Not Fleeing or Blank"/>
    <x v="0"/>
  </r>
  <r>
    <n v="1341"/>
    <n v="1525"/>
    <s v="Alton Fitzgerald Witchard"/>
    <d v="2016-05-07T00:00:00"/>
    <s v="shot"/>
    <s v="gun"/>
    <n v="37"/>
    <s v="M"/>
    <s v="B"/>
    <s v="St. Petersburg"/>
    <x v="26"/>
    <b v="0"/>
    <s v="attack"/>
    <s v="Other"/>
    <b v="0"/>
    <s v="armed"/>
    <s v="Gun"/>
    <s v="30-39"/>
    <s v="Fleeing"/>
    <x v="1"/>
  </r>
  <r>
    <n v="1342"/>
    <n v="1529"/>
    <s v="Derek J. Sam"/>
    <d v="2016-05-07T00:00:00"/>
    <s v="shot and Tasered"/>
    <s v="knife"/>
    <n v="29"/>
    <s v="M"/>
    <s v="O"/>
    <s v="Presque Isle"/>
    <x v="36"/>
    <b v="0"/>
    <s v="other"/>
    <s v="Not fleeing"/>
    <b v="0"/>
    <s v="armed"/>
    <s v="No Gun"/>
    <s v="19-29"/>
    <s v="Not Fleeing or Blank"/>
    <x v="0"/>
  </r>
  <r>
    <n v="1343"/>
    <n v="1522"/>
    <s v="Lionel Gibson"/>
    <d v="2016-05-08T00:00:00"/>
    <s v="shot"/>
    <s v="toy weapon"/>
    <n v="21"/>
    <s v="M"/>
    <s v="B"/>
    <s v="Long Beach"/>
    <x v="3"/>
    <b v="0"/>
    <s v="other"/>
    <s v="Not fleeing"/>
    <b v="0"/>
    <s v="armed"/>
    <s v="No Gun"/>
    <s v="19-29"/>
    <s v="Not Fleeing or Blank"/>
    <x v="0"/>
  </r>
  <r>
    <n v="1344"/>
    <n v="1844"/>
    <s v="Arthur R. Williams"/>
    <d v="2016-05-09T00:00:00"/>
    <s v="shot"/>
    <s v="toy weapon"/>
    <n v="33"/>
    <s v="M"/>
    <s v="B"/>
    <s v="El Paso"/>
    <x v="9"/>
    <b v="0"/>
    <s v="other"/>
    <s v="Not fleeing"/>
    <b v="0"/>
    <s v="armed"/>
    <s v="No Gun"/>
    <s v="30-39"/>
    <s v="Not Fleeing or Blank"/>
    <x v="0"/>
  </r>
  <r>
    <n v="1345"/>
    <n v="1520"/>
    <s v="Jaffort Smith"/>
    <d v="2016-05-09T00:00:00"/>
    <s v="shot"/>
    <s v="gun"/>
    <n v="33"/>
    <s v="M"/>
    <s v="B"/>
    <s v="St. Paul"/>
    <x v="18"/>
    <b v="0"/>
    <s v="attack"/>
    <s v="Not fleeing"/>
    <b v="0"/>
    <s v="armed"/>
    <s v="Gun"/>
    <s v="30-39"/>
    <s v="Not Fleeing or Blank"/>
    <x v="0"/>
  </r>
  <r>
    <n v="1346"/>
    <n v="1524"/>
    <s v="Christian Bowman"/>
    <d v="2016-05-09T00:00:00"/>
    <s v="shot"/>
    <s v="unarmed"/>
    <n v="23"/>
    <s v="M"/>
    <s v="W"/>
    <s v="St. Martin"/>
    <x v="38"/>
    <b v="0"/>
    <s v="attack"/>
    <s v="Not fleeing"/>
    <b v="0"/>
    <s v="unarmed or undetermined or null"/>
    <s v="No Gun"/>
    <s v="19-29"/>
    <s v="Not Fleeing or Blank"/>
    <x v="0"/>
  </r>
  <r>
    <n v="1347"/>
    <n v="1526"/>
    <s v="Michael Johnson"/>
    <d v="2016-05-09T00:00:00"/>
    <s v="shot"/>
    <s v="gun"/>
    <n v="26"/>
    <s v="M"/>
    <s v="W"/>
    <s v="Chicago"/>
    <x v="15"/>
    <b v="0"/>
    <s v="other"/>
    <s v="Foot"/>
    <b v="0"/>
    <s v="armed"/>
    <s v="Gun"/>
    <s v="19-29"/>
    <s v="Fleeing"/>
    <x v="0"/>
  </r>
  <r>
    <n v="1348"/>
    <n v="1528"/>
    <s v="Joseph Napoli"/>
    <d v="2016-05-09T00:00:00"/>
    <s v="shot"/>
    <s v="gun"/>
    <n v="59"/>
    <s v="M"/>
    <m/>
    <s v="Hog Valley"/>
    <x v="26"/>
    <b v="0"/>
    <s v="attack"/>
    <s v="Not fleeing"/>
    <b v="0"/>
    <s v="armed"/>
    <s v="Gun"/>
    <s v="50-59"/>
    <s v="Not Fleeing or Blank"/>
    <x v="0"/>
  </r>
  <r>
    <n v="1349"/>
    <n v="1531"/>
    <s v="Jamie Stotts"/>
    <d v="2016-05-09T00:00:00"/>
    <s v="shot"/>
    <s v="gun"/>
    <n v="29"/>
    <s v="M"/>
    <s v="W"/>
    <s v="Nacogdoches"/>
    <x v="9"/>
    <b v="1"/>
    <s v="attack"/>
    <s v="Other"/>
    <b v="0"/>
    <s v="armed"/>
    <s v="Gun"/>
    <s v="19-29"/>
    <s v="Fleeing"/>
    <x v="0"/>
  </r>
  <r>
    <n v="1350"/>
    <n v="1532"/>
    <s v="Arthur DaRosa"/>
    <d v="2016-05-10T00:00:00"/>
    <s v="shot"/>
    <s v="knife"/>
    <n v="28"/>
    <s v="M"/>
    <s v="B"/>
    <s v="Taunton"/>
    <x v="24"/>
    <b v="1"/>
    <s v="attack"/>
    <s v="Not fleeing"/>
    <b v="0"/>
    <s v="armed"/>
    <s v="No Gun"/>
    <s v="19-29"/>
    <s v="Not Fleeing or Blank"/>
    <x v="0"/>
  </r>
  <r>
    <n v="1351"/>
    <n v="1530"/>
    <s v="Stephen Schuster"/>
    <d v="2016-05-11T00:00:00"/>
    <s v="shot"/>
    <s v="gun"/>
    <n v="35"/>
    <s v="M"/>
    <s v="W"/>
    <s v="Aurora"/>
    <x v="4"/>
    <b v="0"/>
    <s v="attack"/>
    <s v="Car"/>
    <b v="0"/>
    <s v="armed"/>
    <s v="Gun"/>
    <s v="30-39"/>
    <s v="Fleeing"/>
    <x v="0"/>
  </r>
  <r>
    <n v="1352"/>
    <n v="1533"/>
    <s v="Thongsoune Vilaysane"/>
    <d v="2016-05-11T00:00:00"/>
    <s v="shot"/>
    <m/>
    <n v="33"/>
    <s v="M"/>
    <s v="A"/>
    <s v="San Diego"/>
    <x v="3"/>
    <b v="0"/>
    <s v="other"/>
    <s v="Car"/>
    <b v="1"/>
    <s v="unarmed or undetermined or null"/>
    <s v="No Gun"/>
    <s v="30-39"/>
    <s v="Fleeing"/>
    <x v="0"/>
  </r>
  <r>
    <n v="1353"/>
    <n v="1534"/>
    <s v="Sean Ryan Mondragon"/>
    <d v="2016-05-11T00:00:00"/>
    <s v="shot"/>
    <s v="gun"/>
    <n v="24"/>
    <s v="M"/>
    <s v="B"/>
    <s v="Greeley"/>
    <x v="4"/>
    <b v="0"/>
    <s v="attack"/>
    <s v="Car"/>
    <b v="0"/>
    <s v="armed"/>
    <s v="Gun"/>
    <s v="19-29"/>
    <s v="Fleeing"/>
    <x v="1"/>
  </r>
  <r>
    <n v="1354"/>
    <n v="1535"/>
    <s v="Steve Godfrey"/>
    <d v="2016-05-11T00:00:00"/>
    <s v="shot"/>
    <s v="gun"/>
    <m/>
    <s v="M"/>
    <s v="W"/>
    <s v="Byng"/>
    <x v="5"/>
    <b v="1"/>
    <s v="attack"/>
    <s v="Car"/>
    <b v="0"/>
    <s v="armed"/>
    <s v="Gun"/>
    <s v="null"/>
    <s v="Fleeing"/>
    <x v="0"/>
  </r>
  <r>
    <n v="1355"/>
    <n v="1539"/>
    <s v="Robert Mark Diaz"/>
    <d v="2016-05-13T00:00:00"/>
    <s v="shot"/>
    <s v="gun"/>
    <n v="28"/>
    <s v="M"/>
    <s v="H"/>
    <s v="Boyle Heights"/>
    <x v="3"/>
    <b v="0"/>
    <s v="attack"/>
    <s v="Not fleeing"/>
    <b v="1"/>
    <s v="armed"/>
    <s v="Gun"/>
    <s v="19-29"/>
    <s v="Not Fleeing or Blank"/>
    <x v="0"/>
  </r>
  <r>
    <n v="1356"/>
    <n v="1536"/>
    <s v="Cody Marsh"/>
    <d v="2016-05-14T00:00:00"/>
    <s v="shot"/>
    <s v="knife"/>
    <n v="19"/>
    <s v="M"/>
    <s v="W"/>
    <s v="Jacksonsville"/>
    <x v="26"/>
    <b v="1"/>
    <s v="other"/>
    <s v="Not fleeing"/>
    <b v="0"/>
    <s v="armed"/>
    <s v="No Gun"/>
    <s v="19-29"/>
    <s v="Not Fleeing or Blank"/>
    <x v="0"/>
  </r>
  <r>
    <n v="1357"/>
    <n v="1537"/>
    <s v="Francis Clark"/>
    <d v="2016-05-14T00:00:00"/>
    <s v="shot"/>
    <s v="gun"/>
    <n v="43"/>
    <s v="M"/>
    <s v="N"/>
    <s v="Phoenix"/>
    <x v="6"/>
    <b v="0"/>
    <s v="attack"/>
    <s v="Not fleeing"/>
    <b v="1"/>
    <s v="armed"/>
    <s v="Gun"/>
    <s v="40-49"/>
    <s v="Not Fleeing or Blank"/>
    <x v="0"/>
  </r>
  <r>
    <n v="1358"/>
    <n v="1538"/>
    <s v="Jeffrey Sims"/>
    <d v="2016-05-14T00:00:00"/>
    <s v="shot"/>
    <s v="gun"/>
    <n v="59"/>
    <s v="M"/>
    <s v="W"/>
    <s v="Osteen"/>
    <x v="26"/>
    <b v="0"/>
    <s v="attack"/>
    <s v="Not fleeing"/>
    <b v="0"/>
    <s v="armed"/>
    <s v="Gun"/>
    <s v="50-59"/>
    <s v="Not Fleeing or Blank"/>
    <x v="0"/>
  </r>
  <r>
    <n v="1359"/>
    <n v="1540"/>
    <s v="Ryan Johnson"/>
    <d v="2016-05-14T00:00:00"/>
    <s v="shot and Tasered"/>
    <s v="gun"/>
    <n v="34"/>
    <s v="M"/>
    <s v="W"/>
    <s v="Stockbridge"/>
    <x v="31"/>
    <b v="1"/>
    <s v="other"/>
    <s v="Not fleeing"/>
    <b v="0"/>
    <s v="armed"/>
    <s v="Gun"/>
    <s v="30-39"/>
    <s v="Not Fleeing or Blank"/>
    <x v="0"/>
  </r>
  <r>
    <n v="1360"/>
    <n v="1541"/>
    <s v="Dracy &quot;Clint&quot; Pendleton"/>
    <d v="2016-05-15T00:00:00"/>
    <s v="shot"/>
    <s v="gun"/>
    <n v="35"/>
    <s v="M"/>
    <s v="W"/>
    <s v="Shawnee National Forest"/>
    <x v="15"/>
    <b v="0"/>
    <s v="attack"/>
    <s v="Foot"/>
    <b v="0"/>
    <s v="armed"/>
    <s v="Gun"/>
    <s v="30-39"/>
    <s v="Fleeing"/>
    <x v="0"/>
  </r>
  <r>
    <n v="1361"/>
    <n v="1542"/>
    <s v="Jabril Robinson"/>
    <d v="2016-05-16T00:00:00"/>
    <s v="shot"/>
    <s v="gun"/>
    <n v="23"/>
    <s v="M"/>
    <s v="B"/>
    <s v="Riverdale"/>
    <x v="31"/>
    <b v="0"/>
    <s v="attack"/>
    <s v="Foot"/>
    <b v="0"/>
    <s v="armed"/>
    <s v="Gun"/>
    <s v="19-29"/>
    <s v="Fleeing"/>
    <x v="1"/>
  </r>
  <r>
    <n v="1362"/>
    <n v="1544"/>
    <s v="Luke Sanders"/>
    <d v="2016-05-17T00:00:00"/>
    <s v="shot"/>
    <s v="ax"/>
    <n v="36"/>
    <s v="M"/>
    <s v="W"/>
    <s v="Siskiyou County"/>
    <x v="3"/>
    <b v="1"/>
    <s v="other"/>
    <s v="Not fleeing"/>
    <b v="0"/>
    <s v="armed"/>
    <s v="No Gun"/>
    <s v="30-39"/>
    <s v="Not Fleeing or Blank"/>
    <x v="0"/>
  </r>
  <r>
    <n v="1363"/>
    <n v="1543"/>
    <s v="Garry Conrad"/>
    <d v="2016-05-18T00:00:00"/>
    <s v="shot"/>
    <s v="knife"/>
    <n v="46"/>
    <s v="M"/>
    <s v="W"/>
    <s v="New York"/>
    <x v="35"/>
    <b v="1"/>
    <s v="other"/>
    <s v="Not fleeing"/>
    <b v="0"/>
    <s v="armed"/>
    <s v="No Gun"/>
    <s v="40-49"/>
    <s v="Not Fleeing or Blank"/>
    <x v="0"/>
  </r>
  <r>
    <n v="1364"/>
    <n v="1545"/>
    <s v="Joseph Weatherby"/>
    <d v="2016-05-18T00:00:00"/>
    <s v="shot"/>
    <s v="gun"/>
    <n v="44"/>
    <s v="M"/>
    <s v="W"/>
    <s v="Sullivan"/>
    <x v="19"/>
    <b v="0"/>
    <s v="attack"/>
    <s v="Other"/>
    <b v="0"/>
    <s v="armed"/>
    <s v="Gun"/>
    <s v="40-49"/>
    <s v="Fleeing"/>
    <x v="0"/>
  </r>
  <r>
    <n v="1365"/>
    <n v="1546"/>
    <s v="Israel Santos-Banos"/>
    <d v="2016-05-18T00:00:00"/>
    <s v="shot"/>
    <s v="gun"/>
    <n v="20"/>
    <s v="M"/>
    <s v="H"/>
    <s v="Phoenix"/>
    <x v="6"/>
    <b v="0"/>
    <s v="attack"/>
    <s v="Not fleeing"/>
    <b v="0"/>
    <s v="armed"/>
    <s v="Gun"/>
    <s v="19-29"/>
    <s v="Not Fleeing or Blank"/>
    <x v="0"/>
  </r>
  <r>
    <n v="1366"/>
    <n v="1547"/>
    <s v="Jeremias Cruz"/>
    <d v="2016-05-19T00:00:00"/>
    <s v="shot"/>
    <s v="unarmed"/>
    <n v="30"/>
    <s v="M"/>
    <s v="H"/>
    <s v="Las Vegas"/>
    <x v="16"/>
    <b v="0"/>
    <s v="attack"/>
    <s v="Not fleeing"/>
    <b v="0"/>
    <s v="unarmed or undetermined or null"/>
    <s v="No Gun"/>
    <s v="30-39"/>
    <s v="Not Fleeing or Blank"/>
    <x v="0"/>
  </r>
  <r>
    <n v="1367"/>
    <n v="1548"/>
    <s v="Jessica Nelson-Williams"/>
    <d v="2016-05-19T00:00:00"/>
    <s v="shot"/>
    <s v="unarmed"/>
    <n v="29"/>
    <s v="F"/>
    <s v="B"/>
    <s v="San Francisco"/>
    <x v="3"/>
    <b v="0"/>
    <s v="other"/>
    <s v="Car"/>
    <b v="0"/>
    <s v="unarmed or undetermined or null"/>
    <s v="No Gun"/>
    <s v="19-29"/>
    <s v="Fleeing"/>
    <x v="0"/>
  </r>
  <r>
    <n v="1368"/>
    <n v="1549"/>
    <s v="Jaime Ide"/>
    <d v="2016-05-19T00:00:00"/>
    <s v="shot"/>
    <s v="knife"/>
    <n v="35"/>
    <s v="M"/>
    <s v="H"/>
    <s v="Citrus Heights"/>
    <x v="3"/>
    <b v="0"/>
    <s v="other"/>
    <s v="Not fleeing"/>
    <b v="1"/>
    <s v="armed"/>
    <s v="No Gun"/>
    <s v="30-39"/>
    <s v="Not Fleeing or Blank"/>
    <x v="0"/>
  </r>
  <r>
    <n v="1369"/>
    <n v="1550"/>
    <s v="Timothy Brandon Stacy"/>
    <d v="2016-05-19T00:00:00"/>
    <s v="shot"/>
    <s v="gun"/>
    <n v="36"/>
    <s v="M"/>
    <s v="W"/>
    <s v="Fisty"/>
    <x v="23"/>
    <b v="0"/>
    <s v="attack"/>
    <s v="Not fleeing"/>
    <b v="0"/>
    <s v="armed"/>
    <s v="Gun"/>
    <s v="30-39"/>
    <s v="Not Fleeing or Blank"/>
    <x v="0"/>
  </r>
  <r>
    <n v="1370"/>
    <n v="1551"/>
    <s v="Kentrill William Carraway"/>
    <d v="2016-05-19T00:00:00"/>
    <s v="shot"/>
    <s v="gun"/>
    <n v="22"/>
    <s v="M"/>
    <s v="B"/>
    <s v="Miami"/>
    <x v="26"/>
    <b v="0"/>
    <s v="other"/>
    <s v="Not fleeing"/>
    <b v="0"/>
    <s v="armed"/>
    <s v="Gun"/>
    <s v="19-29"/>
    <s v="Not Fleeing or Blank"/>
    <x v="0"/>
  </r>
  <r>
    <n v="1371"/>
    <n v="1559"/>
    <s v="Joshua Beebee"/>
    <d v="2016-05-20T00:00:00"/>
    <s v="shot"/>
    <s v="knife"/>
    <n v="31"/>
    <s v="M"/>
    <s v="B"/>
    <s v="Omaha"/>
    <x v="29"/>
    <b v="0"/>
    <s v="other"/>
    <s v="Foot"/>
    <b v="1"/>
    <s v="armed"/>
    <s v="No Gun"/>
    <s v="30-39"/>
    <s v="Fleeing"/>
    <x v="1"/>
  </r>
  <r>
    <n v="1372"/>
    <n v="1552"/>
    <s v="Norman Campbell"/>
    <d v="2016-05-21T00:00:00"/>
    <s v="shot"/>
    <s v="gun"/>
    <n v="63"/>
    <s v="M"/>
    <s v="W"/>
    <s v="Chesterfield County"/>
    <x v="40"/>
    <b v="0"/>
    <s v="attack"/>
    <s v="Not fleeing"/>
    <b v="0"/>
    <s v="armed"/>
    <s v="Gun"/>
    <s v="60-69"/>
    <s v="Not Fleeing or Blank"/>
    <x v="0"/>
  </r>
  <r>
    <n v="1373"/>
    <n v="1553"/>
    <s v="Travis Moore"/>
    <d v="2016-05-21T00:00:00"/>
    <s v="shot"/>
    <s v="unarmed"/>
    <n v="38"/>
    <s v="M"/>
    <s v="W"/>
    <s v="Oregon City"/>
    <x v="1"/>
    <b v="1"/>
    <s v="attack"/>
    <s v="Not fleeing"/>
    <b v="0"/>
    <s v="unarmed or undetermined or null"/>
    <s v="No Gun"/>
    <s v="30-39"/>
    <s v="Not Fleeing or Blank"/>
    <x v="0"/>
  </r>
  <r>
    <n v="1374"/>
    <n v="1556"/>
    <s v="Mark Nelson"/>
    <d v="2016-05-21T00:00:00"/>
    <s v="shot"/>
    <s v="gun"/>
    <n v="31"/>
    <s v="M"/>
    <s v="N"/>
    <s v="Flagstaff"/>
    <x v="6"/>
    <b v="1"/>
    <s v="attack"/>
    <s v="Not fleeing"/>
    <b v="1"/>
    <s v="armed"/>
    <s v="Gun"/>
    <s v="30-39"/>
    <s v="Not Fleeing or Blank"/>
    <x v="0"/>
  </r>
  <r>
    <n v="1375"/>
    <n v="1554"/>
    <s v="Michael Eugene Wilson Jr."/>
    <d v="2016-05-22T00:00:00"/>
    <s v="shot"/>
    <s v="unarmed"/>
    <n v="27"/>
    <s v="M"/>
    <s v="B"/>
    <s v="Hallandale Beach"/>
    <x v="26"/>
    <b v="0"/>
    <s v="other"/>
    <s v="Car"/>
    <b v="1"/>
    <s v="unarmed or undetermined or null"/>
    <s v="No Gun"/>
    <s v="19-29"/>
    <s v="Fleeing"/>
    <x v="1"/>
  </r>
  <r>
    <n v="1376"/>
    <n v="1555"/>
    <s v="Jorge Zambrano"/>
    <d v="2016-05-22T00:00:00"/>
    <s v="shot"/>
    <s v="gun"/>
    <n v="35"/>
    <s v="M"/>
    <s v="H"/>
    <s v="Oxford"/>
    <x v="24"/>
    <b v="0"/>
    <s v="attack"/>
    <s v="Not fleeing"/>
    <b v="0"/>
    <s v="armed"/>
    <s v="Gun"/>
    <s v="30-39"/>
    <s v="Not Fleeing or Blank"/>
    <x v="0"/>
  </r>
  <r>
    <n v="1377"/>
    <n v="1562"/>
    <s v="Vernell Bing"/>
    <d v="2016-05-22T00:00:00"/>
    <s v="shot"/>
    <s v="unarmed"/>
    <n v="22"/>
    <s v="M"/>
    <s v="B"/>
    <s v="Jacksonville"/>
    <x v="26"/>
    <b v="0"/>
    <s v="other"/>
    <s v="Car"/>
    <b v="0"/>
    <s v="unarmed or undetermined or null"/>
    <s v="No Gun"/>
    <s v="19-29"/>
    <s v="Fleeing"/>
    <x v="1"/>
  </r>
  <r>
    <n v="1378"/>
    <n v="1563"/>
    <s v="Bryson Fischer"/>
    <d v="2016-05-22T00:00:00"/>
    <s v="shot"/>
    <s v="gun"/>
    <n v="28"/>
    <s v="M"/>
    <s v="W"/>
    <s v="Boulder"/>
    <x v="4"/>
    <b v="1"/>
    <s v="attack"/>
    <s v="Not fleeing"/>
    <b v="0"/>
    <s v="armed"/>
    <s v="Gun"/>
    <s v="19-29"/>
    <s v="Not Fleeing or Blank"/>
    <x v="0"/>
  </r>
  <r>
    <n v="1379"/>
    <n v="1560"/>
    <s v="Verl Bedonie"/>
    <d v="2016-05-23T00:00:00"/>
    <s v="shot"/>
    <s v="gun"/>
    <n v="26"/>
    <s v="M"/>
    <s v="N"/>
    <s v="Flagstaff"/>
    <x v="6"/>
    <b v="0"/>
    <s v="attack"/>
    <s v="Foot"/>
    <b v="1"/>
    <s v="armed"/>
    <s v="Gun"/>
    <s v="19-29"/>
    <s v="Fleeing"/>
    <x v="0"/>
  </r>
  <r>
    <n v="1380"/>
    <n v="1561"/>
    <s v="Bodhi Wilson Dean Phelps"/>
    <d v="2016-05-24T00:00:00"/>
    <s v="shot"/>
    <s v="knife"/>
    <n v="22"/>
    <s v="M"/>
    <s v="W"/>
    <s v="Gresham"/>
    <x v="1"/>
    <b v="0"/>
    <s v="other"/>
    <s v="Not fleeing"/>
    <b v="0"/>
    <s v="armed"/>
    <s v="No Gun"/>
    <s v="19-29"/>
    <s v="Not Fleeing or Blank"/>
    <x v="0"/>
  </r>
  <r>
    <n v="1381"/>
    <n v="1564"/>
    <s v="Leslie Goletz"/>
    <d v="2016-05-24T00:00:00"/>
    <s v="shot"/>
    <s v="Taser"/>
    <n v="57"/>
    <s v="M"/>
    <m/>
    <s v="Harrisonville"/>
    <x v="19"/>
    <b v="0"/>
    <s v="other"/>
    <s v="Car"/>
    <b v="0"/>
    <s v="armed"/>
    <s v="No Gun"/>
    <s v="50-59"/>
    <s v="Fleeing"/>
    <x v="0"/>
  </r>
  <r>
    <n v="1382"/>
    <n v="1567"/>
    <s v="Mario Montoya"/>
    <d v="2016-05-24T00:00:00"/>
    <s v="shot"/>
    <s v="gun"/>
    <n v="31"/>
    <s v="M"/>
    <s v="H"/>
    <s v="Albuquerque"/>
    <x v="17"/>
    <b v="0"/>
    <s v="attack"/>
    <s v="Not fleeing"/>
    <b v="0"/>
    <s v="armed"/>
    <s v="Gun"/>
    <s v="30-39"/>
    <s v="Not Fleeing or Blank"/>
    <x v="0"/>
  </r>
  <r>
    <n v="1383"/>
    <n v="1565"/>
    <s v="Derek Prophet"/>
    <d v="2016-05-25T00:00:00"/>
    <s v="shot"/>
    <s v="knife"/>
    <n v="43"/>
    <s v="M"/>
    <s v="W"/>
    <s v="Oklahoma City"/>
    <x v="5"/>
    <b v="1"/>
    <s v="other"/>
    <s v="Not fleeing"/>
    <b v="0"/>
    <s v="armed"/>
    <s v="No Gun"/>
    <s v="40-49"/>
    <s v="Not Fleeing or Blank"/>
    <x v="0"/>
  </r>
  <r>
    <n v="1384"/>
    <n v="1566"/>
    <s v="Doll Pierre-Louis"/>
    <d v="2016-05-25T00:00:00"/>
    <s v="shot"/>
    <m/>
    <n v="24"/>
    <s v="M"/>
    <s v="B"/>
    <s v="Miami Gardens"/>
    <x v="26"/>
    <b v="0"/>
    <s v="other"/>
    <s v="Car"/>
    <b v="0"/>
    <s v="unarmed or undetermined or null"/>
    <s v="No Gun"/>
    <s v="19-29"/>
    <s v="Fleeing"/>
    <x v="1"/>
  </r>
  <r>
    <n v="1385"/>
    <n v="1568"/>
    <s v="Eugene &quot;Geno&quot; Francis Smith"/>
    <d v="2016-05-26T00:00:00"/>
    <s v="shot"/>
    <s v="gun"/>
    <n v="29"/>
    <s v="M"/>
    <s v="W"/>
    <s v="St. Paul"/>
    <x v="18"/>
    <b v="0"/>
    <s v="attack"/>
    <s v="Not fleeing"/>
    <b v="0"/>
    <s v="armed"/>
    <s v="Gun"/>
    <s v="19-29"/>
    <s v="Not Fleeing or Blank"/>
    <x v="0"/>
  </r>
  <r>
    <n v="1386"/>
    <n v="1569"/>
    <s v="Warren Christian"/>
    <d v="2016-05-26T00:00:00"/>
    <s v="shot"/>
    <s v="gun"/>
    <n v="43"/>
    <s v="M"/>
    <s v="W"/>
    <s v="Lansing"/>
    <x v="15"/>
    <b v="0"/>
    <s v="attack"/>
    <s v="Foot"/>
    <b v="0"/>
    <s v="armed"/>
    <s v="Gun"/>
    <s v="40-49"/>
    <s v="Fleeing"/>
    <x v="0"/>
  </r>
  <r>
    <n v="1387"/>
    <n v="1570"/>
    <s v="TK Tk"/>
    <d v="2016-05-26T00:00:00"/>
    <s v="shot"/>
    <s v="gun"/>
    <m/>
    <s v="M"/>
    <m/>
    <s v="San Antonio"/>
    <x v="9"/>
    <b v="0"/>
    <s v="other"/>
    <s v="Not fleeing"/>
    <b v="0"/>
    <s v="armed"/>
    <s v="Gun"/>
    <s v="null"/>
    <s v="Not Fleeing or Blank"/>
    <x v="0"/>
  </r>
  <r>
    <n v="1388"/>
    <n v="1571"/>
    <s v="Devonte Gates"/>
    <d v="2016-05-26T00:00:00"/>
    <s v="shot"/>
    <s v="undetermined"/>
    <n v="21"/>
    <s v="M"/>
    <s v="B"/>
    <s v="Washington Park"/>
    <x v="15"/>
    <b v="0"/>
    <s v="undetermined"/>
    <s v="Foot"/>
    <b v="0"/>
    <s v="unarmed or undetermined or null"/>
    <s v="No Gun"/>
    <s v="19-29"/>
    <s v="Fleeing"/>
    <x v="1"/>
  </r>
  <r>
    <n v="1389"/>
    <n v="1572"/>
    <s v="Fernando Castro"/>
    <d v="2016-05-26T00:00:00"/>
    <s v="shot"/>
    <s v="gun"/>
    <n v="19"/>
    <s v="M"/>
    <s v="H"/>
    <s v="Solvang"/>
    <x v="3"/>
    <b v="0"/>
    <s v="attack"/>
    <s v="Car"/>
    <b v="0"/>
    <s v="armed"/>
    <s v="Gun"/>
    <s v="19-29"/>
    <s v="Fleeing"/>
    <x v="0"/>
  </r>
  <r>
    <n v="1390"/>
    <n v="1581"/>
    <s v="Tk Tk"/>
    <d v="2016-05-26T00:00:00"/>
    <s v="shot"/>
    <s v="knife"/>
    <m/>
    <s v="F"/>
    <m/>
    <s v="Sneads"/>
    <x v="26"/>
    <b v="0"/>
    <s v="other"/>
    <s v="Not fleeing"/>
    <b v="0"/>
    <s v="armed"/>
    <s v="No Gun"/>
    <s v="null"/>
    <s v="Not Fleeing or Blank"/>
    <x v="0"/>
  </r>
  <r>
    <n v="1391"/>
    <n v="1583"/>
    <s v="Angel Daniel Navarro"/>
    <d v="2016-05-26T00:00:00"/>
    <s v="shot"/>
    <s v="gun"/>
    <n v="25"/>
    <s v="M"/>
    <s v="H"/>
    <s v="Socorro"/>
    <x v="17"/>
    <b v="0"/>
    <s v="attack"/>
    <s v="Car"/>
    <b v="0"/>
    <s v="armed"/>
    <s v="Gun"/>
    <s v="19-29"/>
    <s v="Fleeing"/>
    <x v="0"/>
  </r>
  <r>
    <n v="1392"/>
    <n v="1580"/>
    <s v="Terry Edwards"/>
    <d v="2016-05-27T00:00:00"/>
    <s v="shot"/>
    <s v="gun"/>
    <n v="59"/>
    <s v="M"/>
    <s v="W"/>
    <s v="Indianapolis"/>
    <x v="22"/>
    <b v="0"/>
    <s v="attack"/>
    <s v="Not fleeing"/>
    <b v="0"/>
    <s v="armed"/>
    <s v="Gun"/>
    <s v="50-59"/>
    <s v="Not Fleeing or Blank"/>
    <x v="0"/>
  </r>
  <r>
    <n v="1393"/>
    <n v="1576"/>
    <s v="Dennis Hudson"/>
    <d v="2016-05-28T00:00:00"/>
    <s v="shot"/>
    <s v="gun"/>
    <n v="50"/>
    <s v="M"/>
    <s v="B"/>
    <s v="Eastaboga"/>
    <x v="37"/>
    <b v="0"/>
    <s v="attack"/>
    <s v="Not fleeing"/>
    <b v="0"/>
    <s v="armed"/>
    <s v="Gun"/>
    <s v="50-59"/>
    <s v="Not Fleeing or Blank"/>
    <x v="0"/>
  </r>
  <r>
    <n v="1394"/>
    <n v="1582"/>
    <s v="Dennis Humphrey"/>
    <d v="2016-05-28T00:00:00"/>
    <s v="shot"/>
    <s v="gun"/>
    <n v="58"/>
    <s v="M"/>
    <s v="W"/>
    <s v="Albuquerque"/>
    <x v="17"/>
    <b v="0"/>
    <s v="attack"/>
    <s v="Not fleeing"/>
    <b v="1"/>
    <s v="armed"/>
    <s v="Gun"/>
    <s v="50-59"/>
    <s v="Not Fleeing or Blank"/>
    <x v="0"/>
  </r>
  <r>
    <n v="1395"/>
    <n v="1573"/>
    <s v="Dionisio Augustine Garza III"/>
    <d v="2016-05-29T00:00:00"/>
    <s v="shot"/>
    <s v="gun"/>
    <n v="25"/>
    <s v="M"/>
    <s v="H"/>
    <s v="Houston"/>
    <x v="9"/>
    <b v="1"/>
    <s v="attack"/>
    <s v="Not fleeing"/>
    <b v="0"/>
    <s v="armed"/>
    <s v="Gun"/>
    <s v="19-29"/>
    <s v="Not Fleeing or Blank"/>
    <x v="0"/>
  </r>
  <r>
    <n v="1396"/>
    <n v="1577"/>
    <s v="Donald Edward Brown III"/>
    <d v="2016-05-29T00:00:00"/>
    <s v="shot"/>
    <s v="knife"/>
    <n v="32"/>
    <s v="M"/>
    <s v="W"/>
    <s v="Deland"/>
    <x v="26"/>
    <b v="0"/>
    <s v="other"/>
    <s v="Not fleeing"/>
    <b v="0"/>
    <s v="armed"/>
    <s v="No Gun"/>
    <s v="30-39"/>
    <s v="Not Fleeing or Blank"/>
    <x v="0"/>
  </r>
  <r>
    <n v="1397"/>
    <n v="1578"/>
    <s v="John Mark Coffey"/>
    <d v="2016-05-29T00:00:00"/>
    <s v="shot"/>
    <s v="gun"/>
    <n v="53"/>
    <s v="M"/>
    <s v="W"/>
    <s v="Clinton"/>
    <x v="33"/>
    <b v="0"/>
    <s v="attack"/>
    <s v="Not fleeing"/>
    <b v="1"/>
    <s v="armed"/>
    <s v="Gun"/>
    <s v="50-59"/>
    <s v="Not Fleeing or Blank"/>
    <x v="0"/>
  </r>
  <r>
    <n v="1398"/>
    <n v="1579"/>
    <s v="Todd Brent Burroughs"/>
    <d v="2016-05-29T00:00:00"/>
    <s v="shot and Tasered"/>
    <s v="unarmed"/>
    <n v="38"/>
    <s v="M"/>
    <s v="W"/>
    <s v="Stoneville"/>
    <x v="33"/>
    <b v="0"/>
    <s v="other"/>
    <s v="Car"/>
    <b v="0"/>
    <s v="unarmed or undetermined or null"/>
    <s v="No Gun"/>
    <s v="30-39"/>
    <s v="Fleeing"/>
    <x v="0"/>
  </r>
  <r>
    <n v="1399"/>
    <n v="1574"/>
    <s v="Robert Wickizer"/>
    <d v="2016-05-30T00:00:00"/>
    <s v="shot"/>
    <s v="gun"/>
    <n v="70"/>
    <s v="M"/>
    <s v="W"/>
    <s v="Tualatin"/>
    <x v="1"/>
    <b v="0"/>
    <s v="attack"/>
    <s v="Not fleeing"/>
    <b v="0"/>
    <s v="armed"/>
    <s v="Gun"/>
    <s v="70+"/>
    <s v="Not Fleeing or Blank"/>
    <x v="0"/>
  </r>
  <r>
    <n v="1400"/>
    <n v="1575"/>
    <s v="Osee Calix"/>
    <d v="2016-05-30T00:00:00"/>
    <s v="shot"/>
    <s v="gun"/>
    <n v="33"/>
    <s v="M"/>
    <s v="B"/>
    <s v="Tucson"/>
    <x v="6"/>
    <b v="0"/>
    <s v="attack"/>
    <s v="Not fleeing"/>
    <b v="0"/>
    <s v="armed"/>
    <s v="Gun"/>
    <s v="30-39"/>
    <s v="Not Fleeing or Blank"/>
    <x v="0"/>
  </r>
  <r>
    <n v="1401"/>
    <n v="1585"/>
    <s v="Nicholas Berger"/>
    <d v="2016-05-31T00:00:00"/>
    <s v="shot"/>
    <s v="knife"/>
    <n v="36"/>
    <s v="M"/>
    <s v="W"/>
    <s v="Bend"/>
    <x v="1"/>
    <b v="0"/>
    <s v="other"/>
    <s v="Not fleeing"/>
    <b v="0"/>
    <s v="armed"/>
    <s v="No Gun"/>
    <s v="30-39"/>
    <s v="Not Fleeing or Blank"/>
    <x v="0"/>
  </r>
  <r>
    <n v="1402"/>
    <n v="1584"/>
    <s v="TK TK"/>
    <d v="2016-06-01T00:00:00"/>
    <s v="shot"/>
    <s v="gun"/>
    <m/>
    <s v="M"/>
    <m/>
    <s v="Phoenix"/>
    <x v="6"/>
    <b v="0"/>
    <s v="attack"/>
    <s v="Not fleeing"/>
    <b v="0"/>
    <s v="armed"/>
    <s v="Gun"/>
    <s v="null"/>
    <s v="Not Fleeing or Blank"/>
    <x v="0"/>
  </r>
  <r>
    <n v="1403"/>
    <n v="1586"/>
    <s v="Michael Johnson"/>
    <d v="2016-06-01T00:00:00"/>
    <s v="shot"/>
    <s v="gun"/>
    <n v="21"/>
    <s v="M"/>
    <s v="B"/>
    <s v="Newnan"/>
    <x v="31"/>
    <b v="0"/>
    <s v="attack"/>
    <s v="Foot"/>
    <b v="1"/>
    <s v="armed"/>
    <s v="Gun"/>
    <s v="19-29"/>
    <s v="Fleeing"/>
    <x v="1"/>
  </r>
  <r>
    <n v="1404"/>
    <n v="1587"/>
    <s v="Daniel Pigg"/>
    <d v="2016-06-01T00:00:00"/>
    <s v="shot"/>
    <s v="gun"/>
    <n v="51"/>
    <s v="M"/>
    <s v="W"/>
    <s v="Berea"/>
    <x v="23"/>
    <b v="0"/>
    <s v="attack"/>
    <s v="Foot"/>
    <b v="0"/>
    <s v="armed"/>
    <s v="Gun"/>
    <s v="50-59"/>
    <s v="Fleeing"/>
    <x v="0"/>
  </r>
  <r>
    <n v="1405"/>
    <n v="1588"/>
    <s v="Willie Demetrius James"/>
    <d v="2016-06-02T00:00:00"/>
    <s v="shot"/>
    <s v="knife"/>
    <n v="43"/>
    <s v="M"/>
    <s v="B"/>
    <s v="Norfolk"/>
    <x v="20"/>
    <b v="1"/>
    <s v="other"/>
    <s v="Not fleeing"/>
    <b v="1"/>
    <s v="armed"/>
    <s v="No Gun"/>
    <s v="40-49"/>
    <s v="Not Fleeing or Blank"/>
    <x v="0"/>
  </r>
  <r>
    <n v="1406"/>
    <n v="1589"/>
    <s v="Rodney Rodriguez Smith"/>
    <d v="2016-06-02T00:00:00"/>
    <s v="shot"/>
    <s v="gun"/>
    <n v="18"/>
    <s v="M"/>
    <s v="B"/>
    <s v="Charlotte"/>
    <x v="33"/>
    <b v="0"/>
    <s v="other"/>
    <s v="Not fleeing"/>
    <b v="1"/>
    <s v="armed"/>
    <s v="Gun"/>
    <s v="0-18"/>
    <s v="Not Fleeing or Blank"/>
    <x v="0"/>
  </r>
  <r>
    <n v="1407"/>
    <n v="1590"/>
    <s v="Joshua Smith"/>
    <d v="2016-06-03T00:00:00"/>
    <s v="shot"/>
    <s v="knife"/>
    <n v="33"/>
    <s v="M"/>
    <s v="W"/>
    <s v="Wasilla"/>
    <x v="34"/>
    <b v="0"/>
    <s v="other"/>
    <s v="Not fleeing"/>
    <b v="0"/>
    <s v="armed"/>
    <s v="No Gun"/>
    <s v="30-39"/>
    <s v="Not Fleeing or Blank"/>
    <x v="0"/>
  </r>
  <r>
    <n v="1408"/>
    <n v="1591"/>
    <s v="Hubert Thomas Burns, Jr."/>
    <d v="2016-06-03T00:00:00"/>
    <s v="shot"/>
    <s v="knife"/>
    <n v="34"/>
    <s v="M"/>
    <s v="N"/>
    <s v="Parker"/>
    <x v="6"/>
    <b v="0"/>
    <s v="other"/>
    <s v="Not fleeing"/>
    <b v="0"/>
    <s v="armed"/>
    <s v="No Gun"/>
    <s v="30-39"/>
    <s v="Not Fleeing or Blank"/>
    <x v="0"/>
  </r>
  <r>
    <n v="1409"/>
    <n v="1592"/>
    <s v="Daniel Jonathan Shaham"/>
    <d v="2016-06-04T00:00:00"/>
    <s v="shot"/>
    <s v="undetermined"/>
    <n v="31"/>
    <s v="M"/>
    <m/>
    <s v="Yreka"/>
    <x v="3"/>
    <b v="0"/>
    <s v="attack"/>
    <s v="Not fleeing"/>
    <b v="0"/>
    <s v="unarmed or undetermined or null"/>
    <s v="No Gun"/>
    <s v="30-39"/>
    <s v="Not Fleeing or Blank"/>
    <x v="0"/>
  </r>
  <r>
    <n v="1410"/>
    <n v="1594"/>
    <s v="Demarco Rhymes"/>
    <d v="2016-06-04T00:00:00"/>
    <s v="shot"/>
    <s v="gun"/>
    <n v="35"/>
    <s v="M"/>
    <s v="B"/>
    <s v="Eufaula"/>
    <x v="37"/>
    <b v="0"/>
    <s v="attack"/>
    <s v="Other"/>
    <b v="1"/>
    <s v="armed"/>
    <s v="Gun"/>
    <s v="30-39"/>
    <s v="Fleeing"/>
    <x v="1"/>
  </r>
  <r>
    <n v="1411"/>
    <n v="1598"/>
    <s v="Larry Dustin Stepp"/>
    <d v="2016-06-04T00:00:00"/>
    <s v="shot"/>
    <s v="knife"/>
    <n v="31"/>
    <s v="M"/>
    <s v="W"/>
    <s v="Muncie"/>
    <x v="22"/>
    <b v="1"/>
    <s v="other"/>
    <s v="Not fleeing"/>
    <b v="1"/>
    <s v="armed"/>
    <s v="No Gun"/>
    <s v="30-39"/>
    <s v="Not Fleeing or Blank"/>
    <x v="0"/>
  </r>
  <r>
    <n v="1412"/>
    <n v="1593"/>
    <s v="Christopher Michael Moran"/>
    <d v="2016-06-05T00:00:00"/>
    <s v="shot"/>
    <s v="gun"/>
    <n v="31"/>
    <s v="M"/>
    <s v="W"/>
    <s v="Cape Coral"/>
    <x v="26"/>
    <b v="0"/>
    <s v="other"/>
    <s v="Car"/>
    <b v="0"/>
    <s v="armed"/>
    <s v="Gun"/>
    <s v="30-39"/>
    <s v="Fleeing"/>
    <x v="0"/>
  </r>
  <r>
    <n v="1413"/>
    <n v="1595"/>
    <s v="Henry Green"/>
    <d v="2016-06-06T00:00:00"/>
    <s v="shot"/>
    <s v="gun"/>
    <n v="23"/>
    <s v="M"/>
    <s v="B"/>
    <s v="Columbus"/>
    <x v="10"/>
    <b v="0"/>
    <s v="attack"/>
    <s v="Not fleeing"/>
    <b v="0"/>
    <s v="armed"/>
    <s v="Gun"/>
    <s v="19-29"/>
    <s v="Not Fleeing or Blank"/>
    <x v="0"/>
  </r>
  <r>
    <n v="1414"/>
    <n v="1597"/>
    <s v="Kalyp Allen Rapoza"/>
    <d v="2016-06-06T00:00:00"/>
    <s v="shot"/>
    <s v="knife"/>
    <n v="25"/>
    <s v="M"/>
    <s v="O"/>
    <s v="Hilo"/>
    <x v="44"/>
    <b v="0"/>
    <s v="other"/>
    <s v="Not fleeing"/>
    <b v="0"/>
    <s v="armed"/>
    <s v="No Gun"/>
    <s v="19-29"/>
    <s v="Not Fleeing or Blank"/>
    <x v="0"/>
  </r>
  <r>
    <n v="1415"/>
    <n v="1596"/>
    <s v="Andrew Henson"/>
    <d v="2016-06-07T00:00:00"/>
    <s v="shot"/>
    <s v="unarmed"/>
    <n v="25"/>
    <s v="M"/>
    <s v="W"/>
    <s v="Wagoner"/>
    <x v="5"/>
    <b v="0"/>
    <s v="other"/>
    <s v="Car"/>
    <b v="1"/>
    <s v="unarmed or undetermined or null"/>
    <s v="No Gun"/>
    <s v="19-29"/>
    <s v="Fleeing"/>
    <x v="0"/>
  </r>
  <r>
    <n v="1416"/>
    <n v="1599"/>
    <s v="Omar Villagomez"/>
    <d v="2016-06-07T00:00:00"/>
    <s v="shot"/>
    <m/>
    <n v="21"/>
    <s v="M"/>
    <s v="H"/>
    <s v="Turlock"/>
    <x v="3"/>
    <b v="0"/>
    <s v="other"/>
    <s v="Not fleeing"/>
    <b v="0"/>
    <s v="unarmed or undetermined or null"/>
    <s v="No Gun"/>
    <s v="19-29"/>
    <s v="Not Fleeing or Blank"/>
    <x v="0"/>
  </r>
  <r>
    <n v="1417"/>
    <n v="1601"/>
    <s v="Willis N. Walker"/>
    <d v="2016-06-07T00:00:00"/>
    <s v="shot"/>
    <s v="gun"/>
    <n v="49"/>
    <s v="M"/>
    <s v="B"/>
    <s v="Norman"/>
    <x v="20"/>
    <b v="0"/>
    <s v="other"/>
    <s v="Not fleeing"/>
    <b v="0"/>
    <s v="armed"/>
    <s v="Gun"/>
    <s v="40-49"/>
    <s v="Not Fleeing or Blank"/>
    <x v="0"/>
  </r>
  <r>
    <n v="1418"/>
    <n v="1604"/>
    <s v="William David Powell"/>
    <d v="2016-06-07T00:00:00"/>
    <s v="shot"/>
    <s v="gun"/>
    <n v="63"/>
    <s v="M"/>
    <s v="W"/>
    <s v="Stockbridge"/>
    <x v="31"/>
    <b v="0"/>
    <s v="attack"/>
    <s v="Not fleeing"/>
    <b v="0"/>
    <s v="armed"/>
    <s v="Gun"/>
    <s v="60-69"/>
    <s v="Not Fleeing or Blank"/>
    <x v="0"/>
  </r>
  <r>
    <n v="1419"/>
    <n v="1602"/>
    <s v="Carlos Garcia"/>
    <d v="2016-06-08T00:00:00"/>
    <s v="shot"/>
    <s v="gun"/>
    <n v="43"/>
    <s v="M"/>
    <s v="H"/>
    <s v="Kansas City"/>
    <x v="19"/>
    <b v="0"/>
    <s v="attack"/>
    <s v="Not fleeing"/>
    <b v="0"/>
    <s v="armed"/>
    <s v="Gun"/>
    <s v="40-49"/>
    <s v="Not Fleeing or Blank"/>
    <x v="0"/>
  </r>
  <r>
    <n v="1420"/>
    <n v="1603"/>
    <s v="William Michael Hollis"/>
    <d v="2016-06-09T00:00:00"/>
    <s v="shot"/>
    <s v="gun"/>
    <n v="34"/>
    <s v="M"/>
    <s v="W"/>
    <s v="Birmingham"/>
    <x v="37"/>
    <b v="0"/>
    <s v="attack"/>
    <s v="Car"/>
    <b v="0"/>
    <s v="armed"/>
    <s v="Gun"/>
    <s v="30-39"/>
    <s v="Fleeing"/>
    <x v="0"/>
  </r>
  <r>
    <n v="1421"/>
    <n v="1605"/>
    <s v="James Allen Nickol"/>
    <d v="2016-06-09T00:00:00"/>
    <s v="shot"/>
    <s v="gun"/>
    <n v="38"/>
    <s v="M"/>
    <s v="W"/>
    <s v="York"/>
    <x v="8"/>
    <b v="0"/>
    <s v="attack"/>
    <m/>
    <b v="0"/>
    <s v="armed"/>
    <s v="Gun"/>
    <s v="30-39"/>
    <s v="Not Fleeing or Blank"/>
    <x v="0"/>
  </r>
  <r>
    <n v="1422"/>
    <n v="1606"/>
    <s v="John Michael Brisco"/>
    <d v="2016-06-09T00:00:00"/>
    <s v="shot"/>
    <s v="gun"/>
    <n v="52"/>
    <s v="M"/>
    <s v="B"/>
    <s v="Port Arthur"/>
    <x v="9"/>
    <b v="0"/>
    <s v="other"/>
    <s v="Foot"/>
    <b v="0"/>
    <s v="armed"/>
    <s v="Gun"/>
    <s v="50-59"/>
    <s v="Fleeing"/>
    <x v="1"/>
  </r>
  <r>
    <n v="1423"/>
    <n v="1607"/>
    <s v="Clifford Tucker"/>
    <d v="2016-06-09T00:00:00"/>
    <s v="shot"/>
    <s v="gun"/>
    <n v="68"/>
    <s v="M"/>
    <s v="W"/>
    <s v="Ishpeming Township"/>
    <x v="30"/>
    <b v="1"/>
    <s v="attack"/>
    <s v="Not fleeing"/>
    <b v="1"/>
    <s v="armed"/>
    <s v="Gun"/>
    <s v="60-69"/>
    <s v="Not Fleeing or Blank"/>
    <x v="0"/>
  </r>
  <r>
    <n v="1424"/>
    <n v="1615"/>
    <s v="TK TK"/>
    <d v="2016-06-09T00:00:00"/>
    <s v="shot"/>
    <s v="baton"/>
    <m/>
    <s v="M"/>
    <m/>
    <s v="Somerton"/>
    <x v="6"/>
    <b v="0"/>
    <s v="attack"/>
    <s v="Not fleeing"/>
    <b v="0"/>
    <s v="armed"/>
    <s v="No Gun"/>
    <s v="null"/>
    <s v="Not Fleeing or Blank"/>
    <x v="0"/>
  </r>
  <r>
    <n v="1425"/>
    <n v="1838"/>
    <s v="Keith Bursey"/>
    <d v="2016-06-10T00:00:00"/>
    <s v="shot"/>
    <s v="gun"/>
    <n v="31"/>
    <s v="M"/>
    <s v="B"/>
    <s v="Los Angeles"/>
    <x v="3"/>
    <b v="0"/>
    <s v="attack"/>
    <s v="Not fleeing"/>
    <b v="0"/>
    <s v="armed"/>
    <s v="Gun"/>
    <s v="30-39"/>
    <s v="Not Fleeing or Blank"/>
    <x v="0"/>
  </r>
  <r>
    <n v="1426"/>
    <n v="1611"/>
    <s v="Clayton Millsaps"/>
    <d v="2016-06-10T00:00:00"/>
    <s v="shot"/>
    <s v="baseball bat"/>
    <n v="29"/>
    <s v="M"/>
    <s v="W"/>
    <s v="Iredell County"/>
    <x v="33"/>
    <b v="0"/>
    <s v="other"/>
    <s v="Not fleeing"/>
    <b v="0"/>
    <s v="armed"/>
    <s v="No Gun"/>
    <s v="19-29"/>
    <s v="Not Fleeing or Blank"/>
    <x v="0"/>
  </r>
  <r>
    <n v="1427"/>
    <n v="1613"/>
    <s v="Bobby Sanchez"/>
    <d v="2016-06-10T00:00:00"/>
    <s v="shot"/>
    <s v="gun"/>
    <n v="32"/>
    <s v="M"/>
    <s v="H"/>
    <s v="Pueblo"/>
    <x v="4"/>
    <b v="0"/>
    <s v="attack"/>
    <s v="Foot"/>
    <b v="0"/>
    <s v="armed"/>
    <s v="Gun"/>
    <s v="30-39"/>
    <s v="Fleeing"/>
    <x v="0"/>
  </r>
  <r>
    <n v="1428"/>
    <n v="1614"/>
    <s v="J. Juan Briseno-Ortega"/>
    <d v="2016-06-10T00:00:00"/>
    <s v="shot"/>
    <s v="gun"/>
    <n v="50"/>
    <s v="M"/>
    <s v="H"/>
    <s v="Yakima"/>
    <x v="0"/>
    <b v="0"/>
    <s v="attack"/>
    <s v="Not fleeing"/>
    <b v="1"/>
    <s v="armed"/>
    <s v="Gun"/>
    <s v="50-59"/>
    <s v="Not Fleeing or Blank"/>
    <x v="0"/>
  </r>
  <r>
    <n v="1429"/>
    <n v="1612"/>
    <s v="Lyndarius Cortez Witherspoon"/>
    <d v="2016-06-11T00:00:00"/>
    <s v="shot"/>
    <s v="gun"/>
    <n v="27"/>
    <s v="M"/>
    <s v="B"/>
    <s v="Tupelo"/>
    <x v="38"/>
    <b v="0"/>
    <s v="attack"/>
    <s v="Car"/>
    <b v="0"/>
    <s v="armed"/>
    <s v="Gun"/>
    <s v="19-29"/>
    <s v="Fleeing"/>
    <x v="1"/>
  </r>
  <r>
    <n v="1430"/>
    <n v="1616"/>
    <s v="Jesus Duran"/>
    <d v="2016-06-11T00:00:00"/>
    <s v="shot"/>
    <s v="spear"/>
    <n v="31"/>
    <s v="M"/>
    <s v="H"/>
    <s v="Maywood"/>
    <x v="3"/>
    <b v="0"/>
    <s v="other"/>
    <s v="Not fleeing"/>
    <b v="0"/>
    <s v="armed"/>
    <s v="No Gun"/>
    <s v="30-39"/>
    <s v="Not Fleeing or Blank"/>
    <x v="0"/>
  </r>
  <r>
    <n v="1431"/>
    <n v="1608"/>
    <s v="Omar Mateen"/>
    <d v="2016-06-12T00:00:00"/>
    <s v="shot"/>
    <s v="gun"/>
    <n v="29"/>
    <s v="M"/>
    <s v="O"/>
    <s v="Orlando"/>
    <x v="26"/>
    <b v="1"/>
    <s v="attack"/>
    <s v="Not fleeing"/>
    <b v="1"/>
    <s v="armed"/>
    <s v="Gun"/>
    <s v="19-29"/>
    <s v="Not Fleeing or Blank"/>
    <x v="0"/>
  </r>
  <r>
    <n v="1432"/>
    <n v="1609"/>
    <s v="Daniel Bennett Edwards"/>
    <d v="2016-06-12T00:00:00"/>
    <s v="shot"/>
    <s v="knife"/>
    <n v="23"/>
    <s v="M"/>
    <s v="W"/>
    <s v="Eagle Mountain"/>
    <x v="13"/>
    <b v="1"/>
    <s v="other"/>
    <s v="Not fleeing"/>
    <b v="0"/>
    <s v="armed"/>
    <s v="No Gun"/>
    <s v="19-29"/>
    <s v="Not Fleeing or Blank"/>
    <x v="0"/>
  </r>
  <r>
    <n v="1433"/>
    <n v="1617"/>
    <s v="John Williams"/>
    <d v="2016-06-12T00:00:00"/>
    <s v="shot"/>
    <s v="gun"/>
    <n v="61"/>
    <s v="M"/>
    <s v="B"/>
    <s v="Hiseville"/>
    <x v="23"/>
    <b v="0"/>
    <s v="attack"/>
    <s v="Car"/>
    <b v="0"/>
    <s v="armed"/>
    <s v="Gun"/>
    <s v="60-69"/>
    <s v="Fleeing"/>
    <x v="1"/>
  </r>
  <r>
    <n v="1434"/>
    <n v="1619"/>
    <s v="Joshua Sciscm"/>
    <d v="2016-06-13T00:00:00"/>
    <s v="shot"/>
    <s v="gun"/>
    <n v="33"/>
    <s v="M"/>
    <s v="W"/>
    <s v="Schenectady"/>
    <x v="35"/>
    <b v="0"/>
    <s v="attack"/>
    <s v="Not fleeing"/>
    <b v="0"/>
    <s v="armed"/>
    <s v="Gun"/>
    <s v="30-39"/>
    <s v="Not Fleeing or Blank"/>
    <x v="0"/>
  </r>
  <r>
    <n v="1435"/>
    <n v="1620"/>
    <s v="Michael Moore"/>
    <d v="2016-06-13T00:00:00"/>
    <s v="shot"/>
    <s v="gun"/>
    <n v="18"/>
    <s v="M"/>
    <s v="B"/>
    <s v="Mobile"/>
    <x v="37"/>
    <b v="0"/>
    <s v="other"/>
    <s v="Not fleeing"/>
    <b v="0"/>
    <s v="armed"/>
    <s v="Gun"/>
    <s v="0-18"/>
    <s v="Not Fleeing or Blank"/>
    <x v="0"/>
  </r>
  <r>
    <n v="1436"/>
    <n v="1621"/>
    <s v="Edward Acquisto"/>
    <d v="2016-06-13T00:00:00"/>
    <s v="shot"/>
    <s v="gun"/>
    <n v="80"/>
    <s v="M"/>
    <s v="H"/>
    <s v="Tiverton"/>
    <x v="50"/>
    <b v="0"/>
    <s v="attack"/>
    <s v="Car"/>
    <b v="0"/>
    <s v="armed"/>
    <s v="Gun"/>
    <s v="70+"/>
    <s v="Fleeing"/>
    <x v="0"/>
  </r>
  <r>
    <n v="1437"/>
    <n v="1623"/>
    <s v="Kenneth Allen Pointer"/>
    <d v="2016-06-13T00:00:00"/>
    <s v="shot"/>
    <s v="undetermined"/>
    <n v="43"/>
    <s v="M"/>
    <s v="W"/>
    <s v="Vancouver"/>
    <x v="0"/>
    <b v="0"/>
    <s v="undetermined"/>
    <s v="Car"/>
    <b v="0"/>
    <s v="unarmed or undetermined or null"/>
    <s v="No Gun"/>
    <s v="40-49"/>
    <s v="Fleeing"/>
    <x v="0"/>
  </r>
  <r>
    <n v="1438"/>
    <n v="1618"/>
    <s v="Noel Rodriguez"/>
    <d v="2016-06-14T00:00:00"/>
    <s v="shot"/>
    <m/>
    <n v="50"/>
    <s v="M"/>
    <s v="H"/>
    <s v="Boise"/>
    <x v="27"/>
    <b v="0"/>
    <s v="other"/>
    <s v="Car"/>
    <b v="1"/>
    <s v="unarmed or undetermined or null"/>
    <s v="No Gun"/>
    <s v="50-59"/>
    <s v="Fleeing"/>
    <x v="0"/>
  </r>
  <r>
    <n v="1439"/>
    <n v="1622"/>
    <s v="Nicholas Ferro"/>
    <d v="2016-06-14T00:00:00"/>
    <s v="shot"/>
    <s v="gun"/>
    <n v="47"/>
    <s v="M"/>
    <s v="W"/>
    <s v="Odessa"/>
    <x v="19"/>
    <b v="0"/>
    <s v="attack"/>
    <s v="Not fleeing"/>
    <b v="0"/>
    <s v="armed"/>
    <s v="Gun"/>
    <s v="40-49"/>
    <s v="Not Fleeing or Blank"/>
    <x v="0"/>
  </r>
  <r>
    <n v="1440"/>
    <n v="1624"/>
    <s v="Mohammad Moghaddam"/>
    <d v="2016-06-14T00:00:00"/>
    <s v="shot"/>
    <s v="gun"/>
    <n v="54"/>
    <s v="M"/>
    <s v="O"/>
    <s v="Amarillo"/>
    <x v="9"/>
    <b v="0"/>
    <s v="attack"/>
    <s v="Not fleeing"/>
    <b v="0"/>
    <s v="armed"/>
    <s v="Gun"/>
    <s v="50-59"/>
    <s v="Not Fleeing or Blank"/>
    <x v="0"/>
  </r>
  <r>
    <n v="1441"/>
    <n v="1625"/>
    <s v="Fernando Geovanni Llanez"/>
    <d v="2016-06-14T00:00:00"/>
    <s v="shot"/>
    <s v="undetermined"/>
    <n v="22"/>
    <s v="M"/>
    <s v="H"/>
    <s v="Chula Vista"/>
    <x v="3"/>
    <b v="0"/>
    <s v="attack"/>
    <s v="Not fleeing"/>
    <b v="0"/>
    <s v="unarmed or undetermined or null"/>
    <s v="No Gun"/>
    <s v="19-29"/>
    <s v="Not Fleeing or Blank"/>
    <x v="0"/>
  </r>
  <r>
    <n v="1442"/>
    <n v="1626"/>
    <s v="Russell Rosser"/>
    <d v="2016-06-15T00:00:00"/>
    <s v="shot"/>
    <m/>
    <n v="43"/>
    <s v="M"/>
    <s v="W"/>
    <s v="Tulsa"/>
    <x v="5"/>
    <b v="0"/>
    <s v="attack"/>
    <s v="Car"/>
    <b v="0"/>
    <s v="unarmed or undetermined or null"/>
    <s v="No Gun"/>
    <s v="40-49"/>
    <s v="Fleeing"/>
    <x v="0"/>
  </r>
  <r>
    <n v="1443"/>
    <n v="1627"/>
    <s v="Michael Rasmussen"/>
    <d v="2016-06-15T00:00:00"/>
    <s v="shot"/>
    <s v="gun"/>
    <n v="38"/>
    <s v="M"/>
    <s v="W"/>
    <s v="Pembine"/>
    <x v="39"/>
    <b v="1"/>
    <s v="attack"/>
    <s v="Car"/>
    <b v="0"/>
    <s v="armed"/>
    <s v="Gun"/>
    <s v="30-39"/>
    <s v="Fleeing"/>
    <x v="0"/>
  </r>
  <r>
    <n v="1444"/>
    <n v="1837"/>
    <s v="Ronald Delfino"/>
    <d v="2016-06-16T00:00:00"/>
    <s v="shot"/>
    <s v="gun"/>
    <n v="21"/>
    <s v="M"/>
    <s v="H"/>
    <s v="Albuquerque"/>
    <x v="17"/>
    <b v="0"/>
    <s v="attack"/>
    <s v="Car"/>
    <b v="0"/>
    <s v="armed"/>
    <s v="Gun"/>
    <s v="19-29"/>
    <s v="Fleeing"/>
    <x v="0"/>
  </r>
  <r>
    <n v="1445"/>
    <n v="1628"/>
    <s v="Peter Grandpre"/>
    <d v="2016-06-16T00:00:00"/>
    <s v="shot"/>
    <s v="gun"/>
    <n v="36"/>
    <s v="M"/>
    <s v="W"/>
    <s v="Butte"/>
    <x v="12"/>
    <b v="0"/>
    <s v="attack"/>
    <s v="Not fleeing"/>
    <b v="1"/>
    <s v="armed"/>
    <s v="Gun"/>
    <s v="30-39"/>
    <s v="Not Fleeing or Blank"/>
    <x v="0"/>
  </r>
  <r>
    <n v="1446"/>
    <n v="1629"/>
    <s v="Nicholas Damon"/>
    <d v="2016-06-16T00:00:00"/>
    <s v="shot"/>
    <m/>
    <n v="30"/>
    <s v="M"/>
    <s v="H"/>
    <s v="Westminster"/>
    <x v="4"/>
    <b v="0"/>
    <s v="attack"/>
    <s v="Car"/>
    <b v="0"/>
    <s v="unarmed or undetermined or null"/>
    <s v="No Gun"/>
    <s v="30-39"/>
    <s v="Fleeing"/>
    <x v="0"/>
  </r>
  <r>
    <n v="1447"/>
    <n v="1630"/>
    <s v="John Anderson"/>
    <d v="2016-06-16T00:00:00"/>
    <s v="shot"/>
    <s v="gun"/>
    <n v="59"/>
    <s v="M"/>
    <s v="W"/>
    <s v="Montpelier"/>
    <x v="10"/>
    <b v="1"/>
    <s v="other"/>
    <s v="Not fleeing"/>
    <b v="0"/>
    <s v="armed"/>
    <s v="Gun"/>
    <s v="50-59"/>
    <s v="Not Fleeing or Blank"/>
    <x v="0"/>
  </r>
  <r>
    <n v="1448"/>
    <n v="1633"/>
    <s v="William Thomas Hennessey"/>
    <d v="2016-06-18T00:00:00"/>
    <s v="shot"/>
    <s v="toy weapon"/>
    <n v="34"/>
    <s v="M"/>
    <s v="W"/>
    <s v="Huntsville"/>
    <x v="37"/>
    <b v="0"/>
    <s v="attack"/>
    <s v="Not fleeing"/>
    <b v="1"/>
    <s v="armed"/>
    <s v="No Gun"/>
    <s v="30-39"/>
    <s v="Not Fleeing or Blank"/>
    <x v="0"/>
  </r>
  <r>
    <n v="1449"/>
    <n v="1634"/>
    <s v="Sergey Makarenko"/>
    <d v="2016-06-18T00:00:00"/>
    <s v="shot"/>
    <m/>
    <n v="17"/>
    <s v="M"/>
    <s v="W"/>
    <s v="Carmichael"/>
    <x v="3"/>
    <b v="0"/>
    <s v="other"/>
    <s v="Car"/>
    <b v="0"/>
    <s v="unarmed or undetermined or null"/>
    <s v="No Gun"/>
    <s v="0-18"/>
    <s v="Fleeing"/>
    <x v="0"/>
  </r>
  <r>
    <n v="1450"/>
    <n v="1637"/>
    <s v="Antwun Shumpert"/>
    <d v="2016-06-18T00:00:00"/>
    <s v="shot"/>
    <s v="unarmed"/>
    <n v="37"/>
    <s v="M"/>
    <s v="B"/>
    <s v="Tupelo"/>
    <x v="38"/>
    <b v="0"/>
    <s v="attack"/>
    <s v="Foot"/>
    <b v="0"/>
    <s v="unarmed or undetermined or null"/>
    <s v="No Gun"/>
    <s v="30-39"/>
    <s v="Fleeing"/>
    <x v="1"/>
  </r>
  <r>
    <n v="1451"/>
    <n v="1631"/>
    <s v="Rashaun Lloyd"/>
    <d v="2016-06-19T00:00:00"/>
    <s v="shot"/>
    <s v="gun"/>
    <n v="25"/>
    <s v="M"/>
    <s v="B"/>
    <s v="New York"/>
    <x v="35"/>
    <b v="0"/>
    <s v="attack"/>
    <s v="Not fleeing"/>
    <b v="0"/>
    <s v="armed"/>
    <s v="Gun"/>
    <s v="19-29"/>
    <s v="Not Fleeing or Blank"/>
    <x v="0"/>
  </r>
  <r>
    <n v="1452"/>
    <n v="1635"/>
    <s v="Anthony Ford"/>
    <d v="2016-06-19T00:00:00"/>
    <s v="shot"/>
    <s v="gun"/>
    <n v="30"/>
    <s v="M"/>
    <m/>
    <s v="Fort Walton Beach"/>
    <x v="26"/>
    <b v="0"/>
    <s v="other"/>
    <s v="Not fleeing"/>
    <b v="0"/>
    <s v="armed"/>
    <s v="Gun"/>
    <s v="30-39"/>
    <s v="Not Fleeing or Blank"/>
    <x v="0"/>
  </r>
  <r>
    <n v="1453"/>
    <n v="1632"/>
    <s v="Raufeal M. Bostick"/>
    <d v="2016-06-20T00:00:00"/>
    <s v="shot"/>
    <s v="gun"/>
    <n v="23"/>
    <s v="M"/>
    <s v="B"/>
    <s v="Hardeeville"/>
    <x v="40"/>
    <b v="0"/>
    <s v="attack"/>
    <s v="Not fleeing"/>
    <b v="0"/>
    <s v="armed"/>
    <s v="Gun"/>
    <s v="19-29"/>
    <s v="Not Fleeing or Blank"/>
    <x v="0"/>
  </r>
  <r>
    <n v="1454"/>
    <n v="1638"/>
    <s v="Devin Christopher Scott"/>
    <d v="2016-06-20T00:00:00"/>
    <s v="shot and Tasered"/>
    <s v="knife"/>
    <n v="20"/>
    <s v="M"/>
    <s v="W"/>
    <s v="Lake Havasu City"/>
    <x v="6"/>
    <b v="0"/>
    <s v="other"/>
    <s v="Not fleeing"/>
    <b v="1"/>
    <s v="armed"/>
    <s v="No Gun"/>
    <s v="19-29"/>
    <s v="Not Fleeing or Blank"/>
    <x v="0"/>
  </r>
  <r>
    <n v="1455"/>
    <n v="1640"/>
    <s v="Lane Lesko"/>
    <d v="2016-06-21T00:00:00"/>
    <s v="shot"/>
    <s v="toy weapon"/>
    <n v="19"/>
    <s v="M"/>
    <s v="W"/>
    <s v="Peterborough"/>
    <x v="25"/>
    <b v="1"/>
    <s v="attack"/>
    <s v="Car"/>
    <b v="0"/>
    <s v="armed"/>
    <s v="No Gun"/>
    <s v="19-29"/>
    <s v="Fleeing"/>
    <x v="0"/>
  </r>
  <r>
    <n v="1456"/>
    <n v="1642"/>
    <s v="Jeff Hyde"/>
    <d v="2016-06-21T00:00:00"/>
    <s v="shot"/>
    <s v="gun"/>
    <n v="50"/>
    <s v="M"/>
    <s v="W"/>
    <s v="Casper"/>
    <x v="45"/>
    <b v="1"/>
    <s v="attack"/>
    <s v="Not fleeing"/>
    <b v="0"/>
    <s v="armed"/>
    <s v="Gun"/>
    <s v="50-59"/>
    <s v="Not Fleeing or Blank"/>
    <x v="0"/>
  </r>
  <r>
    <n v="1457"/>
    <n v="1643"/>
    <s v="Pedro Cruz-Amado"/>
    <d v="2016-06-21T00:00:00"/>
    <s v="shot"/>
    <s v="chair"/>
    <n v="24"/>
    <s v="M"/>
    <s v="H"/>
    <s v="Lawndale"/>
    <x v="33"/>
    <b v="1"/>
    <s v="attack"/>
    <s v="Not fleeing"/>
    <b v="0"/>
    <s v="armed"/>
    <s v="No Gun"/>
    <s v="19-29"/>
    <s v="Not Fleeing or Blank"/>
    <x v="0"/>
  </r>
  <r>
    <n v="1458"/>
    <n v="1641"/>
    <s v="Josiah Williams"/>
    <d v="2016-06-22T00:00:00"/>
    <s v="shot"/>
    <s v="gun"/>
    <n v="25"/>
    <s v="M"/>
    <s v="W"/>
    <s v="Colorado Springs"/>
    <x v="4"/>
    <b v="0"/>
    <s v="attack"/>
    <s v="Not fleeing"/>
    <b v="0"/>
    <s v="armed"/>
    <s v="Gun"/>
    <s v="19-29"/>
    <s v="Not Fleeing or Blank"/>
    <x v="0"/>
  </r>
  <r>
    <n v="1459"/>
    <n v="1644"/>
    <s v="Isaiah Core"/>
    <d v="2016-06-22T00:00:00"/>
    <s v="shot"/>
    <m/>
    <n v="20"/>
    <s v="M"/>
    <s v="B"/>
    <s v="Birmingham"/>
    <x v="37"/>
    <b v="0"/>
    <s v="attack"/>
    <s v="Car"/>
    <b v="0"/>
    <s v="unarmed or undetermined or null"/>
    <s v="No Gun"/>
    <s v="19-29"/>
    <s v="Fleeing"/>
    <x v="1"/>
  </r>
  <r>
    <n v="1460"/>
    <n v="1645"/>
    <s v="Roger Ponce"/>
    <d v="2016-06-22T00:00:00"/>
    <s v="shot"/>
    <s v="knife"/>
    <n v="37"/>
    <s v="M"/>
    <s v="W"/>
    <s v="Wellington"/>
    <x v="26"/>
    <b v="0"/>
    <s v="other"/>
    <s v="Not fleeing"/>
    <b v="0"/>
    <s v="armed"/>
    <s v="No Gun"/>
    <s v="30-39"/>
    <s v="Not Fleeing or Blank"/>
    <x v="0"/>
  </r>
  <r>
    <n v="1461"/>
    <n v="1646"/>
    <s v="Quencezola Maurice Splunge"/>
    <d v="2016-06-22T00:00:00"/>
    <s v="shot"/>
    <s v="gun"/>
    <n v="44"/>
    <s v="M"/>
    <s v="B"/>
    <s v="Walls"/>
    <x v="38"/>
    <b v="0"/>
    <s v="attack"/>
    <s v="Foot"/>
    <b v="0"/>
    <s v="armed"/>
    <s v="Gun"/>
    <s v="40-49"/>
    <s v="Fleeing"/>
    <x v="1"/>
  </r>
  <r>
    <n v="1462"/>
    <n v="1647"/>
    <s v="Deravis Caine Rogers"/>
    <d v="2016-06-22T00:00:00"/>
    <s v="shot"/>
    <s v="unarmed"/>
    <n v="22"/>
    <s v="M"/>
    <s v="B"/>
    <s v="Atlanta"/>
    <x v="31"/>
    <b v="0"/>
    <s v="undetermined"/>
    <s v="Other"/>
    <b v="0"/>
    <s v="unarmed or undetermined or null"/>
    <s v="No Gun"/>
    <s v="19-29"/>
    <s v="Fleeing"/>
    <x v="1"/>
  </r>
  <r>
    <n v="1463"/>
    <n v="1651"/>
    <s v="Shaun Trevor Walke"/>
    <d v="2016-06-22T00:00:00"/>
    <s v="shot"/>
    <s v="gun"/>
    <n v="31"/>
    <s v="M"/>
    <s v="W"/>
    <s v="Bellville"/>
    <x v="9"/>
    <b v="0"/>
    <s v="attack"/>
    <s v="Not fleeing"/>
    <b v="1"/>
    <s v="armed"/>
    <s v="Gun"/>
    <s v="30-39"/>
    <s v="Not Fleeing or Blank"/>
    <x v="0"/>
  </r>
  <r>
    <n v="1464"/>
    <n v="1648"/>
    <s v="Jay Anderson"/>
    <d v="2016-06-23T00:00:00"/>
    <s v="shot"/>
    <s v="gun"/>
    <n v="25"/>
    <s v="M"/>
    <s v="B"/>
    <s v="Wauwatosa"/>
    <x v="39"/>
    <b v="0"/>
    <s v="other"/>
    <s v="Not fleeing"/>
    <b v="1"/>
    <s v="armed"/>
    <s v="Gun"/>
    <s v="19-29"/>
    <s v="Not Fleeing or Blank"/>
    <x v="0"/>
  </r>
  <r>
    <n v="1465"/>
    <n v="1649"/>
    <s v="Angelo Brown"/>
    <d v="2016-06-23T00:00:00"/>
    <s v="shot"/>
    <s v="gun"/>
    <m/>
    <s v="M"/>
    <s v="B"/>
    <s v="Belleville"/>
    <x v="15"/>
    <b v="0"/>
    <s v="attack"/>
    <s v="Foot"/>
    <b v="0"/>
    <s v="armed"/>
    <s v="Gun"/>
    <s v="null"/>
    <s v="Fleeing"/>
    <x v="1"/>
  </r>
  <r>
    <n v="1466"/>
    <n v="1662"/>
    <s v="Josh Herrera"/>
    <d v="2016-06-23T00:00:00"/>
    <s v="shot"/>
    <s v="gun"/>
    <n v="29"/>
    <s v="M"/>
    <m/>
    <s v="Hanover"/>
    <x v="17"/>
    <b v="0"/>
    <s v="undetermined"/>
    <s v="Not fleeing"/>
    <b v="0"/>
    <s v="armed"/>
    <s v="Gun"/>
    <s v="19-29"/>
    <s v="Not Fleeing or Blank"/>
    <x v="0"/>
  </r>
  <r>
    <n v="1467"/>
    <n v="1650"/>
    <s v="Ismael Miranda"/>
    <d v="2016-06-24T00:00:00"/>
    <s v="shot"/>
    <s v="gun"/>
    <n v="36"/>
    <s v="M"/>
    <s v="B"/>
    <s v="Paterson"/>
    <x v="21"/>
    <b v="0"/>
    <s v="attack"/>
    <s v="Not fleeing"/>
    <b v="0"/>
    <s v="armed"/>
    <s v="Gun"/>
    <s v="30-39"/>
    <s v="Not Fleeing or Blank"/>
    <x v="0"/>
  </r>
  <r>
    <n v="1468"/>
    <n v="1657"/>
    <s v="Randy Blecher"/>
    <d v="2016-06-24T00:00:00"/>
    <s v="shot"/>
    <s v="gun"/>
    <n v="50"/>
    <s v="M"/>
    <s v="W"/>
    <s v="Farmington"/>
    <x v="14"/>
    <b v="0"/>
    <s v="attack"/>
    <s v="Not fleeing"/>
    <b v="0"/>
    <s v="armed"/>
    <s v="Gun"/>
    <s v="50-59"/>
    <s v="Not Fleeing or Blank"/>
    <x v="0"/>
  </r>
  <r>
    <n v="1469"/>
    <n v="1658"/>
    <s v="Christy Sheats"/>
    <d v="2016-06-24T00:00:00"/>
    <s v="shot"/>
    <s v="gun"/>
    <n v="42"/>
    <s v="F"/>
    <s v="W"/>
    <s v="Fulshear"/>
    <x v="9"/>
    <b v="1"/>
    <s v="attack"/>
    <s v="Not fleeing"/>
    <b v="0"/>
    <s v="armed"/>
    <s v="Gun"/>
    <s v="40-49"/>
    <s v="Not Fleeing or Blank"/>
    <x v="0"/>
  </r>
  <r>
    <n v="1470"/>
    <n v="1660"/>
    <s v="Miguel Angel Chavez-Angles"/>
    <d v="2016-06-24T00:00:00"/>
    <s v="shot"/>
    <s v="gun"/>
    <n v="42"/>
    <s v="M"/>
    <s v="H"/>
    <s v="Oklahoma City"/>
    <x v="5"/>
    <b v="1"/>
    <s v="other"/>
    <s v="Other"/>
    <b v="0"/>
    <s v="armed"/>
    <s v="Gun"/>
    <s v="40-49"/>
    <s v="Fleeing"/>
    <x v="0"/>
  </r>
  <r>
    <n v="1471"/>
    <n v="1728"/>
    <s v="Jamil Alejandro Valladares"/>
    <d v="2016-06-24T00:00:00"/>
    <s v="shot"/>
    <s v="gun"/>
    <n v="26"/>
    <s v="M"/>
    <s v="H"/>
    <s v="Riverview"/>
    <x v="26"/>
    <b v="0"/>
    <s v="attack"/>
    <s v="Not fleeing"/>
    <b v="0"/>
    <s v="armed"/>
    <s v="Gun"/>
    <s v="19-29"/>
    <s v="Not Fleeing or Blank"/>
    <x v="0"/>
  </r>
  <r>
    <n v="1472"/>
    <n v="1653"/>
    <s v="Dylan Noble"/>
    <d v="2016-06-25T00:00:00"/>
    <s v="shot"/>
    <s v="unarmed"/>
    <n v="19"/>
    <s v="M"/>
    <s v="W"/>
    <s v="Fresno"/>
    <x v="3"/>
    <b v="1"/>
    <s v="other"/>
    <s v="Car"/>
    <b v="1"/>
    <s v="unarmed or undetermined or null"/>
    <s v="No Gun"/>
    <s v="19-29"/>
    <s v="Fleeing"/>
    <x v="0"/>
  </r>
  <r>
    <n v="1473"/>
    <n v="1654"/>
    <s v="Waldemar Bogusiewicz"/>
    <d v="2016-06-25T00:00:00"/>
    <s v="shot"/>
    <s v="gun"/>
    <n v="59"/>
    <s v="M"/>
    <s v="W"/>
    <s v="Pinellas Park"/>
    <x v="26"/>
    <b v="0"/>
    <s v="attack"/>
    <s v="Not fleeing"/>
    <b v="0"/>
    <s v="armed"/>
    <s v="Gun"/>
    <s v="50-59"/>
    <s v="Not Fleeing or Blank"/>
    <x v="0"/>
  </r>
  <r>
    <n v="1474"/>
    <n v="1661"/>
    <s v="Rodrigo Guardiola"/>
    <d v="2016-06-25T00:00:00"/>
    <s v="shot and Tasered"/>
    <s v="unarmed"/>
    <n v="36"/>
    <s v="M"/>
    <s v="H"/>
    <s v="Gainesville"/>
    <x v="31"/>
    <b v="0"/>
    <s v="attack"/>
    <s v="Other"/>
    <b v="0"/>
    <s v="unarmed or undetermined or null"/>
    <s v="No Gun"/>
    <s v="30-39"/>
    <s v="Fleeing"/>
    <x v="0"/>
  </r>
  <r>
    <n v="1475"/>
    <n v="1664"/>
    <s v="William Ferguson"/>
    <d v="2016-06-25T00:00:00"/>
    <s v="shot"/>
    <s v="gun"/>
    <m/>
    <s v="M"/>
    <m/>
    <s v="Buckeye"/>
    <x v="6"/>
    <b v="0"/>
    <s v="attack"/>
    <s v="Not fleeing"/>
    <b v="1"/>
    <s v="armed"/>
    <s v="Gun"/>
    <s v="null"/>
    <s v="Not Fleeing or Blank"/>
    <x v="0"/>
  </r>
  <r>
    <n v="1476"/>
    <n v="1655"/>
    <s v="Terry Lynn Maurer"/>
    <d v="2016-06-26T00:00:00"/>
    <s v="shot"/>
    <s v="baseball bat"/>
    <n v="51"/>
    <s v="M"/>
    <s v="W"/>
    <s v="Columbia Township"/>
    <x v="30"/>
    <b v="1"/>
    <s v="attack"/>
    <s v="Not fleeing"/>
    <b v="0"/>
    <s v="armed"/>
    <s v="No Gun"/>
    <s v="50-59"/>
    <s v="Not Fleeing or Blank"/>
    <x v="0"/>
  </r>
  <r>
    <n v="1477"/>
    <n v="1656"/>
    <s v="Daniel Reyes"/>
    <d v="2016-06-26T00:00:00"/>
    <s v="shot"/>
    <s v="knife"/>
    <n v="27"/>
    <s v="M"/>
    <s v="H"/>
    <s v="Thomaston"/>
    <x v="47"/>
    <b v="0"/>
    <s v="other"/>
    <s v="Not fleeing"/>
    <b v="0"/>
    <s v="armed"/>
    <s v="No Gun"/>
    <s v="19-29"/>
    <s v="Not Fleeing or Blank"/>
    <x v="0"/>
  </r>
  <r>
    <n v="1478"/>
    <n v="1659"/>
    <s v="Germichael Kennedy"/>
    <d v="2016-06-26T00:00:00"/>
    <s v="shot"/>
    <s v="gun"/>
    <n v="22"/>
    <s v="M"/>
    <s v="B"/>
    <s v="Lincoln"/>
    <x v="29"/>
    <b v="0"/>
    <s v="attack"/>
    <s v="Foot"/>
    <b v="0"/>
    <s v="armed"/>
    <s v="Gun"/>
    <s v="19-29"/>
    <s v="Fleeing"/>
    <x v="1"/>
  </r>
  <r>
    <n v="1479"/>
    <n v="1663"/>
    <s v="Donte L. Johnson"/>
    <d v="2016-06-26T00:00:00"/>
    <s v="shot"/>
    <s v="gun"/>
    <n v="30"/>
    <s v="M"/>
    <s v="B"/>
    <s v="Dolton"/>
    <x v="15"/>
    <b v="0"/>
    <s v="attack"/>
    <s v="Not fleeing"/>
    <b v="0"/>
    <s v="armed"/>
    <s v="Gun"/>
    <s v="30-39"/>
    <s v="Not Fleeing or Blank"/>
    <x v="0"/>
  </r>
  <r>
    <n v="1480"/>
    <n v="1665"/>
    <s v="Michael Disbrowe"/>
    <d v="2016-06-27T00:00:00"/>
    <s v="shot"/>
    <s v="toy weapon"/>
    <n v="28"/>
    <s v="M"/>
    <s v="W"/>
    <s v="Boone"/>
    <x v="7"/>
    <b v="1"/>
    <s v="attack"/>
    <s v="Not fleeing"/>
    <b v="0"/>
    <s v="armed"/>
    <s v="No Gun"/>
    <s v="19-29"/>
    <s v="Not Fleeing or Blank"/>
    <x v="0"/>
  </r>
  <r>
    <n v="1481"/>
    <n v="1666"/>
    <s v="Sherman Evans"/>
    <d v="2016-06-27T00:00:00"/>
    <s v="shot"/>
    <s v="toy weapon"/>
    <n v="63"/>
    <s v="M"/>
    <s v="B"/>
    <s v="Washington"/>
    <x v="42"/>
    <b v="1"/>
    <s v="attack"/>
    <s v="Not fleeing"/>
    <b v="1"/>
    <s v="armed"/>
    <s v="No Gun"/>
    <s v="60-69"/>
    <s v="Not Fleeing or Blank"/>
    <x v="0"/>
  </r>
  <r>
    <n v="1482"/>
    <n v="1667"/>
    <s v="Blake Peacock"/>
    <d v="2016-06-27T00:00:00"/>
    <s v="shot"/>
    <s v="gun"/>
    <n v="32"/>
    <s v="M"/>
    <s v="W"/>
    <s v="Cochran"/>
    <x v="31"/>
    <b v="0"/>
    <s v="attack"/>
    <s v="Not fleeing"/>
    <b v="0"/>
    <s v="armed"/>
    <s v="Gun"/>
    <s v="30-39"/>
    <s v="Not Fleeing or Blank"/>
    <x v="0"/>
  </r>
  <r>
    <n v="1483"/>
    <n v="1668"/>
    <s v="Travis Vierra"/>
    <d v="2016-06-27T00:00:00"/>
    <s v="shot"/>
    <s v="gun"/>
    <n v="26"/>
    <s v="M"/>
    <s v="W"/>
    <s v="Laguna Pueblo"/>
    <x v="17"/>
    <b v="0"/>
    <s v="attack"/>
    <s v="Not fleeing"/>
    <b v="0"/>
    <s v="armed"/>
    <s v="Gun"/>
    <s v="19-29"/>
    <s v="Not Fleeing or Blank"/>
    <x v="0"/>
  </r>
  <r>
    <n v="1484"/>
    <n v="1669"/>
    <s v="Raymond Hutson"/>
    <d v="2016-06-27T00:00:00"/>
    <s v="shot"/>
    <s v="toy weapon"/>
    <n v="25"/>
    <s v="M"/>
    <s v="W"/>
    <s v="Frederica"/>
    <x v="41"/>
    <b v="0"/>
    <s v="other"/>
    <s v="Car"/>
    <b v="0"/>
    <s v="armed"/>
    <s v="No Gun"/>
    <s v="19-29"/>
    <s v="Fleeing"/>
    <x v="0"/>
  </r>
  <r>
    <n v="1485"/>
    <n v="1670"/>
    <s v="Barry Prak"/>
    <d v="2016-06-28T00:00:00"/>
    <s v="shot"/>
    <s v="knife"/>
    <n v="27"/>
    <s v="M"/>
    <s v="A"/>
    <s v="Long Beach"/>
    <x v="3"/>
    <b v="0"/>
    <s v="other"/>
    <s v="Foot"/>
    <b v="0"/>
    <s v="armed"/>
    <s v="No Gun"/>
    <s v="19-29"/>
    <s v="Fleeing"/>
    <x v="0"/>
  </r>
  <r>
    <n v="1486"/>
    <n v="1671"/>
    <s v="Walden Dang"/>
    <d v="2016-06-28T00:00:00"/>
    <s v="shot"/>
    <s v="knife"/>
    <n v="61"/>
    <s v="M"/>
    <s v="A"/>
    <s v="Honolulu"/>
    <x v="44"/>
    <b v="0"/>
    <s v="attack"/>
    <s v="Not fleeing"/>
    <b v="0"/>
    <s v="armed"/>
    <s v="No Gun"/>
    <s v="60-69"/>
    <s v="Not Fleeing or Blank"/>
    <x v="0"/>
  </r>
  <r>
    <n v="1487"/>
    <n v="1672"/>
    <s v="Jessie J. Mills"/>
    <d v="2016-06-29T00:00:00"/>
    <s v="shot"/>
    <s v="undetermined"/>
    <n v="30"/>
    <s v="M"/>
    <s v="W"/>
    <s v="Barbourville"/>
    <x v="23"/>
    <b v="0"/>
    <s v="attack"/>
    <s v="Not fleeing"/>
    <b v="0"/>
    <s v="unarmed or undetermined or null"/>
    <s v="No Gun"/>
    <s v="30-39"/>
    <s v="Not Fleeing or Blank"/>
    <x v="0"/>
  </r>
  <r>
    <n v="1488"/>
    <n v="1673"/>
    <s v="Tyrone Reado"/>
    <d v="2016-06-29T00:00:00"/>
    <s v="shot"/>
    <s v="gun"/>
    <m/>
    <s v="M"/>
    <s v="B"/>
    <s v="Ouachita Parish"/>
    <x v="11"/>
    <b v="0"/>
    <s v="attack"/>
    <s v="Not fleeing"/>
    <b v="0"/>
    <s v="armed"/>
    <s v="Gun"/>
    <s v="null"/>
    <s v="Not Fleeing or Blank"/>
    <x v="0"/>
  </r>
  <r>
    <n v="1489"/>
    <n v="1674"/>
    <s v="Lafayette Evans"/>
    <d v="2016-06-29T00:00:00"/>
    <s v="shot"/>
    <s v="gun"/>
    <n v="37"/>
    <s v="M"/>
    <s v="B"/>
    <s v="Fort Madison"/>
    <x v="7"/>
    <b v="0"/>
    <s v="attack"/>
    <s v="Foot"/>
    <b v="0"/>
    <s v="armed"/>
    <s v="Gun"/>
    <s v="30-39"/>
    <s v="Fleeing"/>
    <x v="1"/>
  </r>
  <r>
    <n v="1490"/>
    <n v="1675"/>
    <s v="Michael William Schumacher"/>
    <d v="2016-06-29T00:00:00"/>
    <s v="shot"/>
    <s v="pitchfork"/>
    <n v="41"/>
    <s v="M"/>
    <s v="W"/>
    <s v="Madison"/>
    <x v="39"/>
    <b v="1"/>
    <s v="other"/>
    <s v="Not fleeing"/>
    <b v="0"/>
    <s v="armed"/>
    <s v="No Gun"/>
    <s v="40-49"/>
    <s v="Not Fleeing or Blank"/>
    <x v="0"/>
  </r>
  <r>
    <n v="1491"/>
    <n v="1676"/>
    <s v="Kawme Dejuan Patrick"/>
    <d v="2016-06-30T00:00:00"/>
    <s v="shot"/>
    <s v="gun"/>
    <n v="25"/>
    <s v="M"/>
    <s v="B"/>
    <s v="Columbus"/>
    <x v="10"/>
    <b v="0"/>
    <s v="undetermined"/>
    <m/>
    <b v="0"/>
    <s v="armed"/>
    <s v="Gun"/>
    <s v="19-29"/>
    <s v="Not Fleeing or Blank"/>
    <x v="0"/>
  </r>
  <r>
    <n v="1492"/>
    <n v="1677"/>
    <s v="Tristan Vilters"/>
    <d v="2016-06-30T00:00:00"/>
    <s v="shot"/>
    <s v="gun"/>
    <n v="24"/>
    <s v="M"/>
    <s v="W"/>
    <s v="Park County"/>
    <x v="4"/>
    <b v="0"/>
    <s v="attack"/>
    <s v="Not fleeing"/>
    <b v="0"/>
    <s v="armed"/>
    <s v="Gun"/>
    <s v="19-29"/>
    <s v="Not Fleeing or Blank"/>
    <x v="0"/>
  </r>
  <r>
    <n v="1493"/>
    <n v="1678"/>
    <s v="Jasen Scott Ramirez"/>
    <d v="2016-06-30T00:00:00"/>
    <s v="shot"/>
    <s v="undetermined"/>
    <n v="44"/>
    <s v="M"/>
    <s v="H"/>
    <s v="Douglas"/>
    <x v="45"/>
    <b v="0"/>
    <s v="undetermined"/>
    <s v="Not fleeing"/>
    <b v="0"/>
    <s v="unarmed or undetermined or null"/>
    <s v="No Gun"/>
    <s v="40-49"/>
    <s v="Not Fleeing or Blank"/>
    <x v="0"/>
  </r>
  <r>
    <n v="1494"/>
    <n v="1686"/>
    <s v="Alexis George Mishtowt"/>
    <d v="2016-07-01T00:00:00"/>
    <s v="shot"/>
    <s v="gun"/>
    <n v="63"/>
    <s v="M"/>
    <s v="W"/>
    <s v="Landrum"/>
    <x v="40"/>
    <b v="0"/>
    <s v="attack"/>
    <s v="Not fleeing"/>
    <b v="1"/>
    <s v="armed"/>
    <s v="Gun"/>
    <s v="60-69"/>
    <s v="Not Fleeing or Blank"/>
    <x v="0"/>
  </r>
  <r>
    <n v="1495"/>
    <n v="1687"/>
    <s v="Steven McQueen"/>
    <d v="2016-07-01T00:00:00"/>
    <s v="shot and Tasered"/>
    <s v="gun"/>
    <n v="30"/>
    <s v="M"/>
    <s v="W"/>
    <s v="Cartersville"/>
    <x v="31"/>
    <b v="0"/>
    <s v="attack"/>
    <s v="Not fleeing"/>
    <b v="0"/>
    <s v="armed"/>
    <s v="Gun"/>
    <s v="30-39"/>
    <s v="Not Fleeing or Blank"/>
    <x v="0"/>
  </r>
  <r>
    <n v="1496"/>
    <n v="1688"/>
    <s v="Helmut Wihowski"/>
    <d v="2016-07-01T00:00:00"/>
    <s v="shot"/>
    <s v="knife"/>
    <n v="58"/>
    <s v="M"/>
    <s v="W"/>
    <s v="Jackson"/>
    <x v="39"/>
    <b v="0"/>
    <s v="other"/>
    <s v="Not fleeing"/>
    <b v="0"/>
    <s v="armed"/>
    <s v="No Gun"/>
    <s v="50-59"/>
    <s v="Not Fleeing or Blank"/>
    <x v="0"/>
  </r>
  <r>
    <n v="1497"/>
    <n v="1682"/>
    <s v="Jai Lateef Solveig Williams"/>
    <d v="2016-07-02T00:00:00"/>
    <s v="shot"/>
    <s v="gun"/>
    <n v="35"/>
    <s v="M"/>
    <s v="B"/>
    <s v="Asheville"/>
    <x v="33"/>
    <b v="0"/>
    <s v="other"/>
    <s v="Car"/>
    <b v="0"/>
    <s v="armed"/>
    <s v="Gun"/>
    <s v="30-39"/>
    <s v="Fleeing"/>
    <x v="1"/>
  </r>
  <r>
    <n v="1498"/>
    <n v="1689"/>
    <s v="Jonathan Lane Justiss"/>
    <d v="2016-07-02T00:00:00"/>
    <s v="shot"/>
    <s v="gun"/>
    <n v="50"/>
    <s v="M"/>
    <s v="W"/>
    <s v="Bristol"/>
    <x v="32"/>
    <b v="0"/>
    <s v="attack"/>
    <s v="Not fleeing"/>
    <b v="0"/>
    <s v="armed"/>
    <s v="Gun"/>
    <s v="50-59"/>
    <s v="Not Fleeing or Blank"/>
    <x v="0"/>
  </r>
  <r>
    <n v="1499"/>
    <n v="1684"/>
    <s v="Shannon Labit"/>
    <d v="2016-07-03T00:00:00"/>
    <s v="shot"/>
    <s v="knife"/>
    <n v="40"/>
    <s v="M"/>
    <s v="W"/>
    <s v="New Iberia"/>
    <x v="11"/>
    <b v="1"/>
    <s v="other"/>
    <s v="Not fleeing"/>
    <b v="0"/>
    <s v="armed"/>
    <s v="No Gun"/>
    <s v="40-49"/>
    <s v="Not Fleeing or Blank"/>
    <x v="0"/>
  </r>
  <r>
    <n v="1500"/>
    <n v="1690"/>
    <s v="Raul Saavedra-Vargas"/>
    <d v="2016-07-03T00:00:00"/>
    <s v="shot"/>
    <m/>
    <m/>
    <s v="M"/>
    <s v="H"/>
    <s v="Reno"/>
    <x v="16"/>
    <b v="0"/>
    <s v="other"/>
    <s v="Car"/>
    <b v="0"/>
    <s v="unarmed or undetermined or null"/>
    <s v="No Gun"/>
    <s v="null"/>
    <s v="Fleeing"/>
    <x v="0"/>
  </r>
  <r>
    <n v="1501"/>
    <n v="1691"/>
    <s v="Pedro Villanueva"/>
    <d v="2016-07-03T00:00:00"/>
    <s v="shot"/>
    <m/>
    <n v="19"/>
    <s v="M"/>
    <s v="H"/>
    <s v="Fullerton"/>
    <x v="3"/>
    <b v="0"/>
    <s v="other"/>
    <s v="Car"/>
    <b v="0"/>
    <s v="unarmed or undetermined or null"/>
    <s v="No Gun"/>
    <s v="19-29"/>
    <s v="Fleeing"/>
    <x v="0"/>
  </r>
  <r>
    <n v="1502"/>
    <n v="1679"/>
    <s v="William Tracy Patterson"/>
    <d v="2016-07-04T00:00:00"/>
    <s v="shot"/>
    <s v="gun"/>
    <n v="34"/>
    <s v="M"/>
    <s v="W"/>
    <s v="North Charleston"/>
    <x v="40"/>
    <b v="0"/>
    <s v="attack"/>
    <s v="Not fleeing"/>
    <b v="1"/>
    <s v="armed"/>
    <s v="Gun"/>
    <s v="30-39"/>
    <s v="Not Fleeing or Blank"/>
    <x v="0"/>
  </r>
  <r>
    <n v="1503"/>
    <n v="1681"/>
    <s v="Anthony Nunez"/>
    <d v="2016-07-04T00:00:00"/>
    <s v="shot"/>
    <s v="gun"/>
    <n v="18"/>
    <s v="M"/>
    <s v="H"/>
    <s v="San Jose"/>
    <x v="3"/>
    <b v="1"/>
    <s v="other"/>
    <s v="Not fleeing"/>
    <b v="0"/>
    <s v="armed"/>
    <s v="Gun"/>
    <s v="0-18"/>
    <s v="Not Fleeing or Blank"/>
    <x v="0"/>
  </r>
  <r>
    <n v="1504"/>
    <n v="1683"/>
    <s v="Sidney Washington"/>
    <d v="2016-07-04T00:00:00"/>
    <s v="shot"/>
    <s v="gun"/>
    <n v="21"/>
    <s v="M"/>
    <s v="B"/>
    <s v="Washington"/>
    <x v="42"/>
    <b v="0"/>
    <s v="attack"/>
    <s v="Not fleeing"/>
    <b v="0"/>
    <s v="armed"/>
    <s v="Gun"/>
    <s v="19-29"/>
    <s v="Not Fleeing or Blank"/>
    <x v="0"/>
  </r>
  <r>
    <n v="1505"/>
    <n v="1685"/>
    <s v="TK TK"/>
    <d v="2016-07-04T00:00:00"/>
    <s v="shot"/>
    <s v="knife"/>
    <m/>
    <s v="M"/>
    <m/>
    <s v="Rosser"/>
    <x v="9"/>
    <b v="0"/>
    <s v="other"/>
    <s v="Not fleeing"/>
    <b v="1"/>
    <s v="armed"/>
    <s v="No Gun"/>
    <s v="null"/>
    <s v="Not Fleeing or Blank"/>
    <x v="0"/>
  </r>
  <r>
    <n v="1506"/>
    <n v="1680"/>
    <s v="Alton Sterling"/>
    <d v="2016-07-05T00:00:00"/>
    <s v="shot and Tasered"/>
    <s v="undetermined"/>
    <n v="37"/>
    <s v="M"/>
    <s v="B"/>
    <s v="Baton Rouge"/>
    <x v="11"/>
    <b v="0"/>
    <s v="undetermined"/>
    <s v="Not fleeing"/>
    <b v="1"/>
    <s v="unarmed or undetermined or null"/>
    <s v="No Gun"/>
    <s v="30-39"/>
    <s v="Not Fleeing or Blank"/>
    <x v="0"/>
  </r>
  <r>
    <n v="1507"/>
    <n v="1692"/>
    <s v="Joshua Bolster"/>
    <d v="2016-07-05T00:00:00"/>
    <s v="shot"/>
    <s v="undetermined"/>
    <n v="29"/>
    <s v="M"/>
    <s v="W"/>
    <s v="Salem"/>
    <x v="1"/>
    <b v="0"/>
    <s v="undetermined"/>
    <m/>
    <b v="0"/>
    <s v="unarmed or undetermined or null"/>
    <s v="No Gun"/>
    <s v="19-29"/>
    <s v="Not Fleeing or Blank"/>
    <x v="0"/>
  </r>
  <r>
    <n v="1508"/>
    <n v="1693"/>
    <s v="Sam Newby"/>
    <d v="2016-07-05T00:00:00"/>
    <s v="shot"/>
    <s v="undetermined"/>
    <n v="49"/>
    <s v="M"/>
    <s v="W"/>
    <s v="Temecula"/>
    <x v="3"/>
    <b v="0"/>
    <s v="other"/>
    <s v="Car"/>
    <b v="0"/>
    <s v="unarmed or undetermined or null"/>
    <s v="No Gun"/>
    <s v="40-49"/>
    <s v="Fleeing"/>
    <x v="0"/>
  </r>
  <r>
    <n v="1509"/>
    <n v="1695"/>
    <s v="Melissa Ventura"/>
    <d v="2016-07-05T00:00:00"/>
    <s v="shot"/>
    <s v="knife"/>
    <n v="24"/>
    <s v="F"/>
    <s v="H"/>
    <s v="Yuma"/>
    <x v="6"/>
    <b v="0"/>
    <s v="other"/>
    <s v="Not fleeing"/>
    <b v="0"/>
    <s v="armed"/>
    <s v="No Gun"/>
    <s v="19-29"/>
    <s v="Not Fleeing or Blank"/>
    <x v="0"/>
  </r>
  <r>
    <n v="1510"/>
    <n v="1694"/>
    <s v="Philando Castile"/>
    <d v="2016-07-06T00:00:00"/>
    <s v="shot"/>
    <s v="gun"/>
    <n v="32"/>
    <s v="M"/>
    <s v="B"/>
    <s v="Falcon Heights"/>
    <x v="18"/>
    <b v="0"/>
    <s v="other"/>
    <s v="Not fleeing"/>
    <b v="1"/>
    <s v="armed"/>
    <s v="Gun"/>
    <s v="30-39"/>
    <s v="Not Fleeing or Blank"/>
    <x v="0"/>
  </r>
  <r>
    <n v="1511"/>
    <n v="1696"/>
    <s v="Thomas Vandemark"/>
    <d v="2016-07-06T00:00:00"/>
    <s v="shot"/>
    <s v="gun"/>
    <n v="65"/>
    <s v="M"/>
    <s v="W"/>
    <s v="Rush Springs"/>
    <x v="5"/>
    <b v="0"/>
    <s v="other"/>
    <s v="Not fleeing"/>
    <b v="1"/>
    <s v="armed"/>
    <s v="Gun"/>
    <s v="60-69"/>
    <s v="Not Fleeing or Blank"/>
    <x v="0"/>
  </r>
  <r>
    <n v="1512"/>
    <n v="1697"/>
    <s v="Vinson Lee Ramos"/>
    <d v="2016-07-07T00:00:00"/>
    <s v="shot"/>
    <s v="knife"/>
    <n v="37"/>
    <s v="M"/>
    <s v="H"/>
    <s v="Bell"/>
    <x v="3"/>
    <b v="0"/>
    <s v="other"/>
    <s v="Not fleeing"/>
    <b v="0"/>
    <s v="armed"/>
    <s v="No Gun"/>
    <s v="30-39"/>
    <s v="Not Fleeing or Blank"/>
    <x v="0"/>
  </r>
  <r>
    <n v="1513"/>
    <n v="1698"/>
    <s v="Adam Smith"/>
    <d v="2016-07-07T00:00:00"/>
    <s v="shot"/>
    <m/>
    <n v="33"/>
    <s v="M"/>
    <s v="W"/>
    <s v="Clovis"/>
    <x v="3"/>
    <b v="0"/>
    <s v="other"/>
    <s v="Car"/>
    <b v="0"/>
    <s v="unarmed or undetermined or null"/>
    <s v="No Gun"/>
    <s v="30-39"/>
    <s v="Fleeing"/>
    <x v="0"/>
  </r>
  <r>
    <n v="1514"/>
    <n v="1699"/>
    <s v="Earnest Fells"/>
    <d v="2016-07-07T00:00:00"/>
    <s v="shot"/>
    <s v="gun"/>
    <n v="63"/>
    <s v="M"/>
    <s v="B"/>
    <s v="Selma"/>
    <x v="37"/>
    <b v="0"/>
    <s v="attack"/>
    <s v="Not fleeing"/>
    <b v="1"/>
    <s v="armed"/>
    <s v="Gun"/>
    <s v="60-69"/>
    <s v="Not Fleeing or Blank"/>
    <x v="0"/>
  </r>
  <r>
    <n v="1515"/>
    <n v="1700"/>
    <s v="Abraham Smith"/>
    <d v="2016-07-08T00:00:00"/>
    <s v="shot"/>
    <s v="knife"/>
    <n v="30"/>
    <s v="M"/>
    <s v="W"/>
    <s v="Tucson"/>
    <x v="6"/>
    <b v="1"/>
    <s v="other"/>
    <s v="Not fleeing"/>
    <b v="0"/>
    <s v="armed"/>
    <s v="No Gun"/>
    <s v="30-39"/>
    <s v="Not Fleeing or Blank"/>
    <x v="0"/>
  </r>
  <r>
    <n v="1516"/>
    <n v="1701"/>
    <s v="Andre Johnson"/>
    <d v="2016-07-09T00:00:00"/>
    <s v="shot"/>
    <s v="gun"/>
    <n v="40"/>
    <s v="M"/>
    <s v="B"/>
    <s v="Broken Bow"/>
    <x v="5"/>
    <b v="0"/>
    <s v="attack"/>
    <s v="Car"/>
    <b v="0"/>
    <s v="armed"/>
    <s v="Gun"/>
    <s v="40-49"/>
    <s v="Fleeing"/>
    <x v="1"/>
  </r>
  <r>
    <n v="1517"/>
    <n v="1702"/>
    <s v="Alva Burnett Braziel"/>
    <d v="2016-07-10T00:00:00"/>
    <s v="shot"/>
    <s v="gun"/>
    <n v="38"/>
    <s v="M"/>
    <s v="B"/>
    <s v="Houston"/>
    <x v="9"/>
    <b v="0"/>
    <s v="other"/>
    <s v="Not fleeing"/>
    <b v="1"/>
    <s v="armed"/>
    <s v="Gun"/>
    <s v="30-39"/>
    <s v="Not Fleeing or Blank"/>
    <x v="0"/>
  </r>
  <r>
    <n v="1518"/>
    <n v="1703"/>
    <s v="Joseph Mann"/>
    <d v="2016-07-11T00:00:00"/>
    <s v="shot"/>
    <s v="knife"/>
    <n v="50"/>
    <s v="M"/>
    <s v="B"/>
    <s v="Sacramento"/>
    <x v="3"/>
    <b v="1"/>
    <s v="other"/>
    <s v="Not fleeing"/>
    <b v="1"/>
    <s v="armed"/>
    <s v="No Gun"/>
    <s v="50-59"/>
    <s v="Not Fleeing or Blank"/>
    <x v="0"/>
  </r>
  <r>
    <n v="1519"/>
    <n v="1704"/>
    <s v="Jason Brooks"/>
    <d v="2016-07-11T00:00:00"/>
    <s v="shot"/>
    <s v="gun"/>
    <n v="41"/>
    <s v="M"/>
    <s v="B"/>
    <s v="East St. Louis"/>
    <x v="15"/>
    <b v="0"/>
    <s v="attack"/>
    <s v="Not fleeing"/>
    <b v="0"/>
    <s v="armed"/>
    <s v="Gun"/>
    <s v="40-49"/>
    <s v="Not Fleeing or Blank"/>
    <x v="0"/>
  </r>
  <r>
    <n v="1520"/>
    <n v="1705"/>
    <s v="Pablo Medina"/>
    <d v="2016-07-11T00:00:00"/>
    <s v="shot"/>
    <s v="gun"/>
    <n v="41"/>
    <s v="M"/>
    <s v="H"/>
    <s v="Romulus"/>
    <x v="30"/>
    <b v="0"/>
    <s v="attack"/>
    <s v="Not fleeing"/>
    <b v="0"/>
    <s v="armed"/>
    <s v="Gun"/>
    <s v="40-49"/>
    <s v="Not Fleeing or Blank"/>
    <x v="0"/>
  </r>
  <r>
    <n v="1521"/>
    <n v="1706"/>
    <s v="Orville Edwards"/>
    <d v="2016-07-11T00:00:00"/>
    <s v="shot"/>
    <s v="gun"/>
    <n v="39"/>
    <s v="M"/>
    <s v="B"/>
    <s v="New York"/>
    <x v="35"/>
    <b v="0"/>
    <s v="attack"/>
    <s v="Foot"/>
    <b v="0"/>
    <s v="armed"/>
    <s v="Gun"/>
    <s v="30-39"/>
    <s v="Fleeing"/>
    <x v="1"/>
  </r>
  <r>
    <n v="1522"/>
    <n v="1711"/>
    <s v="Larry Darnell Gordon"/>
    <d v="2016-07-11T00:00:00"/>
    <s v="shot"/>
    <s v="gun"/>
    <n v="44"/>
    <s v="M"/>
    <s v="W"/>
    <s v="St. Joseph"/>
    <x v="30"/>
    <b v="0"/>
    <s v="attack"/>
    <s v="Not fleeing"/>
    <b v="0"/>
    <s v="armed"/>
    <s v="Gun"/>
    <s v="40-49"/>
    <s v="Not Fleeing or Blank"/>
    <x v="0"/>
  </r>
  <r>
    <n v="1523"/>
    <n v="1707"/>
    <s v="Benjamin Zeckovic"/>
    <d v="2016-07-12T00:00:00"/>
    <s v="shot"/>
    <s v="hatchet"/>
    <n v="23"/>
    <s v="M"/>
    <s v="W"/>
    <s v="Anchorage"/>
    <x v="34"/>
    <b v="1"/>
    <s v="attack"/>
    <s v="Not fleeing"/>
    <b v="0"/>
    <s v="armed"/>
    <s v="No Gun"/>
    <s v="19-29"/>
    <s v="Not Fleeing or Blank"/>
    <x v="0"/>
  </r>
  <r>
    <n v="1524"/>
    <n v="1708"/>
    <s v="Donald S. Myers"/>
    <d v="2016-07-13T00:00:00"/>
    <s v="shot"/>
    <s v="gun"/>
    <n v="32"/>
    <s v="M"/>
    <s v="W"/>
    <s v="Flagstaff"/>
    <x v="6"/>
    <b v="0"/>
    <s v="undetermined"/>
    <s v="Foot"/>
    <b v="1"/>
    <s v="armed"/>
    <s v="Gun"/>
    <s v="30-39"/>
    <s v="Fleeing"/>
    <x v="0"/>
  </r>
  <r>
    <n v="1525"/>
    <n v="1709"/>
    <s v="Richard G. Dinneny"/>
    <d v="2016-07-13T00:00:00"/>
    <s v="shot"/>
    <s v="toy weapon"/>
    <n v="56"/>
    <s v="M"/>
    <s v="W"/>
    <s v="Middletown"/>
    <x v="35"/>
    <b v="1"/>
    <s v="other"/>
    <s v="Not fleeing"/>
    <b v="0"/>
    <s v="armed"/>
    <s v="No Gun"/>
    <s v="50-59"/>
    <s v="Not Fleeing or Blank"/>
    <x v="0"/>
  </r>
  <r>
    <n v="1526"/>
    <n v="1710"/>
    <s v="Dayten Ernest Harper"/>
    <d v="2016-07-14T00:00:00"/>
    <s v="shot"/>
    <s v="gun"/>
    <n v="33"/>
    <s v="M"/>
    <s v="B"/>
    <s v="Baltimore"/>
    <x v="28"/>
    <b v="0"/>
    <s v="attack"/>
    <s v="Not fleeing"/>
    <b v="0"/>
    <s v="armed"/>
    <s v="Gun"/>
    <s v="30-39"/>
    <s v="Not Fleeing or Blank"/>
    <x v="0"/>
  </r>
  <r>
    <n v="1527"/>
    <n v="1713"/>
    <s v="Bobby Horne"/>
    <d v="2016-07-15T00:00:00"/>
    <s v="shot"/>
    <s v="gun"/>
    <n v="63"/>
    <s v="M"/>
    <s v="W"/>
    <s v="Peachland"/>
    <x v="33"/>
    <b v="1"/>
    <s v="attack"/>
    <s v="Not fleeing"/>
    <b v="0"/>
    <s v="armed"/>
    <s v="Gun"/>
    <s v="60-69"/>
    <s v="Not Fleeing or Blank"/>
    <x v="0"/>
  </r>
  <r>
    <n v="1528"/>
    <n v="1716"/>
    <s v="Billy D. Smith"/>
    <d v="2016-07-16T00:00:00"/>
    <s v="shot"/>
    <s v="gun"/>
    <n v="31"/>
    <s v="M"/>
    <s v="W"/>
    <s v="Lake Asbury"/>
    <x v="26"/>
    <b v="1"/>
    <s v="attack"/>
    <s v="Not fleeing"/>
    <b v="0"/>
    <s v="armed"/>
    <s v="Gun"/>
    <s v="30-39"/>
    <s v="Not Fleeing or Blank"/>
    <x v="0"/>
  </r>
  <r>
    <n v="1529"/>
    <n v="1719"/>
    <s v="Cody Wayne Jarrett"/>
    <d v="2016-07-16T00:00:00"/>
    <s v="shot and Tasered"/>
    <s v="gun"/>
    <n v="26"/>
    <s v="M"/>
    <s v="W"/>
    <s v="San Bernardino"/>
    <x v="3"/>
    <b v="0"/>
    <s v="attack"/>
    <s v="Other"/>
    <b v="0"/>
    <s v="armed"/>
    <s v="Gun"/>
    <s v="19-29"/>
    <s v="Fleeing"/>
    <x v="0"/>
  </r>
  <r>
    <n v="1530"/>
    <n v="1720"/>
    <s v="Patrick Fennell"/>
    <d v="2016-07-16T00:00:00"/>
    <s v="shot"/>
    <s v="gun"/>
    <n v="57"/>
    <s v="M"/>
    <s v="W"/>
    <s v="Little Egg Harbor Township"/>
    <x v="21"/>
    <b v="0"/>
    <s v="other"/>
    <s v="Foot"/>
    <b v="0"/>
    <s v="armed"/>
    <s v="Gun"/>
    <s v="50-59"/>
    <s v="Fleeing"/>
    <x v="0"/>
  </r>
  <r>
    <n v="1531"/>
    <n v="1712"/>
    <s v="Kevin Higgins"/>
    <d v="2016-07-17T00:00:00"/>
    <s v="shot"/>
    <s v="gun"/>
    <n v="39"/>
    <s v="M"/>
    <s v="W"/>
    <s v="Sheboygan"/>
    <x v="39"/>
    <b v="0"/>
    <s v="other"/>
    <s v="Not fleeing"/>
    <b v="0"/>
    <s v="armed"/>
    <s v="Gun"/>
    <s v="30-39"/>
    <s v="Not Fleeing or Blank"/>
    <x v="0"/>
  </r>
  <r>
    <n v="1532"/>
    <n v="1714"/>
    <s v="Michael Ray Ramsey"/>
    <d v="2016-07-17T00:00:00"/>
    <s v="shot and Tasered"/>
    <s v="screwdriver"/>
    <n v="43"/>
    <s v="M"/>
    <s v="W"/>
    <s v="Tulsa"/>
    <x v="5"/>
    <b v="0"/>
    <s v="attack"/>
    <s v="Not fleeing"/>
    <b v="0"/>
    <s v="armed"/>
    <s v="No Gun"/>
    <s v="40-49"/>
    <s v="Not Fleeing or Blank"/>
    <x v="0"/>
  </r>
  <r>
    <n v="1533"/>
    <n v="1717"/>
    <s v="Jermaine Johnson"/>
    <d v="2016-07-17T00:00:00"/>
    <s v="shot"/>
    <s v="gun"/>
    <n v="42"/>
    <s v="M"/>
    <s v="B"/>
    <s v="New York"/>
    <x v="35"/>
    <b v="0"/>
    <s v="attack"/>
    <s v="Not fleeing"/>
    <b v="0"/>
    <s v="armed"/>
    <s v="Gun"/>
    <s v="40-49"/>
    <s v="Not Fleeing or Blank"/>
    <x v="0"/>
  </r>
  <r>
    <n v="1534"/>
    <n v="1718"/>
    <s v="Gavin Eugene Long"/>
    <d v="2016-07-17T00:00:00"/>
    <s v="shot"/>
    <s v="gun"/>
    <n v="29"/>
    <s v="M"/>
    <s v="B"/>
    <s v="Baton Rouge"/>
    <x v="11"/>
    <b v="1"/>
    <s v="attack"/>
    <s v="Not fleeing"/>
    <b v="0"/>
    <s v="armed"/>
    <s v="Gun"/>
    <s v="19-29"/>
    <s v="Not Fleeing or Blank"/>
    <x v="0"/>
  </r>
  <r>
    <n v="1535"/>
    <n v="1721"/>
    <s v="Jerry Brimer"/>
    <d v="2016-07-18T00:00:00"/>
    <s v="shot"/>
    <s v="ax"/>
    <n v="56"/>
    <s v="M"/>
    <s v="W"/>
    <s v="Tulsa"/>
    <x v="5"/>
    <b v="1"/>
    <s v="other"/>
    <s v="Not fleeing"/>
    <b v="0"/>
    <s v="armed"/>
    <s v="No Gun"/>
    <s v="50-59"/>
    <s v="Not Fleeing or Blank"/>
    <x v="0"/>
  </r>
  <r>
    <n v="1536"/>
    <n v="1722"/>
    <s v="Javier Garcia Gaona"/>
    <d v="2016-07-20T00:00:00"/>
    <s v="shot"/>
    <s v="knife"/>
    <n v="31"/>
    <s v="M"/>
    <s v="H"/>
    <s v="Santa Maria"/>
    <x v="3"/>
    <b v="1"/>
    <s v="other"/>
    <s v="Not fleeing"/>
    <b v="0"/>
    <s v="armed"/>
    <s v="No Gun"/>
    <s v="30-39"/>
    <s v="Not Fleeing or Blank"/>
    <x v="0"/>
  </r>
  <r>
    <n v="1537"/>
    <n v="1723"/>
    <s v="Derek Love"/>
    <d v="2016-07-21T00:00:00"/>
    <s v="shot"/>
    <s v="gun"/>
    <n v="50"/>
    <s v="M"/>
    <s v="B"/>
    <s v="Chicago"/>
    <x v="15"/>
    <b v="0"/>
    <s v="attack"/>
    <s v="Not fleeing"/>
    <b v="0"/>
    <s v="armed"/>
    <s v="Gun"/>
    <s v="50-59"/>
    <s v="Not Fleeing or Blank"/>
    <x v="0"/>
  </r>
  <r>
    <n v="1538"/>
    <n v="1724"/>
    <s v="BJ Medeiros"/>
    <d v="2016-07-21T00:00:00"/>
    <s v="shot"/>
    <s v="gun"/>
    <n v="36"/>
    <s v="M"/>
    <s v="O"/>
    <s v="Hilo"/>
    <x v="44"/>
    <b v="1"/>
    <s v="attack"/>
    <s v="Not fleeing"/>
    <b v="0"/>
    <s v="armed"/>
    <s v="Gun"/>
    <s v="30-39"/>
    <s v="Not Fleeing or Blank"/>
    <x v="0"/>
  </r>
  <r>
    <n v="1539"/>
    <n v="1725"/>
    <s v="Paul Edward Yacabitis"/>
    <d v="2016-07-22T00:00:00"/>
    <s v="shot"/>
    <s v="gun"/>
    <n v="50"/>
    <s v="M"/>
    <s v="W"/>
    <s v="Buckhannon"/>
    <x v="43"/>
    <b v="0"/>
    <s v="attack"/>
    <m/>
    <b v="0"/>
    <s v="armed"/>
    <s v="Gun"/>
    <s v="50-59"/>
    <s v="Not Fleeing or Blank"/>
    <x v="0"/>
  </r>
  <r>
    <n v="1540"/>
    <n v="1836"/>
    <s v="Steven Alfred Longoria"/>
    <d v="2016-07-23T00:00:00"/>
    <s v="shot"/>
    <s v="gun"/>
    <n v="34"/>
    <s v="M"/>
    <s v="H"/>
    <s v="San Antonio"/>
    <x v="9"/>
    <b v="0"/>
    <s v="attack"/>
    <s v="Not fleeing"/>
    <b v="0"/>
    <s v="armed"/>
    <s v="Gun"/>
    <s v="30-39"/>
    <s v="Not Fleeing or Blank"/>
    <x v="0"/>
  </r>
  <r>
    <n v="1541"/>
    <n v="1726"/>
    <s v="Austin Jerry Lee Howard"/>
    <d v="2016-07-23T00:00:00"/>
    <s v="shot"/>
    <s v="knife"/>
    <n v="49"/>
    <s v="M"/>
    <s v="B"/>
    <s v="Milwaukee"/>
    <x v="39"/>
    <b v="0"/>
    <s v="attack"/>
    <s v="Not fleeing"/>
    <b v="1"/>
    <s v="armed"/>
    <s v="No Gun"/>
    <s v="40-49"/>
    <s v="Not Fleeing or Blank"/>
    <x v="0"/>
  </r>
  <r>
    <n v="1542"/>
    <n v="1727"/>
    <s v="Bernard Wells"/>
    <d v="2016-07-23T00:00:00"/>
    <s v="shot"/>
    <s v="gun"/>
    <n v="31"/>
    <s v="M"/>
    <s v="B"/>
    <s v="Chino"/>
    <x v="3"/>
    <b v="0"/>
    <s v="attack"/>
    <s v="Foot"/>
    <b v="0"/>
    <s v="armed"/>
    <s v="Gun"/>
    <s v="30-39"/>
    <s v="Fleeing"/>
    <x v="1"/>
  </r>
  <r>
    <n v="1543"/>
    <n v="1729"/>
    <s v="Robert Lee Lourenco"/>
    <d v="2016-07-24T00:00:00"/>
    <s v="shot"/>
    <s v="hatchet and gun"/>
    <n v="36"/>
    <s v="M"/>
    <s v="W"/>
    <s v="Winchester"/>
    <x v="3"/>
    <b v="1"/>
    <s v="attack"/>
    <s v="Not fleeing"/>
    <b v="0"/>
    <s v="armed"/>
    <s v="Gun"/>
    <s v="30-39"/>
    <s v="Not Fleeing or Blank"/>
    <x v="0"/>
  </r>
  <r>
    <n v="1544"/>
    <n v="1730"/>
    <s v="Alvin R. Sylversmythe"/>
    <d v="2016-07-24T00:00:00"/>
    <s v="shot"/>
    <s v="knife"/>
    <n v="29"/>
    <s v="M"/>
    <s v="N"/>
    <s v="Gallup"/>
    <x v="17"/>
    <b v="1"/>
    <s v="other"/>
    <s v="Not fleeing"/>
    <b v="0"/>
    <s v="armed"/>
    <s v="No Gun"/>
    <s v="19-29"/>
    <s v="Not Fleeing or Blank"/>
    <x v="0"/>
  </r>
  <r>
    <n v="1545"/>
    <n v="1731"/>
    <s v="Jeff Cornell Tyson"/>
    <d v="2016-07-25T00:00:00"/>
    <s v="shot"/>
    <s v="gun"/>
    <n v="32"/>
    <s v="M"/>
    <s v="B"/>
    <s v="Indianapolis"/>
    <x v="22"/>
    <b v="0"/>
    <s v="attack"/>
    <s v="Car"/>
    <b v="0"/>
    <s v="armed"/>
    <s v="Gun"/>
    <s v="30-39"/>
    <s v="Fleeing"/>
    <x v="1"/>
  </r>
  <r>
    <n v="1546"/>
    <n v="1732"/>
    <s v="Richard Risher"/>
    <d v="2016-07-25T00:00:00"/>
    <s v="shot"/>
    <s v="gun"/>
    <n v="18"/>
    <s v="M"/>
    <s v="B"/>
    <s v="Los Angeles"/>
    <x v="3"/>
    <b v="0"/>
    <s v="attack"/>
    <s v="Foot"/>
    <b v="0"/>
    <s v="armed"/>
    <s v="Gun"/>
    <s v="0-18"/>
    <s v="Fleeing"/>
    <x v="1"/>
  </r>
  <r>
    <n v="1547"/>
    <n v="1733"/>
    <s v="Scot Minard"/>
    <d v="2016-07-26T00:00:00"/>
    <s v="shot"/>
    <s v="gun"/>
    <n v="50"/>
    <s v="M"/>
    <s v="W"/>
    <s v="Pine River"/>
    <x v="39"/>
    <b v="0"/>
    <s v="attack"/>
    <s v="Car"/>
    <b v="0"/>
    <s v="armed"/>
    <s v="Gun"/>
    <s v="50-59"/>
    <s v="Fleeing"/>
    <x v="0"/>
  </r>
  <r>
    <n v="1548"/>
    <n v="1734"/>
    <s v="Juan Reynaldo Duran"/>
    <d v="2016-07-26T00:00:00"/>
    <s v="shot"/>
    <s v="gun"/>
    <n v="36"/>
    <s v="M"/>
    <s v="H"/>
    <s v="Artesia"/>
    <x v="17"/>
    <b v="0"/>
    <s v="other"/>
    <m/>
    <b v="0"/>
    <s v="armed"/>
    <s v="Gun"/>
    <s v="30-39"/>
    <s v="Not Fleeing or Blank"/>
    <x v="0"/>
  </r>
  <r>
    <n v="1549"/>
    <n v="1835"/>
    <s v="Michael Adams"/>
    <d v="2016-07-27T00:00:00"/>
    <s v="shot"/>
    <s v="knife"/>
    <n v="33"/>
    <s v="M"/>
    <s v="W"/>
    <s v="Estill Springs"/>
    <x v="32"/>
    <b v="0"/>
    <s v="other"/>
    <s v="Foot"/>
    <b v="1"/>
    <s v="armed"/>
    <s v="No Gun"/>
    <s v="30-39"/>
    <s v="Fleeing"/>
    <x v="0"/>
  </r>
  <r>
    <n v="1550"/>
    <n v="1735"/>
    <s v="Devon Martes"/>
    <d v="2016-07-27T00:00:00"/>
    <s v="shot"/>
    <s v="gun"/>
    <n v="17"/>
    <s v="M"/>
    <s v="B"/>
    <s v="Metairie"/>
    <x v="11"/>
    <b v="0"/>
    <s v="attack"/>
    <s v="Foot"/>
    <b v="0"/>
    <s v="armed"/>
    <s v="Gun"/>
    <s v="0-18"/>
    <s v="Fleeing"/>
    <x v="1"/>
  </r>
  <r>
    <n v="1551"/>
    <n v="1736"/>
    <s v="Dalvin Hollins"/>
    <d v="2016-07-27T00:00:00"/>
    <s v="shot"/>
    <s v="unarmed"/>
    <n v="19"/>
    <s v="M"/>
    <s v="B"/>
    <s v="Tempe"/>
    <x v="6"/>
    <b v="1"/>
    <s v="attack"/>
    <s v="Foot"/>
    <b v="0"/>
    <s v="unarmed or undetermined or null"/>
    <s v="No Gun"/>
    <s v="19-29"/>
    <s v="Fleeing"/>
    <x v="1"/>
  </r>
  <r>
    <n v="1552"/>
    <n v="1739"/>
    <s v="Dylan Liberti"/>
    <d v="2016-07-27T00:00:00"/>
    <s v="shot"/>
    <s v="knife"/>
    <n v="24"/>
    <s v="M"/>
    <s v="W"/>
    <s v="Scottsdale"/>
    <x v="6"/>
    <b v="0"/>
    <s v="other"/>
    <s v="Foot"/>
    <b v="1"/>
    <s v="armed"/>
    <s v="No Gun"/>
    <s v="19-29"/>
    <s v="Fleeing"/>
    <x v="0"/>
  </r>
  <r>
    <n v="1553"/>
    <n v="1740"/>
    <s v="Saddam Trejeda-Campos"/>
    <d v="2016-07-27T00:00:00"/>
    <s v="shot"/>
    <s v="knife"/>
    <n v="24"/>
    <s v="M"/>
    <s v="H"/>
    <s v="San Bernardino"/>
    <x v="3"/>
    <b v="1"/>
    <s v="other"/>
    <s v="Not fleeing"/>
    <b v="0"/>
    <s v="armed"/>
    <s v="No Gun"/>
    <s v="19-29"/>
    <s v="Not Fleeing or Blank"/>
    <x v="0"/>
  </r>
  <r>
    <n v="1554"/>
    <n v="1746"/>
    <s v="Emil Ambrose Mecklenburg"/>
    <d v="2016-07-27T00:00:00"/>
    <s v="shot"/>
    <s v="knife"/>
    <n v="20"/>
    <s v="M"/>
    <s v="W"/>
    <s v="Malta"/>
    <x v="12"/>
    <b v="0"/>
    <s v="attack"/>
    <s v="Not fleeing"/>
    <b v="0"/>
    <s v="armed"/>
    <s v="No Gun"/>
    <s v="19-29"/>
    <s v="Not Fleeing or Blank"/>
    <x v="0"/>
  </r>
  <r>
    <n v="1555"/>
    <n v="1737"/>
    <s v="Jorge Moreno-Aguirre"/>
    <d v="2016-07-28T00:00:00"/>
    <s v="shot"/>
    <s v="undetermined"/>
    <n v="41"/>
    <s v="M"/>
    <s v="H"/>
    <s v="Sparks"/>
    <x v="16"/>
    <b v="0"/>
    <s v="undetermined"/>
    <s v="Not fleeing"/>
    <b v="0"/>
    <s v="unarmed or undetermined or null"/>
    <s v="No Gun"/>
    <s v="40-49"/>
    <s v="Not Fleeing or Blank"/>
    <x v="0"/>
  </r>
  <r>
    <n v="1556"/>
    <n v="1741"/>
    <s v="Jeffrey Smith"/>
    <d v="2016-07-28T00:00:00"/>
    <s v="shot"/>
    <s v="undetermined"/>
    <n v="47"/>
    <s v="M"/>
    <s v="B"/>
    <s v="La Quinta"/>
    <x v="3"/>
    <b v="0"/>
    <s v="other"/>
    <s v="Car"/>
    <b v="0"/>
    <s v="unarmed or undetermined or null"/>
    <s v="No Gun"/>
    <s v="40-49"/>
    <s v="Fleeing"/>
    <x v="1"/>
  </r>
  <r>
    <n v="1557"/>
    <n v="1742"/>
    <s v="Paul O'Neal"/>
    <d v="2016-07-28T00:00:00"/>
    <s v="shot"/>
    <m/>
    <n v="18"/>
    <s v="M"/>
    <s v="B"/>
    <s v="Chicago"/>
    <x v="15"/>
    <b v="0"/>
    <s v="other"/>
    <s v="Car"/>
    <b v="1"/>
    <s v="unarmed or undetermined or null"/>
    <s v="No Gun"/>
    <s v="0-18"/>
    <s v="Fleeing"/>
    <x v="1"/>
  </r>
  <r>
    <n v="1558"/>
    <n v="1743"/>
    <s v="Jesus Rael"/>
    <d v="2016-07-28T00:00:00"/>
    <s v="shot"/>
    <s v="gun"/>
    <n v="31"/>
    <s v="M"/>
    <s v="H"/>
    <s v="Tucson"/>
    <x v="6"/>
    <b v="0"/>
    <s v="attack"/>
    <s v="Other"/>
    <b v="0"/>
    <s v="armed"/>
    <s v="Gun"/>
    <s v="30-39"/>
    <s v="Fleeing"/>
    <x v="0"/>
  </r>
  <r>
    <n v="1559"/>
    <n v="1744"/>
    <s v="Donnell Thompson"/>
    <d v="2016-07-28T00:00:00"/>
    <s v="shot"/>
    <s v="unarmed"/>
    <n v="27"/>
    <s v="M"/>
    <s v="B"/>
    <s v="Compton"/>
    <x v="3"/>
    <b v="0"/>
    <s v="attack"/>
    <s v="Other"/>
    <b v="0"/>
    <s v="unarmed or undetermined or null"/>
    <s v="No Gun"/>
    <s v="19-29"/>
    <s v="Fleeing"/>
    <x v="1"/>
  </r>
  <r>
    <n v="1560"/>
    <n v="1745"/>
    <s v="Omar Gonzalez"/>
    <d v="2016-07-28T00:00:00"/>
    <s v="shot"/>
    <s v="undetermined"/>
    <n v="36"/>
    <s v="M"/>
    <s v="H"/>
    <s v="City Terrace"/>
    <x v="3"/>
    <b v="0"/>
    <s v="other"/>
    <s v="Car"/>
    <b v="1"/>
    <s v="unarmed or undetermined or null"/>
    <s v="No Gun"/>
    <s v="30-39"/>
    <s v="Fleeing"/>
    <x v="0"/>
  </r>
  <r>
    <n v="1561"/>
    <n v="1834"/>
    <s v="Melvin Faison"/>
    <d v="2016-07-29T00:00:00"/>
    <s v="shot"/>
    <s v="gun"/>
    <n v="59"/>
    <s v="M"/>
    <s v="W"/>
    <s v="Pleasant Hill"/>
    <x v="33"/>
    <b v="0"/>
    <s v="attack"/>
    <s v="Not fleeing"/>
    <b v="0"/>
    <s v="armed"/>
    <s v="Gun"/>
    <s v="50-59"/>
    <s v="Not Fleeing or Blank"/>
    <x v="0"/>
  </r>
  <r>
    <n v="1562"/>
    <n v="1747"/>
    <s v="Amanda Page Bivens"/>
    <d v="2016-07-29T00:00:00"/>
    <s v="shot"/>
    <s v="gun"/>
    <n v="40"/>
    <s v="F"/>
    <s v="W"/>
    <s v="Homewood"/>
    <x v="37"/>
    <b v="0"/>
    <s v="attack"/>
    <s v="Not fleeing"/>
    <b v="0"/>
    <s v="armed"/>
    <s v="Gun"/>
    <s v="40-49"/>
    <s v="Not Fleeing or Blank"/>
    <x v="0"/>
  </r>
  <r>
    <n v="1563"/>
    <n v="1748"/>
    <s v="John Casey"/>
    <d v="2016-07-31T00:00:00"/>
    <s v="shot"/>
    <s v="rock"/>
    <n v="32"/>
    <s v="M"/>
    <s v="W"/>
    <s v="Phelps"/>
    <x v="23"/>
    <b v="0"/>
    <s v="attack"/>
    <s v="Foot"/>
    <b v="0"/>
    <s v="armed"/>
    <s v="No Gun"/>
    <s v="30-39"/>
    <s v="Fleeing"/>
    <x v="0"/>
  </r>
  <r>
    <n v="1564"/>
    <n v="1749"/>
    <s v="Mario Martinez Torres"/>
    <d v="2016-07-31T00:00:00"/>
    <s v="shot"/>
    <s v="undetermined"/>
    <n v="38"/>
    <s v="M"/>
    <s v="H"/>
    <s v="Wapato"/>
    <x v="0"/>
    <b v="0"/>
    <s v="undetermined"/>
    <s v="Not fleeing"/>
    <b v="0"/>
    <s v="unarmed or undetermined or null"/>
    <s v="No Gun"/>
    <s v="30-39"/>
    <s v="Not Fleeing or Blank"/>
    <x v="0"/>
  </r>
  <r>
    <n v="1565"/>
    <n v="1752"/>
    <s v="Limichael Shine"/>
    <d v="2016-07-31T00:00:00"/>
    <s v="shot"/>
    <s v="knife"/>
    <n v="18"/>
    <s v="M"/>
    <s v="A"/>
    <s v="Manchester"/>
    <x v="21"/>
    <b v="1"/>
    <s v="other"/>
    <s v="Not fleeing"/>
    <b v="1"/>
    <s v="armed"/>
    <s v="No Gun"/>
    <s v="0-18"/>
    <s v="Not Fleeing or Blank"/>
    <x v="0"/>
  </r>
  <r>
    <n v="1566"/>
    <n v="2148"/>
    <s v="Richard Swihart"/>
    <d v="2016-08-01T00:00:00"/>
    <s v="shot"/>
    <s v="undetermined"/>
    <n v="32"/>
    <s v="M"/>
    <m/>
    <s v="Santa Ana"/>
    <x v="3"/>
    <b v="0"/>
    <s v="undetermined"/>
    <s v="Not fleeing"/>
    <b v="0"/>
    <s v="unarmed or undetermined or null"/>
    <s v="No Gun"/>
    <s v="30-39"/>
    <s v="Not Fleeing or Blank"/>
    <x v="0"/>
  </r>
  <r>
    <n v="1567"/>
    <n v="1750"/>
    <s v="Korryn Gaines"/>
    <d v="2016-08-01T00:00:00"/>
    <s v="shot"/>
    <s v="gun"/>
    <n v="23"/>
    <s v="F"/>
    <s v="B"/>
    <s v="Randallstown"/>
    <x v="28"/>
    <b v="0"/>
    <s v="attack"/>
    <s v="Not fleeing"/>
    <b v="0"/>
    <s v="armed"/>
    <s v="Gun"/>
    <s v="19-29"/>
    <s v="Not Fleeing or Blank"/>
    <x v="0"/>
  </r>
  <r>
    <n v="1568"/>
    <n v="1751"/>
    <s v="Bryan N. Byrd"/>
    <d v="2016-08-01T00:00:00"/>
    <s v="shot"/>
    <m/>
    <n v="43"/>
    <s v="M"/>
    <s v="W"/>
    <s v="Edmund"/>
    <x v="40"/>
    <b v="0"/>
    <s v="attack"/>
    <s v="Car"/>
    <b v="0"/>
    <s v="unarmed or undetermined or null"/>
    <s v="No Gun"/>
    <s v="40-49"/>
    <s v="Fleeing"/>
    <x v="0"/>
  </r>
  <r>
    <n v="1569"/>
    <n v="1753"/>
    <s v="Kenneth Eugene Bonanno"/>
    <d v="2016-08-01T00:00:00"/>
    <s v="shot"/>
    <s v="gun"/>
    <n v="67"/>
    <s v="M"/>
    <s v="W"/>
    <s v="Stafford"/>
    <x v="20"/>
    <b v="0"/>
    <s v="attack"/>
    <s v="Not fleeing"/>
    <b v="0"/>
    <s v="armed"/>
    <s v="Gun"/>
    <s v="60-69"/>
    <s v="Not Fleeing or Blank"/>
    <x v="0"/>
  </r>
  <r>
    <n v="1570"/>
    <n v="1754"/>
    <s v="Richard Lance London"/>
    <d v="2016-08-02T00:00:00"/>
    <s v="shot"/>
    <s v="gun"/>
    <n v="22"/>
    <s v="M"/>
    <s v="W"/>
    <s v="Lake City"/>
    <x v="40"/>
    <b v="0"/>
    <s v="attack"/>
    <s v="Car"/>
    <b v="0"/>
    <s v="armed"/>
    <s v="Gun"/>
    <s v="19-29"/>
    <s v="Fleeing"/>
    <x v="0"/>
  </r>
  <r>
    <n v="1571"/>
    <n v="1757"/>
    <s v="Adam Jo Klimek"/>
    <d v="2016-08-02T00:00:00"/>
    <s v="shot"/>
    <s v="knife"/>
    <n v="31"/>
    <s v="M"/>
    <s v="W"/>
    <s v="Alexandria"/>
    <x v="18"/>
    <b v="0"/>
    <s v="other"/>
    <s v="Not fleeing"/>
    <b v="0"/>
    <s v="armed"/>
    <s v="No Gun"/>
    <s v="30-39"/>
    <s v="Not Fleeing or Blank"/>
    <x v="0"/>
  </r>
  <r>
    <n v="1572"/>
    <n v="1758"/>
    <s v="DeMarco Newman"/>
    <d v="2016-08-02T00:00:00"/>
    <s v="shot"/>
    <s v="gun"/>
    <n v="43"/>
    <s v="M"/>
    <s v="B"/>
    <s v="Palm Bay"/>
    <x v="26"/>
    <b v="1"/>
    <s v="attack"/>
    <s v="Not fleeing"/>
    <b v="0"/>
    <s v="armed"/>
    <s v="Gun"/>
    <s v="40-49"/>
    <s v="Not Fleeing or Blank"/>
    <x v="0"/>
  </r>
  <r>
    <n v="1573"/>
    <n v="1759"/>
    <s v="Matthew David Conrad"/>
    <d v="2016-08-02T00:00:00"/>
    <s v="shot"/>
    <s v="gun"/>
    <n v="34"/>
    <s v="M"/>
    <s v="W"/>
    <s v="Hammett"/>
    <x v="27"/>
    <b v="1"/>
    <s v="attack"/>
    <s v="Car"/>
    <b v="0"/>
    <s v="armed"/>
    <s v="Gun"/>
    <s v="30-39"/>
    <s v="Fleeing"/>
    <x v="0"/>
  </r>
  <r>
    <n v="1574"/>
    <n v="1760"/>
    <s v="William Bowers"/>
    <d v="2016-08-02T00:00:00"/>
    <s v="shot"/>
    <s v="undetermined"/>
    <n v="51"/>
    <s v="M"/>
    <s v="W"/>
    <s v="Castaic"/>
    <x v="3"/>
    <b v="0"/>
    <s v="other"/>
    <s v="Foot"/>
    <b v="0"/>
    <s v="unarmed or undetermined or null"/>
    <s v="No Gun"/>
    <s v="50-59"/>
    <s v="Fleeing"/>
    <x v="0"/>
  </r>
  <r>
    <n v="1575"/>
    <n v="1755"/>
    <s v="Benjamin William Heaton"/>
    <d v="2016-08-03T00:00:00"/>
    <s v="shot"/>
    <s v="gun"/>
    <n v="31"/>
    <s v="M"/>
    <s v="W"/>
    <s v="Clearfield"/>
    <x v="13"/>
    <b v="0"/>
    <s v="attack"/>
    <s v="Foot"/>
    <b v="0"/>
    <s v="armed"/>
    <s v="Gun"/>
    <s v="30-39"/>
    <s v="Fleeing"/>
    <x v="0"/>
  </r>
  <r>
    <n v="1576"/>
    <n v="1756"/>
    <s v="Bradley Carey"/>
    <d v="2016-08-03T00:00:00"/>
    <s v="shot"/>
    <s v="knife"/>
    <n v="54"/>
    <s v="M"/>
    <s v="W"/>
    <s v="Detroit"/>
    <x v="30"/>
    <b v="0"/>
    <s v="attack"/>
    <s v="Not fleeing"/>
    <b v="0"/>
    <s v="armed"/>
    <s v="No Gun"/>
    <s v="50-59"/>
    <s v="Not Fleeing or Blank"/>
    <x v="0"/>
  </r>
  <r>
    <n v="1577"/>
    <n v="1761"/>
    <s v="E.J. Walters"/>
    <d v="2016-08-03T00:00:00"/>
    <s v="shot"/>
    <s v="gun"/>
    <n v="69"/>
    <s v="M"/>
    <s v="W"/>
    <s v="Scott County"/>
    <x v="20"/>
    <b v="0"/>
    <s v="other"/>
    <s v="Car"/>
    <b v="0"/>
    <s v="armed"/>
    <s v="Gun"/>
    <s v="60-69"/>
    <s v="Fleeing"/>
    <x v="0"/>
  </r>
  <r>
    <n v="1578"/>
    <n v="1762"/>
    <s v="Johannes Wood"/>
    <d v="2016-08-05T00:00:00"/>
    <s v="shot"/>
    <s v="knife"/>
    <n v="58"/>
    <s v="M"/>
    <s v="W"/>
    <s v="Aldie"/>
    <x v="20"/>
    <b v="1"/>
    <s v="other"/>
    <s v="Not fleeing"/>
    <b v="0"/>
    <s v="armed"/>
    <s v="No Gun"/>
    <s v="50-59"/>
    <s v="Not Fleeing or Blank"/>
    <x v="0"/>
  </r>
  <r>
    <n v="1579"/>
    <n v="1767"/>
    <s v="Jamarion Rashad Robinson"/>
    <d v="2016-08-05T00:00:00"/>
    <s v="shot"/>
    <s v="gun"/>
    <n v="26"/>
    <s v="M"/>
    <s v="B"/>
    <s v="East Point"/>
    <x v="31"/>
    <b v="1"/>
    <s v="attack"/>
    <s v="Not fleeing"/>
    <b v="0"/>
    <s v="armed"/>
    <s v="Gun"/>
    <s v="19-29"/>
    <s v="Not Fleeing or Blank"/>
    <x v="0"/>
  </r>
  <r>
    <n v="1580"/>
    <n v="1769"/>
    <s v="David Michael Moya"/>
    <d v="2016-08-05T00:00:00"/>
    <s v="shot"/>
    <s v="crossbow"/>
    <n v="31"/>
    <s v="M"/>
    <m/>
    <s v="Santee"/>
    <x v="3"/>
    <b v="1"/>
    <s v="attack"/>
    <s v="Not fleeing"/>
    <b v="0"/>
    <s v="armed"/>
    <s v="No Gun"/>
    <s v="30-39"/>
    <s v="Not Fleeing or Blank"/>
    <x v="0"/>
  </r>
  <r>
    <n v="1581"/>
    <n v="1770"/>
    <s v="James Quealy"/>
    <d v="2016-08-05T00:00:00"/>
    <s v="shot"/>
    <s v="gun"/>
    <n v="59"/>
    <s v="M"/>
    <s v="W"/>
    <s v="Beaver Dam"/>
    <x v="39"/>
    <b v="1"/>
    <s v="attack"/>
    <s v="Not fleeing"/>
    <b v="0"/>
    <s v="armed"/>
    <s v="Gun"/>
    <s v="50-59"/>
    <s v="Not Fleeing or Blank"/>
    <x v="0"/>
  </r>
  <r>
    <n v="1582"/>
    <n v="1763"/>
    <s v="Jawari Porter"/>
    <d v="2016-08-07T00:00:00"/>
    <s v="shot"/>
    <s v="knife"/>
    <n v="25"/>
    <s v="M"/>
    <s v="B"/>
    <s v="Cincinnati"/>
    <x v="10"/>
    <b v="1"/>
    <s v="attack"/>
    <s v="Not fleeing"/>
    <b v="0"/>
    <s v="armed"/>
    <s v="No Gun"/>
    <s v="19-29"/>
    <s v="Not Fleeing or Blank"/>
    <x v="0"/>
  </r>
  <r>
    <n v="1583"/>
    <n v="1764"/>
    <s v="Earl Pinckney"/>
    <d v="2016-08-07T00:00:00"/>
    <s v="shot"/>
    <s v="knife"/>
    <n v="20"/>
    <s v="M"/>
    <s v="B"/>
    <s v="Harrisburg"/>
    <x v="8"/>
    <b v="1"/>
    <s v="other"/>
    <s v="Not fleeing"/>
    <b v="0"/>
    <s v="armed"/>
    <s v="No Gun"/>
    <s v="19-29"/>
    <s v="Not Fleeing or Blank"/>
    <x v="0"/>
  </r>
  <r>
    <n v="1584"/>
    <n v="1833"/>
    <s v="James W. Jennings"/>
    <d v="2016-08-08T00:00:00"/>
    <s v="shot"/>
    <s v="gun"/>
    <n v="69"/>
    <s v="M"/>
    <s v="W"/>
    <s v="Little Mountain"/>
    <x v="40"/>
    <b v="1"/>
    <s v="attack"/>
    <s v="Not fleeing"/>
    <b v="0"/>
    <s v="armed"/>
    <s v="Gun"/>
    <s v="60-69"/>
    <s v="Not Fleeing or Blank"/>
    <x v="0"/>
  </r>
  <r>
    <n v="1585"/>
    <n v="1766"/>
    <s v="Darnell Wicker"/>
    <d v="2016-08-08T00:00:00"/>
    <s v="shot"/>
    <s v="knife"/>
    <n v="57"/>
    <s v="M"/>
    <s v="B"/>
    <s v="Louisville"/>
    <x v="23"/>
    <b v="0"/>
    <s v="other"/>
    <s v="Not fleeing"/>
    <b v="1"/>
    <s v="armed"/>
    <s v="No Gun"/>
    <s v="50-59"/>
    <s v="Not Fleeing or Blank"/>
    <x v="0"/>
  </r>
  <r>
    <n v="1586"/>
    <n v="1771"/>
    <s v="Michael McClurg"/>
    <d v="2016-08-08T00:00:00"/>
    <s v="shot"/>
    <s v="gun"/>
    <n v="56"/>
    <s v="M"/>
    <s v="W"/>
    <s v="Citrus Heights"/>
    <x v="3"/>
    <b v="0"/>
    <s v="attack"/>
    <s v="Not fleeing"/>
    <b v="0"/>
    <s v="armed"/>
    <s v="Gun"/>
    <s v="50-59"/>
    <s v="Not Fleeing or Blank"/>
    <x v="0"/>
  </r>
  <r>
    <n v="1587"/>
    <n v="1773"/>
    <s v="James Eugene Burgess"/>
    <d v="2016-08-08T00:00:00"/>
    <s v="shot"/>
    <s v="gun"/>
    <n v="64"/>
    <s v="M"/>
    <s v="W"/>
    <s v="Wilkesboro"/>
    <x v="33"/>
    <b v="0"/>
    <s v="attack"/>
    <s v="Not fleeing"/>
    <b v="0"/>
    <s v="armed"/>
    <s v="Gun"/>
    <s v="60-69"/>
    <s v="Not Fleeing or Blank"/>
    <x v="0"/>
  </r>
  <r>
    <n v="1588"/>
    <n v="1774"/>
    <s v="Juan J. Godines"/>
    <d v="2016-08-08T00:00:00"/>
    <s v="shot"/>
    <s v="gun"/>
    <n v="34"/>
    <s v="M"/>
    <s v="H"/>
    <s v="Georgetown"/>
    <x v="23"/>
    <b v="0"/>
    <s v="attack"/>
    <s v="Other"/>
    <b v="0"/>
    <s v="armed"/>
    <s v="Gun"/>
    <s v="30-39"/>
    <s v="Fleeing"/>
    <x v="0"/>
  </r>
  <r>
    <n v="1589"/>
    <n v="1775"/>
    <s v="Ronald Smith"/>
    <d v="2016-08-09T00:00:00"/>
    <s v="shot"/>
    <s v="gun"/>
    <n v="45"/>
    <s v="M"/>
    <s v="W"/>
    <s v="Circleville"/>
    <x v="10"/>
    <b v="1"/>
    <s v="other"/>
    <s v="Not fleeing"/>
    <b v="0"/>
    <s v="armed"/>
    <s v="Gun"/>
    <s v="40-49"/>
    <s v="Not Fleeing or Blank"/>
    <x v="0"/>
  </r>
  <r>
    <n v="1590"/>
    <n v="1776"/>
    <s v="Jesse James Romero"/>
    <d v="2016-08-09T00:00:00"/>
    <s v="shot"/>
    <s v="gun"/>
    <n v="14"/>
    <s v="M"/>
    <s v="H"/>
    <s v="Los Angeles"/>
    <x v="3"/>
    <b v="0"/>
    <s v="attack"/>
    <s v="Foot"/>
    <b v="1"/>
    <s v="armed"/>
    <s v="Gun"/>
    <s v="0-18"/>
    <s v="Fleeing"/>
    <x v="0"/>
  </r>
  <r>
    <n v="1591"/>
    <n v="1777"/>
    <s v="Jeffrey Allen Morris"/>
    <d v="2016-08-09T00:00:00"/>
    <s v="shot"/>
    <s v="undetermined"/>
    <n v="44"/>
    <s v="M"/>
    <s v="W"/>
    <s v="Piedmont"/>
    <x v="40"/>
    <b v="0"/>
    <s v="other"/>
    <s v="Not fleeing"/>
    <b v="0"/>
    <s v="unarmed or undetermined or null"/>
    <s v="No Gun"/>
    <s v="40-49"/>
    <s v="Not Fleeing or Blank"/>
    <x v="0"/>
  </r>
  <r>
    <n v="1592"/>
    <n v="2149"/>
    <s v="Tommy Seneca"/>
    <d v="2016-08-11T00:00:00"/>
    <s v="shot"/>
    <s v="gun"/>
    <n v="54"/>
    <s v="M"/>
    <s v="W"/>
    <s v="Plaquemine"/>
    <x v="11"/>
    <b v="0"/>
    <s v="attack"/>
    <s v="Not fleeing"/>
    <b v="0"/>
    <s v="armed"/>
    <s v="Gun"/>
    <s v="50-59"/>
    <s v="Not Fleeing or Blank"/>
    <x v="0"/>
  </r>
  <r>
    <n v="1593"/>
    <n v="1778"/>
    <s v="Jeff Martelli"/>
    <d v="2016-08-11T00:00:00"/>
    <s v="shot"/>
    <s v="gun"/>
    <n v="59"/>
    <s v="M"/>
    <s v="W"/>
    <s v="Tukwila"/>
    <x v="0"/>
    <b v="1"/>
    <s v="attack"/>
    <s v="Not fleeing"/>
    <b v="0"/>
    <s v="armed"/>
    <s v="Gun"/>
    <s v="50-59"/>
    <s v="Not Fleeing or Blank"/>
    <x v="0"/>
  </r>
  <r>
    <n v="1594"/>
    <n v="1785"/>
    <s v="Sergio Daniel Weick"/>
    <d v="2016-08-11T00:00:00"/>
    <s v="shot"/>
    <s v="knife"/>
    <n v="33"/>
    <s v="M"/>
    <s v="H"/>
    <s v="Vista"/>
    <x v="3"/>
    <b v="0"/>
    <s v="undetermined"/>
    <s v="Other"/>
    <b v="0"/>
    <s v="armed"/>
    <s v="No Gun"/>
    <s v="30-39"/>
    <s v="Fleeing"/>
    <x v="0"/>
  </r>
  <r>
    <n v="1595"/>
    <n v="1782"/>
    <s v="Jesus Armando Carillo"/>
    <d v="2016-08-12T00:00:00"/>
    <s v="shot"/>
    <s v="undetermined"/>
    <n v="22"/>
    <s v="M"/>
    <s v="H"/>
    <s v="Mesa"/>
    <x v="6"/>
    <b v="0"/>
    <s v="other"/>
    <s v="Car"/>
    <b v="0"/>
    <s v="unarmed or undetermined or null"/>
    <s v="No Gun"/>
    <s v="19-29"/>
    <s v="Fleeing"/>
    <x v="0"/>
  </r>
  <r>
    <n v="1596"/>
    <n v="1783"/>
    <s v="Dominic Rollice"/>
    <d v="2016-08-12T00:00:00"/>
    <s v="shot and Tasered"/>
    <s v="hammer"/>
    <n v="49"/>
    <s v="M"/>
    <s v="W"/>
    <s v="Tahlequah"/>
    <x v="5"/>
    <b v="1"/>
    <s v="other"/>
    <s v="Not fleeing"/>
    <b v="1"/>
    <s v="armed"/>
    <s v="No Gun"/>
    <s v="40-49"/>
    <s v="Not Fleeing or Blank"/>
    <x v="0"/>
  </r>
  <r>
    <n v="1597"/>
    <n v="1832"/>
    <s v="Eric Ortega Soto"/>
    <d v="2016-08-13T00:00:00"/>
    <s v="shot"/>
    <m/>
    <n v="36"/>
    <s v="M"/>
    <s v="H"/>
    <s v="Hayward"/>
    <x v="3"/>
    <b v="0"/>
    <s v="other"/>
    <s v="Car"/>
    <b v="0"/>
    <s v="unarmed or undetermined or null"/>
    <s v="No Gun"/>
    <s v="30-39"/>
    <s v="Fleeing"/>
    <x v="0"/>
  </r>
  <r>
    <n v="1598"/>
    <n v="1780"/>
    <s v="Sylville Smith"/>
    <d v="2016-08-13T00:00:00"/>
    <s v="shot"/>
    <s v="gun"/>
    <n v="23"/>
    <s v="M"/>
    <s v="B"/>
    <s v="Milwaukee"/>
    <x v="39"/>
    <b v="0"/>
    <s v="other"/>
    <s v="Foot"/>
    <b v="1"/>
    <s v="armed"/>
    <s v="Gun"/>
    <s v="19-29"/>
    <s v="Fleeing"/>
    <x v="1"/>
  </r>
  <r>
    <n v="1599"/>
    <n v="1781"/>
    <s v="Ruben Horacio Strand Alvear"/>
    <d v="2016-08-13T00:00:00"/>
    <s v="shot"/>
    <s v="knife"/>
    <n v="38"/>
    <s v="M"/>
    <s v="H"/>
    <s v="Phoenix"/>
    <x v="6"/>
    <b v="1"/>
    <s v="attack"/>
    <s v="Not fleeing"/>
    <b v="0"/>
    <s v="armed"/>
    <s v="No Gun"/>
    <s v="30-39"/>
    <s v="Not Fleeing or Blank"/>
    <x v="0"/>
  </r>
  <r>
    <n v="1600"/>
    <n v="1784"/>
    <s v="Perry Lee Heitman"/>
    <d v="2016-08-13T00:00:00"/>
    <s v="shot"/>
    <s v="gun"/>
    <n v="53"/>
    <s v="M"/>
    <s v="W"/>
    <s v="Lakewood"/>
    <x v="4"/>
    <b v="0"/>
    <s v="other"/>
    <s v="Not fleeing"/>
    <b v="0"/>
    <s v="armed"/>
    <s v="Gun"/>
    <s v="50-59"/>
    <s v="Not Fleeing or Blank"/>
    <x v="0"/>
  </r>
  <r>
    <n v="1601"/>
    <n v="1786"/>
    <s v="Jovany Martinez"/>
    <d v="2016-08-15T00:00:00"/>
    <s v="shot"/>
    <s v="metal pole"/>
    <n v="29"/>
    <s v="M"/>
    <s v="H"/>
    <s v="Falls Church"/>
    <x v="20"/>
    <b v="1"/>
    <s v="other"/>
    <s v="Not fleeing"/>
    <b v="0"/>
    <s v="armed"/>
    <s v="No Gun"/>
    <s v="19-29"/>
    <s v="Not Fleeing or Blank"/>
    <x v="0"/>
  </r>
  <r>
    <n v="1602"/>
    <n v="1788"/>
    <s v="Danny Pirtle"/>
    <d v="2016-08-15T00:00:00"/>
    <s v="shot"/>
    <s v="gun"/>
    <n v="42"/>
    <s v="M"/>
    <s v="W"/>
    <s v="Counce"/>
    <x v="32"/>
    <b v="0"/>
    <s v="attack"/>
    <s v="Other"/>
    <b v="0"/>
    <s v="armed"/>
    <s v="Gun"/>
    <s v="40-49"/>
    <s v="Fleeing"/>
    <x v="0"/>
  </r>
  <r>
    <n v="1603"/>
    <n v="1792"/>
    <s v="Marcos Antonio Gastelum"/>
    <d v="2016-08-16T00:00:00"/>
    <s v="shot"/>
    <s v="unarmed"/>
    <n v="25"/>
    <s v="M"/>
    <s v="H"/>
    <s v="Tucson"/>
    <x v="6"/>
    <b v="0"/>
    <s v="attack"/>
    <s v="Not fleeing"/>
    <b v="0"/>
    <s v="unarmed or undetermined or null"/>
    <s v="No Gun"/>
    <s v="19-29"/>
    <s v="Not Fleeing or Blank"/>
    <x v="0"/>
  </r>
  <r>
    <n v="1604"/>
    <n v="1795"/>
    <s v="Kenney Watkins"/>
    <d v="2016-08-16T00:00:00"/>
    <s v="shot"/>
    <s v="gun"/>
    <n v="18"/>
    <s v="M"/>
    <s v="B"/>
    <s v="Los Angeles"/>
    <x v="3"/>
    <b v="0"/>
    <s v="other"/>
    <s v="Foot"/>
    <b v="0"/>
    <s v="armed"/>
    <s v="Gun"/>
    <s v="0-18"/>
    <s v="Fleeing"/>
    <x v="1"/>
  </r>
  <r>
    <n v="1605"/>
    <n v="2145"/>
    <s v="John O'Handley"/>
    <d v="2016-08-16T00:00:00"/>
    <s v="shot"/>
    <s v="gun"/>
    <n v="55"/>
    <s v="M"/>
    <s v="W"/>
    <s v="Augusta"/>
    <x v="43"/>
    <b v="0"/>
    <s v="other"/>
    <s v="Not fleeing"/>
    <b v="0"/>
    <s v="armed"/>
    <s v="Gun"/>
    <s v="50-59"/>
    <s v="Not Fleeing or Blank"/>
    <x v="0"/>
  </r>
  <r>
    <n v="1606"/>
    <n v="1787"/>
    <s v="Michael S. Martin"/>
    <d v="2016-08-16T00:00:00"/>
    <s v="shot"/>
    <s v="gun"/>
    <n v="36"/>
    <s v="M"/>
    <s v="W"/>
    <s v="Rome"/>
    <x v="10"/>
    <b v="0"/>
    <s v="other"/>
    <s v="Car"/>
    <b v="0"/>
    <s v="armed"/>
    <s v="Gun"/>
    <s v="30-39"/>
    <s v="Fleeing"/>
    <x v="0"/>
  </r>
  <r>
    <n v="1607"/>
    <n v="1789"/>
    <s v="Carl Nivens"/>
    <d v="2016-08-16T00:00:00"/>
    <s v="shot"/>
    <s v="gun"/>
    <n v="32"/>
    <s v="M"/>
    <s v="W"/>
    <s v="Lenoir"/>
    <x v="33"/>
    <b v="0"/>
    <s v="attack"/>
    <s v="Foot"/>
    <b v="1"/>
    <s v="armed"/>
    <s v="Gun"/>
    <s v="30-39"/>
    <s v="Fleeing"/>
    <x v="0"/>
  </r>
  <r>
    <n v="1608"/>
    <n v="1790"/>
    <s v="Larry Eugene Kurtley"/>
    <d v="2016-08-16T00:00:00"/>
    <s v="shot"/>
    <s v="toy weapon"/>
    <n v="53"/>
    <s v="M"/>
    <s v="W"/>
    <s v="Apache Junction"/>
    <x v="6"/>
    <b v="0"/>
    <s v="other"/>
    <s v="Not fleeing"/>
    <b v="0"/>
    <s v="armed"/>
    <s v="No Gun"/>
    <s v="50-59"/>
    <s v="Not Fleeing or Blank"/>
    <x v="0"/>
  </r>
  <r>
    <n v="1609"/>
    <n v="1791"/>
    <s v="Colby Friday"/>
    <d v="2016-08-16T00:00:00"/>
    <s v="shot"/>
    <s v="gun"/>
    <n v="30"/>
    <s v="M"/>
    <s v="B"/>
    <s v="Stockton"/>
    <x v="3"/>
    <b v="0"/>
    <s v="other"/>
    <s v="Foot"/>
    <b v="1"/>
    <s v="armed"/>
    <s v="Gun"/>
    <s v="30-39"/>
    <s v="Fleeing"/>
    <x v="1"/>
  </r>
  <r>
    <n v="1610"/>
    <n v="1793"/>
    <s v="Omer Ismail Ali"/>
    <d v="2016-08-17T00:00:00"/>
    <s v="shot"/>
    <s v="piece of wood"/>
    <n v="27"/>
    <s v="M"/>
    <s v="B"/>
    <s v="Kelso"/>
    <x v="0"/>
    <b v="0"/>
    <s v="attack"/>
    <s v="Not fleeing"/>
    <b v="0"/>
    <s v="armed"/>
    <s v="No Gun"/>
    <s v="19-29"/>
    <s v="Not Fleeing or Blank"/>
    <x v="0"/>
  </r>
  <r>
    <n v="1611"/>
    <n v="1794"/>
    <s v="Francisco Villarreal"/>
    <d v="2016-08-18T00:00:00"/>
    <s v="shot"/>
    <s v="gun"/>
    <n v="37"/>
    <s v="M"/>
    <s v="H"/>
    <s v="Bakersfield"/>
    <x v="3"/>
    <b v="0"/>
    <s v="attack"/>
    <s v="Car"/>
    <b v="0"/>
    <s v="armed"/>
    <s v="Gun"/>
    <s v="30-39"/>
    <s v="Fleeing"/>
    <x v="0"/>
  </r>
  <r>
    <n v="1612"/>
    <n v="1796"/>
    <s v="Daniel Kevin Harris"/>
    <d v="2016-08-18T00:00:00"/>
    <s v="shot"/>
    <s v="unarmed"/>
    <n v="29"/>
    <s v="M"/>
    <s v="W"/>
    <s v="Charlotte"/>
    <x v="33"/>
    <b v="0"/>
    <s v="other"/>
    <s v="Car"/>
    <b v="1"/>
    <s v="unarmed or undetermined or null"/>
    <s v="No Gun"/>
    <s v="19-29"/>
    <s v="Fleeing"/>
    <x v="0"/>
  </r>
  <r>
    <n v="1613"/>
    <n v="1797"/>
    <s v="Chad Irwin"/>
    <d v="2016-08-18T00:00:00"/>
    <s v="shot"/>
    <s v="knife"/>
    <n v="40"/>
    <s v="M"/>
    <s v="W"/>
    <s v="Antelope"/>
    <x v="3"/>
    <b v="0"/>
    <s v="other"/>
    <s v="Not fleeing"/>
    <b v="0"/>
    <s v="armed"/>
    <s v="No Gun"/>
    <s v="40-49"/>
    <s v="Not Fleeing or Blank"/>
    <x v="0"/>
  </r>
  <r>
    <n v="1614"/>
    <n v="1798"/>
    <s v="Joseph Weber"/>
    <d v="2016-08-18T00:00:00"/>
    <s v="shot"/>
    <s v="undetermined"/>
    <n v="36"/>
    <s v="M"/>
    <s v="W"/>
    <s v="Hays"/>
    <x v="2"/>
    <b v="0"/>
    <s v="other"/>
    <s v="Car"/>
    <b v="0"/>
    <s v="unarmed or undetermined or null"/>
    <s v="No Gun"/>
    <s v="30-39"/>
    <s v="Fleeing"/>
    <x v="0"/>
  </r>
  <r>
    <n v="1615"/>
    <n v="1801"/>
    <s v="Trenton Lohman"/>
    <d v="2016-08-18T00:00:00"/>
    <s v="shot"/>
    <s v="gun"/>
    <n v="38"/>
    <s v="M"/>
    <s v="W"/>
    <s v="Poway"/>
    <x v="3"/>
    <b v="0"/>
    <s v="attack"/>
    <s v="Car"/>
    <b v="0"/>
    <s v="armed"/>
    <s v="Gun"/>
    <s v="30-39"/>
    <s v="Fleeing"/>
    <x v="0"/>
  </r>
  <r>
    <n v="1616"/>
    <n v="1807"/>
    <s v="David Klassen"/>
    <d v="2016-08-18T00:00:00"/>
    <s v="shot"/>
    <s v="gun"/>
    <n v="29"/>
    <s v="M"/>
    <s v="W"/>
    <s v="Ruidoso"/>
    <x v="17"/>
    <b v="0"/>
    <s v="other"/>
    <s v="Not fleeing"/>
    <b v="0"/>
    <s v="armed"/>
    <s v="Gun"/>
    <s v="19-29"/>
    <s v="Not Fleeing or Blank"/>
    <x v="0"/>
  </r>
  <r>
    <n v="1617"/>
    <n v="1831"/>
    <s v="David Fulton"/>
    <d v="2016-08-18T00:00:00"/>
    <s v="shot"/>
    <s v="gun"/>
    <n v="59"/>
    <s v="M"/>
    <s v="W"/>
    <s v="McKinneyville"/>
    <x v="3"/>
    <b v="1"/>
    <s v="attack"/>
    <s v="Not fleeing"/>
    <b v="0"/>
    <s v="armed"/>
    <s v="Gun"/>
    <s v="50-59"/>
    <s v="Not Fleeing or Blank"/>
    <x v="0"/>
  </r>
  <r>
    <n v="1618"/>
    <n v="1799"/>
    <s v="Marcelo Luna"/>
    <d v="2016-08-19T00:00:00"/>
    <s v="shot"/>
    <s v="bayonet"/>
    <n v="47"/>
    <s v="M"/>
    <s v="H"/>
    <s v="East Hollywood"/>
    <x v="3"/>
    <b v="1"/>
    <s v="undetermined"/>
    <s v="Not fleeing"/>
    <b v="0"/>
    <s v="armed"/>
    <s v="No Gun"/>
    <s v="40-49"/>
    <s v="Not Fleeing or Blank"/>
    <x v="0"/>
  </r>
  <r>
    <n v="1619"/>
    <n v="1800"/>
    <s v="Jorge Ceniceros"/>
    <d v="2016-08-19T00:00:00"/>
    <s v="shot"/>
    <s v="gun"/>
    <n v="22"/>
    <s v="M"/>
    <s v="H"/>
    <s v="Phoenix"/>
    <x v="6"/>
    <b v="0"/>
    <s v="attack"/>
    <s v="Not fleeing"/>
    <b v="0"/>
    <s v="armed"/>
    <s v="Gun"/>
    <s v="19-29"/>
    <s v="Not Fleeing or Blank"/>
    <x v="0"/>
  </r>
  <r>
    <n v="1620"/>
    <n v="1806"/>
    <s v="Kole B. Knight"/>
    <d v="2016-08-19T00:00:00"/>
    <s v="shot"/>
    <s v="toy weapon"/>
    <n v="31"/>
    <s v="M"/>
    <s v="W"/>
    <s v="New London"/>
    <x v="39"/>
    <b v="1"/>
    <s v="attack"/>
    <s v="Not fleeing"/>
    <b v="1"/>
    <s v="armed"/>
    <s v="No Gun"/>
    <s v="30-39"/>
    <s v="Not Fleeing or Blank"/>
    <x v="0"/>
  </r>
  <r>
    <n v="1621"/>
    <n v="1808"/>
    <s v="Kyle Zimbelman"/>
    <d v="2016-08-19T00:00:00"/>
    <s v="shot"/>
    <s v="undetermined"/>
    <n v="29"/>
    <s v="M"/>
    <s v="W"/>
    <s v="Reno"/>
    <x v="16"/>
    <b v="0"/>
    <s v="undetermined"/>
    <s v="Car"/>
    <b v="0"/>
    <s v="unarmed or undetermined or null"/>
    <s v="No Gun"/>
    <s v="19-29"/>
    <s v="Fleeing"/>
    <x v="0"/>
  </r>
  <r>
    <n v="1622"/>
    <n v="1810"/>
    <s v="Todd P. Browning"/>
    <d v="2016-08-19T00:00:00"/>
    <s v="shot"/>
    <s v="knife"/>
    <n v="54"/>
    <s v="M"/>
    <s v="W"/>
    <s v="East Ridge"/>
    <x v="32"/>
    <b v="0"/>
    <s v="other"/>
    <s v="Not fleeing"/>
    <b v="0"/>
    <s v="armed"/>
    <s v="No Gun"/>
    <s v="50-59"/>
    <s v="Not Fleeing or Blank"/>
    <x v="0"/>
  </r>
  <r>
    <n v="1623"/>
    <n v="1803"/>
    <s v="Pedro Montanez"/>
    <d v="2016-08-20T00:00:00"/>
    <s v="shot"/>
    <s v="knife"/>
    <n v="71"/>
    <s v="M"/>
    <s v="H"/>
    <s v="Indio"/>
    <x v="3"/>
    <b v="0"/>
    <s v="other"/>
    <s v="Not fleeing"/>
    <b v="1"/>
    <s v="armed"/>
    <s v="No Gun"/>
    <s v="70+"/>
    <s v="Not Fleeing or Blank"/>
    <x v="0"/>
  </r>
  <r>
    <n v="1624"/>
    <n v="1804"/>
    <s v="Juan Gabriel Torres"/>
    <d v="2016-08-21T00:00:00"/>
    <s v="shot"/>
    <s v="knife"/>
    <n v="36"/>
    <s v="M"/>
    <s v="H"/>
    <s v="Las Cruces"/>
    <x v="17"/>
    <b v="0"/>
    <s v="other"/>
    <s v="Not fleeing"/>
    <b v="1"/>
    <s v="armed"/>
    <s v="No Gun"/>
    <s v="30-39"/>
    <s v="Not Fleeing or Blank"/>
    <x v="0"/>
  </r>
  <r>
    <n v="1625"/>
    <n v="1802"/>
    <s v="Kelley Brandon Forte"/>
    <d v="2016-08-22T00:00:00"/>
    <s v="shot"/>
    <s v="knife"/>
    <n v="34"/>
    <s v="M"/>
    <s v="B"/>
    <s v="Hamilton"/>
    <x v="10"/>
    <b v="0"/>
    <s v="attack"/>
    <s v="Not fleeing"/>
    <b v="0"/>
    <s v="armed"/>
    <s v="No Gun"/>
    <s v="30-39"/>
    <s v="Not Fleeing or Blank"/>
    <x v="0"/>
  </r>
  <r>
    <n v="1626"/>
    <n v="1812"/>
    <s v="Bobby Lyn Buck"/>
    <d v="2016-08-23T00:00:00"/>
    <s v="shot"/>
    <s v="gun"/>
    <n v="49"/>
    <s v="M"/>
    <s v="W"/>
    <s v="Myra"/>
    <x v="9"/>
    <b v="0"/>
    <s v="other"/>
    <s v="Car"/>
    <b v="0"/>
    <s v="armed"/>
    <s v="Gun"/>
    <s v="40-49"/>
    <s v="Fleeing"/>
    <x v="0"/>
  </r>
  <r>
    <n v="1627"/>
    <n v="1811"/>
    <s v="Elias Portillo"/>
    <d v="2016-08-24T00:00:00"/>
    <s v="shot"/>
    <s v="gun"/>
    <n v="36"/>
    <s v="M"/>
    <s v="H"/>
    <s v="Oak Cliff"/>
    <x v="9"/>
    <b v="0"/>
    <s v="attack"/>
    <s v="Foot"/>
    <b v="0"/>
    <s v="armed"/>
    <s v="Gun"/>
    <s v="30-39"/>
    <s v="Fleeing"/>
    <x v="0"/>
  </r>
  <r>
    <n v="1628"/>
    <n v="1813"/>
    <s v="William Charbonneau"/>
    <d v="2016-08-24T00:00:00"/>
    <s v="shot"/>
    <s v="gun"/>
    <n v="43"/>
    <s v="M"/>
    <s v="W"/>
    <s v="Orlando"/>
    <x v="26"/>
    <b v="1"/>
    <s v="other"/>
    <s v="Not fleeing"/>
    <b v="0"/>
    <s v="armed"/>
    <s v="Gun"/>
    <s v="40-49"/>
    <s v="Not Fleeing or Blank"/>
    <x v="0"/>
  </r>
  <r>
    <n v="1629"/>
    <n v="1814"/>
    <s v="Jeffrey Darren Hosea"/>
    <d v="2016-08-24T00:00:00"/>
    <s v="shot"/>
    <s v="gun"/>
    <n v="53"/>
    <s v="M"/>
    <s v="W"/>
    <s v="Shelbyville"/>
    <x v="32"/>
    <b v="0"/>
    <s v="attack"/>
    <s v="Not fleeing"/>
    <b v="0"/>
    <s v="armed"/>
    <s v="Gun"/>
    <s v="50-59"/>
    <s v="Not Fleeing or Blank"/>
    <x v="0"/>
  </r>
  <r>
    <n v="1630"/>
    <n v="1815"/>
    <s v="Jerry Lee Jackson"/>
    <d v="2016-08-25T00:00:00"/>
    <s v="shot and Tasered"/>
    <s v="knife"/>
    <n v="63"/>
    <s v="M"/>
    <m/>
    <s v="Fort Collins"/>
    <x v="4"/>
    <b v="0"/>
    <s v="other"/>
    <s v="Not fleeing"/>
    <b v="1"/>
    <s v="armed"/>
    <s v="No Gun"/>
    <s v="60-69"/>
    <s v="Not Fleeing or Blank"/>
    <x v="0"/>
  </r>
  <r>
    <n v="1631"/>
    <n v="1816"/>
    <s v="Donta Taylor"/>
    <d v="2016-08-25T00:00:00"/>
    <s v="shot"/>
    <s v="gun"/>
    <n v="31"/>
    <s v="M"/>
    <s v="B"/>
    <s v="Compton"/>
    <x v="3"/>
    <b v="0"/>
    <s v="attack"/>
    <s v="Foot"/>
    <b v="0"/>
    <s v="armed"/>
    <s v="Gun"/>
    <s v="30-39"/>
    <s v="Fleeing"/>
    <x v="1"/>
  </r>
  <r>
    <n v="1632"/>
    <n v="2144"/>
    <s v="David Coborubio"/>
    <d v="2016-08-25T00:00:00"/>
    <s v="shot"/>
    <s v="undetermined"/>
    <n v="32"/>
    <s v="M"/>
    <s v="H"/>
    <s v="Compton"/>
    <x v="3"/>
    <b v="0"/>
    <s v="undetermined"/>
    <s v="Not fleeing"/>
    <b v="0"/>
    <s v="unarmed or undetermined or null"/>
    <s v="No Gun"/>
    <s v="30-39"/>
    <s v="Not Fleeing or Blank"/>
    <x v="0"/>
  </r>
  <r>
    <n v="1633"/>
    <n v="1817"/>
    <s v="Matthew Gibbon"/>
    <d v="2016-08-26T00:00:00"/>
    <s v="shot"/>
    <s v="gun"/>
    <n v="41"/>
    <s v="M"/>
    <s v="W"/>
    <s v="Las Vegas"/>
    <x v="16"/>
    <b v="0"/>
    <s v="attack"/>
    <s v="Foot"/>
    <b v="0"/>
    <s v="armed"/>
    <s v="Gun"/>
    <s v="40-49"/>
    <s v="Fleeing"/>
    <x v="0"/>
  </r>
  <r>
    <n v="1634"/>
    <n v="1820"/>
    <s v="Angel Torres Jr."/>
    <d v="2016-08-27T00:00:00"/>
    <s v="shot"/>
    <s v="toy weapon"/>
    <n v="26"/>
    <s v="M"/>
    <s v="H"/>
    <s v="Phoenix"/>
    <x v="6"/>
    <b v="0"/>
    <s v="attack"/>
    <s v="Not fleeing"/>
    <b v="0"/>
    <s v="armed"/>
    <s v="No Gun"/>
    <s v="19-29"/>
    <s v="Not Fleeing or Blank"/>
    <x v="0"/>
  </r>
  <r>
    <n v="1635"/>
    <n v="1821"/>
    <s v="Terry Salazar"/>
    <d v="2016-08-27T00:00:00"/>
    <s v="shot and Tasered"/>
    <s v="knife"/>
    <n v="49"/>
    <s v="M"/>
    <m/>
    <s v="Denver"/>
    <x v="4"/>
    <b v="0"/>
    <s v="other"/>
    <s v="Not fleeing"/>
    <b v="0"/>
    <s v="armed"/>
    <s v="No Gun"/>
    <s v="40-49"/>
    <s v="Not Fleeing or Blank"/>
    <x v="0"/>
  </r>
  <r>
    <n v="1636"/>
    <n v="1822"/>
    <s v="Darrel Hetrick"/>
    <d v="2016-08-27T00:00:00"/>
    <s v="shot"/>
    <s v="gun"/>
    <n v="82"/>
    <s v="M"/>
    <s v="W"/>
    <s v="Morgantown"/>
    <x v="43"/>
    <b v="0"/>
    <s v="attack"/>
    <s v="Not fleeing"/>
    <b v="1"/>
    <s v="armed"/>
    <s v="Gun"/>
    <s v="70+"/>
    <s v="Not Fleeing or Blank"/>
    <x v="0"/>
  </r>
  <r>
    <n v="1637"/>
    <n v="1818"/>
    <s v="Justin Kulhanek-Derks"/>
    <d v="2016-08-28T00:00:00"/>
    <s v="shot"/>
    <s v="gun"/>
    <n v="37"/>
    <s v="M"/>
    <s v="W"/>
    <s v="Eagan"/>
    <x v="18"/>
    <b v="1"/>
    <s v="attack"/>
    <s v="Not fleeing"/>
    <b v="0"/>
    <s v="armed"/>
    <s v="Gun"/>
    <s v="30-39"/>
    <s v="Not Fleeing or Blank"/>
    <x v="0"/>
  </r>
  <r>
    <n v="1638"/>
    <n v="1823"/>
    <s v="Jaqwan Julius Terry"/>
    <d v="2016-08-29T00:00:00"/>
    <s v="shot"/>
    <s v="gun"/>
    <n v="24"/>
    <s v="M"/>
    <s v="B"/>
    <s v="Raleigh"/>
    <x v="33"/>
    <b v="0"/>
    <s v="attack"/>
    <s v="Foot"/>
    <b v="0"/>
    <s v="armed"/>
    <s v="Gun"/>
    <s v="19-29"/>
    <s v="Fleeing"/>
    <x v="1"/>
  </r>
  <r>
    <n v="1639"/>
    <n v="1824"/>
    <s v="Michael Peacor"/>
    <d v="2016-08-29T00:00:00"/>
    <s v="shot and Tasered"/>
    <s v="knife"/>
    <n v="56"/>
    <s v="M"/>
    <s v="W"/>
    <s v="San Bernardino"/>
    <x v="3"/>
    <b v="0"/>
    <s v="attack"/>
    <s v="Not fleeing"/>
    <b v="0"/>
    <s v="armed"/>
    <s v="No Gun"/>
    <s v="50-59"/>
    <s v="Not Fleeing or Blank"/>
    <x v="0"/>
  </r>
  <r>
    <n v="1640"/>
    <n v="1826"/>
    <s v="Paula Dell Phillips"/>
    <d v="2016-08-29T00:00:00"/>
    <s v="shot"/>
    <s v="gun"/>
    <n v="35"/>
    <s v="F"/>
    <s v="W"/>
    <s v="Kingman"/>
    <x v="6"/>
    <b v="0"/>
    <s v="attack"/>
    <s v="Not fleeing"/>
    <b v="0"/>
    <s v="armed"/>
    <s v="Gun"/>
    <s v="30-39"/>
    <s v="Not Fleeing or Blank"/>
    <x v="0"/>
  </r>
  <r>
    <n v="1641"/>
    <n v="1829"/>
    <s v="James Robert Richards"/>
    <d v="2016-08-29T00:00:00"/>
    <s v="shot and Tasered"/>
    <s v="gun"/>
    <n v="28"/>
    <s v="M"/>
    <m/>
    <s v="Fairbanks"/>
    <x v="34"/>
    <b v="0"/>
    <s v="attack"/>
    <s v="Foot"/>
    <b v="1"/>
    <s v="armed"/>
    <s v="Gun"/>
    <s v="19-29"/>
    <s v="Fleeing"/>
    <x v="0"/>
  </r>
  <r>
    <n v="1642"/>
    <n v="1825"/>
    <s v="Justin Baker"/>
    <d v="2016-08-30T00:00:00"/>
    <s v="shot and Tasered"/>
    <s v="chain saw"/>
    <n v="36"/>
    <s v="M"/>
    <m/>
    <s v="Graham"/>
    <x v="0"/>
    <b v="1"/>
    <s v="attack"/>
    <s v="Not fleeing"/>
    <b v="0"/>
    <s v="armed"/>
    <s v="No Gun"/>
    <s v="30-39"/>
    <s v="Not Fleeing or Blank"/>
    <x v="0"/>
  </r>
  <r>
    <n v="1643"/>
    <n v="1827"/>
    <s v="Levonia Riggins"/>
    <d v="2016-08-30T00:00:00"/>
    <s v="shot"/>
    <s v="unarmed"/>
    <n v="22"/>
    <s v="M"/>
    <s v="B"/>
    <s v="Tampa"/>
    <x v="26"/>
    <b v="0"/>
    <s v="other"/>
    <s v="Not fleeing"/>
    <b v="0"/>
    <s v="unarmed or undetermined or null"/>
    <s v="No Gun"/>
    <s v="19-29"/>
    <s v="Not Fleeing or Blank"/>
    <x v="0"/>
  </r>
  <r>
    <n v="1644"/>
    <n v="1828"/>
    <s v="Lyle Patrick Blanchard"/>
    <d v="2016-08-30T00:00:00"/>
    <s v="shot"/>
    <s v="gun"/>
    <n v="59"/>
    <s v="M"/>
    <s v="W"/>
    <s v="Harker Heights"/>
    <x v="9"/>
    <b v="0"/>
    <s v="attack"/>
    <s v="Other"/>
    <b v="0"/>
    <s v="armed"/>
    <s v="Gun"/>
    <s v="50-59"/>
    <s v="Fleeing"/>
    <x v="0"/>
  </r>
  <r>
    <n v="1645"/>
    <n v="1830"/>
    <s v="Gregory Mathis"/>
    <d v="2016-08-30T00:00:00"/>
    <s v="shot and Tasered"/>
    <s v="knife"/>
    <n v="36"/>
    <s v="M"/>
    <s v="W"/>
    <s v="Weatherford"/>
    <x v="9"/>
    <b v="0"/>
    <s v="other"/>
    <s v="Not fleeing"/>
    <b v="0"/>
    <s v="armed"/>
    <s v="No Gun"/>
    <s v="30-39"/>
    <s v="Not Fleeing or Blank"/>
    <x v="0"/>
  </r>
  <r>
    <n v="1646"/>
    <n v="1841"/>
    <s v="Michael Ferguson"/>
    <d v="2016-08-31T00:00:00"/>
    <s v="shot"/>
    <s v="gun"/>
    <n v="21"/>
    <s v="M"/>
    <s v="W"/>
    <s v="Denver"/>
    <x v="4"/>
    <b v="0"/>
    <s v="attack"/>
    <s v="Foot"/>
    <b v="0"/>
    <s v="armed"/>
    <s v="Gun"/>
    <s v="19-29"/>
    <s v="Fleeing"/>
    <x v="0"/>
  </r>
  <r>
    <n v="1647"/>
    <n v="1870"/>
    <s v="Thomas E. Sekscinski"/>
    <d v="2016-08-31T00:00:00"/>
    <s v="shot"/>
    <m/>
    <n v="38"/>
    <s v="M"/>
    <s v="W"/>
    <s v="McDowell"/>
    <x v="19"/>
    <b v="0"/>
    <s v="other"/>
    <s v="Car"/>
    <b v="0"/>
    <s v="unarmed or undetermined or null"/>
    <s v="No Gun"/>
    <s v="30-39"/>
    <s v="Fleeing"/>
    <x v="0"/>
  </r>
  <r>
    <n v="1648"/>
    <n v="1839"/>
    <s v="Ed Holup"/>
    <d v="2016-09-01T00:00:00"/>
    <s v="shot"/>
    <m/>
    <n v="60"/>
    <s v="M"/>
    <s v="W"/>
    <s v="Sylvania Township"/>
    <x v="10"/>
    <b v="1"/>
    <s v="other"/>
    <s v="Not fleeing"/>
    <b v="0"/>
    <s v="unarmed or undetermined or null"/>
    <s v="No Gun"/>
    <s v="60-69"/>
    <s v="Not Fleeing or Blank"/>
    <x v="0"/>
  </r>
  <r>
    <n v="1649"/>
    <n v="1843"/>
    <s v="Caleb J. Douglas"/>
    <d v="2016-09-01T00:00:00"/>
    <s v="shot"/>
    <s v="gun"/>
    <n v="18"/>
    <s v="M"/>
    <s v="W"/>
    <s v="Wichita"/>
    <x v="2"/>
    <b v="0"/>
    <s v="other"/>
    <s v="Car"/>
    <b v="1"/>
    <s v="armed"/>
    <s v="Gun"/>
    <s v="0-18"/>
    <s v="Fleeing"/>
    <x v="0"/>
  </r>
  <r>
    <n v="1650"/>
    <n v="1847"/>
    <s v="Joshua Quintero"/>
    <d v="2016-09-01T00:00:00"/>
    <s v="shot"/>
    <s v="gun"/>
    <n v="23"/>
    <s v="M"/>
    <s v="H"/>
    <s v="Florence"/>
    <x v="3"/>
    <b v="0"/>
    <s v="other"/>
    <s v="Foot"/>
    <b v="0"/>
    <s v="armed"/>
    <s v="Gun"/>
    <s v="19-29"/>
    <s v="Fleeing"/>
    <x v="0"/>
  </r>
  <r>
    <n v="1651"/>
    <n v="1848"/>
    <s v="TK TK"/>
    <d v="2016-09-01T00:00:00"/>
    <s v="shot and Tasered"/>
    <s v="pipe"/>
    <m/>
    <s v="M"/>
    <s v="H"/>
    <s v="Huntington Park"/>
    <x v="3"/>
    <b v="0"/>
    <s v="other"/>
    <s v="Not fleeing"/>
    <b v="0"/>
    <s v="armed"/>
    <s v="No Gun"/>
    <s v="null"/>
    <s v="Not Fleeing or Blank"/>
    <x v="0"/>
  </r>
  <r>
    <n v="1652"/>
    <n v="1849"/>
    <s v="Joseph Moreno"/>
    <d v="2016-09-02T00:00:00"/>
    <s v="shot"/>
    <s v="gun"/>
    <n v="38"/>
    <s v="M"/>
    <s v="H"/>
    <s v="Alamogordo"/>
    <x v="17"/>
    <b v="0"/>
    <s v="attack"/>
    <s v="Foot"/>
    <b v="1"/>
    <s v="armed"/>
    <s v="Gun"/>
    <s v="30-39"/>
    <s v="Fleeing"/>
    <x v="0"/>
  </r>
  <r>
    <n v="1653"/>
    <n v="1850"/>
    <s v="Randall Rodick"/>
    <d v="2016-09-02T00:00:00"/>
    <s v="shot"/>
    <s v="gun"/>
    <n v="40"/>
    <s v="M"/>
    <m/>
    <s v="Parker"/>
    <x v="4"/>
    <b v="1"/>
    <s v="attack"/>
    <s v="Car"/>
    <b v="1"/>
    <s v="armed"/>
    <s v="Gun"/>
    <s v="40-49"/>
    <s v="Fleeing"/>
    <x v="0"/>
  </r>
  <r>
    <n v="1654"/>
    <n v="1853"/>
    <s v="Michael Robert Musson"/>
    <d v="2016-09-02T00:00:00"/>
    <s v="shot"/>
    <s v="glass shard"/>
    <n v="22"/>
    <s v="M"/>
    <s v="W"/>
    <s v="Round Lake"/>
    <x v="15"/>
    <b v="0"/>
    <s v="other"/>
    <s v="Not fleeing"/>
    <b v="0"/>
    <s v="armed"/>
    <s v="No Gun"/>
    <s v="19-29"/>
    <s v="Not Fleeing or Blank"/>
    <x v="0"/>
  </r>
  <r>
    <n v="1655"/>
    <n v="1856"/>
    <s v="Michael Thompson"/>
    <d v="2016-09-02T00:00:00"/>
    <s v="shot"/>
    <s v="gun"/>
    <n v="38"/>
    <s v="M"/>
    <s v="B"/>
    <s v="St. Louis"/>
    <x v="19"/>
    <b v="0"/>
    <s v="attack"/>
    <s v="Other"/>
    <b v="0"/>
    <s v="armed"/>
    <s v="Gun"/>
    <s v="30-39"/>
    <s v="Fleeing"/>
    <x v="1"/>
  </r>
  <r>
    <n v="1656"/>
    <n v="1854"/>
    <s v="Jerome Damon"/>
    <d v="2016-09-03T00:00:00"/>
    <s v="shot"/>
    <s v="undetermined"/>
    <n v="25"/>
    <s v="M"/>
    <s v="B"/>
    <s v="Atlantic City"/>
    <x v="21"/>
    <b v="0"/>
    <s v="undetermined"/>
    <s v="Foot"/>
    <b v="0"/>
    <s v="unarmed or undetermined or null"/>
    <s v="No Gun"/>
    <s v="19-29"/>
    <s v="Fleeing"/>
    <x v="1"/>
  </r>
  <r>
    <n v="1657"/>
    <n v="1855"/>
    <s v="Cameron Ayers"/>
    <d v="2016-09-03T00:00:00"/>
    <s v="shot"/>
    <s v="undetermined"/>
    <n v="25"/>
    <s v="M"/>
    <s v="W"/>
    <s v="East Wenatchee"/>
    <x v="0"/>
    <b v="0"/>
    <s v="undetermined"/>
    <s v="Not fleeing"/>
    <b v="0"/>
    <s v="unarmed or undetermined or null"/>
    <s v="No Gun"/>
    <s v="19-29"/>
    <s v="Not Fleeing or Blank"/>
    <x v="0"/>
  </r>
  <r>
    <n v="1658"/>
    <n v="1860"/>
    <s v="Donny Max Daugherty"/>
    <d v="2016-09-03T00:00:00"/>
    <s v="shot"/>
    <s v="gun"/>
    <n v="36"/>
    <s v="M"/>
    <s v="W"/>
    <s v="Metropolis"/>
    <x v="15"/>
    <b v="0"/>
    <s v="undetermined"/>
    <s v="Other"/>
    <b v="0"/>
    <s v="armed"/>
    <s v="Gun"/>
    <s v="30-39"/>
    <s v="Fleeing"/>
    <x v="0"/>
  </r>
  <r>
    <n v="1659"/>
    <n v="1861"/>
    <s v="Jeremiah Richard Ramirez"/>
    <d v="2016-09-03T00:00:00"/>
    <s v="shot"/>
    <s v="gun"/>
    <m/>
    <s v="M"/>
    <m/>
    <s v="Temple"/>
    <x v="9"/>
    <b v="0"/>
    <s v="attack"/>
    <s v="Car"/>
    <b v="0"/>
    <s v="armed"/>
    <s v="Gun"/>
    <s v="null"/>
    <s v="Fleeing"/>
    <x v="0"/>
  </r>
  <r>
    <n v="1660"/>
    <n v="1852"/>
    <s v="Jose Romero"/>
    <d v="2016-09-04T00:00:00"/>
    <s v="shot"/>
    <s v="knife"/>
    <m/>
    <s v="M"/>
    <s v="H"/>
    <s v="Long Beach"/>
    <x v="3"/>
    <b v="1"/>
    <s v="other"/>
    <s v="Not fleeing"/>
    <b v="0"/>
    <s v="armed"/>
    <s v="No Gun"/>
    <s v="null"/>
    <s v="Not Fleeing or Blank"/>
    <x v="0"/>
  </r>
  <r>
    <n v="1661"/>
    <n v="1859"/>
    <s v="Simon Gomez"/>
    <d v="2016-09-04T00:00:00"/>
    <s v="shot"/>
    <s v="knife"/>
    <n v="44"/>
    <s v="M"/>
    <s v="H"/>
    <s v="Grand Junction"/>
    <x v="4"/>
    <b v="1"/>
    <s v="other"/>
    <s v="Not fleeing"/>
    <b v="0"/>
    <s v="armed"/>
    <s v="No Gun"/>
    <s v="40-49"/>
    <s v="Not Fleeing or Blank"/>
    <x v="0"/>
  </r>
  <r>
    <n v="1662"/>
    <n v="1851"/>
    <s v="Moses Ruben"/>
    <d v="2016-09-05T00:00:00"/>
    <s v="shot"/>
    <s v="gun"/>
    <n v="36"/>
    <s v="M"/>
    <s v="B"/>
    <s v="Ellis County"/>
    <x v="9"/>
    <b v="0"/>
    <s v="attack"/>
    <s v="Car"/>
    <b v="0"/>
    <s v="armed"/>
    <s v="Gun"/>
    <s v="30-39"/>
    <s v="Fleeing"/>
    <x v="1"/>
  </r>
  <r>
    <n v="1663"/>
    <n v="1858"/>
    <s v="Cesar Garcia"/>
    <d v="2016-09-05T00:00:00"/>
    <s v="shot"/>
    <s v="gun"/>
    <n v="35"/>
    <s v="M"/>
    <s v="H"/>
    <s v="Austin"/>
    <x v="9"/>
    <b v="0"/>
    <s v="other"/>
    <s v="Not fleeing"/>
    <b v="0"/>
    <s v="armed"/>
    <s v="Gun"/>
    <s v="30-39"/>
    <s v="Not Fleeing or Blank"/>
    <x v="0"/>
  </r>
  <r>
    <n v="1664"/>
    <n v="1862"/>
    <s v="David L. Anderson"/>
    <d v="2016-09-06T00:00:00"/>
    <s v="shot"/>
    <m/>
    <n v="25"/>
    <s v="M"/>
    <s v="W"/>
    <s v="Omaha"/>
    <x v="29"/>
    <b v="0"/>
    <s v="other"/>
    <s v="Other"/>
    <b v="0"/>
    <s v="unarmed or undetermined or null"/>
    <s v="No Gun"/>
    <s v="19-29"/>
    <s v="Fleeing"/>
    <x v="0"/>
  </r>
  <r>
    <n v="1665"/>
    <n v="1863"/>
    <s v="Bernard Cottrell"/>
    <d v="2016-09-06T00:00:00"/>
    <s v="shot"/>
    <s v="gun"/>
    <n v="65"/>
    <s v="M"/>
    <m/>
    <s v="Spencer"/>
    <x v="43"/>
    <b v="1"/>
    <s v="attack"/>
    <s v="Car"/>
    <b v="0"/>
    <s v="armed"/>
    <s v="Gun"/>
    <s v="60-69"/>
    <s v="Fleeing"/>
    <x v="0"/>
  </r>
  <r>
    <n v="1666"/>
    <n v="1864"/>
    <s v="Steven Del Rio"/>
    <d v="2016-09-06T00:00:00"/>
    <s v="shot"/>
    <s v="gun"/>
    <n v="31"/>
    <s v="M"/>
    <s v="H"/>
    <s v="Phoenix"/>
    <x v="6"/>
    <b v="0"/>
    <s v="attack"/>
    <s v="Car"/>
    <b v="0"/>
    <s v="armed"/>
    <s v="Gun"/>
    <s v="30-39"/>
    <s v="Fleeing"/>
    <x v="0"/>
  </r>
  <r>
    <n v="1667"/>
    <n v="1865"/>
    <s v="Larry Grant Whitehead"/>
    <d v="2016-09-06T00:00:00"/>
    <s v="shot"/>
    <s v="gun"/>
    <n v="70"/>
    <s v="M"/>
    <s v="W"/>
    <s v="Gray"/>
    <x v="32"/>
    <b v="0"/>
    <s v="other"/>
    <s v="Not fleeing"/>
    <b v="1"/>
    <s v="armed"/>
    <s v="Gun"/>
    <s v="70+"/>
    <s v="Not Fleeing or Blank"/>
    <x v="0"/>
  </r>
  <r>
    <n v="1668"/>
    <n v="1868"/>
    <s v="Dylan Papa"/>
    <d v="2016-09-06T00:00:00"/>
    <s v="shot"/>
    <s v="sword"/>
    <n v="25"/>
    <s v="M"/>
    <s v="W"/>
    <s v="Phoenix"/>
    <x v="6"/>
    <b v="1"/>
    <s v="attack"/>
    <s v="Not fleeing"/>
    <b v="0"/>
    <s v="armed"/>
    <s v="No Gun"/>
    <s v="19-29"/>
    <s v="Not Fleeing or Blank"/>
    <x v="0"/>
  </r>
  <r>
    <n v="1669"/>
    <n v="1867"/>
    <s v="Robert Lee Brown"/>
    <d v="2016-09-07T00:00:00"/>
    <s v="shot"/>
    <s v="knife"/>
    <n v="55"/>
    <s v="M"/>
    <s v="B"/>
    <s v="Albany"/>
    <x v="31"/>
    <b v="0"/>
    <s v="attack"/>
    <s v="Not fleeing"/>
    <b v="0"/>
    <s v="armed"/>
    <s v="No Gun"/>
    <s v="50-59"/>
    <s v="Not Fleeing or Blank"/>
    <x v="0"/>
  </r>
  <r>
    <n v="1670"/>
    <n v="1869"/>
    <s v="Jesse Daniel Joynt"/>
    <d v="2016-09-07T00:00:00"/>
    <s v="shot"/>
    <s v="undetermined"/>
    <n v="35"/>
    <s v="M"/>
    <s v="W"/>
    <s v="Titusville"/>
    <x v="26"/>
    <b v="0"/>
    <s v="undetermined"/>
    <s v="Not fleeing"/>
    <b v="0"/>
    <s v="unarmed or undetermined or null"/>
    <s v="No Gun"/>
    <s v="30-39"/>
    <s v="Not Fleeing or Blank"/>
    <x v="0"/>
  </r>
  <r>
    <n v="1671"/>
    <n v="1871"/>
    <s v="Sadiq Bishara-Abaker Idris"/>
    <d v="2016-09-07T00:00:00"/>
    <s v="shot"/>
    <s v="gun"/>
    <n v="25"/>
    <s v="M"/>
    <s v="B"/>
    <s v="Wyoming"/>
    <x v="30"/>
    <b v="0"/>
    <s v="attack"/>
    <s v="Not fleeing"/>
    <b v="0"/>
    <s v="armed"/>
    <s v="Gun"/>
    <s v="19-29"/>
    <s v="Not Fleeing or Blank"/>
    <x v="0"/>
  </r>
  <r>
    <n v="1672"/>
    <n v="1872"/>
    <s v="Francis Perry"/>
    <d v="2016-09-08T00:00:00"/>
    <s v="shot"/>
    <s v="gun"/>
    <n v="32"/>
    <s v="M"/>
    <s v="W"/>
    <s v="Lakeland"/>
    <x v="26"/>
    <b v="0"/>
    <s v="attack"/>
    <s v="Not fleeing"/>
    <b v="0"/>
    <s v="armed"/>
    <s v="Gun"/>
    <s v="30-39"/>
    <s v="Not Fleeing or Blank"/>
    <x v="0"/>
  </r>
  <r>
    <n v="1673"/>
    <n v="1873"/>
    <s v="Jose Torres"/>
    <d v="2016-09-08T00:00:00"/>
    <s v="shot"/>
    <s v="toy weapon"/>
    <n v="38"/>
    <s v="M"/>
    <s v="H"/>
    <s v="Delhi"/>
    <x v="3"/>
    <b v="0"/>
    <s v="attack"/>
    <s v="Not fleeing"/>
    <b v="0"/>
    <s v="armed"/>
    <s v="No Gun"/>
    <s v="30-39"/>
    <s v="Not Fleeing or Blank"/>
    <x v="0"/>
  </r>
  <r>
    <n v="1674"/>
    <n v="1874"/>
    <s v="Ricardo Tenorio"/>
    <d v="2016-09-09T00:00:00"/>
    <s v="shot"/>
    <s v="gun"/>
    <n v="32"/>
    <s v="M"/>
    <s v="H"/>
    <s v="Memphis"/>
    <x v="32"/>
    <b v="0"/>
    <s v="attack"/>
    <s v="Not fleeing"/>
    <b v="0"/>
    <s v="armed"/>
    <s v="Gun"/>
    <s v="30-39"/>
    <s v="Not Fleeing or Blank"/>
    <x v="0"/>
  </r>
  <r>
    <n v="1675"/>
    <n v="1876"/>
    <s v="Travis Ell"/>
    <d v="2016-09-09T00:00:00"/>
    <s v="shot"/>
    <s v="unknown weapon"/>
    <n v="64"/>
    <s v="M"/>
    <s v="W"/>
    <s v="Auburn"/>
    <x v="0"/>
    <b v="1"/>
    <s v="other"/>
    <s v="Not fleeing"/>
    <b v="0"/>
    <s v="armed"/>
    <s v="No Gun"/>
    <s v="60-69"/>
    <s v="Not Fleeing or Blank"/>
    <x v="0"/>
  </r>
  <r>
    <n v="1676"/>
    <n v="1879"/>
    <s v="Gregory Frazier"/>
    <d v="2016-09-09T00:00:00"/>
    <s v="shot"/>
    <s v="knife"/>
    <n v="55"/>
    <s v="M"/>
    <s v="B"/>
    <s v="Pompano Beach"/>
    <x v="26"/>
    <b v="0"/>
    <s v="other"/>
    <s v="Not fleeing"/>
    <b v="0"/>
    <s v="armed"/>
    <s v="No Gun"/>
    <s v="50-59"/>
    <s v="Not Fleeing or Blank"/>
    <x v="0"/>
  </r>
  <r>
    <n v="1677"/>
    <n v="1877"/>
    <s v="Dennis Claude Stanley"/>
    <d v="2016-09-10T00:00:00"/>
    <s v="shot"/>
    <s v="toy weapon"/>
    <n v="69"/>
    <s v="M"/>
    <s v="W"/>
    <s v="Montcalm"/>
    <x v="43"/>
    <b v="1"/>
    <s v="other"/>
    <s v="Not fleeing"/>
    <b v="1"/>
    <s v="armed"/>
    <s v="No Gun"/>
    <s v="60-69"/>
    <s v="Not Fleeing or Blank"/>
    <x v="0"/>
  </r>
  <r>
    <n v="1678"/>
    <n v="1897"/>
    <s v="Adrian Joseph Shaffer"/>
    <d v="2016-09-10T00:00:00"/>
    <s v="shot"/>
    <s v="gun"/>
    <n v="37"/>
    <s v="M"/>
    <s v="W"/>
    <s v="Boulder"/>
    <x v="4"/>
    <b v="0"/>
    <s v="attack"/>
    <s v="Not fleeing"/>
    <b v="1"/>
    <s v="armed"/>
    <s v="Gun"/>
    <s v="30-39"/>
    <s v="Not Fleeing or Blank"/>
    <x v="0"/>
  </r>
  <r>
    <n v="1679"/>
    <n v="1875"/>
    <s v="Terrence Sterling"/>
    <d v="2016-09-11T00:00:00"/>
    <s v="shot"/>
    <s v="motorcycle"/>
    <n v="31"/>
    <s v="M"/>
    <s v="B"/>
    <s v="Washington"/>
    <x v="42"/>
    <b v="0"/>
    <s v="attack"/>
    <s v="Other"/>
    <b v="0"/>
    <s v="armed"/>
    <s v="No Gun"/>
    <s v="30-39"/>
    <s v="Fleeing"/>
    <x v="1"/>
  </r>
  <r>
    <n v="1680"/>
    <n v="1880"/>
    <s v="Eugene Craig"/>
    <d v="2016-09-12T00:00:00"/>
    <s v="shot"/>
    <s v="gun"/>
    <n v="86"/>
    <s v="M"/>
    <m/>
    <s v="Saratoga"/>
    <x v="3"/>
    <b v="0"/>
    <s v="other"/>
    <s v="Not fleeing"/>
    <b v="0"/>
    <s v="armed"/>
    <s v="Gun"/>
    <s v="70+"/>
    <s v="Not Fleeing or Blank"/>
    <x v="0"/>
  </r>
  <r>
    <n v="1681"/>
    <n v="1881"/>
    <s v="Markell Bivins"/>
    <d v="2016-09-12T00:00:00"/>
    <s v="shot"/>
    <s v="knife"/>
    <n v="25"/>
    <s v="M"/>
    <s v="B"/>
    <s v="Cedar Rapids"/>
    <x v="7"/>
    <b v="0"/>
    <s v="attack"/>
    <s v="Not fleeing"/>
    <b v="0"/>
    <s v="armed"/>
    <s v="No Gun"/>
    <s v="19-29"/>
    <s v="Not Fleeing or Blank"/>
    <x v="0"/>
  </r>
  <r>
    <n v="1682"/>
    <n v="1882"/>
    <s v="Christian Vargas"/>
    <d v="2016-09-12T00:00:00"/>
    <s v="shot"/>
    <s v="unarmed"/>
    <n v="25"/>
    <s v="M"/>
    <s v="H"/>
    <s v="Colton"/>
    <x v="3"/>
    <b v="0"/>
    <s v="other"/>
    <s v="Car"/>
    <b v="0"/>
    <s v="unarmed or undetermined or null"/>
    <s v="No Gun"/>
    <s v="19-29"/>
    <s v="Fleeing"/>
    <x v="0"/>
  </r>
  <r>
    <n v="1683"/>
    <n v="1883"/>
    <s v="Tyre King"/>
    <d v="2016-09-14T00:00:00"/>
    <s v="shot"/>
    <s v="toy weapon"/>
    <n v="13"/>
    <s v="M"/>
    <s v="B"/>
    <s v="Columbus"/>
    <x v="10"/>
    <b v="0"/>
    <s v="other"/>
    <s v="Foot"/>
    <b v="0"/>
    <s v="armed"/>
    <s v="No Gun"/>
    <s v="0-18"/>
    <s v="Fleeing"/>
    <x v="1"/>
  </r>
  <r>
    <n v="1684"/>
    <n v="1884"/>
    <s v="Robert Carrillo"/>
    <d v="2016-09-15T00:00:00"/>
    <s v="shot"/>
    <s v="gun"/>
    <n v="32"/>
    <s v="M"/>
    <s v="H"/>
    <s v="Phoenix"/>
    <x v="6"/>
    <b v="0"/>
    <s v="other"/>
    <s v="Other"/>
    <b v="0"/>
    <s v="armed"/>
    <s v="Gun"/>
    <s v="30-39"/>
    <s v="Fleeing"/>
    <x v="0"/>
  </r>
  <r>
    <n v="1685"/>
    <n v="1885"/>
    <s v="Morgan Wayne Crocker"/>
    <d v="2016-09-15T00:00:00"/>
    <s v="shot and Tasered"/>
    <s v="gun"/>
    <n v="34"/>
    <s v="M"/>
    <s v="W"/>
    <s v="Austin"/>
    <x v="9"/>
    <b v="0"/>
    <s v="attack"/>
    <s v="Foot"/>
    <b v="0"/>
    <s v="armed"/>
    <s v="Gun"/>
    <s v="30-39"/>
    <s v="Fleeing"/>
    <x v="0"/>
  </r>
  <r>
    <n v="1686"/>
    <n v="1886"/>
    <s v="Joseph Allen Schlosser"/>
    <d v="2016-09-15T00:00:00"/>
    <s v="shot"/>
    <s v="gun"/>
    <n v="69"/>
    <s v="M"/>
    <s v="W"/>
    <s v="Weeki Wachi"/>
    <x v="26"/>
    <b v="1"/>
    <s v="other"/>
    <s v="Not fleeing"/>
    <b v="0"/>
    <s v="armed"/>
    <s v="Gun"/>
    <s v="60-69"/>
    <s v="Not Fleeing or Blank"/>
    <x v="0"/>
  </r>
  <r>
    <n v="1687"/>
    <n v="1887"/>
    <s v="Thomas P. Mone"/>
    <d v="2016-09-16T00:00:00"/>
    <s v="shot"/>
    <s v="gun"/>
    <n v="46"/>
    <s v="M"/>
    <m/>
    <s v="Big Bear"/>
    <x v="19"/>
    <b v="0"/>
    <s v="attack"/>
    <s v="Not fleeing"/>
    <b v="0"/>
    <s v="armed"/>
    <s v="Gun"/>
    <s v="40-49"/>
    <s v="Not Fleeing or Blank"/>
    <x v="0"/>
  </r>
  <r>
    <n v="1688"/>
    <n v="1888"/>
    <s v="Terence Crutcher"/>
    <d v="2016-09-16T00:00:00"/>
    <s v="shot and Tasered"/>
    <s v="unarmed"/>
    <n v="40"/>
    <s v="M"/>
    <s v="B"/>
    <s v="Tulsa"/>
    <x v="5"/>
    <b v="0"/>
    <s v="other"/>
    <s v="Not fleeing"/>
    <b v="0"/>
    <s v="unarmed or undetermined or null"/>
    <s v="No Gun"/>
    <s v="40-49"/>
    <s v="Not Fleeing or Blank"/>
    <x v="0"/>
  </r>
  <r>
    <n v="1689"/>
    <n v="1889"/>
    <s v="Jesse Beshaw"/>
    <d v="2016-09-16T00:00:00"/>
    <s v="shot"/>
    <s v="unarmed"/>
    <n v="29"/>
    <s v="M"/>
    <s v="N"/>
    <s v="Winooski"/>
    <x v="49"/>
    <b v="0"/>
    <s v="other"/>
    <s v="Foot"/>
    <b v="1"/>
    <s v="unarmed or undetermined or null"/>
    <s v="No Gun"/>
    <s v="19-29"/>
    <s v="Fleeing"/>
    <x v="0"/>
  </r>
  <r>
    <n v="1690"/>
    <n v="1893"/>
    <s v="Lucas Anderson"/>
    <d v="2016-09-16T00:00:00"/>
    <s v="shot"/>
    <s v="knife"/>
    <n v="29"/>
    <s v="M"/>
    <s v="W"/>
    <s v="Owensboro"/>
    <x v="23"/>
    <b v="0"/>
    <s v="attack"/>
    <s v="Not fleeing"/>
    <b v="0"/>
    <s v="armed"/>
    <s v="No Gun"/>
    <s v="19-29"/>
    <s v="Not Fleeing or Blank"/>
    <x v="0"/>
  </r>
  <r>
    <n v="1691"/>
    <n v="1890"/>
    <s v="Robert Duh"/>
    <d v="2016-09-17T00:00:00"/>
    <s v="shot"/>
    <s v="hatchet"/>
    <n v="42"/>
    <s v="M"/>
    <s v="W"/>
    <s v="Beaumont"/>
    <x v="3"/>
    <b v="0"/>
    <s v="other"/>
    <s v="Not fleeing"/>
    <b v="0"/>
    <s v="armed"/>
    <s v="No Gun"/>
    <s v="40-49"/>
    <s v="Not Fleeing or Blank"/>
    <x v="0"/>
  </r>
  <r>
    <n v="1692"/>
    <n v="1894"/>
    <s v="Nicholas Glenn"/>
    <d v="2016-09-17T00:00:00"/>
    <s v="shot"/>
    <s v="gun"/>
    <n v="25"/>
    <s v="M"/>
    <s v="B"/>
    <s v="Philadelphia"/>
    <x v="8"/>
    <b v="0"/>
    <s v="attack"/>
    <s v="Foot"/>
    <b v="0"/>
    <s v="armed"/>
    <s v="Gun"/>
    <s v="19-29"/>
    <s v="Fleeing"/>
    <x v="1"/>
  </r>
  <r>
    <n v="1693"/>
    <n v="1895"/>
    <s v="Robert Young"/>
    <d v="2016-09-17T00:00:00"/>
    <s v="shot"/>
    <s v="toy weapon"/>
    <n v="45"/>
    <s v="M"/>
    <s v="W"/>
    <s v="Huntsville"/>
    <x v="37"/>
    <b v="0"/>
    <s v="attack"/>
    <s v="Other"/>
    <b v="1"/>
    <s v="armed"/>
    <s v="No Gun"/>
    <s v="40-49"/>
    <s v="Fleeing"/>
    <x v="0"/>
  </r>
  <r>
    <n v="1694"/>
    <n v="1896"/>
    <s v="William Joseph Ryan"/>
    <d v="2016-09-17T00:00:00"/>
    <s v="shot"/>
    <s v="gun"/>
    <n v="55"/>
    <s v="M"/>
    <s v="W"/>
    <s v="Rutherfordton"/>
    <x v="33"/>
    <b v="1"/>
    <s v="attack"/>
    <s v="Not fleeing"/>
    <b v="0"/>
    <s v="armed"/>
    <s v="Gun"/>
    <s v="50-59"/>
    <s v="Not Fleeing or Blank"/>
    <x v="0"/>
  </r>
  <r>
    <n v="1695"/>
    <n v="1898"/>
    <s v="Dahir Adan"/>
    <d v="2016-09-17T00:00:00"/>
    <s v="shot"/>
    <s v="knife"/>
    <n v="22"/>
    <s v="M"/>
    <s v="O"/>
    <s v="St. Cloud"/>
    <x v="18"/>
    <b v="0"/>
    <s v="attack"/>
    <s v="Not fleeing"/>
    <b v="0"/>
    <s v="armed"/>
    <s v="No Gun"/>
    <s v="19-29"/>
    <s v="Not Fleeing or Blank"/>
    <x v="0"/>
  </r>
  <r>
    <n v="1696"/>
    <n v="1891"/>
    <s v="Philip Hasan"/>
    <d v="2016-09-18T00:00:00"/>
    <s v="shot"/>
    <s v="gun"/>
    <n v="61"/>
    <s v="M"/>
    <s v="B"/>
    <s v="Akron"/>
    <x v="10"/>
    <b v="0"/>
    <s v="other"/>
    <s v="Not fleeing"/>
    <b v="0"/>
    <s v="armed"/>
    <s v="Gun"/>
    <s v="60-69"/>
    <s v="Not Fleeing or Blank"/>
    <x v="0"/>
  </r>
  <r>
    <n v="1697"/>
    <n v="1900"/>
    <s v="Michelle Miller"/>
    <d v="2016-09-19T00:00:00"/>
    <s v="shot"/>
    <s v="gun"/>
    <n v="46"/>
    <s v="F"/>
    <s v="W"/>
    <s v="Spring"/>
    <x v="9"/>
    <b v="1"/>
    <s v="attack"/>
    <s v="Not fleeing"/>
    <b v="1"/>
    <s v="armed"/>
    <s v="Gun"/>
    <s v="40-49"/>
    <s v="Not Fleeing or Blank"/>
    <x v="0"/>
  </r>
  <r>
    <n v="1698"/>
    <n v="1902"/>
    <s v="Jeremy Ray Swenson"/>
    <d v="2016-09-19T00:00:00"/>
    <s v="shot"/>
    <s v="unknown weapon"/>
    <n v="30"/>
    <s v="M"/>
    <s v="W"/>
    <s v="Logan Canyon"/>
    <x v="13"/>
    <b v="1"/>
    <s v="other"/>
    <s v="Not fleeing"/>
    <b v="0"/>
    <s v="armed"/>
    <s v="No Gun"/>
    <s v="30-39"/>
    <s v="Not Fleeing or Blank"/>
    <x v="0"/>
  </r>
  <r>
    <n v="1699"/>
    <n v="1907"/>
    <s v="Gary Don Lafon"/>
    <d v="2016-09-19T00:00:00"/>
    <s v="shot"/>
    <s v="gun"/>
    <n v="56"/>
    <s v="M"/>
    <s v="W"/>
    <s v="Wood County"/>
    <x v="9"/>
    <b v="1"/>
    <s v="attack"/>
    <s v="Not fleeing"/>
    <b v="0"/>
    <s v="armed"/>
    <s v="Gun"/>
    <s v="50-59"/>
    <s v="Not Fleeing or Blank"/>
    <x v="0"/>
  </r>
  <r>
    <n v="1700"/>
    <n v="1899"/>
    <s v="Charles Dove"/>
    <d v="2016-09-20T00:00:00"/>
    <s v="shot"/>
    <s v="gun"/>
    <n v="35"/>
    <s v="M"/>
    <s v="W"/>
    <s v="Decatur County"/>
    <x v="32"/>
    <b v="0"/>
    <s v="other"/>
    <s v="Car"/>
    <b v="1"/>
    <s v="armed"/>
    <s v="Gun"/>
    <s v="30-39"/>
    <s v="Fleeing"/>
    <x v="0"/>
  </r>
  <r>
    <n v="1701"/>
    <n v="1901"/>
    <s v="Joshua Scott"/>
    <d v="2016-09-20T00:00:00"/>
    <s v="shot"/>
    <s v="gun"/>
    <n v="22"/>
    <s v="M"/>
    <s v="W"/>
    <s v="Port St. Lucie"/>
    <x v="26"/>
    <b v="1"/>
    <s v="attack"/>
    <s v="Not fleeing"/>
    <b v="0"/>
    <s v="armed"/>
    <s v="Gun"/>
    <s v="19-29"/>
    <s v="Not Fleeing or Blank"/>
    <x v="0"/>
  </r>
  <r>
    <n v="1702"/>
    <n v="1903"/>
    <s v="Michael Goodale"/>
    <d v="2016-09-20T00:00:00"/>
    <s v="shot"/>
    <s v="unknown weapon"/>
    <n v="23"/>
    <s v="M"/>
    <s v="W"/>
    <s v="Mashantucket"/>
    <x v="47"/>
    <b v="0"/>
    <s v="other"/>
    <s v="Not fleeing"/>
    <b v="0"/>
    <s v="armed"/>
    <s v="No Gun"/>
    <s v="19-29"/>
    <s v="Not Fleeing or Blank"/>
    <x v="0"/>
  </r>
  <r>
    <n v="1703"/>
    <n v="1904"/>
    <s v="Keith Lamont Scott"/>
    <d v="2016-09-20T00:00:00"/>
    <s v="shot"/>
    <s v="gun"/>
    <n v="43"/>
    <s v="M"/>
    <s v="B"/>
    <s v="Charlotte"/>
    <x v="33"/>
    <b v="0"/>
    <s v="other"/>
    <s v="Not fleeing"/>
    <b v="1"/>
    <s v="armed"/>
    <s v="Gun"/>
    <s v="40-49"/>
    <s v="Not Fleeing or Blank"/>
    <x v="0"/>
  </r>
  <r>
    <n v="1704"/>
    <n v="1905"/>
    <s v="Sandy Joe Duke"/>
    <d v="2016-09-20T00:00:00"/>
    <s v="shot"/>
    <s v="gun"/>
    <n v="43"/>
    <s v="M"/>
    <s v="W"/>
    <s v="Nashville"/>
    <x v="32"/>
    <b v="0"/>
    <s v="attack"/>
    <s v="Not fleeing"/>
    <b v="0"/>
    <s v="armed"/>
    <s v="Gun"/>
    <s v="40-49"/>
    <s v="Not Fleeing or Blank"/>
    <x v="0"/>
  </r>
  <r>
    <n v="1705"/>
    <n v="1906"/>
    <s v="Thomas Tucker"/>
    <d v="2016-09-20T00:00:00"/>
    <s v="shot"/>
    <s v="gun"/>
    <n v="49"/>
    <s v="M"/>
    <s v="W"/>
    <s v="Westminster"/>
    <x v="4"/>
    <b v="0"/>
    <s v="other"/>
    <s v="Foot"/>
    <b v="0"/>
    <s v="armed"/>
    <s v="Gun"/>
    <s v="40-49"/>
    <s v="Fleeing"/>
    <x v="0"/>
  </r>
  <r>
    <n v="1706"/>
    <n v="1908"/>
    <s v="Austin M. Baier"/>
    <d v="2016-09-21T00:00:00"/>
    <s v="shot"/>
    <s v="unarmed"/>
    <n v="23"/>
    <s v="M"/>
    <s v="W"/>
    <s v="Louisville"/>
    <x v="29"/>
    <b v="0"/>
    <s v="other"/>
    <s v="Not fleeing"/>
    <b v="0"/>
    <s v="unarmed or undetermined or null"/>
    <s v="No Gun"/>
    <s v="19-29"/>
    <s v="Not Fleeing or Blank"/>
    <x v="0"/>
  </r>
  <r>
    <n v="1707"/>
    <n v="1909"/>
    <s v="Jesse Ataway"/>
    <d v="2016-09-23T00:00:00"/>
    <s v="shot"/>
    <s v="undetermined"/>
    <n v="41"/>
    <s v="M"/>
    <s v="W"/>
    <s v="Fair Oaks"/>
    <x v="3"/>
    <b v="0"/>
    <s v="attack"/>
    <s v="Foot"/>
    <b v="0"/>
    <s v="unarmed or undetermined or null"/>
    <s v="No Gun"/>
    <s v="40-49"/>
    <s v="Fleeing"/>
    <x v="0"/>
  </r>
  <r>
    <n v="1708"/>
    <n v="1914"/>
    <s v="Oddis Bernard Colvin"/>
    <d v="2016-09-23T00:00:00"/>
    <s v="shot"/>
    <m/>
    <n v="33"/>
    <s v="M"/>
    <s v="B"/>
    <s v="Pikesville"/>
    <x v="28"/>
    <b v="0"/>
    <s v="other"/>
    <s v="Not fleeing"/>
    <b v="1"/>
    <s v="unarmed or undetermined or null"/>
    <s v="No Gun"/>
    <s v="30-39"/>
    <s v="Not Fleeing or Blank"/>
    <x v="0"/>
  </r>
  <r>
    <n v="1709"/>
    <n v="1915"/>
    <s v="Christopher Contreras"/>
    <d v="2016-09-23T00:00:00"/>
    <s v="shot"/>
    <s v="gun"/>
    <n v="30"/>
    <s v="M"/>
    <s v="H"/>
    <s v="San Antonio"/>
    <x v="9"/>
    <b v="0"/>
    <s v="other"/>
    <s v="Foot"/>
    <b v="0"/>
    <s v="armed"/>
    <s v="Gun"/>
    <s v="30-39"/>
    <s v="Fleeing"/>
    <x v="0"/>
  </r>
  <r>
    <n v="1710"/>
    <n v="1910"/>
    <s v="Cody Lafont"/>
    <d v="2016-09-25T00:00:00"/>
    <s v="shot"/>
    <s v="gun"/>
    <n v="25"/>
    <s v="M"/>
    <s v="W"/>
    <s v="Claremont"/>
    <x v="25"/>
    <b v="1"/>
    <s v="other"/>
    <s v="Not fleeing"/>
    <b v="0"/>
    <s v="armed"/>
    <s v="Gun"/>
    <s v="19-29"/>
    <s v="Not Fleeing or Blank"/>
    <x v="0"/>
  </r>
  <r>
    <n v="1711"/>
    <n v="1911"/>
    <s v="Anthony Ray Bauer"/>
    <d v="2016-09-26T00:00:00"/>
    <s v="shot"/>
    <s v="gun"/>
    <n v="52"/>
    <s v="M"/>
    <s v="W"/>
    <s v="Garden City"/>
    <x v="27"/>
    <b v="0"/>
    <s v="attack"/>
    <s v="Other"/>
    <b v="0"/>
    <s v="armed"/>
    <s v="Gun"/>
    <s v="50-59"/>
    <s v="Fleeing"/>
    <x v="0"/>
  </r>
  <r>
    <n v="1712"/>
    <n v="1912"/>
    <s v="Leeland White"/>
    <d v="2016-09-26T00:00:00"/>
    <s v="shot"/>
    <s v="gun"/>
    <n v="32"/>
    <s v="M"/>
    <s v="W"/>
    <s v="Little Rock"/>
    <x v="14"/>
    <b v="1"/>
    <s v="other"/>
    <s v="Not fleeing"/>
    <b v="0"/>
    <s v="armed"/>
    <s v="Gun"/>
    <s v="30-39"/>
    <s v="Not Fleeing or Blank"/>
    <x v="0"/>
  </r>
  <r>
    <n v="1713"/>
    <n v="1916"/>
    <s v="Nathan DeSai"/>
    <d v="2016-09-26T00:00:00"/>
    <s v="shot"/>
    <s v="gun"/>
    <n v="46"/>
    <s v="M"/>
    <s v="W"/>
    <s v="Houston"/>
    <x v="9"/>
    <b v="0"/>
    <s v="attack"/>
    <s v="Not fleeing"/>
    <b v="1"/>
    <s v="armed"/>
    <s v="Gun"/>
    <s v="40-49"/>
    <s v="Not Fleeing or Blank"/>
    <x v="0"/>
  </r>
  <r>
    <n v="1714"/>
    <n v="1917"/>
    <s v="Jamie Joseph Lewis"/>
    <d v="2016-09-26T00:00:00"/>
    <s v="shot"/>
    <s v="gun"/>
    <n v="48"/>
    <s v="M"/>
    <s v="W"/>
    <s v="Burnsville"/>
    <x v="18"/>
    <b v="1"/>
    <s v="other"/>
    <s v="Not fleeing"/>
    <b v="1"/>
    <s v="armed"/>
    <s v="Gun"/>
    <s v="40-49"/>
    <s v="Not Fleeing or Blank"/>
    <x v="0"/>
  </r>
  <r>
    <n v="1715"/>
    <n v="1918"/>
    <s v="Alfred Olango"/>
    <d v="2016-09-27T00:00:00"/>
    <s v="shot"/>
    <s v="unarmed"/>
    <n v="38"/>
    <s v="M"/>
    <s v="B"/>
    <s v="El Cajon"/>
    <x v="3"/>
    <b v="1"/>
    <s v="attack"/>
    <s v="Not fleeing"/>
    <b v="1"/>
    <s v="unarmed or undetermined or null"/>
    <s v="No Gun"/>
    <s v="30-39"/>
    <s v="Not Fleeing or Blank"/>
    <x v="0"/>
  </r>
  <r>
    <n v="1716"/>
    <n v="1941"/>
    <s v="John Ethan Carpentier"/>
    <d v="2016-09-27T00:00:00"/>
    <s v="shot"/>
    <m/>
    <n v="26"/>
    <s v="M"/>
    <s v="W"/>
    <s v="Phoenix"/>
    <x v="6"/>
    <b v="0"/>
    <s v="other"/>
    <s v="Car"/>
    <b v="0"/>
    <s v="unarmed or undetermined or null"/>
    <s v="No Gun"/>
    <s v="19-29"/>
    <s v="Fleeing"/>
    <x v="0"/>
  </r>
  <r>
    <n v="1717"/>
    <n v="1919"/>
    <s v="Christopher Sowell"/>
    <d v="2016-09-28T00:00:00"/>
    <s v="shot"/>
    <s v="unarmed"/>
    <n v="32"/>
    <s v="M"/>
    <s v="B"/>
    <s v="Philadelphia"/>
    <x v="8"/>
    <b v="0"/>
    <s v="attack"/>
    <s v="Not fleeing"/>
    <b v="0"/>
    <s v="unarmed or undetermined or null"/>
    <s v="No Gun"/>
    <s v="30-39"/>
    <s v="Not Fleeing or Blank"/>
    <x v="0"/>
  </r>
  <r>
    <n v="1718"/>
    <n v="1920"/>
    <s v="Johnathan Lozano-Murillo"/>
    <d v="2016-09-28T00:00:00"/>
    <s v="shot"/>
    <s v="knife"/>
    <n v="28"/>
    <s v="M"/>
    <s v="H"/>
    <s v="Valdosta"/>
    <x v="31"/>
    <b v="0"/>
    <s v="attack"/>
    <s v="Not fleeing"/>
    <b v="1"/>
    <s v="armed"/>
    <s v="No Gun"/>
    <s v="19-29"/>
    <s v="Not Fleeing or Blank"/>
    <x v="0"/>
  </r>
  <r>
    <n v="1719"/>
    <n v="1921"/>
    <s v="Jeffrey Clair Cave"/>
    <d v="2016-09-29T00:00:00"/>
    <s v="shot"/>
    <s v="gun"/>
    <n v="53"/>
    <s v="M"/>
    <s v="W"/>
    <s v="Kingman"/>
    <x v="6"/>
    <b v="0"/>
    <s v="attack"/>
    <s v="Not fleeing"/>
    <b v="1"/>
    <s v="armed"/>
    <s v="Gun"/>
    <s v="50-59"/>
    <s v="Not Fleeing or Blank"/>
    <x v="0"/>
  </r>
  <r>
    <n v="1720"/>
    <n v="1926"/>
    <s v="Clayton Eugene Baker"/>
    <d v="2016-09-30T00:00:00"/>
    <s v="shot"/>
    <m/>
    <n v="38"/>
    <s v="M"/>
    <s v="W"/>
    <s v="Groveton"/>
    <x v="9"/>
    <b v="0"/>
    <s v="undetermined"/>
    <s v="Not fleeing"/>
    <b v="0"/>
    <s v="unarmed or undetermined or null"/>
    <s v="No Gun"/>
    <s v="30-39"/>
    <s v="Not Fleeing or Blank"/>
    <x v="0"/>
  </r>
  <r>
    <n v="1721"/>
    <n v="1927"/>
    <s v="George Richards-Meyers"/>
    <d v="2016-09-30T00:00:00"/>
    <s v="shot"/>
    <s v="undetermined"/>
    <n v="18"/>
    <s v="M"/>
    <s v="B"/>
    <s v="Newark"/>
    <x v="21"/>
    <b v="0"/>
    <s v="undetermined"/>
    <s v="Not fleeing"/>
    <b v="0"/>
    <s v="unarmed or undetermined or null"/>
    <s v="No Gun"/>
    <s v="0-18"/>
    <s v="Not Fleeing or Blank"/>
    <x v="0"/>
  </r>
  <r>
    <n v="1722"/>
    <n v="1928"/>
    <s v="Douglas Marrickus Rainey"/>
    <d v="2016-09-30T00:00:00"/>
    <s v="shot"/>
    <s v="gun"/>
    <n v="32"/>
    <s v="M"/>
    <s v="B"/>
    <s v="Campobello"/>
    <x v="40"/>
    <b v="0"/>
    <s v="attack"/>
    <s v="Foot"/>
    <b v="0"/>
    <s v="armed"/>
    <s v="Gun"/>
    <s v="30-39"/>
    <s v="Fleeing"/>
    <x v="1"/>
  </r>
  <r>
    <n v="1723"/>
    <n v="1929"/>
    <s v="Richard Parent"/>
    <d v="2016-09-30T00:00:00"/>
    <s v="shot"/>
    <s v="gun"/>
    <n v="37"/>
    <s v="M"/>
    <s v="W"/>
    <s v="Belleville"/>
    <x v="30"/>
    <b v="0"/>
    <s v="attack"/>
    <s v="Other"/>
    <b v="0"/>
    <s v="armed"/>
    <s v="Gun"/>
    <s v="30-39"/>
    <s v="Fleeing"/>
    <x v="0"/>
  </r>
  <r>
    <n v="1724"/>
    <n v="1930"/>
    <s v="Najier Salaam"/>
    <d v="2016-09-30T00:00:00"/>
    <s v="shot"/>
    <s v="undetermined"/>
    <n v="18"/>
    <s v="M"/>
    <s v="B"/>
    <s v="Newark"/>
    <x v="21"/>
    <b v="0"/>
    <s v="undetermined"/>
    <s v="Not fleeing"/>
    <b v="0"/>
    <s v="unarmed or undetermined or null"/>
    <s v="No Gun"/>
    <s v="0-18"/>
    <s v="Not Fleeing or Blank"/>
    <x v="0"/>
  </r>
  <r>
    <n v="1725"/>
    <n v="1931"/>
    <s v="Jacquarius M. Robinson"/>
    <d v="2016-09-30T00:00:00"/>
    <s v="shot"/>
    <s v="gun"/>
    <n v="20"/>
    <s v="M"/>
    <s v="B"/>
    <s v="Columbus"/>
    <x v="10"/>
    <b v="0"/>
    <s v="other"/>
    <s v="Foot"/>
    <b v="0"/>
    <s v="armed"/>
    <s v="Gun"/>
    <s v="19-29"/>
    <s v="Fleeing"/>
    <x v="1"/>
  </r>
  <r>
    <n v="1726"/>
    <n v="1923"/>
    <s v="Joshua Allen Perry"/>
    <d v="2016-10-01T00:00:00"/>
    <s v="shot"/>
    <s v="gun"/>
    <n v="28"/>
    <s v="M"/>
    <s v="W"/>
    <s v="Hometown"/>
    <x v="43"/>
    <b v="0"/>
    <s v="attack"/>
    <s v="Foot"/>
    <b v="0"/>
    <s v="armed"/>
    <s v="Gun"/>
    <s v="19-29"/>
    <s v="Fleeing"/>
    <x v="0"/>
  </r>
  <r>
    <n v="1727"/>
    <n v="1925"/>
    <s v="Carnell Snell"/>
    <d v="2016-10-01T00:00:00"/>
    <s v="shot"/>
    <s v="gun"/>
    <n v="18"/>
    <s v="M"/>
    <s v="B"/>
    <s v="Los Angeles"/>
    <x v="3"/>
    <b v="0"/>
    <s v="undetermined"/>
    <s v="Foot"/>
    <b v="1"/>
    <s v="armed"/>
    <s v="Gun"/>
    <s v="0-18"/>
    <s v="Fleeing"/>
    <x v="1"/>
  </r>
  <r>
    <n v="1728"/>
    <n v="1922"/>
    <s v="Daniel Perez"/>
    <d v="2016-10-02T00:00:00"/>
    <s v="shot"/>
    <s v="toy weapon"/>
    <n v="16"/>
    <s v="M"/>
    <s v="H"/>
    <s v="Los Angeles"/>
    <x v="3"/>
    <b v="1"/>
    <s v="attack"/>
    <s v="Not fleeing"/>
    <b v="1"/>
    <s v="armed"/>
    <s v="No Gun"/>
    <s v="0-18"/>
    <s v="Not Fleeing or Blank"/>
    <x v="0"/>
  </r>
  <r>
    <n v="1729"/>
    <n v="1924"/>
    <s v="Donte T. Jones"/>
    <d v="2016-10-02T00:00:00"/>
    <s v="shot"/>
    <s v="unknown weapon"/>
    <n v="36"/>
    <s v="M"/>
    <s v="B"/>
    <s v="Markham"/>
    <x v="15"/>
    <b v="0"/>
    <s v="other"/>
    <s v="Not fleeing"/>
    <b v="0"/>
    <s v="armed"/>
    <s v="No Gun"/>
    <s v="30-39"/>
    <s v="Not Fleeing or Blank"/>
    <x v="0"/>
  </r>
  <r>
    <n v="1730"/>
    <n v="1932"/>
    <s v="Robert Dapkus"/>
    <d v="2016-10-03T00:00:00"/>
    <s v="shot"/>
    <s v="gun"/>
    <n v="57"/>
    <s v="M"/>
    <s v="W"/>
    <s v="Lynn"/>
    <x v="24"/>
    <b v="0"/>
    <s v="attack"/>
    <s v="Not fleeing"/>
    <b v="0"/>
    <s v="armed"/>
    <s v="Gun"/>
    <s v="50-59"/>
    <s v="Not Fleeing or Blank"/>
    <x v="0"/>
  </r>
  <r>
    <n v="1731"/>
    <n v="1933"/>
    <s v="John H. Fetter"/>
    <d v="2016-10-03T00:00:00"/>
    <s v="shot"/>
    <s v="gun"/>
    <n v="49"/>
    <s v="M"/>
    <s v="W"/>
    <s v="Ventnor"/>
    <x v="21"/>
    <b v="0"/>
    <s v="other"/>
    <s v="Not fleeing"/>
    <b v="0"/>
    <s v="armed"/>
    <s v="Gun"/>
    <s v="40-49"/>
    <s v="Not Fleeing or Blank"/>
    <x v="0"/>
  </r>
  <r>
    <n v="1732"/>
    <n v="1935"/>
    <s v="Isaias Salgado"/>
    <d v="2016-10-04T00:00:00"/>
    <s v="shot"/>
    <s v="brick"/>
    <n v="31"/>
    <s v="M"/>
    <s v="H"/>
    <s v="Riverview"/>
    <x v="26"/>
    <b v="0"/>
    <s v="attack"/>
    <s v="Foot"/>
    <b v="0"/>
    <s v="armed"/>
    <s v="No Gun"/>
    <s v="30-39"/>
    <s v="Fleeing"/>
    <x v="0"/>
  </r>
  <r>
    <n v="1733"/>
    <n v="1936"/>
    <s v="Zachary Sutton"/>
    <d v="2016-10-04T00:00:00"/>
    <s v="shot"/>
    <s v="gun"/>
    <n v="26"/>
    <s v="M"/>
    <s v="W"/>
    <s v="Springdale"/>
    <x v="14"/>
    <b v="0"/>
    <s v="attack"/>
    <s v="Not fleeing"/>
    <b v="0"/>
    <s v="armed"/>
    <s v="Gun"/>
    <s v="19-29"/>
    <s v="Not Fleeing or Blank"/>
    <x v="0"/>
  </r>
  <r>
    <n v="1734"/>
    <n v="1938"/>
    <s v="Dean Bruning"/>
    <d v="2016-10-04T00:00:00"/>
    <s v="shot"/>
    <s v="gun"/>
    <n v="51"/>
    <s v="M"/>
    <s v="W"/>
    <s v="Hessel"/>
    <x v="30"/>
    <b v="1"/>
    <s v="other"/>
    <s v="Not fleeing"/>
    <b v="0"/>
    <s v="armed"/>
    <s v="Gun"/>
    <s v="50-59"/>
    <s v="Not Fleeing or Blank"/>
    <x v="0"/>
  </r>
  <r>
    <n v="1735"/>
    <n v="1937"/>
    <s v="Brandon Simmons"/>
    <d v="2016-10-05T00:00:00"/>
    <s v="shot"/>
    <s v="machete"/>
    <n v="28"/>
    <s v="M"/>
    <s v="W"/>
    <s v="Boulder"/>
    <x v="4"/>
    <b v="1"/>
    <s v="other"/>
    <s v="Not fleeing"/>
    <b v="0"/>
    <s v="armed"/>
    <s v="No Gun"/>
    <s v="19-29"/>
    <s v="Not Fleeing or Blank"/>
    <x v="0"/>
  </r>
  <r>
    <n v="1736"/>
    <n v="1939"/>
    <s v="Lucas M. Felkel"/>
    <d v="2016-10-05T00:00:00"/>
    <s v="shot"/>
    <s v="gun"/>
    <n v="35"/>
    <s v="M"/>
    <s v="W"/>
    <s v="Moncks Corner"/>
    <x v="40"/>
    <b v="0"/>
    <s v="attack"/>
    <s v="Car"/>
    <b v="0"/>
    <s v="armed"/>
    <s v="Gun"/>
    <s v="30-39"/>
    <s v="Fleeing"/>
    <x v="0"/>
  </r>
  <r>
    <n v="1737"/>
    <n v="1944"/>
    <s v="Larry Daniel Matthews"/>
    <d v="2016-10-07T00:00:00"/>
    <s v="shot"/>
    <s v="pepper spray"/>
    <n v="57"/>
    <s v="M"/>
    <s v="B"/>
    <s v="Macon"/>
    <x v="31"/>
    <b v="0"/>
    <s v="other"/>
    <s v="Not fleeing"/>
    <b v="0"/>
    <s v="armed"/>
    <s v="No Gun"/>
    <s v="50-59"/>
    <s v="Not Fleeing or Blank"/>
    <x v="0"/>
  </r>
  <r>
    <n v="1738"/>
    <n v="1945"/>
    <s v="Joseph S. Schroeder"/>
    <d v="2016-10-07T00:00:00"/>
    <s v="shot"/>
    <s v="knife"/>
    <n v="36"/>
    <s v="M"/>
    <s v="W"/>
    <s v="Fort Wayne"/>
    <x v="22"/>
    <b v="0"/>
    <s v="other"/>
    <s v="Not fleeing"/>
    <b v="0"/>
    <s v="armed"/>
    <s v="No Gun"/>
    <s v="30-39"/>
    <s v="Not Fleeing or Blank"/>
    <x v="0"/>
  </r>
  <r>
    <n v="1739"/>
    <n v="1946"/>
    <s v="Eddie Collins"/>
    <d v="2016-10-07T00:00:00"/>
    <s v="shot"/>
    <s v="gun"/>
    <n v="42"/>
    <s v="M"/>
    <s v="W"/>
    <s v="Killeen"/>
    <x v="37"/>
    <b v="0"/>
    <s v="attack"/>
    <s v="Not fleeing"/>
    <b v="0"/>
    <s v="armed"/>
    <s v="Gun"/>
    <s v="40-49"/>
    <s v="Not Fleeing or Blank"/>
    <x v="0"/>
  </r>
  <r>
    <n v="1740"/>
    <n v="1948"/>
    <s v="Christopher Darnell Shackleford"/>
    <d v="2016-10-07T00:00:00"/>
    <s v="shot"/>
    <s v="gun"/>
    <m/>
    <s v="M"/>
    <s v="B"/>
    <s v="Alexandria"/>
    <x v="11"/>
    <b v="0"/>
    <s v="attack"/>
    <s v="Not fleeing"/>
    <b v="0"/>
    <s v="armed"/>
    <s v="Gun"/>
    <s v="null"/>
    <s v="Not Fleeing or Blank"/>
    <x v="0"/>
  </r>
  <r>
    <n v="1741"/>
    <n v="1953"/>
    <s v="Thomas Jeffery Burns"/>
    <d v="2016-10-07T00:00:00"/>
    <s v="shot"/>
    <s v="toy weapon"/>
    <n v="49"/>
    <s v="M"/>
    <s v="W"/>
    <s v="Benton"/>
    <x v="14"/>
    <b v="0"/>
    <s v="other"/>
    <s v="Not fleeing"/>
    <b v="0"/>
    <s v="armed"/>
    <s v="No Gun"/>
    <s v="40-49"/>
    <s v="Not Fleeing or Blank"/>
    <x v="0"/>
  </r>
  <r>
    <n v="1742"/>
    <n v="2143"/>
    <s v="Charles Antrup"/>
    <d v="2016-10-08T00:00:00"/>
    <s v="shot"/>
    <s v="knife"/>
    <n v="62"/>
    <s v="M"/>
    <s v="W"/>
    <s v="Fort Wayne"/>
    <x v="22"/>
    <b v="0"/>
    <s v="other"/>
    <s v="Not fleeing"/>
    <b v="0"/>
    <s v="armed"/>
    <s v="No Gun"/>
    <s v="60-69"/>
    <s v="Not Fleeing or Blank"/>
    <x v="0"/>
  </r>
  <r>
    <n v="1743"/>
    <n v="1942"/>
    <s v="Ricardo Hernandez"/>
    <d v="2016-10-08T00:00:00"/>
    <s v="shot"/>
    <s v="knife"/>
    <n v="21"/>
    <s v="M"/>
    <s v="H"/>
    <s v="Federal Way"/>
    <x v="0"/>
    <b v="1"/>
    <s v="other"/>
    <s v="Not fleeing"/>
    <b v="0"/>
    <s v="armed"/>
    <s v="No Gun"/>
    <s v="19-29"/>
    <s v="Not Fleeing or Blank"/>
    <x v="0"/>
  </r>
  <r>
    <n v="1744"/>
    <n v="1947"/>
    <s v="Dylan Rogers"/>
    <d v="2016-10-08T00:00:00"/>
    <s v="shot"/>
    <m/>
    <n v="39"/>
    <s v="M"/>
    <m/>
    <s v="Wetumka"/>
    <x v="5"/>
    <b v="0"/>
    <s v="other"/>
    <s v="Not fleeing"/>
    <b v="0"/>
    <s v="unarmed or undetermined or null"/>
    <s v="No Gun"/>
    <s v="30-39"/>
    <s v="Not Fleeing or Blank"/>
    <x v="0"/>
  </r>
  <r>
    <n v="1745"/>
    <n v="1956"/>
    <s v="Kim Jackson"/>
    <d v="2016-10-08T00:00:00"/>
    <s v="shot"/>
    <s v="knife"/>
    <n v="53"/>
    <s v="F"/>
    <s v="W"/>
    <s v="Modesto"/>
    <x v="3"/>
    <b v="0"/>
    <s v="attack"/>
    <s v="Not fleeing"/>
    <b v="0"/>
    <s v="armed"/>
    <s v="No Gun"/>
    <s v="50-59"/>
    <s v="Not Fleeing or Blank"/>
    <x v="0"/>
  </r>
  <r>
    <n v="1746"/>
    <n v="1943"/>
    <s v="Deric J. Brown"/>
    <d v="2016-10-09T00:00:00"/>
    <s v="shot"/>
    <s v="gun"/>
    <n v="41"/>
    <s v="M"/>
    <s v="B"/>
    <s v="Syracuse"/>
    <x v="35"/>
    <b v="0"/>
    <s v="attack"/>
    <s v="Not fleeing"/>
    <b v="0"/>
    <s v="armed"/>
    <s v="Gun"/>
    <s v="40-49"/>
    <s v="Not Fleeing or Blank"/>
    <x v="0"/>
  </r>
  <r>
    <n v="1747"/>
    <n v="1954"/>
    <s v="Luis Michael Hoff"/>
    <d v="2016-10-09T00:00:00"/>
    <s v="shot"/>
    <s v="gun"/>
    <n v="40"/>
    <s v="M"/>
    <s v="W"/>
    <s v="Scottsdale"/>
    <x v="6"/>
    <b v="1"/>
    <s v="other"/>
    <s v="Car"/>
    <b v="0"/>
    <s v="armed"/>
    <s v="Gun"/>
    <s v="40-49"/>
    <s v="Fleeing"/>
    <x v="0"/>
  </r>
  <r>
    <n v="1748"/>
    <n v="1949"/>
    <s v="Dennis Hunt"/>
    <d v="2016-10-10T00:00:00"/>
    <s v="shot"/>
    <s v="gun"/>
    <n v="50"/>
    <s v="M"/>
    <m/>
    <s v="Lumberton"/>
    <x v="33"/>
    <b v="0"/>
    <s v="other"/>
    <s v="Not fleeing"/>
    <b v="0"/>
    <s v="armed"/>
    <s v="Gun"/>
    <s v="50-59"/>
    <s v="Not Fleeing or Blank"/>
    <x v="0"/>
  </r>
  <r>
    <n v="1749"/>
    <n v="1950"/>
    <s v="Maurico Barron"/>
    <d v="2016-10-10T00:00:00"/>
    <s v="shot"/>
    <s v="undetermined"/>
    <n v="27"/>
    <s v="M"/>
    <s v="H"/>
    <s v="Irvine"/>
    <x v="3"/>
    <b v="1"/>
    <s v="other"/>
    <s v="Not fleeing"/>
    <b v="0"/>
    <s v="unarmed or undetermined or null"/>
    <s v="No Gun"/>
    <s v="19-29"/>
    <s v="Not Fleeing or Blank"/>
    <x v="0"/>
  </r>
  <r>
    <n v="1750"/>
    <n v="1951"/>
    <s v="Kheyanev Littledog"/>
    <d v="2016-10-10T00:00:00"/>
    <s v="shot"/>
    <s v="gun"/>
    <n v="19"/>
    <s v="M"/>
    <s v="N"/>
    <s v="Midland"/>
    <x v="9"/>
    <b v="0"/>
    <s v="other"/>
    <m/>
    <b v="0"/>
    <s v="armed"/>
    <s v="Gun"/>
    <s v="19-29"/>
    <s v="Not Fleeing or Blank"/>
    <x v="0"/>
  </r>
  <r>
    <n v="1751"/>
    <n v="1952"/>
    <s v="Devan Desnoyers"/>
    <d v="2016-10-10T00:00:00"/>
    <s v="shot"/>
    <m/>
    <n v="26"/>
    <s v="M"/>
    <s v="W"/>
    <s v="Westlake"/>
    <x v="10"/>
    <b v="0"/>
    <s v="other"/>
    <s v="Car"/>
    <b v="0"/>
    <s v="unarmed or undetermined or null"/>
    <s v="No Gun"/>
    <s v="19-29"/>
    <s v="Fleeing"/>
    <x v="0"/>
  </r>
  <r>
    <n v="1752"/>
    <n v="1957"/>
    <s v="Michael L. Taylor"/>
    <d v="2016-10-11T00:00:00"/>
    <s v="shot"/>
    <s v="knife"/>
    <n v="44"/>
    <s v="M"/>
    <s v="A"/>
    <s v="Seattle"/>
    <x v="0"/>
    <b v="0"/>
    <s v="other"/>
    <s v="Not fleeing"/>
    <b v="0"/>
    <s v="armed"/>
    <s v="No Gun"/>
    <s v="40-49"/>
    <s v="Not Fleeing or Blank"/>
    <x v="0"/>
  </r>
  <r>
    <n v="1753"/>
    <n v="1958"/>
    <s v="Dominick Musulman"/>
    <d v="2016-10-11T00:00:00"/>
    <s v="shot"/>
    <s v="knife"/>
    <n v="30"/>
    <s v="M"/>
    <s v="W"/>
    <s v="Concord"/>
    <x v="3"/>
    <b v="0"/>
    <s v="other"/>
    <s v="Not fleeing"/>
    <b v="0"/>
    <s v="armed"/>
    <s v="No Gun"/>
    <s v="30-39"/>
    <s v="Not Fleeing or Blank"/>
    <x v="0"/>
  </r>
  <r>
    <n v="1754"/>
    <n v="1959"/>
    <s v="Blaine J. Beason"/>
    <d v="2016-10-12T00:00:00"/>
    <s v="shot"/>
    <s v="gun"/>
    <n v="31"/>
    <s v="M"/>
    <s v="W"/>
    <s v="Livingston Parish"/>
    <x v="11"/>
    <b v="0"/>
    <s v="attack"/>
    <s v="Not fleeing"/>
    <b v="0"/>
    <s v="armed"/>
    <s v="Gun"/>
    <s v="30-39"/>
    <s v="Not Fleeing or Blank"/>
    <x v="0"/>
  </r>
  <r>
    <n v="1755"/>
    <n v="1960"/>
    <s v="Kirk Figueroa"/>
    <d v="2016-10-12T00:00:00"/>
    <s v="shot"/>
    <s v="gun"/>
    <n v="33"/>
    <s v="M"/>
    <s v="B"/>
    <s v="Boston"/>
    <x v="24"/>
    <b v="0"/>
    <s v="attack"/>
    <s v="Not fleeing"/>
    <b v="0"/>
    <s v="armed"/>
    <s v="Gun"/>
    <s v="30-39"/>
    <s v="Not Fleeing or Blank"/>
    <x v="0"/>
  </r>
  <r>
    <n v="1756"/>
    <n v="1961"/>
    <s v="Matthew Brewer"/>
    <d v="2016-10-12T00:00:00"/>
    <s v="shot"/>
    <s v="gun"/>
    <n v="22"/>
    <s v="M"/>
    <s v="W"/>
    <s v="Morehead"/>
    <x v="23"/>
    <b v="0"/>
    <s v="attack"/>
    <s v="Not fleeing"/>
    <b v="0"/>
    <s v="armed"/>
    <s v="Gun"/>
    <s v="19-29"/>
    <s v="Not Fleeing or Blank"/>
    <x v="0"/>
  </r>
  <r>
    <n v="1757"/>
    <n v="1962"/>
    <s v="Rex Vance Wilson"/>
    <d v="2016-10-13T00:00:00"/>
    <s v="shot"/>
    <s v="gun"/>
    <n v="50"/>
    <s v="M"/>
    <m/>
    <s v="Las Vegas"/>
    <x v="16"/>
    <b v="0"/>
    <s v="other"/>
    <s v="Car"/>
    <b v="1"/>
    <s v="armed"/>
    <s v="Gun"/>
    <s v="50-59"/>
    <s v="Fleeing"/>
    <x v="0"/>
  </r>
  <r>
    <n v="1758"/>
    <n v="1963"/>
    <s v="Shawn Pappe"/>
    <d v="2016-10-13T00:00:00"/>
    <s v="shot and Tasered"/>
    <s v="knife"/>
    <n v="46"/>
    <s v="M"/>
    <s v="W"/>
    <s v="Grants Pass"/>
    <x v="1"/>
    <b v="1"/>
    <s v="other"/>
    <m/>
    <b v="0"/>
    <s v="armed"/>
    <s v="No Gun"/>
    <s v="40-49"/>
    <s v="Not Fleeing or Blank"/>
    <x v="0"/>
  </r>
  <r>
    <n v="1759"/>
    <n v="1964"/>
    <s v="Patrick D. Reddeck"/>
    <d v="2016-10-13T00:00:00"/>
    <s v="shot"/>
    <s v="gun"/>
    <n v="38"/>
    <s v="M"/>
    <s v="W"/>
    <s v="Kent"/>
    <x v="0"/>
    <b v="0"/>
    <s v="other"/>
    <s v="Not fleeing"/>
    <b v="0"/>
    <s v="armed"/>
    <s v="Gun"/>
    <s v="30-39"/>
    <s v="Not Fleeing or Blank"/>
    <x v="0"/>
  </r>
  <r>
    <n v="1760"/>
    <n v="1965"/>
    <s v="Chaz Logan York"/>
    <d v="2016-10-14T00:00:00"/>
    <s v="shot"/>
    <s v="baseball bat"/>
    <n v="23"/>
    <s v="M"/>
    <s v="W"/>
    <s v="Beaumont"/>
    <x v="9"/>
    <b v="0"/>
    <s v="attack"/>
    <s v="Not fleeing"/>
    <b v="0"/>
    <s v="armed"/>
    <s v="No Gun"/>
    <s v="19-29"/>
    <s v="Not Fleeing or Blank"/>
    <x v="0"/>
  </r>
  <r>
    <n v="1761"/>
    <n v="1969"/>
    <s v="George Zapata"/>
    <d v="2016-10-14T00:00:00"/>
    <s v="shot"/>
    <s v="gun"/>
    <n v="24"/>
    <s v="M"/>
    <s v="H"/>
    <s v="Oak Cliff"/>
    <x v="9"/>
    <b v="0"/>
    <s v="attack"/>
    <s v="Not fleeing"/>
    <b v="0"/>
    <s v="armed"/>
    <s v="Gun"/>
    <s v="19-29"/>
    <s v="Not Fleeing or Blank"/>
    <x v="0"/>
  </r>
  <r>
    <n v="1762"/>
    <n v="1970"/>
    <s v="Nicholas McWherter"/>
    <d v="2016-10-14T00:00:00"/>
    <s v="shot"/>
    <s v="gun"/>
    <n v="26"/>
    <s v="M"/>
    <s v="W"/>
    <s v="San Francisco"/>
    <x v="3"/>
    <b v="1"/>
    <s v="attack"/>
    <s v="Not fleeing"/>
    <b v="0"/>
    <s v="armed"/>
    <s v="Gun"/>
    <s v="19-29"/>
    <s v="Not Fleeing or Blank"/>
    <x v="0"/>
  </r>
  <r>
    <n v="1763"/>
    <n v="1968"/>
    <s v="Daniel Richard Murphy"/>
    <d v="2016-10-15T00:00:00"/>
    <s v="shot"/>
    <s v="gun"/>
    <n v="38"/>
    <s v="M"/>
    <m/>
    <s v="Phenix City"/>
    <x v="37"/>
    <b v="0"/>
    <s v="attack"/>
    <s v="Not fleeing"/>
    <b v="0"/>
    <s v="armed"/>
    <s v="Gun"/>
    <s v="30-39"/>
    <s v="Not Fleeing or Blank"/>
    <x v="0"/>
  </r>
  <r>
    <n v="1764"/>
    <n v="1966"/>
    <s v="Micah Dsheigh Jester"/>
    <d v="2016-10-16T00:00:00"/>
    <s v="shot"/>
    <s v="toy weapon"/>
    <n v="26"/>
    <s v="F"/>
    <s v="W"/>
    <s v="Austin"/>
    <x v="9"/>
    <b v="1"/>
    <s v="attack"/>
    <s v="Not fleeing"/>
    <b v="0"/>
    <s v="armed"/>
    <s v="No Gun"/>
    <s v="19-29"/>
    <s v="Not Fleeing or Blank"/>
    <x v="0"/>
  </r>
  <r>
    <n v="1765"/>
    <n v="1967"/>
    <s v="Sean Arlt"/>
    <d v="2016-10-16T00:00:00"/>
    <s v="shot and Tasered"/>
    <s v="metal rake"/>
    <n v="32"/>
    <s v="M"/>
    <s v="W"/>
    <s v="Santa Cruz"/>
    <x v="3"/>
    <b v="1"/>
    <s v="attack"/>
    <s v="Not fleeing"/>
    <b v="0"/>
    <s v="armed"/>
    <s v="No Gun"/>
    <s v="30-39"/>
    <s v="Not Fleeing or Blank"/>
    <x v="0"/>
  </r>
  <r>
    <n v="1766"/>
    <n v="1971"/>
    <s v="Rolando Delgado"/>
    <d v="2016-10-17T00:00:00"/>
    <s v="shot"/>
    <s v="sword"/>
    <n v="50"/>
    <s v="M"/>
    <s v="H"/>
    <s v="Miami"/>
    <x v="26"/>
    <b v="1"/>
    <s v="other"/>
    <s v="Not fleeing"/>
    <b v="0"/>
    <s v="armed"/>
    <s v="No Gun"/>
    <s v="50-59"/>
    <s v="Not Fleeing or Blank"/>
    <x v="0"/>
  </r>
  <r>
    <n v="1767"/>
    <n v="1973"/>
    <s v="Keegan Schweikle"/>
    <d v="2016-10-17T00:00:00"/>
    <s v="shot"/>
    <s v="gun"/>
    <n v="17"/>
    <s v="M"/>
    <s v="W"/>
    <s v="Benton"/>
    <x v="14"/>
    <b v="1"/>
    <s v="attack"/>
    <s v="Foot"/>
    <b v="0"/>
    <s v="armed"/>
    <s v="Gun"/>
    <s v="0-18"/>
    <s v="Fleeing"/>
    <x v="0"/>
  </r>
  <r>
    <n v="1768"/>
    <n v="1974"/>
    <s v="Eric St. Germain"/>
    <d v="2016-10-17T00:00:00"/>
    <s v="shot and Tasered"/>
    <s v="knife"/>
    <n v="39"/>
    <s v="M"/>
    <s v="W"/>
    <s v="Holiday"/>
    <x v="26"/>
    <b v="1"/>
    <s v="other"/>
    <s v="Not fleeing"/>
    <b v="0"/>
    <s v="armed"/>
    <s v="No Gun"/>
    <s v="30-39"/>
    <s v="Not Fleeing or Blank"/>
    <x v="0"/>
  </r>
  <r>
    <n v="1769"/>
    <n v="1972"/>
    <s v="Darius Wimberly"/>
    <d v="2016-10-18T00:00:00"/>
    <s v="shot"/>
    <s v="gun"/>
    <n v="28"/>
    <s v="M"/>
    <s v="B"/>
    <s v="Benton Harbor"/>
    <x v="30"/>
    <b v="0"/>
    <s v="attack"/>
    <s v="Not fleeing"/>
    <b v="1"/>
    <s v="armed"/>
    <s v="Gun"/>
    <s v="19-29"/>
    <s v="Not Fleeing or Blank"/>
    <x v="0"/>
  </r>
  <r>
    <n v="1770"/>
    <n v="1975"/>
    <s v="Deborah Danner"/>
    <d v="2016-10-18T00:00:00"/>
    <s v="shot"/>
    <s v="baseball bat"/>
    <n v="66"/>
    <s v="F"/>
    <s v="B"/>
    <s v="Bronx"/>
    <x v="35"/>
    <b v="1"/>
    <s v="attack"/>
    <s v="Not fleeing"/>
    <b v="0"/>
    <s v="armed"/>
    <s v="No Gun"/>
    <s v="60-69"/>
    <s v="Not Fleeing or Blank"/>
    <x v="0"/>
  </r>
  <r>
    <n v="1771"/>
    <n v="1976"/>
    <s v="Salvador Reyes"/>
    <d v="2016-10-18T00:00:00"/>
    <s v="shot"/>
    <s v="gun"/>
    <n v="42"/>
    <s v="M"/>
    <s v="H"/>
    <s v="Tulsa"/>
    <x v="5"/>
    <b v="0"/>
    <s v="attack"/>
    <s v="Not fleeing"/>
    <b v="0"/>
    <s v="armed"/>
    <s v="Gun"/>
    <s v="40-49"/>
    <s v="Not Fleeing or Blank"/>
    <x v="0"/>
  </r>
  <r>
    <n v="1772"/>
    <n v="1979"/>
    <s v="Charles Stidham"/>
    <d v="2016-10-18T00:00:00"/>
    <s v="shot"/>
    <s v="gun"/>
    <n v="34"/>
    <s v="M"/>
    <s v="W"/>
    <s v="Paris"/>
    <x v="23"/>
    <b v="0"/>
    <s v="attack"/>
    <s v="Not fleeing"/>
    <b v="0"/>
    <s v="armed"/>
    <s v="Gun"/>
    <s v="30-39"/>
    <s v="Not Fleeing or Blank"/>
    <x v="0"/>
  </r>
  <r>
    <n v="1773"/>
    <n v="1977"/>
    <s v="Frank J. Sandor"/>
    <d v="2016-10-19T00:00:00"/>
    <s v="shot"/>
    <m/>
    <n v="38"/>
    <s v="M"/>
    <s v="W"/>
    <s v="Willoughby"/>
    <x v="10"/>
    <b v="0"/>
    <s v="undetermined"/>
    <s v="Car"/>
    <b v="0"/>
    <s v="unarmed or undetermined or null"/>
    <s v="No Gun"/>
    <s v="30-39"/>
    <s v="Fleeing"/>
    <x v="0"/>
  </r>
  <r>
    <n v="1774"/>
    <n v="1978"/>
    <s v="Anthony Garcia"/>
    <d v="2016-10-19T00:00:00"/>
    <s v="shot"/>
    <s v="gun"/>
    <n v="24"/>
    <s v="M"/>
    <m/>
    <s v="Dallas"/>
    <x v="9"/>
    <b v="0"/>
    <s v="other"/>
    <s v="Not fleeing"/>
    <b v="0"/>
    <s v="armed"/>
    <s v="Gun"/>
    <s v="19-29"/>
    <s v="Not Fleeing or Blank"/>
    <x v="0"/>
  </r>
  <r>
    <n v="1775"/>
    <n v="1982"/>
    <s v="Javier Munoz"/>
    <d v="2016-10-19T00:00:00"/>
    <s v="shot"/>
    <s v="undetermined"/>
    <n v="28"/>
    <s v="M"/>
    <s v="H"/>
    <s v="Henderson"/>
    <x v="16"/>
    <b v="0"/>
    <s v="attack"/>
    <s v="Car"/>
    <b v="0"/>
    <s v="unarmed or undetermined or null"/>
    <s v="No Gun"/>
    <s v="19-29"/>
    <s v="Fleeing"/>
    <x v="0"/>
  </r>
  <r>
    <n v="1776"/>
    <n v="1980"/>
    <s v="Jacob DePetris"/>
    <d v="2016-10-20T00:00:00"/>
    <s v="shot"/>
    <s v="gun"/>
    <n v="29"/>
    <s v="M"/>
    <s v="W"/>
    <s v="Jacksonville"/>
    <x v="26"/>
    <b v="0"/>
    <s v="attack"/>
    <s v="Not fleeing"/>
    <b v="0"/>
    <s v="armed"/>
    <s v="Gun"/>
    <s v="19-29"/>
    <s v="Not Fleeing or Blank"/>
    <x v="0"/>
  </r>
  <r>
    <n v="1777"/>
    <n v="1983"/>
    <s v="William Frost"/>
    <d v="2016-10-21T00:00:00"/>
    <s v="shot and Tasered"/>
    <s v="knife"/>
    <n v="58"/>
    <s v="M"/>
    <s v="W"/>
    <s v="Tulsa"/>
    <x v="5"/>
    <b v="0"/>
    <s v="other"/>
    <m/>
    <b v="0"/>
    <s v="armed"/>
    <s v="No Gun"/>
    <s v="50-59"/>
    <s v="Not Fleeing or Blank"/>
    <x v="0"/>
  </r>
  <r>
    <n v="1778"/>
    <n v="1988"/>
    <s v="Renee Davis"/>
    <d v="2016-10-21T00:00:00"/>
    <s v="shot"/>
    <s v="gun"/>
    <n v="23"/>
    <s v="F"/>
    <s v="N"/>
    <s v="Muckleshoot Indian Reservation"/>
    <x v="0"/>
    <b v="1"/>
    <s v="other"/>
    <s v="Not fleeing"/>
    <b v="0"/>
    <s v="armed"/>
    <s v="Gun"/>
    <s v="19-29"/>
    <s v="Not Fleeing or Blank"/>
    <x v="0"/>
  </r>
  <r>
    <n v="1779"/>
    <n v="1986"/>
    <s v="Nathaniel B. Dorough"/>
    <d v="2016-10-22T00:00:00"/>
    <s v="shot"/>
    <s v="unknown weapon"/>
    <n v="21"/>
    <s v="M"/>
    <s v="W"/>
    <s v="Westover"/>
    <x v="37"/>
    <b v="1"/>
    <s v="other"/>
    <s v="Not fleeing"/>
    <b v="0"/>
    <s v="armed"/>
    <s v="No Gun"/>
    <s v="19-29"/>
    <s v="Not Fleeing or Blank"/>
    <x v="0"/>
  </r>
  <r>
    <n v="1780"/>
    <n v="1984"/>
    <s v="Kristofer Daniel Youngquist"/>
    <d v="2016-10-23T00:00:00"/>
    <s v="shot"/>
    <s v="toy weapon"/>
    <n v="45"/>
    <s v="M"/>
    <s v="W"/>
    <s v="Peterson"/>
    <x v="18"/>
    <b v="0"/>
    <s v="attack"/>
    <s v="Not fleeing"/>
    <b v="0"/>
    <s v="armed"/>
    <s v="No Gun"/>
    <s v="40-49"/>
    <s v="Not Fleeing or Blank"/>
    <x v="0"/>
  </r>
  <r>
    <n v="1781"/>
    <n v="1985"/>
    <s v="Kenny Tomblin"/>
    <d v="2016-10-23T00:00:00"/>
    <s v="shot"/>
    <s v="gun"/>
    <n v="38"/>
    <s v="M"/>
    <s v="W"/>
    <s v="Edmonton"/>
    <x v="23"/>
    <b v="0"/>
    <s v="attack"/>
    <s v="Not fleeing"/>
    <b v="0"/>
    <s v="armed"/>
    <s v="Gun"/>
    <s v="30-39"/>
    <s v="Not Fleeing or Blank"/>
    <x v="0"/>
  </r>
  <r>
    <n v="1782"/>
    <n v="1987"/>
    <s v="Demetrius Mac Moore"/>
    <d v="2016-10-23T00:00:00"/>
    <s v="shot"/>
    <s v="gun"/>
    <n v="40"/>
    <s v="M"/>
    <s v="B"/>
    <s v="Colorado Springs"/>
    <x v="4"/>
    <b v="0"/>
    <s v="attack"/>
    <s v="Not fleeing"/>
    <b v="0"/>
    <s v="armed"/>
    <s v="Gun"/>
    <s v="40-49"/>
    <s v="Not Fleeing or Blank"/>
    <x v="0"/>
  </r>
  <r>
    <n v="1783"/>
    <n v="1989"/>
    <s v="Aaron Marquis Ballard"/>
    <d v="2016-10-24T00:00:00"/>
    <s v="shot"/>
    <s v="gun"/>
    <n v="19"/>
    <s v="M"/>
    <s v="B"/>
    <s v="North St. Louis"/>
    <x v="19"/>
    <b v="0"/>
    <s v="attack"/>
    <s v="Car"/>
    <b v="0"/>
    <s v="armed"/>
    <s v="Gun"/>
    <s v="19-29"/>
    <s v="Fleeing"/>
    <x v="1"/>
  </r>
  <r>
    <n v="1784"/>
    <n v="1990"/>
    <s v="Roy Lee Richards"/>
    <d v="2016-10-25T00:00:00"/>
    <s v="shot"/>
    <s v="toy weapon"/>
    <n v="46"/>
    <s v="M"/>
    <s v="B"/>
    <s v="Little Rock"/>
    <x v="14"/>
    <b v="0"/>
    <s v="other"/>
    <s v="Not fleeing"/>
    <b v="0"/>
    <s v="armed"/>
    <s v="No Gun"/>
    <s v="40-49"/>
    <s v="Not Fleeing or Blank"/>
    <x v="0"/>
  </r>
  <r>
    <n v="1785"/>
    <n v="1991"/>
    <s v="Brandon Jones"/>
    <d v="2016-10-25T00:00:00"/>
    <s v="shot"/>
    <s v="toy weapon"/>
    <n v="25"/>
    <s v="M"/>
    <s v="W"/>
    <s v="Elkton"/>
    <x v="28"/>
    <b v="1"/>
    <s v="attack"/>
    <s v="Not fleeing"/>
    <b v="0"/>
    <s v="armed"/>
    <s v="No Gun"/>
    <s v="19-29"/>
    <s v="Not Fleeing or Blank"/>
    <x v="0"/>
  </r>
  <r>
    <n v="1786"/>
    <n v="1992"/>
    <s v="Chelsea M. Porter"/>
    <d v="2016-10-25T00:00:00"/>
    <s v="shot"/>
    <s v="toy weapon"/>
    <n v="25"/>
    <s v="F"/>
    <s v="W"/>
    <s v="Elkton"/>
    <x v="28"/>
    <b v="0"/>
    <s v="attack"/>
    <s v="Not fleeing"/>
    <b v="0"/>
    <s v="armed"/>
    <s v="No Gun"/>
    <s v="19-29"/>
    <s v="Not Fleeing or Blank"/>
    <x v="0"/>
  </r>
  <r>
    <n v="1787"/>
    <n v="1993"/>
    <s v="Brandon Millard"/>
    <d v="2016-10-25T00:00:00"/>
    <s v="shot"/>
    <s v="knife"/>
    <n v="37"/>
    <s v="M"/>
    <s v="W"/>
    <s v="Lincoln"/>
    <x v="3"/>
    <b v="1"/>
    <s v="other"/>
    <s v="Not fleeing"/>
    <b v="0"/>
    <s v="armed"/>
    <s v="No Gun"/>
    <s v="30-39"/>
    <s v="Not Fleeing or Blank"/>
    <x v="0"/>
  </r>
  <r>
    <n v="1788"/>
    <n v="1994"/>
    <s v="Malcolm Loren Hickson"/>
    <d v="2016-10-26T00:00:00"/>
    <s v="shot"/>
    <s v="gun"/>
    <n v="25"/>
    <s v="M"/>
    <s v="B"/>
    <s v="Carrollton"/>
    <x v="9"/>
    <b v="0"/>
    <s v="other"/>
    <s v="Not fleeing"/>
    <b v="0"/>
    <s v="armed"/>
    <s v="Gun"/>
    <s v="19-29"/>
    <s v="Not Fleeing or Blank"/>
    <x v="0"/>
  </r>
  <r>
    <n v="1789"/>
    <n v="1996"/>
    <s v="William Clifford Cole"/>
    <d v="2016-10-26T00:00:00"/>
    <s v="shot and Tasered"/>
    <s v="unarmed"/>
    <n v="36"/>
    <s v="M"/>
    <s v="W"/>
    <s v="Bartlesville"/>
    <x v="5"/>
    <b v="0"/>
    <s v="attack"/>
    <s v="Not fleeing"/>
    <b v="0"/>
    <s v="unarmed or undetermined or null"/>
    <s v="No Gun"/>
    <s v="30-39"/>
    <s v="Not Fleeing or Blank"/>
    <x v="0"/>
  </r>
  <r>
    <n v="1790"/>
    <n v="1995"/>
    <s v="Kyle Killough"/>
    <d v="2016-10-27T00:00:00"/>
    <s v="shot"/>
    <s v="gun"/>
    <n v="32"/>
    <s v="M"/>
    <s v="W"/>
    <s v="Billings"/>
    <x v="12"/>
    <b v="1"/>
    <s v="other"/>
    <s v="Not fleeing"/>
    <b v="0"/>
    <s v="armed"/>
    <s v="Gun"/>
    <s v="30-39"/>
    <s v="Not Fleeing or Blank"/>
    <x v="0"/>
  </r>
  <r>
    <n v="1791"/>
    <n v="1997"/>
    <s v="Thad Demarco Hale"/>
    <d v="2016-10-27T00:00:00"/>
    <s v="shot"/>
    <s v="gun and knife"/>
    <n v="33"/>
    <s v="M"/>
    <s v="B"/>
    <s v="San Antonio"/>
    <x v="9"/>
    <b v="0"/>
    <s v="other"/>
    <s v="Not fleeing"/>
    <b v="0"/>
    <s v="armed"/>
    <s v="Gun"/>
    <s v="30-39"/>
    <s v="Not Fleeing or Blank"/>
    <x v="0"/>
  </r>
  <r>
    <n v="1792"/>
    <n v="1998"/>
    <s v="Edwin Amaya Maldonado"/>
    <d v="2016-10-27T00:00:00"/>
    <s v="shot"/>
    <s v="undetermined"/>
    <n v="24"/>
    <s v="M"/>
    <s v="H"/>
    <s v="Elberton"/>
    <x v="31"/>
    <b v="0"/>
    <s v="attack"/>
    <s v="Foot"/>
    <b v="0"/>
    <s v="unarmed or undetermined or null"/>
    <s v="No Gun"/>
    <s v="19-29"/>
    <s v="Fleeing"/>
    <x v="0"/>
  </r>
  <r>
    <n v="1793"/>
    <n v="2000"/>
    <s v="Jay Johannes Holmgren"/>
    <d v="2016-10-28T00:00:00"/>
    <s v="shot"/>
    <s v="gun"/>
    <n v="37"/>
    <s v="M"/>
    <s v="W"/>
    <s v="Morris"/>
    <x v="18"/>
    <b v="0"/>
    <s v="attack"/>
    <s v="Other"/>
    <b v="0"/>
    <s v="armed"/>
    <s v="Gun"/>
    <s v="30-39"/>
    <s v="Fleeing"/>
    <x v="0"/>
  </r>
  <r>
    <n v="1794"/>
    <n v="2001"/>
    <s v="Jason King"/>
    <d v="2016-10-28T00:00:00"/>
    <s v="shot"/>
    <s v="gun"/>
    <n v="38"/>
    <s v="M"/>
    <s v="B"/>
    <s v="Sacramento"/>
    <x v="3"/>
    <b v="1"/>
    <s v="attack"/>
    <s v="Not fleeing"/>
    <b v="0"/>
    <s v="armed"/>
    <s v="Gun"/>
    <s v="30-39"/>
    <s v="Not Fleeing or Blank"/>
    <x v="0"/>
  </r>
  <r>
    <n v="1795"/>
    <n v="2002"/>
    <s v="Jun Wang"/>
    <d v="2016-10-28T00:00:00"/>
    <s v="shot"/>
    <s v="knife"/>
    <n v="45"/>
    <s v="M"/>
    <s v="A"/>
    <s v="North Royalton"/>
    <x v="10"/>
    <b v="1"/>
    <s v="attack"/>
    <s v="Not fleeing"/>
    <b v="0"/>
    <s v="armed"/>
    <s v="No Gun"/>
    <s v="40-49"/>
    <s v="Not Fleeing or Blank"/>
    <x v="0"/>
  </r>
  <r>
    <n v="1796"/>
    <n v="1999"/>
    <s v="Terrence Coleman"/>
    <d v="2016-10-30T00:00:00"/>
    <s v="shot"/>
    <s v="knife"/>
    <n v="31"/>
    <s v="M"/>
    <s v="B"/>
    <s v="Boston"/>
    <x v="24"/>
    <b v="1"/>
    <s v="other"/>
    <s v="Not fleeing"/>
    <b v="0"/>
    <s v="armed"/>
    <s v="No Gun"/>
    <s v="30-39"/>
    <s v="Not Fleeing or Blank"/>
    <x v="0"/>
  </r>
  <r>
    <n v="1797"/>
    <n v="2003"/>
    <s v="Kenneth Jack Kennedy"/>
    <d v="2016-10-30T00:00:00"/>
    <s v="shot"/>
    <m/>
    <n v="34"/>
    <s v="M"/>
    <s v="W"/>
    <s v="Kingman"/>
    <x v="6"/>
    <b v="0"/>
    <s v="other"/>
    <s v="Car"/>
    <b v="0"/>
    <s v="unarmed or undetermined or null"/>
    <s v="No Gun"/>
    <s v="30-39"/>
    <s v="Fleeing"/>
    <x v="0"/>
  </r>
  <r>
    <n v="1798"/>
    <n v="2004"/>
    <s v="Jordan Gonzales"/>
    <d v="2016-10-30T00:00:00"/>
    <s v="shot"/>
    <s v="gun"/>
    <n v="23"/>
    <s v="M"/>
    <s v="H"/>
    <s v="Corpus Christi"/>
    <x v="9"/>
    <b v="0"/>
    <s v="attack"/>
    <s v="Not fleeing"/>
    <b v="0"/>
    <s v="armed"/>
    <s v="Gun"/>
    <s v="19-29"/>
    <s v="Not Fleeing or Blank"/>
    <x v="0"/>
  </r>
  <r>
    <n v="1799"/>
    <n v="2005"/>
    <s v="Michael Dale Vance Jr."/>
    <d v="2016-10-30T00:00:00"/>
    <s v="shot"/>
    <s v="gun"/>
    <n v="38"/>
    <s v="M"/>
    <m/>
    <s v="Leedey"/>
    <x v="5"/>
    <b v="0"/>
    <s v="attack"/>
    <s v="Car"/>
    <b v="0"/>
    <s v="armed"/>
    <s v="Gun"/>
    <s v="30-39"/>
    <s v="Fleeing"/>
    <x v="0"/>
  </r>
  <r>
    <n v="1800"/>
    <n v="2006"/>
    <s v="Michelle Lee Shirley"/>
    <d v="2016-10-31T00:00:00"/>
    <s v="shot"/>
    <m/>
    <n v="39"/>
    <s v="F"/>
    <s v="B"/>
    <s v="Torrance"/>
    <x v="3"/>
    <b v="1"/>
    <s v="attack"/>
    <s v="Car"/>
    <b v="0"/>
    <s v="unarmed or undetermined or null"/>
    <s v="No Gun"/>
    <s v="30-39"/>
    <s v="Fleeing"/>
    <x v="0"/>
  </r>
  <r>
    <n v="1801"/>
    <n v="2007"/>
    <s v="Jose Armando Cueva"/>
    <d v="2016-10-31T00:00:00"/>
    <s v="shot"/>
    <s v="knife"/>
    <n v="55"/>
    <s v="M"/>
    <s v="H"/>
    <s v="Chatsworth"/>
    <x v="3"/>
    <b v="0"/>
    <s v="attack"/>
    <s v="Not fleeing"/>
    <b v="0"/>
    <s v="armed"/>
    <s v="No Gun"/>
    <s v="50-59"/>
    <s v="Not Fleeing or Blank"/>
    <x v="0"/>
  </r>
  <r>
    <n v="1802"/>
    <n v="2035"/>
    <s v="Ashley Sides"/>
    <d v="2016-10-31T00:00:00"/>
    <s v="shot"/>
    <s v="gun"/>
    <n v="31"/>
    <s v="F"/>
    <s v="W"/>
    <s v="Brookville"/>
    <x v="10"/>
    <b v="0"/>
    <s v="attack"/>
    <s v="Other"/>
    <b v="0"/>
    <s v="armed"/>
    <s v="Gun"/>
    <s v="30-39"/>
    <s v="Fleeing"/>
    <x v="0"/>
  </r>
  <r>
    <n v="1803"/>
    <n v="2008"/>
    <s v="Henry Simpson"/>
    <d v="2016-11-01T00:00:00"/>
    <s v="shot"/>
    <s v="gun"/>
    <n v="76"/>
    <s v="M"/>
    <s v="W"/>
    <s v="Carson City"/>
    <x v="16"/>
    <b v="0"/>
    <s v="other"/>
    <s v="Not fleeing"/>
    <b v="0"/>
    <s v="armed"/>
    <s v="Gun"/>
    <s v="70+"/>
    <s v="Not Fleeing or Blank"/>
    <x v="0"/>
  </r>
  <r>
    <n v="1804"/>
    <n v="2009"/>
    <s v="Wilton Henry"/>
    <d v="2016-11-02T00:00:00"/>
    <s v="shot"/>
    <s v="gun"/>
    <n v="59"/>
    <s v="M"/>
    <s v="W"/>
    <s v="Houma"/>
    <x v="11"/>
    <b v="1"/>
    <s v="attack"/>
    <s v="Not fleeing"/>
    <b v="1"/>
    <s v="armed"/>
    <s v="Gun"/>
    <s v="50-59"/>
    <s v="Not Fleeing or Blank"/>
    <x v="0"/>
  </r>
  <r>
    <n v="1805"/>
    <n v="2010"/>
    <s v="Jesse Jay Taylor"/>
    <d v="2016-11-02T00:00:00"/>
    <s v="shot"/>
    <s v="undetermined"/>
    <n v="40"/>
    <s v="M"/>
    <s v="W"/>
    <s v="West Jordan"/>
    <x v="13"/>
    <b v="0"/>
    <s v="undetermined"/>
    <s v="Other"/>
    <b v="0"/>
    <s v="unarmed or undetermined or null"/>
    <s v="No Gun"/>
    <s v="40-49"/>
    <s v="Fleeing"/>
    <x v="0"/>
  </r>
  <r>
    <n v="1806"/>
    <n v="2011"/>
    <s v="Ferguson Laurent"/>
    <d v="2016-11-03T00:00:00"/>
    <s v="shot"/>
    <s v="gun"/>
    <n v="23"/>
    <s v="M"/>
    <s v="B"/>
    <s v="Salisbury"/>
    <x v="33"/>
    <b v="0"/>
    <s v="attack"/>
    <s v="Not fleeing"/>
    <b v="0"/>
    <s v="armed"/>
    <s v="Gun"/>
    <s v="19-29"/>
    <s v="Not Fleeing or Blank"/>
    <x v="0"/>
  </r>
  <r>
    <n v="1807"/>
    <n v="2012"/>
    <s v="Dennis Kirk"/>
    <d v="2016-11-03T00:00:00"/>
    <s v="shot"/>
    <s v="knife"/>
    <n v="64"/>
    <s v="M"/>
    <m/>
    <s v="Chambersburg"/>
    <x v="8"/>
    <b v="1"/>
    <s v="attack"/>
    <s v="Not fleeing"/>
    <b v="0"/>
    <s v="armed"/>
    <s v="No Gun"/>
    <s v="60-69"/>
    <s v="Not Fleeing or Blank"/>
    <x v="0"/>
  </r>
  <r>
    <n v="1808"/>
    <n v="2013"/>
    <s v="Rita King"/>
    <d v="2016-11-03T00:00:00"/>
    <s v="shot"/>
    <s v="gun"/>
    <n v="56"/>
    <s v="F"/>
    <m/>
    <s v="Loganville"/>
    <x v="31"/>
    <b v="0"/>
    <s v="attack"/>
    <s v="Not fleeing"/>
    <b v="0"/>
    <s v="armed"/>
    <s v="Gun"/>
    <s v="50-59"/>
    <s v="Not Fleeing or Blank"/>
    <x v="0"/>
  </r>
  <r>
    <n v="1809"/>
    <n v="2015"/>
    <s v="Abraham Ortiz"/>
    <d v="2016-11-04T00:00:00"/>
    <s v="shot"/>
    <s v="undetermined"/>
    <n v="26"/>
    <s v="M"/>
    <s v="H"/>
    <s v="Palm Springs"/>
    <x v="3"/>
    <b v="0"/>
    <s v="undetermined"/>
    <s v="Not fleeing"/>
    <b v="0"/>
    <s v="unarmed or undetermined or null"/>
    <s v="No Gun"/>
    <s v="19-29"/>
    <s v="Not Fleeing or Blank"/>
    <x v="0"/>
  </r>
  <r>
    <n v="1810"/>
    <n v="2016"/>
    <s v="Manuel Rosales"/>
    <d v="2016-11-04T00:00:00"/>
    <s v="shot"/>
    <s v="gun"/>
    <n v="35"/>
    <s v="M"/>
    <s v="H"/>
    <s v="New York"/>
    <x v="35"/>
    <b v="1"/>
    <s v="attack"/>
    <s v="Other"/>
    <b v="0"/>
    <s v="armed"/>
    <s v="Gun"/>
    <s v="30-39"/>
    <s v="Fleeing"/>
    <x v="0"/>
  </r>
  <r>
    <n v="1811"/>
    <n v="2017"/>
    <s v="John F. Zemola"/>
    <d v="2016-11-05T00:00:00"/>
    <s v="shot"/>
    <s v="knife"/>
    <n v="49"/>
    <s v="M"/>
    <s v="W"/>
    <s v="Lealman"/>
    <x v="26"/>
    <b v="1"/>
    <s v="other"/>
    <s v="Not fleeing"/>
    <b v="0"/>
    <s v="armed"/>
    <s v="No Gun"/>
    <s v="40-49"/>
    <s v="Not Fleeing or Blank"/>
    <x v="0"/>
  </r>
  <r>
    <n v="1812"/>
    <n v="2020"/>
    <s v="James Carl Coale"/>
    <d v="2016-11-05T00:00:00"/>
    <s v="shot"/>
    <m/>
    <n v="36"/>
    <s v="M"/>
    <s v="W"/>
    <s v="Okemah"/>
    <x v="5"/>
    <b v="0"/>
    <s v="other"/>
    <s v="Car"/>
    <b v="0"/>
    <s v="unarmed or undetermined or null"/>
    <s v="No Gun"/>
    <s v="30-39"/>
    <s v="Fleeing"/>
    <x v="0"/>
  </r>
  <r>
    <n v="1813"/>
    <n v="2021"/>
    <s v="Russell Elswick"/>
    <d v="2016-11-05T00:00:00"/>
    <s v="shot"/>
    <s v="gun"/>
    <n v="56"/>
    <s v="M"/>
    <s v="W"/>
    <s v="Clendenin"/>
    <x v="43"/>
    <b v="0"/>
    <s v="attack"/>
    <s v="Not fleeing"/>
    <b v="0"/>
    <s v="armed"/>
    <s v="Gun"/>
    <s v="50-59"/>
    <s v="Not Fleeing or Blank"/>
    <x v="0"/>
  </r>
  <r>
    <n v="1814"/>
    <n v="2022"/>
    <s v="Edward Lowell Hills"/>
    <d v="2016-11-05T00:00:00"/>
    <s v="shot"/>
    <s v="gun"/>
    <n v="59"/>
    <s v="M"/>
    <m/>
    <s v="Beaver"/>
    <x v="0"/>
    <b v="0"/>
    <s v="undetermined"/>
    <m/>
    <b v="0"/>
    <s v="armed"/>
    <s v="Gun"/>
    <s v="50-59"/>
    <s v="Not Fleeing or Blank"/>
    <x v="0"/>
  </r>
  <r>
    <n v="1815"/>
    <n v="2023"/>
    <s v="Patrick Wise"/>
    <d v="2016-11-05T00:00:00"/>
    <s v="shot"/>
    <s v="gun"/>
    <n v="34"/>
    <s v="M"/>
    <s v="W"/>
    <s v="Gladewater"/>
    <x v="9"/>
    <b v="0"/>
    <s v="other"/>
    <s v="Other"/>
    <b v="1"/>
    <s v="armed"/>
    <s v="Gun"/>
    <s v="30-39"/>
    <s v="Fleeing"/>
    <x v="0"/>
  </r>
  <r>
    <n v="1816"/>
    <n v="2014"/>
    <s v="David Contreras"/>
    <d v="2016-11-06T00:00:00"/>
    <s v="shot and Tasered"/>
    <s v="undetermined"/>
    <n v="33"/>
    <s v="M"/>
    <s v="H"/>
    <s v="Santa Ana"/>
    <x v="3"/>
    <b v="0"/>
    <s v="undetermined"/>
    <s v="Not fleeing"/>
    <b v="0"/>
    <s v="unarmed or undetermined or null"/>
    <s v="No Gun"/>
    <s v="30-39"/>
    <s v="Not Fleeing or Blank"/>
    <x v="0"/>
  </r>
  <r>
    <n v="1817"/>
    <n v="2018"/>
    <s v="Joel B. Keenan"/>
    <d v="2016-11-06T00:00:00"/>
    <s v="shot"/>
    <s v="gun"/>
    <n v="43"/>
    <s v="M"/>
    <s v="W"/>
    <s v="Aiken"/>
    <x v="40"/>
    <b v="1"/>
    <s v="attack"/>
    <s v="Not fleeing"/>
    <b v="0"/>
    <s v="armed"/>
    <s v="Gun"/>
    <s v="40-49"/>
    <s v="Not Fleeing or Blank"/>
    <x v="0"/>
  </r>
  <r>
    <n v="1818"/>
    <n v="2019"/>
    <s v="Randy J. Clark"/>
    <d v="2016-11-06T00:00:00"/>
    <s v="shot and Tasered"/>
    <m/>
    <n v="43"/>
    <s v="M"/>
    <s v="W"/>
    <s v="Bowling Green"/>
    <x v="23"/>
    <b v="0"/>
    <s v="undetermined"/>
    <s v="Car"/>
    <b v="0"/>
    <s v="unarmed or undetermined or null"/>
    <s v="No Gun"/>
    <s v="40-49"/>
    <s v="Fleeing"/>
    <x v="0"/>
  </r>
  <r>
    <n v="1819"/>
    <n v="2024"/>
    <s v="Jimmy L. Testa"/>
    <d v="2016-11-06T00:00:00"/>
    <s v="shot"/>
    <s v="metal pipe"/>
    <n v="31"/>
    <s v="M"/>
    <s v="W"/>
    <s v="Maurice River"/>
    <x v="21"/>
    <b v="0"/>
    <s v="other"/>
    <s v="Foot"/>
    <b v="0"/>
    <s v="armed"/>
    <s v="No Gun"/>
    <s v="30-39"/>
    <s v="Fleeing"/>
    <x v="0"/>
  </r>
  <r>
    <n v="1820"/>
    <n v="2025"/>
    <s v="Christian Andrew Redwine"/>
    <d v="2016-11-06T00:00:00"/>
    <s v="shot"/>
    <m/>
    <n v="17"/>
    <s v="M"/>
    <s v="W"/>
    <s v="Phenix City"/>
    <x v="37"/>
    <b v="0"/>
    <s v="other"/>
    <s v="Car"/>
    <b v="0"/>
    <s v="unarmed or undetermined or null"/>
    <s v="No Gun"/>
    <s v="0-18"/>
    <s v="Fleeing"/>
    <x v="0"/>
  </r>
  <r>
    <n v="1821"/>
    <n v="2027"/>
    <s v="Joseph Newcomb"/>
    <d v="2016-11-06T00:00:00"/>
    <s v="shot"/>
    <s v="hammer"/>
    <n v="32"/>
    <s v="M"/>
    <s v="W"/>
    <s v="Hensley"/>
    <x v="43"/>
    <b v="1"/>
    <s v="other"/>
    <s v="Not fleeing"/>
    <b v="0"/>
    <s v="armed"/>
    <s v="No Gun"/>
    <s v="30-39"/>
    <s v="Not Fleeing or Blank"/>
    <x v="0"/>
  </r>
  <r>
    <n v="1822"/>
    <n v="2026"/>
    <s v="Darryl Chisholm"/>
    <d v="2016-11-07T00:00:00"/>
    <s v="shot"/>
    <s v="gun"/>
    <n v="31"/>
    <s v="M"/>
    <s v="B"/>
    <s v="Philadelphia"/>
    <x v="8"/>
    <b v="0"/>
    <s v="attack"/>
    <s v="Other"/>
    <b v="0"/>
    <s v="armed"/>
    <s v="Gun"/>
    <s v="30-39"/>
    <s v="Fleeing"/>
    <x v="1"/>
  </r>
  <r>
    <n v="1823"/>
    <n v="2028"/>
    <s v="Kenton Kobza"/>
    <d v="2016-11-08T00:00:00"/>
    <s v="shot and Tasered"/>
    <s v="unarmed"/>
    <n v="19"/>
    <s v="M"/>
    <s v="W"/>
    <s v="Hays"/>
    <x v="2"/>
    <b v="0"/>
    <s v="attack"/>
    <s v="Car"/>
    <b v="0"/>
    <s v="unarmed or undetermined or null"/>
    <s v="No Gun"/>
    <s v="19-29"/>
    <s v="Fleeing"/>
    <x v="0"/>
  </r>
  <r>
    <n v="1824"/>
    <n v="2031"/>
    <s v="Juan Ramos"/>
    <d v="2016-11-08T00:00:00"/>
    <s v="shot"/>
    <s v="gun"/>
    <n v="23"/>
    <s v="M"/>
    <s v="H"/>
    <s v="Denver"/>
    <x v="4"/>
    <b v="0"/>
    <s v="attack"/>
    <s v="Other"/>
    <b v="0"/>
    <s v="armed"/>
    <s v="Gun"/>
    <s v="19-29"/>
    <s v="Fleeing"/>
    <x v="0"/>
  </r>
  <r>
    <n v="1825"/>
    <n v="2032"/>
    <s v="Evan Cox"/>
    <d v="2016-11-08T00:00:00"/>
    <s v="shot"/>
    <m/>
    <n v="26"/>
    <s v="M"/>
    <s v="W"/>
    <s v="Ashtabula"/>
    <x v="10"/>
    <b v="0"/>
    <s v="attack"/>
    <s v="Car"/>
    <b v="0"/>
    <s v="unarmed or undetermined or null"/>
    <s v="No Gun"/>
    <s v="19-29"/>
    <s v="Fleeing"/>
    <x v="0"/>
  </r>
  <r>
    <n v="1826"/>
    <n v="2033"/>
    <s v="Carlos Mendez"/>
    <d v="2016-11-08T00:00:00"/>
    <s v="shot"/>
    <s v="gun"/>
    <n v="45"/>
    <s v="M"/>
    <s v="H"/>
    <s v="Azusa"/>
    <x v="3"/>
    <b v="0"/>
    <s v="attack"/>
    <s v="Not fleeing"/>
    <b v="0"/>
    <s v="armed"/>
    <s v="Gun"/>
    <s v="40-49"/>
    <s v="Not Fleeing or Blank"/>
    <x v="0"/>
  </r>
  <r>
    <n v="1827"/>
    <n v="2034"/>
    <s v="Daniel Erickson"/>
    <d v="2016-11-09T00:00:00"/>
    <s v="shot"/>
    <s v="gun"/>
    <n v="36"/>
    <s v="M"/>
    <s v="W"/>
    <s v="Show Low"/>
    <x v="6"/>
    <b v="0"/>
    <s v="attack"/>
    <s v="Not fleeing"/>
    <b v="0"/>
    <s v="armed"/>
    <s v="Gun"/>
    <s v="30-39"/>
    <s v="Not Fleeing or Blank"/>
    <x v="0"/>
  </r>
  <r>
    <n v="1828"/>
    <n v="2036"/>
    <s v="George Delacruz"/>
    <d v="2016-11-10T00:00:00"/>
    <s v="shot"/>
    <s v="gun"/>
    <n v="41"/>
    <s v="M"/>
    <s v="H"/>
    <s v="San Angelo"/>
    <x v="9"/>
    <b v="0"/>
    <s v="undetermined"/>
    <m/>
    <b v="0"/>
    <s v="armed"/>
    <s v="Gun"/>
    <s v="40-49"/>
    <s v="Not Fleeing or Blank"/>
    <x v="0"/>
  </r>
  <r>
    <n v="1829"/>
    <n v="2038"/>
    <s v="John Pacuicrk"/>
    <d v="2016-11-10T00:00:00"/>
    <s v="shot"/>
    <s v="gun"/>
    <n v="53"/>
    <s v="M"/>
    <s v="W"/>
    <s v="Lakeland"/>
    <x v="26"/>
    <b v="0"/>
    <s v="attack"/>
    <s v="Not fleeing"/>
    <b v="0"/>
    <s v="armed"/>
    <s v="Gun"/>
    <s v="50-59"/>
    <s v="Not Fleeing or Blank"/>
    <x v="0"/>
  </r>
  <r>
    <n v="1830"/>
    <n v="2037"/>
    <s v="Andrew Depeiza"/>
    <d v="2016-11-11T00:00:00"/>
    <s v="shot and Tasered"/>
    <s v="unarmed"/>
    <m/>
    <s v="M"/>
    <s v="B"/>
    <s v="East Point"/>
    <x v="31"/>
    <b v="0"/>
    <s v="attack"/>
    <s v="Foot"/>
    <b v="0"/>
    <s v="unarmed or undetermined or null"/>
    <s v="No Gun"/>
    <s v="null"/>
    <s v="Fleeing"/>
    <x v="1"/>
  </r>
  <r>
    <n v="1831"/>
    <n v="2039"/>
    <s v="Brian Gaither"/>
    <d v="2016-11-11T00:00:00"/>
    <s v="shot"/>
    <m/>
    <n v="24"/>
    <s v="M"/>
    <s v="W"/>
    <s v="Grand Junction"/>
    <x v="4"/>
    <b v="0"/>
    <s v="attack"/>
    <s v="Car"/>
    <b v="0"/>
    <s v="unarmed or undetermined or null"/>
    <s v="No Gun"/>
    <s v="19-29"/>
    <s v="Fleeing"/>
    <x v="0"/>
  </r>
  <r>
    <n v="1832"/>
    <n v="2043"/>
    <s v="Marco Romero"/>
    <d v="2016-11-11T00:00:00"/>
    <s v="shot"/>
    <s v="gun"/>
    <m/>
    <s v="M"/>
    <s v="H"/>
    <s v="Boise"/>
    <x v="27"/>
    <b v="0"/>
    <s v="attack"/>
    <s v="Other"/>
    <b v="0"/>
    <s v="armed"/>
    <s v="Gun"/>
    <s v="null"/>
    <s v="Fleeing"/>
    <x v="0"/>
  </r>
  <r>
    <n v="1833"/>
    <n v="2046"/>
    <s v="William Ray Score"/>
    <d v="2016-11-11T00:00:00"/>
    <s v="shot"/>
    <s v="gun"/>
    <n v="47"/>
    <s v="M"/>
    <m/>
    <s v="Montrose County"/>
    <x v="4"/>
    <b v="0"/>
    <s v="attack"/>
    <s v="Not fleeing"/>
    <b v="0"/>
    <s v="armed"/>
    <s v="Gun"/>
    <s v="40-49"/>
    <s v="Not Fleeing or Blank"/>
    <x v="0"/>
  </r>
  <r>
    <n v="1834"/>
    <n v="2042"/>
    <s v="James Dale Ritchie"/>
    <d v="2016-11-12T00:00:00"/>
    <s v="shot"/>
    <s v="gun"/>
    <n v="40"/>
    <s v="M"/>
    <s v="W"/>
    <s v="Anchorage"/>
    <x v="34"/>
    <b v="0"/>
    <s v="attack"/>
    <s v="Not fleeing"/>
    <b v="0"/>
    <s v="armed"/>
    <s v="Gun"/>
    <s v="40-49"/>
    <s v="Not Fleeing or Blank"/>
    <x v="0"/>
  </r>
  <r>
    <n v="1835"/>
    <n v="2045"/>
    <s v="Richard T. Herrera"/>
    <d v="2016-11-12T00:00:00"/>
    <s v="shot"/>
    <s v="gun"/>
    <n v="29"/>
    <s v="M"/>
    <s v="H"/>
    <s v="Tucson"/>
    <x v="6"/>
    <b v="0"/>
    <s v="attack"/>
    <s v="Car"/>
    <b v="0"/>
    <s v="armed"/>
    <s v="Gun"/>
    <s v="19-29"/>
    <s v="Fleeing"/>
    <x v="0"/>
  </r>
  <r>
    <n v="1836"/>
    <n v="2124"/>
    <s v="Jonathan M. Young"/>
    <d v="2016-11-13T00:00:00"/>
    <s v="shot and Tasered"/>
    <s v="baseball bat"/>
    <n v="38"/>
    <s v="M"/>
    <m/>
    <s v="Bloomsburg"/>
    <x v="8"/>
    <b v="1"/>
    <s v="attack"/>
    <s v="Not fleeing"/>
    <b v="0"/>
    <s v="armed"/>
    <s v="No Gun"/>
    <s v="30-39"/>
    <s v="Not Fleeing or Blank"/>
    <x v="0"/>
  </r>
  <r>
    <n v="1837"/>
    <n v="2040"/>
    <s v="Juan Carlos Fernandez"/>
    <d v="2016-11-13T00:00:00"/>
    <s v="shot"/>
    <s v="gun"/>
    <n v="22"/>
    <s v="M"/>
    <s v="H"/>
    <s v="San Diego"/>
    <x v="3"/>
    <b v="0"/>
    <s v="attack"/>
    <s v="Not fleeing"/>
    <b v="1"/>
    <s v="armed"/>
    <s v="Gun"/>
    <s v="19-29"/>
    <s v="Not Fleeing or Blank"/>
    <x v="0"/>
  </r>
  <r>
    <n v="1838"/>
    <n v="2041"/>
    <s v="Daniel Laguna"/>
    <d v="2016-11-13T00:00:00"/>
    <s v="shot"/>
    <s v="gun"/>
    <n v="21"/>
    <s v="M"/>
    <s v="H"/>
    <s v="Oklahoma City"/>
    <x v="5"/>
    <b v="0"/>
    <s v="attack"/>
    <s v="Not fleeing"/>
    <b v="0"/>
    <s v="armed"/>
    <s v="Gun"/>
    <s v="19-29"/>
    <s v="Not Fleeing or Blank"/>
    <x v="0"/>
  </r>
  <r>
    <n v="1839"/>
    <n v="2048"/>
    <s v="Rasheem Singletary"/>
    <d v="2016-11-15T00:00:00"/>
    <s v="shot"/>
    <m/>
    <n v="25"/>
    <s v="M"/>
    <s v="B"/>
    <s v="York County"/>
    <x v="8"/>
    <b v="0"/>
    <s v="other"/>
    <s v="Car"/>
    <b v="0"/>
    <s v="unarmed or undetermined or null"/>
    <s v="No Gun"/>
    <s v="19-29"/>
    <s v="Fleeing"/>
    <x v="1"/>
  </r>
  <r>
    <n v="1840"/>
    <n v="2049"/>
    <s v="Robert Daffern"/>
    <d v="2016-11-15T00:00:00"/>
    <s v="shot"/>
    <s v="gun"/>
    <n v="37"/>
    <s v="M"/>
    <s v="W"/>
    <s v="Webster"/>
    <x v="9"/>
    <b v="0"/>
    <s v="attack"/>
    <s v="Not fleeing"/>
    <b v="0"/>
    <s v="armed"/>
    <s v="Gun"/>
    <s v="30-39"/>
    <s v="Not Fleeing or Blank"/>
    <x v="0"/>
  </r>
  <r>
    <n v="1841"/>
    <n v="2047"/>
    <s v="Michael Cookson"/>
    <d v="2016-11-15T00:00:00"/>
    <s v="shot"/>
    <s v="knife"/>
    <n v="48"/>
    <s v="M"/>
    <m/>
    <s v="Temecula"/>
    <x v="3"/>
    <b v="0"/>
    <s v="other"/>
    <s v="Not fleeing"/>
    <b v="0"/>
    <s v="armed"/>
    <s v="No Gun"/>
    <s v="40-49"/>
    <s v="Not Fleeing or Blank"/>
    <x v="0"/>
  </r>
  <r>
    <n v="1842"/>
    <n v="2050"/>
    <s v="Jose George Anthony Franco"/>
    <d v="2016-11-16T00:00:00"/>
    <s v="shot"/>
    <s v="machete"/>
    <n v="37"/>
    <s v="M"/>
    <s v="H"/>
    <s v="Whittier"/>
    <x v="3"/>
    <b v="0"/>
    <s v="other"/>
    <s v="Not fleeing"/>
    <b v="0"/>
    <s v="armed"/>
    <s v="No Gun"/>
    <s v="30-39"/>
    <s v="Not Fleeing or Blank"/>
    <x v="0"/>
  </r>
  <r>
    <n v="1843"/>
    <n v="2051"/>
    <s v="Edmund Leighty"/>
    <d v="2016-11-16T00:00:00"/>
    <s v="shot"/>
    <s v="gun"/>
    <n v="56"/>
    <s v="M"/>
    <s v="W"/>
    <s v="Redding"/>
    <x v="3"/>
    <b v="0"/>
    <s v="other"/>
    <s v="Not fleeing"/>
    <b v="0"/>
    <s v="armed"/>
    <s v="Gun"/>
    <s v="50-59"/>
    <s v="Not Fleeing or Blank"/>
    <x v="0"/>
  </r>
  <r>
    <n v="1844"/>
    <n v="2052"/>
    <s v="Joseph Leland Fletcher"/>
    <d v="2016-11-18T00:00:00"/>
    <s v="shot and Tasered"/>
    <s v="gun"/>
    <n v="35"/>
    <s v="M"/>
    <s v="W"/>
    <s v="Fort Walton Beach"/>
    <x v="26"/>
    <b v="1"/>
    <s v="other"/>
    <s v="Not fleeing"/>
    <b v="0"/>
    <s v="armed"/>
    <s v="Gun"/>
    <s v="30-39"/>
    <s v="Not Fleeing or Blank"/>
    <x v="0"/>
  </r>
  <r>
    <n v="1845"/>
    <n v="2056"/>
    <s v="Samson Fleurant"/>
    <d v="2016-11-18T00:00:00"/>
    <s v="shot and Tasered"/>
    <s v="machete"/>
    <n v="25"/>
    <s v="M"/>
    <s v="B"/>
    <s v="Port St. Lucie"/>
    <x v="26"/>
    <b v="1"/>
    <s v="other"/>
    <s v="Not fleeing"/>
    <b v="0"/>
    <s v="armed"/>
    <s v="No Gun"/>
    <s v="19-29"/>
    <s v="Not Fleeing or Blank"/>
    <x v="0"/>
  </r>
  <r>
    <n v="1846"/>
    <n v="2057"/>
    <s v="Dontrell Montrese Carter"/>
    <d v="2016-11-18T00:00:00"/>
    <s v="shot"/>
    <s v="gun"/>
    <n v="25"/>
    <s v="M"/>
    <s v="B"/>
    <s v="Ludowici"/>
    <x v="31"/>
    <b v="0"/>
    <s v="attack"/>
    <s v="Not fleeing"/>
    <b v="0"/>
    <s v="armed"/>
    <s v="Gun"/>
    <s v="19-29"/>
    <s v="Not Fleeing or Blank"/>
    <x v="0"/>
  </r>
  <r>
    <n v="1847"/>
    <n v="2058"/>
    <s v="Gabriel Parker"/>
    <d v="2016-11-18T00:00:00"/>
    <s v="shot and Tasered"/>
    <s v="machete"/>
    <n v="48"/>
    <s v="M"/>
    <m/>
    <s v="Casa Grande"/>
    <x v="6"/>
    <b v="1"/>
    <s v="other"/>
    <s v="Not fleeing"/>
    <b v="0"/>
    <s v="armed"/>
    <s v="No Gun"/>
    <s v="40-49"/>
    <s v="Not Fleeing or Blank"/>
    <x v="0"/>
  </r>
  <r>
    <n v="1848"/>
    <n v="2059"/>
    <s v="Darius Jones"/>
    <d v="2016-11-18T00:00:00"/>
    <s v="shot"/>
    <s v="gun"/>
    <n v="26"/>
    <s v="M"/>
    <s v="B"/>
    <s v="Chicago"/>
    <x v="15"/>
    <b v="0"/>
    <s v="attack"/>
    <s v="Not fleeing"/>
    <b v="0"/>
    <s v="armed"/>
    <s v="Gun"/>
    <s v="19-29"/>
    <s v="Not Fleeing or Blank"/>
    <x v="0"/>
  </r>
  <r>
    <n v="1849"/>
    <n v="2053"/>
    <s v="Adalid Flores"/>
    <d v="2016-11-19T00:00:00"/>
    <s v="shot"/>
    <m/>
    <n v="29"/>
    <s v="M"/>
    <s v="H"/>
    <s v="Anaheim"/>
    <x v="3"/>
    <b v="0"/>
    <s v="attack"/>
    <s v="Foot"/>
    <b v="1"/>
    <s v="unarmed or undetermined or null"/>
    <s v="No Gun"/>
    <s v="19-29"/>
    <s v="Fleeing"/>
    <x v="0"/>
  </r>
  <r>
    <n v="1850"/>
    <n v="2054"/>
    <s v="Luke Smith"/>
    <d v="2016-11-19T00:00:00"/>
    <s v="shot and Tasered"/>
    <s v="knife"/>
    <n v="15"/>
    <s v="M"/>
    <s v="A"/>
    <s v="Watsonville"/>
    <x v="3"/>
    <b v="0"/>
    <s v="other"/>
    <s v="Foot"/>
    <b v="1"/>
    <s v="armed"/>
    <s v="No Gun"/>
    <s v="0-18"/>
    <s v="Fleeing"/>
    <x v="0"/>
  </r>
  <r>
    <n v="1851"/>
    <n v="2055"/>
    <s v="Steve Dwayne Vananda"/>
    <d v="2016-11-19T00:00:00"/>
    <s v="shot"/>
    <s v="gun"/>
    <n v="55"/>
    <s v="M"/>
    <m/>
    <s v="Chickasha"/>
    <x v="5"/>
    <b v="0"/>
    <s v="attack"/>
    <s v="Not fleeing"/>
    <b v="1"/>
    <s v="armed"/>
    <s v="Gun"/>
    <s v="50-59"/>
    <s v="Not Fleeing or Blank"/>
    <x v="0"/>
  </r>
  <r>
    <n v="1852"/>
    <n v="2062"/>
    <s v="Erickson Brito"/>
    <d v="2016-11-19T00:00:00"/>
    <s v="shot"/>
    <s v="baton"/>
    <n v="21"/>
    <s v="M"/>
    <s v="B"/>
    <s v="Brooklyn"/>
    <x v="35"/>
    <b v="1"/>
    <s v="attack"/>
    <s v="Not fleeing"/>
    <b v="0"/>
    <s v="armed"/>
    <s v="No Gun"/>
    <s v="19-29"/>
    <s v="Not Fleeing or Blank"/>
    <x v="0"/>
  </r>
  <r>
    <n v="1853"/>
    <n v="2061"/>
    <s v="Andrew Moreno"/>
    <d v="2016-11-20T00:00:00"/>
    <s v="shot"/>
    <s v="gun"/>
    <n v="24"/>
    <s v="M"/>
    <s v="H"/>
    <s v="San Antonio"/>
    <x v="9"/>
    <b v="0"/>
    <s v="attack"/>
    <s v="Not fleeing"/>
    <b v="0"/>
    <s v="armed"/>
    <s v="Gun"/>
    <s v="19-29"/>
    <s v="Not Fleeing or Blank"/>
    <x v="0"/>
  </r>
  <r>
    <n v="1854"/>
    <n v="2063"/>
    <s v="Jacob C. Stevens"/>
    <d v="2016-11-20T00:00:00"/>
    <s v="shot"/>
    <s v="gun"/>
    <n v="18"/>
    <s v="M"/>
    <s v="W"/>
    <s v="Kansas City"/>
    <x v="19"/>
    <b v="0"/>
    <s v="other"/>
    <s v="Foot"/>
    <b v="0"/>
    <s v="armed"/>
    <s v="Gun"/>
    <s v="0-18"/>
    <s v="Fleeing"/>
    <x v="0"/>
  </r>
  <r>
    <n v="1855"/>
    <n v="2060"/>
    <s v="George Bush III"/>
    <d v="2016-11-21T00:00:00"/>
    <s v="shot"/>
    <s v="gun"/>
    <n v="19"/>
    <s v="M"/>
    <s v="B"/>
    <s v="St. Louis"/>
    <x v="19"/>
    <b v="0"/>
    <s v="attack"/>
    <s v="Foot"/>
    <b v="0"/>
    <s v="armed"/>
    <s v="Gun"/>
    <s v="19-29"/>
    <s v="Fleeing"/>
    <x v="1"/>
  </r>
  <r>
    <n v="1856"/>
    <n v="2064"/>
    <s v="Michael Giles"/>
    <d v="2016-11-21T00:00:00"/>
    <s v="shot"/>
    <s v="knife"/>
    <n v="27"/>
    <s v="M"/>
    <s v="W"/>
    <s v="Lompoc"/>
    <x v="3"/>
    <b v="1"/>
    <s v="other"/>
    <s v="Foot"/>
    <b v="0"/>
    <s v="armed"/>
    <s v="No Gun"/>
    <s v="19-29"/>
    <s v="Fleeing"/>
    <x v="0"/>
  </r>
  <r>
    <n v="1857"/>
    <n v="2065"/>
    <s v="Mark Daniel Sly"/>
    <d v="2016-11-22T00:00:00"/>
    <s v="shot"/>
    <s v="gun"/>
    <n v="45"/>
    <s v="M"/>
    <s v="H"/>
    <s v="La Mirada"/>
    <x v="3"/>
    <b v="0"/>
    <s v="attack"/>
    <s v="Not fleeing"/>
    <b v="0"/>
    <s v="armed"/>
    <s v="Gun"/>
    <s v="40-49"/>
    <s v="Not Fleeing or Blank"/>
    <x v="0"/>
  </r>
  <r>
    <n v="1858"/>
    <n v="2066"/>
    <s v="Ivory C. Pantallion"/>
    <d v="2016-11-22T00:00:00"/>
    <s v="shot"/>
    <s v="gun"/>
    <n v="36"/>
    <s v="M"/>
    <s v="B"/>
    <s v="Baytown"/>
    <x v="9"/>
    <b v="0"/>
    <s v="other"/>
    <s v="Car"/>
    <b v="0"/>
    <s v="armed"/>
    <s v="Gun"/>
    <s v="30-39"/>
    <s v="Fleeing"/>
    <x v="1"/>
  </r>
  <r>
    <n v="1859"/>
    <n v="2067"/>
    <s v="Frank Nathaniel Clark"/>
    <d v="2016-11-22T00:00:00"/>
    <s v="shot"/>
    <s v="undetermined"/>
    <n v="34"/>
    <s v="M"/>
    <s v="B"/>
    <s v="Durham"/>
    <x v="33"/>
    <b v="0"/>
    <s v="undetermined"/>
    <s v="Not fleeing"/>
    <b v="0"/>
    <s v="unarmed or undetermined or null"/>
    <s v="No Gun"/>
    <s v="30-39"/>
    <s v="Not Fleeing or Blank"/>
    <x v="0"/>
  </r>
  <r>
    <n v="1860"/>
    <n v="2068"/>
    <s v="Talif Scudder"/>
    <d v="2016-11-22T00:00:00"/>
    <s v="shot"/>
    <s v="gun"/>
    <n v="23"/>
    <s v="M"/>
    <s v="B"/>
    <s v="Newark"/>
    <x v="21"/>
    <b v="0"/>
    <s v="attack"/>
    <s v="Not fleeing"/>
    <b v="0"/>
    <s v="armed"/>
    <s v="Gun"/>
    <s v="19-29"/>
    <s v="Not Fleeing or Blank"/>
    <x v="0"/>
  </r>
  <r>
    <n v="1861"/>
    <n v="2069"/>
    <s v="William J. Beavers"/>
    <d v="2016-11-23T00:00:00"/>
    <s v="shot"/>
    <s v="knife"/>
    <n v="43"/>
    <s v="M"/>
    <s v="W"/>
    <s v="Lealman"/>
    <x v="26"/>
    <b v="0"/>
    <s v="other"/>
    <s v="Not fleeing"/>
    <b v="0"/>
    <s v="armed"/>
    <s v="No Gun"/>
    <s v="40-49"/>
    <s v="Not Fleeing or Blank"/>
    <x v="0"/>
  </r>
  <r>
    <n v="1862"/>
    <n v="2070"/>
    <s v="David Leroy Thelen"/>
    <d v="2016-11-23T00:00:00"/>
    <s v="shot"/>
    <s v="knife"/>
    <n v="43"/>
    <s v="M"/>
    <s v="W"/>
    <s v="Holland Township"/>
    <x v="30"/>
    <b v="0"/>
    <s v="other"/>
    <s v="Not fleeing"/>
    <b v="0"/>
    <s v="armed"/>
    <s v="No Gun"/>
    <s v="40-49"/>
    <s v="Not Fleeing or Blank"/>
    <x v="0"/>
  </r>
  <r>
    <n v="1863"/>
    <n v="2073"/>
    <s v="Kajuan Raye"/>
    <d v="2016-11-23T00:00:00"/>
    <s v="shot"/>
    <s v="undetermined"/>
    <n v="19"/>
    <s v="M"/>
    <s v="B"/>
    <s v="Chicago"/>
    <x v="15"/>
    <b v="0"/>
    <s v="undetermined"/>
    <s v="Foot"/>
    <b v="0"/>
    <s v="unarmed or undetermined or null"/>
    <s v="No Gun"/>
    <s v="19-29"/>
    <s v="Fleeing"/>
    <x v="1"/>
  </r>
  <r>
    <n v="1864"/>
    <n v="2074"/>
    <s v="Don Fitzgerald White"/>
    <d v="2016-11-24T00:00:00"/>
    <s v="shot"/>
    <s v="knife"/>
    <n v="45"/>
    <s v="M"/>
    <m/>
    <s v="Jackson"/>
    <x v="32"/>
    <b v="1"/>
    <s v="attack"/>
    <s v="Not fleeing"/>
    <b v="0"/>
    <s v="armed"/>
    <s v="No Gun"/>
    <s v="40-49"/>
    <s v="Not Fleeing or Blank"/>
    <x v="0"/>
  </r>
  <r>
    <n v="1865"/>
    <n v="2071"/>
    <s v="Cleotha Mitchell"/>
    <d v="2016-11-25T00:00:00"/>
    <s v="shot"/>
    <s v="gun"/>
    <n v="37"/>
    <s v="M"/>
    <s v="B"/>
    <s v="Chicago"/>
    <x v="15"/>
    <b v="0"/>
    <s v="attack"/>
    <m/>
    <b v="0"/>
    <s v="armed"/>
    <s v="Gun"/>
    <s v="30-39"/>
    <s v="Not Fleeing or Blank"/>
    <x v="0"/>
  </r>
  <r>
    <n v="1866"/>
    <n v="2078"/>
    <s v="Jerome Chris Harmon"/>
    <d v="2016-11-25T00:00:00"/>
    <s v="shot"/>
    <s v="gun"/>
    <n v="23"/>
    <s v="M"/>
    <s v="B"/>
    <s v="Hattiesburg"/>
    <x v="38"/>
    <b v="0"/>
    <s v="attack"/>
    <s v="Other"/>
    <b v="0"/>
    <s v="armed"/>
    <s v="Gun"/>
    <s v="19-29"/>
    <s v="Fleeing"/>
    <x v="1"/>
  </r>
  <r>
    <n v="1867"/>
    <n v="2142"/>
    <s v="Carlos Valencia"/>
    <d v="2016-11-25T00:00:00"/>
    <s v="shot"/>
    <s v="unarmed"/>
    <n v="26"/>
    <s v="M"/>
    <s v="H"/>
    <s v="Tucson"/>
    <x v="6"/>
    <b v="0"/>
    <s v="other"/>
    <s v="Not fleeing"/>
    <b v="1"/>
    <s v="unarmed or undetermined or null"/>
    <s v="No Gun"/>
    <s v="19-29"/>
    <s v="Not Fleeing or Blank"/>
    <x v="0"/>
  </r>
  <r>
    <n v="1868"/>
    <n v="2077"/>
    <s v="Derek Adame"/>
    <d v="2016-11-26T00:00:00"/>
    <s v="shot"/>
    <m/>
    <n v="20"/>
    <s v="M"/>
    <s v="H"/>
    <s v="Surprise"/>
    <x v="6"/>
    <b v="0"/>
    <s v="attack"/>
    <s v="Car"/>
    <b v="1"/>
    <s v="unarmed or undetermined or null"/>
    <s v="No Gun"/>
    <s v="19-29"/>
    <s v="Fleeing"/>
    <x v="0"/>
  </r>
  <r>
    <n v="1869"/>
    <n v="2075"/>
    <s v="Walter R. Echols"/>
    <d v="2016-11-27T00:00:00"/>
    <s v="shot and Tasered"/>
    <s v="blunt object"/>
    <n v="50"/>
    <s v="M"/>
    <s v="W"/>
    <s v="Olathe"/>
    <x v="2"/>
    <b v="0"/>
    <s v="attack"/>
    <s v="Not fleeing"/>
    <b v="0"/>
    <s v="armed"/>
    <s v="No Gun"/>
    <s v="50-59"/>
    <s v="Not Fleeing or Blank"/>
    <x v="0"/>
  </r>
  <r>
    <n v="1870"/>
    <n v="2080"/>
    <s v="Norman J. Strobel"/>
    <d v="2016-11-27T00:00:00"/>
    <s v="shot"/>
    <s v="gun"/>
    <n v="59"/>
    <s v="M"/>
    <s v="W"/>
    <s v="Naples"/>
    <x v="36"/>
    <b v="0"/>
    <s v="attack"/>
    <s v="Not fleeing"/>
    <b v="0"/>
    <s v="armed"/>
    <s v="Gun"/>
    <s v="50-59"/>
    <s v="Not Fleeing or Blank"/>
    <x v="0"/>
  </r>
  <r>
    <n v="1871"/>
    <n v="2081"/>
    <s v="Richard Grimes"/>
    <d v="2016-11-27T00:00:00"/>
    <s v="shot"/>
    <s v="gun"/>
    <n v="33"/>
    <s v="M"/>
    <s v="B"/>
    <s v="Chicago"/>
    <x v="15"/>
    <b v="0"/>
    <s v="attack"/>
    <s v="Foot"/>
    <b v="0"/>
    <s v="armed"/>
    <s v="Gun"/>
    <s v="30-39"/>
    <s v="Fleeing"/>
    <x v="1"/>
  </r>
  <r>
    <n v="1872"/>
    <n v="2082"/>
    <s v="Terrell Walker"/>
    <d v="2016-11-27T00:00:00"/>
    <s v="shot"/>
    <s v="gun"/>
    <n v="48"/>
    <s v="M"/>
    <s v="B"/>
    <s v="Baton Rouge"/>
    <x v="11"/>
    <b v="0"/>
    <s v="attack"/>
    <s v="Not fleeing"/>
    <b v="0"/>
    <s v="armed"/>
    <s v="Gun"/>
    <s v="40-49"/>
    <s v="Not Fleeing or Blank"/>
    <x v="0"/>
  </r>
  <r>
    <n v="1873"/>
    <n v="2083"/>
    <s v="Abdul Razak Ali Artan"/>
    <d v="2016-11-28T00:00:00"/>
    <s v="shot"/>
    <s v="knife"/>
    <n v="18"/>
    <s v="M"/>
    <s v="O"/>
    <s v="Columbus"/>
    <x v="10"/>
    <b v="0"/>
    <s v="attack"/>
    <s v="Not fleeing"/>
    <b v="0"/>
    <s v="armed"/>
    <s v="No Gun"/>
    <s v="0-18"/>
    <s v="Not Fleeing or Blank"/>
    <x v="0"/>
  </r>
  <r>
    <n v="1874"/>
    <n v="2085"/>
    <s v="Pablo Renato Cartagena"/>
    <d v="2016-11-28T00:00:00"/>
    <s v="shot"/>
    <s v="gun"/>
    <n v="23"/>
    <s v="M"/>
    <s v="H"/>
    <s v="Los Angeles"/>
    <x v="3"/>
    <b v="0"/>
    <s v="undetermined"/>
    <s v="Foot"/>
    <b v="0"/>
    <s v="armed"/>
    <s v="Gun"/>
    <s v="19-29"/>
    <s v="Fleeing"/>
    <x v="0"/>
  </r>
  <r>
    <n v="1875"/>
    <n v="2086"/>
    <s v="Irecas Valentine"/>
    <d v="2016-11-28T00:00:00"/>
    <s v="shot"/>
    <m/>
    <n v="41"/>
    <s v="M"/>
    <s v="B"/>
    <s v="Hickory"/>
    <x v="33"/>
    <b v="0"/>
    <s v="other"/>
    <s v="Car"/>
    <b v="0"/>
    <s v="unarmed or undetermined or null"/>
    <s v="No Gun"/>
    <s v="40-49"/>
    <s v="Fleeing"/>
    <x v="1"/>
  </r>
  <r>
    <n v="1876"/>
    <n v="2084"/>
    <s v="Michael McInnis"/>
    <d v="2016-11-29T00:00:00"/>
    <s v="shot"/>
    <s v="gun"/>
    <n v="41"/>
    <s v="M"/>
    <s v="W"/>
    <s v="Lynn"/>
    <x v="24"/>
    <b v="0"/>
    <s v="other"/>
    <s v="Not fleeing"/>
    <b v="0"/>
    <s v="armed"/>
    <s v="Gun"/>
    <s v="40-49"/>
    <s v="Not Fleeing or Blank"/>
    <x v="0"/>
  </r>
  <r>
    <n v="1877"/>
    <n v="2088"/>
    <s v="Toby Cummins"/>
    <d v="2016-11-29T00:00:00"/>
    <s v="shot"/>
    <s v="rock"/>
    <n v="55"/>
    <s v="M"/>
    <s v="W"/>
    <s v="Friendswood"/>
    <x v="9"/>
    <b v="0"/>
    <s v="other"/>
    <s v="Car"/>
    <b v="1"/>
    <s v="armed"/>
    <s v="No Gun"/>
    <s v="50-59"/>
    <s v="Fleeing"/>
    <x v="0"/>
  </r>
  <r>
    <n v="1878"/>
    <n v="2089"/>
    <s v="Bradley King"/>
    <d v="2016-11-29T00:00:00"/>
    <s v="shot"/>
    <s v="knife"/>
    <n v="29"/>
    <s v="M"/>
    <s v="W"/>
    <s v="Avon"/>
    <x v="22"/>
    <b v="1"/>
    <s v="other"/>
    <s v="Not fleeing"/>
    <b v="0"/>
    <s v="armed"/>
    <s v="No Gun"/>
    <s v="19-29"/>
    <s v="Not Fleeing or Blank"/>
    <x v="0"/>
  </r>
  <r>
    <n v="1879"/>
    <n v="2090"/>
    <s v="Alexander Chance Partain"/>
    <d v="2016-11-29T00:00:00"/>
    <s v="shot"/>
    <s v="undetermined"/>
    <n v="31"/>
    <s v="M"/>
    <s v="W"/>
    <s v="Iva"/>
    <x v="40"/>
    <b v="0"/>
    <s v="other"/>
    <s v="Foot"/>
    <b v="0"/>
    <s v="unarmed or undetermined or null"/>
    <s v="No Gun"/>
    <s v="30-39"/>
    <s v="Fleeing"/>
    <x v="0"/>
  </r>
  <r>
    <n v="1880"/>
    <n v="2092"/>
    <s v="David K. Crosby-Dowdy"/>
    <d v="2016-11-30T00:00:00"/>
    <s v="shot"/>
    <s v="gun"/>
    <n v="25"/>
    <s v="M"/>
    <s v="B"/>
    <s v="Kansas City"/>
    <x v="19"/>
    <b v="0"/>
    <s v="other"/>
    <s v="Not fleeing"/>
    <b v="0"/>
    <s v="armed"/>
    <s v="Gun"/>
    <s v="19-29"/>
    <s v="Not Fleeing or Blank"/>
    <x v="0"/>
  </r>
  <r>
    <n v="1881"/>
    <n v="2091"/>
    <s v="Bruce Randall &quot;Zeus&quot; Johnson"/>
    <d v="2016-12-01T00:00:00"/>
    <s v="shot"/>
    <s v="gun"/>
    <n v="38"/>
    <s v="M"/>
    <s v="B"/>
    <s v="Tacoma"/>
    <x v="0"/>
    <b v="0"/>
    <s v="attack"/>
    <s v="Not fleeing"/>
    <b v="0"/>
    <s v="armed"/>
    <s v="Gun"/>
    <s v="30-39"/>
    <s v="Not Fleeing or Blank"/>
    <x v="0"/>
  </r>
  <r>
    <n v="1882"/>
    <n v="2093"/>
    <s v="Jose N. Barron Gomez"/>
    <d v="2016-12-01T00:00:00"/>
    <s v="shot"/>
    <s v="gun"/>
    <m/>
    <s v="M"/>
    <s v="H"/>
    <s v="Tucson"/>
    <x v="6"/>
    <b v="0"/>
    <s v="attack"/>
    <m/>
    <b v="0"/>
    <s v="armed"/>
    <s v="Gun"/>
    <s v="null"/>
    <s v="Not Fleeing or Blank"/>
    <x v="0"/>
  </r>
  <r>
    <n v="1883"/>
    <n v="2095"/>
    <s v="Quinton Phillips"/>
    <d v="2016-12-01T00:00:00"/>
    <s v="shot"/>
    <s v="gun"/>
    <n v="83"/>
    <s v="M"/>
    <s v="W"/>
    <s v="Dover"/>
    <x v="14"/>
    <b v="0"/>
    <s v="attack"/>
    <s v="Not fleeing"/>
    <b v="0"/>
    <s v="armed"/>
    <s v="Gun"/>
    <s v="70+"/>
    <s v="Not Fleeing or Blank"/>
    <x v="0"/>
  </r>
  <r>
    <n v="1884"/>
    <n v="2096"/>
    <s v="Dylan M. Dalzell"/>
    <d v="2016-12-02T00:00:00"/>
    <s v="shot"/>
    <s v="crowbar"/>
    <n v="22"/>
    <s v="M"/>
    <s v="W"/>
    <s v="Simpsonsville"/>
    <x v="23"/>
    <b v="0"/>
    <s v="other"/>
    <s v="Not fleeing"/>
    <b v="0"/>
    <s v="armed"/>
    <s v="No Gun"/>
    <s v="19-29"/>
    <s v="Not Fleeing or Blank"/>
    <x v="0"/>
  </r>
  <r>
    <n v="1885"/>
    <n v="2097"/>
    <s v="Derek Lynn Scott"/>
    <d v="2016-12-02T00:00:00"/>
    <s v="shot"/>
    <s v="gun"/>
    <n v="33"/>
    <s v="M"/>
    <s v="W"/>
    <s v="Tuscumbia"/>
    <x v="37"/>
    <b v="0"/>
    <s v="attack"/>
    <s v="Not fleeing"/>
    <b v="0"/>
    <s v="armed"/>
    <s v="Gun"/>
    <s v="30-39"/>
    <s v="Not Fleeing or Blank"/>
    <x v="0"/>
  </r>
  <r>
    <n v="1886"/>
    <n v="2099"/>
    <s v="Josh Dunne"/>
    <d v="2016-12-02T00:00:00"/>
    <s v="shot"/>
    <s v="undetermined"/>
    <n v="36"/>
    <s v="M"/>
    <s v="W"/>
    <s v="Las Cruces"/>
    <x v="17"/>
    <b v="1"/>
    <s v="undetermined"/>
    <s v="Not fleeing"/>
    <b v="0"/>
    <s v="unarmed or undetermined or null"/>
    <s v="No Gun"/>
    <s v="30-39"/>
    <s v="Not Fleeing or Blank"/>
    <x v="0"/>
  </r>
  <r>
    <n v="1887"/>
    <n v="2100"/>
    <s v="Isreal Flores"/>
    <d v="2016-12-03T00:00:00"/>
    <s v="shot"/>
    <s v="gun"/>
    <n v="38"/>
    <s v="M"/>
    <m/>
    <s v="Metairie"/>
    <x v="11"/>
    <b v="0"/>
    <s v="attack"/>
    <s v="Foot"/>
    <b v="0"/>
    <s v="armed"/>
    <s v="Gun"/>
    <s v="30-39"/>
    <s v="Fleeing"/>
    <x v="0"/>
  </r>
  <r>
    <n v="1888"/>
    <n v="2098"/>
    <s v="Saif Nasser Mubarek Alameri"/>
    <d v="2016-12-04T00:00:00"/>
    <s v="shot"/>
    <s v="undetermined"/>
    <n v="26"/>
    <s v="M"/>
    <s v="A"/>
    <s v="Hudson"/>
    <x v="10"/>
    <b v="0"/>
    <s v="other"/>
    <s v="Foot"/>
    <b v="0"/>
    <s v="unarmed or undetermined or null"/>
    <s v="No Gun"/>
    <s v="19-29"/>
    <s v="Fleeing"/>
    <x v="0"/>
  </r>
  <r>
    <n v="1889"/>
    <n v="2101"/>
    <s v="Norman Gary"/>
    <d v="2016-12-04T00:00:00"/>
    <s v="shot"/>
    <s v="gun"/>
    <n v="29"/>
    <s v="M"/>
    <s v="B"/>
    <s v="Elkhart"/>
    <x v="22"/>
    <b v="0"/>
    <s v="attack"/>
    <s v="Car"/>
    <b v="0"/>
    <s v="armed"/>
    <s v="Gun"/>
    <s v="19-29"/>
    <s v="Fleeing"/>
    <x v="1"/>
  </r>
  <r>
    <n v="1890"/>
    <n v="2103"/>
    <s v="Richard R. Jones"/>
    <d v="2016-12-06T00:00:00"/>
    <s v="shot"/>
    <s v="gun"/>
    <n v="55"/>
    <s v="M"/>
    <s v="W"/>
    <s v="Hutchinson"/>
    <x v="2"/>
    <b v="0"/>
    <s v="attack"/>
    <s v="Not fleeing"/>
    <b v="0"/>
    <s v="armed"/>
    <s v="Gun"/>
    <s v="50-59"/>
    <s v="Not Fleeing or Blank"/>
    <x v="0"/>
  </r>
  <r>
    <n v="1891"/>
    <n v="2104"/>
    <s v="Westley Daum"/>
    <d v="2016-12-06T00:00:00"/>
    <s v="shot"/>
    <s v="gun"/>
    <n v="47"/>
    <s v="M"/>
    <s v="W"/>
    <s v="Orange City"/>
    <x v="26"/>
    <b v="0"/>
    <s v="attack"/>
    <s v="Not fleeing"/>
    <b v="0"/>
    <s v="armed"/>
    <s v="Gun"/>
    <s v="40-49"/>
    <s v="Not Fleeing or Blank"/>
    <x v="0"/>
  </r>
  <r>
    <n v="1892"/>
    <n v="2105"/>
    <s v="Steven Wayne Liffel"/>
    <d v="2016-12-06T00:00:00"/>
    <s v="shot"/>
    <s v="gun"/>
    <n v="52"/>
    <s v="M"/>
    <s v="W"/>
    <s v="Portland"/>
    <x v="1"/>
    <b v="0"/>
    <s v="attack"/>
    <s v="Not fleeing"/>
    <b v="0"/>
    <s v="armed"/>
    <s v="Gun"/>
    <s v="50-59"/>
    <s v="Not Fleeing or Blank"/>
    <x v="0"/>
  </r>
  <r>
    <n v="1893"/>
    <n v="2106"/>
    <s v="Wayne Donald Dorsey"/>
    <d v="2016-12-06T00:00:00"/>
    <s v="shot and Tasered"/>
    <s v="oar"/>
    <n v="49"/>
    <s v="M"/>
    <s v="W"/>
    <s v="Fruitland Park"/>
    <x v="26"/>
    <b v="0"/>
    <s v="attack"/>
    <s v="Other"/>
    <b v="0"/>
    <s v="armed"/>
    <s v="No Gun"/>
    <s v="40-49"/>
    <s v="Fleeing"/>
    <x v="0"/>
  </r>
  <r>
    <n v="1894"/>
    <n v="2107"/>
    <s v="Mark Anthony Hicks"/>
    <d v="2016-12-07T00:00:00"/>
    <s v="shot and Tasered"/>
    <s v="knife"/>
    <n v="31"/>
    <s v="M"/>
    <s v="B"/>
    <s v="Fayetteville"/>
    <x v="33"/>
    <b v="0"/>
    <s v="other"/>
    <s v="Not fleeing"/>
    <b v="1"/>
    <s v="armed"/>
    <s v="No Gun"/>
    <s v="30-39"/>
    <s v="Not Fleeing or Blank"/>
    <x v="0"/>
  </r>
  <r>
    <n v="1895"/>
    <n v="2108"/>
    <s v="Keelan Charles Murray"/>
    <d v="2016-12-07T00:00:00"/>
    <s v="shot"/>
    <s v="undetermined"/>
    <n v="37"/>
    <s v="M"/>
    <s v="W"/>
    <s v="Dallas"/>
    <x v="9"/>
    <b v="0"/>
    <s v="undetermined"/>
    <m/>
    <b v="0"/>
    <s v="unarmed or undetermined or null"/>
    <s v="No Gun"/>
    <s v="30-39"/>
    <s v="Not Fleeing or Blank"/>
    <x v="0"/>
  </r>
  <r>
    <n v="1896"/>
    <n v="2109"/>
    <s v="Redrick Jevon Batiste"/>
    <d v="2016-12-07T00:00:00"/>
    <s v="shot"/>
    <s v="gun"/>
    <n v="37"/>
    <s v="M"/>
    <s v="B"/>
    <s v="Houston"/>
    <x v="9"/>
    <b v="0"/>
    <s v="attack"/>
    <s v="Not fleeing"/>
    <b v="0"/>
    <s v="armed"/>
    <s v="Gun"/>
    <s v="30-39"/>
    <s v="Not Fleeing or Blank"/>
    <x v="0"/>
  </r>
  <r>
    <n v="1897"/>
    <n v="2111"/>
    <s v="Daniel Riedmann"/>
    <d v="2016-12-07T00:00:00"/>
    <s v="shot"/>
    <s v="undetermined"/>
    <n v="36"/>
    <s v="M"/>
    <s v="W"/>
    <s v="Sioux City"/>
    <x v="7"/>
    <b v="0"/>
    <s v="other"/>
    <s v="Not fleeing"/>
    <b v="0"/>
    <s v="unarmed or undetermined or null"/>
    <s v="No Gun"/>
    <s v="30-39"/>
    <s v="Not Fleeing or Blank"/>
    <x v="0"/>
  </r>
  <r>
    <n v="1898"/>
    <n v="2129"/>
    <s v="Steven Garrett Ward"/>
    <d v="2016-12-07T00:00:00"/>
    <s v="shot"/>
    <s v="knife"/>
    <n v="20"/>
    <s v="M"/>
    <m/>
    <s v="Avella"/>
    <x v="8"/>
    <b v="1"/>
    <s v="attack"/>
    <s v="Not fleeing"/>
    <b v="0"/>
    <s v="armed"/>
    <s v="No Gun"/>
    <s v="19-29"/>
    <s v="Not Fleeing or Blank"/>
    <x v="0"/>
  </r>
  <r>
    <n v="1899"/>
    <n v="2110"/>
    <s v="TK TK"/>
    <d v="2016-12-08T00:00:00"/>
    <s v="shot"/>
    <s v="gun"/>
    <m/>
    <s v="M"/>
    <m/>
    <s v="Allen"/>
    <x v="9"/>
    <b v="0"/>
    <s v="attack"/>
    <s v="Not fleeing"/>
    <b v="0"/>
    <s v="armed"/>
    <s v="Gun"/>
    <s v="null"/>
    <s v="Not Fleeing or Blank"/>
    <x v="0"/>
  </r>
  <r>
    <n v="1900"/>
    <n v="2115"/>
    <s v="Stephen Joshua Whitney"/>
    <d v="2016-12-09T00:00:00"/>
    <s v="shot"/>
    <m/>
    <n v="30"/>
    <s v="M"/>
    <s v="O"/>
    <s v="Keaau"/>
    <x v="44"/>
    <b v="0"/>
    <s v="other"/>
    <s v="Not fleeing"/>
    <b v="0"/>
    <s v="unarmed or undetermined or null"/>
    <s v="No Gun"/>
    <s v="30-39"/>
    <s v="Not Fleeing or Blank"/>
    <x v="0"/>
  </r>
  <r>
    <n v="1901"/>
    <n v="2119"/>
    <s v="Brent Quinn"/>
    <d v="2016-12-09T00:00:00"/>
    <s v="shot"/>
    <s v="gun"/>
    <m/>
    <s v="M"/>
    <s v="W"/>
    <s v="Leland"/>
    <x v="33"/>
    <b v="0"/>
    <s v="attack"/>
    <s v="Not fleeing"/>
    <b v="0"/>
    <s v="armed"/>
    <s v="Gun"/>
    <s v="null"/>
    <s v="Not Fleeing or Blank"/>
    <x v="0"/>
  </r>
  <r>
    <n v="1902"/>
    <n v="2122"/>
    <s v="Scott MacIntosh"/>
    <d v="2016-12-09T00:00:00"/>
    <s v="shot"/>
    <s v="machete and gun"/>
    <n v="35"/>
    <s v="M"/>
    <s v="W"/>
    <s v="Forks Township"/>
    <x v="8"/>
    <b v="1"/>
    <s v="other"/>
    <s v="Not fleeing"/>
    <b v="0"/>
    <s v="armed"/>
    <s v="Gun"/>
    <s v="30-39"/>
    <s v="Not Fleeing or Blank"/>
    <x v="0"/>
  </r>
  <r>
    <n v="1903"/>
    <n v="2113"/>
    <s v="Waltki Williams"/>
    <d v="2016-12-10T00:00:00"/>
    <s v="shot"/>
    <s v="gun"/>
    <n v="35"/>
    <s v="M"/>
    <s v="B"/>
    <s v="Sumter"/>
    <x v="40"/>
    <b v="0"/>
    <s v="attack"/>
    <s v="Foot"/>
    <b v="1"/>
    <s v="armed"/>
    <s v="Gun"/>
    <s v="30-39"/>
    <s v="Fleeing"/>
    <x v="1"/>
  </r>
  <r>
    <n v="1904"/>
    <n v="2116"/>
    <s v="Samson G. Varner"/>
    <d v="2016-12-10T00:00:00"/>
    <s v="shot"/>
    <s v="knife"/>
    <n v="36"/>
    <s v="M"/>
    <s v="W"/>
    <s v="Greenwood"/>
    <x v="22"/>
    <b v="0"/>
    <s v="other"/>
    <s v="Not fleeing"/>
    <b v="1"/>
    <s v="armed"/>
    <s v="No Gun"/>
    <s v="30-39"/>
    <s v="Not Fleeing or Blank"/>
    <x v="0"/>
  </r>
  <r>
    <n v="1905"/>
    <n v="2112"/>
    <s v="Timothy Case"/>
    <d v="2016-12-11T00:00:00"/>
    <s v="shot and Tasered"/>
    <s v="knife"/>
    <n v="53"/>
    <s v="M"/>
    <s v="W"/>
    <s v="York"/>
    <x v="29"/>
    <b v="1"/>
    <s v="other"/>
    <s v="Not fleeing"/>
    <b v="0"/>
    <s v="armed"/>
    <s v="No Gun"/>
    <s v="50-59"/>
    <s v="Not Fleeing or Blank"/>
    <x v="0"/>
  </r>
  <r>
    <n v="1906"/>
    <n v="2118"/>
    <s v="Randy Lee Cumberledge"/>
    <d v="2016-12-11T00:00:00"/>
    <s v="shot"/>
    <m/>
    <n v="39"/>
    <s v="M"/>
    <s v="W"/>
    <s v="Fairmont"/>
    <x v="43"/>
    <b v="0"/>
    <s v="other"/>
    <s v="Not fleeing"/>
    <b v="0"/>
    <s v="unarmed or undetermined or null"/>
    <s v="No Gun"/>
    <s v="30-39"/>
    <s v="Not Fleeing or Blank"/>
    <x v="0"/>
  </r>
  <r>
    <n v="1907"/>
    <n v="2121"/>
    <s v="Jose Angel Vallarta"/>
    <d v="2016-12-11T00:00:00"/>
    <s v="shot"/>
    <s v="knife"/>
    <n v="30"/>
    <s v="M"/>
    <s v="H"/>
    <s v="Laredo"/>
    <x v="9"/>
    <b v="0"/>
    <s v="attack"/>
    <s v="Not fleeing"/>
    <b v="0"/>
    <s v="armed"/>
    <s v="No Gun"/>
    <s v="30-39"/>
    <s v="Not Fleeing or Blank"/>
    <x v="0"/>
  </r>
  <r>
    <n v="1908"/>
    <n v="2123"/>
    <s v="Amber Lewis"/>
    <d v="2016-12-11T00:00:00"/>
    <s v="shot"/>
    <s v="toy weapon"/>
    <n v="44"/>
    <s v="F"/>
    <s v="W"/>
    <s v="Bullhead City"/>
    <x v="6"/>
    <b v="1"/>
    <s v="attack"/>
    <s v="Not fleeing"/>
    <b v="0"/>
    <s v="armed"/>
    <s v="No Gun"/>
    <s v="40-49"/>
    <s v="Not Fleeing or Blank"/>
    <x v="0"/>
  </r>
  <r>
    <n v="1909"/>
    <n v="2127"/>
    <s v="Gary Leon Herd"/>
    <d v="2016-12-11T00:00:00"/>
    <s v="shot"/>
    <s v="gun"/>
    <n v="24"/>
    <s v="M"/>
    <s v="W"/>
    <s v="Medicine Lodge"/>
    <x v="2"/>
    <b v="0"/>
    <s v="attack"/>
    <s v="Not fleeing"/>
    <b v="0"/>
    <s v="armed"/>
    <s v="Gun"/>
    <s v="19-29"/>
    <s v="Not Fleeing or Blank"/>
    <x v="0"/>
  </r>
  <r>
    <n v="1910"/>
    <n v="2114"/>
    <s v="Francisco Serna"/>
    <d v="2016-12-12T00:00:00"/>
    <s v="shot"/>
    <s v="unarmed"/>
    <n v="73"/>
    <s v="M"/>
    <s v="H"/>
    <s v="Bakersfield"/>
    <x v="3"/>
    <b v="0"/>
    <s v="other"/>
    <s v="Not fleeing"/>
    <b v="0"/>
    <s v="unarmed or undetermined or null"/>
    <s v="No Gun"/>
    <s v="70+"/>
    <s v="Not Fleeing or Blank"/>
    <x v="0"/>
  </r>
  <r>
    <n v="1911"/>
    <n v="2120"/>
    <s v="Rainer Tyler Smith"/>
    <d v="2016-12-12T00:00:00"/>
    <s v="shot"/>
    <s v="gun"/>
    <n v="31"/>
    <s v="M"/>
    <s v="W"/>
    <s v="Fort Valley"/>
    <x v="31"/>
    <b v="0"/>
    <s v="attack"/>
    <s v="Not fleeing"/>
    <b v="0"/>
    <s v="armed"/>
    <s v="Gun"/>
    <s v="30-39"/>
    <s v="Not Fleeing or Blank"/>
    <x v="0"/>
  </r>
  <r>
    <n v="1912"/>
    <n v="2125"/>
    <s v="Kenneth Robledo"/>
    <d v="2016-12-12T00:00:00"/>
    <s v="shot"/>
    <s v="gun"/>
    <n v="28"/>
    <s v="M"/>
    <s v="B"/>
    <s v="Philadelphia"/>
    <x v="8"/>
    <b v="0"/>
    <s v="attack"/>
    <s v="Not fleeing"/>
    <b v="0"/>
    <s v="armed"/>
    <s v="Gun"/>
    <s v="19-29"/>
    <s v="Not Fleeing or Blank"/>
    <x v="0"/>
  </r>
  <r>
    <n v="1913"/>
    <n v="2126"/>
    <s v="Lavar Montray Douglas"/>
    <d v="2016-12-13T00:00:00"/>
    <s v="shot"/>
    <s v="gun"/>
    <n v="18"/>
    <s v="M"/>
    <s v="B"/>
    <s v="Baltimore"/>
    <x v="28"/>
    <b v="0"/>
    <s v="attack"/>
    <s v="Not fleeing"/>
    <b v="0"/>
    <s v="armed"/>
    <s v="Gun"/>
    <s v="0-18"/>
    <s v="Not Fleeing or Blank"/>
    <x v="0"/>
  </r>
  <r>
    <n v="1914"/>
    <n v="2128"/>
    <s v="Earl Labon Eubanks"/>
    <d v="2016-12-13T00:00:00"/>
    <s v="shot and Tasered"/>
    <s v="gun"/>
    <n v="32"/>
    <s v="M"/>
    <s v="B"/>
    <s v="Hampton"/>
    <x v="31"/>
    <b v="1"/>
    <s v="other"/>
    <s v="Not fleeing"/>
    <b v="0"/>
    <s v="armed"/>
    <s v="Gun"/>
    <s v="30-39"/>
    <s v="Not Fleeing or Blank"/>
    <x v="0"/>
  </r>
  <r>
    <n v="1915"/>
    <n v="2130"/>
    <s v="Robert James Hess"/>
    <d v="2016-12-15T00:00:00"/>
    <s v="shot and Tasered"/>
    <s v="gun"/>
    <n v="60"/>
    <s v="M"/>
    <s v="W"/>
    <s v="Hacienda Heights"/>
    <x v="3"/>
    <b v="0"/>
    <s v="attack"/>
    <s v="Not fleeing"/>
    <b v="0"/>
    <s v="armed"/>
    <s v="Gun"/>
    <s v="60-69"/>
    <s v="Not Fleeing or Blank"/>
    <x v="0"/>
  </r>
  <r>
    <n v="1916"/>
    <n v="2138"/>
    <s v="Jeremiah N. Anderson"/>
    <d v="2016-12-16T00:00:00"/>
    <s v="shot"/>
    <s v="gun"/>
    <n v="36"/>
    <s v="M"/>
    <m/>
    <s v="Dallas"/>
    <x v="1"/>
    <b v="0"/>
    <s v="attack"/>
    <s v="Not fleeing"/>
    <b v="0"/>
    <s v="armed"/>
    <s v="Gun"/>
    <s v="30-39"/>
    <s v="Not Fleeing or Blank"/>
    <x v="0"/>
  </r>
  <r>
    <n v="1917"/>
    <n v="2132"/>
    <s v="Jimmy Lee Lawson"/>
    <d v="2016-12-17T00:00:00"/>
    <s v="shot"/>
    <s v="knife"/>
    <n v="48"/>
    <s v="M"/>
    <s v="W"/>
    <s v="Arlington"/>
    <x v="32"/>
    <b v="0"/>
    <s v="undetermined"/>
    <s v="Not fleeing"/>
    <b v="0"/>
    <s v="armed"/>
    <s v="No Gun"/>
    <s v="40-49"/>
    <s v="Not Fleeing or Blank"/>
    <x v="0"/>
  </r>
  <r>
    <n v="1918"/>
    <n v="2134"/>
    <s v="Fidel Barrios"/>
    <d v="2016-12-17T00:00:00"/>
    <s v="shot"/>
    <s v="gun"/>
    <n v="33"/>
    <s v="M"/>
    <s v="H"/>
    <s v="Los Angeles"/>
    <x v="3"/>
    <b v="0"/>
    <s v="other"/>
    <s v="Not fleeing"/>
    <b v="0"/>
    <s v="armed"/>
    <s v="Gun"/>
    <s v="30-39"/>
    <s v="Not Fleeing or Blank"/>
    <x v="0"/>
  </r>
  <r>
    <n v="1919"/>
    <n v="2137"/>
    <s v="Chassady LeClair"/>
    <d v="2016-12-17T00:00:00"/>
    <s v="shot"/>
    <s v="gun"/>
    <n v="44"/>
    <s v="M"/>
    <s v="N"/>
    <s v="Everett"/>
    <x v="0"/>
    <b v="0"/>
    <s v="other"/>
    <s v="Not fleeing"/>
    <b v="0"/>
    <s v="armed"/>
    <s v="Gun"/>
    <s v="40-49"/>
    <s v="Not Fleeing or Blank"/>
    <x v="0"/>
  </r>
  <r>
    <n v="1920"/>
    <n v="2133"/>
    <s v="Ryan Joseph"/>
    <d v="2016-12-18T00:00:00"/>
    <s v="shot"/>
    <s v="undetermined"/>
    <n v="20"/>
    <s v="M"/>
    <s v="B"/>
    <s v="Los Angeles"/>
    <x v="3"/>
    <b v="0"/>
    <s v="undetermined"/>
    <s v="Foot"/>
    <b v="0"/>
    <s v="unarmed or undetermined or null"/>
    <s v="No Gun"/>
    <s v="19-29"/>
    <s v="Fleeing"/>
    <x v="1"/>
  </r>
  <r>
    <n v="1921"/>
    <n v="2135"/>
    <s v="Paul Kolar"/>
    <d v="2016-12-18T00:00:00"/>
    <s v="shot"/>
    <s v="gun"/>
    <n v="37"/>
    <s v="M"/>
    <s v="W"/>
    <s v="Ridgefield"/>
    <x v="0"/>
    <b v="0"/>
    <s v="other"/>
    <s v="Not fleeing"/>
    <b v="0"/>
    <s v="armed"/>
    <s v="Gun"/>
    <s v="30-39"/>
    <s v="Not Fleeing or Blank"/>
    <x v="0"/>
  </r>
  <r>
    <n v="1922"/>
    <n v="2136"/>
    <s v="Ronald Roy Massengale"/>
    <d v="2016-12-18T00:00:00"/>
    <s v="shot"/>
    <s v="gun"/>
    <n v="72"/>
    <s v="M"/>
    <s v="W"/>
    <s v="Tulsa"/>
    <x v="5"/>
    <b v="1"/>
    <s v="attack"/>
    <s v="Not fleeing"/>
    <b v="0"/>
    <s v="armed"/>
    <s v="Gun"/>
    <s v="70+"/>
    <s v="Not Fleeing or Blank"/>
    <x v="0"/>
  </r>
  <r>
    <n v="1923"/>
    <n v="2131"/>
    <s v="Roy Minton"/>
    <d v="2016-12-19T00:00:00"/>
    <s v="shot"/>
    <s v="undetermined"/>
    <n v="52"/>
    <s v="M"/>
    <s v="W"/>
    <s v="Granite Falls"/>
    <x v="33"/>
    <b v="0"/>
    <s v="undetermined"/>
    <s v="Not fleeing"/>
    <b v="0"/>
    <s v="unarmed or undetermined or null"/>
    <s v="No Gun"/>
    <s v="50-59"/>
    <s v="Not Fleeing or Blank"/>
    <x v="0"/>
  </r>
  <r>
    <n v="1924"/>
    <n v="2139"/>
    <s v="Nick Hamilton"/>
    <d v="2016-12-20T00:00:00"/>
    <s v="shot"/>
    <s v="gun"/>
    <n v="31"/>
    <s v="M"/>
    <m/>
    <s v="Hemet"/>
    <x v="3"/>
    <b v="0"/>
    <s v="other"/>
    <s v="Other"/>
    <b v="0"/>
    <s v="armed"/>
    <s v="Gun"/>
    <s v="30-39"/>
    <s v="Fleeing"/>
    <x v="0"/>
  </r>
  <r>
    <n v="1925"/>
    <n v="2140"/>
    <s v="Martin Gomez"/>
    <d v="2016-12-20T00:00:00"/>
    <s v="shot"/>
    <s v="knife"/>
    <n v="46"/>
    <s v="M"/>
    <s v="H"/>
    <s v="Pharr"/>
    <x v="9"/>
    <b v="0"/>
    <s v="other"/>
    <s v="Not fleeing"/>
    <b v="0"/>
    <s v="armed"/>
    <s v="No Gun"/>
    <s v="40-49"/>
    <s v="Not Fleeing or Blank"/>
    <x v="0"/>
  </r>
  <r>
    <n v="1926"/>
    <n v="2141"/>
    <s v="TK TK"/>
    <d v="2016-12-20T00:00:00"/>
    <s v="shot"/>
    <s v="knife"/>
    <m/>
    <s v="M"/>
    <m/>
    <s v="Brawley"/>
    <x v="3"/>
    <b v="1"/>
    <s v="other"/>
    <s v="Not fleeing"/>
    <b v="0"/>
    <s v="armed"/>
    <s v="No Gun"/>
    <s v="null"/>
    <s v="Not Fleeing or Blank"/>
    <x v="0"/>
  </r>
  <r>
    <n v="1927"/>
    <n v="2146"/>
    <s v="Ian Shea King"/>
    <d v="2016-12-21T00:00:00"/>
    <s v="shot"/>
    <s v="tire iron"/>
    <n v="31"/>
    <s v="M"/>
    <m/>
    <s v="Ponca City"/>
    <x v="5"/>
    <b v="0"/>
    <s v="other"/>
    <s v="Not fleeing"/>
    <b v="0"/>
    <s v="armed"/>
    <s v="No Gun"/>
    <s v="30-39"/>
    <s v="Not Fleeing or Blank"/>
    <x v="0"/>
  </r>
  <r>
    <n v="1928"/>
    <n v="2147"/>
    <s v="Colton Calaway"/>
    <d v="2016-12-21T00:00:00"/>
    <s v="shot"/>
    <s v="gun"/>
    <n v="25"/>
    <s v="M"/>
    <s v="W"/>
    <s v="Burns Flat"/>
    <x v="5"/>
    <b v="0"/>
    <s v="attack"/>
    <s v="Other"/>
    <b v="0"/>
    <s v="armed"/>
    <s v="Gun"/>
    <s v="19-29"/>
    <s v="Fleeing"/>
    <x v="0"/>
  </r>
  <r>
    <n v="1929"/>
    <n v="2151"/>
    <s v="William Newman"/>
    <d v="2016-12-21T00:00:00"/>
    <s v="shot"/>
    <m/>
    <n v="46"/>
    <s v="M"/>
    <m/>
    <s v="Knox"/>
    <x v="22"/>
    <b v="0"/>
    <s v="other"/>
    <m/>
    <b v="0"/>
    <s v="unarmed or undetermined or null"/>
    <s v="No Gun"/>
    <s v="40-49"/>
    <s v="Not Fleeing or Blank"/>
    <x v="0"/>
  </r>
  <r>
    <n v="1930"/>
    <n v="2152"/>
    <s v="Raymond Salaiz"/>
    <d v="2016-12-21T00:00:00"/>
    <s v="shot"/>
    <m/>
    <n v="38"/>
    <s v="M"/>
    <s v="H"/>
    <s v="Reno"/>
    <x v="16"/>
    <b v="0"/>
    <s v="attack"/>
    <s v="Car"/>
    <b v="0"/>
    <s v="unarmed or undetermined or null"/>
    <s v="No Gun"/>
    <s v="30-39"/>
    <s v="Fleeing"/>
    <x v="0"/>
  </r>
  <r>
    <n v="1931"/>
    <n v="2153"/>
    <s v="Benjamin Ortiz"/>
    <d v="2016-12-21T00:00:00"/>
    <s v="shot"/>
    <s v="knife"/>
    <n v="25"/>
    <s v="M"/>
    <m/>
    <s v="Fayetteville"/>
    <x v="14"/>
    <b v="1"/>
    <s v="other"/>
    <s v="Not fleeing"/>
    <b v="0"/>
    <s v="armed"/>
    <s v="No Gun"/>
    <s v="19-29"/>
    <s v="Not Fleeing or Blank"/>
    <x v="0"/>
  </r>
  <r>
    <n v="1932"/>
    <n v="2154"/>
    <s v="TK TK"/>
    <d v="2016-12-21T00:00:00"/>
    <s v="shot"/>
    <s v="knife"/>
    <m/>
    <s v="M"/>
    <m/>
    <s v="Stockton"/>
    <x v="3"/>
    <b v="0"/>
    <s v="undetermined"/>
    <s v="Not fleeing"/>
    <b v="0"/>
    <s v="armed"/>
    <s v="No Gun"/>
    <s v="null"/>
    <s v="Not Fleeing or Blank"/>
    <x v="0"/>
  </r>
  <r>
    <n v="1933"/>
    <n v="2156"/>
    <s v="Matthew Blake Richardson"/>
    <d v="2016-12-21T00:00:00"/>
    <s v="shot"/>
    <s v="gun"/>
    <n v="27"/>
    <s v="M"/>
    <s v="W"/>
    <s v="Saraland"/>
    <x v="37"/>
    <b v="0"/>
    <s v="attack"/>
    <s v="Not fleeing"/>
    <b v="0"/>
    <s v="armed"/>
    <s v="Gun"/>
    <s v="19-29"/>
    <s v="Not Fleeing or Blank"/>
    <x v="0"/>
  </r>
  <r>
    <n v="1934"/>
    <n v="2157"/>
    <s v="Anthony Lovell Eddington"/>
    <d v="2016-12-21T00:00:00"/>
    <s v="shot"/>
    <s v="gun"/>
    <n v="24"/>
    <s v="M"/>
    <s v="B"/>
    <s v="Coalinga"/>
    <x v="3"/>
    <b v="0"/>
    <s v="attack"/>
    <s v="Not fleeing"/>
    <b v="0"/>
    <s v="armed"/>
    <s v="Gun"/>
    <s v="19-29"/>
    <s v="Not Fleeing or Blank"/>
    <x v="0"/>
  </r>
  <r>
    <n v="1935"/>
    <n v="2150"/>
    <s v="Terrence Thomas"/>
    <d v="2016-12-22T00:00:00"/>
    <s v="shot"/>
    <s v="gun"/>
    <n v="19"/>
    <s v="M"/>
    <s v="B"/>
    <s v="Capitol Heights"/>
    <x v="28"/>
    <b v="0"/>
    <s v="attack"/>
    <s v="Not fleeing"/>
    <b v="0"/>
    <s v="armed"/>
    <s v="Gun"/>
    <s v="19-29"/>
    <s v="Not Fleeing or Blank"/>
    <x v="0"/>
  </r>
  <r>
    <n v="1936"/>
    <n v="2165"/>
    <s v="Michael Tyler Jacques"/>
    <d v="2016-12-23T00:00:00"/>
    <s v="shot and Tasered"/>
    <s v="undetermined"/>
    <n v="31"/>
    <s v="M"/>
    <s v="W"/>
    <s v="Bend"/>
    <x v="1"/>
    <b v="1"/>
    <s v="undetermined"/>
    <s v="Not fleeing"/>
    <b v="0"/>
    <s v="unarmed or undetermined or null"/>
    <s v="No Gun"/>
    <s v="30-39"/>
    <s v="Not Fleeing or Blank"/>
    <x v="0"/>
  </r>
  <r>
    <n v="1937"/>
    <n v="2167"/>
    <s v="Stanley Eversol"/>
    <d v="2016-12-23T00:00:00"/>
    <s v="shot"/>
    <s v="crossbow"/>
    <n v="55"/>
    <s v="M"/>
    <m/>
    <s v="Palm Harbor"/>
    <x v="26"/>
    <b v="0"/>
    <s v="attack"/>
    <s v="Not fleeing"/>
    <b v="0"/>
    <s v="armed"/>
    <s v="No Gun"/>
    <s v="50-59"/>
    <s v="Not Fleeing or Blank"/>
    <x v="0"/>
  </r>
  <r>
    <n v="1938"/>
    <n v="2168"/>
    <s v="TK TK"/>
    <d v="2016-12-23T00:00:00"/>
    <s v="shot"/>
    <m/>
    <m/>
    <s v="M"/>
    <m/>
    <s v="El Monte"/>
    <x v="3"/>
    <b v="0"/>
    <s v="other"/>
    <s v="Car"/>
    <b v="0"/>
    <s v="unarmed or undetermined or null"/>
    <s v="No Gun"/>
    <s v="null"/>
    <s v="Fleeing"/>
    <x v="0"/>
  </r>
  <r>
    <n v="1939"/>
    <n v="2158"/>
    <s v="Daquan Antonio Westbrook"/>
    <d v="2016-12-24T00:00:00"/>
    <s v="shot"/>
    <s v="gun"/>
    <n v="18"/>
    <s v="M"/>
    <s v="B"/>
    <s v="Charlotte"/>
    <x v="33"/>
    <b v="0"/>
    <s v="undetermined"/>
    <s v="Not fleeing"/>
    <b v="0"/>
    <s v="armed"/>
    <s v="Gun"/>
    <s v="0-18"/>
    <s v="Not Fleeing or Blank"/>
    <x v="0"/>
  </r>
  <r>
    <n v="1940"/>
    <n v="2163"/>
    <s v="Miriam Ann Savino"/>
    <d v="2016-12-24T00:00:00"/>
    <s v="shot"/>
    <s v="knife"/>
    <n v="53"/>
    <s v="F"/>
    <s v="W"/>
    <s v="Lake Wales"/>
    <x v="26"/>
    <b v="0"/>
    <s v="other"/>
    <s v="Not fleeing"/>
    <b v="0"/>
    <s v="armed"/>
    <s v="No Gun"/>
    <s v="50-59"/>
    <s v="Not Fleeing or Blank"/>
    <x v="0"/>
  </r>
  <r>
    <n v="1941"/>
    <n v="2164"/>
    <s v="Orande Kandie Hayes"/>
    <d v="2016-12-24T00:00:00"/>
    <s v="shot"/>
    <s v="gun"/>
    <m/>
    <s v="M"/>
    <m/>
    <s v="Gadsden"/>
    <x v="37"/>
    <b v="0"/>
    <s v="attack"/>
    <s v="Foot"/>
    <b v="0"/>
    <s v="armed"/>
    <s v="Gun"/>
    <s v="null"/>
    <s v="Fleeing"/>
    <x v="0"/>
  </r>
  <r>
    <n v="1942"/>
    <n v="2166"/>
    <s v="Zhonghua Li"/>
    <d v="2016-12-24T00:00:00"/>
    <s v="shot"/>
    <s v="scissors"/>
    <n v="48"/>
    <s v="M"/>
    <s v="A"/>
    <s v="Pico Rivera"/>
    <x v="3"/>
    <b v="1"/>
    <s v="attack"/>
    <s v="Not fleeing"/>
    <b v="0"/>
    <s v="armed"/>
    <s v="No Gun"/>
    <s v="40-49"/>
    <s v="Not Fleeing or Blank"/>
    <x v="0"/>
  </r>
  <r>
    <n v="1943"/>
    <n v="2159"/>
    <s v="Gerald Hall"/>
    <d v="2016-12-25T00:00:00"/>
    <s v="shot"/>
    <s v="knife"/>
    <n v="29"/>
    <s v="M"/>
    <s v="B"/>
    <s v="Washington"/>
    <x v="42"/>
    <b v="0"/>
    <s v="other"/>
    <s v="Not fleeing"/>
    <b v="1"/>
    <s v="armed"/>
    <s v="No Gun"/>
    <s v="19-29"/>
    <s v="Not Fleeing or Blank"/>
    <x v="0"/>
  </r>
  <r>
    <n v="1944"/>
    <n v="2160"/>
    <s v="James Tylka"/>
    <d v="2016-12-25T00:00:00"/>
    <s v="shot"/>
    <s v="gun"/>
    <n v="30"/>
    <s v="M"/>
    <s v="W"/>
    <s v="King City"/>
    <x v="1"/>
    <b v="1"/>
    <s v="attack"/>
    <s v="Car"/>
    <b v="0"/>
    <s v="armed"/>
    <s v="Gun"/>
    <s v="30-39"/>
    <s v="Fleeing"/>
    <x v="0"/>
  </r>
  <r>
    <n v="1945"/>
    <n v="2161"/>
    <s v="Joseph Garcia"/>
    <d v="2016-12-25T00:00:00"/>
    <s v="shot"/>
    <s v="gun"/>
    <n v="33"/>
    <s v="M"/>
    <m/>
    <s v="Desha"/>
    <x v="14"/>
    <b v="0"/>
    <s v="attack"/>
    <s v="Not fleeing"/>
    <b v="0"/>
    <s v="armed"/>
    <s v="Gun"/>
    <s v="30-39"/>
    <s v="Not Fleeing or Blank"/>
    <x v="0"/>
  </r>
  <r>
    <n v="1946"/>
    <n v="2162"/>
    <s v="Michael Alan Altice"/>
    <d v="2016-12-25T00:00:00"/>
    <s v="shot"/>
    <s v="gun"/>
    <n v="61"/>
    <s v="M"/>
    <s v="W"/>
    <s v="Middleburg"/>
    <x v="26"/>
    <b v="1"/>
    <s v="attack"/>
    <s v="Not fleeing"/>
    <b v="0"/>
    <s v="armed"/>
    <s v="Gun"/>
    <s v="60-69"/>
    <s v="Not Fleeing or Blank"/>
    <x v="0"/>
  </r>
  <r>
    <n v="1947"/>
    <n v="2169"/>
    <s v="Dustin Kirk"/>
    <d v="2016-12-27T00:00:00"/>
    <s v="shot"/>
    <s v="gun"/>
    <n v="35"/>
    <s v="M"/>
    <m/>
    <s v="Grass Valley"/>
    <x v="3"/>
    <b v="0"/>
    <s v="attack"/>
    <s v="Not fleeing"/>
    <b v="0"/>
    <s v="armed"/>
    <s v="Gun"/>
    <s v="30-39"/>
    <s v="Not Fleeing or Blank"/>
    <x v="0"/>
  </r>
  <r>
    <n v="1948"/>
    <n v="2170"/>
    <s v="Judy Boardman"/>
    <d v="2016-12-27T00:00:00"/>
    <s v="shot"/>
    <s v="gun"/>
    <n v="71"/>
    <s v="F"/>
    <s v="W"/>
    <s v="Pearland"/>
    <x v="9"/>
    <b v="0"/>
    <s v="attack"/>
    <s v="Not fleeing"/>
    <b v="0"/>
    <s v="armed"/>
    <s v="Gun"/>
    <s v="70+"/>
    <s v="Not Fleeing or Blank"/>
    <x v="0"/>
  </r>
  <r>
    <n v="1949"/>
    <n v="2171"/>
    <s v="Alfonso Lopez"/>
    <d v="2016-12-27T00:00:00"/>
    <s v="shot"/>
    <s v="knife"/>
    <n v="41"/>
    <s v="M"/>
    <s v="H"/>
    <s v="North Riverside"/>
    <x v="15"/>
    <b v="0"/>
    <s v="attack"/>
    <s v="Not fleeing"/>
    <b v="0"/>
    <s v="armed"/>
    <s v="No Gun"/>
    <s v="40-49"/>
    <s v="Not Fleeing or Blank"/>
    <x v="0"/>
  </r>
  <r>
    <n v="1950"/>
    <n v="2172"/>
    <s v="Jake Childers"/>
    <d v="2016-12-27T00:00:00"/>
    <s v="shot"/>
    <s v="gun"/>
    <n v="36"/>
    <s v="M"/>
    <s v="W"/>
    <s v="Campbellton"/>
    <x v="9"/>
    <b v="0"/>
    <s v="attack"/>
    <s v="Other"/>
    <b v="0"/>
    <s v="armed"/>
    <s v="Gun"/>
    <s v="30-39"/>
    <s v="Fleeing"/>
    <x v="0"/>
  </r>
  <r>
    <n v="1951"/>
    <n v="2175"/>
    <s v="Christopher Blake Tucker"/>
    <d v="2016-12-28T00:00:00"/>
    <s v="shot"/>
    <s v="undetermined"/>
    <n v="28"/>
    <s v="M"/>
    <m/>
    <s v="Spring Hill"/>
    <x v="32"/>
    <b v="0"/>
    <s v="undetermined"/>
    <s v="Not fleeing"/>
    <b v="0"/>
    <s v="unarmed or undetermined or null"/>
    <s v="No Gun"/>
    <s v="19-29"/>
    <s v="Not Fleeing or Blank"/>
    <x v="0"/>
  </r>
  <r>
    <n v="1952"/>
    <n v="2173"/>
    <s v="James L. Rich"/>
    <d v="2016-12-29T00:00:00"/>
    <s v="shot"/>
    <s v="gun"/>
    <n v="52"/>
    <s v="M"/>
    <m/>
    <s v="Chestertown"/>
    <x v="28"/>
    <b v="0"/>
    <s v="undetermined"/>
    <s v="Not fleeing"/>
    <b v="1"/>
    <s v="armed"/>
    <s v="Gun"/>
    <s v="50-59"/>
    <s v="Not Fleeing or Blank"/>
    <x v="0"/>
  </r>
  <r>
    <n v="1953"/>
    <n v="2176"/>
    <s v="Jamal Rollins"/>
    <d v="2016-12-30T00:00:00"/>
    <s v="shot"/>
    <s v="gun"/>
    <n v="21"/>
    <s v="M"/>
    <s v="B"/>
    <s v="Miami"/>
    <x v="26"/>
    <b v="0"/>
    <s v="other"/>
    <s v="Car"/>
    <b v="0"/>
    <s v="armed"/>
    <s v="Gun"/>
    <s v="19-29"/>
    <s v="Fleeing"/>
    <x v="1"/>
  </r>
  <r>
    <n v="1954"/>
    <n v="2182"/>
    <s v="TK TK"/>
    <d v="2016-12-30T00:00:00"/>
    <s v="shot"/>
    <s v="gun"/>
    <m/>
    <s v="M"/>
    <m/>
    <s v="Pensacola"/>
    <x v="26"/>
    <b v="0"/>
    <s v="attack"/>
    <s v="Not fleeing"/>
    <b v="0"/>
    <s v="armed"/>
    <s v="Gun"/>
    <s v="null"/>
    <s v="Not Fleeing or Blank"/>
    <x v="0"/>
  </r>
  <r>
    <n v="1955"/>
    <n v="2186"/>
    <s v="Dustin Selby"/>
    <d v="2016-12-30T00:00:00"/>
    <s v="shot and Tasered"/>
    <s v="knife"/>
    <n v="31"/>
    <s v="M"/>
    <m/>
    <s v="Phoenix"/>
    <x v="6"/>
    <b v="0"/>
    <s v="other"/>
    <s v="Foot"/>
    <b v="0"/>
    <s v="armed"/>
    <s v="No Gun"/>
    <s v="30-39"/>
    <s v="Fleeing"/>
    <x v="0"/>
  </r>
  <r>
    <n v="1956"/>
    <n v="2179"/>
    <s v="Chase Anthony Tuseth"/>
    <d v="2016-12-31T00:00:00"/>
    <s v="shot and Tasered"/>
    <s v="unarmed"/>
    <n v="33"/>
    <s v="M"/>
    <s v="W"/>
    <s v="Mankato"/>
    <x v="18"/>
    <b v="0"/>
    <s v="attack"/>
    <s v="Not fleeing"/>
    <b v="0"/>
    <s v="unarmed or undetermined or null"/>
    <s v="No Gun"/>
    <s v="30-39"/>
    <s v="Not Fleeing or Blank"/>
    <x v="0"/>
  </r>
  <r>
    <n v="1957"/>
    <n v="2181"/>
    <s v="Ricky Whidden"/>
    <d v="2016-12-31T00:00:00"/>
    <s v="shot"/>
    <s v="knife"/>
    <n v="46"/>
    <s v="M"/>
    <s v="W"/>
    <s v="Loxahatchee"/>
    <x v="26"/>
    <b v="1"/>
    <s v="attack"/>
    <s v="Not fleeing"/>
    <b v="0"/>
    <s v="armed"/>
    <s v="No Gun"/>
    <s v="40-49"/>
    <s v="Not Fleeing or Blank"/>
    <x v="0"/>
  </r>
  <r>
    <n v="1958"/>
    <n v="2183"/>
    <s v="Jason Michael Robison"/>
    <d v="2016-12-31T00:00:00"/>
    <s v="shot"/>
    <s v="gun"/>
    <n v="32"/>
    <s v="M"/>
    <s v="W"/>
    <s v="Huntingdon County"/>
    <x v="8"/>
    <b v="0"/>
    <s v="attack"/>
    <s v="Other"/>
    <b v="0"/>
    <s v="armed"/>
    <s v="Gun"/>
    <s v="30-39"/>
    <s v="Fleeing"/>
    <x v="0"/>
  </r>
  <r>
    <n v="1959"/>
    <n v="2177"/>
    <s v="John McLaughlin"/>
    <d v="2017-01-01T00:00:00"/>
    <s v="shot"/>
    <s v="gun"/>
    <n v="42"/>
    <s v="M"/>
    <s v="W"/>
    <s v="Springfield"/>
    <x v="10"/>
    <b v="0"/>
    <s v="other"/>
    <s v="Not fleeing"/>
    <b v="0"/>
    <s v="armed"/>
    <s v="Gun"/>
    <s v="40-49"/>
    <s v="Not Fleeing or Blank"/>
    <x v="0"/>
  </r>
  <r>
    <n v="1960"/>
    <n v="2178"/>
    <s v="Trevon Johnson"/>
    <d v="2017-01-01T00:00:00"/>
    <s v="shot"/>
    <s v="knife"/>
    <n v="17"/>
    <s v="M"/>
    <s v="B"/>
    <s v="Villa Park"/>
    <x v="15"/>
    <b v="1"/>
    <s v="other"/>
    <s v="Not fleeing"/>
    <b v="0"/>
    <s v="armed"/>
    <s v="No Gun"/>
    <s v="0-18"/>
    <s v="Not Fleeing or Blank"/>
    <x v="0"/>
  </r>
  <r>
    <n v="1961"/>
    <n v="2180"/>
    <s v="James E. Lewis"/>
    <d v="2017-01-01T00:00:00"/>
    <s v="shot and Tasered"/>
    <s v="gun"/>
    <n v="44"/>
    <s v="M"/>
    <s v="B"/>
    <s v="Springfield"/>
    <x v="19"/>
    <b v="1"/>
    <s v="attack"/>
    <s v="Foot"/>
    <b v="0"/>
    <s v="armed"/>
    <s v="Gun"/>
    <s v="40-49"/>
    <s v="Fleeing"/>
    <x v="1"/>
  </r>
  <r>
    <n v="1962"/>
    <n v="2184"/>
    <s v="Chad Erik Roberts"/>
    <d v="2017-01-01T00:00:00"/>
    <s v="shot"/>
    <s v="gun"/>
    <n v="35"/>
    <s v="M"/>
    <s v="W"/>
    <s v="Woodstock"/>
    <x v="31"/>
    <b v="0"/>
    <s v="attack"/>
    <s v="Car"/>
    <b v="0"/>
    <s v="armed"/>
    <s v="Gun"/>
    <s v="30-39"/>
    <s v="Fleeing"/>
    <x v="0"/>
  </r>
  <r>
    <n v="1963"/>
    <n v="2185"/>
    <s v="Juan Carlos Cuadra"/>
    <d v="2017-01-01T00:00:00"/>
    <s v="shot"/>
    <s v="gun"/>
    <n v="23"/>
    <s v="M"/>
    <s v="H"/>
    <s v="Houston"/>
    <x v="9"/>
    <b v="0"/>
    <s v="attack"/>
    <s v="Foot"/>
    <b v="0"/>
    <s v="armed"/>
    <s v="Gun"/>
    <s v="19-29"/>
    <s v="Fleeing"/>
    <x v="0"/>
  </r>
  <r>
    <n v="1964"/>
    <n v="2187"/>
    <s v="Mark Guirguis"/>
    <d v="2017-01-01T00:00:00"/>
    <s v="shot"/>
    <m/>
    <n v="21"/>
    <s v="M"/>
    <s v="B"/>
    <s v="Allen"/>
    <x v="9"/>
    <b v="0"/>
    <s v="attack"/>
    <s v="Car"/>
    <b v="0"/>
    <s v="unarmed or undetermined or null"/>
    <s v="No Gun"/>
    <s v="19-29"/>
    <s v="Fleeing"/>
    <x v="1"/>
  </r>
  <r>
    <n v="1965"/>
    <n v="2188"/>
    <s v="Dale Hightower"/>
    <d v="2017-01-03T00:00:00"/>
    <s v="shot"/>
    <s v="gun"/>
    <n v="53"/>
    <s v="M"/>
    <s v="W"/>
    <s v="Gilmer"/>
    <x v="9"/>
    <b v="1"/>
    <s v="attack"/>
    <s v="Not fleeing"/>
    <b v="1"/>
    <s v="armed"/>
    <s v="Gun"/>
    <s v="50-59"/>
    <s v="Not Fleeing or Blank"/>
    <x v="0"/>
  </r>
  <r>
    <n v="1966"/>
    <n v="2189"/>
    <s v="James Owens"/>
    <d v="2017-01-03T00:00:00"/>
    <s v="shot and Tasered"/>
    <s v="knife"/>
    <n v="63"/>
    <s v="M"/>
    <s v="B"/>
    <s v="Brooklyn"/>
    <x v="35"/>
    <b v="1"/>
    <s v="other"/>
    <s v="Not fleeing"/>
    <b v="0"/>
    <s v="armed"/>
    <s v="No Gun"/>
    <s v="60-69"/>
    <s v="Not Fleeing or Blank"/>
    <x v="0"/>
  </r>
  <r>
    <n v="1967"/>
    <n v="2190"/>
    <s v="Joshua Martino"/>
    <d v="2017-01-04T00:00:00"/>
    <s v="shot"/>
    <s v="gun"/>
    <n v="18"/>
    <s v="M"/>
    <s v="W"/>
    <s v="Brooklyn"/>
    <x v="35"/>
    <b v="0"/>
    <s v="attack"/>
    <s v="Foot"/>
    <b v="0"/>
    <s v="armed"/>
    <s v="Gun"/>
    <s v="0-18"/>
    <s v="Fleeing"/>
    <x v="0"/>
  </r>
  <r>
    <n v="1968"/>
    <n v="2191"/>
    <s v="Ruben Randolph"/>
    <d v="2017-01-04T00:00:00"/>
    <s v="shot"/>
    <s v="gun"/>
    <n v="51"/>
    <s v="M"/>
    <s v="B"/>
    <s v="Pomona"/>
    <x v="3"/>
    <b v="0"/>
    <s v="attack"/>
    <s v="Foot"/>
    <b v="0"/>
    <s v="armed"/>
    <s v="Gun"/>
    <s v="50-59"/>
    <s v="Fleeing"/>
    <x v="1"/>
  </r>
  <r>
    <n v="1969"/>
    <n v="2192"/>
    <s v="Welby O'Dell Mullins"/>
    <d v="2017-01-04T00:00:00"/>
    <s v="shot"/>
    <s v="gun"/>
    <n v="64"/>
    <s v="M"/>
    <s v="W"/>
    <s v="Lancaster"/>
    <x v="23"/>
    <b v="0"/>
    <s v="attack"/>
    <s v="Not fleeing"/>
    <b v="0"/>
    <s v="armed"/>
    <s v="Gun"/>
    <s v="60-69"/>
    <s v="Not Fleeing or Blank"/>
    <x v="0"/>
  </r>
  <r>
    <n v="1970"/>
    <n v="2193"/>
    <s v="Richard A. Jackson"/>
    <d v="2017-01-04T00:00:00"/>
    <s v="shot"/>
    <s v="unknown weapon"/>
    <n v="45"/>
    <s v="M"/>
    <s v="W"/>
    <s v="English"/>
    <x v="22"/>
    <b v="0"/>
    <s v="attack"/>
    <s v="Car"/>
    <b v="0"/>
    <s v="armed"/>
    <s v="No Gun"/>
    <s v="40-49"/>
    <s v="Fleeing"/>
    <x v="0"/>
  </r>
  <r>
    <n v="1971"/>
    <n v="2194"/>
    <s v="Luis Vargas"/>
    <d v="2017-01-05T00:00:00"/>
    <s v="shot"/>
    <s v="gun"/>
    <n v="20"/>
    <s v="M"/>
    <s v="H"/>
    <s v="Dinuba"/>
    <x v="3"/>
    <b v="0"/>
    <s v="attack"/>
    <s v="Not fleeing"/>
    <b v="0"/>
    <s v="armed"/>
    <s v="Gun"/>
    <s v="19-29"/>
    <s v="Not Fleeing or Blank"/>
    <x v="0"/>
  </r>
  <r>
    <n v="1972"/>
    <n v="2195"/>
    <s v="Randy Wayne Cole"/>
    <d v="2017-01-05T00:00:00"/>
    <s v="shot"/>
    <s v="gun"/>
    <n v="41"/>
    <s v="M"/>
    <s v="W"/>
    <s v="Monteagle"/>
    <x v="32"/>
    <b v="1"/>
    <s v="attack"/>
    <s v="Not fleeing"/>
    <b v="0"/>
    <s v="armed"/>
    <s v="Gun"/>
    <s v="40-49"/>
    <s v="Not Fleeing or Blank"/>
    <x v="0"/>
  </r>
  <r>
    <n v="1973"/>
    <n v="2197"/>
    <s v="Sean Ryan Hake"/>
    <d v="2017-01-06T00:00:00"/>
    <s v="shot"/>
    <s v="knife"/>
    <n v="23"/>
    <s v="M"/>
    <s v="W"/>
    <s v="Sharon"/>
    <x v="8"/>
    <b v="1"/>
    <s v="other"/>
    <s v="Not fleeing"/>
    <b v="0"/>
    <s v="armed"/>
    <s v="No Gun"/>
    <s v="19-29"/>
    <s v="Not Fleeing or Blank"/>
    <x v="0"/>
  </r>
  <r>
    <n v="1974"/>
    <n v="2200"/>
    <s v="Jamal Parks"/>
    <d v="2017-01-06T00:00:00"/>
    <s v="shot"/>
    <s v="gun"/>
    <n v="32"/>
    <s v="M"/>
    <s v="B"/>
    <s v="Deerfield"/>
    <x v="15"/>
    <b v="0"/>
    <s v="attack"/>
    <s v="Other"/>
    <b v="0"/>
    <s v="armed"/>
    <s v="Gun"/>
    <s v="30-39"/>
    <s v="Fleeing"/>
    <x v="1"/>
  </r>
  <r>
    <n v="1975"/>
    <n v="2196"/>
    <s v="Daniel Scott Giberson"/>
    <d v="2017-01-07T00:00:00"/>
    <s v="shot"/>
    <s v="knife"/>
    <n v="25"/>
    <s v="M"/>
    <s v="W"/>
    <s v="Princeton"/>
    <x v="43"/>
    <b v="0"/>
    <s v="other"/>
    <s v="Car"/>
    <b v="0"/>
    <s v="armed"/>
    <s v="No Gun"/>
    <s v="19-29"/>
    <s v="Fleeing"/>
    <x v="0"/>
  </r>
  <r>
    <n v="1976"/>
    <n v="2198"/>
    <s v="Travis Edward Baker"/>
    <d v="2017-01-07T00:00:00"/>
    <s v="shot"/>
    <s v="gun"/>
    <n v="42"/>
    <s v="M"/>
    <s v="W"/>
    <s v="Fairland"/>
    <x v="5"/>
    <b v="0"/>
    <s v="attack"/>
    <s v="Other"/>
    <b v="0"/>
    <s v="armed"/>
    <s v="Gun"/>
    <s v="40-49"/>
    <s v="Fleeing"/>
    <x v="0"/>
  </r>
  <r>
    <n v="1977"/>
    <n v="2199"/>
    <s v="William Tucker Mathis"/>
    <d v="2017-01-07T00:00:00"/>
    <s v="shot"/>
    <s v="unarmed"/>
    <n v="41"/>
    <s v="M"/>
    <s v="W"/>
    <s v="Elkridge"/>
    <x v="28"/>
    <b v="1"/>
    <s v="attack"/>
    <s v="Not fleeing"/>
    <b v="0"/>
    <s v="unarmed or undetermined or null"/>
    <s v="No Gun"/>
    <s v="40-49"/>
    <s v="Not Fleeing or Blank"/>
    <x v="0"/>
  </r>
  <r>
    <n v="1978"/>
    <n v="2201"/>
    <s v="Hector Navarrete"/>
    <d v="2017-01-07T00:00:00"/>
    <s v="shot"/>
    <m/>
    <n v="31"/>
    <s v="M"/>
    <s v="H"/>
    <s v="Northglenn"/>
    <x v="4"/>
    <b v="1"/>
    <s v="other"/>
    <s v="Not fleeing"/>
    <b v="0"/>
    <s v="unarmed or undetermined or null"/>
    <s v="No Gun"/>
    <s v="30-39"/>
    <s v="Not Fleeing or Blank"/>
    <x v="0"/>
  </r>
  <r>
    <n v="1979"/>
    <n v="2202"/>
    <s v="Carlos A. Cruz"/>
    <d v="2017-01-07T00:00:00"/>
    <s v="shot"/>
    <s v="gun"/>
    <n v="50"/>
    <s v="M"/>
    <s v="H"/>
    <s v="Independence"/>
    <x v="19"/>
    <b v="1"/>
    <s v="attack"/>
    <s v="Not fleeing"/>
    <b v="0"/>
    <s v="armed"/>
    <s v="Gun"/>
    <s v="50-59"/>
    <s v="Not Fleeing or Blank"/>
    <x v="0"/>
  </r>
  <r>
    <n v="1980"/>
    <n v="2203"/>
    <s v="Gilbert Zambronio-Lovato"/>
    <d v="2017-01-07T00:00:00"/>
    <s v="shot"/>
    <s v="toy weapon"/>
    <n v="38"/>
    <s v="M"/>
    <s v="H"/>
    <s v="Albuquerque"/>
    <x v="17"/>
    <b v="0"/>
    <s v="other"/>
    <s v="Not fleeing"/>
    <b v="0"/>
    <s v="armed"/>
    <s v="No Gun"/>
    <s v="30-39"/>
    <s v="Not Fleeing or Blank"/>
    <x v="0"/>
  </r>
  <r>
    <n v="1981"/>
    <n v="2204"/>
    <s v="Jason Aldridge"/>
    <d v="2017-01-08T00:00:00"/>
    <s v="shot"/>
    <s v="knife"/>
    <n v="44"/>
    <s v="M"/>
    <s v="W"/>
    <s v="Cumming"/>
    <x v="31"/>
    <b v="1"/>
    <s v="other"/>
    <s v="Not fleeing"/>
    <b v="0"/>
    <s v="armed"/>
    <s v="No Gun"/>
    <s v="40-49"/>
    <s v="Not Fleeing or Blank"/>
    <x v="0"/>
  </r>
  <r>
    <n v="1982"/>
    <n v="2205"/>
    <s v="JR Williams"/>
    <d v="2017-01-09T00:00:00"/>
    <s v="shot"/>
    <s v="unarmed"/>
    <n v="38"/>
    <s v="M"/>
    <s v="B"/>
    <s v="Phoenix"/>
    <x v="6"/>
    <b v="0"/>
    <s v="other"/>
    <s v="Foot"/>
    <b v="1"/>
    <s v="unarmed or undetermined or null"/>
    <s v="No Gun"/>
    <s v="30-39"/>
    <s v="Fleeing"/>
    <x v="1"/>
  </r>
  <r>
    <n v="1983"/>
    <n v="2206"/>
    <s v="Davion Henderson"/>
    <d v="2017-01-09T00:00:00"/>
    <s v="shot"/>
    <s v="gun"/>
    <n v="21"/>
    <s v="M"/>
    <s v="B"/>
    <s v="St. Louis"/>
    <x v="19"/>
    <b v="0"/>
    <s v="attack"/>
    <s v="Car"/>
    <b v="0"/>
    <s v="armed"/>
    <s v="Gun"/>
    <s v="19-29"/>
    <s v="Fleeing"/>
    <x v="1"/>
  </r>
  <r>
    <n v="1984"/>
    <n v="2207"/>
    <s v="Michael Rogers"/>
    <d v="2017-01-10T00:00:00"/>
    <s v="shot"/>
    <s v="knife"/>
    <n v="32"/>
    <s v="M"/>
    <s v="W"/>
    <s v="Los Angeles"/>
    <x v="3"/>
    <b v="0"/>
    <s v="other"/>
    <s v="Not fleeing"/>
    <b v="0"/>
    <s v="armed"/>
    <s v="No Gun"/>
    <s v="30-39"/>
    <s v="Not Fleeing or Blank"/>
    <x v="0"/>
  </r>
  <r>
    <n v="1985"/>
    <n v="2223"/>
    <s v="Darrion Barnhill"/>
    <d v="2017-01-10T00:00:00"/>
    <s v="shot and Tasered"/>
    <s v="unarmed"/>
    <n v="23"/>
    <s v="M"/>
    <s v="B"/>
    <s v="Reagan"/>
    <x v="32"/>
    <b v="0"/>
    <s v="attack"/>
    <s v="Not fleeing"/>
    <b v="0"/>
    <s v="unarmed or undetermined or null"/>
    <s v="No Gun"/>
    <s v="19-29"/>
    <s v="Not Fleeing or Blank"/>
    <x v="0"/>
  </r>
  <r>
    <n v="1986"/>
    <n v="2209"/>
    <s v="Ronnie Johnson"/>
    <d v="2017-01-11T00:00:00"/>
    <s v="shot"/>
    <s v="air conditioner"/>
    <n v="41"/>
    <s v="M"/>
    <s v="W"/>
    <s v="Austin"/>
    <x v="18"/>
    <b v="0"/>
    <s v="undetermined"/>
    <s v="Not fleeing"/>
    <b v="0"/>
    <s v="armed"/>
    <s v="No Gun"/>
    <s v="40-49"/>
    <s v="Not Fleeing or Blank"/>
    <x v="0"/>
  </r>
  <r>
    <n v="1987"/>
    <n v="2210"/>
    <s v="Hafez Abousamra"/>
    <d v="2017-01-11T00:00:00"/>
    <s v="shot"/>
    <s v="gun"/>
    <n v="41"/>
    <s v="M"/>
    <s v="O"/>
    <s v="Lake Elsinore"/>
    <x v="3"/>
    <b v="0"/>
    <s v="attack"/>
    <s v="Other"/>
    <b v="0"/>
    <s v="armed"/>
    <s v="Gun"/>
    <s v="40-49"/>
    <s v="Fleeing"/>
    <x v="0"/>
  </r>
  <r>
    <n v="1988"/>
    <n v="2215"/>
    <s v="Jose A. Fernandez-Ventura"/>
    <d v="2017-01-11T00:00:00"/>
    <s v="shot"/>
    <s v="gun"/>
    <n v="38"/>
    <s v="M"/>
    <s v="H"/>
    <s v="Camden"/>
    <x v="21"/>
    <b v="0"/>
    <s v="attack"/>
    <s v="Not fleeing"/>
    <b v="0"/>
    <s v="armed"/>
    <s v="Gun"/>
    <s v="30-39"/>
    <s v="Not Fleeing or Blank"/>
    <x v="0"/>
  </r>
  <r>
    <n v="1989"/>
    <n v="2211"/>
    <s v="Kevin Ernest Tree"/>
    <d v="2017-01-12T00:00:00"/>
    <s v="shot"/>
    <s v="gun"/>
    <n v="54"/>
    <s v="M"/>
    <s v="W"/>
    <s v="Ocala"/>
    <x v="26"/>
    <b v="1"/>
    <s v="other"/>
    <s v="Not fleeing"/>
    <b v="0"/>
    <s v="armed"/>
    <s v="Gun"/>
    <s v="50-59"/>
    <s v="Not Fleeing or Blank"/>
    <x v="0"/>
  </r>
  <r>
    <n v="1990"/>
    <n v="2224"/>
    <s v="Jamison Christopher Anderson"/>
    <d v="2017-01-12T00:00:00"/>
    <s v="shot"/>
    <s v="gun"/>
    <n v="20"/>
    <s v="M"/>
    <s v="N"/>
    <s v="Vineland"/>
    <x v="18"/>
    <b v="0"/>
    <s v="attack"/>
    <s v="Not fleeing"/>
    <b v="0"/>
    <s v="armed"/>
    <s v="Gun"/>
    <s v="19-29"/>
    <s v="Not Fleeing or Blank"/>
    <x v="0"/>
  </r>
  <r>
    <n v="1991"/>
    <n v="2227"/>
    <s v="Rodney L. Hoback"/>
    <d v="2017-01-12T00:00:00"/>
    <s v="shot"/>
    <s v="knife"/>
    <n v="26"/>
    <s v="M"/>
    <s v="W"/>
    <s v="Pearisburg"/>
    <x v="20"/>
    <b v="1"/>
    <s v="attack"/>
    <s v="Not fleeing"/>
    <b v="0"/>
    <s v="armed"/>
    <s v="No Gun"/>
    <s v="19-29"/>
    <s v="Not Fleeing or Blank"/>
    <x v="0"/>
  </r>
  <r>
    <n v="1992"/>
    <n v="2218"/>
    <s v="Cameron Johnson"/>
    <d v="2017-01-13T00:00:00"/>
    <s v="shot"/>
    <m/>
    <n v="29"/>
    <s v="M"/>
    <s v="O"/>
    <s v="Kahuku"/>
    <x v="44"/>
    <b v="0"/>
    <s v="other"/>
    <s v="Car"/>
    <b v="0"/>
    <s v="unarmed or undetermined or null"/>
    <s v="No Gun"/>
    <s v="19-29"/>
    <s v="Fleeing"/>
    <x v="0"/>
  </r>
  <r>
    <n v="1993"/>
    <n v="2221"/>
    <s v="Scott Laurance Gilpin"/>
    <d v="2017-01-14T00:00:00"/>
    <s v="shot"/>
    <s v="gun"/>
    <n v="47"/>
    <s v="M"/>
    <s v="W"/>
    <s v="Austin"/>
    <x v="9"/>
    <b v="0"/>
    <s v="attack"/>
    <s v="Foot"/>
    <b v="0"/>
    <s v="armed"/>
    <s v="Gun"/>
    <s v="40-49"/>
    <s v="Fleeing"/>
    <x v="0"/>
  </r>
  <r>
    <n v="1994"/>
    <n v="2222"/>
    <s v="Jahlire Nicholson"/>
    <d v="2017-01-14T00:00:00"/>
    <s v="shot and Tasered"/>
    <s v="screwdriver"/>
    <n v="28"/>
    <s v="M"/>
    <s v="B"/>
    <s v="New York"/>
    <x v="35"/>
    <b v="0"/>
    <s v="attack"/>
    <s v="Not fleeing"/>
    <b v="0"/>
    <s v="armed"/>
    <s v="No Gun"/>
    <s v="19-29"/>
    <s v="Not Fleeing or Blank"/>
    <x v="0"/>
  </r>
  <r>
    <n v="1995"/>
    <n v="2216"/>
    <s v="Eric David Anderson"/>
    <d v="2017-01-15T00:00:00"/>
    <s v="shot"/>
    <s v="gun"/>
    <n v="48"/>
    <s v="M"/>
    <s v="W"/>
    <s v="Azusa"/>
    <x v="3"/>
    <b v="0"/>
    <s v="attack"/>
    <s v="Not fleeing"/>
    <b v="0"/>
    <s v="armed"/>
    <s v="Gun"/>
    <s v="40-49"/>
    <s v="Not Fleeing or Blank"/>
    <x v="0"/>
  </r>
  <r>
    <n v="1996"/>
    <n v="2217"/>
    <s v="Sinuon Pream"/>
    <d v="2017-01-15T00:00:00"/>
    <s v="shot and Tasered"/>
    <s v="knife"/>
    <n v="37"/>
    <s v="F"/>
    <s v="A"/>
    <s v="Long Beach"/>
    <x v="3"/>
    <b v="1"/>
    <s v="other"/>
    <s v="Not fleeing"/>
    <b v="0"/>
    <s v="armed"/>
    <s v="No Gun"/>
    <s v="30-39"/>
    <s v="Not Fleeing or Blank"/>
    <x v="0"/>
  </r>
  <r>
    <n v="1997"/>
    <n v="2219"/>
    <s v="Herbert Johnson"/>
    <d v="2017-01-15T00:00:00"/>
    <s v="shot"/>
    <s v="gun"/>
    <n v="34"/>
    <s v="M"/>
    <s v="B"/>
    <s v="Chicago"/>
    <x v="15"/>
    <b v="0"/>
    <s v="attack"/>
    <s v="Foot"/>
    <b v="0"/>
    <s v="armed"/>
    <s v="Gun"/>
    <s v="30-39"/>
    <s v="Fleeing"/>
    <x v="1"/>
  </r>
  <r>
    <n v="1998"/>
    <n v="2220"/>
    <s v="Dexter Martin Dumarce"/>
    <d v="2017-01-15T00:00:00"/>
    <s v="shot and Tasered"/>
    <s v="knife"/>
    <n v="33"/>
    <s v="M"/>
    <s v="W"/>
    <s v="Spokane"/>
    <x v="0"/>
    <b v="0"/>
    <s v="other"/>
    <s v="Foot"/>
    <b v="1"/>
    <s v="armed"/>
    <s v="No Gun"/>
    <s v="30-39"/>
    <s v="Fleeing"/>
    <x v="0"/>
  </r>
  <r>
    <n v="1999"/>
    <n v="2212"/>
    <s v="David Wesley Carroll"/>
    <d v="2017-01-16T00:00:00"/>
    <s v="shot"/>
    <s v="gun"/>
    <n v="36"/>
    <s v="M"/>
    <s v="W"/>
    <s v="Tyrone"/>
    <x v="31"/>
    <b v="0"/>
    <s v="attack"/>
    <s v="Other"/>
    <b v="0"/>
    <s v="armed"/>
    <s v="Gun"/>
    <s v="30-39"/>
    <s v="Fleeing"/>
    <x v="0"/>
  </r>
  <r>
    <n v="2000"/>
    <n v="2213"/>
    <s v="Charles Christopher McClure"/>
    <d v="2017-01-16T00:00:00"/>
    <s v="shot"/>
    <s v="pole and knife"/>
    <n v="43"/>
    <s v="M"/>
    <s v="W"/>
    <s v="Fulton"/>
    <x v="23"/>
    <b v="0"/>
    <s v="other"/>
    <s v="Not fleeing"/>
    <b v="0"/>
    <s v="armed"/>
    <s v="No Gun"/>
    <s v="40-49"/>
    <s v="Not Fleeing or Blank"/>
    <x v="0"/>
  </r>
  <r>
    <n v="2001"/>
    <n v="2214"/>
    <s v="Mohammad Azim Doudzai"/>
    <d v="2017-01-16T00:00:00"/>
    <s v="shot and Tasered"/>
    <s v="gun and knife"/>
    <n v="32"/>
    <s v="M"/>
    <s v="A"/>
    <s v="Herndon"/>
    <x v="20"/>
    <b v="0"/>
    <s v="attack"/>
    <s v="Not fleeing"/>
    <b v="0"/>
    <s v="armed"/>
    <s v="Gun"/>
    <s v="30-39"/>
    <s v="Not Fleeing or Blank"/>
    <x v="0"/>
  </r>
  <r>
    <n v="2002"/>
    <n v="2226"/>
    <s v="Christopher Dalton Sexton"/>
    <d v="2017-01-17T00:00:00"/>
    <s v="shot"/>
    <s v="gun"/>
    <n v="29"/>
    <s v="M"/>
    <s v="W"/>
    <s v="Soddy-Daisy"/>
    <x v="32"/>
    <b v="1"/>
    <s v="attack"/>
    <s v="Car"/>
    <b v="0"/>
    <s v="armed"/>
    <s v="Gun"/>
    <s v="19-29"/>
    <s v="Fleeing"/>
    <x v="0"/>
  </r>
  <r>
    <n v="2003"/>
    <n v="2229"/>
    <s v="Dominic Hodges"/>
    <d v="2017-01-17T00:00:00"/>
    <s v="shot"/>
    <s v="gun"/>
    <n v="39"/>
    <s v="M"/>
    <s v="H"/>
    <s v="Twentynine Palms"/>
    <x v="3"/>
    <b v="0"/>
    <s v="attack"/>
    <s v="Not fleeing"/>
    <b v="0"/>
    <s v="armed"/>
    <s v="Gun"/>
    <s v="30-39"/>
    <s v="Not Fleeing or Blank"/>
    <x v="0"/>
  </r>
  <r>
    <n v="2004"/>
    <n v="2225"/>
    <s v="Marlon Joel Rodas-Sanchez"/>
    <d v="2017-01-18T00:00:00"/>
    <s v="shot and Tasered"/>
    <s v="knife"/>
    <n v="16"/>
    <s v="M"/>
    <s v="H"/>
    <s v="Salinas"/>
    <x v="3"/>
    <b v="0"/>
    <s v="other"/>
    <s v="Not fleeing"/>
    <b v="1"/>
    <s v="armed"/>
    <s v="No Gun"/>
    <s v="0-18"/>
    <s v="Not Fleeing or Blank"/>
    <x v="0"/>
  </r>
  <r>
    <n v="2005"/>
    <n v="2228"/>
    <s v="Stoney McJunkin"/>
    <d v="2017-01-18T00:00:00"/>
    <s v="shot"/>
    <s v="metal pipe"/>
    <n v="40"/>
    <s v="M"/>
    <s v="W"/>
    <s v="Watts"/>
    <x v="5"/>
    <b v="0"/>
    <s v="attack"/>
    <s v="Not fleeing"/>
    <b v="0"/>
    <s v="armed"/>
    <s v="No Gun"/>
    <s v="40-49"/>
    <s v="Not Fleeing or Blank"/>
    <x v="0"/>
  </r>
  <r>
    <n v="2006"/>
    <n v="2231"/>
    <s v="Genevive Dawes"/>
    <d v="2017-01-18T00:00:00"/>
    <s v="shot"/>
    <s v="unarmed"/>
    <n v="21"/>
    <s v="F"/>
    <s v="W"/>
    <s v="Dallas"/>
    <x v="9"/>
    <b v="0"/>
    <s v="other"/>
    <s v="Car"/>
    <b v="1"/>
    <s v="unarmed or undetermined or null"/>
    <s v="No Gun"/>
    <s v="19-29"/>
    <s v="Fleeing"/>
    <x v="0"/>
  </r>
  <r>
    <n v="2007"/>
    <n v="2232"/>
    <s v="Daniel Darnell Stroughter"/>
    <d v="2017-01-18T00:00:00"/>
    <s v="shot"/>
    <s v="hatchet"/>
    <n v="50"/>
    <s v="M"/>
    <s v="W"/>
    <s v="Los Angeles"/>
    <x v="3"/>
    <b v="0"/>
    <s v="other"/>
    <s v="Car"/>
    <b v="0"/>
    <s v="armed"/>
    <s v="No Gun"/>
    <s v="50-59"/>
    <s v="Fleeing"/>
    <x v="0"/>
  </r>
  <r>
    <n v="2008"/>
    <n v="2243"/>
    <s v="Marquis Thomas"/>
    <d v="2017-01-18T00:00:00"/>
    <s v="shot"/>
    <s v="gun"/>
    <n v="19"/>
    <s v="M"/>
    <s v="B"/>
    <s v="Gary"/>
    <x v="22"/>
    <b v="0"/>
    <s v="attack"/>
    <s v="Car"/>
    <b v="0"/>
    <s v="armed"/>
    <s v="Gun"/>
    <s v="19-29"/>
    <s v="Fleeing"/>
    <x v="1"/>
  </r>
  <r>
    <n v="2009"/>
    <n v="2245"/>
    <s v="Melvin DeLong"/>
    <d v="2017-01-18T00:00:00"/>
    <s v="shot"/>
    <s v="gun"/>
    <n v="28"/>
    <s v="M"/>
    <s v="N"/>
    <s v="Grand Forks"/>
    <x v="46"/>
    <b v="0"/>
    <s v="attack"/>
    <s v="Not fleeing"/>
    <b v="0"/>
    <s v="armed"/>
    <s v="Gun"/>
    <s v="19-29"/>
    <s v="Not Fleeing or Blank"/>
    <x v="0"/>
  </r>
  <r>
    <n v="2010"/>
    <n v="2241"/>
    <s v="Elijah Smith"/>
    <d v="2017-01-19T00:00:00"/>
    <s v="shot and Tasered"/>
    <s v="knife"/>
    <n v="25"/>
    <s v="M"/>
    <s v="W"/>
    <s v="Florissant"/>
    <x v="19"/>
    <b v="1"/>
    <s v="attack"/>
    <s v="Not fleeing"/>
    <b v="0"/>
    <s v="armed"/>
    <s v="No Gun"/>
    <s v="19-29"/>
    <s v="Not Fleeing or Blank"/>
    <x v="0"/>
  </r>
  <r>
    <n v="2011"/>
    <n v="2242"/>
    <s v="William D. Fisher"/>
    <d v="2017-01-19T00:00:00"/>
    <s v="shot"/>
    <s v="gun"/>
    <n v="49"/>
    <s v="M"/>
    <s v="W"/>
    <s v="Woodford"/>
    <x v="20"/>
    <b v="1"/>
    <s v="other"/>
    <s v="Not fleeing"/>
    <b v="0"/>
    <s v="armed"/>
    <s v="Gun"/>
    <s v="40-49"/>
    <s v="Not Fleeing or Blank"/>
    <x v="0"/>
  </r>
  <r>
    <n v="2012"/>
    <n v="2244"/>
    <s v="Christopher Garza"/>
    <d v="2017-01-19T00:00:00"/>
    <s v="shot"/>
    <s v="gun"/>
    <n v="44"/>
    <s v="M"/>
    <s v="H"/>
    <s v="Fritch"/>
    <x v="9"/>
    <b v="0"/>
    <s v="attack"/>
    <s v="Foot"/>
    <b v="0"/>
    <s v="armed"/>
    <s v="Gun"/>
    <s v="40-49"/>
    <s v="Fleeing"/>
    <x v="0"/>
  </r>
  <r>
    <n v="2013"/>
    <n v="2240"/>
    <s v="Gino Martin Palazzolo"/>
    <d v="2017-01-20T00:00:00"/>
    <s v="shot"/>
    <s v="gun"/>
    <n v="39"/>
    <s v="M"/>
    <s v="W"/>
    <s v="Gainesville"/>
    <x v="26"/>
    <b v="1"/>
    <s v="attack"/>
    <s v="Not fleeing"/>
    <b v="0"/>
    <s v="armed"/>
    <s v="Gun"/>
    <s v="30-39"/>
    <s v="Not Fleeing or Blank"/>
    <x v="0"/>
  </r>
  <r>
    <n v="2014"/>
    <n v="2237"/>
    <s v="Ronnie Lee Shorter"/>
    <d v="2017-01-21T00:00:00"/>
    <s v="shot"/>
    <s v="gun"/>
    <n v="44"/>
    <s v="M"/>
    <s v="B"/>
    <s v="Greenville"/>
    <x v="38"/>
    <b v="0"/>
    <s v="attack"/>
    <s v="Not fleeing"/>
    <b v="0"/>
    <s v="armed"/>
    <s v="Gun"/>
    <s v="40-49"/>
    <s v="Not Fleeing or Blank"/>
    <x v="0"/>
  </r>
  <r>
    <n v="2015"/>
    <n v="2239"/>
    <s v="Paul Carr Palmer"/>
    <d v="2017-01-21T00:00:00"/>
    <s v="shot and Tasered"/>
    <s v="knife"/>
    <n v="50"/>
    <s v="M"/>
    <s v="W"/>
    <s v="Jean"/>
    <x v="16"/>
    <b v="1"/>
    <s v="attack"/>
    <s v="Not fleeing"/>
    <b v="0"/>
    <s v="armed"/>
    <s v="No Gun"/>
    <s v="50-59"/>
    <s v="Not Fleeing or Blank"/>
    <x v="0"/>
  </r>
  <r>
    <n v="2016"/>
    <n v="2233"/>
    <s v="Jon M. Alspaugh"/>
    <d v="2017-01-22T00:00:00"/>
    <s v="shot"/>
    <s v="gun"/>
    <n v="57"/>
    <s v="M"/>
    <s v="W"/>
    <s v="Waldoboro"/>
    <x v="36"/>
    <b v="0"/>
    <s v="attack"/>
    <s v="Not fleeing"/>
    <b v="0"/>
    <s v="armed"/>
    <s v="Gun"/>
    <s v="50-59"/>
    <s v="Not Fleeing or Blank"/>
    <x v="0"/>
  </r>
  <r>
    <n v="2017"/>
    <n v="2234"/>
    <s v="Christopher Thompkins"/>
    <d v="2017-01-22T00:00:00"/>
    <s v="shot"/>
    <s v="gun"/>
    <n v="57"/>
    <s v="M"/>
    <s v="B"/>
    <s v="Pittsburgh"/>
    <x v="8"/>
    <b v="0"/>
    <s v="attack"/>
    <s v="Not fleeing"/>
    <b v="0"/>
    <s v="armed"/>
    <s v="Gun"/>
    <s v="50-59"/>
    <s v="Not Fleeing or Blank"/>
    <x v="0"/>
  </r>
  <r>
    <n v="2018"/>
    <n v="2238"/>
    <s v="Jorge Victor"/>
    <d v="2017-01-22T00:00:00"/>
    <s v="shot"/>
    <s v="gun"/>
    <n v="33"/>
    <s v="M"/>
    <s v="H"/>
    <s v="Carson"/>
    <x v="3"/>
    <b v="0"/>
    <s v="other"/>
    <s v="Not fleeing"/>
    <b v="0"/>
    <s v="armed"/>
    <s v="Gun"/>
    <s v="30-39"/>
    <s v="Not Fleeing or Blank"/>
    <x v="0"/>
  </r>
  <r>
    <n v="2019"/>
    <n v="2235"/>
    <s v="Angel Ramos"/>
    <d v="2017-01-23T00:00:00"/>
    <s v="shot"/>
    <s v="knife"/>
    <n v="21"/>
    <s v="M"/>
    <s v="H"/>
    <s v="Vallejo"/>
    <x v="3"/>
    <b v="0"/>
    <s v="attack"/>
    <s v="Not fleeing"/>
    <b v="1"/>
    <s v="armed"/>
    <s v="No Gun"/>
    <s v="19-29"/>
    <s v="Not Fleeing or Blank"/>
    <x v="0"/>
  </r>
  <r>
    <n v="2020"/>
    <n v="2248"/>
    <s v="Gary Mark Wigley"/>
    <d v="2017-01-23T00:00:00"/>
    <s v="shot"/>
    <s v="gun"/>
    <n v="52"/>
    <s v="M"/>
    <s v="W"/>
    <s v="Brooklet"/>
    <x v="31"/>
    <b v="0"/>
    <s v="attack"/>
    <s v="Foot"/>
    <b v="0"/>
    <s v="armed"/>
    <s v="Gun"/>
    <s v="50-59"/>
    <s v="Fleeing"/>
    <x v="0"/>
  </r>
  <r>
    <n v="2021"/>
    <n v="2249"/>
    <s v="Daniel D. Rogers"/>
    <d v="2017-01-23T00:00:00"/>
    <s v="shot"/>
    <s v="unarmed"/>
    <n v="27"/>
    <s v="M"/>
    <s v="W"/>
    <s v="Springfield"/>
    <x v="15"/>
    <b v="1"/>
    <s v="attack"/>
    <s v="Not fleeing"/>
    <b v="1"/>
    <s v="unarmed or undetermined or null"/>
    <s v="No Gun"/>
    <s v="19-29"/>
    <s v="Not Fleeing or Blank"/>
    <x v="0"/>
  </r>
  <r>
    <n v="2022"/>
    <n v="2251"/>
    <s v="Bruce Altenburger"/>
    <d v="2017-01-23T00:00:00"/>
    <s v="shot"/>
    <s v="gun"/>
    <n v="60"/>
    <s v="M"/>
    <s v="W"/>
    <s v="Wilmington"/>
    <x v="41"/>
    <b v="1"/>
    <s v="other"/>
    <s v="Not fleeing"/>
    <b v="0"/>
    <s v="armed"/>
    <s v="Gun"/>
    <s v="60-69"/>
    <s v="Not Fleeing or Blank"/>
    <x v="0"/>
  </r>
  <r>
    <n v="2023"/>
    <n v="2253"/>
    <s v="Armond Brown"/>
    <d v="2017-01-23T00:00:00"/>
    <s v="shot and Tasered"/>
    <s v="knife"/>
    <n v="25"/>
    <s v="M"/>
    <s v="B"/>
    <s v="Kenner"/>
    <x v="11"/>
    <b v="1"/>
    <s v="other"/>
    <s v="Not fleeing"/>
    <b v="0"/>
    <s v="armed"/>
    <s v="No Gun"/>
    <s v="19-29"/>
    <s v="Not Fleeing or Blank"/>
    <x v="0"/>
  </r>
  <r>
    <n v="2024"/>
    <n v="2246"/>
    <s v="Josue Gallardo"/>
    <d v="2017-01-24T00:00:00"/>
    <s v="shot"/>
    <s v="gun"/>
    <n v="34"/>
    <s v="M"/>
    <s v="H"/>
    <s v="Atascadero"/>
    <x v="3"/>
    <b v="0"/>
    <s v="other"/>
    <s v="Not fleeing"/>
    <b v="0"/>
    <s v="armed"/>
    <s v="Gun"/>
    <s v="30-39"/>
    <s v="Not Fleeing or Blank"/>
    <x v="0"/>
  </r>
  <r>
    <n v="2025"/>
    <n v="2247"/>
    <s v="Dakota A. Lukecart"/>
    <d v="2017-01-24T00:00:00"/>
    <s v="shot"/>
    <s v="unarmed"/>
    <n v="22"/>
    <s v="M"/>
    <s v="W"/>
    <s v="Sugar Creek"/>
    <x v="19"/>
    <b v="0"/>
    <s v="other"/>
    <s v="Car"/>
    <b v="0"/>
    <s v="unarmed or undetermined or null"/>
    <s v="No Gun"/>
    <s v="19-29"/>
    <s v="Fleeing"/>
    <x v="0"/>
  </r>
  <r>
    <n v="2026"/>
    <n v="2254"/>
    <s v="Arties Manning"/>
    <d v="2017-01-24T00:00:00"/>
    <s v="shot"/>
    <s v="gun"/>
    <n v="26"/>
    <s v="M"/>
    <s v="B"/>
    <s v="New Orleans"/>
    <x v="11"/>
    <b v="0"/>
    <s v="attack"/>
    <s v="Car"/>
    <b v="1"/>
    <s v="armed"/>
    <s v="Gun"/>
    <s v="19-29"/>
    <s v="Fleeing"/>
    <x v="1"/>
  </r>
  <r>
    <n v="2027"/>
    <n v="2255"/>
    <s v="Antonio Arturo Perez Garcia"/>
    <d v="2017-01-24T00:00:00"/>
    <s v="shot"/>
    <s v="gun"/>
    <n v="27"/>
    <s v="M"/>
    <s v="H"/>
    <s v="Bakersfield"/>
    <x v="3"/>
    <b v="0"/>
    <s v="attack"/>
    <s v="Other"/>
    <b v="0"/>
    <s v="armed"/>
    <s v="Gun"/>
    <s v="19-29"/>
    <s v="Fleeing"/>
    <x v="0"/>
  </r>
  <r>
    <n v="2028"/>
    <n v="2256"/>
    <s v="Jeremy Lopez-Robledo"/>
    <d v="2017-01-24T00:00:00"/>
    <s v="shot"/>
    <s v="knife"/>
    <n v="29"/>
    <s v="M"/>
    <s v="H"/>
    <s v="Las Cruces"/>
    <x v="17"/>
    <b v="1"/>
    <s v="attack"/>
    <s v="Foot"/>
    <b v="1"/>
    <s v="armed"/>
    <s v="No Gun"/>
    <s v="19-29"/>
    <s v="Fleeing"/>
    <x v="0"/>
  </r>
  <r>
    <n v="2029"/>
    <n v="2257"/>
    <s v="Jonathan David Sper"/>
    <d v="2017-01-24T00:00:00"/>
    <s v="shot"/>
    <s v="unarmed"/>
    <n v="30"/>
    <s v="M"/>
    <s v="W"/>
    <s v="Algoma Township"/>
    <x v="30"/>
    <b v="1"/>
    <s v="attack"/>
    <s v="Not fleeing"/>
    <b v="0"/>
    <s v="unarmed or undetermined or null"/>
    <s v="No Gun"/>
    <s v="30-39"/>
    <s v="Not Fleeing or Blank"/>
    <x v="0"/>
  </r>
  <r>
    <n v="2030"/>
    <n v="2258"/>
    <s v="Jose Efrain Rodriguez"/>
    <d v="2017-01-24T00:00:00"/>
    <s v="shot and Tasered"/>
    <s v="gun"/>
    <n v="18"/>
    <s v="M"/>
    <s v="H"/>
    <s v="Lancaster City"/>
    <x v="8"/>
    <b v="0"/>
    <s v="attack"/>
    <s v="Not fleeing"/>
    <b v="0"/>
    <s v="armed"/>
    <s v="Gun"/>
    <s v="0-18"/>
    <s v="Not Fleeing or Blank"/>
    <x v="0"/>
  </r>
  <r>
    <n v="2031"/>
    <n v="2259"/>
    <s v="Ramon Milanez"/>
    <d v="2017-01-24T00:00:00"/>
    <s v="shot"/>
    <s v="gun"/>
    <n v="32"/>
    <s v="M"/>
    <s v="H"/>
    <s v="Kuna"/>
    <x v="27"/>
    <b v="0"/>
    <s v="attack"/>
    <s v="Car"/>
    <b v="0"/>
    <s v="armed"/>
    <s v="Gun"/>
    <s v="30-39"/>
    <s v="Fleeing"/>
    <x v="0"/>
  </r>
  <r>
    <n v="2032"/>
    <n v="2260"/>
    <s v="Micah R. Lambert"/>
    <d v="2017-01-25T00:00:00"/>
    <s v="shot"/>
    <m/>
    <n v="37"/>
    <s v="M"/>
    <s v="W"/>
    <s v="Oxford"/>
    <x v="37"/>
    <b v="1"/>
    <s v="attack"/>
    <s v="Car"/>
    <b v="0"/>
    <s v="unarmed or undetermined or null"/>
    <s v="No Gun"/>
    <s v="30-39"/>
    <s v="Fleeing"/>
    <x v="0"/>
  </r>
  <r>
    <n v="2033"/>
    <n v="2261"/>
    <s v="Kevin Darnell Washington"/>
    <d v="2017-01-25T00:00:00"/>
    <s v="shot"/>
    <s v="gun"/>
    <n v="54"/>
    <s v="M"/>
    <s v="B"/>
    <s v="Southaven"/>
    <x v="38"/>
    <b v="0"/>
    <s v="attack"/>
    <s v="Not fleeing"/>
    <b v="0"/>
    <s v="armed"/>
    <s v="Gun"/>
    <s v="50-59"/>
    <s v="Not Fleeing or Blank"/>
    <x v="0"/>
  </r>
  <r>
    <n v="2034"/>
    <n v="2262"/>
    <s v="Donovan Paul Scheurich"/>
    <d v="2017-01-25T00:00:00"/>
    <s v="shot"/>
    <s v="gun"/>
    <n v="50"/>
    <s v="M"/>
    <s v="W"/>
    <s v="Millston"/>
    <x v="39"/>
    <b v="1"/>
    <s v="attack"/>
    <s v="Not fleeing"/>
    <b v="1"/>
    <s v="armed"/>
    <s v="Gun"/>
    <s v="50-59"/>
    <s v="Not Fleeing or Blank"/>
    <x v="0"/>
  </r>
  <r>
    <n v="2035"/>
    <n v="2265"/>
    <s v="Josue Javier Diaz"/>
    <d v="2017-01-26T00:00:00"/>
    <s v="shot"/>
    <s v="gun"/>
    <n v="28"/>
    <s v="M"/>
    <s v="H"/>
    <s v="Charlotte"/>
    <x v="33"/>
    <b v="0"/>
    <s v="other"/>
    <s v="Car"/>
    <b v="0"/>
    <s v="armed"/>
    <s v="Gun"/>
    <s v="19-29"/>
    <s v="Fleeing"/>
    <x v="0"/>
  </r>
  <r>
    <n v="2036"/>
    <n v="2266"/>
    <s v="Kerry Lee Coomer"/>
    <d v="2017-01-26T00:00:00"/>
    <s v="shot"/>
    <s v="gun"/>
    <n v="59"/>
    <s v="M"/>
    <s v="W"/>
    <s v="Overlea"/>
    <x v="28"/>
    <b v="1"/>
    <s v="attack"/>
    <s v="Not fleeing"/>
    <b v="1"/>
    <s v="armed"/>
    <s v="Gun"/>
    <s v="50-59"/>
    <s v="Not Fleeing or Blank"/>
    <x v="0"/>
  </r>
  <r>
    <n v="2037"/>
    <n v="2267"/>
    <s v="Deaundre Phillips"/>
    <d v="2017-01-26T00:00:00"/>
    <s v="shot"/>
    <s v="gun"/>
    <n v="24"/>
    <s v="M"/>
    <s v="B"/>
    <s v="Atlanta"/>
    <x v="31"/>
    <b v="0"/>
    <s v="other"/>
    <s v="Car"/>
    <b v="1"/>
    <s v="armed"/>
    <s v="Gun"/>
    <s v="19-29"/>
    <s v="Fleeing"/>
    <x v="1"/>
  </r>
  <r>
    <n v="2038"/>
    <n v="2268"/>
    <s v="William Brigham"/>
    <d v="2017-01-26T00:00:00"/>
    <s v="shot"/>
    <s v="metal pipe"/>
    <n v="34"/>
    <s v="M"/>
    <s v="W"/>
    <s v="Madison Township"/>
    <x v="10"/>
    <b v="0"/>
    <s v="other"/>
    <s v="Not fleeing"/>
    <b v="0"/>
    <s v="armed"/>
    <s v="No Gun"/>
    <s v="30-39"/>
    <s v="Not Fleeing or Blank"/>
    <x v="0"/>
  </r>
  <r>
    <n v="2039"/>
    <n v="2272"/>
    <s v="Eduardo Hernandez"/>
    <d v="2017-01-27T00:00:00"/>
    <s v="shot"/>
    <s v="gun"/>
    <n v="25"/>
    <s v="M"/>
    <s v="H"/>
    <s v="Alhambra"/>
    <x v="3"/>
    <b v="1"/>
    <s v="attack"/>
    <s v="Not fleeing"/>
    <b v="1"/>
    <s v="armed"/>
    <s v="Gun"/>
    <s v="19-29"/>
    <s v="Not Fleeing or Blank"/>
    <x v="0"/>
  </r>
  <r>
    <n v="2040"/>
    <n v="2706"/>
    <s v="Matthew Zank"/>
    <d v="2017-01-28T00:00:00"/>
    <s v="shot"/>
    <s v="toy weapon"/>
    <n v="48"/>
    <s v="M"/>
    <s v="W"/>
    <s v="Eau Claire"/>
    <x v="39"/>
    <b v="1"/>
    <s v="attack"/>
    <s v="Not fleeing"/>
    <b v="0"/>
    <s v="armed"/>
    <s v="No Gun"/>
    <s v="40-49"/>
    <s v="Not Fleeing or Blank"/>
    <x v="0"/>
  </r>
  <r>
    <n v="2041"/>
    <n v="2707"/>
    <s v="Bradley Joseph Szacaks"/>
    <d v="2017-01-28T00:00:00"/>
    <s v="shot"/>
    <s v="gun"/>
    <n v="45"/>
    <s v="M"/>
    <s v="W"/>
    <s v="Apache Junction"/>
    <x v="6"/>
    <b v="0"/>
    <s v="attack"/>
    <s v="Not fleeing"/>
    <b v="0"/>
    <s v="armed"/>
    <s v="Gun"/>
    <s v="40-49"/>
    <s v="Not Fleeing or Blank"/>
    <x v="0"/>
  </r>
  <r>
    <n v="2042"/>
    <n v="2273"/>
    <s v="Gerardo Coronado"/>
    <d v="2017-01-28T00:00:00"/>
    <s v="shot"/>
    <s v="gun"/>
    <n v="25"/>
    <s v="M"/>
    <s v="H"/>
    <s v="Fort Stockton"/>
    <x v="9"/>
    <b v="0"/>
    <s v="attack"/>
    <s v="Car"/>
    <b v="0"/>
    <s v="armed"/>
    <s v="Gun"/>
    <s v="19-29"/>
    <s v="Fleeing"/>
    <x v="0"/>
  </r>
  <r>
    <n v="2043"/>
    <n v="2274"/>
    <s v="Mi'Chance Dunlap-Gittens"/>
    <d v="2017-01-28T00:00:00"/>
    <s v="shot"/>
    <s v="gun"/>
    <n v="17"/>
    <s v="M"/>
    <s v="B"/>
    <s v="Des Moines"/>
    <x v="0"/>
    <b v="0"/>
    <s v="attack"/>
    <s v="Not fleeing"/>
    <b v="0"/>
    <s v="armed"/>
    <s v="Gun"/>
    <s v="0-18"/>
    <s v="Not Fleeing or Blank"/>
    <x v="0"/>
  </r>
  <r>
    <n v="2044"/>
    <n v="2271"/>
    <s v="Val Thomas"/>
    <d v="2017-01-29T00:00:00"/>
    <s v="shot"/>
    <s v="Taser"/>
    <n v="53"/>
    <s v="M"/>
    <m/>
    <s v="Oakdale"/>
    <x v="47"/>
    <b v="1"/>
    <s v="attack"/>
    <s v="Not fleeing"/>
    <b v="0"/>
    <s v="armed"/>
    <s v="No Gun"/>
    <s v="50-59"/>
    <s v="Not Fleeing or Blank"/>
    <x v="0"/>
  </r>
  <r>
    <n v="2045"/>
    <n v="2275"/>
    <s v="Steve Salgado"/>
    <d v="2017-01-29T00:00:00"/>
    <s v="shot"/>
    <s v="unarmed"/>
    <n v="18"/>
    <s v="M"/>
    <s v="H"/>
    <s v="Santa Ana"/>
    <x v="3"/>
    <b v="0"/>
    <s v="other"/>
    <s v="Foot"/>
    <b v="0"/>
    <s v="unarmed or undetermined or null"/>
    <s v="No Gun"/>
    <s v="0-18"/>
    <s v="Fleeing"/>
    <x v="0"/>
  </r>
  <r>
    <n v="2046"/>
    <n v="2269"/>
    <s v="Marvin Washington"/>
    <d v="2017-01-30T00:00:00"/>
    <s v="shot"/>
    <s v="gun"/>
    <n v="50"/>
    <s v="M"/>
    <s v="B"/>
    <s v="Kiowa"/>
    <x v="5"/>
    <b v="0"/>
    <s v="other"/>
    <s v="Not fleeing"/>
    <b v="0"/>
    <s v="armed"/>
    <s v="Gun"/>
    <s v="50-59"/>
    <s v="Not Fleeing or Blank"/>
    <x v="0"/>
  </r>
  <r>
    <n v="2047"/>
    <n v="2270"/>
    <s v="Jeremy Dowell"/>
    <d v="2017-01-30T00:00:00"/>
    <s v="shot"/>
    <s v="knife"/>
    <n v="36"/>
    <s v="M"/>
    <s v="W"/>
    <s v="Lynnwood"/>
    <x v="0"/>
    <b v="1"/>
    <s v="other"/>
    <s v="Not fleeing"/>
    <b v="0"/>
    <s v="armed"/>
    <s v="No Gun"/>
    <s v="30-39"/>
    <s v="Not Fleeing or Blank"/>
    <x v="0"/>
  </r>
  <r>
    <n v="2048"/>
    <n v="2276"/>
    <s v="Refugio Alvarez"/>
    <d v="2017-01-30T00:00:00"/>
    <s v="shot and Tasered"/>
    <s v="gun and knife"/>
    <n v="45"/>
    <s v="M"/>
    <s v="H"/>
    <s v="Fresno"/>
    <x v="3"/>
    <b v="1"/>
    <s v="attack"/>
    <s v="Not fleeing"/>
    <b v="0"/>
    <s v="armed"/>
    <s v="Gun"/>
    <s v="40-49"/>
    <s v="Not Fleeing or Blank"/>
    <x v="0"/>
  </r>
  <r>
    <n v="2049"/>
    <n v="2277"/>
    <s v="Spencer Herckt"/>
    <d v="2017-01-30T00:00:00"/>
    <s v="shot and Tasered"/>
    <s v="beer bottle"/>
    <n v="42"/>
    <s v="M"/>
    <s v="W"/>
    <s v="Modesto"/>
    <x v="3"/>
    <b v="0"/>
    <s v="other"/>
    <s v="Not fleeing"/>
    <b v="0"/>
    <s v="armed"/>
    <s v="No Gun"/>
    <s v="40-49"/>
    <s v="Not Fleeing or Blank"/>
    <x v="0"/>
  </r>
  <r>
    <n v="2050"/>
    <n v="2278"/>
    <s v="TK TK"/>
    <d v="2017-01-31T00:00:00"/>
    <s v="shot and Tasered"/>
    <s v="knife"/>
    <m/>
    <s v="M"/>
    <s v="B"/>
    <s v="Hollywood"/>
    <x v="3"/>
    <b v="1"/>
    <s v="attack"/>
    <s v="Not fleeing"/>
    <b v="0"/>
    <s v="armed"/>
    <s v="No Gun"/>
    <s v="null"/>
    <s v="Not Fleeing or Blank"/>
    <x v="0"/>
  </r>
  <r>
    <n v="2051"/>
    <n v="2280"/>
    <s v="Tavis Crane"/>
    <d v="2017-02-01T00:00:00"/>
    <s v="shot"/>
    <m/>
    <n v="23"/>
    <s v="M"/>
    <s v="B"/>
    <s v="Arlington"/>
    <x v="9"/>
    <b v="0"/>
    <s v="attack"/>
    <s v="Car"/>
    <b v="0"/>
    <s v="unarmed or undetermined or null"/>
    <s v="No Gun"/>
    <s v="19-29"/>
    <s v="Fleeing"/>
    <x v="1"/>
  </r>
  <r>
    <n v="2052"/>
    <n v="2301"/>
    <s v="Michael Russo"/>
    <d v="2017-02-01T00:00:00"/>
    <s v="shot"/>
    <m/>
    <n v="31"/>
    <s v="M"/>
    <s v="B"/>
    <s v="Highland"/>
    <x v="3"/>
    <b v="0"/>
    <s v="attack"/>
    <s v="Car"/>
    <b v="0"/>
    <s v="unarmed or undetermined or null"/>
    <s v="No Gun"/>
    <s v="30-39"/>
    <s v="Fleeing"/>
    <x v="1"/>
  </r>
  <r>
    <n v="2053"/>
    <n v="2708"/>
    <s v="Miguel Angel Silva"/>
    <d v="2017-02-02T00:00:00"/>
    <s v="shot"/>
    <s v="gun"/>
    <n v="18"/>
    <s v="M"/>
    <s v="H"/>
    <s v="Wichita Falls"/>
    <x v="9"/>
    <b v="0"/>
    <s v="undetermined"/>
    <s v="Not fleeing"/>
    <b v="0"/>
    <s v="armed"/>
    <s v="Gun"/>
    <s v="0-18"/>
    <s v="Not Fleeing or Blank"/>
    <x v="0"/>
  </r>
  <r>
    <n v="2054"/>
    <n v="2282"/>
    <s v="Kris Kristl"/>
    <d v="2017-02-02T00:00:00"/>
    <s v="shot"/>
    <s v="toy weapon"/>
    <n v="26"/>
    <s v="M"/>
    <s v="W"/>
    <s v="Geneva"/>
    <x v="39"/>
    <b v="0"/>
    <s v="other"/>
    <s v="Not fleeing"/>
    <b v="0"/>
    <s v="armed"/>
    <s v="No Gun"/>
    <s v="19-29"/>
    <s v="Not Fleeing or Blank"/>
    <x v="0"/>
  </r>
  <r>
    <n v="2055"/>
    <n v="2302"/>
    <s v="Michael Sword"/>
    <d v="2017-02-02T00:00:00"/>
    <s v="shot"/>
    <s v="gun"/>
    <n v="57"/>
    <s v="M"/>
    <s v="W"/>
    <s v="Orange Park"/>
    <x v="26"/>
    <b v="0"/>
    <s v="other"/>
    <s v="Not fleeing"/>
    <b v="0"/>
    <s v="armed"/>
    <s v="Gun"/>
    <s v="50-59"/>
    <s v="Not Fleeing or Blank"/>
    <x v="0"/>
  </r>
  <r>
    <n v="2056"/>
    <n v="2281"/>
    <s v="Jose Gonzales Lera"/>
    <d v="2017-02-03T00:00:00"/>
    <s v="shot"/>
    <s v="gun"/>
    <n v="27"/>
    <s v="M"/>
    <s v="H"/>
    <s v="Olympic Valley"/>
    <x v="3"/>
    <b v="0"/>
    <s v="attack"/>
    <s v="Car"/>
    <b v="0"/>
    <s v="armed"/>
    <s v="Gun"/>
    <s v="19-29"/>
    <s v="Fleeing"/>
    <x v="0"/>
  </r>
  <r>
    <n v="2057"/>
    <n v="2285"/>
    <s v="Yia Lee"/>
    <d v="2017-02-03T00:00:00"/>
    <s v="shot"/>
    <s v="gun"/>
    <n v="41"/>
    <s v="M"/>
    <s v="A"/>
    <s v="Panhandle"/>
    <x v="9"/>
    <b v="0"/>
    <s v="attack"/>
    <s v="Not fleeing"/>
    <b v="0"/>
    <s v="armed"/>
    <s v="Gun"/>
    <s v="40-49"/>
    <s v="Not Fleeing or Blank"/>
    <x v="0"/>
  </r>
  <r>
    <n v="2058"/>
    <n v="2289"/>
    <s v="William David Whetstone"/>
    <d v="2017-02-03T00:00:00"/>
    <s v="shot"/>
    <s v="gun"/>
    <n v="33"/>
    <s v="M"/>
    <s v="W"/>
    <s v="Hickory"/>
    <x v="33"/>
    <b v="0"/>
    <s v="attack"/>
    <s v="Not fleeing"/>
    <b v="1"/>
    <s v="armed"/>
    <s v="Gun"/>
    <s v="30-39"/>
    <s v="Not Fleeing or Blank"/>
    <x v="0"/>
  </r>
  <r>
    <n v="2059"/>
    <n v="2294"/>
    <s v="Jamake Cason Thomas"/>
    <d v="2017-02-03T00:00:00"/>
    <s v="shot"/>
    <s v="gun"/>
    <n v="22"/>
    <s v="M"/>
    <s v="B"/>
    <s v="Rowland"/>
    <x v="33"/>
    <b v="0"/>
    <s v="attack"/>
    <s v="Car"/>
    <b v="0"/>
    <s v="armed"/>
    <s v="Gun"/>
    <s v="19-29"/>
    <s v="Fleeing"/>
    <x v="1"/>
  </r>
  <r>
    <n v="2060"/>
    <n v="2297"/>
    <s v="Daniel McMasters"/>
    <d v="2017-02-03T00:00:00"/>
    <s v="shot"/>
    <s v="gun"/>
    <n v="38"/>
    <s v="M"/>
    <s v="W"/>
    <s v="Grafton"/>
    <x v="43"/>
    <b v="0"/>
    <s v="attack"/>
    <s v="Not fleeing"/>
    <b v="0"/>
    <s v="armed"/>
    <s v="Gun"/>
    <s v="30-39"/>
    <s v="Not Fleeing or Blank"/>
    <x v="0"/>
  </r>
  <r>
    <n v="2061"/>
    <n v="2298"/>
    <s v="Marco A. Gomez"/>
    <d v="2017-02-03T00:00:00"/>
    <s v="shot"/>
    <m/>
    <n v="26"/>
    <s v="M"/>
    <s v="H"/>
    <s v="Forest Park"/>
    <x v="15"/>
    <b v="0"/>
    <s v="other"/>
    <s v="Car"/>
    <b v="0"/>
    <s v="unarmed or undetermined or null"/>
    <s v="No Gun"/>
    <s v="19-29"/>
    <s v="Fleeing"/>
    <x v="0"/>
  </r>
  <r>
    <n v="2062"/>
    <n v="2299"/>
    <s v="Daniel Loren Rucker"/>
    <d v="2017-02-03T00:00:00"/>
    <s v="shot"/>
    <s v="gun"/>
    <n v="45"/>
    <s v="M"/>
    <s v="W"/>
    <s v="Irving"/>
    <x v="9"/>
    <b v="0"/>
    <s v="other"/>
    <s v="Not fleeing"/>
    <b v="0"/>
    <s v="armed"/>
    <s v="Gun"/>
    <s v="40-49"/>
    <s v="Not Fleeing or Blank"/>
    <x v="0"/>
  </r>
  <r>
    <n v="2063"/>
    <n v="2348"/>
    <s v="Peter Torres"/>
    <d v="2017-02-04T00:00:00"/>
    <s v="shot"/>
    <s v="unarmed"/>
    <n v="23"/>
    <s v="M"/>
    <s v="H"/>
    <s v="Moultrie"/>
    <x v="31"/>
    <b v="0"/>
    <s v="other"/>
    <s v="Not fleeing"/>
    <b v="0"/>
    <s v="unarmed or undetermined or null"/>
    <s v="No Gun"/>
    <s v="19-29"/>
    <s v="Not Fleeing or Blank"/>
    <x v="0"/>
  </r>
  <r>
    <n v="2064"/>
    <n v="2288"/>
    <s v="Johnnie J. Harris"/>
    <d v="2017-02-04T00:00:00"/>
    <s v="shot"/>
    <s v="gun"/>
    <n v="68"/>
    <s v="M"/>
    <s v="B"/>
    <s v="Kansas City"/>
    <x v="19"/>
    <b v="0"/>
    <s v="attack"/>
    <s v="Not fleeing"/>
    <b v="0"/>
    <s v="armed"/>
    <s v="Gun"/>
    <s v="60-69"/>
    <s v="Not Fleeing or Blank"/>
    <x v="0"/>
  </r>
  <r>
    <n v="2065"/>
    <n v="2293"/>
    <s v="Thomas Scott Henry"/>
    <d v="2017-02-04T00:00:00"/>
    <s v="shot"/>
    <s v="gun"/>
    <n v="56"/>
    <s v="M"/>
    <s v="W"/>
    <s v="DeLand"/>
    <x v="26"/>
    <b v="1"/>
    <s v="attack"/>
    <s v="Not fleeing"/>
    <b v="0"/>
    <s v="armed"/>
    <s v="Gun"/>
    <s v="50-59"/>
    <s v="Not Fleeing or Blank"/>
    <x v="0"/>
  </r>
  <r>
    <n v="2066"/>
    <n v="2283"/>
    <s v="Nana Adomako"/>
    <d v="2017-02-05T00:00:00"/>
    <s v="shot"/>
    <s v="unarmed"/>
    <n v="45"/>
    <s v="M"/>
    <s v="B"/>
    <s v="Fremont"/>
    <x v="3"/>
    <b v="1"/>
    <s v="attack"/>
    <s v="Not fleeing"/>
    <b v="0"/>
    <s v="unarmed or undetermined or null"/>
    <s v="No Gun"/>
    <s v="40-49"/>
    <s v="Not Fleeing or Blank"/>
    <x v="0"/>
  </r>
  <r>
    <n v="2067"/>
    <n v="2286"/>
    <s v="Shelly Porter"/>
    <d v="2017-02-05T00:00:00"/>
    <s v="shot"/>
    <s v="gun"/>
    <n v="41"/>
    <s v="M"/>
    <s v="B"/>
    <s v="Englewood"/>
    <x v="10"/>
    <b v="1"/>
    <s v="attack"/>
    <s v="Not fleeing"/>
    <b v="1"/>
    <s v="armed"/>
    <s v="Gun"/>
    <s v="40-49"/>
    <s v="Not Fleeing or Blank"/>
    <x v="0"/>
  </r>
  <r>
    <n v="2068"/>
    <n v="2300"/>
    <s v="Andrew Byrd"/>
    <d v="2017-02-05T00:00:00"/>
    <s v="shot"/>
    <m/>
    <n v="33"/>
    <s v="M"/>
    <s v="H"/>
    <s v="Pueblo"/>
    <x v="4"/>
    <b v="0"/>
    <s v="other"/>
    <s v="Not fleeing"/>
    <b v="1"/>
    <s v="unarmed or undetermined or null"/>
    <s v="No Gun"/>
    <s v="30-39"/>
    <s v="Not Fleeing or Blank"/>
    <x v="0"/>
  </r>
  <r>
    <n v="2069"/>
    <n v="2305"/>
    <s v="Jerome Allen"/>
    <d v="2017-02-06T00:00:00"/>
    <s v="shot"/>
    <s v="toy weapon"/>
    <n v="22"/>
    <s v="M"/>
    <s v="B"/>
    <s v="Jacksonville"/>
    <x v="26"/>
    <b v="0"/>
    <s v="attack"/>
    <s v="Not fleeing"/>
    <b v="0"/>
    <s v="armed"/>
    <s v="No Gun"/>
    <s v="19-29"/>
    <s v="Not Fleeing or Blank"/>
    <x v="0"/>
  </r>
  <r>
    <n v="2070"/>
    <n v="2306"/>
    <s v="Cole Wooley"/>
    <d v="2017-02-06T00:00:00"/>
    <s v="shot"/>
    <s v="gun"/>
    <n v="50"/>
    <s v="M"/>
    <s v="B"/>
    <s v="Commerce City"/>
    <x v="4"/>
    <b v="1"/>
    <s v="attack"/>
    <s v="Not fleeing"/>
    <b v="0"/>
    <s v="armed"/>
    <s v="Gun"/>
    <s v="50-59"/>
    <s v="Not Fleeing or Blank"/>
    <x v="0"/>
  </r>
  <r>
    <n v="2071"/>
    <n v="2287"/>
    <s v="Gerardo Vasquez"/>
    <d v="2017-02-06T00:00:00"/>
    <s v="shot and Tasered"/>
    <s v="knife"/>
    <n v="52"/>
    <s v="M"/>
    <s v="H"/>
    <s v="Santa Monica"/>
    <x v="3"/>
    <b v="1"/>
    <s v="attack"/>
    <s v="Foot"/>
    <b v="0"/>
    <s v="armed"/>
    <s v="No Gun"/>
    <s v="50-59"/>
    <s v="Fleeing"/>
    <x v="0"/>
  </r>
  <r>
    <n v="2072"/>
    <n v="2308"/>
    <s v="Alex Christopher Davis"/>
    <d v="2017-02-07T00:00:00"/>
    <s v="shot and Tasered"/>
    <s v="piece of wood"/>
    <n v="18"/>
    <s v="M"/>
    <s v="W"/>
    <s v="Jackson County"/>
    <x v="37"/>
    <b v="0"/>
    <s v="other"/>
    <s v="Not fleeing"/>
    <b v="0"/>
    <s v="armed"/>
    <s v="No Gun"/>
    <s v="0-18"/>
    <s v="Not Fleeing or Blank"/>
    <x v="0"/>
  </r>
  <r>
    <n v="2073"/>
    <n v="2309"/>
    <s v="Bradley Nelson"/>
    <d v="2017-02-07T00:00:00"/>
    <s v="shot"/>
    <s v="gun"/>
    <n v="35"/>
    <s v="M"/>
    <s v="W"/>
    <s v="Mt. Pleasant"/>
    <x v="32"/>
    <b v="1"/>
    <s v="attack"/>
    <s v="Car"/>
    <b v="0"/>
    <s v="armed"/>
    <s v="Gun"/>
    <s v="30-39"/>
    <s v="Fleeing"/>
    <x v="0"/>
  </r>
  <r>
    <n v="2074"/>
    <n v="2310"/>
    <s v="Curtis Jamal Deal"/>
    <d v="2017-02-07T00:00:00"/>
    <s v="shot"/>
    <s v="gun"/>
    <n v="18"/>
    <s v="M"/>
    <s v="B"/>
    <s v="Baltimore"/>
    <x v="28"/>
    <b v="0"/>
    <s v="other"/>
    <s v="Other"/>
    <b v="1"/>
    <s v="armed"/>
    <s v="Gun"/>
    <s v="0-18"/>
    <s v="Fleeing"/>
    <x v="1"/>
  </r>
  <r>
    <n v="2075"/>
    <n v="2312"/>
    <s v="Richard Latimer"/>
    <d v="2017-02-07T00:00:00"/>
    <s v="shot"/>
    <s v="gun"/>
    <n v="34"/>
    <s v="M"/>
    <s v="W"/>
    <s v="Howland Township"/>
    <x v="10"/>
    <b v="0"/>
    <s v="attack"/>
    <s v="Not fleeing"/>
    <b v="0"/>
    <s v="armed"/>
    <s v="Gun"/>
    <s v="30-39"/>
    <s v="Not Fleeing or Blank"/>
    <x v="0"/>
  </r>
  <r>
    <n v="2076"/>
    <n v="2347"/>
    <s v="Kenneth B. Huntzinger"/>
    <d v="2017-02-07T00:00:00"/>
    <s v="shot"/>
    <m/>
    <n v="51"/>
    <s v="M"/>
    <s v="W"/>
    <s v="Richmond"/>
    <x v="23"/>
    <b v="0"/>
    <s v="other"/>
    <m/>
    <b v="0"/>
    <s v="unarmed or undetermined or null"/>
    <s v="No Gun"/>
    <s v="50-59"/>
    <s v="Not Fleeing or Blank"/>
    <x v="0"/>
  </r>
  <r>
    <n v="2077"/>
    <n v="2307"/>
    <s v="Donald Parker"/>
    <d v="2017-02-08T00:00:00"/>
    <s v="shot"/>
    <s v="gun"/>
    <n v="29"/>
    <s v="M"/>
    <s v="W"/>
    <s v="Brookville"/>
    <x v="22"/>
    <b v="0"/>
    <s v="other"/>
    <s v="Not fleeing"/>
    <b v="0"/>
    <s v="armed"/>
    <s v="Gun"/>
    <s v="19-29"/>
    <s v="Not Fleeing or Blank"/>
    <x v="0"/>
  </r>
  <r>
    <n v="2078"/>
    <n v="2314"/>
    <s v="Henry James Hunter"/>
    <d v="2017-02-08T00:00:00"/>
    <s v="shot"/>
    <s v="knife"/>
    <n v="34"/>
    <s v="M"/>
    <s v="N"/>
    <s v="Anadarko"/>
    <x v="5"/>
    <b v="0"/>
    <s v="other"/>
    <m/>
    <b v="0"/>
    <s v="armed"/>
    <s v="No Gun"/>
    <s v="30-39"/>
    <s v="Not Fleeing or Blank"/>
    <x v="0"/>
  </r>
  <r>
    <n v="2079"/>
    <n v="2343"/>
    <s v="Chad Robertson"/>
    <d v="2017-02-08T00:00:00"/>
    <s v="shot"/>
    <s v="unarmed"/>
    <n v="25"/>
    <s v="M"/>
    <s v="B"/>
    <s v="Chicago"/>
    <x v="15"/>
    <b v="0"/>
    <s v="other"/>
    <s v="Foot"/>
    <b v="0"/>
    <s v="unarmed or undetermined or null"/>
    <s v="No Gun"/>
    <s v="19-29"/>
    <s v="Fleeing"/>
    <x v="1"/>
  </r>
  <r>
    <n v="2080"/>
    <n v="2313"/>
    <s v="Vincent Palma"/>
    <d v="2017-02-09T00:00:00"/>
    <s v="shot and Tasered"/>
    <s v="unarmed"/>
    <n v="26"/>
    <s v="M"/>
    <s v="W"/>
    <s v="Geneva Township"/>
    <x v="10"/>
    <b v="0"/>
    <s v="other"/>
    <s v="Not fleeing"/>
    <b v="0"/>
    <s v="unarmed or undetermined or null"/>
    <s v="No Gun"/>
    <s v="19-29"/>
    <s v="Not Fleeing or Blank"/>
    <x v="0"/>
  </r>
  <r>
    <n v="2081"/>
    <n v="2315"/>
    <s v="Juan Salinas"/>
    <d v="2017-02-09T00:00:00"/>
    <s v="shot and Tasered"/>
    <s v="knife"/>
    <n v="33"/>
    <s v="M"/>
    <s v="H"/>
    <s v="Lake Stevens"/>
    <x v="0"/>
    <b v="1"/>
    <s v="other"/>
    <s v="Not fleeing"/>
    <b v="0"/>
    <s v="armed"/>
    <s v="No Gun"/>
    <s v="30-39"/>
    <s v="Not Fleeing or Blank"/>
    <x v="0"/>
  </r>
  <r>
    <n v="2082"/>
    <n v="2316"/>
    <s v="Quanice Derrick Hayes"/>
    <d v="2017-02-09T00:00:00"/>
    <s v="shot"/>
    <s v="toy weapon"/>
    <n v="17"/>
    <s v="M"/>
    <s v="B"/>
    <s v="Portland"/>
    <x v="1"/>
    <b v="0"/>
    <s v="undetermined"/>
    <s v="Foot"/>
    <b v="0"/>
    <s v="armed"/>
    <s v="No Gun"/>
    <s v="0-18"/>
    <s v="Fleeing"/>
    <x v="1"/>
  </r>
  <r>
    <n v="2083"/>
    <n v="2319"/>
    <s v="TK TK"/>
    <d v="2017-02-09T00:00:00"/>
    <s v="shot"/>
    <s v="undetermined"/>
    <m/>
    <s v="M"/>
    <m/>
    <s v="Crownpoint"/>
    <x v="17"/>
    <b v="0"/>
    <s v="undetermined"/>
    <m/>
    <b v="0"/>
    <s v="unarmed or undetermined or null"/>
    <s v="No Gun"/>
    <s v="null"/>
    <s v="Not Fleeing or Blank"/>
    <x v="0"/>
  </r>
  <r>
    <n v="2084"/>
    <n v="2317"/>
    <s v="Justin Burton"/>
    <d v="2017-02-10T00:00:00"/>
    <s v="shot"/>
    <s v="knife"/>
    <n v="25"/>
    <s v="M"/>
    <s v="W"/>
    <s v="Vancouver"/>
    <x v="0"/>
    <b v="0"/>
    <s v="other"/>
    <s v="Foot"/>
    <b v="0"/>
    <s v="armed"/>
    <s v="No Gun"/>
    <s v="19-29"/>
    <s v="Fleeing"/>
    <x v="0"/>
  </r>
  <r>
    <n v="2085"/>
    <n v="2322"/>
    <s v="Jocques Scott Clemmons"/>
    <d v="2017-02-10T00:00:00"/>
    <s v="shot"/>
    <s v="gun"/>
    <n v="31"/>
    <s v="M"/>
    <s v="B"/>
    <s v="Nashville"/>
    <x v="32"/>
    <b v="0"/>
    <s v="other"/>
    <s v="Foot"/>
    <b v="0"/>
    <s v="armed"/>
    <s v="Gun"/>
    <s v="30-39"/>
    <s v="Fleeing"/>
    <x v="1"/>
  </r>
  <r>
    <n v="2086"/>
    <n v="2324"/>
    <s v="Kadhar Bailey"/>
    <d v="2017-02-10T00:00:00"/>
    <s v="shot"/>
    <m/>
    <n v="25"/>
    <s v="M"/>
    <s v="W"/>
    <s v="Vassalboro"/>
    <x v="36"/>
    <b v="0"/>
    <s v="other"/>
    <m/>
    <b v="0"/>
    <s v="unarmed or undetermined or null"/>
    <s v="No Gun"/>
    <s v="19-29"/>
    <s v="Not Fleeing or Blank"/>
    <x v="0"/>
  </r>
  <r>
    <n v="2087"/>
    <n v="2325"/>
    <s v="Ambroshia Fagre"/>
    <d v="2017-02-10T00:00:00"/>
    <s v="shot"/>
    <s v="unarmed"/>
    <n v="18"/>
    <s v="F"/>
    <s v="W"/>
    <s v="Vassalboro"/>
    <x v="36"/>
    <b v="0"/>
    <s v="other"/>
    <m/>
    <b v="0"/>
    <s v="unarmed or undetermined or null"/>
    <s v="No Gun"/>
    <s v="0-18"/>
    <s v="Not Fleeing or Blank"/>
    <x v="0"/>
  </r>
  <r>
    <n v="2088"/>
    <n v="2326"/>
    <s v="Michelle Robey"/>
    <d v="2017-02-10T00:00:00"/>
    <s v="shot and Tasered"/>
    <s v="knife"/>
    <n v="55"/>
    <s v="F"/>
    <s v="W"/>
    <s v="Chicago"/>
    <x v="15"/>
    <b v="1"/>
    <s v="attack"/>
    <s v="Not fleeing"/>
    <b v="0"/>
    <s v="armed"/>
    <s v="No Gun"/>
    <s v="50-59"/>
    <s v="Not Fleeing or Blank"/>
    <x v="0"/>
  </r>
  <r>
    <n v="2089"/>
    <n v="2330"/>
    <s v="James Stephen McMullen"/>
    <d v="2017-02-10T00:00:00"/>
    <s v="shot"/>
    <s v="gun"/>
    <n v="45"/>
    <s v="M"/>
    <s v="W"/>
    <s v="Bethany"/>
    <x v="5"/>
    <b v="0"/>
    <s v="attack"/>
    <s v="Not fleeing"/>
    <b v="0"/>
    <s v="armed"/>
    <s v="Gun"/>
    <s v="40-49"/>
    <s v="Not Fleeing or Blank"/>
    <x v="0"/>
  </r>
  <r>
    <n v="2090"/>
    <n v="2331"/>
    <s v="Carlos Keith Blackman"/>
    <d v="2017-02-10T00:00:00"/>
    <s v="shot"/>
    <s v="gun"/>
    <n v="25"/>
    <s v="M"/>
    <s v="B"/>
    <s v="Greensboro"/>
    <x v="33"/>
    <b v="0"/>
    <s v="attack"/>
    <s v="Other"/>
    <b v="1"/>
    <s v="armed"/>
    <s v="Gun"/>
    <s v="19-29"/>
    <s v="Fleeing"/>
    <x v="1"/>
  </r>
  <r>
    <n v="2091"/>
    <n v="2332"/>
    <s v="Darryl L. Fuqua"/>
    <d v="2017-02-10T00:00:00"/>
    <s v="shot"/>
    <s v="gun"/>
    <n v="23"/>
    <s v="M"/>
    <s v="B"/>
    <s v="Bridgeton"/>
    <x v="21"/>
    <b v="0"/>
    <s v="undetermined"/>
    <s v="Foot"/>
    <b v="0"/>
    <s v="armed"/>
    <s v="Gun"/>
    <s v="19-29"/>
    <s v="Fleeing"/>
    <x v="1"/>
  </r>
  <r>
    <n v="2092"/>
    <n v="2318"/>
    <s v="Jason Robert Mendez"/>
    <d v="2017-02-11T00:00:00"/>
    <s v="shot"/>
    <s v="gun"/>
    <n v="37"/>
    <s v="M"/>
    <s v="W"/>
    <s v="Greenville"/>
    <x v="40"/>
    <b v="0"/>
    <s v="other"/>
    <s v="Not fleeing"/>
    <b v="0"/>
    <s v="armed"/>
    <s v="Gun"/>
    <s v="30-39"/>
    <s v="Not Fleeing or Blank"/>
    <x v="0"/>
  </r>
  <r>
    <n v="2093"/>
    <n v="2320"/>
    <s v="Pekelo Sanchez"/>
    <d v="2017-02-11T00:00:00"/>
    <s v="shot"/>
    <m/>
    <n v="33"/>
    <s v="M"/>
    <s v="A"/>
    <s v="Aiea"/>
    <x v="44"/>
    <b v="0"/>
    <s v="other"/>
    <s v="Car"/>
    <b v="0"/>
    <s v="unarmed or undetermined or null"/>
    <s v="No Gun"/>
    <s v="30-39"/>
    <s v="Fleeing"/>
    <x v="0"/>
  </r>
  <r>
    <n v="2094"/>
    <n v="2321"/>
    <s v="Alonzo E. Ashley"/>
    <d v="2017-02-11T00:00:00"/>
    <s v="shot"/>
    <s v="gun"/>
    <n v="27"/>
    <s v="M"/>
    <s v="B"/>
    <s v="Kansas City"/>
    <x v="19"/>
    <b v="0"/>
    <s v="attack"/>
    <s v="Not fleeing"/>
    <b v="0"/>
    <s v="armed"/>
    <s v="Gun"/>
    <s v="19-29"/>
    <s v="Not Fleeing or Blank"/>
    <x v="0"/>
  </r>
  <r>
    <n v="2095"/>
    <n v="2323"/>
    <s v="William A. Young"/>
    <d v="2017-02-11T00:00:00"/>
    <s v="shot"/>
    <s v="metal stick"/>
    <n v="32"/>
    <s v="M"/>
    <s v="W"/>
    <s v="Louisville"/>
    <x v="23"/>
    <b v="1"/>
    <s v="attack"/>
    <s v="Not fleeing"/>
    <b v="1"/>
    <s v="armed"/>
    <s v="No Gun"/>
    <s v="30-39"/>
    <s v="Not Fleeing or Blank"/>
    <x v="0"/>
  </r>
  <r>
    <n v="2096"/>
    <n v="2328"/>
    <s v="TK TK"/>
    <d v="2017-02-12T00:00:00"/>
    <s v="shot"/>
    <m/>
    <m/>
    <s v="M"/>
    <m/>
    <s v="Terrell"/>
    <x v="9"/>
    <b v="0"/>
    <s v="other"/>
    <s v="Other"/>
    <b v="0"/>
    <s v="unarmed or undetermined or null"/>
    <s v="No Gun"/>
    <s v="null"/>
    <s v="Fleeing"/>
    <x v="0"/>
  </r>
  <r>
    <n v="2097"/>
    <n v="2329"/>
    <s v="Willard Eugene Scott"/>
    <d v="2017-02-12T00:00:00"/>
    <s v="shot"/>
    <s v="gun"/>
    <n v="31"/>
    <s v="M"/>
    <s v="B"/>
    <s v="Durham"/>
    <x v="33"/>
    <b v="0"/>
    <s v="other"/>
    <s v="Other"/>
    <b v="0"/>
    <s v="armed"/>
    <s v="Gun"/>
    <s v="30-39"/>
    <s v="Fleeing"/>
    <x v="1"/>
  </r>
  <r>
    <n v="2098"/>
    <n v="2333"/>
    <s v="Bryan Devin Carreno"/>
    <d v="2017-02-12T00:00:00"/>
    <s v="shot"/>
    <s v="knife"/>
    <n v="26"/>
    <s v="M"/>
    <s v="H"/>
    <s v="Santa Barbara"/>
    <x v="3"/>
    <b v="1"/>
    <s v="other"/>
    <s v="Foot"/>
    <b v="0"/>
    <s v="armed"/>
    <s v="No Gun"/>
    <s v="19-29"/>
    <s v="Fleeing"/>
    <x v="0"/>
  </r>
  <r>
    <n v="2099"/>
    <n v="2334"/>
    <s v="Brandon S. Lambert"/>
    <d v="2017-02-13T00:00:00"/>
    <s v="shot"/>
    <m/>
    <n v="32"/>
    <s v="M"/>
    <s v="W"/>
    <s v="Knoxville"/>
    <x v="32"/>
    <b v="0"/>
    <s v="attack"/>
    <s v="Car"/>
    <b v="0"/>
    <s v="unarmed or undetermined or null"/>
    <s v="No Gun"/>
    <s v="30-39"/>
    <s v="Fleeing"/>
    <x v="0"/>
  </r>
  <r>
    <n v="2100"/>
    <n v="2335"/>
    <s v="Drey Krause"/>
    <d v="2017-02-13T00:00:00"/>
    <s v="shot"/>
    <s v="gun"/>
    <n v="53"/>
    <s v="M"/>
    <s v="W"/>
    <s v="Golden Shores"/>
    <x v="6"/>
    <b v="0"/>
    <s v="attack"/>
    <s v="Not fleeing"/>
    <b v="0"/>
    <s v="armed"/>
    <s v="Gun"/>
    <s v="50-59"/>
    <s v="Not Fleeing or Blank"/>
    <x v="0"/>
  </r>
  <r>
    <n v="2101"/>
    <n v="2337"/>
    <s v="Raynard Burton"/>
    <d v="2017-02-13T00:00:00"/>
    <s v="shot"/>
    <s v="unarmed"/>
    <n v="19"/>
    <s v="M"/>
    <s v="B"/>
    <s v="Detroit"/>
    <x v="30"/>
    <b v="0"/>
    <s v="attack"/>
    <s v="Other"/>
    <b v="0"/>
    <s v="unarmed or undetermined or null"/>
    <s v="No Gun"/>
    <s v="19-29"/>
    <s v="Fleeing"/>
    <x v="1"/>
  </r>
  <r>
    <n v="2102"/>
    <n v="2338"/>
    <s v="Michael Lee Morris"/>
    <d v="2017-02-14T00:00:00"/>
    <s v="shot"/>
    <s v="knife"/>
    <n v="53"/>
    <s v="M"/>
    <s v="W"/>
    <s v="Columbus"/>
    <x v="10"/>
    <b v="1"/>
    <s v="other"/>
    <s v="Not fleeing"/>
    <b v="0"/>
    <s v="armed"/>
    <s v="No Gun"/>
    <s v="50-59"/>
    <s v="Not Fleeing or Blank"/>
    <x v="0"/>
  </r>
  <r>
    <n v="2103"/>
    <n v="2339"/>
    <s v="David Zimmerman"/>
    <d v="2017-02-14T00:00:00"/>
    <s v="shot"/>
    <m/>
    <n v="35"/>
    <s v="M"/>
    <s v="W"/>
    <s v="Vincennes"/>
    <x v="22"/>
    <b v="0"/>
    <s v="other"/>
    <s v="Other"/>
    <b v="0"/>
    <s v="unarmed or undetermined or null"/>
    <s v="No Gun"/>
    <s v="30-39"/>
    <s v="Fleeing"/>
    <x v="0"/>
  </r>
  <r>
    <n v="2104"/>
    <n v="2709"/>
    <s v="Steven C. Oliger"/>
    <d v="2017-02-14T00:00:00"/>
    <s v="shot"/>
    <s v="gun"/>
    <n v="64"/>
    <s v="M"/>
    <s v="W"/>
    <s v="Shelbyville"/>
    <x v="22"/>
    <b v="0"/>
    <s v="attack"/>
    <s v="Not fleeing"/>
    <b v="0"/>
    <s v="armed"/>
    <s v="Gun"/>
    <s v="60-69"/>
    <s v="Not Fleeing or Blank"/>
    <x v="0"/>
  </r>
  <r>
    <n v="2105"/>
    <n v="2342"/>
    <s v="Kenneth Lee Bailey"/>
    <d v="2017-02-15T00:00:00"/>
    <s v="shot"/>
    <s v="gun"/>
    <n v="24"/>
    <s v="M"/>
    <s v="B"/>
    <s v="Durham"/>
    <x v="33"/>
    <b v="0"/>
    <s v="attack"/>
    <s v="Foot"/>
    <b v="0"/>
    <s v="armed"/>
    <s v="Gun"/>
    <s v="19-29"/>
    <s v="Fleeing"/>
    <x v="1"/>
  </r>
  <r>
    <n v="2106"/>
    <n v="2344"/>
    <s v="Andrew McClendon"/>
    <d v="2017-02-15T00:00:00"/>
    <s v="shot"/>
    <s v="knife"/>
    <n v="33"/>
    <s v="M"/>
    <s v="W"/>
    <s v="Cape Girardeau"/>
    <x v="19"/>
    <b v="0"/>
    <s v="other"/>
    <s v="Not fleeing"/>
    <b v="0"/>
    <s v="armed"/>
    <s v="No Gun"/>
    <s v="30-39"/>
    <s v="Not Fleeing or Blank"/>
    <x v="0"/>
  </r>
  <r>
    <n v="2107"/>
    <n v="2345"/>
    <s v="Mauro Garnica"/>
    <d v="2017-02-15T00:00:00"/>
    <s v="shot"/>
    <s v="unknown weapon"/>
    <n v="55"/>
    <s v="M"/>
    <s v="H"/>
    <s v="Newman"/>
    <x v="3"/>
    <b v="0"/>
    <s v="attack"/>
    <s v="Not fleeing"/>
    <b v="0"/>
    <s v="armed"/>
    <s v="No Gun"/>
    <s v="50-59"/>
    <s v="Not Fleeing or Blank"/>
    <x v="0"/>
  </r>
  <r>
    <n v="2108"/>
    <n v="2346"/>
    <s v="Kadeem Torres"/>
    <d v="2017-02-16T00:00:00"/>
    <s v="shot"/>
    <s v="gun"/>
    <n v="17"/>
    <s v="M"/>
    <s v="B"/>
    <s v="Brooklyn"/>
    <x v="35"/>
    <b v="0"/>
    <s v="attack"/>
    <s v="Foot"/>
    <b v="0"/>
    <s v="armed"/>
    <s v="Gun"/>
    <s v="0-18"/>
    <s v="Fleeing"/>
    <x v="1"/>
  </r>
  <r>
    <n v="2109"/>
    <n v="2349"/>
    <s v="Joseph Tamayo"/>
    <d v="2017-02-16T00:00:00"/>
    <s v="shot"/>
    <s v="gun"/>
    <n v="48"/>
    <s v="M"/>
    <s v="H"/>
    <s v="San Antonio"/>
    <x v="9"/>
    <b v="0"/>
    <s v="attack"/>
    <s v="Not fleeing"/>
    <b v="0"/>
    <s v="armed"/>
    <s v="Gun"/>
    <s v="40-49"/>
    <s v="Not Fleeing or Blank"/>
    <x v="0"/>
  </r>
  <r>
    <n v="2110"/>
    <n v="2350"/>
    <s v="Jimmy Briggs"/>
    <d v="2017-02-16T00:00:00"/>
    <s v="shot"/>
    <s v="gun"/>
    <n v="21"/>
    <s v="M"/>
    <s v="B"/>
    <s v="Gardena"/>
    <x v="3"/>
    <b v="0"/>
    <s v="attack"/>
    <s v="Foot"/>
    <b v="0"/>
    <s v="armed"/>
    <s v="Gun"/>
    <s v="19-29"/>
    <s v="Fleeing"/>
    <x v="1"/>
  </r>
  <r>
    <n v="2111"/>
    <n v="2710"/>
    <s v="Jonathon  Daniel Simmons"/>
    <d v="2017-02-16T00:00:00"/>
    <s v="shot"/>
    <s v="gun"/>
    <n v="22"/>
    <s v="M"/>
    <s v="W"/>
    <s v="Douglas City"/>
    <x v="3"/>
    <b v="0"/>
    <s v="other"/>
    <s v="Not fleeing"/>
    <b v="0"/>
    <s v="armed"/>
    <s v="Gun"/>
    <s v="19-29"/>
    <s v="Not Fleeing or Blank"/>
    <x v="0"/>
  </r>
  <r>
    <n v="2112"/>
    <n v="2359"/>
    <s v="Joshua Henry"/>
    <d v="2017-02-17T00:00:00"/>
    <s v="shot"/>
    <s v="unarmed"/>
    <n v="30"/>
    <s v="M"/>
    <s v="W"/>
    <s v="Grand Prarie"/>
    <x v="9"/>
    <b v="1"/>
    <s v="attack"/>
    <s v="Not fleeing"/>
    <b v="1"/>
    <s v="unarmed or undetermined or null"/>
    <s v="No Gun"/>
    <s v="30-39"/>
    <s v="Not Fleeing or Blank"/>
    <x v="0"/>
  </r>
  <r>
    <n v="2113"/>
    <n v="2361"/>
    <s v="David English"/>
    <d v="2017-02-17T00:00:00"/>
    <s v="shot"/>
    <s v="knife"/>
    <n v="34"/>
    <s v="M"/>
    <s v="W"/>
    <s v="Tulsa"/>
    <x v="5"/>
    <b v="1"/>
    <s v="attack"/>
    <s v="Not fleeing"/>
    <b v="0"/>
    <s v="armed"/>
    <s v="No Gun"/>
    <s v="30-39"/>
    <s v="Not Fleeing or Blank"/>
    <x v="0"/>
  </r>
  <r>
    <n v="2114"/>
    <n v="2363"/>
    <s v="Jean R. Valescot"/>
    <d v="2017-02-17T00:00:00"/>
    <s v="shot"/>
    <s v="gun"/>
    <n v="35"/>
    <s v="M"/>
    <s v="B"/>
    <s v="Big Lake"/>
    <x v="34"/>
    <b v="0"/>
    <s v="attack"/>
    <s v="Not fleeing"/>
    <b v="0"/>
    <s v="armed"/>
    <s v="Gun"/>
    <s v="30-39"/>
    <s v="Not Fleeing or Blank"/>
    <x v="0"/>
  </r>
  <r>
    <n v="2115"/>
    <n v="2364"/>
    <s v="Jesse Enjaian"/>
    <d v="2017-02-17T00:00:00"/>
    <s v="shot"/>
    <s v="gun"/>
    <n v="32"/>
    <s v="M"/>
    <s v="W"/>
    <s v="Oakland"/>
    <x v="3"/>
    <b v="0"/>
    <s v="attack"/>
    <s v="Not fleeing"/>
    <b v="0"/>
    <s v="armed"/>
    <s v="Gun"/>
    <s v="30-39"/>
    <s v="Not Fleeing or Blank"/>
    <x v="0"/>
  </r>
  <r>
    <n v="2116"/>
    <n v="2351"/>
    <s v="Chance David Baker"/>
    <d v="2017-02-18T00:00:00"/>
    <s v="shot"/>
    <s v="toy weapon"/>
    <n v="22"/>
    <s v="M"/>
    <s v="B"/>
    <s v="Portland"/>
    <x v="36"/>
    <b v="1"/>
    <s v="other"/>
    <s v="Not fleeing"/>
    <b v="0"/>
    <s v="armed"/>
    <s v="No Gun"/>
    <s v="19-29"/>
    <s v="Not Fleeing or Blank"/>
    <x v="0"/>
  </r>
  <r>
    <n v="2117"/>
    <n v="2352"/>
    <s v="Keo Crockett"/>
    <d v="2017-02-18T00:00:00"/>
    <s v="shot"/>
    <s v="gun"/>
    <n v="46"/>
    <s v="M"/>
    <s v="B"/>
    <s v="Efland"/>
    <x v="33"/>
    <b v="0"/>
    <s v="attack"/>
    <s v="Not fleeing"/>
    <b v="0"/>
    <s v="armed"/>
    <s v="Gun"/>
    <s v="40-49"/>
    <s v="Not Fleeing or Blank"/>
    <x v="0"/>
  </r>
  <r>
    <n v="2118"/>
    <n v="2356"/>
    <s v="Christopher Carter"/>
    <d v="2017-02-19T00:00:00"/>
    <s v="shot"/>
    <s v="knife"/>
    <n v="27"/>
    <s v="M"/>
    <s v="B"/>
    <s v="Kent"/>
    <x v="10"/>
    <b v="0"/>
    <s v="attack"/>
    <s v="Not fleeing"/>
    <b v="0"/>
    <s v="armed"/>
    <s v="No Gun"/>
    <s v="19-29"/>
    <s v="Not Fleeing or Blank"/>
    <x v="0"/>
  </r>
  <r>
    <n v="2119"/>
    <n v="2358"/>
    <s v="Sergio Reyes"/>
    <d v="2017-02-19T00:00:00"/>
    <s v="shot"/>
    <s v="toy weapon"/>
    <n v="18"/>
    <s v="M"/>
    <s v="H"/>
    <s v="New York"/>
    <x v="35"/>
    <b v="0"/>
    <s v="attack"/>
    <s v="Foot"/>
    <b v="0"/>
    <s v="armed"/>
    <s v="No Gun"/>
    <s v="0-18"/>
    <s v="Fleeing"/>
    <x v="0"/>
  </r>
  <r>
    <n v="2120"/>
    <n v="2360"/>
    <s v="Kyle Riggs"/>
    <d v="2017-02-19T00:00:00"/>
    <s v="shot"/>
    <s v="gun"/>
    <n v="33"/>
    <s v="M"/>
    <s v="W"/>
    <s v="Bull Shoals"/>
    <x v="14"/>
    <b v="0"/>
    <s v="attack"/>
    <s v="Not fleeing"/>
    <b v="0"/>
    <s v="armed"/>
    <s v="Gun"/>
    <s v="30-39"/>
    <s v="Not Fleeing or Blank"/>
    <x v="0"/>
  </r>
  <r>
    <n v="2121"/>
    <n v="2362"/>
    <s v="Manuel Encinas"/>
    <d v="2017-02-19T00:00:00"/>
    <s v="shot"/>
    <s v="gun"/>
    <n v="26"/>
    <s v="M"/>
    <s v="H"/>
    <s v="Tucson"/>
    <x v="6"/>
    <b v="0"/>
    <s v="attack"/>
    <s v="Not fleeing"/>
    <b v="0"/>
    <s v="armed"/>
    <s v="Gun"/>
    <s v="19-29"/>
    <s v="Not Fleeing or Blank"/>
    <x v="0"/>
  </r>
  <r>
    <n v="2122"/>
    <n v="2353"/>
    <s v="Jason Fanning"/>
    <d v="2017-02-20T00:00:00"/>
    <s v="shot"/>
    <s v="unarmed"/>
    <n v="27"/>
    <s v="M"/>
    <s v="W"/>
    <s v="St. Joseph"/>
    <x v="19"/>
    <b v="0"/>
    <s v="attack"/>
    <s v="Not fleeing"/>
    <b v="0"/>
    <s v="unarmed or undetermined or null"/>
    <s v="No Gun"/>
    <s v="19-29"/>
    <s v="Not Fleeing or Blank"/>
    <x v="0"/>
  </r>
  <r>
    <n v="2123"/>
    <n v="2355"/>
    <s v="Taylor Hodge"/>
    <d v="2017-02-20T00:00:00"/>
    <s v="shot and Tasered"/>
    <s v="knife"/>
    <n v="26"/>
    <s v="M"/>
    <s v="W"/>
    <s v="Brooksville"/>
    <x v="26"/>
    <b v="1"/>
    <s v="attack"/>
    <s v="Not fleeing"/>
    <b v="0"/>
    <s v="armed"/>
    <s v="No Gun"/>
    <s v="19-29"/>
    <s v="Not Fleeing or Blank"/>
    <x v="0"/>
  </r>
  <r>
    <n v="2124"/>
    <n v="2357"/>
    <s v="Douglas Michael Smith"/>
    <d v="2017-02-21T00:00:00"/>
    <s v="shot"/>
    <s v="gun"/>
    <n v="51"/>
    <s v="M"/>
    <s v="W"/>
    <s v="Beaverton"/>
    <x v="1"/>
    <b v="1"/>
    <s v="other"/>
    <s v="Not fleeing"/>
    <b v="0"/>
    <s v="armed"/>
    <s v="Gun"/>
    <s v="50-59"/>
    <s v="Not Fleeing or Blank"/>
    <x v="0"/>
  </r>
  <r>
    <n v="2125"/>
    <n v="2365"/>
    <s v="Don Clark"/>
    <d v="2017-02-21T00:00:00"/>
    <s v="shot"/>
    <s v="gun"/>
    <n v="63"/>
    <s v="M"/>
    <s v="B"/>
    <s v="St. Louis"/>
    <x v="19"/>
    <b v="0"/>
    <s v="attack"/>
    <s v="Not fleeing"/>
    <b v="0"/>
    <s v="armed"/>
    <s v="Gun"/>
    <s v="60-69"/>
    <s v="Not Fleeing or Blank"/>
    <x v="0"/>
  </r>
  <r>
    <n v="2126"/>
    <n v="2366"/>
    <s v="Nicolas Sanchez"/>
    <d v="2017-02-21T00:00:00"/>
    <s v="shot"/>
    <s v="gun"/>
    <n v="38"/>
    <s v="M"/>
    <s v="H"/>
    <s v="Roy"/>
    <x v="13"/>
    <b v="0"/>
    <s v="attack"/>
    <s v="Not fleeing"/>
    <b v="1"/>
    <s v="armed"/>
    <s v="Gun"/>
    <s v="30-39"/>
    <s v="Not Fleeing or Blank"/>
    <x v="0"/>
  </r>
  <r>
    <n v="2127"/>
    <n v="2367"/>
    <s v="Bartolo Justice Sambrano"/>
    <d v="2017-02-21T00:00:00"/>
    <s v="shot"/>
    <s v="gun"/>
    <n v="25"/>
    <s v="M"/>
    <s v="H"/>
    <s v="Ogden"/>
    <x v="13"/>
    <b v="0"/>
    <s v="attack"/>
    <s v="Not fleeing"/>
    <b v="1"/>
    <s v="armed"/>
    <s v="Gun"/>
    <s v="19-29"/>
    <s v="Not Fleeing or Blank"/>
    <x v="0"/>
  </r>
  <r>
    <n v="2128"/>
    <n v="2368"/>
    <s v="Misael Macias Cano"/>
    <d v="2017-02-21T00:00:00"/>
    <s v="shot"/>
    <s v="gun"/>
    <n v="39"/>
    <s v="M"/>
    <s v="H"/>
    <s v="Colorado Springs"/>
    <x v="4"/>
    <b v="0"/>
    <s v="other"/>
    <s v="Other"/>
    <b v="0"/>
    <s v="armed"/>
    <s v="Gun"/>
    <s v="30-39"/>
    <s v="Fleeing"/>
    <x v="0"/>
  </r>
  <r>
    <n v="2129"/>
    <n v="2369"/>
    <s v="Medger Blake"/>
    <d v="2017-02-22T00:00:00"/>
    <s v="shot"/>
    <s v="knife"/>
    <n v="41"/>
    <s v="M"/>
    <s v="B"/>
    <s v="Conroe"/>
    <x v="9"/>
    <b v="0"/>
    <s v="attack"/>
    <s v="Not fleeing"/>
    <b v="0"/>
    <s v="armed"/>
    <s v="No Gun"/>
    <s v="40-49"/>
    <s v="Not Fleeing or Blank"/>
    <x v="0"/>
  </r>
  <r>
    <n v="2130"/>
    <n v="2371"/>
    <s v="Kyle Copson"/>
    <d v="2017-02-22T00:00:00"/>
    <s v="shot"/>
    <s v="knife"/>
    <n v="26"/>
    <s v="M"/>
    <s v="W"/>
    <s v="Princeton"/>
    <x v="43"/>
    <b v="1"/>
    <s v="other"/>
    <s v="Not fleeing"/>
    <b v="0"/>
    <s v="armed"/>
    <s v="No Gun"/>
    <s v="19-29"/>
    <s v="Not Fleeing or Blank"/>
    <x v="0"/>
  </r>
  <r>
    <n v="2131"/>
    <n v="2372"/>
    <s v="Morgan London Rankins"/>
    <d v="2017-02-22T00:00:00"/>
    <s v="shot"/>
    <s v="knife"/>
    <n v="30"/>
    <s v="F"/>
    <s v="B"/>
    <s v="Austin"/>
    <x v="9"/>
    <b v="1"/>
    <s v="other"/>
    <s v="Car"/>
    <b v="0"/>
    <s v="armed"/>
    <s v="No Gun"/>
    <s v="30-39"/>
    <s v="Fleeing"/>
    <x v="0"/>
  </r>
  <r>
    <n v="2132"/>
    <n v="2370"/>
    <s v="David Lee Montano"/>
    <d v="2017-02-23T00:00:00"/>
    <s v="shot"/>
    <s v="gun"/>
    <n v="33"/>
    <s v="M"/>
    <s v="H"/>
    <s v="Newton"/>
    <x v="2"/>
    <b v="0"/>
    <s v="attack"/>
    <s v="Not fleeing"/>
    <b v="0"/>
    <s v="armed"/>
    <s v="Gun"/>
    <s v="30-39"/>
    <s v="Not Fleeing or Blank"/>
    <x v="0"/>
  </r>
  <r>
    <n v="2133"/>
    <n v="2373"/>
    <s v="Kenneth Robertson"/>
    <d v="2017-02-23T00:00:00"/>
    <s v="shot"/>
    <s v="gun"/>
    <n v="54"/>
    <s v="M"/>
    <m/>
    <s v="Fairfax"/>
    <x v="5"/>
    <b v="0"/>
    <s v="attack"/>
    <s v="Not fleeing"/>
    <b v="0"/>
    <s v="armed"/>
    <s v="Gun"/>
    <s v="50-59"/>
    <s v="Not Fleeing or Blank"/>
    <x v="0"/>
  </r>
  <r>
    <n v="2134"/>
    <n v="2375"/>
    <s v="Jimmie Patton"/>
    <d v="2017-02-23T00:00:00"/>
    <s v="shot"/>
    <s v="gun"/>
    <n v="38"/>
    <s v="M"/>
    <s v="W"/>
    <s v="Columbus"/>
    <x v="10"/>
    <b v="0"/>
    <s v="attack"/>
    <s v="Not fleeing"/>
    <b v="0"/>
    <s v="armed"/>
    <s v="Gun"/>
    <s v="30-39"/>
    <s v="Not Fleeing or Blank"/>
    <x v="0"/>
  </r>
  <r>
    <n v="2135"/>
    <n v="2376"/>
    <s v="Steven Valenzuela"/>
    <d v="2017-02-23T00:00:00"/>
    <s v="shot"/>
    <s v="gun"/>
    <n v="24"/>
    <s v="M"/>
    <s v="H"/>
    <s v="Reno"/>
    <x v="16"/>
    <b v="0"/>
    <s v="other"/>
    <s v="Foot"/>
    <b v="0"/>
    <s v="armed"/>
    <s v="Gun"/>
    <s v="19-29"/>
    <s v="Fleeing"/>
    <x v="0"/>
  </r>
  <r>
    <n v="2136"/>
    <n v="2377"/>
    <s v="Timothy Lionel Williams"/>
    <d v="2017-02-23T00:00:00"/>
    <s v="shot"/>
    <s v="gun"/>
    <n v="47"/>
    <s v="M"/>
    <s v="B"/>
    <s v="Washington"/>
    <x v="42"/>
    <b v="0"/>
    <s v="attack"/>
    <s v="Foot"/>
    <b v="1"/>
    <s v="armed"/>
    <s v="Gun"/>
    <s v="40-49"/>
    <s v="Fleeing"/>
    <x v="1"/>
  </r>
  <r>
    <n v="2137"/>
    <n v="2386"/>
    <s v="Michael T. Stoudt"/>
    <d v="2017-02-24T00:00:00"/>
    <s v="shot"/>
    <s v="gun"/>
    <n v="62"/>
    <s v="M"/>
    <s v="W"/>
    <s v="Reading"/>
    <x v="8"/>
    <b v="0"/>
    <s v="attack"/>
    <s v="Not fleeing"/>
    <b v="0"/>
    <s v="armed"/>
    <s v="Gun"/>
    <s v="60-69"/>
    <s v="Not Fleeing or Blank"/>
    <x v="0"/>
  </r>
  <r>
    <n v="2138"/>
    <n v="2388"/>
    <s v="Joey Isgrigg"/>
    <d v="2017-02-24T00:00:00"/>
    <s v="shot"/>
    <s v="gun"/>
    <n v="30"/>
    <s v="M"/>
    <s v="W"/>
    <s v="London"/>
    <x v="23"/>
    <b v="1"/>
    <s v="attack"/>
    <s v="Not fleeing"/>
    <b v="0"/>
    <s v="armed"/>
    <s v="Gun"/>
    <s v="30-39"/>
    <s v="Not Fleeing or Blank"/>
    <x v="0"/>
  </r>
  <r>
    <n v="2139"/>
    <n v="2390"/>
    <s v="Jacqueline Cheyanne Johnson"/>
    <d v="2017-02-24T00:00:00"/>
    <s v="shot"/>
    <s v="gun"/>
    <n v="33"/>
    <s v="F"/>
    <s v="W"/>
    <s v="Lake Jackson"/>
    <x v="9"/>
    <b v="0"/>
    <s v="attack"/>
    <s v="Car"/>
    <b v="0"/>
    <s v="armed"/>
    <s v="Gun"/>
    <s v="30-39"/>
    <s v="Fleeing"/>
    <x v="0"/>
  </r>
  <r>
    <n v="2140"/>
    <n v="2383"/>
    <s v="Lorenzo Antoine Cruz"/>
    <d v="2017-02-25T00:00:00"/>
    <s v="shot"/>
    <s v="toy weapon"/>
    <n v="23"/>
    <s v="M"/>
    <s v="B"/>
    <s v="Rocklin"/>
    <x v="3"/>
    <b v="1"/>
    <s v="attack"/>
    <s v="Foot"/>
    <b v="0"/>
    <s v="armed"/>
    <s v="No Gun"/>
    <s v="19-29"/>
    <s v="Fleeing"/>
    <x v="1"/>
  </r>
  <r>
    <n v="2141"/>
    <n v="2384"/>
    <s v="William Dwayne Darby"/>
    <d v="2017-02-25T00:00:00"/>
    <s v="shot"/>
    <s v="gun"/>
    <n v="39"/>
    <s v="M"/>
    <s v="W"/>
    <s v="Lumpkin"/>
    <x v="31"/>
    <b v="0"/>
    <s v="attack"/>
    <s v="Car"/>
    <b v="0"/>
    <s v="armed"/>
    <s v="Gun"/>
    <s v="30-39"/>
    <s v="Fleeing"/>
    <x v="0"/>
  </r>
  <r>
    <n v="2142"/>
    <n v="2379"/>
    <s v="Jacob Taulbee"/>
    <d v="2017-02-26T00:00:00"/>
    <s v="shot"/>
    <s v="knife"/>
    <n v="41"/>
    <s v="M"/>
    <s v="W"/>
    <s v="Englewood"/>
    <x v="26"/>
    <b v="0"/>
    <s v="other"/>
    <s v="Not fleeing"/>
    <b v="0"/>
    <s v="armed"/>
    <s v="No Gun"/>
    <s v="40-49"/>
    <s v="Not Fleeing or Blank"/>
    <x v="0"/>
  </r>
  <r>
    <n v="2143"/>
    <n v="2380"/>
    <s v="Evin Sanna Olsen"/>
    <d v="2017-02-26T00:00:00"/>
    <s v="shot"/>
    <m/>
    <n v="46"/>
    <s v="F"/>
    <s v="W"/>
    <s v="Ripon"/>
    <x v="3"/>
    <b v="0"/>
    <s v="other"/>
    <s v="Car"/>
    <b v="0"/>
    <s v="unarmed or undetermined or null"/>
    <s v="No Gun"/>
    <s v="40-49"/>
    <s v="Fleeing"/>
    <x v="0"/>
  </r>
  <r>
    <n v="2144"/>
    <n v="2381"/>
    <s v="Barry Michael Zumwalt"/>
    <d v="2017-02-26T00:00:00"/>
    <s v="shot"/>
    <s v="gun"/>
    <n v="36"/>
    <s v="M"/>
    <s v="W"/>
    <s v="Aragonite"/>
    <x v="13"/>
    <b v="1"/>
    <s v="other"/>
    <s v="Not fleeing"/>
    <b v="0"/>
    <s v="armed"/>
    <s v="Gun"/>
    <s v="30-39"/>
    <s v="Not Fleeing or Blank"/>
    <x v="0"/>
  </r>
  <r>
    <n v="2145"/>
    <n v="2382"/>
    <s v="James Leroy Marker"/>
    <d v="2017-02-26T00:00:00"/>
    <s v="shot"/>
    <s v="gun"/>
    <n v="66"/>
    <s v="M"/>
    <s v="W"/>
    <s v="Floral City"/>
    <x v="26"/>
    <b v="0"/>
    <s v="other"/>
    <s v="Car"/>
    <b v="0"/>
    <s v="armed"/>
    <s v="Gun"/>
    <s v="60-69"/>
    <s v="Fleeing"/>
    <x v="0"/>
  </r>
  <r>
    <n v="2146"/>
    <n v="2378"/>
    <s v="Joey J. Bridges"/>
    <d v="2017-02-27T00:00:00"/>
    <s v="shot"/>
    <s v="gun"/>
    <n v="27"/>
    <s v="M"/>
    <s v="W"/>
    <s v="Shelby"/>
    <x v="33"/>
    <b v="1"/>
    <s v="attack"/>
    <s v="Foot"/>
    <b v="0"/>
    <s v="armed"/>
    <s v="Gun"/>
    <s v="19-29"/>
    <s v="Fleeing"/>
    <x v="0"/>
  </r>
  <r>
    <n v="2147"/>
    <n v="2391"/>
    <s v="Shawn M. Igers"/>
    <d v="2017-02-27T00:00:00"/>
    <s v="shot"/>
    <s v="gun"/>
    <n v="40"/>
    <s v="M"/>
    <s v="W"/>
    <s v="Corning"/>
    <x v="39"/>
    <b v="0"/>
    <s v="attack"/>
    <s v="Not fleeing"/>
    <b v="0"/>
    <s v="armed"/>
    <s v="Gun"/>
    <s v="40-49"/>
    <s v="Not Fleeing or Blank"/>
    <x v="0"/>
  </r>
  <r>
    <n v="2148"/>
    <n v="2393"/>
    <s v="Earl Riley"/>
    <d v="2017-02-28T00:00:00"/>
    <s v="shot"/>
    <s v="gun"/>
    <n v="25"/>
    <s v="M"/>
    <s v="B"/>
    <s v="Houston"/>
    <x v="9"/>
    <b v="0"/>
    <s v="attack"/>
    <s v="Not fleeing"/>
    <b v="0"/>
    <s v="armed"/>
    <s v="Gun"/>
    <s v="19-29"/>
    <s v="Not Fleeing or Blank"/>
    <x v="0"/>
  </r>
  <r>
    <n v="2149"/>
    <n v="2394"/>
    <s v="Christopher Redding"/>
    <d v="2017-02-28T00:00:00"/>
    <s v="shot"/>
    <s v="gun"/>
    <n v="20"/>
    <s v="M"/>
    <s v="B"/>
    <s v="Orlando"/>
    <x v="26"/>
    <b v="0"/>
    <s v="attack"/>
    <s v="Foot"/>
    <b v="0"/>
    <s v="armed"/>
    <s v="Gun"/>
    <s v="19-29"/>
    <s v="Fleeing"/>
    <x v="1"/>
  </r>
  <r>
    <n v="2150"/>
    <n v="2711"/>
    <s v="Jose Olivares"/>
    <d v="2017-02-28T00:00:00"/>
    <s v="shot"/>
    <s v="gun"/>
    <n v="43"/>
    <s v="M"/>
    <s v="H"/>
    <s v="Houma"/>
    <x v="11"/>
    <b v="1"/>
    <s v="other"/>
    <s v="Not fleeing"/>
    <b v="0"/>
    <s v="armed"/>
    <s v="Gun"/>
    <s v="40-49"/>
    <s v="Not Fleeing or Blank"/>
    <x v="0"/>
  </r>
  <r>
    <n v="2151"/>
    <n v="2392"/>
    <s v="Epthen Lamont Johnson"/>
    <d v="2017-03-01T00:00:00"/>
    <s v="shot"/>
    <s v="knife"/>
    <n v="40"/>
    <s v="M"/>
    <s v="B"/>
    <s v="Lufkin"/>
    <x v="9"/>
    <b v="0"/>
    <s v="attack"/>
    <s v="Not fleeing"/>
    <b v="1"/>
    <s v="armed"/>
    <s v="No Gun"/>
    <s v="40-49"/>
    <s v="Not Fleeing or Blank"/>
    <x v="0"/>
  </r>
  <r>
    <n v="2152"/>
    <n v="2395"/>
    <s v="John Hall"/>
    <d v="2017-03-02T00:00:00"/>
    <s v="shot"/>
    <s v="gun"/>
    <n v="33"/>
    <s v="M"/>
    <s v="W"/>
    <s v="Rib Mountain"/>
    <x v="39"/>
    <b v="1"/>
    <s v="attack"/>
    <s v="Not fleeing"/>
    <b v="0"/>
    <s v="armed"/>
    <s v="Gun"/>
    <s v="30-39"/>
    <s v="Not Fleeing or Blank"/>
    <x v="0"/>
  </r>
  <r>
    <n v="2153"/>
    <n v="2396"/>
    <s v="Isidro Bazan Jr"/>
    <d v="2017-03-02T00:00:00"/>
    <s v="shot"/>
    <s v="baseball bat"/>
    <n v="34"/>
    <s v="M"/>
    <s v="H"/>
    <s v="San Marcos"/>
    <x v="3"/>
    <b v="0"/>
    <s v="other"/>
    <s v="Not fleeing"/>
    <b v="0"/>
    <s v="armed"/>
    <s v="No Gun"/>
    <s v="30-39"/>
    <s v="Not Fleeing or Blank"/>
    <x v="0"/>
  </r>
  <r>
    <n v="2154"/>
    <n v="2397"/>
    <s v="Michael Cisneros"/>
    <d v="2017-03-02T00:00:00"/>
    <s v="shot"/>
    <s v="toy weapon"/>
    <n v="27"/>
    <s v="M"/>
    <s v="H"/>
    <s v="Phoenix"/>
    <x v="6"/>
    <b v="0"/>
    <s v="attack"/>
    <s v="Not fleeing"/>
    <b v="0"/>
    <s v="armed"/>
    <s v="No Gun"/>
    <s v="19-29"/>
    <s v="Not Fleeing or Blank"/>
    <x v="0"/>
  </r>
  <r>
    <n v="2155"/>
    <n v="2398"/>
    <s v="Rafael Navarro-Garcia"/>
    <d v="2017-03-02T00:00:00"/>
    <s v="shot"/>
    <s v="gun"/>
    <n v="25"/>
    <s v="M"/>
    <s v="H"/>
    <s v="Reno"/>
    <x v="16"/>
    <b v="0"/>
    <s v="attack"/>
    <s v="Not fleeing"/>
    <b v="0"/>
    <s v="armed"/>
    <s v="Gun"/>
    <s v="19-29"/>
    <s v="Not Fleeing or Blank"/>
    <x v="0"/>
  </r>
  <r>
    <n v="2156"/>
    <n v="2435"/>
    <s v="Ramon Andrade"/>
    <d v="2017-03-02T00:00:00"/>
    <s v="shot"/>
    <s v="knife"/>
    <n v="37"/>
    <s v="M"/>
    <s v="H"/>
    <s v="Paterson"/>
    <x v="21"/>
    <b v="1"/>
    <s v="other"/>
    <s v="Not fleeing"/>
    <b v="0"/>
    <s v="armed"/>
    <s v="No Gun"/>
    <s v="30-39"/>
    <s v="Not Fleeing or Blank"/>
    <x v="0"/>
  </r>
  <r>
    <n v="2157"/>
    <n v="2401"/>
    <s v="Michael Kocher"/>
    <d v="2017-03-03T00:00:00"/>
    <s v="shot"/>
    <s v="gun"/>
    <n v="32"/>
    <s v="M"/>
    <s v="W"/>
    <s v="Englewood"/>
    <x v="4"/>
    <b v="1"/>
    <s v="other"/>
    <s v="Not fleeing"/>
    <b v="0"/>
    <s v="armed"/>
    <s v="Gun"/>
    <s v="30-39"/>
    <s v="Not Fleeing or Blank"/>
    <x v="0"/>
  </r>
  <r>
    <n v="2158"/>
    <n v="2403"/>
    <s v="Dave Phoenix"/>
    <d v="2017-03-03T00:00:00"/>
    <s v="shot"/>
    <s v="toy weapon"/>
    <n v="25"/>
    <s v="M"/>
    <s v="N"/>
    <s v="Lemoore"/>
    <x v="3"/>
    <b v="0"/>
    <s v="attack"/>
    <s v="Not fleeing"/>
    <b v="0"/>
    <s v="armed"/>
    <s v="No Gun"/>
    <s v="19-29"/>
    <s v="Not Fleeing or Blank"/>
    <x v="0"/>
  </r>
  <r>
    <n v="2159"/>
    <n v="2399"/>
    <s v="George Lee Seeton"/>
    <d v="2017-03-04T00:00:00"/>
    <s v="shot"/>
    <m/>
    <n v="38"/>
    <s v="M"/>
    <s v="W"/>
    <s v="Oklahoma City"/>
    <x v="5"/>
    <b v="0"/>
    <s v="attack"/>
    <s v="Car"/>
    <b v="1"/>
    <s v="unarmed or undetermined or null"/>
    <s v="No Gun"/>
    <s v="30-39"/>
    <s v="Fleeing"/>
    <x v="0"/>
  </r>
  <r>
    <n v="2160"/>
    <n v="2400"/>
    <s v="Joseph Scott Inabinet"/>
    <d v="2017-03-04T00:00:00"/>
    <s v="shot"/>
    <s v="gun"/>
    <n v="50"/>
    <s v="M"/>
    <s v="W"/>
    <s v="Fountain Inn"/>
    <x v="40"/>
    <b v="1"/>
    <s v="attack"/>
    <s v="Not fleeing"/>
    <b v="0"/>
    <s v="armed"/>
    <s v="Gun"/>
    <s v="50-59"/>
    <s v="Not Fleeing or Blank"/>
    <x v="0"/>
  </r>
  <r>
    <n v="2161"/>
    <n v="2402"/>
    <s v="Alejandro Valencia Mendez"/>
    <d v="2017-03-04T00:00:00"/>
    <s v="shot and Tasered"/>
    <s v="pipe"/>
    <n v="70"/>
    <s v="M"/>
    <s v="H"/>
    <s v="Los Angeles"/>
    <x v="3"/>
    <b v="0"/>
    <s v="other"/>
    <s v="Not fleeing"/>
    <b v="0"/>
    <s v="armed"/>
    <s v="No Gun"/>
    <s v="70+"/>
    <s v="Not Fleeing or Blank"/>
    <x v="0"/>
  </r>
  <r>
    <n v="2162"/>
    <n v="2404"/>
    <s v="Edward Manning"/>
    <d v="2017-03-04T00:00:00"/>
    <s v="shot"/>
    <s v="metal object"/>
    <n v="26"/>
    <s v="M"/>
    <s v="W"/>
    <s v="Cabazon"/>
    <x v="3"/>
    <b v="0"/>
    <s v="other"/>
    <s v="Foot"/>
    <b v="0"/>
    <s v="armed"/>
    <s v="No Gun"/>
    <s v="19-29"/>
    <s v="Fleeing"/>
    <x v="0"/>
  </r>
  <r>
    <n v="2163"/>
    <n v="2405"/>
    <s v="Roy Dale Evans"/>
    <d v="2017-03-07T00:00:00"/>
    <s v="shot"/>
    <s v="unarmed"/>
    <n v="38"/>
    <s v="M"/>
    <s v="W"/>
    <s v="Medina"/>
    <x v="10"/>
    <b v="0"/>
    <s v="other"/>
    <s v="Car"/>
    <b v="0"/>
    <s v="unarmed or undetermined or null"/>
    <s v="No Gun"/>
    <s v="30-39"/>
    <s v="Fleeing"/>
    <x v="0"/>
  </r>
  <r>
    <n v="2164"/>
    <n v="2406"/>
    <s v="Dennis Todd Rogers"/>
    <d v="2017-03-07T00:00:00"/>
    <s v="shot and Tasered"/>
    <s v="sharp object"/>
    <n v="41"/>
    <s v="M"/>
    <s v="B"/>
    <s v="Ladera Heights"/>
    <x v="3"/>
    <b v="1"/>
    <s v="other"/>
    <s v="Not fleeing"/>
    <b v="0"/>
    <s v="armed"/>
    <s v="No Gun"/>
    <s v="40-49"/>
    <s v="Not Fleeing or Blank"/>
    <x v="0"/>
  </r>
  <r>
    <n v="2165"/>
    <n v="2407"/>
    <s v="Frank W. Wratny"/>
    <d v="2017-03-08T00:00:00"/>
    <s v="shot"/>
    <s v="gun"/>
    <n v="91"/>
    <s v="M"/>
    <s v="W"/>
    <s v="Union Township"/>
    <x v="8"/>
    <b v="0"/>
    <s v="attack"/>
    <s v="Not fleeing"/>
    <b v="0"/>
    <s v="armed"/>
    <s v="Gun"/>
    <s v="70+"/>
    <s v="Not Fleeing or Blank"/>
    <x v="0"/>
  </r>
  <r>
    <n v="2166"/>
    <n v="2408"/>
    <s v="TK TK"/>
    <d v="2017-03-08T00:00:00"/>
    <s v="shot"/>
    <s v="knife"/>
    <m/>
    <s v="M"/>
    <m/>
    <s v="Riverside"/>
    <x v="3"/>
    <b v="0"/>
    <s v="other"/>
    <s v="Not fleeing"/>
    <b v="0"/>
    <s v="armed"/>
    <s v="No Gun"/>
    <s v="null"/>
    <s v="Not Fleeing or Blank"/>
    <x v="0"/>
  </r>
  <r>
    <n v="2167"/>
    <n v="2409"/>
    <s v="Iaroslav Mosiiuk"/>
    <d v="2017-03-08T00:00:00"/>
    <s v="shot"/>
    <s v="gun"/>
    <n v="25"/>
    <s v="M"/>
    <s v="W"/>
    <s v="Charlotte"/>
    <x v="33"/>
    <b v="1"/>
    <s v="other"/>
    <s v="Not fleeing"/>
    <b v="0"/>
    <s v="armed"/>
    <s v="Gun"/>
    <s v="19-29"/>
    <s v="Not Fleeing or Blank"/>
    <x v="0"/>
  </r>
  <r>
    <n v="2168"/>
    <n v="2410"/>
    <s v="Jesus Alberto Geney"/>
    <d v="2017-03-09T00:00:00"/>
    <s v="shot and Tasered"/>
    <s v="knife"/>
    <n v="24"/>
    <s v="M"/>
    <s v="H"/>
    <s v="Santa Clara"/>
    <x v="3"/>
    <b v="1"/>
    <s v="other"/>
    <m/>
    <b v="0"/>
    <s v="armed"/>
    <s v="No Gun"/>
    <s v="19-29"/>
    <s v="Not Fleeing or Blank"/>
    <x v="0"/>
  </r>
  <r>
    <n v="2169"/>
    <n v="2411"/>
    <s v="Steven Schiltz"/>
    <d v="2017-03-09T00:00:00"/>
    <s v="shot"/>
    <s v="baseball bat and bottle"/>
    <n v="29"/>
    <s v="M"/>
    <s v="W"/>
    <s v="Huntington Beach"/>
    <x v="3"/>
    <b v="1"/>
    <s v="other"/>
    <s v="Not fleeing"/>
    <b v="0"/>
    <s v="armed"/>
    <s v="No Gun"/>
    <s v="19-29"/>
    <s v="Not Fleeing or Blank"/>
    <x v="0"/>
  </r>
  <r>
    <n v="2170"/>
    <n v="2415"/>
    <s v="Damon Seitz"/>
    <d v="2017-03-10T00:00:00"/>
    <s v="shot"/>
    <s v="gun"/>
    <n v="40"/>
    <s v="M"/>
    <s v="W"/>
    <s v="Escondido"/>
    <x v="3"/>
    <b v="1"/>
    <s v="attack"/>
    <s v="Not fleeing"/>
    <b v="0"/>
    <s v="armed"/>
    <s v="Gun"/>
    <s v="40-49"/>
    <s v="Not Fleeing or Blank"/>
    <x v="0"/>
  </r>
  <r>
    <n v="2171"/>
    <n v="2413"/>
    <s v="Mark Robert Carlberg"/>
    <d v="2017-03-11T00:00:00"/>
    <s v="shot"/>
    <s v="gun"/>
    <n v="51"/>
    <s v="M"/>
    <s v="W"/>
    <s v="Midlothian"/>
    <x v="9"/>
    <b v="0"/>
    <s v="attack"/>
    <s v="Not fleeing"/>
    <b v="0"/>
    <s v="armed"/>
    <s v="Gun"/>
    <s v="50-59"/>
    <s v="Not Fleeing or Blank"/>
    <x v="0"/>
  </r>
  <r>
    <n v="2172"/>
    <n v="2447"/>
    <s v="Brandon Wiley"/>
    <d v="2017-03-11T00:00:00"/>
    <s v="shot"/>
    <s v="gun"/>
    <n v="30"/>
    <s v="M"/>
    <s v="B"/>
    <s v="East Baton Rouge"/>
    <x v="11"/>
    <b v="0"/>
    <s v="attack"/>
    <m/>
    <b v="0"/>
    <s v="armed"/>
    <s v="Gun"/>
    <s v="30-39"/>
    <s v="Not Fleeing or Blank"/>
    <x v="0"/>
  </r>
  <r>
    <n v="2173"/>
    <n v="2412"/>
    <s v="Michael Anthony Perez"/>
    <d v="2017-03-12T00:00:00"/>
    <s v="shot and Tasered"/>
    <s v="knife"/>
    <n v="33"/>
    <s v="M"/>
    <s v="H"/>
    <s v="Orange"/>
    <x v="3"/>
    <b v="1"/>
    <s v="other"/>
    <s v="Not fleeing"/>
    <b v="0"/>
    <s v="armed"/>
    <s v="No Gun"/>
    <s v="30-39"/>
    <s v="Not Fleeing or Blank"/>
    <x v="0"/>
  </r>
  <r>
    <n v="2174"/>
    <n v="2414"/>
    <s v="Manuel Gonzalez"/>
    <d v="2017-03-12T00:00:00"/>
    <s v="shot"/>
    <s v="knife"/>
    <n v="28"/>
    <s v="M"/>
    <s v="H"/>
    <s v="Bellingham"/>
    <x v="0"/>
    <b v="0"/>
    <s v="attack"/>
    <s v="Foot"/>
    <b v="1"/>
    <s v="armed"/>
    <s v="No Gun"/>
    <s v="19-29"/>
    <s v="Fleeing"/>
    <x v="0"/>
  </r>
  <r>
    <n v="2175"/>
    <n v="2416"/>
    <s v="Luke O. Stewart"/>
    <d v="2017-03-13T00:00:00"/>
    <s v="shot"/>
    <m/>
    <n v="23"/>
    <s v="M"/>
    <s v="B"/>
    <s v="Euclid"/>
    <x v="10"/>
    <b v="0"/>
    <s v="other"/>
    <m/>
    <b v="1"/>
    <s v="unarmed or undetermined or null"/>
    <s v="No Gun"/>
    <s v="19-29"/>
    <s v="Not Fleeing or Blank"/>
    <x v="0"/>
  </r>
  <r>
    <n v="2176"/>
    <n v="2417"/>
    <s v="Noel Aaron Russell"/>
    <d v="2017-03-13T00:00:00"/>
    <s v="shot"/>
    <s v="knife"/>
    <n v="23"/>
    <s v="M"/>
    <s v="W"/>
    <s v="Napa"/>
    <x v="3"/>
    <b v="1"/>
    <s v="other"/>
    <s v="Not fleeing"/>
    <b v="0"/>
    <s v="armed"/>
    <s v="No Gun"/>
    <s v="19-29"/>
    <s v="Not Fleeing or Blank"/>
    <x v="0"/>
  </r>
  <r>
    <n v="2177"/>
    <n v="2421"/>
    <s v="Rashad Daquan Opher"/>
    <d v="2017-03-13T00:00:00"/>
    <s v="shot"/>
    <m/>
    <n v="20"/>
    <s v="M"/>
    <s v="B"/>
    <s v="Woodlawn"/>
    <x v="28"/>
    <b v="0"/>
    <s v="other"/>
    <s v="Other"/>
    <b v="1"/>
    <s v="unarmed or undetermined or null"/>
    <s v="No Gun"/>
    <s v="19-29"/>
    <s v="Fleeing"/>
    <x v="1"/>
  </r>
  <r>
    <n v="2178"/>
    <n v="2419"/>
    <s v="Christopher Apostolos"/>
    <d v="2017-03-14T00:00:00"/>
    <s v="shot"/>
    <s v="unarmed"/>
    <n v="56"/>
    <s v="M"/>
    <s v="W"/>
    <s v="Toms River"/>
    <x v="21"/>
    <b v="1"/>
    <s v="attack"/>
    <m/>
    <b v="0"/>
    <s v="unarmed or undetermined or null"/>
    <s v="No Gun"/>
    <s v="50-59"/>
    <s v="Not Fleeing or Blank"/>
    <x v="0"/>
  </r>
  <r>
    <n v="2179"/>
    <n v="2422"/>
    <s v="Ryan L. Rosa"/>
    <d v="2017-03-14T00:00:00"/>
    <s v="shot"/>
    <m/>
    <n v="36"/>
    <s v="M"/>
    <s v="W"/>
    <s v="Fife"/>
    <x v="0"/>
    <b v="0"/>
    <s v="attack"/>
    <s v="Not fleeing"/>
    <b v="0"/>
    <s v="unarmed or undetermined or null"/>
    <s v="No Gun"/>
    <s v="30-39"/>
    <s v="Not Fleeing or Blank"/>
    <x v="0"/>
  </r>
  <r>
    <n v="2180"/>
    <n v="2423"/>
    <s v="Alexander Meltz"/>
    <d v="2017-03-14T00:00:00"/>
    <s v="shot"/>
    <s v="gun"/>
    <n v="18"/>
    <s v="M"/>
    <s v="W"/>
    <s v="Westminster"/>
    <x v="4"/>
    <b v="0"/>
    <s v="attack"/>
    <s v="Not fleeing"/>
    <b v="0"/>
    <s v="armed"/>
    <s v="Gun"/>
    <s v="0-18"/>
    <s v="Not Fleeing or Blank"/>
    <x v="0"/>
  </r>
  <r>
    <n v="2181"/>
    <n v="2424"/>
    <s v="Shawn Anthony Dumitras"/>
    <d v="2017-03-14T00:00:00"/>
    <s v="shot"/>
    <s v="gun"/>
    <n v="43"/>
    <s v="M"/>
    <s v="W"/>
    <s v="Panama City Beach"/>
    <x v="26"/>
    <b v="0"/>
    <s v="attack"/>
    <m/>
    <b v="0"/>
    <s v="armed"/>
    <s v="Gun"/>
    <s v="40-49"/>
    <s v="Not Fleeing or Blank"/>
    <x v="0"/>
  </r>
  <r>
    <n v="2182"/>
    <n v="2426"/>
    <s v="Elena &quot;Ebbie&quot; Mondragon"/>
    <d v="2017-03-14T00:00:00"/>
    <s v="shot"/>
    <s v="unarmed"/>
    <n v="16"/>
    <s v="F"/>
    <s v="H"/>
    <s v="Hayward"/>
    <x v="3"/>
    <b v="0"/>
    <s v="other"/>
    <m/>
    <b v="0"/>
    <s v="unarmed or undetermined or null"/>
    <s v="No Gun"/>
    <s v="0-18"/>
    <s v="Not Fleeing or Blank"/>
    <x v="0"/>
  </r>
  <r>
    <n v="2183"/>
    <n v="2418"/>
    <s v="Cordale Quinn Handy"/>
    <d v="2017-03-15T00:00:00"/>
    <s v="shot"/>
    <s v="gun"/>
    <n v="29"/>
    <s v="M"/>
    <s v="B"/>
    <s v="St. Paul"/>
    <x v="18"/>
    <b v="0"/>
    <s v="other"/>
    <s v="Not fleeing"/>
    <b v="0"/>
    <s v="armed"/>
    <s v="Gun"/>
    <s v="19-29"/>
    <s v="Not Fleeing or Blank"/>
    <x v="0"/>
  </r>
  <r>
    <n v="2184"/>
    <n v="2428"/>
    <s v="Todd Munson"/>
    <d v="2017-03-15T00:00:00"/>
    <s v="shot"/>
    <m/>
    <n v="25"/>
    <s v="M"/>
    <s v="W"/>
    <s v="Phoenix"/>
    <x v="6"/>
    <b v="0"/>
    <s v="other"/>
    <s v="Car"/>
    <b v="0"/>
    <s v="unarmed or undetermined or null"/>
    <s v="No Gun"/>
    <s v="19-29"/>
    <s v="Fleeing"/>
    <x v="0"/>
  </r>
  <r>
    <n v="2185"/>
    <n v="2429"/>
    <s v="Frederick Ricardo Brown"/>
    <d v="2017-03-16T00:00:00"/>
    <s v="shot"/>
    <s v="gun"/>
    <n v="34"/>
    <s v="M"/>
    <s v="B"/>
    <s v="Warren"/>
    <x v="30"/>
    <b v="0"/>
    <s v="attack"/>
    <s v="Not fleeing"/>
    <b v="0"/>
    <s v="armed"/>
    <s v="Gun"/>
    <s v="30-39"/>
    <s v="Not Fleeing or Blank"/>
    <x v="0"/>
  </r>
  <r>
    <n v="2186"/>
    <n v="2431"/>
    <s v="Jermaine Claybrooks"/>
    <d v="2017-03-16T00:00:00"/>
    <s v="shot"/>
    <s v="gun"/>
    <n v="32"/>
    <s v="M"/>
    <s v="B"/>
    <s v="Milwaukee"/>
    <x v="39"/>
    <b v="0"/>
    <s v="other"/>
    <s v="Not fleeing"/>
    <b v="0"/>
    <s v="armed"/>
    <s v="Gun"/>
    <s v="30-39"/>
    <s v="Not Fleeing or Blank"/>
    <x v="0"/>
  </r>
  <r>
    <n v="2187"/>
    <n v="2432"/>
    <s v="Patrick Earl Gatson"/>
    <d v="2017-03-16T00:00:00"/>
    <s v="shot and Tasered"/>
    <s v="gun"/>
    <n v="32"/>
    <s v="M"/>
    <s v="B"/>
    <s v="Fayetteville"/>
    <x v="33"/>
    <b v="0"/>
    <s v="attack"/>
    <s v="Not fleeing"/>
    <b v="0"/>
    <s v="armed"/>
    <s v="Gun"/>
    <s v="30-39"/>
    <s v="Not Fleeing or Blank"/>
    <x v="0"/>
  </r>
  <r>
    <n v="2188"/>
    <n v="2433"/>
    <s v="Daniel Donarski"/>
    <d v="2017-03-16T00:00:00"/>
    <s v="shot"/>
    <s v="gun"/>
    <n v="58"/>
    <s v="M"/>
    <s v="W"/>
    <s v="Deltona"/>
    <x v="26"/>
    <b v="1"/>
    <s v="attack"/>
    <s v="Not fleeing"/>
    <b v="0"/>
    <s v="armed"/>
    <s v="Gun"/>
    <s v="50-59"/>
    <s v="Not Fleeing or Blank"/>
    <x v="0"/>
  </r>
  <r>
    <n v="2189"/>
    <n v="2434"/>
    <s v="Rodney James Hess"/>
    <d v="2017-03-16T00:00:00"/>
    <s v="shot"/>
    <m/>
    <n v="36"/>
    <s v="M"/>
    <s v="B"/>
    <s v="Alamo"/>
    <x v="32"/>
    <b v="1"/>
    <s v="attack"/>
    <s v="Not fleeing"/>
    <b v="1"/>
    <s v="unarmed or undetermined or null"/>
    <s v="No Gun"/>
    <s v="30-39"/>
    <s v="Not Fleeing or Blank"/>
    <x v="0"/>
  </r>
  <r>
    <n v="2190"/>
    <n v="2436"/>
    <s v="Brentant M. Lahey"/>
    <d v="2017-03-17T00:00:00"/>
    <s v="shot"/>
    <s v="knife"/>
    <n v="25"/>
    <s v="M"/>
    <s v="W"/>
    <s v="Presque Isle"/>
    <x v="36"/>
    <b v="0"/>
    <s v="other"/>
    <s v="Not fleeing"/>
    <b v="0"/>
    <s v="armed"/>
    <s v="No Gun"/>
    <s v="19-29"/>
    <s v="Not Fleeing or Blank"/>
    <x v="0"/>
  </r>
  <r>
    <n v="2191"/>
    <n v="2439"/>
    <s v="Nancy Jane Lewellyn"/>
    <d v="2017-03-17T00:00:00"/>
    <s v="shot"/>
    <s v="toy weapon"/>
    <n v="59"/>
    <s v="F"/>
    <s v="W"/>
    <s v="Lakeland"/>
    <x v="32"/>
    <b v="1"/>
    <s v="attack"/>
    <s v="Not fleeing"/>
    <b v="0"/>
    <s v="armed"/>
    <s v="No Gun"/>
    <s v="50-59"/>
    <s v="Not Fleeing or Blank"/>
    <x v="0"/>
  </r>
  <r>
    <n v="2192"/>
    <n v="2440"/>
    <s v="Desmond Phillips"/>
    <d v="2017-03-17T00:00:00"/>
    <s v="shot and Tasered"/>
    <s v="knife"/>
    <n v="25"/>
    <s v="M"/>
    <s v="B"/>
    <s v="Chico"/>
    <x v="3"/>
    <b v="1"/>
    <s v="other"/>
    <s v="Not fleeing"/>
    <b v="0"/>
    <s v="armed"/>
    <s v="No Gun"/>
    <s v="19-29"/>
    <s v="Not Fleeing or Blank"/>
    <x v="0"/>
  </r>
  <r>
    <n v="2193"/>
    <n v="2437"/>
    <s v="Kevin C. Perry"/>
    <d v="2017-03-18T00:00:00"/>
    <s v="shot"/>
    <s v="gun"/>
    <n v="25"/>
    <s v="M"/>
    <s v="W"/>
    <s v="Wichita"/>
    <x v="2"/>
    <b v="0"/>
    <s v="attack"/>
    <s v="Not fleeing"/>
    <b v="0"/>
    <s v="armed"/>
    <s v="Gun"/>
    <s v="19-29"/>
    <s v="Not Fleeing or Blank"/>
    <x v="0"/>
  </r>
  <r>
    <n v="2194"/>
    <n v="2438"/>
    <s v="Benjamin Christian Barnes"/>
    <d v="2017-03-18T00:00:00"/>
    <s v="shot"/>
    <s v="gun"/>
    <n v="42"/>
    <s v="M"/>
    <s v="W"/>
    <s v="Boise"/>
    <x v="27"/>
    <b v="0"/>
    <s v="attack"/>
    <s v="Not fleeing"/>
    <b v="0"/>
    <s v="armed"/>
    <s v="Gun"/>
    <s v="40-49"/>
    <s v="Not Fleeing or Blank"/>
    <x v="0"/>
  </r>
  <r>
    <n v="2195"/>
    <n v="2446"/>
    <s v="Jason Dennis Watkins"/>
    <d v="2017-03-18T00:00:00"/>
    <s v="shot"/>
    <m/>
    <n v="36"/>
    <s v="M"/>
    <s v="W"/>
    <s v="Cedartown"/>
    <x v="31"/>
    <b v="0"/>
    <s v="other"/>
    <s v="Car"/>
    <b v="0"/>
    <s v="unarmed or undetermined or null"/>
    <s v="No Gun"/>
    <s v="30-39"/>
    <s v="Fleeing"/>
    <x v="0"/>
  </r>
  <r>
    <n v="2196"/>
    <n v="2441"/>
    <s v="Clifton Knickmeyer"/>
    <d v="2017-03-19T00:00:00"/>
    <s v="shot"/>
    <s v="gun"/>
    <n v="59"/>
    <s v="M"/>
    <s v="W"/>
    <s v="Affton"/>
    <x v="19"/>
    <b v="0"/>
    <s v="attack"/>
    <s v="Other"/>
    <b v="0"/>
    <s v="armed"/>
    <s v="Gun"/>
    <s v="50-59"/>
    <s v="Fleeing"/>
    <x v="0"/>
  </r>
  <r>
    <n v="2197"/>
    <n v="2442"/>
    <s v="Alteria Woods"/>
    <d v="2017-03-19T00:00:00"/>
    <s v="shot"/>
    <s v="unarmed"/>
    <n v="21"/>
    <s v="F"/>
    <s v="B"/>
    <s v="Gifford"/>
    <x v="26"/>
    <b v="0"/>
    <s v="other"/>
    <s v="Not fleeing"/>
    <b v="0"/>
    <s v="unarmed or undetermined or null"/>
    <s v="No Gun"/>
    <s v="19-29"/>
    <s v="Not Fleeing or Blank"/>
    <x v="0"/>
  </r>
  <r>
    <n v="2198"/>
    <n v="2443"/>
    <s v="Trevor Allen Brice Gingras"/>
    <d v="2017-03-19T00:00:00"/>
    <s v="shot"/>
    <s v="gun"/>
    <n v="19"/>
    <s v="M"/>
    <s v="W"/>
    <s v="Cape Canaveral"/>
    <x v="26"/>
    <b v="0"/>
    <s v="attack"/>
    <s v="Foot"/>
    <b v="0"/>
    <s v="armed"/>
    <s v="Gun"/>
    <s v="19-29"/>
    <s v="Fleeing"/>
    <x v="0"/>
  </r>
  <r>
    <n v="2199"/>
    <n v="2444"/>
    <s v="Mario Simoes"/>
    <d v="2017-03-19T00:00:00"/>
    <s v="shot"/>
    <s v="gun"/>
    <n v="45"/>
    <s v="M"/>
    <s v="H"/>
    <s v="DeLand"/>
    <x v="26"/>
    <b v="1"/>
    <s v="other"/>
    <s v="Car"/>
    <b v="0"/>
    <s v="armed"/>
    <s v="Gun"/>
    <s v="40-49"/>
    <s v="Fleeing"/>
    <x v="0"/>
  </r>
  <r>
    <n v="2200"/>
    <n v="2445"/>
    <s v="TK Tk"/>
    <d v="2017-03-19T00:00:00"/>
    <s v="shot"/>
    <s v="knife"/>
    <m/>
    <s v="M"/>
    <m/>
    <s v="Desert Hot Springs"/>
    <x v="3"/>
    <b v="0"/>
    <s v="attack"/>
    <s v="Not fleeing"/>
    <b v="0"/>
    <s v="armed"/>
    <s v="No Gun"/>
    <s v="null"/>
    <s v="Not Fleeing or Blank"/>
    <x v="0"/>
  </r>
  <r>
    <n v="2201"/>
    <n v="2448"/>
    <s v="Charles Harris"/>
    <d v="2017-03-22T00:00:00"/>
    <s v="shot"/>
    <s v="knife"/>
    <n v="42"/>
    <s v="M"/>
    <s v="W"/>
    <s v="Booneville"/>
    <x v="23"/>
    <b v="0"/>
    <s v="other"/>
    <s v="Not fleeing"/>
    <b v="0"/>
    <s v="armed"/>
    <s v="No Gun"/>
    <s v="40-49"/>
    <s v="Not Fleeing or Blank"/>
    <x v="0"/>
  </r>
  <r>
    <n v="2202"/>
    <n v="2450"/>
    <s v="Don Johnson"/>
    <d v="2017-03-22T00:00:00"/>
    <s v="shot"/>
    <s v="gun"/>
    <n v="27"/>
    <s v="M"/>
    <s v="B"/>
    <s v="Crowley"/>
    <x v="11"/>
    <b v="0"/>
    <s v="attack"/>
    <s v="Not fleeing"/>
    <b v="0"/>
    <s v="armed"/>
    <s v="Gun"/>
    <s v="19-29"/>
    <s v="Not Fleeing or Blank"/>
    <x v="0"/>
  </r>
  <r>
    <n v="2203"/>
    <n v="2477"/>
    <s v="Nengmy Vang"/>
    <d v="2017-03-22T00:00:00"/>
    <s v="shot"/>
    <s v="gun"/>
    <n v="45"/>
    <s v="M"/>
    <s v="A"/>
    <s v="Weston"/>
    <x v="39"/>
    <b v="0"/>
    <s v="attack"/>
    <m/>
    <b v="0"/>
    <s v="armed"/>
    <s v="Gun"/>
    <s v="40-49"/>
    <s v="Not Fleeing or Blank"/>
    <x v="0"/>
  </r>
  <r>
    <n v="2204"/>
    <n v="2449"/>
    <s v="William Stokes"/>
    <d v="2017-03-23T00:00:00"/>
    <s v="shot"/>
    <s v="machete"/>
    <n v="51"/>
    <s v="M"/>
    <s v="B"/>
    <s v="Des Moines"/>
    <x v="0"/>
    <b v="1"/>
    <s v="other"/>
    <s v="Not fleeing"/>
    <b v="0"/>
    <s v="armed"/>
    <s v="No Gun"/>
    <s v="50-59"/>
    <s v="Not Fleeing or Blank"/>
    <x v="0"/>
  </r>
  <r>
    <n v="2205"/>
    <n v="2451"/>
    <s v="Eddie Davis"/>
    <d v="2017-03-23T00:00:00"/>
    <s v="shot"/>
    <s v="knife"/>
    <n v="42"/>
    <s v="M"/>
    <s v="B"/>
    <s v="Sheridan"/>
    <x v="14"/>
    <b v="0"/>
    <s v="attack"/>
    <s v="Car"/>
    <b v="0"/>
    <s v="armed"/>
    <s v="No Gun"/>
    <s v="40-49"/>
    <s v="Fleeing"/>
    <x v="1"/>
  </r>
  <r>
    <n v="2206"/>
    <n v="2453"/>
    <s v="Francisco Valdez"/>
    <d v="2017-03-23T00:00:00"/>
    <s v="shot"/>
    <s v="knife"/>
    <n v="24"/>
    <s v="M"/>
    <s v="H"/>
    <s v="Phoenix"/>
    <x v="6"/>
    <b v="0"/>
    <s v="attack"/>
    <s v="Not fleeing"/>
    <b v="0"/>
    <s v="armed"/>
    <s v="No Gun"/>
    <s v="19-29"/>
    <s v="Not Fleeing or Blank"/>
    <x v="0"/>
  </r>
  <r>
    <n v="2207"/>
    <n v="2452"/>
    <s v="Reno Joseph Owens"/>
    <d v="2017-03-24T00:00:00"/>
    <s v="shot"/>
    <s v="knife"/>
    <n v="39"/>
    <s v="M"/>
    <s v="B"/>
    <s v="Baltimore"/>
    <x v="28"/>
    <b v="1"/>
    <s v="other"/>
    <s v="Not fleeing"/>
    <b v="1"/>
    <s v="armed"/>
    <s v="No Gun"/>
    <s v="30-39"/>
    <s v="Not Fleeing or Blank"/>
    <x v="0"/>
  </r>
  <r>
    <n v="2208"/>
    <n v="2456"/>
    <s v="Austin Tyler Macon"/>
    <d v="2017-03-24T00:00:00"/>
    <s v="shot"/>
    <s v="gun"/>
    <n v="18"/>
    <s v="M"/>
    <s v="W"/>
    <s v="Cottonwood"/>
    <x v="3"/>
    <b v="0"/>
    <s v="attack"/>
    <s v="Not fleeing"/>
    <b v="0"/>
    <s v="armed"/>
    <s v="Gun"/>
    <s v="0-18"/>
    <s v="Not Fleeing or Blank"/>
    <x v="0"/>
  </r>
  <r>
    <n v="2209"/>
    <n v="2458"/>
    <s v="Matthew Gambaro"/>
    <d v="2017-03-24T00:00:00"/>
    <s v="shot"/>
    <s v="gun"/>
    <n v="26"/>
    <s v="M"/>
    <s v="H"/>
    <s v="Cisco"/>
    <x v="9"/>
    <b v="0"/>
    <s v="other"/>
    <s v="Foot"/>
    <b v="0"/>
    <s v="armed"/>
    <s v="Gun"/>
    <s v="19-29"/>
    <s v="Fleeing"/>
    <x v="0"/>
  </r>
  <r>
    <n v="2210"/>
    <n v="2454"/>
    <s v="Fred Barragan"/>
    <d v="2017-03-25T00:00:00"/>
    <s v="shot"/>
    <s v="gun"/>
    <n v="35"/>
    <s v="M"/>
    <s v="H"/>
    <s v="Los Angeles"/>
    <x v="3"/>
    <b v="0"/>
    <s v="other"/>
    <s v="Foot"/>
    <b v="0"/>
    <s v="armed"/>
    <s v="Gun"/>
    <s v="30-39"/>
    <s v="Fleeing"/>
    <x v="0"/>
  </r>
  <r>
    <n v="2211"/>
    <n v="2455"/>
    <s v="Paul Parienlla"/>
    <d v="2017-03-26T00:00:00"/>
    <s v="shot"/>
    <s v="gun"/>
    <n v="53"/>
    <s v="M"/>
    <s v="W"/>
    <s v="Anderson"/>
    <x v="3"/>
    <b v="0"/>
    <s v="attack"/>
    <s v="Not fleeing"/>
    <b v="0"/>
    <s v="armed"/>
    <s v="Gun"/>
    <s v="50-59"/>
    <s v="Not Fleeing or Blank"/>
    <x v="0"/>
  </r>
  <r>
    <n v="2212"/>
    <n v="2712"/>
    <s v="David Eric Ufferman"/>
    <d v="2017-03-26T00:00:00"/>
    <s v="shot"/>
    <s v="unarmed"/>
    <n v="56"/>
    <s v="M"/>
    <s v="W"/>
    <s v="Delray Beach"/>
    <x v="26"/>
    <b v="1"/>
    <s v="attack"/>
    <s v="Not fleeing"/>
    <b v="0"/>
    <s v="unarmed or undetermined or null"/>
    <s v="No Gun"/>
    <s v="50-59"/>
    <s v="Not Fleeing or Blank"/>
    <x v="0"/>
  </r>
  <r>
    <n v="2213"/>
    <n v="2457"/>
    <s v="Michael Hornibrook"/>
    <d v="2017-03-26T00:00:00"/>
    <s v="shot"/>
    <s v="gun"/>
    <n v="54"/>
    <s v="M"/>
    <s v="W"/>
    <s v="Little Rock"/>
    <x v="14"/>
    <b v="0"/>
    <s v="attack"/>
    <s v="Foot"/>
    <b v="0"/>
    <s v="armed"/>
    <s v="Gun"/>
    <s v="50-59"/>
    <s v="Fleeing"/>
    <x v="0"/>
  </r>
  <r>
    <n v="2214"/>
    <n v="2459"/>
    <s v="Justin Quincy Smith"/>
    <d v="2017-03-26T00:00:00"/>
    <s v="shot"/>
    <s v="gun"/>
    <n v="36"/>
    <s v="M"/>
    <s v="W"/>
    <s v="Wasilla"/>
    <x v="34"/>
    <b v="0"/>
    <s v="attack"/>
    <s v="Other"/>
    <b v="0"/>
    <s v="armed"/>
    <s v="Gun"/>
    <s v="30-39"/>
    <s v="Fleeing"/>
    <x v="0"/>
  </r>
  <r>
    <n v="2215"/>
    <n v="2460"/>
    <s v="Steven Hopwood"/>
    <d v="2017-03-27T00:00:00"/>
    <s v="shot"/>
    <s v="gun"/>
    <n v="51"/>
    <s v="M"/>
    <s v="W"/>
    <s v="Lewisburg"/>
    <x v="32"/>
    <b v="0"/>
    <s v="attack"/>
    <s v="Not fleeing"/>
    <b v="0"/>
    <s v="armed"/>
    <s v="Gun"/>
    <s v="50-59"/>
    <s v="Not Fleeing or Blank"/>
    <x v="0"/>
  </r>
  <r>
    <n v="2216"/>
    <n v="2461"/>
    <s v="Pryor Spencer Bailey"/>
    <d v="2017-03-27T00:00:00"/>
    <s v="shot"/>
    <s v="gun"/>
    <n v="45"/>
    <s v="M"/>
    <s v="W"/>
    <s v="Columbus"/>
    <x v="38"/>
    <b v="0"/>
    <s v="attack"/>
    <s v="Car"/>
    <b v="0"/>
    <s v="armed"/>
    <s v="Gun"/>
    <s v="40-49"/>
    <s v="Fleeing"/>
    <x v="0"/>
  </r>
  <r>
    <n v="2217"/>
    <n v="2462"/>
    <s v="Richard Alexander Tilley"/>
    <d v="2017-03-27T00:00:00"/>
    <s v="shot"/>
    <s v="knife"/>
    <n v="28"/>
    <s v="M"/>
    <s v="W"/>
    <s v="Montgomery Village"/>
    <x v="28"/>
    <b v="0"/>
    <s v="other"/>
    <s v="Not fleeing"/>
    <b v="1"/>
    <s v="armed"/>
    <s v="No Gun"/>
    <s v="19-29"/>
    <s v="Not Fleeing or Blank"/>
    <x v="0"/>
  </r>
  <r>
    <n v="2218"/>
    <n v="2463"/>
    <s v="Peter J. Doffin"/>
    <d v="2017-03-28T00:00:00"/>
    <s v="shot"/>
    <s v="gun"/>
    <n v="36"/>
    <s v="M"/>
    <s v="W"/>
    <s v="Lafayette"/>
    <x v="22"/>
    <b v="0"/>
    <s v="attack"/>
    <s v="Car"/>
    <b v="0"/>
    <s v="armed"/>
    <s v="Gun"/>
    <s v="30-39"/>
    <s v="Fleeing"/>
    <x v="0"/>
  </r>
  <r>
    <n v="2219"/>
    <n v="2467"/>
    <s v="Lee Pat Milks"/>
    <d v="2017-03-28T00:00:00"/>
    <s v="shot"/>
    <s v="gun"/>
    <n v="73"/>
    <s v="M"/>
    <s v="W"/>
    <s v="Manistee"/>
    <x v="30"/>
    <b v="0"/>
    <s v="attack"/>
    <s v="Not fleeing"/>
    <b v="0"/>
    <s v="armed"/>
    <s v="Gun"/>
    <s v="70+"/>
    <s v="Not Fleeing or Blank"/>
    <x v="0"/>
  </r>
  <r>
    <n v="2220"/>
    <n v="2466"/>
    <s v="Daniel Hendrix"/>
    <d v="2017-03-29T00:00:00"/>
    <s v="shot"/>
    <s v="gun"/>
    <n v="26"/>
    <s v="M"/>
    <s v="W"/>
    <s v="Chattanooga"/>
    <x v="32"/>
    <b v="0"/>
    <s v="other"/>
    <s v="Not fleeing"/>
    <b v="0"/>
    <s v="armed"/>
    <s v="Gun"/>
    <s v="19-29"/>
    <s v="Not Fleeing or Blank"/>
    <x v="0"/>
  </r>
  <r>
    <n v="2221"/>
    <n v="2468"/>
    <s v="Troy Boyle"/>
    <d v="2017-03-29T00:00:00"/>
    <s v="shot"/>
    <s v="gun"/>
    <n v="41"/>
    <s v="M"/>
    <s v="W"/>
    <s v="Stockton"/>
    <x v="15"/>
    <b v="0"/>
    <s v="attack"/>
    <s v="Car"/>
    <b v="0"/>
    <s v="armed"/>
    <s v="Gun"/>
    <s v="40-49"/>
    <s v="Fleeing"/>
    <x v="0"/>
  </r>
  <r>
    <n v="2222"/>
    <n v="2469"/>
    <s v="Doyle Wayne Johnson"/>
    <d v="2017-03-29T00:00:00"/>
    <s v="shot"/>
    <s v="gun"/>
    <n v="59"/>
    <s v="M"/>
    <s v="W"/>
    <s v="Byars"/>
    <x v="5"/>
    <b v="0"/>
    <s v="attack"/>
    <s v="Car"/>
    <b v="0"/>
    <s v="armed"/>
    <s v="Gun"/>
    <s v="50-59"/>
    <s v="Fleeing"/>
    <x v="0"/>
  </r>
  <r>
    <n v="2223"/>
    <n v="2470"/>
    <s v="Leroy Brown"/>
    <d v="2017-03-29T00:00:00"/>
    <s v="shot"/>
    <s v="undetermined"/>
    <n v="28"/>
    <s v="M"/>
    <s v="B"/>
    <s v="New Castle"/>
    <x v="41"/>
    <b v="0"/>
    <s v="other"/>
    <s v="Car"/>
    <b v="0"/>
    <s v="unarmed or undetermined or null"/>
    <s v="No Gun"/>
    <s v="19-29"/>
    <s v="Fleeing"/>
    <x v="1"/>
  </r>
  <r>
    <n v="2224"/>
    <n v="2471"/>
    <s v="Fred Ratliff"/>
    <d v="2017-03-29T00:00:00"/>
    <s v="shot"/>
    <s v="gun"/>
    <n v="45"/>
    <s v="M"/>
    <s v="W"/>
    <s v="Lawrenceburg"/>
    <x v="23"/>
    <b v="0"/>
    <s v="attack"/>
    <s v="Not fleeing"/>
    <b v="0"/>
    <s v="armed"/>
    <s v="Gun"/>
    <s v="40-49"/>
    <s v="Not Fleeing or Blank"/>
    <x v="0"/>
  </r>
  <r>
    <n v="2225"/>
    <n v="2473"/>
    <s v="Dennis Wasson"/>
    <d v="2017-03-29T00:00:00"/>
    <s v="shot"/>
    <m/>
    <n v="27"/>
    <s v="M"/>
    <s v="W"/>
    <s v="Whitewright"/>
    <x v="9"/>
    <b v="0"/>
    <s v="other"/>
    <s v="Car"/>
    <b v="0"/>
    <s v="unarmed or undetermined or null"/>
    <s v="No Gun"/>
    <s v="19-29"/>
    <s v="Fleeing"/>
    <x v="0"/>
  </r>
  <r>
    <n v="2226"/>
    <n v="2474"/>
    <s v="Christopher Angelo Pizzichetta"/>
    <d v="2017-03-30T00:00:00"/>
    <s v="shot"/>
    <m/>
    <n v="46"/>
    <s v="M"/>
    <s v="W"/>
    <s v="Cranbury Township"/>
    <x v="21"/>
    <b v="0"/>
    <s v="other"/>
    <s v="Car"/>
    <b v="0"/>
    <s v="unarmed or undetermined or null"/>
    <s v="No Gun"/>
    <s v="40-49"/>
    <s v="Fleeing"/>
    <x v="0"/>
  </r>
  <r>
    <n v="2227"/>
    <n v="2475"/>
    <s v="Marcus Williams"/>
    <d v="2017-04-01T00:00:00"/>
    <s v="shot"/>
    <s v="gun"/>
    <n v="34"/>
    <s v="M"/>
    <s v="B"/>
    <s v="Cantonment"/>
    <x v="26"/>
    <b v="0"/>
    <s v="attack"/>
    <s v="Foot"/>
    <b v="0"/>
    <s v="armed"/>
    <s v="Gun"/>
    <s v="30-39"/>
    <s v="Fleeing"/>
    <x v="1"/>
  </r>
  <r>
    <n v="2228"/>
    <n v="2476"/>
    <s v="Phosowath Sengphong"/>
    <d v="2017-04-01T00:00:00"/>
    <s v="shot"/>
    <s v="knife"/>
    <n v="30"/>
    <s v="M"/>
    <s v="A"/>
    <s v="New Iberia"/>
    <x v="11"/>
    <b v="0"/>
    <s v="other"/>
    <m/>
    <b v="0"/>
    <s v="armed"/>
    <s v="No Gun"/>
    <s v="30-39"/>
    <s v="Not Fleeing or Blank"/>
    <x v="0"/>
  </r>
  <r>
    <n v="2229"/>
    <n v="2478"/>
    <s v="Jose Antonio Hernandez"/>
    <d v="2017-04-03T00:00:00"/>
    <s v="shot and Tasered"/>
    <s v="gun"/>
    <n v="46"/>
    <s v="M"/>
    <s v="H"/>
    <s v="Pendleton"/>
    <x v="40"/>
    <b v="1"/>
    <s v="other"/>
    <s v="Not fleeing"/>
    <b v="1"/>
    <s v="armed"/>
    <s v="Gun"/>
    <s v="40-49"/>
    <s v="Not Fleeing or Blank"/>
    <x v="0"/>
  </r>
  <r>
    <n v="2230"/>
    <n v="2479"/>
    <s v="Rogelio Vidal Landa"/>
    <d v="2017-04-04T00:00:00"/>
    <s v="shot"/>
    <s v="unarmed"/>
    <n v="47"/>
    <s v="M"/>
    <s v="H"/>
    <s v="Bakersfield"/>
    <x v="3"/>
    <b v="0"/>
    <s v="other"/>
    <s v="Foot"/>
    <b v="0"/>
    <s v="unarmed or undetermined or null"/>
    <s v="No Gun"/>
    <s v="40-49"/>
    <s v="Fleeing"/>
    <x v="0"/>
  </r>
  <r>
    <n v="2231"/>
    <n v="2480"/>
    <s v="Michael Maldonado"/>
    <d v="2017-04-04T00:00:00"/>
    <s v="shot"/>
    <m/>
    <n v="32"/>
    <s v="M"/>
    <s v="H"/>
    <s v="Houston"/>
    <x v="9"/>
    <b v="0"/>
    <s v="attack"/>
    <s v="Car"/>
    <b v="0"/>
    <s v="unarmed or undetermined or null"/>
    <s v="No Gun"/>
    <s v="30-39"/>
    <s v="Fleeing"/>
    <x v="0"/>
  </r>
  <r>
    <n v="2232"/>
    <n v="2481"/>
    <s v="Stephen Connard Ferry"/>
    <d v="2017-04-04T00:00:00"/>
    <s v="shot"/>
    <s v="gun"/>
    <n v="65"/>
    <s v="M"/>
    <s v="W"/>
    <s v="Napa"/>
    <x v="3"/>
    <b v="0"/>
    <s v="attack"/>
    <s v="Car"/>
    <b v="0"/>
    <s v="armed"/>
    <s v="Gun"/>
    <s v="60-69"/>
    <s v="Fleeing"/>
    <x v="0"/>
  </r>
  <r>
    <n v="2233"/>
    <n v="2482"/>
    <s v="Michael Alcaraz"/>
    <d v="2017-04-05T00:00:00"/>
    <s v="shot"/>
    <s v="gun"/>
    <n v="19"/>
    <s v="M"/>
    <s v="H"/>
    <s v="Goshen"/>
    <x v="22"/>
    <b v="0"/>
    <s v="attack"/>
    <s v="Car"/>
    <b v="0"/>
    <s v="armed"/>
    <s v="Gun"/>
    <s v="19-29"/>
    <s v="Fleeing"/>
    <x v="0"/>
  </r>
  <r>
    <n v="2234"/>
    <n v="2483"/>
    <s v="Austin Dakota Snyder"/>
    <d v="2017-04-05T00:00:00"/>
    <s v="shot"/>
    <m/>
    <n v="22"/>
    <s v="M"/>
    <s v="W"/>
    <s v="Little Rock"/>
    <x v="14"/>
    <b v="0"/>
    <s v="other"/>
    <m/>
    <b v="0"/>
    <s v="unarmed or undetermined or null"/>
    <s v="No Gun"/>
    <s v="19-29"/>
    <s v="Not Fleeing or Blank"/>
    <x v="0"/>
  </r>
  <r>
    <n v="2235"/>
    <n v="2484"/>
    <s v="Christopher Wade"/>
    <d v="2017-04-06T00:00:00"/>
    <s v="shot"/>
    <s v="toy weapon"/>
    <n v="39"/>
    <s v="M"/>
    <s v="B"/>
    <s v="Westerville"/>
    <x v="10"/>
    <b v="1"/>
    <s v="attack"/>
    <s v="Not fleeing"/>
    <b v="0"/>
    <s v="armed"/>
    <s v="No Gun"/>
    <s v="30-39"/>
    <s v="Not Fleeing or Blank"/>
    <x v="0"/>
  </r>
  <r>
    <n v="2236"/>
    <n v="2485"/>
    <s v="Benjamin Ailstock"/>
    <d v="2017-04-06T00:00:00"/>
    <s v="shot"/>
    <s v="gun"/>
    <n v="38"/>
    <s v="M"/>
    <s v="W"/>
    <s v="Madison Township"/>
    <x v="10"/>
    <b v="1"/>
    <s v="attack"/>
    <s v="Not fleeing"/>
    <b v="0"/>
    <s v="armed"/>
    <s v="Gun"/>
    <s v="30-39"/>
    <s v="Not Fleeing or Blank"/>
    <x v="0"/>
  </r>
  <r>
    <n v="2237"/>
    <n v="2486"/>
    <s v="Glenn Watenpool"/>
    <d v="2017-04-06T00:00:00"/>
    <s v="shot"/>
    <s v="gun"/>
    <n v="68"/>
    <s v="M"/>
    <s v="W"/>
    <s v="Bradenton"/>
    <x v="26"/>
    <b v="0"/>
    <s v="attack"/>
    <s v="Not fleeing"/>
    <b v="0"/>
    <s v="armed"/>
    <s v="Gun"/>
    <s v="60-69"/>
    <s v="Not Fleeing or Blank"/>
    <x v="0"/>
  </r>
  <r>
    <n v="2238"/>
    <n v="2487"/>
    <s v="Richard Xavier Summers"/>
    <d v="2017-04-06T00:00:00"/>
    <s v="shot"/>
    <s v="gun"/>
    <n v="49"/>
    <s v="M"/>
    <s v="B"/>
    <s v="Largo"/>
    <x v="26"/>
    <b v="0"/>
    <s v="attack"/>
    <s v="Not fleeing"/>
    <b v="0"/>
    <s v="armed"/>
    <s v="Gun"/>
    <s v="40-49"/>
    <s v="Not Fleeing or Blank"/>
    <x v="0"/>
  </r>
  <r>
    <n v="2239"/>
    <n v="2488"/>
    <s v="Kenneth Francis"/>
    <d v="2017-04-06T00:00:00"/>
    <s v="shot"/>
    <s v="gun"/>
    <n v="37"/>
    <s v="M"/>
    <s v="B"/>
    <s v="Newark"/>
    <x v="21"/>
    <b v="0"/>
    <s v="attack"/>
    <s v="Not fleeing"/>
    <b v="0"/>
    <s v="armed"/>
    <s v="Gun"/>
    <s v="30-39"/>
    <s v="Not Fleeing or Blank"/>
    <x v="0"/>
  </r>
  <r>
    <n v="2240"/>
    <n v="2495"/>
    <s v="Jeffrey Lynn Curry"/>
    <d v="2017-04-07T00:00:00"/>
    <s v="shot"/>
    <s v="gun"/>
    <n v="33"/>
    <s v="M"/>
    <s v="A"/>
    <s v="Kyle"/>
    <x v="48"/>
    <b v="0"/>
    <s v="attack"/>
    <s v="Car"/>
    <b v="0"/>
    <s v="armed"/>
    <s v="Gun"/>
    <s v="30-39"/>
    <s v="Fleeing"/>
    <x v="0"/>
  </r>
  <r>
    <n v="2241"/>
    <n v="2492"/>
    <s v="Gregory Kever"/>
    <d v="2017-04-08T00:00:00"/>
    <s v="shot"/>
    <s v="knife"/>
    <n v="25"/>
    <s v="M"/>
    <s v="W"/>
    <s v="Eau Claire"/>
    <x v="39"/>
    <b v="0"/>
    <s v="other"/>
    <s v="Not fleeing"/>
    <b v="0"/>
    <s v="armed"/>
    <s v="No Gun"/>
    <s v="19-29"/>
    <s v="Not Fleeing or Blank"/>
    <x v="0"/>
  </r>
  <r>
    <n v="2242"/>
    <n v="2490"/>
    <s v="Jose Gonzales Rendon"/>
    <d v="2017-04-09T00:00:00"/>
    <s v="shot"/>
    <s v="knife"/>
    <n v="36"/>
    <s v="M"/>
    <s v="H"/>
    <s v="Santa Paula"/>
    <x v="3"/>
    <b v="0"/>
    <s v="attack"/>
    <s v="Not fleeing"/>
    <b v="0"/>
    <s v="armed"/>
    <s v="No Gun"/>
    <s v="30-39"/>
    <s v="Not Fleeing or Blank"/>
    <x v="0"/>
  </r>
  <r>
    <n v="2243"/>
    <n v="2491"/>
    <s v="William Baker"/>
    <d v="2017-04-09T00:00:00"/>
    <s v="shot"/>
    <s v="gun"/>
    <n v="36"/>
    <s v="M"/>
    <m/>
    <s v="Ontario"/>
    <x v="3"/>
    <b v="0"/>
    <s v="other"/>
    <s v="Not fleeing"/>
    <b v="0"/>
    <s v="armed"/>
    <s v="Gun"/>
    <s v="30-39"/>
    <s v="Not Fleeing or Blank"/>
    <x v="0"/>
  </r>
  <r>
    <n v="2244"/>
    <n v="2493"/>
    <s v="Jeffrey Findlay"/>
    <d v="2017-04-10T00:00:00"/>
    <s v="shot"/>
    <s v="gun"/>
    <n v="30"/>
    <s v="M"/>
    <s v="W"/>
    <s v="Cleveland"/>
    <x v="10"/>
    <b v="0"/>
    <s v="other"/>
    <s v="Not fleeing"/>
    <b v="0"/>
    <s v="armed"/>
    <s v="Gun"/>
    <s v="30-39"/>
    <s v="Not Fleeing or Blank"/>
    <x v="0"/>
  </r>
  <r>
    <n v="2245"/>
    <n v="2494"/>
    <s v="TK TK"/>
    <d v="2017-04-10T00:00:00"/>
    <s v="shot"/>
    <s v="gun"/>
    <n v="39"/>
    <s v="M"/>
    <s v="B"/>
    <s v="Houston"/>
    <x v="9"/>
    <b v="0"/>
    <s v="other"/>
    <s v="Foot"/>
    <b v="1"/>
    <s v="armed"/>
    <s v="Gun"/>
    <s v="30-39"/>
    <s v="Fleeing"/>
    <x v="1"/>
  </r>
  <r>
    <n v="2246"/>
    <n v="2496"/>
    <s v="Zelalem Eshetu Ewnetu"/>
    <d v="2017-04-12T00:00:00"/>
    <s v="shot"/>
    <s v="gun"/>
    <n v="28"/>
    <s v="M"/>
    <s v="B"/>
    <s v="Los Angeles"/>
    <x v="3"/>
    <b v="0"/>
    <s v="other"/>
    <s v="Not fleeing"/>
    <b v="0"/>
    <s v="armed"/>
    <s v="Gun"/>
    <s v="19-29"/>
    <s v="Not Fleeing or Blank"/>
    <x v="0"/>
  </r>
  <r>
    <n v="2247"/>
    <n v="2499"/>
    <s v="Erik Pamias"/>
    <d v="2017-04-13T00:00:00"/>
    <s v="shot"/>
    <m/>
    <n v="28"/>
    <s v="M"/>
    <s v="W"/>
    <s v="Avondale"/>
    <x v="6"/>
    <b v="0"/>
    <s v="other"/>
    <s v="Not fleeing"/>
    <b v="0"/>
    <s v="unarmed or undetermined or null"/>
    <s v="No Gun"/>
    <s v="19-29"/>
    <s v="Not Fleeing or Blank"/>
    <x v="0"/>
  </r>
  <r>
    <n v="2248"/>
    <n v="2500"/>
    <s v="Charles Johnston"/>
    <d v="2017-04-13T00:00:00"/>
    <s v="shot"/>
    <s v="gun"/>
    <n v="25"/>
    <s v="M"/>
    <s v="W"/>
    <s v="Udall"/>
    <x v="2"/>
    <b v="0"/>
    <s v="attack"/>
    <s v="Car"/>
    <b v="0"/>
    <s v="armed"/>
    <s v="Gun"/>
    <s v="19-29"/>
    <s v="Fleeing"/>
    <x v="0"/>
  </r>
  <r>
    <n v="2249"/>
    <n v="2501"/>
    <s v="Thomas Gezotis"/>
    <d v="2017-04-13T00:00:00"/>
    <s v="shot"/>
    <s v="gun"/>
    <n v="57"/>
    <s v="M"/>
    <s v="W"/>
    <s v="Suffield"/>
    <x v="47"/>
    <b v="0"/>
    <s v="other"/>
    <m/>
    <b v="0"/>
    <s v="armed"/>
    <s v="Gun"/>
    <s v="50-59"/>
    <s v="Not Fleeing or Blank"/>
    <x v="0"/>
  </r>
  <r>
    <n v="2250"/>
    <n v="2502"/>
    <s v="Charles Shands"/>
    <d v="2017-04-14T00:00:00"/>
    <s v="shot"/>
    <s v="gun"/>
    <n v="33"/>
    <s v="M"/>
    <s v="W"/>
    <s v="Spanaway"/>
    <x v="0"/>
    <b v="1"/>
    <s v="other"/>
    <s v="Car"/>
    <b v="0"/>
    <s v="armed"/>
    <s v="Gun"/>
    <s v="30-39"/>
    <s v="Fleeing"/>
    <x v="0"/>
  </r>
  <r>
    <n v="2251"/>
    <n v="2503"/>
    <s v="Ivan Wilson"/>
    <d v="2017-04-14T00:00:00"/>
    <s v="shot"/>
    <s v="knife"/>
    <n v="24"/>
    <s v="M"/>
    <s v="N"/>
    <s v="Mandan"/>
    <x v="46"/>
    <b v="0"/>
    <s v="other"/>
    <s v="Not fleeing"/>
    <b v="0"/>
    <s v="armed"/>
    <s v="No Gun"/>
    <s v="19-29"/>
    <s v="Not Fleeing or Blank"/>
    <x v="0"/>
  </r>
  <r>
    <n v="2252"/>
    <n v="2505"/>
    <s v="TK TK"/>
    <d v="2017-04-14T00:00:00"/>
    <s v="shot"/>
    <s v="gun"/>
    <m/>
    <s v="M"/>
    <m/>
    <s v="Paterson"/>
    <x v="21"/>
    <b v="1"/>
    <s v="attack"/>
    <s v="Not fleeing"/>
    <b v="0"/>
    <s v="armed"/>
    <s v="Gun"/>
    <s v="null"/>
    <s v="Not Fleeing or Blank"/>
    <x v="0"/>
  </r>
  <r>
    <n v="2253"/>
    <n v="2506"/>
    <s v="Olugbalah Ridley"/>
    <d v="2017-04-15T00:00:00"/>
    <s v="shot"/>
    <s v="gun"/>
    <n v="33"/>
    <s v="M"/>
    <s v="B"/>
    <s v="West Memphis"/>
    <x v="14"/>
    <b v="0"/>
    <s v="attack"/>
    <m/>
    <b v="0"/>
    <s v="armed"/>
    <s v="Gun"/>
    <s v="30-39"/>
    <s v="Not Fleeing or Blank"/>
    <x v="0"/>
  </r>
  <r>
    <n v="2254"/>
    <n v="2509"/>
    <s v="David Airth"/>
    <d v="2017-04-15T00:00:00"/>
    <s v="shot"/>
    <s v="knife"/>
    <n v="56"/>
    <s v="M"/>
    <s v="W"/>
    <s v="Newport Beach"/>
    <x v="3"/>
    <b v="0"/>
    <s v="other"/>
    <s v="Not fleeing"/>
    <b v="0"/>
    <s v="armed"/>
    <s v="No Gun"/>
    <s v="50-59"/>
    <s v="Not Fleeing or Blank"/>
    <x v="0"/>
  </r>
  <r>
    <n v="2255"/>
    <n v="2510"/>
    <s v="Frederick H. Hall"/>
    <d v="2017-04-15T00:00:00"/>
    <s v="shot"/>
    <s v="gun"/>
    <n v="56"/>
    <s v="M"/>
    <s v="W"/>
    <s v="Colebrook Township"/>
    <x v="10"/>
    <b v="1"/>
    <s v="attack"/>
    <s v="Not fleeing"/>
    <b v="0"/>
    <s v="armed"/>
    <s v="Gun"/>
    <s v="50-59"/>
    <s v="Not Fleeing or Blank"/>
    <x v="0"/>
  </r>
  <r>
    <n v="2256"/>
    <n v="2520"/>
    <s v="Isaiah Murrietta-Golding"/>
    <d v="2017-04-15T00:00:00"/>
    <s v="shot"/>
    <s v="unarmed"/>
    <n v="16"/>
    <s v="M"/>
    <s v="H"/>
    <s v="Fresno"/>
    <x v="3"/>
    <b v="0"/>
    <s v="other"/>
    <s v="Foot"/>
    <b v="1"/>
    <s v="unarmed or undetermined or null"/>
    <s v="No Gun"/>
    <s v="0-18"/>
    <s v="Fleeing"/>
    <x v="0"/>
  </r>
  <r>
    <n v="2257"/>
    <n v="2508"/>
    <s v="Darren Jahnke"/>
    <d v="2017-04-16T00:00:00"/>
    <s v="shot"/>
    <s v="gun"/>
    <n v="47"/>
    <s v="M"/>
    <s v="W"/>
    <s v="Vadnais Heights"/>
    <x v="18"/>
    <b v="0"/>
    <s v="other"/>
    <s v="Not fleeing"/>
    <b v="0"/>
    <s v="armed"/>
    <s v="Gun"/>
    <s v="40-49"/>
    <s v="Not Fleeing or Blank"/>
    <x v="0"/>
  </r>
  <r>
    <n v="2258"/>
    <n v="2713"/>
    <s v="Michael Zennie Dial II"/>
    <d v="2017-04-17T00:00:00"/>
    <s v="shot"/>
    <m/>
    <n v="33"/>
    <s v="M"/>
    <s v="W"/>
    <s v="Clarksville"/>
    <x v="32"/>
    <b v="0"/>
    <s v="other"/>
    <s v="Car"/>
    <b v="0"/>
    <s v="unarmed or undetermined or null"/>
    <s v="No Gun"/>
    <s v="30-39"/>
    <s v="Fleeing"/>
    <x v="0"/>
  </r>
  <r>
    <n v="2259"/>
    <n v="2511"/>
    <s v="Casey Desper"/>
    <d v="2017-04-18T00:00:00"/>
    <s v="shot"/>
    <m/>
    <n v="32"/>
    <s v="M"/>
    <s v="W"/>
    <s v="Brandywine"/>
    <x v="43"/>
    <b v="0"/>
    <s v="attack"/>
    <s v="Car"/>
    <b v="0"/>
    <s v="unarmed or undetermined or null"/>
    <s v="No Gun"/>
    <s v="30-39"/>
    <s v="Fleeing"/>
    <x v="0"/>
  </r>
  <r>
    <n v="2260"/>
    <n v="2514"/>
    <s v="Keith Price"/>
    <d v="2017-04-19T00:00:00"/>
    <s v="shot"/>
    <s v="gun"/>
    <n v="21"/>
    <s v="M"/>
    <s v="B"/>
    <s v="Wilmington"/>
    <x v="41"/>
    <b v="0"/>
    <s v="attack"/>
    <s v="Other"/>
    <b v="1"/>
    <s v="armed"/>
    <s v="Gun"/>
    <s v="19-29"/>
    <s v="Fleeing"/>
    <x v="1"/>
  </r>
  <r>
    <n v="2261"/>
    <n v="2513"/>
    <s v="Marion Lee Holliday"/>
    <d v="2017-04-20T00:00:00"/>
    <s v="shot"/>
    <s v="gun"/>
    <n v="64"/>
    <s v="M"/>
    <s v="W"/>
    <s v="Logan County"/>
    <x v="5"/>
    <b v="1"/>
    <s v="attack"/>
    <s v="Not fleeing"/>
    <b v="0"/>
    <s v="armed"/>
    <s v="Gun"/>
    <s v="60-69"/>
    <s v="Not Fleeing or Blank"/>
    <x v="0"/>
  </r>
  <r>
    <n v="2262"/>
    <n v="2515"/>
    <s v="Damarius Butts"/>
    <d v="2017-04-20T00:00:00"/>
    <s v="shot"/>
    <s v="gun"/>
    <n v="19"/>
    <s v="M"/>
    <s v="B"/>
    <s v="Seattle"/>
    <x v="0"/>
    <b v="0"/>
    <s v="attack"/>
    <m/>
    <b v="0"/>
    <s v="armed"/>
    <s v="Gun"/>
    <s v="19-29"/>
    <s v="Not Fleeing or Blank"/>
    <x v="0"/>
  </r>
  <r>
    <n v="2263"/>
    <n v="2516"/>
    <s v="Ray Valdez"/>
    <d v="2017-04-20T00:00:00"/>
    <s v="shot and Tasered"/>
    <s v="knife"/>
    <n v="55"/>
    <s v="M"/>
    <s v="H"/>
    <s v="San Antonio"/>
    <x v="9"/>
    <b v="0"/>
    <s v="other"/>
    <m/>
    <b v="0"/>
    <s v="armed"/>
    <s v="No Gun"/>
    <s v="50-59"/>
    <s v="Not Fleeing or Blank"/>
    <x v="0"/>
  </r>
  <r>
    <n v="2264"/>
    <n v="2517"/>
    <s v="Jose Trejo"/>
    <d v="2017-04-20T00:00:00"/>
    <s v="shot"/>
    <s v="gun"/>
    <n v="26"/>
    <s v="M"/>
    <s v="H"/>
    <s v="Hardeeville"/>
    <x v="40"/>
    <b v="0"/>
    <s v="attack"/>
    <s v="Not fleeing"/>
    <b v="0"/>
    <s v="armed"/>
    <s v="Gun"/>
    <s v="19-29"/>
    <s v="Not Fleeing or Blank"/>
    <x v="0"/>
  </r>
  <r>
    <n v="2265"/>
    <n v="2518"/>
    <s v="Brandon Pequeno"/>
    <d v="2017-04-20T00:00:00"/>
    <s v="shot"/>
    <m/>
    <n v="25"/>
    <s v="M"/>
    <s v="H"/>
    <s v="Glendale"/>
    <x v="6"/>
    <b v="0"/>
    <s v="other"/>
    <s v="Car"/>
    <b v="0"/>
    <s v="unarmed or undetermined or null"/>
    <s v="No Gun"/>
    <s v="19-29"/>
    <s v="Fleeing"/>
    <x v="0"/>
  </r>
  <r>
    <n v="2266"/>
    <n v="2525"/>
    <s v="Sariah Marie Lane"/>
    <d v="2017-04-20T00:00:00"/>
    <s v="shot"/>
    <s v="unarmed"/>
    <n v="17"/>
    <s v="F"/>
    <s v="W"/>
    <s v="Glendale"/>
    <x v="6"/>
    <b v="0"/>
    <s v="other"/>
    <s v="Car"/>
    <b v="0"/>
    <s v="unarmed or undetermined or null"/>
    <s v="No Gun"/>
    <s v="0-18"/>
    <s v="Fleeing"/>
    <x v="0"/>
  </r>
  <r>
    <n v="2267"/>
    <n v="2519"/>
    <s v="Chance Rickie Thompson"/>
    <d v="2017-04-21T00:00:00"/>
    <s v="shot"/>
    <s v="gun"/>
    <n v="25"/>
    <s v="M"/>
    <s v="W"/>
    <s v="West Linn"/>
    <x v="1"/>
    <b v="1"/>
    <s v="other"/>
    <s v="Not fleeing"/>
    <b v="0"/>
    <s v="armed"/>
    <s v="Gun"/>
    <s v="19-29"/>
    <s v="Not Fleeing or Blank"/>
    <x v="0"/>
  </r>
  <r>
    <n v="2268"/>
    <n v="2521"/>
    <s v="Joseph Sin"/>
    <d v="2017-04-22T00:00:00"/>
    <s v="shot"/>
    <s v="hatchet and gun"/>
    <n v="43"/>
    <s v="M"/>
    <s v="A"/>
    <s v="Yuba City"/>
    <x v="3"/>
    <b v="0"/>
    <s v="attack"/>
    <s v="Foot"/>
    <b v="0"/>
    <s v="armed"/>
    <s v="Gun"/>
    <s v="40-49"/>
    <s v="Fleeing"/>
    <x v="0"/>
  </r>
  <r>
    <n v="2269"/>
    <n v="2522"/>
    <s v="William D. Spates"/>
    <d v="2017-04-22T00:00:00"/>
    <s v="shot"/>
    <m/>
    <n v="39"/>
    <s v="M"/>
    <s v="B"/>
    <s v="Portage"/>
    <x v="22"/>
    <b v="1"/>
    <s v="other"/>
    <s v="Not fleeing"/>
    <b v="0"/>
    <s v="unarmed or undetermined or null"/>
    <s v="No Gun"/>
    <s v="30-39"/>
    <s v="Not Fleeing or Blank"/>
    <x v="0"/>
  </r>
  <r>
    <n v="2270"/>
    <n v="2523"/>
    <s v="Michael Wilson-Salzl"/>
    <d v="2017-04-22T00:00:00"/>
    <s v="shot"/>
    <s v="knife"/>
    <n v="24"/>
    <s v="M"/>
    <s v="W"/>
    <s v="Hamilton"/>
    <x v="10"/>
    <b v="1"/>
    <s v="other"/>
    <s v="Not fleeing"/>
    <b v="0"/>
    <s v="armed"/>
    <s v="No Gun"/>
    <s v="19-29"/>
    <s v="Not Fleeing or Blank"/>
    <x v="0"/>
  </r>
  <r>
    <n v="2271"/>
    <n v="2526"/>
    <s v="Wayne Noel Simard"/>
    <d v="2017-04-23T00:00:00"/>
    <s v="shot"/>
    <s v="gun"/>
    <n v="70"/>
    <s v="M"/>
    <s v="W"/>
    <s v="Prescott"/>
    <x v="6"/>
    <b v="0"/>
    <s v="attack"/>
    <s v="Not fleeing"/>
    <b v="0"/>
    <s v="armed"/>
    <s v="Gun"/>
    <s v="70+"/>
    <s v="Not Fleeing or Blank"/>
    <x v="0"/>
  </r>
  <r>
    <n v="2272"/>
    <n v="2714"/>
    <s v="Daezion Turner"/>
    <d v="2017-04-24T00:00:00"/>
    <s v="shot"/>
    <s v="gun"/>
    <n v="15"/>
    <s v="M"/>
    <s v="B"/>
    <s v="Killeen"/>
    <x v="9"/>
    <b v="0"/>
    <s v="attack"/>
    <s v="Not fleeing"/>
    <b v="0"/>
    <s v="armed"/>
    <s v="Gun"/>
    <s v="0-18"/>
    <s v="Not Fleeing or Blank"/>
    <x v="0"/>
  </r>
  <r>
    <n v="2273"/>
    <n v="2524"/>
    <s v="Robert Becker"/>
    <d v="2017-04-24T00:00:00"/>
    <s v="shot"/>
    <s v="gun"/>
    <n v="79"/>
    <s v="M"/>
    <s v="W"/>
    <s v="Stewartstown"/>
    <x v="8"/>
    <b v="1"/>
    <s v="attack"/>
    <s v="Not fleeing"/>
    <b v="0"/>
    <s v="armed"/>
    <s v="Gun"/>
    <s v="70+"/>
    <s v="Not Fleeing or Blank"/>
    <x v="0"/>
  </r>
  <r>
    <n v="2274"/>
    <n v="2527"/>
    <s v="Kendell Wilson"/>
    <d v="2017-04-24T00:00:00"/>
    <s v="shot"/>
    <s v="gun"/>
    <n v="16"/>
    <s v="M"/>
    <s v="B"/>
    <s v="Houston"/>
    <x v="9"/>
    <b v="0"/>
    <s v="other"/>
    <s v="Foot"/>
    <b v="1"/>
    <s v="armed"/>
    <s v="Gun"/>
    <s v="0-18"/>
    <s v="Fleeing"/>
    <x v="1"/>
  </r>
  <r>
    <n v="2275"/>
    <n v="2531"/>
    <s v="Jacy Kevin McManus"/>
    <d v="2017-04-24T00:00:00"/>
    <s v="shot"/>
    <s v="unarmed"/>
    <n v="35"/>
    <s v="M"/>
    <s v="W"/>
    <s v="Wolf Creek"/>
    <x v="1"/>
    <b v="0"/>
    <s v="attack"/>
    <s v="Not fleeing"/>
    <b v="0"/>
    <s v="unarmed or undetermined or null"/>
    <s v="No Gun"/>
    <s v="30-39"/>
    <s v="Not Fleeing or Blank"/>
    <x v="0"/>
  </r>
  <r>
    <n v="2276"/>
    <n v="2528"/>
    <s v="Hakim McNair"/>
    <d v="2017-04-25T00:00:00"/>
    <s v="shot"/>
    <s v="gun"/>
    <n v="23"/>
    <s v="M"/>
    <s v="B"/>
    <s v="Newark"/>
    <x v="21"/>
    <b v="0"/>
    <s v="other"/>
    <s v="Car"/>
    <b v="0"/>
    <s v="armed"/>
    <s v="Gun"/>
    <s v="19-29"/>
    <s v="Fleeing"/>
    <x v="1"/>
  </r>
  <r>
    <n v="2277"/>
    <n v="2529"/>
    <s v="Fred Cardenas"/>
    <d v="2017-04-25T00:00:00"/>
    <s v="shot"/>
    <s v="gun"/>
    <n v="53"/>
    <s v="M"/>
    <s v="H"/>
    <s v="Fort Worth"/>
    <x v="9"/>
    <b v="1"/>
    <s v="attack"/>
    <m/>
    <b v="1"/>
    <s v="armed"/>
    <s v="Gun"/>
    <s v="50-59"/>
    <s v="Not Fleeing or Blank"/>
    <x v="0"/>
  </r>
  <r>
    <n v="2278"/>
    <n v="2532"/>
    <s v="Juan Manuel Avilla"/>
    <d v="2017-04-25T00:00:00"/>
    <s v="shot"/>
    <m/>
    <n v="20"/>
    <s v="M"/>
    <s v="H"/>
    <s v="Bellflower"/>
    <x v="3"/>
    <b v="0"/>
    <s v="other"/>
    <s v="Car"/>
    <b v="0"/>
    <s v="unarmed or undetermined or null"/>
    <s v="No Gun"/>
    <s v="19-29"/>
    <s v="Fleeing"/>
    <x v="0"/>
  </r>
  <r>
    <n v="2279"/>
    <n v="2533"/>
    <s v="Gavin Williams"/>
    <d v="2017-04-25T00:00:00"/>
    <s v="shot and Tasered"/>
    <s v="knife"/>
    <n v="27"/>
    <s v="M"/>
    <s v="B"/>
    <s v="Lizella"/>
    <x v="31"/>
    <b v="0"/>
    <s v="other"/>
    <s v="Not fleeing"/>
    <b v="0"/>
    <s v="armed"/>
    <s v="No Gun"/>
    <s v="19-29"/>
    <s v="Not Fleeing or Blank"/>
    <x v="0"/>
  </r>
  <r>
    <n v="2280"/>
    <n v="2530"/>
    <s v="Selwyn Aubrey Hall"/>
    <d v="2017-04-26T00:00:00"/>
    <s v="shot and Tasered"/>
    <s v="Taser"/>
    <n v="57"/>
    <s v="M"/>
    <s v="B"/>
    <s v="Jacksonville"/>
    <x v="26"/>
    <b v="0"/>
    <s v="other"/>
    <s v="Not fleeing"/>
    <b v="0"/>
    <s v="armed"/>
    <s v="No Gun"/>
    <s v="50-59"/>
    <s v="Not Fleeing or Blank"/>
    <x v="0"/>
  </r>
  <r>
    <n v="2281"/>
    <n v="2534"/>
    <s v="Charles Bossinger"/>
    <d v="2017-04-26T00:00:00"/>
    <s v="shot"/>
    <s v="gun"/>
    <n v="53"/>
    <s v="M"/>
    <s v="W"/>
    <s v="Lewistown"/>
    <x v="8"/>
    <b v="1"/>
    <s v="other"/>
    <s v="Not fleeing"/>
    <b v="0"/>
    <s v="armed"/>
    <s v="Gun"/>
    <s v="50-59"/>
    <s v="Not Fleeing or Blank"/>
    <x v="0"/>
  </r>
  <r>
    <n v="2282"/>
    <n v="2536"/>
    <s v="Jason Thomas Christian"/>
    <d v="2017-04-26T00:00:00"/>
    <s v="shot"/>
    <m/>
    <n v="32"/>
    <s v="M"/>
    <s v="W"/>
    <s v="Columbus"/>
    <x v="10"/>
    <b v="0"/>
    <s v="other"/>
    <s v="Car"/>
    <b v="0"/>
    <s v="unarmed or undetermined or null"/>
    <s v="No Gun"/>
    <s v="30-39"/>
    <s v="Fleeing"/>
    <x v="0"/>
  </r>
  <r>
    <n v="2283"/>
    <n v="2535"/>
    <s v="Burgon Sealy"/>
    <d v="2017-04-27T00:00:00"/>
    <s v="shot"/>
    <s v="gun"/>
    <n v="26"/>
    <s v="M"/>
    <s v="B"/>
    <s v="Middletown"/>
    <x v="41"/>
    <b v="0"/>
    <s v="attack"/>
    <s v="Not fleeing"/>
    <b v="0"/>
    <s v="armed"/>
    <s v="Gun"/>
    <s v="19-29"/>
    <s v="Not Fleeing or Blank"/>
    <x v="0"/>
  </r>
  <r>
    <n v="2284"/>
    <n v="2537"/>
    <s v="Tim A. Holmgren"/>
    <d v="2017-04-27T00:00:00"/>
    <s v="shot"/>
    <s v="gun"/>
    <n v="53"/>
    <s v="M"/>
    <s v="W"/>
    <s v="Rapid City"/>
    <x v="48"/>
    <b v="1"/>
    <s v="attack"/>
    <s v="Not fleeing"/>
    <b v="0"/>
    <s v="armed"/>
    <s v="Gun"/>
    <s v="50-59"/>
    <s v="Not Fleeing or Blank"/>
    <x v="0"/>
  </r>
  <r>
    <n v="2285"/>
    <n v="2542"/>
    <s v="Avery Richard"/>
    <d v="2017-04-28T00:00:00"/>
    <s v="shot"/>
    <s v="gun"/>
    <n v="32"/>
    <s v="M"/>
    <s v="B"/>
    <s v="Atlanta"/>
    <x v="31"/>
    <b v="0"/>
    <s v="attack"/>
    <s v="Not fleeing"/>
    <b v="0"/>
    <s v="armed"/>
    <s v="Gun"/>
    <s v="30-39"/>
    <s v="Not Fleeing or Blank"/>
    <x v="0"/>
  </r>
  <r>
    <n v="2286"/>
    <n v="2547"/>
    <s v="Luis Fernando Pacheco"/>
    <d v="2017-04-28T00:00:00"/>
    <s v="shot"/>
    <s v="gun"/>
    <n v="25"/>
    <s v="M"/>
    <s v="H"/>
    <s v="San Mateo"/>
    <x v="3"/>
    <b v="0"/>
    <s v="attack"/>
    <s v="Not fleeing"/>
    <b v="0"/>
    <s v="armed"/>
    <s v="Gun"/>
    <s v="19-29"/>
    <s v="Not Fleeing or Blank"/>
    <x v="0"/>
  </r>
  <r>
    <n v="2287"/>
    <n v="2538"/>
    <s v="Jordan Edwards"/>
    <d v="2017-04-29T00:00:00"/>
    <s v="shot"/>
    <s v="unarmed"/>
    <n v="15"/>
    <s v="M"/>
    <s v="B"/>
    <s v="Balch Springs"/>
    <x v="9"/>
    <b v="0"/>
    <s v="undetermined"/>
    <s v="Not fleeing"/>
    <b v="1"/>
    <s v="unarmed or undetermined or null"/>
    <s v="No Gun"/>
    <s v="0-18"/>
    <s v="Not Fleeing or Blank"/>
    <x v="0"/>
  </r>
  <r>
    <n v="2288"/>
    <n v="2539"/>
    <s v="Gene Bernhardt"/>
    <d v="2017-04-29T00:00:00"/>
    <s v="shot"/>
    <s v="crossbow"/>
    <n v="59"/>
    <s v="M"/>
    <s v="W"/>
    <s v="Papaaloa"/>
    <x v="44"/>
    <b v="0"/>
    <s v="other"/>
    <s v="Not fleeing"/>
    <b v="0"/>
    <s v="armed"/>
    <s v="No Gun"/>
    <s v="50-59"/>
    <s v="Not Fleeing or Blank"/>
    <x v="0"/>
  </r>
  <r>
    <n v="2289"/>
    <n v="2543"/>
    <s v="Caleb Jackson"/>
    <d v="2017-04-29T00:00:00"/>
    <s v="shot"/>
    <s v="gun"/>
    <n v="35"/>
    <s v="M"/>
    <s v="B"/>
    <s v="Newport News"/>
    <x v="20"/>
    <b v="0"/>
    <s v="attack"/>
    <s v="Not fleeing"/>
    <b v="0"/>
    <s v="armed"/>
    <s v="Gun"/>
    <s v="30-39"/>
    <s v="Not Fleeing or Blank"/>
    <x v="0"/>
  </r>
  <r>
    <n v="2290"/>
    <n v="2546"/>
    <s v="Andrew James Lucero"/>
    <d v="2017-04-29T00:00:00"/>
    <s v="shot"/>
    <m/>
    <n v="33"/>
    <s v="M"/>
    <s v="H"/>
    <s v="Eldorado"/>
    <x v="17"/>
    <b v="0"/>
    <s v="attack"/>
    <s v="Not fleeing"/>
    <b v="1"/>
    <s v="unarmed or undetermined or null"/>
    <s v="No Gun"/>
    <s v="30-39"/>
    <s v="Not Fleeing or Blank"/>
    <x v="0"/>
  </r>
  <r>
    <n v="2291"/>
    <n v="2540"/>
    <s v="Devin Hawkins"/>
    <d v="2017-04-30T00:00:00"/>
    <s v="shot"/>
    <s v="gun"/>
    <n v="32"/>
    <s v="M"/>
    <s v="W"/>
    <s v="Tom"/>
    <x v="5"/>
    <b v="1"/>
    <s v="attack"/>
    <s v="Not fleeing"/>
    <b v="0"/>
    <s v="armed"/>
    <s v="Gun"/>
    <s v="30-39"/>
    <s v="Not Fleeing or Blank"/>
    <x v="0"/>
  </r>
  <r>
    <n v="2292"/>
    <n v="2544"/>
    <s v="Peter Raymond Selis"/>
    <d v="2017-04-30T00:00:00"/>
    <s v="shot"/>
    <s v="gun"/>
    <n v="49"/>
    <s v="M"/>
    <s v="W"/>
    <s v="University City"/>
    <x v="3"/>
    <b v="0"/>
    <s v="attack"/>
    <s v="Not fleeing"/>
    <b v="0"/>
    <s v="armed"/>
    <s v="Gun"/>
    <s v="40-49"/>
    <s v="Not Fleeing or Blank"/>
    <x v="0"/>
  </r>
  <r>
    <n v="2293"/>
    <n v="2545"/>
    <s v="James Edward Ray"/>
    <d v="2017-04-30T00:00:00"/>
    <s v="shot"/>
    <s v="gun"/>
    <n v="46"/>
    <s v="M"/>
    <s v="B"/>
    <s v="Detroit"/>
    <x v="30"/>
    <b v="0"/>
    <s v="attack"/>
    <s v="Not fleeing"/>
    <b v="0"/>
    <s v="armed"/>
    <s v="Gun"/>
    <s v="40-49"/>
    <s v="Not Fleeing or Blank"/>
    <x v="0"/>
  </r>
  <r>
    <n v="2294"/>
    <n v="2550"/>
    <s v="Joseph William Alain"/>
    <d v="2017-05-01T00:00:00"/>
    <s v="shot"/>
    <s v="gun"/>
    <n v="25"/>
    <s v="M"/>
    <s v="W"/>
    <s v="Conroe"/>
    <x v="9"/>
    <b v="0"/>
    <s v="attack"/>
    <s v="Not fleeing"/>
    <b v="0"/>
    <s v="armed"/>
    <s v="Gun"/>
    <s v="19-29"/>
    <s v="Not Fleeing or Blank"/>
    <x v="0"/>
  </r>
  <r>
    <n v="2295"/>
    <n v="2549"/>
    <s v="Rodney Henderson"/>
    <d v="2017-05-02T00:00:00"/>
    <s v="shot and Tasered"/>
    <s v="knife"/>
    <n v="48"/>
    <s v="M"/>
    <s v="B"/>
    <s v="Irving"/>
    <x v="9"/>
    <b v="0"/>
    <s v="attack"/>
    <s v="Not fleeing"/>
    <b v="0"/>
    <s v="armed"/>
    <s v="No Gun"/>
    <s v="40-49"/>
    <s v="Not Fleeing or Blank"/>
    <x v="0"/>
  </r>
  <r>
    <n v="2296"/>
    <n v="2551"/>
    <s v="Jason Sebastian Roque"/>
    <d v="2017-05-02T00:00:00"/>
    <s v="shot"/>
    <s v="gun"/>
    <n v="20"/>
    <s v="M"/>
    <s v="H"/>
    <s v="Austin"/>
    <x v="9"/>
    <b v="1"/>
    <s v="other"/>
    <s v="Not fleeing"/>
    <b v="0"/>
    <s v="armed"/>
    <s v="Gun"/>
    <s v="19-29"/>
    <s v="Not Fleeing or Blank"/>
    <x v="0"/>
  </r>
  <r>
    <n v="2297"/>
    <n v="2552"/>
    <s v="TK TK"/>
    <d v="2017-05-03T00:00:00"/>
    <s v="shot"/>
    <s v="knife"/>
    <m/>
    <s v="M"/>
    <m/>
    <s v="San Jose"/>
    <x v="3"/>
    <b v="1"/>
    <s v="attack"/>
    <s v="Not fleeing"/>
    <b v="0"/>
    <s v="armed"/>
    <s v="No Gun"/>
    <s v="null"/>
    <s v="Not Fleeing or Blank"/>
    <x v="0"/>
  </r>
  <r>
    <n v="2298"/>
    <n v="2553"/>
    <s v="Mirza Tatlic"/>
    <d v="2017-05-03T00:00:00"/>
    <s v="shot"/>
    <s v="gun"/>
    <n v="24"/>
    <s v="M"/>
    <s v="W"/>
    <s v="San Jose"/>
    <x v="3"/>
    <b v="1"/>
    <s v="attack"/>
    <s v="Not fleeing"/>
    <b v="0"/>
    <s v="armed"/>
    <s v="Gun"/>
    <s v="19-29"/>
    <s v="Not Fleeing or Blank"/>
    <x v="0"/>
  </r>
  <r>
    <n v="2299"/>
    <n v="2554"/>
    <s v="Malik Carey"/>
    <d v="2017-05-03T00:00:00"/>
    <s v="shot"/>
    <s v="gun"/>
    <n v="18"/>
    <s v="M"/>
    <s v="B"/>
    <s v="Grand Rapids"/>
    <x v="30"/>
    <b v="0"/>
    <s v="attack"/>
    <s v="Not fleeing"/>
    <b v="1"/>
    <s v="armed"/>
    <s v="Gun"/>
    <s v="0-18"/>
    <s v="Not Fleeing or Blank"/>
    <x v="0"/>
  </r>
  <r>
    <n v="2300"/>
    <n v="2555"/>
    <s v="William Dean"/>
    <d v="2017-05-03T00:00:00"/>
    <s v="shot"/>
    <s v="gun"/>
    <n v="67"/>
    <s v="M"/>
    <s v="W"/>
    <s v="Peachtree City"/>
    <x v="31"/>
    <b v="1"/>
    <s v="attack"/>
    <s v="Not fleeing"/>
    <b v="0"/>
    <s v="armed"/>
    <s v="Gun"/>
    <s v="60-69"/>
    <s v="Not Fleeing or Blank"/>
    <x v="0"/>
  </r>
  <r>
    <n v="2301"/>
    <n v="2556"/>
    <s v="Nicholas Flusche"/>
    <d v="2017-05-03T00:00:00"/>
    <s v="shot"/>
    <s v="knife"/>
    <n v="26"/>
    <s v="M"/>
    <s v="W"/>
    <s v="San Francisco"/>
    <x v="3"/>
    <b v="0"/>
    <s v="attack"/>
    <s v="Not fleeing"/>
    <b v="1"/>
    <s v="armed"/>
    <s v="No Gun"/>
    <s v="19-29"/>
    <s v="Not Fleeing or Blank"/>
    <x v="0"/>
  </r>
  <r>
    <n v="2302"/>
    <n v="2561"/>
    <s v="Lucille Espinosa"/>
    <d v="2017-05-04T00:00:00"/>
    <s v="shot"/>
    <s v="gun"/>
    <n v="54"/>
    <s v="F"/>
    <s v="H"/>
    <s v="Katy"/>
    <x v="9"/>
    <b v="1"/>
    <s v="other"/>
    <s v="Not fleeing"/>
    <b v="0"/>
    <s v="armed"/>
    <s v="Gun"/>
    <s v="50-59"/>
    <s v="Not Fleeing or Blank"/>
    <x v="0"/>
  </r>
  <r>
    <n v="2303"/>
    <n v="2557"/>
    <s v="Jacob Peterson"/>
    <d v="2017-05-06T00:00:00"/>
    <s v="shot"/>
    <s v="toy weapon"/>
    <n v="15"/>
    <s v="M"/>
    <s v="W"/>
    <s v="San Diego"/>
    <x v="3"/>
    <b v="1"/>
    <s v="attack"/>
    <s v="Not fleeing"/>
    <b v="1"/>
    <s v="armed"/>
    <s v="No Gun"/>
    <s v="0-18"/>
    <s v="Not Fleeing or Blank"/>
    <x v="0"/>
  </r>
  <r>
    <n v="2304"/>
    <n v="2560"/>
    <s v="Steven Price"/>
    <d v="2017-05-07T00:00:00"/>
    <s v="shot"/>
    <s v="ax"/>
    <n v="62"/>
    <s v="M"/>
    <s v="W"/>
    <s v="Las Vegas"/>
    <x v="16"/>
    <b v="1"/>
    <s v="other"/>
    <s v="Not fleeing"/>
    <b v="0"/>
    <s v="armed"/>
    <s v="No Gun"/>
    <s v="60-69"/>
    <s v="Not Fleeing or Blank"/>
    <x v="0"/>
  </r>
  <r>
    <n v="2305"/>
    <n v="2562"/>
    <s v="Landon Nobles"/>
    <d v="2017-05-07T00:00:00"/>
    <s v="shot"/>
    <s v="gun"/>
    <n v="24"/>
    <s v="M"/>
    <s v="B"/>
    <s v="Austin"/>
    <x v="9"/>
    <b v="0"/>
    <s v="attack"/>
    <s v="Foot"/>
    <b v="0"/>
    <s v="armed"/>
    <s v="Gun"/>
    <s v="19-29"/>
    <s v="Fleeing"/>
    <x v="1"/>
  </r>
  <r>
    <n v="2306"/>
    <n v="2558"/>
    <s v="Cedric Jamal Mifflin"/>
    <d v="2017-05-07T00:00:00"/>
    <s v="shot"/>
    <s v="undetermined"/>
    <n v="27"/>
    <s v="M"/>
    <s v="B"/>
    <s v="Phenix City"/>
    <x v="37"/>
    <b v="0"/>
    <s v="undetermined"/>
    <s v="Other"/>
    <b v="1"/>
    <s v="unarmed or undetermined or null"/>
    <s v="No Gun"/>
    <s v="19-29"/>
    <s v="Fleeing"/>
    <x v="1"/>
  </r>
  <r>
    <n v="2307"/>
    <n v="2559"/>
    <s v="Jose Hernandez-Rossy"/>
    <d v="2017-05-07T00:00:00"/>
    <s v="shot"/>
    <s v="gun"/>
    <n v="26"/>
    <s v="M"/>
    <s v="H"/>
    <s v="Buffalo"/>
    <x v="35"/>
    <b v="0"/>
    <s v="attack"/>
    <s v="Foot"/>
    <b v="0"/>
    <s v="armed"/>
    <s v="Gun"/>
    <s v="19-29"/>
    <s v="Fleeing"/>
    <x v="0"/>
  </r>
  <r>
    <n v="2308"/>
    <n v="2567"/>
    <s v="Mikel Laney McIntyre"/>
    <d v="2017-05-08T00:00:00"/>
    <s v="shot"/>
    <s v="rock"/>
    <n v="32"/>
    <s v="M"/>
    <s v="B"/>
    <s v="Rancho Cordova"/>
    <x v="3"/>
    <b v="1"/>
    <s v="attack"/>
    <s v="Foot"/>
    <b v="0"/>
    <s v="armed"/>
    <s v="No Gun"/>
    <s v="30-39"/>
    <s v="Fleeing"/>
    <x v="1"/>
  </r>
  <r>
    <n v="2309"/>
    <n v="2568"/>
    <s v="Anthony David Soderberg"/>
    <d v="2017-05-08T00:00:00"/>
    <s v="shot"/>
    <s v="gun"/>
    <n v="29"/>
    <s v="M"/>
    <s v="W"/>
    <s v="Los Angeles"/>
    <x v="3"/>
    <b v="0"/>
    <s v="attack"/>
    <s v="Not fleeing"/>
    <b v="0"/>
    <s v="armed"/>
    <s v="Gun"/>
    <s v="19-29"/>
    <s v="Not Fleeing or Blank"/>
    <x v="0"/>
  </r>
  <r>
    <n v="2310"/>
    <n v="2563"/>
    <s v="Jayson Negron"/>
    <d v="2017-05-09T00:00:00"/>
    <s v="shot"/>
    <m/>
    <n v="16"/>
    <s v="M"/>
    <s v="H"/>
    <s v="Bridgeport"/>
    <x v="47"/>
    <b v="0"/>
    <s v="undetermined"/>
    <s v="Car"/>
    <b v="0"/>
    <s v="unarmed or undetermined or null"/>
    <s v="No Gun"/>
    <s v="0-18"/>
    <s v="Fleeing"/>
    <x v="0"/>
  </r>
  <r>
    <n v="2311"/>
    <n v="2564"/>
    <s v="Terry Percy Campbell"/>
    <d v="2017-05-09T00:00:00"/>
    <s v="shot"/>
    <s v="gun"/>
    <n v="25"/>
    <s v="M"/>
    <s v="B"/>
    <s v="Jacksonville"/>
    <x v="26"/>
    <b v="1"/>
    <s v="attack"/>
    <s v="Not fleeing"/>
    <b v="0"/>
    <s v="armed"/>
    <s v="Gun"/>
    <s v="19-29"/>
    <s v="Not Fleeing or Blank"/>
    <x v="0"/>
  </r>
  <r>
    <n v="2312"/>
    <n v="2565"/>
    <s v="Joseph Jaster"/>
    <d v="2017-05-09T00:00:00"/>
    <s v="shot"/>
    <s v="gun"/>
    <n v="40"/>
    <s v="M"/>
    <s v="W"/>
    <s v="Westminster"/>
    <x v="4"/>
    <b v="0"/>
    <s v="attack"/>
    <s v="Not fleeing"/>
    <b v="0"/>
    <s v="armed"/>
    <s v="Gun"/>
    <s v="40-49"/>
    <s v="Not Fleeing or Blank"/>
    <x v="0"/>
  </r>
  <r>
    <n v="2313"/>
    <n v="2566"/>
    <s v="John Bittle"/>
    <d v="2017-05-09T00:00:00"/>
    <s v="shot"/>
    <s v="unarmed"/>
    <n v="39"/>
    <s v="M"/>
    <s v="W"/>
    <s v="Lexington"/>
    <x v="40"/>
    <b v="0"/>
    <s v="other"/>
    <s v="Foot"/>
    <b v="0"/>
    <s v="unarmed or undetermined or null"/>
    <s v="No Gun"/>
    <s v="30-39"/>
    <s v="Fleeing"/>
    <x v="0"/>
  </r>
  <r>
    <n v="2314"/>
    <n v="2569"/>
    <s v="Scott N. Bloomfield"/>
    <d v="2017-05-09T00:00:00"/>
    <s v="shot"/>
    <s v="gun"/>
    <n v="34"/>
    <s v="M"/>
    <s v="W"/>
    <s v="Tiffin"/>
    <x v="10"/>
    <b v="0"/>
    <s v="attack"/>
    <s v="Not fleeing"/>
    <b v="0"/>
    <s v="armed"/>
    <s v="Gun"/>
    <s v="30-39"/>
    <s v="Not Fleeing or Blank"/>
    <x v="0"/>
  </r>
  <r>
    <n v="2315"/>
    <n v="2617"/>
    <s v="Ian Thomas Little"/>
    <d v="2017-05-09T00:00:00"/>
    <s v="shot"/>
    <s v="toy weapon"/>
    <n v="36"/>
    <s v="M"/>
    <s v="W"/>
    <s v="Brighton Township"/>
    <x v="30"/>
    <b v="1"/>
    <s v="attack"/>
    <s v="Not fleeing"/>
    <b v="0"/>
    <s v="armed"/>
    <s v="No Gun"/>
    <s v="30-39"/>
    <s v="Not Fleeing or Blank"/>
    <x v="0"/>
  </r>
  <r>
    <n v="2316"/>
    <n v="2570"/>
    <s v="Terrell Kyreem Johnson"/>
    <d v="2017-05-10T00:00:00"/>
    <s v="shot"/>
    <s v="knife"/>
    <n v="24"/>
    <s v="M"/>
    <s v="B"/>
    <s v="Portland"/>
    <x v="1"/>
    <b v="1"/>
    <s v="other"/>
    <s v="Foot"/>
    <b v="0"/>
    <s v="armed"/>
    <s v="No Gun"/>
    <s v="19-29"/>
    <s v="Fleeing"/>
    <x v="1"/>
  </r>
  <r>
    <n v="2317"/>
    <n v="2571"/>
    <s v="Robin White"/>
    <d v="2017-05-10T00:00:00"/>
    <s v="shot"/>
    <s v="gun"/>
    <n v="50"/>
    <s v="F"/>
    <s v="B"/>
    <s v="St. Louis"/>
    <x v="19"/>
    <b v="0"/>
    <s v="attack"/>
    <s v="Not fleeing"/>
    <b v="0"/>
    <s v="armed"/>
    <s v="Gun"/>
    <s v="50-59"/>
    <s v="Not Fleeing or Blank"/>
    <x v="0"/>
  </r>
  <r>
    <n v="2318"/>
    <n v="2572"/>
    <s v="Jeroen Peter Koornwinder"/>
    <d v="2017-05-10T00:00:00"/>
    <s v="shot and Tasered"/>
    <m/>
    <n v="50"/>
    <s v="M"/>
    <s v="W"/>
    <s v="Barona Indian Reservation"/>
    <x v="3"/>
    <b v="0"/>
    <s v="other"/>
    <s v="Car"/>
    <b v="0"/>
    <s v="unarmed or undetermined or null"/>
    <s v="No Gun"/>
    <s v="50-59"/>
    <s v="Fleeing"/>
    <x v="0"/>
  </r>
  <r>
    <n v="2319"/>
    <n v="2573"/>
    <s v="TK TK"/>
    <d v="2017-05-11T00:00:00"/>
    <s v="shot"/>
    <s v="gun"/>
    <m/>
    <s v="M"/>
    <s v="H"/>
    <s v="Arlington"/>
    <x v="9"/>
    <b v="0"/>
    <s v="attack"/>
    <s v="Not fleeing"/>
    <b v="0"/>
    <s v="armed"/>
    <s v="Gun"/>
    <s v="null"/>
    <s v="Not Fleeing or Blank"/>
    <x v="0"/>
  </r>
  <r>
    <n v="2320"/>
    <n v="2574"/>
    <s v="Ronald Singletary"/>
    <d v="2017-05-12T00:00:00"/>
    <s v="shot and Tasered"/>
    <s v="knife"/>
    <n v="51"/>
    <s v="M"/>
    <s v="B"/>
    <s v="Philadelphia"/>
    <x v="8"/>
    <b v="0"/>
    <s v="other"/>
    <s v="Not fleeing"/>
    <b v="0"/>
    <s v="armed"/>
    <s v="No Gun"/>
    <s v="50-59"/>
    <s v="Not Fleeing or Blank"/>
    <x v="0"/>
  </r>
  <r>
    <n v="2321"/>
    <n v="2575"/>
    <s v="Ryan Lowell"/>
    <d v="2017-05-12T00:00:00"/>
    <s v="shot"/>
    <s v="gun"/>
    <n v="30"/>
    <s v="M"/>
    <s v="W"/>
    <s v="Billings"/>
    <x v="12"/>
    <b v="1"/>
    <s v="attack"/>
    <s v="Not fleeing"/>
    <b v="0"/>
    <s v="armed"/>
    <s v="Gun"/>
    <s v="30-39"/>
    <s v="Not Fleeing or Blank"/>
    <x v="0"/>
  </r>
  <r>
    <n v="2322"/>
    <n v="2577"/>
    <s v="Jonathan David Victor"/>
    <d v="2017-05-12T00:00:00"/>
    <s v="shot"/>
    <s v="unarmed"/>
    <n v="35"/>
    <s v="M"/>
    <s v="W"/>
    <s v="Baldwin County"/>
    <x v="37"/>
    <b v="0"/>
    <s v="other"/>
    <s v="Not fleeing"/>
    <b v="0"/>
    <s v="unarmed or undetermined or null"/>
    <s v="No Gun"/>
    <s v="30-39"/>
    <s v="Not Fleeing or Blank"/>
    <x v="0"/>
  </r>
  <r>
    <n v="2323"/>
    <n v="2578"/>
    <s v="Phillip O'Shea"/>
    <d v="2017-05-12T00:00:00"/>
    <s v="shot"/>
    <s v="gun"/>
    <n v="46"/>
    <s v="M"/>
    <s v="W"/>
    <s v="Jupiter"/>
    <x v="26"/>
    <b v="0"/>
    <s v="attack"/>
    <s v="Car"/>
    <b v="0"/>
    <s v="armed"/>
    <s v="Gun"/>
    <s v="40-49"/>
    <s v="Fleeing"/>
    <x v="0"/>
  </r>
  <r>
    <n v="2324"/>
    <n v="2576"/>
    <s v="Maxwell Holt"/>
    <d v="2017-05-13T00:00:00"/>
    <s v="shot"/>
    <s v="gun"/>
    <n v="37"/>
    <s v="M"/>
    <s v="W"/>
    <s v="West Allis"/>
    <x v="39"/>
    <b v="0"/>
    <s v="attack"/>
    <s v="Foot"/>
    <b v="0"/>
    <s v="armed"/>
    <s v="Gun"/>
    <s v="30-39"/>
    <s v="Fleeing"/>
    <x v="0"/>
  </r>
  <r>
    <n v="2325"/>
    <n v="2580"/>
    <s v="Clarence E. Coats"/>
    <d v="2017-05-13T00:00:00"/>
    <s v="shot"/>
    <s v="gun"/>
    <n v="41"/>
    <s v="M"/>
    <s v="B"/>
    <s v="Columbia"/>
    <x v="19"/>
    <b v="0"/>
    <s v="attack"/>
    <m/>
    <b v="0"/>
    <s v="armed"/>
    <s v="Gun"/>
    <s v="40-49"/>
    <s v="Not Fleeing or Blank"/>
    <x v="0"/>
  </r>
  <r>
    <n v="2326"/>
    <n v="2579"/>
    <s v="David Jay Juarez"/>
    <d v="2017-05-14T00:00:00"/>
    <s v="shot"/>
    <s v="gun"/>
    <n v="41"/>
    <s v="M"/>
    <s v="H"/>
    <s v="Kingman"/>
    <x v="6"/>
    <b v="0"/>
    <s v="attack"/>
    <s v="Car"/>
    <b v="0"/>
    <s v="armed"/>
    <s v="Gun"/>
    <s v="40-49"/>
    <s v="Fleeing"/>
    <x v="0"/>
  </r>
  <r>
    <n v="2327"/>
    <n v="2715"/>
    <s v="James A. Burton"/>
    <d v="2017-05-14T00:00:00"/>
    <s v="shot"/>
    <s v="gun"/>
    <n v="48"/>
    <s v="M"/>
    <s v="W"/>
    <s v="Pulaski"/>
    <x v="20"/>
    <b v="1"/>
    <s v="attack"/>
    <s v="Not fleeing"/>
    <b v="0"/>
    <s v="armed"/>
    <s v="Gun"/>
    <s v="40-49"/>
    <s v="Not Fleeing or Blank"/>
    <x v="0"/>
  </r>
  <r>
    <n v="2328"/>
    <n v="2581"/>
    <s v="Jonie Block"/>
    <d v="2017-05-15T00:00:00"/>
    <s v="shot"/>
    <s v="gun"/>
    <n v="27"/>
    <s v="F"/>
    <s v="B"/>
    <s v="Phoenix"/>
    <x v="6"/>
    <b v="0"/>
    <s v="other"/>
    <s v="Not fleeing"/>
    <b v="0"/>
    <s v="armed"/>
    <s v="Gun"/>
    <s v="19-29"/>
    <s v="Not Fleeing or Blank"/>
    <x v="0"/>
  </r>
  <r>
    <n v="2329"/>
    <n v="2582"/>
    <s v="Jaison Fitzgerald"/>
    <d v="2017-05-15T00:00:00"/>
    <s v="shot"/>
    <s v="gun"/>
    <n v="29"/>
    <s v="M"/>
    <s v="B"/>
    <s v="Richmond"/>
    <x v="20"/>
    <b v="0"/>
    <s v="other"/>
    <s v="Not fleeing"/>
    <b v="0"/>
    <s v="armed"/>
    <s v="Gun"/>
    <s v="19-29"/>
    <s v="Not Fleeing or Blank"/>
    <x v="0"/>
  </r>
  <r>
    <n v="2330"/>
    <n v="2583"/>
    <s v="Buford Shane Whitson"/>
    <d v="2017-05-15T00:00:00"/>
    <s v="shot"/>
    <s v="gun"/>
    <n v="47"/>
    <s v="M"/>
    <s v="W"/>
    <s v="Johnson City"/>
    <x v="32"/>
    <b v="1"/>
    <s v="attack"/>
    <s v="Other"/>
    <b v="0"/>
    <s v="armed"/>
    <s v="Gun"/>
    <s v="40-49"/>
    <s v="Fleeing"/>
    <x v="0"/>
  </r>
  <r>
    <n v="2331"/>
    <n v="2584"/>
    <s v="TK TK"/>
    <d v="2017-05-15T00:00:00"/>
    <s v="shot"/>
    <s v="undetermined"/>
    <m/>
    <s v="M"/>
    <m/>
    <s v="Long Beach"/>
    <x v="3"/>
    <b v="0"/>
    <s v="attack"/>
    <s v="Other"/>
    <b v="0"/>
    <s v="unarmed or undetermined or null"/>
    <s v="No Gun"/>
    <s v="null"/>
    <s v="Fleeing"/>
    <x v="0"/>
  </r>
  <r>
    <n v="2332"/>
    <n v="2585"/>
    <s v="Emmanuel Ibarra"/>
    <d v="2017-05-15T00:00:00"/>
    <s v="shot"/>
    <s v="knife"/>
    <n v="34"/>
    <s v="M"/>
    <s v="H"/>
    <s v="Del Mar"/>
    <x v="3"/>
    <b v="1"/>
    <s v="attack"/>
    <s v="Foot"/>
    <b v="0"/>
    <s v="armed"/>
    <s v="No Gun"/>
    <s v="30-39"/>
    <s v="Fleeing"/>
    <x v="0"/>
  </r>
  <r>
    <n v="2333"/>
    <n v="2589"/>
    <s v="Keith Andrew Chesser"/>
    <d v="2017-05-15T00:00:00"/>
    <s v="shot"/>
    <s v="crossbow"/>
    <n v="48"/>
    <s v="M"/>
    <s v="W"/>
    <s v="Wewoka"/>
    <x v="5"/>
    <b v="0"/>
    <s v="attack"/>
    <s v="Not fleeing"/>
    <b v="0"/>
    <s v="armed"/>
    <s v="No Gun"/>
    <s v="40-49"/>
    <s v="Not Fleeing or Blank"/>
    <x v="0"/>
  </r>
  <r>
    <n v="2334"/>
    <n v="2586"/>
    <s v="Isabelle Duval"/>
    <d v="2017-05-16T00:00:00"/>
    <s v="shot"/>
    <s v="gun"/>
    <n v="41"/>
    <s v="F"/>
    <s v="W"/>
    <s v="Washington"/>
    <x v="42"/>
    <b v="0"/>
    <s v="attack"/>
    <s v="Not fleeing"/>
    <b v="0"/>
    <s v="armed"/>
    <s v="Gun"/>
    <s v="40-49"/>
    <s v="Not Fleeing or Blank"/>
    <x v="0"/>
  </r>
  <r>
    <n v="2335"/>
    <n v="2587"/>
    <s v="Tristan Long"/>
    <d v="2017-05-16T00:00:00"/>
    <s v="shot"/>
    <s v="knife"/>
    <n v="25"/>
    <s v="M"/>
    <s v="B"/>
    <s v="Tempe"/>
    <x v="6"/>
    <b v="0"/>
    <s v="other"/>
    <m/>
    <b v="0"/>
    <s v="armed"/>
    <s v="No Gun"/>
    <s v="19-29"/>
    <s v="Not Fleeing or Blank"/>
    <x v="0"/>
  </r>
  <r>
    <n v="2336"/>
    <n v="2588"/>
    <s v="Edwin Fuentes"/>
    <d v="2017-05-16T00:00:00"/>
    <s v="shot"/>
    <s v="gun"/>
    <n v="24"/>
    <s v="M"/>
    <s v="H"/>
    <s v="Tustin"/>
    <x v="3"/>
    <b v="1"/>
    <s v="attack"/>
    <s v="Not fleeing"/>
    <b v="0"/>
    <s v="armed"/>
    <s v="Gun"/>
    <s v="19-29"/>
    <s v="Not Fleeing or Blank"/>
    <x v="0"/>
  </r>
  <r>
    <n v="2337"/>
    <n v="2591"/>
    <s v="Marshall Barrus"/>
    <d v="2017-05-16T00:00:00"/>
    <s v="shot"/>
    <s v="gun"/>
    <n v="38"/>
    <s v="M"/>
    <s v="W"/>
    <s v="Three Forks"/>
    <x v="12"/>
    <b v="0"/>
    <s v="attack"/>
    <s v="Car"/>
    <b v="0"/>
    <s v="armed"/>
    <s v="Gun"/>
    <s v="30-39"/>
    <s v="Fleeing"/>
    <x v="0"/>
  </r>
  <r>
    <n v="2338"/>
    <n v="2590"/>
    <s v="Daniel George Boak"/>
    <d v="2017-05-17T00:00:00"/>
    <s v="shot"/>
    <m/>
    <n v="28"/>
    <s v="M"/>
    <s v="W"/>
    <s v="Arlington"/>
    <x v="20"/>
    <b v="0"/>
    <s v="attack"/>
    <s v="Car"/>
    <b v="0"/>
    <s v="unarmed or undetermined or null"/>
    <s v="No Gun"/>
    <s v="19-29"/>
    <s v="Fleeing"/>
    <x v="0"/>
  </r>
  <r>
    <n v="2339"/>
    <n v="2592"/>
    <s v="Anthony Paul Ardo"/>
    <d v="2017-05-20T00:00:00"/>
    <s v="shot"/>
    <s v="fireworks"/>
    <n v="47"/>
    <s v="M"/>
    <s v="W"/>
    <s v="Lower Mount Bethel"/>
    <x v="8"/>
    <b v="1"/>
    <s v="other"/>
    <s v="Not fleeing"/>
    <b v="0"/>
    <s v="armed"/>
    <s v="No Gun"/>
    <s v="40-49"/>
    <s v="Not Fleeing or Blank"/>
    <x v="0"/>
  </r>
  <r>
    <n v="2340"/>
    <n v="2593"/>
    <s v="Roger Bubar"/>
    <d v="2017-05-20T00:00:00"/>
    <s v="shot"/>
    <s v="gun"/>
    <n v="65"/>
    <s v="M"/>
    <s v="W"/>
    <s v="Belgrade"/>
    <x v="36"/>
    <b v="0"/>
    <s v="attack"/>
    <s v="Not fleeing"/>
    <b v="0"/>
    <s v="armed"/>
    <s v="Gun"/>
    <s v="60-69"/>
    <s v="Not Fleeing or Blank"/>
    <x v="0"/>
  </r>
  <r>
    <n v="2341"/>
    <n v="2599"/>
    <s v="Shannon Edward Estill"/>
    <d v="2017-05-20T00:00:00"/>
    <s v="shot"/>
    <s v="toy weapon"/>
    <n v="58"/>
    <s v="M"/>
    <s v="W"/>
    <s v="Pleasanton"/>
    <x v="3"/>
    <b v="1"/>
    <s v="attack"/>
    <s v="Not fleeing"/>
    <b v="1"/>
    <s v="armed"/>
    <s v="No Gun"/>
    <s v="50-59"/>
    <s v="Not Fleeing or Blank"/>
    <x v="0"/>
  </r>
  <r>
    <n v="2342"/>
    <n v="2594"/>
    <s v="Jimmie Montel Sanders"/>
    <d v="2017-05-21T00:00:00"/>
    <s v="shot"/>
    <s v="gun"/>
    <n v="33"/>
    <s v="M"/>
    <s v="B"/>
    <s v="Appleton"/>
    <x v="39"/>
    <b v="0"/>
    <s v="attack"/>
    <s v="Not fleeing"/>
    <b v="0"/>
    <s v="armed"/>
    <s v="Gun"/>
    <s v="30-39"/>
    <s v="Not Fleeing or Blank"/>
    <x v="0"/>
  </r>
  <r>
    <n v="2343"/>
    <n v="2595"/>
    <s v="Joseph M. Hodgin"/>
    <d v="2017-05-21T00:00:00"/>
    <s v="shot"/>
    <s v="gun"/>
    <n v="43"/>
    <s v="M"/>
    <s v="W"/>
    <s v="Allentown"/>
    <x v="8"/>
    <b v="0"/>
    <s v="attack"/>
    <s v="Car"/>
    <b v="0"/>
    <s v="armed"/>
    <s v="Gun"/>
    <s v="40-49"/>
    <s v="Fleeing"/>
    <x v="0"/>
  </r>
  <r>
    <n v="2344"/>
    <n v="2596"/>
    <s v="Ricco Devante Holden"/>
    <d v="2017-05-21T00:00:00"/>
    <s v="shot"/>
    <s v="unarmed"/>
    <n v="24"/>
    <s v="M"/>
    <s v="B"/>
    <s v="Converse"/>
    <x v="11"/>
    <b v="0"/>
    <s v="attack"/>
    <s v="Not fleeing"/>
    <b v="0"/>
    <s v="unarmed or undetermined or null"/>
    <s v="No Gun"/>
    <s v="19-29"/>
    <s v="Not Fleeing or Blank"/>
    <x v="0"/>
  </r>
  <r>
    <n v="2345"/>
    <n v="2598"/>
    <s v="Carlos Garcia Petrovich"/>
    <d v="2017-05-21T00:00:00"/>
    <s v="shot"/>
    <s v="unarmed"/>
    <n v="37"/>
    <s v="M"/>
    <s v="H"/>
    <s v="Orlando"/>
    <x v="26"/>
    <b v="0"/>
    <s v="attack"/>
    <s v="Not fleeing"/>
    <b v="0"/>
    <s v="unarmed or undetermined or null"/>
    <s v="No Gun"/>
    <s v="30-39"/>
    <s v="Not Fleeing or Blank"/>
    <x v="0"/>
  </r>
  <r>
    <n v="2346"/>
    <n v="2600"/>
    <s v="Aaron M. Thompson"/>
    <d v="2017-05-22T00:00:00"/>
    <s v="shot"/>
    <s v="knife"/>
    <n v="31"/>
    <s v="M"/>
    <s v="W"/>
    <s v="Mountain Home"/>
    <x v="27"/>
    <b v="0"/>
    <s v="attack"/>
    <s v="Not fleeing"/>
    <b v="0"/>
    <s v="armed"/>
    <s v="No Gun"/>
    <s v="30-39"/>
    <s v="Not Fleeing or Blank"/>
    <x v="0"/>
  </r>
  <r>
    <n v="2347"/>
    <n v="2601"/>
    <s v="Jorge Alberto Fuentes"/>
    <d v="2017-05-23T00:00:00"/>
    <s v="shot and Tasered"/>
    <s v="gun"/>
    <n v="21"/>
    <s v="M"/>
    <s v="H"/>
    <s v="Glendale"/>
    <x v="6"/>
    <b v="0"/>
    <s v="attack"/>
    <s v="Other"/>
    <b v="0"/>
    <s v="armed"/>
    <s v="Gun"/>
    <s v="19-29"/>
    <s v="Fleeing"/>
    <x v="0"/>
  </r>
  <r>
    <n v="2348"/>
    <n v="2602"/>
    <s v="Michael Anthony Bonini"/>
    <d v="2017-05-23T00:00:00"/>
    <s v="shot"/>
    <s v="gun"/>
    <n v="65"/>
    <s v="M"/>
    <s v="W"/>
    <s v="Pahrump"/>
    <x v="16"/>
    <b v="0"/>
    <s v="attack"/>
    <s v="Not fleeing"/>
    <b v="0"/>
    <s v="armed"/>
    <s v="Gun"/>
    <s v="60-69"/>
    <s v="Not Fleeing or Blank"/>
    <x v="0"/>
  </r>
  <r>
    <n v="2349"/>
    <n v="2603"/>
    <s v="John Eno"/>
    <d v="2017-05-23T00:00:00"/>
    <s v="shot"/>
    <s v="gun"/>
    <n v="59"/>
    <s v="M"/>
    <s v="W"/>
    <s v="San Francisco"/>
    <x v="3"/>
    <b v="0"/>
    <s v="other"/>
    <s v="Not fleeing"/>
    <b v="0"/>
    <s v="armed"/>
    <s v="Gun"/>
    <s v="50-59"/>
    <s v="Not Fleeing or Blank"/>
    <x v="0"/>
  </r>
  <r>
    <n v="2350"/>
    <n v="2605"/>
    <s v="Albert Gagnier"/>
    <d v="2017-05-23T00:00:00"/>
    <s v="shot"/>
    <s v="gun"/>
    <n v="74"/>
    <s v="M"/>
    <s v="W"/>
    <s v="Knoxville"/>
    <x v="32"/>
    <b v="0"/>
    <s v="attack"/>
    <s v="Not fleeing"/>
    <b v="0"/>
    <s v="armed"/>
    <s v="Gun"/>
    <s v="70+"/>
    <s v="Not Fleeing or Blank"/>
    <x v="0"/>
  </r>
  <r>
    <n v="2351"/>
    <n v="2604"/>
    <s v="Hayden J. Stutz"/>
    <d v="2017-05-24T00:00:00"/>
    <s v="shot"/>
    <s v="unarmed"/>
    <n v="24"/>
    <s v="M"/>
    <s v="W"/>
    <s v="Canton"/>
    <x v="10"/>
    <b v="1"/>
    <s v="attack"/>
    <s v="Not fleeing"/>
    <b v="1"/>
    <s v="unarmed or undetermined or null"/>
    <s v="No Gun"/>
    <s v="19-29"/>
    <s v="Not Fleeing or Blank"/>
    <x v="0"/>
  </r>
  <r>
    <n v="2352"/>
    <n v="2606"/>
    <s v="TK TK"/>
    <d v="2017-05-24T00:00:00"/>
    <s v="shot"/>
    <s v="gun"/>
    <m/>
    <s v="M"/>
    <s v="H"/>
    <s v="Los Angeles"/>
    <x v="3"/>
    <b v="0"/>
    <s v="attack"/>
    <s v="Not fleeing"/>
    <b v="0"/>
    <s v="armed"/>
    <s v="Gun"/>
    <s v="null"/>
    <s v="Not Fleeing or Blank"/>
    <x v="0"/>
  </r>
  <r>
    <n v="2353"/>
    <n v="2618"/>
    <s v="Shawn Buck"/>
    <d v="2017-05-25T00:00:00"/>
    <s v="shot"/>
    <s v="gun"/>
    <n v="23"/>
    <s v="M"/>
    <s v="W"/>
    <s v="Fairbanks"/>
    <x v="34"/>
    <b v="0"/>
    <s v="attack"/>
    <s v="Car"/>
    <b v="0"/>
    <s v="armed"/>
    <s v="Gun"/>
    <s v="19-29"/>
    <s v="Fleeing"/>
    <x v="0"/>
  </r>
  <r>
    <n v="2354"/>
    <n v="2614"/>
    <s v="Hector Gamboa"/>
    <d v="2017-05-26T00:00:00"/>
    <s v="shot"/>
    <s v="unarmed"/>
    <n v="59"/>
    <s v="M"/>
    <s v="H"/>
    <s v="San Rafael"/>
    <x v="17"/>
    <b v="0"/>
    <s v="undetermined"/>
    <s v="Not fleeing"/>
    <b v="0"/>
    <s v="unarmed or undetermined or null"/>
    <s v="No Gun"/>
    <s v="50-59"/>
    <s v="Not Fleeing or Blank"/>
    <x v="0"/>
  </r>
  <r>
    <n v="2355"/>
    <n v="2615"/>
    <s v="Jamie J. Robinson"/>
    <d v="2017-05-26T00:00:00"/>
    <s v="shot"/>
    <s v="gun"/>
    <n v="33"/>
    <s v="M"/>
    <s v="W"/>
    <s v="St. Louis"/>
    <x v="19"/>
    <b v="1"/>
    <s v="attack"/>
    <s v="Not fleeing"/>
    <b v="0"/>
    <s v="armed"/>
    <s v="Gun"/>
    <s v="30-39"/>
    <s v="Not Fleeing or Blank"/>
    <x v="0"/>
  </r>
  <r>
    <n v="2356"/>
    <n v="2616"/>
    <s v="Joseph Zimmerman"/>
    <d v="2017-05-26T00:00:00"/>
    <s v="shot"/>
    <s v="toy weapon"/>
    <n v="34"/>
    <s v="M"/>
    <s v="W"/>
    <s v="Tucson"/>
    <x v="6"/>
    <b v="1"/>
    <s v="attack"/>
    <s v="Not fleeing"/>
    <b v="0"/>
    <s v="armed"/>
    <s v="No Gun"/>
    <s v="30-39"/>
    <s v="Not Fleeing or Blank"/>
    <x v="0"/>
  </r>
  <r>
    <n v="2357"/>
    <n v="2612"/>
    <s v="Ron Harlan Lewallen"/>
    <d v="2017-05-27T00:00:00"/>
    <s v="shot"/>
    <m/>
    <n v="30"/>
    <s v="M"/>
    <s v="W"/>
    <s v="Oneida"/>
    <x v="32"/>
    <b v="0"/>
    <s v="other"/>
    <s v="Car"/>
    <b v="0"/>
    <s v="unarmed or undetermined or null"/>
    <s v="No Gun"/>
    <s v="30-39"/>
    <s v="Fleeing"/>
    <x v="0"/>
  </r>
  <r>
    <n v="2358"/>
    <n v="2613"/>
    <s v="Eduardo Valencia"/>
    <d v="2017-05-27T00:00:00"/>
    <s v="shot"/>
    <s v="gun"/>
    <n v="30"/>
    <s v="M"/>
    <m/>
    <s v="Austell"/>
    <x v="31"/>
    <b v="0"/>
    <s v="attack"/>
    <s v="Not fleeing"/>
    <b v="0"/>
    <s v="armed"/>
    <s v="Gun"/>
    <s v="30-39"/>
    <s v="Not Fleeing or Blank"/>
    <x v="0"/>
  </r>
  <r>
    <n v="2359"/>
    <n v="2608"/>
    <s v="TK TK"/>
    <d v="2017-05-28T00:00:00"/>
    <s v="shot"/>
    <s v="gun"/>
    <m/>
    <s v="M"/>
    <m/>
    <s v="Miami"/>
    <x v="26"/>
    <b v="0"/>
    <s v="attack"/>
    <s v="Car"/>
    <b v="0"/>
    <s v="armed"/>
    <s v="Gun"/>
    <s v="null"/>
    <s v="Fleeing"/>
    <x v="0"/>
  </r>
  <r>
    <n v="2360"/>
    <n v="2610"/>
    <s v="Shaquian Tyrone Johnson"/>
    <d v="2017-05-28T00:00:00"/>
    <s v="shot"/>
    <s v="gun"/>
    <n v="22"/>
    <s v="M"/>
    <s v="B"/>
    <s v="Cary"/>
    <x v="33"/>
    <b v="0"/>
    <s v="attack"/>
    <s v="Not fleeing"/>
    <b v="0"/>
    <s v="armed"/>
    <s v="Gun"/>
    <s v="19-29"/>
    <s v="Not Fleeing or Blank"/>
    <x v="0"/>
  </r>
  <r>
    <n v="2361"/>
    <n v="2611"/>
    <s v="Francis de la Cruz"/>
    <d v="2017-05-28T00:00:00"/>
    <s v="shot and Tasered"/>
    <s v="ax"/>
    <n v="35"/>
    <s v="M"/>
    <m/>
    <s v="San Jose"/>
    <x v="3"/>
    <b v="1"/>
    <s v="other"/>
    <s v="Not fleeing"/>
    <b v="0"/>
    <s v="armed"/>
    <s v="No Gun"/>
    <s v="30-39"/>
    <s v="Not Fleeing or Blank"/>
    <x v="0"/>
  </r>
  <r>
    <n v="2362"/>
    <n v="2607"/>
    <s v="Chad Dionne"/>
    <d v="2017-05-29T00:00:00"/>
    <s v="shot"/>
    <s v="gun"/>
    <n v="37"/>
    <s v="M"/>
    <s v="W"/>
    <s v="Arundel"/>
    <x v="36"/>
    <b v="0"/>
    <s v="other"/>
    <s v="Not fleeing"/>
    <b v="0"/>
    <s v="armed"/>
    <s v="Gun"/>
    <s v="30-39"/>
    <s v="Not Fleeing or Blank"/>
    <x v="0"/>
  </r>
  <r>
    <n v="2363"/>
    <n v="2609"/>
    <s v="Joseph Godinez"/>
    <d v="2017-05-29T00:00:00"/>
    <s v="shot"/>
    <m/>
    <n v="20"/>
    <s v="M"/>
    <s v="H"/>
    <s v="Vacaville"/>
    <x v="3"/>
    <b v="0"/>
    <s v="attack"/>
    <s v="Car"/>
    <b v="1"/>
    <s v="unarmed or undetermined or null"/>
    <s v="No Gun"/>
    <s v="19-29"/>
    <s v="Fleeing"/>
    <x v="0"/>
  </r>
  <r>
    <n v="2364"/>
    <n v="2619"/>
    <s v="Larry Warren Kipps"/>
    <d v="2017-05-29T00:00:00"/>
    <s v="shot"/>
    <s v="gun"/>
    <n v="62"/>
    <s v="M"/>
    <m/>
    <s v="Gerrardstown"/>
    <x v="43"/>
    <b v="1"/>
    <s v="attack"/>
    <s v="Not fleeing"/>
    <b v="0"/>
    <s v="armed"/>
    <s v="Gun"/>
    <s v="60-69"/>
    <s v="Not Fleeing or Blank"/>
    <x v="0"/>
  </r>
  <r>
    <n v="2365"/>
    <n v="2631"/>
    <s v="Roman Jade Carrillo"/>
    <d v="2017-05-30T00:00:00"/>
    <s v="shot"/>
    <s v="gun"/>
    <n v="18"/>
    <s v="M"/>
    <s v="H"/>
    <s v="Salt Lake City"/>
    <x v="13"/>
    <b v="0"/>
    <s v="attack"/>
    <s v="Car"/>
    <b v="0"/>
    <s v="armed"/>
    <s v="Gun"/>
    <s v="0-18"/>
    <s v="Fleeing"/>
    <x v="0"/>
  </r>
  <r>
    <n v="2366"/>
    <n v="2620"/>
    <s v="James Gleason"/>
    <d v="2017-05-31T00:00:00"/>
    <s v="shot"/>
    <m/>
    <n v="24"/>
    <s v="M"/>
    <s v="W"/>
    <s v="Hesperia"/>
    <x v="3"/>
    <b v="0"/>
    <s v="attack"/>
    <m/>
    <b v="0"/>
    <s v="unarmed or undetermined or null"/>
    <s v="No Gun"/>
    <s v="19-29"/>
    <s v="Not Fleeing or Blank"/>
    <x v="0"/>
  </r>
  <r>
    <n v="2367"/>
    <n v="2621"/>
    <s v="James Daniel Hill"/>
    <d v="2017-05-31T00:00:00"/>
    <s v="shot"/>
    <s v="gun"/>
    <n v="17"/>
    <s v="M"/>
    <s v="W"/>
    <s v="Centennial"/>
    <x v="4"/>
    <b v="0"/>
    <s v="other"/>
    <s v="Other"/>
    <b v="0"/>
    <s v="armed"/>
    <s v="Gun"/>
    <s v="0-18"/>
    <s v="Fleeing"/>
    <x v="0"/>
  </r>
  <r>
    <n v="2368"/>
    <n v="2633"/>
    <s v="Francisco Suarez-Madonado"/>
    <d v="2017-06-01T00:00:00"/>
    <s v="shot"/>
    <s v="gun"/>
    <n v="27"/>
    <s v="M"/>
    <s v="H"/>
    <s v="Las Vegas"/>
    <x v="16"/>
    <b v="1"/>
    <s v="attack"/>
    <s v="Not fleeing"/>
    <b v="0"/>
    <s v="armed"/>
    <s v="Gun"/>
    <s v="19-29"/>
    <s v="Not Fleeing or Blank"/>
    <x v="0"/>
  </r>
  <r>
    <n v="2369"/>
    <n v="2623"/>
    <s v="Edward Everett Courtenay"/>
    <d v="2017-06-02T00:00:00"/>
    <s v="shot"/>
    <m/>
    <n v="51"/>
    <s v="M"/>
    <s v="W"/>
    <s v="Yulee"/>
    <x v="26"/>
    <b v="0"/>
    <s v="attack"/>
    <s v="Car"/>
    <b v="0"/>
    <s v="unarmed or undetermined or null"/>
    <s v="No Gun"/>
    <s v="50-59"/>
    <s v="Fleeing"/>
    <x v="0"/>
  </r>
  <r>
    <n v="2370"/>
    <n v="2624"/>
    <s v="Charles Darnell Baker"/>
    <d v="2017-06-02T00:00:00"/>
    <s v="shot"/>
    <s v="gun"/>
    <n v="29"/>
    <s v="M"/>
    <s v="B"/>
    <s v="Abbeville"/>
    <x v="37"/>
    <b v="0"/>
    <s v="attack"/>
    <s v="Not fleeing"/>
    <b v="0"/>
    <s v="armed"/>
    <s v="Gun"/>
    <s v="19-29"/>
    <s v="Not Fleeing or Blank"/>
    <x v="0"/>
  </r>
  <r>
    <n v="2371"/>
    <n v="2626"/>
    <s v="Marc Brandon Davis"/>
    <d v="2017-06-02T00:00:00"/>
    <s v="shot"/>
    <s v="unarmed"/>
    <n v="34"/>
    <s v="M"/>
    <s v="B"/>
    <s v="Petal"/>
    <x v="38"/>
    <b v="0"/>
    <s v="attack"/>
    <s v="Not fleeing"/>
    <b v="0"/>
    <s v="unarmed or undetermined or null"/>
    <s v="No Gun"/>
    <s v="30-39"/>
    <s v="Not Fleeing or Blank"/>
    <x v="0"/>
  </r>
  <r>
    <n v="2372"/>
    <n v="2627"/>
    <s v="Naway Willy"/>
    <d v="2017-06-02T00:00:00"/>
    <s v="shot"/>
    <s v="gun"/>
    <n v="18"/>
    <s v="M"/>
    <s v="A"/>
    <s v="Tulsa"/>
    <x v="5"/>
    <b v="0"/>
    <s v="attack"/>
    <s v="Foot"/>
    <b v="0"/>
    <s v="armed"/>
    <s v="Gun"/>
    <s v="0-18"/>
    <s v="Fleeing"/>
    <x v="0"/>
  </r>
  <r>
    <n v="2373"/>
    <n v="2628"/>
    <s v="Corsean Lewis"/>
    <d v="2017-06-02T00:00:00"/>
    <s v="shot"/>
    <s v="gun"/>
    <n v="17"/>
    <s v="M"/>
    <s v="B"/>
    <s v="Chicago"/>
    <x v="15"/>
    <b v="0"/>
    <s v="attack"/>
    <s v="Not fleeing"/>
    <b v="0"/>
    <s v="armed"/>
    <s v="Gun"/>
    <s v="0-18"/>
    <s v="Not Fleeing or Blank"/>
    <x v="0"/>
  </r>
  <r>
    <n v="2374"/>
    <n v="2634"/>
    <s v="Antonio Gerardo Rodriguez"/>
    <d v="2017-06-02T00:00:00"/>
    <s v="shot"/>
    <s v="gun"/>
    <n v="55"/>
    <s v="M"/>
    <s v="H"/>
    <s v="Laredo"/>
    <x v="9"/>
    <b v="0"/>
    <s v="attack"/>
    <s v="Not fleeing"/>
    <b v="0"/>
    <s v="armed"/>
    <s v="Gun"/>
    <s v="50-59"/>
    <s v="Not Fleeing or Blank"/>
    <x v="0"/>
  </r>
  <r>
    <n v="2375"/>
    <n v="2625"/>
    <s v="Donald Lee Cramer"/>
    <d v="2017-06-03T00:00:00"/>
    <s v="shot"/>
    <s v="gun"/>
    <n v="44"/>
    <s v="M"/>
    <s v="W"/>
    <s v="Avondale"/>
    <x v="6"/>
    <b v="0"/>
    <s v="attack"/>
    <s v="Not fleeing"/>
    <b v="0"/>
    <s v="armed"/>
    <s v="Gun"/>
    <s v="40-49"/>
    <s v="Not Fleeing or Blank"/>
    <x v="0"/>
  </r>
  <r>
    <n v="2376"/>
    <n v="2622"/>
    <s v="Jeremy Austin Lindsey"/>
    <d v="2017-06-04T00:00:00"/>
    <s v="shot"/>
    <s v="gun"/>
    <n v="27"/>
    <s v="M"/>
    <s v="W"/>
    <s v="Callahan"/>
    <x v="26"/>
    <b v="0"/>
    <s v="attack"/>
    <m/>
    <b v="0"/>
    <s v="armed"/>
    <s v="Gun"/>
    <s v="19-29"/>
    <s v="Not Fleeing or Blank"/>
    <x v="0"/>
  </r>
  <r>
    <n v="2377"/>
    <n v="2636"/>
    <s v="Bruce Dawley"/>
    <d v="2017-06-04T00:00:00"/>
    <s v="shot"/>
    <s v="gun"/>
    <n v="66"/>
    <s v="M"/>
    <s v="W"/>
    <s v="Campo"/>
    <x v="3"/>
    <b v="1"/>
    <s v="attack"/>
    <s v="Not fleeing"/>
    <b v="0"/>
    <s v="armed"/>
    <s v="Gun"/>
    <s v="60-69"/>
    <s v="Not Fleeing or Blank"/>
    <x v="0"/>
  </r>
  <r>
    <n v="2378"/>
    <n v="2632"/>
    <s v="Charles Edgar Mullins"/>
    <d v="2017-06-05T00:00:00"/>
    <s v="shot"/>
    <s v="gun"/>
    <n v="45"/>
    <s v="M"/>
    <s v="W"/>
    <s v="Bardstown"/>
    <x v="23"/>
    <b v="0"/>
    <s v="attack"/>
    <s v="Car"/>
    <b v="0"/>
    <s v="armed"/>
    <s v="Gun"/>
    <s v="40-49"/>
    <s v="Fleeing"/>
    <x v="0"/>
  </r>
  <r>
    <n v="2379"/>
    <n v="2635"/>
    <s v="John Spaulding"/>
    <d v="2017-06-05T00:00:00"/>
    <s v="shot"/>
    <s v="gun"/>
    <n v="47"/>
    <s v="M"/>
    <s v="B"/>
    <s v="Miami"/>
    <x v="26"/>
    <b v="0"/>
    <s v="other"/>
    <m/>
    <b v="0"/>
    <s v="armed"/>
    <s v="Gun"/>
    <s v="40-49"/>
    <s v="Not Fleeing or Blank"/>
    <x v="0"/>
  </r>
  <r>
    <n v="2380"/>
    <n v="2637"/>
    <s v="Quentin Louis Case"/>
    <d v="2017-06-05T00:00:00"/>
    <s v="shot"/>
    <s v="gun"/>
    <n v="34"/>
    <s v="M"/>
    <s v="W"/>
    <s v="Lakes Wales"/>
    <x v="26"/>
    <b v="0"/>
    <s v="attack"/>
    <s v="Other"/>
    <b v="0"/>
    <s v="armed"/>
    <s v="Gun"/>
    <s v="30-39"/>
    <s v="Fleeing"/>
    <x v="0"/>
  </r>
  <r>
    <n v="2381"/>
    <n v="2638"/>
    <s v="Adrian Maurice Hardeman"/>
    <d v="2017-06-05T00:00:00"/>
    <s v="shot"/>
    <s v="gun"/>
    <n v="37"/>
    <s v="M"/>
    <s v="B"/>
    <s v="Gonzales County"/>
    <x v="9"/>
    <b v="0"/>
    <s v="other"/>
    <m/>
    <b v="0"/>
    <s v="armed"/>
    <s v="Gun"/>
    <s v="30-39"/>
    <s v="Not Fleeing or Blank"/>
    <x v="0"/>
  </r>
  <r>
    <n v="2382"/>
    <n v="2640"/>
    <s v="Mark Ellis"/>
    <d v="2017-06-06T00:00:00"/>
    <s v="shot"/>
    <s v="gun"/>
    <n v="54"/>
    <s v="M"/>
    <s v="W"/>
    <s v="Orrington"/>
    <x v="36"/>
    <b v="0"/>
    <s v="attack"/>
    <s v="Not fleeing"/>
    <b v="0"/>
    <s v="armed"/>
    <s v="Gun"/>
    <s v="50-59"/>
    <s v="Not Fleeing or Blank"/>
    <x v="0"/>
  </r>
  <r>
    <n v="2383"/>
    <n v="2641"/>
    <s v="David W. Hamilton"/>
    <d v="2017-06-06T00:00:00"/>
    <s v="shot"/>
    <s v="gun"/>
    <n v="50"/>
    <s v="M"/>
    <m/>
    <s v="Vancouver"/>
    <x v="0"/>
    <b v="0"/>
    <s v="attack"/>
    <s v="Car"/>
    <b v="0"/>
    <s v="armed"/>
    <s v="Gun"/>
    <s v="50-59"/>
    <s v="Fleeing"/>
    <x v="0"/>
  </r>
  <r>
    <n v="2384"/>
    <n v="2639"/>
    <s v="Salvadro Alfredo Pablo Lopez"/>
    <d v="2017-06-07T00:00:00"/>
    <s v="shot"/>
    <s v="gun"/>
    <n v="21"/>
    <s v="M"/>
    <s v="H"/>
    <s v="Fresno"/>
    <x v="3"/>
    <b v="0"/>
    <s v="attack"/>
    <m/>
    <b v="1"/>
    <s v="armed"/>
    <s v="Gun"/>
    <s v="19-29"/>
    <s v="Not Fleeing or Blank"/>
    <x v="0"/>
  </r>
  <r>
    <n v="2385"/>
    <n v="2642"/>
    <s v="Isaiah M. Hammett"/>
    <d v="2017-06-07T00:00:00"/>
    <s v="shot"/>
    <s v="gun"/>
    <n v="21"/>
    <s v="M"/>
    <s v="W"/>
    <s v="St. Louis"/>
    <x v="19"/>
    <b v="0"/>
    <s v="attack"/>
    <s v="Not fleeing"/>
    <b v="0"/>
    <s v="armed"/>
    <s v="Gun"/>
    <s v="19-29"/>
    <s v="Not Fleeing or Blank"/>
    <x v="0"/>
  </r>
  <r>
    <n v="2386"/>
    <n v="2644"/>
    <s v="Blaine Robert Erb"/>
    <d v="2017-06-07T00:00:00"/>
    <s v="shot"/>
    <s v="gun"/>
    <n v="35"/>
    <s v="M"/>
    <s v="W"/>
    <s v="Dundalk"/>
    <x v="28"/>
    <b v="0"/>
    <s v="attack"/>
    <s v="Not fleeing"/>
    <b v="1"/>
    <s v="armed"/>
    <s v="Gun"/>
    <s v="30-39"/>
    <s v="Not Fleeing or Blank"/>
    <x v="0"/>
  </r>
  <r>
    <n v="2387"/>
    <n v="2645"/>
    <s v="Donald Smith"/>
    <d v="2017-06-07T00:00:00"/>
    <s v="shot"/>
    <s v="gun"/>
    <n v="75"/>
    <s v="M"/>
    <s v="W"/>
    <s v="Hudson"/>
    <x v="33"/>
    <b v="1"/>
    <s v="attack"/>
    <s v="Not fleeing"/>
    <b v="0"/>
    <s v="armed"/>
    <s v="Gun"/>
    <s v="70+"/>
    <s v="Not Fleeing or Blank"/>
    <x v="0"/>
  </r>
  <r>
    <n v="2388"/>
    <n v="2646"/>
    <s v="Michele Rice"/>
    <d v="2017-06-08T00:00:00"/>
    <s v="shot"/>
    <s v="gun"/>
    <n v="33"/>
    <s v="F"/>
    <s v="W"/>
    <s v="Long Beach"/>
    <x v="3"/>
    <b v="0"/>
    <s v="attack"/>
    <s v="Not fleeing"/>
    <b v="0"/>
    <s v="armed"/>
    <s v="Gun"/>
    <s v="30-39"/>
    <s v="Not Fleeing or Blank"/>
    <x v="0"/>
  </r>
  <r>
    <n v="2389"/>
    <n v="2647"/>
    <s v="Oscar Junior"/>
    <d v="2017-06-08T00:00:00"/>
    <s v="shot"/>
    <s v="gun"/>
    <n v="45"/>
    <s v="M"/>
    <s v="H"/>
    <s v="Bakersfield"/>
    <x v="3"/>
    <b v="0"/>
    <s v="attack"/>
    <s v="Not fleeing"/>
    <b v="0"/>
    <s v="armed"/>
    <s v="Gun"/>
    <s v="40-49"/>
    <s v="Not Fleeing or Blank"/>
    <x v="0"/>
  </r>
  <r>
    <n v="2390"/>
    <n v="2648"/>
    <s v="David Jones"/>
    <d v="2017-06-08T00:00:00"/>
    <s v="shot and Tasered"/>
    <s v="gun"/>
    <n v="30"/>
    <s v="M"/>
    <s v="B"/>
    <s v="Philadelphia"/>
    <x v="8"/>
    <b v="0"/>
    <s v="other"/>
    <s v="Foot"/>
    <b v="0"/>
    <s v="armed"/>
    <s v="Gun"/>
    <s v="30-39"/>
    <s v="Fleeing"/>
    <x v="1"/>
  </r>
  <r>
    <n v="2391"/>
    <n v="2649"/>
    <s v="Stephen Rich"/>
    <d v="2017-06-08T00:00:00"/>
    <s v="shot"/>
    <s v="gun"/>
    <n v="48"/>
    <s v="M"/>
    <s v="W"/>
    <s v="Loveland"/>
    <x v="4"/>
    <b v="0"/>
    <s v="attack"/>
    <m/>
    <b v="0"/>
    <s v="armed"/>
    <s v="Gun"/>
    <s v="40-49"/>
    <s v="Not Fleeing or Blank"/>
    <x v="0"/>
  </r>
  <r>
    <n v="2392"/>
    <n v="2650"/>
    <s v="Paul Mashburn"/>
    <d v="2017-06-08T00:00:00"/>
    <s v="shot"/>
    <s v="gun"/>
    <n v="58"/>
    <s v="M"/>
    <s v="W"/>
    <s v="Roland"/>
    <x v="5"/>
    <b v="1"/>
    <s v="attack"/>
    <s v="Not fleeing"/>
    <b v="0"/>
    <s v="armed"/>
    <s v="Gun"/>
    <s v="50-59"/>
    <s v="Not Fleeing or Blank"/>
    <x v="0"/>
  </r>
  <r>
    <n v="2393"/>
    <n v="2651"/>
    <s v="Joshua Barre"/>
    <d v="2017-06-09T00:00:00"/>
    <s v="shot and Tasered"/>
    <s v="knife"/>
    <n v="29"/>
    <s v="M"/>
    <s v="B"/>
    <s v="Tulsa"/>
    <x v="5"/>
    <b v="1"/>
    <s v="other"/>
    <s v="Not fleeing"/>
    <b v="0"/>
    <s v="armed"/>
    <s v="No Gun"/>
    <s v="19-29"/>
    <s v="Not Fleeing or Blank"/>
    <x v="0"/>
  </r>
  <r>
    <n v="2394"/>
    <n v="2652"/>
    <s v="Antonio Juarez"/>
    <d v="2017-06-09T00:00:00"/>
    <s v="shot"/>
    <s v="gun"/>
    <n v="44"/>
    <s v="M"/>
    <s v="H"/>
    <s v="Lyons"/>
    <x v="15"/>
    <b v="0"/>
    <s v="attack"/>
    <s v="Car"/>
    <b v="0"/>
    <s v="armed"/>
    <s v="Gun"/>
    <s v="40-49"/>
    <s v="Fleeing"/>
    <x v="0"/>
  </r>
  <r>
    <n v="2395"/>
    <n v="2653"/>
    <s v="Theodore Brendecke"/>
    <d v="2017-06-09T00:00:00"/>
    <s v="shot"/>
    <s v="gun"/>
    <n v="82"/>
    <s v="M"/>
    <s v="W"/>
    <s v="Miami"/>
    <x v="26"/>
    <b v="1"/>
    <s v="attack"/>
    <m/>
    <b v="0"/>
    <s v="armed"/>
    <s v="Gun"/>
    <s v="70+"/>
    <s v="Not Fleeing or Blank"/>
    <x v="0"/>
  </r>
  <r>
    <n v="2396"/>
    <n v="2654"/>
    <s v="Isaiah Obet"/>
    <d v="2017-06-10T00:00:00"/>
    <s v="shot"/>
    <s v="knife"/>
    <n v="25"/>
    <s v="M"/>
    <s v="O"/>
    <s v="Auburn"/>
    <x v="0"/>
    <b v="0"/>
    <s v="other"/>
    <s v="Car"/>
    <b v="0"/>
    <s v="armed"/>
    <s v="No Gun"/>
    <s v="19-29"/>
    <s v="Fleeing"/>
    <x v="0"/>
  </r>
  <r>
    <n v="2397"/>
    <n v="2655"/>
    <s v="Robin Blaylock"/>
    <d v="2017-06-10T00:00:00"/>
    <s v="shot"/>
    <s v="gun"/>
    <n v="53"/>
    <s v="M"/>
    <s v="W"/>
    <s v="North English"/>
    <x v="7"/>
    <b v="0"/>
    <s v="other"/>
    <s v="Not fleeing"/>
    <b v="0"/>
    <s v="armed"/>
    <s v="Gun"/>
    <s v="50-59"/>
    <s v="Not Fleeing or Blank"/>
    <x v="0"/>
  </r>
  <r>
    <n v="2398"/>
    <n v="2660"/>
    <s v="Emmett Edward Hall"/>
    <d v="2017-06-10T00:00:00"/>
    <s v="shot"/>
    <s v="knife"/>
    <n v="60"/>
    <s v="M"/>
    <s v="W"/>
    <s v="Abilene"/>
    <x v="9"/>
    <b v="1"/>
    <s v="other"/>
    <s v="Not fleeing"/>
    <b v="0"/>
    <s v="armed"/>
    <s v="No Gun"/>
    <s v="60-69"/>
    <s v="Not Fleeing or Blank"/>
    <x v="0"/>
  </r>
  <r>
    <n v="2399"/>
    <n v="2661"/>
    <s v="Terry Williams"/>
    <d v="2017-06-11T00:00:00"/>
    <s v="shot"/>
    <m/>
    <n v="19"/>
    <s v="M"/>
    <s v="B"/>
    <s v="Milwaukee"/>
    <x v="39"/>
    <b v="0"/>
    <s v="other"/>
    <s v="Car"/>
    <b v="0"/>
    <s v="unarmed or undetermined or null"/>
    <s v="No Gun"/>
    <s v="19-29"/>
    <s v="Fleeing"/>
    <x v="1"/>
  </r>
  <r>
    <n v="2400"/>
    <n v="2656"/>
    <s v="Johnny Platas"/>
    <d v="2017-06-12T00:00:00"/>
    <s v="shot and Tasered"/>
    <s v="knife"/>
    <n v="45"/>
    <s v="M"/>
    <s v="H"/>
    <s v="Selma"/>
    <x v="3"/>
    <b v="0"/>
    <s v="other"/>
    <s v="Not fleeing"/>
    <b v="0"/>
    <s v="armed"/>
    <s v="No Gun"/>
    <s v="40-49"/>
    <s v="Not Fleeing or Blank"/>
    <x v="0"/>
  </r>
  <r>
    <n v="2401"/>
    <n v="2658"/>
    <s v="Eleuterio Amaya-Torres"/>
    <d v="2017-06-12T00:00:00"/>
    <s v="shot"/>
    <s v="gun"/>
    <n v="63"/>
    <s v="M"/>
    <s v="H"/>
    <s v="Plano"/>
    <x v="9"/>
    <b v="0"/>
    <s v="attack"/>
    <s v="Not fleeing"/>
    <b v="0"/>
    <s v="armed"/>
    <s v="Gun"/>
    <s v="60-69"/>
    <s v="Not Fleeing or Blank"/>
    <x v="0"/>
  </r>
  <r>
    <n v="2402"/>
    <n v="2659"/>
    <s v="John Wesley Bays"/>
    <d v="2017-06-12T00:00:00"/>
    <s v="shot"/>
    <s v="gun"/>
    <n v="50"/>
    <s v="M"/>
    <s v="W"/>
    <s v="Trosper"/>
    <x v="23"/>
    <b v="0"/>
    <s v="attack"/>
    <s v="Not fleeing"/>
    <b v="0"/>
    <s v="armed"/>
    <s v="Gun"/>
    <s v="50-59"/>
    <s v="Not Fleeing or Blank"/>
    <x v="0"/>
  </r>
  <r>
    <n v="2403"/>
    <n v="2663"/>
    <s v="Avery D. Metrejean"/>
    <d v="2017-06-12T00:00:00"/>
    <s v="shot"/>
    <s v="gun"/>
    <n v="35"/>
    <s v="M"/>
    <s v="W"/>
    <s v="Cade"/>
    <x v="11"/>
    <b v="0"/>
    <s v="other"/>
    <s v="Not fleeing"/>
    <b v="0"/>
    <s v="armed"/>
    <s v="Gun"/>
    <s v="30-39"/>
    <s v="Not Fleeing or Blank"/>
    <x v="0"/>
  </r>
  <r>
    <n v="2404"/>
    <n v="2657"/>
    <s v="Austin Durham"/>
    <d v="2017-06-13T00:00:00"/>
    <s v="shot"/>
    <s v="gun"/>
    <n v="24"/>
    <s v="M"/>
    <s v="W"/>
    <s v="Jerseyville"/>
    <x v="15"/>
    <b v="0"/>
    <s v="attack"/>
    <s v="Foot"/>
    <b v="0"/>
    <s v="armed"/>
    <s v="Gun"/>
    <s v="19-29"/>
    <s v="Fleeing"/>
    <x v="0"/>
  </r>
  <r>
    <n v="2405"/>
    <n v="2662"/>
    <s v="Barry Jones"/>
    <d v="2017-06-13T00:00:00"/>
    <s v="shot"/>
    <s v="gun"/>
    <n v="36"/>
    <s v="M"/>
    <s v="W"/>
    <s v="Hampton"/>
    <x v="25"/>
    <b v="0"/>
    <s v="other"/>
    <s v="Not fleeing"/>
    <b v="0"/>
    <s v="armed"/>
    <s v="Gun"/>
    <s v="30-39"/>
    <s v="Not Fleeing or Blank"/>
    <x v="0"/>
  </r>
  <r>
    <n v="2406"/>
    <n v="2664"/>
    <s v="Jordan Frazier"/>
    <d v="2017-06-13T00:00:00"/>
    <s v="shot"/>
    <s v="gun"/>
    <n v="35"/>
    <s v="M"/>
    <s v="B"/>
    <s v="Baton Rouge"/>
    <x v="11"/>
    <b v="0"/>
    <s v="other"/>
    <s v="Not fleeing"/>
    <b v="0"/>
    <s v="armed"/>
    <s v="Gun"/>
    <s v="30-39"/>
    <s v="Not Fleeing or Blank"/>
    <x v="0"/>
  </r>
  <r>
    <n v="2407"/>
    <n v="2665"/>
    <s v="Chazz Brown"/>
    <d v="2017-06-13T00:00:00"/>
    <s v="shot"/>
    <s v="gun"/>
    <n v="33"/>
    <s v="M"/>
    <s v="B"/>
    <s v="St Louis"/>
    <x v="19"/>
    <b v="0"/>
    <s v="attack"/>
    <s v="Not fleeing"/>
    <b v="0"/>
    <s v="armed"/>
    <s v="Gun"/>
    <s v="30-39"/>
    <s v="Not Fleeing or Blank"/>
    <x v="0"/>
  </r>
  <r>
    <n v="2408"/>
    <n v="2666"/>
    <s v="Tommy Le"/>
    <d v="2017-06-14T00:00:00"/>
    <s v="shot and Tasered"/>
    <s v="pen"/>
    <n v="20"/>
    <s v="M"/>
    <s v="A"/>
    <s v="Burien"/>
    <x v="0"/>
    <b v="0"/>
    <s v="attack"/>
    <s v="Not fleeing"/>
    <b v="0"/>
    <s v="armed"/>
    <s v="No Gun"/>
    <s v="19-29"/>
    <s v="Not Fleeing or Blank"/>
    <x v="0"/>
  </r>
  <r>
    <n v="2409"/>
    <n v="2667"/>
    <s v="James T. Hodgkinson"/>
    <d v="2017-06-14T00:00:00"/>
    <s v="shot"/>
    <s v="gun"/>
    <n v="66"/>
    <s v="M"/>
    <s v="W"/>
    <s v="Alexandria"/>
    <x v="20"/>
    <b v="0"/>
    <s v="attack"/>
    <s v="Not fleeing"/>
    <b v="0"/>
    <s v="armed"/>
    <s v="Gun"/>
    <s v="60-69"/>
    <s v="Not Fleeing or Blank"/>
    <x v="0"/>
  </r>
  <r>
    <n v="2410"/>
    <n v="2668"/>
    <s v="Michael Morris"/>
    <d v="2017-06-14T00:00:00"/>
    <s v="shot"/>
    <s v="knife"/>
    <n v="54"/>
    <s v="M"/>
    <s v="W"/>
    <s v="Somerville"/>
    <x v="32"/>
    <b v="1"/>
    <s v="other"/>
    <s v="Not fleeing"/>
    <b v="0"/>
    <s v="armed"/>
    <s v="No Gun"/>
    <s v="50-59"/>
    <s v="Not Fleeing or Blank"/>
    <x v="0"/>
  </r>
  <r>
    <n v="2411"/>
    <n v="2671"/>
    <s v="Michael Brown"/>
    <d v="2017-06-15T00:00:00"/>
    <s v="shot"/>
    <s v="gun"/>
    <n v="40"/>
    <s v="M"/>
    <s v="W"/>
    <s v="Newton"/>
    <x v="25"/>
    <b v="0"/>
    <s v="undetermined"/>
    <s v="Car"/>
    <b v="0"/>
    <s v="armed"/>
    <s v="Gun"/>
    <s v="40-49"/>
    <s v="Fleeing"/>
    <x v="0"/>
  </r>
  <r>
    <n v="2412"/>
    <n v="2669"/>
    <s v="Robert J. Berube"/>
    <d v="2017-06-16T00:00:00"/>
    <s v="shot"/>
    <s v="gun"/>
    <n v="41"/>
    <s v="M"/>
    <s v="W"/>
    <s v="Water Valley"/>
    <x v="38"/>
    <b v="0"/>
    <s v="attack"/>
    <s v="Car"/>
    <b v="0"/>
    <s v="armed"/>
    <s v="Gun"/>
    <s v="40-49"/>
    <s v="Fleeing"/>
    <x v="0"/>
  </r>
  <r>
    <n v="2413"/>
    <n v="2670"/>
    <s v="Hector Cisneros Soria"/>
    <d v="2017-06-16T00:00:00"/>
    <s v="shot"/>
    <s v="gun"/>
    <n v="30"/>
    <s v="M"/>
    <s v="H"/>
    <s v="Rialto"/>
    <x v="3"/>
    <b v="0"/>
    <s v="other"/>
    <s v="Not fleeing"/>
    <b v="1"/>
    <s v="armed"/>
    <s v="Gun"/>
    <s v="30-39"/>
    <s v="Not Fleeing or Blank"/>
    <x v="0"/>
  </r>
  <r>
    <n v="2414"/>
    <n v="2676"/>
    <s v="Sergio Valdovinos"/>
    <d v="2017-06-16T00:00:00"/>
    <s v="shot"/>
    <s v="machete"/>
    <n v="32"/>
    <s v="M"/>
    <s v="H"/>
    <s v="Madera"/>
    <x v="3"/>
    <b v="1"/>
    <s v="other"/>
    <s v="Not fleeing"/>
    <b v="0"/>
    <s v="armed"/>
    <s v="No Gun"/>
    <s v="30-39"/>
    <s v="Not Fleeing or Blank"/>
    <x v="0"/>
  </r>
  <r>
    <n v="2415"/>
    <n v="2677"/>
    <s v="Jamie Dougan"/>
    <d v="2017-06-16T00:00:00"/>
    <s v="shot"/>
    <s v="unarmed"/>
    <n v="24"/>
    <s v="F"/>
    <s v="W"/>
    <s v="Water Valley"/>
    <x v="38"/>
    <b v="0"/>
    <s v="other"/>
    <s v="Car"/>
    <b v="0"/>
    <s v="unarmed or undetermined or null"/>
    <s v="No Gun"/>
    <s v="19-29"/>
    <s v="Fleeing"/>
    <x v="0"/>
  </r>
  <r>
    <n v="2416"/>
    <n v="2678"/>
    <s v="Nathan Banks"/>
    <d v="2017-06-16T00:00:00"/>
    <s v="shot"/>
    <s v="gun"/>
    <n v="37"/>
    <s v="M"/>
    <s v="W"/>
    <s v="Antioch"/>
    <x v="3"/>
    <b v="0"/>
    <s v="other"/>
    <s v="Foot"/>
    <b v="0"/>
    <s v="armed"/>
    <s v="Gun"/>
    <s v="30-39"/>
    <s v="Fleeing"/>
    <x v="0"/>
  </r>
  <r>
    <n v="2417"/>
    <n v="2673"/>
    <s v="Samantha Aguilar"/>
    <d v="2017-06-17T00:00:00"/>
    <s v="shot"/>
    <m/>
    <n v="28"/>
    <s v="F"/>
    <s v="H"/>
    <s v="Montebello"/>
    <x v="3"/>
    <b v="0"/>
    <s v="other"/>
    <s v="Not fleeing"/>
    <b v="0"/>
    <s v="unarmed or undetermined or null"/>
    <s v="No Gun"/>
    <s v="19-29"/>
    <s v="Not Fleeing or Blank"/>
    <x v="0"/>
  </r>
  <r>
    <n v="2418"/>
    <n v="2674"/>
    <s v="Joseph Paul Hogan"/>
    <d v="2017-06-17T00:00:00"/>
    <s v="shot"/>
    <s v="gun"/>
    <n v="48"/>
    <s v="M"/>
    <s v="W"/>
    <s v="Rapid City"/>
    <x v="48"/>
    <b v="0"/>
    <s v="attack"/>
    <s v="Not fleeing"/>
    <b v="0"/>
    <s v="armed"/>
    <s v="Gun"/>
    <s v="40-49"/>
    <s v="Not Fleeing or Blank"/>
    <x v="0"/>
  </r>
  <r>
    <n v="2419"/>
    <n v="2672"/>
    <s v="Charleena Lyles"/>
    <d v="2017-06-18T00:00:00"/>
    <s v="shot"/>
    <s v="knife"/>
    <n v="30"/>
    <s v="F"/>
    <s v="B"/>
    <s v="Seattle"/>
    <x v="0"/>
    <b v="1"/>
    <s v="other"/>
    <s v="Not fleeing"/>
    <b v="0"/>
    <s v="armed"/>
    <s v="No Gun"/>
    <s v="30-39"/>
    <s v="Not Fleeing or Blank"/>
    <x v="0"/>
  </r>
  <r>
    <n v="2420"/>
    <n v="2675"/>
    <s v="William Webster"/>
    <d v="2017-06-18T00:00:00"/>
    <s v="shot"/>
    <s v="gun"/>
    <n v="64"/>
    <s v="M"/>
    <s v="W"/>
    <s v="Waukesha"/>
    <x v="39"/>
    <b v="1"/>
    <s v="other"/>
    <s v="Not fleeing"/>
    <b v="0"/>
    <s v="armed"/>
    <s v="Gun"/>
    <s v="60-69"/>
    <s v="Not Fleeing or Blank"/>
    <x v="0"/>
  </r>
  <r>
    <n v="2421"/>
    <n v="2680"/>
    <s v="Matthew Colton Stover"/>
    <d v="2017-06-19T00:00:00"/>
    <s v="shot"/>
    <s v="gun"/>
    <n v="21"/>
    <s v="M"/>
    <s v="N"/>
    <s v="Fairbanks"/>
    <x v="34"/>
    <b v="1"/>
    <s v="attack"/>
    <s v="Foot"/>
    <b v="0"/>
    <s v="armed"/>
    <s v="Gun"/>
    <s v="19-29"/>
    <s v="Fleeing"/>
    <x v="0"/>
  </r>
  <r>
    <n v="2422"/>
    <n v="2681"/>
    <s v="Alton Folmar"/>
    <d v="2017-06-19T00:00:00"/>
    <s v="shot"/>
    <s v="gun"/>
    <n v="28"/>
    <s v="M"/>
    <s v="W"/>
    <s v="Dallas"/>
    <x v="9"/>
    <b v="0"/>
    <s v="other"/>
    <s v="Not fleeing"/>
    <b v="0"/>
    <s v="armed"/>
    <s v="Gun"/>
    <s v="19-29"/>
    <s v="Not Fleeing or Blank"/>
    <x v="0"/>
  </r>
  <r>
    <n v="2423"/>
    <n v="2683"/>
    <s v="Pedro Ramirez"/>
    <d v="2017-06-20T00:00:00"/>
    <s v="shot and Tasered"/>
    <s v="knife"/>
    <n v="28"/>
    <s v="M"/>
    <s v="H"/>
    <s v="Las Vegas"/>
    <x v="16"/>
    <b v="0"/>
    <s v="other"/>
    <s v="Not fleeing"/>
    <b v="1"/>
    <s v="armed"/>
    <s v="No Gun"/>
    <s v="19-29"/>
    <s v="Not Fleeing or Blank"/>
    <x v="0"/>
  </r>
  <r>
    <n v="2424"/>
    <n v="2684"/>
    <s v="David Pacas"/>
    <d v="2017-06-20T00:00:00"/>
    <s v="shot"/>
    <s v="toy weapon"/>
    <n v="36"/>
    <s v="M"/>
    <s v="H"/>
    <s v="South Gate"/>
    <x v="3"/>
    <b v="0"/>
    <s v="attack"/>
    <s v="Other"/>
    <b v="0"/>
    <s v="armed"/>
    <s v="No Gun"/>
    <s v="30-39"/>
    <s v="Fleeing"/>
    <x v="0"/>
  </r>
  <r>
    <n v="2425"/>
    <n v="2685"/>
    <s v="David Bryan Creson"/>
    <d v="2017-06-20T00:00:00"/>
    <s v="shot"/>
    <s v="gun"/>
    <n v="40"/>
    <s v="M"/>
    <s v="W"/>
    <s v="Franklin"/>
    <x v="32"/>
    <b v="0"/>
    <s v="attack"/>
    <s v="Car"/>
    <b v="0"/>
    <s v="armed"/>
    <s v="Gun"/>
    <s v="40-49"/>
    <s v="Fleeing"/>
    <x v="0"/>
  </r>
  <r>
    <n v="2426"/>
    <n v="2686"/>
    <s v="Jacob Faulkner"/>
    <d v="2017-06-20T00:00:00"/>
    <s v="shot"/>
    <s v="gun"/>
    <n v="32"/>
    <s v="M"/>
    <s v="W"/>
    <s v="St. Clair Township"/>
    <x v="10"/>
    <b v="1"/>
    <s v="attack"/>
    <s v="Other"/>
    <b v="0"/>
    <s v="armed"/>
    <s v="Gun"/>
    <s v="30-39"/>
    <s v="Fleeing"/>
    <x v="0"/>
  </r>
  <r>
    <n v="2427"/>
    <n v="2687"/>
    <s v="Robb Stewart"/>
    <d v="2017-06-20T00:00:00"/>
    <s v="shot"/>
    <s v="gun"/>
    <n v="50"/>
    <s v="M"/>
    <s v="W"/>
    <s v="Lehigh"/>
    <x v="2"/>
    <b v="1"/>
    <s v="other"/>
    <s v="Not fleeing"/>
    <b v="0"/>
    <s v="armed"/>
    <s v="Gun"/>
    <s v="50-59"/>
    <s v="Not Fleeing or Blank"/>
    <x v="0"/>
  </r>
  <r>
    <n v="2428"/>
    <n v="2688"/>
    <s v="Brandon D. Lukenbill"/>
    <d v="2017-06-21T00:00:00"/>
    <s v="shot"/>
    <s v="undetermined"/>
    <n v="33"/>
    <s v="M"/>
    <s v="W"/>
    <s v="Nevada"/>
    <x v="19"/>
    <b v="0"/>
    <s v="undetermined"/>
    <s v="Car"/>
    <b v="0"/>
    <s v="unarmed or undetermined or null"/>
    <s v="No Gun"/>
    <s v="30-39"/>
    <s v="Fleeing"/>
    <x v="0"/>
  </r>
  <r>
    <n v="2429"/>
    <n v="2690"/>
    <s v="Daniel Francisco Valenzuela"/>
    <d v="2017-06-21T00:00:00"/>
    <s v="shot"/>
    <s v="knife"/>
    <n v="37"/>
    <s v="M"/>
    <s v="H"/>
    <s v="Millerton"/>
    <x v="5"/>
    <b v="0"/>
    <s v="other"/>
    <s v="Not fleeing"/>
    <b v="0"/>
    <s v="armed"/>
    <s v="No Gun"/>
    <s v="30-39"/>
    <s v="Not Fleeing or Blank"/>
    <x v="0"/>
  </r>
  <r>
    <n v="2430"/>
    <n v="2691"/>
    <s v="Armando Garcia-Muro"/>
    <d v="2017-06-22T00:00:00"/>
    <s v="shot"/>
    <s v="unarmed"/>
    <n v="17"/>
    <s v="M"/>
    <s v="H"/>
    <s v="Palmdale"/>
    <x v="3"/>
    <b v="0"/>
    <s v="other"/>
    <s v="Not fleeing"/>
    <b v="0"/>
    <s v="unarmed or undetermined or null"/>
    <s v="No Gun"/>
    <s v="0-18"/>
    <s v="Not Fleeing or Blank"/>
    <x v="0"/>
  </r>
  <r>
    <n v="2431"/>
    <n v="2693"/>
    <s v="Santino Trevino"/>
    <d v="2017-06-23T00:00:00"/>
    <s v="shot"/>
    <s v="gun"/>
    <n v="20"/>
    <s v="M"/>
    <s v="H"/>
    <s v="Hollywood Hills"/>
    <x v="3"/>
    <b v="0"/>
    <s v="attack"/>
    <s v="Not fleeing"/>
    <b v="0"/>
    <s v="armed"/>
    <s v="Gun"/>
    <s v="19-29"/>
    <s v="Not Fleeing or Blank"/>
    <x v="0"/>
  </r>
  <r>
    <n v="2432"/>
    <n v="2704"/>
    <s v="Jesus Ramon Deltoro"/>
    <d v="2017-06-23T00:00:00"/>
    <s v="shot"/>
    <m/>
    <n v="34"/>
    <s v="M"/>
    <s v="H"/>
    <s v="Phoenix"/>
    <x v="6"/>
    <b v="0"/>
    <s v="attack"/>
    <s v="Car"/>
    <b v="0"/>
    <s v="unarmed or undetermined or null"/>
    <s v="No Gun"/>
    <s v="30-39"/>
    <s v="Fleeing"/>
    <x v="0"/>
  </r>
  <r>
    <n v="2433"/>
    <n v="2699"/>
    <s v="Cameron Ollman"/>
    <d v="2017-06-24T00:00:00"/>
    <s v="shot"/>
    <s v="gun"/>
    <n v="37"/>
    <s v="M"/>
    <s v="W"/>
    <s v="Florence"/>
    <x v="1"/>
    <b v="1"/>
    <s v="attack"/>
    <s v="Car"/>
    <b v="0"/>
    <s v="armed"/>
    <s v="Gun"/>
    <s v="30-39"/>
    <s v="Fleeing"/>
    <x v="0"/>
  </r>
  <r>
    <n v="2434"/>
    <n v="2701"/>
    <s v="Christopher Michael Murray"/>
    <d v="2017-06-24T00:00:00"/>
    <s v="shot"/>
    <m/>
    <n v="24"/>
    <s v="M"/>
    <s v="W"/>
    <s v="Deer Park"/>
    <x v="37"/>
    <b v="0"/>
    <s v="other"/>
    <s v="Not fleeing"/>
    <b v="0"/>
    <s v="unarmed or undetermined or null"/>
    <s v="No Gun"/>
    <s v="19-29"/>
    <s v="Not Fleeing or Blank"/>
    <x v="0"/>
  </r>
  <r>
    <n v="2435"/>
    <n v="2702"/>
    <s v="Jimmie Bevenue"/>
    <d v="2017-06-24T00:00:00"/>
    <s v="shot"/>
    <s v="gun"/>
    <n v="47"/>
    <s v="M"/>
    <s v="W"/>
    <s v="Tulsa"/>
    <x v="5"/>
    <b v="0"/>
    <s v="attack"/>
    <s v="Foot"/>
    <b v="0"/>
    <s v="armed"/>
    <s v="Gun"/>
    <s v="40-49"/>
    <s v="Fleeing"/>
    <x v="0"/>
  </r>
  <r>
    <n v="2436"/>
    <n v="2703"/>
    <s v="Giovonn Joseph-McDade"/>
    <d v="2017-06-24T00:00:00"/>
    <s v="shot"/>
    <m/>
    <n v="20"/>
    <s v="M"/>
    <s v="B"/>
    <s v="Kent"/>
    <x v="0"/>
    <b v="0"/>
    <s v="other"/>
    <s v="Car"/>
    <b v="0"/>
    <s v="unarmed or undetermined or null"/>
    <s v="No Gun"/>
    <s v="19-29"/>
    <s v="Fleeing"/>
    <x v="1"/>
  </r>
  <r>
    <n v="2437"/>
    <n v="2692"/>
    <s v="Lawrence Heyward Jr."/>
    <d v="2017-06-25T00:00:00"/>
    <s v="shot"/>
    <s v="gun"/>
    <n v="56"/>
    <s v="M"/>
    <s v="B"/>
    <s v="North Charleston"/>
    <x v="40"/>
    <b v="0"/>
    <s v="undetermined"/>
    <s v="Foot"/>
    <b v="0"/>
    <s v="armed"/>
    <s v="Gun"/>
    <s v="50-59"/>
    <s v="Fleeing"/>
    <x v="1"/>
  </r>
  <r>
    <n v="2438"/>
    <n v="2695"/>
    <s v="Deveonte Johnson"/>
    <d v="2017-06-25T00:00:00"/>
    <s v="shot"/>
    <s v="gun"/>
    <n v="24"/>
    <s v="M"/>
    <s v="B"/>
    <s v="Oklahoma City"/>
    <x v="5"/>
    <b v="0"/>
    <s v="attack"/>
    <s v="Not fleeing"/>
    <b v="1"/>
    <s v="armed"/>
    <s v="Gun"/>
    <s v="19-29"/>
    <s v="Not Fleeing or Blank"/>
    <x v="0"/>
  </r>
  <r>
    <n v="2439"/>
    <n v="2696"/>
    <s v="Nicholas Johnston"/>
    <d v="2017-06-25T00:00:00"/>
    <s v="shot"/>
    <s v="gun"/>
    <n v="47"/>
    <s v="M"/>
    <s v="W"/>
    <s v="Phoenix"/>
    <x v="6"/>
    <b v="0"/>
    <s v="attack"/>
    <s v="Not fleeing"/>
    <b v="0"/>
    <s v="armed"/>
    <s v="Gun"/>
    <s v="40-49"/>
    <s v="Not Fleeing or Blank"/>
    <x v="0"/>
  </r>
  <r>
    <n v="2440"/>
    <n v="2698"/>
    <s v="George Tillman"/>
    <d v="2017-06-25T00:00:00"/>
    <s v="shot"/>
    <s v="gun"/>
    <n v="56"/>
    <s v="M"/>
    <m/>
    <s v="Las Vegas"/>
    <x v="16"/>
    <b v="0"/>
    <s v="attack"/>
    <s v="Not fleeing"/>
    <b v="1"/>
    <s v="armed"/>
    <s v="Gun"/>
    <s v="50-59"/>
    <s v="Not Fleeing or Blank"/>
    <x v="0"/>
  </r>
  <r>
    <n v="2441"/>
    <n v="2694"/>
    <s v="Rip Huntington"/>
    <d v="2017-06-26T00:00:00"/>
    <s v="shot"/>
    <s v="gun"/>
    <n v="36"/>
    <s v="M"/>
    <s v="H"/>
    <s v="Rowe"/>
    <x v="17"/>
    <b v="1"/>
    <s v="attack"/>
    <s v="Not fleeing"/>
    <b v="0"/>
    <s v="armed"/>
    <s v="Gun"/>
    <s v="30-39"/>
    <s v="Not Fleeing or Blank"/>
    <x v="0"/>
  </r>
  <r>
    <n v="2442"/>
    <n v="2705"/>
    <s v="Jason Magana Herrera"/>
    <d v="2017-06-27T00:00:00"/>
    <s v="shot and Tasered"/>
    <s v="gun"/>
    <n v="35"/>
    <s v="M"/>
    <s v="H"/>
    <s v="Amarillo"/>
    <x v="9"/>
    <b v="0"/>
    <s v="attack"/>
    <s v="Foot"/>
    <b v="0"/>
    <s v="armed"/>
    <s v="Gun"/>
    <s v="30-39"/>
    <s v="Fleeing"/>
    <x v="0"/>
  </r>
  <r>
    <n v="2443"/>
    <n v="2716"/>
    <s v="TK TK"/>
    <d v="2017-06-28T00:00:00"/>
    <s v="shot"/>
    <s v="gun"/>
    <m/>
    <s v="M"/>
    <m/>
    <s v="Los Angeles"/>
    <x v="3"/>
    <b v="1"/>
    <s v="attack"/>
    <s v="Not fleeing"/>
    <b v="1"/>
    <s v="armed"/>
    <s v="Gun"/>
    <s v="null"/>
    <s v="Not Fleeing or Blank"/>
    <x v="0"/>
  </r>
  <r>
    <n v="2444"/>
    <n v="2718"/>
    <s v="Rodney L. Cole"/>
    <d v="2017-06-28T00:00:00"/>
    <s v="shot"/>
    <s v="screwdriver"/>
    <n v="37"/>
    <s v="M"/>
    <s v="B"/>
    <s v="Nashville"/>
    <x v="32"/>
    <b v="0"/>
    <s v="attack"/>
    <s v="Not fleeing"/>
    <b v="0"/>
    <s v="armed"/>
    <s v="No Gun"/>
    <s v="30-39"/>
    <s v="Not Fleeing or Blank"/>
    <x v="0"/>
  </r>
  <r>
    <n v="2445"/>
    <n v="2717"/>
    <s v="Aaron Bailey"/>
    <d v="2017-06-29T00:00:00"/>
    <s v="shot"/>
    <s v="unarmed"/>
    <n v="45"/>
    <s v="M"/>
    <s v="B"/>
    <s v="Indianapolis"/>
    <x v="22"/>
    <b v="0"/>
    <s v="other"/>
    <s v="Car"/>
    <b v="0"/>
    <s v="unarmed or undetermined or null"/>
    <s v="No Gun"/>
    <s v="40-49"/>
    <s v="Fleeing"/>
    <x v="1"/>
  </r>
  <r>
    <n v="2446"/>
    <n v="2720"/>
    <s v="Marco Cardoza"/>
    <d v="2017-06-29T00:00:00"/>
    <s v="shot"/>
    <s v="toy weapon"/>
    <n v="41"/>
    <s v="M"/>
    <s v="H"/>
    <s v="Burbank"/>
    <x v="3"/>
    <b v="0"/>
    <s v="attack"/>
    <s v="Not fleeing"/>
    <b v="0"/>
    <s v="armed"/>
    <s v="No Gun"/>
    <s v="40-49"/>
    <s v="Not Fleeing or Blank"/>
    <x v="0"/>
  </r>
  <r>
    <n v="2447"/>
    <n v="2723"/>
    <s v="Joel Gatu Muturi"/>
    <d v="2017-06-29T00:00:00"/>
    <s v="shot"/>
    <m/>
    <n v="23"/>
    <s v="M"/>
    <s v="B"/>
    <s v="Marietta"/>
    <x v="31"/>
    <b v="0"/>
    <s v="other"/>
    <s v="Not fleeing"/>
    <b v="0"/>
    <s v="unarmed or undetermined or null"/>
    <s v="No Gun"/>
    <s v="19-29"/>
    <s v="Not Fleeing or Blank"/>
    <x v="0"/>
  </r>
  <r>
    <n v="2448"/>
    <n v="2724"/>
    <s v="Jose Guillermo Flores Colon"/>
    <d v="2017-06-29T00:00:00"/>
    <s v="shot"/>
    <s v="Taser"/>
    <n v="37"/>
    <s v="M"/>
    <s v="H"/>
    <s v="Deltona"/>
    <x v="26"/>
    <b v="0"/>
    <s v="other"/>
    <s v="Not fleeing"/>
    <b v="0"/>
    <s v="armed"/>
    <s v="No Gun"/>
    <s v="30-39"/>
    <s v="Not Fleeing or Blank"/>
    <x v="0"/>
  </r>
  <r>
    <n v="2449"/>
    <n v="2721"/>
    <s v="TK TK"/>
    <d v="2017-06-30T00:00:00"/>
    <s v="shot"/>
    <s v="gun"/>
    <m/>
    <s v="F"/>
    <m/>
    <s v="Denver"/>
    <x v="4"/>
    <b v="0"/>
    <s v="attack"/>
    <s v="Car"/>
    <b v="0"/>
    <s v="armed"/>
    <s v="Gun"/>
    <s v="null"/>
    <s v="Fleeing"/>
    <x v="0"/>
  </r>
  <r>
    <n v="2450"/>
    <n v="2725"/>
    <s v="Chet Knuppel"/>
    <d v="2017-06-30T00:00:00"/>
    <s v="shot"/>
    <s v="unarmed"/>
    <n v="23"/>
    <s v="M"/>
    <s v="W"/>
    <s v="Loveland"/>
    <x v="4"/>
    <b v="0"/>
    <s v="attack"/>
    <s v="Foot"/>
    <b v="0"/>
    <s v="unarmed or undetermined or null"/>
    <s v="No Gun"/>
    <s v="19-29"/>
    <s v="Fleeing"/>
    <x v="0"/>
  </r>
  <r>
    <n v="2451"/>
    <n v="2726"/>
    <s v="Brett Rodriguez"/>
    <d v="2017-06-30T00:00:00"/>
    <s v="shot"/>
    <s v="gun"/>
    <n v="33"/>
    <s v="M"/>
    <s v="H"/>
    <s v="Westminster"/>
    <x v="4"/>
    <b v="0"/>
    <s v="other"/>
    <s v="Foot"/>
    <b v="0"/>
    <s v="armed"/>
    <s v="Gun"/>
    <s v="30-39"/>
    <s v="Fleeing"/>
    <x v="0"/>
  </r>
  <r>
    <n v="2452"/>
    <n v="2727"/>
    <s v="Patrick Sanchez"/>
    <d v="2017-07-01T00:00:00"/>
    <s v="shot"/>
    <s v="gun"/>
    <n v="23"/>
    <s v="M"/>
    <s v="H"/>
    <s v="Glendale"/>
    <x v="6"/>
    <b v="0"/>
    <s v="other"/>
    <s v="Not fleeing"/>
    <b v="1"/>
    <s v="armed"/>
    <s v="Gun"/>
    <s v="19-29"/>
    <s v="Not Fleeing or Blank"/>
    <x v="0"/>
  </r>
  <r>
    <n v="2453"/>
    <n v="2730"/>
    <s v="Quintec Locke"/>
    <d v="2017-07-01T00:00:00"/>
    <s v="shot"/>
    <s v="gun"/>
    <n v="37"/>
    <s v="M"/>
    <s v="B"/>
    <s v="Lawndale"/>
    <x v="15"/>
    <b v="0"/>
    <s v="other"/>
    <s v="Not fleeing"/>
    <b v="1"/>
    <s v="armed"/>
    <s v="Gun"/>
    <s v="30-39"/>
    <s v="Not Fleeing or Blank"/>
    <x v="0"/>
  </r>
  <r>
    <n v="2454"/>
    <n v="2733"/>
    <s v="Jeremy Holmes"/>
    <d v="2017-07-01T00:00:00"/>
    <s v="shot"/>
    <s v="knife"/>
    <n v="19"/>
    <s v="M"/>
    <s v="A"/>
    <s v="Fort Collins"/>
    <x v="4"/>
    <b v="1"/>
    <s v="other"/>
    <s v="Not fleeing"/>
    <b v="1"/>
    <s v="armed"/>
    <s v="No Gun"/>
    <s v="19-29"/>
    <s v="Not Fleeing or Blank"/>
    <x v="0"/>
  </r>
  <r>
    <n v="2455"/>
    <n v="2728"/>
    <s v="Tyson Williams"/>
    <d v="2017-07-02T00:00:00"/>
    <s v="shot"/>
    <s v="gun"/>
    <n v="39"/>
    <s v="M"/>
    <s v="W"/>
    <s v="Norfolk"/>
    <x v="20"/>
    <b v="1"/>
    <s v="attack"/>
    <s v="Not fleeing"/>
    <b v="0"/>
    <s v="armed"/>
    <s v="Gun"/>
    <s v="30-39"/>
    <s v="Not Fleeing or Blank"/>
    <x v="0"/>
  </r>
  <r>
    <n v="2456"/>
    <n v="2729"/>
    <s v="Daniel Craven"/>
    <d v="2017-07-03T00:00:00"/>
    <s v="shot"/>
    <s v="gun"/>
    <n v="53"/>
    <s v="M"/>
    <s v="W"/>
    <s v="Spokane"/>
    <x v="0"/>
    <b v="0"/>
    <s v="other"/>
    <s v="Not fleeing"/>
    <b v="1"/>
    <s v="armed"/>
    <s v="Gun"/>
    <s v="50-59"/>
    <s v="Not Fleeing or Blank"/>
    <x v="0"/>
  </r>
  <r>
    <n v="2457"/>
    <n v="2732"/>
    <s v="John Donadio"/>
    <d v="2017-07-03T00:00:00"/>
    <s v="shot"/>
    <s v="gun"/>
    <n v="51"/>
    <s v="M"/>
    <s v="W"/>
    <s v="Fishers"/>
    <x v="22"/>
    <b v="1"/>
    <s v="attack"/>
    <s v="Not fleeing"/>
    <b v="0"/>
    <s v="armed"/>
    <s v="Gun"/>
    <s v="50-59"/>
    <s v="Not Fleeing or Blank"/>
    <x v="0"/>
  </r>
  <r>
    <n v="2458"/>
    <n v="2736"/>
    <s v="Holden Gorka"/>
    <d v="2017-07-03T00:00:00"/>
    <s v="shot"/>
    <s v="gun"/>
    <n v="25"/>
    <s v="M"/>
    <s v="W"/>
    <s v="Hillsboro"/>
    <x v="1"/>
    <b v="0"/>
    <s v="attack"/>
    <s v="Foot"/>
    <b v="0"/>
    <s v="armed"/>
    <s v="Gun"/>
    <s v="19-29"/>
    <s v="Fleeing"/>
    <x v="0"/>
  </r>
  <r>
    <n v="2459"/>
    <n v="2738"/>
    <s v="Christopher Henry Cashell"/>
    <d v="2017-07-03T00:00:00"/>
    <s v="shot"/>
    <s v="gun"/>
    <n v="45"/>
    <s v="M"/>
    <s v="W"/>
    <s v="Bonaire"/>
    <x v="31"/>
    <b v="0"/>
    <s v="undetermined"/>
    <s v="Not fleeing"/>
    <b v="0"/>
    <s v="armed"/>
    <s v="Gun"/>
    <s v="40-49"/>
    <s v="Not Fleeing or Blank"/>
    <x v="0"/>
  </r>
  <r>
    <n v="2460"/>
    <n v="2926"/>
    <s v="Tyrone Orvy Peabody"/>
    <d v="2017-07-04T00:00:00"/>
    <s v="shot"/>
    <s v="gun"/>
    <n v="53"/>
    <s v="M"/>
    <s v="N"/>
    <s v="Pleasant View"/>
    <x v="4"/>
    <b v="0"/>
    <s v="attack"/>
    <s v="Not fleeing"/>
    <b v="0"/>
    <s v="armed"/>
    <s v="Gun"/>
    <s v="50-59"/>
    <s v="Not Fleeing or Blank"/>
    <x v="0"/>
  </r>
  <r>
    <n v="2461"/>
    <n v="2927"/>
    <s v="Zepp Crouchet"/>
    <d v="2017-07-04T00:00:00"/>
    <s v="shot"/>
    <s v="gun"/>
    <n v="42"/>
    <s v="M"/>
    <s v="B"/>
    <s v="Antioch"/>
    <x v="3"/>
    <b v="0"/>
    <s v="other"/>
    <s v="Car"/>
    <b v="0"/>
    <s v="armed"/>
    <s v="Gun"/>
    <s v="40-49"/>
    <s v="Fleeing"/>
    <x v="1"/>
  </r>
  <r>
    <n v="2462"/>
    <n v="2735"/>
    <s v="TK TK"/>
    <d v="2017-07-04T00:00:00"/>
    <s v="shot"/>
    <s v="gun"/>
    <m/>
    <s v="M"/>
    <m/>
    <s v="Federal Heights"/>
    <x v="4"/>
    <b v="0"/>
    <s v="undetermined"/>
    <s v="Not fleeing"/>
    <b v="0"/>
    <s v="armed"/>
    <s v="Gun"/>
    <s v="null"/>
    <s v="Not Fleeing or Blank"/>
    <x v="0"/>
  </r>
  <r>
    <n v="2463"/>
    <n v="2737"/>
    <s v="Miguel Gonzales"/>
    <d v="2017-07-04T00:00:00"/>
    <s v="shot"/>
    <s v="gun"/>
    <n v="28"/>
    <s v="M"/>
    <s v="H"/>
    <s v="Albuquerque"/>
    <x v="17"/>
    <b v="0"/>
    <s v="undetermined"/>
    <s v="Other"/>
    <b v="0"/>
    <s v="armed"/>
    <s v="Gun"/>
    <s v="19-29"/>
    <s v="Fleeing"/>
    <x v="0"/>
  </r>
  <r>
    <n v="2464"/>
    <n v="2739"/>
    <s v="Dana Dubose"/>
    <d v="2017-07-04T00:00:00"/>
    <s v="shot"/>
    <s v="knife"/>
    <n v="36"/>
    <s v="M"/>
    <s v="B"/>
    <s v="Vandalia"/>
    <x v="10"/>
    <b v="0"/>
    <s v="attack"/>
    <s v="Not fleeing"/>
    <b v="0"/>
    <s v="armed"/>
    <s v="No Gun"/>
    <s v="30-39"/>
    <s v="Not Fleeing or Blank"/>
    <x v="0"/>
  </r>
  <r>
    <n v="2465"/>
    <n v="2740"/>
    <s v="Cody Ray McCray"/>
    <d v="2017-07-04T00:00:00"/>
    <s v="shot"/>
    <m/>
    <n v="32"/>
    <s v="M"/>
    <s v="H"/>
    <s v="Centerville"/>
    <x v="13"/>
    <b v="1"/>
    <s v="undetermined"/>
    <s v="Car"/>
    <b v="0"/>
    <s v="unarmed or undetermined or null"/>
    <s v="No Gun"/>
    <s v="30-39"/>
    <s v="Fleeing"/>
    <x v="0"/>
  </r>
  <r>
    <n v="2466"/>
    <n v="2741"/>
    <s v="Donald Martin"/>
    <d v="2017-07-04T00:00:00"/>
    <s v="shot"/>
    <s v="gun"/>
    <n v="39"/>
    <s v="M"/>
    <s v="W"/>
    <s v="Belleville"/>
    <x v="15"/>
    <b v="1"/>
    <s v="attack"/>
    <s v="Not fleeing"/>
    <b v="0"/>
    <s v="armed"/>
    <s v="Gun"/>
    <s v="30-39"/>
    <s v="Not Fleeing or Blank"/>
    <x v="0"/>
  </r>
  <r>
    <n v="2467"/>
    <n v="2750"/>
    <s v="Douglas West"/>
    <d v="2017-07-04T00:00:00"/>
    <s v="shot"/>
    <s v="gun"/>
    <n v="46"/>
    <s v="M"/>
    <s v="W"/>
    <s v="Richland"/>
    <x v="0"/>
    <b v="0"/>
    <s v="other"/>
    <s v="Not fleeing"/>
    <b v="0"/>
    <s v="armed"/>
    <s v="Gun"/>
    <s v="40-49"/>
    <s v="Not Fleeing or Blank"/>
    <x v="0"/>
  </r>
  <r>
    <n v="2468"/>
    <n v="2742"/>
    <s v="Alexander Bonds"/>
    <d v="2017-07-05T00:00:00"/>
    <s v="shot"/>
    <s v="gun"/>
    <n v="34"/>
    <s v="M"/>
    <s v="B"/>
    <s v="New York"/>
    <x v="35"/>
    <b v="0"/>
    <s v="attack"/>
    <s v="Foot"/>
    <b v="0"/>
    <s v="armed"/>
    <s v="Gun"/>
    <s v="30-39"/>
    <s v="Fleeing"/>
    <x v="1"/>
  </r>
  <r>
    <n v="2469"/>
    <n v="2743"/>
    <s v="Tiffany Lynn Potter"/>
    <d v="2017-07-05T00:00:00"/>
    <s v="shot"/>
    <s v="gun"/>
    <n v="29"/>
    <s v="F"/>
    <s v="W"/>
    <s v="Des Moines"/>
    <x v="7"/>
    <b v="0"/>
    <s v="attack"/>
    <s v="Foot"/>
    <b v="1"/>
    <s v="armed"/>
    <s v="Gun"/>
    <s v="19-29"/>
    <s v="Fleeing"/>
    <x v="0"/>
  </r>
  <r>
    <n v="2470"/>
    <n v="2746"/>
    <s v="Edwin &quot;Beanie&quot; Esker"/>
    <d v="2017-07-05T00:00:00"/>
    <s v="shot"/>
    <s v="chainsaw"/>
    <n v="53"/>
    <s v="M"/>
    <s v="W"/>
    <s v="Maeystown"/>
    <x v="15"/>
    <b v="0"/>
    <s v="other"/>
    <s v="Not fleeing"/>
    <b v="0"/>
    <s v="armed"/>
    <s v="No Gun"/>
    <s v="50-59"/>
    <s v="Not Fleeing or Blank"/>
    <x v="0"/>
  </r>
  <r>
    <n v="2471"/>
    <n v="2747"/>
    <s v="Jamie Huskey"/>
    <d v="2017-07-05T00:00:00"/>
    <s v="shot"/>
    <s v="gun"/>
    <n v="45"/>
    <s v="M"/>
    <s v="W"/>
    <s v="Sallisaw"/>
    <x v="5"/>
    <b v="0"/>
    <s v="attack"/>
    <s v="Not fleeing"/>
    <b v="0"/>
    <s v="armed"/>
    <s v="Gun"/>
    <s v="40-49"/>
    <s v="Not Fleeing or Blank"/>
    <x v="0"/>
  </r>
  <r>
    <n v="2472"/>
    <n v="2748"/>
    <s v="Jonathan Coronel"/>
    <d v="2017-07-05T00:00:00"/>
    <s v="shot"/>
    <s v="unarmed"/>
    <n v="24"/>
    <s v="M"/>
    <s v="H"/>
    <s v="Vista"/>
    <x v="3"/>
    <b v="0"/>
    <s v="undetermined"/>
    <s v="Foot"/>
    <b v="0"/>
    <s v="unarmed or undetermined or null"/>
    <s v="No Gun"/>
    <s v="19-29"/>
    <s v="Fleeing"/>
    <x v="0"/>
  </r>
  <r>
    <n v="2473"/>
    <n v="2749"/>
    <s v="Carroll Tuttle"/>
    <d v="2017-07-05T00:00:00"/>
    <s v="shot"/>
    <s v="gun"/>
    <n v="51"/>
    <s v="M"/>
    <s v="W"/>
    <s v="Madison"/>
    <x v="36"/>
    <b v="0"/>
    <s v="attack"/>
    <m/>
    <b v="0"/>
    <s v="armed"/>
    <s v="Gun"/>
    <s v="50-59"/>
    <s v="Not Fleeing or Blank"/>
    <x v="0"/>
  </r>
  <r>
    <n v="2474"/>
    <n v="2744"/>
    <s v="Jesus Cervantes"/>
    <d v="2017-07-06T00:00:00"/>
    <s v="shot"/>
    <s v="undetermined"/>
    <n v="35"/>
    <s v="M"/>
    <s v="H"/>
    <s v="Plant City"/>
    <x v="26"/>
    <b v="0"/>
    <s v="other"/>
    <s v="Car"/>
    <b v="0"/>
    <s v="unarmed or undetermined or null"/>
    <s v="No Gun"/>
    <s v="30-39"/>
    <s v="Fleeing"/>
    <x v="0"/>
  </r>
  <r>
    <n v="2475"/>
    <n v="2745"/>
    <s v="Dejuan Guillory"/>
    <d v="2017-07-06T00:00:00"/>
    <s v="shot"/>
    <s v="unarmed"/>
    <n v="27"/>
    <s v="M"/>
    <s v="B"/>
    <s v="Mamou"/>
    <x v="11"/>
    <b v="0"/>
    <s v="other"/>
    <s v="Not fleeing"/>
    <b v="0"/>
    <s v="unarmed or undetermined or null"/>
    <s v="No Gun"/>
    <s v="19-29"/>
    <s v="Not Fleeing or Blank"/>
    <x v="0"/>
  </r>
  <r>
    <n v="2476"/>
    <n v="2751"/>
    <s v="Brian Easley"/>
    <d v="2017-07-07T00:00:00"/>
    <s v="shot"/>
    <s v="unarmed"/>
    <n v="33"/>
    <s v="M"/>
    <s v="B"/>
    <s v="Marietta"/>
    <x v="31"/>
    <b v="1"/>
    <s v="attack"/>
    <s v="Not fleeing"/>
    <b v="0"/>
    <s v="unarmed or undetermined or null"/>
    <s v="No Gun"/>
    <s v="30-39"/>
    <s v="Not Fleeing or Blank"/>
    <x v="0"/>
  </r>
  <r>
    <n v="2477"/>
    <n v="2752"/>
    <s v="TK TK"/>
    <d v="2017-07-07T00:00:00"/>
    <s v="shot"/>
    <s v="undetermined"/>
    <n v="16"/>
    <s v="M"/>
    <s v="W"/>
    <s v="Huntsville"/>
    <x v="37"/>
    <b v="0"/>
    <s v="attack"/>
    <s v="Car"/>
    <b v="0"/>
    <s v="unarmed or undetermined or null"/>
    <s v="No Gun"/>
    <s v="0-18"/>
    <s v="Fleeing"/>
    <x v="0"/>
  </r>
  <r>
    <n v="2478"/>
    <n v="2765"/>
    <s v="Kareem Ali Nadir Jones"/>
    <d v="2017-07-07T00:00:00"/>
    <s v="shot"/>
    <s v="gun"/>
    <n v="30"/>
    <s v="M"/>
    <s v="B"/>
    <s v="Columbus"/>
    <x v="10"/>
    <b v="0"/>
    <s v="undetermined"/>
    <s v="Not fleeing"/>
    <b v="1"/>
    <s v="armed"/>
    <s v="Gun"/>
    <s v="30-39"/>
    <s v="Not Fleeing or Blank"/>
    <x v="0"/>
  </r>
  <r>
    <n v="2479"/>
    <n v="2757"/>
    <s v="Michael Anthony Rude"/>
    <d v="2017-07-08T00:00:00"/>
    <s v="shot"/>
    <s v="knife"/>
    <n v="22"/>
    <s v="M"/>
    <s v="A"/>
    <s v="Lacey"/>
    <x v="0"/>
    <b v="1"/>
    <s v="other"/>
    <s v="Not fleeing"/>
    <b v="0"/>
    <s v="armed"/>
    <s v="No Gun"/>
    <s v="19-29"/>
    <s v="Not Fleeing or Blank"/>
    <x v="0"/>
  </r>
  <r>
    <n v="2480"/>
    <n v="2758"/>
    <s v="Cardell Vance III"/>
    <d v="2017-07-08T00:00:00"/>
    <s v="shot"/>
    <s v="knife"/>
    <n v="23"/>
    <s v="M"/>
    <s v="B"/>
    <s v="Crescent City"/>
    <x v="26"/>
    <b v="1"/>
    <s v="other"/>
    <s v="Not fleeing"/>
    <b v="0"/>
    <s v="armed"/>
    <s v="No Gun"/>
    <s v="19-29"/>
    <s v="Not Fleeing or Blank"/>
    <x v="0"/>
  </r>
  <r>
    <n v="2481"/>
    <n v="2760"/>
    <s v="Tina Medlin"/>
    <d v="2017-07-08T00:00:00"/>
    <s v="shot"/>
    <s v="gun"/>
    <n v="50"/>
    <s v="F"/>
    <s v="W"/>
    <s v="Newton Grove"/>
    <x v="33"/>
    <b v="0"/>
    <s v="attack"/>
    <s v="Not fleeing"/>
    <b v="0"/>
    <s v="armed"/>
    <s v="Gun"/>
    <s v="50-59"/>
    <s v="Not Fleeing or Blank"/>
    <x v="0"/>
  </r>
  <r>
    <n v="2482"/>
    <n v="2753"/>
    <s v="Ryan A. Probst"/>
    <d v="2017-07-09T00:00:00"/>
    <s v="shot"/>
    <s v="gun"/>
    <n v="28"/>
    <s v="M"/>
    <s v="W"/>
    <s v="Uniontown"/>
    <x v="10"/>
    <b v="0"/>
    <s v="attack"/>
    <s v="Not fleeing"/>
    <b v="0"/>
    <s v="armed"/>
    <s v="Gun"/>
    <s v="19-29"/>
    <s v="Not Fleeing or Blank"/>
    <x v="0"/>
  </r>
  <r>
    <n v="2483"/>
    <n v="2754"/>
    <s v="Robert Yeiser"/>
    <d v="2017-07-09T00:00:00"/>
    <s v="shot"/>
    <s v="gun"/>
    <n v="34"/>
    <s v="M"/>
    <s v="W"/>
    <s v="Bainbridge Island"/>
    <x v="0"/>
    <b v="0"/>
    <s v="attack"/>
    <s v="Not fleeing"/>
    <b v="0"/>
    <s v="armed"/>
    <s v="Gun"/>
    <s v="30-39"/>
    <s v="Not Fleeing or Blank"/>
    <x v="0"/>
  </r>
  <r>
    <n v="2484"/>
    <n v="2755"/>
    <s v="Brayant Alvarez"/>
    <d v="2017-07-09T00:00:00"/>
    <s v="shot"/>
    <s v="gun"/>
    <n v="24"/>
    <s v="M"/>
    <s v="H"/>
    <s v="Chicago"/>
    <x v="15"/>
    <b v="0"/>
    <s v="attack"/>
    <s v="Foot"/>
    <b v="0"/>
    <s v="armed"/>
    <s v="Gun"/>
    <s v="19-29"/>
    <s v="Fleeing"/>
    <x v="0"/>
  </r>
  <r>
    <n v="2485"/>
    <n v="2761"/>
    <s v="Edward Taylor"/>
    <d v="2017-07-09T00:00:00"/>
    <s v="shot"/>
    <s v="gun"/>
    <n v="54"/>
    <s v="M"/>
    <s v="B"/>
    <s v="Akron"/>
    <x v="10"/>
    <b v="0"/>
    <s v="attack"/>
    <s v="Not fleeing"/>
    <b v="0"/>
    <s v="armed"/>
    <s v="Gun"/>
    <s v="50-59"/>
    <s v="Not Fleeing or Blank"/>
    <x v="0"/>
  </r>
  <r>
    <n v="2486"/>
    <n v="2762"/>
    <s v="Cody Ethan Mitchell"/>
    <d v="2017-07-10T00:00:00"/>
    <s v="shot"/>
    <m/>
    <n v="26"/>
    <s v="M"/>
    <s v="W"/>
    <s v="Mt Airy"/>
    <x v="28"/>
    <b v="0"/>
    <s v="attack"/>
    <s v="Not fleeing"/>
    <b v="0"/>
    <s v="unarmed or undetermined or null"/>
    <s v="No Gun"/>
    <s v="19-29"/>
    <s v="Not Fleeing or Blank"/>
    <x v="0"/>
  </r>
  <r>
    <n v="2487"/>
    <n v="2764"/>
    <s v="Gregory Shawn Thrower"/>
    <d v="2017-07-10T00:00:00"/>
    <s v="shot"/>
    <s v="gun"/>
    <n v="39"/>
    <s v="M"/>
    <s v="W"/>
    <s v="North Branch"/>
    <x v="18"/>
    <b v="0"/>
    <s v="attack"/>
    <s v="Car"/>
    <b v="0"/>
    <s v="armed"/>
    <s v="Gun"/>
    <s v="30-39"/>
    <s v="Fleeing"/>
    <x v="0"/>
  </r>
  <r>
    <n v="2488"/>
    <n v="2766"/>
    <s v="Randy Engstrom"/>
    <d v="2017-07-11T00:00:00"/>
    <s v="shot"/>
    <s v="gun"/>
    <n v="34"/>
    <s v="M"/>
    <s v="W"/>
    <s v="Milwaukee"/>
    <x v="39"/>
    <b v="1"/>
    <s v="other"/>
    <s v="Car"/>
    <b v="0"/>
    <s v="armed"/>
    <s v="Gun"/>
    <s v="30-39"/>
    <s v="Fleeing"/>
    <x v="0"/>
  </r>
  <r>
    <n v="2489"/>
    <n v="2767"/>
    <s v="Caleb Edward Blaylock"/>
    <d v="2017-07-11T00:00:00"/>
    <s v="shot"/>
    <s v="knife"/>
    <n v="27"/>
    <s v="M"/>
    <s v="W"/>
    <s v="Las Vegas"/>
    <x v="16"/>
    <b v="1"/>
    <s v="undetermined"/>
    <m/>
    <b v="1"/>
    <s v="armed"/>
    <s v="No Gun"/>
    <s v="19-29"/>
    <s v="Not Fleeing or Blank"/>
    <x v="0"/>
  </r>
  <r>
    <n v="2490"/>
    <n v="2768"/>
    <s v="Steve Scott"/>
    <d v="2017-07-11T00:00:00"/>
    <s v="shot"/>
    <s v="gun"/>
    <n v="48"/>
    <s v="M"/>
    <s v="W"/>
    <s v="Poplar Bluff"/>
    <x v="19"/>
    <b v="0"/>
    <s v="other"/>
    <s v="Not fleeing"/>
    <b v="0"/>
    <s v="armed"/>
    <s v="Gun"/>
    <s v="40-49"/>
    <s v="Not Fleeing or Blank"/>
    <x v="0"/>
  </r>
  <r>
    <n v="2491"/>
    <n v="2769"/>
    <s v="Antonio Garcia Jr."/>
    <d v="2017-07-11T00:00:00"/>
    <s v="shot"/>
    <s v="knife"/>
    <n v="47"/>
    <s v="M"/>
    <s v="B"/>
    <s v="Leavenworth"/>
    <x v="2"/>
    <b v="0"/>
    <s v="undetermined"/>
    <s v="Not fleeing"/>
    <b v="0"/>
    <s v="armed"/>
    <s v="No Gun"/>
    <s v="40-49"/>
    <s v="Not Fleeing or Blank"/>
    <x v="0"/>
  </r>
  <r>
    <n v="2492"/>
    <n v="2770"/>
    <s v="Silas Andrew Smith"/>
    <d v="2017-07-11T00:00:00"/>
    <s v="shot"/>
    <s v="gun"/>
    <n v="54"/>
    <s v="M"/>
    <s v="W"/>
    <s v="Golden Valley"/>
    <x v="6"/>
    <b v="0"/>
    <s v="attack"/>
    <s v="Foot"/>
    <b v="0"/>
    <s v="armed"/>
    <s v="Gun"/>
    <s v="50-59"/>
    <s v="Fleeing"/>
    <x v="0"/>
  </r>
  <r>
    <n v="2493"/>
    <n v="2771"/>
    <s v="Dorsey Glenn Taulbee Jr."/>
    <d v="2017-07-12T00:00:00"/>
    <s v="shot"/>
    <s v="gun"/>
    <n v="33"/>
    <s v="M"/>
    <s v="N"/>
    <s v="Oklahoma City"/>
    <x v="5"/>
    <b v="0"/>
    <s v="attack"/>
    <s v="Not fleeing"/>
    <b v="0"/>
    <s v="armed"/>
    <s v="Gun"/>
    <s v="30-39"/>
    <s v="Not Fleeing or Blank"/>
    <x v="0"/>
  </r>
  <r>
    <n v="2494"/>
    <n v="2772"/>
    <s v="James Gerald Davis"/>
    <d v="2017-07-12T00:00:00"/>
    <s v="shot"/>
    <s v="undetermined"/>
    <n v="40"/>
    <s v="M"/>
    <s v="W"/>
    <s v="Lake View"/>
    <x v="40"/>
    <b v="1"/>
    <s v="other"/>
    <s v="Not fleeing"/>
    <b v="0"/>
    <s v="unarmed or undetermined or null"/>
    <s v="No Gun"/>
    <s v="40-49"/>
    <s v="Not Fleeing or Blank"/>
    <x v="0"/>
  </r>
  <r>
    <n v="2495"/>
    <n v="2773"/>
    <s v="Keith Alan Eustace"/>
    <d v="2017-07-12T00:00:00"/>
    <s v="shot"/>
    <s v="blunt object"/>
    <n v="58"/>
    <s v="M"/>
    <s v="W"/>
    <s v="Grover Beach"/>
    <x v="3"/>
    <b v="0"/>
    <s v="other"/>
    <s v="Not fleeing"/>
    <b v="0"/>
    <s v="armed"/>
    <s v="No Gun"/>
    <s v="50-59"/>
    <s v="Not Fleeing or Blank"/>
    <x v="0"/>
  </r>
  <r>
    <n v="2496"/>
    <n v="2774"/>
    <s v="Chancey Chamblee"/>
    <d v="2017-07-13T00:00:00"/>
    <s v="shot"/>
    <s v="gun"/>
    <n v="55"/>
    <s v="M"/>
    <s v="W"/>
    <s v="Pima"/>
    <x v="6"/>
    <b v="0"/>
    <s v="undetermined"/>
    <m/>
    <b v="0"/>
    <s v="armed"/>
    <s v="Gun"/>
    <s v="50-59"/>
    <s v="Not Fleeing or Blank"/>
    <x v="0"/>
  </r>
  <r>
    <n v="2497"/>
    <n v="2775"/>
    <s v="Stephen Steele"/>
    <d v="2017-07-13T00:00:00"/>
    <s v="shot"/>
    <s v="knife"/>
    <n v="47"/>
    <s v="M"/>
    <s v="W"/>
    <s v="Crystal Springs"/>
    <x v="26"/>
    <b v="1"/>
    <s v="other"/>
    <s v="Not fleeing"/>
    <b v="0"/>
    <s v="armed"/>
    <s v="No Gun"/>
    <s v="40-49"/>
    <s v="Not Fleeing or Blank"/>
    <x v="0"/>
  </r>
  <r>
    <n v="2498"/>
    <n v="2776"/>
    <s v="Pedro Rubio"/>
    <d v="2017-07-13T00:00:00"/>
    <s v="shot"/>
    <s v="knife"/>
    <n v="42"/>
    <s v="M"/>
    <s v="H"/>
    <s v="Goodyear"/>
    <x v="6"/>
    <b v="0"/>
    <s v="attack"/>
    <s v="Not fleeing"/>
    <b v="0"/>
    <s v="armed"/>
    <s v="No Gun"/>
    <s v="40-49"/>
    <s v="Not Fleeing or Blank"/>
    <x v="0"/>
  </r>
  <r>
    <n v="2499"/>
    <n v="2778"/>
    <s v="Gerber Dieguez"/>
    <d v="2017-07-15T00:00:00"/>
    <s v="shot"/>
    <s v="gun"/>
    <n v="29"/>
    <s v="M"/>
    <s v="H"/>
    <s v="Los Angeles"/>
    <x v="3"/>
    <b v="0"/>
    <s v="undetermined"/>
    <s v="Foot"/>
    <b v="0"/>
    <s v="armed"/>
    <s v="Gun"/>
    <s v="19-29"/>
    <s v="Fleeing"/>
    <x v="0"/>
  </r>
  <r>
    <n v="2500"/>
    <n v="2779"/>
    <s v="Justine Damond"/>
    <d v="2017-07-15T00:00:00"/>
    <s v="shot"/>
    <s v="unarmed"/>
    <n v="40"/>
    <s v="F"/>
    <s v="W"/>
    <s v="Minneapolis"/>
    <x v="18"/>
    <b v="0"/>
    <s v="undetermined"/>
    <s v="Not fleeing"/>
    <b v="0"/>
    <s v="unarmed or undetermined or null"/>
    <s v="No Gun"/>
    <s v="40-49"/>
    <s v="Not Fleeing or Blank"/>
    <x v="0"/>
  </r>
  <r>
    <n v="2501"/>
    <n v="2780"/>
    <s v="Vaughn Shaw"/>
    <d v="2017-07-15T00:00:00"/>
    <s v="shot"/>
    <s v="gun"/>
    <n v="23"/>
    <s v="M"/>
    <s v="B"/>
    <s v="Moreno Valley"/>
    <x v="3"/>
    <b v="1"/>
    <s v="other"/>
    <s v="Not fleeing"/>
    <b v="0"/>
    <s v="armed"/>
    <s v="Gun"/>
    <s v="19-29"/>
    <s v="Not Fleeing or Blank"/>
    <x v="0"/>
  </r>
  <r>
    <n v="2502"/>
    <n v="2781"/>
    <s v="Keith Wade"/>
    <d v="2017-07-15T00:00:00"/>
    <s v="shot"/>
    <s v="gun"/>
    <n v="23"/>
    <s v="M"/>
    <s v="W"/>
    <s v="Arlington"/>
    <x v="9"/>
    <b v="0"/>
    <s v="attack"/>
    <s v="Foot"/>
    <b v="0"/>
    <s v="armed"/>
    <s v="Gun"/>
    <s v="19-29"/>
    <s v="Fleeing"/>
    <x v="0"/>
  </r>
  <r>
    <n v="2503"/>
    <n v="2782"/>
    <s v="India N. Nelson"/>
    <d v="2017-07-17T00:00:00"/>
    <s v="shot"/>
    <s v="gun"/>
    <n v="25"/>
    <s v="F"/>
    <s v="B"/>
    <s v="Norfolk"/>
    <x v="20"/>
    <b v="0"/>
    <s v="attack"/>
    <s v="Not fleeing"/>
    <b v="0"/>
    <s v="armed"/>
    <s v="Gun"/>
    <s v="19-29"/>
    <s v="Not Fleeing or Blank"/>
    <x v="0"/>
  </r>
  <r>
    <n v="2504"/>
    <n v="2783"/>
    <s v="Ernesto Sedillo"/>
    <d v="2017-07-17T00:00:00"/>
    <s v="shot"/>
    <s v="gun"/>
    <n v="52"/>
    <s v="M"/>
    <s v="H"/>
    <s v="Las Cruces"/>
    <x v="17"/>
    <b v="0"/>
    <s v="attack"/>
    <s v="Not fleeing"/>
    <b v="1"/>
    <s v="armed"/>
    <s v="Gun"/>
    <s v="50-59"/>
    <s v="Not Fleeing or Blank"/>
    <x v="0"/>
  </r>
  <r>
    <n v="2505"/>
    <n v="2784"/>
    <s v="Eric Wesley Clark"/>
    <d v="2017-07-17T00:00:00"/>
    <s v="shot"/>
    <s v="gun"/>
    <n v="43"/>
    <s v="M"/>
    <s v="W"/>
    <s v="Culpeper"/>
    <x v="20"/>
    <b v="0"/>
    <s v="attack"/>
    <s v="Car"/>
    <b v="0"/>
    <s v="armed"/>
    <s v="Gun"/>
    <s v="40-49"/>
    <s v="Fleeing"/>
    <x v="0"/>
  </r>
  <r>
    <n v="2506"/>
    <n v="2785"/>
    <s v="Jose Cazares"/>
    <d v="2017-07-17T00:00:00"/>
    <s v="shot"/>
    <s v="gun"/>
    <n v="37"/>
    <s v="M"/>
    <s v="H"/>
    <s v="San Antonio"/>
    <x v="9"/>
    <b v="0"/>
    <s v="attack"/>
    <s v="Not fleeing"/>
    <b v="0"/>
    <s v="armed"/>
    <s v="Gun"/>
    <s v="30-39"/>
    <s v="Not Fleeing or Blank"/>
    <x v="0"/>
  </r>
  <r>
    <n v="2507"/>
    <n v="2786"/>
    <s v="Daniel Thomas Reid"/>
    <d v="2017-07-18T00:00:00"/>
    <s v="shot"/>
    <s v="gun"/>
    <n v="32"/>
    <s v="M"/>
    <s v="W"/>
    <s v="Clay"/>
    <x v="37"/>
    <b v="1"/>
    <s v="attack"/>
    <s v="Not fleeing"/>
    <b v="0"/>
    <s v="armed"/>
    <s v="Gun"/>
    <s v="30-39"/>
    <s v="Not Fleeing or Blank"/>
    <x v="0"/>
  </r>
  <r>
    <n v="2508"/>
    <n v="2787"/>
    <s v="Robert Earl Vaughan"/>
    <d v="2017-07-18T00:00:00"/>
    <s v="shot"/>
    <s v="gun"/>
    <n v="70"/>
    <s v="M"/>
    <s v="W"/>
    <s v="Springfield"/>
    <x v="1"/>
    <b v="1"/>
    <s v="other"/>
    <s v="Not fleeing"/>
    <b v="0"/>
    <s v="armed"/>
    <s v="Gun"/>
    <s v="70+"/>
    <s v="Not Fleeing or Blank"/>
    <x v="0"/>
  </r>
  <r>
    <n v="2509"/>
    <n v="2788"/>
    <s v="Mark Allan Smith"/>
    <d v="2017-07-18T00:00:00"/>
    <s v="shot"/>
    <s v="gun"/>
    <n v="36"/>
    <s v="M"/>
    <m/>
    <s v="Eagar"/>
    <x v="6"/>
    <b v="0"/>
    <s v="other"/>
    <s v="Not fleeing"/>
    <b v="0"/>
    <s v="armed"/>
    <s v="Gun"/>
    <s v="30-39"/>
    <s v="Not Fleeing or Blank"/>
    <x v="0"/>
  </r>
  <r>
    <n v="2510"/>
    <n v="2789"/>
    <s v="Nolan Cornett"/>
    <d v="2017-07-19T00:00:00"/>
    <s v="shot"/>
    <s v="gun"/>
    <n v="24"/>
    <s v="M"/>
    <s v="W"/>
    <s v="Fair Oaks"/>
    <x v="3"/>
    <b v="0"/>
    <s v="attack"/>
    <s v="Not fleeing"/>
    <b v="0"/>
    <s v="armed"/>
    <s v="Gun"/>
    <s v="19-29"/>
    <s v="Not Fleeing or Blank"/>
    <x v="0"/>
  </r>
  <r>
    <n v="2511"/>
    <n v="2790"/>
    <s v="Anthony Benavidez"/>
    <d v="2017-07-19T00:00:00"/>
    <s v="shot"/>
    <s v="knife"/>
    <n v="24"/>
    <s v="M"/>
    <s v="H"/>
    <s v="Santa Fe"/>
    <x v="17"/>
    <b v="1"/>
    <s v="other"/>
    <s v="Not fleeing"/>
    <b v="1"/>
    <s v="armed"/>
    <s v="No Gun"/>
    <s v="19-29"/>
    <s v="Not Fleeing or Blank"/>
    <x v="0"/>
  </r>
  <r>
    <n v="2512"/>
    <n v="2791"/>
    <s v="Farhad Jabbari"/>
    <d v="2017-07-19T00:00:00"/>
    <s v="shot"/>
    <s v="unarmed"/>
    <n v="38"/>
    <s v="M"/>
    <s v="O"/>
    <s v="Saginaw"/>
    <x v="30"/>
    <b v="0"/>
    <s v="attack"/>
    <s v="Not fleeing"/>
    <b v="0"/>
    <s v="unarmed or undetermined or null"/>
    <s v="No Gun"/>
    <s v="30-39"/>
    <s v="Not Fleeing or Blank"/>
    <x v="0"/>
  </r>
  <r>
    <n v="2513"/>
    <n v="2792"/>
    <s v="Joshua Daniels"/>
    <d v="2017-07-20T00:00:00"/>
    <s v="shot"/>
    <s v="gun"/>
    <n v="52"/>
    <s v="M"/>
    <s v="W"/>
    <s v="Neosho"/>
    <x v="19"/>
    <b v="0"/>
    <s v="attack"/>
    <s v="Not fleeing"/>
    <b v="0"/>
    <s v="armed"/>
    <s v="Gun"/>
    <s v="50-59"/>
    <s v="Not Fleeing or Blank"/>
    <x v="0"/>
  </r>
  <r>
    <n v="2514"/>
    <n v="2793"/>
    <s v="Isaiah Perkins"/>
    <d v="2017-07-20T00:00:00"/>
    <s v="shot"/>
    <s v="gun"/>
    <n v="27"/>
    <s v="M"/>
    <s v="B"/>
    <s v="St. Louis"/>
    <x v="19"/>
    <b v="0"/>
    <s v="attack"/>
    <s v="Car"/>
    <b v="0"/>
    <s v="armed"/>
    <s v="Gun"/>
    <s v="19-29"/>
    <s v="Fleeing"/>
    <x v="1"/>
  </r>
  <r>
    <n v="2515"/>
    <n v="2928"/>
    <s v="Martin Avena"/>
    <d v="2017-07-21T00:00:00"/>
    <s v="shot"/>
    <s v="gun"/>
    <n v="70"/>
    <s v="M"/>
    <m/>
    <s v="Paulden"/>
    <x v="6"/>
    <b v="0"/>
    <s v="attack"/>
    <s v="Not fleeing"/>
    <b v="1"/>
    <s v="armed"/>
    <s v="Gun"/>
    <s v="70+"/>
    <s v="Not Fleeing or Blank"/>
    <x v="0"/>
  </r>
  <r>
    <n v="2516"/>
    <n v="2794"/>
    <s v="Yahir Breito"/>
    <d v="2017-07-21T00:00:00"/>
    <s v="shot"/>
    <s v="knife"/>
    <n v="22"/>
    <s v="M"/>
    <s v="H"/>
    <s v="Santa Ana"/>
    <x v="3"/>
    <b v="0"/>
    <s v="other"/>
    <s v="Not fleeing"/>
    <b v="0"/>
    <s v="armed"/>
    <s v="No Gun"/>
    <s v="19-29"/>
    <s v="Not Fleeing or Blank"/>
    <x v="0"/>
  </r>
  <r>
    <n v="2517"/>
    <n v="2797"/>
    <s v="Vicente Velasquez"/>
    <d v="2017-07-21T00:00:00"/>
    <s v="shot"/>
    <s v="gun"/>
    <n v="42"/>
    <s v="M"/>
    <s v="H"/>
    <s v="Mission"/>
    <x v="9"/>
    <b v="0"/>
    <s v="attack"/>
    <s v="Foot"/>
    <b v="0"/>
    <s v="armed"/>
    <s v="Gun"/>
    <s v="40-49"/>
    <s v="Fleeing"/>
    <x v="0"/>
  </r>
  <r>
    <n v="2518"/>
    <n v="2795"/>
    <s v="Walter Lynde"/>
    <d v="2017-07-23T00:00:00"/>
    <s v="shot"/>
    <s v="toy weapon"/>
    <n v="49"/>
    <s v="M"/>
    <s v="W"/>
    <s v="Spencer"/>
    <x v="24"/>
    <b v="0"/>
    <s v="attack"/>
    <s v="Car"/>
    <b v="0"/>
    <s v="armed"/>
    <s v="No Gun"/>
    <s v="40-49"/>
    <s v="Fleeing"/>
    <x v="0"/>
  </r>
  <r>
    <n v="2519"/>
    <n v="2796"/>
    <s v="Michael Caponigro"/>
    <d v="2017-07-23T00:00:00"/>
    <s v="shot"/>
    <s v="gun"/>
    <n v="59"/>
    <s v="M"/>
    <s v="W"/>
    <s v="Eau Claire"/>
    <x v="39"/>
    <b v="1"/>
    <s v="attack"/>
    <s v="Not fleeing"/>
    <b v="0"/>
    <s v="armed"/>
    <s v="Gun"/>
    <s v="50-59"/>
    <s v="Not Fleeing or Blank"/>
    <x v="0"/>
  </r>
  <r>
    <n v="2520"/>
    <n v="2799"/>
    <s v="Ismael Lopez Rodriguez"/>
    <d v="2017-07-23T00:00:00"/>
    <s v="shot"/>
    <s v="gun"/>
    <n v="41"/>
    <s v="M"/>
    <s v="H"/>
    <s v="Southaven"/>
    <x v="38"/>
    <b v="0"/>
    <s v="attack"/>
    <s v="Not fleeing"/>
    <b v="0"/>
    <s v="armed"/>
    <s v="Gun"/>
    <s v="40-49"/>
    <s v="Not Fleeing or Blank"/>
    <x v="0"/>
  </r>
  <r>
    <n v="2521"/>
    <n v="2800"/>
    <s v="Kyle Scott Rushing"/>
    <d v="2017-07-23T00:00:00"/>
    <s v="shot"/>
    <s v="knife"/>
    <n v="34"/>
    <s v="M"/>
    <s v="W"/>
    <s v="Chico"/>
    <x v="3"/>
    <b v="0"/>
    <s v="attack"/>
    <s v="Not fleeing"/>
    <b v="1"/>
    <s v="armed"/>
    <s v="No Gun"/>
    <s v="30-39"/>
    <s v="Not Fleeing or Blank"/>
    <x v="0"/>
  </r>
  <r>
    <n v="2522"/>
    <n v="2798"/>
    <s v="Jerrod Kershaw"/>
    <d v="2017-07-24T00:00:00"/>
    <s v="shot"/>
    <s v="gun"/>
    <n v="31"/>
    <s v="M"/>
    <s v="W"/>
    <s v="St. Louis"/>
    <x v="19"/>
    <b v="1"/>
    <s v="attack"/>
    <s v="Car"/>
    <b v="0"/>
    <s v="armed"/>
    <s v="Gun"/>
    <s v="30-39"/>
    <s v="Fleeing"/>
    <x v="0"/>
  </r>
  <r>
    <n v="2523"/>
    <n v="2801"/>
    <s v="Alexander J. Schoessel"/>
    <d v="2017-07-25T00:00:00"/>
    <s v="shot"/>
    <s v="ax"/>
    <n v="23"/>
    <s v="M"/>
    <s v="W"/>
    <s v="Richmond"/>
    <x v="20"/>
    <b v="1"/>
    <s v="other"/>
    <s v="Foot"/>
    <b v="0"/>
    <s v="armed"/>
    <s v="No Gun"/>
    <s v="19-29"/>
    <s v="Fleeing"/>
    <x v="0"/>
  </r>
  <r>
    <n v="2524"/>
    <n v="2802"/>
    <s v="Michael Joseph Harris"/>
    <d v="2017-07-25T00:00:00"/>
    <s v="shot"/>
    <s v="gun"/>
    <n v="28"/>
    <s v="M"/>
    <s v="W"/>
    <s v="Jacksonville"/>
    <x v="26"/>
    <b v="0"/>
    <s v="attack"/>
    <s v="Car"/>
    <b v="0"/>
    <s v="armed"/>
    <s v="Gun"/>
    <s v="19-29"/>
    <s v="Fleeing"/>
    <x v="0"/>
  </r>
  <r>
    <n v="2525"/>
    <n v="2803"/>
    <s v="Moises Balladares"/>
    <d v="2017-07-25T00:00:00"/>
    <s v="shot"/>
    <s v="gun"/>
    <n v="33"/>
    <s v="M"/>
    <s v="H"/>
    <s v="Avondale"/>
    <x v="6"/>
    <b v="1"/>
    <s v="attack"/>
    <s v="Not fleeing"/>
    <b v="0"/>
    <s v="armed"/>
    <s v="Gun"/>
    <s v="30-39"/>
    <s v="Not Fleeing or Blank"/>
    <x v="0"/>
  </r>
  <r>
    <n v="2526"/>
    <n v="2805"/>
    <s v="Aries Clark"/>
    <d v="2017-07-25T00:00:00"/>
    <s v="shot"/>
    <s v="toy weapon"/>
    <n v="16"/>
    <s v="M"/>
    <s v="B"/>
    <s v="Marion"/>
    <x v="14"/>
    <b v="0"/>
    <s v="attack"/>
    <s v="Not fleeing"/>
    <b v="0"/>
    <s v="armed"/>
    <s v="No Gun"/>
    <s v="0-18"/>
    <s v="Not Fleeing or Blank"/>
    <x v="0"/>
  </r>
  <r>
    <n v="2527"/>
    <n v="2804"/>
    <s v="Andrew Collins"/>
    <d v="2017-07-26T00:00:00"/>
    <s v="shot"/>
    <s v="gun"/>
    <n v="35"/>
    <s v="M"/>
    <s v="W"/>
    <s v="Phoenix"/>
    <x v="6"/>
    <b v="0"/>
    <s v="attack"/>
    <s v="Other"/>
    <b v="0"/>
    <s v="armed"/>
    <s v="Gun"/>
    <s v="30-39"/>
    <s v="Fleeing"/>
    <x v="0"/>
  </r>
  <r>
    <n v="2528"/>
    <n v="2806"/>
    <s v="Giovani Casiano"/>
    <d v="2017-07-26T00:00:00"/>
    <s v="shot"/>
    <s v="gun"/>
    <n v="26"/>
    <s v="M"/>
    <s v="W"/>
    <s v="San Antonio"/>
    <x v="9"/>
    <b v="0"/>
    <s v="attack"/>
    <s v="Not fleeing"/>
    <b v="0"/>
    <s v="armed"/>
    <s v="Gun"/>
    <s v="19-29"/>
    <s v="Not Fleeing or Blank"/>
    <x v="0"/>
  </r>
  <r>
    <n v="2529"/>
    <n v="2807"/>
    <s v="Susan Teel"/>
    <d v="2017-07-26T00:00:00"/>
    <s v="shot"/>
    <s v="knife"/>
    <n v="62"/>
    <s v="F"/>
    <s v="W"/>
    <s v="Vero Beach"/>
    <x v="26"/>
    <b v="1"/>
    <s v="attack"/>
    <s v="Not fleeing"/>
    <b v="0"/>
    <s v="armed"/>
    <s v="No Gun"/>
    <s v="60-69"/>
    <s v="Not Fleeing or Blank"/>
    <x v="0"/>
  </r>
  <r>
    <n v="2530"/>
    <n v="2808"/>
    <s v="Kesharn K. Burney"/>
    <d v="2017-07-26T00:00:00"/>
    <s v="shot"/>
    <m/>
    <n v="25"/>
    <s v="M"/>
    <s v="B"/>
    <s v="Dayton"/>
    <x v="10"/>
    <b v="0"/>
    <s v="attack"/>
    <s v="Car"/>
    <b v="0"/>
    <s v="unarmed or undetermined or null"/>
    <s v="No Gun"/>
    <s v="19-29"/>
    <s v="Fleeing"/>
    <x v="1"/>
  </r>
  <r>
    <n v="2531"/>
    <n v="2816"/>
    <s v="Jerauld Phillip Hammond II"/>
    <d v="2017-07-27T00:00:00"/>
    <s v="shot"/>
    <s v="gun"/>
    <n v="46"/>
    <s v="M"/>
    <s v="W"/>
    <s v="Los Angeles"/>
    <x v="3"/>
    <b v="0"/>
    <s v="other"/>
    <s v="Not fleeing"/>
    <b v="0"/>
    <s v="armed"/>
    <s v="Gun"/>
    <s v="40-49"/>
    <s v="Not Fleeing or Blank"/>
    <x v="0"/>
  </r>
  <r>
    <n v="2532"/>
    <n v="2820"/>
    <s v="Deltra Henderson"/>
    <d v="2017-07-27T00:00:00"/>
    <s v="shot"/>
    <s v="gun"/>
    <n v="39"/>
    <s v="M"/>
    <s v="B"/>
    <s v="Homer"/>
    <x v="11"/>
    <b v="0"/>
    <s v="attack"/>
    <s v="Car"/>
    <b v="0"/>
    <s v="armed"/>
    <s v="Gun"/>
    <s v="30-39"/>
    <s v="Fleeing"/>
    <x v="1"/>
  </r>
  <r>
    <n v="2533"/>
    <n v="2929"/>
    <s v="Michael Fitzgerald"/>
    <d v="2017-07-27T00:00:00"/>
    <s v="shot"/>
    <s v="gun"/>
    <n v="26"/>
    <s v="M"/>
    <s v="W"/>
    <s v="Grand Terrace"/>
    <x v="3"/>
    <b v="0"/>
    <s v="attack"/>
    <s v="Not fleeing"/>
    <b v="0"/>
    <s v="armed"/>
    <s v="Gun"/>
    <s v="19-29"/>
    <s v="Not Fleeing or Blank"/>
    <x v="0"/>
  </r>
  <r>
    <n v="2534"/>
    <n v="2809"/>
    <s v="Sergio Velasco-Martinez"/>
    <d v="2017-07-27T00:00:00"/>
    <s v="shot"/>
    <s v="blunt object"/>
    <n v="25"/>
    <s v="M"/>
    <s v="H"/>
    <s v="Avenal"/>
    <x v="3"/>
    <b v="0"/>
    <s v="attack"/>
    <s v="Not fleeing"/>
    <b v="0"/>
    <s v="armed"/>
    <s v="No Gun"/>
    <s v="19-29"/>
    <s v="Not Fleeing or Blank"/>
    <x v="0"/>
  </r>
  <r>
    <n v="2535"/>
    <n v="2811"/>
    <s v="Matthew Folden"/>
    <d v="2017-07-27T00:00:00"/>
    <s v="shot"/>
    <s v="knife"/>
    <n v="31"/>
    <s v="M"/>
    <s v="W"/>
    <s v="Wenatchee"/>
    <x v="0"/>
    <b v="0"/>
    <s v="other"/>
    <s v="Not fleeing"/>
    <b v="0"/>
    <s v="armed"/>
    <s v="No Gun"/>
    <s v="30-39"/>
    <s v="Not Fleeing or Blank"/>
    <x v="0"/>
  </r>
  <r>
    <n v="2536"/>
    <n v="2812"/>
    <s v="Alejandro Alvarado"/>
    <d v="2017-07-27T00:00:00"/>
    <s v="shot"/>
    <s v="knife"/>
    <n v="35"/>
    <s v="M"/>
    <s v="H"/>
    <s v="Chowchilla"/>
    <x v="3"/>
    <b v="0"/>
    <s v="attack"/>
    <s v="Not fleeing"/>
    <b v="0"/>
    <s v="armed"/>
    <s v="No Gun"/>
    <s v="30-39"/>
    <s v="Not Fleeing or Blank"/>
    <x v="0"/>
  </r>
  <r>
    <n v="2537"/>
    <n v="2819"/>
    <s v="Brian J. Skinner"/>
    <d v="2017-07-28T00:00:00"/>
    <s v="shot"/>
    <s v="knife"/>
    <n v="32"/>
    <s v="M"/>
    <s v="W"/>
    <s v="Glenville"/>
    <x v="35"/>
    <b v="1"/>
    <s v="other"/>
    <s v="Not fleeing"/>
    <b v="0"/>
    <s v="armed"/>
    <s v="No Gun"/>
    <s v="30-39"/>
    <s v="Not Fleeing or Blank"/>
    <x v="0"/>
  </r>
  <r>
    <n v="2538"/>
    <n v="2822"/>
    <s v="Rodney E. Jacobs"/>
    <d v="2017-07-28T00:00:00"/>
    <s v="shot"/>
    <s v="gun"/>
    <n v="31"/>
    <s v="M"/>
    <s v="B"/>
    <s v="Kansas City"/>
    <x v="19"/>
    <b v="0"/>
    <s v="attack"/>
    <s v="Not fleeing"/>
    <b v="0"/>
    <s v="armed"/>
    <s v="Gun"/>
    <s v="30-39"/>
    <s v="Not Fleeing or Blank"/>
    <x v="0"/>
  </r>
  <r>
    <n v="2539"/>
    <n v="2813"/>
    <s v="Raymond Cruz"/>
    <d v="2017-07-28T00:00:00"/>
    <s v="shot"/>
    <m/>
    <n v="37"/>
    <s v="M"/>
    <s v="H"/>
    <s v="Albuquerque"/>
    <x v="17"/>
    <b v="0"/>
    <s v="attack"/>
    <s v="Car"/>
    <b v="0"/>
    <s v="unarmed or undetermined or null"/>
    <s v="No Gun"/>
    <s v="30-39"/>
    <s v="Fleeing"/>
    <x v="0"/>
  </r>
  <r>
    <n v="2540"/>
    <n v="2818"/>
    <s v="Dennis W. Robinson"/>
    <d v="2017-07-29T00:00:00"/>
    <s v="shot"/>
    <s v="gun"/>
    <n v="48"/>
    <s v="M"/>
    <s v="W"/>
    <s v="Melba"/>
    <x v="27"/>
    <b v="0"/>
    <s v="attack"/>
    <s v="Car"/>
    <b v="0"/>
    <s v="armed"/>
    <s v="Gun"/>
    <s v="40-49"/>
    <s v="Fleeing"/>
    <x v="0"/>
  </r>
  <r>
    <n v="2541"/>
    <n v="2930"/>
    <s v="Jashod Arthur Carter"/>
    <d v="2017-07-29T00:00:00"/>
    <s v="shot"/>
    <s v="gun"/>
    <n v="29"/>
    <s v="M"/>
    <s v="B"/>
    <s v="Norco"/>
    <x v="3"/>
    <b v="0"/>
    <s v="attack"/>
    <s v="Car"/>
    <b v="0"/>
    <s v="armed"/>
    <s v="Gun"/>
    <s v="19-29"/>
    <s v="Fleeing"/>
    <x v="1"/>
  </r>
  <r>
    <n v="2542"/>
    <n v="2817"/>
    <s v="Isaiah Tucker"/>
    <d v="2017-07-31T00:00:00"/>
    <s v="shot"/>
    <s v="unarmed"/>
    <n v="28"/>
    <s v="M"/>
    <s v="B"/>
    <s v="Oshkosh"/>
    <x v="39"/>
    <b v="0"/>
    <s v="attack"/>
    <s v="Car"/>
    <b v="1"/>
    <s v="unarmed or undetermined or null"/>
    <s v="No Gun"/>
    <s v="19-29"/>
    <s v="Fleeing"/>
    <x v="1"/>
  </r>
  <r>
    <n v="2543"/>
    <n v="2823"/>
    <s v="Robert Savelli"/>
    <d v="2017-07-31T00:00:00"/>
    <s v="shot"/>
    <s v="gun"/>
    <n v="43"/>
    <s v="M"/>
    <s v="W"/>
    <s v="Albuquerque"/>
    <x v="17"/>
    <b v="0"/>
    <s v="attack"/>
    <s v="Not fleeing"/>
    <b v="1"/>
    <s v="armed"/>
    <s v="Gun"/>
    <s v="40-49"/>
    <s v="Not Fleeing or Blank"/>
    <x v="0"/>
  </r>
  <r>
    <n v="2544"/>
    <n v="2824"/>
    <s v="Norberto Nieblas Reyes"/>
    <d v="2017-07-31T00:00:00"/>
    <s v="shot and Tasered"/>
    <s v="gun"/>
    <n v="39"/>
    <s v="M"/>
    <s v="H"/>
    <s v="Los Banos"/>
    <x v="3"/>
    <b v="1"/>
    <s v="attack"/>
    <s v="Not fleeing"/>
    <b v="0"/>
    <s v="armed"/>
    <s v="Gun"/>
    <s v="30-39"/>
    <s v="Not Fleeing or Blank"/>
    <x v="0"/>
  </r>
  <r>
    <n v="2545"/>
    <n v="2815"/>
    <s v="Dwayne Jeune"/>
    <d v="2017-07-31T00:00:00"/>
    <s v="shot"/>
    <s v="knife"/>
    <n v="32"/>
    <s v="M"/>
    <s v="B"/>
    <s v="Brooklyn"/>
    <x v="35"/>
    <b v="1"/>
    <s v="attack"/>
    <s v="Not fleeing"/>
    <b v="0"/>
    <s v="armed"/>
    <s v="No Gun"/>
    <s v="30-39"/>
    <s v="Not Fleeing or Blank"/>
    <x v="0"/>
  </r>
  <r>
    <n v="2546"/>
    <n v="2825"/>
    <s v="Kerry Bradley"/>
    <d v="2017-08-01T00:00:00"/>
    <s v="shot"/>
    <m/>
    <n v="37"/>
    <s v="M"/>
    <s v="B"/>
    <s v="Waco"/>
    <x v="9"/>
    <b v="0"/>
    <s v="attack"/>
    <s v="Car"/>
    <b v="0"/>
    <s v="unarmed or undetermined or null"/>
    <s v="No Gun"/>
    <s v="30-39"/>
    <s v="Fleeing"/>
    <x v="1"/>
  </r>
  <r>
    <n v="2547"/>
    <n v="2827"/>
    <s v="Franklin Oden"/>
    <d v="2017-08-01T00:00:00"/>
    <s v="shot"/>
    <s v="gun"/>
    <n v="39"/>
    <s v="M"/>
    <s v="W"/>
    <s v="Visalia"/>
    <x v="3"/>
    <b v="0"/>
    <s v="attack"/>
    <s v="Foot"/>
    <b v="0"/>
    <s v="armed"/>
    <s v="Gun"/>
    <s v="30-39"/>
    <s v="Fleeing"/>
    <x v="0"/>
  </r>
  <r>
    <n v="2548"/>
    <n v="2830"/>
    <s v="Mikle Eugene Dixon"/>
    <d v="2017-08-01T00:00:00"/>
    <s v="shot"/>
    <s v="knife"/>
    <n v="42"/>
    <s v="M"/>
    <s v="W"/>
    <s v="Mt. Airy"/>
    <x v="33"/>
    <b v="0"/>
    <s v="other"/>
    <s v="Not fleeing"/>
    <b v="0"/>
    <s v="armed"/>
    <s v="No Gun"/>
    <s v="40-49"/>
    <s v="Not Fleeing or Blank"/>
    <x v="0"/>
  </r>
  <r>
    <n v="2549"/>
    <n v="2832"/>
    <s v="Mark Anthony Sanchez"/>
    <d v="2017-08-01T00:00:00"/>
    <s v="shot"/>
    <s v="gun"/>
    <n v="33"/>
    <s v="M"/>
    <s v="H"/>
    <s v="Yuba City"/>
    <x v="3"/>
    <b v="0"/>
    <s v="attack"/>
    <s v="Not fleeing"/>
    <b v="0"/>
    <s v="armed"/>
    <s v="Gun"/>
    <s v="30-39"/>
    <s v="Not Fleeing or Blank"/>
    <x v="0"/>
  </r>
  <r>
    <n v="2550"/>
    <n v="2843"/>
    <s v="Miguel Salas"/>
    <d v="2017-08-01T00:00:00"/>
    <s v="shot"/>
    <s v="gun"/>
    <n v="25"/>
    <s v="M"/>
    <s v="H"/>
    <s v="Las Vegas"/>
    <x v="16"/>
    <b v="1"/>
    <s v="attack"/>
    <s v="Not fleeing"/>
    <b v="1"/>
    <s v="armed"/>
    <s v="Gun"/>
    <s v="19-29"/>
    <s v="Not Fleeing or Blank"/>
    <x v="0"/>
  </r>
  <r>
    <n v="2551"/>
    <n v="2829"/>
    <s v="Preston Thornton"/>
    <d v="2017-08-02T00:00:00"/>
    <s v="shot"/>
    <s v="gun"/>
    <n v="29"/>
    <s v="M"/>
    <s v="B"/>
    <s v="Coushatta"/>
    <x v="11"/>
    <b v="1"/>
    <s v="attack"/>
    <s v="Not fleeing"/>
    <b v="0"/>
    <s v="armed"/>
    <s v="Gun"/>
    <s v="19-29"/>
    <s v="Not Fleeing or Blank"/>
    <x v="0"/>
  </r>
  <r>
    <n v="2552"/>
    <n v="2833"/>
    <s v="Jeffrey Barboa"/>
    <d v="2017-08-02T00:00:00"/>
    <s v="shot"/>
    <s v="machete"/>
    <n v="45"/>
    <s v="M"/>
    <s v="H"/>
    <s v="Richmond"/>
    <x v="3"/>
    <b v="0"/>
    <s v="attack"/>
    <s v="Car"/>
    <b v="0"/>
    <s v="armed"/>
    <s v="No Gun"/>
    <s v="40-49"/>
    <s v="Fleeing"/>
    <x v="0"/>
  </r>
  <r>
    <n v="2553"/>
    <n v="2834"/>
    <s v="Quintas Harris"/>
    <d v="2017-08-02T00:00:00"/>
    <s v="shot"/>
    <s v="gun"/>
    <n v="27"/>
    <s v="M"/>
    <s v="B"/>
    <s v="Atlanta"/>
    <x v="31"/>
    <b v="0"/>
    <s v="attack"/>
    <s v="Not fleeing"/>
    <b v="0"/>
    <s v="armed"/>
    <s v="Gun"/>
    <s v="19-29"/>
    <s v="Not Fleeing or Blank"/>
    <x v="0"/>
  </r>
  <r>
    <n v="2554"/>
    <n v="2854"/>
    <s v="Phillip Rhoades"/>
    <d v="2017-08-02T00:00:00"/>
    <s v="shot"/>
    <m/>
    <n v="28"/>
    <s v="M"/>
    <s v="W"/>
    <s v="Mannington"/>
    <x v="43"/>
    <b v="0"/>
    <s v="other"/>
    <s v="Car"/>
    <b v="0"/>
    <s v="unarmed or undetermined or null"/>
    <s v="No Gun"/>
    <s v="19-29"/>
    <s v="Fleeing"/>
    <x v="0"/>
  </r>
  <r>
    <n v="2555"/>
    <n v="2846"/>
    <s v="Keith Burkholder"/>
    <d v="2017-08-03T00:00:00"/>
    <s v="shot"/>
    <s v="gun"/>
    <n v="57"/>
    <s v="M"/>
    <s v="W"/>
    <s v="Lima"/>
    <x v="10"/>
    <b v="0"/>
    <s v="attack"/>
    <s v="Not fleeing"/>
    <b v="0"/>
    <s v="armed"/>
    <s v="Gun"/>
    <s v="50-59"/>
    <s v="Not Fleeing or Blank"/>
    <x v="0"/>
  </r>
  <r>
    <n v="2556"/>
    <n v="3060"/>
    <s v="Kemonte Cobbs"/>
    <d v="2017-08-03T00:00:00"/>
    <s v="shot"/>
    <s v="gun"/>
    <n v="15"/>
    <s v="M"/>
    <s v="B"/>
    <s v="Gary"/>
    <x v="22"/>
    <b v="0"/>
    <s v="attack"/>
    <s v="Foot"/>
    <b v="0"/>
    <s v="armed"/>
    <s v="Gun"/>
    <s v="0-18"/>
    <s v="Fleeing"/>
    <x v="1"/>
  </r>
  <r>
    <n v="2557"/>
    <n v="2835"/>
    <s v="Aaron Payne"/>
    <d v="2017-08-04T00:00:00"/>
    <s v="shot"/>
    <s v="gun"/>
    <n v="33"/>
    <s v="M"/>
    <s v="W"/>
    <s v="Surfside Beach"/>
    <x v="40"/>
    <b v="1"/>
    <s v="attack"/>
    <s v="Not fleeing"/>
    <b v="0"/>
    <s v="armed"/>
    <s v="Gun"/>
    <s v="30-39"/>
    <s v="Not Fleeing or Blank"/>
    <x v="0"/>
  </r>
  <r>
    <n v="2558"/>
    <n v="2836"/>
    <s v="Cory Stephens"/>
    <d v="2017-08-04T00:00:00"/>
    <s v="shot"/>
    <s v="gun"/>
    <n v="35"/>
    <s v="M"/>
    <s v="W"/>
    <s v="Spanish Springs"/>
    <x v="16"/>
    <b v="0"/>
    <s v="other"/>
    <s v="Not fleeing"/>
    <b v="0"/>
    <s v="armed"/>
    <s v="Gun"/>
    <s v="30-39"/>
    <s v="Not Fleeing or Blank"/>
    <x v="0"/>
  </r>
  <r>
    <n v="2559"/>
    <n v="2837"/>
    <s v="TK TK"/>
    <d v="2017-08-04T00:00:00"/>
    <s v="shot"/>
    <s v="gun"/>
    <n v="47"/>
    <s v="M"/>
    <s v="B"/>
    <s v="San Diego"/>
    <x v="3"/>
    <b v="0"/>
    <s v="other"/>
    <s v="Not fleeing"/>
    <b v="0"/>
    <s v="armed"/>
    <s v="Gun"/>
    <s v="40-49"/>
    <s v="Not Fleeing or Blank"/>
    <x v="0"/>
  </r>
  <r>
    <n v="2560"/>
    <n v="2838"/>
    <s v="Jeremy Gabrial"/>
    <d v="2017-08-04T00:00:00"/>
    <s v="shot"/>
    <s v="toy weapon"/>
    <n v="31"/>
    <s v="M"/>
    <s v="W"/>
    <s v="Lauderdale County"/>
    <x v="38"/>
    <b v="1"/>
    <s v="attack"/>
    <s v="Not fleeing"/>
    <b v="1"/>
    <s v="armed"/>
    <s v="No Gun"/>
    <s v="30-39"/>
    <s v="Not Fleeing or Blank"/>
    <x v="0"/>
  </r>
  <r>
    <n v="2561"/>
    <n v="2845"/>
    <s v="Melissa Wiseman"/>
    <d v="2017-08-04T00:00:00"/>
    <s v="shot"/>
    <s v="gun"/>
    <n v="36"/>
    <s v="F"/>
    <s v="W"/>
    <s v="Marine City"/>
    <x v="30"/>
    <b v="0"/>
    <s v="other"/>
    <s v="Not fleeing"/>
    <b v="0"/>
    <s v="armed"/>
    <s v="Gun"/>
    <s v="30-39"/>
    <s v="Not Fleeing or Blank"/>
    <x v="0"/>
  </r>
  <r>
    <n v="2562"/>
    <n v="2847"/>
    <s v="Joseph Miller"/>
    <d v="2017-08-04T00:00:00"/>
    <s v="shot"/>
    <s v="gun"/>
    <n v="54"/>
    <s v="M"/>
    <s v="W"/>
    <s v="Mead Township"/>
    <x v="8"/>
    <b v="0"/>
    <s v="other"/>
    <s v="Not fleeing"/>
    <b v="0"/>
    <s v="armed"/>
    <s v="Gun"/>
    <s v="50-59"/>
    <s v="Not Fleeing or Blank"/>
    <x v="0"/>
  </r>
  <r>
    <n v="2563"/>
    <n v="2840"/>
    <s v="Timmy Wilson"/>
    <d v="2017-08-05T00:00:00"/>
    <s v="shot"/>
    <s v="gun"/>
    <n v="24"/>
    <s v="M"/>
    <s v="W"/>
    <s v="New Straitsville"/>
    <x v="10"/>
    <b v="0"/>
    <s v="attack"/>
    <s v="Not fleeing"/>
    <b v="0"/>
    <s v="armed"/>
    <s v="Gun"/>
    <s v="19-29"/>
    <s v="Not Fleeing or Blank"/>
    <x v="0"/>
  </r>
  <r>
    <n v="2564"/>
    <n v="2844"/>
    <s v="Pablo Garcia"/>
    <d v="2017-08-05T00:00:00"/>
    <s v="shot and Tasered"/>
    <s v="knife"/>
    <n v="35"/>
    <s v="M"/>
    <s v="H"/>
    <s v="Santa Rosa"/>
    <x v="3"/>
    <b v="1"/>
    <s v="attack"/>
    <s v="Not fleeing"/>
    <b v="1"/>
    <s v="armed"/>
    <s v="No Gun"/>
    <s v="30-39"/>
    <s v="Not Fleeing or Blank"/>
    <x v="0"/>
  </r>
  <r>
    <n v="2565"/>
    <n v="2839"/>
    <s v="Kyle Andrew Lankford"/>
    <d v="2017-08-06T00:00:00"/>
    <s v="shot"/>
    <s v="knife"/>
    <n v="32"/>
    <s v="M"/>
    <s v="W"/>
    <s v="Bon Aqua"/>
    <x v="32"/>
    <b v="0"/>
    <s v="other"/>
    <s v="Foot"/>
    <b v="0"/>
    <s v="armed"/>
    <s v="No Gun"/>
    <s v="30-39"/>
    <s v="Fleeing"/>
    <x v="0"/>
  </r>
  <r>
    <n v="2566"/>
    <n v="2842"/>
    <s v="Danatae Franklin"/>
    <d v="2017-08-06T00:00:00"/>
    <s v="shot"/>
    <s v="gun"/>
    <n v="28"/>
    <s v="M"/>
    <s v="B"/>
    <s v="Kansas City"/>
    <x v="19"/>
    <b v="0"/>
    <s v="attack"/>
    <s v="Foot"/>
    <b v="0"/>
    <s v="armed"/>
    <s v="Gun"/>
    <s v="19-29"/>
    <s v="Fleeing"/>
    <x v="1"/>
  </r>
  <r>
    <n v="2567"/>
    <n v="2841"/>
    <s v="Winston Espino Sanchez"/>
    <d v="2017-08-07T00:00:00"/>
    <s v="shot"/>
    <s v="knife"/>
    <n v="45"/>
    <s v="M"/>
    <s v="H"/>
    <s v="North Bergen"/>
    <x v="21"/>
    <b v="0"/>
    <s v="attack"/>
    <s v="Not fleeing"/>
    <b v="0"/>
    <s v="armed"/>
    <s v="No Gun"/>
    <s v="40-49"/>
    <s v="Not Fleeing or Blank"/>
    <x v="0"/>
  </r>
  <r>
    <n v="2568"/>
    <n v="2848"/>
    <s v="Jose Ortiz"/>
    <d v="2017-08-07T00:00:00"/>
    <s v="shot"/>
    <s v="knife"/>
    <n v="29"/>
    <s v="M"/>
    <s v="H"/>
    <s v="Wichita"/>
    <x v="2"/>
    <b v="0"/>
    <s v="other"/>
    <s v="Not fleeing"/>
    <b v="0"/>
    <s v="armed"/>
    <s v="No Gun"/>
    <s v="19-29"/>
    <s v="Not Fleeing or Blank"/>
    <x v="0"/>
  </r>
  <r>
    <n v="2569"/>
    <n v="2850"/>
    <s v="Christopher K. Sales"/>
    <d v="2017-08-07T00:00:00"/>
    <s v="shot"/>
    <s v="unarmed"/>
    <n v="36"/>
    <s v="M"/>
    <s v="W"/>
    <s v="Blue Summit"/>
    <x v="19"/>
    <b v="0"/>
    <s v="other"/>
    <s v="Car"/>
    <b v="0"/>
    <s v="unarmed or undetermined or null"/>
    <s v="No Gun"/>
    <s v="30-39"/>
    <s v="Fleeing"/>
    <x v="0"/>
  </r>
  <r>
    <n v="2570"/>
    <n v="2849"/>
    <s v="Peter James Robbins"/>
    <d v="2017-08-08T00:00:00"/>
    <s v="shot"/>
    <s v="gun"/>
    <n v="23"/>
    <s v="M"/>
    <s v="W"/>
    <s v="Junction City"/>
    <x v="2"/>
    <b v="1"/>
    <s v="attack"/>
    <s v="Not fleeing"/>
    <b v="0"/>
    <s v="armed"/>
    <s v="Gun"/>
    <s v="19-29"/>
    <s v="Not Fleeing or Blank"/>
    <x v="0"/>
  </r>
  <r>
    <n v="2571"/>
    <n v="2852"/>
    <s v="Darreon Neal"/>
    <d v="2017-08-08T00:00:00"/>
    <s v="shot"/>
    <s v="gun"/>
    <n v="17"/>
    <s v="M"/>
    <s v="B"/>
    <s v="Dalton"/>
    <x v="15"/>
    <b v="0"/>
    <s v="other"/>
    <s v="Other"/>
    <b v="0"/>
    <s v="armed"/>
    <s v="Gun"/>
    <s v="0-18"/>
    <s v="Fleeing"/>
    <x v="1"/>
  </r>
  <r>
    <n v="2572"/>
    <n v="2851"/>
    <s v="Eugene Nelson"/>
    <d v="2017-08-09T00:00:00"/>
    <s v="shot"/>
    <m/>
    <n v="20"/>
    <s v="M"/>
    <s v="B"/>
    <s v="Kent"/>
    <x v="0"/>
    <b v="0"/>
    <s v="attack"/>
    <s v="Car"/>
    <b v="0"/>
    <s v="unarmed or undetermined or null"/>
    <s v="No Gun"/>
    <s v="19-29"/>
    <s v="Fleeing"/>
    <x v="1"/>
  </r>
  <r>
    <n v="2573"/>
    <n v="2853"/>
    <s v="Mark P. Coffey"/>
    <d v="2017-08-10T00:00:00"/>
    <s v="shot"/>
    <s v="gun"/>
    <n v="33"/>
    <s v="M"/>
    <s v="W"/>
    <s v="Dyer"/>
    <x v="22"/>
    <b v="0"/>
    <s v="attack"/>
    <m/>
    <b v="0"/>
    <s v="armed"/>
    <s v="Gun"/>
    <s v="30-39"/>
    <s v="Not Fleeing or Blank"/>
    <x v="0"/>
  </r>
  <r>
    <n v="2574"/>
    <n v="2856"/>
    <s v="Eric Bogart"/>
    <d v="2017-08-10T00:00:00"/>
    <s v="shot"/>
    <s v="gun"/>
    <n v="49"/>
    <s v="M"/>
    <s v="W"/>
    <s v="Los Angeles"/>
    <x v="3"/>
    <b v="0"/>
    <s v="attack"/>
    <s v="Not fleeing"/>
    <b v="0"/>
    <s v="armed"/>
    <s v="Gun"/>
    <s v="40-49"/>
    <s v="Not Fleeing or Blank"/>
    <x v="0"/>
  </r>
  <r>
    <n v="2575"/>
    <n v="2855"/>
    <s v="TK TK"/>
    <d v="2017-08-11T00:00:00"/>
    <s v="shot"/>
    <s v="gun"/>
    <m/>
    <s v="M"/>
    <m/>
    <s v="Channelview"/>
    <x v="9"/>
    <b v="0"/>
    <s v="attack"/>
    <s v="Not fleeing"/>
    <b v="0"/>
    <s v="armed"/>
    <s v="Gun"/>
    <s v="null"/>
    <s v="Not Fleeing or Blank"/>
    <x v="0"/>
  </r>
  <r>
    <n v="2576"/>
    <n v="2857"/>
    <s v="Tyrease Carlyle"/>
    <d v="2017-08-11T00:00:00"/>
    <s v="shot"/>
    <s v="gun"/>
    <n v="31"/>
    <s v="M"/>
    <s v="B"/>
    <s v="Philadelphia"/>
    <x v="8"/>
    <b v="1"/>
    <s v="other"/>
    <s v="Not fleeing"/>
    <b v="0"/>
    <s v="armed"/>
    <s v="Gun"/>
    <s v="30-39"/>
    <s v="Not Fleeing or Blank"/>
    <x v="0"/>
  </r>
  <r>
    <n v="2577"/>
    <n v="2858"/>
    <s v="Eduardo Navarrete"/>
    <d v="2017-08-12T00:00:00"/>
    <s v="shot"/>
    <s v="knife"/>
    <n v="35"/>
    <s v="M"/>
    <s v="H"/>
    <s v="Frederickstown"/>
    <x v="0"/>
    <b v="0"/>
    <s v="attack"/>
    <s v="Not fleeing"/>
    <b v="0"/>
    <s v="armed"/>
    <s v="No Gun"/>
    <s v="30-39"/>
    <s v="Not Fleeing or Blank"/>
    <x v="0"/>
  </r>
  <r>
    <n v="2578"/>
    <n v="2859"/>
    <s v="Christopher Collins"/>
    <d v="2017-08-13T00:00:00"/>
    <s v="shot"/>
    <s v="gun"/>
    <n v="24"/>
    <s v="M"/>
    <s v="W"/>
    <s v="Habersham"/>
    <x v="31"/>
    <b v="0"/>
    <s v="other"/>
    <s v="Not fleeing"/>
    <b v="0"/>
    <s v="armed"/>
    <s v="Gun"/>
    <s v="19-29"/>
    <s v="Not Fleeing or Blank"/>
    <x v="0"/>
  </r>
  <r>
    <n v="2579"/>
    <n v="2860"/>
    <s v="Roger Burzinski"/>
    <d v="2017-08-13T00:00:00"/>
    <s v="shot"/>
    <s v="gun"/>
    <n v="54"/>
    <s v="M"/>
    <s v="W"/>
    <s v="La Crosse"/>
    <x v="39"/>
    <b v="0"/>
    <s v="other"/>
    <s v="Car"/>
    <b v="0"/>
    <s v="armed"/>
    <s v="Gun"/>
    <s v="50-59"/>
    <s v="Fleeing"/>
    <x v="0"/>
  </r>
  <r>
    <n v="2580"/>
    <n v="2861"/>
    <s v="Carmen William Rongione"/>
    <d v="2017-08-13T00:00:00"/>
    <s v="shot"/>
    <s v="machete"/>
    <n v="41"/>
    <s v="M"/>
    <s v="W"/>
    <s v="Cosby"/>
    <x v="32"/>
    <b v="0"/>
    <s v="attack"/>
    <s v="Foot"/>
    <b v="0"/>
    <s v="armed"/>
    <s v="No Gun"/>
    <s v="40-49"/>
    <s v="Fleeing"/>
    <x v="0"/>
  </r>
  <r>
    <n v="2581"/>
    <n v="2862"/>
    <s v="Patrick Harmon"/>
    <d v="2017-08-13T00:00:00"/>
    <s v="shot"/>
    <s v="knife"/>
    <n v="50"/>
    <s v="M"/>
    <s v="B"/>
    <s v="Salt Lake City"/>
    <x v="13"/>
    <b v="0"/>
    <s v="other"/>
    <s v="Foot"/>
    <b v="1"/>
    <s v="armed"/>
    <s v="No Gun"/>
    <s v="50-59"/>
    <s v="Fleeing"/>
    <x v="1"/>
  </r>
  <r>
    <n v="2582"/>
    <n v="2863"/>
    <s v="Hussein Hassan"/>
    <d v="2017-08-13T00:00:00"/>
    <s v="shot"/>
    <s v="sword"/>
    <n v="46"/>
    <s v="M"/>
    <s v="B"/>
    <s v="Kennewick"/>
    <x v="0"/>
    <b v="1"/>
    <s v="attack"/>
    <s v="Not fleeing"/>
    <b v="0"/>
    <s v="armed"/>
    <s v="No Gun"/>
    <s v="40-49"/>
    <s v="Not Fleeing or Blank"/>
    <x v="0"/>
  </r>
  <r>
    <n v="2583"/>
    <n v="2864"/>
    <s v="Steven James Young"/>
    <d v="2017-08-14T00:00:00"/>
    <s v="shot"/>
    <s v="toy weapon"/>
    <n v="45"/>
    <s v="M"/>
    <s v="W"/>
    <s v="Colorado Springs"/>
    <x v="4"/>
    <b v="0"/>
    <s v="attack"/>
    <s v="Foot"/>
    <b v="0"/>
    <s v="armed"/>
    <s v="No Gun"/>
    <s v="40-49"/>
    <s v="Fleeing"/>
    <x v="0"/>
  </r>
  <r>
    <n v="2584"/>
    <n v="2865"/>
    <s v="Robert Emmett Bracewell Jr."/>
    <d v="2017-08-14T00:00:00"/>
    <s v="shot"/>
    <s v="gun"/>
    <n v="20"/>
    <s v="M"/>
    <s v="W"/>
    <s v="Jacksonville"/>
    <x v="26"/>
    <b v="0"/>
    <s v="attack"/>
    <s v="Not fleeing"/>
    <b v="0"/>
    <s v="armed"/>
    <s v="Gun"/>
    <s v="19-29"/>
    <s v="Not Fleeing or Blank"/>
    <x v="0"/>
  </r>
  <r>
    <n v="2585"/>
    <n v="2866"/>
    <s v="Herbert Gilbert"/>
    <d v="2017-08-15T00:00:00"/>
    <s v="shot"/>
    <s v="undetermined"/>
    <n v="37"/>
    <s v="M"/>
    <s v="B"/>
    <s v="Thomasville"/>
    <x v="31"/>
    <b v="0"/>
    <s v="undetermined"/>
    <s v="Not fleeing"/>
    <b v="1"/>
    <s v="unarmed or undetermined or null"/>
    <s v="No Gun"/>
    <s v="30-39"/>
    <s v="Not Fleeing or Blank"/>
    <x v="0"/>
  </r>
  <r>
    <n v="2586"/>
    <n v="2872"/>
    <s v="Kenneth Lewis"/>
    <d v="2017-08-16T00:00:00"/>
    <s v="shot"/>
    <s v="gun"/>
    <n v="34"/>
    <s v="M"/>
    <s v="B"/>
    <s v="Los Angeles"/>
    <x v="3"/>
    <b v="0"/>
    <s v="undetermined"/>
    <s v="Foot"/>
    <b v="0"/>
    <s v="armed"/>
    <s v="Gun"/>
    <s v="30-39"/>
    <s v="Fleeing"/>
    <x v="1"/>
  </r>
  <r>
    <n v="2587"/>
    <n v="2873"/>
    <s v="James Midkiff"/>
    <d v="2017-08-16T00:00:00"/>
    <s v="shot"/>
    <s v="gun"/>
    <n v="54"/>
    <s v="M"/>
    <s v="W"/>
    <s v="Livermore"/>
    <x v="3"/>
    <b v="1"/>
    <s v="attack"/>
    <s v="Not fleeing"/>
    <b v="0"/>
    <s v="armed"/>
    <s v="Gun"/>
    <s v="50-59"/>
    <s v="Not Fleeing or Blank"/>
    <x v="0"/>
  </r>
  <r>
    <n v="2588"/>
    <n v="2882"/>
    <s v="Peter Daniel Grima"/>
    <d v="2017-08-17T00:00:00"/>
    <s v="shot"/>
    <s v="undetermined"/>
    <n v="65"/>
    <s v="M"/>
    <s v="W"/>
    <s v="Crenshaw County"/>
    <x v="37"/>
    <b v="0"/>
    <s v="undetermined"/>
    <s v="Not fleeing"/>
    <b v="0"/>
    <s v="unarmed or undetermined or null"/>
    <s v="No Gun"/>
    <s v="60-69"/>
    <s v="Not Fleeing or Blank"/>
    <x v="0"/>
  </r>
  <r>
    <n v="2589"/>
    <n v="2883"/>
    <s v="Edgar Ramirez Carreto"/>
    <d v="2017-08-17T00:00:00"/>
    <s v="shot"/>
    <s v="knife"/>
    <n v="28"/>
    <s v="M"/>
    <s v="H"/>
    <s v="Phoenix"/>
    <x v="6"/>
    <b v="1"/>
    <s v="other"/>
    <s v="Not fleeing"/>
    <b v="0"/>
    <s v="armed"/>
    <s v="No Gun"/>
    <s v="19-29"/>
    <s v="Not Fleeing or Blank"/>
    <x v="0"/>
  </r>
  <r>
    <n v="2590"/>
    <n v="2874"/>
    <s v="Leroy Frank"/>
    <d v="2017-08-18T00:00:00"/>
    <s v="shot"/>
    <s v="knife"/>
    <n v="60"/>
    <s v="M"/>
    <m/>
    <s v="Bloomfield"/>
    <x v="21"/>
    <b v="0"/>
    <s v="other"/>
    <s v="Not fleeing"/>
    <b v="0"/>
    <s v="armed"/>
    <s v="No Gun"/>
    <s v="60-69"/>
    <s v="Not Fleeing or Blank"/>
    <x v="0"/>
  </r>
  <r>
    <n v="2591"/>
    <n v="2879"/>
    <s v="Clarence Belsar III"/>
    <d v="2017-08-18T00:00:00"/>
    <s v="shot"/>
    <s v="gun"/>
    <n v="26"/>
    <s v="M"/>
    <s v="W"/>
    <s v="Fairchance"/>
    <x v="8"/>
    <b v="0"/>
    <s v="attack"/>
    <s v="Not fleeing"/>
    <b v="0"/>
    <s v="armed"/>
    <s v="Gun"/>
    <s v="19-29"/>
    <s v="Not Fleeing or Blank"/>
    <x v="0"/>
  </r>
  <r>
    <n v="2592"/>
    <n v="2881"/>
    <s v="Derrick Rashard Brabham"/>
    <d v="2017-08-18T00:00:00"/>
    <s v="shot"/>
    <s v="gun"/>
    <n v="25"/>
    <s v="M"/>
    <s v="B"/>
    <s v="Jacksonville"/>
    <x v="26"/>
    <b v="0"/>
    <s v="attack"/>
    <s v="Not fleeing"/>
    <b v="0"/>
    <s v="armed"/>
    <s v="Gun"/>
    <s v="19-29"/>
    <s v="Not Fleeing or Blank"/>
    <x v="0"/>
  </r>
  <r>
    <n v="2593"/>
    <n v="2875"/>
    <s v="Thomas Justin Walton"/>
    <d v="2017-08-19T00:00:00"/>
    <s v="shot"/>
    <s v="Taser"/>
    <n v="32"/>
    <s v="M"/>
    <s v="W"/>
    <s v="Homewood"/>
    <x v="37"/>
    <b v="0"/>
    <s v="attack"/>
    <s v="Not fleeing"/>
    <b v="0"/>
    <s v="armed"/>
    <s v="No Gun"/>
    <s v="30-39"/>
    <s v="Not Fleeing or Blank"/>
    <x v="0"/>
  </r>
  <r>
    <n v="2594"/>
    <n v="2876"/>
    <s v="Jonathan Bolger"/>
    <d v="2017-08-20T00:00:00"/>
    <s v="shot"/>
    <s v="gun"/>
    <n v="44"/>
    <s v="M"/>
    <s v="W"/>
    <s v="Yellville"/>
    <x v="14"/>
    <b v="0"/>
    <s v="other"/>
    <s v="Not fleeing"/>
    <b v="0"/>
    <s v="armed"/>
    <s v="Gun"/>
    <s v="40-49"/>
    <s v="Not Fleeing or Blank"/>
    <x v="0"/>
  </r>
  <r>
    <n v="2595"/>
    <n v="2877"/>
    <s v="Keshawn Wilson"/>
    <d v="2017-08-20T00:00:00"/>
    <s v="shot"/>
    <s v="gun"/>
    <n v="32"/>
    <s v="M"/>
    <s v="B"/>
    <s v="Brick"/>
    <x v="21"/>
    <b v="0"/>
    <s v="attack"/>
    <s v="Not fleeing"/>
    <b v="0"/>
    <s v="armed"/>
    <s v="Gun"/>
    <s v="30-39"/>
    <s v="Not Fleeing or Blank"/>
    <x v="0"/>
  </r>
  <r>
    <n v="2596"/>
    <n v="2878"/>
    <s v="TK TK"/>
    <d v="2017-08-20T00:00:00"/>
    <s v="shot"/>
    <s v="undetermined"/>
    <m/>
    <s v="M"/>
    <m/>
    <s v="Madera"/>
    <x v="3"/>
    <b v="0"/>
    <s v="other"/>
    <s v="Foot"/>
    <b v="0"/>
    <s v="unarmed or undetermined or null"/>
    <s v="No Gun"/>
    <s v="null"/>
    <s v="Fleeing"/>
    <x v="0"/>
  </r>
  <r>
    <n v="2597"/>
    <n v="2884"/>
    <s v="Jeffrey Jacobs"/>
    <d v="2017-08-21T00:00:00"/>
    <s v="shot"/>
    <s v="toy weapon"/>
    <n v="42"/>
    <s v="M"/>
    <s v="W"/>
    <s v="Morganton"/>
    <x v="33"/>
    <b v="0"/>
    <s v="attack"/>
    <s v="Not fleeing"/>
    <b v="0"/>
    <s v="armed"/>
    <s v="No Gun"/>
    <s v="40-49"/>
    <s v="Not Fleeing or Blank"/>
    <x v="0"/>
  </r>
  <r>
    <n v="2598"/>
    <n v="2885"/>
    <s v="Dennia Flowers"/>
    <d v="2017-08-21T00:00:00"/>
    <s v="shot"/>
    <s v="gun"/>
    <n v="66"/>
    <s v="M"/>
    <s v="W"/>
    <s v="Colorado City"/>
    <x v="4"/>
    <b v="0"/>
    <s v="attack"/>
    <s v="Not fleeing"/>
    <b v="0"/>
    <s v="armed"/>
    <s v="Gun"/>
    <s v="60-69"/>
    <s v="Not Fleeing or Blank"/>
    <x v="0"/>
  </r>
  <r>
    <n v="2599"/>
    <n v="2886"/>
    <s v="Tyler Whitmire"/>
    <d v="2017-08-21T00:00:00"/>
    <s v="shot"/>
    <s v="knife"/>
    <n v="22"/>
    <s v="M"/>
    <s v="W"/>
    <s v="Franklin"/>
    <x v="39"/>
    <b v="1"/>
    <s v="other"/>
    <s v="Other"/>
    <b v="0"/>
    <s v="armed"/>
    <s v="No Gun"/>
    <s v="19-29"/>
    <s v="Fleeing"/>
    <x v="0"/>
  </r>
  <r>
    <n v="2600"/>
    <n v="2888"/>
    <s v="Nathaniel Richmond"/>
    <d v="2017-08-21T00:00:00"/>
    <s v="shot"/>
    <s v="gun"/>
    <n v="51"/>
    <s v="M"/>
    <s v="B"/>
    <s v="Steubenville"/>
    <x v="10"/>
    <b v="0"/>
    <s v="attack"/>
    <s v="Not fleeing"/>
    <b v="0"/>
    <s v="armed"/>
    <s v="Gun"/>
    <s v="50-59"/>
    <s v="Not Fleeing or Blank"/>
    <x v="0"/>
  </r>
  <r>
    <n v="2601"/>
    <n v="2892"/>
    <s v="Thomas Selje"/>
    <d v="2017-08-21T00:00:00"/>
    <s v="shot"/>
    <s v="gun"/>
    <n v="64"/>
    <s v="M"/>
    <s v="W"/>
    <s v="Pardeeville"/>
    <x v="39"/>
    <b v="0"/>
    <s v="attack"/>
    <s v="Not fleeing"/>
    <b v="0"/>
    <s v="armed"/>
    <s v="Gun"/>
    <s v="60-69"/>
    <s v="Not Fleeing or Blank"/>
    <x v="0"/>
  </r>
  <r>
    <n v="2602"/>
    <n v="2887"/>
    <s v="Kiwi Herring"/>
    <d v="2017-08-22T00:00:00"/>
    <s v="shot"/>
    <s v="knife"/>
    <n v="30"/>
    <s v="F"/>
    <s v="B"/>
    <s v="St. Louis"/>
    <x v="19"/>
    <b v="0"/>
    <s v="attack"/>
    <s v="Not fleeing"/>
    <b v="0"/>
    <s v="armed"/>
    <s v="No Gun"/>
    <s v="30-39"/>
    <s v="Not Fleeing or Blank"/>
    <x v="0"/>
  </r>
  <r>
    <n v="2603"/>
    <n v="2890"/>
    <s v="Henry Rivera Jr."/>
    <d v="2017-08-22T00:00:00"/>
    <s v="shot"/>
    <m/>
    <n v="71"/>
    <s v="M"/>
    <s v="H"/>
    <s v="Albuquerque"/>
    <x v="17"/>
    <b v="0"/>
    <s v="attack"/>
    <s v="Car"/>
    <b v="0"/>
    <s v="unarmed or undetermined or null"/>
    <s v="No Gun"/>
    <s v="70+"/>
    <s v="Fleeing"/>
    <x v="0"/>
  </r>
  <r>
    <n v="2604"/>
    <n v="2891"/>
    <s v="Robert Earl Adams"/>
    <d v="2017-08-22T00:00:00"/>
    <s v="shot"/>
    <s v="knife"/>
    <n v="30"/>
    <s v="M"/>
    <s v="W"/>
    <s v="Orcutt"/>
    <x v="3"/>
    <b v="0"/>
    <s v="other"/>
    <s v="Foot"/>
    <b v="0"/>
    <s v="armed"/>
    <s v="No Gun"/>
    <s v="30-39"/>
    <s v="Fleeing"/>
    <x v="0"/>
  </r>
  <r>
    <n v="2605"/>
    <n v="2893"/>
    <s v="Konstantin Morozov"/>
    <d v="2017-08-22T00:00:00"/>
    <s v="shot"/>
    <s v="gun"/>
    <n v="48"/>
    <s v="M"/>
    <s v="W"/>
    <s v="Los Angeles"/>
    <x v="3"/>
    <b v="0"/>
    <s v="other"/>
    <s v="Not fleeing"/>
    <b v="0"/>
    <s v="armed"/>
    <s v="Gun"/>
    <s v="40-49"/>
    <s v="Not Fleeing or Blank"/>
    <x v="0"/>
  </r>
  <r>
    <n v="2606"/>
    <n v="2988"/>
    <s v="Mark Aaron Jensen"/>
    <d v="2017-08-22T00:00:00"/>
    <s v="shot"/>
    <s v="gun"/>
    <n v="56"/>
    <s v="M"/>
    <s v="W"/>
    <s v="Durham"/>
    <x v="3"/>
    <b v="1"/>
    <s v="attack"/>
    <s v="Not fleeing"/>
    <b v="0"/>
    <s v="armed"/>
    <s v="Gun"/>
    <s v="50-59"/>
    <s v="Not Fleeing or Blank"/>
    <x v="0"/>
  </r>
  <r>
    <n v="2607"/>
    <n v="2894"/>
    <s v="Ciara Howard"/>
    <d v="2017-08-23T00:00:00"/>
    <s v="shot"/>
    <s v="gun"/>
    <n v="26"/>
    <s v="F"/>
    <s v="W"/>
    <s v="Olathe"/>
    <x v="2"/>
    <b v="1"/>
    <s v="other"/>
    <s v="Not fleeing"/>
    <b v="0"/>
    <s v="armed"/>
    <s v="Gun"/>
    <s v="19-29"/>
    <s v="Not Fleeing or Blank"/>
    <x v="0"/>
  </r>
  <r>
    <n v="2608"/>
    <n v="2895"/>
    <s v="Colton Puckett"/>
    <d v="2017-08-24T00:00:00"/>
    <s v="shot"/>
    <s v="gun"/>
    <n v="28"/>
    <s v="M"/>
    <s v="W"/>
    <s v="Waterford Township"/>
    <x v="30"/>
    <b v="1"/>
    <s v="other"/>
    <s v="Not fleeing"/>
    <b v="0"/>
    <s v="armed"/>
    <s v="Gun"/>
    <s v="19-29"/>
    <s v="Not Fleeing or Blank"/>
    <x v="0"/>
  </r>
  <r>
    <n v="2609"/>
    <n v="2896"/>
    <s v="Isaias Raziel Ochoa"/>
    <d v="2017-08-24T00:00:00"/>
    <s v="shot"/>
    <s v="gun"/>
    <n v="19"/>
    <s v="M"/>
    <s v="H"/>
    <s v="Lemon Grove"/>
    <x v="3"/>
    <b v="0"/>
    <s v="attack"/>
    <s v="Foot"/>
    <b v="0"/>
    <s v="armed"/>
    <s v="Gun"/>
    <s v="19-29"/>
    <s v="Fleeing"/>
    <x v="0"/>
  </r>
  <r>
    <n v="2610"/>
    <n v="2898"/>
    <s v="Scott Mayfield"/>
    <d v="2017-08-24T00:00:00"/>
    <s v="shot"/>
    <s v="gun"/>
    <n v="24"/>
    <s v="M"/>
    <s v="B"/>
    <s v="Orange"/>
    <x v="21"/>
    <b v="0"/>
    <s v="other"/>
    <s v="Foot"/>
    <b v="0"/>
    <s v="armed"/>
    <s v="Gun"/>
    <s v="19-29"/>
    <s v="Fleeing"/>
    <x v="1"/>
  </r>
  <r>
    <n v="2611"/>
    <n v="2897"/>
    <s v="Daniel Blyler"/>
    <d v="2017-08-25T00:00:00"/>
    <s v="shot"/>
    <s v="gun"/>
    <n v="44"/>
    <s v="M"/>
    <s v="W"/>
    <s v="Jacksonville"/>
    <x v="26"/>
    <b v="0"/>
    <s v="other"/>
    <s v="Not fleeing"/>
    <b v="0"/>
    <s v="armed"/>
    <s v="Gun"/>
    <s v="40-49"/>
    <s v="Not Fleeing or Blank"/>
    <x v="0"/>
  </r>
  <r>
    <n v="2612"/>
    <n v="2899"/>
    <s v="Kristen Ambury"/>
    <d v="2017-08-25T00:00:00"/>
    <s v="shot"/>
    <s v="gun"/>
    <n v="28"/>
    <s v="F"/>
    <s v="W"/>
    <s v="Sunrise"/>
    <x v="26"/>
    <b v="1"/>
    <s v="undetermined"/>
    <s v="Not fleeing"/>
    <b v="0"/>
    <s v="armed"/>
    <s v="Gun"/>
    <s v="19-29"/>
    <s v="Not Fleeing or Blank"/>
    <x v="0"/>
  </r>
  <r>
    <n v="2613"/>
    <n v="2900"/>
    <s v="Charles David Robinson"/>
    <d v="2017-08-25T00:00:00"/>
    <s v="shot"/>
    <s v="unarmed"/>
    <n v="47"/>
    <s v="M"/>
    <s v="B"/>
    <s v="Woodville"/>
    <x v="31"/>
    <b v="0"/>
    <s v="attack"/>
    <s v="Foot"/>
    <b v="0"/>
    <s v="unarmed or undetermined or null"/>
    <s v="No Gun"/>
    <s v="40-49"/>
    <s v="Fleeing"/>
    <x v="1"/>
  </r>
  <r>
    <n v="2614"/>
    <n v="2901"/>
    <s v="Michael Malik Kawon Lee"/>
    <d v="2017-08-26T00:00:00"/>
    <s v="shot"/>
    <s v="gun"/>
    <n v="18"/>
    <s v="M"/>
    <s v="B"/>
    <s v="Pine Bluff"/>
    <x v="14"/>
    <b v="0"/>
    <s v="attack"/>
    <s v="Foot"/>
    <b v="0"/>
    <s v="armed"/>
    <s v="Gun"/>
    <s v="0-18"/>
    <s v="Fleeing"/>
    <x v="1"/>
  </r>
  <r>
    <n v="2615"/>
    <n v="2902"/>
    <s v="William Wilson"/>
    <d v="2017-08-27T00:00:00"/>
    <s v="shot"/>
    <s v="gun"/>
    <n v="26"/>
    <s v="M"/>
    <s v="H"/>
    <s v="Farmington"/>
    <x v="17"/>
    <b v="0"/>
    <s v="attack"/>
    <s v="Not fleeing"/>
    <b v="0"/>
    <s v="armed"/>
    <s v="Gun"/>
    <s v="19-29"/>
    <s v="Not Fleeing or Blank"/>
    <x v="0"/>
  </r>
  <r>
    <n v="2616"/>
    <n v="2903"/>
    <s v="Jason Hoops"/>
    <d v="2017-08-27T00:00:00"/>
    <s v="shot"/>
    <s v="gun"/>
    <n v="33"/>
    <s v="M"/>
    <s v="W"/>
    <s v="Kettering"/>
    <x v="10"/>
    <b v="0"/>
    <s v="other"/>
    <s v="Not fleeing"/>
    <b v="0"/>
    <s v="armed"/>
    <s v="Gun"/>
    <s v="30-39"/>
    <s v="Not Fleeing or Blank"/>
    <x v="0"/>
  </r>
  <r>
    <n v="2617"/>
    <n v="2904"/>
    <s v="Dwayne Martin"/>
    <d v="2017-08-27T00:00:00"/>
    <s v="shot"/>
    <s v="knife"/>
    <n v="34"/>
    <s v="M"/>
    <s v="W"/>
    <s v="Sharpsburg"/>
    <x v="23"/>
    <b v="0"/>
    <s v="attack"/>
    <s v="Foot"/>
    <b v="0"/>
    <s v="armed"/>
    <s v="No Gun"/>
    <s v="30-39"/>
    <s v="Fleeing"/>
    <x v="0"/>
  </r>
  <r>
    <n v="2618"/>
    <n v="2905"/>
    <s v="Kostatinos Sfaelos"/>
    <d v="2017-08-28T00:00:00"/>
    <s v="shot"/>
    <s v="gun"/>
    <n v="62"/>
    <s v="M"/>
    <s v="W"/>
    <s v="New Milford"/>
    <x v="47"/>
    <b v="0"/>
    <s v="attack"/>
    <s v="Foot"/>
    <b v="0"/>
    <s v="armed"/>
    <s v="Gun"/>
    <s v="60-69"/>
    <s v="Fleeing"/>
    <x v="0"/>
  </r>
  <r>
    <n v="2619"/>
    <n v="2906"/>
    <s v="William Matthew Holmes"/>
    <d v="2017-08-28T00:00:00"/>
    <s v="shot"/>
    <s v="undetermined"/>
    <n v="24"/>
    <s v="M"/>
    <s v="B"/>
    <s v="Newton"/>
    <x v="2"/>
    <b v="1"/>
    <s v="attack"/>
    <s v="Car"/>
    <b v="1"/>
    <s v="unarmed or undetermined or null"/>
    <s v="No Gun"/>
    <s v="19-29"/>
    <s v="Fleeing"/>
    <x v="1"/>
  </r>
  <r>
    <n v="2620"/>
    <n v="2907"/>
    <s v="Ricky Ard"/>
    <d v="2017-08-29T00:00:00"/>
    <s v="shot"/>
    <s v="baseball bat"/>
    <n v="55"/>
    <s v="M"/>
    <s v="B"/>
    <s v="Evansville"/>
    <x v="22"/>
    <b v="1"/>
    <s v="other"/>
    <s v="Not fleeing"/>
    <b v="1"/>
    <s v="armed"/>
    <s v="No Gun"/>
    <s v="50-59"/>
    <s v="Not Fleeing or Blank"/>
    <x v="0"/>
  </r>
  <r>
    <n v="2621"/>
    <n v="2908"/>
    <s v="Larry Moore Miller"/>
    <d v="2017-08-29T00:00:00"/>
    <s v="shot"/>
    <s v="gun"/>
    <n v="68"/>
    <s v="M"/>
    <m/>
    <s v="Jacksonville"/>
    <x v="37"/>
    <b v="0"/>
    <s v="attack"/>
    <s v="Not fleeing"/>
    <b v="0"/>
    <s v="armed"/>
    <s v="Gun"/>
    <s v="60-69"/>
    <s v="Not Fleeing or Blank"/>
    <x v="0"/>
  </r>
  <r>
    <n v="2622"/>
    <n v="2909"/>
    <s v="Joshua Mark Cloud"/>
    <d v="2017-08-29T00:00:00"/>
    <s v="shot"/>
    <s v="gun"/>
    <n v="22"/>
    <s v="M"/>
    <s v="W"/>
    <s v="Lincoln Parish"/>
    <x v="11"/>
    <b v="0"/>
    <s v="attack"/>
    <s v="Not fleeing"/>
    <b v="0"/>
    <s v="armed"/>
    <s v="Gun"/>
    <s v="19-29"/>
    <s v="Not Fleeing or Blank"/>
    <x v="0"/>
  </r>
  <r>
    <n v="2623"/>
    <n v="2910"/>
    <s v="Brandy Caldwell"/>
    <d v="2017-08-29T00:00:00"/>
    <s v="shot"/>
    <s v="gun"/>
    <n v="46"/>
    <s v="F"/>
    <s v="W"/>
    <s v="Watagua"/>
    <x v="9"/>
    <b v="1"/>
    <s v="other"/>
    <s v="Not fleeing"/>
    <b v="0"/>
    <s v="armed"/>
    <s v="Gun"/>
    <s v="40-49"/>
    <s v="Not Fleeing or Blank"/>
    <x v="0"/>
  </r>
  <r>
    <n v="2624"/>
    <n v="2911"/>
    <s v="Anthony Antonio Ford"/>
    <d v="2017-08-30T00:00:00"/>
    <s v="shot"/>
    <s v="unarmed"/>
    <n v="27"/>
    <s v="M"/>
    <s v="B"/>
    <s v="Miami"/>
    <x v="26"/>
    <b v="0"/>
    <s v="other"/>
    <s v="Foot"/>
    <b v="0"/>
    <s v="unarmed or undetermined or null"/>
    <s v="No Gun"/>
    <s v="19-29"/>
    <s v="Fleeing"/>
    <x v="1"/>
  </r>
  <r>
    <n v="2625"/>
    <n v="2918"/>
    <s v="Thomas Daniel Littlecloud"/>
    <d v="2017-08-30T00:00:00"/>
    <s v="shot"/>
    <s v="gun"/>
    <n v="32"/>
    <s v="M"/>
    <s v="N"/>
    <s v="Sacramento"/>
    <x v="3"/>
    <b v="0"/>
    <s v="attack"/>
    <s v="Car"/>
    <b v="0"/>
    <s v="armed"/>
    <s v="Gun"/>
    <s v="30-39"/>
    <s v="Fleeing"/>
    <x v="0"/>
  </r>
  <r>
    <n v="2626"/>
    <n v="2912"/>
    <s v="Issac Cervantes"/>
    <d v="2017-08-31T00:00:00"/>
    <s v="shot"/>
    <s v="gun"/>
    <n v="22"/>
    <s v="M"/>
    <s v="H"/>
    <s v="Bakersfield"/>
    <x v="3"/>
    <b v="0"/>
    <s v="attack"/>
    <s v="Not fleeing"/>
    <b v="0"/>
    <s v="armed"/>
    <s v="Gun"/>
    <s v="19-29"/>
    <s v="Not Fleeing or Blank"/>
    <x v="0"/>
  </r>
  <r>
    <n v="2627"/>
    <n v="2913"/>
    <s v="Debi Lynn Thorkelson"/>
    <d v="2017-08-31T00:00:00"/>
    <s v="shot"/>
    <s v="gun"/>
    <n v="54"/>
    <s v="F"/>
    <s v="W"/>
    <s v="Fort Myers"/>
    <x v="26"/>
    <b v="0"/>
    <s v="attack"/>
    <s v="Not fleeing"/>
    <b v="0"/>
    <s v="armed"/>
    <s v="Gun"/>
    <s v="50-59"/>
    <s v="Not Fleeing or Blank"/>
    <x v="0"/>
  </r>
  <r>
    <n v="2628"/>
    <n v="2914"/>
    <s v="Michael Battles"/>
    <d v="2017-09-01T00:00:00"/>
    <s v="shot"/>
    <s v="toy weapon"/>
    <n v="32"/>
    <s v="M"/>
    <s v="W"/>
    <s v="Poultney"/>
    <x v="49"/>
    <b v="1"/>
    <s v="attack"/>
    <s v="Not fleeing"/>
    <b v="0"/>
    <s v="armed"/>
    <s v="No Gun"/>
    <s v="30-39"/>
    <s v="Not Fleeing or Blank"/>
    <x v="0"/>
  </r>
  <r>
    <n v="2629"/>
    <n v="2915"/>
    <s v="Roger Helgerson"/>
    <d v="2017-09-01T00:00:00"/>
    <s v="shot"/>
    <s v="unknown weapon"/>
    <n v="45"/>
    <s v="M"/>
    <s v="W"/>
    <s v="Mount Hope"/>
    <x v="39"/>
    <b v="0"/>
    <s v="other"/>
    <s v="Foot"/>
    <b v="0"/>
    <s v="armed"/>
    <s v="No Gun"/>
    <s v="40-49"/>
    <s v="Fleeing"/>
    <x v="0"/>
  </r>
  <r>
    <n v="2630"/>
    <n v="2916"/>
    <s v="Daniel Gillis"/>
    <d v="2017-09-01T00:00:00"/>
    <s v="shot"/>
    <s v="knife"/>
    <n v="36"/>
    <s v="M"/>
    <s v="W"/>
    <s v="Pittsfield"/>
    <x v="24"/>
    <b v="1"/>
    <s v="other"/>
    <s v="Foot"/>
    <b v="0"/>
    <s v="armed"/>
    <s v="No Gun"/>
    <s v="30-39"/>
    <s v="Fleeing"/>
    <x v="0"/>
  </r>
  <r>
    <n v="2631"/>
    <n v="2917"/>
    <s v="TK TK"/>
    <d v="2017-09-02T00:00:00"/>
    <s v="shot"/>
    <s v="gun"/>
    <m/>
    <s v="M"/>
    <m/>
    <s v="Beaumont"/>
    <x v="3"/>
    <b v="0"/>
    <s v="attack"/>
    <s v="Not fleeing"/>
    <b v="0"/>
    <s v="armed"/>
    <s v="Gun"/>
    <s v="null"/>
    <s v="Not Fleeing or Blank"/>
    <x v="0"/>
  </r>
  <r>
    <n v="2632"/>
    <n v="2919"/>
    <s v="Antwon Springer"/>
    <d v="2017-09-03T00:00:00"/>
    <s v="shot"/>
    <s v="gun"/>
    <n v="37"/>
    <s v="M"/>
    <s v="B"/>
    <s v="Milwaukee"/>
    <x v="39"/>
    <b v="0"/>
    <s v="attack"/>
    <s v="Not fleeing"/>
    <b v="0"/>
    <s v="armed"/>
    <s v="Gun"/>
    <s v="30-39"/>
    <s v="Not Fleeing or Blank"/>
    <x v="0"/>
  </r>
  <r>
    <n v="2633"/>
    <n v="2920"/>
    <s v="Henry Stephen Rakoz"/>
    <d v="2017-09-03T00:00:00"/>
    <s v="shot"/>
    <s v="gun"/>
    <n v="47"/>
    <s v="M"/>
    <s v="W"/>
    <s v="Longview"/>
    <x v="0"/>
    <b v="0"/>
    <s v="other"/>
    <s v="Not fleeing"/>
    <b v="0"/>
    <s v="armed"/>
    <s v="Gun"/>
    <s v="40-49"/>
    <s v="Not Fleeing or Blank"/>
    <x v="0"/>
  </r>
  <r>
    <n v="2634"/>
    <n v="2921"/>
    <s v="William Porubsky"/>
    <d v="2017-09-03T00:00:00"/>
    <s v="shot"/>
    <s v="unarmed"/>
    <n v="30"/>
    <s v="M"/>
    <s v="W"/>
    <s v="Akron"/>
    <x v="10"/>
    <b v="1"/>
    <s v="attack"/>
    <s v="Not fleeing"/>
    <b v="1"/>
    <s v="unarmed or undetermined or null"/>
    <s v="No Gun"/>
    <s v="30-39"/>
    <s v="Not Fleeing or Blank"/>
    <x v="0"/>
  </r>
  <r>
    <n v="2635"/>
    <n v="2941"/>
    <s v="Jarvis Hayes"/>
    <d v="2017-09-03T00:00:00"/>
    <s v="shot"/>
    <m/>
    <n v="31"/>
    <s v="M"/>
    <s v="B"/>
    <s v="Myrtle Beach"/>
    <x v="40"/>
    <b v="0"/>
    <s v="attack"/>
    <s v="Car"/>
    <b v="0"/>
    <s v="unarmed or undetermined or null"/>
    <s v="No Gun"/>
    <s v="30-39"/>
    <s v="Fleeing"/>
    <x v="1"/>
  </r>
  <r>
    <n v="2636"/>
    <n v="2922"/>
    <s v="James Fuller"/>
    <d v="2017-09-04T00:00:00"/>
    <s v="shot and Tasered"/>
    <s v="chair"/>
    <n v="52"/>
    <s v="M"/>
    <s v="W"/>
    <s v="Columbus"/>
    <x v="31"/>
    <b v="0"/>
    <s v="attack"/>
    <s v="Not fleeing"/>
    <b v="0"/>
    <s v="armed"/>
    <s v="No Gun"/>
    <s v="50-59"/>
    <s v="Not Fleeing or Blank"/>
    <x v="0"/>
  </r>
  <r>
    <n v="2637"/>
    <n v="2923"/>
    <s v="Shane Marsh"/>
    <d v="2017-09-04T00:00:00"/>
    <s v="shot"/>
    <s v="knife"/>
    <n v="44"/>
    <s v="M"/>
    <s v="W"/>
    <s v="Toledo"/>
    <x v="10"/>
    <b v="0"/>
    <s v="attack"/>
    <s v="Not fleeing"/>
    <b v="0"/>
    <s v="armed"/>
    <s v="No Gun"/>
    <s v="40-49"/>
    <s v="Not Fleeing or Blank"/>
    <x v="0"/>
  </r>
  <r>
    <n v="2638"/>
    <n v="2924"/>
    <s v="TK TK"/>
    <d v="2017-09-05T00:00:00"/>
    <s v="shot"/>
    <m/>
    <m/>
    <s v="F"/>
    <m/>
    <s v="Spring"/>
    <x v="9"/>
    <b v="0"/>
    <s v="attack"/>
    <s v="Car"/>
    <b v="0"/>
    <s v="unarmed or undetermined or null"/>
    <s v="No Gun"/>
    <s v="null"/>
    <s v="Fleeing"/>
    <x v="0"/>
  </r>
  <r>
    <n v="2639"/>
    <n v="2925"/>
    <s v="John Timmons"/>
    <d v="2017-09-05T00:00:00"/>
    <s v="shot"/>
    <s v="gun"/>
    <n v="67"/>
    <s v="M"/>
    <m/>
    <s v="Hohenwald"/>
    <x v="32"/>
    <b v="0"/>
    <s v="other"/>
    <s v="Not fleeing"/>
    <b v="0"/>
    <s v="armed"/>
    <s v="Gun"/>
    <s v="60-69"/>
    <s v="Not Fleeing or Blank"/>
    <x v="0"/>
  </r>
  <r>
    <n v="2640"/>
    <n v="2934"/>
    <s v="Daniel Wheelock"/>
    <d v="2017-09-05T00:00:00"/>
    <s v="shot"/>
    <s v="knife"/>
    <n v="16"/>
    <s v="M"/>
    <s v="W"/>
    <s v="Kendale Lakes"/>
    <x v="26"/>
    <b v="0"/>
    <s v="attack"/>
    <s v="Not fleeing"/>
    <b v="0"/>
    <s v="armed"/>
    <s v="No Gun"/>
    <s v="0-18"/>
    <s v="Not Fleeing or Blank"/>
    <x v="0"/>
  </r>
  <r>
    <n v="2641"/>
    <n v="2931"/>
    <s v="Rueben Galindo"/>
    <d v="2017-09-06T00:00:00"/>
    <s v="shot"/>
    <s v="gun"/>
    <n v="29"/>
    <s v="M"/>
    <s v="H"/>
    <s v="Charlotte"/>
    <x v="33"/>
    <b v="0"/>
    <s v="other"/>
    <s v="Not fleeing"/>
    <b v="0"/>
    <s v="armed"/>
    <s v="Gun"/>
    <s v="19-29"/>
    <s v="Not Fleeing or Blank"/>
    <x v="0"/>
  </r>
  <r>
    <n v="2642"/>
    <n v="2932"/>
    <s v="Timothy Elam"/>
    <d v="2017-09-06T00:00:00"/>
    <s v="shot"/>
    <s v="unarmed"/>
    <n v="42"/>
    <s v="M"/>
    <s v="W"/>
    <s v="Los Angeles"/>
    <x v="3"/>
    <b v="0"/>
    <s v="attack"/>
    <s v="Not fleeing"/>
    <b v="0"/>
    <s v="unarmed or undetermined or null"/>
    <s v="No Gun"/>
    <s v="40-49"/>
    <s v="Not Fleeing or Blank"/>
    <x v="0"/>
  </r>
  <r>
    <n v="2643"/>
    <n v="2933"/>
    <s v="Miguel Richards"/>
    <d v="2017-09-06T00:00:00"/>
    <s v="shot"/>
    <s v="knife"/>
    <n v="31"/>
    <s v="M"/>
    <s v="B"/>
    <s v="New York"/>
    <x v="35"/>
    <b v="1"/>
    <s v="other"/>
    <s v="Not fleeing"/>
    <b v="1"/>
    <s v="armed"/>
    <s v="No Gun"/>
    <s v="30-39"/>
    <s v="Not Fleeing or Blank"/>
    <x v="0"/>
  </r>
  <r>
    <n v="2644"/>
    <n v="2944"/>
    <s v="Eric Dwan Arnold"/>
    <d v="2017-09-07T00:00:00"/>
    <s v="shot"/>
    <s v="gun"/>
    <n v="41"/>
    <s v="M"/>
    <s v="B"/>
    <s v="Sacramento"/>
    <x v="3"/>
    <b v="0"/>
    <s v="attack"/>
    <s v="Car"/>
    <b v="0"/>
    <s v="armed"/>
    <s v="Gun"/>
    <s v="40-49"/>
    <s v="Fleeing"/>
    <x v="1"/>
  </r>
  <r>
    <n v="2645"/>
    <n v="2942"/>
    <s v="Billy Joe Elmore"/>
    <d v="2017-09-08T00:00:00"/>
    <s v="shot"/>
    <s v="gun"/>
    <n v="45"/>
    <s v="M"/>
    <s v="W"/>
    <s v="Amarillo"/>
    <x v="9"/>
    <b v="0"/>
    <s v="attack"/>
    <s v="Not fleeing"/>
    <b v="0"/>
    <s v="armed"/>
    <s v="Gun"/>
    <s v="40-49"/>
    <s v="Not Fleeing or Blank"/>
    <x v="0"/>
  </r>
  <r>
    <n v="2646"/>
    <n v="2943"/>
    <s v="Michael Culhane"/>
    <d v="2017-09-08T00:00:00"/>
    <s v="shot"/>
    <s v="undetermined"/>
    <n v="50"/>
    <s v="M"/>
    <s v="W"/>
    <s v="Monett"/>
    <x v="19"/>
    <b v="1"/>
    <s v="other"/>
    <s v="Not fleeing"/>
    <b v="0"/>
    <s v="unarmed or undetermined or null"/>
    <s v="No Gun"/>
    <s v="50-59"/>
    <s v="Not Fleeing or Blank"/>
    <x v="0"/>
  </r>
  <r>
    <n v="2647"/>
    <n v="2940"/>
    <s v="Ervin Eugene Sweat Jr."/>
    <d v="2017-09-09T00:00:00"/>
    <s v="shot"/>
    <s v="gun"/>
    <n v="26"/>
    <s v="M"/>
    <s v="B"/>
    <s v="Arcata"/>
    <x v="3"/>
    <b v="0"/>
    <s v="attack"/>
    <s v="Not fleeing"/>
    <b v="0"/>
    <s v="armed"/>
    <s v="Gun"/>
    <s v="19-29"/>
    <s v="Not Fleeing or Blank"/>
    <x v="0"/>
  </r>
  <r>
    <n v="2648"/>
    <n v="2935"/>
    <s v="Erick Perez"/>
    <d v="2017-09-10T00:00:00"/>
    <s v="shot"/>
    <s v="gun"/>
    <n v="22"/>
    <s v="M"/>
    <s v="H"/>
    <s v="Youngtown"/>
    <x v="6"/>
    <b v="0"/>
    <s v="attack"/>
    <s v="Not fleeing"/>
    <b v="0"/>
    <s v="armed"/>
    <s v="Gun"/>
    <s v="19-29"/>
    <s v="Not Fleeing or Blank"/>
    <x v="0"/>
  </r>
  <r>
    <n v="2649"/>
    <n v="2936"/>
    <s v="Joseph Charles Cook"/>
    <d v="2017-09-10T00:00:00"/>
    <s v="shot"/>
    <s v="gun"/>
    <n v="76"/>
    <s v="M"/>
    <s v="W"/>
    <s v="Huntersville"/>
    <x v="33"/>
    <b v="0"/>
    <s v="attack"/>
    <s v="Not fleeing"/>
    <b v="0"/>
    <s v="armed"/>
    <s v="Gun"/>
    <s v="70+"/>
    <s v="Not Fleeing or Blank"/>
    <x v="0"/>
  </r>
  <r>
    <n v="2650"/>
    <n v="2937"/>
    <s v="Frankie Santos"/>
    <d v="2017-09-10T00:00:00"/>
    <s v="shot"/>
    <s v="gun"/>
    <n v="58"/>
    <s v="M"/>
    <s v="H"/>
    <s v="Tacoma"/>
    <x v="0"/>
    <b v="0"/>
    <s v="attack"/>
    <s v="Not fleeing"/>
    <b v="0"/>
    <s v="armed"/>
    <s v="Gun"/>
    <s v="50-59"/>
    <s v="Not Fleeing or Blank"/>
    <x v="0"/>
  </r>
  <r>
    <n v="2651"/>
    <n v="2938"/>
    <s v="Spencer Hight"/>
    <d v="2017-09-10T00:00:00"/>
    <s v="shot"/>
    <s v="gun"/>
    <n v="32"/>
    <s v="M"/>
    <s v="W"/>
    <s v="Plano"/>
    <x v="9"/>
    <b v="0"/>
    <s v="attack"/>
    <s v="Not fleeing"/>
    <b v="0"/>
    <s v="armed"/>
    <s v="Gun"/>
    <s v="30-39"/>
    <s v="Not Fleeing or Blank"/>
    <x v="0"/>
  </r>
  <r>
    <n v="2652"/>
    <n v="2939"/>
    <s v="Juan Flores"/>
    <d v="2017-09-10T00:00:00"/>
    <s v="shot"/>
    <m/>
    <n v="19"/>
    <s v="M"/>
    <s v="H"/>
    <s v="Chicago"/>
    <x v="15"/>
    <b v="0"/>
    <s v="attack"/>
    <s v="Not fleeing"/>
    <b v="1"/>
    <s v="unarmed or undetermined or null"/>
    <s v="No Gun"/>
    <s v="19-29"/>
    <s v="Not Fleeing or Blank"/>
    <x v="0"/>
  </r>
  <r>
    <n v="2653"/>
    <n v="2945"/>
    <s v="Thomas Addison"/>
    <d v="2017-09-11T00:00:00"/>
    <s v="shot"/>
    <s v="unknown weapon"/>
    <n v="25"/>
    <s v="M"/>
    <s v="N"/>
    <s v="Great Falls"/>
    <x v="12"/>
    <b v="0"/>
    <s v="other"/>
    <s v="Foot"/>
    <b v="0"/>
    <s v="armed"/>
    <s v="No Gun"/>
    <s v="19-29"/>
    <s v="Fleeing"/>
    <x v="0"/>
  </r>
  <r>
    <n v="2654"/>
    <n v="2946"/>
    <s v="Brian Patrick Allen"/>
    <d v="2017-09-11T00:00:00"/>
    <s v="shot"/>
    <s v="gun"/>
    <n v="48"/>
    <s v="M"/>
    <s v="W"/>
    <s v="Hixson"/>
    <x v="32"/>
    <b v="0"/>
    <s v="attack"/>
    <s v="Car"/>
    <b v="0"/>
    <s v="armed"/>
    <s v="Gun"/>
    <s v="40-49"/>
    <s v="Fleeing"/>
    <x v="0"/>
  </r>
  <r>
    <n v="2655"/>
    <n v="2947"/>
    <s v="Vincent Edward Hernandez Jr"/>
    <d v="2017-09-11T00:00:00"/>
    <s v="shot"/>
    <s v="toy weapon"/>
    <n v="39"/>
    <s v="M"/>
    <s v="H"/>
    <s v="Bassett"/>
    <x v="3"/>
    <b v="0"/>
    <s v="attack"/>
    <s v="Not fleeing"/>
    <b v="0"/>
    <s v="armed"/>
    <s v="No Gun"/>
    <s v="30-39"/>
    <s v="Not Fleeing or Blank"/>
    <x v="0"/>
  </r>
  <r>
    <n v="2656"/>
    <n v="2948"/>
    <s v="Rodolfo Ballardo"/>
    <d v="2017-09-13T00:00:00"/>
    <s v="shot"/>
    <s v="gun"/>
    <n v="31"/>
    <s v="M"/>
    <s v="H"/>
    <s v="Quartzsite"/>
    <x v="6"/>
    <b v="0"/>
    <s v="attack"/>
    <s v="Car"/>
    <b v="0"/>
    <s v="armed"/>
    <s v="Gun"/>
    <s v="30-39"/>
    <s v="Fleeing"/>
    <x v="0"/>
  </r>
  <r>
    <n v="2657"/>
    <n v="2955"/>
    <s v="Gary Joe McCourt"/>
    <d v="2017-09-14T00:00:00"/>
    <s v="shot"/>
    <s v="knife"/>
    <n v="50"/>
    <s v="M"/>
    <s v="W"/>
    <s v="Frametown"/>
    <x v="43"/>
    <b v="0"/>
    <s v="attack"/>
    <s v="Not fleeing"/>
    <b v="0"/>
    <s v="armed"/>
    <s v="No Gun"/>
    <s v="50-59"/>
    <s v="Not Fleeing or Blank"/>
    <x v="0"/>
  </r>
  <r>
    <n v="2658"/>
    <n v="2950"/>
    <s v="Ruben Urbina"/>
    <d v="2017-09-15T00:00:00"/>
    <s v="shot"/>
    <s v="crowbar"/>
    <n v="15"/>
    <s v="M"/>
    <s v="H"/>
    <s v="Haymarket"/>
    <x v="20"/>
    <b v="0"/>
    <s v="other"/>
    <s v="Not fleeing"/>
    <b v="0"/>
    <s v="armed"/>
    <s v="No Gun"/>
    <s v="0-18"/>
    <s v="Not Fleeing or Blank"/>
    <x v="0"/>
  </r>
  <r>
    <n v="2659"/>
    <n v="2954"/>
    <s v="Matthew Michael McTague"/>
    <d v="2017-09-15T00:00:00"/>
    <s v="shot"/>
    <m/>
    <n v="48"/>
    <s v="M"/>
    <s v="W"/>
    <s v="Hallandale Beach"/>
    <x v="26"/>
    <b v="1"/>
    <s v="attack"/>
    <s v="Car"/>
    <b v="0"/>
    <s v="unarmed or undetermined or null"/>
    <s v="No Gun"/>
    <s v="40-49"/>
    <s v="Fleeing"/>
    <x v="0"/>
  </r>
  <r>
    <n v="2660"/>
    <n v="2957"/>
    <s v="Jacob Dominguez"/>
    <d v="2017-09-15T00:00:00"/>
    <s v="shot"/>
    <s v="unarmed"/>
    <n v="32"/>
    <s v="M"/>
    <s v="H"/>
    <s v="San Jose"/>
    <x v="3"/>
    <b v="0"/>
    <s v="other"/>
    <s v="Car"/>
    <b v="0"/>
    <s v="unarmed or undetermined or null"/>
    <s v="No Gun"/>
    <s v="30-39"/>
    <s v="Fleeing"/>
    <x v="0"/>
  </r>
  <r>
    <n v="2661"/>
    <n v="2956"/>
    <s v="Scout Schultz"/>
    <d v="2017-09-16T00:00:00"/>
    <s v="shot"/>
    <s v="knife"/>
    <n v="21"/>
    <m/>
    <s v="W"/>
    <s v="Atlanta"/>
    <x v="31"/>
    <b v="1"/>
    <s v="other"/>
    <s v="Not fleeing"/>
    <b v="0"/>
    <s v="armed"/>
    <s v="No Gun"/>
    <s v="19-29"/>
    <s v="Not Fleeing or Blank"/>
    <x v="0"/>
  </r>
  <r>
    <n v="2662"/>
    <n v="2958"/>
    <s v="Eric Alvarez"/>
    <d v="2017-09-17T00:00:00"/>
    <s v="shot and Tasered"/>
    <s v="knife"/>
    <n v="40"/>
    <s v="M"/>
    <s v="H"/>
    <s v="Los Angeles"/>
    <x v="3"/>
    <b v="0"/>
    <s v="other"/>
    <s v="Not fleeing"/>
    <b v="0"/>
    <s v="armed"/>
    <s v="No Gun"/>
    <s v="40-49"/>
    <s v="Not Fleeing or Blank"/>
    <x v="0"/>
  </r>
  <r>
    <n v="2663"/>
    <n v="2960"/>
    <s v="Nicholas K. Perkins"/>
    <d v="2017-09-17T00:00:00"/>
    <s v="shot"/>
    <s v="gun"/>
    <n v="37"/>
    <s v="M"/>
    <s v="W"/>
    <s v="Oak Harbor"/>
    <x v="0"/>
    <b v="1"/>
    <s v="attack"/>
    <s v="Not fleeing"/>
    <b v="0"/>
    <s v="armed"/>
    <s v="Gun"/>
    <s v="30-39"/>
    <s v="Not Fleeing or Blank"/>
    <x v="0"/>
  </r>
  <r>
    <n v="2664"/>
    <n v="2961"/>
    <s v="Brian Ziro"/>
    <d v="2017-09-17T00:00:00"/>
    <s v="shot"/>
    <s v="gun"/>
    <n v="21"/>
    <s v="M"/>
    <s v="B"/>
    <s v="West Milford"/>
    <x v="43"/>
    <b v="0"/>
    <s v="attack"/>
    <s v="Foot"/>
    <b v="0"/>
    <s v="armed"/>
    <s v="Gun"/>
    <s v="19-29"/>
    <s v="Fleeing"/>
    <x v="1"/>
  </r>
  <r>
    <n v="2665"/>
    <n v="2959"/>
    <s v="Jesse VanSipe"/>
    <d v="2017-09-18T00:00:00"/>
    <s v="shot"/>
    <s v="gun"/>
    <n v="33"/>
    <s v="M"/>
    <s v="W"/>
    <s v="Piedmont"/>
    <x v="37"/>
    <b v="1"/>
    <s v="other"/>
    <s v="Not fleeing"/>
    <b v="0"/>
    <s v="armed"/>
    <s v="Gun"/>
    <s v="30-39"/>
    <s v="Not Fleeing or Blank"/>
    <x v="0"/>
  </r>
  <r>
    <n v="2666"/>
    <n v="2962"/>
    <s v="Joshua Stubbs"/>
    <d v="2017-09-19T00:00:00"/>
    <s v="shot"/>
    <s v="gun and knife"/>
    <n v="25"/>
    <s v="M"/>
    <s v="W"/>
    <s v="Monroe"/>
    <x v="33"/>
    <b v="0"/>
    <s v="attack"/>
    <s v="Car"/>
    <b v="1"/>
    <s v="armed"/>
    <s v="Gun"/>
    <s v="19-29"/>
    <s v="Fleeing"/>
    <x v="0"/>
  </r>
  <r>
    <n v="2667"/>
    <n v="2963"/>
    <s v="Jimme Knight Smith"/>
    <d v="2017-09-19T00:00:00"/>
    <s v="shot"/>
    <s v="gun"/>
    <n v="55"/>
    <s v="M"/>
    <s v="W"/>
    <s v="Independence"/>
    <x v="20"/>
    <b v="1"/>
    <s v="attack"/>
    <s v="Not fleeing"/>
    <b v="0"/>
    <s v="armed"/>
    <s v="Gun"/>
    <s v="50-59"/>
    <s v="Not Fleeing or Blank"/>
    <x v="0"/>
  </r>
  <r>
    <n v="2668"/>
    <n v="2964"/>
    <s v="Randall Ross"/>
    <d v="2017-09-19T00:00:00"/>
    <s v="shot"/>
    <s v="undetermined"/>
    <n v="53"/>
    <s v="M"/>
    <s v="W"/>
    <s v="Bernice"/>
    <x v="11"/>
    <b v="0"/>
    <s v="undetermined"/>
    <m/>
    <b v="0"/>
    <s v="unarmed or undetermined or null"/>
    <s v="No Gun"/>
    <s v="50-59"/>
    <s v="Not Fleeing or Blank"/>
    <x v="0"/>
  </r>
  <r>
    <n v="2669"/>
    <n v="2966"/>
    <s v="TK TK"/>
    <d v="2017-09-19T00:00:00"/>
    <s v="shot"/>
    <s v="gun"/>
    <m/>
    <s v="M"/>
    <m/>
    <s v="La Porte"/>
    <x v="9"/>
    <b v="1"/>
    <s v="attack"/>
    <s v="Not fleeing"/>
    <b v="0"/>
    <s v="armed"/>
    <s v="Gun"/>
    <s v="null"/>
    <s v="Not Fleeing or Blank"/>
    <x v="0"/>
  </r>
  <r>
    <n v="2670"/>
    <n v="2967"/>
    <s v="David Scott"/>
    <d v="2017-09-19T00:00:00"/>
    <s v="shot"/>
    <s v="knife"/>
    <n v="27"/>
    <s v="M"/>
    <s v="W"/>
    <s v="Chula Vista"/>
    <x v="3"/>
    <b v="1"/>
    <s v="attack"/>
    <s v="Not fleeing"/>
    <b v="0"/>
    <s v="armed"/>
    <s v="No Gun"/>
    <s v="19-29"/>
    <s v="Not Fleeing or Blank"/>
    <x v="0"/>
  </r>
  <r>
    <n v="2671"/>
    <n v="2965"/>
    <s v="Magdiel Sanchez"/>
    <d v="2017-09-20T00:00:00"/>
    <s v="shot"/>
    <s v="pipe"/>
    <n v="35"/>
    <s v="M"/>
    <s v="H"/>
    <s v="Oklahoma City"/>
    <x v="5"/>
    <b v="0"/>
    <s v="other"/>
    <s v="Not fleeing"/>
    <b v="0"/>
    <s v="armed"/>
    <s v="No Gun"/>
    <s v="30-39"/>
    <s v="Not Fleeing or Blank"/>
    <x v="0"/>
  </r>
  <r>
    <n v="2672"/>
    <n v="2968"/>
    <s v="Eddie Russell Jr."/>
    <d v="2017-09-20T00:00:00"/>
    <s v="shot"/>
    <s v="gun"/>
    <n v="25"/>
    <s v="M"/>
    <s v="B"/>
    <s v="Peoria"/>
    <x v="15"/>
    <b v="1"/>
    <s v="other"/>
    <s v="Not fleeing"/>
    <b v="0"/>
    <s v="armed"/>
    <s v="Gun"/>
    <s v="19-29"/>
    <s v="Not Fleeing or Blank"/>
    <x v="0"/>
  </r>
  <r>
    <n v="2673"/>
    <n v="2969"/>
    <s v="Haraesheo Rice"/>
    <d v="2017-09-20T00:00:00"/>
    <s v="shot"/>
    <s v="gun"/>
    <n v="31"/>
    <s v="M"/>
    <s v="B"/>
    <s v="Huntsville"/>
    <x v="37"/>
    <b v="1"/>
    <s v="attack"/>
    <s v="Not fleeing"/>
    <b v="0"/>
    <s v="armed"/>
    <s v="Gun"/>
    <s v="30-39"/>
    <s v="Not Fleeing or Blank"/>
    <x v="0"/>
  </r>
  <r>
    <n v="2674"/>
    <n v="2970"/>
    <s v="Mack Brinkley"/>
    <d v="2017-09-21T00:00:00"/>
    <s v="shot"/>
    <s v="gun"/>
    <n v="70"/>
    <s v="M"/>
    <s v="W"/>
    <s v="Boswell"/>
    <x v="5"/>
    <b v="0"/>
    <s v="attack"/>
    <s v="Car"/>
    <b v="0"/>
    <s v="armed"/>
    <s v="Gun"/>
    <s v="70+"/>
    <s v="Fleeing"/>
    <x v="0"/>
  </r>
  <r>
    <n v="2675"/>
    <n v="2972"/>
    <s v="Matthew Wells"/>
    <d v="2017-09-21T00:00:00"/>
    <s v="shot"/>
    <s v="knife"/>
    <n v="40"/>
    <s v="M"/>
    <s v="W"/>
    <s v="Tacoma"/>
    <x v="0"/>
    <b v="1"/>
    <s v="other"/>
    <s v="Not fleeing"/>
    <b v="0"/>
    <s v="armed"/>
    <s v="No Gun"/>
    <s v="40-49"/>
    <s v="Not Fleeing or Blank"/>
    <x v="0"/>
  </r>
  <r>
    <n v="2676"/>
    <n v="2973"/>
    <s v="Austin Dunsmore"/>
    <d v="2017-09-21T00:00:00"/>
    <s v="shot"/>
    <s v="undetermined"/>
    <n v="25"/>
    <s v="M"/>
    <s v="O"/>
    <s v="Denver"/>
    <x v="4"/>
    <b v="0"/>
    <s v="other"/>
    <s v="Car"/>
    <b v="0"/>
    <s v="unarmed or undetermined or null"/>
    <s v="No Gun"/>
    <s v="19-29"/>
    <s v="Fleeing"/>
    <x v="0"/>
  </r>
  <r>
    <n v="2677"/>
    <n v="2974"/>
    <s v="Jose Felix Reyes"/>
    <d v="2017-09-21T00:00:00"/>
    <s v="shot"/>
    <m/>
    <n v="38"/>
    <s v="M"/>
    <s v="H"/>
    <s v="Rockwall"/>
    <x v="9"/>
    <b v="0"/>
    <s v="attack"/>
    <s v="Car"/>
    <b v="0"/>
    <s v="unarmed or undetermined or null"/>
    <s v="No Gun"/>
    <s v="30-39"/>
    <s v="Fleeing"/>
    <x v="0"/>
  </r>
  <r>
    <n v="2678"/>
    <n v="2971"/>
    <s v="Alexander Ochoa"/>
    <d v="2017-09-22T00:00:00"/>
    <s v="shot"/>
    <s v="gun and knife"/>
    <n v="26"/>
    <s v="M"/>
    <s v="H"/>
    <s v="Oceanside"/>
    <x v="3"/>
    <b v="0"/>
    <s v="attack"/>
    <s v="Not fleeing"/>
    <b v="0"/>
    <s v="armed"/>
    <s v="Gun"/>
    <s v="19-29"/>
    <s v="Not Fleeing or Blank"/>
    <x v="0"/>
  </r>
  <r>
    <n v="2679"/>
    <n v="2977"/>
    <s v="Dillan Tabares"/>
    <d v="2017-09-22T00:00:00"/>
    <s v="shot"/>
    <s v="gun"/>
    <n v="27"/>
    <s v="M"/>
    <s v="O"/>
    <s v="Huntington Beach"/>
    <x v="3"/>
    <b v="1"/>
    <s v="attack"/>
    <s v="Not fleeing"/>
    <b v="0"/>
    <s v="armed"/>
    <s v="Gun"/>
    <s v="19-29"/>
    <s v="Not Fleeing or Blank"/>
    <x v="0"/>
  </r>
  <r>
    <n v="2680"/>
    <n v="2979"/>
    <s v="TK TK"/>
    <d v="2017-09-22T00:00:00"/>
    <s v="shot"/>
    <s v="undetermined"/>
    <m/>
    <s v="M"/>
    <s v="W"/>
    <s v="Denver"/>
    <x v="4"/>
    <b v="0"/>
    <s v="other"/>
    <s v="Not fleeing"/>
    <b v="0"/>
    <s v="unarmed or undetermined or null"/>
    <s v="No Gun"/>
    <s v="null"/>
    <s v="Not Fleeing or Blank"/>
    <x v="0"/>
  </r>
  <r>
    <n v="2681"/>
    <n v="2980"/>
    <s v="Scott Farnsworth"/>
    <d v="2017-09-22T00:00:00"/>
    <s v="shot"/>
    <s v="gun"/>
    <n v="28"/>
    <s v="M"/>
    <s v="W"/>
    <s v="Mesa"/>
    <x v="6"/>
    <b v="1"/>
    <s v="attack"/>
    <s v="Not fleeing"/>
    <b v="0"/>
    <s v="armed"/>
    <s v="Gun"/>
    <s v="19-29"/>
    <s v="Not Fleeing or Blank"/>
    <x v="0"/>
  </r>
  <r>
    <n v="2682"/>
    <n v="2981"/>
    <s v="Bryan Wright"/>
    <d v="2017-09-22T00:00:00"/>
    <s v="shot"/>
    <s v="gun"/>
    <n v="40"/>
    <s v="M"/>
    <s v="W"/>
    <s v="Hattiesburg"/>
    <x v="38"/>
    <b v="0"/>
    <s v="attack"/>
    <s v="Not fleeing"/>
    <b v="0"/>
    <s v="armed"/>
    <s v="Gun"/>
    <s v="40-49"/>
    <s v="Not Fleeing or Blank"/>
    <x v="0"/>
  </r>
  <r>
    <n v="2683"/>
    <n v="2982"/>
    <s v="Scott Michael Chamberlain"/>
    <d v="2017-09-22T00:00:00"/>
    <s v="shot"/>
    <m/>
    <n v="44"/>
    <s v="M"/>
    <s v="W"/>
    <s v="Brooksville"/>
    <x v="26"/>
    <b v="1"/>
    <s v="attack"/>
    <s v="Car"/>
    <b v="0"/>
    <s v="unarmed or undetermined or null"/>
    <s v="No Gun"/>
    <s v="40-49"/>
    <s v="Fleeing"/>
    <x v="0"/>
  </r>
  <r>
    <n v="2684"/>
    <n v="2975"/>
    <s v="Damien Murray"/>
    <d v="2017-09-24T00:00:00"/>
    <s v="shot"/>
    <s v="gun"/>
    <n v="39"/>
    <s v="M"/>
    <s v="B"/>
    <s v="San Francisco"/>
    <x v="3"/>
    <b v="0"/>
    <s v="other"/>
    <s v="Not fleeing"/>
    <b v="0"/>
    <s v="armed"/>
    <s v="Gun"/>
    <s v="30-39"/>
    <s v="Not Fleeing or Blank"/>
    <x v="0"/>
  </r>
  <r>
    <n v="2685"/>
    <n v="2983"/>
    <s v="Jarred Burke"/>
    <d v="2017-09-24T00:00:00"/>
    <s v="shot"/>
    <s v="gun"/>
    <n v="24"/>
    <s v="M"/>
    <s v="W"/>
    <s v="New Castle"/>
    <x v="22"/>
    <b v="0"/>
    <s v="attack"/>
    <s v="Foot"/>
    <b v="0"/>
    <s v="armed"/>
    <s v="Gun"/>
    <s v="19-29"/>
    <s v="Fleeing"/>
    <x v="0"/>
  </r>
  <r>
    <n v="2686"/>
    <n v="2976"/>
    <s v="Anthony Robinson"/>
    <d v="2017-09-25T00:00:00"/>
    <s v="shot"/>
    <s v="gun"/>
    <n v="32"/>
    <s v="M"/>
    <s v="B"/>
    <s v="Palmetto"/>
    <x v="26"/>
    <b v="0"/>
    <s v="attack"/>
    <s v="Foot"/>
    <b v="0"/>
    <s v="armed"/>
    <s v="Gun"/>
    <s v="30-39"/>
    <s v="Fleeing"/>
    <x v="1"/>
  </r>
  <r>
    <n v="2687"/>
    <n v="2978"/>
    <s v="Cody O'Bryan"/>
    <d v="2017-09-25T00:00:00"/>
    <s v="shot"/>
    <s v="Taser"/>
    <n v="31"/>
    <s v="M"/>
    <s v="W"/>
    <s v="Las Vegas"/>
    <x v="16"/>
    <b v="1"/>
    <s v="attack"/>
    <s v="Not fleeing"/>
    <b v="1"/>
    <s v="armed"/>
    <s v="No Gun"/>
    <s v="30-39"/>
    <s v="Not Fleeing or Blank"/>
    <x v="0"/>
  </r>
  <r>
    <n v="2688"/>
    <n v="2984"/>
    <s v="Jeffory Hughes"/>
    <d v="2017-09-26T00:00:00"/>
    <s v="shot"/>
    <s v="gun"/>
    <n v="50"/>
    <s v="M"/>
    <s v="W"/>
    <s v="Fairview"/>
    <x v="32"/>
    <b v="0"/>
    <s v="attack"/>
    <s v="Not fleeing"/>
    <b v="0"/>
    <s v="armed"/>
    <s v="Gun"/>
    <s v="50-59"/>
    <s v="Not Fleeing or Blank"/>
    <x v="0"/>
  </r>
  <r>
    <n v="2689"/>
    <n v="2985"/>
    <s v="Roger Craig Nielsen"/>
    <d v="2017-09-26T00:00:00"/>
    <s v="shot"/>
    <s v="gun"/>
    <n v="31"/>
    <s v="M"/>
    <s v="W"/>
    <s v="Eugene"/>
    <x v="1"/>
    <b v="0"/>
    <s v="attack"/>
    <s v="Not fleeing"/>
    <b v="0"/>
    <s v="armed"/>
    <s v="Gun"/>
    <s v="30-39"/>
    <s v="Not Fleeing or Blank"/>
    <x v="0"/>
  </r>
  <r>
    <n v="2690"/>
    <n v="2986"/>
    <s v="Craig A. Johnson"/>
    <d v="2017-09-26T00:00:00"/>
    <s v="shot"/>
    <s v="gun"/>
    <n v="50"/>
    <s v="M"/>
    <s v="W"/>
    <s v="Coolin"/>
    <x v="27"/>
    <b v="0"/>
    <s v="other"/>
    <s v="Not fleeing"/>
    <b v="0"/>
    <s v="armed"/>
    <s v="Gun"/>
    <s v="50-59"/>
    <s v="Not Fleeing or Blank"/>
    <x v="0"/>
  </r>
  <r>
    <n v="2691"/>
    <n v="2987"/>
    <s v="Demilo Trayuon Hodge"/>
    <d v="2017-09-27T00:00:00"/>
    <s v="shot"/>
    <s v="gun"/>
    <n v="45"/>
    <s v="M"/>
    <s v="B"/>
    <s v="Emeryville"/>
    <x v="3"/>
    <b v="0"/>
    <s v="attack"/>
    <s v="Car"/>
    <b v="0"/>
    <s v="armed"/>
    <s v="Gun"/>
    <s v="40-49"/>
    <s v="Fleeing"/>
    <x v="1"/>
  </r>
  <r>
    <n v="2692"/>
    <n v="2989"/>
    <s v="Anthony Wallace"/>
    <d v="2017-09-27T00:00:00"/>
    <s v="shot"/>
    <s v="gun"/>
    <n v="44"/>
    <s v="M"/>
    <s v="W"/>
    <s v="Spring Hill"/>
    <x v="26"/>
    <b v="0"/>
    <s v="attack"/>
    <s v="Car"/>
    <b v="0"/>
    <s v="armed"/>
    <s v="Gun"/>
    <s v="40-49"/>
    <s v="Fleeing"/>
    <x v="0"/>
  </r>
  <r>
    <n v="2693"/>
    <n v="2990"/>
    <s v="Guy Lynn Scott"/>
    <d v="2017-09-27T00:00:00"/>
    <s v="shot"/>
    <s v="gun"/>
    <n v="48"/>
    <s v="M"/>
    <s v="W"/>
    <s v="Griffin"/>
    <x v="31"/>
    <b v="1"/>
    <s v="attack"/>
    <s v="Not fleeing"/>
    <b v="0"/>
    <s v="armed"/>
    <s v="Gun"/>
    <s v="40-49"/>
    <s v="Not Fleeing or Blank"/>
    <x v="0"/>
  </r>
  <r>
    <n v="2694"/>
    <n v="3202"/>
    <s v="Dominique Tyrell White"/>
    <d v="2017-09-28T00:00:00"/>
    <s v="shot"/>
    <s v="gun"/>
    <n v="30"/>
    <s v="M"/>
    <s v="N"/>
    <s v="Topeka"/>
    <x v="2"/>
    <b v="0"/>
    <s v="attack"/>
    <s v="Foot"/>
    <b v="0"/>
    <s v="armed"/>
    <s v="Gun"/>
    <s v="30-39"/>
    <s v="Fleeing"/>
    <x v="0"/>
  </r>
  <r>
    <n v="2695"/>
    <n v="2991"/>
    <s v="Michael Bruce Peterson"/>
    <d v="2017-09-28T00:00:00"/>
    <s v="shot"/>
    <s v="baton"/>
    <n v="39"/>
    <s v="M"/>
    <s v="W"/>
    <s v="Salt Lake City"/>
    <x v="13"/>
    <b v="0"/>
    <s v="other"/>
    <s v="Not fleeing"/>
    <b v="0"/>
    <s v="armed"/>
    <s v="No Gun"/>
    <s v="30-39"/>
    <s v="Not Fleeing or Blank"/>
    <x v="0"/>
  </r>
  <r>
    <n v="2696"/>
    <n v="2992"/>
    <s v="Quentin Starke"/>
    <d v="2017-09-30T00:00:00"/>
    <s v="shot"/>
    <s v="gun"/>
    <n v="44"/>
    <s v="M"/>
    <s v="W"/>
    <s v="Columbua"/>
    <x v="22"/>
    <b v="0"/>
    <s v="attack"/>
    <s v="Car"/>
    <b v="0"/>
    <s v="armed"/>
    <s v="Gun"/>
    <s v="40-49"/>
    <s v="Fleeing"/>
    <x v="0"/>
  </r>
  <r>
    <n v="2697"/>
    <n v="2993"/>
    <s v="Tyrell Dewayne Pinkston"/>
    <d v="2017-09-30T00:00:00"/>
    <s v="shot"/>
    <s v="gun"/>
    <n v="28"/>
    <s v="M"/>
    <s v="B"/>
    <s v="Palatka"/>
    <x v="26"/>
    <b v="0"/>
    <s v="other"/>
    <s v="Not fleeing"/>
    <b v="0"/>
    <s v="armed"/>
    <s v="Gun"/>
    <s v="19-29"/>
    <s v="Not Fleeing or Blank"/>
    <x v="0"/>
  </r>
  <r>
    <n v="2698"/>
    <n v="2994"/>
    <s v="Lester Jesus Machado"/>
    <d v="2017-10-01T00:00:00"/>
    <s v="shot"/>
    <m/>
    <n v="24"/>
    <s v="M"/>
    <s v="H"/>
    <s v="Hialeah"/>
    <x v="26"/>
    <b v="0"/>
    <s v="attack"/>
    <s v="Car"/>
    <b v="0"/>
    <s v="unarmed or undetermined or null"/>
    <s v="No Gun"/>
    <s v="19-29"/>
    <s v="Fleeing"/>
    <x v="0"/>
  </r>
  <r>
    <n v="2699"/>
    <n v="2995"/>
    <s v="Marquis &quot;Bubba&quot; Jones"/>
    <d v="2017-10-01T00:00:00"/>
    <s v="shot"/>
    <s v="gun"/>
    <n v="27"/>
    <s v="M"/>
    <s v="B"/>
    <s v="West Burlington"/>
    <x v="7"/>
    <b v="0"/>
    <s v="other"/>
    <s v="Other"/>
    <b v="1"/>
    <s v="armed"/>
    <s v="Gun"/>
    <s v="19-29"/>
    <s v="Fleeing"/>
    <x v="1"/>
  </r>
  <r>
    <n v="2700"/>
    <n v="2997"/>
    <s v="Anthony Gallo"/>
    <d v="2017-10-01T00:00:00"/>
    <s v="shot"/>
    <s v="knife"/>
    <n v="34"/>
    <s v="M"/>
    <s v="W"/>
    <s v="Canton Township"/>
    <x v="8"/>
    <b v="1"/>
    <s v="other"/>
    <s v="Not fleeing"/>
    <b v="0"/>
    <s v="armed"/>
    <s v="No Gun"/>
    <s v="30-39"/>
    <s v="Not Fleeing or Blank"/>
    <x v="0"/>
  </r>
  <r>
    <n v="2701"/>
    <n v="2998"/>
    <s v="Micah McComas"/>
    <d v="2017-10-01T00:00:00"/>
    <s v="shot"/>
    <s v="unarmed"/>
    <n v="41"/>
    <s v="M"/>
    <s v="W"/>
    <s v="Seward"/>
    <x v="34"/>
    <b v="0"/>
    <s v="other"/>
    <s v="Car"/>
    <b v="1"/>
    <s v="unarmed or undetermined or null"/>
    <s v="No Gun"/>
    <s v="40-49"/>
    <s v="Fleeing"/>
    <x v="0"/>
  </r>
  <r>
    <n v="2702"/>
    <n v="3000"/>
    <s v="George Randall Newman"/>
    <d v="2017-10-01T00:00:00"/>
    <s v="shot"/>
    <s v="gun"/>
    <n v="26"/>
    <s v="M"/>
    <s v="W"/>
    <s v="North Fort Collins"/>
    <x v="4"/>
    <b v="0"/>
    <s v="attack"/>
    <s v="Not fleeing"/>
    <b v="1"/>
    <s v="armed"/>
    <s v="Gun"/>
    <s v="19-29"/>
    <s v="Not Fleeing or Blank"/>
    <x v="0"/>
  </r>
  <r>
    <n v="2703"/>
    <n v="3022"/>
    <s v="Joshua Lanflisi"/>
    <d v="2017-10-01T00:00:00"/>
    <s v="shot"/>
    <s v="gun and sword"/>
    <n v="38"/>
    <s v="M"/>
    <s v="W"/>
    <s v="St. Louis"/>
    <x v="19"/>
    <b v="1"/>
    <s v="other"/>
    <s v="Not fleeing"/>
    <b v="0"/>
    <s v="armed"/>
    <s v="Gun"/>
    <s v="30-39"/>
    <s v="Not Fleeing or Blank"/>
    <x v="0"/>
  </r>
  <r>
    <n v="2704"/>
    <n v="2999"/>
    <s v="Kevin Anthony Battaglia"/>
    <d v="2017-10-02T00:00:00"/>
    <s v="shot"/>
    <s v="gun"/>
    <n v="33"/>
    <s v="M"/>
    <s v="W"/>
    <s v="Parkton"/>
    <x v="33"/>
    <b v="1"/>
    <s v="attack"/>
    <s v="Not fleeing"/>
    <b v="0"/>
    <s v="armed"/>
    <s v="Gun"/>
    <s v="30-39"/>
    <s v="Not Fleeing or Blank"/>
    <x v="0"/>
  </r>
  <r>
    <n v="2705"/>
    <n v="3001"/>
    <s v="Marquinton T. Brooks"/>
    <d v="2017-10-02T00:00:00"/>
    <s v="shot"/>
    <s v="gun"/>
    <n v="22"/>
    <s v="M"/>
    <s v="W"/>
    <s v="West Ouachita"/>
    <x v="11"/>
    <b v="0"/>
    <s v="other"/>
    <s v="Foot"/>
    <b v="0"/>
    <s v="armed"/>
    <s v="Gun"/>
    <s v="19-29"/>
    <s v="Fleeing"/>
    <x v="0"/>
  </r>
  <r>
    <n v="2706"/>
    <n v="3002"/>
    <s v="John Loaiza"/>
    <d v="2017-10-03T00:00:00"/>
    <s v="shot"/>
    <s v="pipe"/>
    <n v="40"/>
    <s v="M"/>
    <s v="W"/>
    <s v="Jefferson City"/>
    <x v="19"/>
    <b v="0"/>
    <s v="attack"/>
    <s v="Not fleeing"/>
    <b v="0"/>
    <s v="armed"/>
    <s v="No Gun"/>
    <s v="40-49"/>
    <s v="Not Fleeing or Blank"/>
    <x v="0"/>
  </r>
  <r>
    <n v="2707"/>
    <n v="3011"/>
    <s v="Chad Cochell"/>
    <d v="2017-10-04T00:00:00"/>
    <s v="shot"/>
    <m/>
    <n v="34"/>
    <s v="M"/>
    <s v="W"/>
    <s v="Spokane"/>
    <x v="0"/>
    <b v="1"/>
    <s v="other"/>
    <s v="Not fleeing"/>
    <b v="0"/>
    <s v="unarmed or undetermined or null"/>
    <s v="No Gun"/>
    <s v="30-39"/>
    <s v="Not Fleeing or Blank"/>
    <x v="0"/>
  </r>
  <r>
    <n v="2708"/>
    <n v="3012"/>
    <s v="Sandy Guardiola"/>
    <d v="2017-10-04T00:00:00"/>
    <s v="shot"/>
    <s v="gun"/>
    <n v="48"/>
    <s v="F"/>
    <s v="B"/>
    <s v="Canandaigua"/>
    <x v="35"/>
    <b v="0"/>
    <s v="attack"/>
    <s v="Not fleeing"/>
    <b v="0"/>
    <s v="armed"/>
    <s v="Gun"/>
    <s v="40-49"/>
    <s v="Not Fleeing or Blank"/>
    <x v="0"/>
  </r>
  <r>
    <n v="2709"/>
    <n v="3013"/>
    <s v="Jomekia Minter"/>
    <d v="2017-10-04T00:00:00"/>
    <s v="shot"/>
    <s v="gun"/>
    <n v="37"/>
    <s v="M"/>
    <s v="B"/>
    <s v="Thomas County"/>
    <x v="31"/>
    <b v="0"/>
    <s v="attack"/>
    <s v="Not fleeing"/>
    <b v="0"/>
    <s v="armed"/>
    <s v="Gun"/>
    <s v="30-39"/>
    <s v="Not Fleeing or Blank"/>
    <x v="0"/>
  </r>
  <r>
    <n v="2710"/>
    <n v="3021"/>
    <s v="Michael Ferrell"/>
    <d v="2017-10-04T00:00:00"/>
    <s v="shot"/>
    <s v="gun"/>
    <n v="67"/>
    <s v="M"/>
    <s v="W"/>
    <s v="Mesa"/>
    <x v="6"/>
    <b v="0"/>
    <s v="other"/>
    <s v="Not fleeing"/>
    <b v="0"/>
    <s v="armed"/>
    <s v="Gun"/>
    <s v="60-69"/>
    <s v="Not Fleeing or Blank"/>
    <x v="0"/>
  </r>
  <r>
    <n v="2711"/>
    <n v="3009"/>
    <s v="Brandon Lee Bohanon"/>
    <d v="2017-10-05T00:00:00"/>
    <s v="shot"/>
    <s v="unarmed"/>
    <n v="35"/>
    <s v="M"/>
    <s v="W"/>
    <s v="Hiram"/>
    <x v="31"/>
    <b v="0"/>
    <s v="other"/>
    <s v="Not fleeing"/>
    <b v="0"/>
    <s v="unarmed or undetermined or null"/>
    <s v="No Gun"/>
    <s v="30-39"/>
    <s v="Not Fleeing or Blank"/>
    <x v="0"/>
  </r>
  <r>
    <n v="2712"/>
    <n v="3014"/>
    <s v="Cristino Umana-Garcia"/>
    <d v="2017-10-05T00:00:00"/>
    <s v="shot"/>
    <s v="knife"/>
    <n v="29"/>
    <s v="M"/>
    <s v="H"/>
    <s v="Finney County"/>
    <x v="2"/>
    <b v="1"/>
    <s v="other"/>
    <s v="Not fleeing"/>
    <b v="0"/>
    <s v="armed"/>
    <s v="No Gun"/>
    <s v="19-29"/>
    <s v="Not Fleeing or Blank"/>
    <x v="0"/>
  </r>
  <r>
    <n v="2713"/>
    <n v="3015"/>
    <s v="Phumee Lee"/>
    <d v="2017-10-05T00:00:00"/>
    <s v="shot"/>
    <s v="gun"/>
    <n v="28"/>
    <s v="M"/>
    <s v="A"/>
    <s v="St. Paul"/>
    <x v="18"/>
    <b v="0"/>
    <s v="attack"/>
    <s v="Not fleeing"/>
    <b v="1"/>
    <s v="armed"/>
    <s v="Gun"/>
    <s v="19-29"/>
    <s v="Not Fleeing or Blank"/>
    <x v="0"/>
  </r>
  <r>
    <n v="2714"/>
    <n v="3018"/>
    <s v="Johnny Ray Leeds"/>
    <d v="2017-10-05T00:00:00"/>
    <s v="shot"/>
    <s v="gun"/>
    <n v="40"/>
    <s v="M"/>
    <s v="W"/>
    <s v="Leeds"/>
    <x v="37"/>
    <b v="0"/>
    <s v="attack"/>
    <m/>
    <b v="0"/>
    <s v="armed"/>
    <s v="Gun"/>
    <s v="40-49"/>
    <s v="Not Fleeing or Blank"/>
    <x v="0"/>
  </r>
  <r>
    <n v="2715"/>
    <n v="3019"/>
    <s v="German Ornelas"/>
    <d v="2017-10-05T00:00:00"/>
    <s v="shot"/>
    <s v="knife"/>
    <n v="31"/>
    <s v="M"/>
    <s v="H"/>
    <s v="Brownsville"/>
    <x v="9"/>
    <b v="0"/>
    <s v="attack"/>
    <s v="Not fleeing"/>
    <b v="0"/>
    <s v="armed"/>
    <s v="No Gun"/>
    <s v="30-39"/>
    <s v="Not Fleeing or Blank"/>
    <x v="0"/>
  </r>
  <r>
    <n v="2716"/>
    <n v="3204"/>
    <s v="Matthew Jonathan Luis Hurtado"/>
    <d v="2017-10-06T00:00:00"/>
    <s v="shot"/>
    <m/>
    <n v="28"/>
    <s v="M"/>
    <s v="H"/>
    <s v="Duarte"/>
    <x v="3"/>
    <b v="0"/>
    <s v="undetermined"/>
    <m/>
    <b v="0"/>
    <s v="unarmed or undetermined or null"/>
    <s v="No Gun"/>
    <s v="19-29"/>
    <s v="Not Fleeing or Blank"/>
    <x v="0"/>
  </r>
  <r>
    <n v="2717"/>
    <n v="3005"/>
    <s v="Dale Sisson"/>
    <d v="2017-10-06T00:00:00"/>
    <s v="shot"/>
    <s v="gun"/>
    <n v="51"/>
    <s v="M"/>
    <s v="W"/>
    <s v="Golden"/>
    <x v="4"/>
    <b v="0"/>
    <s v="attack"/>
    <s v="Car"/>
    <b v="0"/>
    <s v="armed"/>
    <s v="Gun"/>
    <s v="50-59"/>
    <s v="Fleeing"/>
    <x v="0"/>
  </r>
  <r>
    <n v="2718"/>
    <n v="3010"/>
    <s v="Garrett Hoose"/>
    <d v="2017-10-06T00:00:00"/>
    <s v="shot"/>
    <s v="gun"/>
    <n v="47"/>
    <s v="M"/>
    <s v="W"/>
    <s v="Perryopolis"/>
    <x v="8"/>
    <b v="1"/>
    <s v="other"/>
    <s v="Not fleeing"/>
    <b v="0"/>
    <s v="armed"/>
    <s v="Gun"/>
    <s v="40-49"/>
    <s v="Not Fleeing or Blank"/>
    <x v="0"/>
  </r>
  <r>
    <n v="2719"/>
    <n v="3016"/>
    <s v="Roberto Callejas"/>
    <d v="2017-10-06T00:00:00"/>
    <s v="shot and Tasered"/>
    <s v="knife"/>
    <n v="35"/>
    <s v="M"/>
    <s v="H"/>
    <s v="Orlando"/>
    <x v="26"/>
    <b v="1"/>
    <s v="attack"/>
    <s v="Not fleeing"/>
    <b v="0"/>
    <s v="armed"/>
    <s v="No Gun"/>
    <s v="30-39"/>
    <s v="Not Fleeing or Blank"/>
    <x v="0"/>
  </r>
  <r>
    <n v="2720"/>
    <n v="3017"/>
    <s v="Ernesto Padron"/>
    <d v="2017-10-06T00:00:00"/>
    <s v="shot"/>
    <s v="gun"/>
    <n v="52"/>
    <s v="M"/>
    <s v="H"/>
    <s v="Miami"/>
    <x v="26"/>
    <b v="0"/>
    <s v="other"/>
    <s v="Foot"/>
    <b v="0"/>
    <s v="armed"/>
    <s v="Gun"/>
    <s v="50-59"/>
    <s v="Fleeing"/>
    <x v="0"/>
  </r>
  <r>
    <n v="2721"/>
    <n v="3023"/>
    <s v="Samuel David Lanham"/>
    <d v="2017-10-07T00:00:00"/>
    <s v="shot"/>
    <s v="gun"/>
    <n v="25"/>
    <s v="M"/>
    <s v="W"/>
    <s v="Charleston"/>
    <x v="43"/>
    <b v="1"/>
    <s v="attack"/>
    <s v="Car"/>
    <b v="0"/>
    <s v="armed"/>
    <s v="Gun"/>
    <s v="19-29"/>
    <s v="Fleeing"/>
    <x v="0"/>
  </r>
  <r>
    <n v="2722"/>
    <n v="3003"/>
    <s v="Roberto Avendano"/>
    <d v="2017-10-08T00:00:00"/>
    <s v="shot"/>
    <s v="machete"/>
    <m/>
    <s v="M"/>
    <s v="H"/>
    <s v="Abingdon"/>
    <x v="20"/>
    <b v="0"/>
    <s v="other"/>
    <s v="Foot"/>
    <b v="0"/>
    <s v="armed"/>
    <s v="No Gun"/>
    <s v="null"/>
    <s v="Fleeing"/>
    <x v="0"/>
  </r>
  <r>
    <n v="2723"/>
    <n v="3004"/>
    <s v="Sabrina Ann Garcia"/>
    <d v="2017-10-08T00:00:00"/>
    <s v="shot"/>
    <s v="gun"/>
    <n v="34"/>
    <s v="F"/>
    <s v="H"/>
    <s v="Mesa"/>
    <x v="6"/>
    <b v="1"/>
    <s v="undetermined"/>
    <s v="Foot"/>
    <b v="0"/>
    <s v="armed"/>
    <s v="Gun"/>
    <s v="30-39"/>
    <s v="Fleeing"/>
    <x v="0"/>
  </r>
  <r>
    <n v="2724"/>
    <n v="3006"/>
    <s v="Albert Garcia"/>
    <d v="2017-10-08T00:00:00"/>
    <s v="shot"/>
    <s v="knife"/>
    <n v="58"/>
    <s v="M"/>
    <s v="H"/>
    <s v="San Fernando"/>
    <x v="3"/>
    <b v="0"/>
    <s v="other"/>
    <s v="Not fleeing"/>
    <b v="0"/>
    <s v="armed"/>
    <s v="No Gun"/>
    <s v="50-59"/>
    <s v="Not Fleeing or Blank"/>
    <x v="0"/>
  </r>
  <r>
    <n v="2725"/>
    <n v="3007"/>
    <s v="Corey Boykin"/>
    <d v="2017-10-08T00:00:00"/>
    <s v="shot"/>
    <s v="gun"/>
    <n v="24"/>
    <s v="M"/>
    <s v="B"/>
    <s v="Louisville"/>
    <x v="23"/>
    <b v="0"/>
    <s v="other"/>
    <s v="Not fleeing"/>
    <b v="1"/>
    <s v="armed"/>
    <s v="Gun"/>
    <s v="19-29"/>
    <s v="Not Fleeing or Blank"/>
    <x v="0"/>
  </r>
  <r>
    <n v="2726"/>
    <n v="3008"/>
    <s v="Cariann Hithon"/>
    <d v="2017-10-08T00:00:00"/>
    <s v="shot"/>
    <m/>
    <n v="22"/>
    <s v="F"/>
    <s v="B"/>
    <s v="Miami"/>
    <x v="26"/>
    <b v="0"/>
    <s v="attack"/>
    <s v="Car"/>
    <b v="0"/>
    <s v="unarmed or undetermined or null"/>
    <s v="No Gun"/>
    <s v="19-29"/>
    <s v="Fleeing"/>
    <x v="0"/>
  </r>
  <r>
    <n v="2727"/>
    <n v="3033"/>
    <s v="Glenn Southwood Jr."/>
    <d v="2017-10-08T00:00:00"/>
    <s v="shot"/>
    <s v="gun"/>
    <n v="46"/>
    <s v="M"/>
    <s v="W"/>
    <s v="Pinetop-Lakeside"/>
    <x v="6"/>
    <b v="0"/>
    <s v="attack"/>
    <s v="Not fleeing"/>
    <b v="0"/>
    <s v="armed"/>
    <s v="Gun"/>
    <s v="40-49"/>
    <s v="Not Fleeing or Blank"/>
    <x v="0"/>
  </r>
  <r>
    <n v="2728"/>
    <n v="3026"/>
    <s v="Daniel James"/>
    <d v="2017-10-10T00:00:00"/>
    <s v="shot"/>
    <s v="gun"/>
    <n v="55"/>
    <s v="M"/>
    <m/>
    <s v="Rochester"/>
    <x v="0"/>
    <b v="1"/>
    <s v="attack"/>
    <m/>
    <b v="0"/>
    <s v="armed"/>
    <s v="Gun"/>
    <s v="50-59"/>
    <s v="Not Fleeing or Blank"/>
    <x v="0"/>
  </r>
  <r>
    <n v="2729"/>
    <n v="3025"/>
    <s v="Vincent Dronet"/>
    <d v="2017-10-11T00:00:00"/>
    <s v="shot"/>
    <m/>
    <n v="61"/>
    <s v="M"/>
    <s v="W"/>
    <s v="Biloxi"/>
    <x v="38"/>
    <b v="0"/>
    <s v="attack"/>
    <s v="Car"/>
    <b v="0"/>
    <s v="unarmed or undetermined or null"/>
    <s v="No Gun"/>
    <s v="60-69"/>
    <s v="Fleeing"/>
    <x v="0"/>
  </r>
  <r>
    <n v="2730"/>
    <n v="3027"/>
    <s v="Brandon Wade Rucker"/>
    <d v="2017-10-11T00:00:00"/>
    <s v="shot"/>
    <s v="gun"/>
    <n v="43"/>
    <s v="M"/>
    <s v="W"/>
    <s v="Marana"/>
    <x v="6"/>
    <b v="0"/>
    <s v="other"/>
    <s v="Not fleeing"/>
    <b v="0"/>
    <s v="armed"/>
    <s v="Gun"/>
    <s v="40-49"/>
    <s v="Not Fleeing or Blank"/>
    <x v="0"/>
  </r>
  <r>
    <n v="2731"/>
    <n v="3030"/>
    <s v="Kristian Martinez"/>
    <d v="2017-10-11T00:00:00"/>
    <s v="shot"/>
    <s v="unarmed"/>
    <n v="44"/>
    <s v="M"/>
    <s v="H"/>
    <s v="Valdez"/>
    <x v="4"/>
    <b v="0"/>
    <s v="attack"/>
    <s v="Foot"/>
    <b v="0"/>
    <s v="unarmed or undetermined or null"/>
    <s v="No Gun"/>
    <s v="40-49"/>
    <s v="Fleeing"/>
    <x v="0"/>
  </r>
  <r>
    <n v="2732"/>
    <n v="3029"/>
    <s v="John Robert Payne"/>
    <d v="2017-10-12T00:00:00"/>
    <s v="shot"/>
    <s v="gun"/>
    <n v="35"/>
    <s v="M"/>
    <s v="B"/>
    <s v="Homewood"/>
    <x v="37"/>
    <b v="1"/>
    <s v="attack"/>
    <s v="Foot"/>
    <b v="0"/>
    <s v="armed"/>
    <s v="Gun"/>
    <s v="30-39"/>
    <s v="Fleeing"/>
    <x v="1"/>
  </r>
  <r>
    <n v="2733"/>
    <n v="3031"/>
    <s v="Sean D. Brady"/>
    <d v="2017-10-12T00:00:00"/>
    <s v="shot"/>
    <s v="gun"/>
    <n v="29"/>
    <s v="M"/>
    <s v="W"/>
    <s v="Flagstaff"/>
    <x v="6"/>
    <b v="1"/>
    <s v="attack"/>
    <s v="Not fleeing"/>
    <b v="1"/>
    <s v="armed"/>
    <s v="Gun"/>
    <s v="19-29"/>
    <s v="Not Fleeing or Blank"/>
    <x v="0"/>
  </r>
  <r>
    <n v="2734"/>
    <n v="3036"/>
    <s v="Paul Dolen"/>
    <d v="2017-10-13T00:00:00"/>
    <s v="shot"/>
    <s v="gun"/>
    <n v="57"/>
    <s v="M"/>
    <s v="W"/>
    <s v="Wayne County"/>
    <x v="23"/>
    <b v="0"/>
    <s v="attack"/>
    <s v="Not fleeing"/>
    <b v="0"/>
    <s v="armed"/>
    <s v="Gun"/>
    <s v="50-59"/>
    <s v="Not Fleeing or Blank"/>
    <x v="0"/>
  </r>
  <r>
    <n v="2735"/>
    <n v="3037"/>
    <s v="J.C. Hawkins"/>
    <d v="2017-10-13T00:00:00"/>
    <s v="shot"/>
    <s v="gun"/>
    <n v="42"/>
    <s v="M"/>
    <s v="B"/>
    <s v="Charlottesville"/>
    <x v="20"/>
    <b v="0"/>
    <s v="attack"/>
    <s v="Foot"/>
    <b v="0"/>
    <s v="armed"/>
    <s v="Gun"/>
    <s v="40-49"/>
    <s v="Fleeing"/>
    <x v="1"/>
  </r>
  <r>
    <n v="2736"/>
    <n v="3035"/>
    <s v="Michael David Lopez"/>
    <d v="2017-10-14T00:00:00"/>
    <s v="shot"/>
    <s v="undetermined"/>
    <n v="44"/>
    <s v="M"/>
    <s v="H"/>
    <s v="Torrance"/>
    <x v="3"/>
    <b v="0"/>
    <s v="other"/>
    <s v="Car"/>
    <b v="0"/>
    <s v="unarmed or undetermined or null"/>
    <s v="No Gun"/>
    <s v="40-49"/>
    <s v="Fleeing"/>
    <x v="0"/>
  </r>
  <r>
    <n v="2737"/>
    <n v="3038"/>
    <s v="Eddie Sanders"/>
    <d v="2017-10-14T00:00:00"/>
    <s v="shot"/>
    <s v="gun"/>
    <n v="25"/>
    <s v="M"/>
    <m/>
    <s v="Olivehurst"/>
    <x v="3"/>
    <b v="0"/>
    <s v="other"/>
    <s v="Not fleeing"/>
    <b v="0"/>
    <s v="armed"/>
    <s v="Gun"/>
    <s v="19-29"/>
    <s v="Not Fleeing or Blank"/>
    <x v="0"/>
  </r>
  <r>
    <n v="2738"/>
    <n v="3034"/>
    <s v="Eric Garrison"/>
    <d v="2017-10-16T00:00:00"/>
    <s v="shot"/>
    <s v="gun"/>
    <n v="20"/>
    <s v="M"/>
    <s v="B"/>
    <s v="Baltimore"/>
    <x v="28"/>
    <b v="0"/>
    <s v="other"/>
    <s v="Foot"/>
    <b v="1"/>
    <s v="armed"/>
    <s v="Gun"/>
    <s v="19-29"/>
    <s v="Fleeing"/>
    <x v="1"/>
  </r>
  <r>
    <n v="2739"/>
    <n v="3039"/>
    <s v="James Michael Chappell"/>
    <d v="2017-10-16T00:00:00"/>
    <s v="shot"/>
    <s v="gun"/>
    <n v="32"/>
    <s v="M"/>
    <s v="W"/>
    <s v="Simpsonville"/>
    <x v="40"/>
    <b v="0"/>
    <s v="attack"/>
    <s v="Not fleeing"/>
    <b v="0"/>
    <s v="armed"/>
    <s v="Gun"/>
    <s v="30-39"/>
    <s v="Not Fleeing or Blank"/>
    <x v="0"/>
  </r>
  <r>
    <n v="2740"/>
    <n v="3040"/>
    <s v="Joshua Clayton Johnson"/>
    <d v="2017-10-16T00:00:00"/>
    <s v="shot and Tasered"/>
    <s v="gun"/>
    <n v="31"/>
    <s v="M"/>
    <s v="W"/>
    <s v="Kingwood"/>
    <x v="9"/>
    <b v="0"/>
    <s v="attack"/>
    <s v="Car"/>
    <b v="0"/>
    <s v="armed"/>
    <s v="Gun"/>
    <s v="30-39"/>
    <s v="Fleeing"/>
    <x v="0"/>
  </r>
  <r>
    <n v="2741"/>
    <n v="3041"/>
    <s v="Luis David Flores"/>
    <d v="2017-10-16T00:00:00"/>
    <s v="shot"/>
    <s v="gun"/>
    <n v="34"/>
    <s v="M"/>
    <s v="H"/>
    <s v="Picture Rocks"/>
    <x v="6"/>
    <b v="0"/>
    <s v="other"/>
    <s v="Not fleeing"/>
    <b v="0"/>
    <s v="armed"/>
    <s v="Gun"/>
    <s v="30-39"/>
    <s v="Not Fleeing or Blank"/>
    <x v="0"/>
  </r>
  <r>
    <n v="2742"/>
    <n v="3042"/>
    <s v="Ezekiel Juan Duran"/>
    <d v="2017-10-16T00:00:00"/>
    <s v="shot"/>
    <s v="gun"/>
    <n v="18"/>
    <s v="M"/>
    <s v="H"/>
    <s v="Atwater"/>
    <x v="3"/>
    <b v="0"/>
    <s v="attack"/>
    <s v="Not fleeing"/>
    <b v="0"/>
    <s v="armed"/>
    <s v="Gun"/>
    <s v="0-18"/>
    <s v="Not Fleeing or Blank"/>
    <x v="0"/>
  </r>
  <r>
    <n v="2743"/>
    <n v="3043"/>
    <s v="DeAndre Bethea"/>
    <d v="2017-10-17T00:00:00"/>
    <s v="shot"/>
    <m/>
    <n v="24"/>
    <s v="M"/>
    <s v="B"/>
    <s v="Hampton"/>
    <x v="20"/>
    <b v="0"/>
    <s v="other"/>
    <s v="Not fleeing"/>
    <b v="0"/>
    <s v="unarmed or undetermined or null"/>
    <s v="No Gun"/>
    <s v="19-29"/>
    <s v="Not Fleeing or Blank"/>
    <x v="0"/>
  </r>
  <r>
    <n v="2744"/>
    <n v="3044"/>
    <s v="Daniel Spear"/>
    <d v="2017-10-18T00:00:00"/>
    <s v="shot"/>
    <s v="gun"/>
    <n v="35"/>
    <s v="M"/>
    <s v="W"/>
    <s v="Tucson"/>
    <x v="6"/>
    <b v="0"/>
    <s v="attack"/>
    <s v="Foot"/>
    <b v="0"/>
    <s v="armed"/>
    <s v="Gun"/>
    <s v="30-39"/>
    <s v="Fleeing"/>
    <x v="0"/>
  </r>
  <r>
    <n v="2745"/>
    <n v="3045"/>
    <s v="Mitchell Fox"/>
    <d v="2017-10-19T00:00:00"/>
    <s v="shot"/>
    <s v="gun"/>
    <n v="34"/>
    <s v="M"/>
    <s v="W"/>
    <s v="Clearwater"/>
    <x v="26"/>
    <b v="1"/>
    <s v="other"/>
    <s v="Not fleeing"/>
    <b v="0"/>
    <s v="armed"/>
    <s v="Gun"/>
    <s v="30-39"/>
    <s v="Not Fleeing or Blank"/>
    <x v="0"/>
  </r>
  <r>
    <n v="2746"/>
    <n v="3047"/>
    <s v="Matthew Whitley"/>
    <d v="2017-10-19T00:00:00"/>
    <s v="shot"/>
    <s v="gun"/>
    <n v="26"/>
    <s v="M"/>
    <s v="W"/>
    <s v="Kings Mountain"/>
    <x v="33"/>
    <b v="0"/>
    <s v="attack"/>
    <s v="Other"/>
    <b v="0"/>
    <s v="armed"/>
    <s v="Gun"/>
    <s v="19-29"/>
    <s v="Fleeing"/>
    <x v="0"/>
  </r>
  <r>
    <n v="2747"/>
    <n v="3049"/>
    <s v="Steven Wayne Truex"/>
    <d v="2017-10-19T00:00:00"/>
    <s v="shot and Tasered"/>
    <s v="gun"/>
    <n v="38"/>
    <s v="M"/>
    <s v="W"/>
    <s v="Birmingham"/>
    <x v="37"/>
    <b v="0"/>
    <s v="other"/>
    <s v="Not fleeing"/>
    <b v="0"/>
    <s v="armed"/>
    <s v="Gun"/>
    <s v="30-39"/>
    <s v="Not Fleeing or Blank"/>
    <x v="0"/>
  </r>
  <r>
    <n v="2748"/>
    <n v="3050"/>
    <s v="Dewboy Lister"/>
    <d v="2017-10-19T00:00:00"/>
    <s v="shot"/>
    <s v="unarmed"/>
    <n v="55"/>
    <s v="M"/>
    <s v="B"/>
    <s v="Corpus Christi"/>
    <x v="9"/>
    <b v="0"/>
    <s v="attack"/>
    <s v="Foot"/>
    <b v="1"/>
    <s v="unarmed or undetermined or null"/>
    <s v="No Gun"/>
    <s v="50-59"/>
    <s v="Fleeing"/>
    <x v="1"/>
  </r>
  <r>
    <n v="2749"/>
    <n v="3048"/>
    <s v="Jamarco McShann"/>
    <d v="2017-10-20T00:00:00"/>
    <s v="shot"/>
    <s v="gun"/>
    <n v="23"/>
    <s v="M"/>
    <s v="B"/>
    <s v="Moraine"/>
    <x v="10"/>
    <b v="1"/>
    <s v="attack"/>
    <s v="Not fleeing"/>
    <b v="0"/>
    <s v="armed"/>
    <s v="Gun"/>
    <s v="19-29"/>
    <s v="Not Fleeing or Blank"/>
    <x v="0"/>
  </r>
  <r>
    <n v="2750"/>
    <n v="3051"/>
    <s v="Jorge Cabrera"/>
    <d v="2017-10-20T00:00:00"/>
    <s v="shot"/>
    <s v="knife"/>
    <n v="54"/>
    <s v="M"/>
    <m/>
    <s v="Houston"/>
    <x v="9"/>
    <b v="0"/>
    <s v="other"/>
    <s v="Not fleeing"/>
    <b v="0"/>
    <s v="armed"/>
    <s v="No Gun"/>
    <s v="50-59"/>
    <s v="Not Fleeing or Blank"/>
    <x v="0"/>
  </r>
  <r>
    <n v="2751"/>
    <n v="3052"/>
    <s v="Phillip Joel Trammell"/>
    <d v="2017-10-20T00:00:00"/>
    <s v="shot"/>
    <s v="knife"/>
    <n v="30"/>
    <s v="M"/>
    <s v="W"/>
    <s v="Fort Smith"/>
    <x v="5"/>
    <b v="0"/>
    <s v="attack"/>
    <s v="Not fleeing"/>
    <b v="1"/>
    <s v="armed"/>
    <s v="No Gun"/>
    <s v="30-39"/>
    <s v="Not Fleeing or Blank"/>
    <x v="0"/>
  </r>
  <r>
    <n v="2752"/>
    <n v="3053"/>
    <s v="Victor Gonzalez"/>
    <d v="2017-10-21T00:00:00"/>
    <s v="shot"/>
    <s v="hammer"/>
    <n v="44"/>
    <s v="M"/>
    <s v="H"/>
    <s v="Cloverdale"/>
    <x v="3"/>
    <b v="0"/>
    <s v="other"/>
    <s v="Not fleeing"/>
    <b v="0"/>
    <s v="armed"/>
    <s v="No Gun"/>
    <s v="40-49"/>
    <s v="Not Fleeing or Blank"/>
    <x v="0"/>
  </r>
  <r>
    <n v="2753"/>
    <n v="3054"/>
    <s v="Jason Marble"/>
    <d v="2017-10-21T00:00:00"/>
    <s v="shot"/>
    <s v="gun"/>
    <n v="37"/>
    <s v="M"/>
    <s v="W"/>
    <s v="Girard"/>
    <x v="10"/>
    <b v="0"/>
    <s v="attack"/>
    <s v="Not fleeing"/>
    <b v="0"/>
    <s v="armed"/>
    <s v="Gun"/>
    <s v="30-39"/>
    <s v="Not Fleeing or Blank"/>
    <x v="0"/>
  </r>
  <r>
    <n v="2754"/>
    <n v="3055"/>
    <s v="Nicholas Pimentel"/>
    <d v="2017-10-22T00:00:00"/>
    <s v="shot"/>
    <s v="unarmed"/>
    <n v="27"/>
    <s v="M"/>
    <s v="H"/>
    <s v="Ceres"/>
    <x v="3"/>
    <b v="0"/>
    <s v="other"/>
    <s v="Car"/>
    <b v="0"/>
    <s v="unarmed or undetermined or null"/>
    <s v="No Gun"/>
    <s v="19-29"/>
    <s v="Fleeing"/>
    <x v="0"/>
  </r>
  <r>
    <n v="2755"/>
    <n v="3058"/>
    <s v="Johnny Bonta"/>
    <d v="2017-10-22T00:00:00"/>
    <s v="shot"/>
    <s v="gun"/>
    <n v="43"/>
    <s v="M"/>
    <s v="N"/>
    <s v="Sparks"/>
    <x v="16"/>
    <b v="0"/>
    <s v="attack"/>
    <s v="Not fleeing"/>
    <b v="0"/>
    <s v="armed"/>
    <s v="Gun"/>
    <s v="40-49"/>
    <s v="Not Fleeing or Blank"/>
    <x v="0"/>
  </r>
  <r>
    <n v="2756"/>
    <n v="3059"/>
    <s v="Samantha Hennard"/>
    <d v="2017-10-22T00:00:00"/>
    <s v="shot"/>
    <s v="gun"/>
    <n v="25"/>
    <s v="F"/>
    <s v="W"/>
    <s v="St. Joseph"/>
    <x v="19"/>
    <b v="0"/>
    <s v="attack"/>
    <s v="Foot"/>
    <b v="0"/>
    <s v="armed"/>
    <s v="Gun"/>
    <s v="19-29"/>
    <s v="Fleeing"/>
    <x v="0"/>
  </r>
  <r>
    <n v="2757"/>
    <n v="3061"/>
    <s v="Dexter David Anthony Baxter"/>
    <d v="2017-10-22T00:00:00"/>
    <s v="shot"/>
    <s v="unarmed"/>
    <n v="30"/>
    <s v="M"/>
    <s v="N"/>
    <s v="Crandon"/>
    <x v="39"/>
    <b v="0"/>
    <s v="attack"/>
    <s v="Not fleeing"/>
    <b v="0"/>
    <s v="unarmed or undetermined or null"/>
    <s v="No Gun"/>
    <s v="30-39"/>
    <s v="Not Fleeing or Blank"/>
    <x v="0"/>
  </r>
  <r>
    <n v="2758"/>
    <n v="3062"/>
    <s v="Matthew David Palaita"/>
    <d v="2017-10-23T00:00:00"/>
    <s v="shot"/>
    <s v="gun"/>
    <n v="35"/>
    <s v="M"/>
    <s v="H"/>
    <s v="Lodi"/>
    <x v="3"/>
    <b v="0"/>
    <s v="attack"/>
    <s v="Not fleeing"/>
    <b v="0"/>
    <s v="armed"/>
    <s v="Gun"/>
    <s v="30-39"/>
    <s v="Not Fleeing or Blank"/>
    <x v="0"/>
  </r>
  <r>
    <n v="2759"/>
    <n v="3064"/>
    <s v="Ashleigh Bertucci"/>
    <d v="2017-10-23T00:00:00"/>
    <s v="shot"/>
    <s v="gun"/>
    <n v="31"/>
    <s v="F"/>
    <s v="W"/>
    <s v="Shelbyville"/>
    <x v="23"/>
    <b v="1"/>
    <s v="other"/>
    <s v="Not fleeing"/>
    <b v="1"/>
    <s v="armed"/>
    <s v="Gun"/>
    <s v="30-39"/>
    <s v="Not Fleeing or Blank"/>
    <x v="0"/>
  </r>
  <r>
    <n v="2760"/>
    <n v="3069"/>
    <s v="George Gipp"/>
    <d v="2017-10-23T00:00:00"/>
    <s v="shot"/>
    <s v="undetermined"/>
    <n v="35"/>
    <s v="M"/>
    <s v="N"/>
    <s v="Standing Rock Reservation"/>
    <x v="46"/>
    <b v="0"/>
    <s v="other"/>
    <s v="Car"/>
    <b v="0"/>
    <s v="unarmed or undetermined or null"/>
    <s v="No Gun"/>
    <s v="30-39"/>
    <s v="Fleeing"/>
    <x v="0"/>
  </r>
  <r>
    <n v="2761"/>
    <n v="3065"/>
    <s v="David Campos"/>
    <d v="2017-10-24T00:00:00"/>
    <s v="shot and Tasered"/>
    <s v="screwdriver"/>
    <n v="34"/>
    <s v="M"/>
    <s v="H"/>
    <s v="Houston"/>
    <x v="9"/>
    <b v="0"/>
    <s v="other"/>
    <s v="Not fleeing"/>
    <b v="0"/>
    <s v="armed"/>
    <s v="No Gun"/>
    <s v="30-39"/>
    <s v="Not Fleeing or Blank"/>
    <x v="0"/>
  </r>
  <r>
    <n v="2762"/>
    <n v="3066"/>
    <s v="Sean Bohinski"/>
    <d v="2017-10-24T00:00:00"/>
    <s v="shot"/>
    <s v="unarmed"/>
    <n v="37"/>
    <s v="M"/>
    <s v="W"/>
    <s v="Plymouth Township"/>
    <x v="8"/>
    <b v="0"/>
    <s v="attack"/>
    <s v="Not fleeing"/>
    <b v="0"/>
    <s v="unarmed or undetermined or null"/>
    <s v="No Gun"/>
    <s v="30-39"/>
    <s v="Not Fleeing or Blank"/>
    <x v="0"/>
  </r>
  <r>
    <n v="2763"/>
    <n v="3067"/>
    <s v="Brandon Uzialko"/>
    <d v="2017-10-24T00:00:00"/>
    <s v="shot"/>
    <s v="gun"/>
    <n v="25"/>
    <s v="M"/>
    <s v="W"/>
    <s v="Norwich"/>
    <x v="47"/>
    <b v="0"/>
    <s v="attack"/>
    <s v="Foot"/>
    <b v="0"/>
    <s v="armed"/>
    <s v="Gun"/>
    <s v="19-29"/>
    <s v="Fleeing"/>
    <x v="0"/>
  </r>
  <r>
    <n v="2764"/>
    <n v="3068"/>
    <s v="Timothy Earl Jackson"/>
    <d v="2017-10-25T00:00:00"/>
    <s v="shot"/>
    <s v="gun"/>
    <n v="33"/>
    <s v="M"/>
    <s v="B"/>
    <s v="St. Petersburg"/>
    <x v="26"/>
    <b v="0"/>
    <s v="attack"/>
    <s v="Not fleeing"/>
    <b v="0"/>
    <s v="armed"/>
    <s v="Gun"/>
    <s v="30-39"/>
    <s v="Not Fleeing or Blank"/>
    <x v="0"/>
  </r>
  <r>
    <n v="2765"/>
    <n v="3070"/>
    <s v="Antonio Levison"/>
    <d v="2017-10-25T00:00:00"/>
    <s v="shot"/>
    <s v="gun"/>
    <n v="33"/>
    <s v="M"/>
    <s v="B"/>
    <s v="Cleveland"/>
    <x v="10"/>
    <b v="0"/>
    <s v="attack"/>
    <s v="Foot"/>
    <b v="0"/>
    <s v="armed"/>
    <s v="Gun"/>
    <s v="30-39"/>
    <s v="Fleeing"/>
    <x v="1"/>
  </r>
  <r>
    <n v="2766"/>
    <n v="3072"/>
    <s v="Charles L. Wallace"/>
    <d v="2017-10-26T00:00:00"/>
    <s v="shot"/>
    <m/>
    <n v="46"/>
    <s v="M"/>
    <m/>
    <s v="Erie"/>
    <x v="8"/>
    <b v="0"/>
    <s v="other"/>
    <s v="Not fleeing"/>
    <b v="0"/>
    <s v="unarmed or undetermined or null"/>
    <s v="No Gun"/>
    <s v="40-49"/>
    <s v="Not Fleeing or Blank"/>
    <x v="0"/>
  </r>
  <r>
    <n v="2767"/>
    <n v="3073"/>
    <s v="James M. Davis"/>
    <d v="2017-10-26T00:00:00"/>
    <s v="shot"/>
    <s v="gun"/>
    <n v="34"/>
    <s v="M"/>
    <s v="W"/>
    <s v="Horseheads"/>
    <x v="35"/>
    <b v="0"/>
    <s v="attack"/>
    <s v="Car"/>
    <b v="0"/>
    <s v="armed"/>
    <s v="Gun"/>
    <s v="30-39"/>
    <s v="Fleeing"/>
    <x v="0"/>
  </r>
  <r>
    <n v="2768"/>
    <n v="3071"/>
    <s v="Sanders Surber"/>
    <d v="2017-10-26T00:00:00"/>
    <s v="shot"/>
    <s v="gun"/>
    <n v="32"/>
    <s v="M"/>
    <s v="W"/>
    <s v="Fairhope"/>
    <x v="37"/>
    <b v="0"/>
    <s v="attack"/>
    <s v="Other"/>
    <b v="0"/>
    <s v="armed"/>
    <s v="Gun"/>
    <s v="30-39"/>
    <s v="Fleeing"/>
    <x v="0"/>
  </r>
  <r>
    <n v="2769"/>
    <n v="3074"/>
    <s v="Jerry Richardson"/>
    <d v="2017-10-27T00:00:00"/>
    <s v="shot"/>
    <s v="machete"/>
    <n v="46"/>
    <s v="M"/>
    <s v="B"/>
    <s v="Indiantown"/>
    <x v="26"/>
    <b v="1"/>
    <s v="other"/>
    <s v="Not fleeing"/>
    <b v="0"/>
    <s v="armed"/>
    <s v="No Gun"/>
    <s v="40-49"/>
    <s v="Not Fleeing or Blank"/>
    <x v="0"/>
  </r>
  <r>
    <n v="2770"/>
    <n v="3075"/>
    <s v="Danny Sanchez"/>
    <d v="2017-10-28T00:00:00"/>
    <s v="shot"/>
    <s v="gun and car"/>
    <n v="40"/>
    <s v="M"/>
    <s v="H"/>
    <s v="Greeley"/>
    <x v="4"/>
    <b v="0"/>
    <s v="attack"/>
    <s v="Car"/>
    <b v="0"/>
    <s v="armed"/>
    <s v="Gun"/>
    <s v="40-49"/>
    <s v="Fleeing"/>
    <x v="0"/>
  </r>
  <r>
    <n v="2771"/>
    <n v="3076"/>
    <s v="Lucas DeFord"/>
    <d v="2017-10-28T00:00:00"/>
    <s v="shot"/>
    <s v="gun"/>
    <n v="27"/>
    <s v="M"/>
    <s v="N"/>
    <s v="Black River Falls"/>
    <x v="39"/>
    <b v="0"/>
    <s v="other"/>
    <s v="Car"/>
    <b v="1"/>
    <s v="armed"/>
    <s v="Gun"/>
    <s v="19-29"/>
    <s v="Fleeing"/>
    <x v="0"/>
  </r>
  <r>
    <n v="2772"/>
    <n v="3077"/>
    <s v="Baltazar Escalona-Baez"/>
    <d v="2017-10-28T00:00:00"/>
    <s v="shot"/>
    <s v="knife"/>
    <n v="17"/>
    <s v="M"/>
    <s v="H"/>
    <s v="Polk County"/>
    <x v="1"/>
    <b v="0"/>
    <s v="other"/>
    <s v="Car"/>
    <b v="0"/>
    <s v="armed"/>
    <s v="No Gun"/>
    <s v="0-18"/>
    <s v="Fleeing"/>
    <x v="0"/>
  </r>
  <r>
    <n v="2773"/>
    <n v="3078"/>
    <s v="Eric Higgs"/>
    <d v="2017-10-29T00:00:00"/>
    <s v="shot"/>
    <s v="gun"/>
    <n v="46"/>
    <s v="M"/>
    <s v="B"/>
    <s v="Tate County"/>
    <x v="38"/>
    <b v="0"/>
    <s v="attack"/>
    <s v="Car"/>
    <b v="0"/>
    <s v="armed"/>
    <s v="Gun"/>
    <s v="40-49"/>
    <s v="Fleeing"/>
    <x v="1"/>
  </r>
  <r>
    <n v="2774"/>
    <n v="3080"/>
    <s v="Mark Bidon"/>
    <d v="2017-10-29T00:00:00"/>
    <s v="shot"/>
    <s v="gun"/>
    <n v="50"/>
    <s v="M"/>
    <s v="W"/>
    <s v="Centennial"/>
    <x v="4"/>
    <b v="0"/>
    <s v="attack"/>
    <s v="Not fleeing"/>
    <b v="0"/>
    <s v="armed"/>
    <s v="Gun"/>
    <s v="50-59"/>
    <s v="Not Fleeing or Blank"/>
    <x v="0"/>
  </r>
  <r>
    <n v="2775"/>
    <n v="3107"/>
    <s v="Brandon Lee Flowers"/>
    <d v="2017-10-29T00:00:00"/>
    <s v="shot"/>
    <s v="knife"/>
    <n v="41"/>
    <s v="M"/>
    <s v="W"/>
    <s v="New Castle"/>
    <x v="22"/>
    <b v="0"/>
    <s v="attack"/>
    <s v="Not fleeing"/>
    <b v="0"/>
    <s v="armed"/>
    <s v="No Gun"/>
    <s v="40-49"/>
    <s v="Not Fleeing or Blank"/>
    <x v="0"/>
  </r>
  <r>
    <n v="2776"/>
    <n v="3205"/>
    <s v="Kalin Jackson"/>
    <d v="2017-10-29T00:00:00"/>
    <s v="shot"/>
    <m/>
    <n v="23"/>
    <s v="M"/>
    <s v="B"/>
    <s v="King of Prussia"/>
    <x v="8"/>
    <b v="0"/>
    <s v="other"/>
    <s v="Not fleeing"/>
    <b v="0"/>
    <s v="unarmed or undetermined or null"/>
    <s v="No Gun"/>
    <s v="19-29"/>
    <s v="Not Fleeing or Blank"/>
    <x v="0"/>
  </r>
  <r>
    <n v="2777"/>
    <n v="3079"/>
    <s v="Robert James Lightfeather"/>
    <d v="2017-10-30T00:00:00"/>
    <s v="shot"/>
    <s v="gun"/>
    <n v="33"/>
    <s v="M"/>
    <s v="N"/>
    <s v="Federal Way"/>
    <x v="0"/>
    <b v="0"/>
    <s v="attack"/>
    <s v="Not fleeing"/>
    <b v="0"/>
    <s v="armed"/>
    <s v="Gun"/>
    <s v="30-39"/>
    <s v="Not Fleeing or Blank"/>
    <x v="0"/>
  </r>
  <r>
    <n v="2778"/>
    <n v="3081"/>
    <s v="Jesus Birelas-Contreras"/>
    <d v="2017-10-31T00:00:00"/>
    <s v="shot"/>
    <s v="knife"/>
    <n v="25"/>
    <s v="M"/>
    <s v="H"/>
    <s v="Sunnyvale"/>
    <x v="3"/>
    <b v="0"/>
    <s v="attack"/>
    <s v="Not fleeing"/>
    <b v="0"/>
    <s v="armed"/>
    <s v="No Gun"/>
    <s v="19-29"/>
    <s v="Not Fleeing or Blank"/>
    <x v="0"/>
  </r>
  <r>
    <n v="2779"/>
    <n v="3082"/>
    <s v="Luvelle Kennon"/>
    <d v="2017-10-31T00:00:00"/>
    <s v="shot"/>
    <s v="undetermined"/>
    <n v="27"/>
    <s v="M"/>
    <s v="B"/>
    <s v="Riverside"/>
    <x v="3"/>
    <b v="0"/>
    <s v="other"/>
    <s v="Not fleeing"/>
    <b v="0"/>
    <s v="unarmed or undetermined or null"/>
    <s v="No Gun"/>
    <s v="19-29"/>
    <s v="Not Fleeing or Blank"/>
    <x v="0"/>
  </r>
  <r>
    <n v="2780"/>
    <n v="3085"/>
    <s v="Paul Landis Gorden"/>
    <d v="2017-10-31T00:00:00"/>
    <s v="shot"/>
    <s v="gun"/>
    <n v="39"/>
    <s v="M"/>
    <s v="W"/>
    <s v="Livingston"/>
    <x v="32"/>
    <b v="0"/>
    <s v="attack"/>
    <s v="Not fleeing"/>
    <b v="0"/>
    <s v="armed"/>
    <s v="Gun"/>
    <s v="30-39"/>
    <s v="Not Fleeing or Blank"/>
    <x v="0"/>
  </r>
  <r>
    <n v="2781"/>
    <n v="3086"/>
    <s v="Vincent Hall"/>
    <d v="2017-10-31T00:00:00"/>
    <s v="shot"/>
    <s v="gun"/>
    <n v="22"/>
    <s v="M"/>
    <s v="B"/>
    <s v="Arlington"/>
    <x v="9"/>
    <b v="0"/>
    <s v="attack"/>
    <s v="Not fleeing"/>
    <b v="0"/>
    <s v="armed"/>
    <s v="Gun"/>
    <s v="19-29"/>
    <s v="Not Fleeing or Blank"/>
    <x v="0"/>
  </r>
  <r>
    <n v="2782"/>
    <n v="3087"/>
    <s v="Heather Denean Bubrig"/>
    <d v="2017-10-31T00:00:00"/>
    <s v="shot"/>
    <s v="ax"/>
    <n v="37"/>
    <s v="F"/>
    <s v="W"/>
    <s v="Las Cruces"/>
    <x v="17"/>
    <b v="1"/>
    <s v="other"/>
    <s v="Not fleeing"/>
    <b v="0"/>
    <s v="armed"/>
    <s v="No Gun"/>
    <s v="30-39"/>
    <s v="Not Fleeing or Blank"/>
    <x v="0"/>
  </r>
  <r>
    <n v="2783"/>
    <n v="3088"/>
    <s v="Jamee Almarez"/>
    <d v="2017-11-01T00:00:00"/>
    <s v="shot"/>
    <s v="gun"/>
    <n v="27"/>
    <s v="M"/>
    <s v="H"/>
    <s v="Anniston"/>
    <x v="37"/>
    <b v="0"/>
    <s v="attack"/>
    <s v="Not fleeing"/>
    <b v="0"/>
    <s v="armed"/>
    <s v="Gun"/>
    <s v="19-29"/>
    <s v="Not Fleeing or Blank"/>
    <x v="0"/>
  </r>
  <r>
    <n v="2784"/>
    <n v="3089"/>
    <s v="Christopher Jacobs"/>
    <d v="2017-11-01T00:00:00"/>
    <s v="shot"/>
    <m/>
    <n v="28"/>
    <s v="M"/>
    <s v="W"/>
    <s v="Pippa Passes"/>
    <x v="23"/>
    <b v="0"/>
    <s v="attack"/>
    <s v="Car"/>
    <b v="0"/>
    <s v="unarmed or undetermined or null"/>
    <s v="No Gun"/>
    <s v="19-29"/>
    <s v="Fleeing"/>
    <x v="0"/>
  </r>
  <r>
    <n v="2785"/>
    <n v="3090"/>
    <s v="Wallace Jory"/>
    <d v="2017-11-02T00:00:00"/>
    <s v="shot"/>
    <s v="pitchfork"/>
    <n v="56"/>
    <s v="M"/>
    <s v="W"/>
    <s v="Sacramento"/>
    <x v="3"/>
    <b v="1"/>
    <s v="attack"/>
    <s v="Not fleeing"/>
    <b v="0"/>
    <s v="armed"/>
    <s v="No Gun"/>
    <s v="50-59"/>
    <s v="Not Fleeing or Blank"/>
    <x v="0"/>
  </r>
  <r>
    <n v="2786"/>
    <n v="3091"/>
    <s v="Jerry Roach"/>
    <d v="2017-11-02T00:00:00"/>
    <s v="shot"/>
    <s v="gun"/>
    <n v="71"/>
    <s v="M"/>
    <s v="W"/>
    <s v="Lakeland"/>
    <x v="26"/>
    <b v="1"/>
    <s v="attack"/>
    <s v="Not fleeing"/>
    <b v="0"/>
    <s v="armed"/>
    <s v="Gun"/>
    <s v="70+"/>
    <s v="Not Fleeing or Blank"/>
    <x v="0"/>
  </r>
  <r>
    <n v="2787"/>
    <n v="3092"/>
    <s v="TK TK"/>
    <d v="2017-11-02T00:00:00"/>
    <s v="shot"/>
    <s v="gun"/>
    <m/>
    <s v="M"/>
    <m/>
    <s v="Inkster"/>
    <x v="30"/>
    <b v="0"/>
    <s v="attack"/>
    <s v="Not fleeing"/>
    <b v="0"/>
    <s v="armed"/>
    <s v="Gun"/>
    <s v="null"/>
    <s v="Not Fleeing or Blank"/>
    <x v="0"/>
  </r>
  <r>
    <n v="2788"/>
    <n v="3097"/>
    <s v="Robert Powell"/>
    <d v="2017-11-03T00:00:00"/>
    <s v="shot"/>
    <s v="gun and car"/>
    <n v="53"/>
    <s v="M"/>
    <s v="W"/>
    <s v="Port Orange"/>
    <x v="26"/>
    <b v="0"/>
    <s v="attack"/>
    <s v="Car"/>
    <b v="0"/>
    <s v="armed"/>
    <s v="Gun"/>
    <s v="50-59"/>
    <s v="Fleeing"/>
    <x v="0"/>
  </r>
  <r>
    <n v="2789"/>
    <n v="3101"/>
    <s v="Jorge Hidalgo"/>
    <d v="2017-11-03T00:00:00"/>
    <s v="shot"/>
    <s v="machete"/>
    <n v="43"/>
    <s v="M"/>
    <m/>
    <s v="El Paso"/>
    <x v="9"/>
    <b v="0"/>
    <s v="other"/>
    <m/>
    <b v="0"/>
    <s v="armed"/>
    <s v="No Gun"/>
    <s v="40-49"/>
    <s v="Not Fleeing or Blank"/>
    <x v="0"/>
  </r>
  <r>
    <n v="2790"/>
    <n v="3104"/>
    <s v="Marvin Stair"/>
    <d v="2017-11-03T00:00:00"/>
    <s v="shot"/>
    <s v="gun"/>
    <n v="44"/>
    <s v="M"/>
    <m/>
    <s v="Batesville"/>
    <x v="14"/>
    <b v="0"/>
    <s v="attack"/>
    <s v="Not fleeing"/>
    <b v="0"/>
    <s v="armed"/>
    <s v="Gun"/>
    <s v="40-49"/>
    <s v="Not Fleeing or Blank"/>
    <x v="0"/>
  </r>
  <r>
    <n v="2791"/>
    <n v="3105"/>
    <s v="Christopher Edward Loftis"/>
    <d v="2017-11-03T00:00:00"/>
    <s v="shot"/>
    <s v="gun and car"/>
    <n v="39"/>
    <s v="M"/>
    <s v="W"/>
    <s v="Ohatchee"/>
    <x v="37"/>
    <b v="0"/>
    <s v="attack"/>
    <s v="Car"/>
    <b v="0"/>
    <s v="armed"/>
    <s v="Gun"/>
    <s v="30-39"/>
    <s v="Fleeing"/>
    <x v="0"/>
  </r>
  <r>
    <n v="2792"/>
    <n v="3093"/>
    <s v="Nyung Kyee"/>
    <d v="2017-11-04T00:00:00"/>
    <s v="shot"/>
    <s v="knife"/>
    <n v="56"/>
    <s v="M"/>
    <s v="A"/>
    <s v="Clarksville"/>
    <x v="14"/>
    <b v="0"/>
    <s v="attack"/>
    <s v="Not fleeing"/>
    <b v="0"/>
    <s v="armed"/>
    <s v="No Gun"/>
    <s v="50-59"/>
    <s v="Not Fleeing or Blank"/>
    <x v="0"/>
  </r>
  <r>
    <n v="2793"/>
    <n v="3096"/>
    <s v="Raymond Davis"/>
    <d v="2017-11-04T00:00:00"/>
    <s v="shot"/>
    <s v="gun"/>
    <n v="24"/>
    <s v="M"/>
    <s v="B"/>
    <s v="Columbus"/>
    <x v="38"/>
    <b v="0"/>
    <s v="other"/>
    <s v="Not fleeing"/>
    <b v="1"/>
    <s v="armed"/>
    <s v="Gun"/>
    <s v="19-29"/>
    <s v="Not Fleeing or Blank"/>
    <x v="0"/>
  </r>
  <r>
    <n v="2794"/>
    <n v="3099"/>
    <s v="Michael Wayne Marin"/>
    <d v="2017-11-04T00:00:00"/>
    <s v="shot"/>
    <s v="gun"/>
    <n v="35"/>
    <s v="M"/>
    <s v="W"/>
    <s v="Parker"/>
    <x v="4"/>
    <b v="0"/>
    <s v="attack"/>
    <m/>
    <b v="0"/>
    <s v="armed"/>
    <s v="Gun"/>
    <s v="30-39"/>
    <s v="Not Fleeing or Blank"/>
    <x v="0"/>
  </r>
  <r>
    <n v="2795"/>
    <n v="3100"/>
    <s v="Frank Half"/>
    <d v="2017-11-04T00:00:00"/>
    <s v="shot"/>
    <s v="gun"/>
    <n v="30"/>
    <s v="M"/>
    <s v="N"/>
    <s v="Billings"/>
    <x v="12"/>
    <b v="0"/>
    <s v="attack"/>
    <m/>
    <b v="0"/>
    <s v="armed"/>
    <s v="Gun"/>
    <s v="30-39"/>
    <s v="Not Fleeing or Blank"/>
    <x v="0"/>
  </r>
  <r>
    <n v="2796"/>
    <n v="3102"/>
    <s v="Mason Johnson"/>
    <d v="2017-11-04T00:00:00"/>
    <s v="shot"/>
    <s v="gun"/>
    <n v="31"/>
    <s v="M"/>
    <s v="W"/>
    <s v="Owen County"/>
    <x v="22"/>
    <b v="1"/>
    <s v="attack"/>
    <s v="Not fleeing"/>
    <b v="0"/>
    <s v="armed"/>
    <s v="Gun"/>
    <s v="30-39"/>
    <s v="Not Fleeing or Blank"/>
    <x v="0"/>
  </r>
  <r>
    <n v="2797"/>
    <n v="3103"/>
    <s v="Augustus Joshua Crawford"/>
    <d v="2017-11-04T00:00:00"/>
    <s v="shot"/>
    <s v="gun"/>
    <n v="20"/>
    <s v="M"/>
    <s v="B"/>
    <s v="Bakersfield"/>
    <x v="3"/>
    <b v="0"/>
    <s v="undetermined"/>
    <s v="Foot"/>
    <b v="0"/>
    <s v="armed"/>
    <s v="Gun"/>
    <s v="19-29"/>
    <s v="Fleeing"/>
    <x v="1"/>
  </r>
  <r>
    <n v="2798"/>
    <n v="3095"/>
    <s v="John Quincy Grady"/>
    <d v="2017-11-05T00:00:00"/>
    <s v="shot"/>
    <s v="gun"/>
    <n v="35"/>
    <s v="M"/>
    <s v="W"/>
    <s v="Meridian"/>
    <x v="38"/>
    <b v="0"/>
    <s v="attack"/>
    <s v="Not fleeing"/>
    <b v="0"/>
    <s v="armed"/>
    <s v="Gun"/>
    <s v="30-39"/>
    <s v="Not Fleeing or Blank"/>
    <x v="0"/>
  </r>
  <r>
    <n v="2799"/>
    <n v="3108"/>
    <s v="Marylsa Sanchez"/>
    <d v="2017-11-05T00:00:00"/>
    <s v="shot"/>
    <m/>
    <n v="31"/>
    <s v="F"/>
    <s v="H"/>
    <s v="Rudioso"/>
    <x v="17"/>
    <b v="0"/>
    <s v="attack"/>
    <s v="Not fleeing"/>
    <b v="0"/>
    <s v="unarmed or undetermined or null"/>
    <s v="No Gun"/>
    <s v="30-39"/>
    <s v="Not Fleeing or Blank"/>
    <x v="0"/>
  </r>
  <r>
    <n v="2800"/>
    <n v="3111"/>
    <s v="Eddie Lee Patterson"/>
    <d v="2017-11-05T00:00:00"/>
    <s v="shot"/>
    <m/>
    <n v="49"/>
    <s v="M"/>
    <s v="B"/>
    <s v="Rockford"/>
    <x v="15"/>
    <b v="0"/>
    <s v="undetermined"/>
    <s v="Car"/>
    <b v="0"/>
    <s v="unarmed or undetermined or null"/>
    <s v="No Gun"/>
    <s v="40-49"/>
    <s v="Fleeing"/>
    <x v="1"/>
  </r>
  <r>
    <n v="2801"/>
    <n v="3109"/>
    <s v="Pamela Webber"/>
    <d v="2017-11-06T00:00:00"/>
    <s v="shot"/>
    <s v="knife"/>
    <n v="54"/>
    <s v="F"/>
    <s v="W"/>
    <s v="Lynchburg"/>
    <x v="20"/>
    <b v="1"/>
    <s v="other"/>
    <s v="Not fleeing"/>
    <b v="0"/>
    <s v="armed"/>
    <s v="No Gun"/>
    <s v="50-59"/>
    <s v="Not Fleeing or Blank"/>
    <x v="0"/>
  </r>
  <r>
    <n v="2802"/>
    <n v="3112"/>
    <s v="TK TK"/>
    <d v="2017-11-06T00:00:00"/>
    <s v="shot"/>
    <s v="gun"/>
    <n v="48"/>
    <s v="M"/>
    <s v="W"/>
    <s v="Barstow"/>
    <x v="3"/>
    <b v="0"/>
    <s v="attack"/>
    <s v="Car"/>
    <b v="0"/>
    <s v="armed"/>
    <s v="Gun"/>
    <s v="40-49"/>
    <s v="Fleeing"/>
    <x v="0"/>
  </r>
  <r>
    <n v="2803"/>
    <n v="3106"/>
    <s v="Talathia Brooks"/>
    <d v="2017-11-07T00:00:00"/>
    <s v="shot"/>
    <s v="gun"/>
    <n v="32"/>
    <s v="F"/>
    <s v="W"/>
    <s v="Marietta"/>
    <x v="31"/>
    <b v="1"/>
    <s v="attack"/>
    <s v="Not fleeing"/>
    <b v="0"/>
    <s v="armed"/>
    <s v="Gun"/>
    <s v="30-39"/>
    <s v="Not Fleeing or Blank"/>
    <x v="0"/>
  </r>
  <r>
    <n v="2804"/>
    <n v="3110"/>
    <s v="Jarrett Varnado"/>
    <d v="2017-11-07T00:00:00"/>
    <s v="shot"/>
    <s v="gun"/>
    <n v="35"/>
    <s v="M"/>
    <s v="B"/>
    <s v="Las Vegas"/>
    <x v="16"/>
    <b v="0"/>
    <s v="attack"/>
    <s v="Not fleeing"/>
    <b v="0"/>
    <s v="armed"/>
    <s v="Gun"/>
    <s v="30-39"/>
    <s v="Not Fleeing or Blank"/>
    <x v="0"/>
  </r>
  <r>
    <n v="2805"/>
    <n v="3113"/>
    <s v="James Jacob Bailey"/>
    <d v="2017-11-08T00:00:00"/>
    <s v="shot"/>
    <s v="gun"/>
    <n v="30"/>
    <s v="M"/>
    <s v="W"/>
    <s v="Forest Park"/>
    <x v="31"/>
    <b v="0"/>
    <s v="attack"/>
    <s v="Car"/>
    <b v="0"/>
    <s v="armed"/>
    <s v="Gun"/>
    <s v="30-39"/>
    <s v="Fleeing"/>
    <x v="0"/>
  </r>
  <r>
    <n v="2806"/>
    <n v="3114"/>
    <s v="Roger Raymond York"/>
    <d v="2017-11-08T00:00:00"/>
    <s v="shot"/>
    <s v="gun"/>
    <n v="32"/>
    <s v="M"/>
    <s v="W"/>
    <s v="Clinton"/>
    <x v="32"/>
    <b v="0"/>
    <s v="attack"/>
    <s v="Foot"/>
    <b v="0"/>
    <s v="armed"/>
    <s v="Gun"/>
    <s v="30-39"/>
    <s v="Fleeing"/>
    <x v="0"/>
  </r>
  <r>
    <n v="2807"/>
    <n v="3115"/>
    <s v="Victor Demetrius Bray"/>
    <d v="2017-11-08T00:00:00"/>
    <s v="shot"/>
    <s v="gun"/>
    <n v="31"/>
    <s v="M"/>
    <s v="W"/>
    <s v="Roanoke"/>
    <x v="20"/>
    <b v="0"/>
    <s v="other"/>
    <s v="Not fleeing"/>
    <b v="0"/>
    <s v="armed"/>
    <s v="Gun"/>
    <s v="30-39"/>
    <s v="Not Fleeing or Blank"/>
    <x v="0"/>
  </r>
  <r>
    <n v="2808"/>
    <n v="3117"/>
    <s v="Jason Ike Pero"/>
    <d v="2017-11-08T00:00:00"/>
    <s v="shot"/>
    <s v="knife"/>
    <n v="14"/>
    <s v="M"/>
    <s v="N"/>
    <s v="Odanah"/>
    <x v="39"/>
    <b v="0"/>
    <s v="other"/>
    <s v="Not fleeing"/>
    <b v="0"/>
    <s v="armed"/>
    <s v="No Gun"/>
    <s v="0-18"/>
    <s v="Not Fleeing or Blank"/>
    <x v="0"/>
  </r>
  <r>
    <n v="2809"/>
    <n v="3118"/>
    <s v="Paul Jones"/>
    <d v="2017-11-09T00:00:00"/>
    <s v="shot"/>
    <s v="gun"/>
    <n v="25"/>
    <s v="M"/>
    <s v="B"/>
    <s v="Salisbury"/>
    <x v="33"/>
    <b v="0"/>
    <s v="attack"/>
    <s v="Car"/>
    <b v="0"/>
    <s v="armed"/>
    <s v="Gun"/>
    <s v="19-29"/>
    <s v="Fleeing"/>
    <x v="1"/>
  </r>
  <r>
    <n v="2810"/>
    <n v="3119"/>
    <s v="Joseph Santos"/>
    <d v="2017-11-09T00:00:00"/>
    <s v="shot"/>
    <m/>
    <n v="32"/>
    <s v="M"/>
    <s v="W"/>
    <s v="Providence"/>
    <x v="50"/>
    <b v="0"/>
    <s v="attack"/>
    <s v="Car"/>
    <b v="1"/>
    <s v="unarmed or undetermined or null"/>
    <s v="No Gun"/>
    <s v="30-39"/>
    <s v="Fleeing"/>
    <x v="0"/>
  </r>
  <r>
    <n v="2811"/>
    <n v="3120"/>
    <s v="Charles Edwin Nickels"/>
    <d v="2017-11-09T00:00:00"/>
    <s v="shot"/>
    <s v="gun"/>
    <n v="35"/>
    <s v="M"/>
    <s v="W"/>
    <s v="Neshoba County"/>
    <x v="38"/>
    <b v="1"/>
    <s v="attack"/>
    <s v="Not fleeing"/>
    <b v="0"/>
    <s v="armed"/>
    <s v="Gun"/>
    <s v="30-39"/>
    <s v="Not Fleeing or Blank"/>
    <x v="0"/>
  </r>
  <r>
    <n v="2812"/>
    <n v="3127"/>
    <s v="Kiser L. Sturgell"/>
    <d v="2017-11-09T00:00:00"/>
    <s v="shot"/>
    <s v="gun"/>
    <n v="27"/>
    <s v="M"/>
    <s v="W"/>
    <s v="Flatwoods"/>
    <x v="23"/>
    <b v="0"/>
    <s v="other"/>
    <s v="Car"/>
    <b v="0"/>
    <s v="armed"/>
    <s v="Gun"/>
    <s v="19-29"/>
    <s v="Fleeing"/>
    <x v="0"/>
  </r>
  <r>
    <n v="2813"/>
    <n v="3128"/>
    <s v="Ashley Jenkins"/>
    <d v="2017-11-09T00:00:00"/>
    <s v="shot"/>
    <s v="unarmed"/>
    <n v="23"/>
    <s v="F"/>
    <s v="W"/>
    <s v="Flatwoods"/>
    <x v="23"/>
    <b v="0"/>
    <s v="other"/>
    <s v="Car"/>
    <b v="0"/>
    <s v="unarmed or undetermined or null"/>
    <s v="No Gun"/>
    <s v="19-29"/>
    <s v="Fleeing"/>
    <x v="0"/>
  </r>
  <r>
    <n v="2814"/>
    <n v="3125"/>
    <s v="Terry A. Dubois"/>
    <d v="2017-11-10T00:00:00"/>
    <s v="shot"/>
    <s v="gun"/>
    <n v="55"/>
    <s v="M"/>
    <s v="W"/>
    <s v="Gibson"/>
    <x v="11"/>
    <b v="1"/>
    <s v="attack"/>
    <s v="Not fleeing"/>
    <b v="0"/>
    <s v="armed"/>
    <s v="Gun"/>
    <s v="50-59"/>
    <s v="Not Fleeing or Blank"/>
    <x v="0"/>
  </r>
  <r>
    <n v="2815"/>
    <n v="3126"/>
    <s v="Thomas Aikens"/>
    <d v="2017-11-10T00:00:00"/>
    <s v="shot"/>
    <s v="knife"/>
    <n v="43"/>
    <s v="M"/>
    <s v="B"/>
    <s v="Phoenix"/>
    <x v="6"/>
    <b v="0"/>
    <s v="attack"/>
    <s v="Not fleeing"/>
    <b v="0"/>
    <s v="armed"/>
    <s v="No Gun"/>
    <s v="40-49"/>
    <s v="Not Fleeing or Blank"/>
    <x v="0"/>
  </r>
  <r>
    <n v="2816"/>
    <n v="3129"/>
    <s v="Ronald L. Klitzka"/>
    <d v="2017-11-10T00:00:00"/>
    <s v="shot"/>
    <s v="gun"/>
    <n v="62"/>
    <s v="M"/>
    <s v="W"/>
    <s v="Crystal"/>
    <x v="18"/>
    <b v="1"/>
    <s v="attack"/>
    <s v="Not fleeing"/>
    <b v="0"/>
    <s v="armed"/>
    <s v="Gun"/>
    <s v="60-69"/>
    <s v="Not Fleeing or Blank"/>
    <x v="0"/>
  </r>
  <r>
    <n v="2817"/>
    <n v="3130"/>
    <s v="John Bazemore III"/>
    <d v="2017-11-10T00:00:00"/>
    <s v="shot"/>
    <s v="gun"/>
    <n v="25"/>
    <s v="M"/>
    <s v="B"/>
    <s v="Denver"/>
    <x v="4"/>
    <b v="0"/>
    <s v="other"/>
    <s v="Foot"/>
    <b v="0"/>
    <s v="armed"/>
    <s v="Gun"/>
    <s v="19-29"/>
    <s v="Fleeing"/>
    <x v="1"/>
  </r>
  <r>
    <n v="2818"/>
    <n v="3131"/>
    <s v="TK TK"/>
    <d v="2017-11-10T00:00:00"/>
    <s v="shot"/>
    <m/>
    <m/>
    <s v="M"/>
    <s v="B"/>
    <s v="Hinds County"/>
    <x v="38"/>
    <b v="0"/>
    <s v="other"/>
    <s v="Not fleeing"/>
    <b v="0"/>
    <s v="unarmed or undetermined or null"/>
    <s v="No Gun"/>
    <s v="null"/>
    <s v="Not Fleeing or Blank"/>
    <x v="0"/>
  </r>
  <r>
    <n v="2819"/>
    <n v="3133"/>
    <s v="Matthew Joseph Scudero"/>
    <d v="2017-11-10T00:00:00"/>
    <s v="shot"/>
    <s v="gun"/>
    <n v="50"/>
    <s v="M"/>
    <s v="W"/>
    <s v="Albuquerque"/>
    <x v="17"/>
    <b v="0"/>
    <s v="attack"/>
    <s v="Not fleeing"/>
    <b v="0"/>
    <s v="armed"/>
    <s v="Gun"/>
    <s v="50-59"/>
    <s v="Not Fleeing or Blank"/>
    <x v="0"/>
  </r>
  <r>
    <n v="2820"/>
    <n v="3122"/>
    <s v="Shane Jensen"/>
    <d v="2017-11-11T00:00:00"/>
    <s v="shot"/>
    <s v="gun"/>
    <n v="19"/>
    <s v="M"/>
    <s v="W"/>
    <s v="Dakota City"/>
    <x v="7"/>
    <b v="1"/>
    <s v="attack"/>
    <s v="Other"/>
    <b v="0"/>
    <s v="armed"/>
    <s v="Gun"/>
    <s v="19-29"/>
    <s v="Fleeing"/>
    <x v="0"/>
  </r>
  <r>
    <n v="2821"/>
    <n v="3123"/>
    <s v="Phillip Pitts"/>
    <d v="2017-11-11T00:00:00"/>
    <s v="shot"/>
    <s v="gun"/>
    <n v="41"/>
    <s v="M"/>
    <s v="B"/>
    <s v="Las Vegas"/>
    <x v="16"/>
    <b v="0"/>
    <s v="attack"/>
    <s v="Not fleeing"/>
    <b v="0"/>
    <s v="armed"/>
    <s v="Gun"/>
    <s v="40-49"/>
    <s v="Not Fleeing or Blank"/>
    <x v="0"/>
  </r>
  <r>
    <n v="2822"/>
    <n v="3132"/>
    <s v="Eddy Longoria"/>
    <d v="2017-11-11T00:00:00"/>
    <s v="shot"/>
    <s v="gun"/>
    <n v="55"/>
    <s v="M"/>
    <s v="W"/>
    <s v="St. Tammany Parish"/>
    <x v="11"/>
    <b v="0"/>
    <s v="attack"/>
    <s v="Not fleeing"/>
    <b v="0"/>
    <s v="armed"/>
    <s v="Gun"/>
    <s v="50-59"/>
    <s v="Not Fleeing or Blank"/>
    <x v="0"/>
  </r>
  <r>
    <n v="2823"/>
    <n v="3121"/>
    <s v="Larry Ruiz-Barreto"/>
    <d v="2017-11-12T00:00:00"/>
    <s v="shot"/>
    <m/>
    <n v="19"/>
    <s v="M"/>
    <s v="H"/>
    <s v="Fall River"/>
    <x v="24"/>
    <b v="0"/>
    <s v="other"/>
    <s v="Car"/>
    <b v="0"/>
    <s v="unarmed or undetermined or null"/>
    <s v="No Gun"/>
    <s v="19-29"/>
    <s v="Fleeing"/>
    <x v="0"/>
  </r>
  <r>
    <n v="2824"/>
    <n v="3134"/>
    <s v="Cornell Lockhart"/>
    <d v="2017-11-13T00:00:00"/>
    <s v="shot"/>
    <s v="knife"/>
    <n v="67"/>
    <s v="M"/>
    <s v="B"/>
    <s v="Tremont"/>
    <x v="35"/>
    <b v="1"/>
    <s v="attack"/>
    <s v="Not fleeing"/>
    <b v="1"/>
    <s v="armed"/>
    <s v="No Gun"/>
    <s v="60-69"/>
    <s v="Not Fleeing or Blank"/>
    <x v="0"/>
  </r>
  <r>
    <n v="2825"/>
    <n v="3135"/>
    <s v="Calvin Toney"/>
    <d v="2017-11-13T00:00:00"/>
    <s v="shot"/>
    <s v="unarmed"/>
    <n v="24"/>
    <s v="M"/>
    <s v="B"/>
    <s v="Baton Rouge"/>
    <x v="11"/>
    <b v="0"/>
    <s v="attack"/>
    <s v="Foot"/>
    <b v="1"/>
    <s v="unarmed or undetermined or null"/>
    <s v="No Gun"/>
    <s v="19-29"/>
    <s v="Fleeing"/>
    <x v="1"/>
  </r>
  <r>
    <n v="2826"/>
    <n v="3137"/>
    <s v="Kevin J. Neal"/>
    <d v="2017-11-14T00:00:00"/>
    <s v="shot"/>
    <s v="gun"/>
    <n v="44"/>
    <s v="M"/>
    <s v="W"/>
    <s v="Rancho Tehama Reserve"/>
    <x v="3"/>
    <b v="1"/>
    <s v="undetermined"/>
    <m/>
    <b v="0"/>
    <s v="armed"/>
    <s v="Gun"/>
    <s v="40-49"/>
    <s v="Not Fleeing or Blank"/>
    <x v="0"/>
  </r>
  <r>
    <n v="2827"/>
    <n v="3138"/>
    <s v="Adam Brogdon"/>
    <d v="2017-11-14T00:00:00"/>
    <s v="shot"/>
    <s v="gun"/>
    <n v="23"/>
    <s v="M"/>
    <m/>
    <s v="Phoenix"/>
    <x v="6"/>
    <b v="0"/>
    <s v="attack"/>
    <s v="Foot"/>
    <b v="0"/>
    <s v="armed"/>
    <s v="Gun"/>
    <s v="19-29"/>
    <s v="Fleeing"/>
    <x v="0"/>
  </r>
  <r>
    <n v="2828"/>
    <n v="3140"/>
    <s v="Keian Jones"/>
    <d v="2017-11-14T00:00:00"/>
    <s v="shot"/>
    <s v="knife"/>
    <n v="51"/>
    <s v="M"/>
    <m/>
    <s v="Stockton"/>
    <x v="3"/>
    <b v="0"/>
    <s v="other"/>
    <s v="Car"/>
    <b v="0"/>
    <s v="armed"/>
    <s v="No Gun"/>
    <s v="50-59"/>
    <s v="Fleeing"/>
    <x v="0"/>
  </r>
  <r>
    <n v="2829"/>
    <n v="3139"/>
    <s v="Dustin Robert Pigeon"/>
    <d v="2017-11-15T00:00:00"/>
    <s v="shot"/>
    <s v="unarmed"/>
    <n v="29"/>
    <s v="M"/>
    <s v="A"/>
    <s v="Oklahoma City"/>
    <x v="5"/>
    <b v="1"/>
    <s v="other"/>
    <s v="Not fleeing"/>
    <b v="1"/>
    <s v="unarmed or undetermined or null"/>
    <s v="No Gun"/>
    <s v="19-29"/>
    <s v="Not Fleeing or Blank"/>
    <x v="0"/>
  </r>
  <r>
    <n v="2830"/>
    <n v="3141"/>
    <s v="Thomas Barclay"/>
    <d v="2017-11-15T00:00:00"/>
    <s v="shot"/>
    <s v="gun"/>
    <n v="48"/>
    <s v="M"/>
    <s v="W"/>
    <s v="Anchorage"/>
    <x v="34"/>
    <b v="0"/>
    <s v="attack"/>
    <s v="Car"/>
    <b v="0"/>
    <s v="armed"/>
    <s v="Gun"/>
    <s v="40-49"/>
    <s v="Fleeing"/>
    <x v="0"/>
  </r>
  <r>
    <n v="2831"/>
    <n v="3142"/>
    <s v="Oscar Anaya"/>
    <d v="2017-11-15T00:00:00"/>
    <s v="shot"/>
    <s v="gun"/>
    <n v="22"/>
    <s v="M"/>
    <s v="H"/>
    <s v="Van Nuys"/>
    <x v="3"/>
    <b v="0"/>
    <s v="attack"/>
    <s v="Car"/>
    <b v="0"/>
    <s v="armed"/>
    <s v="Gun"/>
    <s v="19-29"/>
    <s v="Fleeing"/>
    <x v="0"/>
  </r>
  <r>
    <n v="2832"/>
    <n v="3143"/>
    <s v="TK TK"/>
    <d v="2017-11-15T00:00:00"/>
    <s v="shot"/>
    <s v="knife"/>
    <m/>
    <s v="M"/>
    <s v="B"/>
    <s v="Jackson"/>
    <x v="38"/>
    <b v="0"/>
    <s v="other"/>
    <s v="Not fleeing"/>
    <b v="0"/>
    <s v="armed"/>
    <s v="No Gun"/>
    <s v="null"/>
    <s v="Not Fleeing or Blank"/>
    <x v="0"/>
  </r>
  <r>
    <n v="2833"/>
    <n v="3144"/>
    <s v="Phillip Van Cise"/>
    <d v="2017-11-15T00:00:00"/>
    <s v="shot"/>
    <s v="gun"/>
    <n v="59"/>
    <s v="M"/>
    <s v="W"/>
    <s v="Elmira"/>
    <x v="35"/>
    <b v="1"/>
    <s v="attack"/>
    <s v="Not fleeing"/>
    <b v="0"/>
    <s v="armed"/>
    <s v="Gun"/>
    <s v="50-59"/>
    <s v="Not Fleeing or Blank"/>
    <x v="0"/>
  </r>
  <r>
    <n v="2834"/>
    <n v="3207"/>
    <s v="Chester Randolph Ward"/>
    <d v="2017-11-16T00:00:00"/>
    <s v="shot"/>
    <s v="gun"/>
    <n v="68"/>
    <s v="M"/>
    <s v="B"/>
    <s v="Cedar Lake"/>
    <x v="9"/>
    <b v="0"/>
    <s v="attack"/>
    <s v="Not fleeing"/>
    <b v="0"/>
    <s v="armed"/>
    <s v="Gun"/>
    <s v="60-69"/>
    <s v="Not Fleeing or Blank"/>
    <x v="0"/>
  </r>
  <r>
    <n v="2835"/>
    <n v="3145"/>
    <s v="Martin Jim"/>
    <d v="2017-11-17T00:00:00"/>
    <s v="shot"/>
    <s v="unarmed"/>
    <n v="25"/>
    <s v="M"/>
    <s v="W"/>
    <s v="Albuquerque"/>
    <x v="17"/>
    <b v="0"/>
    <s v="other"/>
    <s v="Car"/>
    <b v="0"/>
    <s v="unarmed or undetermined or null"/>
    <s v="No Gun"/>
    <s v="19-29"/>
    <s v="Fleeing"/>
    <x v="0"/>
  </r>
  <r>
    <n v="2836"/>
    <n v="3146"/>
    <s v="Isaac Padilla"/>
    <d v="2017-11-17T00:00:00"/>
    <s v="shot"/>
    <s v="unarmed"/>
    <n v="23"/>
    <s v="M"/>
    <s v="H"/>
    <s v="Albuquerque"/>
    <x v="17"/>
    <b v="0"/>
    <s v="other"/>
    <s v="Car"/>
    <b v="0"/>
    <s v="unarmed or undetermined or null"/>
    <s v="No Gun"/>
    <s v="19-29"/>
    <s v="Fleeing"/>
    <x v="0"/>
  </r>
  <r>
    <n v="2837"/>
    <n v="3152"/>
    <s v="Shady Bell"/>
    <d v="2017-11-17T00:00:00"/>
    <s v="shot"/>
    <s v="gun"/>
    <n v="46"/>
    <s v="M"/>
    <s v="B"/>
    <s v="West Monroe"/>
    <x v="11"/>
    <b v="0"/>
    <s v="attack"/>
    <s v="Not fleeing"/>
    <b v="0"/>
    <s v="armed"/>
    <s v="Gun"/>
    <s v="40-49"/>
    <s v="Not Fleeing or Blank"/>
    <x v="0"/>
  </r>
  <r>
    <n v="2838"/>
    <n v="3167"/>
    <s v="Bijan C. Ghaisar"/>
    <d v="2017-11-17T00:00:00"/>
    <s v="shot"/>
    <s v="unarmed"/>
    <n v="25"/>
    <s v="M"/>
    <s v="W"/>
    <s v="Fairfax"/>
    <x v="20"/>
    <b v="0"/>
    <s v="undetermined"/>
    <s v="Car"/>
    <b v="0"/>
    <s v="unarmed or undetermined or null"/>
    <s v="No Gun"/>
    <s v="19-29"/>
    <s v="Fleeing"/>
    <x v="0"/>
  </r>
  <r>
    <n v="2839"/>
    <n v="3208"/>
    <s v="Seth Hardwick"/>
    <d v="2017-11-17T00:00:00"/>
    <s v="shot"/>
    <s v="gun"/>
    <n v="30"/>
    <s v="M"/>
    <s v="W"/>
    <s v="Charleston"/>
    <x v="43"/>
    <b v="0"/>
    <s v="attack"/>
    <s v="Not fleeing"/>
    <b v="0"/>
    <s v="armed"/>
    <s v="Gun"/>
    <s v="30-39"/>
    <s v="Not Fleeing or Blank"/>
    <x v="0"/>
  </r>
  <r>
    <n v="2840"/>
    <n v="3149"/>
    <s v="Lawrence Hawkins"/>
    <d v="2017-11-18T00:00:00"/>
    <s v="shot"/>
    <s v="unarmed"/>
    <n v="56"/>
    <s v="M"/>
    <s v="B"/>
    <s v="Prichard"/>
    <x v="37"/>
    <b v="0"/>
    <s v="other"/>
    <s v="Car"/>
    <b v="0"/>
    <s v="unarmed or undetermined or null"/>
    <s v="No Gun"/>
    <s v="50-59"/>
    <s v="Fleeing"/>
    <x v="1"/>
  </r>
  <r>
    <n v="2841"/>
    <n v="3150"/>
    <s v="Preston Bell"/>
    <d v="2017-11-18T00:00:00"/>
    <s v="shot"/>
    <m/>
    <n v="24"/>
    <s v="M"/>
    <s v="N"/>
    <s v="Billings"/>
    <x v="12"/>
    <b v="0"/>
    <s v="attack"/>
    <s v="Car"/>
    <b v="0"/>
    <s v="unarmed or undetermined or null"/>
    <s v="No Gun"/>
    <s v="19-29"/>
    <s v="Fleeing"/>
    <x v="0"/>
  </r>
  <r>
    <n v="2842"/>
    <n v="3151"/>
    <s v="Brian Calvert"/>
    <d v="2017-11-18T00:00:00"/>
    <s v="shot"/>
    <m/>
    <n v="18"/>
    <s v="M"/>
    <s v="W"/>
    <s v="Warren County"/>
    <x v="23"/>
    <b v="0"/>
    <s v="attack"/>
    <s v="Car"/>
    <b v="0"/>
    <s v="unarmed or undetermined or null"/>
    <s v="No Gun"/>
    <s v="0-18"/>
    <s v="Fleeing"/>
    <x v="0"/>
  </r>
  <r>
    <n v="2843"/>
    <n v="3147"/>
    <s v="Geronimo Vicente Santos"/>
    <d v="2017-11-19T00:00:00"/>
    <s v="shot"/>
    <s v="gun"/>
    <n v="34"/>
    <s v="M"/>
    <m/>
    <s v="Lompoc"/>
    <x v="3"/>
    <b v="0"/>
    <s v="attack"/>
    <m/>
    <b v="0"/>
    <s v="armed"/>
    <s v="Gun"/>
    <s v="30-39"/>
    <s v="Not Fleeing or Blank"/>
    <x v="0"/>
  </r>
  <r>
    <n v="2844"/>
    <n v="3148"/>
    <s v="Jacob McCarty"/>
    <d v="2017-11-19T00:00:00"/>
    <s v="shot"/>
    <s v="gun"/>
    <n v="27"/>
    <s v="M"/>
    <s v="W"/>
    <s v="Greenville County"/>
    <x v="40"/>
    <b v="0"/>
    <s v="attack"/>
    <s v="Car"/>
    <b v="0"/>
    <s v="armed"/>
    <s v="Gun"/>
    <s v="19-29"/>
    <s v="Fleeing"/>
    <x v="0"/>
  </r>
  <r>
    <n v="2845"/>
    <n v="3153"/>
    <s v="Matthew Donald Tobin"/>
    <d v="2017-11-19T00:00:00"/>
    <s v="shot"/>
    <s v="gun"/>
    <n v="26"/>
    <s v="M"/>
    <s v="W"/>
    <s v="Davenport"/>
    <x v="7"/>
    <b v="0"/>
    <s v="attack"/>
    <s v="Not fleeing"/>
    <b v="0"/>
    <s v="armed"/>
    <s v="Gun"/>
    <s v="19-29"/>
    <s v="Not Fleeing or Blank"/>
    <x v="0"/>
  </r>
  <r>
    <n v="2846"/>
    <n v="3154"/>
    <s v="Seth William Johnson"/>
    <d v="2017-11-20T00:00:00"/>
    <s v="shot"/>
    <s v="knife"/>
    <n v="15"/>
    <s v="M"/>
    <s v="W"/>
    <s v="Gulfport"/>
    <x v="38"/>
    <b v="0"/>
    <s v="undetermined"/>
    <s v="Not fleeing"/>
    <b v="0"/>
    <s v="armed"/>
    <s v="No Gun"/>
    <s v="0-18"/>
    <s v="Not Fleeing or Blank"/>
    <x v="0"/>
  </r>
  <r>
    <n v="2847"/>
    <n v="3155"/>
    <s v="Emilio John Cruz Hernandez"/>
    <d v="2017-11-23T00:00:00"/>
    <s v="shot"/>
    <s v="gun"/>
    <n v="26"/>
    <s v="M"/>
    <s v="H"/>
    <s v="Klamath Falls"/>
    <x v="1"/>
    <b v="0"/>
    <s v="other"/>
    <s v="Foot"/>
    <b v="0"/>
    <s v="armed"/>
    <s v="Gun"/>
    <s v="19-29"/>
    <s v="Fleeing"/>
    <x v="0"/>
  </r>
  <r>
    <n v="2848"/>
    <n v="3161"/>
    <s v="Nikolas Wanner"/>
    <d v="2017-11-23T00:00:00"/>
    <s v="shot"/>
    <s v="gun"/>
    <n v="32"/>
    <s v="M"/>
    <s v="W"/>
    <s v="Lebanon"/>
    <x v="19"/>
    <b v="1"/>
    <s v="attack"/>
    <s v="Not fleeing"/>
    <b v="0"/>
    <s v="armed"/>
    <s v="Gun"/>
    <s v="30-39"/>
    <s v="Not Fleeing or Blank"/>
    <x v="0"/>
  </r>
  <r>
    <n v="2849"/>
    <n v="3162"/>
    <s v="Rehyen Bost-McMurray"/>
    <d v="2017-11-23T00:00:00"/>
    <s v="shot"/>
    <s v="gun"/>
    <n v="17"/>
    <s v="M"/>
    <s v="B"/>
    <s v="St. Louis"/>
    <x v="19"/>
    <b v="0"/>
    <s v="attack"/>
    <m/>
    <b v="0"/>
    <s v="armed"/>
    <s v="Gun"/>
    <s v="0-18"/>
    <s v="Not Fleeing or Blank"/>
    <x v="0"/>
  </r>
  <r>
    <n v="2850"/>
    <n v="3163"/>
    <s v="Jackie Germaine Ragland"/>
    <d v="2017-11-23T00:00:00"/>
    <s v="shot"/>
    <s v="gun"/>
    <n v="32"/>
    <s v="M"/>
    <s v="B"/>
    <s v="Pell City"/>
    <x v="37"/>
    <b v="0"/>
    <s v="attack"/>
    <s v="Not fleeing"/>
    <b v="0"/>
    <s v="armed"/>
    <s v="Gun"/>
    <s v="30-39"/>
    <s v="Not Fleeing or Blank"/>
    <x v="0"/>
  </r>
  <r>
    <n v="2851"/>
    <n v="3210"/>
    <s v="David Leroy Thelen"/>
    <d v="2017-11-23T00:00:00"/>
    <s v="shot"/>
    <s v="knife"/>
    <n v="43"/>
    <s v="M"/>
    <s v="W"/>
    <s v="Holland Township"/>
    <x v="30"/>
    <b v="1"/>
    <s v="other"/>
    <s v="Not fleeing"/>
    <b v="0"/>
    <s v="armed"/>
    <s v="No Gun"/>
    <s v="40-49"/>
    <s v="Not Fleeing or Blank"/>
    <x v="0"/>
  </r>
  <r>
    <n v="2852"/>
    <n v="3160"/>
    <s v="Rocky Miles West"/>
    <d v="2017-11-24T00:00:00"/>
    <s v="shot"/>
    <s v="gun"/>
    <n v="26"/>
    <s v="M"/>
    <s v="W"/>
    <s v="Wimberley"/>
    <x v="9"/>
    <b v="1"/>
    <s v="attack"/>
    <s v="Not fleeing"/>
    <b v="0"/>
    <s v="armed"/>
    <s v="Gun"/>
    <s v="19-29"/>
    <s v="Not Fleeing or Blank"/>
    <x v="0"/>
  </r>
  <r>
    <n v="2853"/>
    <n v="3166"/>
    <s v="Steve Steenhard"/>
    <d v="2017-11-24T00:00:00"/>
    <s v="shot"/>
    <s v="unknown weapon"/>
    <n v="51"/>
    <s v="M"/>
    <s v="W"/>
    <s v="Yuma"/>
    <x v="6"/>
    <b v="0"/>
    <s v="undetermined"/>
    <s v="Not fleeing"/>
    <b v="0"/>
    <s v="armed"/>
    <s v="No Gun"/>
    <s v="50-59"/>
    <s v="Not Fleeing or Blank"/>
    <x v="0"/>
  </r>
  <r>
    <n v="2854"/>
    <n v="3159"/>
    <s v="Nelson F. Rodarte"/>
    <d v="2017-11-25T00:00:00"/>
    <s v="shot"/>
    <s v="gun"/>
    <n v="39"/>
    <s v="M"/>
    <s v="H"/>
    <s v="Penasco"/>
    <x v="17"/>
    <b v="0"/>
    <s v="attack"/>
    <s v="Not fleeing"/>
    <b v="0"/>
    <s v="armed"/>
    <s v="Gun"/>
    <s v="30-39"/>
    <s v="Not Fleeing or Blank"/>
    <x v="0"/>
  </r>
  <r>
    <n v="2855"/>
    <n v="3156"/>
    <s v="Johnny Castro"/>
    <d v="2017-11-26T00:00:00"/>
    <s v="shot"/>
    <s v="gun"/>
    <n v="43"/>
    <s v="M"/>
    <s v="H"/>
    <s v="Lemoore"/>
    <x v="3"/>
    <b v="0"/>
    <s v="attack"/>
    <s v="Car"/>
    <b v="0"/>
    <s v="armed"/>
    <s v="Gun"/>
    <s v="40-49"/>
    <s v="Fleeing"/>
    <x v="0"/>
  </r>
  <r>
    <n v="2856"/>
    <n v="3157"/>
    <s v="William Freddy Carter Jr."/>
    <d v="2017-11-26T00:00:00"/>
    <s v="shot"/>
    <s v="gun"/>
    <n v="31"/>
    <s v="M"/>
    <s v="W"/>
    <s v="Huntsville"/>
    <x v="37"/>
    <b v="0"/>
    <s v="attack"/>
    <s v="Not fleeing"/>
    <b v="0"/>
    <s v="armed"/>
    <s v="Gun"/>
    <s v="30-39"/>
    <s v="Not Fleeing or Blank"/>
    <x v="0"/>
  </r>
  <r>
    <n v="2857"/>
    <n v="3158"/>
    <s v="Daniel Navarro"/>
    <d v="2017-11-26T00:00:00"/>
    <s v="shot"/>
    <s v="knife"/>
    <n v="22"/>
    <s v="M"/>
    <s v="H"/>
    <s v="Covina"/>
    <x v="3"/>
    <b v="0"/>
    <s v="undetermined"/>
    <s v="Not fleeing"/>
    <b v="0"/>
    <s v="armed"/>
    <s v="No Gun"/>
    <s v="19-29"/>
    <s v="Not Fleeing or Blank"/>
    <x v="0"/>
  </r>
  <r>
    <n v="2858"/>
    <n v="3164"/>
    <s v="Christopher Escobedo"/>
    <d v="2017-11-27T00:00:00"/>
    <s v="shot"/>
    <s v="gun"/>
    <n v="26"/>
    <s v="M"/>
    <m/>
    <s v="Yakima"/>
    <x v="0"/>
    <b v="0"/>
    <s v="attack"/>
    <s v="Car"/>
    <b v="0"/>
    <s v="armed"/>
    <s v="Gun"/>
    <s v="19-29"/>
    <s v="Fleeing"/>
    <x v="0"/>
  </r>
  <r>
    <n v="2859"/>
    <n v="3165"/>
    <s v="Christian Chavez"/>
    <d v="2017-11-27T00:00:00"/>
    <s v="shot"/>
    <s v="gun"/>
    <n v="40"/>
    <s v="M"/>
    <s v="H"/>
    <s v="South Gate"/>
    <x v="3"/>
    <b v="1"/>
    <s v="attack"/>
    <s v="Not fleeing"/>
    <b v="0"/>
    <s v="armed"/>
    <s v="Gun"/>
    <s v="40-49"/>
    <s v="Not Fleeing or Blank"/>
    <x v="0"/>
  </r>
  <r>
    <n v="2860"/>
    <n v="3168"/>
    <s v="Robert Claude Smith"/>
    <d v="2017-11-28T00:00:00"/>
    <s v="shot"/>
    <m/>
    <n v="64"/>
    <s v="M"/>
    <s v="W"/>
    <s v="Eaton County"/>
    <x v="30"/>
    <b v="0"/>
    <s v="attack"/>
    <s v="Car"/>
    <b v="0"/>
    <s v="unarmed or undetermined or null"/>
    <s v="No Gun"/>
    <s v="60-69"/>
    <s v="Fleeing"/>
    <x v="0"/>
  </r>
  <r>
    <n v="2861"/>
    <n v="3169"/>
    <s v="Lucas Stone"/>
    <d v="2017-11-28T00:00:00"/>
    <s v="shot"/>
    <s v="gun"/>
    <n v="30"/>
    <s v="M"/>
    <s v="W"/>
    <s v="Reno"/>
    <x v="16"/>
    <b v="0"/>
    <s v="attack"/>
    <s v="Not fleeing"/>
    <b v="0"/>
    <s v="armed"/>
    <s v="Gun"/>
    <s v="30-39"/>
    <s v="Not Fleeing or Blank"/>
    <x v="0"/>
  </r>
  <r>
    <n v="2862"/>
    <n v="3170"/>
    <s v="James C. Danforth"/>
    <d v="2017-11-28T00:00:00"/>
    <s v="shot"/>
    <s v="gun"/>
    <n v="59"/>
    <s v="M"/>
    <s v="W"/>
    <s v="Hillyard"/>
    <x v="0"/>
    <b v="0"/>
    <s v="attack"/>
    <s v="Foot"/>
    <b v="0"/>
    <s v="armed"/>
    <s v="Gun"/>
    <s v="50-59"/>
    <s v="Fleeing"/>
    <x v="0"/>
  </r>
  <r>
    <n v="2863"/>
    <n v="3171"/>
    <s v="TK TK"/>
    <d v="2017-11-29T00:00:00"/>
    <s v="shot"/>
    <s v="undetermined"/>
    <m/>
    <s v="M"/>
    <m/>
    <s v="Three Points"/>
    <x v="6"/>
    <b v="0"/>
    <s v="attack"/>
    <m/>
    <b v="0"/>
    <s v="unarmed or undetermined or null"/>
    <s v="No Gun"/>
    <s v="null"/>
    <s v="Not Fleeing or Blank"/>
    <x v="0"/>
  </r>
  <r>
    <n v="2864"/>
    <n v="3174"/>
    <s v="Aquoness Cathery"/>
    <d v="2017-11-29T00:00:00"/>
    <s v="shot"/>
    <s v="gun"/>
    <n v="24"/>
    <s v="M"/>
    <s v="B"/>
    <s v="Chicago"/>
    <x v="15"/>
    <b v="0"/>
    <s v="other"/>
    <m/>
    <b v="1"/>
    <s v="armed"/>
    <s v="Gun"/>
    <s v="19-29"/>
    <s v="Not Fleeing or Blank"/>
    <x v="0"/>
  </r>
  <r>
    <n v="2865"/>
    <n v="3172"/>
    <s v="Rufus Cedric Baker"/>
    <d v="2017-11-30T00:00:00"/>
    <s v="shot"/>
    <s v="gun"/>
    <n v="32"/>
    <s v="M"/>
    <s v="B"/>
    <s v="Hendersonville"/>
    <x v="33"/>
    <b v="0"/>
    <s v="other"/>
    <s v="Foot"/>
    <b v="0"/>
    <s v="armed"/>
    <s v="Gun"/>
    <s v="30-39"/>
    <s v="Fleeing"/>
    <x v="1"/>
  </r>
  <r>
    <n v="2866"/>
    <n v="3175"/>
    <s v="Juan Andres Barillas"/>
    <d v="2017-11-30T00:00:00"/>
    <s v="shot"/>
    <s v="gun"/>
    <n v="37"/>
    <s v="M"/>
    <s v="H"/>
    <s v="North Hollywood"/>
    <x v="3"/>
    <b v="0"/>
    <s v="other"/>
    <s v="Car"/>
    <b v="0"/>
    <s v="armed"/>
    <s v="Gun"/>
    <s v="30-39"/>
    <s v="Fleeing"/>
    <x v="0"/>
  </r>
  <r>
    <n v="2867"/>
    <n v="3173"/>
    <s v="Trent Fondren"/>
    <d v="2017-12-01T00:00:00"/>
    <s v="shot"/>
    <s v="knife"/>
    <n v="33"/>
    <s v="M"/>
    <s v="W"/>
    <s v="York"/>
    <x v="40"/>
    <b v="0"/>
    <s v="undetermined"/>
    <m/>
    <b v="1"/>
    <s v="armed"/>
    <s v="No Gun"/>
    <s v="30-39"/>
    <s v="Not Fleeing or Blank"/>
    <x v="0"/>
  </r>
  <r>
    <n v="2868"/>
    <n v="3176"/>
    <s v="Keita O'Neil"/>
    <d v="2017-12-01T00:00:00"/>
    <s v="shot"/>
    <s v="unarmed"/>
    <n v="42"/>
    <s v="M"/>
    <s v="B"/>
    <s v="San Francisco"/>
    <x v="3"/>
    <b v="0"/>
    <s v="other"/>
    <s v="Car"/>
    <b v="1"/>
    <s v="unarmed or undetermined or null"/>
    <s v="No Gun"/>
    <s v="40-49"/>
    <s v="Fleeing"/>
    <x v="1"/>
  </r>
  <r>
    <n v="2869"/>
    <n v="3177"/>
    <s v="Mario Guevara"/>
    <d v="2017-12-02T00:00:00"/>
    <s v="shot"/>
    <s v="knife"/>
    <n v="37"/>
    <s v="M"/>
    <s v="H"/>
    <s v="Colton"/>
    <x v="3"/>
    <b v="1"/>
    <s v="other"/>
    <s v="Not fleeing"/>
    <b v="0"/>
    <s v="armed"/>
    <s v="No Gun"/>
    <s v="30-39"/>
    <s v="Not Fleeing or Blank"/>
    <x v="0"/>
  </r>
  <r>
    <n v="2870"/>
    <n v="3180"/>
    <s v="Christopher Louis Willard"/>
    <d v="2017-12-02T00:00:00"/>
    <s v="shot"/>
    <s v="gun"/>
    <n v="33"/>
    <s v="M"/>
    <s v="W"/>
    <s v="Colorado Springs"/>
    <x v="4"/>
    <b v="0"/>
    <s v="attack"/>
    <s v="Not fleeing"/>
    <b v="0"/>
    <s v="armed"/>
    <s v="Gun"/>
    <s v="30-39"/>
    <s v="Not Fleeing or Blank"/>
    <x v="0"/>
  </r>
  <r>
    <n v="2871"/>
    <n v="3178"/>
    <s v="Gregory Ray Ham"/>
    <d v="2017-12-03T00:00:00"/>
    <s v="shot"/>
    <s v="sword"/>
    <n v="62"/>
    <s v="M"/>
    <s v="W"/>
    <s v="La Marque"/>
    <x v="9"/>
    <b v="0"/>
    <s v="attack"/>
    <s v="Not fleeing"/>
    <b v="0"/>
    <s v="armed"/>
    <s v="No Gun"/>
    <s v="60-69"/>
    <s v="Not Fleeing or Blank"/>
    <x v="0"/>
  </r>
  <r>
    <n v="2872"/>
    <n v="3181"/>
    <s v="Jeffrey Scott Cantrell"/>
    <d v="2017-12-04T00:00:00"/>
    <s v="shot"/>
    <s v="gun"/>
    <n v="46"/>
    <s v="M"/>
    <s v="W"/>
    <s v="Monticello"/>
    <x v="31"/>
    <b v="0"/>
    <s v="attack"/>
    <s v="Not fleeing"/>
    <b v="0"/>
    <s v="armed"/>
    <s v="Gun"/>
    <s v="40-49"/>
    <s v="Not Fleeing or Blank"/>
    <x v="0"/>
  </r>
  <r>
    <n v="2873"/>
    <n v="3182"/>
    <s v="Mario Sanabria"/>
    <d v="2017-12-05T00:00:00"/>
    <s v="shot"/>
    <s v="machete"/>
    <n v="69"/>
    <s v="M"/>
    <s v="H"/>
    <s v="Bronx"/>
    <x v="35"/>
    <b v="0"/>
    <s v="other"/>
    <s v="Not fleeing"/>
    <b v="0"/>
    <s v="armed"/>
    <s v="No Gun"/>
    <s v="60-69"/>
    <s v="Not Fleeing or Blank"/>
    <x v="0"/>
  </r>
  <r>
    <n v="2874"/>
    <n v="3183"/>
    <s v="Johnnie D. Carter"/>
    <d v="2017-12-05T00:00:00"/>
    <s v="shot"/>
    <s v="gun"/>
    <n v="24"/>
    <s v="M"/>
    <s v="B"/>
    <s v="Bassett"/>
    <x v="20"/>
    <b v="0"/>
    <s v="attack"/>
    <s v="Not fleeing"/>
    <b v="0"/>
    <s v="armed"/>
    <s v="Gun"/>
    <s v="19-29"/>
    <s v="Not Fleeing or Blank"/>
    <x v="0"/>
  </r>
  <r>
    <n v="2875"/>
    <n v="3184"/>
    <s v="Jean Pedro Pierre"/>
    <d v="2017-12-06T00:00:00"/>
    <s v="shot"/>
    <s v="unarmed"/>
    <n v="42"/>
    <s v="M"/>
    <s v="B"/>
    <s v="Lauderdale Lakes"/>
    <x v="26"/>
    <b v="1"/>
    <s v="attack"/>
    <s v="Not fleeing"/>
    <b v="1"/>
    <s v="unarmed or undetermined or null"/>
    <s v="No Gun"/>
    <s v="40-49"/>
    <s v="Not Fleeing or Blank"/>
    <x v="0"/>
  </r>
  <r>
    <n v="2876"/>
    <n v="3185"/>
    <s v="Robert Page"/>
    <d v="2017-12-06T00:00:00"/>
    <s v="shot"/>
    <s v="gun"/>
    <n v="71"/>
    <s v="M"/>
    <m/>
    <s v="Coral Springs"/>
    <x v="26"/>
    <b v="1"/>
    <s v="undetermined"/>
    <s v="Not fleeing"/>
    <b v="0"/>
    <s v="armed"/>
    <s v="Gun"/>
    <s v="70+"/>
    <s v="Not Fleeing or Blank"/>
    <x v="0"/>
  </r>
  <r>
    <n v="2877"/>
    <n v="3186"/>
    <s v="Scott Addison"/>
    <d v="2017-12-06T00:00:00"/>
    <s v="shot"/>
    <s v="gun"/>
    <n v="49"/>
    <s v="M"/>
    <s v="W"/>
    <s v="Cheyenne"/>
    <x v="45"/>
    <b v="0"/>
    <s v="attack"/>
    <s v="Not fleeing"/>
    <b v="0"/>
    <s v="armed"/>
    <s v="Gun"/>
    <s v="40-49"/>
    <s v="Not Fleeing or Blank"/>
    <x v="0"/>
  </r>
  <r>
    <n v="2878"/>
    <n v="3187"/>
    <s v="Jesse Cole Shuping"/>
    <d v="2017-12-07T00:00:00"/>
    <s v="shot"/>
    <s v="gun"/>
    <n v="35"/>
    <s v="M"/>
    <s v="W"/>
    <s v="Peshtigo"/>
    <x v="39"/>
    <b v="0"/>
    <s v="attack"/>
    <s v="Car"/>
    <b v="0"/>
    <s v="armed"/>
    <s v="Gun"/>
    <s v="30-39"/>
    <s v="Fleeing"/>
    <x v="0"/>
  </r>
  <r>
    <n v="2879"/>
    <n v="3188"/>
    <s v="Kyler Grabbingbear"/>
    <d v="2017-12-07T00:00:00"/>
    <s v="shot"/>
    <s v="undetermined"/>
    <n v="19"/>
    <s v="M"/>
    <s v="N"/>
    <s v="Denver"/>
    <x v="4"/>
    <b v="0"/>
    <s v="undetermined"/>
    <s v="Foot"/>
    <b v="0"/>
    <s v="unarmed or undetermined or null"/>
    <s v="No Gun"/>
    <s v="19-29"/>
    <s v="Fleeing"/>
    <x v="0"/>
  </r>
  <r>
    <n v="2880"/>
    <n v="3189"/>
    <s v="John Souder"/>
    <d v="2017-12-07T00:00:00"/>
    <s v="shot"/>
    <s v="gun"/>
    <n v="40"/>
    <s v="M"/>
    <s v="W"/>
    <s v="Old Forge"/>
    <x v="8"/>
    <b v="0"/>
    <s v="attack"/>
    <s v="Car"/>
    <b v="0"/>
    <s v="armed"/>
    <s v="Gun"/>
    <s v="40-49"/>
    <s v="Fleeing"/>
    <x v="0"/>
  </r>
  <r>
    <n v="2881"/>
    <n v="3190"/>
    <s v="Frederick Douglas Wilburn"/>
    <d v="2017-12-07T00:00:00"/>
    <s v="shot"/>
    <m/>
    <n v="34"/>
    <s v="M"/>
    <s v="B"/>
    <s v="Tucson"/>
    <x v="6"/>
    <b v="0"/>
    <s v="attack"/>
    <s v="Car"/>
    <b v="0"/>
    <s v="unarmed or undetermined or null"/>
    <s v="No Gun"/>
    <s v="30-39"/>
    <s v="Fleeing"/>
    <x v="1"/>
  </r>
  <r>
    <n v="2882"/>
    <n v="3193"/>
    <s v="Vernchoy Saechao"/>
    <d v="2017-12-08T00:00:00"/>
    <s v="shot"/>
    <s v="gun"/>
    <n v="22"/>
    <s v="M"/>
    <s v="A"/>
    <s v="Redding"/>
    <x v="3"/>
    <b v="0"/>
    <s v="attack"/>
    <s v="Not fleeing"/>
    <b v="0"/>
    <s v="armed"/>
    <s v="Gun"/>
    <s v="19-29"/>
    <s v="Not Fleeing or Blank"/>
    <x v="0"/>
  </r>
  <r>
    <n v="2883"/>
    <n v="3191"/>
    <s v="Juliun Pitcher"/>
    <d v="2017-12-09T00:00:00"/>
    <s v="shot"/>
    <s v="gun"/>
    <n v="16"/>
    <s v="M"/>
    <s v="W"/>
    <s v="Dover"/>
    <x v="41"/>
    <b v="0"/>
    <s v="attack"/>
    <s v="Not fleeing"/>
    <b v="0"/>
    <s v="armed"/>
    <s v="Gun"/>
    <s v="0-18"/>
    <s v="Not Fleeing or Blank"/>
    <x v="0"/>
  </r>
  <r>
    <n v="2884"/>
    <n v="3197"/>
    <s v="James Newman"/>
    <d v="2017-12-09T00:00:00"/>
    <s v="shot"/>
    <s v="gun"/>
    <n v="69"/>
    <s v="M"/>
    <s v="W"/>
    <s v="Rose Bud"/>
    <x v="14"/>
    <b v="0"/>
    <s v="attack"/>
    <s v="Not fleeing"/>
    <b v="0"/>
    <s v="armed"/>
    <s v="Gun"/>
    <s v="60-69"/>
    <s v="Not Fleeing or Blank"/>
    <x v="0"/>
  </r>
  <r>
    <n v="2885"/>
    <n v="3192"/>
    <s v="Kyle Zahacefski"/>
    <d v="2017-12-10T00:00:00"/>
    <s v="shot"/>
    <s v="knife"/>
    <n v="24"/>
    <s v="M"/>
    <s v="W"/>
    <s v="Point Loma"/>
    <x v="3"/>
    <b v="0"/>
    <s v="other"/>
    <m/>
    <b v="0"/>
    <s v="armed"/>
    <s v="No Gun"/>
    <s v="19-29"/>
    <s v="Not Fleeing or Blank"/>
    <x v="0"/>
  </r>
  <r>
    <n v="2886"/>
    <n v="3194"/>
    <s v="Kyle Anthony Mihecoby"/>
    <d v="2017-12-10T00:00:00"/>
    <s v="shot"/>
    <s v="Taser"/>
    <n v="28"/>
    <s v="M"/>
    <s v="N"/>
    <s v="Oklahoma City"/>
    <x v="5"/>
    <b v="0"/>
    <s v="attack"/>
    <s v="Not fleeing"/>
    <b v="0"/>
    <s v="armed"/>
    <s v="No Gun"/>
    <s v="19-29"/>
    <s v="Not Fleeing or Blank"/>
    <x v="0"/>
  </r>
  <r>
    <n v="2887"/>
    <n v="3195"/>
    <s v="Frank Lopez"/>
    <d v="2017-12-10T00:00:00"/>
    <s v="shot and Tasered"/>
    <s v="knife"/>
    <n v="48"/>
    <s v="M"/>
    <m/>
    <s v="Artesia"/>
    <x v="3"/>
    <b v="0"/>
    <s v="attack"/>
    <s v="Not fleeing"/>
    <b v="0"/>
    <s v="armed"/>
    <s v="No Gun"/>
    <s v="40-49"/>
    <s v="Not Fleeing or Blank"/>
    <x v="0"/>
  </r>
  <r>
    <n v="2888"/>
    <n v="3196"/>
    <s v="Ira Crawford"/>
    <d v="2017-12-10T00:00:00"/>
    <s v="shot"/>
    <s v="knife"/>
    <n v="26"/>
    <s v="M"/>
    <m/>
    <s v="Mobile"/>
    <x v="37"/>
    <b v="0"/>
    <s v="attack"/>
    <s v="Not fleeing"/>
    <b v="0"/>
    <s v="armed"/>
    <s v="No Gun"/>
    <s v="19-29"/>
    <s v="Not Fleeing or Blank"/>
    <x v="0"/>
  </r>
  <r>
    <n v="2889"/>
    <n v="3198"/>
    <s v="TK TK"/>
    <d v="2017-12-11T00:00:00"/>
    <s v="shot"/>
    <s v="gun"/>
    <m/>
    <s v="M"/>
    <m/>
    <s v="Seattle"/>
    <x v="0"/>
    <b v="0"/>
    <s v="attack"/>
    <s v="Car"/>
    <b v="1"/>
    <s v="armed"/>
    <s v="Gun"/>
    <s v="null"/>
    <s v="Fleeing"/>
    <x v="0"/>
  </r>
  <r>
    <n v="2890"/>
    <n v="3199"/>
    <s v="Stacy Micheletti"/>
    <d v="2017-12-11T00:00:00"/>
    <s v="shot"/>
    <s v="unknown weapon"/>
    <n v="51"/>
    <s v="M"/>
    <s v="W"/>
    <s v="Great Falls"/>
    <x v="12"/>
    <b v="0"/>
    <s v="other"/>
    <m/>
    <b v="0"/>
    <s v="armed"/>
    <s v="No Gun"/>
    <s v="50-59"/>
    <s v="Not Fleeing or Blank"/>
    <x v="0"/>
  </r>
  <r>
    <n v="2891"/>
    <n v="3201"/>
    <s v="Marcia Metzger Aiken"/>
    <d v="2017-12-12T00:00:00"/>
    <s v="shot"/>
    <s v="undetermined"/>
    <n v="50"/>
    <s v="F"/>
    <m/>
    <s v="Rincon"/>
    <x v="31"/>
    <b v="1"/>
    <s v="undetermined"/>
    <m/>
    <b v="0"/>
    <s v="unarmed or undetermined or null"/>
    <s v="No Gun"/>
    <s v="50-59"/>
    <s v="Not Fleeing or Blank"/>
    <x v="0"/>
  </r>
  <r>
    <n v="2892"/>
    <n v="3200"/>
    <s v="TK TK"/>
    <d v="2017-12-13T00:00:00"/>
    <s v="shot"/>
    <m/>
    <m/>
    <m/>
    <m/>
    <s v="Northglenn"/>
    <x v="4"/>
    <b v="0"/>
    <s v="attack"/>
    <m/>
    <b v="0"/>
    <s v="unarmed or undetermined or null"/>
    <s v="No Gun"/>
    <s v="null"/>
    <s v="Not Fleeing or Blank"/>
    <x v="0"/>
  </r>
  <r>
    <n v="2893"/>
    <n v="3211"/>
    <s v="TK TK"/>
    <d v="2017-12-13T00:00:00"/>
    <s v="shot"/>
    <s v="unknown weapon"/>
    <m/>
    <s v="M"/>
    <m/>
    <s v="Hamilton"/>
    <x v="37"/>
    <b v="0"/>
    <s v="other"/>
    <s v="Not fleeing"/>
    <b v="0"/>
    <s v="armed"/>
    <s v="No Gun"/>
    <s v="null"/>
    <s v="Not Fleeing or Blank"/>
    <x v="0"/>
  </r>
  <r>
    <n v="2894"/>
    <n v="3213"/>
    <s v="Zoe Dowdell"/>
    <d v="2017-12-14T00:00:00"/>
    <s v="shot"/>
    <m/>
    <n v="20"/>
    <s v="M"/>
    <s v="B"/>
    <s v="New Britain"/>
    <x v="47"/>
    <b v="0"/>
    <s v="other"/>
    <s v="Car"/>
    <b v="0"/>
    <s v="unarmed or undetermined or null"/>
    <s v="No Gun"/>
    <s v="19-29"/>
    <s v="Fleeing"/>
    <x v="1"/>
  </r>
  <r>
    <n v="2895"/>
    <n v="3212"/>
    <s v="Clifford Keller"/>
    <d v="2017-12-15T00:00:00"/>
    <s v="shot"/>
    <s v="gun"/>
    <n v="34"/>
    <s v="M"/>
    <s v="W"/>
    <s v="McMinnville"/>
    <x v="32"/>
    <b v="0"/>
    <s v="attack"/>
    <s v="Not fleeing"/>
    <b v="0"/>
    <s v="armed"/>
    <s v="Gun"/>
    <s v="30-39"/>
    <s v="Not Fleeing or Blank"/>
    <x v="0"/>
  </r>
  <r>
    <n v="2896"/>
    <n v="3214"/>
    <s v="Robert Allen Morrison"/>
    <d v="2017-12-15T00:00:00"/>
    <s v="shot"/>
    <s v="gun"/>
    <n v="57"/>
    <s v="M"/>
    <m/>
    <s v="Lexington"/>
    <x v="20"/>
    <b v="0"/>
    <s v="attack"/>
    <s v="Foot"/>
    <b v="0"/>
    <s v="armed"/>
    <s v="Gun"/>
    <s v="50-59"/>
    <s v="Fleeing"/>
    <x v="0"/>
  </r>
  <r>
    <n v="2897"/>
    <n v="3218"/>
    <s v="Eric Campbell"/>
    <d v="2017-12-15T00:00:00"/>
    <s v="shot"/>
    <s v="gun"/>
    <m/>
    <s v="M"/>
    <m/>
    <s v="Yonkers"/>
    <x v="35"/>
    <b v="0"/>
    <s v="other"/>
    <s v="Car"/>
    <b v="0"/>
    <s v="armed"/>
    <s v="Gun"/>
    <s v="null"/>
    <s v="Fleeing"/>
    <x v="0"/>
  </r>
  <r>
    <n v="2898"/>
    <n v="3219"/>
    <s v="Adam Radcliffe"/>
    <d v="2017-12-15T00:00:00"/>
    <s v="shot"/>
    <m/>
    <n v="30"/>
    <s v="M"/>
    <m/>
    <s v="Wilmington"/>
    <x v="41"/>
    <b v="0"/>
    <s v="other"/>
    <s v="Car"/>
    <b v="0"/>
    <s v="unarmed or undetermined or null"/>
    <s v="No Gun"/>
    <s v="30-39"/>
    <s v="Fleeing"/>
    <x v="0"/>
  </r>
  <r>
    <n v="2899"/>
    <n v="3215"/>
    <s v="Michael Wilson"/>
    <d v="2017-12-17T00:00:00"/>
    <s v="shot"/>
    <s v="unarmed"/>
    <n v="27"/>
    <s v="M"/>
    <m/>
    <s v="Hallandale Beach"/>
    <x v="26"/>
    <b v="0"/>
    <s v="other"/>
    <s v="Car"/>
    <b v="0"/>
    <s v="unarmed or undetermined or null"/>
    <s v="No Gun"/>
    <s v="19-29"/>
    <s v="Fleeing"/>
    <x v="0"/>
  </r>
  <r>
    <n v="2900"/>
    <n v="3216"/>
    <s v="TK TK"/>
    <d v="2017-12-17T00:00:00"/>
    <s v="shot"/>
    <s v="unknown weapon"/>
    <m/>
    <s v="M"/>
    <m/>
    <s v="Charleston"/>
    <x v="32"/>
    <b v="0"/>
    <s v="other"/>
    <s v="Foot"/>
    <b v="0"/>
    <s v="armed"/>
    <s v="No Gun"/>
    <s v="null"/>
    <s v="Fleeing"/>
    <x v="0"/>
  </r>
  <r>
    <n v="2901"/>
    <n v="3217"/>
    <s v="Willy Floyd McCord"/>
    <d v="2017-12-17T00:00:00"/>
    <s v="shot"/>
    <s v="gun"/>
    <n v="52"/>
    <s v="M"/>
    <m/>
    <s v="Bremerton"/>
    <x v="0"/>
    <b v="0"/>
    <s v="attack"/>
    <s v="Not fleeing"/>
    <b v="0"/>
    <s v="armed"/>
    <s v="Gun"/>
    <s v="50-59"/>
    <s v="Not Fleeing or Blank"/>
    <x v="0"/>
  </r>
  <r>
    <n v="2902"/>
    <n v="3220"/>
    <s v="Spencer Crumbley"/>
    <d v="2017-12-17T00:00:00"/>
    <s v="shot"/>
    <s v="shovel"/>
    <n v="52"/>
    <s v="M"/>
    <m/>
    <s v="Valley Head"/>
    <x v="43"/>
    <b v="0"/>
    <s v="attack"/>
    <s v="Not fleeing"/>
    <b v="0"/>
    <s v="armed"/>
    <s v="No Gun"/>
    <s v="50-59"/>
    <s v="Not Fleeing or Blank"/>
    <x v="0"/>
  </r>
  <r>
    <n v="2903"/>
    <n v="3221"/>
    <s v="Todd A. Stone"/>
    <d v="2017-12-18T00:00:00"/>
    <s v="shot"/>
    <s v="hatchet"/>
    <n v="48"/>
    <s v="M"/>
    <s v="B"/>
    <s v="Oak Park"/>
    <x v="30"/>
    <b v="0"/>
    <s v="other"/>
    <s v="Not fleeing"/>
    <b v="0"/>
    <s v="armed"/>
    <s v="No Gun"/>
    <s v="40-49"/>
    <s v="Not Fleeing or Blank"/>
    <x v="0"/>
  </r>
  <r>
    <n v="2904"/>
    <n v="3223"/>
    <s v="Tom Heath"/>
    <d v="2017-12-19T00:00:00"/>
    <s v="shot"/>
    <s v="knife"/>
    <n v="56"/>
    <s v="M"/>
    <m/>
    <s v="Mulberry"/>
    <x v="14"/>
    <b v="1"/>
    <s v="other"/>
    <s v="Foot"/>
    <b v="0"/>
    <s v="armed"/>
    <s v="No Gun"/>
    <s v="50-59"/>
    <s v="Fleeing"/>
    <x v="0"/>
  </r>
  <r>
    <n v="2905"/>
    <n v="3224"/>
    <s v="TK TK"/>
    <d v="2017-12-19T00:00:00"/>
    <s v="shot"/>
    <s v="knife"/>
    <n v="24"/>
    <s v="M"/>
    <m/>
    <s v="The Colony"/>
    <x v="9"/>
    <b v="0"/>
    <s v="other"/>
    <s v="Not fleeing"/>
    <b v="0"/>
    <s v="armed"/>
    <s v="No Gun"/>
    <s v="19-29"/>
    <s v="Not Fleeing or Blank"/>
    <x v="0"/>
  </r>
  <r>
    <n v="2906"/>
    <n v="3225"/>
    <s v="TK TK"/>
    <d v="2017-12-19T00:00:00"/>
    <s v="shot"/>
    <s v="gun"/>
    <m/>
    <s v="M"/>
    <m/>
    <s v="Kirkland"/>
    <x v="0"/>
    <b v="0"/>
    <s v="other"/>
    <s v="Not fleeing"/>
    <b v="0"/>
    <s v="armed"/>
    <s v="Gun"/>
    <s v="null"/>
    <s v="Not Fleeing or Blank"/>
    <x v="0"/>
  </r>
  <r>
    <n v="2907"/>
    <n v="3222"/>
    <s v="Robert Edwards"/>
    <d v="2017-12-20T00:00:00"/>
    <s v="shot"/>
    <s v="toy weapon"/>
    <n v="33"/>
    <s v="M"/>
    <s v="W"/>
    <s v="Miami Township"/>
    <x v="10"/>
    <b v="1"/>
    <s v="other"/>
    <s v="Not fleeing"/>
    <b v="0"/>
    <s v="armed"/>
    <s v="No Gun"/>
    <s v="30-39"/>
    <s v="Not Fleeing or Blank"/>
    <x v="0"/>
  </r>
  <r>
    <n v="2908"/>
    <n v="3226"/>
    <s v="Charles McBride"/>
    <d v="2017-12-20T00:00:00"/>
    <s v="shot"/>
    <s v="gun"/>
    <n v="56"/>
    <s v="M"/>
    <m/>
    <s v="Anchorage"/>
    <x v="34"/>
    <b v="0"/>
    <s v="attack"/>
    <s v="Not fleeing"/>
    <b v="0"/>
    <s v="armed"/>
    <s v="Gun"/>
    <s v="50-59"/>
    <s v="Not Fleeing or Blank"/>
    <x v="0"/>
  </r>
  <r>
    <n v="2909"/>
    <n v="3227"/>
    <s v="Frankie Anchondo"/>
    <d v="2017-12-20T00:00:00"/>
    <s v="shot"/>
    <m/>
    <n v="35"/>
    <s v="M"/>
    <m/>
    <s v="Farmington"/>
    <x v="17"/>
    <b v="0"/>
    <s v="other"/>
    <s v="Not fleeing"/>
    <b v="0"/>
    <s v="unarmed or undetermined or null"/>
    <s v="No Gun"/>
    <s v="30-39"/>
    <s v="Not Fleeing or Blank"/>
    <x v="0"/>
  </r>
  <r>
    <n v="2910"/>
    <n v="3228"/>
    <s v="TK TK"/>
    <d v="2017-12-20T00:00:00"/>
    <s v="shot"/>
    <s v="gun"/>
    <m/>
    <s v="M"/>
    <m/>
    <s v="Oceanside"/>
    <x v="3"/>
    <b v="0"/>
    <s v="undetermined"/>
    <s v="Foot"/>
    <b v="0"/>
    <s v="armed"/>
    <s v="Gun"/>
    <s v="null"/>
    <s v="Fleeing"/>
    <x v="0"/>
  </r>
  <r>
    <n v="2911"/>
    <n v="3229"/>
    <s v="Kameron Prescott"/>
    <d v="2017-12-21T00:00:00"/>
    <s v="shot"/>
    <s v="unarmed"/>
    <n v="6"/>
    <s v="M"/>
    <s v="W"/>
    <s v="Schertz"/>
    <x v="9"/>
    <b v="0"/>
    <s v="other"/>
    <s v="Not fleeing"/>
    <b v="0"/>
    <s v="unarmed or undetermined or null"/>
    <s v="No Gun"/>
    <s v="0-18"/>
    <s v="Not Fleeing or Blank"/>
    <x v="0"/>
  </r>
  <r>
    <n v="2912"/>
    <n v="3230"/>
    <s v="Amanda Lenee Jones"/>
    <d v="2017-12-21T00:00:00"/>
    <s v="shot"/>
    <s v="pipe"/>
    <n v="30"/>
    <s v="F"/>
    <m/>
    <s v="Schertz"/>
    <x v="9"/>
    <b v="0"/>
    <s v="other"/>
    <s v="Foot"/>
    <b v="0"/>
    <s v="armed"/>
    <s v="No Gun"/>
    <s v="30-39"/>
    <s v="Fleeing"/>
    <x v="0"/>
  </r>
  <r>
    <n v="2913"/>
    <n v="3239"/>
    <s v="Jose Aguero"/>
    <d v="2017-12-21T00:00:00"/>
    <s v="shot"/>
    <s v="gun"/>
    <n v="26"/>
    <s v="M"/>
    <s v="H"/>
    <s v="Greeley"/>
    <x v="4"/>
    <b v="1"/>
    <s v="other"/>
    <s v="Foot"/>
    <b v="0"/>
    <s v="armed"/>
    <s v="Gun"/>
    <s v="19-29"/>
    <s v="Fleeing"/>
    <x v="0"/>
  </r>
  <r>
    <n v="2914"/>
    <n v="3236"/>
    <s v="Ahmed Aminamin El-Mofty"/>
    <d v="2017-12-22T00:00:00"/>
    <s v="shot"/>
    <s v="gun"/>
    <n v="51"/>
    <s v="M"/>
    <m/>
    <s v="Harrisburg"/>
    <x v="8"/>
    <b v="0"/>
    <s v="attack"/>
    <s v="Foot"/>
    <b v="0"/>
    <s v="armed"/>
    <s v="Gun"/>
    <s v="50-59"/>
    <s v="Fleeing"/>
    <x v="0"/>
  </r>
  <r>
    <n v="2915"/>
    <n v="3237"/>
    <s v="Jeffrey John Golnick"/>
    <d v="2017-12-22T00:00:00"/>
    <s v="shot"/>
    <s v="gun"/>
    <n v="40"/>
    <s v="M"/>
    <s v="W"/>
    <s v="Gilbert"/>
    <x v="18"/>
    <b v="0"/>
    <s v="attack"/>
    <s v="Foot"/>
    <b v="0"/>
    <s v="armed"/>
    <s v="Gun"/>
    <s v="40-49"/>
    <s v="Fleeing"/>
    <x v="0"/>
  </r>
  <r>
    <n v="2916"/>
    <n v="3238"/>
    <s v="Lawrence McClellon"/>
    <d v="2017-12-22T00:00:00"/>
    <s v="shot"/>
    <s v="gun"/>
    <n v="62"/>
    <s v="M"/>
    <m/>
    <s v="Pocatello"/>
    <x v="27"/>
    <b v="0"/>
    <s v="other"/>
    <s v="Not fleeing"/>
    <b v="0"/>
    <s v="armed"/>
    <s v="Gun"/>
    <s v="60-69"/>
    <s v="Not Fleeing or Blank"/>
    <x v="0"/>
  </r>
  <r>
    <n v="2917"/>
    <n v="3234"/>
    <s v="Jesse Murillo"/>
    <d v="2017-12-23T00:00:00"/>
    <s v="shot"/>
    <s v="metal object"/>
    <n v="32"/>
    <s v="M"/>
    <m/>
    <s v="Los Angeles"/>
    <x v="3"/>
    <b v="0"/>
    <s v="other"/>
    <s v="Foot"/>
    <b v="0"/>
    <s v="armed"/>
    <s v="No Gun"/>
    <s v="30-39"/>
    <s v="Fleeing"/>
    <x v="0"/>
  </r>
  <r>
    <n v="2918"/>
    <n v="3235"/>
    <s v="Jesse Champney"/>
    <d v="2017-12-23T00:00:00"/>
    <s v="shot"/>
    <s v="undetermined"/>
    <n v="26"/>
    <s v="M"/>
    <m/>
    <s v="Canaan"/>
    <x v="25"/>
    <b v="0"/>
    <s v="undetermined"/>
    <s v="Not fleeing"/>
    <b v="0"/>
    <s v="unarmed or undetermined or null"/>
    <s v="No Gun"/>
    <s v="19-29"/>
    <s v="Not Fleeing or Blank"/>
    <x v="0"/>
  </r>
  <r>
    <n v="2919"/>
    <n v="3240"/>
    <s v="Evilio Gomez"/>
    <d v="2017-12-24T00:00:00"/>
    <s v="shot"/>
    <s v="machete"/>
    <n v="46"/>
    <s v="M"/>
    <s v="H"/>
    <s v="Progreso"/>
    <x v="9"/>
    <b v="0"/>
    <s v="other"/>
    <s v="Not fleeing"/>
    <b v="0"/>
    <s v="armed"/>
    <s v="No Gun"/>
    <s v="40-49"/>
    <s v="Not Fleeing or Blank"/>
    <x v="0"/>
  </r>
  <r>
    <n v="2920"/>
    <n v="3265"/>
    <s v="Cody Dalton Eyre"/>
    <d v="2017-12-24T00:00:00"/>
    <s v="shot"/>
    <s v="gun"/>
    <n v="20"/>
    <s v="M"/>
    <m/>
    <s v="Fairbanks"/>
    <x v="34"/>
    <b v="0"/>
    <s v="attack"/>
    <s v="Not fleeing"/>
    <b v="0"/>
    <s v="armed"/>
    <s v="Gun"/>
    <s v="19-29"/>
    <s v="Not Fleeing or Blank"/>
    <x v="0"/>
  </r>
  <r>
    <n v="2921"/>
    <n v="3266"/>
    <s v="Charlie Joseph Murillo"/>
    <d v="2017-12-24T00:00:00"/>
    <s v="shot"/>
    <s v="knife"/>
    <n v="25"/>
    <s v="M"/>
    <m/>
    <s v="Phoenix"/>
    <x v="6"/>
    <b v="0"/>
    <s v="other"/>
    <s v="Not fleeing"/>
    <b v="0"/>
    <s v="armed"/>
    <s v="No Gun"/>
    <s v="19-29"/>
    <s v="Not Fleeing or Blank"/>
    <x v="0"/>
  </r>
  <r>
    <n v="2922"/>
    <n v="3231"/>
    <s v="Jacob Craig"/>
    <d v="2017-12-25T00:00:00"/>
    <s v="shot"/>
    <s v="gun"/>
    <m/>
    <s v="M"/>
    <m/>
    <s v="Tulsa"/>
    <x v="5"/>
    <b v="0"/>
    <s v="attack"/>
    <s v="Not fleeing"/>
    <b v="0"/>
    <s v="armed"/>
    <s v="Gun"/>
    <s v="null"/>
    <s v="Not Fleeing or Blank"/>
    <x v="0"/>
  </r>
  <r>
    <n v="2923"/>
    <n v="3232"/>
    <s v="Adrian Escobar"/>
    <d v="2017-12-25T00:00:00"/>
    <s v="shot"/>
    <s v="gun"/>
    <n v="28"/>
    <s v="M"/>
    <m/>
    <s v="Yakima"/>
    <x v="0"/>
    <b v="0"/>
    <s v="attack"/>
    <s v="Not fleeing"/>
    <b v="0"/>
    <s v="armed"/>
    <s v="Gun"/>
    <s v="19-29"/>
    <s v="Not Fleeing or Blank"/>
    <x v="0"/>
  </r>
  <r>
    <n v="2924"/>
    <n v="3262"/>
    <s v="Nathaniel Fritz Macalevy"/>
    <d v="2017-12-25T00:00:00"/>
    <s v="shot"/>
    <s v="gun"/>
    <n v="44"/>
    <s v="M"/>
    <m/>
    <s v="Boring"/>
    <x v="1"/>
    <b v="0"/>
    <s v="attack"/>
    <s v="Car"/>
    <b v="0"/>
    <s v="armed"/>
    <s v="Gun"/>
    <s v="40-49"/>
    <s v="Fleeing"/>
    <x v="0"/>
  </r>
  <r>
    <n v="2925"/>
    <n v="3241"/>
    <s v="Jose Garcia"/>
    <d v="2017-12-26T00:00:00"/>
    <s v="shot"/>
    <s v="undetermined"/>
    <n v="31"/>
    <s v="M"/>
    <m/>
    <s v="Yakima"/>
    <x v="0"/>
    <b v="1"/>
    <s v="undetermined"/>
    <s v="Not fleeing"/>
    <b v="0"/>
    <s v="unarmed or undetermined or null"/>
    <s v="No Gun"/>
    <s v="30-39"/>
    <s v="Not Fleeing or Blank"/>
    <x v="0"/>
  </r>
  <r>
    <n v="2926"/>
    <n v="3242"/>
    <s v="Robert Miller"/>
    <d v="2017-12-26T00:00:00"/>
    <s v="shot"/>
    <s v="gun"/>
    <n v="40"/>
    <s v="M"/>
    <m/>
    <s v="Tulare"/>
    <x v="3"/>
    <b v="0"/>
    <s v="attack"/>
    <s v="Car"/>
    <b v="0"/>
    <s v="armed"/>
    <s v="Gun"/>
    <s v="40-49"/>
    <s v="Fleeing"/>
    <x v="0"/>
  </r>
  <r>
    <n v="2927"/>
    <n v="3243"/>
    <s v="James Alan Berrones"/>
    <d v="2017-12-26T00:00:00"/>
    <s v="shot"/>
    <s v="gun"/>
    <n v="46"/>
    <s v="M"/>
    <m/>
    <s v="Roswell"/>
    <x v="17"/>
    <b v="0"/>
    <s v="attack"/>
    <m/>
    <b v="0"/>
    <s v="armed"/>
    <s v="Gun"/>
    <s v="40-49"/>
    <s v="Not Fleeing or Blank"/>
    <x v="0"/>
  </r>
  <r>
    <n v="2928"/>
    <n v="3244"/>
    <s v="Jesse Scarsbrook"/>
    <d v="2017-12-26T00:00:00"/>
    <s v="shot"/>
    <s v="gun"/>
    <n v="28"/>
    <s v="M"/>
    <s v="B"/>
    <s v="Lawrence"/>
    <x v="22"/>
    <b v="0"/>
    <s v="attack"/>
    <s v="Car"/>
    <b v="0"/>
    <s v="armed"/>
    <s v="Gun"/>
    <s v="19-29"/>
    <s v="Fleeing"/>
    <x v="1"/>
  </r>
  <r>
    <n v="2929"/>
    <n v="3245"/>
    <s v="Robo Raikoglo"/>
    <d v="2017-12-26T00:00:00"/>
    <s v="shot"/>
    <s v="gun"/>
    <n v="30"/>
    <s v="M"/>
    <s v="W"/>
    <s v="Desert Hot Springs"/>
    <x v="3"/>
    <b v="0"/>
    <s v="attack"/>
    <s v="Car"/>
    <b v="0"/>
    <s v="armed"/>
    <s v="Gun"/>
    <s v="30-39"/>
    <s v="Fleeing"/>
    <x v="0"/>
  </r>
  <r>
    <n v="2930"/>
    <n v="3246"/>
    <s v="Brooke Amelia Camacho"/>
    <d v="2017-12-26T00:00:00"/>
    <s v="shot"/>
    <s v="gun"/>
    <n v="38"/>
    <s v="F"/>
    <m/>
    <s v="Farmers Branch"/>
    <x v="9"/>
    <b v="0"/>
    <s v="attack"/>
    <s v="Not fleeing"/>
    <b v="0"/>
    <s v="armed"/>
    <s v="Gun"/>
    <s v="30-39"/>
    <s v="Not Fleeing or Blank"/>
    <x v="0"/>
  </r>
  <r>
    <n v="2931"/>
    <n v="3247"/>
    <s v="Salvador Byassee"/>
    <d v="2017-12-26T00:00:00"/>
    <s v="shot"/>
    <s v="knife"/>
    <n v="34"/>
    <s v="M"/>
    <m/>
    <s v="300 block of State Line Road"/>
    <x v="32"/>
    <b v="0"/>
    <s v="other"/>
    <s v="Other"/>
    <b v="0"/>
    <s v="armed"/>
    <s v="No Gun"/>
    <s v="30-39"/>
    <s v="Fleeing"/>
    <x v="0"/>
  </r>
  <r>
    <n v="2932"/>
    <n v="3263"/>
    <s v="Joshua Paul Spottedhorse"/>
    <d v="2017-12-26T00:00:00"/>
    <s v="shot"/>
    <s v="gun"/>
    <n v="36"/>
    <s v="M"/>
    <s v="N"/>
    <s v="Spokane"/>
    <x v="0"/>
    <b v="0"/>
    <s v="attack"/>
    <s v="Foot"/>
    <b v="1"/>
    <s v="armed"/>
    <s v="Gun"/>
    <s v="30-39"/>
    <s v="Fleeing"/>
    <x v="0"/>
  </r>
  <r>
    <n v="2933"/>
    <n v="3249"/>
    <s v="Dennis Plowden"/>
    <d v="2017-12-27T00:00:00"/>
    <s v="shot"/>
    <m/>
    <n v="25"/>
    <s v="M"/>
    <s v="B"/>
    <s v="Philadelphia"/>
    <x v="8"/>
    <b v="0"/>
    <s v="attack"/>
    <s v="Car"/>
    <b v="0"/>
    <s v="unarmed or undetermined or null"/>
    <s v="No Gun"/>
    <s v="19-29"/>
    <s v="Fleeing"/>
    <x v="1"/>
  </r>
  <r>
    <n v="2934"/>
    <n v="3250"/>
    <s v="Andrew Finch"/>
    <d v="2017-12-27T00:00:00"/>
    <s v="shot"/>
    <s v="unarmed"/>
    <n v="28"/>
    <s v="M"/>
    <s v="W"/>
    <s v="Wichita"/>
    <x v="2"/>
    <b v="0"/>
    <s v="other"/>
    <s v="Not fleeing"/>
    <b v="0"/>
    <s v="unarmed or undetermined or null"/>
    <s v="No Gun"/>
    <s v="19-29"/>
    <s v="Not Fleeing or Blank"/>
    <x v="0"/>
  </r>
  <r>
    <n v="2935"/>
    <n v="3267"/>
    <s v="Kenneth J. Perna-Rutsky"/>
    <d v="2017-12-27T00:00:00"/>
    <s v="shot"/>
    <s v="gun"/>
    <n v="38"/>
    <s v="M"/>
    <s v="W"/>
    <s v="Chester"/>
    <x v="20"/>
    <b v="1"/>
    <s v="attack"/>
    <s v="Not fleeing"/>
    <b v="0"/>
    <s v="armed"/>
    <s v="Gun"/>
    <s v="30-39"/>
    <s v="Not Fleeing or Blank"/>
    <x v="0"/>
  </r>
  <r>
    <n v="2936"/>
    <n v="3248"/>
    <s v="Isaiah Christian Green"/>
    <d v="2017-12-28T00:00:00"/>
    <s v="shot"/>
    <s v="gun"/>
    <n v="20"/>
    <s v="M"/>
    <m/>
    <s v="Dover Township"/>
    <x v="8"/>
    <b v="0"/>
    <s v="undetermined"/>
    <s v="Not fleeing"/>
    <b v="0"/>
    <s v="armed"/>
    <s v="Gun"/>
    <s v="19-29"/>
    <s v="Not Fleeing or Blank"/>
    <x v="0"/>
  </r>
  <r>
    <n v="2937"/>
    <n v="3251"/>
    <s v="Christian Chavez"/>
    <d v="2017-12-28T00:00:00"/>
    <s v="shot"/>
    <s v="gun"/>
    <n v="40"/>
    <s v="M"/>
    <m/>
    <s v="South Gate"/>
    <x v="3"/>
    <b v="0"/>
    <s v="attack"/>
    <s v="Foot"/>
    <b v="0"/>
    <s v="armed"/>
    <s v="Gun"/>
    <s v="40-49"/>
    <s v="Fleeing"/>
    <x v="0"/>
  </r>
  <r>
    <n v="2938"/>
    <n v="3252"/>
    <s v="Christopher Baird"/>
    <d v="2017-12-28T00:00:00"/>
    <s v="shot"/>
    <s v="gun"/>
    <n v="37"/>
    <s v="M"/>
    <m/>
    <s v="Birmingham"/>
    <x v="37"/>
    <b v="0"/>
    <s v="attack"/>
    <s v="Not fleeing"/>
    <b v="0"/>
    <s v="armed"/>
    <s v="Gun"/>
    <s v="30-39"/>
    <s v="Not Fleeing or Blank"/>
    <x v="0"/>
  </r>
  <r>
    <n v="2939"/>
    <n v="3256"/>
    <s v="Corey Bailey"/>
    <d v="2017-12-28T00:00:00"/>
    <s v="shot"/>
    <s v="gun"/>
    <n v="30"/>
    <s v="M"/>
    <s v="B"/>
    <s v="Elkhart"/>
    <x v="22"/>
    <b v="0"/>
    <s v="attack"/>
    <s v="Car"/>
    <b v="0"/>
    <s v="armed"/>
    <s v="Gun"/>
    <s v="30-39"/>
    <s v="Fleeing"/>
    <x v="1"/>
  </r>
  <r>
    <n v="2940"/>
    <n v="3258"/>
    <s v="Jarvis Lykes"/>
    <d v="2017-12-29T00:00:00"/>
    <s v="shot"/>
    <s v="undetermined"/>
    <n v="35"/>
    <s v="M"/>
    <m/>
    <s v="Columbus"/>
    <x v="31"/>
    <b v="0"/>
    <s v="other"/>
    <s v="Car"/>
    <b v="0"/>
    <s v="unarmed or undetermined or null"/>
    <s v="No Gun"/>
    <s v="30-39"/>
    <s v="Fleeing"/>
    <x v="0"/>
  </r>
  <r>
    <n v="2941"/>
    <n v="3255"/>
    <s v="Marco Antonio Carlos"/>
    <d v="2017-12-30T00:00:00"/>
    <s v="shot"/>
    <s v="gun"/>
    <n v="31"/>
    <s v="M"/>
    <s v="H"/>
    <s v="Redwood City"/>
    <x v="3"/>
    <b v="0"/>
    <s v="attack"/>
    <s v="Not fleeing"/>
    <b v="0"/>
    <s v="armed"/>
    <s v="Gun"/>
    <s v="30-39"/>
    <s v="Not Fleeing or Blank"/>
    <x v="0"/>
  </r>
  <r>
    <n v="2942"/>
    <n v="3257"/>
    <s v="Heath Wayne Hodges"/>
    <d v="2017-12-30T00:00:00"/>
    <s v="shot"/>
    <s v="undetermined"/>
    <n v="36"/>
    <s v="M"/>
    <s v="W"/>
    <s v="Crowell"/>
    <x v="9"/>
    <b v="0"/>
    <s v="undetermined"/>
    <m/>
    <b v="0"/>
    <s v="unarmed or undetermined or null"/>
    <s v="No Gun"/>
    <s v="30-39"/>
    <s v="Not Fleeing or Blank"/>
    <x v="0"/>
  </r>
  <r>
    <n v="2943"/>
    <n v="3260"/>
    <s v="Oscar Sandoval"/>
    <d v="2017-12-30T00:00:00"/>
    <s v="shot"/>
    <s v="gun"/>
    <n v="39"/>
    <s v="M"/>
    <m/>
    <s v="Los Angeles"/>
    <x v="3"/>
    <b v="0"/>
    <s v="other"/>
    <s v="Not fleeing"/>
    <b v="0"/>
    <s v="armed"/>
    <s v="Gun"/>
    <s v="30-39"/>
    <s v="Not Fleeing or Blank"/>
    <x v="0"/>
  </r>
  <r>
    <n v="2944"/>
    <n v="3254"/>
    <s v="Matthew Riehl"/>
    <d v="2017-12-31T00:00:00"/>
    <s v="shot"/>
    <s v="gun"/>
    <n v="37"/>
    <s v="M"/>
    <m/>
    <s v="Highlands Ranch"/>
    <x v="4"/>
    <b v="1"/>
    <s v="attack"/>
    <s v="Not fleeing"/>
    <b v="1"/>
    <s v="armed"/>
    <s v="Gun"/>
    <s v="30-39"/>
    <s v="Not Fleeing or Blank"/>
    <x v="0"/>
  </r>
  <r>
    <n v="2945"/>
    <n v="3261"/>
    <s v="Ernie Macias"/>
    <d v="2017-12-31T00:00:00"/>
    <s v="shot"/>
    <m/>
    <n v="32"/>
    <s v="M"/>
    <m/>
    <s v="Delano"/>
    <x v="3"/>
    <b v="0"/>
    <s v="other"/>
    <s v="Car"/>
    <b v="0"/>
    <s v="unarmed or undetermined or null"/>
    <s v="No Gun"/>
    <s v="30-39"/>
    <s v="Fleeing"/>
    <x v="0"/>
  </r>
  <r>
    <n v="2946"/>
    <n v="3275"/>
    <s v="Mark Steven Parkinson"/>
    <d v="2018-01-01T00:00:00"/>
    <s v="shot"/>
    <s v="gun"/>
    <n v="65"/>
    <s v="M"/>
    <s v="W"/>
    <s v="Rossville"/>
    <x v="31"/>
    <b v="1"/>
    <s v="attack"/>
    <s v="Not fleeing"/>
    <b v="0"/>
    <s v="armed"/>
    <s v="Gun"/>
    <s v="60-69"/>
    <s v="Not Fleeing or Blank"/>
    <x v="0"/>
  </r>
  <r>
    <n v="2947"/>
    <n v="3288"/>
    <s v="Archie Lawhon III"/>
    <d v="2018-01-01T00:00:00"/>
    <s v="shot"/>
    <s v="gun"/>
    <n v="42"/>
    <s v="M"/>
    <s v="W"/>
    <s v="Romance"/>
    <x v="14"/>
    <b v="0"/>
    <s v="attack"/>
    <s v="Not fleeing"/>
    <b v="0"/>
    <s v="armed"/>
    <s v="Gun"/>
    <s v="40-49"/>
    <s v="Not Fleeing or Blank"/>
    <x v="0"/>
  </r>
  <r>
    <n v="2948"/>
    <n v="3289"/>
    <s v="Gary Johns"/>
    <d v="2018-01-01T00:00:00"/>
    <s v="shot"/>
    <s v="gun"/>
    <n v="65"/>
    <s v="M"/>
    <s v="W"/>
    <s v="Edgewater"/>
    <x v="26"/>
    <b v="0"/>
    <s v="attack"/>
    <s v="Not fleeing"/>
    <b v="1"/>
    <s v="armed"/>
    <s v="Gun"/>
    <s v="60-69"/>
    <s v="Not Fleeing or Blank"/>
    <x v="0"/>
  </r>
  <r>
    <n v="2949"/>
    <n v="3291"/>
    <s v="Shana Diane Musquiz"/>
    <d v="2018-01-02T00:00:00"/>
    <s v="shot"/>
    <s v="gun"/>
    <n v="30"/>
    <s v="F"/>
    <s v="W"/>
    <s v="Camp Wood"/>
    <x v="9"/>
    <b v="0"/>
    <s v="attack"/>
    <s v="Not fleeing"/>
    <b v="0"/>
    <s v="armed"/>
    <s v="Gun"/>
    <s v="30-39"/>
    <s v="Not Fleeing or Blank"/>
    <x v="0"/>
  </r>
  <r>
    <n v="2950"/>
    <n v="3292"/>
    <s v="Ronald Elliot"/>
    <d v="2018-01-02T00:00:00"/>
    <s v="shot"/>
    <s v="gun"/>
    <n v="49"/>
    <s v="M"/>
    <s v="W"/>
    <s v="Ozark"/>
    <x v="14"/>
    <b v="1"/>
    <s v="attack"/>
    <s v="Not fleeing"/>
    <b v="0"/>
    <s v="armed"/>
    <s v="Gun"/>
    <s v="40-49"/>
    <s v="Not Fleeing or Blank"/>
    <x v="0"/>
  </r>
  <r>
    <n v="2951"/>
    <n v="3294"/>
    <s v="Louis C. Miller"/>
    <d v="2018-01-02T00:00:00"/>
    <s v="shot"/>
    <s v="knife"/>
    <n v="66"/>
    <s v="M"/>
    <s v="W"/>
    <s v="Joplin"/>
    <x v="19"/>
    <b v="0"/>
    <s v="attack"/>
    <s v="Not fleeing"/>
    <b v="0"/>
    <s v="armed"/>
    <s v="No Gun"/>
    <s v="60-69"/>
    <s v="Not Fleeing or Blank"/>
    <x v="0"/>
  </r>
  <r>
    <n v="2952"/>
    <n v="3286"/>
    <s v="Shaleem Tindle"/>
    <d v="2018-01-03T00:00:00"/>
    <s v="shot"/>
    <s v="gun"/>
    <n v="28"/>
    <s v="M"/>
    <s v="B"/>
    <s v="Oakland"/>
    <x v="3"/>
    <b v="0"/>
    <s v="attack"/>
    <s v="Not fleeing"/>
    <b v="0"/>
    <s v="armed"/>
    <s v="Gun"/>
    <s v="19-29"/>
    <s v="Not Fleeing or Blank"/>
    <x v="0"/>
  </r>
  <r>
    <n v="2953"/>
    <n v="3287"/>
    <s v="Robert Hansen"/>
    <d v="2018-01-04T00:00:00"/>
    <s v="shot"/>
    <s v="gun"/>
    <n v="27"/>
    <s v="M"/>
    <s v="W"/>
    <s v="Boise"/>
    <x v="27"/>
    <b v="0"/>
    <s v="attack"/>
    <s v="Not fleeing"/>
    <b v="0"/>
    <s v="armed"/>
    <s v="Gun"/>
    <s v="19-29"/>
    <s v="Not Fleeing or Blank"/>
    <x v="0"/>
  </r>
  <r>
    <n v="2954"/>
    <n v="3295"/>
    <s v="Brandon O. Cude"/>
    <d v="2018-01-04T00:00:00"/>
    <s v="shot"/>
    <s v="gun"/>
    <n v="31"/>
    <s v="M"/>
    <s v="W"/>
    <s v="Crandon"/>
    <x v="39"/>
    <b v="0"/>
    <s v="attack"/>
    <s v="Not fleeing"/>
    <b v="0"/>
    <s v="armed"/>
    <s v="Gun"/>
    <s v="30-39"/>
    <s v="Not Fleeing or Blank"/>
    <x v="0"/>
  </r>
  <r>
    <n v="2955"/>
    <n v="3278"/>
    <s v="William B. Oleson"/>
    <d v="2018-01-05T00:00:00"/>
    <s v="shot"/>
    <s v="gun"/>
    <n v="46"/>
    <s v="M"/>
    <s v="W"/>
    <s v="Springfield"/>
    <x v="19"/>
    <b v="0"/>
    <s v="attack"/>
    <s v="Not fleeing"/>
    <b v="0"/>
    <s v="armed"/>
    <s v="Gun"/>
    <s v="40-49"/>
    <s v="Not Fleeing or Blank"/>
    <x v="0"/>
  </r>
  <r>
    <n v="2956"/>
    <n v="3283"/>
    <s v="Ledarren D. Mixon"/>
    <d v="2018-01-05T00:00:00"/>
    <s v="shot"/>
    <s v="gun"/>
    <n v="28"/>
    <s v="M"/>
    <s v="B"/>
    <s v="Whitehall"/>
    <x v="10"/>
    <b v="0"/>
    <s v="attack"/>
    <s v="Not fleeing"/>
    <b v="0"/>
    <s v="armed"/>
    <s v="Gun"/>
    <s v="19-29"/>
    <s v="Not Fleeing or Blank"/>
    <x v="0"/>
  </r>
  <r>
    <n v="2957"/>
    <n v="3293"/>
    <s v="Andy Vo"/>
    <d v="2018-01-05T00:00:00"/>
    <s v="shot"/>
    <s v="gun"/>
    <n v="35"/>
    <s v="M"/>
    <s v="A"/>
    <s v="Long Beach"/>
    <x v="3"/>
    <b v="0"/>
    <s v="other"/>
    <s v="Not fleeing"/>
    <b v="0"/>
    <s v="armed"/>
    <s v="Gun"/>
    <s v="30-39"/>
    <s v="Not Fleeing or Blank"/>
    <x v="0"/>
  </r>
  <r>
    <n v="2958"/>
    <n v="3268"/>
    <s v="Daniel Saavedra-Arreola"/>
    <d v="2018-01-06T00:00:00"/>
    <s v="shot"/>
    <s v="pole and knife"/>
    <n v="24"/>
    <s v="M"/>
    <s v="H"/>
    <s v="Albuquerque"/>
    <x v="17"/>
    <b v="0"/>
    <s v="other"/>
    <s v="Not fleeing"/>
    <b v="0"/>
    <s v="armed"/>
    <s v="No Gun"/>
    <s v="19-29"/>
    <s v="Not Fleeing or Blank"/>
    <x v="0"/>
  </r>
  <r>
    <n v="2959"/>
    <n v="3271"/>
    <s v="Charles Smith Jr."/>
    <d v="2018-01-06T00:00:00"/>
    <s v="shot"/>
    <s v="gun"/>
    <n v="17"/>
    <s v="M"/>
    <s v="B"/>
    <s v="Little Rock"/>
    <x v="14"/>
    <b v="0"/>
    <s v="attack"/>
    <s v="Not fleeing"/>
    <b v="0"/>
    <s v="armed"/>
    <s v="Gun"/>
    <s v="0-18"/>
    <s v="Not Fleeing or Blank"/>
    <x v="0"/>
  </r>
  <r>
    <n v="2960"/>
    <n v="3272"/>
    <s v="Jonathan William Leroy"/>
    <d v="2018-01-06T00:00:00"/>
    <s v="shot"/>
    <s v="baseball bat"/>
    <n v="39"/>
    <s v="M"/>
    <s v="W"/>
    <s v="McLoud"/>
    <x v="5"/>
    <b v="0"/>
    <s v="other"/>
    <s v="Not fleeing"/>
    <b v="0"/>
    <s v="armed"/>
    <s v="No Gun"/>
    <s v="30-39"/>
    <s v="Not Fleeing or Blank"/>
    <x v="0"/>
  </r>
  <r>
    <n v="2961"/>
    <n v="3274"/>
    <s v="Richard Rangel"/>
    <d v="2018-01-06T00:00:00"/>
    <s v="shot"/>
    <s v="gun"/>
    <n v="21"/>
    <s v="M"/>
    <s v="W"/>
    <s v="Round Rock"/>
    <x v="9"/>
    <b v="0"/>
    <s v="attack"/>
    <s v="Not fleeing"/>
    <b v="0"/>
    <s v="armed"/>
    <s v="Gun"/>
    <s v="19-29"/>
    <s v="Not Fleeing or Blank"/>
    <x v="0"/>
  </r>
  <r>
    <n v="2962"/>
    <n v="3280"/>
    <s v="Skyler Burnette"/>
    <d v="2018-01-06T00:00:00"/>
    <s v="shot"/>
    <s v="knife"/>
    <n v="21"/>
    <s v="M"/>
    <s v="N"/>
    <s v="Sparta"/>
    <x v="39"/>
    <b v="0"/>
    <s v="other"/>
    <s v="Not fleeing"/>
    <b v="0"/>
    <s v="armed"/>
    <s v="No Gun"/>
    <s v="19-29"/>
    <s v="Not Fleeing or Blank"/>
    <x v="0"/>
  </r>
  <r>
    <n v="2963"/>
    <n v="3281"/>
    <s v="Guillermo Mendoza"/>
    <d v="2018-01-06T00:00:00"/>
    <s v="shot"/>
    <s v="gun"/>
    <n v="57"/>
    <s v="M"/>
    <s v="H"/>
    <s v="San Carlos Park"/>
    <x v="26"/>
    <b v="0"/>
    <s v="attack"/>
    <s v="Not fleeing"/>
    <b v="0"/>
    <s v="armed"/>
    <s v="Gun"/>
    <s v="50-59"/>
    <s v="Not Fleeing or Blank"/>
    <x v="0"/>
  </r>
  <r>
    <n v="2964"/>
    <n v="3282"/>
    <s v="John Bailon"/>
    <d v="2018-01-06T00:00:00"/>
    <s v="shot"/>
    <s v="undetermined"/>
    <n v="40"/>
    <s v="M"/>
    <s v="B"/>
    <s v="Los Lunas"/>
    <x v="17"/>
    <b v="0"/>
    <s v="undetermined"/>
    <m/>
    <b v="0"/>
    <s v="unarmed or undetermined or null"/>
    <s v="No Gun"/>
    <s v="40-49"/>
    <s v="Not Fleeing or Blank"/>
    <x v="0"/>
  </r>
  <r>
    <n v="2965"/>
    <n v="3285"/>
    <s v="Gregory Stough"/>
    <d v="2018-01-06T00:00:00"/>
    <s v="shot"/>
    <m/>
    <n v="27"/>
    <s v="M"/>
    <s v="W"/>
    <s v="Manchester Township"/>
    <x v="8"/>
    <b v="0"/>
    <s v="other"/>
    <s v="Car"/>
    <b v="0"/>
    <s v="unarmed or undetermined or null"/>
    <s v="No Gun"/>
    <s v="19-29"/>
    <s v="Fleeing"/>
    <x v="0"/>
  </r>
  <r>
    <n v="2966"/>
    <n v="3269"/>
    <s v="Trayvon Mitchell"/>
    <d v="2018-01-07T00:00:00"/>
    <s v="shot"/>
    <s v="gun"/>
    <n v="38"/>
    <s v="M"/>
    <s v="B"/>
    <s v="Lauderhill"/>
    <x v="26"/>
    <b v="0"/>
    <s v="other"/>
    <s v="Foot"/>
    <b v="0"/>
    <s v="armed"/>
    <s v="Gun"/>
    <s v="30-39"/>
    <s v="Fleeing"/>
    <x v="1"/>
  </r>
  <r>
    <n v="2967"/>
    <n v="3270"/>
    <s v="Alejandro Valdez"/>
    <d v="2018-01-07T00:00:00"/>
    <s v="shot"/>
    <s v="knife"/>
    <n v="27"/>
    <s v="M"/>
    <s v="H"/>
    <s v="Santa Maria"/>
    <x v="3"/>
    <b v="1"/>
    <s v="other"/>
    <s v="Not fleeing"/>
    <b v="0"/>
    <s v="armed"/>
    <s v="No Gun"/>
    <s v="19-29"/>
    <s v="Not Fleeing or Blank"/>
    <x v="0"/>
  </r>
  <r>
    <n v="2968"/>
    <n v="3276"/>
    <s v="Richard R. Towler"/>
    <d v="2018-01-07T00:00:00"/>
    <s v="shot"/>
    <s v="gun"/>
    <n v="54"/>
    <s v="M"/>
    <s v="B"/>
    <s v="Danville"/>
    <x v="20"/>
    <b v="0"/>
    <s v="attack"/>
    <s v="Not fleeing"/>
    <b v="0"/>
    <s v="armed"/>
    <s v="Gun"/>
    <s v="50-59"/>
    <s v="Not Fleeing or Blank"/>
    <x v="0"/>
  </r>
  <r>
    <n v="2969"/>
    <n v="3277"/>
    <s v="Tyler Miller"/>
    <d v="2018-01-07T00:00:00"/>
    <s v="shot and Tasered"/>
    <s v="unarmed"/>
    <n v="51"/>
    <s v="M"/>
    <s v="W"/>
    <s v="Sedona"/>
    <x v="6"/>
    <b v="1"/>
    <s v="other"/>
    <s v="Not fleeing"/>
    <b v="0"/>
    <s v="unarmed or undetermined or null"/>
    <s v="No Gun"/>
    <s v="50-59"/>
    <s v="Not Fleeing or Blank"/>
    <x v="0"/>
  </r>
  <r>
    <n v="2970"/>
    <n v="3290"/>
    <s v="Michael Bender"/>
    <d v="2018-01-07T00:00:00"/>
    <s v="shot"/>
    <s v="gun"/>
    <n v="27"/>
    <s v="M"/>
    <s v="W"/>
    <s v="Tacoma"/>
    <x v="0"/>
    <b v="0"/>
    <s v="attack"/>
    <s v="Not fleeing"/>
    <b v="0"/>
    <s v="armed"/>
    <s v="Gun"/>
    <s v="19-29"/>
    <s v="Not Fleeing or Blank"/>
    <x v="0"/>
  </r>
  <r>
    <n v="2971"/>
    <n v="3273"/>
    <s v="TK TK"/>
    <d v="2018-01-08T00:00:00"/>
    <s v="shot"/>
    <s v="gun"/>
    <m/>
    <s v="M"/>
    <m/>
    <s v="Horn Lake"/>
    <x v="38"/>
    <b v="0"/>
    <s v="attack"/>
    <s v="Car"/>
    <b v="0"/>
    <s v="armed"/>
    <s v="Gun"/>
    <s v="null"/>
    <s v="Fleeing"/>
    <x v="0"/>
  </r>
  <r>
    <n v="2972"/>
    <n v="3297"/>
    <s v="Eugene Loftis"/>
    <d v="2018-01-08T00:00:00"/>
    <s v="shot"/>
    <s v="gun"/>
    <n v="25"/>
    <s v="M"/>
    <s v="W"/>
    <s v="Church Hill"/>
    <x v="32"/>
    <b v="0"/>
    <s v="other"/>
    <s v="Not fleeing"/>
    <b v="0"/>
    <s v="armed"/>
    <s v="Gun"/>
    <s v="19-29"/>
    <s v="Not Fleeing or Blank"/>
    <x v="0"/>
  </r>
  <r>
    <n v="2973"/>
    <n v="3298"/>
    <s v="Frank William Pawul"/>
    <d v="2018-01-08T00:00:00"/>
    <s v="shot and Tasered"/>
    <s v="gun"/>
    <n v="32"/>
    <s v="M"/>
    <s v="W"/>
    <s v="Kansas City"/>
    <x v="19"/>
    <b v="0"/>
    <s v="attack"/>
    <s v="Foot"/>
    <b v="0"/>
    <s v="armed"/>
    <s v="Gun"/>
    <s v="30-39"/>
    <s v="Fleeing"/>
    <x v="0"/>
  </r>
  <r>
    <n v="2974"/>
    <n v="3299"/>
    <s v="Primitivo Macias-Rodriguez"/>
    <d v="2018-01-08T00:00:00"/>
    <s v="shot"/>
    <s v="gun"/>
    <n v="46"/>
    <s v="M"/>
    <s v="H"/>
    <s v="Los Angeles"/>
    <x v="3"/>
    <b v="0"/>
    <s v="other"/>
    <m/>
    <b v="0"/>
    <s v="armed"/>
    <s v="Gun"/>
    <s v="40-49"/>
    <s v="Not Fleeing or Blank"/>
    <x v="0"/>
  </r>
  <r>
    <n v="2975"/>
    <n v="3300"/>
    <s v="Thompson Nguyen"/>
    <d v="2018-01-09T00:00:00"/>
    <s v="shot"/>
    <s v="ax"/>
    <n v="27"/>
    <s v="M"/>
    <s v="A"/>
    <s v="San Jose"/>
    <x v="3"/>
    <b v="1"/>
    <s v="other"/>
    <s v="Not fleeing"/>
    <b v="1"/>
    <s v="armed"/>
    <s v="No Gun"/>
    <s v="19-29"/>
    <s v="Not Fleeing or Blank"/>
    <x v="0"/>
  </r>
  <r>
    <n v="2976"/>
    <n v="3301"/>
    <s v="Shalun Dique Smith"/>
    <d v="2018-01-10T00:00:00"/>
    <s v="shot"/>
    <s v="unknown weapon"/>
    <n v="21"/>
    <s v="M"/>
    <s v="B"/>
    <s v="Palmdale"/>
    <x v="3"/>
    <b v="0"/>
    <s v="other"/>
    <s v="Car"/>
    <b v="0"/>
    <s v="armed"/>
    <s v="No Gun"/>
    <s v="19-29"/>
    <s v="Fleeing"/>
    <x v="1"/>
  </r>
  <r>
    <n v="2977"/>
    <n v="3302"/>
    <s v="Jose Arroyo-Rosales"/>
    <d v="2018-01-11T00:00:00"/>
    <s v="shot"/>
    <s v="gun"/>
    <n v="60"/>
    <s v="M"/>
    <s v="H"/>
    <s v="Fort Worth"/>
    <x v="9"/>
    <b v="0"/>
    <s v="attack"/>
    <m/>
    <b v="0"/>
    <s v="armed"/>
    <s v="Gun"/>
    <s v="60-69"/>
    <s v="Not Fleeing or Blank"/>
    <x v="0"/>
  </r>
  <r>
    <n v="2978"/>
    <n v="3304"/>
    <s v="Justin Coy Adkins"/>
    <d v="2018-01-11T00:00:00"/>
    <s v="shot"/>
    <s v="gun"/>
    <n v="44"/>
    <s v="M"/>
    <s v="W"/>
    <s v="Lexington County"/>
    <x v="40"/>
    <b v="0"/>
    <s v="attack"/>
    <s v="Car"/>
    <b v="0"/>
    <s v="armed"/>
    <s v="Gun"/>
    <s v="40-49"/>
    <s v="Fleeing"/>
    <x v="0"/>
  </r>
  <r>
    <n v="2979"/>
    <n v="3308"/>
    <s v="Jared S.R. Williams"/>
    <d v="2018-01-12T00:00:00"/>
    <s v="shot"/>
    <s v="gun"/>
    <n v="31"/>
    <s v="M"/>
    <s v="W"/>
    <s v="Elko"/>
    <x v="16"/>
    <b v="0"/>
    <s v="other"/>
    <s v="Not fleeing"/>
    <b v="0"/>
    <s v="armed"/>
    <s v="Gun"/>
    <s v="30-39"/>
    <s v="Not Fleeing or Blank"/>
    <x v="0"/>
  </r>
  <r>
    <n v="2980"/>
    <n v="3313"/>
    <s v="Terry Amons"/>
    <d v="2018-01-12T00:00:00"/>
    <s v="shot"/>
    <s v="gun"/>
    <n v="43"/>
    <s v="M"/>
    <s v="B"/>
    <s v="Pittsburg"/>
    <x v="3"/>
    <b v="0"/>
    <s v="other"/>
    <s v="Not fleeing"/>
    <b v="0"/>
    <s v="armed"/>
    <s v="Gun"/>
    <s v="40-49"/>
    <s v="Not Fleeing or Blank"/>
    <x v="0"/>
  </r>
  <r>
    <n v="2981"/>
    <n v="3314"/>
    <s v="Jason D. Whittemore"/>
    <d v="2018-01-12T00:00:00"/>
    <s v="shot"/>
    <s v="gun"/>
    <n v="39"/>
    <s v="M"/>
    <s v="W"/>
    <s v="Scottsville"/>
    <x v="23"/>
    <b v="0"/>
    <s v="other"/>
    <s v="Not fleeing"/>
    <b v="0"/>
    <s v="armed"/>
    <s v="Gun"/>
    <s v="30-39"/>
    <s v="Not Fleeing or Blank"/>
    <x v="0"/>
  </r>
  <r>
    <n v="2982"/>
    <n v="3315"/>
    <s v="Remi Sabbe"/>
    <d v="2018-01-12T00:00:00"/>
    <s v="shot"/>
    <s v="gun"/>
    <n v="54"/>
    <s v="M"/>
    <s v="W"/>
    <s v="Sherwood"/>
    <x v="1"/>
    <b v="0"/>
    <s v="attack"/>
    <s v="Car"/>
    <b v="0"/>
    <s v="armed"/>
    <s v="Gun"/>
    <s v="50-59"/>
    <s v="Fleeing"/>
    <x v="0"/>
  </r>
  <r>
    <n v="2983"/>
    <n v="3316"/>
    <s v="Amanuel Dagebo"/>
    <d v="2018-01-12T00:00:00"/>
    <s v="shot"/>
    <s v="gun"/>
    <n v="22"/>
    <s v="M"/>
    <s v="B"/>
    <s v="Columbus"/>
    <x v="10"/>
    <b v="0"/>
    <s v="other"/>
    <s v="Not fleeing"/>
    <b v="0"/>
    <s v="armed"/>
    <s v="Gun"/>
    <s v="19-29"/>
    <s v="Not Fleeing or Blank"/>
    <x v="0"/>
  </r>
  <r>
    <n v="2984"/>
    <n v="3317"/>
    <s v="Juan Valencia"/>
    <d v="2018-01-12T00:00:00"/>
    <s v="shot"/>
    <s v="gun"/>
    <n v="36"/>
    <s v="M"/>
    <m/>
    <s v="Puyallup"/>
    <x v="0"/>
    <b v="0"/>
    <s v="attack"/>
    <s v="Car"/>
    <b v="0"/>
    <s v="armed"/>
    <s v="Gun"/>
    <s v="30-39"/>
    <s v="Fleeing"/>
    <x v="0"/>
  </r>
  <r>
    <n v="2985"/>
    <n v="3307"/>
    <s v="Joseph Hilton"/>
    <d v="2018-01-13T00:00:00"/>
    <s v="shot"/>
    <s v="undetermined"/>
    <n v="42"/>
    <s v="M"/>
    <s v="W"/>
    <s v="Huntersville"/>
    <x v="33"/>
    <b v="0"/>
    <s v="other"/>
    <s v="Not fleeing"/>
    <b v="0"/>
    <s v="unarmed or undetermined or null"/>
    <s v="No Gun"/>
    <s v="40-49"/>
    <s v="Not Fleeing or Blank"/>
    <x v="0"/>
  </r>
  <r>
    <n v="2986"/>
    <n v="3311"/>
    <s v="Christian Escobedo"/>
    <d v="2018-01-14T00:00:00"/>
    <s v="shot"/>
    <s v="gun"/>
    <n v="22"/>
    <s v="M"/>
    <s v="H"/>
    <s v="El Sereno"/>
    <x v="3"/>
    <b v="0"/>
    <s v="other"/>
    <s v="Not fleeing"/>
    <b v="0"/>
    <s v="armed"/>
    <s v="Gun"/>
    <s v="19-29"/>
    <s v="Not Fleeing or Blank"/>
    <x v="0"/>
  </r>
  <r>
    <n v="2987"/>
    <n v="3309"/>
    <s v="Robert Martinez"/>
    <d v="2018-01-15T00:00:00"/>
    <s v="shot"/>
    <s v="gun"/>
    <n v="42"/>
    <s v="M"/>
    <s v="H"/>
    <s v="Eugene"/>
    <x v="1"/>
    <b v="0"/>
    <s v="other"/>
    <s v="Not fleeing"/>
    <b v="0"/>
    <s v="armed"/>
    <s v="Gun"/>
    <s v="40-49"/>
    <s v="Not Fleeing or Blank"/>
    <x v="0"/>
  </r>
  <r>
    <n v="2988"/>
    <n v="3305"/>
    <s v="Nathan Giffin"/>
    <d v="2018-01-16T00:00:00"/>
    <s v="shot"/>
    <s v="gun"/>
    <n v="32"/>
    <s v="M"/>
    <s v="W"/>
    <s v="Montpelier"/>
    <x v="49"/>
    <b v="0"/>
    <s v="undetermined"/>
    <s v="Foot"/>
    <b v="0"/>
    <s v="armed"/>
    <s v="Gun"/>
    <s v="30-39"/>
    <s v="Fleeing"/>
    <x v="0"/>
  </r>
  <r>
    <n v="2989"/>
    <n v="3306"/>
    <s v="Victor M. Reyes"/>
    <d v="2018-01-16T00:00:00"/>
    <s v="shot"/>
    <s v="undetermined"/>
    <n v="30"/>
    <s v="M"/>
    <s v="H"/>
    <s v="Bedford"/>
    <x v="9"/>
    <b v="0"/>
    <s v="other"/>
    <s v="Not fleeing"/>
    <b v="0"/>
    <s v="unarmed or undetermined or null"/>
    <s v="No Gun"/>
    <s v="30-39"/>
    <s v="Not Fleeing or Blank"/>
    <x v="0"/>
  </r>
  <r>
    <n v="2990"/>
    <n v="3318"/>
    <s v="Bailey Turner"/>
    <d v="2018-01-16T00:00:00"/>
    <s v="shot and Tasered"/>
    <s v="unarmed"/>
    <n v="27"/>
    <s v="M"/>
    <s v="W"/>
    <s v="Adams County"/>
    <x v="4"/>
    <b v="0"/>
    <s v="attack"/>
    <s v="Not fleeing"/>
    <b v="0"/>
    <s v="unarmed or undetermined or null"/>
    <s v="No Gun"/>
    <s v="19-29"/>
    <s v="Not Fleeing or Blank"/>
    <x v="0"/>
  </r>
  <r>
    <n v="2991"/>
    <n v="3323"/>
    <s v="Kerry Lee Nield"/>
    <d v="2018-01-16T00:00:00"/>
    <s v="shot"/>
    <s v="gun"/>
    <n v="53"/>
    <s v="F"/>
    <s v="W"/>
    <s v="Gooding"/>
    <x v="27"/>
    <b v="0"/>
    <s v="attack"/>
    <s v="Not fleeing"/>
    <b v="0"/>
    <s v="armed"/>
    <s v="Gun"/>
    <s v="50-59"/>
    <s v="Not Fleeing or Blank"/>
    <x v="0"/>
  </r>
  <r>
    <n v="2992"/>
    <n v="3319"/>
    <s v="Geraldine Townsend"/>
    <d v="2018-01-17T00:00:00"/>
    <s v="shot"/>
    <s v="pellet gun"/>
    <n v="72"/>
    <s v="F"/>
    <s v="B"/>
    <s v="Tulsa"/>
    <x v="5"/>
    <b v="0"/>
    <s v="attack"/>
    <s v="Not fleeing"/>
    <b v="0"/>
    <s v="armed"/>
    <s v="No Gun"/>
    <s v="70+"/>
    <s v="Not Fleeing or Blank"/>
    <x v="0"/>
  </r>
  <r>
    <n v="2993"/>
    <n v="3320"/>
    <s v="Jihad Merrick"/>
    <d v="2018-01-17T00:00:00"/>
    <s v="shot"/>
    <s v="gun"/>
    <n v="29"/>
    <s v="M"/>
    <s v="B"/>
    <s v="Nashua"/>
    <x v="7"/>
    <b v="1"/>
    <s v="attack"/>
    <s v="Car"/>
    <b v="0"/>
    <s v="armed"/>
    <s v="Gun"/>
    <s v="19-29"/>
    <s v="Fleeing"/>
    <x v="1"/>
  </r>
  <r>
    <n v="2994"/>
    <n v="3321"/>
    <s v="Brian Gregory"/>
    <d v="2018-01-17T00:00:00"/>
    <s v="shot"/>
    <s v="gun"/>
    <n v="34"/>
    <s v="M"/>
    <s v="B"/>
    <s v="Memphis"/>
    <x v="32"/>
    <b v="0"/>
    <s v="other"/>
    <s v="Car"/>
    <b v="0"/>
    <s v="armed"/>
    <s v="Gun"/>
    <s v="30-39"/>
    <s v="Fleeing"/>
    <x v="1"/>
  </r>
  <r>
    <n v="2995"/>
    <n v="3322"/>
    <s v="Donte D. Shannon"/>
    <d v="2018-01-17T00:00:00"/>
    <s v="shot"/>
    <s v="gun"/>
    <n v="26"/>
    <s v="M"/>
    <s v="B"/>
    <s v="Racine"/>
    <x v="39"/>
    <b v="0"/>
    <s v="attack"/>
    <s v="Foot"/>
    <b v="0"/>
    <s v="armed"/>
    <s v="Gun"/>
    <s v="19-29"/>
    <s v="Fleeing"/>
    <x v="1"/>
  </r>
  <r>
    <n v="2996"/>
    <n v="3324"/>
    <s v="Kevin Sturgis"/>
    <d v="2018-01-18T00:00:00"/>
    <s v="shot"/>
    <s v="gun"/>
    <n v="31"/>
    <s v="M"/>
    <s v="B"/>
    <s v="Harrisburg"/>
    <x v="8"/>
    <b v="0"/>
    <s v="attack"/>
    <s v="Not fleeing"/>
    <b v="0"/>
    <s v="armed"/>
    <s v="Gun"/>
    <s v="30-39"/>
    <s v="Not Fleeing or Blank"/>
    <x v="0"/>
  </r>
  <r>
    <n v="2997"/>
    <n v="3325"/>
    <s v="Marshall Coleman"/>
    <d v="2018-01-19T00:00:00"/>
    <s v="shot"/>
    <s v="knife"/>
    <n v="58"/>
    <s v="M"/>
    <s v="W"/>
    <s v="Boonville"/>
    <x v="22"/>
    <b v="1"/>
    <s v="attack"/>
    <s v="Not fleeing"/>
    <b v="0"/>
    <s v="armed"/>
    <s v="No Gun"/>
    <s v="50-59"/>
    <s v="Not Fleeing or Blank"/>
    <x v="0"/>
  </r>
  <r>
    <n v="2998"/>
    <n v="3328"/>
    <s v="Shannon Jason Cables"/>
    <d v="2018-01-20T00:00:00"/>
    <s v="shot"/>
    <s v="gun"/>
    <n v="46"/>
    <s v="M"/>
    <s v="W"/>
    <s v="Lake Wales"/>
    <x v="26"/>
    <b v="0"/>
    <s v="attack"/>
    <s v="Not fleeing"/>
    <b v="0"/>
    <s v="armed"/>
    <s v="Gun"/>
    <s v="40-49"/>
    <s v="Not Fleeing or Blank"/>
    <x v="0"/>
  </r>
  <r>
    <n v="2999"/>
    <n v="3329"/>
    <s v="Arther McAfee Jr."/>
    <d v="2018-01-20T00:00:00"/>
    <s v="shot"/>
    <s v="unarmed"/>
    <n v="61"/>
    <s v="M"/>
    <s v="B"/>
    <s v="Longview"/>
    <x v="9"/>
    <b v="1"/>
    <s v="other"/>
    <s v="Not fleeing"/>
    <b v="0"/>
    <s v="unarmed or undetermined or null"/>
    <s v="No Gun"/>
    <s v="60-69"/>
    <s v="Not Fleeing or Blank"/>
    <x v="0"/>
  </r>
  <r>
    <n v="3000"/>
    <n v="3330"/>
    <s v="John Albers"/>
    <d v="2018-01-20T00:00:00"/>
    <s v="shot"/>
    <m/>
    <n v="17"/>
    <s v="M"/>
    <s v="W"/>
    <s v="Overland Park"/>
    <x v="2"/>
    <b v="1"/>
    <s v="other"/>
    <s v="Car"/>
    <b v="0"/>
    <s v="unarmed or undetermined or null"/>
    <s v="No Gun"/>
    <s v="0-18"/>
    <s v="Fleeing"/>
    <x v="0"/>
  </r>
  <r>
    <n v="3001"/>
    <n v="3326"/>
    <s v="Nicholas Daniel Moore"/>
    <d v="2018-01-20T00:00:00"/>
    <s v="shot"/>
    <s v="knife"/>
    <n v="23"/>
    <s v="M"/>
    <s v="W"/>
    <s v="Fairmont"/>
    <x v="18"/>
    <b v="0"/>
    <s v="other"/>
    <s v="Not fleeing"/>
    <b v="0"/>
    <s v="armed"/>
    <s v="No Gun"/>
    <s v="19-29"/>
    <s v="Not Fleeing or Blank"/>
    <x v="0"/>
  </r>
  <r>
    <n v="3002"/>
    <n v="3327"/>
    <s v="Jason Lappe"/>
    <d v="2018-01-20T00:00:00"/>
    <s v="shot"/>
    <s v="gun"/>
    <n v="44"/>
    <s v="M"/>
    <s v="W"/>
    <s v="Dunwoody"/>
    <x v="31"/>
    <b v="0"/>
    <s v="other"/>
    <s v="Not fleeing"/>
    <b v="0"/>
    <s v="armed"/>
    <s v="Gun"/>
    <s v="40-49"/>
    <s v="Not Fleeing or Blank"/>
    <x v="0"/>
  </r>
  <r>
    <n v="3003"/>
    <n v="3331"/>
    <s v="Ronald Jay Lawson"/>
    <d v="2018-01-21T00:00:00"/>
    <s v="shot"/>
    <m/>
    <n v="46"/>
    <s v="M"/>
    <s v="W"/>
    <s v="Rockledge"/>
    <x v="26"/>
    <b v="0"/>
    <s v="other"/>
    <s v="Car"/>
    <b v="0"/>
    <s v="unarmed or undetermined or null"/>
    <s v="No Gun"/>
    <s v="40-49"/>
    <s v="Fleeing"/>
    <x v="0"/>
  </r>
  <r>
    <n v="3004"/>
    <n v="3332"/>
    <s v="Ilkka O. Hiironen"/>
    <d v="2018-01-21T00:00:00"/>
    <s v="shot"/>
    <s v="unknown weapon"/>
    <n v="35"/>
    <s v="M"/>
    <s v="W"/>
    <s v="Ebey Island"/>
    <x v="0"/>
    <b v="1"/>
    <s v="other"/>
    <s v="Not fleeing"/>
    <b v="0"/>
    <s v="armed"/>
    <s v="No Gun"/>
    <s v="30-39"/>
    <s v="Not Fleeing or Blank"/>
    <x v="0"/>
  </r>
  <r>
    <n v="3005"/>
    <n v="3333"/>
    <s v="Joshua Dale Prough"/>
    <d v="2018-01-22T00:00:00"/>
    <s v="shot"/>
    <s v="gun"/>
    <n v="36"/>
    <s v="M"/>
    <s v="W"/>
    <s v="Battle Creek"/>
    <x v="30"/>
    <b v="1"/>
    <s v="other"/>
    <s v="Not fleeing"/>
    <b v="0"/>
    <s v="armed"/>
    <s v="Gun"/>
    <s v="30-39"/>
    <s v="Not Fleeing or Blank"/>
    <x v="0"/>
  </r>
  <r>
    <n v="3006"/>
    <n v="3334"/>
    <s v="Aaron Olivarez Candanoza"/>
    <d v="2018-01-22T00:00:00"/>
    <s v="shot"/>
    <m/>
    <n v="28"/>
    <s v="M"/>
    <s v="H"/>
    <s v="Irving"/>
    <x v="9"/>
    <b v="0"/>
    <s v="other"/>
    <s v="Car"/>
    <b v="0"/>
    <s v="unarmed or undetermined or null"/>
    <s v="No Gun"/>
    <s v="19-29"/>
    <s v="Fleeing"/>
    <x v="0"/>
  </r>
  <r>
    <n v="3007"/>
    <n v="3335"/>
    <s v="Jonathan Duane Atchley"/>
    <d v="2018-01-22T00:00:00"/>
    <s v="shot"/>
    <s v="unarmed"/>
    <n v="37"/>
    <s v="M"/>
    <s v="W"/>
    <s v="Sallisaw"/>
    <x v="5"/>
    <b v="0"/>
    <s v="other"/>
    <s v="Not fleeing"/>
    <b v="0"/>
    <s v="unarmed or undetermined or null"/>
    <s v="No Gun"/>
    <s v="30-39"/>
    <s v="Not Fleeing or Blank"/>
    <x v="0"/>
  </r>
  <r>
    <n v="3008"/>
    <n v="3336"/>
    <s v="Edward C. Gandy"/>
    <d v="2018-01-22T00:00:00"/>
    <s v="shot"/>
    <s v="claimed to be armed"/>
    <n v="47"/>
    <s v="M"/>
    <s v="W"/>
    <s v="Millville"/>
    <x v="21"/>
    <b v="0"/>
    <s v="other"/>
    <m/>
    <b v="0"/>
    <s v="armed"/>
    <s v="No Gun"/>
    <s v="40-49"/>
    <s v="Not Fleeing or Blank"/>
    <x v="0"/>
  </r>
  <r>
    <n v="3009"/>
    <n v="3337"/>
    <s v="Joe Delira-Alires"/>
    <d v="2018-01-22T00:00:00"/>
    <s v="shot"/>
    <s v="gun"/>
    <n v="35"/>
    <s v="M"/>
    <s v="H"/>
    <s v="Pueblo"/>
    <x v="4"/>
    <b v="0"/>
    <s v="attack"/>
    <s v="Other"/>
    <b v="1"/>
    <s v="armed"/>
    <s v="Gun"/>
    <s v="30-39"/>
    <s v="Fleeing"/>
    <x v="0"/>
  </r>
  <r>
    <n v="3010"/>
    <n v="3339"/>
    <s v="Joseph E. Knight"/>
    <d v="2018-01-22T00:00:00"/>
    <s v="shot"/>
    <s v="gun"/>
    <n v="40"/>
    <s v="M"/>
    <s v="W"/>
    <s v="Tulsa"/>
    <x v="5"/>
    <b v="0"/>
    <s v="other"/>
    <s v="Car"/>
    <b v="0"/>
    <s v="armed"/>
    <s v="Gun"/>
    <s v="40-49"/>
    <s v="Fleeing"/>
    <x v="0"/>
  </r>
  <r>
    <n v="3011"/>
    <n v="3341"/>
    <s v="Scott Senior"/>
    <d v="2018-01-22T00:00:00"/>
    <s v="shot"/>
    <s v="unknown weapon"/>
    <n v="38"/>
    <s v="M"/>
    <m/>
    <s v="Crescent City"/>
    <x v="3"/>
    <b v="0"/>
    <s v="attack"/>
    <m/>
    <b v="0"/>
    <s v="armed"/>
    <s v="No Gun"/>
    <s v="30-39"/>
    <s v="Not Fleeing or Blank"/>
    <x v="0"/>
  </r>
  <r>
    <n v="3012"/>
    <n v="3342"/>
    <s v="Ricky Jerome Boyd"/>
    <d v="2018-01-23T00:00:00"/>
    <s v="shot"/>
    <s v="BB gun"/>
    <n v="24"/>
    <s v="M"/>
    <s v="B"/>
    <s v="Chatham County"/>
    <x v="31"/>
    <b v="0"/>
    <s v="attack"/>
    <m/>
    <b v="1"/>
    <s v="armed"/>
    <s v="No Gun"/>
    <s v="19-29"/>
    <s v="Not Fleeing or Blank"/>
    <x v="0"/>
  </r>
  <r>
    <n v="3013"/>
    <n v="3343"/>
    <s v="Alvaro Herrera"/>
    <d v="2018-01-23T00:00:00"/>
    <s v="shot"/>
    <s v="pipe"/>
    <n v="18"/>
    <s v="M"/>
    <s v="H"/>
    <s v="League City"/>
    <x v="9"/>
    <b v="0"/>
    <s v="attack"/>
    <s v="Foot"/>
    <b v="0"/>
    <s v="armed"/>
    <s v="No Gun"/>
    <s v="0-18"/>
    <s v="Fleeing"/>
    <x v="0"/>
  </r>
  <r>
    <n v="3014"/>
    <n v="3344"/>
    <s v="Corey Mobley"/>
    <d v="2018-01-23T00:00:00"/>
    <s v="shot"/>
    <m/>
    <n v="38"/>
    <s v="M"/>
    <s v="B"/>
    <s v="Bradenton"/>
    <x v="26"/>
    <b v="1"/>
    <s v="other"/>
    <s v="Car"/>
    <b v="0"/>
    <s v="unarmed or undetermined or null"/>
    <s v="No Gun"/>
    <s v="30-39"/>
    <s v="Fleeing"/>
    <x v="1"/>
  </r>
  <r>
    <n v="3015"/>
    <n v="3350"/>
    <s v="Shane McVey"/>
    <d v="2018-01-23T00:00:00"/>
    <s v="shot"/>
    <s v="unknown weapon"/>
    <n v="54"/>
    <s v="M"/>
    <s v="W"/>
    <s v="Idaho Falls"/>
    <x v="27"/>
    <b v="0"/>
    <s v="other"/>
    <s v="Foot"/>
    <b v="0"/>
    <s v="armed"/>
    <s v="No Gun"/>
    <s v="50-59"/>
    <s v="Fleeing"/>
    <x v="0"/>
  </r>
  <r>
    <n v="3016"/>
    <n v="3346"/>
    <s v="Humberto Vera-Munoz"/>
    <d v="2018-01-24T00:00:00"/>
    <s v="shot"/>
    <s v="unknown weapon"/>
    <n v="27"/>
    <s v="M"/>
    <s v="H"/>
    <s v="Sparks"/>
    <x v="16"/>
    <b v="0"/>
    <s v="other"/>
    <s v="Foot"/>
    <b v="0"/>
    <s v="armed"/>
    <s v="No Gun"/>
    <s v="19-29"/>
    <s v="Fleeing"/>
    <x v="0"/>
  </r>
  <r>
    <n v="3017"/>
    <n v="3351"/>
    <s v="David Byron Kidney"/>
    <d v="2018-01-24T00:00:00"/>
    <s v="shot"/>
    <s v="gun"/>
    <n v="62"/>
    <s v="M"/>
    <s v="W"/>
    <s v="Union Township"/>
    <x v="30"/>
    <b v="0"/>
    <s v="attack"/>
    <s v="Not fleeing"/>
    <b v="0"/>
    <s v="armed"/>
    <s v="Gun"/>
    <s v="60-69"/>
    <s v="Not Fleeing or Blank"/>
    <x v="0"/>
  </r>
  <r>
    <n v="3018"/>
    <n v="3348"/>
    <s v="William Charles Mackenzie"/>
    <d v="2018-01-25T00:00:00"/>
    <s v="shot"/>
    <s v="gun"/>
    <n v="66"/>
    <s v="M"/>
    <s v="W"/>
    <s v="Little Orleans"/>
    <x v="28"/>
    <b v="0"/>
    <s v="attack"/>
    <s v="Not fleeing"/>
    <b v="0"/>
    <s v="armed"/>
    <s v="Gun"/>
    <s v="60-69"/>
    <s v="Not Fleeing or Blank"/>
    <x v="0"/>
  </r>
  <r>
    <n v="3019"/>
    <n v="3349"/>
    <s v="Ulises Valladares"/>
    <d v="2018-01-25T00:00:00"/>
    <s v="shot"/>
    <s v="unarmed"/>
    <n v="47"/>
    <s v="M"/>
    <s v="H"/>
    <s v="Houston"/>
    <x v="9"/>
    <b v="0"/>
    <s v="other"/>
    <s v="Not fleeing"/>
    <b v="0"/>
    <s v="unarmed or undetermined or null"/>
    <s v="No Gun"/>
    <s v="40-49"/>
    <s v="Not Fleeing or Blank"/>
    <x v="0"/>
  </r>
  <r>
    <n v="3020"/>
    <n v="3352"/>
    <s v="Dustin Gonzales Castillo"/>
    <d v="2018-01-25T00:00:00"/>
    <s v="shot"/>
    <s v="knife"/>
    <n v="19"/>
    <s v="M"/>
    <s v="H"/>
    <s v="San Antonio"/>
    <x v="9"/>
    <b v="0"/>
    <s v="attack"/>
    <s v="Other"/>
    <b v="0"/>
    <s v="armed"/>
    <s v="No Gun"/>
    <s v="19-29"/>
    <s v="Fleeing"/>
    <x v="0"/>
  </r>
  <r>
    <n v="3021"/>
    <n v="3353"/>
    <s v="Steven Hutchins"/>
    <d v="2018-01-25T00:00:00"/>
    <s v="shot"/>
    <s v="toy weapon"/>
    <n v="27"/>
    <s v="M"/>
    <s v="W"/>
    <s v="Buford"/>
    <x v="31"/>
    <b v="1"/>
    <s v="attack"/>
    <s v="Not fleeing"/>
    <b v="0"/>
    <s v="armed"/>
    <s v="No Gun"/>
    <s v="19-29"/>
    <s v="Not Fleeing or Blank"/>
    <x v="0"/>
  </r>
  <r>
    <n v="3022"/>
    <n v="3345"/>
    <s v="TK TK"/>
    <d v="2018-01-26T00:00:00"/>
    <s v="shot"/>
    <s v="gun"/>
    <m/>
    <s v="M"/>
    <m/>
    <s v="Austin"/>
    <x v="9"/>
    <b v="0"/>
    <s v="attack"/>
    <s v="Car"/>
    <b v="0"/>
    <s v="armed"/>
    <s v="Gun"/>
    <s v="null"/>
    <s v="Fleeing"/>
    <x v="0"/>
  </r>
  <r>
    <n v="3023"/>
    <n v="3347"/>
    <s v="Axell Vivas"/>
    <d v="2018-01-26T00:00:00"/>
    <s v="shot"/>
    <s v="gun"/>
    <n v="42"/>
    <s v="M"/>
    <s v="H"/>
    <s v="Las Vegas"/>
    <x v="16"/>
    <b v="1"/>
    <s v="other"/>
    <m/>
    <b v="0"/>
    <s v="armed"/>
    <s v="Gun"/>
    <s v="40-49"/>
    <s v="Not Fleeing or Blank"/>
    <x v="0"/>
  </r>
  <r>
    <n v="3024"/>
    <n v="3358"/>
    <s v="Nathaniel T. Edwards"/>
    <d v="2018-01-26T00:00:00"/>
    <s v="shot"/>
    <m/>
    <n v="43"/>
    <s v="M"/>
    <s v="B"/>
    <s v="Rock Falls"/>
    <x v="15"/>
    <b v="0"/>
    <s v="attack"/>
    <s v="Car"/>
    <b v="0"/>
    <s v="unarmed or undetermined or null"/>
    <s v="No Gun"/>
    <s v="40-49"/>
    <s v="Fleeing"/>
    <x v="1"/>
  </r>
  <r>
    <n v="3025"/>
    <n v="3361"/>
    <s v="Matthew Zimmerman"/>
    <d v="2018-01-26T00:00:00"/>
    <s v="shot"/>
    <s v="knife"/>
    <n v="42"/>
    <s v="M"/>
    <s v="W"/>
    <s v="Alton"/>
    <x v="15"/>
    <b v="0"/>
    <s v="attack"/>
    <s v="Not fleeing"/>
    <b v="0"/>
    <s v="armed"/>
    <s v="No Gun"/>
    <s v="40-49"/>
    <s v="Not Fleeing or Blank"/>
    <x v="0"/>
  </r>
  <r>
    <n v="3026"/>
    <n v="3357"/>
    <s v="William Pollard"/>
    <d v="2018-01-27T00:00:00"/>
    <s v="shot"/>
    <s v="knife"/>
    <n v="45"/>
    <s v="M"/>
    <s v="B"/>
    <s v="Walton"/>
    <x v="22"/>
    <b v="1"/>
    <s v="other"/>
    <s v="Not fleeing"/>
    <b v="0"/>
    <s v="armed"/>
    <s v="No Gun"/>
    <s v="40-49"/>
    <s v="Not Fleeing or Blank"/>
    <x v="0"/>
  </r>
  <r>
    <n v="3027"/>
    <n v="3359"/>
    <s v="Crystalline Barnes"/>
    <d v="2018-01-27T00:00:00"/>
    <s v="shot"/>
    <m/>
    <n v="21"/>
    <s v="F"/>
    <s v="B"/>
    <s v="Jackson"/>
    <x v="38"/>
    <b v="0"/>
    <s v="attack"/>
    <s v="Car"/>
    <b v="0"/>
    <s v="unarmed or undetermined or null"/>
    <s v="No Gun"/>
    <s v="19-29"/>
    <s v="Fleeing"/>
    <x v="0"/>
  </r>
  <r>
    <n v="3028"/>
    <n v="3360"/>
    <s v="Kirsten Kloppe"/>
    <d v="2018-01-27T00:00:00"/>
    <s v="shot"/>
    <s v="gun"/>
    <n v="43"/>
    <s v="F"/>
    <s v="W"/>
    <s v="San Antonio"/>
    <x v="9"/>
    <b v="1"/>
    <s v="attack"/>
    <s v="Not fleeing"/>
    <b v="0"/>
    <s v="armed"/>
    <s v="Gun"/>
    <s v="40-49"/>
    <s v="Not Fleeing or Blank"/>
    <x v="0"/>
  </r>
  <r>
    <n v="3029"/>
    <n v="3354"/>
    <s v="Anthony S. McDaniel"/>
    <d v="2018-01-28T00:00:00"/>
    <s v="shot"/>
    <s v="gun"/>
    <n v="45"/>
    <s v="M"/>
    <s v="W"/>
    <s v="London"/>
    <x v="23"/>
    <b v="0"/>
    <s v="attack"/>
    <s v="Not fleeing"/>
    <b v="0"/>
    <s v="armed"/>
    <s v="Gun"/>
    <s v="40-49"/>
    <s v="Not Fleeing or Blank"/>
    <x v="0"/>
  </r>
  <r>
    <n v="3030"/>
    <n v="3355"/>
    <s v="Billy Lewis Rucker"/>
    <d v="2018-01-28T00:00:00"/>
    <s v="shot"/>
    <s v="gun"/>
    <n v="33"/>
    <s v="M"/>
    <s v="B"/>
    <s v="Baltimore"/>
    <x v="28"/>
    <b v="0"/>
    <s v="attack"/>
    <s v="Foot"/>
    <b v="1"/>
    <s v="armed"/>
    <s v="Gun"/>
    <s v="30-39"/>
    <s v="Fleeing"/>
    <x v="1"/>
  </r>
  <r>
    <n v="3031"/>
    <n v="3356"/>
    <s v="Paul David Johnson"/>
    <d v="2018-01-28T00:00:00"/>
    <s v="shot"/>
    <s v="gun"/>
    <n v="38"/>
    <s v="M"/>
    <m/>
    <s v="Chamblee"/>
    <x v="31"/>
    <b v="0"/>
    <s v="attack"/>
    <s v="Foot"/>
    <b v="0"/>
    <s v="armed"/>
    <s v="Gun"/>
    <s v="30-39"/>
    <s v="Fleeing"/>
    <x v="0"/>
  </r>
  <r>
    <n v="3032"/>
    <n v="3362"/>
    <s v="Gregory Kocian"/>
    <d v="2018-01-28T00:00:00"/>
    <s v="shot"/>
    <s v="gun"/>
    <n v="33"/>
    <s v="M"/>
    <s v="W"/>
    <s v="Conroe"/>
    <x v="9"/>
    <b v="0"/>
    <s v="attack"/>
    <s v="Car"/>
    <b v="0"/>
    <s v="armed"/>
    <s v="Gun"/>
    <s v="30-39"/>
    <s v="Fleeing"/>
    <x v="0"/>
  </r>
  <r>
    <n v="3033"/>
    <n v="3364"/>
    <s v="TK TK"/>
    <d v="2018-01-29T00:00:00"/>
    <s v="shot"/>
    <s v="knife"/>
    <n v="46"/>
    <s v="M"/>
    <s v="H"/>
    <s v="Houston"/>
    <x v="9"/>
    <b v="0"/>
    <s v="attack"/>
    <s v="Car"/>
    <b v="0"/>
    <s v="armed"/>
    <s v="No Gun"/>
    <s v="40-49"/>
    <s v="Fleeing"/>
    <x v="0"/>
  </r>
  <r>
    <n v="3034"/>
    <n v="3365"/>
    <s v="Michael Hansford"/>
    <d v="2018-01-29T00:00:00"/>
    <s v="shot"/>
    <s v="knife"/>
    <n v="52"/>
    <s v="M"/>
    <s v="B"/>
    <s v="Bronx"/>
    <x v="35"/>
    <b v="0"/>
    <s v="other"/>
    <s v="Foot"/>
    <b v="1"/>
    <s v="armed"/>
    <s v="No Gun"/>
    <s v="50-59"/>
    <s v="Fleeing"/>
    <x v="1"/>
  </r>
  <r>
    <n v="3035"/>
    <n v="3366"/>
    <s v="Ricky Leon Rusche"/>
    <d v="2018-01-30T00:00:00"/>
    <s v="shot"/>
    <s v="unarmed"/>
    <n v="40"/>
    <s v="M"/>
    <s v="W"/>
    <s v="Pink"/>
    <x v="5"/>
    <b v="0"/>
    <s v="other"/>
    <s v="Not fleeing"/>
    <b v="0"/>
    <s v="unarmed or undetermined or null"/>
    <s v="No Gun"/>
    <s v="40-49"/>
    <s v="Not Fleeing or Blank"/>
    <x v="0"/>
  </r>
  <r>
    <n v="3036"/>
    <n v="3367"/>
    <s v="Gilbert Salas"/>
    <d v="2018-01-31T00:00:00"/>
    <s v="shot"/>
    <s v="knife"/>
    <n v="20"/>
    <s v="M"/>
    <s v="H"/>
    <s v="St. James"/>
    <x v="18"/>
    <b v="0"/>
    <s v="other"/>
    <s v="Foot"/>
    <b v="0"/>
    <s v="armed"/>
    <s v="No Gun"/>
    <s v="19-29"/>
    <s v="Fleeing"/>
    <x v="0"/>
  </r>
  <r>
    <n v="3037"/>
    <n v="3368"/>
    <s v="Adrian Valdez"/>
    <d v="2018-01-31T00:00:00"/>
    <s v="shot"/>
    <s v="knife"/>
    <n v="39"/>
    <s v="M"/>
    <s v="H"/>
    <s v="Arvada"/>
    <x v="4"/>
    <b v="0"/>
    <s v="other"/>
    <s v="Not fleeing"/>
    <b v="0"/>
    <s v="armed"/>
    <s v="No Gun"/>
    <s v="30-39"/>
    <s v="Not Fleeing or Blank"/>
    <x v="0"/>
  </r>
  <r>
    <n v="3038"/>
    <n v="3369"/>
    <s v="James M. Burks"/>
    <d v="2018-02-01T00:00:00"/>
    <s v="shot"/>
    <s v="unarmed"/>
    <n v="35"/>
    <s v="M"/>
    <s v="W"/>
    <s v="Waverly"/>
    <x v="10"/>
    <b v="0"/>
    <s v="attack"/>
    <s v="Foot"/>
    <b v="0"/>
    <s v="unarmed or undetermined or null"/>
    <s v="No Gun"/>
    <s v="30-39"/>
    <s v="Fleeing"/>
    <x v="0"/>
  </r>
  <r>
    <n v="3039"/>
    <n v="3370"/>
    <s v="Albert E. Morton"/>
    <d v="2018-02-01T00:00:00"/>
    <s v="shot"/>
    <m/>
    <n v="31"/>
    <s v="M"/>
    <s v="B"/>
    <s v="Harrisburg"/>
    <x v="8"/>
    <b v="0"/>
    <s v="attack"/>
    <s v="Not fleeing"/>
    <b v="0"/>
    <s v="unarmed or undetermined or null"/>
    <s v="No Gun"/>
    <s v="30-39"/>
    <s v="Not Fleeing or Blank"/>
    <x v="0"/>
  </r>
  <r>
    <n v="3040"/>
    <n v="3371"/>
    <s v="Daniel O. El"/>
    <d v="2018-02-01T00:00:00"/>
    <s v="shot"/>
    <s v="gun"/>
    <n v="32"/>
    <s v="M"/>
    <s v="B"/>
    <s v="Peoria"/>
    <x v="15"/>
    <b v="0"/>
    <s v="attack"/>
    <s v="Foot"/>
    <b v="0"/>
    <s v="armed"/>
    <s v="Gun"/>
    <s v="30-39"/>
    <s v="Fleeing"/>
    <x v="1"/>
  </r>
  <r>
    <n v="3041"/>
    <n v="3372"/>
    <s v="William Young"/>
    <d v="2018-02-01T00:00:00"/>
    <s v="shot"/>
    <s v="gun"/>
    <n v="56"/>
    <s v="M"/>
    <s v="W"/>
    <s v="Oklahoma City"/>
    <x v="5"/>
    <b v="0"/>
    <s v="attack"/>
    <s v="Not fleeing"/>
    <b v="0"/>
    <s v="armed"/>
    <s v="Gun"/>
    <s v="50-59"/>
    <s v="Not Fleeing or Blank"/>
    <x v="0"/>
  </r>
  <r>
    <n v="3042"/>
    <n v="3373"/>
    <s v="Anthony Joe Williams"/>
    <d v="2018-02-01T00:00:00"/>
    <s v="shot"/>
    <s v="gun"/>
    <n v="37"/>
    <s v="M"/>
    <s v="B"/>
    <s v="Houston"/>
    <x v="9"/>
    <b v="0"/>
    <s v="attack"/>
    <s v="Foot"/>
    <b v="0"/>
    <s v="armed"/>
    <s v="Gun"/>
    <s v="30-39"/>
    <s v="Fleeing"/>
    <x v="1"/>
  </r>
  <r>
    <n v="3043"/>
    <n v="3374"/>
    <s v="Alexander W. Simpson"/>
    <d v="2018-02-01T00:00:00"/>
    <s v="shot"/>
    <s v="gun"/>
    <n v="32"/>
    <s v="M"/>
    <s v="W"/>
    <s v="Louisville"/>
    <x v="23"/>
    <b v="0"/>
    <s v="attack"/>
    <s v="Not fleeing"/>
    <b v="0"/>
    <s v="armed"/>
    <s v="Gun"/>
    <s v="30-39"/>
    <s v="Not Fleeing or Blank"/>
    <x v="0"/>
  </r>
  <r>
    <n v="3044"/>
    <n v="3375"/>
    <s v="Brett Dontae Bush"/>
    <d v="2018-02-01T00:00:00"/>
    <s v="shot"/>
    <s v="knife"/>
    <n v="28"/>
    <s v="M"/>
    <s v="B"/>
    <s v="Clayton"/>
    <x v="31"/>
    <b v="0"/>
    <s v="other"/>
    <s v="Other"/>
    <b v="0"/>
    <s v="armed"/>
    <s v="No Gun"/>
    <s v="19-29"/>
    <s v="Fleeing"/>
    <x v="1"/>
  </r>
  <r>
    <n v="3045"/>
    <n v="3376"/>
    <s v="Taylor Schnortz"/>
    <d v="2018-02-01T00:00:00"/>
    <s v="shot"/>
    <s v="gun"/>
    <n v="26"/>
    <s v="M"/>
    <s v="W"/>
    <s v="Helena"/>
    <x v="12"/>
    <b v="1"/>
    <s v="other"/>
    <m/>
    <b v="0"/>
    <s v="armed"/>
    <s v="Gun"/>
    <s v="19-29"/>
    <s v="Not Fleeing or Blank"/>
    <x v="0"/>
  </r>
  <r>
    <n v="3046"/>
    <n v="3377"/>
    <s v="Charlie Shoupe"/>
    <d v="2018-02-02T00:00:00"/>
    <s v="shot"/>
    <s v="knife"/>
    <n v="27"/>
    <s v="M"/>
    <s v="W"/>
    <s v="Charlotte"/>
    <x v="33"/>
    <b v="1"/>
    <s v="other"/>
    <s v="Not fleeing"/>
    <b v="1"/>
    <s v="armed"/>
    <s v="No Gun"/>
    <s v="19-29"/>
    <s v="Not Fleeing or Blank"/>
    <x v="0"/>
  </r>
  <r>
    <n v="3047"/>
    <n v="3380"/>
    <s v="TK TK"/>
    <d v="2018-02-02T00:00:00"/>
    <s v="shot"/>
    <s v="gun"/>
    <m/>
    <s v="M"/>
    <m/>
    <s v="Winters"/>
    <x v="9"/>
    <b v="1"/>
    <s v="attack"/>
    <s v="Not fleeing"/>
    <b v="0"/>
    <s v="armed"/>
    <s v="Gun"/>
    <s v="null"/>
    <s v="Not Fleeing or Blank"/>
    <x v="0"/>
  </r>
  <r>
    <n v="3048"/>
    <n v="3379"/>
    <s v="TK TK"/>
    <d v="2018-02-03T00:00:00"/>
    <s v="shot"/>
    <s v="toy weapon"/>
    <m/>
    <s v="M"/>
    <m/>
    <s v="Atlanta"/>
    <x v="31"/>
    <b v="0"/>
    <s v="attack"/>
    <s v="Foot"/>
    <b v="0"/>
    <s v="armed"/>
    <s v="No Gun"/>
    <s v="null"/>
    <s v="Fleeing"/>
    <x v="0"/>
  </r>
  <r>
    <n v="3049"/>
    <n v="3381"/>
    <s v="Alan Greenough"/>
    <d v="2018-02-03T00:00:00"/>
    <s v="shot"/>
    <s v="unarmed"/>
    <n v="43"/>
    <s v="M"/>
    <s v="W"/>
    <s v="Reading"/>
    <x v="24"/>
    <b v="0"/>
    <s v="other"/>
    <s v="Foot"/>
    <b v="0"/>
    <s v="unarmed or undetermined or null"/>
    <s v="No Gun"/>
    <s v="40-49"/>
    <s v="Fleeing"/>
    <x v="0"/>
  </r>
  <r>
    <n v="3050"/>
    <n v="3383"/>
    <s v="Ernie Lizana"/>
    <d v="2018-02-03T00:00:00"/>
    <s v="shot"/>
    <s v="gun"/>
    <n v="49"/>
    <s v="M"/>
    <s v="W"/>
    <s v="Gulfport"/>
    <x v="38"/>
    <b v="0"/>
    <s v="attack"/>
    <s v="Foot"/>
    <b v="0"/>
    <s v="armed"/>
    <s v="Gun"/>
    <s v="40-49"/>
    <s v="Fleeing"/>
    <x v="0"/>
  </r>
  <r>
    <n v="3051"/>
    <n v="3382"/>
    <s v="Anthony Jacob Weber"/>
    <d v="2018-02-04T00:00:00"/>
    <s v="shot"/>
    <s v="gun"/>
    <n v="16"/>
    <s v="M"/>
    <s v="B"/>
    <s v="Los Angeles"/>
    <x v="3"/>
    <b v="0"/>
    <s v="other"/>
    <s v="Foot"/>
    <b v="0"/>
    <s v="armed"/>
    <s v="Gun"/>
    <s v="0-18"/>
    <s v="Fleeing"/>
    <x v="1"/>
  </r>
  <r>
    <n v="3052"/>
    <n v="3384"/>
    <s v="Jason Richard Sienze"/>
    <d v="2018-02-05T00:00:00"/>
    <s v="shot"/>
    <s v="gun"/>
    <n v="35"/>
    <s v="M"/>
    <s v="W"/>
    <s v="Nice"/>
    <x v="3"/>
    <b v="0"/>
    <s v="other"/>
    <s v="Not fleeing"/>
    <b v="0"/>
    <s v="armed"/>
    <s v="Gun"/>
    <s v="30-39"/>
    <s v="Not Fleeing or Blank"/>
    <x v="0"/>
  </r>
  <r>
    <n v="3053"/>
    <n v="3385"/>
    <s v="Manuel Zetina"/>
    <d v="2018-02-05T00:00:00"/>
    <s v="shot"/>
    <s v="gun"/>
    <n v="19"/>
    <s v="M"/>
    <s v="H"/>
    <s v="Colorado Springs"/>
    <x v="4"/>
    <b v="0"/>
    <s v="attack"/>
    <s v="Not fleeing"/>
    <b v="0"/>
    <s v="armed"/>
    <s v="Gun"/>
    <s v="19-29"/>
    <s v="Not Fleeing or Blank"/>
    <x v="0"/>
  </r>
  <r>
    <n v="3054"/>
    <n v="3386"/>
    <s v="James Benny Hobbs"/>
    <d v="2018-02-06T00:00:00"/>
    <s v="shot"/>
    <s v="unarmed"/>
    <n v="59"/>
    <s v="M"/>
    <s v="W"/>
    <s v="St. Augustine"/>
    <x v="26"/>
    <b v="0"/>
    <s v="other"/>
    <s v="Not fleeing"/>
    <b v="0"/>
    <s v="unarmed or undetermined or null"/>
    <s v="No Gun"/>
    <s v="50-59"/>
    <s v="Not Fleeing or Blank"/>
    <x v="0"/>
  </r>
  <r>
    <n v="3055"/>
    <n v="3387"/>
    <s v="Alex Duran"/>
    <d v="2018-02-06T00:00:00"/>
    <s v="shot"/>
    <s v="knife"/>
    <n v="29"/>
    <s v="M"/>
    <s v="H"/>
    <s v="Denver"/>
    <x v="4"/>
    <b v="0"/>
    <s v="other"/>
    <s v="Not fleeing"/>
    <b v="0"/>
    <s v="armed"/>
    <s v="No Gun"/>
    <s v="19-29"/>
    <s v="Not Fleeing or Blank"/>
    <x v="0"/>
  </r>
  <r>
    <n v="3056"/>
    <n v="3388"/>
    <s v="Paul Mono"/>
    <d v="2018-02-06T00:00:00"/>
    <s v="shot"/>
    <s v="gun"/>
    <n v="65"/>
    <s v="M"/>
    <m/>
    <s v="Laguna Woods"/>
    <x v="3"/>
    <b v="0"/>
    <s v="attack"/>
    <s v="Not fleeing"/>
    <b v="0"/>
    <s v="armed"/>
    <s v="Gun"/>
    <s v="60-69"/>
    <s v="Not Fleeing or Blank"/>
    <x v="0"/>
  </r>
  <r>
    <n v="3057"/>
    <n v="3389"/>
    <s v="Cesar Bautista"/>
    <d v="2018-02-06T00:00:00"/>
    <s v="shot"/>
    <m/>
    <n v="37"/>
    <s v="M"/>
    <s v="H"/>
    <s v="Los Angeles"/>
    <x v="3"/>
    <b v="0"/>
    <s v="other"/>
    <s v="Car"/>
    <b v="0"/>
    <s v="unarmed or undetermined or null"/>
    <s v="No Gun"/>
    <s v="30-39"/>
    <s v="Fleeing"/>
    <x v="0"/>
  </r>
  <r>
    <n v="3058"/>
    <n v="3390"/>
    <s v="Hugo Steven Selva"/>
    <d v="2018-02-07T00:00:00"/>
    <s v="shot and Tasered"/>
    <m/>
    <n v="22"/>
    <s v="M"/>
    <s v="W"/>
    <s v="Lantana"/>
    <x v="26"/>
    <b v="0"/>
    <s v="attack"/>
    <s v="Car"/>
    <b v="0"/>
    <s v="unarmed or undetermined or null"/>
    <s v="No Gun"/>
    <s v="19-29"/>
    <s v="Fleeing"/>
    <x v="0"/>
  </r>
  <r>
    <n v="3059"/>
    <n v="3392"/>
    <s v="Lloyd Harris"/>
    <d v="2018-02-08T00:00:00"/>
    <s v="shot"/>
    <s v="BB gun"/>
    <n v="40"/>
    <s v="M"/>
    <s v="W"/>
    <s v="Antioch"/>
    <x v="3"/>
    <b v="0"/>
    <s v="other"/>
    <s v="Not fleeing"/>
    <b v="0"/>
    <s v="armed"/>
    <s v="No Gun"/>
    <s v="40-49"/>
    <s v="Not Fleeing or Blank"/>
    <x v="0"/>
  </r>
  <r>
    <n v="3060"/>
    <n v="3393"/>
    <s v="Ricardo Colon"/>
    <d v="2018-02-08T00:00:00"/>
    <s v="shot"/>
    <s v="knife"/>
    <n v="35"/>
    <s v="M"/>
    <s v="H"/>
    <s v="Grant-Valkaria"/>
    <x v="26"/>
    <b v="1"/>
    <s v="other"/>
    <s v="Not fleeing"/>
    <b v="0"/>
    <s v="armed"/>
    <s v="No Gun"/>
    <s v="30-39"/>
    <s v="Not Fleeing or Blank"/>
    <x v="0"/>
  </r>
  <r>
    <n v="3061"/>
    <n v="3394"/>
    <s v="Tierre Guthrie"/>
    <d v="2018-02-09T00:00:00"/>
    <s v="shot"/>
    <s v="gun"/>
    <n v="39"/>
    <s v="M"/>
    <s v="B"/>
    <s v="Locust Grove"/>
    <x v="31"/>
    <b v="0"/>
    <s v="attack"/>
    <s v="Not fleeing"/>
    <b v="0"/>
    <s v="armed"/>
    <s v="Gun"/>
    <s v="30-39"/>
    <s v="Not Fleeing or Blank"/>
    <x v="0"/>
  </r>
  <r>
    <n v="3062"/>
    <n v="3395"/>
    <s v="TK TK"/>
    <d v="2018-02-09T00:00:00"/>
    <s v="shot"/>
    <m/>
    <m/>
    <s v="M"/>
    <m/>
    <s v="Atlanta"/>
    <x v="31"/>
    <b v="0"/>
    <s v="other"/>
    <s v="Car"/>
    <b v="0"/>
    <s v="unarmed or undetermined or null"/>
    <s v="No Gun"/>
    <s v="null"/>
    <s v="Fleeing"/>
    <x v="0"/>
  </r>
  <r>
    <n v="3063"/>
    <n v="3402"/>
    <s v="John Hamilton"/>
    <d v="2018-02-09T00:00:00"/>
    <s v="shot"/>
    <s v="gun"/>
    <n v="78"/>
    <s v="M"/>
    <s v="W"/>
    <s v="Flagstaff"/>
    <x v="6"/>
    <b v="0"/>
    <s v="other"/>
    <s v="Not fleeing"/>
    <b v="1"/>
    <s v="armed"/>
    <s v="Gun"/>
    <s v="70+"/>
    <s v="Not Fleeing or Blank"/>
    <x v="0"/>
  </r>
  <r>
    <n v="3064"/>
    <n v="3397"/>
    <s v="Steven Tyler Reed"/>
    <d v="2018-02-10T00:00:00"/>
    <s v="shot"/>
    <s v="undetermined"/>
    <n v="25"/>
    <s v="M"/>
    <s v="W"/>
    <s v="Columbus"/>
    <x v="10"/>
    <b v="0"/>
    <s v="undetermined"/>
    <s v="Foot"/>
    <b v="0"/>
    <s v="unarmed or undetermined or null"/>
    <s v="No Gun"/>
    <s v="19-29"/>
    <s v="Fleeing"/>
    <x v="0"/>
  </r>
  <r>
    <n v="3065"/>
    <n v="3398"/>
    <s v="TK TK"/>
    <d v="2018-02-10T00:00:00"/>
    <s v="shot"/>
    <s v="gun"/>
    <m/>
    <s v="M"/>
    <m/>
    <s v="Aurora"/>
    <x v="4"/>
    <b v="0"/>
    <s v="other"/>
    <s v="Not fleeing"/>
    <b v="0"/>
    <s v="armed"/>
    <s v="Gun"/>
    <s v="null"/>
    <s v="Not Fleeing or Blank"/>
    <x v="0"/>
  </r>
  <r>
    <n v="3066"/>
    <n v="3399"/>
    <s v="Sidney T. Richardson"/>
    <d v="2018-02-10T00:00:00"/>
    <s v="shot and Tasered"/>
    <s v="machete"/>
    <n v="48"/>
    <s v="M"/>
    <s v="B"/>
    <s v="Tampa"/>
    <x v="26"/>
    <b v="0"/>
    <s v="other"/>
    <s v="Not fleeing"/>
    <b v="0"/>
    <s v="armed"/>
    <s v="No Gun"/>
    <s v="40-49"/>
    <s v="Not Fleeing or Blank"/>
    <x v="0"/>
  </r>
  <r>
    <n v="3067"/>
    <n v="3404"/>
    <s v="Michael Weber"/>
    <d v="2018-02-10T00:00:00"/>
    <s v="shot"/>
    <s v="gun"/>
    <n v="63"/>
    <s v="M"/>
    <s v="W"/>
    <s v="Kingman"/>
    <x v="6"/>
    <b v="0"/>
    <s v="attack"/>
    <s v="Not fleeing"/>
    <b v="1"/>
    <s v="armed"/>
    <s v="Gun"/>
    <s v="60-69"/>
    <s v="Not Fleeing or Blank"/>
    <x v="0"/>
  </r>
  <r>
    <n v="3068"/>
    <n v="3396"/>
    <s v="Benjamin Gregware"/>
    <d v="2018-02-11T00:00:00"/>
    <s v="shot"/>
    <s v="gun"/>
    <n v="42"/>
    <s v="M"/>
    <s v="W"/>
    <s v="Bolton"/>
    <x v="49"/>
    <b v="1"/>
    <s v="other"/>
    <s v="Not fleeing"/>
    <b v="0"/>
    <s v="armed"/>
    <s v="Gun"/>
    <s v="40-49"/>
    <s v="Not Fleeing or Blank"/>
    <x v="0"/>
  </r>
  <r>
    <n v="3069"/>
    <n v="3400"/>
    <s v="Mark Daniels"/>
    <d v="2018-02-11T00:00:00"/>
    <s v="shot"/>
    <s v="gun"/>
    <n v="39"/>
    <s v="M"/>
    <s v="B"/>
    <s v="Pittsburgh"/>
    <x v="8"/>
    <b v="0"/>
    <s v="attack"/>
    <s v="Foot"/>
    <b v="0"/>
    <s v="armed"/>
    <s v="Gun"/>
    <s v="30-39"/>
    <s v="Fleeing"/>
    <x v="1"/>
  </r>
  <r>
    <n v="3070"/>
    <n v="3410"/>
    <s v="TK TK"/>
    <d v="2018-02-11T00:00:00"/>
    <s v="shot"/>
    <s v="gun"/>
    <m/>
    <s v="M"/>
    <m/>
    <s v="Grant"/>
    <x v="5"/>
    <b v="0"/>
    <s v="attack"/>
    <s v="Not fleeing"/>
    <b v="0"/>
    <s v="armed"/>
    <s v="Gun"/>
    <s v="null"/>
    <s v="Not Fleeing or Blank"/>
    <x v="0"/>
  </r>
  <r>
    <n v="3071"/>
    <n v="3403"/>
    <s v="Raymond Bishop"/>
    <d v="2018-02-12T00:00:00"/>
    <s v="shot"/>
    <s v="gun"/>
    <n v="84"/>
    <s v="M"/>
    <m/>
    <s v="Homestead"/>
    <x v="26"/>
    <b v="1"/>
    <s v="attack"/>
    <s v="Not fleeing"/>
    <b v="0"/>
    <s v="armed"/>
    <s v="Gun"/>
    <s v="70+"/>
    <s v="Not Fleeing or Blank"/>
    <x v="0"/>
  </r>
  <r>
    <n v="3072"/>
    <n v="3405"/>
    <s v="Ronnell Foster"/>
    <d v="2018-02-13T00:00:00"/>
    <s v="shot"/>
    <s v="unarmed"/>
    <n v="33"/>
    <s v="M"/>
    <s v="B"/>
    <s v="Vallejo"/>
    <x v="3"/>
    <b v="0"/>
    <s v="attack"/>
    <s v="Foot"/>
    <b v="0"/>
    <s v="unarmed or undetermined or null"/>
    <s v="No Gun"/>
    <s v="30-39"/>
    <s v="Fleeing"/>
    <x v="1"/>
  </r>
  <r>
    <n v="3073"/>
    <n v="3411"/>
    <s v="Peter Le"/>
    <d v="2018-02-13T00:00:00"/>
    <s v="shot"/>
    <s v="gun and knife"/>
    <n v="52"/>
    <s v="M"/>
    <s v="A"/>
    <s v="Denver"/>
    <x v="4"/>
    <b v="0"/>
    <s v="other"/>
    <s v="Not fleeing"/>
    <b v="0"/>
    <s v="armed"/>
    <s v="Gun"/>
    <s v="50-59"/>
    <s v="Not Fleeing or Blank"/>
    <x v="0"/>
  </r>
  <r>
    <n v="3074"/>
    <n v="3409"/>
    <s v="TK TK"/>
    <d v="2018-02-14T00:00:00"/>
    <s v="shot"/>
    <s v="gun"/>
    <m/>
    <s v="M"/>
    <m/>
    <s v="Fort Worth"/>
    <x v="9"/>
    <b v="0"/>
    <s v="attack"/>
    <s v="Foot"/>
    <b v="0"/>
    <s v="armed"/>
    <s v="Gun"/>
    <s v="null"/>
    <s v="Fleeing"/>
    <x v="0"/>
  </r>
  <r>
    <n v="3075"/>
    <n v="3413"/>
    <s v="Jimmy Terry"/>
    <d v="2018-02-14T00:00:00"/>
    <s v="shot"/>
    <s v="knife"/>
    <n v="30"/>
    <s v="M"/>
    <s v="B"/>
    <s v="Merrillville"/>
    <x v="22"/>
    <b v="1"/>
    <s v="attack"/>
    <s v="Not fleeing"/>
    <b v="0"/>
    <s v="armed"/>
    <s v="No Gun"/>
    <s v="30-39"/>
    <s v="Not Fleeing or Blank"/>
    <x v="0"/>
  </r>
  <r>
    <n v="3076"/>
    <n v="3414"/>
    <s v="Travis D. Tucker"/>
    <d v="2018-02-14T00:00:00"/>
    <s v="shot"/>
    <s v="gun"/>
    <n v="29"/>
    <s v="M"/>
    <s v="W"/>
    <s v="Kokomo"/>
    <x v="22"/>
    <b v="0"/>
    <s v="other"/>
    <s v="Not fleeing"/>
    <b v="0"/>
    <s v="armed"/>
    <s v="Gun"/>
    <s v="19-29"/>
    <s v="Not Fleeing or Blank"/>
    <x v="0"/>
  </r>
  <r>
    <n v="3077"/>
    <n v="3415"/>
    <s v="Preston Ray Holloway"/>
    <d v="2018-02-14T00:00:00"/>
    <s v="shot"/>
    <s v="gun"/>
    <n v="27"/>
    <s v="M"/>
    <s v="W"/>
    <s v="Belton"/>
    <x v="19"/>
    <b v="1"/>
    <s v="attack"/>
    <s v="Other"/>
    <b v="0"/>
    <s v="armed"/>
    <s v="Gun"/>
    <s v="19-29"/>
    <s v="Fleeing"/>
    <x v="0"/>
  </r>
  <r>
    <n v="3078"/>
    <n v="3416"/>
    <s v="Donald Fulton"/>
    <d v="2018-02-14T00:00:00"/>
    <s v="shot"/>
    <s v="gun"/>
    <n v="41"/>
    <s v="M"/>
    <s v="W"/>
    <s v="Mobile"/>
    <x v="37"/>
    <b v="1"/>
    <s v="attack"/>
    <s v="Not fleeing"/>
    <b v="0"/>
    <s v="armed"/>
    <s v="Gun"/>
    <s v="40-49"/>
    <s v="Not Fleeing or Blank"/>
    <x v="0"/>
  </r>
  <r>
    <n v="3079"/>
    <n v="3408"/>
    <s v="Arthur Joseph Gonzales"/>
    <d v="2018-02-15T00:00:00"/>
    <s v="shot"/>
    <s v="gun"/>
    <n v="57"/>
    <s v="M"/>
    <s v="H"/>
    <s v="Mesa"/>
    <x v="6"/>
    <b v="0"/>
    <s v="attack"/>
    <s v="Not fleeing"/>
    <b v="0"/>
    <s v="armed"/>
    <s v="Gun"/>
    <s v="50-59"/>
    <s v="Not Fleeing or Blank"/>
    <x v="0"/>
  </r>
  <r>
    <n v="3080"/>
    <n v="3417"/>
    <s v="Fordell Hill"/>
    <d v="2018-02-15T00:00:00"/>
    <s v="shot"/>
    <s v="gun"/>
    <n v="27"/>
    <s v="M"/>
    <s v="N"/>
    <s v="Montezuma Creek"/>
    <x v="13"/>
    <b v="0"/>
    <s v="attack"/>
    <s v="Car"/>
    <b v="0"/>
    <s v="armed"/>
    <s v="Gun"/>
    <s v="19-29"/>
    <s v="Fleeing"/>
    <x v="0"/>
  </r>
  <r>
    <n v="3081"/>
    <n v="3418"/>
    <s v="Wesley Taylor"/>
    <d v="2018-02-15T00:00:00"/>
    <s v="shot"/>
    <s v="gun"/>
    <n v="58"/>
    <s v="M"/>
    <s v="W"/>
    <s v="Henderson"/>
    <x v="33"/>
    <b v="0"/>
    <s v="attack"/>
    <s v="Not fleeing"/>
    <b v="0"/>
    <s v="armed"/>
    <s v="Gun"/>
    <s v="50-59"/>
    <s v="Not Fleeing or Blank"/>
    <x v="0"/>
  </r>
  <r>
    <n v="3082"/>
    <n v="3420"/>
    <s v="Tim Berger"/>
    <d v="2018-02-16T00:00:00"/>
    <s v="shot"/>
    <s v="unknown weapon"/>
    <n v="59"/>
    <s v="M"/>
    <s v="W"/>
    <s v="Cocoa Beach"/>
    <x v="26"/>
    <b v="1"/>
    <s v="undetermined"/>
    <m/>
    <b v="0"/>
    <s v="armed"/>
    <s v="No Gun"/>
    <s v="50-59"/>
    <s v="Not Fleeing or Blank"/>
    <x v="0"/>
  </r>
  <r>
    <n v="3083"/>
    <n v="3421"/>
    <s v="Odrey Paul Reed"/>
    <d v="2018-02-16T00:00:00"/>
    <s v="shot"/>
    <s v="undetermined"/>
    <n v="39"/>
    <s v="M"/>
    <s v="W"/>
    <s v="Sissonville"/>
    <x v="43"/>
    <b v="1"/>
    <s v="undetermined"/>
    <m/>
    <b v="0"/>
    <s v="unarmed or undetermined or null"/>
    <s v="No Gun"/>
    <s v="30-39"/>
    <s v="Not Fleeing or Blank"/>
    <x v="0"/>
  </r>
  <r>
    <n v="3084"/>
    <n v="3422"/>
    <s v="Lamar Green"/>
    <d v="2018-02-17T00:00:00"/>
    <s v="shot"/>
    <s v="gun"/>
    <n v="28"/>
    <s v="M"/>
    <s v="B"/>
    <s v="Inwood"/>
    <x v="43"/>
    <b v="0"/>
    <s v="attack"/>
    <s v="Not fleeing"/>
    <b v="0"/>
    <s v="armed"/>
    <s v="Gun"/>
    <s v="19-29"/>
    <s v="Not Fleeing or Blank"/>
    <x v="0"/>
  </r>
  <r>
    <n v="3085"/>
    <n v="3423"/>
    <s v="Ryan Batchelder"/>
    <d v="2018-02-17T00:00:00"/>
    <s v="shot"/>
    <m/>
    <n v="28"/>
    <s v="M"/>
    <s v="W"/>
    <s v="Hernando"/>
    <x v="26"/>
    <b v="0"/>
    <s v="other"/>
    <s v="Not fleeing"/>
    <b v="0"/>
    <s v="unarmed or undetermined or null"/>
    <s v="No Gun"/>
    <s v="19-29"/>
    <s v="Not Fleeing or Blank"/>
    <x v="0"/>
  </r>
  <r>
    <n v="3086"/>
    <n v="3424"/>
    <s v="Nathaniel Montoya"/>
    <d v="2018-02-17T00:00:00"/>
    <s v="shot"/>
    <m/>
    <n v="23"/>
    <s v="M"/>
    <s v="H"/>
    <s v="Las Cruces"/>
    <x v="17"/>
    <b v="0"/>
    <s v="other"/>
    <s v="Car"/>
    <b v="0"/>
    <s v="unarmed or undetermined or null"/>
    <s v="No Gun"/>
    <s v="19-29"/>
    <s v="Fleeing"/>
    <x v="0"/>
  </r>
  <r>
    <n v="3087"/>
    <n v="3425"/>
    <s v="Paul Stanley Strickland"/>
    <d v="2018-02-17T00:00:00"/>
    <s v="shot"/>
    <s v="gun"/>
    <n v="55"/>
    <s v="M"/>
    <s v="W"/>
    <s v="Catoosa"/>
    <x v="5"/>
    <b v="0"/>
    <s v="attack"/>
    <s v="Not fleeing"/>
    <b v="0"/>
    <s v="armed"/>
    <s v="Gun"/>
    <s v="50-59"/>
    <s v="Not Fleeing or Blank"/>
    <x v="0"/>
  </r>
  <r>
    <n v="3088"/>
    <n v="3426"/>
    <s v="Ernest Manuel Montelongo"/>
    <d v="2018-02-18T00:00:00"/>
    <s v="shot"/>
    <s v="gun"/>
    <n v="33"/>
    <s v="M"/>
    <s v="H"/>
    <s v="Guadalupe County"/>
    <x v="9"/>
    <b v="0"/>
    <s v="attack"/>
    <s v="Car"/>
    <b v="0"/>
    <s v="armed"/>
    <s v="Gun"/>
    <s v="30-39"/>
    <s v="Fleeing"/>
    <x v="0"/>
  </r>
  <r>
    <n v="3089"/>
    <n v="3406"/>
    <s v="Jason Seavers"/>
    <d v="2018-02-19T00:00:00"/>
    <s v="shot"/>
    <s v="gun"/>
    <n v="41"/>
    <s v="M"/>
    <m/>
    <s v="Seattle"/>
    <x v="0"/>
    <b v="0"/>
    <s v="attack"/>
    <s v="Not fleeing"/>
    <b v="0"/>
    <s v="armed"/>
    <s v="Gun"/>
    <s v="40-49"/>
    <s v="Not Fleeing or Blank"/>
    <x v="0"/>
  </r>
  <r>
    <n v="3090"/>
    <n v="3407"/>
    <s v="Thomas Vincent Alvarez"/>
    <d v="2018-02-19T00:00:00"/>
    <s v="shot"/>
    <s v="gun"/>
    <n v="23"/>
    <s v="M"/>
    <s v="H"/>
    <s v="Austin"/>
    <x v="9"/>
    <b v="1"/>
    <s v="attack"/>
    <s v="Other"/>
    <b v="0"/>
    <s v="armed"/>
    <s v="Gun"/>
    <s v="19-29"/>
    <s v="Fleeing"/>
    <x v="0"/>
  </r>
  <r>
    <n v="3091"/>
    <n v="3412"/>
    <s v="Lawrence Shaw"/>
    <d v="2018-02-19T00:00:00"/>
    <s v="shot"/>
    <s v="knife"/>
    <n v="45"/>
    <s v="M"/>
    <s v="B"/>
    <s v="Denton"/>
    <x v="9"/>
    <b v="0"/>
    <s v="other"/>
    <s v="Foot"/>
    <b v="1"/>
    <s v="armed"/>
    <s v="No Gun"/>
    <s v="40-49"/>
    <s v="Fleeing"/>
    <x v="1"/>
  </r>
  <r>
    <n v="3092"/>
    <n v="3427"/>
    <s v="Glenn Tyndell"/>
    <d v="2018-02-21T00:00:00"/>
    <s v="shot"/>
    <s v="gun"/>
    <n v="37"/>
    <s v="M"/>
    <s v="B"/>
    <s v="Fort Washington"/>
    <x v="28"/>
    <b v="0"/>
    <s v="attack"/>
    <s v="Car"/>
    <b v="0"/>
    <s v="armed"/>
    <s v="Gun"/>
    <s v="30-39"/>
    <s v="Fleeing"/>
    <x v="1"/>
  </r>
  <r>
    <n v="3093"/>
    <n v="3428"/>
    <s v="Lonnie Smith"/>
    <d v="2018-02-21T00:00:00"/>
    <s v="shot"/>
    <s v="gun"/>
    <n v="21"/>
    <s v="M"/>
    <s v="B"/>
    <s v="Montgomery"/>
    <x v="37"/>
    <b v="0"/>
    <s v="attack"/>
    <s v="Foot"/>
    <b v="0"/>
    <s v="armed"/>
    <s v="Gun"/>
    <s v="19-29"/>
    <s v="Fleeing"/>
    <x v="1"/>
  </r>
  <r>
    <n v="3094"/>
    <n v="3429"/>
    <s v="Michael Andrew Schieffer"/>
    <d v="2018-02-21T00:00:00"/>
    <s v="shot"/>
    <s v="gun"/>
    <n v="27"/>
    <s v="M"/>
    <s v="W"/>
    <s v="Stutsman County"/>
    <x v="46"/>
    <b v="0"/>
    <s v="attack"/>
    <s v="Car"/>
    <b v="0"/>
    <s v="armed"/>
    <s v="Gun"/>
    <s v="19-29"/>
    <s v="Fleeing"/>
    <x v="0"/>
  </r>
  <r>
    <n v="3095"/>
    <n v="3430"/>
    <s v="Edward Hallinan"/>
    <d v="2018-02-21T00:00:00"/>
    <s v="shot"/>
    <s v="gun"/>
    <n v="39"/>
    <s v="M"/>
    <s v="B"/>
    <s v="Phoenix"/>
    <x v="6"/>
    <b v="0"/>
    <s v="attack"/>
    <s v="Car"/>
    <b v="0"/>
    <s v="armed"/>
    <s v="Gun"/>
    <s v="30-39"/>
    <s v="Fleeing"/>
    <x v="1"/>
  </r>
  <r>
    <n v="3096"/>
    <n v="3440"/>
    <s v="Lee Edward Bonner"/>
    <d v="2018-02-21T00:00:00"/>
    <s v="shot"/>
    <s v="gun"/>
    <n v="37"/>
    <s v="M"/>
    <s v="B"/>
    <s v="Jackson"/>
    <x v="38"/>
    <b v="0"/>
    <s v="attack"/>
    <s v="Foot"/>
    <b v="0"/>
    <s v="armed"/>
    <s v="Gun"/>
    <s v="30-39"/>
    <s v="Fleeing"/>
    <x v="1"/>
  </r>
  <r>
    <n v="3097"/>
    <n v="3441"/>
    <s v="Darion Baker"/>
    <d v="2018-02-21T00:00:00"/>
    <s v="shot"/>
    <s v="undetermined"/>
    <n v="22"/>
    <s v="M"/>
    <s v="B"/>
    <s v="Stratford"/>
    <x v="9"/>
    <b v="0"/>
    <s v="undetermined"/>
    <m/>
    <b v="0"/>
    <s v="unarmed or undetermined or null"/>
    <s v="No Gun"/>
    <s v="19-29"/>
    <s v="Not Fleeing or Blank"/>
    <x v="0"/>
  </r>
  <r>
    <n v="3098"/>
    <n v="3431"/>
    <s v="Joshua D. Babb"/>
    <d v="2018-02-22T00:00:00"/>
    <s v="shot"/>
    <s v="gun"/>
    <n v="26"/>
    <s v="M"/>
    <s v="B"/>
    <s v="Church Hill"/>
    <x v="32"/>
    <b v="0"/>
    <s v="other"/>
    <m/>
    <b v="0"/>
    <s v="armed"/>
    <s v="Gun"/>
    <s v="19-29"/>
    <s v="Not Fleeing or Blank"/>
    <x v="0"/>
  </r>
  <r>
    <n v="3099"/>
    <n v="3432"/>
    <s v="Jacob Uptain"/>
    <d v="2018-02-22T00:00:00"/>
    <s v="shot"/>
    <s v="gun"/>
    <n v="27"/>
    <s v="M"/>
    <s v="W"/>
    <s v="Phoenix"/>
    <x v="6"/>
    <b v="0"/>
    <s v="other"/>
    <s v="Foot"/>
    <b v="0"/>
    <s v="armed"/>
    <s v="Gun"/>
    <s v="19-29"/>
    <s v="Fleeing"/>
    <x v="0"/>
  </r>
  <r>
    <n v="3100"/>
    <n v="3434"/>
    <s v="Mario Dantoni Bass"/>
    <d v="2018-02-23T00:00:00"/>
    <s v="shot"/>
    <s v="undetermined"/>
    <n v="37"/>
    <s v="M"/>
    <s v="B"/>
    <s v="Woodbridge"/>
    <x v="20"/>
    <b v="0"/>
    <s v="other"/>
    <s v="Foot"/>
    <b v="0"/>
    <s v="unarmed or undetermined or null"/>
    <s v="No Gun"/>
    <s v="30-39"/>
    <s v="Fleeing"/>
    <x v="1"/>
  </r>
  <r>
    <n v="3101"/>
    <n v="3435"/>
    <s v="Douglas Kemp"/>
    <d v="2018-02-23T00:00:00"/>
    <s v="shot"/>
    <s v="toy weapon"/>
    <n v="58"/>
    <s v="M"/>
    <s v="W"/>
    <s v="Evansville"/>
    <x v="22"/>
    <b v="0"/>
    <s v="other"/>
    <s v="Not fleeing"/>
    <b v="0"/>
    <s v="armed"/>
    <s v="No Gun"/>
    <s v="50-59"/>
    <s v="Not Fleeing or Blank"/>
    <x v="0"/>
  </r>
  <r>
    <n v="3102"/>
    <n v="3442"/>
    <s v="Haydon Taylor"/>
    <d v="2018-02-25T00:00:00"/>
    <s v="shot"/>
    <s v="knife"/>
    <n v="25"/>
    <s v="M"/>
    <s v="B"/>
    <s v="Oklahoma City"/>
    <x v="5"/>
    <b v="0"/>
    <s v="attack"/>
    <s v="Not fleeing"/>
    <b v="0"/>
    <s v="armed"/>
    <s v="No Gun"/>
    <s v="19-29"/>
    <s v="Not Fleeing or Blank"/>
    <x v="0"/>
  </r>
  <r>
    <n v="3103"/>
    <n v="3444"/>
    <s v="Douglas Oneyear"/>
    <d v="2018-02-25T00:00:00"/>
    <s v="shot"/>
    <s v="sword"/>
    <n v="36"/>
    <s v="M"/>
    <s v="W"/>
    <s v="Casper"/>
    <x v="45"/>
    <b v="0"/>
    <s v="other"/>
    <s v="Foot"/>
    <b v="0"/>
    <s v="armed"/>
    <s v="No Gun"/>
    <s v="30-39"/>
    <s v="Fleeing"/>
    <x v="0"/>
  </r>
  <r>
    <n v="3104"/>
    <n v="3445"/>
    <s v="TK TK"/>
    <d v="2018-02-25T00:00:00"/>
    <s v="shot"/>
    <s v="gun"/>
    <m/>
    <s v="M"/>
    <s v="H"/>
    <s v="Los Angeles"/>
    <x v="3"/>
    <b v="0"/>
    <s v="attack"/>
    <s v="Not fleeing"/>
    <b v="0"/>
    <s v="armed"/>
    <s v="Gun"/>
    <s v="null"/>
    <s v="Not Fleeing or Blank"/>
    <x v="0"/>
  </r>
  <r>
    <n v="3105"/>
    <n v="3437"/>
    <s v="Aaron Clifford Fike"/>
    <d v="2018-02-26T00:00:00"/>
    <s v="shot"/>
    <s v="gun"/>
    <n v="27"/>
    <s v="M"/>
    <s v="W"/>
    <s v="Crawford County"/>
    <x v="10"/>
    <b v="0"/>
    <s v="attack"/>
    <s v="Foot"/>
    <b v="0"/>
    <s v="armed"/>
    <s v="Gun"/>
    <s v="19-29"/>
    <s v="Fleeing"/>
    <x v="0"/>
  </r>
  <r>
    <n v="3106"/>
    <n v="3438"/>
    <s v="Joshua Kinnard"/>
    <d v="2018-02-26T00:00:00"/>
    <s v="shot"/>
    <s v="gun"/>
    <n v="37"/>
    <s v="M"/>
    <s v="W"/>
    <s v="Gilbert"/>
    <x v="6"/>
    <b v="0"/>
    <s v="attack"/>
    <m/>
    <b v="0"/>
    <s v="armed"/>
    <s v="Gun"/>
    <s v="30-39"/>
    <s v="Not Fleeing or Blank"/>
    <x v="0"/>
  </r>
  <r>
    <n v="3107"/>
    <n v="3439"/>
    <s v="Ethan Straub"/>
    <d v="2018-02-26T00:00:00"/>
    <s v="shot"/>
    <s v="gun"/>
    <n v="25"/>
    <s v="M"/>
    <s v="W"/>
    <s v="Wamego"/>
    <x v="2"/>
    <b v="0"/>
    <s v="attack"/>
    <s v="Not fleeing"/>
    <b v="0"/>
    <s v="armed"/>
    <s v="Gun"/>
    <s v="19-29"/>
    <s v="Not Fleeing or Blank"/>
    <x v="0"/>
  </r>
  <r>
    <n v="3108"/>
    <n v="3443"/>
    <s v="Orbel Nazarians"/>
    <d v="2018-02-26T00:00:00"/>
    <s v="shot and Tasered"/>
    <s v="machete"/>
    <n v="22"/>
    <s v="M"/>
    <s v="W"/>
    <s v="Los Angeles"/>
    <x v="3"/>
    <b v="1"/>
    <s v="other"/>
    <s v="Not fleeing"/>
    <b v="1"/>
    <s v="armed"/>
    <s v="No Gun"/>
    <s v="19-29"/>
    <s v="Not Fleeing or Blank"/>
    <x v="0"/>
  </r>
  <r>
    <n v="3109"/>
    <n v="3446"/>
    <s v="William Watson"/>
    <d v="2018-02-26T00:00:00"/>
    <s v="shot"/>
    <s v="gun"/>
    <n v="40"/>
    <s v="M"/>
    <s v="B"/>
    <s v="St. Louis"/>
    <x v="19"/>
    <b v="0"/>
    <s v="attack"/>
    <s v="Not fleeing"/>
    <b v="0"/>
    <s v="armed"/>
    <s v="Gun"/>
    <s v="40-49"/>
    <s v="Not Fleeing or Blank"/>
    <x v="0"/>
  </r>
  <r>
    <n v="3110"/>
    <n v="3447"/>
    <s v="Marlon Smith"/>
    <d v="2018-02-27T00:00:00"/>
    <s v="shot"/>
    <s v="gun"/>
    <n v="29"/>
    <s v="M"/>
    <s v="B"/>
    <s v="Dallas"/>
    <x v="9"/>
    <b v="0"/>
    <s v="attack"/>
    <s v="Not fleeing"/>
    <b v="0"/>
    <s v="armed"/>
    <s v="Gun"/>
    <s v="19-29"/>
    <s v="Not Fleeing or Blank"/>
    <x v="0"/>
  </r>
  <r>
    <n v="3111"/>
    <n v="3448"/>
    <s v="Dustin James Case"/>
    <d v="2018-02-27T00:00:00"/>
    <s v="shot"/>
    <s v="gun"/>
    <n v="20"/>
    <s v="M"/>
    <s v="W"/>
    <s v="Chester"/>
    <x v="40"/>
    <b v="0"/>
    <s v="other"/>
    <s v="Car"/>
    <b v="1"/>
    <s v="armed"/>
    <s v="Gun"/>
    <s v="19-29"/>
    <s v="Fleeing"/>
    <x v="0"/>
  </r>
  <r>
    <n v="3112"/>
    <n v="3449"/>
    <s v="Curtis Bradley Ware"/>
    <d v="2018-02-27T00:00:00"/>
    <s v="shot"/>
    <s v="gun"/>
    <n v="33"/>
    <s v="M"/>
    <s v="W"/>
    <s v="Coeur d'Alene"/>
    <x v="27"/>
    <b v="0"/>
    <s v="attack"/>
    <s v="Not fleeing"/>
    <b v="0"/>
    <s v="armed"/>
    <s v="Gun"/>
    <s v="30-39"/>
    <s v="Not Fleeing or Blank"/>
    <x v="0"/>
  </r>
  <r>
    <n v="3113"/>
    <n v="3450"/>
    <s v="Qawi A. Muhammad"/>
    <d v="2018-02-28T00:00:00"/>
    <s v="shot"/>
    <s v="gun"/>
    <n v="48"/>
    <s v="M"/>
    <s v="B"/>
    <s v="Orlando"/>
    <x v="26"/>
    <b v="0"/>
    <s v="attack"/>
    <s v="Not fleeing"/>
    <b v="0"/>
    <s v="armed"/>
    <s v="Gun"/>
    <s v="40-49"/>
    <s v="Not Fleeing or Blank"/>
    <x v="0"/>
  </r>
  <r>
    <n v="3114"/>
    <n v="3451"/>
    <s v="Timothy M. Gray"/>
    <d v="2018-03-01T00:00:00"/>
    <s v="shot"/>
    <s v="machete"/>
    <n v="40"/>
    <s v="M"/>
    <s v="B"/>
    <s v="Henrico"/>
    <x v="20"/>
    <b v="0"/>
    <s v="other"/>
    <s v="Car"/>
    <b v="0"/>
    <s v="armed"/>
    <s v="No Gun"/>
    <s v="40-49"/>
    <s v="Fleeing"/>
    <x v="1"/>
  </r>
  <r>
    <n v="3115"/>
    <n v="3466"/>
    <s v="Joel Jacobo"/>
    <d v="2018-03-01T00:00:00"/>
    <s v="shot"/>
    <s v="unknown weapon"/>
    <n v="29"/>
    <s v="M"/>
    <s v="H"/>
    <s v="Tucson"/>
    <x v="6"/>
    <b v="0"/>
    <s v="other"/>
    <s v="Not fleeing"/>
    <b v="0"/>
    <s v="armed"/>
    <s v="No Gun"/>
    <s v="19-29"/>
    <s v="Not Fleeing or Blank"/>
    <x v="0"/>
  </r>
  <r>
    <n v="3116"/>
    <n v="3453"/>
    <s v="Jose D. Gomez Burgos"/>
    <d v="2018-03-02T00:00:00"/>
    <s v="shot"/>
    <s v="unknown weapon"/>
    <n v="29"/>
    <s v="M"/>
    <s v="H"/>
    <s v="Bristol Township"/>
    <x v="8"/>
    <b v="0"/>
    <s v="other"/>
    <s v="Not fleeing"/>
    <b v="0"/>
    <s v="armed"/>
    <s v="No Gun"/>
    <s v="19-29"/>
    <s v="Not Fleeing or Blank"/>
    <x v="0"/>
  </r>
  <r>
    <n v="3117"/>
    <n v="3454"/>
    <s v="Stephen Hudak"/>
    <d v="2018-03-02T00:00:00"/>
    <s v="shot"/>
    <s v="gun"/>
    <n v="44"/>
    <s v="M"/>
    <s v="W"/>
    <s v="Glendale"/>
    <x v="6"/>
    <b v="0"/>
    <s v="attack"/>
    <s v="Foot"/>
    <b v="0"/>
    <s v="armed"/>
    <s v="Gun"/>
    <s v="40-49"/>
    <s v="Fleeing"/>
    <x v="0"/>
  </r>
  <r>
    <n v="3118"/>
    <n v="3458"/>
    <s v="Christopher Race"/>
    <d v="2018-03-02T00:00:00"/>
    <s v="shot"/>
    <s v="knife"/>
    <n v="36"/>
    <s v="M"/>
    <s v="W"/>
    <s v="Mesa"/>
    <x v="6"/>
    <b v="0"/>
    <s v="other"/>
    <s v="Not fleeing"/>
    <b v="0"/>
    <s v="armed"/>
    <s v="No Gun"/>
    <s v="30-39"/>
    <s v="Not Fleeing or Blank"/>
    <x v="0"/>
  </r>
  <r>
    <n v="3119"/>
    <n v="3459"/>
    <s v="TK TK"/>
    <d v="2018-03-02T00:00:00"/>
    <s v="shot"/>
    <s v="undetermined"/>
    <n v="31"/>
    <s v="M"/>
    <m/>
    <s v="Santa Ana"/>
    <x v="3"/>
    <b v="0"/>
    <s v="undetermined"/>
    <s v="Not fleeing"/>
    <b v="0"/>
    <s v="unarmed or undetermined or null"/>
    <s v="No Gun"/>
    <s v="30-39"/>
    <s v="Not Fleeing or Blank"/>
    <x v="0"/>
  </r>
  <r>
    <n v="3120"/>
    <n v="3460"/>
    <s v="Erik Dunham"/>
    <d v="2018-03-02T00:00:00"/>
    <s v="shot"/>
    <s v="gun"/>
    <n v="48"/>
    <s v="M"/>
    <s v="W"/>
    <s v="Scottsdale"/>
    <x v="6"/>
    <b v="0"/>
    <s v="other"/>
    <s v="Not fleeing"/>
    <b v="0"/>
    <s v="armed"/>
    <s v="Gun"/>
    <s v="40-49"/>
    <s v="Not Fleeing or Blank"/>
    <x v="0"/>
  </r>
  <r>
    <n v="3121"/>
    <n v="3465"/>
    <s v="James Vaughn"/>
    <d v="2018-03-02T00:00:00"/>
    <s v="shot"/>
    <s v="unknown weapon"/>
    <n v="49"/>
    <s v="M"/>
    <s v="B"/>
    <s v="Clarksville"/>
    <x v="9"/>
    <b v="0"/>
    <s v="attack"/>
    <s v="Not fleeing"/>
    <b v="1"/>
    <s v="armed"/>
    <s v="No Gun"/>
    <s v="40-49"/>
    <s v="Not Fleeing or Blank"/>
    <x v="0"/>
  </r>
  <r>
    <n v="3122"/>
    <n v="3455"/>
    <s v="Amanda Alvarez"/>
    <d v="2018-03-03T00:00:00"/>
    <s v="shot"/>
    <s v="piece of wood"/>
    <n v="38"/>
    <s v="F"/>
    <s v="H"/>
    <s v="Pima County"/>
    <x v="6"/>
    <b v="0"/>
    <s v="other"/>
    <s v="Not fleeing"/>
    <b v="0"/>
    <s v="armed"/>
    <s v="No Gun"/>
    <s v="30-39"/>
    <s v="Not Fleeing or Blank"/>
    <x v="0"/>
  </r>
  <r>
    <n v="3123"/>
    <n v="3457"/>
    <s v="Michael McEntee"/>
    <d v="2018-03-03T00:00:00"/>
    <s v="shot"/>
    <s v="gun"/>
    <n v="70"/>
    <s v="M"/>
    <m/>
    <s v="Johnson County"/>
    <x v="19"/>
    <b v="0"/>
    <s v="attack"/>
    <s v="Not fleeing"/>
    <b v="0"/>
    <s v="armed"/>
    <s v="Gun"/>
    <s v="70+"/>
    <s v="Not Fleeing or Blank"/>
    <x v="0"/>
  </r>
  <r>
    <n v="3124"/>
    <n v="3467"/>
    <s v="Marvin McMillian"/>
    <d v="2018-03-03T00:00:00"/>
    <s v="shot"/>
    <s v="gun"/>
    <n v="41"/>
    <s v="M"/>
    <s v="B"/>
    <s v="Gulfport"/>
    <x v="38"/>
    <b v="0"/>
    <s v="attack"/>
    <s v="Not fleeing"/>
    <b v="0"/>
    <s v="armed"/>
    <s v="Gun"/>
    <s v="40-49"/>
    <s v="Not Fleeing or Blank"/>
    <x v="0"/>
  </r>
  <r>
    <n v="3125"/>
    <n v="3462"/>
    <s v="Angel Luis Ortiz"/>
    <d v="2018-03-04T00:00:00"/>
    <s v="shot"/>
    <s v="toy weapon"/>
    <m/>
    <s v="M"/>
    <s v="H"/>
    <s v="Abington Township"/>
    <x v="8"/>
    <b v="0"/>
    <s v="other"/>
    <s v="Not fleeing"/>
    <b v="0"/>
    <s v="armed"/>
    <s v="No Gun"/>
    <s v="null"/>
    <s v="Not Fleeing or Blank"/>
    <x v="0"/>
  </r>
  <r>
    <n v="3126"/>
    <n v="3452"/>
    <s v="Brandon Kuhlman"/>
    <d v="2018-03-05T00:00:00"/>
    <s v="shot"/>
    <s v="gun"/>
    <n v="28"/>
    <s v="M"/>
    <s v="W"/>
    <s v="Sandpoint"/>
    <x v="27"/>
    <b v="1"/>
    <s v="attack"/>
    <s v="Not fleeing"/>
    <b v="0"/>
    <s v="armed"/>
    <s v="Gun"/>
    <s v="19-29"/>
    <s v="Not Fleeing or Blank"/>
    <x v="0"/>
  </r>
  <r>
    <n v="3127"/>
    <n v="3461"/>
    <s v="David Willoughby"/>
    <d v="2018-03-05T00:00:00"/>
    <s v="shot"/>
    <s v="toy weapon"/>
    <n v="33"/>
    <s v="M"/>
    <s v="W"/>
    <s v="Carroll County"/>
    <x v="31"/>
    <b v="0"/>
    <s v="attack"/>
    <s v="Not fleeing"/>
    <b v="0"/>
    <s v="armed"/>
    <s v="No Gun"/>
    <s v="30-39"/>
    <s v="Not Fleeing or Blank"/>
    <x v="0"/>
  </r>
  <r>
    <n v="3128"/>
    <n v="3463"/>
    <s v="Ryan L. Smith"/>
    <d v="2018-03-05T00:00:00"/>
    <s v="shot"/>
    <s v="knife"/>
    <n v="44"/>
    <s v="M"/>
    <s v="W"/>
    <s v="Lakeland"/>
    <x v="26"/>
    <b v="1"/>
    <s v="other"/>
    <s v="Foot"/>
    <b v="0"/>
    <s v="armed"/>
    <s v="No Gun"/>
    <s v="40-49"/>
    <s v="Fleeing"/>
    <x v="0"/>
  </r>
  <r>
    <n v="3129"/>
    <n v="3464"/>
    <s v="Robert Lewis Yates"/>
    <d v="2018-03-05T00:00:00"/>
    <s v="shot"/>
    <s v="gun"/>
    <n v="65"/>
    <s v="M"/>
    <s v="W"/>
    <s v="Barnwell"/>
    <x v="37"/>
    <b v="0"/>
    <s v="attack"/>
    <s v="Not fleeing"/>
    <b v="0"/>
    <s v="armed"/>
    <s v="Gun"/>
    <s v="60-69"/>
    <s v="Not Fleeing or Blank"/>
    <x v="0"/>
  </r>
  <r>
    <n v="3130"/>
    <n v="3469"/>
    <s v="TK TK"/>
    <d v="2018-03-05T00:00:00"/>
    <s v="shot"/>
    <s v="gun"/>
    <m/>
    <s v="M"/>
    <m/>
    <s v="Kansas City"/>
    <x v="19"/>
    <b v="0"/>
    <s v="attack"/>
    <m/>
    <b v="0"/>
    <s v="armed"/>
    <s v="Gun"/>
    <s v="null"/>
    <s v="Not Fleeing or Blank"/>
    <x v="0"/>
  </r>
  <r>
    <n v="3131"/>
    <n v="3472"/>
    <s v="Steven Dalton"/>
    <d v="2018-03-05T00:00:00"/>
    <s v="shot"/>
    <s v="gun"/>
    <n v="35"/>
    <s v="M"/>
    <s v="W"/>
    <s v="Oil Springs"/>
    <x v="23"/>
    <b v="1"/>
    <s v="attack"/>
    <s v="Not fleeing"/>
    <b v="0"/>
    <s v="armed"/>
    <s v="Gun"/>
    <s v="30-39"/>
    <s v="Not Fleeing or Blank"/>
    <x v="0"/>
  </r>
  <r>
    <n v="3132"/>
    <n v="3474"/>
    <s v="Andrew Rossi"/>
    <d v="2018-03-05T00:00:00"/>
    <s v="shot"/>
    <s v="knife"/>
    <n v="25"/>
    <s v="M"/>
    <s v="W"/>
    <s v="Farmington"/>
    <x v="17"/>
    <b v="0"/>
    <s v="other"/>
    <s v="Not fleeing"/>
    <b v="0"/>
    <s v="armed"/>
    <s v="No Gun"/>
    <s v="19-29"/>
    <s v="Not Fleeing or Blank"/>
    <x v="0"/>
  </r>
  <r>
    <n v="3133"/>
    <n v="3475"/>
    <s v="Michael Kline"/>
    <d v="2018-03-06T00:00:00"/>
    <s v="shot"/>
    <s v="gun"/>
    <n v="40"/>
    <s v="M"/>
    <s v="W"/>
    <s v="North Manchester"/>
    <x v="22"/>
    <b v="0"/>
    <s v="attack"/>
    <s v="Not fleeing"/>
    <b v="1"/>
    <s v="armed"/>
    <s v="Gun"/>
    <s v="40-49"/>
    <s v="Not Fleeing or Blank"/>
    <x v="0"/>
  </r>
  <r>
    <n v="3134"/>
    <n v="3476"/>
    <s v="Michael Reynolds"/>
    <d v="2018-03-06T00:00:00"/>
    <s v="shot"/>
    <s v="gun"/>
    <n v="36"/>
    <s v="M"/>
    <s v="W"/>
    <s v="Terre Haute"/>
    <x v="22"/>
    <b v="1"/>
    <s v="attack"/>
    <s v="Not fleeing"/>
    <b v="0"/>
    <s v="armed"/>
    <s v="Gun"/>
    <s v="30-39"/>
    <s v="Not Fleeing or Blank"/>
    <x v="0"/>
  </r>
  <r>
    <n v="3135"/>
    <n v="3477"/>
    <s v="Steven Peters"/>
    <d v="2018-03-06T00:00:00"/>
    <s v="shot"/>
    <s v="gun"/>
    <n v="55"/>
    <s v="M"/>
    <s v="W"/>
    <s v="Pueblo"/>
    <x v="4"/>
    <b v="0"/>
    <s v="attack"/>
    <s v="Foot"/>
    <b v="0"/>
    <s v="armed"/>
    <s v="Gun"/>
    <s v="50-59"/>
    <s v="Fleeing"/>
    <x v="0"/>
  </r>
  <r>
    <n v="3136"/>
    <n v="3478"/>
    <s v="Jesus Delgado-Duarte"/>
    <d v="2018-03-06T00:00:00"/>
    <s v="shot"/>
    <s v="gun"/>
    <n v="19"/>
    <s v="M"/>
    <s v="H"/>
    <s v="San Francisco"/>
    <x v="3"/>
    <b v="0"/>
    <s v="attack"/>
    <s v="Not fleeing"/>
    <b v="0"/>
    <s v="armed"/>
    <s v="Gun"/>
    <s v="19-29"/>
    <s v="Not Fleeing or Blank"/>
    <x v="0"/>
  </r>
  <r>
    <n v="3137"/>
    <n v="3480"/>
    <s v="Louis Troy Risinger"/>
    <d v="2018-03-06T00:00:00"/>
    <s v="shot"/>
    <s v="gun"/>
    <n v="70"/>
    <s v="M"/>
    <s v="W"/>
    <s v="Shelbyville"/>
    <x v="9"/>
    <b v="0"/>
    <s v="other"/>
    <s v="Not fleeing"/>
    <b v="0"/>
    <s v="armed"/>
    <s v="Gun"/>
    <s v="70+"/>
    <s v="Not Fleeing or Blank"/>
    <x v="0"/>
  </r>
  <r>
    <n v="3138"/>
    <n v="3481"/>
    <s v="James E. Waters"/>
    <d v="2018-03-06T00:00:00"/>
    <s v="shot"/>
    <s v="gun"/>
    <n v="37"/>
    <s v="M"/>
    <s v="B"/>
    <s v="Clinton"/>
    <x v="19"/>
    <b v="1"/>
    <s v="attack"/>
    <s v="Not fleeing"/>
    <b v="0"/>
    <s v="armed"/>
    <s v="Gun"/>
    <s v="30-39"/>
    <s v="Not Fleeing or Blank"/>
    <x v="0"/>
  </r>
  <r>
    <n v="3139"/>
    <n v="3479"/>
    <s v="Donald McFarlane"/>
    <d v="2018-03-07T00:00:00"/>
    <s v="shot"/>
    <s v="gun"/>
    <n v="53"/>
    <s v="M"/>
    <s v="W"/>
    <s v="Long Beach"/>
    <x v="3"/>
    <b v="0"/>
    <s v="attack"/>
    <s v="Not fleeing"/>
    <b v="0"/>
    <s v="armed"/>
    <s v="Gun"/>
    <s v="50-59"/>
    <s v="Not Fleeing or Blank"/>
    <x v="0"/>
  </r>
  <r>
    <n v="3140"/>
    <n v="3482"/>
    <s v="Victor Ancira"/>
    <d v="2018-03-07T00:00:00"/>
    <s v="shot and Tasered"/>
    <s v="pick-axe"/>
    <n v="46"/>
    <s v="M"/>
    <s v="H"/>
    <s v="Austin"/>
    <x v="9"/>
    <b v="1"/>
    <s v="other"/>
    <s v="Not fleeing"/>
    <b v="0"/>
    <s v="armed"/>
    <s v="No Gun"/>
    <s v="40-49"/>
    <s v="Not Fleeing or Blank"/>
    <x v="0"/>
  </r>
  <r>
    <n v="3141"/>
    <n v="3483"/>
    <s v="Jamil Harvey"/>
    <d v="2018-03-08T00:00:00"/>
    <s v="shot"/>
    <s v="gun"/>
    <n v="29"/>
    <s v="M"/>
    <s v="B"/>
    <s v="Spotsylvania"/>
    <x v="20"/>
    <b v="0"/>
    <s v="attack"/>
    <s v="Other"/>
    <b v="0"/>
    <s v="armed"/>
    <s v="Gun"/>
    <s v="19-29"/>
    <s v="Fleeing"/>
    <x v="1"/>
  </r>
  <r>
    <n v="3142"/>
    <n v="3484"/>
    <s v="TK TK"/>
    <d v="2018-03-08T00:00:00"/>
    <s v="shot"/>
    <s v="undetermined"/>
    <m/>
    <m/>
    <m/>
    <s v="Jurupa Valley"/>
    <x v="3"/>
    <b v="0"/>
    <s v="undetermined"/>
    <s v="Not fleeing"/>
    <b v="0"/>
    <s v="unarmed or undetermined or null"/>
    <s v="No Gun"/>
    <s v="null"/>
    <s v="Not Fleeing or Blank"/>
    <x v="0"/>
  </r>
  <r>
    <n v="3143"/>
    <n v="3493"/>
    <s v="TK TK"/>
    <d v="2018-03-08T00:00:00"/>
    <s v="shot"/>
    <s v="toy weapon"/>
    <m/>
    <s v="M"/>
    <m/>
    <s v="Pottstown"/>
    <x v="8"/>
    <b v="1"/>
    <s v="other"/>
    <s v="Not fleeing"/>
    <b v="0"/>
    <s v="armed"/>
    <s v="No Gun"/>
    <s v="null"/>
    <s v="Not Fleeing or Blank"/>
    <x v="0"/>
  </r>
  <r>
    <n v="3144"/>
    <n v="3494"/>
    <s v="Dwight Heckman"/>
    <d v="2018-03-08T00:00:00"/>
    <s v="shot"/>
    <s v="gun"/>
    <n v="27"/>
    <s v="M"/>
    <s v="N"/>
    <s v="Pilot Station"/>
    <x v="34"/>
    <b v="0"/>
    <s v="attack"/>
    <s v="Foot"/>
    <b v="0"/>
    <s v="armed"/>
    <s v="Gun"/>
    <s v="19-29"/>
    <s v="Fleeing"/>
    <x v="0"/>
  </r>
  <r>
    <n v="3145"/>
    <n v="3485"/>
    <s v="Alkeeta Allena Walker"/>
    <d v="2018-03-09T00:00:00"/>
    <s v="shot"/>
    <s v="knife"/>
    <n v="32"/>
    <s v="F"/>
    <s v="W"/>
    <s v="Tarpon Springs"/>
    <x v="26"/>
    <b v="0"/>
    <s v="other"/>
    <s v="Not fleeing"/>
    <b v="0"/>
    <s v="armed"/>
    <s v="No Gun"/>
    <s v="30-39"/>
    <s v="Not Fleeing or Blank"/>
    <x v="0"/>
  </r>
  <r>
    <n v="3146"/>
    <n v="3492"/>
    <s v="David Gardea"/>
    <d v="2018-03-09T00:00:00"/>
    <s v="shot"/>
    <s v="gun"/>
    <n v="27"/>
    <s v="M"/>
    <s v="H"/>
    <s v="Phoenix"/>
    <x v="6"/>
    <b v="0"/>
    <s v="attack"/>
    <s v="Foot"/>
    <b v="0"/>
    <s v="armed"/>
    <s v="Gun"/>
    <s v="19-29"/>
    <s v="Fleeing"/>
    <x v="0"/>
  </r>
  <r>
    <n v="3147"/>
    <n v="3488"/>
    <s v="Daniel Stacey Reynolds"/>
    <d v="2018-03-10T00:00:00"/>
    <s v="shot"/>
    <s v="gun"/>
    <n v="20"/>
    <s v="M"/>
    <m/>
    <s v="Hillsboro"/>
    <x v="1"/>
    <b v="1"/>
    <s v="attack"/>
    <s v="Not fleeing"/>
    <b v="0"/>
    <s v="armed"/>
    <s v="Gun"/>
    <s v="19-29"/>
    <s v="Not Fleeing or Blank"/>
    <x v="0"/>
  </r>
  <r>
    <n v="3148"/>
    <n v="3491"/>
    <s v="Orion Godbout"/>
    <d v="2018-03-10T00:00:00"/>
    <s v="shot"/>
    <s v="gun"/>
    <n v="45"/>
    <s v="M"/>
    <s v="H"/>
    <s v="Fontana"/>
    <x v="3"/>
    <b v="0"/>
    <s v="attack"/>
    <s v="Not fleeing"/>
    <b v="0"/>
    <s v="armed"/>
    <s v="Gun"/>
    <s v="40-49"/>
    <s v="Not Fleeing or Blank"/>
    <x v="0"/>
  </r>
  <r>
    <n v="3149"/>
    <n v="3486"/>
    <s v="Joshua Pawlik"/>
    <d v="2018-03-11T00:00:00"/>
    <s v="shot"/>
    <s v="gun"/>
    <n v="32"/>
    <s v="M"/>
    <s v="W"/>
    <s v="Oakland"/>
    <x v="3"/>
    <b v="1"/>
    <s v="attack"/>
    <s v="Not fleeing"/>
    <b v="0"/>
    <s v="armed"/>
    <s v="Gun"/>
    <s v="30-39"/>
    <s v="Not Fleeing or Blank"/>
    <x v="0"/>
  </r>
  <r>
    <n v="3150"/>
    <n v="3498"/>
    <s v="Andy Lucero"/>
    <d v="2018-03-11T00:00:00"/>
    <s v="shot"/>
    <m/>
    <n v="48"/>
    <s v="M"/>
    <s v="W"/>
    <s v="Fort Sumner"/>
    <x v="17"/>
    <b v="0"/>
    <s v="other"/>
    <m/>
    <b v="0"/>
    <s v="unarmed or undetermined or null"/>
    <s v="No Gun"/>
    <s v="40-49"/>
    <s v="Not Fleeing or Blank"/>
    <x v="0"/>
  </r>
  <r>
    <n v="3151"/>
    <n v="3499"/>
    <s v="Juan Garcia Alvarez"/>
    <d v="2018-03-11T00:00:00"/>
    <s v="shot"/>
    <s v="gun"/>
    <n v="57"/>
    <s v="M"/>
    <s v="H"/>
    <s v="Midland"/>
    <x v="9"/>
    <b v="0"/>
    <s v="attack"/>
    <s v="Not fleeing"/>
    <b v="0"/>
    <s v="armed"/>
    <s v="Gun"/>
    <s v="50-59"/>
    <s v="Not Fleeing or Blank"/>
    <x v="0"/>
  </r>
  <r>
    <n v="3152"/>
    <n v="3487"/>
    <s v="Decynthia Clements"/>
    <d v="2018-03-12T00:00:00"/>
    <s v="shot"/>
    <s v="knife"/>
    <n v="34"/>
    <s v="F"/>
    <s v="B"/>
    <s v="Elgin"/>
    <x v="15"/>
    <b v="0"/>
    <s v="other"/>
    <s v="Car"/>
    <b v="1"/>
    <s v="armed"/>
    <s v="No Gun"/>
    <s v="30-39"/>
    <s v="Fleeing"/>
    <x v="0"/>
  </r>
  <r>
    <n v="3153"/>
    <n v="3489"/>
    <s v="Jaden Marsh"/>
    <d v="2018-03-12T00:00:00"/>
    <s v="shot"/>
    <s v="gun"/>
    <n v="16"/>
    <s v="M"/>
    <s v="W"/>
    <s v="Midland"/>
    <x v="30"/>
    <b v="1"/>
    <s v="attack"/>
    <s v="Foot"/>
    <b v="0"/>
    <s v="armed"/>
    <s v="Gun"/>
    <s v="0-18"/>
    <s v="Fleeing"/>
    <x v="0"/>
  </r>
  <r>
    <n v="3154"/>
    <n v="3490"/>
    <s v="Kenneth Scott Townley"/>
    <d v="2018-03-12T00:00:00"/>
    <s v="shot"/>
    <s v="gun"/>
    <n v="47"/>
    <s v="M"/>
    <s v="W"/>
    <s v="Blackman Township"/>
    <x v="30"/>
    <b v="0"/>
    <s v="attack"/>
    <s v="Foot"/>
    <b v="0"/>
    <s v="armed"/>
    <s v="Gun"/>
    <s v="40-49"/>
    <s v="Fleeing"/>
    <x v="0"/>
  </r>
  <r>
    <n v="3155"/>
    <n v="3495"/>
    <s v="Brisco Tim Woodell"/>
    <d v="2018-03-12T00:00:00"/>
    <s v="shot"/>
    <s v="gun"/>
    <n v="61"/>
    <s v="M"/>
    <s v="W"/>
    <s v="Lexington"/>
    <x v="33"/>
    <b v="0"/>
    <s v="attack"/>
    <s v="Not fleeing"/>
    <b v="0"/>
    <s v="armed"/>
    <s v="Gun"/>
    <s v="60-69"/>
    <s v="Not Fleeing or Blank"/>
    <x v="0"/>
  </r>
  <r>
    <n v="3156"/>
    <n v="3496"/>
    <s v="Justin Lee Dietrich"/>
    <d v="2018-03-12T00:00:00"/>
    <s v="shot"/>
    <m/>
    <n v="32"/>
    <s v="M"/>
    <s v="W"/>
    <s v="West Fargo"/>
    <x v="46"/>
    <b v="0"/>
    <s v="attack"/>
    <s v="Car"/>
    <b v="0"/>
    <s v="unarmed or undetermined or null"/>
    <s v="No Gun"/>
    <s v="30-39"/>
    <s v="Fleeing"/>
    <x v="0"/>
  </r>
  <r>
    <n v="3157"/>
    <n v="3497"/>
    <s v="Michael Ward"/>
    <d v="2018-03-12T00:00:00"/>
    <s v="shot and Tasered"/>
    <s v="baseball bat"/>
    <n v="46"/>
    <s v="M"/>
    <s v="B"/>
    <s v="Manhasset"/>
    <x v="35"/>
    <b v="0"/>
    <s v="attack"/>
    <s v="Not fleeing"/>
    <b v="0"/>
    <s v="armed"/>
    <s v="No Gun"/>
    <s v="40-49"/>
    <s v="Not Fleeing or Blank"/>
    <x v="0"/>
  </r>
  <r>
    <n v="3158"/>
    <n v="3503"/>
    <s v="Jontell Reedom"/>
    <d v="2018-03-12T00:00:00"/>
    <s v="shot and Tasered"/>
    <s v="baton"/>
    <n v="27"/>
    <s v="M"/>
    <s v="B"/>
    <s v="Tulare"/>
    <x v="3"/>
    <b v="1"/>
    <s v="attack"/>
    <s v="Foot"/>
    <b v="0"/>
    <s v="armed"/>
    <s v="No Gun"/>
    <s v="19-29"/>
    <s v="Fleeing"/>
    <x v="1"/>
  </r>
  <r>
    <n v="3159"/>
    <n v="3501"/>
    <s v="Bryan Liles"/>
    <d v="2018-03-13T00:00:00"/>
    <s v="shot"/>
    <s v="gun"/>
    <n v="31"/>
    <s v="M"/>
    <s v="W"/>
    <s v="Sandy"/>
    <x v="13"/>
    <b v="0"/>
    <s v="other"/>
    <s v="Not fleeing"/>
    <b v="0"/>
    <s v="armed"/>
    <s v="Gun"/>
    <s v="30-39"/>
    <s v="Not Fleeing or Blank"/>
    <x v="0"/>
  </r>
  <r>
    <n v="3160"/>
    <n v="3500"/>
    <s v="Ryan Chapman"/>
    <d v="2018-03-14T00:00:00"/>
    <s v="shot"/>
    <m/>
    <n v="26"/>
    <s v="M"/>
    <s v="W"/>
    <s v="Keizer"/>
    <x v="1"/>
    <b v="0"/>
    <s v="other"/>
    <s v="Foot"/>
    <b v="0"/>
    <s v="unarmed or undetermined or null"/>
    <s v="No Gun"/>
    <s v="19-29"/>
    <s v="Fleeing"/>
    <x v="0"/>
  </r>
  <r>
    <n v="3161"/>
    <n v="3511"/>
    <s v="Shermichael Ezeff"/>
    <d v="2018-03-14T00:00:00"/>
    <s v="shot"/>
    <s v="unarmed"/>
    <n v="31"/>
    <s v="M"/>
    <s v="B"/>
    <s v="East Baton Rouge"/>
    <x v="11"/>
    <b v="1"/>
    <s v="attack"/>
    <s v="Not fleeing"/>
    <b v="0"/>
    <s v="unarmed or undetermined or null"/>
    <s v="No Gun"/>
    <s v="30-39"/>
    <s v="Not Fleeing or Blank"/>
    <x v="0"/>
  </r>
  <r>
    <n v="3162"/>
    <n v="3513"/>
    <s v="TK TK"/>
    <d v="2018-03-14T00:00:00"/>
    <s v="shot"/>
    <s v="unknown weapon"/>
    <m/>
    <s v="M"/>
    <m/>
    <s v="Parmelee"/>
    <x v="48"/>
    <b v="0"/>
    <s v="other"/>
    <m/>
    <b v="0"/>
    <s v="armed"/>
    <s v="No Gun"/>
    <s v="null"/>
    <s v="Not Fleeing or Blank"/>
    <x v="0"/>
  </r>
  <r>
    <n v="3163"/>
    <n v="3514"/>
    <s v="Cameron Hall"/>
    <d v="2018-03-15T00:00:00"/>
    <s v="shot and Tasered"/>
    <s v="unarmed"/>
    <n v="27"/>
    <s v="M"/>
    <s v="B"/>
    <s v="Casa Grande"/>
    <x v="6"/>
    <b v="0"/>
    <s v="attack"/>
    <s v="Not fleeing"/>
    <b v="0"/>
    <s v="unarmed or undetermined or null"/>
    <s v="No Gun"/>
    <s v="19-29"/>
    <s v="Not Fleeing or Blank"/>
    <x v="0"/>
  </r>
  <r>
    <n v="3164"/>
    <n v="3507"/>
    <s v="James Alfonso Vaughn"/>
    <d v="2018-03-16T00:00:00"/>
    <s v="shot"/>
    <s v="gun"/>
    <n v="49"/>
    <s v="M"/>
    <s v="B"/>
    <s v="Clarksville"/>
    <x v="32"/>
    <b v="0"/>
    <s v="attack"/>
    <s v="Not fleeing"/>
    <b v="0"/>
    <s v="armed"/>
    <s v="Gun"/>
    <s v="40-49"/>
    <s v="Not Fleeing or Blank"/>
    <x v="0"/>
  </r>
  <r>
    <n v="3165"/>
    <n v="3508"/>
    <s v="Mark Clinton Harrell"/>
    <d v="2018-03-16T00:00:00"/>
    <s v="shot"/>
    <s v="knife"/>
    <n v="26"/>
    <s v="M"/>
    <s v="W"/>
    <s v="Jonesborough"/>
    <x v="32"/>
    <b v="1"/>
    <s v="other"/>
    <s v="Foot"/>
    <b v="0"/>
    <s v="armed"/>
    <s v="No Gun"/>
    <s v="19-29"/>
    <s v="Fleeing"/>
    <x v="0"/>
  </r>
  <r>
    <n v="3166"/>
    <n v="3510"/>
    <s v="William Langfitt"/>
    <d v="2018-03-16T00:00:00"/>
    <s v="shot"/>
    <s v="knife"/>
    <n v="28"/>
    <s v="M"/>
    <s v="W"/>
    <s v="Elk Plain"/>
    <x v="0"/>
    <b v="1"/>
    <s v="other"/>
    <s v="Not fleeing"/>
    <b v="0"/>
    <s v="armed"/>
    <s v="No Gun"/>
    <s v="19-29"/>
    <s v="Not Fleeing or Blank"/>
    <x v="0"/>
  </r>
  <r>
    <n v="3167"/>
    <n v="3512"/>
    <s v="Bobby Lovin"/>
    <d v="2018-03-16T00:00:00"/>
    <s v="shot"/>
    <s v="ax"/>
    <n v="62"/>
    <s v="M"/>
    <s v="W"/>
    <s v="Burnsville"/>
    <x v="33"/>
    <b v="0"/>
    <s v="other"/>
    <m/>
    <b v="0"/>
    <s v="armed"/>
    <s v="No Gun"/>
    <s v="60-69"/>
    <s v="Not Fleeing or Blank"/>
    <x v="0"/>
  </r>
  <r>
    <n v="3168"/>
    <n v="3504"/>
    <s v="TK TK"/>
    <d v="2018-03-17T00:00:00"/>
    <s v="shot"/>
    <s v="gun"/>
    <m/>
    <s v="M"/>
    <s v="H"/>
    <s v="Valley View"/>
    <x v="3"/>
    <b v="0"/>
    <s v="other"/>
    <s v="Car"/>
    <b v="0"/>
    <s v="armed"/>
    <s v="Gun"/>
    <s v="null"/>
    <s v="Fleeing"/>
    <x v="0"/>
  </r>
  <r>
    <n v="3169"/>
    <n v="3502"/>
    <s v="TK TK"/>
    <d v="2018-03-18T00:00:00"/>
    <s v="shot"/>
    <m/>
    <m/>
    <s v="M"/>
    <m/>
    <s v="Lancaster"/>
    <x v="9"/>
    <b v="0"/>
    <s v="attack"/>
    <s v="Car"/>
    <b v="0"/>
    <s v="unarmed or undetermined or null"/>
    <s v="No Gun"/>
    <s v="null"/>
    <s v="Fleeing"/>
    <x v="0"/>
  </r>
  <r>
    <n v="3170"/>
    <n v="3506"/>
    <s v="Stephon Clark"/>
    <d v="2018-03-18T00:00:00"/>
    <s v="shot"/>
    <s v="unarmed"/>
    <n v="23"/>
    <s v="M"/>
    <s v="B"/>
    <s v="Sacramento"/>
    <x v="3"/>
    <b v="0"/>
    <s v="other"/>
    <s v="Foot"/>
    <b v="1"/>
    <s v="unarmed or undetermined or null"/>
    <s v="No Gun"/>
    <s v="19-29"/>
    <s v="Fleeing"/>
    <x v="1"/>
  </r>
  <r>
    <n v="3171"/>
    <n v="3509"/>
    <s v="Manuel Borrego"/>
    <d v="2018-03-18T00:00:00"/>
    <s v="shot"/>
    <s v="knife"/>
    <n v="40"/>
    <s v="M"/>
    <s v="H"/>
    <s v="South El Monte"/>
    <x v="3"/>
    <b v="0"/>
    <s v="other"/>
    <s v="Foot"/>
    <b v="0"/>
    <s v="armed"/>
    <s v="No Gun"/>
    <s v="40-49"/>
    <s v="Fleeing"/>
    <x v="0"/>
  </r>
  <r>
    <n v="3172"/>
    <n v="3515"/>
    <s v="Jermaine Massey"/>
    <d v="2018-03-19T00:00:00"/>
    <s v="shot and Tasered"/>
    <s v="knife"/>
    <n v="35"/>
    <s v="M"/>
    <s v="B"/>
    <s v="Greenville"/>
    <x v="40"/>
    <b v="0"/>
    <s v="other"/>
    <s v="Not fleeing"/>
    <b v="1"/>
    <s v="armed"/>
    <s v="No Gun"/>
    <s v="30-39"/>
    <s v="Not Fleeing or Blank"/>
    <x v="0"/>
  </r>
  <r>
    <n v="3173"/>
    <n v="3516"/>
    <s v="Quintin J. Horner"/>
    <d v="2018-03-19T00:00:00"/>
    <s v="shot"/>
    <s v="gun"/>
    <n v="50"/>
    <s v="M"/>
    <s v="N"/>
    <s v="Utica"/>
    <x v="23"/>
    <b v="0"/>
    <s v="attack"/>
    <s v="Other"/>
    <b v="0"/>
    <s v="armed"/>
    <s v="Gun"/>
    <s v="50-59"/>
    <s v="Fleeing"/>
    <x v="0"/>
  </r>
  <r>
    <n v="3174"/>
    <n v="3517"/>
    <s v="Michael Lavelle Holliman"/>
    <d v="2018-03-19T00:00:00"/>
    <s v="shot"/>
    <s v="crossbow"/>
    <n v="50"/>
    <s v="M"/>
    <s v="W"/>
    <s v="Lone Rock"/>
    <x v="14"/>
    <b v="0"/>
    <s v="other"/>
    <s v="Not fleeing"/>
    <b v="0"/>
    <s v="armed"/>
    <s v="No Gun"/>
    <s v="50-59"/>
    <s v="Not Fleeing or Blank"/>
    <x v="0"/>
  </r>
  <r>
    <n v="3175"/>
    <n v="3520"/>
    <s v="Steven Nguyen"/>
    <d v="2018-03-19T00:00:00"/>
    <s v="shot"/>
    <s v="undetermined"/>
    <n v="27"/>
    <s v="M"/>
    <s v="A"/>
    <s v="Denver"/>
    <x v="4"/>
    <b v="0"/>
    <s v="undetermined"/>
    <s v="Car"/>
    <b v="0"/>
    <s v="unarmed or undetermined or null"/>
    <s v="No Gun"/>
    <s v="19-29"/>
    <s v="Fleeing"/>
    <x v="0"/>
  </r>
  <r>
    <n v="3176"/>
    <n v="3518"/>
    <s v="Joel Pflum"/>
    <d v="2018-03-20T00:00:00"/>
    <s v="shot"/>
    <s v="gun"/>
    <n v="32"/>
    <s v="M"/>
    <s v="W"/>
    <s v="Scott County"/>
    <x v="23"/>
    <b v="0"/>
    <s v="attack"/>
    <s v="Not fleeing"/>
    <b v="0"/>
    <s v="armed"/>
    <s v="Gun"/>
    <s v="30-39"/>
    <s v="Not Fleeing or Blank"/>
    <x v="0"/>
  </r>
  <r>
    <n v="3177"/>
    <n v="3519"/>
    <s v="Kent Earl Pittman"/>
    <d v="2018-03-20T00:00:00"/>
    <s v="shot"/>
    <s v="gun"/>
    <n v="56"/>
    <s v="M"/>
    <s v="W"/>
    <s v="Timberlake"/>
    <x v="33"/>
    <b v="1"/>
    <s v="attack"/>
    <s v="Not fleeing"/>
    <b v="0"/>
    <s v="armed"/>
    <s v="Gun"/>
    <s v="50-59"/>
    <s v="Not Fleeing or Blank"/>
    <x v="0"/>
  </r>
  <r>
    <n v="3178"/>
    <n v="3528"/>
    <s v="Chance Christopher Haegele"/>
    <d v="2018-03-20T00:00:00"/>
    <s v="shot"/>
    <s v="gun"/>
    <n v="20"/>
    <s v="M"/>
    <s v="W"/>
    <s v="Winter Haven"/>
    <x v="26"/>
    <b v="1"/>
    <s v="attack"/>
    <s v="Not fleeing"/>
    <b v="0"/>
    <s v="armed"/>
    <s v="Gun"/>
    <s v="19-29"/>
    <s v="Not Fleeing or Blank"/>
    <x v="0"/>
  </r>
  <r>
    <n v="3179"/>
    <n v="3533"/>
    <s v="Scott Mielentz"/>
    <d v="2018-03-20T00:00:00"/>
    <s v="shot"/>
    <s v="gun"/>
    <n v="56"/>
    <s v="M"/>
    <s v="W"/>
    <s v="Princeton"/>
    <x v="21"/>
    <b v="0"/>
    <s v="other"/>
    <s v="Not fleeing"/>
    <b v="0"/>
    <s v="armed"/>
    <s v="Gun"/>
    <s v="50-59"/>
    <s v="Not Fleeing or Blank"/>
    <x v="0"/>
  </r>
  <r>
    <n v="3180"/>
    <n v="3523"/>
    <s v="Duane Preciado"/>
    <d v="2018-03-21T00:00:00"/>
    <s v="shot"/>
    <s v="gun"/>
    <n v="39"/>
    <s v="M"/>
    <s v="N"/>
    <s v="Owasso"/>
    <x v="5"/>
    <b v="1"/>
    <s v="attack"/>
    <s v="Not fleeing"/>
    <b v="1"/>
    <s v="armed"/>
    <s v="Gun"/>
    <s v="30-39"/>
    <s v="Not Fleeing or Blank"/>
    <x v="0"/>
  </r>
  <r>
    <n v="3181"/>
    <n v="3524"/>
    <s v="Mark Allen Lunn"/>
    <d v="2018-03-21T00:00:00"/>
    <s v="shot"/>
    <s v="knife"/>
    <n v="47"/>
    <s v="M"/>
    <s v="W"/>
    <s v="Mannford"/>
    <x v="5"/>
    <b v="1"/>
    <s v="other"/>
    <s v="Not fleeing"/>
    <b v="0"/>
    <s v="armed"/>
    <s v="No Gun"/>
    <s v="40-49"/>
    <s v="Not Fleeing or Blank"/>
    <x v="0"/>
  </r>
  <r>
    <n v="3182"/>
    <n v="3525"/>
    <s v="Jason M. Raffaeli"/>
    <d v="2018-03-21T00:00:00"/>
    <s v="shot"/>
    <s v="gun"/>
    <n v="25"/>
    <s v="M"/>
    <s v="W"/>
    <s v="Amelia Island"/>
    <x v="26"/>
    <b v="1"/>
    <s v="attack"/>
    <s v="Not fleeing"/>
    <b v="0"/>
    <s v="armed"/>
    <s v="Gun"/>
    <s v="19-29"/>
    <s v="Not Fleeing or Blank"/>
    <x v="0"/>
  </r>
  <r>
    <n v="3183"/>
    <n v="3532"/>
    <s v="Angel Uolla"/>
    <d v="2018-03-21T00:00:00"/>
    <s v="shot"/>
    <s v="knife"/>
    <n v="18"/>
    <s v="M"/>
    <s v="H"/>
    <s v="Littlefield"/>
    <x v="9"/>
    <b v="0"/>
    <s v="attack"/>
    <s v="Not fleeing"/>
    <b v="0"/>
    <s v="armed"/>
    <s v="No Gun"/>
    <s v="0-18"/>
    <s v="Not Fleeing or Blank"/>
    <x v="0"/>
  </r>
  <r>
    <n v="3184"/>
    <n v="3534"/>
    <s v="Jehad Eid"/>
    <d v="2018-03-21T00:00:00"/>
    <s v="shot"/>
    <s v="gun"/>
    <n v="21"/>
    <s v="M"/>
    <s v="A"/>
    <s v="San Francisco"/>
    <x v="3"/>
    <b v="0"/>
    <s v="attack"/>
    <s v="Not fleeing"/>
    <b v="0"/>
    <s v="armed"/>
    <s v="Gun"/>
    <s v="19-29"/>
    <s v="Not Fleeing or Blank"/>
    <x v="0"/>
  </r>
  <r>
    <n v="3185"/>
    <n v="3521"/>
    <s v="Santiago Calderon"/>
    <d v="2018-03-22T00:00:00"/>
    <s v="shot"/>
    <s v="gun"/>
    <n v="36"/>
    <s v="M"/>
    <s v="H"/>
    <s v="Aurora"/>
    <x v="15"/>
    <b v="0"/>
    <s v="attack"/>
    <s v="Foot"/>
    <b v="0"/>
    <s v="armed"/>
    <s v="Gun"/>
    <s v="30-39"/>
    <s v="Fleeing"/>
    <x v="0"/>
  </r>
  <r>
    <n v="3186"/>
    <n v="3529"/>
    <s v="Danny Thomas"/>
    <d v="2018-03-22T00:00:00"/>
    <s v="shot"/>
    <s v="unarmed"/>
    <n v="35"/>
    <s v="M"/>
    <s v="B"/>
    <s v="Greenspoint"/>
    <x v="9"/>
    <b v="1"/>
    <s v="attack"/>
    <s v="Not fleeing"/>
    <b v="0"/>
    <s v="unarmed or undetermined or null"/>
    <s v="No Gun"/>
    <s v="30-39"/>
    <s v="Not Fleeing or Blank"/>
    <x v="0"/>
  </r>
  <r>
    <n v="3187"/>
    <n v="3522"/>
    <s v="Michael Leroy McGinnis"/>
    <d v="2018-03-23T00:00:00"/>
    <s v="shot"/>
    <s v="gun"/>
    <n v="29"/>
    <s v="M"/>
    <s v="W"/>
    <s v="Abilene"/>
    <x v="9"/>
    <b v="0"/>
    <s v="attack"/>
    <s v="Not fleeing"/>
    <b v="0"/>
    <s v="armed"/>
    <s v="Gun"/>
    <s v="19-29"/>
    <s v="Not Fleeing or Blank"/>
    <x v="0"/>
  </r>
  <r>
    <n v="3188"/>
    <n v="3526"/>
    <s v="Daniel Allen Young"/>
    <d v="2018-03-23T00:00:00"/>
    <s v="shot"/>
    <s v="undetermined"/>
    <n v="32"/>
    <s v="M"/>
    <m/>
    <s v="Bogalusa"/>
    <x v="11"/>
    <b v="0"/>
    <s v="attack"/>
    <s v="Not fleeing"/>
    <b v="0"/>
    <s v="unarmed or undetermined or null"/>
    <s v="No Gun"/>
    <s v="30-39"/>
    <s v="Not Fleeing or Blank"/>
    <x v="0"/>
  </r>
  <r>
    <n v="3189"/>
    <n v="3527"/>
    <s v="TK TK"/>
    <d v="2018-03-23T00:00:00"/>
    <s v="shot"/>
    <s v="gun"/>
    <m/>
    <s v="M"/>
    <m/>
    <s v="Childress"/>
    <x v="9"/>
    <b v="0"/>
    <s v="attack"/>
    <s v="Foot"/>
    <b v="0"/>
    <s v="armed"/>
    <s v="Gun"/>
    <s v="null"/>
    <s v="Fleeing"/>
    <x v="0"/>
  </r>
  <r>
    <n v="3190"/>
    <n v="3536"/>
    <s v="Linus F. Phillip"/>
    <d v="2018-03-23T00:00:00"/>
    <s v="shot"/>
    <m/>
    <n v="30"/>
    <s v="M"/>
    <s v="B"/>
    <s v="Largo"/>
    <x v="26"/>
    <b v="0"/>
    <s v="attack"/>
    <s v="Not fleeing"/>
    <b v="0"/>
    <s v="unarmed or undetermined or null"/>
    <s v="No Gun"/>
    <s v="30-39"/>
    <s v="Not Fleeing or Blank"/>
    <x v="0"/>
  </r>
  <r>
    <n v="3191"/>
    <n v="3540"/>
    <s v="Kevin Robles"/>
    <d v="2018-03-23T00:00:00"/>
    <s v="shot and Tasered"/>
    <s v="knife"/>
    <n v="23"/>
    <s v="M"/>
    <m/>
    <s v="Phoenix"/>
    <x v="6"/>
    <b v="0"/>
    <s v="attack"/>
    <s v="Not fleeing"/>
    <b v="0"/>
    <s v="armed"/>
    <s v="No Gun"/>
    <s v="19-29"/>
    <s v="Not Fleeing or Blank"/>
    <x v="0"/>
  </r>
  <r>
    <n v="3192"/>
    <n v="3541"/>
    <s v="Kevin Hall"/>
    <d v="2018-03-23T00:00:00"/>
    <s v="shot"/>
    <s v="unknown weapon"/>
    <n v="40"/>
    <s v="M"/>
    <s v="W"/>
    <s v="Genesee Township"/>
    <x v="30"/>
    <b v="0"/>
    <s v="other"/>
    <s v="Car"/>
    <b v="0"/>
    <s v="armed"/>
    <s v="No Gun"/>
    <s v="40-49"/>
    <s v="Fleeing"/>
    <x v="0"/>
  </r>
  <r>
    <n v="3193"/>
    <n v="3542"/>
    <s v="Robert Vega"/>
    <d v="2018-03-23T00:00:00"/>
    <s v="shot"/>
    <s v="incendiary device"/>
    <n v="48"/>
    <s v="M"/>
    <s v="H"/>
    <s v="Douglas"/>
    <x v="6"/>
    <b v="0"/>
    <s v="other"/>
    <s v="Not fleeing"/>
    <b v="0"/>
    <s v="armed"/>
    <s v="No Gun"/>
    <s v="40-49"/>
    <s v="Not Fleeing or Blank"/>
    <x v="0"/>
  </r>
  <r>
    <n v="3194"/>
    <n v="3569"/>
    <s v="TK TK"/>
    <d v="2018-03-23T00:00:00"/>
    <s v="shot"/>
    <s v="unknown weapon"/>
    <m/>
    <s v="M"/>
    <m/>
    <s v="Scottsdale"/>
    <x v="6"/>
    <b v="0"/>
    <s v="other"/>
    <s v="Not fleeing"/>
    <b v="0"/>
    <s v="armed"/>
    <s v="No Gun"/>
    <s v="null"/>
    <s v="Not Fleeing or Blank"/>
    <x v="0"/>
  </r>
  <r>
    <n v="3195"/>
    <n v="3537"/>
    <s v="Nikolai Yakunin"/>
    <d v="2018-03-24T00:00:00"/>
    <s v="shot"/>
    <s v="unarmed"/>
    <n v="42"/>
    <s v="M"/>
    <s v="W"/>
    <s v="Nikolaevsk"/>
    <x v="34"/>
    <b v="0"/>
    <s v="attack"/>
    <s v="Not fleeing"/>
    <b v="0"/>
    <s v="unarmed or undetermined or null"/>
    <s v="No Gun"/>
    <s v="40-49"/>
    <s v="Not Fleeing or Blank"/>
    <x v="0"/>
  </r>
  <r>
    <n v="3196"/>
    <n v="3538"/>
    <s v="Zander M. Clark"/>
    <d v="2018-03-24T00:00:00"/>
    <s v="shot"/>
    <s v="knife"/>
    <n v="20"/>
    <s v="M"/>
    <s v="N"/>
    <s v="Anchorage"/>
    <x v="34"/>
    <b v="0"/>
    <s v="other"/>
    <s v="Foot"/>
    <b v="0"/>
    <s v="armed"/>
    <s v="No Gun"/>
    <s v="19-29"/>
    <s v="Fleeing"/>
    <x v="0"/>
  </r>
  <r>
    <n v="3197"/>
    <n v="3539"/>
    <s v="Kaitlin Marie Demeo"/>
    <d v="2018-03-24T00:00:00"/>
    <s v="shot"/>
    <s v="gun"/>
    <n v="25"/>
    <s v="F"/>
    <s v="W"/>
    <s v="Columbus"/>
    <x v="10"/>
    <b v="0"/>
    <s v="attack"/>
    <s v="Not fleeing"/>
    <b v="0"/>
    <s v="armed"/>
    <s v="Gun"/>
    <s v="19-29"/>
    <s v="Not Fleeing or Blank"/>
    <x v="0"/>
  </r>
  <r>
    <n v="3198"/>
    <n v="3535"/>
    <s v="TK TK"/>
    <d v="2018-03-25T00:00:00"/>
    <s v="shot"/>
    <s v="gun"/>
    <m/>
    <s v="M"/>
    <m/>
    <s v="Austin"/>
    <x v="9"/>
    <b v="0"/>
    <s v="attack"/>
    <s v="Not fleeing"/>
    <b v="0"/>
    <s v="armed"/>
    <s v="Gun"/>
    <s v="null"/>
    <s v="Not Fleeing or Blank"/>
    <x v="0"/>
  </r>
  <r>
    <n v="3199"/>
    <n v="3543"/>
    <s v="Nathan C. Castle"/>
    <d v="2018-03-26T00:00:00"/>
    <s v="shot"/>
    <s v="gun"/>
    <n v="34"/>
    <s v="M"/>
    <s v="W"/>
    <s v="Wise County"/>
    <x v="20"/>
    <b v="0"/>
    <s v="other"/>
    <s v="Car"/>
    <b v="0"/>
    <s v="armed"/>
    <s v="Gun"/>
    <s v="30-39"/>
    <s v="Fleeing"/>
    <x v="0"/>
  </r>
  <r>
    <n v="3200"/>
    <n v="3548"/>
    <s v="Juan Carlos Romero"/>
    <d v="2018-03-27T00:00:00"/>
    <s v="shot"/>
    <s v="gun"/>
    <n v="41"/>
    <s v="M"/>
    <s v="H"/>
    <s v="Sanford"/>
    <x v="33"/>
    <b v="0"/>
    <s v="attack"/>
    <s v="Not fleeing"/>
    <b v="1"/>
    <s v="armed"/>
    <s v="Gun"/>
    <s v="40-49"/>
    <s v="Not Fleeing or Blank"/>
    <x v="0"/>
  </r>
  <r>
    <n v="3201"/>
    <n v="3551"/>
    <s v="Isaac Michael Scroggie"/>
    <d v="2018-03-27T00:00:00"/>
    <s v="shot"/>
    <s v="unarmed"/>
    <n v="24"/>
    <s v="M"/>
    <s v="W"/>
    <s v="Midway"/>
    <x v="26"/>
    <b v="1"/>
    <s v="attack"/>
    <s v="Other"/>
    <b v="1"/>
    <s v="unarmed or undetermined or null"/>
    <s v="No Gun"/>
    <s v="19-29"/>
    <s v="Fleeing"/>
    <x v="0"/>
  </r>
  <r>
    <n v="3202"/>
    <n v="3552"/>
    <s v="Evan Bashir"/>
    <d v="2018-03-27T00:00:00"/>
    <s v="shot"/>
    <s v="unknown weapon"/>
    <n v="29"/>
    <s v="M"/>
    <s v="W"/>
    <s v="Nampa"/>
    <x v="27"/>
    <b v="0"/>
    <s v="undetermined"/>
    <s v="Not fleeing"/>
    <b v="0"/>
    <s v="armed"/>
    <s v="No Gun"/>
    <s v="19-29"/>
    <s v="Not Fleeing or Blank"/>
    <x v="0"/>
  </r>
  <r>
    <n v="3203"/>
    <n v="3553"/>
    <s v="Holly Knighton"/>
    <d v="2018-03-27T00:00:00"/>
    <s v="shot"/>
    <m/>
    <m/>
    <s v="F"/>
    <m/>
    <s v="Montgomery"/>
    <x v="37"/>
    <b v="0"/>
    <s v="attack"/>
    <s v="Car"/>
    <b v="0"/>
    <s v="unarmed or undetermined or null"/>
    <s v="No Gun"/>
    <s v="null"/>
    <s v="Fleeing"/>
    <x v="0"/>
  </r>
  <r>
    <n v="3204"/>
    <n v="3554"/>
    <s v="Jose Aaron Gonzalez"/>
    <d v="2018-03-27T00:00:00"/>
    <s v="shot"/>
    <s v="gun"/>
    <n v="44"/>
    <s v="M"/>
    <s v="H"/>
    <s v="Phoenix"/>
    <x v="6"/>
    <b v="0"/>
    <s v="attack"/>
    <s v="Not fleeing"/>
    <b v="0"/>
    <s v="armed"/>
    <s v="Gun"/>
    <s v="40-49"/>
    <s v="Not Fleeing or Blank"/>
    <x v="0"/>
  </r>
  <r>
    <n v="3205"/>
    <n v="3544"/>
    <s v="TK TK"/>
    <d v="2018-03-28T00:00:00"/>
    <s v="shot"/>
    <s v="gun and knife"/>
    <m/>
    <s v="M"/>
    <s v="W"/>
    <s v="Stillwater"/>
    <x v="5"/>
    <b v="1"/>
    <s v="other"/>
    <s v="Not fleeing"/>
    <b v="0"/>
    <s v="armed"/>
    <s v="Gun"/>
    <s v="null"/>
    <s v="Not Fleeing or Blank"/>
    <x v="0"/>
  </r>
  <r>
    <n v="3206"/>
    <n v="3545"/>
    <s v="Aaron Ibrahem"/>
    <d v="2018-03-28T00:00:00"/>
    <s v="shot"/>
    <s v="gun"/>
    <n v="26"/>
    <s v="M"/>
    <s v="W"/>
    <s v="Lower Macungie Township"/>
    <x v="8"/>
    <b v="0"/>
    <s v="attack"/>
    <s v="Foot"/>
    <b v="0"/>
    <s v="armed"/>
    <s v="Gun"/>
    <s v="19-29"/>
    <s v="Fleeing"/>
    <x v="0"/>
  </r>
  <r>
    <n v="3207"/>
    <n v="3546"/>
    <s v="Jesse Kilgus"/>
    <d v="2018-03-28T00:00:00"/>
    <s v="shot"/>
    <s v="gun"/>
    <n v="51"/>
    <s v="M"/>
    <s v="W"/>
    <s v="Elizabethtown"/>
    <x v="23"/>
    <b v="0"/>
    <s v="attack"/>
    <s v="Not fleeing"/>
    <b v="0"/>
    <s v="armed"/>
    <s v="Gun"/>
    <s v="50-59"/>
    <s v="Not Fleeing or Blank"/>
    <x v="0"/>
  </r>
  <r>
    <n v="3208"/>
    <n v="3547"/>
    <s v="Gerald Richard Johns"/>
    <d v="2018-03-28T00:00:00"/>
    <s v="shot"/>
    <m/>
    <n v="64"/>
    <s v="M"/>
    <s v="W"/>
    <s v="Sylacauga"/>
    <x v="37"/>
    <b v="0"/>
    <s v="attack"/>
    <s v="Car"/>
    <b v="0"/>
    <s v="unarmed or undetermined or null"/>
    <s v="No Gun"/>
    <s v="60-69"/>
    <s v="Fleeing"/>
    <x v="0"/>
  </r>
  <r>
    <n v="3209"/>
    <n v="3549"/>
    <s v="Robert B. Shaw"/>
    <d v="2018-03-28T00:00:00"/>
    <s v="shot"/>
    <s v="gun"/>
    <n v="29"/>
    <s v="M"/>
    <s v="W"/>
    <s v="Swansea"/>
    <x v="40"/>
    <b v="1"/>
    <s v="other"/>
    <s v="Car"/>
    <b v="0"/>
    <s v="armed"/>
    <s v="Gun"/>
    <s v="19-29"/>
    <s v="Fleeing"/>
    <x v="0"/>
  </r>
  <r>
    <n v="3210"/>
    <n v="3550"/>
    <s v="George Pappas"/>
    <d v="2018-03-28T00:00:00"/>
    <s v="shot"/>
    <s v="knife"/>
    <n v="61"/>
    <s v="M"/>
    <s v="W"/>
    <s v="Surprise"/>
    <x v="6"/>
    <b v="0"/>
    <s v="other"/>
    <s v="Not fleeing"/>
    <b v="0"/>
    <s v="armed"/>
    <s v="No Gun"/>
    <s v="60-69"/>
    <s v="Not Fleeing or Blank"/>
    <x v="0"/>
  </r>
  <r>
    <n v="3211"/>
    <n v="3555"/>
    <s v="Marco Antonio Saavedra"/>
    <d v="2018-03-29T00:00:00"/>
    <s v="shot"/>
    <s v="gun"/>
    <n v="44"/>
    <s v="M"/>
    <s v="H"/>
    <s v="Pasadena"/>
    <x v="9"/>
    <b v="1"/>
    <s v="attack"/>
    <s v="Other"/>
    <b v="1"/>
    <s v="armed"/>
    <s v="Gun"/>
    <s v="40-49"/>
    <s v="Fleeing"/>
    <x v="0"/>
  </r>
  <r>
    <n v="3212"/>
    <n v="3556"/>
    <s v="Rodney Toler"/>
    <d v="2018-03-29T00:00:00"/>
    <s v="shot"/>
    <s v="gun"/>
    <n v="39"/>
    <s v="M"/>
    <s v="B"/>
    <s v="Charleston"/>
    <x v="43"/>
    <b v="1"/>
    <s v="attack"/>
    <s v="Car"/>
    <b v="0"/>
    <s v="armed"/>
    <s v="Gun"/>
    <s v="30-39"/>
    <s v="Fleeing"/>
    <x v="1"/>
  </r>
  <r>
    <n v="3213"/>
    <n v="3557"/>
    <s v="Christopher Gatewood"/>
    <d v="2018-03-29T00:00:00"/>
    <s v="shot and Tasered"/>
    <s v="knife"/>
    <n v="39"/>
    <s v="M"/>
    <s v="W"/>
    <s v="Las Vegas"/>
    <x v="16"/>
    <b v="0"/>
    <s v="other"/>
    <s v="Not fleeing"/>
    <b v="1"/>
    <s v="armed"/>
    <s v="No Gun"/>
    <s v="30-39"/>
    <s v="Not Fleeing or Blank"/>
    <x v="0"/>
  </r>
  <r>
    <n v="3214"/>
    <n v="3559"/>
    <s v="James Decoursey"/>
    <d v="2018-03-29T00:00:00"/>
    <s v="shot"/>
    <s v="undetermined"/>
    <n v="35"/>
    <s v="M"/>
    <s v="W"/>
    <s v="Clarksville"/>
    <x v="32"/>
    <b v="0"/>
    <s v="undetermined"/>
    <s v="Other"/>
    <b v="0"/>
    <s v="unarmed or undetermined or null"/>
    <s v="No Gun"/>
    <s v="30-39"/>
    <s v="Fleeing"/>
    <x v="0"/>
  </r>
  <r>
    <n v="3215"/>
    <n v="3560"/>
    <s v="Edward Van McCrae"/>
    <d v="2018-03-30T00:00:00"/>
    <s v="shot"/>
    <s v="gun"/>
    <n v="60"/>
    <s v="M"/>
    <s v="B"/>
    <s v="Winston-Salem"/>
    <x v="33"/>
    <b v="0"/>
    <s v="other"/>
    <s v="Not fleeing"/>
    <b v="0"/>
    <s v="armed"/>
    <s v="Gun"/>
    <s v="60-69"/>
    <s v="Not Fleeing or Blank"/>
    <x v="0"/>
  </r>
  <r>
    <n v="3216"/>
    <n v="3568"/>
    <s v="Timothy Breckenridge"/>
    <d v="2018-03-30T00:00:00"/>
    <s v="shot"/>
    <s v="toy weapon"/>
    <n v="42"/>
    <s v="M"/>
    <s v="W"/>
    <s v="Atwater"/>
    <x v="3"/>
    <b v="0"/>
    <s v="other"/>
    <s v="Not fleeing"/>
    <b v="0"/>
    <s v="armed"/>
    <s v="No Gun"/>
    <s v="40-49"/>
    <s v="Not Fleeing or Blank"/>
    <x v="0"/>
  </r>
  <r>
    <n v="3217"/>
    <n v="3567"/>
    <s v="Jason Birt"/>
    <d v="2018-03-31T00:00:00"/>
    <s v="shot"/>
    <s v="machete"/>
    <n v="27"/>
    <s v="M"/>
    <s v="W"/>
    <s v="Guthrie"/>
    <x v="5"/>
    <b v="0"/>
    <s v="attack"/>
    <s v="Not fleeing"/>
    <b v="0"/>
    <s v="armed"/>
    <s v="No Gun"/>
    <s v="19-29"/>
    <s v="Not Fleeing or Blank"/>
    <x v="0"/>
  </r>
  <r>
    <n v="3218"/>
    <n v="3576"/>
    <s v="Nicolas Sedano"/>
    <d v="2018-03-31T00:00:00"/>
    <s v="shot"/>
    <m/>
    <n v="21"/>
    <s v="M"/>
    <s v="H"/>
    <s v="Reno"/>
    <x v="16"/>
    <b v="0"/>
    <s v="attack"/>
    <s v="Not fleeing"/>
    <b v="0"/>
    <s v="unarmed or undetermined or null"/>
    <s v="No Gun"/>
    <s v="19-29"/>
    <s v="Not Fleeing or Blank"/>
    <x v="0"/>
  </r>
  <r>
    <n v="3219"/>
    <n v="3561"/>
    <s v="Cresencio Rodriguez"/>
    <d v="2018-04-01T00:00:00"/>
    <s v="shot"/>
    <s v="gun"/>
    <n v="33"/>
    <s v="M"/>
    <s v="H"/>
    <s v="San Antonio"/>
    <x v="9"/>
    <b v="0"/>
    <s v="other"/>
    <s v="Not fleeing"/>
    <b v="0"/>
    <s v="armed"/>
    <s v="Gun"/>
    <s v="30-39"/>
    <s v="Not Fleeing or Blank"/>
    <x v="0"/>
  </r>
  <r>
    <n v="3220"/>
    <n v="3562"/>
    <s v="Bobby Hinton"/>
    <d v="2018-04-01T00:00:00"/>
    <s v="shot"/>
    <s v="gun"/>
    <n v="60"/>
    <s v="M"/>
    <s v="B"/>
    <s v="New Llano"/>
    <x v="11"/>
    <b v="0"/>
    <s v="attack"/>
    <s v="Not fleeing"/>
    <b v="0"/>
    <s v="armed"/>
    <s v="Gun"/>
    <s v="60-69"/>
    <s v="Not Fleeing or Blank"/>
    <x v="0"/>
  </r>
  <r>
    <n v="3221"/>
    <n v="3563"/>
    <s v="Joseph Walden Johnson"/>
    <d v="2018-04-01T00:00:00"/>
    <s v="shot"/>
    <s v="gun"/>
    <n v="24"/>
    <s v="M"/>
    <s v="W"/>
    <s v="Goodbee"/>
    <x v="11"/>
    <b v="0"/>
    <s v="attack"/>
    <s v="Car"/>
    <b v="0"/>
    <s v="armed"/>
    <s v="Gun"/>
    <s v="19-29"/>
    <s v="Fleeing"/>
    <x v="0"/>
  </r>
  <r>
    <n v="3222"/>
    <n v="3564"/>
    <s v="Timothy Wyatt"/>
    <d v="2018-04-01T00:00:00"/>
    <s v="shot"/>
    <s v="gun"/>
    <n v="41"/>
    <s v="M"/>
    <s v="B"/>
    <s v="Tampa"/>
    <x v="26"/>
    <b v="0"/>
    <s v="attack"/>
    <s v="Car"/>
    <b v="0"/>
    <s v="armed"/>
    <s v="Gun"/>
    <s v="40-49"/>
    <s v="Fleeing"/>
    <x v="1"/>
  </r>
  <r>
    <n v="3223"/>
    <n v="3565"/>
    <s v="Brian Bellamy"/>
    <d v="2018-04-01T00:00:00"/>
    <s v="shot"/>
    <s v="knife"/>
    <n v="41"/>
    <s v="M"/>
    <s v="B"/>
    <s v="Greenville"/>
    <x v="33"/>
    <b v="0"/>
    <s v="other"/>
    <s v="Not fleeing"/>
    <b v="0"/>
    <s v="armed"/>
    <s v="No Gun"/>
    <s v="40-49"/>
    <s v="Not Fleeing or Blank"/>
    <x v="0"/>
  </r>
  <r>
    <n v="3224"/>
    <n v="3566"/>
    <s v="Christopher Hall"/>
    <d v="2018-04-01T00:00:00"/>
    <s v="shot"/>
    <s v="gun"/>
    <n v="34"/>
    <s v="M"/>
    <s v="B"/>
    <s v="Jackson"/>
    <x v="30"/>
    <b v="1"/>
    <s v="attack"/>
    <s v="Not fleeing"/>
    <b v="0"/>
    <s v="armed"/>
    <s v="Gun"/>
    <s v="30-39"/>
    <s v="Not Fleeing or Blank"/>
    <x v="0"/>
  </r>
  <r>
    <n v="3225"/>
    <n v="3571"/>
    <s v="John Wussler"/>
    <d v="2018-04-01T00:00:00"/>
    <s v="shot"/>
    <s v="gun"/>
    <n v="58"/>
    <s v="M"/>
    <s v="W"/>
    <s v="Phoenix"/>
    <x v="6"/>
    <b v="0"/>
    <s v="attack"/>
    <s v="Foot"/>
    <b v="0"/>
    <s v="armed"/>
    <s v="Gun"/>
    <s v="50-59"/>
    <s v="Fleeing"/>
    <x v="0"/>
  </r>
  <r>
    <n v="3226"/>
    <n v="3572"/>
    <s v="Luis Yair Alvarez"/>
    <d v="2018-04-01T00:00:00"/>
    <s v="shot"/>
    <s v="knife"/>
    <n v="23"/>
    <s v="M"/>
    <s v="H"/>
    <s v="Brownsville"/>
    <x v="9"/>
    <b v="1"/>
    <s v="other"/>
    <s v="Not fleeing"/>
    <b v="0"/>
    <s v="armed"/>
    <s v="No Gun"/>
    <s v="19-29"/>
    <s v="Not Fleeing or Blank"/>
    <x v="0"/>
  </r>
  <r>
    <n v="3227"/>
    <n v="3573"/>
    <s v="TK TK"/>
    <d v="2018-04-01T00:00:00"/>
    <s v="shot"/>
    <s v="knife"/>
    <n v="38"/>
    <s v="M"/>
    <m/>
    <s v="Belton"/>
    <x v="19"/>
    <b v="0"/>
    <s v="other"/>
    <m/>
    <b v="0"/>
    <s v="armed"/>
    <s v="No Gun"/>
    <s v="30-39"/>
    <s v="Not Fleeing or Blank"/>
    <x v="0"/>
  </r>
  <r>
    <n v="3228"/>
    <n v="3579"/>
    <s v="Jeffrey Louis Parker"/>
    <d v="2018-04-03T00:00:00"/>
    <s v="shot"/>
    <s v="gun"/>
    <n v="49"/>
    <s v="M"/>
    <s v="W"/>
    <s v="Huntsville"/>
    <x v="37"/>
    <b v="1"/>
    <s v="undetermined"/>
    <s v="Not fleeing"/>
    <b v="1"/>
    <s v="armed"/>
    <s v="Gun"/>
    <s v="40-49"/>
    <s v="Not Fleeing or Blank"/>
    <x v="0"/>
  </r>
  <r>
    <n v="3229"/>
    <n v="3584"/>
    <s v="Kelvin Baldwin"/>
    <d v="2018-04-04T00:00:00"/>
    <s v="shot"/>
    <s v="gun"/>
    <n v="30"/>
    <s v="M"/>
    <s v="W"/>
    <s v="Mesa"/>
    <x v="6"/>
    <b v="0"/>
    <s v="attack"/>
    <s v="Foot"/>
    <b v="0"/>
    <s v="armed"/>
    <s v="Gun"/>
    <s v="30-39"/>
    <s v="Fleeing"/>
    <x v="0"/>
  </r>
  <r>
    <n v="3230"/>
    <n v="3574"/>
    <s v="TK TK"/>
    <d v="2018-04-04T00:00:00"/>
    <s v="shot"/>
    <s v="knife"/>
    <m/>
    <s v="M"/>
    <m/>
    <s v="Okmulgee"/>
    <x v="5"/>
    <b v="1"/>
    <s v="other"/>
    <s v="Not fleeing"/>
    <b v="0"/>
    <s v="armed"/>
    <s v="No Gun"/>
    <s v="null"/>
    <s v="Not Fleeing or Blank"/>
    <x v="0"/>
  </r>
  <r>
    <n v="3231"/>
    <n v="3575"/>
    <s v="Adan Rene Marrero"/>
    <d v="2018-04-04T00:00:00"/>
    <s v="shot"/>
    <s v="gun"/>
    <n v="34"/>
    <s v="M"/>
    <s v="H"/>
    <s v="Corpus Christi"/>
    <x v="9"/>
    <b v="0"/>
    <s v="other"/>
    <s v="Foot"/>
    <b v="0"/>
    <s v="armed"/>
    <s v="Gun"/>
    <s v="30-39"/>
    <s v="Fleeing"/>
    <x v="0"/>
  </r>
  <r>
    <n v="3232"/>
    <n v="3577"/>
    <s v="Saheed Vassell"/>
    <d v="2018-04-04T00:00:00"/>
    <s v="shot"/>
    <s v="metal pipe"/>
    <n v="34"/>
    <s v="M"/>
    <s v="B"/>
    <s v="New York"/>
    <x v="35"/>
    <b v="1"/>
    <s v="attack"/>
    <s v="Not fleeing"/>
    <b v="0"/>
    <s v="armed"/>
    <s v="No Gun"/>
    <s v="30-39"/>
    <s v="Not Fleeing or Blank"/>
    <x v="0"/>
  </r>
  <r>
    <n v="3233"/>
    <n v="3580"/>
    <s v="Grady Parks"/>
    <d v="2018-04-04T00:00:00"/>
    <s v="shot"/>
    <s v="gun"/>
    <n v="70"/>
    <s v="M"/>
    <m/>
    <s v="Molena"/>
    <x v="31"/>
    <b v="0"/>
    <s v="attack"/>
    <s v="Not fleeing"/>
    <b v="0"/>
    <s v="armed"/>
    <s v="Gun"/>
    <s v="70+"/>
    <s v="Not Fleeing or Blank"/>
    <x v="0"/>
  </r>
  <r>
    <n v="3234"/>
    <n v="3581"/>
    <s v="Alexis Stinson"/>
    <d v="2018-04-04T00:00:00"/>
    <s v="shot"/>
    <s v="gun"/>
    <n v="44"/>
    <s v="F"/>
    <s v="W"/>
    <s v="Phoenix"/>
    <x v="6"/>
    <b v="0"/>
    <s v="attack"/>
    <s v="Not fleeing"/>
    <b v="0"/>
    <s v="armed"/>
    <s v="Gun"/>
    <s v="40-49"/>
    <s v="Not Fleeing or Blank"/>
    <x v="0"/>
  </r>
  <r>
    <n v="3235"/>
    <n v="3586"/>
    <s v="Diante Yarber"/>
    <d v="2018-04-05T00:00:00"/>
    <s v="shot"/>
    <m/>
    <n v="26"/>
    <s v="M"/>
    <s v="B"/>
    <s v="Barstow"/>
    <x v="3"/>
    <b v="0"/>
    <s v="attack"/>
    <s v="Not fleeing"/>
    <b v="0"/>
    <s v="unarmed or undetermined or null"/>
    <s v="No Gun"/>
    <s v="19-29"/>
    <s v="Not Fleeing or Blank"/>
    <x v="0"/>
  </r>
  <r>
    <n v="3236"/>
    <n v="3587"/>
    <s v="Nathaniel Prasad"/>
    <d v="2018-04-05T00:00:00"/>
    <s v="shot"/>
    <s v="gun"/>
    <n v="18"/>
    <s v="M"/>
    <s v="A"/>
    <s v="Fremont"/>
    <x v="3"/>
    <b v="0"/>
    <s v="attack"/>
    <s v="Foot"/>
    <b v="0"/>
    <s v="armed"/>
    <s v="Gun"/>
    <s v="0-18"/>
    <s v="Fleeing"/>
    <x v="0"/>
  </r>
  <r>
    <n v="3237"/>
    <n v="3623"/>
    <s v="Raymond Lyle Bell"/>
    <d v="2018-04-05T00:00:00"/>
    <s v="shot"/>
    <s v="gun"/>
    <n v="59"/>
    <s v="M"/>
    <s v="W"/>
    <s v="Reynoldsville"/>
    <x v="43"/>
    <b v="0"/>
    <s v="other"/>
    <s v="Foot"/>
    <b v="1"/>
    <s v="armed"/>
    <s v="Gun"/>
    <s v="50-59"/>
    <s v="Fleeing"/>
    <x v="0"/>
  </r>
  <r>
    <n v="3238"/>
    <n v="3578"/>
    <s v="Robert Litolff"/>
    <d v="2018-04-05T00:00:00"/>
    <s v="shot"/>
    <s v="gun"/>
    <n v="81"/>
    <s v="M"/>
    <s v="W"/>
    <s v="Greece"/>
    <x v="35"/>
    <b v="0"/>
    <s v="attack"/>
    <s v="Not fleeing"/>
    <b v="0"/>
    <s v="armed"/>
    <s v="Gun"/>
    <s v="70+"/>
    <s v="Not Fleeing or Blank"/>
    <x v="0"/>
  </r>
  <r>
    <n v="3239"/>
    <n v="3582"/>
    <s v="William Frazier"/>
    <d v="2018-04-05T00:00:00"/>
    <s v="shot"/>
    <s v="gun"/>
    <n v="40"/>
    <s v="M"/>
    <m/>
    <s v="Volant"/>
    <x v="8"/>
    <b v="0"/>
    <s v="attack"/>
    <s v="Not fleeing"/>
    <b v="0"/>
    <s v="armed"/>
    <s v="Gun"/>
    <s v="40-49"/>
    <s v="Not Fleeing or Blank"/>
    <x v="0"/>
  </r>
  <r>
    <n v="3240"/>
    <n v="3583"/>
    <s v="Terrance Eppenger"/>
    <d v="2018-04-05T00:00:00"/>
    <s v="shot"/>
    <s v="knife"/>
    <n v="27"/>
    <s v="M"/>
    <m/>
    <s v="South Bend"/>
    <x v="22"/>
    <b v="0"/>
    <s v="other"/>
    <s v="Not fleeing"/>
    <b v="0"/>
    <s v="armed"/>
    <s v="No Gun"/>
    <s v="19-29"/>
    <s v="Not Fleeing or Blank"/>
    <x v="0"/>
  </r>
  <r>
    <n v="3241"/>
    <n v="3588"/>
    <s v="Jonathan Erick Alexander"/>
    <d v="2018-04-06T00:00:00"/>
    <s v="shot"/>
    <s v="gun"/>
    <n v="26"/>
    <s v="M"/>
    <m/>
    <s v="Marysville"/>
    <x v="3"/>
    <b v="0"/>
    <s v="attack"/>
    <s v="Car"/>
    <b v="0"/>
    <s v="armed"/>
    <s v="Gun"/>
    <s v="19-29"/>
    <s v="Fleeing"/>
    <x v="0"/>
  </r>
  <r>
    <n v="3242"/>
    <n v="3589"/>
    <s v="Antonio Aquino"/>
    <d v="2018-04-06T00:00:00"/>
    <s v="shot"/>
    <s v="gun"/>
    <n v="34"/>
    <s v="M"/>
    <s v="A"/>
    <s v="Las Vegas"/>
    <x v="16"/>
    <b v="0"/>
    <s v="attack"/>
    <s v="Not fleeing"/>
    <b v="0"/>
    <s v="armed"/>
    <s v="Gun"/>
    <s v="30-39"/>
    <s v="Not Fleeing or Blank"/>
    <x v="0"/>
  </r>
  <r>
    <n v="3243"/>
    <n v="3590"/>
    <s v="Daniel Allen Yielding"/>
    <d v="2018-04-06T00:00:00"/>
    <s v="shot"/>
    <s v="knife"/>
    <n v="23"/>
    <s v="M"/>
    <s v="W"/>
    <s v="Searcy County"/>
    <x v="14"/>
    <b v="0"/>
    <s v="attack"/>
    <s v="Foot"/>
    <b v="0"/>
    <s v="armed"/>
    <s v="No Gun"/>
    <s v="19-29"/>
    <s v="Fleeing"/>
    <x v="0"/>
  </r>
  <r>
    <n v="3244"/>
    <n v="3591"/>
    <s v="John A. Elifritz"/>
    <d v="2018-04-07T00:00:00"/>
    <s v="shot"/>
    <s v="knife"/>
    <n v="48"/>
    <s v="M"/>
    <s v="W"/>
    <s v="Portland"/>
    <x v="1"/>
    <b v="1"/>
    <s v="other"/>
    <s v="Other"/>
    <b v="0"/>
    <s v="armed"/>
    <s v="No Gun"/>
    <s v="40-49"/>
    <s v="Fleeing"/>
    <x v="0"/>
  </r>
  <r>
    <n v="3245"/>
    <n v="3592"/>
    <s v="Larry Siordia"/>
    <d v="2018-04-07T00:00:00"/>
    <s v="shot"/>
    <s v="gun"/>
    <n v="33"/>
    <s v="M"/>
    <m/>
    <s v="Oroville"/>
    <x v="3"/>
    <b v="0"/>
    <s v="attack"/>
    <s v="Not fleeing"/>
    <b v="0"/>
    <s v="armed"/>
    <s v="Gun"/>
    <s v="30-39"/>
    <s v="Not Fleeing or Blank"/>
    <x v="0"/>
  </r>
  <r>
    <n v="3246"/>
    <n v="3593"/>
    <s v="Carlos Roman Urias"/>
    <d v="2018-04-08T00:00:00"/>
    <s v="shot"/>
    <s v="toy weapon"/>
    <n v="24"/>
    <s v="M"/>
    <m/>
    <s v="Cathedral City"/>
    <x v="3"/>
    <b v="0"/>
    <s v="attack"/>
    <s v="Not fleeing"/>
    <b v="0"/>
    <s v="armed"/>
    <s v="No Gun"/>
    <s v="19-29"/>
    <s v="Not Fleeing or Blank"/>
    <x v="0"/>
  </r>
  <r>
    <n v="3247"/>
    <n v="3594"/>
    <s v="Juan Markee Jones"/>
    <d v="2018-04-08T00:00:00"/>
    <s v="shot"/>
    <s v="unarmed"/>
    <n v="25"/>
    <s v="M"/>
    <s v="B"/>
    <s v="Danville"/>
    <x v="20"/>
    <b v="0"/>
    <s v="other"/>
    <s v="Other"/>
    <b v="1"/>
    <s v="unarmed or undetermined or null"/>
    <s v="No Gun"/>
    <s v="19-29"/>
    <s v="Fleeing"/>
    <x v="1"/>
  </r>
  <r>
    <n v="3248"/>
    <n v="3595"/>
    <s v="Elijah James Smith"/>
    <d v="2018-04-08T00:00:00"/>
    <s v="shot"/>
    <s v="undetermined"/>
    <n v="20"/>
    <s v="M"/>
    <s v="B"/>
    <s v="West Valley City"/>
    <x v="13"/>
    <b v="0"/>
    <s v="other"/>
    <s v="Foot"/>
    <b v="1"/>
    <s v="unarmed or undetermined or null"/>
    <s v="No Gun"/>
    <s v="19-29"/>
    <s v="Fleeing"/>
    <x v="1"/>
  </r>
  <r>
    <n v="3249"/>
    <n v="3596"/>
    <s v="Russell Bowman"/>
    <d v="2018-04-08T00:00:00"/>
    <s v="shot"/>
    <s v="screwdriver"/>
    <n v="45"/>
    <s v="M"/>
    <s v="W"/>
    <s v="Louisville"/>
    <x v="23"/>
    <b v="0"/>
    <s v="other"/>
    <s v="Not fleeing"/>
    <b v="1"/>
    <s v="armed"/>
    <s v="No Gun"/>
    <s v="40-49"/>
    <s v="Not Fleeing or Blank"/>
    <x v="0"/>
  </r>
  <r>
    <n v="3250"/>
    <n v="3597"/>
    <s v="Robert George Issa"/>
    <d v="2018-04-09T00:00:00"/>
    <s v="shot and Tasered"/>
    <s v="knife"/>
    <n v="23"/>
    <s v="M"/>
    <s v="W"/>
    <s v="Troy"/>
    <x v="30"/>
    <b v="0"/>
    <s v="attack"/>
    <s v="Not fleeing"/>
    <b v="0"/>
    <s v="armed"/>
    <s v="No Gun"/>
    <s v="19-29"/>
    <s v="Not Fleeing or Blank"/>
    <x v="0"/>
  </r>
  <r>
    <n v="3251"/>
    <n v="3598"/>
    <s v="Zachary Glen Hoven"/>
    <d v="2018-04-09T00:00:00"/>
    <s v="shot and Tasered"/>
    <s v="knife"/>
    <n v="29"/>
    <s v="M"/>
    <s v="W"/>
    <s v="Billings"/>
    <x v="12"/>
    <b v="0"/>
    <s v="attack"/>
    <s v="Not fleeing"/>
    <b v="1"/>
    <s v="armed"/>
    <s v="No Gun"/>
    <s v="19-29"/>
    <s v="Not Fleeing or Blank"/>
    <x v="0"/>
  </r>
  <r>
    <n v="3252"/>
    <n v="3599"/>
    <s v="Daniel Joseph Carter"/>
    <d v="2018-04-09T00:00:00"/>
    <s v="shot"/>
    <s v="gun"/>
    <n v="29"/>
    <s v="M"/>
    <m/>
    <s v="Reseda"/>
    <x v="3"/>
    <b v="0"/>
    <s v="other"/>
    <s v="Foot"/>
    <b v="1"/>
    <s v="armed"/>
    <s v="Gun"/>
    <s v="19-29"/>
    <s v="Fleeing"/>
    <x v="0"/>
  </r>
  <r>
    <n v="3253"/>
    <n v="3600"/>
    <s v="Shawn Michael Hubbard"/>
    <d v="2018-04-10T00:00:00"/>
    <s v="shot"/>
    <s v="toy weapon"/>
    <n v="44"/>
    <s v="M"/>
    <s v="W"/>
    <s v="Billings"/>
    <x v="12"/>
    <b v="0"/>
    <s v="other"/>
    <s v="Not fleeing"/>
    <b v="0"/>
    <s v="armed"/>
    <s v="No Gun"/>
    <s v="40-49"/>
    <s v="Not Fleeing or Blank"/>
    <x v="0"/>
  </r>
  <r>
    <n v="3254"/>
    <n v="3601"/>
    <s v="Mark Powell"/>
    <d v="2018-04-10T00:00:00"/>
    <s v="shot"/>
    <s v="gun"/>
    <n v="39"/>
    <s v="M"/>
    <m/>
    <s v="Tucson"/>
    <x v="6"/>
    <b v="0"/>
    <s v="other"/>
    <s v="Not fleeing"/>
    <b v="0"/>
    <s v="armed"/>
    <s v="Gun"/>
    <s v="30-39"/>
    <s v="Not Fleeing or Blank"/>
    <x v="0"/>
  </r>
  <r>
    <n v="3255"/>
    <n v="3602"/>
    <s v="Grechario Mack"/>
    <d v="2018-04-10T00:00:00"/>
    <s v="shot"/>
    <s v="knife"/>
    <n v="30"/>
    <s v="M"/>
    <s v="B"/>
    <s v="Baldwin Hills"/>
    <x v="3"/>
    <b v="1"/>
    <s v="other"/>
    <s v="Foot"/>
    <b v="0"/>
    <s v="armed"/>
    <s v="No Gun"/>
    <s v="30-39"/>
    <s v="Fleeing"/>
    <x v="1"/>
  </r>
  <r>
    <n v="3256"/>
    <n v="3603"/>
    <s v="Antonino Thomas Gordon"/>
    <d v="2018-04-10T00:00:00"/>
    <s v="shot"/>
    <m/>
    <n v="28"/>
    <s v="M"/>
    <s v="W"/>
    <s v="Royal Oak"/>
    <x v="30"/>
    <b v="0"/>
    <s v="other"/>
    <s v="Car"/>
    <b v="0"/>
    <s v="unarmed or undetermined or null"/>
    <s v="No Gun"/>
    <s v="19-29"/>
    <s v="Fleeing"/>
    <x v="0"/>
  </r>
  <r>
    <n v="3257"/>
    <n v="3605"/>
    <s v="Betty Lemoine"/>
    <d v="2018-04-11T00:00:00"/>
    <s v="shot"/>
    <s v="gun"/>
    <n v="71"/>
    <s v="F"/>
    <s v="W"/>
    <s v="Winn Parish"/>
    <x v="11"/>
    <b v="0"/>
    <s v="attack"/>
    <s v="Not fleeing"/>
    <b v="0"/>
    <s v="armed"/>
    <s v="Gun"/>
    <s v="70+"/>
    <s v="Not Fleeing or Blank"/>
    <x v="0"/>
  </r>
  <r>
    <n v="3258"/>
    <n v="3606"/>
    <s v="Kenneth Ross"/>
    <d v="2018-04-11T00:00:00"/>
    <s v="shot"/>
    <s v="gun"/>
    <n v="25"/>
    <s v="M"/>
    <s v="B"/>
    <s v="Gardena"/>
    <x v="3"/>
    <b v="0"/>
    <s v="attack"/>
    <s v="Not fleeing"/>
    <b v="0"/>
    <s v="armed"/>
    <s v="Gun"/>
    <s v="19-29"/>
    <s v="Not Fleeing or Blank"/>
    <x v="0"/>
  </r>
  <r>
    <n v="3259"/>
    <n v="3607"/>
    <s v="Keith Alan Kent"/>
    <d v="2018-04-11T00:00:00"/>
    <s v="shot"/>
    <s v="gun"/>
    <n v="61"/>
    <s v="M"/>
    <m/>
    <s v="Pembroke"/>
    <x v="35"/>
    <b v="0"/>
    <s v="attack"/>
    <s v="Not fleeing"/>
    <b v="1"/>
    <s v="armed"/>
    <s v="Gun"/>
    <s v="60-69"/>
    <s v="Not Fleeing or Blank"/>
    <x v="0"/>
  </r>
  <r>
    <n v="3260"/>
    <n v="3613"/>
    <s v="Chad Eric Montgomery"/>
    <d v="2018-04-11T00:00:00"/>
    <s v="shot"/>
    <s v="machete"/>
    <n v="39"/>
    <s v="M"/>
    <s v="W"/>
    <s v="Sparta"/>
    <x v="33"/>
    <b v="0"/>
    <s v="other"/>
    <s v="Not fleeing"/>
    <b v="1"/>
    <s v="armed"/>
    <s v="No Gun"/>
    <s v="30-39"/>
    <s v="Not Fleeing or Blank"/>
    <x v="0"/>
  </r>
  <r>
    <n v="3261"/>
    <n v="3637"/>
    <s v="Kendall Lemoine"/>
    <d v="2018-04-11T00:00:00"/>
    <s v="shot"/>
    <s v="gun"/>
    <n v="50"/>
    <s v="M"/>
    <s v="W"/>
    <s v="Winn Parish"/>
    <x v="11"/>
    <b v="0"/>
    <s v="attack"/>
    <s v="Not fleeing"/>
    <b v="0"/>
    <s v="armed"/>
    <s v="Gun"/>
    <s v="50-59"/>
    <s v="Not Fleeing or Blank"/>
    <x v="0"/>
  </r>
  <r>
    <n v="3262"/>
    <n v="3608"/>
    <s v="Dashaun Shepard"/>
    <d v="2018-04-12T00:00:00"/>
    <s v="shot"/>
    <s v="gun"/>
    <m/>
    <s v="M"/>
    <s v="B"/>
    <s v="Atlanta"/>
    <x v="31"/>
    <b v="1"/>
    <s v="attack"/>
    <s v="Not fleeing"/>
    <b v="0"/>
    <s v="armed"/>
    <s v="Gun"/>
    <s v="null"/>
    <s v="Not Fleeing or Blank"/>
    <x v="0"/>
  </r>
  <r>
    <n v="3263"/>
    <n v="3609"/>
    <s v="Benjamin Evans"/>
    <d v="2018-04-12T00:00:00"/>
    <s v="shot"/>
    <s v="gun"/>
    <n v="23"/>
    <s v="M"/>
    <s v="W"/>
    <s v="Lake Elmo"/>
    <x v="18"/>
    <b v="1"/>
    <s v="undetermined"/>
    <s v="Not fleeing"/>
    <b v="0"/>
    <s v="armed"/>
    <s v="Gun"/>
    <s v="19-29"/>
    <s v="Not Fleeing or Blank"/>
    <x v="0"/>
  </r>
  <r>
    <n v="3264"/>
    <n v="3610"/>
    <s v="Rumondale Jones"/>
    <d v="2018-04-12T00:00:00"/>
    <s v="shot"/>
    <s v="knife"/>
    <n v="39"/>
    <s v="M"/>
    <s v="B"/>
    <s v="Helena-West Helena"/>
    <x v="14"/>
    <b v="0"/>
    <s v="attack"/>
    <s v="Not fleeing"/>
    <b v="0"/>
    <s v="armed"/>
    <s v="No Gun"/>
    <s v="30-39"/>
    <s v="Not Fleeing or Blank"/>
    <x v="0"/>
  </r>
  <r>
    <n v="3265"/>
    <n v="3611"/>
    <s v="Steven Brooks"/>
    <d v="2018-04-12T00:00:00"/>
    <s v="shot"/>
    <s v="gun"/>
    <n v="45"/>
    <s v="M"/>
    <s v="B"/>
    <s v="Washington"/>
    <x v="8"/>
    <b v="0"/>
    <s v="attack"/>
    <s v="Other"/>
    <b v="0"/>
    <s v="armed"/>
    <s v="Gun"/>
    <s v="40-49"/>
    <s v="Fleeing"/>
    <x v="1"/>
  </r>
  <r>
    <n v="3266"/>
    <n v="3614"/>
    <s v="TK TK"/>
    <d v="2018-04-12T00:00:00"/>
    <s v="shot"/>
    <s v="glass shard"/>
    <m/>
    <s v="M"/>
    <m/>
    <s v="Trinidad"/>
    <x v="4"/>
    <b v="0"/>
    <s v="other"/>
    <s v="Not fleeing"/>
    <b v="0"/>
    <s v="armed"/>
    <s v="No Gun"/>
    <s v="null"/>
    <s v="Not Fleeing or Blank"/>
    <x v="0"/>
  </r>
  <r>
    <n v="3267"/>
    <n v="3612"/>
    <s v="Kenneth Warren Resendez"/>
    <d v="2018-04-13T00:00:00"/>
    <s v="shot"/>
    <s v="knife"/>
    <n v="34"/>
    <s v="M"/>
    <s v="W"/>
    <s v="Waco"/>
    <x v="9"/>
    <b v="0"/>
    <s v="other"/>
    <s v="Not fleeing"/>
    <b v="0"/>
    <s v="armed"/>
    <s v="No Gun"/>
    <s v="30-39"/>
    <s v="Not Fleeing or Blank"/>
    <x v="0"/>
  </r>
  <r>
    <n v="3268"/>
    <n v="3621"/>
    <s v="Bruce Arnold Allee"/>
    <d v="2018-04-13T00:00:00"/>
    <s v="shot"/>
    <s v="undetermined"/>
    <n v="31"/>
    <s v="M"/>
    <s v="W"/>
    <s v="Thornton"/>
    <x v="4"/>
    <b v="0"/>
    <s v="undetermined"/>
    <m/>
    <b v="0"/>
    <s v="unarmed or undetermined or null"/>
    <s v="No Gun"/>
    <s v="30-39"/>
    <s v="Not Fleeing or Blank"/>
    <x v="0"/>
  </r>
  <r>
    <n v="3269"/>
    <n v="3615"/>
    <s v="Richard Rangel"/>
    <d v="2018-04-14T00:00:00"/>
    <s v="shot"/>
    <s v="gun"/>
    <n v="21"/>
    <s v="M"/>
    <s v="W"/>
    <s v="Round Rock"/>
    <x v="9"/>
    <b v="0"/>
    <s v="attack"/>
    <s v="Not fleeing"/>
    <b v="0"/>
    <s v="armed"/>
    <s v="Gun"/>
    <s v="19-29"/>
    <s v="Not Fleeing or Blank"/>
    <x v="0"/>
  </r>
  <r>
    <n v="3270"/>
    <n v="3617"/>
    <s v="Jose Pietri"/>
    <d v="2018-04-14T00:00:00"/>
    <s v="shot"/>
    <s v="undetermined"/>
    <n v="55"/>
    <s v="M"/>
    <s v="H"/>
    <s v="Millville"/>
    <x v="21"/>
    <b v="0"/>
    <s v="other"/>
    <s v="Car"/>
    <b v="0"/>
    <s v="unarmed or undetermined or null"/>
    <s v="No Gun"/>
    <s v="50-59"/>
    <s v="Fleeing"/>
    <x v="0"/>
  </r>
  <r>
    <n v="3271"/>
    <n v="3618"/>
    <s v="Andre Lavance Rippy"/>
    <d v="2018-04-14T00:00:00"/>
    <s v="shot"/>
    <s v="gun"/>
    <n v="39"/>
    <s v="M"/>
    <s v="B"/>
    <s v="Phoenix"/>
    <x v="6"/>
    <b v="0"/>
    <s v="attack"/>
    <s v="Other"/>
    <b v="0"/>
    <s v="armed"/>
    <s v="Gun"/>
    <s v="30-39"/>
    <s v="Fleeing"/>
    <x v="1"/>
  </r>
  <r>
    <n v="3272"/>
    <n v="3619"/>
    <s v="Jessie Thedford"/>
    <d v="2018-04-14T00:00:00"/>
    <s v="shot"/>
    <m/>
    <n v="32"/>
    <s v="M"/>
    <s v="W"/>
    <s v="Carrollton"/>
    <x v="31"/>
    <b v="0"/>
    <s v="attack"/>
    <s v="Not fleeing"/>
    <b v="0"/>
    <s v="unarmed or undetermined or null"/>
    <s v="No Gun"/>
    <s v="30-39"/>
    <s v="Not Fleeing or Blank"/>
    <x v="0"/>
  </r>
  <r>
    <n v="3273"/>
    <n v="3620"/>
    <s v="Eduardo Andrade"/>
    <d v="2018-04-14T00:00:00"/>
    <s v="shot"/>
    <s v="gun"/>
    <n v="44"/>
    <s v="M"/>
    <m/>
    <s v="Phoenix"/>
    <x v="6"/>
    <b v="0"/>
    <s v="attack"/>
    <s v="Not fleeing"/>
    <b v="0"/>
    <s v="armed"/>
    <s v="Gun"/>
    <s v="40-49"/>
    <s v="Not Fleeing or Blank"/>
    <x v="0"/>
  </r>
  <r>
    <n v="3274"/>
    <n v="3616"/>
    <s v="Ruben Stewart"/>
    <d v="2018-04-15T00:00:00"/>
    <s v="shot"/>
    <s v="knife"/>
    <n v="36"/>
    <s v="M"/>
    <s v="N"/>
    <s v="Lodge Grass"/>
    <x v="12"/>
    <b v="0"/>
    <s v="other"/>
    <s v="Not fleeing"/>
    <b v="0"/>
    <s v="armed"/>
    <s v="No Gun"/>
    <s v="30-39"/>
    <s v="Not Fleeing or Blank"/>
    <x v="0"/>
  </r>
  <r>
    <n v="3275"/>
    <n v="3622"/>
    <s v="Lonnie Marcel Bowen"/>
    <d v="2018-04-17T00:00:00"/>
    <s v="shot"/>
    <s v="screwdriver"/>
    <n v="41"/>
    <s v="M"/>
    <s v="B"/>
    <s v="Magna"/>
    <x v="13"/>
    <b v="1"/>
    <s v="attack"/>
    <s v="Car"/>
    <b v="0"/>
    <s v="armed"/>
    <s v="No Gun"/>
    <s v="40-49"/>
    <s v="Fleeing"/>
    <x v="1"/>
  </r>
  <r>
    <n v="3276"/>
    <n v="3624"/>
    <s v="Sanchez Lowe"/>
    <d v="2018-04-17T00:00:00"/>
    <s v="shot"/>
    <m/>
    <n v="25"/>
    <s v="M"/>
    <s v="B"/>
    <s v="Austell"/>
    <x v="31"/>
    <b v="0"/>
    <s v="attack"/>
    <s v="Car"/>
    <b v="0"/>
    <s v="unarmed or undetermined or null"/>
    <s v="No Gun"/>
    <s v="19-29"/>
    <s v="Fleeing"/>
    <x v="1"/>
  </r>
  <r>
    <n v="3277"/>
    <n v="3625"/>
    <s v="Justin Monjay"/>
    <d v="2018-04-17T00:00:00"/>
    <s v="shot"/>
    <m/>
    <n v="39"/>
    <s v="M"/>
    <m/>
    <s v="Tishomingo"/>
    <x v="5"/>
    <b v="0"/>
    <s v="attack"/>
    <s v="Car"/>
    <b v="0"/>
    <s v="unarmed or undetermined or null"/>
    <s v="No Gun"/>
    <s v="30-39"/>
    <s v="Fleeing"/>
    <x v="0"/>
  </r>
  <r>
    <n v="3278"/>
    <n v="3631"/>
    <s v="Charles Whitley"/>
    <d v="2018-04-17T00:00:00"/>
    <s v="shot"/>
    <m/>
    <n v="40"/>
    <s v="M"/>
    <s v="W"/>
    <s v="Cumberland County"/>
    <x v="23"/>
    <b v="0"/>
    <s v="attack"/>
    <s v="Car"/>
    <b v="0"/>
    <s v="unarmed or undetermined or null"/>
    <s v="No Gun"/>
    <s v="40-49"/>
    <s v="Fleeing"/>
    <x v="0"/>
  </r>
  <r>
    <n v="3279"/>
    <n v="3626"/>
    <s v="Justin Oakes"/>
    <d v="2018-04-18T00:00:00"/>
    <s v="shot"/>
    <s v="knife"/>
    <n v="32"/>
    <s v="M"/>
    <s v="W"/>
    <s v="Douglasville"/>
    <x v="31"/>
    <b v="0"/>
    <s v="attack"/>
    <s v="Not fleeing"/>
    <b v="1"/>
    <s v="armed"/>
    <s v="No Gun"/>
    <s v="30-39"/>
    <s v="Not Fleeing or Blank"/>
    <x v="0"/>
  </r>
  <r>
    <n v="3280"/>
    <n v="3627"/>
    <s v="William Ray Simcoe"/>
    <d v="2018-04-18T00:00:00"/>
    <s v="shot"/>
    <s v="gun"/>
    <n v="45"/>
    <s v="M"/>
    <s v="W"/>
    <s v="Greene County"/>
    <x v="19"/>
    <b v="0"/>
    <s v="attack"/>
    <s v="Foot"/>
    <b v="0"/>
    <s v="armed"/>
    <s v="Gun"/>
    <s v="40-49"/>
    <s v="Fleeing"/>
    <x v="0"/>
  </r>
  <r>
    <n v="3281"/>
    <n v="3628"/>
    <s v="Dytadious Mobley"/>
    <d v="2018-04-18T00:00:00"/>
    <s v="shot"/>
    <s v="gun"/>
    <n v="31"/>
    <s v="M"/>
    <s v="B"/>
    <s v="Fort Lauderdale"/>
    <x v="26"/>
    <b v="0"/>
    <s v="attack"/>
    <s v="Not fleeing"/>
    <b v="0"/>
    <s v="armed"/>
    <s v="Gun"/>
    <s v="30-39"/>
    <s v="Not Fleeing or Blank"/>
    <x v="0"/>
  </r>
  <r>
    <n v="3282"/>
    <n v="3629"/>
    <s v="Delorean Pikyavit"/>
    <d v="2018-04-18T00:00:00"/>
    <s v="shot"/>
    <s v="undetermined"/>
    <n v="32"/>
    <s v="M"/>
    <s v="N"/>
    <s v="Sugar House"/>
    <x v="13"/>
    <b v="0"/>
    <s v="other"/>
    <s v="Not fleeing"/>
    <b v="0"/>
    <s v="unarmed or undetermined or null"/>
    <s v="No Gun"/>
    <s v="30-39"/>
    <s v="Not Fleeing or Blank"/>
    <x v="0"/>
  </r>
  <r>
    <n v="3283"/>
    <n v="3630"/>
    <s v="David Teneyuque"/>
    <d v="2018-04-18T00:00:00"/>
    <s v="shot"/>
    <s v="gun"/>
    <n v="48"/>
    <s v="M"/>
    <s v="B"/>
    <s v="Pavilion Township"/>
    <x v="30"/>
    <b v="0"/>
    <s v="attack"/>
    <s v="Not fleeing"/>
    <b v="0"/>
    <s v="armed"/>
    <s v="Gun"/>
    <s v="40-49"/>
    <s v="Not Fleeing or Blank"/>
    <x v="0"/>
  </r>
  <r>
    <n v="3284"/>
    <n v="3634"/>
    <s v="Lockwood Adrian Gibson"/>
    <d v="2018-04-20T00:00:00"/>
    <s v="shot"/>
    <m/>
    <n v="49"/>
    <s v="M"/>
    <s v="W"/>
    <s v="Foresthill"/>
    <x v="3"/>
    <b v="1"/>
    <s v="other"/>
    <s v="Car"/>
    <b v="0"/>
    <s v="unarmed or undetermined or null"/>
    <s v="No Gun"/>
    <s v="40-49"/>
    <s v="Fleeing"/>
    <x v="0"/>
  </r>
  <r>
    <n v="3285"/>
    <n v="3636"/>
    <s v="James Bauduy"/>
    <d v="2018-04-20T00:00:00"/>
    <s v="shot"/>
    <s v="undetermined"/>
    <n v="48"/>
    <s v="M"/>
    <s v="B"/>
    <s v="Orlando"/>
    <x v="26"/>
    <b v="0"/>
    <s v="other"/>
    <m/>
    <b v="0"/>
    <s v="unarmed or undetermined or null"/>
    <s v="No Gun"/>
    <s v="40-49"/>
    <s v="Not Fleeing or Blank"/>
    <x v="0"/>
  </r>
  <r>
    <n v="3286"/>
    <n v="3638"/>
    <s v="Matthew G. Brown"/>
    <d v="2018-04-20T00:00:00"/>
    <s v="shot"/>
    <s v="gun"/>
    <n v="18"/>
    <s v="M"/>
    <s v="W"/>
    <s v="Mackinaw"/>
    <x v="15"/>
    <b v="0"/>
    <s v="attack"/>
    <s v="Not fleeing"/>
    <b v="0"/>
    <s v="armed"/>
    <s v="Gun"/>
    <s v="0-18"/>
    <s v="Not Fleeing or Blank"/>
    <x v="0"/>
  </r>
  <r>
    <n v="3287"/>
    <n v="3632"/>
    <s v="Timothy Wayne Anderson"/>
    <d v="2018-04-21T00:00:00"/>
    <s v="shot"/>
    <s v="knife"/>
    <n v="48"/>
    <s v="M"/>
    <s v="W"/>
    <s v="Boone"/>
    <x v="7"/>
    <b v="0"/>
    <s v="other"/>
    <m/>
    <b v="0"/>
    <s v="armed"/>
    <s v="No Gun"/>
    <s v="40-49"/>
    <s v="Not Fleeing or Blank"/>
    <x v="0"/>
  </r>
  <r>
    <n v="3288"/>
    <n v="3633"/>
    <s v="Terrence Carlton"/>
    <d v="2018-04-21T00:00:00"/>
    <s v="shot"/>
    <s v="gun"/>
    <n v="25"/>
    <s v="M"/>
    <s v="B"/>
    <s v="Memphis"/>
    <x v="32"/>
    <b v="0"/>
    <s v="other"/>
    <s v="Foot"/>
    <b v="0"/>
    <s v="armed"/>
    <s v="Gun"/>
    <s v="19-29"/>
    <s v="Fleeing"/>
    <x v="1"/>
  </r>
  <r>
    <n v="3289"/>
    <n v="3635"/>
    <s v="Matthew Hartman"/>
    <d v="2018-04-22T00:00:00"/>
    <s v="shot"/>
    <s v="gun"/>
    <n v="27"/>
    <s v="M"/>
    <s v="W"/>
    <s v="West Olive"/>
    <x v="30"/>
    <b v="0"/>
    <s v="attack"/>
    <s v="Not fleeing"/>
    <b v="0"/>
    <s v="armed"/>
    <s v="Gun"/>
    <s v="19-29"/>
    <s v="Not Fleeing or Blank"/>
    <x v="0"/>
  </r>
  <r>
    <n v="3290"/>
    <n v="3639"/>
    <s v="Miguel Escalona Vivas"/>
    <d v="2018-04-22T00:00:00"/>
    <s v="shot"/>
    <s v="gun"/>
    <n v="37"/>
    <s v="M"/>
    <s v="H"/>
    <s v="Louisville"/>
    <x v="23"/>
    <b v="0"/>
    <s v="attack"/>
    <s v="Foot"/>
    <b v="0"/>
    <s v="armed"/>
    <s v="Gun"/>
    <s v="30-39"/>
    <s v="Fleeing"/>
    <x v="0"/>
  </r>
  <r>
    <n v="3291"/>
    <n v="3640"/>
    <s v="TK TK"/>
    <d v="2018-04-24T00:00:00"/>
    <s v="shot"/>
    <s v="gun"/>
    <m/>
    <s v="M"/>
    <m/>
    <s v="San Antonio"/>
    <x v="9"/>
    <b v="0"/>
    <s v="other"/>
    <s v="Foot"/>
    <b v="0"/>
    <s v="armed"/>
    <s v="Gun"/>
    <s v="null"/>
    <s v="Fleeing"/>
    <x v="0"/>
  </r>
  <r>
    <n v="3292"/>
    <n v="3642"/>
    <s v="Demonjhea Jordan"/>
    <d v="2018-04-24T00:00:00"/>
    <s v="shot"/>
    <s v="gun"/>
    <n v="27"/>
    <s v="M"/>
    <s v="B"/>
    <s v="Louisville"/>
    <x v="23"/>
    <b v="0"/>
    <s v="attack"/>
    <m/>
    <b v="1"/>
    <s v="armed"/>
    <s v="Gun"/>
    <s v="19-29"/>
    <s v="Not Fleeing or Blank"/>
    <x v="0"/>
  </r>
  <r>
    <n v="3293"/>
    <n v="3645"/>
    <s v="TK TK"/>
    <d v="2018-04-24T00:00:00"/>
    <s v="shot"/>
    <s v="gun"/>
    <m/>
    <s v="M"/>
    <m/>
    <s v="Harmony"/>
    <x v="9"/>
    <b v="1"/>
    <s v="attack"/>
    <s v="Not fleeing"/>
    <b v="0"/>
    <s v="armed"/>
    <s v="Gun"/>
    <s v="null"/>
    <s v="Not Fleeing or Blank"/>
    <x v="0"/>
  </r>
  <r>
    <n v="3294"/>
    <n v="3641"/>
    <s v="Jese Paul Schlegel"/>
    <d v="2018-04-25T00:00:00"/>
    <s v="shot"/>
    <s v="gun"/>
    <n v="41"/>
    <s v="M"/>
    <s v="W"/>
    <s v="Colorado Springs"/>
    <x v="4"/>
    <b v="0"/>
    <s v="attack"/>
    <s v="Foot"/>
    <b v="0"/>
    <s v="armed"/>
    <s v="Gun"/>
    <s v="40-49"/>
    <s v="Fleeing"/>
    <x v="0"/>
  </r>
  <r>
    <n v="3295"/>
    <n v="3643"/>
    <s v="Isaac Jackson"/>
    <d v="2018-04-25T00:00:00"/>
    <s v="shot"/>
    <s v="knife"/>
    <n v="42"/>
    <s v="M"/>
    <s v="B"/>
    <s v="Louisville"/>
    <x v="23"/>
    <b v="0"/>
    <s v="attack"/>
    <s v="Not fleeing"/>
    <b v="0"/>
    <s v="armed"/>
    <s v="No Gun"/>
    <s v="40-49"/>
    <s v="Not Fleeing or Blank"/>
    <x v="0"/>
  </r>
  <r>
    <n v="3296"/>
    <n v="3644"/>
    <s v="Charles Boeh"/>
    <d v="2018-04-25T00:00:00"/>
    <s v="shot"/>
    <s v="gun"/>
    <n v="36"/>
    <s v="M"/>
    <s v="W"/>
    <s v="Denver"/>
    <x v="4"/>
    <b v="0"/>
    <s v="other"/>
    <s v="Car"/>
    <b v="0"/>
    <s v="armed"/>
    <s v="Gun"/>
    <s v="30-39"/>
    <s v="Fleeing"/>
    <x v="0"/>
  </r>
  <r>
    <n v="3297"/>
    <n v="3646"/>
    <s v="Anthony Lamar Carter"/>
    <d v="2018-04-26T00:00:00"/>
    <s v="shot"/>
    <s v="knife"/>
    <n v="22"/>
    <s v="M"/>
    <m/>
    <s v="Vernon"/>
    <x v="9"/>
    <b v="0"/>
    <s v="attack"/>
    <s v="Car"/>
    <b v="0"/>
    <s v="armed"/>
    <s v="No Gun"/>
    <s v="19-29"/>
    <s v="Fleeing"/>
    <x v="0"/>
  </r>
  <r>
    <n v="3298"/>
    <n v="3648"/>
    <s v="Myra Lisa Micalizio"/>
    <d v="2018-04-26T00:00:00"/>
    <s v="shot"/>
    <m/>
    <n v="56"/>
    <s v="F"/>
    <s v="W"/>
    <s v="Palermo"/>
    <x v="3"/>
    <b v="0"/>
    <s v="attack"/>
    <s v="Car"/>
    <b v="1"/>
    <s v="unarmed or undetermined or null"/>
    <s v="No Gun"/>
    <s v="50-59"/>
    <s v="Fleeing"/>
    <x v="0"/>
  </r>
  <r>
    <n v="3299"/>
    <n v="3649"/>
    <s v="Shukri Ali Said"/>
    <d v="2018-04-28T00:00:00"/>
    <s v="shot"/>
    <s v="knife"/>
    <n v="36"/>
    <s v="F"/>
    <s v="A"/>
    <s v="Johns Creek"/>
    <x v="31"/>
    <b v="1"/>
    <s v="other"/>
    <s v="Not fleeing"/>
    <b v="0"/>
    <s v="armed"/>
    <s v="No Gun"/>
    <s v="30-39"/>
    <s v="Not Fleeing or Blank"/>
    <x v="0"/>
  </r>
  <r>
    <n v="3300"/>
    <n v="3652"/>
    <s v="TK TK"/>
    <d v="2018-04-28T00:00:00"/>
    <s v="shot"/>
    <s v="gun"/>
    <m/>
    <s v="M"/>
    <m/>
    <s v="Northglenn"/>
    <x v="4"/>
    <b v="0"/>
    <s v="other"/>
    <s v="Not fleeing"/>
    <b v="0"/>
    <s v="armed"/>
    <s v="Gun"/>
    <s v="null"/>
    <s v="Not Fleeing or Blank"/>
    <x v="0"/>
  </r>
  <r>
    <n v="3301"/>
    <n v="3653"/>
    <s v="Nolberto Hernandez Leon"/>
    <d v="2018-04-28T00:00:00"/>
    <s v="shot"/>
    <s v="gun"/>
    <n v="26"/>
    <s v="M"/>
    <s v="H"/>
    <s v="Elk Grove"/>
    <x v="3"/>
    <b v="0"/>
    <s v="attack"/>
    <s v="Not fleeing"/>
    <b v="0"/>
    <s v="armed"/>
    <s v="Gun"/>
    <s v="19-29"/>
    <s v="Not Fleeing or Blank"/>
    <x v="0"/>
  </r>
  <r>
    <n v="3302"/>
    <n v="3750"/>
    <s v="Joseph L. Hoffman"/>
    <d v="2018-04-28T00:00:00"/>
    <s v="shot"/>
    <s v="gun"/>
    <n v="41"/>
    <s v="M"/>
    <m/>
    <s v="Casselberry"/>
    <x v="26"/>
    <b v="0"/>
    <s v="attack"/>
    <s v="Not fleeing"/>
    <b v="0"/>
    <s v="armed"/>
    <s v="Gun"/>
    <s v="40-49"/>
    <s v="Not Fleeing or Blank"/>
    <x v="0"/>
  </r>
  <r>
    <n v="3303"/>
    <n v="3650"/>
    <s v="Brandon Busher"/>
    <d v="2018-04-29T00:00:00"/>
    <s v="shot"/>
    <s v="unarmed"/>
    <n v="38"/>
    <s v="M"/>
    <s v="W"/>
    <s v="Shreveport"/>
    <x v="11"/>
    <b v="0"/>
    <s v="attack"/>
    <s v="Foot"/>
    <b v="0"/>
    <s v="unarmed or undetermined or null"/>
    <s v="No Gun"/>
    <s v="30-39"/>
    <s v="Fleeing"/>
    <x v="0"/>
  </r>
  <r>
    <n v="3304"/>
    <n v="3651"/>
    <s v="TK TK"/>
    <d v="2018-04-29T00:00:00"/>
    <s v="shot"/>
    <s v="undetermined"/>
    <m/>
    <s v="M"/>
    <m/>
    <s v="Redlands"/>
    <x v="3"/>
    <b v="0"/>
    <s v="undetermined"/>
    <s v="Not fleeing"/>
    <b v="0"/>
    <s v="unarmed or undetermined or null"/>
    <s v="No Gun"/>
    <s v="null"/>
    <s v="Not Fleeing or Blank"/>
    <x v="0"/>
  </r>
  <r>
    <n v="3305"/>
    <n v="3654"/>
    <s v="Michael Scott Knibbs"/>
    <d v="2018-04-29T00:00:00"/>
    <s v="shot"/>
    <s v="gun"/>
    <n v="47"/>
    <s v="M"/>
    <s v="W"/>
    <s v="Franklin"/>
    <x v="33"/>
    <b v="0"/>
    <s v="attack"/>
    <s v="Not fleeing"/>
    <b v="0"/>
    <s v="armed"/>
    <s v="Gun"/>
    <s v="40-49"/>
    <s v="Not Fleeing or Blank"/>
    <x v="0"/>
  </r>
  <r>
    <n v="3306"/>
    <n v="3655"/>
    <s v="Joshua Lee Ewing"/>
    <d v="2018-04-29T00:00:00"/>
    <s v="shot"/>
    <s v="gun"/>
    <n v="26"/>
    <s v="M"/>
    <s v="W"/>
    <s v="Moorland"/>
    <x v="7"/>
    <b v="0"/>
    <s v="attack"/>
    <s v="Not fleeing"/>
    <b v="0"/>
    <s v="armed"/>
    <s v="Gun"/>
    <s v="19-29"/>
    <s v="Not Fleeing or Blank"/>
    <x v="0"/>
  </r>
  <r>
    <n v="3307"/>
    <n v="3656"/>
    <s v="Vigil Wolford"/>
    <d v="2018-04-30T00:00:00"/>
    <s v="shot and Tasered"/>
    <s v="knife"/>
    <n v="59"/>
    <s v="M"/>
    <m/>
    <s v="Columbus"/>
    <x v="10"/>
    <b v="0"/>
    <s v="undetermined"/>
    <m/>
    <b v="0"/>
    <s v="armed"/>
    <s v="No Gun"/>
    <s v="50-59"/>
    <s v="Not Fleeing or Blank"/>
    <x v="0"/>
  </r>
  <r>
    <n v="3308"/>
    <n v="3657"/>
    <s v="TK TK"/>
    <d v="2018-05-01T00:00:00"/>
    <s v="shot"/>
    <s v="gun"/>
    <m/>
    <s v="M"/>
    <m/>
    <s v="San Antonio"/>
    <x v="9"/>
    <b v="0"/>
    <s v="attack"/>
    <s v="Car"/>
    <b v="0"/>
    <s v="armed"/>
    <s v="Gun"/>
    <s v="null"/>
    <s v="Fleeing"/>
    <x v="0"/>
  </r>
  <r>
    <n v="3309"/>
    <n v="3658"/>
    <s v="TK TK"/>
    <d v="2018-05-01T00:00:00"/>
    <s v="shot"/>
    <s v="gun"/>
    <m/>
    <s v="M"/>
    <m/>
    <s v="Quartzsite"/>
    <x v="6"/>
    <b v="0"/>
    <s v="attack"/>
    <s v="Other"/>
    <b v="0"/>
    <s v="armed"/>
    <s v="Gun"/>
    <s v="null"/>
    <s v="Fleeing"/>
    <x v="0"/>
  </r>
  <r>
    <n v="3310"/>
    <n v="3659"/>
    <s v="Jason Wayne Traversie"/>
    <d v="2018-05-02T00:00:00"/>
    <s v="shot"/>
    <s v="undetermined"/>
    <n v="44"/>
    <s v="M"/>
    <s v="W"/>
    <s v="Box Elder"/>
    <x v="48"/>
    <b v="0"/>
    <s v="undetermined"/>
    <m/>
    <b v="0"/>
    <s v="unarmed or undetermined or null"/>
    <s v="No Gun"/>
    <s v="40-49"/>
    <s v="Not Fleeing or Blank"/>
    <x v="0"/>
  </r>
  <r>
    <n v="3311"/>
    <n v="3660"/>
    <s v="Billy Carson Pike"/>
    <d v="2018-05-02T00:00:00"/>
    <s v="shot"/>
    <s v="gun"/>
    <n v="48"/>
    <s v="M"/>
    <s v="W"/>
    <s v="Liberty"/>
    <x v="33"/>
    <b v="0"/>
    <s v="attack"/>
    <s v="Not fleeing"/>
    <b v="0"/>
    <s v="armed"/>
    <s v="Gun"/>
    <s v="40-49"/>
    <s v="Not Fleeing or Blank"/>
    <x v="0"/>
  </r>
  <r>
    <n v="3312"/>
    <n v="3661"/>
    <s v="Manuel G. Palacio"/>
    <d v="2018-05-02T00:00:00"/>
    <s v="shot"/>
    <s v="undetermined"/>
    <n v="27"/>
    <s v="M"/>
    <s v="H"/>
    <s v="Kansas City"/>
    <x v="2"/>
    <b v="0"/>
    <s v="other"/>
    <m/>
    <b v="0"/>
    <s v="unarmed or undetermined or null"/>
    <s v="No Gun"/>
    <s v="19-29"/>
    <s v="Not Fleeing or Blank"/>
    <x v="0"/>
  </r>
  <r>
    <n v="3313"/>
    <n v="3662"/>
    <s v="Timothy Raye Mayfield"/>
    <d v="2018-05-02T00:00:00"/>
    <s v="shot"/>
    <s v="gun"/>
    <n v="67"/>
    <s v="M"/>
    <s v="B"/>
    <s v="Dallas"/>
    <x v="9"/>
    <b v="0"/>
    <s v="attack"/>
    <s v="Not fleeing"/>
    <b v="0"/>
    <s v="armed"/>
    <s v="Gun"/>
    <s v="60-69"/>
    <s v="Not Fleeing or Blank"/>
    <x v="0"/>
  </r>
  <r>
    <n v="3314"/>
    <n v="3663"/>
    <s v="Damion Collier"/>
    <d v="2018-05-02T00:00:00"/>
    <s v="shot"/>
    <s v="gun"/>
    <n v="24"/>
    <s v="M"/>
    <s v="B"/>
    <s v="Columbus"/>
    <x v="31"/>
    <b v="0"/>
    <s v="other"/>
    <s v="Car"/>
    <b v="0"/>
    <s v="armed"/>
    <s v="Gun"/>
    <s v="19-29"/>
    <s v="Fleeing"/>
    <x v="1"/>
  </r>
  <r>
    <n v="3315"/>
    <n v="3664"/>
    <s v="Anthony Trujillo"/>
    <d v="2018-05-03T00:00:00"/>
    <s v="shot"/>
    <s v="machete"/>
    <n v="26"/>
    <s v="M"/>
    <s v="H"/>
    <s v="Orosi"/>
    <x v="3"/>
    <b v="1"/>
    <s v="attack"/>
    <s v="Not fleeing"/>
    <b v="0"/>
    <s v="armed"/>
    <s v="No Gun"/>
    <s v="19-29"/>
    <s v="Not Fleeing or Blank"/>
    <x v="0"/>
  </r>
  <r>
    <n v="3316"/>
    <n v="3666"/>
    <s v="Sean Louis Justin"/>
    <d v="2018-05-03T00:00:00"/>
    <s v="shot"/>
    <s v="knife"/>
    <n v="28"/>
    <s v="M"/>
    <s v="W"/>
    <s v="Sandia"/>
    <x v="9"/>
    <b v="0"/>
    <s v="attack"/>
    <s v="Not fleeing"/>
    <b v="0"/>
    <s v="armed"/>
    <s v="No Gun"/>
    <s v="19-29"/>
    <s v="Not Fleeing or Blank"/>
    <x v="0"/>
  </r>
  <r>
    <n v="3317"/>
    <n v="3742"/>
    <s v="Christopher A. Wolfe"/>
    <d v="2018-05-04T00:00:00"/>
    <s v="shot"/>
    <s v="gun"/>
    <n v="21"/>
    <s v="M"/>
    <s v="W"/>
    <s v="Terre Haute"/>
    <x v="22"/>
    <b v="0"/>
    <s v="attack"/>
    <s v="Car"/>
    <b v="0"/>
    <s v="armed"/>
    <s v="Gun"/>
    <s v="19-29"/>
    <s v="Fleeing"/>
    <x v="0"/>
  </r>
  <r>
    <n v="3318"/>
    <n v="3744"/>
    <s v="John Corneil"/>
    <d v="2018-05-04T00:00:00"/>
    <s v="shot"/>
    <s v="toy weapon"/>
    <n v="54"/>
    <s v="M"/>
    <m/>
    <s v="Oakfield"/>
    <x v="36"/>
    <b v="0"/>
    <s v="other"/>
    <s v="Not fleeing"/>
    <b v="0"/>
    <s v="armed"/>
    <s v="No Gun"/>
    <s v="50-59"/>
    <s v="Not Fleeing or Blank"/>
    <x v="0"/>
  </r>
  <r>
    <n v="3319"/>
    <n v="3670"/>
    <s v="Mitchell Simmons"/>
    <d v="2018-05-05T00:00:00"/>
    <s v="shot"/>
    <s v="gun"/>
    <n v="24"/>
    <s v="M"/>
    <s v="W"/>
    <s v="Kettering"/>
    <x v="10"/>
    <b v="0"/>
    <s v="attack"/>
    <s v="Not fleeing"/>
    <b v="0"/>
    <s v="armed"/>
    <s v="Gun"/>
    <s v="19-29"/>
    <s v="Not Fleeing or Blank"/>
    <x v="0"/>
  </r>
  <r>
    <n v="3320"/>
    <n v="3671"/>
    <s v="Stephen Charles Arthur"/>
    <d v="2018-05-05T00:00:00"/>
    <s v="shot"/>
    <s v="gun"/>
    <n v="51"/>
    <s v="M"/>
    <m/>
    <s v="Scottsdale"/>
    <x v="6"/>
    <b v="0"/>
    <s v="attack"/>
    <s v="Foot"/>
    <b v="0"/>
    <s v="armed"/>
    <s v="Gun"/>
    <s v="50-59"/>
    <s v="Fleeing"/>
    <x v="0"/>
  </r>
  <r>
    <n v="3321"/>
    <n v="3743"/>
    <s v="Matthew Mathison"/>
    <d v="2018-05-05T00:00:00"/>
    <s v="shot"/>
    <s v="gun"/>
    <n v="59"/>
    <s v="M"/>
    <m/>
    <s v="Bexar County"/>
    <x v="9"/>
    <b v="1"/>
    <s v="attack"/>
    <s v="Foot"/>
    <b v="0"/>
    <s v="armed"/>
    <s v="Gun"/>
    <s v="50-59"/>
    <s v="Fleeing"/>
    <x v="0"/>
  </r>
  <r>
    <n v="3322"/>
    <n v="3745"/>
    <s v="Savannah Hill"/>
    <d v="2018-05-05T00:00:00"/>
    <s v="shot"/>
    <m/>
    <n v="21"/>
    <s v="F"/>
    <s v="W"/>
    <s v="Aurora"/>
    <x v="19"/>
    <b v="0"/>
    <s v="attack"/>
    <s v="Car"/>
    <b v="0"/>
    <s v="unarmed or undetermined or null"/>
    <s v="No Gun"/>
    <s v="19-29"/>
    <s v="Fleeing"/>
    <x v="0"/>
  </r>
  <r>
    <n v="3323"/>
    <n v="3667"/>
    <s v="Dwight Dearth"/>
    <d v="2018-05-06T00:00:00"/>
    <s v="shot"/>
    <s v="gun"/>
    <n v="73"/>
    <s v="M"/>
    <m/>
    <s v="Fairview"/>
    <x v="10"/>
    <b v="1"/>
    <s v="attack"/>
    <s v="Not fleeing"/>
    <b v="0"/>
    <s v="armed"/>
    <s v="Gun"/>
    <s v="70+"/>
    <s v="Not Fleeing or Blank"/>
    <x v="0"/>
  </r>
  <r>
    <n v="3324"/>
    <n v="3668"/>
    <s v="Franklin Robert Vaughn"/>
    <d v="2018-05-06T00:00:00"/>
    <s v="shot"/>
    <s v="gun"/>
    <n v="39"/>
    <s v="M"/>
    <s v="W"/>
    <s v="Prague"/>
    <x v="5"/>
    <b v="0"/>
    <s v="attack"/>
    <s v="Car"/>
    <b v="0"/>
    <s v="armed"/>
    <s v="Gun"/>
    <s v="30-39"/>
    <s v="Fleeing"/>
    <x v="0"/>
  </r>
  <r>
    <n v="3325"/>
    <n v="3669"/>
    <s v="Terence Leslie"/>
    <d v="2018-05-06T00:00:00"/>
    <s v="shot"/>
    <s v="Taser"/>
    <n v="32"/>
    <s v="M"/>
    <s v="B"/>
    <s v="East Point"/>
    <x v="31"/>
    <b v="0"/>
    <s v="attack"/>
    <s v="Car"/>
    <b v="0"/>
    <s v="armed"/>
    <s v="No Gun"/>
    <s v="30-39"/>
    <s v="Fleeing"/>
    <x v="1"/>
  </r>
  <r>
    <n v="3326"/>
    <n v="3673"/>
    <s v="David P. Wolosin"/>
    <d v="2018-05-06T00:00:00"/>
    <s v="shot"/>
    <s v="gun"/>
    <n v="38"/>
    <s v="M"/>
    <s v="W"/>
    <s v="Casper"/>
    <x v="45"/>
    <b v="0"/>
    <s v="attack"/>
    <s v="Not fleeing"/>
    <b v="0"/>
    <s v="armed"/>
    <s v="Gun"/>
    <s v="30-39"/>
    <s v="Not Fleeing or Blank"/>
    <x v="0"/>
  </r>
  <r>
    <n v="3327"/>
    <n v="3672"/>
    <s v="Juan Alberto Silva"/>
    <d v="2018-05-07T00:00:00"/>
    <s v="shot"/>
    <m/>
    <n v="32"/>
    <s v="M"/>
    <s v="H"/>
    <s v="Orlando"/>
    <x v="26"/>
    <b v="0"/>
    <s v="attack"/>
    <s v="Car"/>
    <b v="0"/>
    <s v="unarmed or undetermined or null"/>
    <s v="No Gun"/>
    <s v="30-39"/>
    <s v="Fleeing"/>
    <x v="0"/>
  </r>
  <r>
    <n v="3328"/>
    <n v="3674"/>
    <s v="Albert Odom"/>
    <d v="2018-05-07T00:00:00"/>
    <s v="shot"/>
    <s v="gun"/>
    <n v="26"/>
    <s v="M"/>
    <s v="W"/>
    <s v="Tulsa"/>
    <x v="5"/>
    <b v="0"/>
    <s v="other"/>
    <s v="Not fleeing"/>
    <b v="1"/>
    <s v="armed"/>
    <s v="Gun"/>
    <s v="19-29"/>
    <s v="Not Fleeing or Blank"/>
    <x v="0"/>
  </r>
  <r>
    <n v="3329"/>
    <n v="3675"/>
    <s v="Kimberly McCann"/>
    <d v="2018-05-07T00:00:00"/>
    <s v="shot"/>
    <s v="gun"/>
    <n v="55"/>
    <s v="F"/>
    <s v="W"/>
    <s v="Floyd County"/>
    <x v="31"/>
    <b v="0"/>
    <s v="attack"/>
    <s v="Car"/>
    <b v="0"/>
    <s v="armed"/>
    <s v="Gun"/>
    <s v="50-59"/>
    <s v="Fleeing"/>
    <x v="0"/>
  </r>
  <r>
    <n v="3330"/>
    <n v="3680"/>
    <s v="David J. Robinson"/>
    <d v="2018-05-07T00:00:00"/>
    <s v="shot"/>
    <s v="gun"/>
    <n v="50"/>
    <s v="M"/>
    <s v="W"/>
    <s v="Appleton"/>
    <x v="39"/>
    <b v="1"/>
    <s v="other"/>
    <s v="Not fleeing"/>
    <b v="1"/>
    <s v="armed"/>
    <s v="Gun"/>
    <s v="50-59"/>
    <s v="Not Fleeing or Blank"/>
    <x v="0"/>
  </r>
  <r>
    <n v="3331"/>
    <n v="3747"/>
    <s v="Lisa Rivera"/>
    <d v="2018-05-07T00:00:00"/>
    <s v="shot"/>
    <s v="gun"/>
    <n v="49"/>
    <s v="F"/>
    <s v="H"/>
    <s v="Yuma"/>
    <x v="6"/>
    <b v="0"/>
    <s v="other"/>
    <s v="Not fleeing"/>
    <b v="0"/>
    <s v="armed"/>
    <s v="Gun"/>
    <s v="40-49"/>
    <s v="Not Fleeing or Blank"/>
    <x v="0"/>
  </r>
  <r>
    <n v="3332"/>
    <n v="3748"/>
    <s v="Peter Boden"/>
    <d v="2018-05-07T00:00:00"/>
    <s v="shot"/>
    <s v="gun"/>
    <n v="48"/>
    <s v="M"/>
    <s v="W"/>
    <s v="Hackett"/>
    <x v="14"/>
    <b v="0"/>
    <s v="attack"/>
    <s v="Not fleeing"/>
    <b v="0"/>
    <s v="armed"/>
    <s v="Gun"/>
    <s v="40-49"/>
    <s v="Not Fleeing or Blank"/>
    <x v="0"/>
  </r>
  <r>
    <n v="3333"/>
    <n v="3677"/>
    <s v="John Simson"/>
    <d v="2018-05-08T00:00:00"/>
    <s v="shot"/>
    <s v="gun"/>
    <n v="65"/>
    <s v="M"/>
    <s v="W"/>
    <s v="Lancaster"/>
    <x v="8"/>
    <b v="0"/>
    <s v="attack"/>
    <s v="Not fleeing"/>
    <b v="0"/>
    <s v="armed"/>
    <s v="Gun"/>
    <s v="60-69"/>
    <s v="Not Fleeing or Blank"/>
    <x v="0"/>
  </r>
  <r>
    <n v="3334"/>
    <n v="3678"/>
    <s v="Charles Hutchison"/>
    <d v="2018-05-08T00:00:00"/>
    <s v="shot"/>
    <s v="knife"/>
    <n v="37"/>
    <s v="M"/>
    <m/>
    <s v="Tucson"/>
    <x v="6"/>
    <b v="0"/>
    <s v="other"/>
    <s v="Foot"/>
    <b v="0"/>
    <s v="armed"/>
    <s v="No Gun"/>
    <s v="30-39"/>
    <s v="Fleeing"/>
    <x v="0"/>
  </r>
  <r>
    <n v="3335"/>
    <n v="3679"/>
    <s v="Phillip Cameron Gibson"/>
    <d v="2018-05-08T00:00:00"/>
    <s v="shot"/>
    <s v="toy weapon"/>
    <n v="37"/>
    <s v="M"/>
    <s v="W"/>
    <s v="Glade Spring"/>
    <x v="20"/>
    <b v="0"/>
    <s v="other"/>
    <s v="Other"/>
    <b v="0"/>
    <s v="armed"/>
    <s v="No Gun"/>
    <s v="30-39"/>
    <s v="Fleeing"/>
    <x v="0"/>
  </r>
  <r>
    <n v="3336"/>
    <n v="3682"/>
    <s v="Elliott Reed"/>
    <d v="2018-05-09T00:00:00"/>
    <s v="shot"/>
    <s v="gun"/>
    <n v="33"/>
    <s v="M"/>
    <s v="B"/>
    <s v="Jackson"/>
    <x v="38"/>
    <b v="0"/>
    <s v="attack"/>
    <s v="Not fleeing"/>
    <b v="0"/>
    <s v="armed"/>
    <s v="Gun"/>
    <s v="30-39"/>
    <s v="Not Fleeing or Blank"/>
    <x v="0"/>
  </r>
  <r>
    <n v="3337"/>
    <n v="3683"/>
    <s v="Kenneth Carter"/>
    <d v="2018-05-10T00:00:00"/>
    <s v="shot"/>
    <m/>
    <n v="46"/>
    <s v="M"/>
    <s v="W"/>
    <s v="Morristown"/>
    <x v="32"/>
    <b v="0"/>
    <s v="attack"/>
    <s v="Not fleeing"/>
    <b v="0"/>
    <s v="unarmed or undetermined or null"/>
    <s v="No Gun"/>
    <s v="40-49"/>
    <s v="Not Fleeing or Blank"/>
    <x v="0"/>
  </r>
  <r>
    <n v="3338"/>
    <n v="3684"/>
    <s v="Michael E. Hutchman"/>
    <d v="2018-05-10T00:00:00"/>
    <s v="shot"/>
    <s v="gun"/>
    <n v="33"/>
    <s v="M"/>
    <s v="W"/>
    <s v="Lower Burrell"/>
    <x v="8"/>
    <b v="0"/>
    <s v="other"/>
    <s v="Not fleeing"/>
    <b v="0"/>
    <s v="armed"/>
    <s v="Gun"/>
    <s v="30-39"/>
    <s v="Not Fleeing or Blank"/>
    <x v="0"/>
  </r>
  <r>
    <n v="3339"/>
    <n v="3692"/>
    <s v="TK TK"/>
    <d v="2018-05-11T00:00:00"/>
    <s v="shot"/>
    <s v="gun"/>
    <m/>
    <s v="M"/>
    <m/>
    <s v="York"/>
    <x v="39"/>
    <b v="0"/>
    <s v="attack"/>
    <s v="Car"/>
    <b v="0"/>
    <s v="armed"/>
    <s v="Gun"/>
    <s v="null"/>
    <s v="Fleeing"/>
    <x v="0"/>
  </r>
  <r>
    <n v="3340"/>
    <n v="3746"/>
    <s v="Kelly G. Abbott"/>
    <d v="2018-05-11T00:00:00"/>
    <s v="shot"/>
    <s v="gun"/>
    <n v="51"/>
    <s v="M"/>
    <m/>
    <s v="Clark County"/>
    <x v="39"/>
    <b v="0"/>
    <s v="attack"/>
    <s v="Car"/>
    <b v="0"/>
    <s v="armed"/>
    <s v="Gun"/>
    <s v="50-59"/>
    <s v="Fleeing"/>
    <x v="0"/>
  </r>
  <r>
    <n v="3341"/>
    <n v="3749"/>
    <s v="Benjamin Lee Sellers"/>
    <d v="2018-05-11T00:00:00"/>
    <s v="shot"/>
    <s v="knife"/>
    <n v="33"/>
    <s v="M"/>
    <s v="W"/>
    <s v="Haughton"/>
    <x v="11"/>
    <b v="0"/>
    <s v="other"/>
    <s v="Not fleeing"/>
    <b v="0"/>
    <s v="armed"/>
    <s v="No Gun"/>
    <s v="30-39"/>
    <s v="Not Fleeing or Blank"/>
    <x v="0"/>
  </r>
  <r>
    <n v="3342"/>
    <n v="3751"/>
    <s v="Barry Freeman"/>
    <d v="2018-05-11T00:00:00"/>
    <s v="shot"/>
    <s v="gun"/>
    <n v="51"/>
    <s v="M"/>
    <m/>
    <s v="Evansville"/>
    <x v="22"/>
    <b v="0"/>
    <s v="attack"/>
    <s v="Foot"/>
    <b v="0"/>
    <s v="armed"/>
    <s v="Gun"/>
    <s v="50-59"/>
    <s v="Fleeing"/>
    <x v="0"/>
  </r>
  <r>
    <n v="3343"/>
    <n v="3752"/>
    <s v="Bradley Daniel Webster"/>
    <d v="2018-05-11T00:00:00"/>
    <s v="shot"/>
    <s v="gun"/>
    <n v="52"/>
    <s v="M"/>
    <s v="W"/>
    <s v="Talihina"/>
    <x v="5"/>
    <b v="0"/>
    <s v="attack"/>
    <s v="Not fleeing"/>
    <b v="0"/>
    <s v="armed"/>
    <s v="Gun"/>
    <s v="50-59"/>
    <s v="Not Fleeing or Blank"/>
    <x v="0"/>
  </r>
  <r>
    <n v="3344"/>
    <n v="3753"/>
    <s v="Jacob T. Eldridge"/>
    <d v="2018-05-11T00:00:00"/>
    <s v="shot"/>
    <s v="knife"/>
    <n v="24"/>
    <s v="M"/>
    <m/>
    <s v="Blackfoot"/>
    <x v="27"/>
    <b v="0"/>
    <s v="attack"/>
    <s v="Not fleeing"/>
    <b v="0"/>
    <s v="armed"/>
    <s v="No Gun"/>
    <s v="19-29"/>
    <s v="Not Fleeing or Blank"/>
    <x v="0"/>
  </r>
  <r>
    <n v="3345"/>
    <n v="3693"/>
    <s v="Darrell J. Bruffy"/>
    <d v="2018-05-12T00:00:00"/>
    <s v="shot"/>
    <s v="gun"/>
    <n v="55"/>
    <s v="M"/>
    <s v="W"/>
    <s v="Columbus"/>
    <x v="10"/>
    <b v="0"/>
    <s v="attack"/>
    <s v="Car"/>
    <b v="0"/>
    <s v="armed"/>
    <s v="Gun"/>
    <s v="50-59"/>
    <s v="Fleeing"/>
    <x v="0"/>
  </r>
  <r>
    <n v="3346"/>
    <n v="3686"/>
    <s v="Willie Rogers Marable"/>
    <d v="2018-05-13T00:00:00"/>
    <s v="shot"/>
    <s v="unknown weapon"/>
    <n v="28"/>
    <s v="M"/>
    <s v="B"/>
    <s v="Portsmouth"/>
    <x v="20"/>
    <b v="0"/>
    <s v="other"/>
    <s v="Not fleeing"/>
    <b v="0"/>
    <s v="armed"/>
    <s v="No Gun"/>
    <s v="19-29"/>
    <s v="Not Fleeing or Blank"/>
    <x v="0"/>
  </r>
  <r>
    <n v="3347"/>
    <n v="3689"/>
    <s v="Philip Steven McMichael"/>
    <d v="2018-05-13T00:00:00"/>
    <s v="shot"/>
    <s v="gun"/>
    <n v="36"/>
    <s v="M"/>
    <m/>
    <s v="Amite"/>
    <x v="11"/>
    <b v="0"/>
    <s v="undetermined"/>
    <m/>
    <b v="0"/>
    <s v="armed"/>
    <s v="Gun"/>
    <s v="30-39"/>
    <s v="Not Fleeing or Blank"/>
    <x v="0"/>
  </r>
  <r>
    <n v="3348"/>
    <n v="3690"/>
    <s v="James Brian Kay"/>
    <d v="2018-05-13T00:00:00"/>
    <s v="shot"/>
    <s v="gun"/>
    <n v="54"/>
    <s v="M"/>
    <m/>
    <s v="Carnesville"/>
    <x v="31"/>
    <b v="0"/>
    <s v="attack"/>
    <s v="Not fleeing"/>
    <b v="0"/>
    <s v="armed"/>
    <s v="Gun"/>
    <s v="50-59"/>
    <s v="Not Fleeing or Blank"/>
    <x v="0"/>
  </r>
  <r>
    <n v="3349"/>
    <n v="3691"/>
    <s v="James Collins"/>
    <d v="2018-05-13T00:00:00"/>
    <s v="shot"/>
    <s v="gun"/>
    <n v="38"/>
    <s v="M"/>
    <m/>
    <s v="Dearborn Heights"/>
    <x v="30"/>
    <b v="0"/>
    <s v="other"/>
    <s v="Not fleeing"/>
    <b v="0"/>
    <s v="armed"/>
    <s v="Gun"/>
    <s v="30-39"/>
    <s v="Not Fleeing or Blank"/>
    <x v="0"/>
  </r>
  <r>
    <n v="3350"/>
    <n v="3685"/>
    <s v="Anthony Trice"/>
    <d v="2018-05-14T00:00:00"/>
    <s v="shot"/>
    <s v="gun"/>
    <n v="24"/>
    <s v="M"/>
    <s v="B"/>
    <s v="Clinton"/>
    <x v="28"/>
    <b v="0"/>
    <s v="attack"/>
    <s v="Not fleeing"/>
    <b v="0"/>
    <s v="armed"/>
    <s v="Gun"/>
    <s v="19-29"/>
    <s v="Not Fleeing or Blank"/>
    <x v="0"/>
  </r>
  <r>
    <n v="3351"/>
    <n v="3687"/>
    <s v="Cody Reynolds"/>
    <d v="2018-05-14T00:00:00"/>
    <s v="shot"/>
    <s v="unarmed"/>
    <n v="20"/>
    <s v="M"/>
    <s v="W"/>
    <s v="Royal Oak"/>
    <x v="30"/>
    <b v="0"/>
    <s v="attack"/>
    <s v="Not fleeing"/>
    <b v="0"/>
    <s v="unarmed or undetermined or null"/>
    <s v="No Gun"/>
    <s v="19-29"/>
    <s v="Not Fleeing or Blank"/>
    <x v="0"/>
  </r>
  <r>
    <n v="3352"/>
    <n v="3688"/>
    <s v="William N. Derick"/>
    <d v="2018-05-14T00:00:00"/>
    <s v="shot"/>
    <s v="gun"/>
    <n v="54"/>
    <s v="M"/>
    <m/>
    <s v="Wales"/>
    <x v="36"/>
    <b v="0"/>
    <s v="attack"/>
    <s v="Not fleeing"/>
    <b v="0"/>
    <s v="armed"/>
    <s v="Gun"/>
    <s v="50-59"/>
    <s v="Not Fleeing or Blank"/>
    <x v="0"/>
  </r>
  <r>
    <n v="3353"/>
    <n v="3694"/>
    <s v="Rollie J. Davis"/>
    <d v="2018-05-14T00:00:00"/>
    <s v="shot"/>
    <s v="gun"/>
    <n v="53"/>
    <s v="M"/>
    <s v="W"/>
    <s v="Quincy"/>
    <x v="15"/>
    <b v="0"/>
    <s v="other"/>
    <s v="Not fleeing"/>
    <b v="0"/>
    <s v="armed"/>
    <s v="Gun"/>
    <s v="50-59"/>
    <s v="Not Fleeing or Blank"/>
    <x v="0"/>
  </r>
  <r>
    <n v="3354"/>
    <n v="3695"/>
    <s v="Bob Browning Cruz"/>
    <d v="2018-05-14T00:00:00"/>
    <s v="shot"/>
    <s v="gun"/>
    <n v="36"/>
    <s v="M"/>
    <s v="H"/>
    <s v="San Antonio"/>
    <x v="9"/>
    <b v="0"/>
    <s v="attack"/>
    <s v="Not fleeing"/>
    <b v="0"/>
    <s v="armed"/>
    <s v="Gun"/>
    <s v="30-39"/>
    <s v="Not Fleeing or Blank"/>
    <x v="0"/>
  </r>
  <r>
    <n v="3355"/>
    <n v="3696"/>
    <s v="Marcus-David L. Peters"/>
    <d v="2018-05-14T00:00:00"/>
    <s v="shot and Tasered"/>
    <s v="unarmed"/>
    <n v="24"/>
    <s v="M"/>
    <s v="B"/>
    <s v="Richmond"/>
    <x v="20"/>
    <b v="0"/>
    <s v="attack"/>
    <s v="Car"/>
    <b v="1"/>
    <s v="unarmed or undetermined or null"/>
    <s v="No Gun"/>
    <s v="19-29"/>
    <s v="Fleeing"/>
    <x v="1"/>
  </r>
  <r>
    <n v="3356"/>
    <n v="3698"/>
    <s v="David M. Romansky"/>
    <d v="2018-05-15T00:00:00"/>
    <s v="shot"/>
    <s v="gun"/>
    <n v="34"/>
    <s v="M"/>
    <s v="W"/>
    <s v="Lake Mary"/>
    <x v="26"/>
    <b v="0"/>
    <s v="other"/>
    <s v="Car"/>
    <b v="0"/>
    <s v="armed"/>
    <s v="Gun"/>
    <s v="30-39"/>
    <s v="Fleeing"/>
    <x v="0"/>
  </r>
  <r>
    <n v="3357"/>
    <n v="3705"/>
    <s v="Kevin Nickle"/>
    <d v="2018-05-16T00:00:00"/>
    <s v="shot"/>
    <s v="knife"/>
    <n v="59"/>
    <s v="M"/>
    <m/>
    <s v="Martins Ferry"/>
    <x v="10"/>
    <b v="0"/>
    <s v="other"/>
    <s v="Not fleeing"/>
    <b v="0"/>
    <s v="armed"/>
    <s v="No Gun"/>
    <s v="50-59"/>
    <s v="Not Fleeing or Blank"/>
    <x v="0"/>
  </r>
  <r>
    <n v="3358"/>
    <n v="3708"/>
    <s v="Daniel Timothy Johnson"/>
    <d v="2018-05-17T00:00:00"/>
    <s v="shot"/>
    <s v="gun"/>
    <n v="34"/>
    <s v="M"/>
    <s v="W"/>
    <s v="Norman"/>
    <x v="5"/>
    <b v="0"/>
    <s v="attack"/>
    <s v="Not fleeing"/>
    <b v="0"/>
    <s v="armed"/>
    <s v="Gun"/>
    <s v="30-39"/>
    <s v="Not Fleeing or Blank"/>
    <x v="0"/>
  </r>
  <r>
    <n v="3359"/>
    <n v="3703"/>
    <s v="TK TK"/>
    <d v="2018-05-18T00:00:00"/>
    <s v="shot"/>
    <s v="gun"/>
    <m/>
    <s v="M"/>
    <m/>
    <s v="Plymouth Township"/>
    <x v="30"/>
    <b v="1"/>
    <s v="attack"/>
    <s v="Foot"/>
    <b v="0"/>
    <s v="armed"/>
    <s v="Gun"/>
    <s v="null"/>
    <s v="Fleeing"/>
    <x v="0"/>
  </r>
  <r>
    <n v="3360"/>
    <n v="3704"/>
    <s v="TK TK"/>
    <d v="2018-05-18T00:00:00"/>
    <s v="shot"/>
    <s v="unknown weapon"/>
    <m/>
    <s v="M"/>
    <m/>
    <s v="Laredo"/>
    <x v="9"/>
    <b v="0"/>
    <s v="other"/>
    <m/>
    <b v="0"/>
    <s v="armed"/>
    <s v="No Gun"/>
    <s v="null"/>
    <s v="Not Fleeing or Blank"/>
    <x v="0"/>
  </r>
  <r>
    <n v="3361"/>
    <n v="3706"/>
    <s v="Dmitri Bullard"/>
    <d v="2018-05-18T00:00:00"/>
    <s v="shot"/>
    <s v="hatchet"/>
    <n v="24"/>
    <s v="M"/>
    <s v="W"/>
    <s v="Gresham"/>
    <x v="1"/>
    <b v="0"/>
    <s v="other"/>
    <s v="Car"/>
    <b v="0"/>
    <s v="armed"/>
    <s v="No Gun"/>
    <s v="19-29"/>
    <s v="Fleeing"/>
    <x v="0"/>
  </r>
  <r>
    <n v="3362"/>
    <n v="3700"/>
    <s v="Jimmy Alan Moss"/>
    <d v="2018-05-19T00:00:00"/>
    <s v="shot"/>
    <m/>
    <n v="77"/>
    <s v="M"/>
    <m/>
    <s v="Sunridge"/>
    <x v="16"/>
    <b v="0"/>
    <s v="attack"/>
    <m/>
    <b v="0"/>
    <s v="unarmed or undetermined or null"/>
    <s v="No Gun"/>
    <s v="70+"/>
    <s v="Not Fleeing or Blank"/>
    <x v="0"/>
  </r>
  <r>
    <n v="3363"/>
    <n v="3701"/>
    <s v="Corey Cordova"/>
    <d v="2018-05-19T00:00:00"/>
    <s v="shot"/>
    <s v="gun"/>
    <n v="30"/>
    <s v="M"/>
    <s v="W"/>
    <s v="Columbus"/>
    <x v="10"/>
    <b v="0"/>
    <s v="attack"/>
    <s v="Not fleeing"/>
    <b v="0"/>
    <s v="armed"/>
    <s v="Gun"/>
    <s v="30-39"/>
    <s v="Not Fleeing or Blank"/>
    <x v="0"/>
  </r>
  <r>
    <n v="3364"/>
    <n v="3702"/>
    <s v="Santiago Evans-Valencia"/>
    <d v="2018-05-19T00:00:00"/>
    <s v="shot"/>
    <s v="gun"/>
    <n v="36"/>
    <s v="M"/>
    <s v="H"/>
    <s v="Pueblo"/>
    <x v="4"/>
    <b v="0"/>
    <s v="attack"/>
    <s v="Not fleeing"/>
    <b v="0"/>
    <s v="armed"/>
    <s v="Gun"/>
    <s v="30-39"/>
    <s v="Not Fleeing or Blank"/>
    <x v="0"/>
  </r>
  <r>
    <n v="3365"/>
    <n v="3699"/>
    <s v="Bradley J. Grant"/>
    <d v="2018-05-20T00:00:00"/>
    <s v="shot"/>
    <s v="gun"/>
    <n v="36"/>
    <s v="M"/>
    <s v="W"/>
    <s v="Baxter"/>
    <x v="23"/>
    <b v="0"/>
    <s v="other"/>
    <s v="Foot"/>
    <b v="0"/>
    <s v="armed"/>
    <s v="Gun"/>
    <s v="30-39"/>
    <s v="Fleeing"/>
    <x v="0"/>
  </r>
  <r>
    <n v="3366"/>
    <n v="3707"/>
    <s v="Ray Wyatt"/>
    <d v="2018-05-21T00:00:00"/>
    <s v="shot"/>
    <s v="gun"/>
    <n v="58"/>
    <s v="M"/>
    <s v="W"/>
    <s v="Joshua Tree"/>
    <x v="3"/>
    <b v="1"/>
    <s v="attack"/>
    <s v="Foot"/>
    <b v="0"/>
    <s v="armed"/>
    <s v="Gun"/>
    <s v="50-59"/>
    <s v="Fleeing"/>
    <x v="0"/>
  </r>
  <r>
    <n v="3367"/>
    <n v="3719"/>
    <s v="Ronald Clinton"/>
    <d v="2018-05-21T00:00:00"/>
    <s v="shot"/>
    <m/>
    <n v="47"/>
    <s v="M"/>
    <s v="B"/>
    <s v="West Memphis"/>
    <x v="14"/>
    <b v="0"/>
    <s v="attack"/>
    <s v="Car"/>
    <b v="0"/>
    <s v="unarmed or undetermined or null"/>
    <s v="No Gun"/>
    <s v="40-49"/>
    <s v="Fleeing"/>
    <x v="1"/>
  </r>
  <r>
    <n v="3368"/>
    <n v="3709"/>
    <s v="Martin Sandejo"/>
    <d v="2018-05-22T00:00:00"/>
    <s v="shot"/>
    <s v="knife"/>
    <n v="49"/>
    <s v="M"/>
    <s v="H"/>
    <s v="Mathis"/>
    <x v="9"/>
    <b v="0"/>
    <s v="other"/>
    <s v="Not fleeing"/>
    <b v="0"/>
    <s v="armed"/>
    <s v="No Gun"/>
    <s v="40-49"/>
    <s v="Not Fleeing or Blank"/>
    <x v="0"/>
  </r>
  <r>
    <n v="3369"/>
    <n v="3710"/>
    <s v="Makell Meyerin"/>
    <d v="2018-05-23T00:00:00"/>
    <s v="shot"/>
    <s v="gun"/>
    <n v="31"/>
    <s v="F"/>
    <s v="W"/>
    <s v="Gurnee"/>
    <x v="15"/>
    <b v="0"/>
    <s v="attack"/>
    <s v="Foot"/>
    <b v="0"/>
    <s v="armed"/>
    <s v="Gun"/>
    <s v="30-39"/>
    <s v="Fleeing"/>
    <x v="0"/>
  </r>
  <r>
    <n v="3370"/>
    <n v="3718"/>
    <s v="Joshua M. Gomoll"/>
    <d v="2018-05-23T00:00:00"/>
    <s v="shot"/>
    <s v="knife"/>
    <n v="25"/>
    <s v="M"/>
    <s v="W"/>
    <s v="Fox Crossing"/>
    <x v="39"/>
    <b v="1"/>
    <s v="other"/>
    <s v="Not fleeing"/>
    <b v="0"/>
    <s v="armed"/>
    <s v="No Gun"/>
    <s v="19-29"/>
    <s v="Not Fleeing or Blank"/>
    <x v="0"/>
  </r>
  <r>
    <n v="3371"/>
    <n v="3720"/>
    <s v="Claudia Patricia Gomez Gonzalez"/>
    <d v="2018-05-23T00:00:00"/>
    <s v="shot"/>
    <s v="unarmed"/>
    <m/>
    <s v="F"/>
    <s v="H"/>
    <s v="Rio Bravo"/>
    <x v="9"/>
    <b v="0"/>
    <s v="attack"/>
    <s v="Not fleeing"/>
    <b v="0"/>
    <s v="unarmed or undetermined or null"/>
    <s v="No Gun"/>
    <s v="null"/>
    <s v="Not Fleeing or Blank"/>
    <x v="0"/>
  </r>
  <r>
    <n v="3372"/>
    <n v="3717"/>
    <s v="Dustin D. Odom"/>
    <d v="2018-05-24T00:00:00"/>
    <s v="shot"/>
    <s v="unarmed"/>
    <n v="30"/>
    <s v="M"/>
    <s v="W"/>
    <s v="Citra"/>
    <x v="26"/>
    <b v="0"/>
    <s v="attack"/>
    <s v="Foot"/>
    <b v="1"/>
    <s v="unarmed or undetermined or null"/>
    <s v="No Gun"/>
    <s v="30-39"/>
    <s v="Fleeing"/>
    <x v="0"/>
  </r>
  <r>
    <n v="3373"/>
    <n v="3737"/>
    <s v="Brett Luengo"/>
    <d v="2018-05-24T00:00:00"/>
    <s v="shot"/>
    <s v="unarmed"/>
    <n v="33"/>
    <s v="M"/>
    <s v="W"/>
    <s v="Cleveland"/>
    <x v="10"/>
    <b v="0"/>
    <s v="attack"/>
    <s v="Not fleeing"/>
    <b v="0"/>
    <s v="unarmed or undetermined or null"/>
    <s v="No Gun"/>
    <s v="30-39"/>
    <s v="Not Fleeing or Blank"/>
    <x v="0"/>
  </r>
  <r>
    <n v="3374"/>
    <n v="3715"/>
    <s v="Augustine Oliva"/>
    <d v="2018-05-25T00:00:00"/>
    <s v="shot"/>
    <m/>
    <n v="29"/>
    <s v="M"/>
    <s v="W"/>
    <s v="Dumas"/>
    <x v="9"/>
    <b v="0"/>
    <s v="attack"/>
    <s v="Not fleeing"/>
    <b v="0"/>
    <s v="unarmed or undetermined or null"/>
    <s v="No Gun"/>
    <s v="19-29"/>
    <s v="Not Fleeing or Blank"/>
    <x v="0"/>
  </r>
  <r>
    <n v="3375"/>
    <n v="3716"/>
    <s v="TK TK"/>
    <d v="2018-05-25T00:00:00"/>
    <s v="shot"/>
    <s v="knife"/>
    <m/>
    <s v="M"/>
    <m/>
    <s v="Mountain Home"/>
    <x v="27"/>
    <b v="0"/>
    <s v="other"/>
    <s v="Car"/>
    <b v="0"/>
    <s v="armed"/>
    <s v="No Gun"/>
    <s v="null"/>
    <s v="Fleeing"/>
    <x v="0"/>
  </r>
  <r>
    <n v="3376"/>
    <n v="3736"/>
    <s v="Dustin Montano"/>
    <d v="2018-05-25T00:00:00"/>
    <s v="shot"/>
    <s v="undetermined"/>
    <n v="31"/>
    <s v="M"/>
    <s v="W"/>
    <s v="Fort Morgan"/>
    <x v="4"/>
    <b v="1"/>
    <s v="other"/>
    <s v="Not fleeing"/>
    <b v="0"/>
    <s v="unarmed or undetermined or null"/>
    <s v="No Gun"/>
    <s v="30-39"/>
    <s v="Not Fleeing or Blank"/>
    <x v="0"/>
  </r>
  <r>
    <n v="3377"/>
    <n v="3714"/>
    <s v="Homer Woodroe Tyler"/>
    <d v="2018-05-26T00:00:00"/>
    <s v="shot"/>
    <s v="gun"/>
    <n v="51"/>
    <s v="M"/>
    <s v="W"/>
    <s v="Silsbee"/>
    <x v="9"/>
    <b v="0"/>
    <s v="other"/>
    <s v="Not fleeing"/>
    <b v="0"/>
    <s v="armed"/>
    <s v="Gun"/>
    <s v="50-59"/>
    <s v="Not Fleeing or Blank"/>
    <x v="0"/>
  </r>
  <r>
    <n v="3378"/>
    <n v="3712"/>
    <s v="Raul Rivera"/>
    <d v="2018-05-27T00:00:00"/>
    <s v="shot"/>
    <s v="knife"/>
    <n v="42"/>
    <s v="M"/>
    <s v="H"/>
    <s v="San Diego"/>
    <x v="3"/>
    <b v="1"/>
    <s v="other"/>
    <s v="Not fleeing"/>
    <b v="1"/>
    <s v="armed"/>
    <s v="No Gun"/>
    <s v="40-49"/>
    <s v="Not Fleeing or Blank"/>
    <x v="0"/>
  </r>
  <r>
    <n v="3379"/>
    <n v="3713"/>
    <s v="Eugene Baylis"/>
    <d v="2018-05-27T00:00:00"/>
    <s v="shot"/>
    <s v="gun"/>
    <n v="67"/>
    <s v="M"/>
    <s v="W"/>
    <s v="Grand Junction"/>
    <x v="4"/>
    <b v="0"/>
    <s v="attack"/>
    <s v="Not fleeing"/>
    <b v="0"/>
    <s v="armed"/>
    <s v="Gun"/>
    <s v="60-69"/>
    <s v="Not Fleeing or Blank"/>
    <x v="0"/>
  </r>
  <r>
    <n v="3380"/>
    <n v="3735"/>
    <s v="TK TK"/>
    <d v="2018-05-27T00:00:00"/>
    <s v="shot"/>
    <s v="knife"/>
    <m/>
    <s v="M"/>
    <m/>
    <s v="Everton"/>
    <x v="19"/>
    <b v="1"/>
    <s v="other"/>
    <s v="Not fleeing"/>
    <b v="0"/>
    <s v="armed"/>
    <s v="No Gun"/>
    <s v="null"/>
    <s v="Not Fleeing or Blank"/>
    <x v="0"/>
  </r>
  <r>
    <n v="3381"/>
    <n v="3711"/>
    <s v="Michael Glad"/>
    <d v="2018-05-28T00:00:00"/>
    <s v="shot"/>
    <s v="gun"/>
    <n v="23"/>
    <s v="M"/>
    <s v="W"/>
    <s v="West Jordan"/>
    <x v="13"/>
    <b v="0"/>
    <s v="attack"/>
    <s v="Car"/>
    <b v="0"/>
    <s v="armed"/>
    <s v="Gun"/>
    <s v="19-29"/>
    <s v="Fleeing"/>
    <x v="0"/>
  </r>
  <r>
    <n v="3382"/>
    <n v="3722"/>
    <s v="Rabi Brown"/>
    <d v="2018-05-29T00:00:00"/>
    <s v="shot"/>
    <s v="gun"/>
    <n v="34"/>
    <s v="M"/>
    <s v="N"/>
    <s v="Phoenix"/>
    <x v="6"/>
    <b v="0"/>
    <s v="other"/>
    <s v="Not fleeing"/>
    <b v="0"/>
    <s v="armed"/>
    <s v="Gun"/>
    <s v="30-39"/>
    <s v="Not Fleeing or Blank"/>
    <x v="0"/>
  </r>
  <r>
    <n v="3383"/>
    <n v="3724"/>
    <s v="Armando Osuna"/>
    <d v="2018-05-29T00:00:00"/>
    <s v="shot"/>
    <s v="metal pipe"/>
    <n v="51"/>
    <s v="M"/>
    <s v="H"/>
    <s v="Riverbank"/>
    <x v="3"/>
    <b v="0"/>
    <s v="attack"/>
    <s v="Not fleeing"/>
    <b v="0"/>
    <s v="armed"/>
    <s v="No Gun"/>
    <s v="50-59"/>
    <s v="Not Fleeing or Blank"/>
    <x v="0"/>
  </r>
  <r>
    <n v="3384"/>
    <n v="3733"/>
    <s v="Zane Anthony James"/>
    <d v="2018-05-29T00:00:00"/>
    <s v="shot"/>
    <m/>
    <n v="19"/>
    <s v="M"/>
    <s v="W"/>
    <s v="Cottonwood Heights"/>
    <x v="13"/>
    <b v="0"/>
    <s v="undetermined"/>
    <s v="Car"/>
    <b v="0"/>
    <s v="unarmed or undetermined or null"/>
    <s v="No Gun"/>
    <s v="19-29"/>
    <s v="Fleeing"/>
    <x v="0"/>
  </r>
  <r>
    <n v="3385"/>
    <n v="3721"/>
    <s v="Bryan Rodriguez"/>
    <d v="2018-05-30T00:00:00"/>
    <s v="shot"/>
    <s v="pick-axe"/>
    <n v="29"/>
    <s v="M"/>
    <s v="H"/>
    <s v="Los Angeles"/>
    <x v="3"/>
    <b v="0"/>
    <s v="attack"/>
    <s v="Foot"/>
    <b v="1"/>
    <s v="armed"/>
    <s v="No Gun"/>
    <s v="19-29"/>
    <s v="Fleeing"/>
    <x v="0"/>
  </r>
  <r>
    <n v="3386"/>
    <n v="3734"/>
    <s v="Juvan Simon"/>
    <d v="2018-05-30T00:00:00"/>
    <s v="shot"/>
    <s v="gun"/>
    <n v="23"/>
    <s v="M"/>
    <s v="B"/>
    <s v="Florida City"/>
    <x v="26"/>
    <b v="0"/>
    <s v="other"/>
    <s v="Not fleeing"/>
    <b v="0"/>
    <s v="armed"/>
    <s v="Gun"/>
    <s v="19-29"/>
    <s v="Not Fleeing or Blank"/>
    <x v="0"/>
  </r>
  <r>
    <n v="3387"/>
    <n v="3725"/>
    <s v="Katherine Brazeau"/>
    <d v="2018-05-31T00:00:00"/>
    <s v="shot"/>
    <s v="knife"/>
    <n v="46"/>
    <s v="F"/>
    <s v="W"/>
    <s v="Fullerton"/>
    <x v="3"/>
    <b v="1"/>
    <s v="other"/>
    <s v="Not fleeing"/>
    <b v="0"/>
    <s v="armed"/>
    <s v="No Gun"/>
    <s v="40-49"/>
    <s v="Not Fleeing or Blank"/>
    <x v="0"/>
  </r>
  <r>
    <n v="3388"/>
    <n v="3726"/>
    <s v="Jerick Rasheem Gray"/>
    <d v="2018-05-31T00:00:00"/>
    <s v="shot"/>
    <s v="knife"/>
    <n v="42"/>
    <s v="M"/>
    <s v="B"/>
    <s v="Thomasville"/>
    <x v="33"/>
    <b v="0"/>
    <s v="attack"/>
    <s v="Car"/>
    <b v="0"/>
    <s v="armed"/>
    <s v="No Gun"/>
    <s v="40-49"/>
    <s v="Fleeing"/>
    <x v="1"/>
  </r>
  <r>
    <n v="3389"/>
    <n v="3727"/>
    <s v="Andres Estrada"/>
    <d v="2018-06-01T00:00:00"/>
    <s v="shot"/>
    <m/>
    <n v="21"/>
    <s v="M"/>
    <s v="H"/>
    <s v="Dundee"/>
    <x v="26"/>
    <b v="0"/>
    <s v="attack"/>
    <m/>
    <b v="0"/>
    <s v="unarmed or undetermined or null"/>
    <s v="No Gun"/>
    <s v="19-29"/>
    <s v="Not Fleeing or Blank"/>
    <x v="0"/>
  </r>
  <r>
    <n v="3390"/>
    <n v="3731"/>
    <s v="Renie Cablay"/>
    <d v="2018-06-01T00:00:00"/>
    <s v="shot"/>
    <s v="knife"/>
    <n v="55"/>
    <s v="M"/>
    <s v="A"/>
    <s v="Honolulu"/>
    <x v="44"/>
    <b v="1"/>
    <s v="attack"/>
    <s v="Not fleeing"/>
    <b v="0"/>
    <s v="armed"/>
    <s v="No Gun"/>
    <s v="50-59"/>
    <s v="Not Fleeing or Blank"/>
    <x v="0"/>
  </r>
  <r>
    <n v="3391"/>
    <n v="3732"/>
    <s v="TK TK"/>
    <d v="2018-06-01T00:00:00"/>
    <s v="shot"/>
    <s v="knife"/>
    <m/>
    <s v="M"/>
    <s v="W"/>
    <s v="Torrance"/>
    <x v="3"/>
    <b v="0"/>
    <s v="other"/>
    <s v="Not fleeing"/>
    <b v="0"/>
    <s v="armed"/>
    <s v="No Gun"/>
    <s v="null"/>
    <s v="Not Fleeing or Blank"/>
    <x v="0"/>
  </r>
  <r>
    <n v="3392"/>
    <n v="3730"/>
    <s v="TK TK"/>
    <d v="2018-06-02T00:00:00"/>
    <s v="shot"/>
    <m/>
    <m/>
    <s v="M"/>
    <m/>
    <s v="Chicago"/>
    <x v="15"/>
    <b v="0"/>
    <s v="attack"/>
    <s v="Car"/>
    <b v="0"/>
    <s v="unarmed or undetermined or null"/>
    <s v="No Gun"/>
    <s v="null"/>
    <s v="Fleeing"/>
    <x v="0"/>
  </r>
  <r>
    <n v="3393"/>
    <n v="3728"/>
    <s v="Julio Eduardo Hernandez Mata"/>
    <d v="2018-06-03T00:00:00"/>
    <s v="shot"/>
    <s v="undetermined"/>
    <n v="32"/>
    <s v="M"/>
    <s v="H"/>
    <s v="Chickasha"/>
    <x v="5"/>
    <b v="0"/>
    <s v="other"/>
    <s v="Car"/>
    <b v="0"/>
    <s v="unarmed or undetermined or null"/>
    <s v="No Gun"/>
    <s v="30-39"/>
    <s v="Fleeing"/>
    <x v="0"/>
  </r>
  <r>
    <n v="3394"/>
    <n v="3729"/>
    <s v="TK TK"/>
    <d v="2018-06-03T00:00:00"/>
    <s v="shot"/>
    <s v="ax"/>
    <m/>
    <s v="M"/>
    <m/>
    <s v="Mecca"/>
    <x v="3"/>
    <b v="0"/>
    <s v="other"/>
    <s v="Not fleeing"/>
    <b v="0"/>
    <s v="armed"/>
    <s v="No Gun"/>
    <s v="null"/>
    <s v="Not Fleeing or Blank"/>
    <x v="0"/>
  </r>
  <r>
    <n v="3395"/>
    <n v="3741"/>
    <s v="Rudy Molina"/>
    <d v="2018-06-03T00:00:00"/>
    <s v="shot"/>
    <s v="gun"/>
    <n v="34"/>
    <s v="M"/>
    <s v="H"/>
    <s v="Jurupa Valley"/>
    <x v="3"/>
    <b v="0"/>
    <s v="attack"/>
    <s v="Car"/>
    <b v="0"/>
    <s v="armed"/>
    <s v="Gun"/>
    <s v="30-39"/>
    <s v="Fleeing"/>
    <x v="0"/>
  </r>
  <r>
    <n v="3396"/>
    <n v="3738"/>
    <s v="Joshua S. Stanford"/>
    <d v="2018-06-04T00:00:00"/>
    <s v="shot"/>
    <s v="gun"/>
    <n v="40"/>
    <s v="M"/>
    <s v="W"/>
    <s v="Springfield"/>
    <x v="19"/>
    <b v="0"/>
    <s v="attack"/>
    <s v="Foot"/>
    <b v="0"/>
    <s v="armed"/>
    <s v="Gun"/>
    <s v="40-49"/>
    <s v="Fleeing"/>
    <x v="0"/>
  </r>
  <r>
    <n v="3397"/>
    <n v="3739"/>
    <s v="Abel Guzman"/>
    <d v="2018-06-05T00:00:00"/>
    <s v="shot"/>
    <s v="gun"/>
    <n v="55"/>
    <s v="M"/>
    <m/>
    <s v="Pearland"/>
    <x v="9"/>
    <b v="1"/>
    <s v="attack"/>
    <s v="Not fleeing"/>
    <b v="0"/>
    <s v="armed"/>
    <s v="Gun"/>
    <s v="50-59"/>
    <s v="Not Fleeing or Blank"/>
    <x v="0"/>
  </r>
  <r>
    <n v="3398"/>
    <n v="3740"/>
    <s v="Joshua Nash Bryant"/>
    <d v="2018-06-05T00:00:00"/>
    <s v="shot"/>
    <s v="gun"/>
    <n v="20"/>
    <s v="M"/>
    <s v="W"/>
    <s v="Wilmington"/>
    <x v="33"/>
    <b v="1"/>
    <s v="other"/>
    <s v="Not fleeing"/>
    <b v="0"/>
    <s v="armed"/>
    <s v="Gun"/>
    <s v="19-29"/>
    <s v="Not Fleeing or Blank"/>
    <x v="0"/>
  </r>
  <r>
    <n v="3399"/>
    <n v="3755"/>
    <s v="Maurice Granton"/>
    <d v="2018-06-06T00:00:00"/>
    <s v="shot"/>
    <s v="gun"/>
    <n v="24"/>
    <s v="M"/>
    <s v="B"/>
    <s v="Chicago"/>
    <x v="15"/>
    <b v="0"/>
    <s v="other"/>
    <m/>
    <b v="0"/>
    <s v="armed"/>
    <s v="Gun"/>
    <s v="19-29"/>
    <s v="Not Fleeing or Blank"/>
    <x v="0"/>
  </r>
  <r>
    <n v="3400"/>
    <n v="3757"/>
    <s v="Alan Goyano"/>
    <d v="2018-06-06T00:00:00"/>
    <s v="shot"/>
    <s v="undetermined"/>
    <n v="43"/>
    <s v="M"/>
    <s v="H"/>
    <s v="Merrick"/>
    <x v="35"/>
    <b v="0"/>
    <s v="undetermined"/>
    <m/>
    <b v="0"/>
    <s v="unarmed or undetermined or null"/>
    <s v="No Gun"/>
    <s v="40-49"/>
    <s v="Not Fleeing or Blank"/>
    <x v="0"/>
  </r>
  <r>
    <n v="3401"/>
    <n v="3758"/>
    <s v="Roger Dale Sims"/>
    <d v="2018-06-06T00:00:00"/>
    <s v="shot"/>
    <s v="gun"/>
    <n v="56"/>
    <s v="M"/>
    <s v="W"/>
    <s v="LaGrange"/>
    <x v="31"/>
    <b v="1"/>
    <s v="attack"/>
    <s v="Not fleeing"/>
    <b v="0"/>
    <s v="armed"/>
    <s v="Gun"/>
    <s v="50-59"/>
    <s v="Not Fleeing or Blank"/>
    <x v="0"/>
  </r>
  <r>
    <n v="3402"/>
    <n v="3805"/>
    <s v="Brian Puskas"/>
    <d v="2018-06-06T00:00:00"/>
    <s v="shot"/>
    <s v="gun"/>
    <n v="47"/>
    <s v="M"/>
    <s v="W"/>
    <s v="Delaware"/>
    <x v="10"/>
    <b v="1"/>
    <s v="other"/>
    <s v="Not fleeing"/>
    <b v="0"/>
    <s v="armed"/>
    <s v="Gun"/>
    <s v="40-49"/>
    <s v="Not Fleeing or Blank"/>
    <x v="0"/>
  </r>
  <r>
    <n v="3403"/>
    <n v="3850"/>
    <s v="Raymond Truitt"/>
    <d v="2018-06-07T00:00:00"/>
    <s v="shot"/>
    <s v="gun"/>
    <n v="28"/>
    <s v="M"/>
    <m/>
    <s v="Gary"/>
    <x v="22"/>
    <b v="0"/>
    <s v="attack"/>
    <s v="Not fleeing"/>
    <b v="0"/>
    <s v="armed"/>
    <s v="Gun"/>
    <s v="19-29"/>
    <s v="Not Fleeing or Blank"/>
    <x v="0"/>
  </r>
  <r>
    <n v="3404"/>
    <n v="3851"/>
    <s v="Douglas Conner"/>
    <d v="2018-06-07T00:00:00"/>
    <s v="shot"/>
    <s v="gun"/>
    <n v="50"/>
    <s v="M"/>
    <s v="W"/>
    <s v="Benton City"/>
    <x v="0"/>
    <b v="0"/>
    <s v="other"/>
    <s v="Not fleeing"/>
    <b v="0"/>
    <s v="armed"/>
    <s v="Gun"/>
    <s v="50-59"/>
    <s v="Not Fleeing or Blank"/>
    <x v="0"/>
  </r>
  <r>
    <n v="3405"/>
    <n v="3754"/>
    <s v="Wes Allen"/>
    <d v="2018-06-07T00:00:00"/>
    <s v="shot"/>
    <s v="gun"/>
    <n v="33"/>
    <s v="M"/>
    <s v="W"/>
    <s v="Albuquerque"/>
    <x v="17"/>
    <b v="0"/>
    <s v="attack"/>
    <s v="Car"/>
    <b v="0"/>
    <s v="armed"/>
    <s v="Gun"/>
    <s v="30-39"/>
    <s v="Fleeing"/>
    <x v="0"/>
  </r>
  <r>
    <n v="3406"/>
    <n v="3756"/>
    <s v="Leslie Yolanda Salazar"/>
    <d v="2018-06-07T00:00:00"/>
    <s v="shot"/>
    <s v="knife"/>
    <n v="20"/>
    <s v="F"/>
    <m/>
    <s v="Austin"/>
    <x v="9"/>
    <b v="0"/>
    <s v="other"/>
    <m/>
    <b v="1"/>
    <s v="armed"/>
    <s v="No Gun"/>
    <s v="19-29"/>
    <s v="Not Fleeing or Blank"/>
    <x v="0"/>
  </r>
  <r>
    <n v="3407"/>
    <n v="3849"/>
    <s v="Todd Gregory"/>
    <d v="2018-06-08T00:00:00"/>
    <s v="shot"/>
    <s v="gun"/>
    <n v="47"/>
    <s v="M"/>
    <s v="W"/>
    <s v="Hardwick"/>
    <x v="21"/>
    <b v="0"/>
    <s v="attack"/>
    <s v="Car"/>
    <b v="0"/>
    <s v="armed"/>
    <s v="Gun"/>
    <s v="40-49"/>
    <s v="Fleeing"/>
    <x v="0"/>
  </r>
  <r>
    <n v="3408"/>
    <n v="3761"/>
    <s v="Michael Renfroe"/>
    <d v="2018-06-08T00:00:00"/>
    <s v="shot"/>
    <s v="unarmed"/>
    <n v="36"/>
    <s v="M"/>
    <s v="W"/>
    <s v="Madison County"/>
    <x v="38"/>
    <b v="0"/>
    <s v="undetermined"/>
    <s v="Not fleeing"/>
    <b v="0"/>
    <s v="unarmed or undetermined or null"/>
    <s v="No Gun"/>
    <s v="30-39"/>
    <s v="Not Fleeing or Blank"/>
    <x v="0"/>
  </r>
  <r>
    <n v="3409"/>
    <n v="3760"/>
    <s v="LaShanda Anderson"/>
    <d v="2018-06-09T00:00:00"/>
    <s v="shot"/>
    <m/>
    <n v="36"/>
    <s v="F"/>
    <s v="B"/>
    <s v="Deptford"/>
    <x v="21"/>
    <b v="0"/>
    <s v="other"/>
    <s v="Car"/>
    <b v="0"/>
    <s v="unarmed or undetermined or null"/>
    <s v="No Gun"/>
    <s v="30-39"/>
    <s v="Fleeing"/>
    <x v="0"/>
  </r>
  <r>
    <n v="3410"/>
    <n v="3762"/>
    <s v="Timothy Owen"/>
    <d v="2018-06-09T00:00:00"/>
    <s v="shot"/>
    <s v="gun"/>
    <n v="49"/>
    <s v="M"/>
    <s v="W"/>
    <s v="Temple"/>
    <x v="9"/>
    <b v="0"/>
    <s v="attack"/>
    <s v="Not fleeing"/>
    <b v="0"/>
    <s v="armed"/>
    <s v="Gun"/>
    <s v="40-49"/>
    <s v="Not Fleeing or Blank"/>
    <x v="0"/>
  </r>
  <r>
    <n v="3411"/>
    <n v="3759"/>
    <s v="TK TK"/>
    <d v="2018-06-10T00:00:00"/>
    <s v="shot"/>
    <s v="unknown weapon"/>
    <n v="34"/>
    <s v="M"/>
    <m/>
    <s v="Westminister"/>
    <x v="4"/>
    <b v="0"/>
    <s v="other"/>
    <s v="Foot"/>
    <b v="0"/>
    <s v="armed"/>
    <s v="No Gun"/>
    <s v="30-39"/>
    <s v="Fleeing"/>
    <x v="0"/>
  </r>
  <r>
    <n v="3412"/>
    <n v="3763"/>
    <s v="Robert Lawrence White"/>
    <d v="2018-06-11T00:00:00"/>
    <s v="shot"/>
    <s v="unarmed"/>
    <n v="41"/>
    <s v="M"/>
    <s v="B"/>
    <s v="Silver Spring"/>
    <x v="28"/>
    <b v="1"/>
    <s v="other"/>
    <s v="Not fleeing"/>
    <b v="1"/>
    <s v="unarmed or undetermined or null"/>
    <s v="No Gun"/>
    <s v="40-49"/>
    <s v="Not Fleeing or Blank"/>
    <x v="0"/>
  </r>
  <r>
    <n v="3413"/>
    <n v="3765"/>
    <s v="Nicolas Moncada"/>
    <d v="2018-06-11T00:00:00"/>
    <s v="shot"/>
    <s v="knife"/>
    <n v="29"/>
    <s v="M"/>
    <s v="H"/>
    <s v="Whittier"/>
    <x v="3"/>
    <b v="0"/>
    <s v="other"/>
    <s v="Car"/>
    <b v="0"/>
    <s v="armed"/>
    <s v="No Gun"/>
    <s v="19-29"/>
    <s v="Fleeing"/>
    <x v="0"/>
  </r>
  <r>
    <n v="3414"/>
    <n v="3764"/>
    <s v="DeNathe M. Guilliford"/>
    <d v="2018-06-12T00:00:00"/>
    <s v="shot"/>
    <s v="gun"/>
    <n v="34"/>
    <s v="M"/>
    <s v="B"/>
    <s v="Danville"/>
    <x v="15"/>
    <b v="0"/>
    <s v="attack"/>
    <s v="Car"/>
    <b v="0"/>
    <s v="armed"/>
    <s v="Gun"/>
    <s v="30-39"/>
    <s v="Fleeing"/>
    <x v="1"/>
  </r>
  <r>
    <n v="3415"/>
    <n v="3766"/>
    <s v="Alexandre J. Aldrich"/>
    <d v="2018-06-12T00:00:00"/>
    <s v="shot"/>
    <s v="unarmed"/>
    <n v="34"/>
    <s v="M"/>
    <s v="W"/>
    <s v="Phoenix"/>
    <x v="6"/>
    <b v="0"/>
    <s v="other"/>
    <s v="Not fleeing"/>
    <b v="0"/>
    <s v="unarmed or undetermined or null"/>
    <s v="No Gun"/>
    <s v="30-39"/>
    <s v="Not Fleeing or Blank"/>
    <x v="0"/>
  </r>
  <r>
    <n v="3416"/>
    <n v="3767"/>
    <s v="Marqueese Alston"/>
    <d v="2018-06-12T00:00:00"/>
    <s v="shot"/>
    <s v="gun"/>
    <n v="22"/>
    <s v="M"/>
    <s v="B"/>
    <s v="Washington"/>
    <x v="42"/>
    <b v="0"/>
    <s v="attack"/>
    <s v="Not fleeing"/>
    <b v="0"/>
    <s v="armed"/>
    <s v="Gun"/>
    <s v="19-29"/>
    <s v="Not Fleeing or Blank"/>
    <x v="0"/>
  </r>
  <r>
    <n v="3417"/>
    <n v="3768"/>
    <s v="Chavius Hollis"/>
    <d v="2018-06-12T00:00:00"/>
    <s v="shot"/>
    <s v="gun"/>
    <n v="26"/>
    <s v="M"/>
    <s v="B"/>
    <s v="Monroe"/>
    <x v="31"/>
    <b v="1"/>
    <s v="attack"/>
    <m/>
    <b v="0"/>
    <s v="armed"/>
    <s v="Gun"/>
    <s v="19-29"/>
    <s v="Not Fleeing or Blank"/>
    <x v="0"/>
  </r>
  <r>
    <n v="3418"/>
    <n v="3769"/>
    <s v="Stephen Cogelia"/>
    <d v="2018-06-12T00:00:00"/>
    <s v="shot"/>
    <s v="knife"/>
    <n v="32"/>
    <s v="M"/>
    <s v="W"/>
    <s v="Hardwick"/>
    <x v="21"/>
    <b v="0"/>
    <s v="other"/>
    <s v="Not fleeing"/>
    <b v="0"/>
    <s v="armed"/>
    <s v="No Gun"/>
    <s v="30-39"/>
    <s v="Not Fleeing or Blank"/>
    <x v="0"/>
  </r>
  <r>
    <n v="3419"/>
    <n v="3848"/>
    <s v="Dillan Shane Ezell"/>
    <d v="2018-06-13T00:00:00"/>
    <s v="shot"/>
    <s v="toy weapon"/>
    <n v="21"/>
    <s v="M"/>
    <s v="W"/>
    <s v="Eustis"/>
    <x v="26"/>
    <b v="1"/>
    <s v="attack"/>
    <s v="Not fleeing"/>
    <b v="0"/>
    <s v="armed"/>
    <s v="No Gun"/>
    <s v="19-29"/>
    <s v="Not Fleeing or Blank"/>
    <x v="0"/>
  </r>
  <r>
    <n v="3420"/>
    <n v="3771"/>
    <s v="TK TK"/>
    <d v="2018-06-13T00:00:00"/>
    <s v="shot"/>
    <s v="gun"/>
    <m/>
    <s v="M"/>
    <m/>
    <s v="Denver"/>
    <x v="4"/>
    <b v="0"/>
    <s v="attack"/>
    <s v="Foot"/>
    <b v="0"/>
    <s v="armed"/>
    <s v="Gun"/>
    <s v="null"/>
    <s v="Fleeing"/>
    <x v="0"/>
  </r>
  <r>
    <n v="3421"/>
    <n v="3774"/>
    <s v="David Arthur"/>
    <d v="2018-06-13T00:00:00"/>
    <s v="shot"/>
    <s v="gun"/>
    <n v="44"/>
    <s v="M"/>
    <s v="W"/>
    <s v="Pike County"/>
    <x v="10"/>
    <b v="0"/>
    <s v="attack"/>
    <s v="Not fleeing"/>
    <b v="0"/>
    <s v="armed"/>
    <s v="Gun"/>
    <s v="40-49"/>
    <s v="Not Fleeing or Blank"/>
    <x v="0"/>
  </r>
  <r>
    <n v="3422"/>
    <n v="3775"/>
    <s v="TK TK"/>
    <d v="2018-06-13T00:00:00"/>
    <s v="shot"/>
    <s v="undetermined"/>
    <m/>
    <s v="M"/>
    <m/>
    <s v="Pike County"/>
    <x v="10"/>
    <b v="0"/>
    <s v="undetermined"/>
    <s v="Not fleeing"/>
    <b v="0"/>
    <s v="unarmed or undetermined or null"/>
    <s v="No Gun"/>
    <s v="null"/>
    <s v="Not Fleeing or Blank"/>
    <x v="0"/>
  </r>
  <r>
    <n v="3423"/>
    <n v="3770"/>
    <s v="TK TK"/>
    <d v="2018-06-14T00:00:00"/>
    <s v="shot"/>
    <s v="gun"/>
    <m/>
    <s v="F"/>
    <m/>
    <s v="Denver"/>
    <x v="4"/>
    <b v="0"/>
    <s v="attack"/>
    <s v="Not fleeing"/>
    <b v="0"/>
    <s v="armed"/>
    <s v="Gun"/>
    <s v="null"/>
    <s v="Not Fleeing or Blank"/>
    <x v="0"/>
  </r>
  <r>
    <n v="3424"/>
    <n v="3772"/>
    <s v="Joseph Villanueva"/>
    <d v="2018-06-14T00:00:00"/>
    <s v="shot"/>
    <s v="gun"/>
    <n v="29"/>
    <s v="M"/>
    <s v="H"/>
    <s v="Hall County"/>
    <x v="31"/>
    <b v="0"/>
    <s v="attack"/>
    <s v="Foot"/>
    <b v="0"/>
    <s v="armed"/>
    <s v="Gun"/>
    <s v="19-29"/>
    <s v="Fleeing"/>
    <x v="0"/>
  </r>
  <r>
    <n v="3425"/>
    <n v="3773"/>
    <s v="Terrence White"/>
    <d v="2018-06-14T00:00:00"/>
    <s v="shot"/>
    <s v="gun and car"/>
    <n v="18"/>
    <s v="M"/>
    <s v="B"/>
    <s v="Las Vegas"/>
    <x v="16"/>
    <b v="0"/>
    <s v="attack"/>
    <s v="Car"/>
    <b v="0"/>
    <s v="armed"/>
    <s v="Gun"/>
    <s v="0-18"/>
    <s v="Fleeing"/>
    <x v="1"/>
  </r>
  <r>
    <n v="3426"/>
    <n v="3776"/>
    <s v="Timothy Mosley"/>
    <d v="2018-06-14T00:00:00"/>
    <s v="shot"/>
    <s v="gun"/>
    <n v="33"/>
    <s v="M"/>
    <s v="B"/>
    <s v="Kansas City"/>
    <x v="19"/>
    <b v="0"/>
    <s v="attack"/>
    <s v="Not fleeing"/>
    <b v="0"/>
    <s v="armed"/>
    <s v="Gun"/>
    <s v="30-39"/>
    <s v="Not Fleeing or Blank"/>
    <x v="0"/>
  </r>
  <r>
    <n v="3427"/>
    <n v="3778"/>
    <s v="Ashley Dean Fulkerson"/>
    <d v="2018-06-14T00:00:00"/>
    <s v="shot"/>
    <s v="sword"/>
    <n v="28"/>
    <s v="F"/>
    <s v="W"/>
    <s v="Kansas City"/>
    <x v="19"/>
    <b v="0"/>
    <s v="undetermined"/>
    <s v="Not fleeing"/>
    <b v="0"/>
    <s v="armed"/>
    <s v="No Gun"/>
    <s v="19-29"/>
    <s v="Not Fleeing or Blank"/>
    <x v="0"/>
  </r>
  <r>
    <n v="3428"/>
    <n v="3779"/>
    <s v="Robert A. White"/>
    <d v="2018-06-14T00:00:00"/>
    <s v="shot"/>
    <s v="gun"/>
    <m/>
    <s v="M"/>
    <s v="W"/>
    <s v="Kansas City"/>
    <x v="19"/>
    <b v="1"/>
    <s v="other"/>
    <s v="Not fleeing"/>
    <b v="0"/>
    <s v="armed"/>
    <s v="Gun"/>
    <s v="null"/>
    <s v="Not Fleeing or Blank"/>
    <x v="0"/>
  </r>
  <r>
    <n v="3429"/>
    <n v="3780"/>
    <s v="Marcelo Castellano"/>
    <d v="2018-06-14T00:00:00"/>
    <s v="shot"/>
    <s v="gun"/>
    <n v="40"/>
    <s v="M"/>
    <s v="H"/>
    <s v="Kirkland"/>
    <x v="0"/>
    <b v="0"/>
    <s v="other"/>
    <s v="Not fleeing"/>
    <b v="0"/>
    <s v="armed"/>
    <s v="Gun"/>
    <s v="40-49"/>
    <s v="Not Fleeing or Blank"/>
    <x v="0"/>
  </r>
  <r>
    <n v="3430"/>
    <n v="3846"/>
    <s v="David L. Hicks"/>
    <d v="2018-06-15T00:00:00"/>
    <s v="shot"/>
    <s v="undetermined"/>
    <n v="40"/>
    <s v="M"/>
    <m/>
    <s v="Nokomis"/>
    <x v="15"/>
    <b v="0"/>
    <s v="other"/>
    <s v="Foot"/>
    <b v="0"/>
    <s v="unarmed or undetermined or null"/>
    <s v="No Gun"/>
    <s v="40-49"/>
    <s v="Fleeing"/>
    <x v="0"/>
  </r>
  <r>
    <n v="3431"/>
    <n v="3781"/>
    <s v="Michael D. Fletcher"/>
    <d v="2018-06-16T00:00:00"/>
    <s v="shot"/>
    <s v="toy weapon"/>
    <n v="53"/>
    <s v="M"/>
    <m/>
    <s v="Mesa"/>
    <x v="6"/>
    <b v="0"/>
    <s v="attack"/>
    <s v="Not fleeing"/>
    <b v="0"/>
    <s v="armed"/>
    <s v="No Gun"/>
    <s v="50-59"/>
    <s v="Not Fleeing or Blank"/>
    <x v="0"/>
  </r>
  <r>
    <n v="3432"/>
    <n v="3782"/>
    <s v="Dwayne Clyburn"/>
    <d v="2018-06-16T00:00:00"/>
    <s v="shot"/>
    <s v="knife"/>
    <n v="37"/>
    <s v="M"/>
    <m/>
    <s v="Warwick"/>
    <x v="35"/>
    <b v="0"/>
    <s v="other"/>
    <s v="Not fleeing"/>
    <b v="0"/>
    <s v="armed"/>
    <s v="No Gun"/>
    <s v="30-39"/>
    <s v="Not Fleeing or Blank"/>
    <x v="0"/>
  </r>
  <r>
    <n v="3433"/>
    <n v="3783"/>
    <s v="Richard Rivera"/>
    <d v="2018-06-16T00:00:00"/>
    <s v="shot"/>
    <s v="unarmed"/>
    <n v="47"/>
    <s v="M"/>
    <s v="H"/>
    <s v="Albuquerque"/>
    <x v="17"/>
    <b v="0"/>
    <s v="attack"/>
    <s v="Car"/>
    <b v="0"/>
    <s v="unarmed or undetermined or null"/>
    <s v="No Gun"/>
    <s v="40-49"/>
    <s v="Fleeing"/>
    <x v="0"/>
  </r>
  <r>
    <n v="3434"/>
    <n v="3784"/>
    <s v="TK TK"/>
    <d v="2018-06-16T00:00:00"/>
    <s v="shot"/>
    <s v="knife"/>
    <n v="30"/>
    <s v="M"/>
    <m/>
    <s v="Van Nuys"/>
    <x v="3"/>
    <b v="1"/>
    <s v="attack"/>
    <s v="Not fleeing"/>
    <b v="0"/>
    <s v="armed"/>
    <s v="No Gun"/>
    <s v="30-39"/>
    <s v="Not Fleeing or Blank"/>
    <x v="0"/>
  </r>
  <r>
    <n v="3435"/>
    <n v="3786"/>
    <s v="Ronald Barney"/>
    <d v="2018-06-16T00:00:00"/>
    <s v="shot"/>
    <s v="gun"/>
    <n v="48"/>
    <s v="M"/>
    <m/>
    <s v="Phoenix"/>
    <x v="6"/>
    <b v="0"/>
    <s v="attack"/>
    <s v="Car"/>
    <b v="0"/>
    <s v="armed"/>
    <s v="Gun"/>
    <s v="40-49"/>
    <s v="Fleeing"/>
    <x v="0"/>
  </r>
  <r>
    <n v="3436"/>
    <n v="3785"/>
    <s v="Tahaji Wells"/>
    <d v="2018-06-17T00:00:00"/>
    <s v="shot"/>
    <s v="gun"/>
    <n v="33"/>
    <s v="M"/>
    <s v="B"/>
    <s v="Trenton"/>
    <x v="21"/>
    <b v="0"/>
    <s v="attack"/>
    <s v="Not fleeing"/>
    <b v="0"/>
    <s v="armed"/>
    <s v="Gun"/>
    <s v="30-39"/>
    <s v="Not Fleeing or Blank"/>
    <x v="0"/>
  </r>
  <r>
    <n v="3437"/>
    <n v="3790"/>
    <s v="Abe Martinez"/>
    <d v="2018-06-17T00:00:00"/>
    <s v="shot"/>
    <s v="gun"/>
    <n v="44"/>
    <s v="M"/>
    <s v="H"/>
    <s v="South Salt Lake"/>
    <x v="13"/>
    <b v="0"/>
    <s v="other"/>
    <s v="Not fleeing"/>
    <b v="0"/>
    <s v="armed"/>
    <s v="Gun"/>
    <s v="40-49"/>
    <s v="Not Fleeing or Blank"/>
    <x v="0"/>
  </r>
  <r>
    <n v="3438"/>
    <n v="3787"/>
    <s v="Charles Spillers"/>
    <d v="2018-06-19T00:00:00"/>
    <s v="shot"/>
    <s v="gun"/>
    <n v="65"/>
    <s v="M"/>
    <s v="W"/>
    <s v="Cumming"/>
    <x v="31"/>
    <b v="0"/>
    <s v="attack"/>
    <s v="Not fleeing"/>
    <b v="0"/>
    <s v="armed"/>
    <s v="Gun"/>
    <s v="60-69"/>
    <s v="Not Fleeing or Blank"/>
    <x v="0"/>
  </r>
  <r>
    <n v="3439"/>
    <n v="3788"/>
    <s v="Jonathan Buckley"/>
    <d v="2018-06-19T00:00:00"/>
    <s v="shot"/>
    <s v="gun"/>
    <n v="20"/>
    <s v="M"/>
    <s v="B"/>
    <s v="Stone Mountain"/>
    <x v="31"/>
    <b v="0"/>
    <s v="attack"/>
    <s v="Not fleeing"/>
    <b v="0"/>
    <s v="armed"/>
    <s v="Gun"/>
    <s v="19-29"/>
    <s v="Not Fleeing or Blank"/>
    <x v="0"/>
  </r>
  <r>
    <n v="3440"/>
    <n v="3789"/>
    <s v="Antwon Rose"/>
    <d v="2018-06-19T00:00:00"/>
    <s v="shot"/>
    <s v="unarmed"/>
    <n v="17"/>
    <s v="M"/>
    <s v="B"/>
    <s v="Pittsburgh"/>
    <x v="8"/>
    <b v="0"/>
    <s v="undetermined"/>
    <s v="Foot"/>
    <b v="0"/>
    <s v="unarmed or undetermined or null"/>
    <s v="No Gun"/>
    <s v="0-18"/>
    <s v="Fleeing"/>
    <x v="1"/>
  </r>
  <r>
    <n v="3441"/>
    <n v="3791"/>
    <s v="Robert Roybal"/>
    <d v="2018-06-19T00:00:00"/>
    <s v="shot"/>
    <s v="knife"/>
    <n v="55"/>
    <s v="M"/>
    <m/>
    <s v="Tucumcari"/>
    <x v="17"/>
    <b v="0"/>
    <s v="attack"/>
    <s v="Not fleeing"/>
    <b v="0"/>
    <s v="armed"/>
    <s v="No Gun"/>
    <s v="50-59"/>
    <s v="Not Fleeing or Blank"/>
    <x v="0"/>
  </r>
  <r>
    <n v="3442"/>
    <n v="3792"/>
    <s v="Anthony Marcell Green"/>
    <d v="2018-06-20T00:00:00"/>
    <s v="shot"/>
    <s v="unarmed"/>
    <n v="33"/>
    <s v="M"/>
    <s v="B"/>
    <s v="Kingsland"/>
    <x v="31"/>
    <b v="0"/>
    <s v="attack"/>
    <s v="Foot"/>
    <b v="1"/>
    <s v="unarmed or undetermined or null"/>
    <s v="No Gun"/>
    <s v="30-39"/>
    <s v="Fleeing"/>
    <x v="1"/>
  </r>
  <r>
    <n v="3443"/>
    <n v="3793"/>
    <s v="Jonathan Legg"/>
    <d v="2018-06-20T00:00:00"/>
    <s v="shot"/>
    <s v="gun"/>
    <n v="29"/>
    <s v="M"/>
    <m/>
    <s v="Parma"/>
    <x v="10"/>
    <b v="0"/>
    <s v="attack"/>
    <s v="Not fleeing"/>
    <b v="0"/>
    <s v="armed"/>
    <s v="Gun"/>
    <s v="19-29"/>
    <s v="Not Fleeing or Blank"/>
    <x v="0"/>
  </r>
  <r>
    <n v="3444"/>
    <n v="3794"/>
    <s v="Jesse Wade Powell"/>
    <d v="2018-06-20T00:00:00"/>
    <s v="shot"/>
    <s v="undetermined"/>
    <n v="44"/>
    <s v="M"/>
    <s v="W"/>
    <s v="Bend"/>
    <x v="1"/>
    <b v="0"/>
    <s v="undetermined"/>
    <m/>
    <b v="0"/>
    <s v="unarmed or undetermined or null"/>
    <s v="No Gun"/>
    <s v="40-49"/>
    <s v="Not Fleeing or Blank"/>
    <x v="0"/>
  </r>
  <r>
    <n v="3445"/>
    <n v="3842"/>
    <s v="Timothy Deal"/>
    <d v="2018-06-22T00:00:00"/>
    <s v="shot"/>
    <s v="knife"/>
    <n v="32"/>
    <s v="M"/>
    <m/>
    <s v="Atlantic City"/>
    <x v="21"/>
    <b v="0"/>
    <s v="attack"/>
    <s v="Not fleeing"/>
    <b v="1"/>
    <s v="armed"/>
    <s v="No Gun"/>
    <s v="30-39"/>
    <s v="Not Fleeing or Blank"/>
    <x v="0"/>
  </r>
  <r>
    <n v="3446"/>
    <n v="3843"/>
    <s v="Thomas Albun Beall"/>
    <d v="2018-06-22T00:00:00"/>
    <s v="shot"/>
    <s v="knife"/>
    <n v="31"/>
    <s v="M"/>
    <s v="W"/>
    <s v="Harrisonburg"/>
    <x v="20"/>
    <b v="0"/>
    <s v="attack"/>
    <s v="Not fleeing"/>
    <b v="0"/>
    <s v="armed"/>
    <s v="No Gun"/>
    <s v="30-39"/>
    <s v="Not Fleeing or Blank"/>
    <x v="0"/>
  </r>
  <r>
    <n v="3447"/>
    <n v="3844"/>
    <s v="TK TK"/>
    <d v="2018-06-22T00:00:00"/>
    <s v="shot"/>
    <s v="toy weapon"/>
    <m/>
    <s v="M"/>
    <m/>
    <s v="Inglewood"/>
    <x v="3"/>
    <b v="1"/>
    <s v="attack"/>
    <s v="Not fleeing"/>
    <b v="0"/>
    <s v="armed"/>
    <s v="No Gun"/>
    <s v="null"/>
    <s v="Not Fleeing or Blank"/>
    <x v="0"/>
  </r>
  <r>
    <n v="3448"/>
    <n v="3845"/>
    <s v="Schuyler Lake"/>
    <d v="2018-06-22T00:00:00"/>
    <s v="shot"/>
    <s v="knife"/>
    <n v="20"/>
    <s v="M"/>
    <m/>
    <s v="Albany"/>
    <x v="35"/>
    <b v="1"/>
    <s v="attack"/>
    <s v="Not fleeing"/>
    <b v="0"/>
    <s v="armed"/>
    <s v="No Gun"/>
    <s v="19-29"/>
    <s v="Not Fleeing or Blank"/>
    <x v="0"/>
  </r>
  <r>
    <n v="3449"/>
    <n v="3795"/>
    <s v="Logan Williamson"/>
    <d v="2018-06-22T00:00:00"/>
    <s v="shot"/>
    <s v="knife"/>
    <n v="37"/>
    <s v="M"/>
    <s v="W"/>
    <s v="Fairfield"/>
    <x v="10"/>
    <b v="0"/>
    <s v="attack"/>
    <s v="Not fleeing"/>
    <b v="0"/>
    <s v="armed"/>
    <s v="No Gun"/>
    <s v="30-39"/>
    <s v="Not Fleeing or Blank"/>
    <x v="0"/>
  </r>
  <r>
    <n v="3450"/>
    <n v="3841"/>
    <s v="TK TK"/>
    <d v="2018-06-23T00:00:00"/>
    <s v="shot"/>
    <s v="bow and arrow"/>
    <n v="32"/>
    <s v="M"/>
    <m/>
    <s v="North Shore"/>
    <x v="44"/>
    <b v="1"/>
    <s v="attack"/>
    <s v="Not fleeing"/>
    <b v="0"/>
    <s v="armed"/>
    <s v="No Gun"/>
    <s v="30-39"/>
    <s v="Not Fleeing or Blank"/>
    <x v="0"/>
  </r>
  <r>
    <n v="3451"/>
    <n v="3796"/>
    <s v="Thurman Blevins"/>
    <d v="2018-06-23T00:00:00"/>
    <s v="shot"/>
    <s v="gun"/>
    <n v="30"/>
    <s v="M"/>
    <s v="B"/>
    <s v="Minneapolis"/>
    <x v="18"/>
    <b v="0"/>
    <s v="attack"/>
    <s v="Foot"/>
    <b v="1"/>
    <s v="armed"/>
    <s v="Gun"/>
    <s v="30-39"/>
    <s v="Fleeing"/>
    <x v="1"/>
  </r>
  <r>
    <n v="3452"/>
    <n v="3797"/>
    <s v="Detandel Pickens Devon"/>
    <d v="2018-06-23T00:00:00"/>
    <s v="shot"/>
    <s v="knife"/>
    <n v="25"/>
    <s v="M"/>
    <s v="B"/>
    <s v="Monroe"/>
    <x v="11"/>
    <b v="0"/>
    <s v="attack"/>
    <s v="Not fleeing"/>
    <b v="0"/>
    <s v="armed"/>
    <s v="No Gun"/>
    <s v="19-29"/>
    <s v="Not Fleeing or Blank"/>
    <x v="0"/>
  </r>
  <r>
    <n v="3453"/>
    <n v="3800"/>
    <s v="TK TK"/>
    <d v="2018-06-23T00:00:00"/>
    <s v="shot"/>
    <s v="gun"/>
    <m/>
    <s v="M"/>
    <m/>
    <s v="San Diego"/>
    <x v="3"/>
    <b v="0"/>
    <s v="attack"/>
    <s v="Not fleeing"/>
    <b v="0"/>
    <s v="armed"/>
    <s v="Gun"/>
    <s v="null"/>
    <s v="Not Fleeing or Blank"/>
    <x v="0"/>
  </r>
  <r>
    <n v="3454"/>
    <n v="3801"/>
    <s v="Eric Sweet"/>
    <d v="2018-06-23T00:00:00"/>
    <s v="shot"/>
    <s v="gun"/>
    <m/>
    <s v="M"/>
    <m/>
    <s v="Coos Bay"/>
    <x v="1"/>
    <b v="0"/>
    <s v="attack"/>
    <s v="Not fleeing"/>
    <b v="0"/>
    <s v="armed"/>
    <s v="Gun"/>
    <s v="null"/>
    <s v="Not Fleeing or Blank"/>
    <x v="0"/>
  </r>
  <r>
    <n v="3455"/>
    <n v="3802"/>
    <s v="Robert L. Barton"/>
    <d v="2018-06-23T00:00:00"/>
    <s v="shot"/>
    <s v="gun and knife"/>
    <n v="48"/>
    <s v="M"/>
    <s v="W"/>
    <s v="Meridian"/>
    <x v="27"/>
    <b v="0"/>
    <s v="other"/>
    <s v="Not fleeing"/>
    <b v="0"/>
    <s v="armed"/>
    <s v="Gun"/>
    <s v="40-49"/>
    <s v="Not Fleeing or Blank"/>
    <x v="0"/>
  </r>
  <r>
    <n v="3456"/>
    <n v="3804"/>
    <s v="TK TK"/>
    <d v="2018-06-23T00:00:00"/>
    <s v="shot"/>
    <s v="gun"/>
    <m/>
    <s v="M"/>
    <m/>
    <s v="Centennial"/>
    <x v="4"/>
    <b v="0"/>
    <s v="attack"/>
    <s v="Car"/>
    <b v="0"/>
    <s v="armed"/>
    <s v="Gun"/>
    <s v="null"/>
    <s v="Fleeing"/>
    <x v="0"/>
  </r>
  <r>
    <n v="3457"/>
    <n v="3840"/>
    <s v="James Sorrentino"/>
    <d v="2018-06-25T00:00:00"/>
    <s v="shot"/>
    <s v="gun"/>
    <n v="36"/>
    <s v="M"/>
    <m/>
    <s v="Prompton"/>
    <x v="8"/>
    <b v="1"/>
    <s v="attack"/>
    <s v="Not fleeing"/>
    <b v="0"/>
    <s v="armed"/>
    <s v="Gun"/>
    <s v="30-39"/>
    <s v="Not Fleeing or Blank"/>
    <x v="0"/>
  </r>
  <r>
    <n v="3458"/>
    <n v="3798"/>
    <s v="Luis Argueta"/>
    <d v="2018-06-25T00:00:00"/>
    <s v="shot"/>
    <s v="unknown weapon"/>
    <n v="18"/>
    <s v="M"/>
    <s v="H"/>
    <s v="Galveston"/>
    <x v="9"/>
    <b v="0"/>
    <s v="undetermined"/>
    <m/>
    <b v="0"/>
    <s v="armed"/>
    <s v="No Gun"/>
    <s v="0-18"/>
    <s v="Not Fleeing or Blank"/>
    <x v="0"/>
  </r>
  <r>
    <n v="3459"/>
    <n v="3803"/>
    <s v="Bobby Blade"/>
    <d v="2018-06-25T00:00:00"/>
    <s v="shot"/>
    <s v="gun"/>
    <n v="29"/>
    <s v="M"/>
    <s v="W"/>
    <s v="Garland"/>
    <x v="9"/>
    <b v="0"/>
    <s v="attack"/>
    <s v="Car"/>
    <b v="0"/>
    <s v="armed"/>
    <s v="Gun"/>
    <s v="19-29"/>
    <s v="Fleeing"/>
    <x v="0"/>
  </r>
  <r>
    <n v="3460"/>
    <n v="3838"/>
    <s v="William Shawn Mann"/>
    <d v="2018-06-25T00:00:00"/>
    <s v="shot"/>
    <m/>
    <n v="30"/>
    <s v="M"/>
    <s v="W"/>
    <s v="Grenada"/>
    <x v="38"/>
    <b v="0"/>
    <s v="other"/>
    <s v="Car"/>
    <b v="0"/>
    <s v="unarmed or undetermined or null"/>
    <s v="No Gun"/>
    <s v="30-39"/>
    <s v="Fleeing"/>
    <x v="0"/>
  </r>
  <r>
    <n v="3461"/>
    <n v="3807"/>
    <s v="Joey Bronson"/>
    <d v="2018-06-27T00:00:00"/>
    <s v="shot"/>
    <s v="gun"/>
    <n v="39"/>
    <s v="M"/>
    <s v="W"/>
    <s v="Aurora"/>
    <x v="4"/>
    <b v="0"/>
    <s v="attack"/>
    <s v="Foot"/>
    <b v="0"/>
    <s v="armed"/>
    <s v="Gun"/>
    <s v="30-39"/>
    <s v="Fleeing"/>
    <x v="0"/>
  </r>
  <r>
    <n v="3462"/>
    <n v="3808"/>
    <s v="Anthony Sanchez"/>
    <d v="2018-06-29T00:00:00"/>
    <s v="shot"/>
    <s v="undetermined"/>
    <n v="36"/>
    <s v="M"/>
    <m/>
    <s v="Aurora"/>
    <x v="4"/>
    <b v="0"/>
    <s v="undetermined"/>
    <s v="Car"/>
    <b v="1"/>
    <s v="unarmed or undetermined or null"/>
    <s v="No Gun"/>
    <s v="30-39"/>
    <s v="Fleeing"/>
    <x v="0"/>
  </r>
  <r>
    <n v="3463"/>
    <n v="3809"/>
    <s v="Joshua Cartwright"/>
    <d v="2018-06-29T00:00:00"/>
    <s v="shot"/>
    <s v="gun"/>
    <n v="36"/>
    <s v="M"/>
    <s v="W"/>
    <s v="Russellville"/>
    <x v="14"/>
    <b v="0"/>
    <s v="attack"/>
    <s v="Not fleeing"/>
    <b v="0"/>
    <s v="armed"/>
    <s v="Gun"/>
    <s v="30-39"/>
    <s v="Not Fleeing or Blank"/>
    <x v="0"/>
  </r>
  <r>
    <n v="3464"/>
    <n v="3811"/>
    <s v="James Palmquist"/>
    <d v="2018-06-29T00:00:00"/>
    <s v="shot"/>
    <s v="gun"/>
    <n v="54"/>
    <s v="M"/>
    <s v="W"/>
    <s v="Dade City"/>
    <x v="26"/>
    <b v="1"/>
    <s v="attack"/>
    <s v="Not fleeing"/>
    <b v="0"/>
    <s v="armed"/>
    <s v="Gun"/>
    <s v="50-59"/>
    <s v="Not Fleeing or Blank"/>
    <x v="0"/>
  </r>
  <r>
    <n v="3465"/>
    <n v="3813"/>
    <s v="Rodney Lee Hunter"/>
    <d v="2018-06-29T00:00:00"/>
    <s v="shot"/>
    <s v="unknown weapon"/>
    <n v="27"/>
    <s v="M"/>
    <m/>
    <s v="Pomona"/>
    <x v="3"/>
    <b v="0"/>
    <s v="undetermined"/>
    <s v="Car"/>
    <b v="0"/>
    <s v="armed"/>
    <s v="No Gun"/>
    <s v="19-29"/>
    <s v="Fleeing"/>
    <x v="0"/>
  </r>
  <r>
    <n v="3466"/>
    <n v="3815"/>
    <s v="Jason Washington"/>
    <d v="2018-06-29T00:00:00"/>
    <s v="shot"/>
    <s v="gun"/>
    <n v="45"/>
    <s v="M"/>
    <s v="W"/>
    <s v="Portland"/>
    <x v="1"/>
    <b v="0"/>
    <s v="undetermined"/>
    <m/>
    <b v="0"/>
    <s v="armed"/>
    <s v="Gun"/>
    <s v="40-49"/>
    <s v="Not Fleeing or Blank"/>
    <x v="0"/>
  </r>
  <r>
    <n v="3467"/>
    <n v="3818"/>
    <s v="Chukwumankpam Mbegbu"/>
    <d v="2018-06-29T00:00:00"/>
    <s v="shot"/>
    <s v="gun"/>
    <n v="19"/>
    <s v="M"/>
    <m/>
    <s v="Phoenix"/>
    <x v="6"/>
    <b v="0"/>
    <s v="attack"/>
    <s v="Not fleeing"/>
    <b v="0"/>
    <s v="armed"/>
    <s v="Gun"/>
    <s v="19-29"/>
    <s v="Not Fleeing or Blank"/>
    <x v="0"/>
  </r>
  <r>
    <n v="3468"/>
    <n v="3819"/>
    <s v="Garry Glenn Lawrence"/>
    <d v="2018-06-29T00:00:00"/>
    <s v="shot"/>
    <s v="ax"/>
    <n v="36"/>
    <s v="M"/>
    <m/>
    <s v="North Pole"/>
    <x v="34"/>
    <b v="0"/>
    <s v="other"/>
    <m/>
    <b v="0"/>
    <s v="armed"/>
    <s v="No Gun"/>
    <s v="30-39"/>
    <s v="Not Fleeing or Blank"/>
    <x v="0"/>
  </r>
  <r>
    <n v="3469"/>
    <n v="3820"/>
    <s v="Randy Thomas Groom"/>
    <d v="2018-06-29T00:00:00"/>
    <s v="shot"/>
    <s v="knife"/>
    <n v="33"/>
    <s v="M"/>
    <s v="W"/>
    <s v="Lawrenceburg"/>
    <x v="32"/>
    <b v="0"/>
    <s v="other"/>
    <s v="Foot"/>
    <b v="0"/>
    <s v="armed"/>
    <s v="No Gun"/>
    <s v="30-39"/>
    <s v="Fleeing"/>
    <x v="0"/>
  </r>
  <r>
    <n v="3470"/>
    <n v="3836"/>
    <s v="Steve Ballard"/>
    <d v="2018-06-29T00:00:00"/>
    <s v="shot"/>
    <s v="gun"/>
    <n v="56"/>
    <s v="M"/>
    <s v="W"/>
    <s v="Waterford Township"/>
    <x v="30"/>
    <b v="1"/>
    <s v="attack"/>
    <s v="Car"/>
    <b v="0"/>
    <s v="armed"/>
    <s v="Gun"/>
    <s v="50-59"/>
    <s v="Fleeing"/>
    <x v="0"/>
  </r>
  <r>
    <n v="3471"/>
    <n v="3814"/>
    <s v="TK TK"/>
    <d v="2018-07-01T00:00:00"/>
    <s v="shot"/>
    <s v="metal object"/>
    <m/>
    <s v="M"/>
    <m/>
    <s v="Santa Ana"/>
    <x v="3"/>
    <b v="0"/>
    <s v="undetermined"/>
    <s v="Not fleeing"/>
    <b v="0"/>
    <s v="armed"/>
    <s v="No Gun"/>
    <s v="null"/>
    <s v="Not Fleeing or Blank"/>
    <x v="0"/>
  </r>
  <r>
    <n v="3472"/>
    <n v="3816"/>
    <s v="Daniel Norris"/>
    <d v="2018-07-01T00:00:00"/>
    <s v="shot"/>
    <s v="gun"/>
    <n v="33"/>
    <s v="M"/>
    <s v="W"/>
    <s v="Boise"/>
    <x v="27"/>
    <b v="0"/>
    <s v="attack"/>
    <s v="Foot"/>
    <b v="0"/>
    <s v="armed"/>
    <s v="Gun"/>
    <s v="30-39"/>
    <s v="Fleeing"/>
    <x v="0"/>
  </r>
  <r>
    <n v="3473"/>
    <n v="3817"/>
    <s v="Larry San Nicolas"/>
    <d v="2018-07-01T00:00:00"/>
    <s v="shot"/>
    <s v="sword"/>
    <n v="60"/>
    <s v="M"/>
    <s v="A"/>
    <s v="Grandview"/>
    <x v="19"/>
    <b v="0"/>
    <s v="other"/>
    <s v="Not fleeing"/>
    <b v="0"/>
    <s v="armed"/>
    <s v="No Gun"/>
    <s v="60-69"/>
    <s v="Not Fleeing or Blank"/>
    <x v="0"/>
  </r>
  <r>
    <n v="3474"/>
    <n v="3823"/>
    <s v="Joshua B. Reed"/>
    <d v="2018-07-01T00:00:00"/>
    <s v="shot"/>
    <s v="knife"/>
    <n v="26"/>
    <s v="M"/>
    <s v="W"/>
    <s v="Panora"/>
    <x v="7"/>
    <b v="0"/>
    <s v="other"/>
    <s v="Not fleeing"/>
    <b v="0"/>
    <s v="armed"/>
    <s v="No Gun"/>
    <s v="19-29"/>
    <s v="Not Fleeing or Blank"/>
    <x v="0"/>
  </r>
  <r>
    <n v="3475"/>
    <n v="3930"/>
    <s v="Lemuel Bunn"/>
    <d v="2018-07-03T00:00:00"/>
    <s v="shot"/>
    <s v="knife"/>
    <n v="40"/>
    <s v="M"/>
    <s v="B"/>
    <s v="Fayetteville"/>
    <x v="33"/>
    <b v="0"/>
    <s v="attack"/>
    <s v="Not fleeing"/>
    <b v="0"/>
    <s v="armed"/>
    <s v="No Gun"/>
    <s v="40-49"/>
    <s v="Not Fleeing or Blank"/>
    <x v="0"/>
  </r>
  <r>
    <n v="3476"/>
    <n v="3969"/>
    <s v="Millard Clark"/>
    <d v="2018-07-03T00:00:00"/>
    <s v="shot and Tasered"/>
    <s v="knife"/>
    <n v="41"/>
    <s v="M"/>
    <s v="W"/>
    <s v="Lawton"/>
    <x v="5"/>
    <b v="0"/>
    <s v="attack"/>
    <s v="Not fleeing"/>
    <b v="0"/>
    <s v="armed"/>
    <s v="No Gun"/>
    <s v="40-49"/>
    <s v="Not Fleeing or Blank"/>
    <x v="0"/>
  </r>
  <r>
    <n v="3477"/>
    <n v="3970"/>
    <s v="Terrell Eason"/>
    <d v="2018-07-03T00:00:00"/>
    <s v="shot"/>
    <s v="gun"/>
    <n v="33"/>
    <s v="M"/>
    <m/>
    <s v="Chicago"/>
    <x v="15"/>
    <b v="0"/>
    <s v="other"/>
    <s v="Foot"/>
    <b v="0"/>
    <s v="armed"/>
    <s v="Gun"/>
    <s v="30-39"/>
    <s v="Fleeing"/>
    <x v="0"/>
  </r>
  <r>
    <n v="3478"/>
    <n v="3824"/>
    <s v="Frank Dripps"/>
    <d v="2018-07-03T00:00:00"/>
    <s v="shot"/>
    <s v="gun"/>
    <n v="52"/>
    <s v="M"/>
    <s v="W"/>
    <s v="South Elgin"/>
    <x v="15"/>
    <b v="0"/>
    <s v="attack"/>
    <s v="Not fleeing"/>
    <b v="0"/>
    <s v="armed"/>
    <s v="Gun"/>
    <s v="50-59"/>
    <s v="Not Fleeing or Blank"/>
    <x v="0"/>
  </r>
  <r>
    <n v="3479"/>
    <n v="3821"/>
    <s v="Ryan Force"/>
    <d v="2018-07-04T00:00:00"/>
    <s v="shot"/>
    <s v="gun"/>
    <n v="35"/>
    <s v="M"/>
    <m/>
    <s v="Spalding County"/>
    <x v="31"/>
    <b v="1"/>
    <s v="attack"/>
    <s v="Not fleeing"/>
    <b v="1"/>
    <s v="armed"/>
    <s v="Gun"/>
    <s v="30-39"/>
    <s v="Not Fleeing or Blank"/>
    <x v="0"/>
  </r>
  <r>
    <n v="3480"/>
    <n v="3822"/>
    <s v="Emmanuel Bitsuie"/>
    <d v="2018-07-04T00:00:00"/>
    <s v="shot"/>
    <s v="undetermined"/>
    <n v="32"/>
    <s v="M"/>
    <s v="N"/>
    <s v="Pueblo"/>
    <x v="4"/>
    <b v="0"/>
    <s v="attack"/>
    <m/>
    <b v="0"/>
    <s v="unarmed or undetermined or null"/>
    <s v="No Gun"/>
    <s v="30-39"/>
    <s v="Not Fleeing or Blank"/>
    <x v="0"/>
  </r>
  <r>
    <n v="3481"/>
    <n v="3834"/>
    <s v="Abraham Noe Flores"/>
    <d v="2018-07-04T00:00:00"/>
    <s v="shot"/>
    <s v="gun"/>
    <n v="34"/>
    <s v="M"/>
    <s v="H"/>
    <s v="Red Bluff"/>
    <x v="3"/>
    <b v="1"/>
    <s v="attack"/>
    <s v="Not fleeing"/>
    <b v="0"/>
    <s v="armed"/>
    <s v="Gun"/>
    <s v="30-39"/>
    <s v="Not Fleeing or Blank"/>
    <x v="0"/>
  </r>
  <r>
    <n v="3482"/>
    <n v="3971"/>
    <s v="Tracy A. Richards"/>
    <d v="2018-07-05T00:00:00"/>
    <s v="shot"/>
    <s v="gun"/>
    <n v="55"/>
    <s v="M"/>
    <m/>
    <s v="Eustis"/>
    <x v="26"/>
    <b v="1"/>
    <s v="other"/>
    <s v="Not fleeing"/>
    <b v="0"/>
    <s v="armed"/>
    <s v="Gun"/>
    <s v="50-59"/>
    <s v="Not Fleeing or Blank"/>
    <x v="0"/>
  </r>
  <r>
    <n v="3483"/>
    <n v="3972"/>
    <s v="John James Corrigan"/>
    <d v="2018-07-05T00:00:00"/>
    <s v="shot"/>
    <s v="toy weapon"/>
    <n v="38"/>
    <s v="M"/>
    <s v="W"/>
    <s v="Calaveras County"/>
    <x v="3"/>
    <b v="0"/>
    <s v="attack"/>
    <s v="Not fleeing"/>
    <b v="0"/>
    <s v="armed"/>
    <s v="No Gun"/>
    <s v="30-39"/>
    <s v="Not Fleeing or Blank"/>
    <x v="0"/>
  </r>
  <r>
    <n v="3484"/>
    <n v="3825"/>
    <s v="Daniel A. Fuller"/>
    <d v="2018-07-05T00:00:00"/>
    <s v="shot"/>
    <s v="unarmed"/>
    <n v="26"/>
    <s v="M"/>
    <s v="W"/>
    <s v="Devil's Lake"/>
    <x v="46"/>
    <b v="0"/>
    <s v="attack"/>
    <s v="Foot"/>
    <b v="1"/>
    <s v="unarmed or undetermined or null"/>
    <s v="No Gun"/>
    <s v="19-29"/>
    <s v="Fleeing"/>
    <x v="0"/>
  </r>
  <r>
    <n v="3485"/>
    <n v="3826"/>
    <s v="Raad Fakhri Salman"/>
    <d v="2018-07-05T00:00:00"/>
    <s v="shot"/>
    <s v="knife"/>
    <n v="62"/>
    <s v="M"/>
    <m/>
    <s v="Louisville"/>
    <x v="23"/>
    <b v="0"/>
    <s v="other"/>
    <s v="Not fleeing"/>
    <b v="0"/>
    <s v="armed"/>
    <s v="No Gun"/>
    <s v="60-69"/>
    <s v="Not Fleeing or Blank"/>
    <x v="0"/>
  </r>
  <r>
    <n v="3486"/>
    <n v="3827"/>
    <s v="Sylvia Marie Bejarano"/>
    <d v="2018-07-05T00:00:00"/>
    <s v="shot"/>
    <s v="gun"/>
    <n v="33"/>
    <s v="F"/>
    <s v="H"/>
    <s v="Tempe"/>
    <x v="6"/>
    <b v="0"/>
    <s v="attack"/>
    <s v="Other"/>
    <b v="0"/>
    <s v="armed"/>
    <s v="Gun"/>
    <s v="30-39"/>
    <s v="Fleeing"/>
    <x v="0"/>
  </r>
  <r>
    <n v="3487"/>
    <n v="3973"/>
    <s v="Eric Hash"/>
    <d v="2018-07-06T00:00:00"/>
    <s v="shot"/>
    <s v="incendiary device"/>
    <n v="38"/>
    <s v="M"/>
    <s v="A"/>
    <s v="Copper Center"/>
    <x v="34"/>
    <b v="0"/>
    <s v="other"/>
    <m/>
    <b v="1"/>
    <s v="armed"/>
    <s v="No Gun"/>
    <s v="30-39"/>
    <s v="Not Fleeing or Blank"/>
    <x v="0"/>
  </r>
  <r>
    <n v="3488"/>
    <n v="3828"/>
    <s v="Charles Webb"/>
    <d v="2018-07-06T00:00:00"/>
    <s v="shot"/>
    <s v="gun"/>
    <n v="43"/>
    <s v="M"/>
    <s v="B"/>
    <s v="Overland Park"/>
    <x v="2"/>
    <b v="0"/>
    <s v="attack"/>
    <s v="Not fleeing"/>
    <b v="0"/>
    <s v="armed"/>
    <s v="Gun"/>
    <s v="40-49"/>
    <s v="Not Fleeing or Blank"/>
    <x v="0"/>
  </r>
  <r>
    <n v="3489"/>
    <n v="3865"/>
    <s v="Rashaun Washington"/>
    <d v="2018-07-07T00:00:00"/>
    <s v="shot"/>
    <s v="unarmed"/>
    <n v="37"/>
    <s v="M"/>
    <s v="B"/>
    <s v="Vineland"/>
    <x v="21"/>
    <b v="0"/>
    <s v="undetermined"/>
    <m/>
    <b v="0"/>
    <s v="unarmed or undetermined or null"/>
    <s v="No Gun"/>
    <s v="30-39"/>
    <s v="Not Fleeing or Blank"/>
    <x v="0"/>
  </r>
  <r>
    <n v="3490"/>
    <n v="3830"/>
    <s v="Kelly Kenneth Sutton"/>
    <d v="2018-07-07T00:00:00"/>
    <s v="shot"/>
    <s v="undetermined"/>
    <n v="27"/>
    <s v="M"/>
    <s v="W"/>
    <s v="Amity"/>
    <x v="1"/>
    <b v="0"/>
    <s v="undetermined"/>
    <s v="Foot"/>
    <b v="0"/>
    <s v="unarmed or undetermined or null"/>
    <s v="No Gun"/>
    <s v="19-29"/>
    <s v="Fleeing"/>
    <x v="0"/>
  </r>
  <r>
    <n v="3491"/>
    <n v="3832"/>
    <s v="Harold Kraai"/>
    <d v="2018-07-07T00:00:00"/>
    <s v="shot"/>
    <s v="knife"/>
    <n v="52"/>
    <s v="M"/>
    <s v="W"/>
    <s v="Jacksonville"/>
    <x v="26"/>
    <b v="1"/>
    <s v="attack"/>
    <s v="Not fleeing"/>
    <b v="0"/>
    <s v="armed"/>
    <s v="No Gun"/>
    <s v="50-59"/>
    <s v="Not Fleeing or Blank"/>
    <x v="0"/>
  </r>
  <r>
    <n v="3492"/>
    <n v="3835"/>
    <s v="TK TK"/>
    <d v="2018-07-07T00:00:00"/>
    <s v="shot"/>
    <s v="unknown weapon"/>
    <m/>
    <s v="M"/>
    <m/>
    <s v="Adams County"/>
    <x v="4"/>
    <b v="0"/>
    <s v="attack"/>
    <s v="Other"/>
    <b v="0"/>
    <s v="armed"/>
    <s v="No Gun"/>
    <s v="null"/>
    <s v="Fleeing"/>
    <x v="0"/>
  </r>
  <r>
    <n v="3493"/>
    <n v="3829"/>
    <s v="TK TK"/>
    <d v="2018-07-08T00:00:00"/>
    <s v="shot"/>
    <s v="gun"/>
    <m/>
    <s v="M"/>
    <m/>
    <s v="Westminster"/>
    <x v="3"/>
    <b v="0"/>
    <s v="other"/>
    <s v="Other"/>
    <b v="0"/>
    <s v="armed"/>
    <s v="Gun"/>
    <s v="null"/>
    <s v="Fleeing"/>
    <x v="0"/>
  </r>
  <r>
    <n v="3494"/>
    <n v="3831"/>
    <s v="Craig Yelton"/>
    <d v="2018-07-08T00:00:00"/>
    <s v="shot"/>
    <s v="gun"/>
    <n v="34"/>
    <s v="M"/>
    <s v="W"/>
    <s v="Tucson"/>
    <x v="6"/>
    <b v="0"/>
    <s v="other"/>
    <s v="Not fleeing"/>
    <b v="0"/>
    <s v="armed"/>
    <s v="Gun"/>
    <s v="30-39"/>
    <s v="Not Fleeing or Blank"/>
    <x v="0"/>
  </r>
  <r>
    <n v="3495"/>
    <n v="3833"/>
    <s v="John Francis Murphy"/>
    <d v="2018-07-08T00:00:00"/>
    <s v="shot"/>
    <s v="gun"/>
    <n v="41"/>
    <s v="M"/>
    <s v="W"/>
    <s v="Grand Forks"/>
    <x v="46"/>
    <b v="1"/>
    <s v="other"/>
    <s v="Not fleeing"/>
    <b v="0"/>
    <s v="armed"/>
    <s v="Gun"/>
    <s v="40-49"/>
    <s v="Not Fleeing or Blank"/>
    <x v="0"/>
  </r>
  <r>
    <n v="3496"/>
    <n v="3855"/>
    <s v="Shaun Gates"/>
    <d v="2018-07-10T00:00:00"/>
    <s v="shot"/>
    <s v="knife"/>
    <n v="40"/>
    <s v="M"/>
    <s v="W"/>
    <s v="Garland"/>
    <x v="9"/>
    <b v="0"/>
    <s v="attack"/>
    <s v="Not fleeing"/>
    <b v="0"/>
    <s v="armed"/>
    <s v="No Gun"/>
    <s v="40-49"/>
    <s v="Not Fleeing or Blank"/>
    <x v="0"/>
  </r>
  <r>
    <n v="3497"/>
    <n v="3856"/>
    <s v="Leonardo Cano"/>
    <d v="2018-07-10T00:00:00"/>
    <s v="shot"/>
    <s v="gun"/>
    <n v="53"/>
    <s v="M"/>
    <s v="H"/>
    <s v="Miami"/>
    <x v="26"/>
    <b v="0"/>
    <s v="attack"/>
    <s v="Car"/>
    <b v="0"/>
    <s v="armed"/>
    <s v="Gun"/>
    <s v="50-59"/>
    <s v="Fleeing"/>
    <x v="0"/>
  </r>
  <r>
    <n v="3498"/>
    <n v="3976"/>
    <s v="William T. McCollum"/>
    <d v="2018-07-10T00:00:00"/>
    <s v="shot"/>
    <s v="gun"/>
    <n v="21"/>
    <s v="M"/>
    <s v="W"/>
    <s v="Casper"/>
    <x v="45"/>
    <b v="1"/>
    <s v="other"/>
    <s v="Car"/>
    <b v="0"/>
    <s v="armed"/>
    <s v="Gun"/>
    <s v="19-29"/>
    <s v="Fleeing"/>
    <x v="0"/>
  </r>
  <r>
    <n v="3499"/>
    <n v="3852"/>
    <s v="TK TK"/>
    <d v="2018-07-11T00:00:00"/>
    <s v="shot"/>
    <s v="knife"/>
    <m/>
    <s v="F"/>
    <m/>
    <s v="Willis"/>
    <x v="9"/>
    <b v="0"/>
    <s v="other"/>
    <s v="Not fleeing"/>
    <b v="0"/>
    <s v="armed"/>
    <s v="No Gun"/>
    <s v="null"/>
    <s v="Not Fleeing or Blank"/>
    <x v="0"/>
  </r>
  <r>
    <n v="3500"/>
    <n v="3853"/>
    <s v="Salome Ramirez"/>
    <d v="2018-07-11T00:00:00"/>
    <s v="shot"/>
    <s v="toy weapon"/>
    <n v="34"/>
    <s v="M"/>
    <m/>
    <s v="Los Banos"/>
    <x v="3"/>
    <b v="0"/>
    <s v="other"/>
    <s v="Not fleeing"/>
    <b v="0"/>
    <s v="armed"/>
    <s v="No Gun"/>
    <s v="30-39"/>
    <s v="Not Fleeing or Blank"/>
    <x v="0"/>
  </r>
  <r>
    <n v="3501"/>
    <n v="3854"/>
    <s v="Fidel Miranda"/>
    <d v="2018-07-11T00:00:00"/>
    <s v="shot"/>
    <s v="gun"/>
    <n v="22"/>
    <s v="M"/>
    <s v="H"/>
    <s v="Las Vegas"/>
    <x v="16"/>
    <b v="0"/>
    <s v="attack"/>
    <s v="Car"/>
    <b v="0"/>
    <s v="armed"/>
    <s v="Gun"/>
    <s v="19-29"/>
    <s v="Fleeing"/>
    <x v="0"/>
  </r>
  <r>
    <n v="3502"/>
    <n v="3861"/>
    <s v="Archer Amorosi"/>
    <d v="2018-07-13T00:00:00"/>
    <s v="shot and Tasered"/>
    <s v="knife"/>
    <n v="16"/>
    <s v="M"/>
    <s v="W"/>
    <s v="Chanhassen"/>
    <x v="18"/>
    <b v="1"/>
    <s v="attack"/>
    <s v="Not fleeing"/>
    <b v="0"/>
    <s v="armed"/>
    <s v="No Gun"/>
    <s v="0-18"/>
    <s v="Not Fleeing or Blank"/>
    <x v="0"/>
  </r>
  <r>
    <n v="3503"/>
    <n v="3862"/>
    <s v="Juan Luna"/>
    <d v="2018-07-13T00:00:00"/>
    <s v="shot"/>
    <s v="gun"/>
    <n v="25"/>
    <s v="M"/>
    <s v="H"/>
    <s v="Dilley"/>
    <x v="9"/>
    <b v="0"/>
    <s v="attack"/>
    <s v="Not fleeing"/>
    <b v="1"/>
    <s v="armed"/>
    <s v="Gun"/>
    <s v="19-29"/>
    <s v="Not Fleeing or Blank"/>
    <x v="0"/>
  </r>
  <r>
    <n v="3504"/>
    <n v="3857"/>
    <s v="Harith Augustus"/>
    <d v="2018-07-14T00:00:00"/>
    <s v="shot"/>
    <s v="gun"/>
    <n v="37"/>
    <s v="M"/>
    <s v="B"/>
    <s v="Chicago"/>
    <x v="15"/>
    <b v="0"/>
    <s v="other"/>
    <s v="Foot"/>
    <b v="1"/>
    <s v="armed"/>
    <s v="Gun"/>
    <s v="30-39"/>
    <s v="Fleeing"/>
    <x v="1"/>
  </r>
  <r>
    <n v="3505"/>
    <n v="3858"/>
    <s v="Jethro Benjamin"/>
    <d v="2018-07-14T00:00:00"/>
    <s v="shot"/>
    <s v="gun"/>
    <n v="68"/>
    <s v="M"/>
    <s v="B"/>
    <s v="Florence"/>
    <x v="40"/>
    <b v="0"/>
    <s v="attack"/>
    <s v="Not fleeing"/>
    <b v="0"/>
    <s v="armed"/>
    <s v="Gun"/>
    <s v="60-69"/>
    <s v="Not Fleeing or Blank"/>
    <x v="0"/>
  </r>
  <r>
    <n v="3506"/>
    <n v="3859"/>
    <s v="Marlin Mack"/>
    <d v="2018-07-15T00:00:00"/>
    <s v="shot"/>
    <s v="gun"/>
    <n v="25"/>
    <s v="M"/>
    <s v="B"/>
    <s v="Kansas City"/>
    <x v="19"/>
    <b v="0"/>
    <s v="attack"/>
    <s v="Not fleeing"/>
    <b v="0"/>
    <s v="armed"/>
    <s v="Gun"/>
    <s v="19-29"/>
    <s v="Not Fleeing or Blank"/>
    <x v="0"/>
  </r>
  <r>
    <n v="3507"/>
    <n v="3860"/>
    <s v="Isaac Chapa"/>
    <d v="2018-07-15T00:00:00"/>
    <s v="shot"/>
    <s v="gun"/>
    <n v="34"/>
    <s v="M"/>
    <s v="W"/>
    <s v="Alvin"/>
    <x v="9"/>
    <b v="1"/>
    <s v="attack"/>
    <s v="Not fleeing"/>
    <b v="0"/>
    <s v="armed"/>
    <s v="Gun"/>
    <s v="30-39"/>
    <s v="Not Fleeing or Blank"/>
    <x v="0"/>
  </r>
  <r>
    <n v="3508"/>
    <n v="3941"/>
    <s v="Jonathan Molina"/>
    <d v="2018-07-15T00:00:00"/>
    <s v="shot"/>
    <s v="gun"/>
    <n v="23"/>
    <s v="M"/>
    <m/>
    <s v="Albuquerque"/>
    <x v="17"/>
    <b v="0"/>
    <s v="attack"/>
    <s v="Not fleeing"/>
    <b v="0"/>
    <s v="armed"/>
    <s v="Gun"/>
    <s v="19-29"/>
    <s v="Not Fleeing or Blank"/>
    <x v="0"/>
  </r>
  <r>
    <n v="3509"/>
    <n v="3864"/>
    <s v="Isaiah Hayes"/>
    <d v="2018-07-17T00:00:00"/>
    <s v="shot"/>
    <s v="undetermined"/>
    <n v="25"/>
    <s v="M"/>
    <s v="W"/>
    <s v="Altoona"/>
    <x v="7"/>
    <b v="0"/>
    <s v="other"/>
    <s v="Car"/>
    <b v="0"/>
    <s v="unarmed or undetermined or null"/>
    <s v="No Gun"/>
    <s v="19-29"/>
    <s v="Fleeing"/>
    <x v="0"/>
  </r>
  <r>
    <n v="3510"/>
    <n v="3867"/>
    <s v="Rolando Brizuela"/>
    <d v="2018-07-17T00:00:00"/>
    <s v="shot"/>
    <s v="gun"/>
    <n v="57"/>
    <s v="M"/>
    <m/>
    <s v="Sparks"/>
    <x v="16"/>
    <b v="0"/>
    <s v="other"/>
    <m/>
    <b v="0"/>
    <s v="armed"/>
    <s v="Gun"/>
    <s v="50-59"/>
    <s v="Not Fleeing or Blank"/>
    <x v="0"/>
  </r>
  <r>
    <n v="3511"/>
    <n v="3868"/>
    <s v="Juan Manuel Correa-Leyva"/>
    <d v="2018-07-17T00:00:00"/>
    <s v="shot"/>
    <s v="gun"/>
    <n v="27"/>
    <s v="M"/>
    <s v="H"/>
    <s v="Tucson"/>
    <x v="6"/>
    <b v="0"/>
    <s v="attack"/>
    <s v="Car"/>
    <b v="0"/>
    <s v="armed"/>
    <s v="Gun"/>
    <s v="19-29"/>
    <s v="Fleeing"/>
    <x v="0"/>
  </r>
  <r>
    <n v="3512"/>
    <n v="3942"/>
    <s v="Kerry Edwin Townsend"/>
    <d v="2018-07-17T00:00:00"/>
    <s v="shot"/>
    <s v="gun"/>
    <n v="51"/>
    <s v="M"/>
    <s v="W"/>
    <s v="Lenoir"/>
    <x v="33"/>
    <b v="0"/>
    <s v="attack"/>
    <s v="Not fleeing"/>
    <b v="0"/>
    <s v="armed"/>
    <s v="Gun"/>
    <s v="50-59"/>
    <s v="Not Fleeing or Blank"/>
    <x v="0"/>
  </r>
  <r>
    <n v="3513"/>
    <n v="3866"/>
    <s v="Arthur Lujan"/>
    <d v="2018-07-18T00:00:00"/>
    <s v="shot"/>
    <s v="gun"/>
    <n v="30"/>
    <s v="M"/>
    <m/>
    <s v="Albuquerque"/>
    <x v="17"/>
    <b v="0"/>
    <s v="attack"/>
    <s v="Not fleeing"/>
    <b v="0"/>
    <s v="armed"/>
    <s v="Gun"/>
    <s v="30-39"/>
    <s v="Not Fleeing or Blank"/>
    <x v="0"/>
  </r>
  <r>
    <n v="3514"/>
    <n v="3869"/>
    <s v="Wesley Shelton"/>
    <d v="2018-07-18T00:00:00"/>
    <s v="shot"/>
    <s v="gun"/>
    <n v="33"/>
    <s v="M"/>
    <s v="W"/>
    <s v="Fletcher"/>
    <x v="33"/>
    <b v="0"/>
    <s v="attack"/>
    <s v="Not fleeing"/>
    <b v="0"/>
    <s v="armed"/>
    <s v="Gun"/>
    <s v="30-39"/>
    <s v="Not Fleeing or Blank"/>
    <x v="0"/>
  </r>
  <r>
    <n v="3515"/>
    <n v="3872"/>
    <s v="Mickey Coy"/>
    <d v="2018-07-18T00:00:00"/>
    <s v="shot"/>
    <s v="gun"/>
    <m/>
    <s v="M"/>
    <s v="W"/>
    <s v="Pattison"/>
    <x v="9"/>
    <b v="0"/>
    <s v="attack"/>
    <s v="Not fleeing"/>
    <b v="0"/>
    <s v="armed"/>
    <s v="Gun"/>
    <s v="null"/>
    <s v="Not Fleeing or Blank"/>
    <x v="0"/>
  </r>
  <r>
    <n v="3516"/>
    <n v="3870"/>
    <s v="Luis Cruz"/>
    <d v="2018-07-19T00:00:00"/>
    <s v="shot"/>
    <s v="gun"/>
    <n v="19"/>
    <s v="M"/>
    <m/>
    <s v="Peoria"/>
    <x v="15"/>
    <b v="0"/>
    <s v="other"/>
    <s v="Foot"/>
    <b v="0"/>
    <s v="armed"/>
    <s v="Gun"/>
    <s v="19-29"/>
    <s v="Fleeing"/>
    <x v="0"/>
  </r>
  <r>
    <n v="3517"/>
    <n v="3871"/>
    <s v="Carmen Pizarro"/>
    <d v="2018-07-19T00:00:00"/>
    <s v="shot"/>
    <s v="gun"/>
    <n v="22"/>
    <s v="M"/>
    <s v="H"/>
    <s v="Pico Rivera"/>
    <x v="3"/>
    <b v="0"/>
    <s v="other"/>
    <s v="Other"/>
    <b v="0"/>
    <s v="armed"/>
    <s v="Gun"/>
    <s v="19-29"/>
    <s v="Fleeing"/>
    <x v="0"/>
  </r>
  <r>
    <n v="3518"/>
    <n v="3877"/>
    <s v="Ruben Maya"/>
    <d v="2018-07-20T00:00:00"/>
    <s v="shot"/>
    <s v="toy weapon"/>
    <n v="37"/>
    <s v="M"/>
    <s v="H"/>
    <s v="Fresno"/>
    <x v="3"/>
    <b v="0"/>
    <s v="attack"/>
    <s v="Not fleeing"/>
    <b v="0"/>
    <s v="armed"/>
    <s v="No Gun"/>
    <s v="30-39"/>
    <s v="Not Fleeing or Blank"/>
    <x v="0"/>
  </r>
  <r>
    <n v="3519"/>
    <n v="3880"/>
    <s v="Javier Lopez"/>
    <d v="2018-07-20T00:00:00"/>
    <s v="shot"/>
    <s v="gun"/>
    <n v="19"/>
    <s v="M"/>
    <s v="W"/>
    <s v="San Antonio"/>
    <x v="9"/>
    <b v="0"/>
    <s v="attack"/>
    <s v="Foot"/>
    <b v="0"/>
    <s v="armed"/>
    <s v="Gun"/>
    <s v="19-29"/>
    <s v="Fleeing"/>
    <x v="0"/>
  </r>
  <r>
    <n v="3520"/>
    <n v="3944"/>
    <s v="Justin Waiki"/>
    <d v="2018-07-20T00:00:00"/>
    <s v="shot"/>
    <s v="gun"/>
    <n v="33"/>
    <s v="M"/>
    <s v="O"/>
    <s v="Puna"/>
    <x v="44"/>
    <b v="0"/>
    <s v="attack"/>
    <s v="Car"/>
    <b v="0"/>
    <s v="armed"/>
    <s v="Gun"/>
    <s v="30-39"/>
    <s v="Fleeing"/>
    <x v="0"/>
  </r>
  <r>
    <n v="3521"/>
    <n v="3945"/>
    <s v="Anthony Coleman"/>
    <d v="2018-07-20T00:00:00"/>
    <s v="shot"/>
    <s v="gun"/>
    <n v="38"/>
    <s v="M"/>
    <s v="W"/>
    <s v="Lady Lake"/>
    <x v="26"/>
    <b v="0"/>
    <s v="attack"/>
    <s v="Not fleeing"/>
    <b v="0"/>
    <s v="armed"/>
    <s v="Gun"/>
    <s v="30-39"/>
    <s v="Not Fleeing or Blank"/>
    <x v="0"/>
  </r>
  <r>
    <n v="3522"/>
    <n v="3946"/>
    <s v="Arthur Levario"/>
    <d v="2018-07-20T00:00:00"/>
    <s v="shot"/>
    <s v="gun"/>
    <n v="45"/>
    <s v="M"/>
    <m/>
    <s v="Riverside"/>
    <x v="3"/>
    <b v="0"/>
    <s v="attack"/>
    <s v="Car"/>
    <b v="0"/>
    <s v="armed"/>
    <s v="Gun"/>
    <s v="40-49"/>
    <s v="Fleeing"/>
    <x v="0"/>
  </r>
  <r>
    <n v="3523"/>
    <n v="3874"/>
    <s v="Vincent James Ewer"/>
    <d v="2018-07-21T00:00:00"/>
    <s v="shot"/>
    <s v="gun and car"/>
    <n v="39"/>
    <s v="M"/>
    <s v="W"/>
    <s v="Tucson"/>
    <x v="6"/>
    <b v="0"/>
    <s v="attack"/>
    <s v="Foot"/>
    <b v="0"/>
    <s v="armed"/>
    <s v="Gun"/>
    <s v="30-39"/>
    <s v="Fleeing"/>
    <x v="0"/>
  </r>
  <r>
    <n v="3524"/>
    <n v="3878"/>
    <s v="Anthony C. Lopez"/>
    <d v="2018-07-21T00:00:00"/>
    <s v="shot"/>
    <m/>
    <n v="21"/>
    <s v="M"/>
    <s v="H"/>
    <s v="Mesa"/>
    <x v="6"/>
    <b v="0"/>
    <s v="attack"/>
    <s v="Not fleeing"/>
    <b v="0"/>
    <s v="unarmed or undetermined or null"/>
    <s v="No Gun"/>
    <s v="19-29"/>
    <s v="Not Fleeing or Blank"/>
    <x v="0"/>
  </r>
  <r>
    <n v="3525"/>
    <n v="3879"/>
    <s v="Dale Slocum"/>
    <d v="2018-07-21T00:00:00"/>
    <s v="shot"/>
    <s v="knife"/>
    <n v="56"/>
    <s v="M"/>
    <s v="W"/>
    <s v="Toledo"/>
    <x v="10"/>
    <b v="0"/>
    <s v="attack"/>
    <s v="Not fleeing"/>
    <b v="0"/>
    <s v="armed"/>
    <s v="No Gun"/>
    <s v="50-59"/>
    <s v="Not Fleeing or Blank"/>
    <x v="0"/>
  </r>
  <r>
    <n v="3526"/>
    <n v="3895"/>
    <s v="Melyda Marciela Corado"/>
    <d v="2018-07-21T00:00:00"/>
    <s v="shot"/>
    <s v="unarmed"/>
    <n v="27"/>
    <s v="F"/>
    <s v="H"/>
    <s v="Los Angeles"/>
    <x v="3"/>
    <b v="0"/>
    <s v="other"/>
    <s v="Foot"/>
    <b v="1"/>
    <s v="unarmed or undetermined or null"/>
    <s v="No Gun"/>
    <s v="19-29"/>
    <s v="Fleeing"/>
    <x v="0"/>
  </r>
  <r>
    <n v="3527"/>
    <n v="3947"/>
    <s v="Eliuth Penaloza Nava"/>
    <d v="2018-07-21T00:00:00"/>
    <s v="shot"/>
    <s v="toy weapon"/>
    <n v="50"/>
    <s v="M"/>
    <m/>
    <s v="Anaheim"/>
    <x v="3"/>
    <b v="1"/>
    <s v="other"/>
    <s v="Foot"/>
    <b v="0"/>
    <s v="armed"/>
    <s v="No Gun"/>
    <s v="50-59"/>
    <s v="Fleeing"/>
    <x v="0"/>
  </r>
  <r>
    <n v="3528"/>
    <n v="3873"/>
    <s v="Logan Simpson"/>
    <d v="2018-07-22T00:00:00"/>
    <s v="shot"/>
    <s v="vehicle"/>
    <n v="16"/>
    <s v="M"/>
    <s v="W"/>
    <s v="Bixby"/>
    <x v="5"/>
    <b v="0"/>
    <s v="attack"/>
    <s v="Car"/>
    <b v="0"/>
    <s v="armed"/>
    <s v="No Gun"/>
    <s v="0-18"/>
    <s v="Fleeing"/>
    <x v="0"/>
  </r>
  <r>
    <n v="3529"/>
    <n v="3906"/>
    <s v="William Bacorn"/>
    <d v="2018-07-22T00:00:00"/>
    <s v="shot"/>
    <s v="gun"/>
    <n v="18"/>
    <s v="M"/>
    <m/>
    <s v="Hanover"/>
    <x v="4"/>
    <b v="0"/>
    <s v="attack"/>
    <s v="Not fleeing"/>
    <b v="0"/>
    <s v="armed"/>
    <s v="Gun"/>
    <s v="0-18"/>
    <s v="Not Fleeing or Blank"/>
    <x v="0"/>
  </r>
  <r>
    <n v="3530"/>
    <n v="3957"/>
    <s v="Juan Garcia"/>
    <d v="2018-07-22T00:00:00"/>
    <s v="shot"/>
    <s v="unknown weapon"/>
    <n v="38"/>
    <s v="M"/>
    <s v="H"/>
    <s v="Riverside"/>
    <x v="3"/>
    <b v="0"/>
    <s v="other"/>
    <s v="Not fleeing"/>
    <b v="0"/>
    <s v="armed"/>
    <s v="No Gun"/>
    <s v="30-39"/>
    <s v="Not Fleeing or Blank"/>
    <x v="0"/>
  </r>
  <r>
    <n v="3531"/>
    <n v="3958"/>
    <s v="Juan Ramon Ramos"/>
    <d v="2018-07-22T00:00:00"/>
    <s v="shot"/>
    <s v="box cutter"/>
    <n v="32"/>
    <s v="M"/>
    <s v="H"/>
    <s v="Highland"/>
    <x v="3"/>
    <b v="0"/>
    <s v="attack"/>
    <s v="Foot"/>
    <b v="0"/>
    <s v="armed"/>
    <s v="No Gun"/>
    <s v="30-39"/>
    <s v="Fleeing"/>
    <x v="0"/>
  </r>
  <r>
    <n v="3532"/>
    <n v="3881"/>
    <s v="Rosalio Hernandez Ortega"/>
    <d v="2018-07-23T00:00:00"/>
    <s v="shot"/>
    <s v="machete"/>
    <n v="33"/>
    <s v="M"/>
    <s v="H"/>
    <s v="Burlington"/>
    <x v="33"/>
    <b v="1"/>
    <s v="other"/>
    <s v="Not fleeing"/>
    <b v="0"/>
    <s v="armed"/>
    <s v="No Gun"/>
    <s v="30-39"/>
    <s v="Not Fleeing or Blank"/>
    <x v="0"/>
  </r>
  <r>
    <n v="3533"/>
    <n v="3883"/>
    <s v="Paul Meade"/>
    <d v="2018-07-23T00:00:00"/>
    <s v="shot"/>
    <s v="gun"/>
    <n v="71"/>
    <s v="M"/>
    <m/>
    <s v="Bristol"/>
    <x v="20"/>
    <b v="1"/>
    <s v="attack"/>
    <s v="Not fleeing"/>
    <b v="0"/>
    <s v="armed"/>
    <s v="Gun"/>
    <s v="70+"/>
    <s v="Not Fleeing or Blank"/>
    <x v="0"/>
  </r>
  <r>
    <n v="3534"/>
    <n v="3961"/>
    <s v="John Carlos Natera-Perez"/>
    <d v="2018-07-23T00:00:00"/>
    <s v="shot"/>
    <s v="knife"/>
    <n v="30"/>
    <s v="M"/>
    <s v="H"/>
    <s v="Silver Spring"/>
    <x v="28"/>
    <b v="1"/>
    <s v="other"/>
    <s v="Not fleeing"/>
    <b v="0"/>
    <s v="armed"/>
    <s v="No Gun"/>
    <s v="30-39"/>
    <s v="Not Fleeing or Blank"/>
    <x v="0"/>
  </r>
  <r>
    <n v="3535"/>
    <n v="3882"/>
    <s v="Donna Lynn Allen"/>
    <d v="2018-07-24T00:00:00"/>
    <s v="shot"/>
    <s v="vehicle"/>
    <n v="39"/>
    <s v="F"/>
    <s v="W"/>
    <s v="Soddy-Daisy"/>
    <x v="32"/>
    <b v="0"/>
    <s v="attack"/>
    <s v="Car"/>
    <b v="0"/>
    <s v="armed"/>
    <s v="No Gun"/>
    <s v="30-39"/>
    <s v="Fleeing"/>
    <x v="0"/>
  </r>
  <r>
    <n v="3536"/>
    <n v="3886"/>
    <s v="Devaughdre Delsha Rogers"/>
    <d v="2018-07-24T00:00:00"/>
    <s v="shot"/>
    <s v="gun"/>
    <n v="19"/>
    <s v="M"/>
    <s v="B"/>
    <s v="Starke"/>
    <x v="26"/>
    <b v="0"/>
    <s v="other"/>
    <s v="Car"/>
    <b v="0"/>
    <s v="armed"/>
    <s v="Gun"/>
    <s v="19-29"/>
    <s v="Fleeing"/>
    <x v="1"/>
  </r>
  <r>
    <n v="3537"/>
    <n v="3887"/>
    <s v="Cashus Dean Case"/>
    <d v="2018-07-24T00:00:00"/>
    <s v="shot"/>
    <s v="gun"/>
    <n v="44"/>
    <s v="M"/>
    <m/>
    <s v="Seaside"/>
    <x v="1"/>
    <b v="0"/>
    <s v="other"/>
    <s v="Not fleeing"/>
    <b v="1"/>
    <s v="armed"/>
    <s v="Gun"/>
    <s v="40-49"/>
    <s v="Not Fleeing or Blank"/>
    <x v="0"/>
  </r>
  <r>
    <n v="3538"/>
    <n v="3885"/>
    <s v="Richard R. Bahr"/>
    <d v="2018-07-25T00:00:00"/>
    <s v="shot"/>
    <s v="vehicle"/>
    <n v="54"/>
    <s v="M"/>
    <m/>
    <s v="Spokane"/>
    <x v="0"/>
    <b v="0"/>
    <s v="attack"/>
    <s v="Car"/>
    <b v="0"/>
    <s v="armed"/>
    <s v="No Gun"/>
    <s v="50-59"/>
    <s v="Fleeing"/>
    <x v="0"/>
  </r>
  <r>
    <n v="3539"/>
    <n v="3889"/>
    <s v="Gavalynn Mahuka"/>
    <d v="2018-07-25T00:00:00"/>
    <s v="shot"/>
    <s v="gun"/>
    <n v="53"/>
    <s v="M"/>
    <s v="O"/>
    <s v="Nanakuli"/>
    <x v="44"/>
    <b v="0"/>
    <s v="attack"/>
    <s v="Not fleeing"/>
    <b v="0"/>
    <s v="armed"/>
    <s v="Gun"/>
    <s v="50-59"/>
    <s v="Not Fleeing or Blank"/>
    <x v="0"/>
  </r>
  <r>
    <n v="3540"/>
    <n v="3893"/>
    <s v="DMario Perkins"/>
    <d v="2018-07-25T00:00:00"/>
    <s v="shot"/>
    <s v="gun"/>
    <n v="29"/>
    <s v="M"/>
    <s v="B"/>
    <s v="Memphis"/>
    <x v="32"/>
    <b v="1"/>
    <s v="attack"/>
    <s v="Not fleeing"/>
    <b v="1"/>
    <s v="armed"/>
    <s v="Gun"/>
    <s v="19-29"/>
    <s v="Not Fleeing or Blank"/>
    <x v="0"/>
  </r>
  <r>
    <n v="3541"/>
    <n v="3894"/>
    <s v="Jose Luis Rodriguez"/>
    <d v="2018-07-25T00:00:00"/>
    <s v="shot"/>
    <s v="gun"/>
    <m/>
    <s v="M"/>
    <s v="H"/>
    <s v="Amarillo"/>
    <x v="9"/>
    <b v="0"/>
    <s v="other"/>
    <s v="Not fleeing"/>
    <b v="0"/>
    <s v="armed"/>
    <s v="Gun"/>
    <s v="null"/>
    <s v="Not Fleeing or Blank"/>
    <x v="0"/>
  </r>
  <r>
    <n v="3542"/>
    <n v="3959"/>
    <s v="Brent C. Bowdon"/>
    <d v="2018-07-25T00:00:00"/>
    <s v="shot"/>
    <s v="unarmed"/>
    <n v="56"/>
    <s v="M"/>
    <s v="W"/>
    <s v="Havasu"/>
    <x v="6"/>
    <b v="1"/>
    <s v="other"/>
    <s v="Not fleeing"/>
    <b v="1"/>
    <s v="unarmed or undetermined or null"/>
    <s v="No Gun"/>
    <s v="50-59"/>
    <s v="Not Fleeing or Blank"/>
    <x v="0"/>
  </r>
  <r>
    <n v="3543"/>
    <n v="3960"/>
    <s v="Michael Heatherly"/>
    <d v="2018-07-25T00:00:00"/>
    <s v="shot"/>
    <s v="gun"/>
    <n v="64"/>
    <s v="M"/>
    <m/>
    <s v="LaFollette"/>
    <x v="32"/>
    <b v="1"/>
    <s v="attack"/>
    <s v="Not fleeing"/>
    <b v="0"/>
    <s v="armed"/>
    <s v="Gun"/>
    <s v="60-69"/>
    <s v="Not Fleeing or Blank"/>
    <x v="0"/>
  </r>
  <r>
    <n v="3544"/>
    <n v="3888"/>
    <s v="Daniel Hambrick"/>
    <d v="2018-07-26T00:00:00"/>
    <s v="shot"/>
    <s v="gun"/>
    <n v="25"/>
    <s v="M"/>
    <s v="B"/>
    <s v="Nashville"/>
    <x v="32"/>
    <b v="0"/>
    <s v="other"/>
    <s v="Car"/>
    <b v="1"/>
    <s v="armed"/>
    <s v="Gun"/>
    <s v="19-29"/>
    <s v="Fleeing"/>
    <x v="1"/>
  </r>
  <r>
    <n v="3545"/>
    <n v="3890"/>
    <s v="William Earnest Brooks"/>
    <d v="2018-07-26T00:00:00"/>
    <s v="shot"/>
    <s v="gun"/>
    <n v="43"/>
    <s v="M"/>
    <m/>
    <s v="Walton County"/>
    <x v="31"/>
    <b v="0"/>
    <s v="attack"/>
    <s v="Foot"/>
    <b v="0"/>
    <s v="armed"/>
    <s v="Gun"/>
    <s v="40-49"/>
    <s v="Fleeing"/>
    <x v="0"/>
  </r>
  <r>
    <n v="3546"/>
    <n v="3891"/>
    <s v="Jesus Hernandez Murillo"/>
    <d v="2018-07-26T00:00:00"/>
    <s v="shot"/>
    <s v="gun"/>
    <n v="18"/>
    <s v="M"/>
    <s v="H"/>
    <s v="Kent Station"/>
    <x v="0"/>
    <b v="0"/>
    <s v="other"/>
    <s v="Not fleeing"/>
    <b v="0"/>
    <s v="armed"/>
    <s v="Gun"/>
    <s v="0-18"/>
    <s v="Not Fleeing or Blank"/>
    <x v="0"/>
  </r>
  <r>
    <n v="3547"/>
    <n v="3892"/>
    <s v="Kenneth Edwin Martell"/>
    <d v="2018-07-26T00:00:00"/>
    <s v="shot"/>
    <s v="gun"/>
    <n v="36"/>
    <s v="M"/>
    <s v="W"/>
    <s v="Lakemoor"/>
    <x v="15"/>
    <b v="0"/>
    <s v="other"/>
    <s v="Not fleeing"/>
    <b v="0"/>
    <s v="armed"/>
    <s v="Gun"/>
    <s v="30-39"/>
    <s v="Not Fleeing or Blank"/>
    <x v="0"/>
  </r>
  <r>
    <n v="3548"/>
    <n v="3901"/>
    <s v="Sergio Acosta"/>
    <d v="2018-07-26T00:00:00"/>
    <s v="shot"/>
    <s v="toy weapon"/>
    <n v="24"/>
    <s v="M"/>
    <s v="H"/>
    <s v="Redondo Beach"/>
    <x v="3"/>
    <b v="0"/>
    <s v="undetermined"/>
    <s v="Not fleeing"/>
    <b v="0"/>
    <s v="armed"/>
    <s v="No Gun"/>
    <s v="19-29"/>
    <s v="Not Fleeing or Blank"/>
    <x v="0"/>
  </r>
  <r>
    <n v="3549"/>
    <n v="3905"/>
    <s v="Iman Joseph Buford"/>
    <d v="2018-07-26T00:00:00"/>
    <s v="shot"/>
    <s v="gun"/>
    <n v="30"/>
    <s v="M"/>
    <m/>
    <s v="Springdale"/>
    <x v="14"/>
    <b v="0"/>
    <s v="attack"/>
    <s v="Not fleeing"/>
    <b v="0"/>
    <s v="armed"/>
    <s v="Gun"/>
    <s v="30-39"/>
    <s v="Not Fleeing or Blank"/>
    <x v="0"/>
  </r>
  <r>
    <n v="3550"/>
    <n v="3962"/>
    <s v="Gavalynn Mahuka"/>
    <d v="2018-07-26T00:00:00"/>
    <s v="shot"/>
    <s v="gun"/>
    <n v="53"/>
    <s v="M"/>
    <m/>
    <s v="Nanakuli"/>
    <x v="44"/>
    <b v="0"/>
    <s v="attack"/>
    <s v="Not fleeing"/>
    <b v="0"/>
    <s v="armed"/>
    <s v="Gun"/>
    <s v="50-59"/>
    <s v="Not Fleeing or Blank"/>
    <x v="0"/>
  </r>
  <r>
    <n v="3551"/>
    <n v="3898"/>
    <s v="Cynthia Fields"/>
    <d v="2018-07-27T00:00:00"/>
    <s v="shot"/>
    <s v="unarmed"/>
    <n v="60"/>
    <s v="F"/>
    <s v="B"/>
    <s v="Savannah"/>
    <x v="31"/>
    <b v="0"/>
    <s v="other"/>
    <m/>
    <b v="0"/>
    <s v="unarmed or undetermined or null"/>
    <s v="No Gun"/>
    <s v="60-69"/>
    <s v="Not Fleeing or Blank"/>
    <x v="0"/>
  </r>
  <r>
    <n v="3552"/>
    <n v="4031"/>
    <s v="Richard Mendoza"/>
    <d v="2018-07-27T00:00:00"/>
    <s v="shot"/>
    <s v="gun"/>
    <n v="32"/>
    <s v="M"/>
    <m/>
    <s v="Los Angeles"/>
    <x v="3"/>
    <b v="0"/>
    <s v="attack"/>
    <s v="Not fleeing"/>
    <b v="1"/>
    <s v="armed"/>
    <s v="Gun"/>
    <s v="30-39"/>
    <s v="Not Fleeing or Blank"/>
    <x v="0"/>
  </r>
  <r>
    <n v="3553"/>
    <n v="3896"/>
    <s v="Lamar C. Richardson"/>
    <d v="2018-07-28T00:00:00"/>
    <s v="shot"/>
    <s v="gun"/>
    <n v="25"/>
    <s v="M"/>
    <s v="B"/>
    <s v="Toledo"/>
    <x v="10"/>
    <b v="0"/>
    <s v="other"/>
    <s v="Foot"/>
    <b v="0"/>
    <s v="armed"/>
    <s v="Gun"/>
    <s v="19-29"/>
    <s v="Fleeing"/>
    <x v="1"/>
  </r>
  <r>
    <n v="3554"/>
    <n v="3897"/>
    <s v="Joseph Santos"/>
    <d v="2018-07-28T00:00:00"/>
    <s v="shot"/>
    <s v="undetermined"/>
    <n v="44"/>
    <s v="M"/>
    <s v="H"/>
    <s v="South Whitehall Township"/>
    <x v="8"/>
    <b v="0"/>
    <s v="undetermined"/>
    <s v="Not fleeing"/>
    <b v="0"/>
    <s v="unarmed or undetermined or null"/>
    <s v="No Gun"/>
    <s v="40-49"/>
    <s v="Not Fleeing or Blank"/>
    <x v="0"/>
  </r>
  <r>
    <n v="3555"/>
    <n v="3902"/>
    <s v="Michael Neal"/>
    <d v="2018-07-28T00:00:00"/>
    <s v="shot"/>
    <s v="undetermined"/>
    <n v="32"/>
    <s v="M"/>
    <m/>
    <s v="Pineville"/>
    <x v="11"/>
    <b v="0"/>
    <s v="undetermined"/>
    <s v="Car"/>
    <b v="0"/>
    <s v="unarmed or undetermined or null"/>
    <s v="No Gun"/>
    <s v="30-39"/>
    <s v="Fleeing"/>
    <x v="0"/>
  </r>
  <r>
    <n v="3556"/>
    <n v="3904"/>
    <s v="Arthur Kenzie Garner"/>
    <d v="2018-07-28T00:00:00"/>
    <s v="shot"/>
    <s v="gun"/>
    <n v="33"/>
    <s v="M"/>
    <s v="W"/>
    <s v="Aberdeen"/>
    <x v="33"/>
    <b v="0"/>
    <s v="attack"/>
    <s v="Not fleeing"/>
    <b v="0"/>
    <s v="armed"/>
    <s v="Gun"/>
    <s v="30-39"/>
    <s v="Not Fleeing or Blank"/>
    <x v="0"/>
  </r>
  <r>
    <n v="3557"/>
    <n v="3900"/>
    <s v="TK TK"/>
    <d v="2018-07-29T00:00:00"/>
    <s v="shot"/>
    <s v="vehicle"/>
    <m/>
    <s v="M"/>
    <m/>
    <s v="Adams County"/>
    <x v="4"/>
    <b v="0"/>
    <s v="attack"/>
    <s v="Car"/>
    <b v="0"/>
    <s v="armed"/>
    <s v="No Gun"/>
    <s v="null"/>
    <s v="Fleeing"/>
    <x v="0"/>
  </r>
  <r>
    <n v="3558"/>
    <n v="3899"/>
    <s v="Richard Gary Black"/>
    <d v="2018-07-30T00:00:00"/>
    <s v="shot"/>
    <s v="gun"/>
    <m/>
    <s v="M"/>
    <s v="W"/>
    <s v="Aurora"/>
    <x v="4"/>
    <b v="0"/>
    <s v="other"/>
    <s v="Not fleeing"/>
    <b v="0"/>
    <s v="armed"/>
    <s v="Gun"/>
    <s v="null"/>
    <s v="Not Fleeing or Blank"/>
    <x v="0"/>
  </r>
  <r>
    <n v="3559"/>
    <n v="3908"/>
    <s v="James Edward Blackmon"/>
    <d v="2018-07-31T00:00:00"/>
    <s v="shot"/>
    <s v="gun"/>
    <n v="35"/>
    <s v="M"/>
    <s v="B"/>
    <s v="Mississippi County"/>
    <x v="14"/>
    <b v="0"/>
    <s v="attack"/>
    <s v="Foot"/>
    <b v="0"/>
    <s v="armed"/>
    <s v="Gun"/>
    <s v="30-39"/>
    <s v="Fleeing"/>
    <x v="1"/>
  </r>
  <r>
    <n v="3560"/>
    <n v="3963"/>
    <s v="Skyler Martin"/>
    <d v="2018-07-31T00:00:00"/>
    <s v="shot"/>
    <s v="gun"/>
    <n v="23"/>
    <s v="M"/>
    <s v="H"/>
    <s v="Glendale"/>
    <x v="6"/>
    <b v="0"/>
    <s v="attack"/>
    <s v="Not fleeing"/>
    <b v="0"/>
    <s v="armed"/>
    <s v="Gun"/>
    <s v="19-29"/>
    <s v="Not Fleeing or Blank"/>
    <x v="0"/>
  </r>
  <r>
    <n v="3561"/>
    <n v="3907"/>
    <s v="David Edward Hall"/>
    <d v="2018-08-01T00:00:00"/>
    <s v="shot"/>
    <s v="gun"/>
    <n v="27"/>
    <s v="M"/>
    <s v="B"/>
    <s v="Oxon Hill"/>
    <x v="28"/>
    <b v="0"/>
    <s v="other"/>
    <s v="Foot"/>
    <b v="0"/>
    <s v="armed"/>
    <s v="Gun"/>
    <s v="19-29"/>
    <s v="Fleeing"/>
    <x v="1"/>
  </r>
  <r>
    <n v="3562"/>
    <n v="3909"/>
    <s v="David Judge"/>
    <d v="2018-08-01T00:00:00"/>
    <s v="shot"/>
    <s v="gun"/>
    <n v="53"/>
    <s v="M"/>
    <m/>
    <s v="Tucson"/>
    <x v="6"/>
    <b v="0"/>
    <s v="other"/>
    <s v="Not fleeing"/>
    <b v="0"/>
    <s v="armed"/>
    <s v="Gun"/>
    <s v="50-59"/>
    <s v="Not Fleeing or Blank"/>
    <x v="0"/>
  </r>
  <r>
    <n v="3563"/>
    <n v="3910"/>
    <s v="Jonathan Joey Mendoza"/>
    <d v="2018-08-01T00:00:00"/>
    <s v="shot"/>
    <s v="gun"/>
    <n v="35"/>
    <s v="M"/>
    <m/>
    <s v="Hereford"/>
    <x v="9"/>
    <b v="0"/>
    <s v="attack"/>
    <s v="Not fleeing"/>
    <b v="0"/>
    <s v="armed"/>
    <s v="Gun"/>
    <s v="30-39"/>
    <s v="Not Fleeing or Blank"/>
    <x v="0"/>
  </r>
  <r>
    <n v="3564"/>
    <n v="3911"/>
    <s v="Tramaine Marquese Poole"/>
    <d v="2018-08-01T00:00:00"/>
    <s v="shot"/>
    <s v="gun"/>
    <n v="41"/>
    <s v="M"/>
    <s v="B"/>
    <s v="Sussex County"/>
    <x v="20"/>
    <b v="0"/>
    <s v="attack"/>
    <s v="Car"/>
    <b v="0"/>
    <s v="armed"/>
    <s v="Gun"/>
    <s v="40-49"/>
    <s v="Fleeing"/>
    <x v="1"/>
  </r>
  <r>
    <n v="3565"/>
    <n v="3924"/>
    <s v="Michael Gonzalez"/>
    <d v="2018-08-02T00:00:00"/>
    <s v="shot"/>
    <s v="vehicle"/>
    <n v="57"/>
    <s v="M"/>
    <m/>
    <s v="Westminster"/>
    <x v="4"/>
    <b v="0"/>
    <s v="attack"/>
    <s v="Car"/>
    <b v="0"/>
    <s v="armed"/>
    <s v="No Gun"/>
    <s v="50-59"/>
    <s v="Fleeing"/>
    <x v="0"/>
  </r>
  <r>
    <n v="3566"/>
    <n v="3925"/>
    <s v="Landon Christopher Wooten"/>
    <d v="2018-08-02T00:00:00"/>
    <s v="shot"/>
    <s v="toy weapon"/>
    <n v="18"/>
    <s v="M"/>
    <s v="W"/>
    <s v="Apopka"/>
    <x v="26"/>
    <b v="0"/>
    <s v="attack"/>
    <s v="Not fleeing"/>
    <b v="0"/>
    <s v="armed"/>
    <s v="No Gun"/>
    <s v="0-18"/>
    <s v="Not Fleeing or Blank"/>
    <x v="0"/>
  </r>
  <r>
    <n v="3567"/>
    <n v="3919"/>
    <s v="Danny Lee"/>
    <d v="2018-08-03T00:00:00"/>
    <s v="shot"/>
    <s v="gun"/>
    <n v="34"/>
    <s v="M"/>
    <m/>
    <s v="Pine Bluff"/>
    <x v="14"/>
    <b v="0"/>
    <s v="attack"/>
    <s v="Not fleeing"/>
    <b v="0"/>
    <s v="armed"/>
    <s v="Gun"/>
    <s v="30-39"/>
    <s v="Not Fleeing or Blank"/>
    <x v="0"/>
  </r>
  <r>
    <n v="3568"/>
    <n v="3920"/>
    <s v="Johnny Kelley"/>
    <d v="2018-08-03T00:00:00"/>
    <s v="shot"/>
    <s v="gun"/>
    <n v="49"/>
    <s v="M"/>
    <s v="W"/>
    <s v="Trumann"/>
    <x v="14"/>
    <b v="1"/>
    <s v="attack"/>
    <s v="Not fleeing"/>
    <b v="0"/>
    <s v="armed"/>
    <s v="Gun"/>
    <s v="40-49"/>
    <s v="Not Fleeing or Blank"/>
    <x v="0"/>
  </r>
  <r>
    <n v="3569"/>
    <n v="3923"/>
    <s v="TK TK"/>
    <d v="2018-08-03T00:00:00"/>
    <s v="shot"/>
    <s v="gun"/>
    <m/>
    <s v="M"/>
    <m/>
    <s v="Deer Park"/>
    <x v="0"/>
    <b v="1"/>
    <s v="attack"/>
    <s v="Not fleeing"/>
    <b v="0"/>
    <s v="armed"/>
    <s v="Gun"/>
    <s v="null"/>
    <s v="Not Fleeing or Blank"/>
    <x v="0"/>
  </r>
  <r>
    <n v="3570"/>
    <n v="3926"/>
    <s v="Emmanuel Alquisiras"/>
    <d v="2018-08-03T00:00:00"/>
    <s v="shot"/>
    <s v="Taser"/>
    <n v="29"/>
    <s v="M"/>
    <s v="H"/>
    <s v="Seville"/>
    <x v="26"/>
    <b v="1"/>
    <s v="other"/>
    <s v="Not fleeing"/>
    <b v="1"/>
    <s v="armed"/>
    <s v="No Gun"/>
    <s v="19-29"/>
    <s v="Not Fleeing or Blank"/>
    <x v="0"/>
  </r>
  <r>
    <n v="3571"/>
    <n v="3921"/>
    <s v="Eric Benjamen Richards"/>
    <d v="2018-08-04T00:00:00"/>
    <s v="shot"/>
    <s v="gun"/>
    <n v="33"/>
    <s v="M"/>
    <m/>
    <s v="Liberty"/>
    <x v="19"/>
    <b v="1"/>
    <s v="attack"/>
    <s v="Not fleeing"/>
    <b v="0"/>
    <s v="armed"/>
    <s v="Gun"/>
    <s v="30-39"/>
    <s v="Not Fleeing or Blank"/>
    <x v="0"/>
  </r>
  <r>
    <n v="3572"/>
    <n v="3922"/>
    <s v="John Randolph"/>
    <d v="2018-08-04T00:00:00"/>
    <s v="shot"/>
    <s v="gun"/>
    <n v="38"/>
    <s v="M"/>
    <m/>
    <s v="Delray Beach"/>
    <x v="26"/>
    <b v="1"/>
    <s v="other"/>
    <s v="Not fleeing"/>
    <b v="0"/>
    <s v="armed"/>
    <s v="Gun"/>
    <s v="30-39"/>
    <s v="Not Fleeing or Blank"/>
    <x v="0"/>
  </r>
  <r>
    <n v="3573"/>
    <n v="3913"/>
    <s v="William &quot;Billy&quot; James Hughes"/>
    <d v="2018-08-05T00:00:00"/>
    <s v="shot"/>
    <s v="gun"/>
    <n v="43"/>
    <s v="M"/>
    <s v="N"/>
    <s v="St. Paul"/>
    <x v="18"/>
    <b v="0"/>
    <s v="other"/>
    <s v="Not fleeing"/>
    <b v="1"/>
    <s v="armed"/>
    <s v="Gun"/>
    <s v="40-49"/>
    <s v="Not Fleeing or Blank"/>
    <x v="0"/>
  </r>
  <r>
    <n v="3574"/>
    <n v="3914"/>
    <s v="Kevin Rhinehart"/>
    <d v="2018-08-05T00:00:00"/>
    <s v="shot"/>
    <s v="gun"/>
    <n v="58"/>
    <s v="M"/>
    <m/>
    <s v="Hesperia"/>
    <x v="3"/>
    <b v="0"/>
    <s v="other"/>
    <s v="Not fleeing"/>
    <b v="0"/>
    <s v="armed"/>
    <s v="Gun"/>
    <s v="50-59"/>
    <s v="Not Fleeing or Blank"/>
    <x v="0"/>
  </r>
  <r>
    <n v="3575"/>
    <n v="3916"/>
    <s v="James Bishop"/>
    <d v="2018-08-05T00:00:00"/>
    <s v="shot"/>
    <s v="undetermined"/>
    <n v="29"/>
    <s v="M"/>
    <m/>
    <s v="Las Cruces"/>
    <x v="17"/>
    <b v="1"/>
    <s v="undetermined"/>
    <s v="Not fleeing"/>
    <b v="0"/>
    <s v="unarmed or undetermined or null"/>
    <s v="No Gun"/>
    <s v="19-29"/>
    <s v="Not Fleeing or Blank"/>
    <x v="0"/>
  </r>
  <r>
    <n v="3576"/>
    <n v="3918"/>
    <s v="Johnny Fisher"/>
    <d v="2018-08-05T00:00:00"/>
    <s v="shot"/>
    <s v="gun"/>
    <n v="68"/>
    <s v="M"/>
    <m/>
    <s v="Van Buren"/>
    <x v="14"/>
    <b v="0"/>
    <s v="attack"/>
    <s v="Not fleeing"/>
    <b v="0"/>
    <s v="armed"/>
    <s v="Gun"/>
    <s v="60-69"/>
    <s v="Not Fleeing or Blank"/>
    <x v="0"/>
  </r>
  <r>
    <n v="3577"/>
    <n v="3912"/>
    <s v="TK TK"/>
    <d v="2018-08-06T00:00:00"/>
    <s v="shot"/>
    <s v="knife"/>
    <m/>
    <s v="M"/>
    <m/>
    <s v="Las Vegas"/>
    <x v="16"/>
    <b v="1"/>
    <s v="attack"/>
    <s v="Not fleeing"/>
    <b v="0"/>
    <s v="armed"/>
    <s v="No Gun"/>
    <s v="null"/>
    <s v="Not Fleeing or Blank"/>
    <x v="0"/>
  </r>
  <r>
    <n v="3578"/>
    <n v="3927"/>
    <s v="Levester Taylor"/>
    <d v="2018-08-06T00:00:00"/>
    <s v="shot"/>
    <s v="metal pipe"/>
    <n v="39"/>
    <s v="M"/>
    <s v="B"/>
    <s v="Atlanta"/>
    <x v="31"/>
    <b v="0"/>
    <s v="attack"/>
    <s v="Not fleeing"/>
    <b v="0"/>
    <s v="armed"/>
    <s v="No Gun"/>
    <s v="30-39"/>
    <s v="Not Fleeing or Blank"/>
    <x v="0"/>
  </r>
  <r>
    <n v="3579"/>
    <n v="3928"/>
    <s v="Ricardo Giddings"/>
    <d v="2018-08-06T00:00:00"/>
    <s v="shot"/>
    <s v="gun"/>
    <n v="59"/>
    <s v="M"/>
    <m/>
    <s v="Philadelphia"/>
    <x v="8"/>
    <b v="0"/>
    <s v="attack"/>
    <s v="Not fleeing"/>
    <b v="0"/>
    <s v="armed"/>
    <s v="Gun"/>
    <s v="50-59"/>
    <s v="Not Fleeing or Blank"/>
    <x v="0"/>
  </r>
  <r>
    <n v="3580"/>
    <n v="3929"/>
    <s v="Daniel Boyer"/>
    <d v="2018-08-07T00:00:00"/>
    <s v="shot"/>
    <s v="gun"/>
    <n v="24"/>
    <s v="M"/>
    <s v="W"/>
    <s v="Monroe County"/>
    <x v="22"/>
    <b v="0"/>
    <s v="attack"/>
    <s v="Not fleeing"/>
    <b v="1"/>
    <s v="armed"/>
    <s v="Gun"/>
    <s v="19-29"/>
    <s v="Not Fleeing or Blank"/>
    <x v="0"/>
  </r>
  <r>
    <n v="3581"/>
    <n v="3932"/>
    <s v="TK TK"/>
    <d v="2018-08-07T00:00:00"/>
    <s v="shot"/>
    <s v="gun"/>
    <n v="70"/>
    <s v="M"/>
    <m/>
    <s v="Los Angeles"/>
    <x v="3"/>
    <b v="0"/>
    <s v="other"/>
    <m/>
    <b v="0"/>
    <s v="armed"/>
    <s v="Gun"/>
    <s v="70+"/>
    <s v="Not Fleeing or Blank"/>
    <x v="0"/>
  </r>
  <r>
    <n v="3582"/>
    <n v="3933"/>
    <s v="Pedro Lucero"/>
    <d v="2018-08-07T00:00:00"/>
    <s v="shot"/>
    <s v="undetermined"/>
    <n v="42"/>
    <s v="M"/>
    <s v="H"/>
    <s v="Salt River Reservation"/>
    <x v="6"/>
    <b v="0"/>
    <s v="undetermined"/>
    <s v="Other"/>
    <b v="0"/>
    <s v="unarmed or undetermined or null"/>
    <s v="No Gun"/>
    <s v="40-49"/>
    <s v="Fleeing"/>
    <x v="0"/>
  </r>
  <r>
    <n v="3583"/>
    <n v="3934"/>
    <s v="Michael Ducote"/>
    <d v="2018-08-07T00:00:00"/>
    <s v="shot"/>
    <s v="vehicle"/>
    <n v="26"/>
    <s v="M"/>
    <s v="W"/>
    <s v="Shreveport"/>
    <x v="11"/>
    <b v="0"/>
    <s v="other"/>
    <s v="Car"/>
    <b v="0"/>
    <s v="armed"/>
    <s v="No Gun"/>
    <s v="19-29"/>
    <s v="Fleeing"/>
    <x v="0"/>
  </r>
  <r>
    <n v="3584"/>
    <n v="3931"/>
    <s v="Joseph Robbins"/>
    <d v="2018-08-08T00:00:00"/>
    <s v="shot"/>
    <s v="vehicle"/>
    <n v="24"/>
    <s v="M"/>
    <m/>
    <s v="Carthage"/>
    <x v="32"/>
    <b v="0"/>
    <s v="attack"/>
    <s v="Not fleeing"/>
    <b v="0"/>
    <s v="armed"/>
    <s v="No Gun"/>
    <s v="19-29"/>
    <s v="Not Fleeing or Blank"/>
    <x v="0"/>
  </r>
  <r>
    <n v="3585"/>
    <n v="3936"/>
    <s v="Vaughn Denham"/>
    <d v="2018-08-08T00:00:00"/>
    <s v="shot"/>
    <s v="chain"/>
    <n v="48"/>
    <s v="M"/>
    <s v="B"/>
    <s v="San Diego"/>
    <x v="3"/>
    <b v="0"/>
    <s v="attack"/>
    <s v="Not fleeing"/>
    <b v="0"/>
    <s v="armed"/>
    <s v="No Gun"/>
    <s v="40-49"/>
    <s v="Not Fleeing or Blank"/>
    <x v="0"/>
  </r>
  <r>
    <n v="3586"/>
    <n v="3938"/>
    <s v="TK TK"/>
    <d v="2018-08-08T00:00:00"/>
    <s v="shot"/>
    <s v="knife"/>
    <m/>
    <s v="M"/>
    <m/>
    <s v="Las Vegas"/>
    <x v="16"/>
    <b v="1"/>
    <s v="attack"/>
    <s v="Not fleeing"/>
    <b v="1"/>
    <s v="armed"/>
    <s v="No Gun"/>
    <s v="null"/>
    <s v="Not Fleeing or Blank"/>
    <x v="0"/>
  </r>
  <r>
    <n v="3587"/>
    <n v="3940"/>
    <s v="Stephen L. Caldwell"/>
    <d v="2018-08-08T00:00:00"/>
    <s v="shot"/>
    <s v="knife"/>
    <n v="54"/>
    <s v="M"/>
    <m/>
    <s v="Omaha"/>
    <x v="29"/>
    <b v="0"/>
    <s v="attack"/>
    <s v="Not fleeing"/>
    <b v="0"/>
    <s v="armed"/>
    <s v="No Gun"/>
    <s v="50-59"/>
    <s v="Not Fleeing or Blank"/>
    <x v="0"/>
  </r>
  <r>
    <n v="3588"/>
    <n v="3935"/>
    <s v="Charles Meadows"/>
    <d v="2018-08-09T00:00:00"/>
    <s v="shot"/>
    <s v="gun"/>
    <n v="48"/>
    <s v="M"/>
    <m/>
    <s v="Philadelphia"/>
    <x v="8"/>
    <b v="0"/>
    <s v="attack"/>
    <s v="Foot"/>
    <b v="0"/>
    <s v="armed"/>
    <s v="Gun"/>
    <s v="40-49"/>
    <s v="Fleeing"/>
    <x v="0"/>
  </r>
  <r>
    <n v="3589"/>
    <n v="3937"/>
    <s v="Shaun Jeffery Christy"/>
    <d v="2018-08-09T00:00:00"/>
    <s v="shot"/>
    <s v="gun"/>
    <n v="37"/>
    <s v="M"/>
    <m/>
    <s v="Durham"/>
    <x v="33"/>
    <b v="1"/>
    <s v="attack"/>
    <s v="Not fleeing"/>
    <b v="1"/>
    <s v="armed"/>
    <s v="Gun"/>
    <s v="30-39"/>
    <s v="Not Fleeing or Blank"/>
    <x v="0"/>
  </r>
  <r>
    <n v="3590"/>
    <n v="3950"/>
    <s v="Gregory Campfield"/>
    <d v="2018-08-09T00:00:00"/>
    <s v="shot"/>
    <s v="gun"/>
    <n v="40"/>
    <s v="M"/>
    <s v="B"/>
    <s v="Landover"/>
    <x v="28"/>
    <b v="0"/>
    <s v="other"/>
    <s v="Foot"/>
    <b v="0"/>
    <s v="armed"/>
    <s v="Gun"/>
    <s v="40-49"/>
    <s v="Fleeing"/>
    <x v="1"/>
  </r>
  <r>
    <n v="3591"/>
    <n v="3951"/>
    <s v="Montae Shackleford"/>
    <d v="2018-08-09T00:00:00"/>
    <s v="shot"/>
    <s v="gun"/>
    <n v="28"/>
    <s v="M"/>
    <m/>
    <s v="Columbus"/>
    <x v="10"/>
    <b v="0"/>
    <s v="attack"/>
    <s v="Foot"/>
    <b v="0"/>
    <s v="armed"/>
    <s v="Gun"/>
    <s v="19-29"/>
    <s v="Fleeing"/>
    <x v="0"/>
  </r>
  <r>
    <n v="3592"/>
    <n v="3948"/>
    <s v="Jackey Sampson"/>
    <d v="2018-08-10T00:00:00"/>
    <s v="shot"/>
    <s v="gun"/>
    <n v="43"/>
    <s v="M"/>
    <s v="W"/>
    <s v="Denham Springs"/>
    <x v="11"/>
    <b v="0"/>
    <s v="attack"/>
    <m/>
    <b v="0"/>
    <s v="armed"/>
    <s v="Gun"/>
    <s v="40-49"/>
    <s v="Not Fleeing or Blank"/>
    <x v="0"/>
  </r>
  <r>
    <n v="3593"/>
    <n v="3952"/>
    <s v="TK TK"/>
    <d v="2018-08-11T00:00:00"/>
    <s v="shot"/>
    <s v="gun"/>
    <m/>
    <s v="M"/>
    <m/>
    <s v="Akron"/>
    <x v="10"/>
    <b v="1"/>
    <s v="attack"/>
    <s v="Foot"/>
    <b v="0"/>
    <s v="armed"/>
    <s v="Gun"/>
    <s v="null"/>
    <s v="Fleeing"/>
    <x v="0"/>
  </r>
  <r>
    <n v="3594"/>
    <n v="3954"/>
    <s v="TK TK"/>
    <d v="2018-08-12T00:00:00"/>
    <s v="shot"/>
    <s v="undetermined"/>
    <m/>
    <s v="M"/>
    <m/>
    <s v="Hawkins"/>
    <x v="39"/>
    <b v="0"/>
    <s v="undetermined"/>
    <s v="Not fleeing"/>
    <b v="0"/>
    <s v="unarmed or undetermined or null"/>
    <s v="No Gun"/>
    <s v="null"/>
    <s v="Not Fleeing or Blank"/>
    <x v="0"/>
  </r>
  <r>
    <n v="3595"/>
    <n v="3955"/>
    <s v="Anthony Daniel Vargas"/>
    <d v="2018-08-12T00:00:00"/>
    <s v="shot"/>
    <s v="undetermined"/>
    <n v="21"/>
    <s v="M"/>
    <s v="H"/>
    <s v="Los Angeles"/>
    <x v="3"/>
    <b v="0"/>
    <s v="attack"/>
    <s v="Foot"/>
    <b v="0"/>
    <s v="unarmed or undetermined or null"/>
    <s v="No Gun"/>
    <s v="19-29"/>
    <s v="Fleeing"/>
    <x v="0"/>
  </r>
  <r>
    <n v="3596"/>
    <n v="3956"/>
    <s v="Anthony Makai Hutchinson"/>
    <d v="2018-08-12T00:00:00"/>
    <s v="shot"/>
    <s v="gun"/>
    <n v="40"/>
    <s v="M"/>
    <m/>
    <s v="Waynesboro"/>
    <x v="20"/>
    <b v="0"/>
    <s v="attack"/>
    <s v="Car"/>
    <b v="0"/>
    <s v="armed"/>
    <s v="Gun"/>
    <s v="40-49"/>
    <s v="Fleeing"/>
    <x v="0"/>
  </r>
  <r>
    <n v="3597"/>
    <n v="3953"/>
    <s v="Christopher Anthony Stone"/>
    <d v="2018-08-13T00:00:00"/>
    <s v="shot"/>
    <s v="gun"/>
    <n v="32"/>
    <s v="M"/>
    <s v="B"/>
    <s v="Oklahoma City"/>
    <x v="5"/>
    <b v="0"/>
    <s v="attack"/>
    <s v="Foot"/>
    <b v="0"/>
    <s v="armed"/>
    <s v="Gun"/>
    <s v="30-39"/>
    <s v="Fleeing"/>
    <x v="1"/>
  </r>
  <r>
    <n v="3598"/>
    <n v="3964"/>
    <s v="TK TK"/>
    <d v="2018-08-13T00:00:00"/>
    <s v="shot"/>
    <s v="gun"/>
    <m/>
    <s v="M"/>
    <m/>
    <s v="Milwaukee"/>
    <x v="39"/>
    <b v="0"/>
    <s v="other"/>
    <s v="Not fleeing"/>
    <b v="0"/>
    <s v="armed"/>
    <s v="Gun"/>
    <s v="null"/>
    <s v="Not Fleeing or Blank"/>
    <x v="0"/>
  </r>
  <r>
    <n v="3599"/>
    <n v="3965"/>
    <s v="Mark Harvey"/>
    <d v="2018-08-13T00:00:00"/>
    <s v="shot"/>
    <s v="gun"/>
    <n v="32"/>
    <s v="M"/>
    <m/>
    <s v="Richton Park"/>
    <x v="15"/>
    <b v="0"/>
    <s v="attack"/>
    <s v="Foot"/>
    <b v="0"/>
    <s v="armed"/>
    <s v="Gun"/>
    <s v="30-39"/>
    <s v="Fleeing"/>
    <x v="0"/>
  </r>
  <r>
    <n v="3600"/>
    <n v="3966"/>
    <s v="Chris Cameron"/>
    <d v="2018-08-13T00:00:00"/>
    <s v="shot"/>
    <s v="gun"/>
    <m/>
    <s v="M"/>
    <m/>
    <s v="Creston"/>
    <x v="7"/>
    <b v="1"/>
    <s v="other"/>
    <s v="Not fleeing"/>
    <b v="0"/>
    <s v="armed"/>
    <s v="Gun"/>
    <s v="null"/>
    <s v="Not Fleeing or Blank"/>
    <x v="0"/>
  </r>
  <r>
    <n v="3601"/>
    <n v="3967"/>
    <s v="TK TK"/>
    <d v="2018-08-14T00:00:00"/>
    <s v="shot"/>
    <s v="gun and knife"/>
    <m/>
    <s v="M"/>
    <s v="H"/>
    <s v="Fresno"/>
    <x v="3"/>
    <b v="1"/>
    <s v="attack"/>
    <s v="Not fleeing"/>
    <b v="1"/>
    <s v="armed"/>
    <s v="Gun"/>
    <s v="null"/>
    <s v="Not Fleeing or Blank"/>
    <x v="0"/>
  </r>
  <r>
    <n v="3602"/>
    <n v="3968"/>
    <s v="Charlie &quot;Lee&quot; Hodges"/>
    <d v="2018-08-16T00:00:00"/>
    <s v="shot"/>
    <s v="gun"/>
    <n v="58"/>
    <s v="M"/>
    <s v="W"/>
    <s v="Olustee"/>
    <x v="26"/>
    <b v="0"/>
    <s v="attack"/>
    <s v="Not fleeing"/>
    <b v="0"/>
    <s v="armed"/>
    <s v="Gun"/>
    <s v="50-59"/>
    <s v="Not Fleeing or Blank"/>
    <x v="0"/>
  </r>
  <r>
    <n v="3603"/>
    <n v="3974"/>
    <s v="Adrian Herron"/>
    <d v="2018-08-16T00:00:00"/>
    <s v="shot"/>
    <s v="knife"/>
    <n v="30"/>
    <s v="M"/>
    <s v="B"/>
    <s v="Wasilla"/>
    <x v="34"/>
    <b v="0"/>
    <s v="attack"/>
    <s v="Not fleeing"/>
    <b v="0"/>
    <s v="armed"/>
    <s v="No Gun"/>
    <s v="30-39"/>
    <s v="Not Fleeing or Blank"/>
    <x v="0"/>
  </r>
  <r>
    <n v="3604"/>
    <n v="3975"/>
    <s v="Aquantis Givens"/>
    <d v="2018-08-17T00:00:00"/>
    <s v="shot and Tasered"/>
    <s v="gun"/>
    <n v="21"/>
    <s v="M"/>
    <s v="B"/>
    <s v="Austin"/>
    <x v="9"/>
    <b v="0"/>
    <s v="attack"/>
    <m/>
    <b v="0"/>
    <s v="armed"/>
    <s v="Gun"/>
    <s v="19-29"/>
    <s v="Not Fleeing or Blank"/>
    <x v="0"/>
  </r>
  <r>
    <n v="3605"/>
    <n v="3977"/>
    <s v="Spencer Mendez"/>
    <d v="2018-08-18T00:00:00"/>
    <s v="shot"/>
    <s v="gun"/>
    <n v="15"/>
    <s v="M"/>
    <s v="H"/>
    <s v="Ceres"/>
    <x v="3"/>
    <b v="0"/>
    <s v="other"/>
    <s v="Other"/>
    <b v="0"/>
    <s v="armed"/>
    <s v="Gun"/>
    <s v="0-18"/>
    <s v="Fleeing"/>
    <x v="0"/>
  </r>
  <r>
    <n v="3606"/>
    <n v="3982"/>
    <s v="Andres Arteaga"/>
    <d v="2018-08-18T00:00:00"/>
    <s v="shot and Tasered"/>
    <s v="gun"/>
    <n v="28"/>
    <s v="M"/>
    <m/>
    <s v="Phoenix"/>
    <x v="6"/>
    <b v="0"/>
    <s v="other"/>
    <s v="Foot"/>
    <b v="0"/>
    <s v="armed"/>
    <s v="Gun"/>
    <s v="19-29"/>
    <s v="Fleeing"/>
    <x v="0"/>
  </r>
  <r>
    <n v="3607"/>
    <n v="3984"/>
    <s v="Michael Harrison"/>
    <d v="2018-08-18T00:00:00"/>
    <s v="shot"/>
    <s v="knife"/>
    <n v="30"/>
    <s v="M"/>
    <m/>
    <s v="Los Angeles"/>
    <x v="3"/>
    <b v="0"/>
    <s v="other"/>
    <s v="Not fleeing"/>
    <b v="0"/>
    <s v="armed"/>
    <s v="No Gun"/>
    <s v="30-39"/>
    <s v="Not Fleeing or Blank"/>
    <x v="0"/>
  </r>
  <r>
    <n v="3608"/>
    <n v="3978"/>
    <s v="Christopher Alexander Okamoto"/>
    <d v="2018-08-19T00:00:00"/>
    <s v="shot"/>
    <s v="toy weapon"/>
    <n v="21"/>
    <s v="M"/>
    <m/>
    <s v="Bakersfield"/>
    <x v="3"/>
    <b v="0"/>
    <s v="other"/>
    <s v="Not fleeing"/>
    <b v="0"/>
    <s v="armed"/>
    <s v="No Gun"/>
    <s v="19-29"/>
    <s v="Not Fleeing or Blank"/>
    <x v="0"/>
  </r>
  <r>
    <n v="3609"/>
    <n v="3980"/>
    <s v="TK TK"/>
    <d v="2018-08-19T00:00:00"/>
    <s v="shot"/>
    <s v="gun"/>
    <m/>
    <s v="M"/>
    <m/>
    <s v="Spokane"/>
    <x v="0"/>
    <b v="1"/>
    <s v="attack"/>
    <s v="Not fleeing"/>
    <b v="0"/>
    <s v="armed"/>
    <s v="Gun"/>
    <s v="null"/>
    <s v="Not Fleeing or Blank"/>
    <x v="0"/>
  </r>
  <r>
    <n v="3610"/>
    <n v="3981"/>
    <s v="Jeremiah Perdue"/>
    <d v="2018-08-19T00:00:00"/>
    <s v="shot"/>
    <s v="gun"/>
    <n v="33"/>
    <s v="M"/>
    <s v="B"/>
    <s v="Atlanta"/>
    <x v="31"/>
    <b v="0"/>
    <s v="other"/>
    <m/>
    <b v="0"/>
    <s v="armed"/>
    <s v="Gun"/>
    <s v="30-39"/>
    <s v="Not Fleeing or Blank"/>
    <x v="0"/>
  </r>
  <r>
    <n v="3611"/>
    <n v="3983"/>
    <s v="Charles Marcotte"/>
    <d v="2018-08-19T00:00:00"/>
    <s v="shot"/>
    <s v="gun"/>
    <m/>
    <s v="M"/>
    <s v="W"/>
    <s v="Great Falls"/>
    <x v="12"/>
    <b v="0"/>
    <s v="other"/>
    <s v="Not fleeing"/>
    <b v="0"/>
    <s v="armed"/>
    <s v="Gun"/>
    <s v="null"/>
    <s v="Not Fleeing or Blank"/>
    <x v="0"/>
  </r>
  <r>
    <n v="3612"/>
    <n v="3985"/>
    <s v="Jeffrey Dennis"/>
    <d v="2018-08-20T00:00:00"/>
    <s v="shot"/>
    <s v="vehicle"/>
    <n v="36"/>
    <s v="M"/>
    <s v="B"/>
    <s v="Philadelphia"/>
    <x v="8"/>
    <b v="0"/>
    <s v="attack"/>
    <s v="Car"/>
    <b v="0"/>
    <s v="armed"/>
    <s v="No Gun"/>
    <s v="30-39"/>
    <s v="Fleeing"/>
    <x v="1"/>
  </r>
  <r>
    <n v="3613"/>
    <n v="3986"/>
    <s v="Douglas Heath"/>
    <d v="2018-08-20T00:00:00"/>
    <s v="shot"/>
    <s v="gun"/>
    <n v="38"/>
    <s v="M"/>
    <s v="W"/>
    <s v="Gonic"/>
    <x v="25"/>
    <b v="0"/>
    <s v="attack"/>
    <s v="Not fleeing"/>
    <b v="0"/>
    <s v="armed"/>
    <s v="Gun"/>
    <s v="30-39"/>
    <s v="Not Fleeing or Blank"/>
    <x v="0"/>
  </r>
  <r>
    <n v="3614"/>
    <n v="3988"/>
    <s v="Virginia Romero"/>
    <d v="2018-08-23T00:00:00"/>
    <s v="shot"/>
    <s v="vehicle"/>
    <n v="34"/>
    <s v="F"/>
    <m/>
    <s v="Los Lunas"/>
    <x v="17"/>
    <b v="0"/>
    <s v="other"/>
    <s v="Not fleeing"/>
    <b v="0"/>
    <s v="armed"/>
    <s v="No Gun"/>
    <s v="30-39"/>
    <s v="Not Fleeing or Blank"/>
    <x v="0"/>
  </r>
  <r>
    <n v="3615"/>
    <n v="3993"/>
    <s v="Donna Castleberry"/>
    <d v="2018-08-23T00:00:00"/>
    <s v="shot"/>
    <s v="sharp object"/>
    <n v="23"/>
    <s v="F"/>
    <s v="W"/>
    <s v="Columbus"/>
    <x v="10"/>
    <b v="0"/>
    <s v="attack"/>
    <s v="Not fleeing"/>
    <b v="0"/>
    <s v="armed"/>
    <s v="No Gun"/>
    <s v="19-29"/>
    <s v="Not Fleeing or Blank"/>
    <x v="0"/>
  </r>
  <r>
    <n v="3616"/>
    <n v="3987"/>
    <s v="Jeffery Paul Fabio"/>
    <d v="2018-08-24T00:00:00"/>
    <s v="shot"/>
    <s v="crossbow"/>
    <n v="44"/>
    <s v="M"/>
    <s v="W"/>
    <s v="Enoree"/>
    <x v="40"/>
    <b v="1"/>
    <s v="attack"/>
    <s v="Not fleeing"/>
    <b v="0"/>
    <s v="armed"/>
    <s v="No Gun"/>
    <s v="40-49"/>
    <s v="Not Fleeing or Blank"/>
    <x v="0"/>
  </r>
  <r>
    <n v="3617"/>
    <n v="3989"/>
    <s v="TK TK"/>
    <d v="2018-08-24T00:00:00"/>
    <s v="shot"/>
    <s v="gun"/>
    <m/>
    <s v="M"/>
    <m/>
    <s v="Cincinnati"/>
    <x v="10"/>
    <b v="0"/>
    <s v="attack"/>
    <s v="Not fleeing"/>
    <b v="0"/>
    <s v="armed"/>
    <s v="Gun"/>
    <s v="null"/>
    <s v="Not Fleeing or Blank"/>
    <x v="0"/>
  </r>
  <r>
    <n v="3618"/>
    <n v="3992"/>
    <s v="Felipe Perez Casas"/>
    <d v="2018-08-24T00:00:00"/>
    <s v="shot"/>
    <s v="knife"/>
    <n v="41"/>
    <s v="M"/>
    <s v="H"/>
    <s v="Bakersfield"/>
    <x v="3"/>
    <b v="0"/>
    <s v="other"/>
    <m/>
    <b v="0"/>
    <s v="armed"/>
    <s v="No Gun"/>
    <s v="40-49"/>
    <s v="Not Fleeing or Blank"/>
    <x v="0"/>
  </r>
  <r>
    <n v="3619"/>
    <n v="3994"/>
    <s v="Taylor K.E. Tincher"/>
    <d v="2018-08-25T00:00:00"/>
    <s v="shot"/>
    <s v="gun"/>
    <n v="18"/>
    <s v="M"/>
    <s v="W"/>
    <s v="Montgomery County"/>
    <x v="20"/>
    <b v="1"/>
    <s v="other"/>
    <s v="Not fleeing"/>
    <b v="0"/>
    <s v="armed"/>
    <s v="Gun"/>
    <s v="0-18"/>
    <s v="Not Fleeing or Blank"/>
    <x v="0"/>
  </r>
  <r>
    <n v="3620"/>
    <n v="3995"/>
    <s v="Logan Montgomery"/>
    <d v="2018-08-25T00:00:00"/>
    <s v="shot"/>
    <s v="gun"/>
    <n v="29"/>
    <s v="M"/>
    <s v="W"/>
    <s v="Manchester Township"/>
    <x v="8"/>
    <b v="0"/>
    <s v="attack"/>
    <s v="Not fleeing"/>
    <b v="0"/>
    <s v="armed"/>
    <s v="Gun"/>
    <s v="19-29"/>
    <s v="Not Fleeing or Blank"/>
    <x v="0"/>
  </r>
  <r>
    <n v="3621"/>
    <n v="3998"/>
    <s v="Jennifer Sharp"/>
    <d v="2018-08-25T00:00:00"/>
    <s v="shot"/>
    <s v="gun"/>
    <n v="37"/>
    <s v="F"/>
    <s v="W"/>
    <s v="Alamosa"/>
    <x v="4"/>
    <b v="0"/>
    <s v="attack"/>
    <s v="Car"/>
    <b v="0"/>
    <s v="armed"/>
    <s v="Gun"/>
    <s v="30-39"/>
    <s v="Fleeing"/>
    <x v="0"/>
  </r>
  <r>
    <n v="3622"/>
    <n v="3996"/>
    <s v="Stephanie B. Owens"/>
    <d v="2018-08-26T00:00:00"/>
    <s v="shot"/>
    <s v="gun"/>
    <n v="41"/>
    <s v="F"/>
    <s v="W"/>
    <s v="Blacksburg"/>
    <x v="40"/>
    <b v="1"/>
    <s v="attack"/>
    <s v="Not fleeing"/>
    <b v="0"/>
    <s v="armed"/>
    <s v="Gun"/>
    <s v="40-49"/>
    <s v="Not Fleeing or Blank"/>
    <x v="0"/>
  </r>
  <r>
    <n v="3623"/>
    <n v="3990"/>
    <s v="Fabian Ortiz Adame Adame"/>
    <d v="2018-08-27T00:00:00"/>
    <s v="shot"/>
    <s v="gun and vehicle"/>
    <n v="25"/>
    <s v="M"/>
    <m/>
    <s v="Phoenix"/>
    <x v="6"/>
    <b v="0"/>
    <s v="attack"/>
    <s v="Car"/>
    <b v="0"/>
    <s v="armed"/>
    <s v="Gun"/>
    <s v="19-29"/>
    <s v="Fleeing"/>
    <x v="0"/>
  </r>
  <r>
    <n v="3624"/>
    <n v="3991"/>
    <s v="Bryce Schenkenberg"/>
    <d v="2018-08-27T00:00:00"/>
    <s v="shot"/>
    <s v="gun"/>
    <n v="20"/>
    <s v="M"/>
    <m/>
    <s v="Phoenix"/>
    <x v="6"/>
    <b v="0"/>
    <s v="attack"/>
    <s v="Not fleeing"/>
    <b v="0"/>
    <s v="armed"/>
    <s v="Gun"/>
    <s v="19-29"/>
    <s v="Not Fleeing or Blank"/>
    <x v="0"/>
  </r>
  <r>
    <n v="3625"/>
    <n v="4004"/>
    <s v="Eric Jay Hames"/>
    <d v="2018-08-27T00:00:00"/>
    <s v="shot"/>
    <s v="knife"/>
    <n v="34"/>
    <s v="M"/>
    <s v="W"/>
    <s v="Redding"/>
    <x v="3"/>
    <b v="1"/>
    <s v="other"/>
    <s v="Not fleeing"/>
    <b v="0"/>
    <s v="armed"/>
    <s v="No Gun"/>
    <s v="30-39"/>
    <s v="Not Fleeing or Blank"/>
    <x v="0"/>
  </r>
  <r>
    <n v="3626"/>
    <n v="3999"/>
    <s v="Sebastian Siney Chamale"/>
    <d v="2018-08-28T00:00:00"/>
    <s v="shot"/>
    <s v="undetermined"/>
    <n v="37"/>
    <s v="M"/>
    <m/>
    <s v="Tarboro"/>
    <x v="33"/>
    <b v="0"/>
    <s v="other"/>
    <s v="Not fleeing"/>
    <b v="0"/>
    <s v="unarmed or undetermined or null"/>
    <s v="No Gun"/>
    <s v="30-39"/>
    <s v="Not Fleeing or Blank"/>
    <x v="0"/>
  </r>
  <r>
    <n v="3627"/>
    <n v="4002"/>
    <s v="Tyler Hodge"/>
    <d v="2018-08-28T00:00:00"/>
    <s v="shot"/>
    <s v="gun"/>
    <n v="18"/>
    <s v="M"/>
    <m/>
    <s v="Redlands"/>
    <x v="3"/>
    <b v="1"/>
    <s v="attack"/>
    <s v="Not fleeing"/>
    <b v="0"/>
    <s v="armed"/>
    <s v="Gun"/>
    <s v="0-18"/>
    <s v="Not Fleeing or Blank"/>
    <x v="0"/>
  </r>
  <r>
    <n v="3628"/>
    <n v="4000"/>
    <s v="Randall McKenzie"/>
    <d v="2018-08-29T00:00:00"/>
    <s v="shot"/>
    <s v="gun"/>
    <n v="72"/>
    <s v="M"/>
    <s v="W"/>
    <s v="Washington Court House"/>
    <x v="10"/>
    <b v="0"/>
    <s v="other"/>
    <s v="Not fleeing"/>
    <b v="0"/>
    <s v="armed"/>
    <s v="Gun"/>
    <s v="70+"/>
    <s v="Not Fleeing or Blank"/>
    <x v="0"/>
  </r>
  <r>
    <n v="3629"/>
    <n v="4001"/>
    <s v="TK TK"/>
    <d v="2018-08-29T00:00:00"/>
    <s v="shot"/>
    <s v="vehicle"/>
    <m/>
    <s v="M"/>
    <m/>
    <s v="Houston"/>
    <x v="9"/>
    <b v="0"/>
    <s v="attack"/>
    <s v="Car"/>
    <b v="0"/>
    <s v="armed"/>
    <s v="No Gun"/>
    <s v="null"/>
    <s v="Fleeing"/>
    <x v="0"/>
  </r>
  <r>
    <n v="3630"/>
    <n v="4005"/>
    <s v="Jessica Cribbs"/>
    <d v="2018-08-30T00:00:00"/>
    <s v="shot"/>
    <s v="gun"/>
    <n v="45"/>
    <s v="F"/>
    <s v="W"/>
    <s v="Beverly Hills"/>
    <x v="26"/>
    <b v="0"/>
    <s v="attack"/>
    <s v="Not fleeing"/>
    <b v="0"/>
    <s v="armed"/>
    <s v="Gun"/>
    <s v="40-49"/>
    <s v="Not Fleeing or Blank"/>
    <x v="0"/>
  </r>
  <r>
    <n v="3631"/>
    <n v="4006"/>
    <s v="Vanessa Marquez"/>
    <d v="2018-08-30T00:00:00"/>
    <s v="shot"/>
    <s v="toy weapon"/>
    <n v="49"/>
    <s v="F"/>
    <s v="H"/>
    <s v="Pasadena"/>
    <x v="3"/>
    <b v="1"/>
    <s v="other"/>
    <s v="Not fleeing"/>
    <b v="0"/>
    <s v="armed"/>
    <s v="No Gun"/>
    <s v="40-49"/>
    <s v="Not Fleeing or Blank"/>
    <x v="0"/>
  </r>
  <r>
    <n v="3632"/>
    <n v="4010"/>
    <s v="Dennis Ray Blalock"/>
    <d v="2018-08-31T00:00:00"/>
    <s v="shot"/>
    <s v="gun"/>
    <n v="64"/>
    <s v="M"/>
    <s v="W"/>
    <s v="Floral City"/>
    <x v="26"/>
    <b v="1"/>
    <s v="attack"/>
    <s v="Not fleeing"/>
    <b v="0"/>
    <s v="armed"/>
    <s v="Gun"/>
    <s v="60-69"/>
    <s v="Not Fleeing or Blank"/>
    <x v="0"/>
  </r>
  <r>
    <n v="3633"/>
    <n v="4012"/>
    <s v="Chase Sullivan"/>
    <d v="2018-08-31T00:00:00"/>
    <s v="shot"/>
    <s v="knife"/>
    <n v="36"/>
    <s v="M"/>
    <s v="W"/>
    <s v="Fairview"/>
    <x v="32"/>
    <b v="1"/>
    <s v="other"/>
    <s v="Not fleeing"/>
    <b v="0"/>
    <s v="armed"/>
    <s v="No Gun"/>
    <s v="30-39"/>
    <s v="Not Fleeing or Blank"/>
    <x v="0"/>
  </r>
  <r>
    <n v="3634"/>
    <n v="4044"/>
    <s v="Paul Askins"/>
    <d v="2018-08-31T00:00:00"/>
    <s v="shot"/>
    <s v="gun"/>
    <n v="61"/>
    <s v="M"/>
    <s v="W"/>
    <s v="Sedalia"/>
    <x v="4"/>
    <b v="0"/>
    <s v="attack"/>
    <s v="Not fleeing"/>
    <b v="1"/>
    <s v="armed"/>
    <s v="Gun"/>
    <s v="60-69"/>
    <s v="Not Fleeing or Blank"/>
    <x v="0"/>
  </r>
  <r>
    <n v="3635"/>
    <n v="4011"/>
    <s v="Oshae Terry"/>
    <d v="2018-09-01T00:00:00"/>
    <s v="shot"/>
    <s v="vehicle"/>
    <n v="24"/>
    <s v="M"/>
    <s v="B"/>
    <s v="Arlington"/>
    <x v="9"/>
    <b v="0"/>
    <s v="attack"/>
    <s v="Car"/>
    <b v="0"/>
    <s v="armed"/>
    <s v="No Gun"/>
    <s v="19-29"/>
    <s v="Fleeing"/>
    <x v="1"/>
  </r>
  <r>
    <n v="3636"/>
    <n v="4007"/>
    <s v="Fernand &quot;Fred&quot; Lete"/>
    <d v="2018-09-03T00:00:00"/>
    <s v="shot"/>
    <s v="gun"/>
    <n v="70"/>
    <s v="M"/>
    <m/>
    <s v="Bernalillo"/>
    <x v="17"/>
    <b v="0"/>
    <s v="other"/>
    <m/>
    <b v="0"/>
    <s v="armed"/>
    <s v="Gun"/>
    <s v="70+"/>
    <s v="Not Fleeing or Blank"/>
    <x v="0"/>
  </r>
  <r>
    <n v="3637"/>
    <n v="4008"/>
    <s v="Steve L. Anderson"/>
    <d v="2018-09-03T00:00:00"/>
    <s v="shot"/>
    <s v="knife"/>
    <n v="40"/>
    <s v="M"/>
    <s v="W"/>
    <s v="Cheney"/>
    <x v="0"/>
    <b v="0"/>
    <s v="other"/>
    <s v="Not fleeing"/>
    <b v="0"/>
    <s v="armed"/>
    <s v="No Gun"/>
    <s v="40-49"/>
    <s v="Not Fleeing or Blank"/>
    <x v="0"/>
  </r>
  <r>
    <n v="3638"/>
    <n v="4009"/>
    <s v="Aaron Demonta Fleming"/>
    <d v="2018-09-03T00:00:00"/>
    <s v="shot"/>
    <s v="gun"/>
    <n v="21"/>
    <s v="M"/>
    <m/>
    <s v="Covington"/>
    <x v="31"/>
    <b v="0"/>
    <s v="attack"/>
    <s v="Foot"/>
    <b v="0"/>
    <s v="armed"/>
    <s v="Gun"/>
    <s v="19-29"/>
    <s v="Fleeing"/>
    <x v="0"/>
  </r>
  <r>
    <n v="3639"/>
    <n v="4015"/>
    <s v="TK TK"/>
    <d v="2018-09-04T00:00:00"/>
    <s v="shot"/>
    <s v="knife"/>
    <m/>
    <s v="M"/>
    <m/>
    <s v="Westminster"/>
    <x v="4"/>
    <b v="0"/>
    <s v="attack"/>
    <s v="Not fleeing"/>
    <b v="0"/>
    <s v="armed"/>
    <s v="No Gun"/>
    <s v="null"/>
    <s v="Not Fleeing or Blank"/>
    <x v="0"/>
  </r>
  <r>
    <n v="3640"/>
    <n v="4013"/>
    <s v="James Leatherwood"/>
    <d v="2018-09-05T00:00:00"/>
    <s v="shot"/>
    <s v="undetermined"/>
    <n v="23"/>
    <s v="M"/>
    <m/>
    <s v="Hollywood"/>
    <x v="26"/>
    <b v="0"/>
    <s v="undetermined"/>
    <m/>
    <b v="0"/>
    <s v="unarmed or undetermined or null"/>
    <s v="No Gun"/>
    <s v="19-29"/>
    <s v="Not Fleeing or Blank"/>
    <x v="0"/>
  </r>
  <r>
    <n v="3641"/>
    <n v="4014"/>
    <s v="Mitchell Owen Buel"/>
    <d v="2018-09-05T00:00:00"/>
    <s v="shot"/>
    <s v="undetermined"/>
    <n v="33"/>
    <s v="M"/>
    <s v="W"/>
    <s v="Morris"/>
    <x v="37"/>
    <b v="0"/>
    <s v="undetermined"/>
    <s v="Car"/>
    <b v="0"/>
    <s v="unarmed or undetermined or null"/>
    <s v="No Gun"/>
    <s v="30-39"/>
    <s v="Fleeing"/>
    <x v="0"/>
  </r>
  <r>
    <n v="3642"/>
    <n v="4018"/>
    <s v="Christopher Sage"/>
    <d v="2018-09-05T00:00:00"/>
    <s v="shot"/>
    <s v="gun"/>
    <n v="45"/>
    <s v="M"/>
    <m/>
    <s v="Jonesville"/>
    <x v="33"/>
    <b v="0"/>
    <s v="attack"/>
    <s v="Not fleeing"/>
    <b v="0"/>
    <s v="armed"/>
    <s v="Gun"/>
    <s v="40-49"/>
    <s v="Not Fleeing or Blank"/>
    <x v="0"/>
  </r>
  <r>
    <n v="3643"/>
    <n v="4017"/>
    <s v="Darell Richards"/>
    <d v="2018-09-06T00:00:00"/>
    <s v="shot"/>
    <s v="toy weapon"/>
    <n v="19"/>
    <s v="M"/>
    <s v="B"/>
    <s v="Sacramento"/>
    <x v="3"/>
    <b v="0"/>
    <s v="attack"/>
    <s v="Foot"/>
    <b v="0"/>
    <s v="armed"/>
    <s v="No Gun"/>
    <s v="19-29"/>
    <s v="Fleeing"/>
    <x v="1"/>
  </r>
  <r>
    <n v="3644"/>
    <n v="4023"/>
    <s v="DaShawn Cole"/>
    <d v="2018-09-07T00:00:00"/>
    <s v="shot"/>
    <s v="gun"/>
    <n v="28"/>
    <s v="M"/>
    <s v="B"/>
    <s v="Pawtucket"/>
    <x v="50"/>
    <b v="0"/>
    <s v="other"/>
    <m/>
    <b v="0"/>
    <s v="armed"/>
    <s v="Gun"/>
    <s v="19-29"/>
    <s v="Not Fleeing or Blank"/>
    <x v="0"/>
  </r>
  <r>
    <n v="3645"/>
    <n v="4024"/>
    <s v="Elman Jerald Roberts"/>
    <d v="2018-09-08T00:00:00"/>
    <s v="shot"/>
    <s v="gun"/>
    <n v="63"/>
    <s v="M"/>
    <m/>
    <s v="Citronelle"/>
    <x v="37"/>
    <b v="0"/>
    <s v="attack"/>
    <s v="Not fleeing"/>
    <b v="0"/>
    <s v="armed"/>
    <s v="Gun"/>
    <s v="60-69"/>
    <s v="Not Fleeing or Blank"/>
    <x v="0"/>
  </r>
  <r>
    <n v="3646"/>
    <n v="4020"/>
    <s v="Dereshia Blackwell"/>
    <d v="2018-09-09T00:00:00"/>
    <s v="shot and Tasered"/>
    <s v="gun and knife"/>
    <n v="39"/>
    <s v="F"/>
    <m/>
    <s v="Missouri City"/>
    <x v="9"/>
    <b v="0"/>
    <s v="other"/>
    <s v="Not fleeing"/>
    <b v="0"/>
    <s v="armed"/>
    <s v="Gun"/>
    <s v="30-39"/>
    <s v="Not Fleeing or Blank"/>
    <x v="0"/>
  </r>
  <r>
    <n v="3647"/>
    <n v="4021"/>
    <s v="Brandon Joyner"/>
    <d v="2018-09-09T00:00:00"/>
    <s v="shot"/>
    <s v="gun"/>
    <m/>
    <s v="M"/>
    <s v="B"/>
    <s v="Greenville"/>
    <x v="33"/>
    <b v="0"/>
    <s v="attack"/>
    <s v="Not fleeing"/>
    <b v="0"/>
    <s v="armed"/>
    <s v="Gun"/>
    <s v="null"/>
    <s v="Not Fleeing or Blank"/>
    <x v="0"/>
  </r>
  <r>
    <n v="3648"/>
    <n v="4022"/>
    <s v="TK TK"/>
    <d v="2018-09-09T00:00:00"/>
    <s v="shot"/>
    <s v="unknown weapon"/>
    <m/>
    <s v="M"/>
    <m/>
    <s v="Stanwood"/>
    <x v="0"/>
    <b v="0"/>
    <s v="other"/>
    <s v="Not fleeing"/>
    <b v="0"/>
    <s v="armed"/>
    <s v="No Gun"/>
    <s v="null"/>
    <s v="Not Fleeing or Blank"/>
    <x v="0"/>
  </r>
  <r>
    <n v="3649"/>
    <n v="4019"/>
    <s v="TK TK"/>
    <d v="2018-09-10T00:00:00"/>
    <s v="shot"/>
    <s v="gun"/>
    <m/>
    <s v="M"/>
    <s v="W"/>
    <s v="Spanaway"/>
    <x v="0"/>
    <b v="0"/>
    <s v="other"/>
    <s v="Foot"/>
    <b v="0"/>
    <s v="armed"/>
    <s v="Gun"/>
    <s v="null"/>
    <s v="Fleeing"/>
    <x v="0"/>
  </r>
  <r>
    <n v="3650"/>
    <n v="4025"/>
    <s v="Joel R. Andrade"/>
    <d v="2018-09-10T00:00:00"/>
    <s v="shot"/>
    <s v="gun and knife"/>
    <n v="53"/>
    <s v="M"/>
    <m/>
    <s v="Tucson"/>
    <x v="6"/>
    <b v="1"/>
    <s v="other"/>
    <s v="Not fleeing"/>
    <b v="0"/>
    <s v="armed"/>
    <s v="Gun"/>
    <s v="50-59"/>
    <s v="Not Fleeing or Blank"/>
    <x v="0"/>
  </r>
  <r>
    <n v="3651"/>
    <n v="4027"/>
    <s v="Edward Reynolds"/>
    <d v="2018-09-11T00:00:00"/>
    <s v="shot"/>
    <s v="gun"/>
    <n v="57"/>
    <s v="M"/>
    <s v="W"/>
    <s v="Georgetown"/>
    <x v="23"/>
    <b v="0"/>
    <s v="attack"/>
    <m/>
    <b v="0"/>
    <s v="armed"/>
    <s v="Gun"/>
    <s v="50-59"/>
    <s v="Not Fleeing or Blank"/>
    <x v="0"/>
  </r>
  <r>
    <n v="3652"/>
    <n v="4026"/>
    <s v="Rafael Rivera"/>
    <d v="2018-09-12T00:00:00"/>
    <s v="shot"/>
    <s v="gun"/>
    <n v="32"/>
    <s v="M"/>
    <m/>
    <s v="Buffalo"/>
    <x v="35"/>
    <b v="0"/>
    <s v="attack"/>
    <s v="Not fleeing"/>
    <b v="1"/>
    <s v="armed"/>
    <s v="Gun"/>
    <s v="30-39"/>
    <s v="Not Fleeing or Blank"/>
    <x v="0"/>
  </r>
  <r>
    <n v="3653"/>
    <n v="4029"/>
    <s v="Thomas Watkins"/>
    <d v="2018-09-12T00:00:00"/>
    <s v="shot"/>
    <s v="gun"/>
    <n v="38"/>
    <s v="M"/>
    <m/>
    <s v="Gary"/>
    <x v="22"/>
    <b v="0"/>
    <s v="attack"/>
    <s v="Not fleeing"/>
    <b v="0"/>
    <s v="armed"/>
    <s v="Gun"/>
    <s v="30-39"/>
    <s v="Not Fleeing or Blank"/>
    <x v="0"/>
  </r>
  <r>
    <n v="3654"/>
    <n v="4028"/>
    <s v="TK TK"/>
    <d v="2018-09-13T00:00:00"/>
    <s v="shot"/>
    <s v="box cutter"/>
    <m/>
    <s v="M"/>
    <m/>
    <s v="Henderson"/>
    <x v="16"/>
    <b v="0"/>
    <s v="attack"/>
    <s v="Not fleeing"/>
    <b v="1"/>
    <s v="armed"/>
    <s v="No Gun"/>
    <s v="null"/>
    <s v="Not Fleeing or Blank"/>
    <x v="0"/>
  </r>
  <r>
    <n v="3655"/>
    <n v="4030"/>
    <s v="TK TK"/>
    <d v="2018-09-14T00:00:00"/>
    <s v="shot"/>
    <s v="gun"/>
    <n v="46"/>
    <s v="M"/>
    <m/>
    <s v="Detroit"/>
    <x v="30"/>
    <b v="0"/>
    <s v="attack"/>
    <s v="Not fleeing"/>
    <b v="1"/>
    <s v="armed"/>
    <s v="Gun"/>
    <s v="40-49"/>
    <s v="Not Fleeing or Blank"/>
    <x v="0"/>
  </r>
  <r>
    <n v="3656"/>
    <n v="4032"/>
    <s v="Garrett Finley Mitchell"/>
    <d v="2018-09-14T00:00:00"/>
    <s v="shot"/>
    <s v="gun"/>
    <n v="31"/>
    <s v="M"/>
    <m/>
    <s v="Cumming"/>
    <x v="31"/>
    <b v="0"/>
    <s v="attack"/>
    <s v="Not fleeing"/>
    <b v="0"/>
    <s v="armed"/>
    <s v="Gun"/>
    <s v="30-39"/>
    <s v="Not Fleeing or Blank"/>
    <x v="0"/>
  </r>
  <r>
    <n v="3657"/>
    <n v="4041"/>
    <s v="David Huffines"/>
    <d v="2018-09-14T00:00:00"/>
    <s v="shot"/>
    <s v="gun"/>
    <n v="40"/>
    <s v="M"/>
    <s v="W"/>
    <s v="Mesa"/>
    <x v="6"/>
    <b v="1"/>
    <s v="attack"/>
    <s v="Not fleeing"/>
    <b v="0"/>
    <s v="armed"/>
    <s v="Gun"/>
    <s v="40-49"/>
    <s v="Not Fleeing or Blank"/>
    <x v="0"/>
  </r>
  <r>
    <n v="3658"/>
    <n v="4034"/>
    <s v="Christopher Lee Leonard"/>
    <d v="2018-09-15T00:00:00"/>
    <s v="shot"/>
    <s v="gun"/>
    <n v="31"/>
    <s v="M"/>
    <m/>
    <s v="Ankeny"/>
    <x v="7"/>
    <b v="0"/>
    <s v="attack"/>
    <s v="Not fleeing"/>
    <b v="1"/>
    <s v="armed"/>
    <s v="Gun"/>
    <s v="30-39"/>
    <s v="Not Fleeing or Blank"/>
    <x v="0"/>
  </r>
  <r>
    <n v="3659"/>
    <n v="4042"/>
    <s v="Stephen Dove"/>
    <d v="2018-09-15T00:00:00"/>
    <s v="shot"/>
    <s v="knife"/>
    <n v="50"/>
    <s v="M"/>
    <m/>
    <s v="Jacksonville"/>
    <x v="14"/>
    <b v="0"/>
    <s v="attack"/>
    <s v="Not fleeing"/>
    <b v="1"/>
    <s v="armed"/>
    <s v="No Gun"/>
    <s v="50-59"/>
    <s v="Not Fleeing or Blank"/>
    <x v="0"/>
  </r>
  <r>
    <n v="3660"/>
    <n v="4035"/>
    <s v="Ricardo Avenia"/>
    <d v="2018-09-16T00:00:00"/>
    <s v="shot"/>
    <s v="gun"/>
    <n v="29"/>
    <s v="M"/>
    <s v="H"/>
    <s v="Lancaster"/>
    <x v="8"/>
    <b v="0"/>
    <s v="attack"/>
    <s v="Not fleeing"/>
    <b v="0"/>
    <s v="armed"/>
    <s v="Gun"/>
    <s v="19-29"/>
    <s v="Not Fleeing or Blank"/>
    <x v="0"/>
  </r>
  <r>
    <n v="3661"/>
    <n v="4036"/>
    <s v="Christopher Adam Borland"/>
    <d v="2018-09-16T00:00:00"/>
    <s v="shot"/>
    <s v="gun"/>
    <n v="40"/>
    <s v="M"/>
    <m/>
    <s v="Walla Walla"/>
    <x v="0"/>
    <b v="1"/>
    <s v="other"/>
    <s v="Not fleeing"/>
    <b v="0"/>
    <s v="armed"/>
    <s v="Gun"/>
    <s v="40-49"/>
    <s v="Not Fleeing or Blank"/>
    <x v="0"/>
  </r>
  <r>
    <n v="3662"/>
    <n v="4037"/>
    <s v="TK TK"/>
    <d v="2018-09-16T00:00:00"/>
    <s v="shot"/>
    <s v="undetermined"/>
    <m/>
    <s v="M"/>
    <m/>
    <s v="Manitowoc"/>
    <x v="39"/>
    <b v="0"/>
    <s v="other"/>
    <s v="Not fleeing"/>
    <b v="0"/>
    <s v="unarmed or undetermined or null"/>
    <s v="No Gun"/>
    <s v="null"/>
    <s v="Not Fleeing or Blank"/>
    <x v="0"/>
  </r>
  <r>
    <n v="3663"/>
    <n v="4043"/>
    <s v="Jerry Foster"/>
    <d v="2018-09-16T00:00:00"/>
    <s v="shot"/>
    <s v="gun"/>
    <n v="31"/>
    <s v="M"/>
    <m/>
    <s v="Shreveport"/>
    <x v="11"/>
    <b v="0"/>
    <s v="other"/>
    <s v="Not fleeing"/>
    <b v="0"/>
    <s v="armed"/>
    <s v="Gun"/>
    <s v="30-39"/>
    <s v="Not Fleeing or Blank"/>
    <x v="0"/>
  </r>
  <r>
    <n v="3664"/>
    <n v="4038"/>
    <s v="Jose Alvarez"/>
    <d v="2018-09-17T00:00:00"/>
    <s v="shot"/>
    <s v="gun"/>
    <n v="23"/>
    <s v="M"/>
    <s v="H"/>
    <s v="Temple Hills"/>
    <x v="28"/>
    <b v="0"/>
    <s v="other"/>
    <s v="Foot"/>
    <b v="0"/>
    <s v="armed"/>
    <s v="Gun"/>
    <s v="19-29"/>
    <s v="Fleeing"/>
    <x v="0"/>
  </r>
  <r>
    <n v="3665"/>
    <n v="4039"/>
    <s v="Susan Muller"/>
    <d v="2018-09-17T00:00:00"/>
    <s v="shot"/>
    <s v="knife"/>
    <n v="54"/>
    <s v="F"/>
    <m/>
    <s v="Maspeth"/>
    <x v="35"/>
    <b v="1"/>
    <s v="attack"/>
    <s v="Not fleeing"/>
    <b v="1"/>
    <s v="armed"/>
    <s v="No Gun"/>
    <s v="50-59"/>
    <s v="Not Fleeing or Blank"/>
    <x v="0"/>
  </r>
  <r>
    <n v="3666"/>
    <n v="4040"/>
    <s v="TK TK"/>
    <d v="2018-09-17T00:00:00"/>
    <s v="shot"/>
    <s v="vehicle"/>
    <m/>
    <s v="M"/>
    <m/>
    <s v="Christian County"/>
    <x v="23"/>
    <b v="0"/>
    <s v="attack"/>
    <s v="Car"/>
    <b v="0"/>
    <s v="armed"/>
    <s v="No Gun"/>
    <s v="null"/>
    <s v="Fleeing"/>
    <x v="0"/>
  </r>
  <r>
    <n v="3667"/>
    <n v="4033"/>
    <s v="Michael James Murphy"/>
    <d v="2018-09-18T00:00:00"/>
    <s v="shot"/>
    <s v="gun"/>
    <n v="43"/>
    <s v="M"/>
    <s v="W"/>
    <s v="Virginia Beach"/>
    <x v="20"/>
    <b v="0"/>
    <s v="attack"/>
    <s v="Foot"/>
    <b v="0"/>
    <s v="armed"/>
    <s v="Gun"/>
    <s v="40-49"/>
    <s v="Fleeing"/>
    <x v="0"/>
  </r>
  <r>
    <n v="3668"/>
    <n v="4045"/>
    <s v="TK TK"/>
    <d v="2018-09-18T00:00:00"/>
    <s v="shot"/>
    <s v="knife"/>
    <m/>
    <s v="M"/>
    <m/>
    <s v="Marysville"/>
    <x v="0"/>
    <b v="1"/>
    <s v="attack"/>
    <s v="Not fleeing"/>
    <b v="0"/>
    <s v="armed"/>
    <s v="No Gun"/>
    <s v="null"/>
    <s v="Not Fleeing or Blank"/>
    <x v="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320">
  <r>
    <n v="15"/>
    <n v="27"/>
    <s v="Omarr Julian Maximillian Jackson"/>
    <d v="2015-01-07T00:00:00"/>
    <s v="shot"/>
    <s v="gun"/>
    <n v="37"/>
    <s v="M"/>
    <s v="B"/>
    <s v="New Orleans"/>
    <s v="LA"/>
    <x v="0"/>
    <s v="attack"/>
    <s v="Foot"/>
    <x v="0"/>
    <s v="armed"/>
    <x v="0"/>
    <s v="30-39"/>
    <s v="Fleeing"/>
    <x v="0"/>
  </r>
  <r>
    <n v="33"/>
    <n v="56"/>
    <s v="Donte Sowell"/>
    <d v="2015-01-15T00:00:00"/>
    <s v="shot"/>
    <s v="gun"/>
    <n v="27"/>
    <s v="M"/>
    <s v="B"/>
    <s v="Indianapolis"/>
    <s v="IN"/>
    <x v="0"/>
    <s v="attack"/>
    <s v="Foot"/>
    <x v="1"/>
    <s v="armed"/>
    <x v="0"/>
    <s v="19-29"/>
    <s v="Fleeing"/>
    <x v="0"/>
  </r>
  <r>
    <n v="40"/>
    <n v="74"/>
    <s v="Terence Walker"/>
    <d v="2015-01-17T00:00:00"/>
    <s v="shot"/>
    <s v="gun"/>
    <n v="21"/>
    <s v="M"/>
    <s v="B"/>
    <s v="Muskogee"/>
    <s v="OK"/>
    <x v="0"/>
    <s v="attack"/>
    <s v="Foot"/>
    <x v="0"/>
    <s v="armed"/>
    <x v="0"/>
    <s v="19-29"/>
    <s v="Fleeing"/>
    <x v="0"/>
  </r>
  <r>
    <n v="46"/>
    <n v="85"/>
    <s v="Dewayne Carr"/>
    <d v="2015-01-20T00:00:00"/>
    <s v="shot"/>
    <m/>
    <n v="42"/>
    <s v="M"/>
    <s v="B"/>
    <s v="Scottsdale"/>
    <s v="AZ"/>
    <x v="0"/>
    <s v="other"/>
    <s v="Car"/>
    <x v="1"/>
    <s v="unarmed or undetermined or null"/>
    <x v="1"/>
    <s v="40-49"/>
    <s v="Fleeing"/>
    <x v="0"/>
  </r>
  <r>
    <n v="51"/>
    <n v="99"/>
    <s v="Tiano Meton"/>
    <d v="2015-01-22T00:00:00"/>
    <s v="shot"/>
    <s v="toy weapon"/>
    <n v="25"/>
    <s v="M"/>
    <s v="B"/>
    <s v="Sierra Blanca"/>
    <s v="TX"/>
    <x v="0"/>
    <s v="attack"/>
    <s v="Car"/>
    <x v="1"/>
    <s v="armed"/>
    <x v="1"/>
    <s v="19-29"/>
    <s v="Fleeing"/>
    <x v="0"/>
  </r>
  <r>
    <n v="80"/>
    <n v="117"/>
    <s v="Ledarius D. Williams"/>
    <d v="2015-02-03T00:00:00"/>
    <s v="shot"/>
    <s v="gun"/>
    <n v="23"/>
    <s v="M"/>
    <s v="B"/>
    <s v="St. Louis"/>
    <s v="MO"/>
    <x v="0"/>
    <s v="attack"/>
    <s v="Foot"/>
    <x v="1"/>
    <s v="armed"/>
    <x v="0"/>
    <s v="19-29"/>
    <s v="Fleeing"/>
    <x v="0"/>
  </r>
  <r>
    <n v="88"/>
    <n v="126"/>
    <s v="Jimmy Ray Robinson Jr."/>
    <d v="2015-02-04T00:00:00"/>
    <s v="shot"/>
    <s v="gun"/>
    <n v="51"/>
    <s v="M"/>
    <s v="B"/>
    <s v="Lorena"/>
    <s v="TX"/>
    <x v="0"/>
    <s v="attack"/>
    <s v="Car"/>
    <x v="1"/>
    <s v="armed"/>
    <x v="0"/>
    <s v="50-59"/>
    <s v="Fleeing"/>
    <x v="0"/>
  </r>
  <r>
    <n v="139"/>
    <n v="178"/>
    <s v="Glenn Lewis"/>
    <d v="2015-02-25T00:00:00"/>
    <s v="shot"/>
    <m/>
    <n v="27"/>
    <s v="M"/>
    <s v="B"/>
    <s v="Oklahoma City"/>
    <s v="OK"/>
    <x v="0"/>
    <s v="other"/>
    <s v="Car"/>
    <x v="1"/>
    <s v="unarmed or undetermined or null"/>
    <x v="1"/>
    <s v="19-29"/>
    <s v="Fleeing"/>
    <x v="0"/>
  </r>
  <r>
    <n v="149"/>
    <n v="188"/>
    <s v="Thomas Allen"/>
    <d v="2015-02-28T00:00:00"/>
    <s v="shot"/>
    <s v="unarmed"/>
    <n v="34"/>
    <s v="M"/>
    <s v="B"/>
    <s v="St Louis"/>
    <s v="MO"/>
    <x v="0"/>
    <s v="other"/>
    <s v="Car"/>
    <x v="1"/>
    <s v="unarmed or undetermined or null"/>
    <x v="1"/>
    <s v="30-39"/>
    <s v="Fleeing"/>
    <x v="0"/>
  </r>
  <r>
    <n v="151"/>
    <n v="190"/>
    <s v="Cornelius J. Parker"/>
    <d v="2015-02-28T00:00:00"/>
    <s v="shot"/>
    <s v="gun"/>
    <n v="28"/>
    <s v="M"/>
    <s v="B"/>
    <s v="Columbia"/>
    <s v="MO"/>
    <x v="0"/>
    <s v="attack"/>
    <s v="Car"/>
    <x v="1"/>
    <s v="armed"/>
    <x v="0"/>
    <s v="19-29"/>
    <s v="Fleeing"/>
    <x v="0"/>
  </r>
  <r>
    <n v="152"/>
    <n v="191"/>
    <s v="Ian Sherrod"/>
    <d v="2015-02-28T00:00:00"/>
    <s v="shot"/>
    <s v="gun"/>
    <n v="40"/>
    <s v="M"/>
    <s v="B"/>
    <s v="Tarboro"/>
    <s v="NC"/>
    <x v="1"/>
    <s v="attack"/>
    <s v="Car"/>
    <x v="1"/>
    <s v="armed"/>
    <x v="0"/>
    <s v="40-49"/>
    <s v="Fleeing"/>
    <x v="0"/>
  </r>
  <r>
    <n v="157"/>
    <n v="196"/>
    <s v="Shaquille Barrow"/>
    <d v="2015-03-02T00:00:00"/>
    <s v="shot"/>
    <s v="gun"/>
    <n v="20"/>
    <s v="M"/>
    <s v="B"/>
    <s v="Joilet"/>
    <s v="IL"/>
    <x v="0"/>
    <s v="other"/>
    <s v="Foot"/>
    <x v="1"/>
    <s v="armed"/>
    <x v="0"/>
    <s v="19-29"/>
    <s v="Fleeing"/>
    <x v="0"/>
  </r>
  <r>
    <n v="165"/>
    <n v="269"/>
    <s v="Naeschylus  Vinzant"/>
    <d v="2015-03-06T00:00:00"/>
    <s v="shot"/>
    <s v="unarmed"/>
    <n v="37"/>
    <s v="M"/>
    <s v="B"/>
    <s v="Aurora"/>
    <s v="CO"/>
    <x v="0"/>
    <s v="undetermined"/>
    <s v="Foot"/>
    <x v="1"/>
    <s v="unarmed or undetermined or null"/>
    <x v="1"/>
    <s v="30-39"/>
    <s v="Fleeing"/>
    <x v="0"/>
  </r>
  <r>
    <n v="167"/>
    <n v="203"/>
    <s v="Tony Robinson"/>
    <d v="2015-03-06T00:00:00"/>
    <s v="shot"/>
    <s v="unarmed"/>
    <n v="19"/>
    <s v="M"/>
    <s v="B"/>
    <s v="Madison"/>
    <s v="WI"/>
    <x v="0"/>
    <s v="attack"/>
    <s v="Foot"/>
    <x v="1"/>
    <s v="unarmed or undetermined or null"/>
    <x v="1"/>
    <s v="19-29"/>
    <s v="Fleeing"/>
    <x v="0"/>
  </r>
  <r>
    <n v="206"/>
    <n v="265"/>
    <s v="Kendre Alston"/>
    <d v="2015-03-19T00:00:00"/>
    <s v="shot"/>
    <s v="gun"/>
    <n v="16"/>
    <s v="M"/>
    <s v="B"/>
    <s v="Jacksonville"/>
    <s v="FL"/>
    <x v="0"/>
    <s v="attack"/>
    <s v="Car"/>
    <x v="1"/>
    <s v="armed"/>
    <x v="0"/>
    <s v="0-18"/>
    <s v="Fleeing"/>
    <x v="0"/>
  </r>
  <r>
    <n v="221"/>
    <n v="234"/>
    <s v="Denzel Brown"/>
    <d v="2015-03-22T00:00:00"/>
    <s v="shot and Tasered"/>
    <s v="undetermined"/>
    <n v="21"/>
    <s v="M"/>
    <s v="B"/>
    <s v="Islip"/>
    <s v="NY"/>
    <x v="0"/>
    <s v="attack"/>
    <s v="Car"/>
    <x v="1"/>
    <s v="unarmed or undetermined or null"/>
    <x v="1"/>
    <s v="19-29"/>
    <s v="Fleeing"/>
    <x v="0"/>
  </r>
  <r>
    <n v="224"/>
    <n v="238"/>
    <s v="Walter J. Brown III"/>
    <d v="2015-03-24T00:00:00"/>
    <s v="shot"/>
    <s v="gun"/>
    <n v="29"/>
    <s v="M"/>
    <s v="B"/>
    <s v="Portsmouth"/>
    <s v="VA"/>
    <x v="1"/>
    <s v="attack"/>
    <s v="Car"/>
    <x v="1"/>
    <s v="armed"/>
    <x v="0"/>
    <s v="19-29"/>
    <s v="Fleeing"/>
    <x v="0"/>
  </r>
  <r>
    <n v="226"/>
    <n v="239"/>
    <s v="Nicholas Thomas"/>
    <d v="2015-03-25T00:00:00"/>
    <s v="shot"/>
    <s v="undetermined"/>
    <n v="23"/>
    <s v="M"/>
    <s v="B"/>
    <s v="Smyrna"/>
    <s v="GA"/>
    <x v="0"/>
    <s v="other"/>
    <s v="Car"/>
    <x v="0"/>
    <s v="unarmed or undetermined or null"/>
    <x v="1"/>
    <s v="19-29"/>
    <s v="Fleeing"/>
    <x v="0"/>
  </r>
  <r>
    <n v="227"/>
    <n v="240"/>
    <s v="Jeremy Lorenza Kelly"/>
    <d v="2015-03-25T00:00:00"/>
    <s v="shot"/>
    <s v="gun"/>
    <n v="27"/>
    <s v="M"/>
    <s v="B"/>
    <s v="Johnsonville"/>
    <s v="SC"/>
    <x v="0"/>
    <s v="attack"/>
    <s v="Foot"/>
    <x v="1"/>
    <s v="armed"/>
    <x v="0"/>
    <s v="19-29"/>
    <s v="Fleeing"/>
    <x v="0"/>
  </r>
  <r>
    <n v="248"/>
    <n v="286"/>
    <s v="Darrin Langford"/>
    <d v="2015-04-02T00:00:00"/>
    <s v="shot"/>
    <s v="gun"/>
    <n v="32"/>
    <s v="M"/>
    <s v="B"/>
    <s v="Rock Island"/>
    <s v="IL"/>
    <x v="0"/>
    <s v="attack"/>
    <s v="Foot"/>
    <x v="1"/>
    <s v="armed"/>
    <x v="0"/>
    <s v="30-39"/>
    <s v="Fleeing"/>
    <x v="0"/>
  </r>
  <r>
    <n v="253"/>
    <n v="296"/>
    <s v="Justus Howell"/>
    <d v="2015-04-04T00:00:00"/>
    <s v="shot"/>
    <s v="gun"/>
    <n v="17"/>
    <s v="M"/>
    <s v="B"/>
    <s v="Zion"/>
    <s v="IL"/>
    <x v="0"/>
    <s v="attack"/>
    <s v="Foot"/>
    <x v="1"/>
    <s v="armed"/>
    <x v="0"/>
    <s v="0-18"/>
    <s v="Fleeing"/>
    <x v="0"/>
  </r>
  <r>
    <n v="254"/>
    <n v="297"/>
    <s v="Walter Scott"/>
    <d v="2015-04-04T00:00:00"/>
    <s v="shot and Tasered"/>
    <s v="unarmed"/>
    <n v="50"/>
    <s v="M"/>
    <s v="B"/>
    <s v="North Charleston"/>
    <s v="SC"/>
    <x v="0"/>
    <s v="other"/>
    <s v="Foot"/>
    <x v="1"/>
    <s v="unarmed or undetermined or null"/>
    <x v="1"/>
    <s v="50-59"/>
    <s v="Fleeing"/>
    <x v="0"/>
  </r>
  <r>
    <n v="260"/>
    <n v="318"/>
    <s v="Desmond Willis"/>
    <d v="2015-04-06T00:00:00"/>
    <s v="shot"/>
    <s v="gun"/>
    <n v="25"/>
    <s v="M"/>
    <s v="B"/>
    <s v="Harvey"/>
    <s v="LA"/>
    <x v="0"/>
    <s v="attack"/>
    <s v="Foot"/>
    <x v="1"/>
    <s v="armed"/>
    <x v="0"/>
    <s v="19-29"/>
    <s v="Fleeing"/>
    <x v="0"/>
  </r>
  <r>
    <n v="264"/>
    <n v="330"/>
    <s v="Dexter Pernell Bethea"/>
    <d v="2015-04-08T00:00:00"/>
    <s v="shot"/>
    <m/>
    <n v="42"/>
    <s v="M"/>
    <s v="B"/>
    <s v="Valdosta"/>
    <s v="GA"/>
    <x v="0"/>
    <s v="attack"/>
    <s v="Car"/>
    <x v="1"/>
    <s v="unarmed or undetermined or null"/>
    <x v="1"/>
    <s v="40-49"/>
    <s v="Fleeing"/>
    <x v="0"/>
  </r>
  <r>
    <n v="269"/>
    <n v="333"/>
    <s v="Don Smith"/>
    <d v="2015-04-09T00:00:00"/>
    <s v="shot"/>
    <s v="gun"/>
    <n v="29"/>
    <s v="M"/>
    <s v="B"/>
    <s v="Monon"/>
    <s v="IN"/>
    <x v="0"/>
    <s v="attack"/>
    <s v="Car"/>
    <x v="1"/>
    <s v="armed"/>
    <x v="0"/>
    <s v="19-29"/>
    <s v="Fleeing"/>
    <x v="0"/>
  </r>
  <r>
    <n v="275"/>
    <n v="355"/>
    <s v="Mack Long"/>
    <d v="2015-04-12T00:00:00"/>
    <s v="shot"/>
    <s v="gun"/>
    <n v="36"/>
    <s v="M"/>
    <s v="B"/>
    <s v="Indianapolis"/>
    <s v="IN"/>
    <x v="0"/>
    <s v="attack"/>
    <s v="Foot"/>
    <x v="0"/>
    <s v="armed"/>
    <x v="0"/>
    <s v="30-39"/>
    <s v="Fleeing"/>
    <x v="0"/>
  </r>
  <r>
    <n v="279"/>
    <n v="363"/>
    <s v="Colby Robinson"/>
    <d v="2015-04-14T00:00:00"/>
    <s v="shot"/>
    <s v="undetermined"/>
    <n v="26"/>
    <s v="M"/>
    <s v="B"/>
    <s v="DeSoto"/>
    <s v="TX"/>
    <x v="0"/>
    <s v="undetermined"/>
    <s v="Foot"/>
    <x v="1"/>
    <s v="unarmed or undetermined or null"/>
    <x v="1"/>
    <s v="19-29"/>
    <s v="Fleeing"/>
    <x v="0"/>
  </r>
  <r>
    <n v="281"/>
    <n v="365"/>
    <s v="Tevin Barkley"/>
    <d v="2015-04-15T00:00:00"/>
    <s v="shot"/>
    <s v="gun"/>
    <n v="22"/>
    <s v="M"/>
    <s v="B"/>
    <s v="Miami"/>
    <s v="FL"/>
    <x v="0"/>
    <s v="undetermined"/>
    <s v="Foot"/>
    <x v="1"/>
    <s v="armed"/>
    <x v="0"/>
    <s v="19-29"/>
    <s v="Fleeing"/>
    <x v="0"/>
  </r>
  <r>
    <n v="283"/>
    <n v="367"/>
    <s v="Frank Shephard"/>
    <d v="2015-04-15T00:00:00"/>
    <s v="shot"/>
    <s v="unarmed"/>
    <n v="41"/>
    <s v="M"/>
    <s v="B"/>
    <s v="Houston"/>
    <s v="TX"/>
    <x v="0"/>
    <s v="other"/>
    <s v="Car"/>
    <x v="1"/>
    <s v="unarmed or undetermined or null"/>
    <x v="1"/>
    <s v="40-49"/>
    <s v="Fleeing"/>
    <x v="0"/>
  </r>
  <r>
    <n v="288"/>
    <n v="380"/>
    <s v="Jeffrey Kemp"/>
    <d v="2015-04-17T00:00:00"/>
    <s v="shot"/>
    <s v="gun"/>
    <n v="18"/>
    <s v="M"/>
    <s v="B"/>
    <s v="Chicago"/>
    <s v="IL"/>
    <x v="0"/>
    <s v="attack"/>
    <s v="Foot"/>
    <x v="1"/>
    <s v="armed"/>
    <x v="0"/>
    <s v="0-18"/>
    <s v="Fleeing"/>
    <x v="0"/>
  </r>
  <r>
    <n v="303"/>
    <n v="396"/>
    <s v="Reginald McGregor"/>
    <d v="2015-04-22T00:00:00"/>
    <s v="shot"/>
    <s v="gun"/>
    <n v="31"/>
    <s v="M"/>
    <s v="B"/>
    <s v="Fort Worth"/>
    <s v="TX"/>
    <x v="0"/>
    <s v="attack"/>
    <s v="Foot"/>
    <x v="1"/>
    <s v="armed"/>
    <x v="0"/>
    <s v="30-39"/>
    <s v="Fleeing"/>
    <x v="0"/>
  </r>
  <r>
    <n v="311"/>
    <n v="412"/>
    <s v="Todd Jamal Dye"/>
    <d v="2015-04-24T00:00:00"/>
    <s v="shot"/>
    <s v="gun"/>
    <n v="20"/>
    <s v="M"/>
    <s v="B"/>
    <s v="Trinidad"/>
    <s v="CO"/>
    <x v="0"/>
    <s v="attack"/>
    <s v="Foot"/>
    <x v="0"/>
    <s v="armed"/>
    <x v="0"/>
    <s v="19-29"/>
    <s v="Fleeing"/>
    <x v="0"/>
  </r>
  <r>
    <n v="313"/>
    <n v="411"/>
    <s v="David Felix"/>
    <d v="2015-04-25T00:00:00"/>
    <s v="shot"/>
    <s v="unarmed"/>
    <n v="24"/>
    <s v="M"/>
    <s v="B"/>
    <s v="New York"/>
    <s v="NY"/>
    <x v="1"/>
    <s v="attack"/>
    <s v="Foot"/>
    <x v="1"/>
    <s v="unarmed or undetermined or null"/>
    <x v="1"/>
    <s v="19-29"/>
    <s v="Fleeing"/>
    <x v="0"/>
  </r>
  <r>
    <n v="343"/>
    <n v="436"/>
    <s v="Nephi Arriguin"/>
    <d v="2015-05-07T00:00:00"/>
    <s v="shot"/>
    <m/>
    <n v="21"/>
    <s v="M"/>
    <s v="B"/>
    <s v="Cerritos"/>
    <s v="CA"/>
    <x v="0"/>
    <s v="attack"/>
    <s v="Car"/>
    <x v="1"/>
    <s v="unarmed or undetermined or null"/>
    <x v="1"/>
    <s v="19-29"/>
    <s v="Fleeing"/>
    <x v="0"/>
  </r>
  <r>
    <n v="347"/>
    <n v="454"/>
    <s v="Sam Holmes"/>
    <d v="2015-05-08T00:00:00"/>
    <s v="shot"/>
    <m/>
    <n v="31"/>
    <s v="M"/>
    <s v="B"/>
    <s v="Fridley"/>
    <s v="MN"/>
    <x v="0"/>
    <s v="attack"/>
    <s v="Car"/>
    <x v="1"/>
    <s v="unarmed or undetermined or null"/>
    <x v="1"/>
    <s v="30-39"/>
    <s v="Fleeing"/>
    <x v="0"/>
  </r>
  <r>
    <n v="349"/>
    <n v="455"/>
    <s v="Lionel Lorenzo Young"/>
    <d v="2015-05-10T00:00:00"/>
    <s v="shot"/>
    <m/>
    <n v="34"/>
    <s v="M"/>
    <s v="B"/>
    <s v="Landover"/>
    <s v="MD"/>
    <x v="0"/>
    <s v="other"/>
    <s v="Car"/>
    <x v="1"/>
    <s v="unarmed or undetermined or null"/>
    <x v="1"/>
    <s v="30-39"/>
    <s v="Fleeing"/>
    <x v="0"/>
  </r>
  <r>
    <n v="350"/>
    <n v="437"/>
    <s v="Kelvin Goldston"/>
    <d v="2015-05-11T00:00:00"/>
    <s v="shot"/>
    <m/>
    <n v="30"/>
    <s v="M"/>
    <s v="B"/>
    <s v="Fort Worth"/>
    <s v="TX"/>
    <x v="0"/>
    <s v="attack"/>
    <s v="Car"/>
    <x v="1"/>
    <s v="unarmed or undetermined or null"/>
    <x v="1"/>
    <s v="30-39"/>
    <s v="Fleeing"/>
    <x v="0"/>
  </r>
  <r>
    <n v="352"/>
    <n v="441"/>
    <s v="D'Angelo Stallworth"/>
    <d v="2015-05-12T00:00:00"/>
    <s v="shot"/>
    <s v="gun"/>
    <n v="28"/>
    <s v="M"/>
    <s v="B"/>
    <s v="Jacksonville"/>
    <s v="FL"/>
    <x v="0"/>
    <s v="other"/>
    <s v="Foot"/>
    <x v="1"/>
    <s v="armed"/>
    <x v="0"/>
    <s v="19-29"/>
    <s v="Fleeing"/>
    <x v="0"/>
  </r>
  <r>
    <n v="359"/>
    <n v="463"/>
    <s v="Ronell Wade"/>
    <d v="2015-05-16T00:00:00"/>
    <s v="shot"/>
    <s v="gun"/>
    <n v="45"/>
    <s v="M"/>
    <s v="B"/>
    <s v="Harvey"/>
    <s v="IL"/>
    <x v="0"/>
    <s v="attack"/>
    <s v="Foot"/>
    <x v="1"/>
    <s v="armed"/>
    <x v="0"/>
    <s v="40-49"/>
    <s v="Fleeing"/>
    <x v="0"/>
  </r>
  <r>
    <n v="437"/>
    <n v="550"/>
    <s v="Kris Jackson"/>
    <d v="2015-06-15T00:00:00"/>
    <s v="shot"/>
    <s v="unarmed"/>
    <n v="22"/>
    <s v="M"/>
    <s v="B"/>
    <s v="South Lake Tahoe"/>
    <s v="CA"/>
    <x v="0"/>
    <s v="other"/>
    <s v="Foot"/>
    <x v="1"/>
    <s v="unarmed or undetermined or null"/>
    <x v="1"/>
    <s v="19-29"/>
    <s v="Fleeing"/>
    <x v="0"/>
  </r>
  <r>
    <n v="446"/>
    <n v="582"/>
    <s v="Alfontish Cockerham"/>
    <d v="2015-06-20T00:00:00"/>
    <s v="shot"/>
    <s v="gun"/>
    <n v="23"/>
    <s v="M"/>
    <s v="B"/>
    <s v="Chicago"/>
    <s v="IL"/>
    <x v="0"/>
    <s v="attack"/>
    <s v="Foot"/>
    <x v="1"/>
    <s v="armed"/>
    <x v="0"/>
    <s v="19-29"/>
    <s v="Fleeing"/>
    <x v="0"/>
  </r>
  <r>
    <n v="452"/>
    <n v="576"/>
    <s v="Tyrone Harris"/>
    <d v="2015-06-22T00:00:00"/>
    <s v="shot"/>
    <s v="gun"/>
    <n v="20"/>
    <s v="M"/>
    <s v="B"/>
    <s v="Pittsburgh"/>
    <s v="PA"/>
    <x v="0"/>
    <s v="attack"/>
    <s v="Car"/>
    <x v="1"/>
    <s v="armed"/>
    <x v="0"/>
    <s v="19-29"/>
    <s v="Fleeing"/>
    <x v="0"/>
  </r>
  <r>
    <n v="466"/>
    <n v="587"/>
    <s v="Kevin Lamont Judson"/>
    <d v="2015-07-01T00:00:00"/>
    <s v="shot"/>
    <m/>
    <n v="24"/>
    <s v="M"/>
    <s v="B"/>
    <s v="McMinnville"/>
    <s v="OR"/>
    <x v="0"/>
    <s v="attack"/>
    <s v="Foot"/>
    <x v="1"/>
    <s v="unarmed or undetermined or null"/>
    <x v="1"/>
    <s v="19-29"/>
    <s v="Fleeing"/>
    <x v="0"/>
  </r>
  <r>
    <n v="470"/>
    <n v="603"/>
    <s v="Victor Emanuel Larosa"/>
    <d v="2015-07-02T00:00:00"/>
    <s v="shot"/>
    <s v="unarmed"/>
    <n v="23"/>
    <s v="M"/>
    <s v="B"/>
    <s v="Jacksonville"/>
    <s v="FL"/>
    <x v="0"/>
    <s v="attack"/>
    <s v="Foot"/>
    <x v="1"/>
    <s v="unarmed or undetermined or null"/>
    <x v="1"/>
    <s v="19-29"/>
    <s v="Fleeing"/>
    <x v="0"/>
  </r>
  <r>
    <n v="476"/>
    <n v="591"/>
    <s v="Robert Elando Malone"/>
    <d v="2015-07-04T00:00:00"/>
    <s v="shot"/>
    <s v="gun"/>
    <n v="42"/>
    <s v="M"/>
    <s v="B"/>
    <s v="Oklahoma City"/>
    <s v="OK"/>
    <x v="0"/>
    <s v="attack"/>
    <s v="Foot"/>
    <x v="1"/>
    <s v="armed"/>
    <x v="0"/>
    <s v="40-49"/>
    <s v="Fleeing"/>
    <x v="0"/>
  </r>
  <r>
    <n v="478"/>
    <n v="596"/>
    <s v="Kawanza Beaty"/>
    <d v="2015-07-04T00:00:00"/>
    <s v="shot"/>
    <s v="gun"/>
    <n v="23"/>
    <s v="M"/>
    <s v="B"/>
    <s v="Newport News"/>
    <s v="VA"/>
    <x v="0"/>
    <s v="attack"/>
    <s v="Foot"/>
    <x v="1"/>
    <s v="armed"/>
    <x v="0"/>
    <s v="19-29"/>
    <s v="Fleeing"/>
    <x v="0"/>
  </r>
  <r>
    <n v="494"/>
    <n v="616"/>
    <s v="Tremaine Dantzler"/>
    <d v="2015-07-07T00:00:00"/>
    <s v="shot"/>
    <s v="knife"/>
    <n v="37"/>
    <s v="M"/>
    <s v="B"/>
    <s v="Atlantic City"/>
    <s v="NJ"/>
    <x v="0"/>
    <s v="attack"/>
    <s v="Foot"/>
    <x v="1"/>
    <s v="armed"/>
    <x v="1"/>
    <s v="30-39"/>
    <s v="Fleeing"/>
    <x v="0"/>
  </r>
  <r>
    <n v="501"/>
    <n v="624"/>
    <s v="Martice Milliner"/>
    <d v="2015-07-09T00:00:00"/>
    <s v="shot"/>
    <s v="gun"/>
    <n v="27"/>
    <s v="M"/>
    <s v="B"/>
    <s v="Chicago"/>
    <s v="IL"/>
    <x v="0"/>
    <s v="attack"/>
    <s v="Foot"/>
    <x v="1"/>
    <s v="armed"/>
    <x v="0"/>
    <s v="19-29"/>
    <s v="Fleeing"/>
    <x v="0"/>
  </r>
  <r>
    <n v="529"/>
    <n v="651"/>
    <s v="Albert Joseph Davis"/>
    <d v="2015-07-17T00:00:00"/>
    <s v="shot and Tasered"/>
    <s v="unarmed"/>
    <n v="23"/>
    <s v="M"/>
    <s v="B"/>
    <s v="Orlando"/>
    <s v="FL"/>
    <x v="0"/>
    <s v="attack"/>
    <s v="Foot"/>
    <x v="1"/>
    <s v="unarmed or undetermined or null"/>
    <x v="1"/>
    <s v="19-29"/>
    <s v="Fleeing"/>
    <x v="0"/>
  </r>
  <r>
    <n v="531"/>
    <n v="657"/>
    <s v="Darrius Stewart"/>
    <d v="2015-07-17T00:00:00"/>
    <s v="shot"/>
    <s v="unarmed"/>
    <n v="19"/>
    <s v="M"/>
    <s v="B"/>
    <s v="Memphis"/>
    <s v="TN"/>
    <x v="0"/>
    <s v="attack"/>
    <s v="Foot"/>
    <x v="1"/>
    <s v="unarmed or undetermined or null"/>
    <x v="1"/>
    <s v="19-29"/>
    <s v="Fleeing"/>
    <x v="0"/>
  </r>
  <r>
    <n v="536"/>
    <n v="653"/>
    <s v="Samuel DuBose"/>
    <d v="2015-07-19T00:00:00"/>
    <s v="shot"/>
    <s v="unarmed"/>
    <n v="43"/>
    <s v="M"/>
    <s v="B"/>
    <s v="Mt. Auburn"/>
    <s v="OH"/>
    <x v="0"/>
    <s v="other"/>
    <s v="Car"/>
    <x v="0"/>
    <s v="unarmed or undetermined or null"/>
    <x v="1"/>
    <s v="40-49"/>
    <s v="Fleeing"/>
    <x v="0"/>
  </r>
  <r>
    <n v="543"/>
    <n v="667"/>
    <s v="Andre Dontrell Williams"/>
    <d v="2015-07-22T00:00:00"/>
    <s v="shot and Tasered"/>
    <s v="knife"/>
    <n v="26"/>
    <s v="M"/>
    <s v="B"/>
    <s v="Oklahoma City"/>
    <s v="OK"/>
    <x v="0"/>
    <s v="other"/>
    <s v="Other"/>
    <x v="1"/>
    <s v="armed"/>
    <x v="1"/>
    <s v="19-29"/>
    <s v="Fleeing"/>
    <x v="0"/>
  </r>
  <r>
    <n v="582"/>
    <n v="706"/>
    <s v="Keshawn Dominique Hargrove"/>
    <d v="2015-08-05T00:00:00"/>
    <s v="shot"/>
    <s v="gun"/>
    <n v="20"/>
    <s v="M"/>
    <s v="B"/>
    <s v="Richmond"/>
    <s v="VA"/>
    <x v="0"/>
    <s v="attack"/>
    <s v="Foot"/>
    <x v="1"/>
    <s v="armed"/>
    <x v="0"/>
    <s v="19-29"/>
    <s v="Fleeing"/>
    <x v="0"/>
  </r>
  <r>
    <n v="586"/>
    <n v="737"/>
    <s v="Charles Bertram"/>
    <d v="2015-08-06T00:00:00"/>
    <s v="shot"/>
    <s v="gun"/>
    <n v="22"/>
    <s v="M"/>
    <s v="B"/>
    <s v="El Paso"/>
    <s v="TX"/>
    <x v="0"/>
    <s v="attack"/>
    <s v="Car"/>
    <x v="1"/>
    <s v="armed"/>
    <x v="0"/>
    <s v="19-29"/>
    <s v="Fleeing"/>
    <x v="0"/>
  </r>
  <r>
    <n v="594"/>
    <n v="719"/>
    <s v="Shamir Terrel Palmer"/>
    <d v="2015-08-08T00:00:00"/>
    <s v="shot"/>
    <s v="gun"/>
    <n v="24"/>
    <s v="M"/>
    <s v="B"/>
    <s v="Summerville"/>
    <s v="SC"/>
    <x v="0"/>
    <s v="attack"/>
    <s v="Car"/>
    <x v="1"/>
    <s v="armed"/>
    <x v="0"/>
    <s v="19-29"/>
    <s v="Fleeing"/>
    <x v="0"/>
  </r>
  <r>
    <n v="605"/>
    <n v="731"/>
    <s v="Nathaniel Wilks"/>
    <d v="2015-08-12T00:00:00"/>
    <s v="shot"/>
    <s v="gun"/>
    <n v="27"/>
    <s v="M"/>
    <s v="B"/>
    <s v="Oakland"/>
    <s v="CA"/>
    <x v="0"/>
    <s v="attack"/>
    <s v="Car"/>
    <x v="0"/>
    <s v="armed"/>
    <x v="0"/>
    <s v="19-29"/>
    <s v="Fleeing"/>
    <x v="0"/>
  </r>
  <r>
    <n v="608"/>
    <n v="735"/>
    <s v="Reginald Marshall"/>
    <d v="2015-08-12T00:00:00"/>
    <s v="shot"/>
    <s v="gun"/>
    <n v="27"/>
    <s v="M"/>
    <s v="B"/>
    <s v="Toledo"/>
    <s v="OH"/>
    <x v="0"/>
    <s v="attack"/>
    <s v="Car"/>
    <x v="1"/>
    <s v="armed"/>
    <x v="0"/>
    <s v="19-29"/>
    <s v="Fleeing"/>
    <x v="0"/>
  </r>
  <r>
    <n v="612"/>
    <n v="740"/>
    <s v="Asshams Pharoah Manley"/>
    <d v="2015-08-14T00:00:00"/>
    <s v="shot"/>
    <s v="unarmed"/>
    <n v="30"/>
    <s v="M"/>
    <s v="B"/>
    <s v="District Heights"/>
    <s v="MD"/>
    <x v="1"/>
    <s v="attack"/>
    <s v="Foot"/>
    <x v="1"/>
    <s v="unarmed or undetermined or null"/>
    <x v="1"/>
    <s v="30-39"/>
    <s v="Fleeing"/>
    <x v="0"/>
  </r>
  <r>
    <n v="622"/>
    <n v="751"/>
    <s v="Mansur Ball-Bey"/>
    <d v="2015-08-19T00:00:00"/>
    <s v="shot"/>
    <s v="gun"/>
    <n v="18"/>
    <s v="M"/>
    <s v="B"/>
    <s v="St. Louis"/>
    <s v="MO"/>
    <x v="0"/>
    <s v="attack"/>
    <s v="Foot"/>
    <x v="1"/>
    <s v="armed"/>
    <x v="0"/>
    <s v="0-18"/>
    <s v="Fleeing"/>
    <x v="0"/>
  </r>
  <r>
    <n v="623"/>
    <n v="752"/>
    <s v="Deviere Ernel Ransom"/>
    <d v="2015-08-19T00:00:00"/>
    <s v="shot"/>
    <s v="gun"/>
    <n v="24"/>
    <s v="M"/>
    <s v="B"/>
    <s v="Bloomfield Township"/>
    <s v="MI"/>
    <x v="0"/>
    <s v="attack"/>
    <s v="Car"/>
    <x v="1"/>
    <s v="armed"/>
    <x v="0"/>
    <s v="19-29"/>
    <s v="Fleeing"/>
    <x v="0"/>
  </r>
  <r>
    <n v="633"/>
    <n v="763"/>
    <s v="Thaddeus Faison"/>
    <d v="2015-08-22T00:00:00"/>
    <s v="shot and Tasered"/>
    <s v="gun"/>
    <n v="39"/>
    <s v="M"/>
    <s v="B"/>
    <s v="Troy"/>
    <s v="NY"/>
    <x v="0"/>
    <s v="attack"/>
    <s v="Foot"/>
    <x v="1"/>
    <s v="armed"/>
    <x v="0"/>
    <s v="30-39"/>
    <s v="Fleeing"/>
    <x v="0"/>
  </r>
  <r>
    <n v="658"/>
    <n v="787"/>
    <s v="James Marcus Brown"/>
    <d v="2015-08-29T00:00:00"/>
    <s v="shot"/>
    <s v="gun"/>
    <n v="25"/>
    <s v="M"/>
    <s v="B"/>
    <s v="North Las Vegas"/>
    <s v="NV"/>
    <x v="0"/>
    <s v="attack"/>
    <s v="Foot"/>
    <x v="1"/>
    <s v="armed"/>
    <x v="0"/>
    <s v="19-29"/>
    <s v="Fleeing"/>
    <x v="0"/>
  </r>
  <r>
    <n v="664"/>
    <n v="794"/>
    <s v="Cedric Maurice Williams"/>
    <d v="2015-09-01T00:00:00"/>
    <s v="shot"/>
    <s v="guns and explosives"/>
    <n v="33"/>
    <s v="M"/>
    <s v="B"/>
    <s v="Bluefield"/>
    <s v="WV"/>
    <x v="0"/>
    <s v="attack"/>
    <s v="Foot"/>
    <x v="1"/>
    <s v="armed"/>
    <x v="0"/>
    <s v="30-39"/>
    <s v="Fleeing"/>
    <x v="0"/>
  </r>
  <r>
    <n v="679"/>
    <n v="810"/>
    <s v="Mohamed Ibrahim"/>
    <d v="2015-09-06T00:00:00"/>
    <s v="shot"/>
    <s v="gun"/>
    <n v="28"/>
    <s v="M"/>
    <s v="B"/>
    <s v="Shreveport"/>
    <s v="LA"/>
    <x v="1"/>
    <s v="attack"/>
    <s v="Car"/>
    <x v="1"/>
    <s v="armed"/>
    <x v="0"/>
    <s v="19-29"/>
    <s v="Fleeing"/>
    <x v="0"/>
  </r>
  <r>
    <n v="699"/>
    <n v="828"/>
    <s v="Joseph Thompson Johnson-Shanks"/>
    <d v="2015-09-14T00:00:00"/>
    <s v="shot"/>
    <s v="gun"/>
    <n v="25"/>
    <s v="M"/>
    <s v="B"/>
    <s v="Princeton"/>
    <s v="KY"/>
    <x v="0"/>
    <s v="attack"/>
    <s v="Car"/>
    <x v="1"/>
    <s v="armed"/>
    <x v="0"/>
    <s v="19-29"/>
    <s v="Fleeing"/>
    <x v="0"/>
  </r>
  <r>
    <n v="721"/>
    <n v="853"/>
    <s v="Dante Osborne"/>
    <d v="2015-09-22T00:00:00"/>
    <s v="shot"/>
    <s v="gun"/>
    <n v="32"/>
    <s v="M"/>
    <s v="B"/>
    <s v="Oakland"/>
    <s v="CA"/>
    <x v="0"/>
    <s v="attack"/>
    <s v="Car"/>
    <x v="1"/>
    <s v="armed"/>
    <x v="0"/>
    <s v="30-39"/>
    <s v="Fleeing"/>
    <x v="0"/>
  </r>
  <r>
    <n v="727"/>
    <n v="859"/>
    <s v="Keith Harrison McLeod"/>
    <d v="2015-09-23T00:00:00"/>
    <s v="shot"/>
    <s v="unarmed"/>
    <n v="19"/>
    <s v="M"/>
    <s v="B"/>
    <s v="Reisterstown"/>
    <s v="MD"/>
    <x v="0"/>
    <s v="other"/>
    <s v="Foot"/>
    <x v="1"/>
    <s v="unarmed or undetermined or null"/>
    <x v="1"/>
    <s v="19-29"/>
    <s v="Fleeing"/>
    <x v="0"/>
  </r>
  <r>
    <n v="741"/>
    <n v="872"/>
    <s v="Junior Prosper"/>
    <d v="2015-09-28T00:00:00"/>
    <s v="shot and Tasered"/>
    <s v="unarmed"/>
    <n v="31"/>
    <s v="M"/>
    <s v="B"/>
    <s v="Miami"/>
    <s v="FL"/>
    <x v="0"/>
    <s v="attack"/>
    <s v="Foot"/>
    <x v="1"/>
    <s v="unarmed or undetermined or null"/>
    <x v="1"/>
    <s v="30-39"/>
    <s v="Fleeing"/>
    <x v="0"/>
  </r>
  <r>
    <n v="745"/>
    <n v="876"/>
    <s v="Brandon Lamar Johnson"/>
    <d v="2015-09-30T00:00:00"/>
    <s v="shot"/>
    <s v="gun"/>
    <n v="28"/>
    <s v="M"/>
    <s v="B"/>
    <s v="Beckley"/>
    <s v="WV"/>
    <x v="0"/>
    <s v="attack"/>
    <s v="Car"/>
    <x v="1"/>
    <s v="armed"/>
    <x v="0"/>
    <s v="19-29"/>
    <s v="Fleeing"/>
    <x v="0"/>
  </r>
  <r>
    <n v="787"/>
    <n v="927"/>
    <s v="Ricky Javenta Ball"/>
    <d v="2015-10-16T00:00:00"/>
    <s v="shot"/>
    <s v="undetermined"/>
    <n v="33"/>
    <s v="M"/>
    <s v="B"/>
    <s v="Columbus"/>
    <s v="MS"/>
    <x v="0"/>
    <s v="undetermined"/>
    <s v="Foot"/>
    <x v="1"/>
    <s v="unarmed or undetermined or null"/>
    <x v="1"/>
    <s v="30-39"/>
    <s v="Fleeing"/>
    <x v="0"/>
  </r>
  <r>
    <n v="802"/>
    <n v="945"/>
    <s v="Adriene Jamarr Ludd"/>
    <d v="2015-10-22T00:00:00"/>
    <s v="shot"/>
    <s v="gun"/>
    <n v="36"/>
    <s v="M"/>
    <s v="B"/>
    <s v="Carmichael"/>
    <s v="CA"/>
    <x v="0"/>
    <s v="attack"/>
    <s v="Car"/>
    <x v="1"/>
    <s v="armed"/>
    <x v="0"/>
    <s v="30-39"/>
    <s v="Fleeing"/>
    <x v="0"/>
  </r>
  <r>
    <n v="826"/>
    <n v="968"/>
    <s v="Tony Berry"/>
    <d v="2015-10-30T00:00:00"/>
    <s v="shot"/>
    <s v="gun"/>
    <n v="25"/>
    <s v="M"/>
    <s v="B"/>
    <s v="Houston"/>
    <s v="TX"/>
    <x v="0"/>
    <s v="other"/>
    <s v="Foot"/>
    <x v="1"/>
    <s v="armed"/>
    <x v="0"/>
    <s v="19-29"/>
    <s v="Fleeing"/>
    <x v="0"/>
  </r>
  <r>
    <n v="829"/>
    <n v="970"/>
    <s v="Bennie Lee Tignor"/>
    <d v="2015-10-31T00:00:00"/>
    <s v="shot"/>
    <s v="unarmed"/>
    <n v="56"/>
    <s v="M"/>
    <s v="B"/>
    <s v="Opelika"/>
    <s v="AL"/>
    <x v="0"/>
    <s v="other"/>
    <s v="Car"/>
    <x v="1"/>
    <s v="unarmed or undetermined or null"/>
    <x v="1"/>
    <s v="50-59"/>
    <s v="Fleeing"/>
    <x v="0"/>
  </r>
  <r>
    <n v="833"/>
    <n v="975"/>
    <s v="James Covington"/>
    <d v="2015-11-02T00:00:00"/>
    <s v="shot"/>
    <s v="gun"/>
    <n v="62"/>
    <s v="M"/>
    <s v="B"/>
    <s v="Washington"/>
    <s v="DC"/>
    <x v="0"/>
    <s v="attack"/>
    <s v="Car"/>
    <x v="1"/>
    <s v="armed"/>
    <x v="0"/>
    <s v="60-69"/>
    <s v="Fleeing"/>
    <x v="0"/>
  </r>
  <r>
    <n v="836"/>
    <n v="978"/>
    <s v="John Allen"/>
    <d v="2015-11-04T00:00:00"/>
    <s v="shot"/>
    <s v="gun"/>
    <n v="57"/>
    <s v="M"/>
    <s v="B"/>
    <s v="Houston"/>
    <s v="TX"/>
    <x v="0"/>
    <s v="attack"/>
    <s v="Car"/>
    <x v="1"/>
    <s v="armed"/>
    <x v="0"/>
    <s v="50-59"/>
    <s v="Fleeing"/>
    <x v="0"/>
  </r>
  <r>
    <n v="846"/>
    <n v="989"/>
    <s v="Delvin Simmons"/>
    <d v="2015-11-09T00:00:00"/>
    <s v="shot"/>
    <m/>
    <n v="20"/>
    <s v="M"/>
    <s v="B"/>
    <s v="Spartanburg"/>
    <s v="SC"/>
    <x v="0"/>
    <s v="attack"/>
    <s v="Car"/>
    <x v="1"/>
    <s v="unarmed or undetermined or null"/>
    <x v="1"/>
    <s v="19-29"/>
    <s v="Fleeing"/>
    <x v="0"/>
  </r>
  <r>
    <n v="871"/>
    <n v="1010"/>
    <s v="Yohans Leon"/>
    <d v="2015-11-17T00:00:00"/>
    <s v="shot"/>
    <s v="gun"/>
    <n v="28"/>
    <s v="M"/>
    <s v="B"/>
    <s v="Miami"/>
    <s v="FL"/>
    <x v="1"/>
    <s v="attack"/>
    <s v="Foot"/>
    <x v="1"/>
    <s v="armed"/>
    <x v="0"/>
    <s v="19-29"/>
    <s v="Fleeing"/>
    <x v="0"/>
  </r>
  <r>
    <n v="873"/>
    <n v="1015"/>
    <s v="Jeray Chatham"/>
    <d v="2015-11-17T00:00:00"/>
    <s v="shot"/>
    <m/>
    <n v="30"/>
    <s v="M"/>
    <s v="B"/>
    <s v="Weatherford"/>
    <s v="TX"/>
    <x v="0"/>
    <s v="other"/>
    <s v="Car"/>
    <x v="1"/>
    <s v="unarmed or undetermined or null"/>
    <x v="1"/>
    <s v="30-39"/>
    <s v="Fleeing"/>
    <x v="0"/>
  </r>
  <r>
    <n v="905"/>
    <n v="1044"/>
    <s v="Darius Smith"/>
    <d v="2015-11-30T00:00:00"/>
    <s v="shot"/>
    <s v="gun"/>
    <n v="18"/>
    <s v="M"/>
    <s v="B"/>
    <s v="Atlanta"/>
    <s v="GA"/>
    <x v="0"/>
    <s v="attack"/>
    <s v="Foot"/>
    <x v="1"/>
    <s v="armed"/>
    <x v="0"/>
    <s v="0-18"/>
    <s v="Fleeing"/>
    <x v="0"/>
  </r>
  <r>
    <n v="926"/>
    <n v="1067"/>
    <s v="Miguel Espinal"/>
    <d v="2015-12-08T00:00:00"/>
    <s v="shot"/>
    <s v="unarmed"/>
    <n v="36"/>
    <s v="M"/>
    <s v="B"/>
    <s v="Yonkers"/>
    <s v="NY"/>
    <x v="0"/>
    <s v="other"/>
    <s v="Foot"/>
    <x v="1"/>
    <s v="unarmed or undetermined or null"/>
    <x v="1"/>
    <s v="30-39"/>
    <s v="Fleeing"/>
    <x v="0"/>
  </r>
  <r>
    <n v="954"/>
    <n v="1096"/>
    <s v="Ronnie Dubose Carter"/>
    <d v="2015-12-15T00:00:00"/>
    <s v="shot"/>
    <m/>
    <n v="51"/>
    <s v="M"/>
    <s v="B"/>
    <s v="Dallas"/>
    <s v="NC"/>
    <x v="0"/>
    <s v="attack"/>
    <s v="Car"/>
    <x v="1"/>
    <s v="unarmed or undetermined or null"/>
    <x v="1"/>
    <s v="50-59"/>
    <s v="Fleeing"/>
    <x v="0"/>
  </r>
  <r>
    <n v="1002"/>
    <n v="1144"/>
    <s v="Rodney Turner"/>
    <d v="2016-01-04T00:00:00"/>
    <s v="shot"/>
    <s v="gun"/>
    <n v="22"/>
    <s v="M"/>
    <s v="B"/>
    <s v="Oklahoma City"/>
    <s v="OK"/>
    <x v="0"/>
    <s v="attack"/>
    <s v="Foot"/>
    <x v="0"/>
    <s v="armed"/>
    <x v="0"/>
    <s v="19-29"/>
    <s v="Fleeing"/>
    <x v="0"/>
  </r>
  <r>
    <n v="1033"/>
    <n v="1181"/>
    <s v="Henry Bennett"/>
    <d v="2016-01-16T00:00:00"/>
    <s v="shot"/>
    <s v="gun"/>
    <n v="19"/>
    <s v="M"/>
    <s v="B"/>
    <s v="Belle Glade"/>
    <s v="FL"/>
    <x v="0"/>
    <s v="attack"/>
    <s v="Foot"/>
    <x v="1"/>
    <s v="armed"/>
    <x v="0"/>
    <s v="19-29"/>
    <s v="Fleeing"/>
    <x v="0"/>
  </r>
  <r>
    <n v="1050"/>
    <n v="1201"/>
    <s v="Cedric Norris"/>
    <d v="2016-01-21T00:00:00"/>
    <s v="shot"/>
    <s v="gun"/>
    <n v="39"/>
    <s v="M"/>
    <s v="B"/>
    <s v="Eufaula"/>
    <s v="OK"/>
    <x v="1"/>
    <s v="attack"/>
    <s v="Car"/>
    <x v="1"/>
    <s v="armed"/>
    <x v="0"/>
    <s v="30-39"/>
    <s v="Fleeing"/>
    <x v="0"/>
  </r>
  <r>
    <n v="1055"/>
    <n v="1205"/>
    <s v="Johnathan Bratcher"/>
    <d v="2016-01-27T00:00:00"/>
    <s v="shot"/>
    <s v="gun"/>
    <n v="32"/>
    <s v="M"/>
    <s v="B"/>
    <s v="Memphis"/>
    <s v="TN"/>
    <x v="0"/>
    <s v="attack"/>
    <s v="Other"/>
    <x v="0"/>
    <s v="armed"/>
    <x v="0"/>
    <s v="30-39"/>
    <s v="Fleeing"/>
    <x v="0"/>
  </r>
  <r>
    <n v="1065"/>
    <n v="1216"/>
    <s v="Randolph McClain"/>
    <d v="2016-01-29T00:00:00"/>
    <s v="shot"/>
    <s v="gun"/>
    <n v="33"/>
    <s v="M"/>
    <s v="B"/>
    <s v="Lynn"/>
    <s v="MA"/>
    <x v="0"/>
    <s v="attack"/>
    <s v="Other"/>
    <x v="1"/>
    <s v="armed"/>
    <x v="0"/>
    <s v="30-39"/>
    <s v="Fleeing"/>
    <x v="0"/>
  </r>
  <r>
    <n v="1077"/>
    <n v="1219"/>
    <s v="Peter John"/>
    <d v="2016-02-01T00:00:00"/>
    <s v="shot"/>
    <s v="toy weapon"/>
    <n v="36"/>
    <s v="M"/>
    <s v="B"/>
    <s v="Washington"/>
    <s v="DC"/>
    <x v="0"/>
    <s v="attack"/>
    <s v="Foot"/>
    <x v="1"/>
    <s v="armed"/>
    <x v="1"/>
    <s v="30-39"/>
    <s v="Fleeing"/>
    <x v="0"/>
  </r>
  <r>
    <n v="1093"/>
    <n v="1239"/>
    <s v="Marese V. Collins"/>
    <d v="2016-02-07T00:00:00"/>
    <s v="shot"/>
    <s v="gun"/>
    <n v="23"/>
    <s v="M"/>
    <s v="B"/>
    <s v="Columbus"/>
    <s v="OH"/>
    <x v="0"/>
    <s v="other"/>
    <s v="Other"/>
    <x v="1"/>
    <s v="armed"/>
    <x v="0"/>
    <s v="19-29"/>
    <s v="Fleeing"/>
    <x v="0"/>
  </r>
  <r>
    <n v="1096"/>
    <n v="1245"/>
    <s v="Shalamar Longer"/>
    <d v="2016-02-08T00:00:00"/>
    <s v="shot"/>
    <s v="gun"/>
    <n v="33"/>
    <s v="M"/>
    <s v="B"/>
    <s v="Chester"/>
    <s v="PA"/>
    <x v="0"/>
    <s v="attack"/>
    <s v="Car"/>
    <x v="1"/>
    <s v="armed"/>
    <x v="0"/>
    <s v="30-39"/>
    <s v="Fleeing"/>
    <x v="0"/>
  </r>
  <r>
    <n v="1098"/>
    <n v="1252"/>
    <s v="Eric Harris"/>
    <d v="2016-02-08T00:00:00"/>
    <s v="shot"/>
    <m/>
    <n v="22"/>
    <s v="M"/>
    <s v="B"/>
    <s v="New Orleans"/>
    <s v="LA"/>
    <x v="0"/>
    <s v="other"/>
    <s v="Car"/>
    <x v="1"/>
    <s v="unarmed or undetermined or null"/>
    <x v="1"/>
    <s v="19-29"/>
    <s v="Fleeing"/>
    <x v="0"/>
  </r>
  <r>
    <n v="1108"/>
    <n v="1263"/>
    <s v="Mohamed Barry"/>
    <d v="2016-02-11T00:00:00"/>
    <s v="shot"/>
    <s v="machete"/>
    <n v="30"/>
    <s v="M"/>
    <s v="B"/>
    <s v="Columbus"/>
    <s v="OH"/>
    <x v="0"/>
    <s v="attack"/>
    <s v="Car"/>
    <x v="1"/>
    <s v="armed"/>
    <x v="1"/>
    <s v="30-39"/>
    <s v="Fleeing"/>
    <x v="0"/>
  </r>
  <r>
    <n v="1112"/>
    <n v="1266"/>
    <s v="Calvin Smith"/>
    <d v="2016-02-13T00:00:00"/>
    <s v="shot"/>
    <s v="gun"/>
    <n v="22"/>
    <s v="M"/>
    <s v="B"/>
    <s v="Baton Rouge"/>
    <s v="LA"/>
    <x v="1"/>
    <s v="attack"/>
    <s v="Car"/>
    <x v="0"/>
    <s v="armed"/>
    <x v="0"/>
    <s v="19-29"/>
    <s v="Fleeing"/>
    <x v="0"/>
  </r>
  <r>
    <n v="1114"/>
    <n v="1270"/>
    <s v="Calin Roquemore"/>
    <d v="2016-02-13T00:00:00"/>
    <s v="shot"/>
    <s v="unarmed"/>
    <n v="24"/>
    <s v="M"/>
    <s v="B"/>
    <s v="Beckville"/>
    <s v="TX"/>
    <x v="0"/>
    <s v="other"/>
    <s v="Other"/>
    <x v="1"/>
    <s v="unarmed or undetermined or null"/>
    <x v="1"/>
    <s v="19-29"/>
    <s v="Fleeing"/>
    <x v="0"/>
  </r>
  <r>
    <n v="1124"/>
    <n v="1281"/>
    <s v="Paul Gaston"/>
    <d v="2016-02-17T00:00:00"/>
    <s v="shot"/>
    <s v="toy weapon"/>
    <n v="37"/>
    <s v="M"/>
    <s v="B"/>
    <s v="Cincinnati"/>
    <s v="OH"/>
    <x v="0"/>
    <s v="other"/>
    <s v="Other"/>
    <x v="1"/>
    <s v="armed"/>
    <x v="1"/>
    <s v="30-39"/>
    <s v="Fleeing"/>
    <x v="0"/>
  </r>
  <r>
    <n v="1133"/>
    <n v="1296"/>
    <s v="Marcos Perea"/>
    <d v="2016-02-20T00:00:00"/>
    <s v="shot"/>
    <s v="gun"/>
    <n v="41"/>
    <s v="M"/>
    <s v="B"/>
    <s v="Lakewood"/>
    <s v="WA"/>
    <x v="0"/>
    <s v="attack"/>
    <s v="Car"/>
    <x v="1"/>
    <s v="armed"/>
    <x v="0"/>
    <s v="40-49"/>
    <s v="Fleeing"/>
    <x v="0"/>
  </r>
  <r>
    <n v="1152"/>
    <n v="1318"/>
    <s v="Christopher J. Davis"/>
    <d v="2016-02-24T00:00:00"/>
    <s v="shot"/>
    <s v="unarmed"/>
    <n v="21"/>
    <s v="M"/>
    <s v="B"/>
    <s v="East Troy"/>
    <s v="WI"/>
    <x v="0"/>
    <s v="other"/>
    <s v="Car"/>
    <x v="1"/>
    <s v="unarmed or undetermined or null"/>
    <x v="1"/>
    <s v="19-29"/>
    <s v="Fleeing"/>
    <x v="0"/>
  </r>
  <r>
    <n v="1162"/>
    <n v="1327"/>
    <s v="Akiel Denkins"/>
    <d v="2016-02-29T00:00:00"/>
    <s v="shot"/>
    <s v="gun"/>
    <n v="24"/>
    <s v="M"/>
    <s v="B"/>
    <s v="Raleigh"/>
    <s v="NC"/>
    <x v="0"/>
    <s v="attack"/>
    <s v="Foot"/>
    <x v="1"/>
    <s v="armed"/>
    <x v="0"/>
    <s v="19-29"/>
    <s v="Fleeing"/>
    <x v="0"/>
  </r>
  <r>
    <n v="1183"/>
    <n v="1351"/>
    <s v="Arteair Porter Jr."/>
    <d v="2016-03-10T00:00:00"/>
    <s v="shot"/>
    <s v="toy weapon"/>
    <n v="22"/>
    <s v="M"/>
    <s v="B"/>
    <s v="Reno"/>
    <s v="NV"/>
    <x v="1"/>
    <s v="attack"/>
    <s v="Foot"/>
    <x v="1"/>
    <s v="armed"/>
    <x v="1"/>
    <s v="19-29"/>
    <s v="Fleeing"/>
    <x v="0"/>
  </r>
  <r>
    <n v="1191"/>
    <n v="1357"/>
    <s v="Peter Gaines"/>
    <d v="2016-03-12T00:00:00"/>
    <s v="shot and Tasered"/>
    <s v="unarmed"/>
    <n v="37"/>
    <s v="M"/>
    <s v="B"/>
    <s v="Houston"/>
    <s v="TX"/>
    <x v="0"/>
    <s v="other"/>
    <s v="Foot"/>
    <x v="1"/>
    <s v="unarmed or undetermined or null"/>
    <x v="1"/>
    <s v="30-39"/>
    <s v="Fleeing"/>
    <x v="0"/>
  </r>
  <r>
    <n v="1201"/>
    <n v="1364"/>
    <s v="Lamar Harris"/>
    <d v="2016-03-14T00:00:00"/>
    <s v="shot"/>
    <s v="gun"/>
    <n v="29"/>
    <s v="M"/>
    <s v="B"/>
    <s v="Chicago"/>
    <s v="IL"/>
    <x v="0"/>
    <s v="attack"/>
    <s v="Foot"/>
    <x v="1"/>
    <s v="armed"/>
    <x v="0"/>
    <s v="19-29"/>
    <s v="Fleeing"/>
    <x v="0"/>
  </r>
  <r>
    <n v="1216"/>
    <n v="1388"/>
    <s v="Thurman Reynolds"/>
    <d v="2016-03-19T00:00:00"/>
    <s v="shot"/>
    <s v="gun"/>
    <n v="21"/>
    <s v="M"/>
    <s v="B"/>
    <s v="Chicago"/>
    <s v="IL"/>
    <x v="0"/>
    <s v="attack"/>
    <s v="Foot"/>
    <x v="1"/>
    <s v="armed"/>
    <x v="0"/>
    <s v="19-29"/>
    <s v="Fleeing"/>
    <x v="0"/>
  </r>
  <r>
    <n v="1231"/>
    <n v="1405"/>
    <s v="Dominique Silva"/>
    <d v="2016-03-24T00:00:00"/>
    <s v="shot"/>
    <s v="toy weapon"/>
    <n v="24"/>
    <s v="M"/>
    <s v="B"/>
    <s v="Pawtucket"/>
    <s v="RI"/>
    <x v="0"/>
    <s v="attack"/>
    <s v="Foot"/>
    <x v="1"/>
    <s v="armed"/>
    <x v="1"/>
    <s v="19-29"/>
    <s v="Fleeing"/>
    <x v="0"/>
  </r>
  <r>
    <n v="1251"/>
    <n v="1846"/>
    <s v="James Craig Simpson"/>
    <d v="2016-03-31T00:00:00"/>
    <s v="shot"/>
    <s v="gun"/>
    <n v="31"/>
    <s v="M"/>
    <s v="B"/>
    <s v="Las Vegas"/>
    <s v="NV"/>
    <x v="0"/>
    <s v="attack"/>
    <s v="Foot"/>
    <x v="0"/>
    <s v="armed"/>
    <x v="0"/>
    <s v="30-39"/>
    <s v="Fleeing"/>
    <x v="0"/>
  </r>
  <r>
    <n v="1270"/>
    <n v="1444"/>
    <s v="Dazion Flenaugh"/>
    <d v="2016-04-08T00:00:00"/>
    <s v="shot"/>
    <s v="knife"/>
    <n v="40"/>
    <s v="M"/>
    <s v="B"/>
    <s v="Sacramento"/>
    <s v="CA"/>
    <x v="1"/>
    <s v="other"/>
    <s v="Foot"/>
    <x v="1"/>
    <s v="armed"/>
    <x v="1"/>
    <s v="40-49"/>
    <s v="Fleeing"/>
    <x v="0"/>
  </r>
  <r>
    <n v="1273"/>
    <n v="1447"/>
    <s v="Diahlo Grant"/>
    <d v="2016-04-09T00:00:00"/>
    <s v="shot"/>
    <s v="gun"/>
    <n v="27"/>
    <s v="M"/>
    <s v="B"/>
    <s v="New Brunswick"/>
    <s v="NJ"/>
    <x v="0"/>
    <s v="attack"/>
    <s v="Foot"/>
    <x v="1"/>
    <s v="armed"/>
    <x v="0"/>
    <s v="19-29"/>
    <s v="Fleeing"/>
    <x v="0"/>
  </r>
  <r>
    <n v="1274"/>
    <n v="1453"/>
    <s v="Quron Williams"/>
    <d v="2016-04-09T00:00:00"/>
    <s v="shot"/>
    <s v="gun"/>
    <n v="19"/>
    <s v="M"/>
    <s v="B"/>
    <s v="Philadelphia"/>
    <s v="PA"/>
    <x v="0"/>
    <s v="attack"/>
    <s v="Foot"/>
    <x v="1"/>
    <s v="armed"/>
    <x v="0"/>
    <s v="19-29"/>
    <s v="Fleeing"/>
    <x v="0"/>
  </r>
  <r>
    <n v="1279"/>
    <n v="1455"/>
    <s v="Pierre Loury"/>
    <d v="2016-04-11T00:00:00"/>
    <s v="shot"/>
    <s v="gun"/>
    <n v="16"/>
    <s v="M"/>
    <s v="B"/>
    <s v="Chicago"/>
    <s v="IL"/>
    <x v="0"/>
    <s v="attack"/>
    <s v="Foot"/>
    <x v="1"/>
    <s v="armed"/>
    <x v="0"/>
    <s v="0-18"/>
    <s v="Fleeing"/>
    <x v="0"/>
  </r>
  <r>
    <n v="1293"/>
    <n v="1467"/>
    <s v="Richard Bard Jr."/>
    <d v="2016-04-17T00:00:00"/>
    <s v="shot"/>
    <s v="gun"/>
    <n v="31"/>
    <s v="M"/>
    <s v="B"/>
    <s v="Vineland"/>
    <s v="NJ"/>
    <x v="0"/>
    <s v="attack"/>
    <s v="Foot"/>
    <x v="1"/>
    <s v="armed"/>
    <x v="0"/>
    <s v="30-39"/>
    <s v="Fleeing"/>
    <x v="0"/>
  </r>
  <r>
    <n v="1294"/>
    <n v="1470"/>
    <s v="George Tillman"/>
    <d v="2016-04-17T00:00:00"/>
    <s v="shot"/>
    <s v="gun"/>
    <n v="32"/>
    <s v="M"/>
    <s v="B"/>
    <s v="New York"/>
    <s v="NY"/>
    <x v="0"/>
    <s v="attack"/>
    <s v="Foot"/>
    <x v="1"/>
    <s v="armed"/>
    <x v="0"/>
    <s v="30-39"/>
    <s v="Fleeing"/>
    <x v="0"/>
  </r>
  <r>
    <n v="1295"/>
    <n v="1472"/>
    <s v="Edson Thevenin"/>
    <d v="2016-04-17T00:00:00"/>
    <s v="shot"/>
    <m/>
    <n v="37"/>
    <s v="M"/>
    <s v="B"/>
    <s v="Troy"/>
    <s v="NY"/>
    <x v="0"/>
    <s v="attack"/>
    <s v="Car"/>
    <x v="1"/>
    <s v="unarmed or undetermined or null"/>
    <x v="1"/>
    <s v="30-39"/>
    <s v="Fleeing"/>
    <x v="0"/>
  </r>
  <r>
    <n v="1299"/>
    <n v="1477"/>
    <s v="Jorevis Scruggs"/>
    <d v="2016-04-19T00:00:00"/>
    <s v="shot"/>
    <s v="gun"/>
    <n v="15"/>
    <s v="M"/>
    <s v="B"/>
    <s v="St. Louis"/>
    <s v="MO"/>
    <x v="0"/>
    <s v="attack"/>
    <s v="Other"/>
    <x v="1"/>
    <s v="armed"/>
    <x v="0"/>
    <s v="0-18"/>
    <s v="Fleeing"/>
    <x v="0"/>
  </r>
  <r>
    <n v="1306"/>
    <n v="1483"/>
    <s v="Demarcus Semer"/>
    <d v="2016-04-23T00:00:00"/>
    <s v="shot"/>
    <m/>
    <n v="21"/>
    <s v="M"/>
    <s v="B"/>
    <s v="Fort Pierce"/>
    <s v="FL"/>
    <x v="0"/>
    <s v="attack"/>
    <s v="Car"/>
    <x v="1"/>
    <s v="unarmed or undetermined or null"/>
    <x v="1"/>
    <s v="19-29"/>
    <s v="Fleeing"/>
    <x v="0"/>
  </r>
  <r>
    <n v="1310"/>
    <n v="1527"/>
    <s v="Willie Tillman"/>
    <d v="2016-04-23T00:00:00"/>
    <s v="shot and Tasered"/>
    <m/>
    <n v="33"/>
    <s v="M"/>
    <s v="B"/>
    <s v="Fayetteville"/>
    <s v="AR"/>
    <x v="0"/>
    <s v="other"/>
    <s v="Car"/>
    <x v="0"/>
    <s v="unarmed or undetermined or null"/>
    <x v="1"/>
    <s v="30-39"/>
    <s v="Fleeing"/>
    <x v="0"/>
  </r>
  <r>
    <n v="1322"/>
    <n v="1501"/>
    <s v="Ashtian Barnes"/>
    <d v="2016-04-28T00:00:00"/>
    <s v="shot"/>
    <m/>
    <n v="24"/>
    <s v="M"/>
    <s v="B"/>
    <s v="Houston"/>
    <s v="TX"/>
    <x v="0"/>
    <s v="other"/>
    <s v="Car"/>
    <x v="1"/>
    <s v="unarmed or undetermined or null"/>
    <x v="1"/>
    <s v="19-29"/>
    <s v="Fleeing"/>
    <x v="0"/>
  </r>
  <r>
    <n v="1337"/>
    <n v="1517"/>
    <s v="Burt Johnson"/>
    <d v="2016-05-05T00:00:00"/>
    <s v="shot"/>
    <s v="gun"/>
    <n v="38"/>
    <s v="M"/>
    <s v="B"/>
    <s v="Milwaukee"/>
    <s v="WI"/>
    <x v="0"/>
    <s v="attack"/>
    <s v="Foot"/>
    <x v="0"/>
    <s v="armed"/>
    <x v="0"/>
    <s v="30-39"/>
    <s v="Fleeing"/>
    <x v="0"/>
  </r>
  <r>
    <n v="1341"/>
    <n v="1525"/>
    <s v="Alton Fitzgerald Witchard"/>
    <d v="2016-05-07T00:00:00"/>
    <s v="shot"/>
    <s v="gun"/>
    <n v="37"/>
    <s v="M"/>
    <s v="B"/>
    <s v="St. Petersburg"/>
    <s v="FL"/>
    <x v="0"/>
    <s v="attack"/>
    <s v="Other"/>
    <x v="1"/>
    <s v="armed"/>
    <x v="0"/>
    <s v="30-39"/>
    <s v="Fleeing"/>
    <x v="0"/>
  </r>
  <r>
    <n v="1353"/>
    <n v="1534"/>
    <s v="Sean Ryan Mondragon"/>
    <d v="2016-05-11T00:00:00"/>
    <s v="shot"/>
    <s v="gun"/>
    <n v="24"/>
    <s v="M"/>
    <s v="B"/>
    <s v="Greeley"/>
    <s v="CO"/>
    <x v="0"/>
    <s v="attack"/>
    <s v="Car"/>
    <x v="1"/>
    <s v="armed"/>
    <x v="0"/>
    <s v="19-29"/>
    <s v="Fleeing"/>
    <x v="0"/>
  </r>
  <r>
    <n v="1361"/>
    <n v="1542"/>
    <s v="Jabril Robinson"/>
    <d v="2016-05-16T00:00:00"/>
    <s v="shot"/>
    <s v="gun"/>
    <n v="23"/>
    <s v="M"/>
    <s v="B"/>
    <s v="Riverdale"/>
    <s v="GA"/>
    <x v="0"/>
    <s v="attack"/>
    <s v="Foot"/>
    <x v="1"/>
    <s v="armed"/>
    <x v="0"/>
    <s v="19-29"/>
    <s v="Fleeing"/>
    <x v="0"/>
  </r>
  <r>
    <n v="1371"/>
    <n v="1559"/>
    <s v="Joshua Beebee"/>
    <d v="2016-05-20T00:00:00"/>
    <s v="shot"/>
    <s v="knife"/>
    <n v="31"/>
    <s v="M"/>
    <s v="B"/>
    <s v="Omaha"/>
    <s v="NE"/>
    <x v="0"/>
    <s v="other"/>
    <s v="Foot"/>
    <x v="0"/>
    <s v="armed"/>
    <x v="1"/>
    <s v="30-39"/>
    <s v="Fleeing"/>
    <x v="0"/>
  </r>
  <r>
    <n v="1375"/>
    <n v="1554"/>
    <s v="Michael Eugene Wilson Jr."/>
    <d v="2016-05-22T00:00:00"/>
    <s v="shot"/>
    <s v="unarmed"/>
    <n v="27"/>
    <s v="M"/>
    <s v="B"/>
    <s v="Hallandale Beach"/>
    <s v="FL"/>
    <x v="0"/>
    <s v="other"/>
    <s v="Car"/>
    <x v="0"/>
    <s v="unarmed or undetermined or null"/>
    <x v="1"/>
    <s v="19-29"/>
    <s v="Fleeing"/>
    <x v="0"/>
  </r>
  <r>
    <n v="1377"/>
    <n v="1562"/>
    <s v="Vernell Bing"/>
    <d v="2016-05-22T00:00:00"/>
    <s v="shot"/>
    <s v="unarmed"/>
    <n v="22"/>
    <s v="M"/>
    <s v="B"/>
    <s v="Jacksonville"/>
    <s v="FL"/>
    <x v="0"/>
    <s v="other"/>
    <s v="Car"/>
    <x v="1"/>
    <s v="unarmed or undetermined or null"/>
    <x v="1"/>
    <s v="19-29"/>
    <s v="Fleeing"/>
    <x v="0"/>
  </r>
  <r>
    <n v="1384"/>
    <n v="1566"/>
    <s v="Doll Pierre-Louis"/>
    <d v="2016-05-25T00:00:00"/>
    <s v="shot"/>
    <m/>
    <n v="24"/>
    <s v="M"/>
    <s v="B"/>
    <s v="Miami Gardens"/>
    <s v="FL"/>
    <x v="0"/>
    <s v="other"/>
    <s v="Car"/>
    <x v="1"/>
    <s v="unarmed or undetermined or null"/>
    <x v="1"/>
    <s v="19-29"/>
    <s v="Fleeing"/>
    <x v="0"/>
  </r>
  <r>
    <n v="1388"/>
    <n v="1571"/>
    <s v="Devonte Gates"/>
    <d v="2016-05-26T00:00:00"/>
    <s v="shot"/>
    <s v="undetermined"/>
    <n v="21"/>
    <s v="M"/>
    <s v="B"/>
    <s v="Washington Park"/>
    <s v="IL"/>
    <x v="0"/>
    <s v="undetermined"/>
    <s v="Foot"/>
    <x v="1"/>
    <s v="unarmed or undetermined or null"/>
    <x v="1"/>
    <s v="19-29"/>
    <s v="Fleeing"/>
    <x v="0"/>
  </r>
  <r>
    <n v="1403"/>
    <n v="1586"/>
    <s v="Michael Johnson"/>
    <d v="2016-06-01T00:00:00"/>
    <s v="shot"/>
    <s v="gun"/>
    <n v="21"/>
    <s v="M"/>
    <s v="B"/>
    <s v="Newnan"/>
    <s v="GA"/>
    <x v="0"/>
    <s v="attack"/>
    <s v="Foot"/>
    <x v="0"/>
    <s v="armed"/>
    <x v="0"/>
    <s v="19-29"/>
    <s v="Fleeing"/>
    <x v="0"/>
  </r>
  <r>
    <n v="1410"/>
    <n v="1594"/>
    <s v="Demarco Rhymes"/>
    <d v="2016-06-04T00:00:00"/>
    <s v="shot"/>
    <s v="gun"/>
    <n v="35"/>
    <s v="M"/>
    <s v="B"/>
    <s v="Eufaula"/>
    <s v="AL"/>
    <x v="0"/>
    <s v="attack"/>
    <s v="Other"/>
    <x v="0"/>
    <s v="armed"/>
    <x v="0"/>
    <s v="30-39"/>
    <s v="Fleeing"/>
    <x v="0"/>
  </r>
  <r>
    <n v="1422"/>
    <n v="1606"/>
    <s v="John Michael Brisco"/>
    <d v="2016-06-09T00:00:00"/>
    <s v="shot"/>
    <s v="gun"/>
    <n v="52"/>
    <s v="M"/>
    <s v="B"/>
    <s v="Port Arthur"/>
    <s v="TX"/>
    <x v="0"/>
    <s v="other"/>
    <s v="Foot"/>
    <x v="1"/>
    <s v="armed"/>
    <x v="0"/>
    <s v="50-59"/>
    <s v="Fleeing"/>
    <x v="0"/>
  </r>
  <r>
    <n v="1429"/>
    <n v="1612"/>
    <s v="Lyndarius Cortez Witherspoon"/>
    <d v="2016-06-11T00:00:00"/>
    <s v="shot"/>
    <s v="gun"/>
    <n v="27"/>
    <s v="M"/>
    <s v="B"/>
    <s v="Tupelo"/>
    <s v="MS"/>
    <x v="0"/>
    <s v="attack"/>
    <s v="Car"/>
    <x v="1"/>
    <s v="armed"/>
    <x v="0"/>
    <s v="19-29"/>
    <s v="Fleeing"/>
    <x v="0"/>
  </r>
  <r>
    <n v="1433"/>
    <n v="1617"/>
    <s v="John Williams"/>
    <d v="2016-06-12T00:00:00"/>
    <s v="shot"/>
    <s v="gun"/>
    <n v="61"/>
    <s v="M"/>
    <s v="B"/>
    <s v="Hiseville"/>
    <s v="KY"/>
    <x v="0"/>
    <s v="attack"/>
    <s v="Car"/>
    <x v="1"/>
    <s v="armed"/>
    <x v="0"/>
    <s v="60-69"/>
    <s v="Fleeing"/>
    <x v="0"/>
  </r>
  <r>
    <n v="1450"/>
    <n v="1637"/>
    <s v="Antwun Shumpert"/>
    <d v="2016-06-18T00:00:00"/>
    <s v="shot"/>
    <s v="unarmed"/>
    <n v="37"/>
    <s v="M"/>
    <s v="B"/>
    <s v="Tupelo"/>
    <s v="MS"/>
    <x v="0"/>
    <s v="attack"/>
    <s v="Foot"/>
    <x v="1"/>
    <s v="unarmed or undetermined or null"/>
    <x v="1"/>
    <s v="30-39"/>
    <s v="Fleeing"/>
    <x v="0"/>
  </r>
  <r>
    <n v="1459"/>
    <n v="1644"/>
    <s v="Isaiah Core"/>
    <d v="2016-06-22T00:00:00"/>
    <s v="shot"/>
    <m/>
    <n v="20"/>
    <s v="M"/>
    <s v="B"/>
    <s v="Birmingham"/>
    <s v="AL"/>
    <x v="0"/>
    <s v="attack"/>
    <s v="Car"/>
    <x v="1"/>
    <s v="unarmed or undetermined or null"/>
    <x v="1"/>
    <s v="19-29"/>
    <s v="Fleeing"/>
    <x v="0"/>
  </r>
  <r>
    <n v="1461"/>
    <n v="1646"/>
    <s v="Quencezola Maurice Splunge"/>
    <d v="2016-06-22T00:00:00"/>
    <s v="shot"/>
    <s v="gun"/>
    <n v="44"/>
    <s v="M"/>
    <s v="B"/>
    <s v="Walls"/>
    <s v="MS"/>
    <x v="0"/>
    <s v="attack"/>
    <s v="Foot"/>
    <x v="1"/>
    <s v="armed"/>
    <x v="0"/>
    <s v="40-49"/>
    <s v="Fleeing"/>
    <x v="0"/>
  </r>
  <r>
    <n v="1462"/>
    <n v="1647"/>
    <s v="Deravis Caine Rogers"/>
    <d v="2016-06-22T00:00:00"/>
    <s v="shot"/>
    <s v="unarmed"/>
    <n v="22"/>
    <s v="M"/>
    <s v="B"/>
    <s v="Atlanta"/>
    <s v="GA"/>
    <x v="0"/>
    <s v="undetermined"/>
    <s v="Other"/>
    <x v="1"/>
    <s v="unarmed or undetermined or null"/>
    <x v="1"/>
    <s v="19-29"/>
    <s v="Fleeing"/>
    <x v="0"/>
  </r>
  <r>
    <n v="1465"/>
    <n v="1649"/>
    <s v="Angelo Brown"/>
    <d v="2016-06-23T00:00:00"/>
    <s v="shot"/>
    <s v="gun"/>
    <m/>
    <s v="M"/>
    <s v="B"/>
    <s v="Belleville"/>
    <s v="IL"/>
    <x v="0"/>
    <s v="attack"/>
    <s v="Foot"/>
    <x v="1"/>
    <s v="armed"/>
    <x v="0"/>
    <s v="null"/>
    <s v="Fleeing"/>
    <x v="0"/>
  </r>
  <r>
    <n v="1478"/>
    <n v="1659"/>
    <s v="Germichael Kennedy"/>
    <d v="2016-06-26T00:00:00"/>
    <s v="shot"/>
    <s v="gun"/>
    <n v="22"/>
    <s v="M"/>
    <s v="B"/>
    <s v="Lincoln"/>
    <s v="NE"/>
    <x v="0"/>
    <s v="attack"/>
    <s v="Foot"/>
    <x v="1"/>
    <s v="armed"/>
    <x v="0"/>
    <s v="19-29"/>
    <s v="Fleeing"/>
    <x v="0"/>
  </r>
  <r>
    <n v="1489"/>
    <n v="1674"/>
    <s v="Lafayette Evans"/>
    <d v="2016-06-29T00:00:00"/>
    <s v="shot"/>
    <s v="gun"/>
    <n v="37"/>
    <s v="M"/>
    <s v="B"/>
    <s v="Fort Madison"/>
    <s v="IA"/>
    <x v="0"/>
    <s v="attack"/>
    <s v="Foot"/>
    <x v="1"/>
    <s v="armed"/>
    <x v="0"/>
    <s v="30-39"/>
    <s v="Fleeing"/>
    <x v="0"/>
  </r>
  <r>
    <n v="1497"/>
    <n v="1682"/>
    <s v="Jai Lateef Solveig Williams"/>
    <d v="2016-07-02T00:00:00"/>
    <s v="shot"/>
    <s v="gun"/>
    <n v="35"/>
    <s v="M"/>
    <s v="B"/>
    <s v="Asheville"/>
    <s v="NC"/>
    <x v="0"/>
    <s v="other"/>
    <s v="Car"/>
    <x v="1"/>
    <s v="armed"/>
    <x v="0"/>
    <s v="30-39"/>
    <s v="Fleeing"/>
    <x v="0"/>
  </r>
  <r>
    <n v="1516"/>
    <n v="1701"/>
    <s v="Andre Johnson"/>
    <d v="2016-07-09T00:00:00"/>
    <s v="shot"/>
    <s v="gun"/>
    <n v="40"/>
    <s v="M"/>
    <s v="B"/>
    <s v="Broken Bow"/>
    <s v="OK"/>
    <x v="0"/>
    <s v="attack"/>
    <s v="Car"/>
    <x v="1"/>
    <s v="armed"/>
    <x v="0"/>
    <s v="40-49"/>
    <s v="Fleeing"/>
    <x v="0"/>
  </r>
  <r>
    <n v="1521"/>
    <n v="1706"/>
    <s v="Orville Edwards"/>
    <d v="2016-07-11T00:00:00"/>
    <s v="shot"/>
    <s v="gun"/>
    <n v="39"/>
    <s v="M"/>
    <s v="B"/>
    <s v="New York"/>
    <s v="NY"/>
    <x v="0"/>
    <s v="attack"/>
    <s v="Foot"/>
    <x v="1"/>
    <s v="armed"/>
    <x v="0"/>
    <s v="30-39"/>
    <s v="Fleeing"/>
    <x v="0"/>
  </r>
  <r>
    <n v="1542"/>
    <n v="1727"/>
    <s v="Bernard Wells"/>
    <d v="2016-07-23T00:00:00"/>
    <s v="shot"/>
    <s v="gun"/>
    <n v="31"/>
    <s v="M"/>
    <s v="B"/>
    <s v="Chino"/>
    <s v="CA"/>
    <x v="0"/>
    <s v="attack"/>
    <s v="Foot"/>
    <x v="1"/>
    <s v="armed"/>
    <x v="0"/>
    <s v="30-39"/>
    <s v="Fleeing"/>
    <x v="0"/>
  </r>
  <r>
    <n v="1545"/>
    <n v="1731"/>
    <s v="Jeff Cornell Tyson"/>
    <d v="2016-07-25T00:00:00"/>
    <s v="shot"/>
    <s v="gun"/>
    <n v="32"/>
    <s v="M"/>
    <s v="B"/>
    <s v="Indianapolis"/>
    <s v="IN"/>
    <x v="0"/>
    <s v="attack"/>
    <s v="Car"/>
    <x v="1"/>
    <s v="armed"/>
    <x v="0"/>
    <s v="30-39"/>
    <s v="Fleeing"/>
    <x v="0"/>
  </r>
  <r>
    <n v="1546"/>
    <n v="1732"/>
    <s v="Richard Risher"/>
    <d v="2016-07-25T00:00:00"/>
    <s v="shot"/>
    <s v="gun"/>
    <n v="18"/>
    <s v="M"/>
    <s v="B"/>
    <s v="Los Angeles"/>
    <s v="CA"/>
    <x v="0"/>
    <s v="attack"/>
    <s v="Foot"/>
    <x v="1"/>
    <s v="armed"/>
    <x v="0"/>
    <s v="0-18"/>
    <s v="Fleeing"/>
    <x v="0"/>
  </r>
  <r>
    <n v="1550"/>
    <n v="1735"/>
    <s v="Devon Martes"/>
    <d v="2016-07-27T00:00:00"/>
    <s v="shot"/>
    <s v="gun"/>
    <n v="17"/>
    <s v="M"/>
    <s v="B"/>
    <s v="Metairie"/>
    <s v="LA"/>
    <x v="0"/>
    <s v="attack"/>
    <s v="Foot"/>
    <x v="1"/>
    <s v="armed"/>
    <x v="0"/>
    <s v="0-18"/>
    <s v="Fleeing"/>
    <x v="0"/>
  </r>
  <r>
    <n v="1551"/>
    <n v="1736"/>
    <s v="Dalvin Hollins"/>
    <d v="2016-07-27T00:00:00"/>
    <s v="shot"/>
    <s v="unarmed"/>
    <n v="19"/>
    <s v="M"/>
    <s v="B"/>
    <s v="Tempe"/>
    <s v="AZ"/>
    <x v="1"/>
    <s v="attack"/>
    <s v="Foot"/>
    <x v="1"/>
    <s v="unarmed or undetermined or null"/>
    <x v="1"/>
    <s v="19-29"/>
    <s v="Fleeing"/>
    <x v="0"/>
  </r>
  <r>
    <n v="1556"/>
    <n v="1741"/>
    <s v="Jeffrey Smith"/>
    <d v="2016-07-28T00:00:00"/>
    <s v="shot"/>
    <s v="undetermined"/>
    <n v="47"/>
    <s v="M"/>
    <s v="B"/>
    <s v="La Quinta"/>
    <s v="CA"/>
    <x v="0"/>
    <s v="other"/>
    <s v="Car"/>
    <x v="1"/>
    <s v="unarmed or undetermined or null"/>
    <x v="1"/>
    <s v="40-49"/>
    <s v="Fleeing"/>
    <x v="0"/>
  </r>
  <r>
    <n v="1557"/>
    <n v="1742"/>
    <s v="Paul O'Neal"/>
    <d v="2016-07-28T00:00:00"/>
    <s v="shot"/>
    <m/>
    <n v="18"/>
    <s v="M"/>
    <s v="B"/>
    <s v="Chicago"/>
    <s v="IL"/>
    <x v="0"/>
    <s v="other"/>
    <s v="Car"/>
    <x v="0"/>
    <s v="unarmed or undetermined or null"/>
    <x v="1"/>
    <s v="0-18"/>
    <s v="Fleeing"/>
    <x v="0"/>
  </r>
  <r>
    <n v="1559"/>
    <n v="1744"/>
    <s v="Donnell Thompson"/>
    <d v="2016-07-28T00:00:00"/>
    <s v="shot"/>
    <s v="unarmed"/>
    <n v="27"/>
    <s v="M"/>
    <s v="B"/>
    <s v="Compton"/>
    <s v="CA"/>
    <x v="0"/>
    <s v="attack"/>
    <s v="Other"/>
    <x v="1"/>
    <s v="unarmed or undetermined or null"/>
    <x v="1"/>
    <s v="19-29"/>
    <s v="Fleeing"/>
    <x v="0"/>
  </r>
  <r>
    <n v="1598"/>
    <n v="1780"/>
    <s v="Sylville Smith"/>
    <d v="2016-08-13T00:00:00"/>
    <s v="shot"/>
    <s v="gun"/>
    <n v="23"/>
    <s v="M"/>
    <s v="B"/>
    <s v="Milwaukee"/>
    <s v="WI"/>
    <x v="0"/>
    <s v="other"/>
    <s v="Foot"/>
    <x v="0"/>
    <s v="armed"/>
    <x v="0"/>
    <s v="19-29"/>
    <s v="Fleeing"/>
    <x v="0"/>
  </r>
  <r>
    <n v="1604"/>
    <n v="1795"/>
    <s v="Kenney Watkins"/>
    <d v="2016-08-16T00:00:00"/>
    <s v="shot"/>
    <s v="gun"/>
    <n v="18"/>
    <s v="M"/>
    <s v="B"/>
    <s v="Los Angeles"/>
    <s v="CA"/>
    <x v="0"/>
    <s v="other"/>
    <s v="Foot"/>
    <x v="1"/>
    <s v="armed"/>
    <x v="0"/>
    <s v="0-18"/>
    <s v="Fleeing"/>
    <x v="0"/>
  </r>
  <r>
    <n v="1609"/>
    <n v="1791"/>
    <s v="Colby Friday"/>
    <d v="2016-08-16T00:00:00"/>
    <s v="shot"/>
    <s v="gun"/>
    <n v="30"/>
    <s v="M"/>
    <s v="B"/>
    <s v="Stockton"/>
    <s v="CA"/>
    <x v="0"/>
    <s v="other"/>
    <s v="Foot"/>
    <x v="0"/>
    <s v="armed"/>
    <x v="0"/>
    <s v="30-39"/>
    <s v="Fleeing"/>
    <x v="0"/>
  </r>
  <r>
    <n v="1631"/>
    <n v="1816"/>
    <s v="Donta Taylor"/>
    <d v="2016-08-25T00:00:00"/>
    <s v="shot"/>
    <s v="gun"/>
    <n v="31"/>
    <s v="M"/>
    <s v="B"/>
    <s v="Compton"/>
    <s v="CA"/>
    <x v="0"/>
    <s v="attack"/>
    <s v="Foot"/>
    <x v="1"/>
    <s v="armed"/>
    <x v="0"/>
    <s v="30-39"/>
    <s v="Fleeing"/>
    <x v="0"/>
  </r>
  <r>
    <n v="1638"/>
    <n v="1823"/>
    <s v="Jaqwan Julius Terry"/>
    <d v="2016-08-29T00:00:00"/>
    <s v="shot"/>
    <s v="gun"/>
    <n v="24"/>
    <s v="M"/>
    <s v="B"/>
    <s v="Raleigh"/>
    <s v="NC"/>
    <x v="0"/>
    <s v="attack"/>
    <s v="Foot"/>
    <x v="1"/>
    <s v="armed"/>
    <x v="0"/>
    <s v="19-29"/>
    <s v="Fleeing"/>
    <x v="0"/>
  </r>
  <r>
    <n v="1655"/>
    <n v="1856"/>
    <s v="Michael Thompson"/>
    <d v="2016-09-02T00:00:00"/>
    <s v="shot"/>
    <s v="gun"/>
    <n v="38"/>
    <s v="M"/>
    <s v="B"/>
    <s v="St. Louis"/>
    <s v="MO"/>
    <x v="0"/>
    <s v="attack"/>
    <s v="Other"/>
    <x v="1"/>
    <s v="armed"/>
    <x v="0"/>
    <s v="30-39"/>
    <s v="Fleeing"/>
    <x v="0"/>
  </r>
  <r>
    <n v="1656"/>
    <n v="1854"/>
    <s v="Jerome Damon"/>
    <d v="2016-09-03T00:00:00"/>
    <s v="shot"/>
    <s v="undetermined"/>
    <n v="25"/>
    <s v="M"/>
    <s v="B"/>
    <s v="Atlantic City"/>
    <s v="NJ"/>
    <x v="0"/>
    <s v="undetermined"/>
    <s v="Foot"/>
    <x v="1"/>
    <s v="unarmed or undetermined or null"/>
    <x v="1"/>
    <s v="19-29"/>
    <s v="Fleeing"/>
    <x v="0"/>
  </r>
  <r>
    <n v="1662"/>
    <n v="1851"/>
    <s v="Moses Ruben"/>
    <d v="2016-09-05T00:00:00"/>
    <s v="shot"/>
    <s v="gun"/>
    <n v="36"/>
    <s v="M"/>
    <s v="B"/>
    <s v="Ellis County"/>
    <s v="TX"/>
    <x v="0"/>
    <s v="attack"/>
    <s v="Car"/>
    <x v="1"/>
    <s v="armed"/>
    <x v="0"/>
    <s v="30-39"/>
    <s v="Fleeing"/>
    <x v="0"/>
  </r>
  <r>
    <n v="1679"/>
    <n v="1875"/>
    <s v="Terrence Sterling"/>
    <d v="2016-09-11T00:00:00"/>
    <s v="shot"/>
    <s v="motorcycle"/>
    <n v="31"/>
    <s v="M"/>
    <s v="B"/>
    <s v="Washington"/>
    <s v="DC"/>
    <x v="0"/>
    <s v="attack"/>
    <s v="Other"/>
    <x v="1"/>
    <s v="armed"/>
    <x v="1"/>
    <s v="30-39"/>
    <s v="Fleeing"/>
    <x v="0"/>
  </r>
  <r>
    <n v="1683"/>
    <n v="1883"/>
    <s v="Tyre King"/>
    <d v="2016-09-14T00:00:00"/>
    <s v="shot"/>
    <s v="toy weapon"/>
    <n v="13"/>
    <s v="M"/>
    <s v="B"/>
    <s v="Columbus"/>
    <s v="OH"/>
    <x v="0"/>
    <s v="other"/>
    <s v="Foot"/>
    <x v="1"/>
    <s v="armed"/>
    <x v="1"/>
    <s v="0-18"/>
    <s v="Fleeing"/>
    <x v="0"/>
  </r>
  <r>
    <n v="1692"/>
    <n v="1894"/>
    <s v="Nicholas Glenn"/>
    <d v="2016-09-17T00:00:00"/>
    <s v="shot"/>
    <s v="gun"/>
    <n v="25"/>
    <s v="M"/>
    <s v="B"/>
    <s v="Philadelphia"/>
    <s v="PA"/>
    <x v="0"/>
    <s v="attack"/>
    <s v="Foot"/>
    <x v="1"/>
    <s v="armed"/>
    <x v="0"/>
    <s v="19-29"/>
    <s v="Fleeing"/>
    <x v="0"/>
  </r>
  <r>
    <n v="1722"/>
    <n v="1928"/>
    <s v="Douglas Marrickus Rainey"/>
    <d v="2016-09-30T00:00:00"/>
    <s v="shot"/>
    <s v="gun"/>
    <n v="32"/>
    <s v="M"/>
    <s v="B"/>
    <s v="Campobello"/>
    <s v="SC"/>
    <x v="0"/>
    <s v="attack"/>
    <s v="Foot"/>
    <x v="1"/>
    <s v="armed"/>
    <x v="0"/>
    <s v="30-39"/>
    <s v="Fleeing"/>
    <x v="0"/>
  </r>
  <r>
    <n v="1725"/>
    <n v="1931"/>
    <s v="Jacquarius M. Robinson"/>
    <d v="2016-09-30T00:00:00"/>
    <s v="shot"/>
    <s v="gun"/>
    <n v="20"/>
    <s v="M"/>
    <s v="B"/>
    <s v="Columbus"/>
    <s v="OH"/>
    <x v="0"/>
    <s v="other"/>
    <s v="Foot"/>
    <x v="1"/>
    <s v="armed"/>
    <x v="0"/>
    <s v="19-29"/>
    <s v="Fleeing"/>
    <x v="0"/>
  </r>
  <r>
    <n v="1727"/>
    <n v="1925"/>
    <s v="Carnell Snell"/>
    <d v="2016-10-01T00:00:00"/>
    <s v="shot"/>
    <s v="gun"/>
    <n v="18"/>
    <s v="M"/>
    <s v="B"/>
    <s v="Los Angeles"/>
    <s v="CA"/>
    <x v="0"/>
    <s v="undetermined"/>
    <s v="Foot"/>
    <x v="0"/>
    <s v="armed"/>
    <x v="0"/>
    <s v="0-18"/>
    <s v="Fleeing"/>
    <x v="0"/>
  </r>
  <r>
    <n v="1783"/>
    <n v="1989"/>
    <s v="Aaron Marquis Ballard"/>
    <d v="2016-10-24T00:00:00"/>
    <s v="shot"/>
    <s v="gun"/>
    <n v="19"/>
    <s v="M"/>
    <s v="B"/>
    <s v="North St. Louis"/>
    <s v="MO"/>
    <x v="0"/>
    <s v="attack"/>
    <s v="Car"/>
    <x v="1"/>
    <s v="armed"/>
    <x v="0"/>
    <s v="19-29"/>
    <s v="Fleeing"/>
    <x v="0"/>
  </r>
  <r>
    <n v="1822"/>
    <n v="2026"/>
    <s v="Darryl Chisholm"/>
    <d v="2016-11-07T00:00:00"/>
    <s v="shot"/>
    <s v="gun"/>
    <n v="31"/>
    <s v="M"/>
    <s v="B"/>
    <s v="Philadelphia"/>
    <s v="PA"/>
    <x v="0"/>
    <s v="attack"/>
    <s v="Other"/>
    <x v="1"/>
    <s v="armed"/>
    <x v="0"/>
    <s v="30-39"/>
    <s v="Fleeing"/>
    <x v="0"/>
  </r>
  <r>
    <n v="1830"/>
    <n v="2037"/>
    <s v="Andrew Depeiza"/>
    <d v="2016-11-11T00:00:00"/>
    <s v="shot and Tasered"/>
    <s v="unarmed"/>
    <m/>
    <s v="M"/>
    <s v="B"/>
    <s v="East Point"/>
    <s v="GA"/>
    <x v="0"/>
    <s v="attack"/>
    <s v="Foot"/>
    <x v="1"/>
    <s v="unarmed or undetermined or null"/>
    <x v="1"/>
    <s v="null"/>
    <s v="Fleeing"/>
    <x v="0"/>
  </r>
  <r>
    <n v="1839"/>
    <n v="2048"/>
    <s v="Rasheem Singletary"/>
    <d v="2016-11-15T00:00:00"/>
    <s v="shot"/>
    <m/>
    <n v="25"/>
    <s v="M"/>
    <s v="B"/>
    <s v="York County"/>
    <s v="PA"/>
    <x v="0"/>
    <s v="other"/>
    <s v="Car"/>
    <x v="1"/>
    <s v="unarmed or undetermined or null"/>
    <x v="1"/>
    <s v="19-29"/>
    <s v="Fleeing"/>
    <x v="0"/>
  </r>
  <r>
    <n v="1855"/>
    <n v="2060"/>
    <s v="George Bush III"/>
    <d v="2016-11-21T00:00:00"/>
    <s v="shot"/>
    <s v="gun"/>
    <n v="19"/>
    <s v="M"/>
    <s v="B"/>
    <s v="St. Louis"/>
    <s v="MO"/>
    <x v="0"/>
    <s v="attack"/>
    <s v="Foot"/>
    <x v="1"/>
    <s v="armed"/>
    <x v="0"/>
    <s v="19-29"/>
    <s v="Fleeing"/>
    <x v="0"/>
  </r>
  <r>
    <n v="1858"/>
    <n v="2066"/>
    <s v="Ivory C. Pantallion"/>
    <d v="2016-11-22T00:00:00"/>
    <s v="shot"/>
    <s v="gun"/>
    <n v="36"/>
    <s v="M"/>
    <s v="B"/>
    <s v="Baytown"/>
    <s v="TX"/>
    <x v="0"/>
    <s v="other"/>
    <s v="Car"/>
    <x v="1"/>
    <s v="armed"/>
    <x v="0"/>
    <s v="30-39"/>
    <s v="Fleeing"/>
    <x v="0"/>
  </r>
  <r>
    <n v="1863"/>
    <n v="2073"/>
    <s v="Kajuan Raye"/>
    <d v="2016-11-23T00:00:00"/>
    <s v="shot"/>
    <s v="undetermined"/>
    <n v="19"/>
    <s v="M"/>
    <s v="B"/>
    <s v="Chicago"/>
    <s v="IL"/>
    <x v="0"/>
    <s v="undetermined"/>
    <s v="Foot"/>
    <x v="1"/>
    <s v="unarmed or undetermined or null"/>
    <x v="1"/>
    <s v="19-29"/>
    <s v="Fleeing"/>
    <x v="0"/>
  </r>
  <r>
    <n v="1866"/>
    <n v="2078"/>
    <s v="Jerome Chris Harmon"/>
    <d v="2016-11-25T00:00:00"/>
    <s v="shot"/>
    <s v="gun"/>
    <n v="23"/>
    <s v="M"/>
    <s v="B"/>
    <s v="Hattiesburg"/>
    <s v="MS"/>
    <x v="0"/>
    <s v="attack"/>
    <s v="Other"/>
    <x v="1"/>
    <s v="armed"/>
    <x v="0"/>
    <s v="19-29"/>
    <s v="Fleeing"/>
    <x v="0"/>
  </r>
  <r>
    <n v="1871"/>
    <n v="2081"/>
    <s v="Richard Grimes"/>
    <d v="2016-11-27T00:00:00"/>
    <s v="shot"/>
    <s v="gun"/>
    <n v="33"/>
    <s v="M"/>
    <s v="B"/>
    <s v="Chicago"/>
    <s v="IL"/>
    <x v="0"/>
    <s v="attack"/>
    <s v="Foot"/>
    <x v="1"/>
    <s v="armed"/>
    <x v="0"/>
    <s v="30-39"/>
    <s v="Fleeing"/>
    <x v="0"/>
  </r>
  <r>
    <n v="1875"/>
    <n v="2086"/>
    <s v="Irecas Valentine"/>
    <d v="2016-11-28T00:00:00"/>
    <s v="shot"/>
    <m/>
    <n v="41"/>
    <s v="M"/>
    <s v="B"/>
    <s v="Hickory"/>
    <s v="NC"/>
    <x v="0"/>
    <s v="other"/>
    <s v="Car"/>
    <x v="1"/>
    <s v="unarmed or undetermined or null"/>
    <x v="1"/>
    <s v="40-49"/>
    <s v="Fleeing"/>
    <x v="0"/>
  </r>
  <r>
    <n v="1889"/>
    <n v="2101"/>
    <s v="Norman Gary"/>
    <d v="2016-12-04T00:00:00"/>
    <s v="shot"/>
    <s v="gun"/>
    <n v="29"/>
    <s v="M"/>
    <s v="B"/>
    <s v="Elkhart"/>
    <s v="IN"/>
    <x v="0"/>
    <s v="attack"/>
    <s v="Car"/>
    <x v="1"/>
    <s v="armed"/>
    <x v="0"/>
    <s v="19-29"/>
    <s v="Fleeing"/>
    <x v="0"/>
  </r>
  <r>
    <n v="1903"/>
    <n v="2113"/>
    <s v="Waltki Williams"/>
    <d v="2016-12-10T00:00:00"/>
    <s v="shot"/>
    <s v="gun"/>
    <n v="35"/>
    <s v="M"/>
    <s v="B"/>
    <s v="Sumter"/>
    <s v="SC"/>
    <x v="0"/>
    <s v="attack"/>
    <s v="Foot"/>
    <x v="0"/>
    <s v="armed"/>
    <x v="0"/>
    <s v="30-39"/>
    <s v="Fleeing"/>
    <x v="0"/>
  </r>
  <r>
    <n v="1920"/>
    <n v="2133"/>
    <s v="Ryan Joseph"/>
    <d v="2016-12-18T00:00:00"/>
    <s v="shot"/>
    <s v="undetermined"/>
    <n v="20"/>
    <s v="M"/>
    <s v="B"/>
    <s v="Los Angeles"/>
    <s v="CA"/>
    <x v="0"/>
    <s v="undetermined"/>
    <s v="Foot"/>
    <x v="1"/>
    <s v="unarmed or undetermined or null"/>
    <x v="1"/>
    <s v="19-29"/>
    <s v="Fleeing"/>
    <x v="0"/>
  </r>
  <r>
    <n v="1953"/>
    <n v="2176"/>
    <s v="Jamal Rollins"/>
    <d v="2016-12-30T00:00:00"/>
    <s v="shot"/>
    <s v="gun"/>
    <n v="21"/>
    <s v="M"/>
    <s v="B"/>
    <s v="Miami"/>
    <s v="FL"/>
    <x v="0"/>
    <s v="other"/>
    <s v="Car"/>
    <x v="1"/>
    <s v="armed"/>
    <x v="0"/>
    <s v="19-29"/>
    <s v="Fleeing"/>
    <x v="0"/>
  </r>
  <r>
    <n v="1961"/>
    <n v="2180"/>
    <s v="James E. Lewis"/>
    <d v="2017-01-01T00:00:00"/>
    <s v="shot and Tasered"/>
    <s v="gun"/>
    <n v="44"/>
    <s v="M"/>
    <s v="B"/>
    <s v="Springfield"/>
    <s v="MO"/>
    <x v="1"/>
    <s v="attack"/>
    <s v="Foot"/>
    <x v="1"/>
    <s v="armed"/>
    <x v="0"/>
    <s v="40-49"/>
    <s v="Fleeing"/>
    <x v="0"/>
  </r>
  <r>
    <n v="1964"/>
    <n v="2187"/>
    <s v="Mark Guirguis"/>
    <d v="2017-01-01T00:00:00"/>
    <s v="shot"/>
    <m/>
    <n v="21"/>
    <s v="M"/>
    <s v="B"/>
    <s v="Allen"/>
    <s v="TX"/>
    <x v="0"/>
    <s v="attack"/>
    <s v="Car"/>
    <x v="1"/>
    <s v="unarmed or undetermined or null"/>
    <x v="1"/>
    <s v="19-29"/>
    <s v="Fleeing"/>
    <x v="0"/>
  </r>
  <r>
    <n v="1968"/>
    <n v="2191"/>
    <s v="Ruben Randolph"/>
    <d v="2017-01-04T00:00:00"/>
    <s v="shot"/>
    <s v="gun"/>
    <n v="51"/>
    <s v="M"/>
    <s v="B"/>
    <s v="Pomona"/>
    <s v="CA"/>
    <x v="0"/>
    <s v="attack"/>
    <s v="Foot"/>
    <x v="1"/>
    <s v="armed"/>
    <x v="0"/>
    <s v="50-59"/>
    <s v="Fleeing"/>
    <x v="0"/>
  </r>
  <r>
    <n v="1974"/>
    <n v="2200"/>
    <s v="Jamal Parks"/>
    <d v="2017-01-06T00:00:00"/>
    <s v="shot"/>
    <s v="gun"/>
    <n v="32"/>
    <s v="M"/>
    <s v="B"/>
    <s v="Deerfield"/>
    <s v="IL"/>
    <x v="0"/>
    <s v="attack"/>
    <s v="Other"/>
    <x v="1"/>
    <s v="armed"/>
    <x v="0"/>
    <s v="30-39"/>
    <s v="Fleeing"/>
    <x v="0"/>
  </r>
  <r>
    <n v="1982"/>
    <n v="2205"/>
    <s v="JR Williams"/>
    <d v="2017-01-09T00:00:00"/>
    <s v="shot"/>
    <s v="unarmed"/>
    <n v="38"/>
    <s v="M"/>
    <s v="B"/>
    <s v="Phoenix"/>
    <s v="AZ"/>
    <x v="0"/>
    <s v="other"/>
    <s v="Foot"/>
    <x v="0"/>
    <s v="unarmed or undetermined or null"/>
    <x v="1"/>
    <s v="30-39"/>
    <s v="Fleeing"/>
    <x v="0"/>
  </r>
  <r>
    <n v="1983"/>
    <n v="2206"/>
    <s v="Davion Henderson"/>
    <d v="2017-01-09T00:00:00"/>
    <s v="shot"/>
    <s v="gun"/>
    <n v="21"/>
    <s v="M"/>
    <s v="B"/>
    <s v="St. Louis"/>
    <s v="MO"/>
    <x v="0"/>
    <s v="attack"/>
    <s v="Car"/>
    <x v="1"/>
    <s v="armed"/>
    <x v="0"/>
    <s v="19-29"/>
    <s v="Fleeing"/>
    <x v="0"/>
  </r>
  <r>
    <n v="1997"/>
    <n v="2219"/>
    <s v="Herbert Johnson"/>
    <d v="2017-01-15T00:00:00"/>
    <s v="shot"/>
    <s v="gun"/>
    <n v="34"/>
    <s v="M"/>
    <s v="B"/>
    <s v="Chicago"/>
    <s v="IL"/>
    <x v="0"/>
    <s v="attack"/>
    <s v="Foot"/>
    <x v="1"/>
    <s v="armed"/>
    <x v="0"/>
    <s v="30-39"/>
    <s v="Fleeing"/>
    <x v="0"/>
  </r>
  <r>
    <n v="2008"/>
    <n v="2243"/>
    <s v="Marquis Thomas"/>
    <d v="2017-01-18T00:00:00"/>
    <s v="shot"/>
    <s v="gun"/>
    <n v="19"/>
    <s v="M"/>
    <s v="B"/>
    <s v="Gary"/>
    <s v="IN"/>
    <x v="0"/>
    <s v="attack"/>
    <s v="Car"/>
    <x v="1"/>
    <s v="armed"/>
    <x v="0"/>
    <s v="19-29"/>
    <s v="Fleeing"/>
    <x v="0"/>
  </r>
  <r>
    <n v="2026"/>
    <n v="2254"/>
    <s v="Arties Manning"/>
    <d v="2017-01-24T00:00:00"/>
    <s v="shot"/>
    <s v="gun"/>
    <n v="26"/>
    <s v="M"/>
    <s v="B"/>
    <s v="New Orleans"/>
    <s v="LA"/>
    <x v="0"/>
    <s v="attack"/>
    <s v="Car"/>
    <x v="0"/>
    <s v="armed"/>
    <x v="0"/>
    <s v="19-29"/>
    <s v="Fleeing"/>
    <x v="0"/>
  </r>
  <r>
    <n v="2037"/>
    <n v="2267"/>
    <s v="Deaundre Phillips"/>
    <d v="2017-01-26T00:00:00"/>
    <s v="shot"/>
    <s v="gun"/>
    <n v="24"/>
    <s v="M"/>
    <s v="B"/>
    <s v="Atlanta"/>
    <s v="GA"/>
    <x v="0"/>
    <s v="other"/>
    <s v="Car"/>
    <x v="0"/>
    <s v="armed"/>
    <x v="0"/>
    <s v="19-29"/>
    <s v="Fleeing"/>
    <x v="0"/>
  </r>
  <r>
    <n v="2051"/>
    <n v="2280"/>
    <s v="Tavis Crane"/>
    <d v="2017-02-01T00:00:00"/>
    <s v="shot"/>
    <m/>
    <n v="23"/>
    <s v="M"/>
    <s v="B"/>
    <s v="Arlington"/>
    <s v="TX"/>
    <x v="0"/>
    <s v="attack"/>
    <s v="Car"/>
    <x v="1"/>
    <s v="unarmed or undetermined or null"/>
    <x v="1"/>
    <s v="19-29"/>
    <s v="Fleeing"/>
    <x v="0"/>
  </r>
  <r>
    <n v="2052"/>
    <n v="2301"/>
    <s v="Michael Russo"/>
    <d v="2017-02-01T00:00:00"/>
    <s v="shot"/>
    <m/>
    <n v="31"/>
    <s v="M"/>
    <s v="B"/>
    <s v="Highland"/>
    <s v="CA"/>
    <x v="0"/>
    <s v="attack"/>
    <s v="Car"/>
    <x v="1"/>
    <s v="unarmed or undetermined or null"/>
    <x v="1"/>
    <s v="30-39"/>
    <s v="Fleeing"/>
    <x v="0"/>
  </r>
  <r>
    <n v="2059"/>
    <n v="2294"/>
    <s v="Jamake Cason Thomas"/>
    <d v="2017-02-03T00:00:00"/>
    <s v="shot"/>
    <s v="gun"/>
    <n v="22"/>
    <s v="M"/>
    <s v="B"/>
    <s v="Rowland"/>
    <s v="NC"/>
    <x v="0"/>
    <s v="attack"/>
    <s v="Car"/>
    <x v="1"/>
    <s v="armed"/>
    <x v="0"/>
    <s v="19-29"/>
    <s v="Fleeing"/>
    <x v="0"/>
  </r>
  <r>
    <n v="2074"/>
    <n v="2310"/>
    <s v="Curtis Jamal Deal"/>
    <d v="2017-02-07T00:00:00"/>
    <s v="shot"/>
    <s v="gun"/>
    <n v="18"/>
    <s v="M"/>
    <s v="B"/>
    <s v="Baltimore"/>
    <s v="MD"/>
    <x v="0"/>
    <s v="other"/>
    <s v="Other"/>
    <x v="0"/>
    <s v="armed"/>
    <x v="0"/>
    <s v="0-18"/>
    <s v="Fleeing"/>
    <x v="0"/>
  </r>
  <r>
    <n v="2079"/>
    <n v="2343"/>
    <s v="Chad Robertson"/>
    <d v="2017-02-08T00:00:00"/>
    <s v="shot"/>
    <s v="unarmed"/>
    <n v="25"/>
    <s v="M"/>
    <s v="B"/>
    <s v="Chicago"/>
    <s v="IL"/>
    <x v="0"/>
    <s v="other"/>
    <s v="Foot"/>
    <x v="1"/>
    <s v="unarmed or undetermined or null"/>
    <x v="1"/>
    <s v="19-29"/>
    <s v="Fleeing"/>
    <x v="0"/>
  </r>
  <r>
    <n v="2082"/>
    <n v="2316"/>
    <s v="Quanice Derrick Hayes"/>
    <d v="2017-02-09T00:00:00"/>
    <s v="shot"/>
    <s v="toy weapon"/>
    <n v="17"/>
    <s v="M"/>
    <s v="B"/>
    <s v="Portland"/>
    <s v="OR"/>
    <x v="0"/>
    <s v="undetermined"/>
    <s v="Foot"/>
    <x v="1"/>
    <s v="armed"/>
    <x v="1"/>
    <s v="0-18"/>
    <s v="Fleeing"/>
    <x v="0"/>
  </r>
  <r>
    <n v="2085"/>
    <n v="2322"/>
    <s v="Jocques Scott Clemmons"/>
    <d v="2017-02-10T00:00:00"/>
    <s v="shot"/>
    <s v="gun"/>
    <n v="31"/>
    <s v="M"/>
    <s v="B"/>
    <s v="Nashville"/>
    <s v="TN"/>
    <x v="0"/>
    <s v="other"/>
    <s v="Foot"/>
    <x v="1"/>
    <s v="armed"/>
    <x v="0"/>
    <s v="30-39"/>
    <s v="Fleeing"/>
    <x v="0"/>
  </r>
  <r>
    <n v="2090"/>
    <n v="2331"/>
    <s v="Carlos Keith Blackman"/>
    <d v="2017-02-10T00:00:00"/>
    <s v="shot"/>
    <s v="gun"/>
    <n v="25"/>
    <s v="M"/>
    <s v="B"/>
    <s v="Greensboro"/>
    <s v="NC"/>
    <x v="0"/>
    <s v="attack"/>
    <s v="Other"/>
    <x v="0"/>
    <s v="armed"/>
    <x v="0"/>
    <s v="19-29"/>
    <s v="Fleeing"/>
    <x v="0"/>
  </r>
  <r>
    <n v="2091"/>
    <n v="2332"/>
    <s v="Darryl L. Fuqua"/>
    <d v="2017-02-10T00:00:00"/>
    <s v="shot"/>
    <s v="gun"/>
    <n v="23"/>
    <s v="M"/>
    <s v="B"/>
    <s v="Bridgeton"/>
    <s v="NJ"/>
    <x v="0"/>
    <s v="undetermined"/>
    <s v="Foot"/>
    <x v="1"/>
    <s v="armed"/>
    <x v="0"/>
    <s v="19-29"/>
    <s v="Fleeing"/>
    <x v="0"/>
  </r>
  <r>
    <n v="2097"/>
    <n v="2329"/>
    <s v="Willard Eugene Scott"/>
    <d v="2017-02-12T00:00:00"/>
    <s v="shot"/>
    <s v="gun"/>
    <n v="31"/>
    <s v="M"/>
    <s v="B"/>
    <s v="Durham"/>
    <s v="NC"/>
    <x v="0"/>
    <s v="other"/>
    <s v="Other"/>
    <x v="1"/>
    <s v="armed"/>
    <x v="0"/>
    <s v="30-39"/>
    <s v="Fleeing"/>
    <x v="0"/>
  </r>
  <r>
    <n v="2101"/>
    <n v="2337"/>
    <s v="Raynard Burton"/>
    <d v="2017-02-13T00:00:00"/>
    <s v="shot"/>
    <s v="unarmed"/>
    <n v="19"/>
    <s v="M"/>
    <s v="B"/>
    <s v="Detroit"/>
    <s v="MI"/>
    <x v="0"/>
    <s v="attack"/>
    <s v="Other"/>
    <x v="1"/>
    <s v="unarmed or undetermined or null"/>
    <x v="1"/>
    <s v="19-29"/>
    <s v="Fleeing"/>
    <x v="0"/>
  </r>
  <r>
    <n v="2105"/>
    <n v="2342"/>
    <s v="Kenneth Lee Bailey"/>
    <d v="2017-02-15T00:00:00"/>
    <s v="shot"/>
    <s v="gun"/>
    <n v="24"/>
    <s v="M"/>
    <s v="B"/>
    <s v="Durham"/>
    <s v="NC"/>
    <x v="0"/>
    <s v="attack"/>
    <s v="Foot"/>
    <x v="1"/>
    <s v="armed"/>
    <x v="0"/>
    <s v="19-29"/>
    <s v="Fleeing"/>
    <x v="0"/>
  </r>
  <r>
    <n v="2108"/>
    <n v="2346"/>
    <s v="Kadeem Torres"/>
    <d v="2017-02-16T00:00:00"/>
    <s v="shot"/>
    <s v="gun"/>
    <n v="17"/>
    <s v="M"/>
    <s v="B"/>
    <s v="Brooklyn"/>
    <s v="NY"/>
    <x v="0"/>
    <s v="attack"/>
    <s v="Foot"/>
    <x v="1"/>
    <s v="armed"/>
    <x v="0"/>
    <s v="0-18"/>
    <s v="Fleeing"/>
    <x v="0"/>
  </r>
  <r>
    <n v="2110"/>
    <n v="2350"/>
    <s v="Jimmy Briggs"/>
    <d v="2017-02-16T00:00:00"/>
    <s v="shot"/>
    <s v="gun"/>
    <n v="21"/>
    <s v="M"/>
    <s v="B"/>
    <s v="Gardena"/>
    <s v="CA"/>
    <x v="0"/>
    <s v="attack"/>
    <s v="Foot"/>
    <x v="1"/>
    <s v="armed"/>
    <x v="0"/>
    <s v="19-29"/>
    <s v="Fleeing"/>
    <x v="0"/>
  </r>
  <r>
    <n v="2136"/>
    <n v="2377"/>
    <s v="Timothy Lionel Williams"/>
    <d v="2017-02-23T00:00:00"/>
    <s v="shot"/>
    <s v="gun"/>
    <n v="47"/>
    <s v="M"/>
    <s v="B"/>
    <s v="Washington"/>
    <s v="DC"/>
    <x v="0"/>
    <s v="attack"/>
    <s v="Foot"/>
    <x v="0"/>
    <s v="armed"/>
    <x v="0"/>
    <s v="40-49"/>
    <s v="Fleeing"/>
    <x v="0"/>
  </r>
  <r>
    <n v="2140"/>
    <n v="2383"/>
    <s v="Lorenzo Antoine Cruz"/>
    <d v="2017-02-25T00:00:00"/>
    <s v="shot"/>
    <s v="toy weapon"/>
    <n v="23"/>
    <s v="M"/>
    <s v="B"/>
    <s v="Rocklin"/>
    <s v="CA"/>
    <x v="1"/>
    <s v="attack"/>
    <s v="Foot"/>
    <x v="1"/>
    <s v="armed"/>
    <x v="1"/>
    <s v="19-29"/>
    <s v="Fleeing"/>
    <x v="0"/>
  </r>
  <r>
    <n v="2149"/>
    <n v="2394"/>
    <s v="Christopher Redding"/>
    <d v="2017-02-28T00:00:00"/>
    <s v="shot"/>
    <s v="gun"/>
    <n v="20"/>
    <s v="M"/>
    <s v="B"/>
    <s v="Orlando"/>
    <s v="FL"/>
    <x v="0"/>
    <s v="attack"/>
    <s v="Foot"/>
    <x v="1"/>
    <s v="armed"/>
    <x v="0"/>
    <s v="19-29"/>
    <s v="Fleeing"/>
    <x v="0"/>
  </r>
  <r>
    <n v="2177"/>
    <n v="2421"/>
    <s v="Rashad Daquan Opher"/>
    <d v="2017-03-13T00:00:00"/>
    <s v="shot"/>
    <m/>
    <n v="20"/>
    <s v="M"/>
    <s v="B"/>
    <s v="Woodlawn"/>
    <s v="MD"/>
    <x v="0"/>
    <s v="other"/>
    <s v="Other"/>
    <x v="0"/>
    <s v="unarmed or undetermined or null"/>
    <x v="1"/>
    <s v="19-29"/>
    <s v="Fleeing"/>
    <x v="0"/>
  </r>
  <r>
    <n v="2205"/>
    <n v="2451"/>
    <s v="Eddie Davis"/>
    <d v="2017-03-23T00:00:00"/>
    <s v="shot"/>
    <s v="knife"/>
    <n v="42"/>
    <s v="M"/>
    <s v="B"/>
    <s v="Sheridan"/>
    <s v="AR"/>
    <x v="0"/>
    <s v="attack"/>
    <s v="Car"/>
    <x v="1"/>
    <s v="armed"/>
    <x v="1"/>
    <s v="40-49"/>
    <s v="Fleeing"/>
    <x v="0"/>
  </r>
  <r>
    <n v="2223"/>
    <n v="2470"/>
    <s v="Leroy Brown"/>
    <d v="2017-03-29T00:00:00"/>
    <s v="shot"/>
    <s v="undetermined"/>
    <n v="28"/>
    <s v="M"/>
    <s v="B"/>
    <s v="New Castle"/>
    <s v="DE"/>
    <x v="0"/>
    <s v="other"/>
    <s v="Car"/>
    <x v="1"/>
    <s v="unarmed or undetermined or null"/>
    <x v="1"/>
    <s v="19-29"/>
    <s v="Fleeing"/>
    <x v="0"/>
  </r>
  <r>
    <n v="2227"/>
    <n v="2475"/>
    <s v="Marcus Williams"/>
    <d v="2017-04-01T00:00:00"/>
    <s v="shot"/>
    <s v="gun"/>
    <n v="34"/>
    <s v="M"/>
    <s v="B"/>
    <s v="Cantonment"/>
    <s v="FL"/>
    <x v="0"/>
    <s v="attack"/>
    <s v="Foot"/>
    <x v="1"/>
    <s v="armed"/>
    <x v="0"/>
    <s v="30-39"/>
    <s v="Fleeing"/>
    <x v="0"/>
  </r>
  <r>
    <n v="2245"/>
    <n v="2494"/>
    <s v="TK TK"/>
    <d v="2017-04-10T00:00:00"/>
    <s v="shot"/>
    <s v="gun"/>
    <n v="39"/>
    <s v="M"/>
    <s v="B"/>
    <s v="Houston"/>
    <s v="TX"/>
    <x v="0"/>
    <s v="other"/>
    <s v="Foot"/>
    <x v="0"/>
    <s v="armed"/>
    <x v="0"/>
    <s v="30-39"/>
    <s v="Fleeing"/>
    <x v="0"/>
  </r>
  <r>
    <n v="2260"/>
    <n v="2514"/>
    <s v="Keith Price"/>
    <d v="2017-04-19T00:00:00"/>
    <s v="shot"/>
    <s v="gun"/>
    <n v="21"/>
    <s v="M"/>
    <s v="B"/>
    <s v="Wilmington"/>
    <s v="DE"/>
    <x v="0"/>
    <s v="attack"/>
    <s v="Other"/>
    <x v="0"/>
    <s v="armed"/>
    <x v="0"/>
    <s v="19-29"/>
    <s v="Fleeing"/>
    <x v="0"/>
  </r>
  <r>
    <n v="2274"/>
    <n v="2527"/>
    <s v="Kendell Wilson"/>
    <d v="2017-04-24T00:00:00"/>
    <s v="shot"/>
    <s v="gun"/>
    <n v="16"/>
    <s v="M"/>
    <s v="B"/>
    <s v="Houston"/>
    <s v="TX"/>
    <x v="0"/>
    <s v="other"/>
    <s v="Foot"/>
    <x v="0"/>
    <s v="armed"/>
    <x v="0"/>
    <s v="0-18"/>
    <s v="Fleeing"/>
    <x v="0"/>
  </r>
  <r>
    <n v="2276"/>
    <n v="2528"/>
    <s v="Hakim McNair"/>
    <d v="2017-04-25T00:00:00"/>
    <s v="shot"/>
    <s v="gun"/>
    <n v="23"/>
    <s v="M"/>
    <s v="B"/>
    <s v="Newark"/>
    <s v="NJ"/>
    <x v="0"/>
    <s v="other"/>
    <s v="Car"/>
    <x v="1"/>
    <s v="armed"/>
    <x v="0"/>
    <s v="19-29"/>
    <s v="Fleeing"/>
    <x v="0"/>
  </r>
  <r>
    <n v="2305"/>
    <n v="2562"/>
    <s v="Landon Nobles"/>
    <d v="2017-05-07T00:00:00"/>
    <s v="shot"/>
    <s v="gun"/>
    <n v="24"/>
    <s v="M"/>
    <s v="B"/>
    <s v="Austin"/>
    <s v="TX"/>
    <x v="0"/>
    <s v="attack"/>
    <s v="Foot"/>
    <x v="1"/>
    <s v="armed"/>
    <x v="0"/>
    <s v="19-29"/>
    <s v="Fleeing"/>
    <x v="0"/>
  </r>
  <r>
    <n v="2306"/>
    <n v="2558"/>
    <s v="Cedric Jamal Mifflin"/>
    <d v="2017-05-07T00:00:00"/>
    <s v="shot"/>
    <s v="undetermined"/>
    <n v="27"/>
    <s v="M"/>
    <s v="B"/>
    <s v="Phenix City"/>
    <s v="AL"/>
    <x v="0"/>
    <s v="undetermined"/>
    <s v="Other"/>
    <x v="0"/>
    <s v="unarmed or undetermined or null"/>
    <x v="1"/>
    <s v="19-29"/>
    <s v="Fleeing"/>
    <x v="0"/>
  </r>
  <r>
    <n v="2308"/>
    <n v="2567"/>
    <s v="Mikel Laney McIntyre"/>
    <d v="2017-05-08T00:00:00"/>
    <s v="shot"/>
    <s v="rock"/>
    <n v="32"/>
    <s v="M"/>
    <s v="B"/>
    <s v="Rancho Cordova"/>
    <s v="CA"/>
    <x v="1"/>
    <s v="attack"/>
    <s v="Foot"/>
    <x v="1"/>
    <s v="armed"/>
    <x v="1"/>
    <s v="30-39"/>
    <s v="Fleeing"/>
    <x v="0"/>
  </r>
  <r>
    <n v="2316"/>
    <n v="2570"/>
    <s v="Terrell Kyreem Johnson"/>
    <d v="2017-05-10T00:00:00"/>
    <s v="shot"/>
    <s v="knife"/>
    <n v="24"/>
    <s v="M"/>
    <s v="B"/>
    <s v="Portland"/>
    <s v="OR"/>
    <x v="1"/>
    <s v="other"/>
    <s v="Foot"/>
    <x v="1"/>
    <s v="armed"/>
    <x v="1"/>
    <s v="19-29"/>
    <s v="Fleeing"/>
    <x v="0"/>
  </r>
  <r>
    <n v="2390"/>
    <n v="2648"/>
    <s v="David Jones"/>
    <d v="2017-06-08T00:00:00"/>
    <s v="shot and Tasered"/>
    <s v="gun"/>
    <n v="30"/>
    <s v="M"/>
    <s v="B"/>
    <s v="Philadelphia"/>
    <s v="PA"/>
    <x v="0"/>
    <s v="other"/>
    <s v="Foot"/>
    <x v="1"/>
    <s v="armed"/>
    <x v="0"/>
    <s v="30-39"/>
    <s v="Fleeing"/>
    <x v="0"/>
  </r>
  <r>
    <n v="2399"/>
    <n v="2661"/>
    <s v="Terry Williams"/>
    <d v="2017-06-11T00:00:00"/>
    <s v="shot"/>
    <m/>
    <n v="19"/>
    <s v="M"/>
    <s v="B"/>
    <s v="Milwaukee"/>
    <s v="WI"/>
    <x v="0"/>
    <s v="other"/>
    <s v="Car"/>
    <x v="1"/>
    <s v="unarmed or undetermined or null"/>
    <x v="1"/>
    <s v="19-29"/>
    <s v="Fleeing"/>
    <x v="0"/>
  </r>
  <r>
    <n v="2436"/>
    <n v="2703"/>
    <s v="Giovonn Joseph-McDade"/>
    <d v="2017-06-24T00:00:00"/>
    <s v="shot"/>
    <m/>
    <n v="20"/>
    <s v="M"/>
    <s v="B"/>
    <s v="Kent"/>
    <s v="WA"/>
    <x v="0"/>
    <s v="other"/>
    <s v="Car"/>
    <x v="1"/>
    <s v="unarmed or undetermined or null"/>
    <x v="1"/>
    <s v="19-29"/>
    <s v="Fleeing"/>
    <x v="0"/>
  </r>
  <r>
    <n v="2437"/>
    <n v="2692"/>
    <s v="Lawrence Heyward Jr."/>
    <d v="2017-06-25T00:00:00"/>
    <s v="shot"/>
    <s v="gun"/>
    <n v="56"/>
    <s v="M"/>
    <s v="B"/>
    <s v="North Charleston"/>
    <s v="SC"/>
    <x v="0"/>
    <s v="undetermined"/>
    <s v="Foot"/>
    <x v="1"/>
    <s v="armed"/>
    <x v="0"/>
    <s v="50-59"/>
    <s v="Fleeing"/>
    <x v="0"/>
  </r>
  <r>
    <n v="2445"/>
    <n v="2717"/>
    <s v="Aaron Bailey"/>
    <d v="2017-06-29T00:00:00"/>
    <s v="shot"/>
    <s v="unarmed"/>
    <n v="45"/>
    <s v="M"/>
    <s v="B"/>
    <s v="Indianapolis"/>
    <s v="IN"/>
    <x v="0"/>
    <s v="other"/>
    <s v="Car"/>
    <x v="1"/>
    <s v="unarmed or undetermined or null"/>
    <x v="1"/>
    <s v="40-49"/>
    <s v="Fleeing"/>
    <x v="0"/>
  </r>
  <r>
    <n v="2461"/>
    <n v="2927"/>
    <s v="Zepp Crouchet"/>
    <d v="2017-07-04T00:00:00"/>
    <s v="shot"/>
    <s v="gun"/>
    <n v="42"/>
    <s v="M"/>
    <s v="B"/>
    <s v="Antioch"/>
    <s v="CA"/>
    <x v="0"/>
    <s v="other"/>
    <s v="Car"/>
    <x v="1"/>
    <s v="armed"/>
    <x v="0"/>
    <s v="40-49"/>
    <s v="Fleeing"/>
    <x v="0"/>
  </r>
  <r>
    <n v="2468"/>
    <n v="2742"/>
    <s v="Alexander Bonds"/>
    <d v="2017-07-05T00:00:00"/>
    <s v="shot"/>
    <s v="gun"/>
    <n v="34"/>
    <s v="M"/>
    <s v="B"/>
    <s v="New York"/>
    <s v="NY"/>
    <x v="0"/>
    <s v="attack"/>
    <s v="Foot"/>
    <x v="1"/>
    <s v="armed"/>
    <x v="0"/>
    <s v="30-39"/>
    <s v="Fleeing"/>
    <x v="0"/>
  </r>
  <r>
    <n v="2514"/>
    <n v="2793"/>
    <s v="Isaiah Perkins"/>
    <d v="2017-07-20T00:00:00"/>
    <s v="shot"/>
    <s v="gun"/>
    <n v="27"/>
    <s v="M"/>
    <s v="B"/>
    <s v="St. Louis"/>
    <s v="MO"/>
    <x v="0"/>
    <s v="attack"/>
    <s v="Car"/>
    <x v="1"/>
    <s v="armed"/>
    <x v="0"/>
    <s v="19-29"/>
    <s v="Fleeing"/>
    <x v="0"/>
  </r>
  <r>
    <n v="2530"/>
    <n v="2808"/>
    <s v="Kesharn K. Burney"/>
    <d v="2017-07-26T00:00:00"/>
    <s v="shot"/>
    <m/>
    <n v="25"/>
    <s v="M"/>
    <s v="B"/>
    <s v="Dayton"/>
    <s v="OH"/>
    <x v="0"/>
    <s v="attack"/>
    <s v="Car"/>
    <x v="1"/>
    <s v="unarmed or undetermined or null"/>
    <x v="1"/>
    <s v="19-29"/>
    <s v="Fleeing"/>
    <x v="0"/>
  </r>
  <r>
    <n v="2532"/>
    <n v="2820"/>
    <s v="Deltra Henderson"/>
    <d v="2017-07-27T00:00:00"/>
    <s v="shot"/>
    <s v="gun"/>
    <n v="39"/>
    <s v="M"/>
    <s v="B"/>
    <s v="Homer"/>
    <s v="LA"/>
    <x v="0"/>
    <s v="attack"/>
    <s v="Car"/>
    <x v="1"/>
    <s v="armed"/>
    <x v="0"/>
    <s v="30-39"/>
    <s v="Fleeing"/>
    <x v="0"/>
  </r>
  <r>
    <n v="2541"/>
    <n v="2930"/>
    <s v="Jashod Arthur Carter"/>
    <d v="2017-07-29T00:00:00"/>
    <s v="shot"/>
    <s v="gun"/>
    <n v="29"/>
    <s v="M"/>
    <s v="B"/>
    <s v="Norco"/>
    <s v="CA"/>
    <x v="0"/>
    <s v="attack"/>
    <s v="Car"/>
    <x v="1"/>
    <s v="armed"/>
    <x v="0"/>
    <s v="19-29"/>
    <s v="Fleeing"/>
    <x v="0"/>
  </r>
  <r>
    <n v="2542"/>
    <n v="2817"/>
    <s v="Isaiah Tucker"/>
    <d v="2017-07-31T00:00:00"/>
    <s v="shot"/>
    <s v="unarmed"/>
    <n v="28"/>
    <s v="M"/>
    <s v="B"/>
    <s v="Oshkosh"/>
    <s v="WI"/>
    <x v="0"/>
    <s v="attack"/>
    <s v="Car"/>
    <x v="0"/>
    <s v="unarmed or undetermined or null"/>
    <x v="1"/>
    <s v="19-29"/>
    <s v="Fleeing"/>
    <x v="0"/>
  </r>
  <r>
    <n v="2546"/>
    <n v="2825"/>
    <s v="Kerry Bradley"/>
    <d v="2017-08-01T00:00:00"/>
    <s v="shot"/>
    <m/>
    <n v="37"/>
    <s v="M"/>
    <s v="B"/>
    <s v="Waco"/>
    <s v="TX"/>
    <x v="0"/>
    <s v="attack"/>
    <s v="Car"/>
    <x v="1"/>
    <s v="unarmed or undetermined or null"/>
    <x v="1"/>
    <s v="30-39"/>
    <s v="Fleeing"/>
    <x v="0"/>
  </r>
  <r>
    <n v="2556"/>
    <n v="3060"/>
    <s v="Kemonte Cobbs"/>
    <d v="2017-08-03T00:00:00"/>
    <s v="shot"/>
    <s v="gun"/>
    <n v="15"/>
    <s v="M"/>
    <s v="B"/>
    <s v="Gary"/>
    <s v="IN"/>
    <x v="0"/>
    <s v="attack"/>
    <s v="Foot"/>
    <x v="1"/>
    <s v="armed"/>
    <x v="0"/>
    <s v="0-18"/>
    <s v="Fleeing"/>
    <x v="0"/>
  </r>
  <r>
    <n v="2566"/>
    <n v="2842"/>
    <s v="Danatae Franklin"/>
    <d v="2017-08-06T00:00:00"/>
    <s v="shot"/>
    <s v="gun"/>
    <n v="28"/>
    <s v="M"/>
    <s v="B"/>
    <s v="Kansas City"/>
    <s v="MO"/>
    <x v="0"/>
    <s v="attack"/>
    <s v="Foot"/>
    <x v="1"/>
    <s v="armed"/>
    <x v="0"/>
    <s v="19-29"/>
    <s v="Fleeing"/>
    <x v="0"/>
  </r>
  <r>
    <n v="2571"/>
    <n v="2852"/>
    <s v="Darreon Neal"/>
    <d v="2017-08-08T00:00:00"/>
    <s v="shot"/>
    <s v="gun"/>
    <n v="17"/>
    <s v="M"/>
    <s v="B"/>
    <s v="Dalton"/>
    <s v="IL"/>
    <x v="0"/>
    <s v="other"/>
    <s v="Other"/>
    <x v="1"/>
    <s v="armed"/>
    <x v="0"/>
    <s v="0-18"/>
    <s v="Fleeing"/>
    <x v="0"/>
  </r>
  <r>
    <n v="2572"/>
    <n v="2851"/>
    <s v="Eugene Nelson"/>
    <d v="2017-08-09T00:00:00"/>
    <s v="shot"/>
    <m/>
    <n v="20"/>
    <s v="M"/>
    <s v="B"/>
    <s v="Kent"/>
    <s v="WA"/>
    <x v="0"/>
    <s v="attack"/>
    <s v="Car"/>
    <x v="1"/>
    <s v="unarmed or undetermined or null"/>
    <x v="1"/>
    <s v="19-29"/>
    <s v="Fleeing"/>
    <x v="0"/>
  </r>
  <r>
    <n v="2581"/>
    <n v="2862"/>
    <s v="Patrick Harmon"/>
    <d v="2017-08-13T00:00:00"/>
    <s v="shot"/>
    <s v="knife"/>
    <n v="50"/>
    <s v="M"/>
    <s v="B"/>
    <s v="Salt Lake City"/>
    <s v="UT"/>
    <x v="0"/>
    <s v="other"/>
    <s v="Foot"/>
    <x v="0"/>
    <s v="armed"/>
    <x v="1"/>
    <s v="50-59"/>
    <s v="Fleeing"/>
    <x v="0"/>
  </r>
  <r>
    <n v="2586"/>
    <n v="2872"/>
    <s v="Kenneth Lewis"/>
    <d v="2017-08-16T00:00:00"/>
    <s v="shot"/>
    <s v="gun"/>
    <n v="34"/>
    <s v="M"/>
    <s v="B"/>
    <s v="Los Angeles"/>
    <s v="CA"/>
    <x v="0"/>
    <s v="undetermined"/>
    <s v="Foot"/>
    <x v="1"/>
    <s v="armed"/>
    <x v="0"/>
    <s v="30-39"/>
    <s v="Fleeing"/>
    <x v="0"/>
  </r>
  <r>
    <n v="2610"/>
    <n v="2898"/>
    <s v="Scott Mayfield"/>
    <d v="2017-08-24T00:00:00"/>
    <s v="shot"/>
    <s v="gun"/>
    <n v="24"/>
    <s v="M"/>
    <s v="B"/>
    <s v="Orange"/>
    <s v="NJ"/>
    <x v="0"/>
    <s v="other"/>
    <s v="Foot"/>
    <x v="1"/>
    <s v="armed"/>
    <x v="0"/>
    <s v="19-29"/>
    <s v="Fleeing"/>
    <x v="0"/>
  </r>
  <r>
    <n v="2613"/>
    <n v="2900"/>
    <s v="Charles David Robinson"/>
    <d v="2017-08-25T00:00:00"/>
    <s v="shot"/>
    <s v="unarmed"/>
    <n v="47"/>
    <s v="M"/>
    <s v="B"/>
    <s v="Woodville"/>
    <s v="GA"/>
    <x v="0"/>
    <s v="attack"/>
    <s v="Foot"/>
    <x v="1"/>
    <s v="unarmed or undetermined or null"/>
    <x v="1"/>
    <s v="40-49"/>
    <s v="Fleeing"/>
    <x v="0"/>
  </r>
  <r>
    <n v="2614"/>
    <n v="2901"/>
    <s v="Michael Malik Kawon Lee"/>
    <d v="2017-08-26T00:00:00"/>
    <s v="shot"/>
    <s v="gun"/>
    <n v="18"/>
    <s v="M"/>
    <s v="B"/>
    <s v="Pine Bluff"/>
    <s v="AR"/>
    <x v="0"/>
    <s v="attack"/>
    <s v="Foot"/>
    <x v="1"/>
    <s v="armed"/>
    <x v="0"/>
    <s v="0-18"/>
    <s v="Fleeing"/>
    <x v="0"/>
  </r>
  <r>
    <n v="2619"/>
    <n v="2906"/>
    <s v="William Matthew Holmes"/>
    <d v="2017-08-28T00:00:00"/>
    <s v="shot"/>
    <s v="undetermined"/>
    <n v="24"/>
    <s v="M"/>
    <s v="B"/>
    <s v="Newton"/>
    <s v="KS"/>
    <x v="1"/>
    <s v="attack"/>
    <s v="Car"/>
    <x v="0"/>
    <s v="unarmed or undetermined or null"/>
    <x v="1"/>
    <s v="19-29"/>
    <s v="Fleeing"/>
    <x v="0"/>
  </r>
  <r>
    <n v="2624"/>
    <n v="2911"/>
    <s v="Anthony Antonio Ford"/>
    <d v="2017-08-30T00:00:00"/>
    <s v="shot"/>
    <s v="unarmed"/>
    <n v="27"/>
    <s v="M"/>
    <s v="B"/>
    <s v="Miami"/>
    <s v="FL"/>
    <x v="0"/>
    <s v="other"/>
    <s v="Foot"/>
    <x v="1"/>
    <s v="unarmed or undetermined or null"/>
    <x v="1"/>
    <s v="19-29"/>
    <s v="Fleeing"/>
    <x v="0"/>
  </r>
  <r>
    <n v="2635"/>
    <n v="2941"/>
    <s v="Jarvis Hayes"/>
    <d v="2017-09-03T00:00:00"/>
    <s v="shot"/>
    <m/>
    <n v="31"/>
    <s v="M"/>
    <s v="B"/>
    <s v="Myrtle Beach"/>
    <s v="SC"/>
    <x v="0"/>
    <s v="attack"/>
    <s v="Car"/>
    <x v="1"/>
    <s v="unarmed or undetermined or null"/>
    <x v="1"/>
    <s v="30-39"/>
    <s v="Fleeing"/>
    <x v="0"/>
  </r>
  <r>
    <n v="2644"/>
    <n v="2944"/>
    <s v="Eric Dwan Arnold"/>
    <d v="2017-09-07T00:00:00"/>
    <s v="shot"/>
    <s v="gun"/>
    <n v="41"/>
    <s v="M"/>
    <s v="B"/>
    <s v="Sacramento"/>
    <s v="CA"/>
    <x v="0"/>
    <s v="attack"/>
    <s v="Car"/>
    <x v="1"/>
    <s v="armed"/>
    <x v="0"/>
    <s v="40-49"/>
    <s v="Fleeing"/>
    <x v="0"/>
  </r>
  <r>
    <n v="2664"/>
    <n v="2961"/>
    <s v="Brian Ziro"/>
    <d v="2017-09-17T00:00:00"/>
    <s v="shot"/>
    <s v="gun"/>
    <n v="21"/>
    <s v="M"/>
    <s v="B"/>
    <s v="West Milford"/>
    <s v="WV"/>
    <x v="0"/>
    <s v="attack"/>
    <s v="Foot"/>
    <x v="1"/>
    <s v="armed"/>
    <x v="0"/>
    <s v="19-29"/>
    <s v="Fleeing"/>
    <x v="0"/>
  </r>
  <r>
    <n v="2686"/>
    <n v="2976"/>
    <s v="Anthony Robinson"/>
    <d v="2017-09-25T00:00:00"/>
    <s v="shot"/>
    <s v="gun"/>
    <n v="32"/>
    <s v="M"/>
    <s v="B"/>
    <s v="Palmetto"/>
    <s v="FL"/>
    <x v="0"/>
    <s v="attack"/>
    <s v="Foot"/>
    <x v="1"/>
    <s v="armed"/>
    <x v="0"/>
    <s v="30-39"/>
    <s v="Fleeing"/>
    <x v="0"/>
  </r>
  <r>
    <n v="2691"/>
    <n v="2987"/>
    <s v="Demilo Trayuon Hodge"/>
    <d v="2017-09-27T00:00:00"/>
    <s v="shot"/>
    <s v="gun"/>
    <n v="45"/>
    <s v="M"/>
    <s v="B"/>
    <s v="Emeryville"/>
    <s v="CA"/>
    <x v="0"/>
    <s v="attack"/>
    <s v="Car"/>
    <x v="1"/>
    <s v="armed"/>
    <x v="0"/>
    <s v="40-49"/>
    <s v="Fleeing"/>
    <x v="0"/>
  </r>
  <r>
    <n v="2699"/>
    <n v="2995"/>
    <s v="Marquis &quot;Bubba&quot; Jones"/>
    <d v="2017-10-01T00:00:00"/>
    <s v="shot"/>
    <s v="gun"/>
    <n v="27"/>
    <s v="M"/>
    <s v="B"/>
    <s v="West Burlington"/>
    <s v="IA"/>
    <x v="0"/>
    <s v="other"/>
    <s v="Other"/>
    <x v="0"/>
    <s v="armed"/>
    <x v="0"/>
    <s v="19-29"/>
    <s v="Fleeing"/>
    <x v="0"/>
  </r>
  <r>
    <n v="2732"/>
    <n v="3029"/>
    <s v="John Robert Payne"/>
    <d v="2017-10-12T00:00:00"/>
    <s v="shot"/>
    <s v="gun"/>
    <n v="35"/>
    <s v="M"/>
    <s v="B"/>
    <s v="Homewood"/>
    <s v="AL"/>
    <x v="1"/>
    <s v="attack"/>
    <s v="Foot"/>
    <x v="1"/>
    <s v="armed"/>
    <x v="0"/>
    <s v="30-39"/>
    <s v="Fleeing"/>
    <x v="0"/>
  </r>
  <r>
    <n v="2735"/>
    <n v="3037"/>
    <s v="J.C. Hawkins"/>
    <d v="2017-10-13T00:00:00"/>
    <s v="shot"/>
    <s v="gun"/>
    <n v="42"/>
    <s v="M"/>
    <s v="B"/>
    <s v="Charlottesville"/>
    <s v="VA"/>
    <x v="0"/>
    <s v="attack"/>
    <s v="Foot"/>
    <x v="1"/>
    <s v="armed"/>
    <x v="0"/>
    <s v="40-49"/>
    <s v="Fleeing"/>
    <x v="0"/>
  </r>
  <r>
    <n v="2738"/>
    <n v="3034"/>
    <s v="Eric Garrison"/>
    <d v="2017-10-16T00:00:00"/>
    <s v="shot"/>
    <s v="gun"/>
    <n v="20"/>
    <s v="M"/>
    <s v="B"/>
    <s v="Baltimore"/>
    <s v="MD"/>
    <x v="0"/>
    <s v="other"/>
    <s v="Foot"/>
    <x v="0"/>
    <s v="armed"/>
    <x v="0"/>
    <s v="19-29"/>
    <s v="Fleeing"/>
    <x v="0"/>
  </r>
  <r>
    <n v="2748"/>
    <n v="3050"/>
    <s v="Dewboy Lister"/>
    <d v="2017-10-19T00:00:00"/>
    <s v="shot"/>
    <s v="unarmed"/>
    <n v="55"/>
    <s v="M"/>
    <s v="B"/>
    <s v="Corpus Christi"/>
    <s v="TX"/>
    <x v="0"/>
    <s v="attack"/>
    <s v="Foot"/>
    <x v="0"/>
    <s v="unarmed or undetermined or null"/>
    <x v="1"/>
    <s v="50-59"/>
    <s v="Fleeing"/>
    <x v="0"/>
  </r>
  <r>
    <n v="2765"/>
    <n v="3070"/>
    <s v="Antonio Levison"/>
    <d v="2017-10-25T00:00:00"/>
    <s v="shot"/>
    <s v="gun"/>
    <n v="33"/>
    <s v="M"/>
    <s v="B"/>
    <s v="Cleveland"/>
    <s v="OH"/>
    <x v="0"/>
    <s v="attack"/>
    <s v="Foot"/>
    <x v="1"/>
    <s v="armed"/>
    <x v="0"/>
    <s v="30-39"/>
    <s v="Fleeing"/>
    <x v="0"/>
  </r>
  <r>
    <n v="2773"/>
    <n v="3078"/>
    <s v="Eric Higgs"/>
    <d v="2017-10-29T00:00:00"/>
    <s v="shot"/>
    <s v="gun"/>
    <n v="46"/>
    <s v="M"/>
    <s v="B"/>
    <s v="Tate County"/>
    <s v="MS"/>
    <x v="0"/>
    <s v="attack"/>
    <s v="Car"/>
    <x v="1"/>
    <s v="armed"/>
    <x v="0"/>
    <s v="40-49"/>
    <s v="Fleeing"/>
    <x v="0"/>
  </r>
  <r>
    <n v="2797"/>
    <n v="3103"/>
    <s v="Augustus Joshua Crawford"/>
    <d v="2017-11-04T00:00:00"/>
    <s v="shot"/>
    <s v="gun"/>
    <n v="20"/>
    <s v="M"/>
    <s v="B"/>
    <s v="Bakersfield"/>
    <s v="CA"/>
    <x v="0"/>
    <s v="undetermined"/>
    <s v="Foot"/>
    <x v="1"/>
    <s v="armed"/>
    <x v="0"/>
    <s v="19-29"/>
    <s v="Fleeing"/>
    <x v="0"/>
  </r>
  <r>
    <n v="2800"/>
    <n v="3111"/>
    <s v="Eddie Lee Patterson"/>
    <d v="2017-11-05T00:00:00"/>
    <s v="shot"/>
    <m/>
    <n v="49"/>
    <s v="M"/>
    <s v="B"/>
    <s v="Rockford"/>
    <s v="IL"/>
    <x v="0"/>
    <s v="undetermined"/>
    <s v="Car"/>
    <x v="1"/>
    <s v="unarmed or undetermined or null"/>
    <x v="1"/>
    <s v="40-49"/>
    <s v="Fleeing"/>
    <x v="0"/>
  </r>
  <r>
    <n v="2809"/>
    <n v="3118"/>
    <s v="Paul Jones"/>
    <d v="2017-11-09T00:00:00"/>
    <s v="shot"/>
    <s v="gun"/>
    <n v="25"/>
    <s v="M"/>
    <s v="B"/>
    <s v="Salisbury"/>
    <s v="NC"/>
    <x v="0"/>
    <s v="attack"/>
    <s v="Car"/>
    <x v="1"/>
    <s v="armed"/>
    <x v="0"/>
    <s v="19-29"/>
    <s v="Fleeing"/>
    <x v="0"/>
  </r>
  <r>
    <n v="2817"/>
    <n v="3130"/>
    <s v="John Bazemore III"/>
    <d v="2017-11-10T00:00:00"/>
    <s v="shot"/>
    <s v="gun"/>
    <n v="25"/>
    <s v="M"/>
    <s v="B"/>
    <s v="Denver"/>
    <s v="CO"/>
    <x v="0"/>
    <s v="other"/>
    <s v="Foot"/>
    <x v="1"/>
    <s v="armed"/>
    <x v="0"/>
    <s v="19-29"/>
    <s v="Fleeing"/>
    <x v="0"/>
  </r>
  <r>
    <n v="2825"/>
    <n v="3135"/>
    <s v="Calvin Toney"/>
    <d v="2017-11-13T00:00:00"/>
    <s v="shot"/>
    <s v="unarmed"/>
    <n v="24"/>
    <s v="M"/>
    <s v="B"/>
    <s v="Baton Rouge"/>
    <s v="LA"/>
    <x v="0"/>
    <s v="attack"/>
    <s v="Foot"/>
    <x v="0"/>
    <s v="unarmed or undetermined or null"/>
    <x v="1"/>
    <s v="19-29"/>
    <s v="Fleeing"/>
    <x v="0"/>
  </r>
  <r>
    <n v="2840"/>
    <n v="3149"/>
    <s v="Lawrence Hawkins"/>
    <d v="2017-11-18T00:00:00"/>
    <s v="shot"/>
    <s v="unarmed"/>
    <n v="56"/>
    <s v="M"/>
    <s v="B"/>
    <s v="Prichard"/>
    <s v="AL"/>
    <x v="0"/>
    <s v="other"/>
    <s v="Car"/>
    <x v="1"/>
    <s v="unarmed or undetermined or null"/>
    <x v="1"/>
    <s v="50-59"/>
    <s v="Fleeing"/>
    <x v="0"/>
  </r>
  <r>
    <n v="2865"/>
    <n v="3172"/>
    <s v="Rufus Cedric Baker"/>
    <d v="2017-11-30T00:00:00"/>
    <s v="shot"/>
    <s v="gun"/>
    <n v="32"/>
    <s v="M"/>
    <s v="B"/>
    <s v="Hendersonville"/>
    <s v="NC"/>
    <x v="0"/>
    <s v="other"/>
    <s v="Foot"/>
    <x v="1"/>
    <s v="armed"/>
    <x v="0"/>
    <s v="30-39"/>
    <s v="Fleeing"/>
    <x v="0"/>
  </r>
  <r>
    <n v="2868"/>
    <n v="3176"/>
    <s v="Keita O'Neil"/>
    <d v="2017-12-01T00:00:00"/>
    <s v="shot"/>
    <s v="unarmed"/>
    <n v="42"/>
    <s v="M"/>
    <s v="B"/>
    <s v="San Francisco"/>
    <s v="CA"/>
    <x v="0"/>
    <s v="other"/>
    <s v="Car"/>
    <x v="0"/>
    <s v="unarmed or undetermined or null"/>
    <x v="1"/>
    <s v="40-49"/>
    <s v="Fleeing"/>
    <x v="0"/>
  </r>
  <r>
    <n v="2881"/>
    <n v="3190"/>
    <s v="Frederick Douglas Wilburn"/>
    <d v="2017-12-07T00:00:00"/>
    <s v="shot"/>
    <m/>
    <n v="34"/>
    <s v="M"/>
    <s v="B"/>
    <s v="Tucson"/>
    <s v="AZ"/>
    <x v="0"/>
    <s v="attack"/>
    <s v="Car"/>
    <x v="1"/>
    <s v="unarmed or undetermined or null"/>
    <x v="1"/>
    <s v="30-39"/>
    <s v="Fleeing"/>
    <x v="0"/>
  </r>
  <r>
    <n v="2894"/>
    <n v="3213"/>
    <s v="Zoe Dowdell"/>
    <d v="2017-12-14T00:00:00"/>
    <s v="shot"/>
    <m/>
    <n v="20"/>
    <s v="M"/>
    <s v="B"/>
    <s v="New Britain"/>
    <s v="CT"/>
    <x v="0"/>
    <s v="other"/>
    <s v="Car"/>
    <x v="1"/>
    <s v="unarmed or undetermined or null"/>
    <x v="1"/>
    <s v="19-29"/>
    <s v="Fleeing"/>
    <x v="0"/>
  </r>
  <r>
    <n v="2928"/>
    <n v="3244"/>
    <s v="Jesse Scarsbrook"/>
    <d v="2017-12-26T00:00:00"/>
    <s v="shot"/>
    <s v="gun"/>
    <n v="28"/>
    <s v="M"/>
    <s v="B"/>
    <s v="Lawrence"/>
    <s v="IN"/>
    <x v="0"/>
    <s v="attack"/>
    <s v="Car"/>
    <x v="1"/>
    <s v="armed"/>
    <x v="0"/>
    <s v="19-29"/>
    <s v="Fleeing"/>
    <x v="0"/>
  </r>
  <r>
    <n v="2933"/>
    <n v="3249"/>
    <s v="Dennis Plowden"/>
    <d v="2017-12-27T00:00:00"/>
    <s v="shot"/>
    <m/>
    <n v="25"/>
    <s v="M"/>
    <s v="B"/>
    <s v="Philadelphia"/>
    <s v="PA"/>
    <x v="0"/>
    <s v="attack"/>
    <s v="Car"/>
    <x v="1"/>
    <s v="unarmed or undetermined or null"/>
    <x v="1"/>
    <s v="19-29"/>
    <s v="Fleeing"/>
    <x v="0"/>
  </r>
  <r>
    <n v="2939"/>
    <n v="3256"/>
    <s v="Corey Bailey"/>
    <d v="2017-12-28T00:00:00"/>
    <s v="shot"/>
    <s v="gun"/>
    <n v="30"/>
    <s v="M"/>
    <s v="B"/>
    <s v="Elkhart"/>
    <s v="IN"/>
    <x v="0"/>
    <s v="attack"/>
    <s v="Car"/>
    <x v="1"/>
    <s v="armed"/>
    <x v="0"/>
    <s v="30-39"/>
    <s v="Fleeing"/>
    <x v="0"/>
  </r>
  <r>
    <n v="2966"/>
    <n v="3269"/>
    <s v="Trayvon Mitchell"/>
    <d v="2018-01-07T00:00:00"/>
    <s v="shot"/>
    <s v="gun"/>
    <n v="38"/>
    <s v="M"/>
    <s v="B"/>
    <s v="Lauderhill"/>
    <s v="FL"/>
    <x v="0"/>
    <s v="other"/>
    <s v="Foot"/>
    <x v="1"/>
    <s v="armed"/>
    <x v="0"/>
    <s v="30-39"/>
    <s v="Fleeing"/>
    <x v="0"/>
  </r>
  <r>
    <n v="2976"/>
    <n v="3301"/>
    <s v="Shalun Dique Smith"/>
    <d v="2018-01-10T00:00:00"/>
    <s v="shot"/>
    <s v="unknown weapon"/>
    <n v="21"/>
    <s v="M"/>
    <s v="B"/>
    <s v="Palmdale"/>
    <s v="CA"/>
    <x v="0"/>
    <s v="other"/>
    <s v="Car"/>
    <x v="1"/>
    <s v="armed"/>
    <x v="1"/>
    <s v="19-29"/>
    <s v="Fleeing"/>
    <x v="0"/>
  </r>
  <r>
    <n v="2993"/>
    <n v="3320"/>
    <s v="Jihad Merrick"/>
    <d v="2018-01-17T00:00:00"/>
    <s v="shot"/>
    <s v="gun"/>
    <n v="29"/>
    <s v="M"/>
    <s v="B"/>
    <s v="Nashua"/>
    <s v="IA"/>
    <x v="1"/>
    <s v="attack"/>
    <s v="Car"/>
    <x v="1"/>
    <s v="armed"/>
    <x v="0"/>
    <s v="19-29"/>
    <s v="Fleeing"/>
    <x v="0"/>
  </r>
  <r>
    <n v="2994"/>
    <n v="3321"/>
    <s v="Brian Gregory"/>
    <d v="2018-01-17T00:00:00"/>
    <s v="shot"/>
    <s v="gun"/>
    <n v="34"/>
    <s v="M"/>
    <s v="B"/>
    <s v="Memphis"/>
    <s v="TN"/>
    <x v="0"/>
    <s v="other"/>
    <s v="Car"/>
    <x v="1"/>
    <s v="armed"/>
    <x v="0"/>
    <s v="30-39"/>
    <s v="Fleeing"/>
    <x v="0"/>
  </r>
  <r>
    <n v="2995"/>
    <n v="3322"/>
    <s v="Donte D. Shannon"/>
    <d v="2018-01-17T00:00:00"/>
    <s v="shot"/>
    <s v="gun"/>
    <n v="26"/>
    <s v="M"/>
    <s v="B"/>
    <s v="Racine"/>
    <s v="WI"/>
    <x v="0"/>
    <s v="attack"/>
    <s v="Foot"/>
    <x v="1"/>
    <s v="armed"/>
    <x v="0"/>
    <s v="19-29"/>
    <s v="Fleeing"/>
    <x v="0"/>
  </r>
  <r>
    <n v="3014"/>
    <n v="3344"/>
    <s v="Corey Mobley"/>
    <d v="2018-01-23T00:00:00"/>
    <s v="shot"/>
    <m/>
    <n v="38"/>
    <s v="M"/>
    <s v="B"/>
    <s v="Bradenton"/>
    <s v="FL"/>
    <x v="1"/>
    <s v="other"/>
    <s v="Car"/>
    <x v="1"/>
    <s v="unarmed or undetermined or null"/>
    <x v="1"/>
    <s v="30-39"/>
    <s v="Fleeing"/>
    <x v="0"/>
  </r>
  <r>
    <n v="3024"/>
    <n v="3358"/>
    <s v="Nathaniel T. Edwards"/>
    <d v="2018-01-26T00:00:00"/>
    <s v="shot"/>
    <m/>
    <n v="43"/>
    <s v="M"/>
    <s v="B"/>
    <s v="Rock Falls"/>
    <s v="IL"/>
    <x v="0"/>
    <s v="attack"/>
    <s v="Car"/>
    <x v="1"/>
    <s v="unarmed or undetermined or null"/>
    <x v="1"/>
    <s v="40-49"/>
    <s v="Fleeing"/>
    <x v="0"/>
  </r>
  <r>
    <n v="3030"/>
    <n v="3355"/>
    <s v="Billy Lewis Rucker"/>
    <d v="2018-01-28T00:00:00"/>
    <s v="shot"/>
    <s v="gun"/>
    <n v="33"/>
    <s v="M"/>
    <s v="B"/>
    <s v="Baltimore"/>
    <s v="MD"/>
    <x v="0"/>
    <s v="attack"/>
    <s v="Foot"/>
    <x v="0"/>
    <s v="armed"/>
    <x v="0"/>
    <s v="30-39"/>
    <s v="Fleeing"/>
    <x v="0"/>
  </r>
  <r>
    <n v="3034"/>
    <n v="3365"/>
    <s v="Michael Hansford"/>
    <d v="2018-01-29T00:00:00"/>
    <s v="shot"/>
    <s v="knife"/>
    <n v="52"/>
    <s v="M"/>
    <s v="B"/>
    <s v="Bronx"/>
    <s v="NY"/>
    <x v="0"/>
    <s v="other"/>
    <s v="Foot"/>
    <x v="0"/>
    <s v="armed"/>
    <x v="1"/>
    <s v="50-59"/>
    <s v="Fleeing"/>
    <x v="0"/>
  </r>
  <r>
    <n v="3040"/>
    <n v="3371"/>
    <s v="Daniel O. El"/>
    <d v="2018-02-01T00:00:00"/>
    <s v="shot"/>
    <s v="gun"/>
    <n v="32"/>
    <s v="M"/>
    <s v="B"/>
    <s v="Peoria"/>
    <s v="IL"/>
    <x v="0"/>
    <s v="attack"/>
    <s v="Foot"/>
    <x v="1"/>
    <s v="armed"/>
    <x v="0"/>
    <s v="30-39"/>
    <s v="Fleeing"/>
    <x v="0"/>
  </r>
  <r>
    <n v="3042"/>
    <n v="3373"/>
    <s v="Anthony Joe Williams"/>
    <d v="2018-02-01T00:00:00"/>
    <s v="shot"/>
    <s v="gun"/>
    <n v="37"/>
    <s v="M"/>
    <s v="B"/>
    <s v="Houston"/>
    <s v="TX"/>
    <x v="0"/>
    <s v="attack"/>
    <s v="Foot"/>
    <x v="1"/>
    <s v="armed"/>
    <x v="0"/>
    <s v="30-39"/>
    <s v="Fleeing"/>
    <x v="0"/>
  </r>
  <r>
    <n v="3044"/>
    <n v="3375"/>
    <s v="Brett Dontae Bush"/>
    <d v="2018-02-01T00:00:00"/>
    <s v="shot"/>
    <s v="knife"/>
    <n v="28"/>
    <s v="M"/>
    <s v="B"/>
    <s v="Clayton"/>
    <s v="GA"/>
    <x v="0"/>
    <s v="other"/>
    <s v="Other"/>
    <x v="1"/>
    <s v="armed"/>
    <x v="1"/>
    <s v="19-29"/>
    <s v="Fleeing"/>
    <x v="0"/>
  </r>
  <r>
    <n v="3051"/>
    <n v="3382"/>
    <s v="Anthony Jacob Weber"/>
    <d v="2018-02-04T00:00:00"/>
    <s v="shot"/>
    <s v="gun"/>
    <n v="16"/>
    <s v="M"/>
    <s v="B"/>
    <s v="Los Angeles"/>
    <s v="CA"/>
    <x v="0"/>
    <s v="other"/>
    <s v="Foot"/>
    <x v="1"/>
    <s v="armed"/>
    <x v="0"/>
    <s v="0-18"/>
    <s v="Fleeing"/>
    <x v="0"/>
  </r>
  <r>
    <n v="3069"/>
    <n v="3400"/>
    <s v="Mark Daniels"/>
    <d v="2018-02-11T00:00:00"/>
    <s v="shot"/>
    <s v="gun"/>
    <n v="39"/>
    <s v="M"/>
    <s v="B"/>
    <s v="Pittsburgh"/>
    <s v="PA"/>
    <x v="0"/>
    <s v="attack"/>
    <s v="Foot"/>
    <x v="1"/>
    <s v="armed"/>
    <x v="0"/>
    <s v="30-39"/>
    <s v="Fleeing"/>
    <x v="0"/>
  </r>
  <r>
    <n v="3072"/>
    <n v="3405"/>
    <s v="Ronnell Foster"/>
    <d v="2018-02-13T00:00:00"/>
    <s v="shot"/>
    <s v="unarmed"/>
    <n v="33"/>
    <s v="M"/>
    <s v="B"/>
    <s v="Vallejo"/>
    <s v="CA"/>
    <x v="0"/>
    <s v="attack"/>
    <s v="Foot"/>
    <x v="1"/>
    <s v="unarmed or undetermined or null"/>
    <x v="1"/>
    <s v="30-39"/>
    <s v="Fleeing"/>
    <x v="0"/>
  </r>
  <r>
    <n v="3091"/>
    <n v="3412"/>
    <s v="Lawrence Shaw"/>
    <d v="2018-02-19T00:00:00"/>
    <s v="shot"/>
    <s v="knife"/>
    <n v="45"/>
    <s v="M"/>
    <s v="B"/>
    <s v="Denton"/>
    <s v="TX"/>
    <x v="0"/>
    <s v="other"/>
    <s v="Foot"/>
    <x v="0"/>
    <s v="armed"/>
    <x v="1"/>
    <s v="40-49"/>
    <s v="Fleeing"/>
    <x v="0"/>
  </r>
  <r>
    <n v="3092"/>
    <n v="3427"/>
    <s v="Glenn Tyndell"/>
    <d v="2018-02-21T00:00:00"/>
    <s v="shot"/>
    <s v="gun"/>
    <n v="37"/>
    <s v="M"/>
    <s v="B"/>
    <s v="Fort Washington"/>
    <s v="MD"/>
    <x v="0"/>
    <s v="attack"/>
    <s v="Car"/>
    <x v="1"/>
    <s v="armed"/>
    <x v="0"/>
    <s v="30-39"/>
    <s v="Fleeing"/>
    <x v="0"/>
  </r>
  <r>
    <n v="3093"/>
    <n v="3428"/>
    <s v="Lonnie Smith"/>
    <d v="2018-02-21T00:00:00"/>
    <s v="shot"/>
    <s v="gun"/>
    <n v="21"/>
    <s v="M"/>
    <s v="B"/>
    <s v="Montgomery"/>
    <s v="AL"/>
    <x v="0"/>
    <s v="attack"/>
    <s v="Foot"/>
    <x v="1"/>
    <s v="armed"/>
    <x v="0"/>
    <s v="19-29"/>
    <s v="Fleeing"/>
    <x v="0"/>
  </r>
  <r>
    <n v="3095"/>
    <n v="3430"/>
    <s v="Edward Hallinan"/>
    <d v="2018-02-21T00:00:00"/>
    <s v="shot"/>
    <s v="gun"/>
    <n v="39"/>
    <s v="M"/>
    <s v="B"/>
    <s v="Phoenix"/>
    <s v="AZ"/>
    <x v="0"/>
    <s v="attack"/>
    <s v="Car"/>
    <x v="1"/>
    <s v="armed"/>
    <x v="0"/>
    <s v="30-39"/>
    <s v="Fleeing"/>
    <x v="0"/>
  </r>
  <r>
    <n v="3096"/>
    <n v="3440"/>
    <s v="Lee Edward Bonner"/>
    <d v="2018-02-21T00:00:00"/>
    <s v="shot"/>
    <s v="gun"/>
    <n v="37"/>
    <s v="M"/>
    <s v="B"/>
    <s v="Jackson"/>
    <s v="MS"/>
    <x v="0"/>
    <s v="attack"/>
    <s v="Foot"/>
    <x v="1"/>
    <s v="armed"/>
    <x v="0"/>
    <s v="30-39"/>
    <s v="Fleeing"/>
    <x v="0"/>
  </r>
  <r>
    <n v="3100"/>
    <n v="3434"/>
    <s v="Mario Dantoni Bass"/>
    <d v="2018-02-23T00:00:00"/>
    <s v="shot"/>
    <s v="undetermined"/>
    <n v="37"/>
    <s v="M"/>
    <s v="B"/>
    <s v="Woodbridge"/>
    <s v="VA"/>
    <x v="0"/>
    <s v="other"/>
    <s v="Foot"/>
    <x v="1"/>
    <s v="unarmed or undetermined or null"/>
    <x v="1"/>
    <s v="30-39"/>
    <s v="Fleeing"/>
    <x v="0"/>
  </r>
  <r>
    <n v="3114"/>
    <n v="3451"/>
    <s v="Timothy M. Gray"/>
    <d v="2018-03-01T00:00:00"/>
    <s v="shot"/>
    <s v="machete"/>
    <n v="40"/>
    <s v="M"/>
    <s v="B"/>
    <s v="Henrico"/>
    <s v="VA"/>
    <x v="0"/>
    <s v="other"/>
    <s v="Car"/>
    <x v="1"/>
    <s v="armed"/>
    <x v="1"/>
    <s v="40-49"/>
    <s v="Fleeing"/>
    <x v="0"/>
  </r>
  <r>
    <n v="3141"/>
    <n v="3483"/>
    <s v="Jamil Harvey"/>
    <d v="2018-03-08T00:00:00"/>
    <s v="shot"/>
    <s v="gun"/>
    <n v="29"/>
    <s v="M"/>
    <s v="B"/>
    <s v="Spotsylvania"/>
    <s v="VA"/>
    <x v="0"/>
    <s v="attack"/>
    <s v="Other"/>
    <x v="1"/>
    <s v="armed"/>
    <x v="0"/>
    <s v="19-29"/>
    <s v="Fleeing"/>
    <x v="0"/>
  </r>
  <r>
    <n v="3158"/>
    <n v="3503"/>
    <s v="Jontell Reedom"/>
    <d v="2018-03-12T00:00:00"/>
    <s v="shot and Tasered"/>
    <s v="baton"/>
    <n v="27"/>
    <s v="M"/>
    <s v="B"/>
    <s v="Tulare"/>
    <s v="CA"/>
    <x v="1"/>
    <s v="attack"/>
    <s v="Foot"/>
    <x v="1"/>
    <s v="armed"/>
    <x v="1"/>
    <s v="19-29"/>
    <s v="Fleeing"/>
    <x v="0"/>
  </r>
  <r>
    <n v="3170"/>
    <n v="3506"/>
    <s v="Stephon Clark"/>
    <d v="2018-03-18T00:00:00"/>
    <s v="shot"/>
    <s v="unarmed"/>
    <n v="23"/>
    <s v="M"/>
    <s v="B"/>
    <s v="Sacramento"/>
    <s v="CA"/>
    <x v="0"/>
    <s v="other"/>
    <s v="Foot"/>
    <x v="0"/>
    <s v="unarmed or undetermined or null"/>
    <x v="1"/>
    <s v="19-29"/>
    <s v="Fleeing"/>
    <x v="0"/>
  </r>
  <r>
    <n v="3212"/>
    <n v="3556"/>
    <s v="Rodney Toler"/>
    <d v="2018-03-29T00:00:00"/>
    <s v="shot"/>
    <s v="gun"/>
    <n v="39"/>
    <s v="M"/>
    <s v="B"/>
    <s v="Charleston"/>
    <s v="WV"/>
    <x v="1"/>
    <s v="attack"/>
    <s v="Car"/>
    <x v="1"/>
    <s v="armed"/>
    <x v="0"/>
    <s v="30-39"/>
    <s v="Fleeing"/>
    <x v="0"/>
  </r>
  <r>
    <n v="3222"/>
    <n v="3564"/>
    <s v="Timothy Wyatt"/>
    <d v="2018-04-01T00:00:00"/>
    <s v="shot"/>
    <s v="gun"/>
    <n v="41"/>
    <s v="M"/>
    <s v="B"/>
    <s v="Tampa"/>
    <s v="FL"/>
    <x v="0"/>
    <s v="attack"/>
    <s v="Car"/>
    <x v="1"/>
    <s v="armed"/>
    <x v="0"/>
    <s v="40-49"/>
    <s v="Fleeing"/>
    <x v="0"/>
  </r>
  <r>
    <n v="3247"/>
    <n v="3594"/>
    <s v="Juan Markee Jones"/>
    <d v="2018-04-08T00:00:00"/>
    <s v="shot"/>
    <s v="unarmed"/>
    <n v="25"/>
    <s v="M"/>
    <s v="B"/>
    <s v="Danville"/>
    <s v="VA"/>
    <x v="0"/>
    <s v="other"/>
    <s v="Other"/>
    <x v="0"/>
    <s v="unarmed or undetermined or null"/>
    <x v="1"/>
    <s v="19-29"/>
    <s v="Fleeing"/>
    <x v="0"/>
  </r>
  <r>
    <n v="3248"/>
    <n v="3595"/>
    <s v="Elijah James Smith"/>
    <d v="2018-04-08T00:00:00"/>
    <s v="shot"/>
    <s v="undetermined"/>
    <n v="20"/>
    <s v="M"/>
    <s v="B"/>
    <s v="West Valley City"/>
    <s v="UT"/>
    <x v="0"/>
    <s v="other"/>
    <s v="Foot"/>
    <x v="0"/>
    <s v="unarmed or undetermined or null"/>
    <x v="1"/>
    <s v="19-29"/>
    <s v="Fleeing"/>
    <x v="0"/>
  </r>
  <r>
    <n v="3255"/>
    <n v="3602"/>
    <s v="Grechario Mack"/>
    <d v="2018-04-10T00:00:00"/>
    <s v="shot"/>
    <s v="knife"/>
    <n v="30"/>
    <s v="M"/>
    <s v="B"/>
    <s v="Baldwin Hills"/>
    <s v="CA"/>
    <x v="1"/>
    <s v="other"/>
    <s v="Foot"/>
    <x v="1"/>
    <s v="armed"/>
    <x v="1"/>
    <s v="30-39"/>
    <s v="Fleeing"/>
    <x v="0"/>
  </r>
  <r>
    <n v="3265"/>
    <n v="3611"/>
    <s v="Steven Brooks"/>
    <d v="2018-04-12T00:00:00"/>
    <s v="shot"/>
    <s v="gun"/>
    <n v="45"/>
    <s v="M"/>
    <s v="B"/>
    <s v="Washington"/>
    <s v="PA"/>
    <x v="0"/>
    <s v="attack"/>
    <s v="Other"/>
    <x v="1"/>
    <s v="armed"/>
    <x v="0"/>
    <s v="40-49"/>
    <s v="Fleeing"/>
    <x v="0"/>
  </r>
  <r>
    <n v="3271"/>
    <n v="3618"/>
    <s v="Andre Lavance Rippy"/>
    <d v="2018-04-14T00:00:00"/>
    <s v="shot"/>
    <s v="gun"/>
    <n v="39"/>
    <s v="M"/>
    <s v="B"/>
    <s v="Phoenix"/>
    <s v="AZ"/>
    <x v="0"/>
    <s v="attack"/>
    <s v="Other"/>
    <x v="1"/>
    <s v="armed"/>
    <x v="0"/>
    <s v="30-39"/>
    <s v="Fleeing"/>
    <x v="0"/>
  </r>
  <r>
    <n v="3275"/>
    <n v="3622"/>
    <s v="Lonnie Marcel Bowen"/>
    <d v="2018-04-17T00:00:00"/>
    <s v="shot"/>
    <s v="screwdriver"/>
    <n v="41"/>
    <s v="M"/>
    <s v="B"/>
    <s v="Magna"/>
    <s v="UT"/>
    <x v="1"/>
    <s v="attack"/>
    <s v="Car"/>
    <x v="1"/>
    <s v="armed"/>
    <x v="1"/>
    <s v="40-49"/>
    <s v="Fleeing"/>
    <x v="0"/>
  </r>
  <r>
    <n v="3276"/>
    <n v="3624"/>
    <s v="Sanchez Lowe"/>
    <d v="2018-04-17T00:00:00"/>
    <s v="shot"/>
    <m/>
    <n v="25"/>
    <s v="M"/>
    <s v="B"/>
    <s v="Austell"/>
    <s v="GA"/>
    <x v="0"/>
    <s v="attack"/>
    <s v="Car"/>
    <x v="1"/>
    <s v="unarmed or undetermined or null"/>
    <x v="1"/>
    <s v="19-29"/>
    <s v="Fleeing"/>
    <x v="0"/>
  </r>
  <r>
    <n v="3288"/>
    <n v="3633"/>
    <s v="Terrence Carlton"/>
    <d v="2018-04-21T00:00:00"/>
    <s v="shot"/>
    <s v="gun"/>
    <n v="25"/>
    <s v="M"/>
    <s v="B"/>
    <s v="Memphis"/>
    <s v="TN"/>
    <x v="0"/>
    <s v="other"/>
    <s v="Foot"/>
    <x v="1"/>
    <s v="armed"/>
    <x v="0"/>
    <s v="19-29"/>
    <s v="Fleeing"/>
    <x v="0"/>
  </r>
  <r>
    <n v="3314"/>
    <n v="3663"/>
    <s v="Damion Collier"/>
    <d v="2018-05-02T00:00:00"/>
    <s v="shot"/>
    <s v="gun"/>
    <n v="24"/>
    <s v="M"/>
    <s v="B"/>
    <s v="Columbus"/>
    <s v="GA"/>
    <x v="0"/>
    <s v="other"/>
    <s v="Car"/>
    <x v="1"/>
    <s v="armed"/>
    <x v="0"/>
    <s v="19-29"/>
    <s v="Fleeing"/>
    <x v="0"/>
  </r>
  <r>
    <n v="3325"/>
    <n v="3669"/>
    <s v="Terence Leslie"/>
    <d v="2018-05-06T00:00:00"/>
    <s v="shot"/>
    <s v="Taser"/>
    <n v="32"/>
    <s v="M"/>
    <s v="B"/>
    <s v="East Point"/>
    <s v="GA"/>
    <x v="0"/>
    <s v="attack"/>
    <s v="Car"/>
    <x v="1"/>
    <s v="armed"/>
    <x v="1"/>
    <s v="30-39"/>
    <s v="Fleeing"/>
    <x v="0"/>
  </r>
  <r>
    <n v="3355"/>
    <n v="3696"/>
    <s v="Marcus-David L. Peters"/>
    <d v="2018-05-14T00:00:00"/>
    <s v="shot and Tasered"/>
    <s v="unarmed"/>
    <n v="24"/>
    <s v="M"/>
    <s v="B"/>
    <s v="Richmond"/>
    <s v="VA"/>
    <x v="0"/>
    <s v="attack"/>
    <s v="Car"/>
    <x v="0"/>
    <s v="unarmed or undetermined or null"/>
    <x v="1"/>
    <s v="19-29"/>
    <s v="Fleeing"/>
    <x v="0"/>
  </r>
  <r>
    <n v="3367"/>
    <n v="3719"/>
    <s v="Ronald Clinton"/>
    <d v="2018-05-21T00:00:00"/>
    <s v="shot"/>
    <m/>
    <n v="47"/>
    <s v="M"/>
    <s v="B"/>
    <s v="West Memphis"/>
    <s v="AR"/>
    <x v="0"/>
    <s v="attack"/>
    <s v="Car"/>
    <x v="1"/>
    <s v="unarmed or undetermined or null"/>
    <x v="1"/>
    <s v="40-49"/>
    <s v="Fleeing"/>
    <x v="0"/>
  </r>
  <r>
    <n v="3388"/>
    <n v="3726"/>
    <s v="Jerick Rasheem Gray"/>
    <d v="2018-05-31T00:00:00"/>
    <s v="shot"/>
    <s v="knife"/>
    <n v="42"/>
    <s v="M"/>
    <s v="B"/>
    <s v="Thomasville"/>
    <s v="NC"/>
    <x v="0"/>
    <s v="attack"/>
    <s v="Car"/>
    <x v="1"/>
    <s v="armed"/>
    <x v="1"/>
    <s v="40-49"/>
    <s v="Fleeing"/>
    <x v="0"/>
  </r>
  <r>
    <n v="3414"/>
    <n v="3764"/>
    <s v="DeNathe M. Guilliford"/>
    <d v="2018-06-12T00:00:00"/>
    <s v="shot"/>
    <s v="gun"/>
    <n v="34"/>
    <s v="M"/>
    <s v="B"/>
    <s v="Danville"/>
    <s v="IL"/>
    <x v="0"/>
    <s v="attack"/>
    <s v="Car"/>
    <x v="1"/>
    <s v="armed"/>
    <x v="0"/>
    <s v="30-39"/>
    <s v="Fleeing"/>
    <x v="0"/>
  </r>
  <r>
    <n v="3425"/>
    <n v="3773"/>
    <s v="Terrence White"/>
    <d v="2018-06-14T00:00:00"/>
    <s v="shot"/>
    <s v="gun and car"/>
    <n v="18"/>
    <s v="M"/>
    <s v="B"/>
    <s v="Las Vegas"/>
    <s v="NV"/>
    <x v="0"/>
    <s v="attack"/>
    <s v="Car"/>
    <x v="1"/>
    <s v="armed"/>
    <x v="0"/>
    <s v="0-18"/>
    <s v="Fleeing"/>
    <x v="0"/>
  </r>
  <r>
    <n v="3440"/>
    <n v="3789"/>
    <s v="Antwon Rose"/>
    <d v="2018-06-19T00:00:00"/>
    <s v="shot"/>
    <s v="unarmed"/>
    <n v="17"/>
    <s v="M"/>
    <s v="B"/>
    <s v="Pittsburgh"/>
    <s v="PA"/>
    <x v="0"/>
    <s v="undetermined"/>
    <s v="Foot"/>
    <x v="1"/>
    <s v="unarmed or undetermined or null"/>
    <x v="1"/>
    <s v="0-18"/>
    <s v="Fleeing"/>
    <x v="0"/>
  </r>
  <r>
    <n v="3442"/>
    <n v="3792"/>
    <s v="Anthony Marcell Green"/>
    <d v="2018-06-20T00:00:00"/>
    <s v="shot"/>
    <s v="unarmed"/>
    <n v="33"/>
    <s v="M"/>
    <s v="B"/>
    <s v="Kingsland"/>
    <s v="GA"/>
    <x v="0"/>
    <s v="attack"/>
    <s v="Foot"/>
    <x v="0"/>
    <s v="unarmed or undetermined or null"/>
    <x v="1"/>
    <s v="30-39"/>
    <s v="Fleeing"/>
    <x v="0"/>
  </r>
  <r>
    <n v="3451"/>
    <n v="3796"/>
    <s v="Thurman Blevins"/>
    <d v="2018-06-23T00:00:00"/>
    <s v="shot"/>
    <s v="gun"/>
    <n v="30"/>
    <s v="M"/>
    <s v="B"/>
    <s v="Minneapolis"/>
    <s v="MN"/>
    <x v="0"/>
    <s v="attack"/>
    <s v="Foot"/>
    <x v="0"/>
    <s v="armed"/>
    <x v="0"/>
    <s v="30-39"/>
    <s v="Fleeing"/>
    <x v="0"/>
  </r>
  <r>
    <n v="3504"/>
    <n v="3857"/>
    <s v="Harith Augustus"/>
    <d v="2018-07-14T00:00:00"/>
    <s v="shot"/>
    <s v="gun"/>
    <n v="37"/>
    <s v="M"/>
    <s v="B"/>
    <s v="Chicago"/>
    <s v="IL"/>
    <x v="0"/>
    <s v="other"/>
    <s v="Foot"/>
    <x v="0"/>
    <s v="armed"/>
    <x v="0"/>
    <s v="30-39"/>
    <s v="Fleeing"/>
    <x v="0"/>
  </r>
  <r>
    <n v="3536"/>
    <n v="3886"/>
    <s v="Devaughdre Delsha Rogers"/>
    <d v="2018-07-24T00:00:00"/>
    <s v="shot"/>
    <s v="gun"/>
    <n v="19"/>
    <s v="M"/>
    <s v="B"/>
    <s v="Starke"/>
    <s v="FL"/>
    <x v="0"/>
    <s v="other"/>
    <s v="Car"/>
    <x v="1"/>
    <s v="armed"/>
    <x v="0"/>
    <s v="19-29"/>
    <s v="Fleeing"/>
    <x v="0"/>
  </r>
  <r>
    <n v="3544"/>
    <n v="3888"/>
    <s v="Daniel Hambrick"/>
    <d v="2018-07-26T00:00:00"/>
    <s v="shot"/>
    <s v="gun"/>
    <n v="25"/>
    <s v="M"/>
    <s v="B"/>
    <s v="Nashville"/>
    <s v="TN"/>
    <x v="0"/>
    <s v="other"/>
    <s v="Car"/>
    <x v="0"/>
    <s v="armed"/>
    <x v="0"/>
    <s v="19-29"/>
    <s v="Fleeing"/>
    <x v="0"/>
  </r>
  <r>
    <n v="3553"/>
    <n v="3896"/>
    <s v="Lamar C. Richardson"/>
    <d v="2018-07-28T00:00:00"/>
    <s v="shot"/>
    <s v="gun"/>
    <n v="25"/>
    <s v="M"/>
    <s v="B"/>
    <s v="Toledo"/>
    <s v="OH"/>
    <x v="0"/>
    <s v="other"/>
    <s v="Foot"/>
    <x v="1"/>
    <s v="armed"/>
    <x v="0"/>
    <s v="19-29"/>
    <s v="Fleeing"/>
    <x v="0"/>
  </r>
  <r>
    <n v="3559"/>
    <n v="3908"/>
    <s v="James Edward Blackmon"/>
    <d v="2018-07-31T00:00:00"/>
    <s v="shot"/>
    <s v="gun"/>
    <n v="35"/>
    <s v="M"/>
    <s v="B"/>
    <s v="Mississippi County"/>
    <s v="AR"/>
    <x v="0"/>
    <s v="attack"/>
    <s v="Foot"/>
    <x v="1"/>
    <s v="armed"/>
    <x v="0"/>
    <s v="30-39"/>
    <s v="Fleeing"/>
    <x v="0"/>
  </r>
  <r>
    <n v="3561"/>
    <n v="3907"/>
    <s v="David Edward Hall"/>
    <d v="2018-08-01T00:00:00"/>
    <s v="shot"/>
    <s v="gun"/>
    <n v="27"/>
    <s v="M"/>
    <s v="B"/>
    <s v="Oxon Hill"/>
    <s v="MD"/>
    <x v="0"/>
    <s v="other"/>
    <s v="Foot"/>
    <x v="1"/>
    <s v="armed"/>
    <x v="0"/>
    <s v="19-29"/>
    <s v="Fleeing"/>
    <x v="0"/>
  </r>
  <r>
    <n v="3564"/>
    <n v="3911"/>
    <s v="Tramaine Marquese Poole"/>
    <d v="2018-08-01T00:00:00"/>
    <s v="shot"/>
    <s v="gun"/>
    <n v="41"/>
    <s v="M"/>
    <s v="B"/>
    <s v="Sussex County"/>
    <s v="VA"/>
    <x v="0"/>
    <s v="attack"/>
    <s v="Car"/>
    <x v="1"/>
    <s v="armed"/>
    <x v="0"/>
    <s v="40-49"/>
    <s v="Fleeing"/>
    <x v="0"/>
  </r>
  <r>
    <n v="3590"/>
    <n v="3950"/>
    <s v="Gregory Campfield"/>
    <d v="2018-08-09T00:00:00"/>
    <s v="shot"/>
    <s v="gun"/>
    <n v="40"/>
    <s v="M"/>
    <s v="B"/>
    <s v="Landover"/>
    <s v="MD"/>
    <x v="0"/>
    <s v="other"/>
    <s v="Foot"/>
    <x v="1"/>
    <s v="armed"/>
    <x v="0"/>
    <s v="40-49"/>
    <s v="Fleeing"/>
    <x v="0"/>
  </r>
  <r>
    <n v="3597"/>
    <n v="3953"/>
    <s v="Christopher Anthony Stone"/>
    <d v="2018-08-13T00:00:00"/>
    <s v="shot"/>
    <s v="gun"/>
    <n v="32"/>
    <s v="M"/>
    <s v="B"/>
    <s v="Oklahoma City"/>
    <s v="OK"/>
    <x v="0"/>
    <s v="attack"/>
    <s v="Foot"/>
    <x v="1"/>
    <s v="armed"/>
    <x v="0"/>
    <s v="30-39"/>
    <s v="Fleeing"/>
    <x v="0"/>
  </r>
  <r>
    <n v="3612"/>
    <n v="3985"/>
    <s v="Jeffrey Dennis"/>
    <d v="2018-08-20T00:00:00"/>
    <s v="shot"/>
    <s v="vehicle"/>
    <n v="36"/>
    <s v="M"/>
    <s v="B"/>
    <s v="Philadelphia"/>
    <s v="PA"/>
    <x v="0"/>
    <s v="attack"/>
    <s v="Car"/>
    <x v="1"/>
    <s v="armed"/>
    <x v="1"/>
    <s v="30-39"/>
    <s v="Fleeing"/>
    <x v="0"/>
  </r>
  <r>
    <n v="3635"/>
    <n v="4011"/>
    <s v="Oshae Terry"/>
    <d v="2018-09-01T00:00:00"/>
    <s v="shot"/>
    <s v="vehicle"/>
    <n v="24"/>
    <s v="M"/>
    <s v="B"/>
    <s v="Arlington"/>
    <s v="TX"/>
    <x v="0"/>
    <s v="attack"/>
    <s v="Car"/>
    <x v="1"/>
    <s v="armed"/>
    <x v="1"/>
    <s v="19-29"/>
    <s v="Fleeing"/>
    <x v="0"/>
  </r>
  <r>
    <n v="3643"/>
    <n v="4017"/>
    <s v="Darell Richards"/>
    <d v="2018-09-06T00:00:00"/>
    <s v="shot"/>
    <s v="toy weapon"/>
    <n v="19"/>
    <s v="M"/>
    <s v="B"/>
    <s v="Sacramento"/>
    <s v="CA"/>
    <x v="0"/>
    <s v="attack"/>
    <s v="Foot"/>
    <x v="1"/>
    <s v="armed"/>
    <x v="1"/>
    <s v="19-29"/>
    <s v="Fleeing"/>
    <x v="0"/>
  </r>
  <r>
    <m/>
    <m/>
    <m/>
    <m/>
    <m/>
    <m/>
    <m/>
    <m/>
    <m/>
    <m/>
    <m/>
    <x v="2"/>
    <m/>
    <m/>
    <x v="2"/>
    <m/>
    <x v="2"/>
    <m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PivotTable2" cacheId="26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56" firstHeaderRow="1" firstDataRow="1" firstDataCol="1"/>
  <pivotFields count="1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53">
        <item x="51"/>
        <item x="45"/>
        <item x="43"/>
        <item x="39"/>
        <item x="0"/>
        <item x="49"/>
        <item x="20"/>
        <item x="13"/>
        <item x="9"/>
        <item x="32"/>
        <item x="48"/>
        <item x="40"/>
        <item x="50"/>
        <item x="8"/>
        <item x="1"/>
        <item x="5"/>
        <item x="10"/>
        <item x="35"/>
        <item x="16"/>
        <item x="17"/>
        <item x="21"/>
        <item x="25"/>
        <item x="29"/>
        <item x="46"/>
        <item x="33"/>
        <item x="12"/>
        <item x="38"/>
        <item x="19"/>
        <item x="18"/>
        <item x="30"/>
        <item x="36"/>
        <item x="28"/>
        <item x="24"/>
        <item x="11"/>
        <item x="23"/>
        <item x="2"/>
        <item x="22"/>
        <item x="15"/>
        <item x="27"/>
        <item x="7"/>
        <item x="44"/>
        <item x="31"/>
        <item x="26"/>
        <item x="41"/>
        <item x="42"/>
        <item x="47"/>
        <item x="4"/>
        <item x="3"/>
        <item x="6"/>
        <item x="14"/>
        <item x="37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0"/>
  </rowFields>
  <rowItems count="53">
    <i>
      <x v="47"/>
    </i>
    <i>
      <x v="8"/>
    </i>
    <i>
      <x v="42"/>
    </i>
    <i>
      <x v="48"/>
    </i>
    <i>
      <x v="46"/>
    </i>
    <i>
      <x v="41"/>
    </i>
    <i>
      <x v="16"/>
    </i>
    <i>
      <x v="15"/>
    </i>
    <i>
      <x v="24"/>
    </i>
    <i>
      <x v="4"/>
    </i>
    <i>
      <x v="27"/>
    </i>
    <i>
      <x v="37"/>
    </i>
    <i>
      <x v="9"/>
    </i>
    <i>
      <x v="13"/>
    </i>
    <i>
      <x v="33"/>
    </i>
    <i>
      <x v="50"/>
    </i>
    <i>
      <x v="19"/>
    </i>
    <i>
      <x v="6"/>
    </i>
    <i>
      <x v="34"/>
    </i>
    <i>
      <x v="36"/>
    </i>
    <i>
      <x v="18"/>
    </i>
    <i>
      <x v="17"/>
    </i>
    <i>
      <x v="3"/>
    </i>
    <i>
      <x v="29"/>
    </i>
    <i>
      <x v="11"/>
    </i>
    <i>
      <x v="14"/>
    </i>
    <i>
      <x v="31"/>
    </i>
    <i>
      <x v="20"/>
    </i>
    <i>
      <x v="49"/>
    </i>
    <i>
      <x v="28"/>
    </i>
    <i>
      <x v="26"/>
    </i>
    <i>
      <x v="2"/>
    </i>
    <i>
      <x v="35"/>
    </i>
    <i>
      <x v="7"/>
    </i>
    <i>
      <x v="38"/>
    </i>
    <i>
      <x v="51"/>
    </i>
    <i>
      <x v="32"/>
    </i>
    <i>
      <x v="39"/>
    </i>
    <i>
      <x v="25"/>
    </i>
    <i>
      <x v="40"/>
    </i>
    <i>
      <x v="22"/>
    </i>
    <i>
      <x v="30"/>
    </i>
    <i>
      <x v="10"/>
    </i>
    <i>
      <x v="1"/>
    </i>
    <i>
      <x v="44"/>
    </i>
    <i>
      <x v="45"/>
    </i>
    <i>
      <x v="43"/>
    </i>
    <i>
      <x v="21"/>
    </i>
    <i>
      <x v="23"/>
    </i>
    <i>
      <x v="5"/>
    </i>
    <i>
      <x v="12"/>
    </i>
    <i>
      <x/>
    </i>
    <i t="grand">
      <x/>
    </i>
  </rowItems>
  <colItems count="1">
    <i/>
  </colItems>
  <dataFields count="1">
    <dataField name="Count of state" fld="1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26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5:B18" firstHeaderRow="1" firstDataRow="1" firstDataCol="1"/>
  <pivotFields count="16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15"/>
  </rowFields>
  <rowItems count="3">
    <i>
      <x/>
    </i>
    <i>
      <x v="1"/>
    </i>
    <i t="grand">
      <x/>
    </i>
  </rowItems>
  <colItems count="1">
    <i/>
  </colItems>
  <dataFields count="1">
    <dataField name="Count of Armed?" fld="15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1" cacheId="27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22:B31" firstHeaderRow="1" firstDataRow="1" firstDataCol="1" rowPageCount="1" colPageCount="1"/>
  <pivotFields count="17">
    <pivotField showAll="0"/>
    <pivotField showAll="0"/>
    <pivotField showAll="0"/>
    <pivotField numFmtId="14" showAll="0"/>
    <pivotField showAll="0"/>
    <pivotField axis="axisRow" showAll="0">
      <items count="81">
        <item x="65"/>
        <item x="38"/>
        <item x="40"/>
        <item x="67"/>
        <item x="35"/>
        <item x="48"/>
        <item x="55"/>
        <item x="75"/>
        <item x="34"/>
        <item x="33"/>
        <item x="24"/>
        <item x="77"/>
        <item x="12"/>
        <item x="39"/>
        <item x="28"/>
        <item x="29"/>
        <item x="42"/>
        <item x="70"/>
        <item x="50"/>
        <item x="74"/>
        <item x="30"/>
        <item x="18"/>
        <item x="19"/>
        <item x="61"/>
        <item x="68"/>
        <item x="16"/>
        <item x="47"/>
        <item x="43"/>
        <item x="57"/>
        <item x="0"/>
        <item x="72"/>
        <item x="37"/>
        <item x="71"/>
        <item x="79"/>
        <item x="17"/>
        <item x="7"/>
        <item x="41"/>
        <item x="8"/>
        <item x="52"/>
        <item x="76"/>
        <item x="4"/>
        <item x="15"/>
        <item x="11"/>
        <item x="63"/>
        <item x="27"/>
        <item x="23"/>
        <item x="13"/>
        <item x="22"/>
        <item x="20"/>
        <item x="60"/>
        <item x="25"/>
        <item x="58"/>
        <item x="3"/>
        <item x="62"/>
        <item x="73"/>
        <item x="69"/>
        <item x="59"/>
        <item x="46"/>
        <item x="54"/>
        <item x="56"/>
        <item x="51"/>
        <item x="45"/>
        <item x="66"/>
        <item x="53"/>
        <item x="44"/>
        <item x="14"/>
        <item x="26"/>
        <item x="6"/>
        <item x="49"/>
        <item x="32"/>
        <item x="36"/>
        <item x="10"/>
        <item x="21"/>
        <item x="64"/>
        <item x="2"/>
        <item x="1"/>
        <item x="9"/>
        <item x="31"/>
        <item x="78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3">
        <item x="0"/>
        <item h="1" x="1"/>
        <item t="default"/>
      </items>
    </pivotField>
  </pivotFields>
  <rowFields count="1">
    <field x="5"/>
  </rowFields>
  <rowItems count="9">
    <i>
      <x v="29"/>
    </i>
    <i>
      <x v="30"/>
    </i>
    <i>
      <x v="31"/>
    </i>
    <i>
      <x v="32"/>
    </i>
    <i>
      <x v="33"/>
    </i>
    <i>
      <x v="34"/>
    </i>
    <i>
      <x v="38"/>
    </i>
    <i>
      <x v="43"/>
    </i>
    <i t="grand">
      <x/>
    </i>
  </rowItems>
  <colItems count="1">
    <i/>
  </colItems>
  <pageFields count="1">
    <pageField fld="16" hier="-1"/>
  </pageFields>
  <dataFields count="1">
    <dataField name="Count of Gun?" fld="16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2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6" firstHeaderRow="1" firstDataRow="1" firstDataCol="1"/>
  <pivotFields count="15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Count of body_camera" fld="14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26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:B12" firstHeaderRow="1" firstDataRow="1" firstDataCol="1"/>
  <pivotFields count="15">
    <pivotField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Count of signs_of_mental_illness" fld="11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3" cacheId="2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0:B88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axis="axisRow" showAll="0">
      <items count="78">
        <item x="64"/>
        <item x="65"/>
        <item x="70"/>
        <item x="68"/>
        <item x="62"/>
        <item x="43"/>
        <item x="31"/>
        <item x="5"/>
        <item x="29"/>
        <item x="45"/>
        <item x="27"/>
        <item x="6"/>
        <item x="2"/>
        <item x="22"/>
        <item x="9"/>
        <item x="36"/>
        <item x="25"/>
        <item x="14"/>
        <item x="20"/>
        <item x="12"/>
        <item x="10"/>
        <item x="3"/>
        <item x="19"/>
        <item x="8"/>
        <item x="7"/>
        <item x="16"/>
        <item x="13"/>
        <item x="38"/>
        <item x="4"/>
        <item x="34"/>
        <item x="11"/>
        <item x="15"/>
        <item x="21"/>
        <item x="52"/>
        <item x="35"/>
        <item x="42"/>
        <item x="1"/>
        <item x="26"/>
        <item x="17"/>
        <item x="44"/>
        <item x="39"/>
        <item x="50"/>
        <item x="0"/>
        <item x="30"/>
        <item x="59"/>
        <item x="33"/>
        <item x="41"/>
        <item x="48"/>
        <item x="37"/>
        <item x="53"/>
        <item x="32"/>
        <item x="58"/>
        <item x="51"/>
        <item x="49"/>
        <item x="63"/>
        <item x="54"/>
        <item x="28"/>
        <item x="24"/>
        <item x="60"/>
        <item x="66"/>
        <item x="18"/>
        <item x="56"/>
        <item x="71"/>
        <item x="40"/>
        <item x="23"/>
        <item x="57"/>
        <item x="47"/>
        <item x="74"/>
        <item x="73"/>
        <item x="67"/>
        <item x="76"/>
        <item x="69"/>
        <item x="55"/>
        <item x="75"/>
        <item x="61"/>
        <item x="72"/>
        <item x="4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Items count="1">
    <i/>
  </colItems>
  <dataFields count="1">
    <dataField name="Count of rec_num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4" cacheId="28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91:B100" firstHeaderRow="1" firstDataRow="1" firstDataCol="1"/>
  <pivotFields count="18"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4"/>
        <item x="2"/>
        <item x="3"/>
        <item x="1"/>
        <item x="0"/>
        <item x="6"/>
        <item x="5"/>
        <item m="1" x="8"/>
        <item x="7"/>
        <item t="default"/>
      </items>
    </pivotField>
  </pivotFields>
  <rowFields count="1">
    <field x="1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8"/>
    </i>
    <i t="grand">
      <x/>
    </i>
  </rowItems>
  <colItems count="1">
    <i/>
  </colItems>
  <dataFields count="1">
    <dataField name="Count of rec_num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6" cacheId="283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03:B106" firstHeaderRow="1" firstDataRow="1" firstDataCol="1"/>
  <pivotFields count="19"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</pivotFields>
  <rowFields count="1">
    <field x="18"/>
  </rowFields>
  <rowItems count="3">
    <i>
      <x/>
    </i>
    <i>
      <x v="1"/>
    </i>
    <i t="grand">
      <x/>
    </i>
  </rowItems>
  <colItems count="1">
    <i/>
  </colItems>
  <dataFields count="1">
    <dataField name="Count of rec_num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2" cacheId="27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" firstHeaderRow="1" firstDataRow="1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rec_num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7" cacheId="28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B7" firstHeaderRow="1" firstDataRow="1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m="1" x="3"/>
        <item m="1" x="4"/>
        <item x="2"/>
        <item x="0"/>
        <item x="1"/>
        <item t="default"/>
      </items>
    </pivotField>
  </pivotFields>
  <rowFields count="1">
    <field x="19"/>
  </rowFields>
  <rowItems count="4">
    <i>
      <x v="2"/>
    </i>
    <i>
      <x v="3"/>
    </i>
    <i>
      <x v="4"/>
    </i>
    <i t="grand">
      <x/>
    </i>
  </rowItems>
  <colItems count="1">
    <i/>
  </colItems>
  <dataFields count="1">
    <dataField name="Count of rec_num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8" cacheId="29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1:D64" firstHeaderRow="1" firstDataRow="2" firstDataCol="1"/>
  <pivotFields count="20">
    <pivotField dataField="1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2">
        <item x="34"/>
        <item x="37"/>
        <item x="14"/>
        <item x="6"/>
        <item x="3"/>
        <item x="4"/>
        <item x="47"/>
        <item x="42"/>
        <item x="41"/>
        <item x="26"/>
        <item x="31"/>
        <item x="44"/>
        <item x="7"/>
        <item x="27"/>
        <item x="15"/>
        <item x="22"/>
        <item x="2"/>
        <item x="23"/>
        <item x="11"/>
        <item x="24"/>
        <item x="28"/>
        <item x="36"/>
        <item x="30"/>
        <item x="18"/>
        <item x="19"/>
        <item x="38"/>
        <item x="12"/>
        <item x="33"/>
        <item x="46"/>
        <item x="29"/>
        <item x="25"/>
        <item x="21"/>
        <item x="17"/>
        <item x="16"/>
        <item x="35"/>
        <item x="10"/>
        <item x="5"/>
        <item x="1"/>
        <item x="8"/>
        <item x="50"/>
        <item x="40"/>
        <item x="48"/>
        <item x="32"/>
        <item x="9"/>
        <item x="13"/>
        <item x="20"/>
        <item x="49"/>
        <item x="0"/>
        <item x="39"/>
        <item x="43"/>
        <item x="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ascending">
      <items count="3">
        <item x="0"/>
        <item x="1"/>
        <item t="default"/>
      </items>
    </pivotField>
  </pivotFields>
  <rowFields count="1">
    <field x="10"/>
  </rowFields>
  <rowItems count="52">
    <i>
      <x v="4"/>
    </i>
    <i>
      <x v="43"/>
    </i>
    <i>
      <x v="9"/>
    </i>
    <i>
      <x v="3"/>
    </i>
    <i>
      <x v="5"/>
    </i>
    <i>
      <x v="10"/>
    </i>
    <i>
      <x v="35"/>
    </i>
    <i>
      <x v="36"/>
    </i>
    <i>
      <x v="27"/>
    </i>
    <i>
      <x v="47"/>
    </i>
    <i>
      <x v="24"/>
    </i>
    <i>
      <x v="14"/>
    </i>
    <i>
      <x v="42"/>
    </i>
    <i>
      <x v="38"/>
    </i>
    <i>
      <x v="18"/>
    </i>
    <i>
      <x v="32"/>
    </i>
    <i>
      <x v="1"/>
    </i>
    <i>
      <x v="45"/>
    </i>
    <i>
      <x v="17"/>
    </i>
    <i>
      <x v="15"/>
    </i>
    <i>
      <x v="34"/>
    </i>
    <i>
      <x v="33"/>
    </i>
    <i>
      <x v="48"/>
    </i>
    <i>
      <x v="22"/>
    </i>
    <i>
      <x v="40"/>
    </i>
    <i>
      <x v="37"/>
    </i>
    <i>
      <x v="31"/>
    </i>
    <i>
      <x v="20"/>
    </i>
    <i>
      <x v="2"/>
    </i>
    <i>
      <x v="23"/>
    </i>
    <i>
      <x v="25"/>
    </i>
    <i>
      <x v="49"/>
    </i>
    <i>
      <x v="16"/>
    </i>
    <i>
      <x v="44"/>
    </i>
    <i>
      <x v="13"/>
    </i>
    <i>
      <x v="19"/>
    </i>
    <i>
      <x/>
    </i>
    <i>
      <x v="12"/>
    </i>
    <i>
      <x v="26"/>
    </i>
    <i>
      <x v="29"/>
    </i>
    <i>
      <x v="11"/>
    </i>
    <i>
      <x v="21"/>
    </i>
    <i>
      <x v="7"/>
    </i>
    <i>
      <x v="50"/>
    </i>
    <i>
      <x v="41"/>
    </i>
    <i>
      <x v="6"/>
    </i>
    <i>
      <x v="8"/>
    </i>
    <i>
      <x v="30"/>
    </i>
    <i>
      <x v="28"/>
    </i>
    <i>
      <x v="46"/>
    </i>
    <i>
      <x v="39"/>
    </i>
    <i t="grand">
      <x/>
    </i>
  </rowItems>
  <colFields count="1">
    <field x="19"/>
  </colFields>
  <colItems count="3">
    <i>
      <x/>
    </i>
    <i>
      <x v="1"/>
    </i>
    <i t="grand">
      <x/>
    </i>
  </colItems>
  <dataFields count="1">
    <dataField name="Count of rec_num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9" cacheId="2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67:E71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Fields count="1">
    <field x="16"/>
  </colFields>
  <colItems count="4">
    <i>
      <x/>
    </i>
    <i>
      <x v="1"/>
    </i>
    <i>
      <x v="2"/>
    </i>
    <i t="grand">
      <x/>
    </i>
  </colItems>
  <dataFields count="1">
    <dataField name="Count of rec_num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20" cacheId="2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74:E78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Fields count="1">
    <field x="11"/>
  </colFields>
  <colItems count="4">
    <i>
      <x/>
    </i>
    <i>
      <x v="1"/>
    </i>
    <i>
      <x v="2"/>
    </i>
    <i t="grand">
      <x/>
    </i>
  </colItems>
  <dataFields count="1">
    <dataField name="Count of rec_num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21" cacheId="29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81:E85" firstHeaderRow="1" firstDataRow="2" firstDataCol="1"/>
  <pivotFields count="2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9"/>
  </rowFields>
  <rowItems count="3">
    <i>
      <x/>
    </i>
    <i>
      <x v="1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Count of rec_num" fld="0" subtotal="count" baseField="0" baseItem="0"/>
  </dataFields>
  <pivotTableStyleInfo name="PivotStyleMedium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4" Type="http://schemas.openxmlformats.org/officeDocument/2006/relationships/pivotTable" Target="../pivotTables/pivotTable5.xml"/><Relationship Id="rId1" Type="http://schemas.openxmlformats.org/officeDocument/2006/relationships/pivotTable" Target="../pivotTables/pivotTable2.xml"/><Relationship Id="rId2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4" Type="http://schemas.openxmlformats.org/officeDocument/2006/relationships/pivotTable" Target="../pivotTables/pivotTable9.xml"/><Relationship Id="rId1" Type="http://schemas.openxmlformats.org/officeDocument/2006/relationships/pivotTable" Target="../pivotTables/pivotTable6.xml"/><Relationship Id="rId2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4" Type="http://schemas.openxmlformats.org/officeDocument/2006/relationships/pivotTable" Target="../pivotTables/pivotTable13.xml"/><Relationship Id="rId5" Type="http://schemas.openxmlformats.org/officeDocument/2006/relationships/pivotTable" Target="../pivotTables/pivotTable14.xml"/><Relationship Id="rId1" Type="http://schemas.openxmlformats.org/officeDocument/2006/relationships/pivotTable" Target="../pivotTables/pivotTable10.xml"/><Relationship Id="rId2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T3669"/>
  <sheetViews>
    <sheetView workbookViewId="0">
      <pane xSplit="4" ySplit="1" topLeftCell="H2" activePane="bottomRight" state="frozen"/>
      <selection pane="topRight" activeCell="E1" sqref="E1"/>
      <selection pane="bottomLeft" activeCell="A2" sqref="A2"/>
      <selection pane="bottomRight" activeCell="T2" sqref="A1:T3669"/>
    </sheetView>
  </sheetViews>
  <sheetFormatPr baseColWidth="10" defaultRowHeight="16" x14ac:dyDescent="0.2"/>
  <cols>
    <col min="19" max="19" width="17.5" bestFit="1" customWidth="1"/>
  </cols>
  <sheetData>
    <row r="1" spans="1:20" x14ac:dyDescent="0.2">
      <c r="A1" t="s">
        <v>5577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5590</v>
      </c>
      <c r="Q1" t="s">
        <v>5593</v>
      </c>
      <c r="R1" t="s">
        <v>5604</v>
      </c>
      <c r="S1" t="s">
        <v>5613</v>
      </c>
      <c r="T1" t="s">
        <v>5616</v>
      </c>
    </row>
    <row r="2" spans="1:20" ht="19" hidden="1" x14ac:dyDescent="0.2">
      <c r="A2">
        <v>1</v>
      </c>
      <c r="B2">
        <v>3</v>
      </c>
      <c r="C2" t="s">
        <v>14</v>
      </c>
      <c r="D2" s="1">
        <v>42006</v>
      </c>
      <c r="E2" t="s">
        <v>15</v>
      </c>
      <c r="F2" t="s">
        <v>16</v>
      </c>
      <c r="G2">
        <v>53</v>
      </c>
      <c r="H2" t="s">
        <v>17</v>
      </c>
      <c r="I2" t="s">
        <v>18</v>
      </c>
      <c r="J2" t="s">
        <v>19</v>
      </c>
      <c r="K2" t="s">
        <v>20</v>
      </c>
      <c r="L2" t="b">
        <v>1</v>
      </c>
      <c r="M2" t="s">
        <v>21</v>
      </c>
      <c r="N2" t="s">
        <v>22</v>
      </c>
      <c r="O2" t="b">
        <v>0</v>
      </c>
      <c r="P2" t="str">
        <f>IF(OR(F2="unarmed", F2="undetermined", F2=""), "unarmed or undetermined or null", "armed")</f>
        <v>armed</v>
      </c>
      <c r="Q2" t="str">
        <f>IF(OR(F2="BB gun",F2="bean-bag gun",F2="nail gun",F2="pellet gun"),"No Gun",IF(ISNUMBER(SEARCH("gun",F2)),"Gun","No Gun"))</f>
        <v>Gun</v>
      </c>
      <c r="R2" s="8" t="str">
        <f>LOOKUP(G2,{0,1,19,30,40,50,60,70},{"null","0-18","19-29","30-39","40-49","50-59","60-69","70+"})</f>
        <v>50-59</v>
      </c>
      <c r="S2" t="str">
        <f>IF(OR(N2="Not fleeing", N2=""), "Not Fleeing or Blank", "Fleeing")</f>
        <v>Not Fleeing or Blank</v>
      </c>
      <c r="T2" t="str">
        <f>IF(AND(S2="Fleeing", I2="B", H2="M"), "YES", "NO")</f>
        <v>NO</v>
      </c>
    </row>
    <row r="3" spans="1:20" ht="19" hidden="1" x14ac:dyDescent="0.2">
      <c r="A3">
        <v>2</v>
      </c>
      <c r="B3">
        <v>4</v>
      </c>
      <c r="C3" t="s">
        <v>23</v>
      </c>
      <c r="D3" s="1">
        <v>42006</v>
      </c>
      <c r="E3" t="s">
        <v>15</v>
      </c>
      <c r="F3" t="s">
        <v>16</v>
      </c>
      <c r="G3">
        <v>47</v>
      </c>
      <c r="H3" t="s">
        <v>17</v>
      </c>
      <c r="I3" t="s">
        <v>24</v>
      </c>
      <c r="J3" t="s">
        <v>25</v>
      </c>
      <c r="K3" t="s">
        <v>26</v>
      </c>
      <c r="L3" t="b">
        <v>0</v>
      </c>
      <c r="M3" t="s">
        <v>21</v>
      </c>
      <c r="N3" t="s">
        <v>22</v>
      </c>
      <c r="O3" t="b">
        <v>0</v>
      </c>
      <c r="P3" t="str">
        <f t="shared" ref="P3:P66" si="0">IF(OR(F3="unarmed", F3="undetermined", F3=""), "unarmed or undetermined or null", "armed")</f>
        <v>armed</v>
      </c>
      <c r="Q3" t="str">
        <f t="shared" ref="Q3:Q66" si="1">IF(OR(F3="BB gun",F3="bean-bag gun",F3="nail gun",F3="pellet gun"),"No Gun",IF(ISNUMBER(SEARCH("gun",F3)),"Gun","No Gun"))</f>
        <v>Gun</v>
      </c>
      <c r="R3" s="8" t="str">
        <f>LOOKUP(G3,{0,1,19,30,40,50,60,70},{"null","0-18","19-29","30-39","40-49","50-59","60-69","70+"})</f>
        <v>40-49</v>
      </c>
      <c r="S3" t="str">
        <f t="shared" ref="S3:S66" si="2">IF(OR(N3="Not fleeing", N3=""), "Not Fleeing or Blank", "Fleeing")</f>
        <v>Not Fleeing or Blank</v>
      </c>
      <c r="T3" t="str">
        <f t="shared" ref="T3:T66" si="3">IF(AND(S3="Fleeing", I3="B", H3="M"), "YES", "NO")</f>
        <v>NO</v>
      </c>
    </row>
    <row r="4" spans="1:20" ht="19" hidden="1" x14ac:dyDescent="0.2">
      <c r="A4">
        <v>3</v>
      </c>
      <c r="B4">
        <v>5</v>
      </c>
      <c r="C4" t="s">
        <v>27</v>
      </c>
      <c r="D4" s="1">
        <v>42007</v>
      </c>
      <c r="E4" t="s">
        <v>28</v>
      </c>
      <c r="F4" t="s">
        <v>29</v>
      </c>
      <c r="G4">
        <v>23</v>
      </c>
      <c r="H4" t="s">
        <v>17</v>
      </c>
      <c r="I4" t="s">
        <v>30</v>
      </c>
      <c r="J4" t="s">
        <v>31</v>
      </c>
      <c r="K4" t="s">
        <v>32</v>
      </c>
      <c r="L4" t="b">
        <v>0</v>
      </c>
      <c r="M4" t="s">
        <v>33</v>
      </c>
      <c r="N4" t="s">
        <v>22</v>
      </c>
      <c r="O4" t="b">
        <v>0</v>
      </c>
      <c r="P4" t="str">
        <f t="shared" si="0"/>
        <v>unarmed or undetermined or null</v>
      </c>
      <c r="Q4" t="str">
        <f t="shared" si="1"/>
        <v>No Gun</v>
      </c>
      <c r="R4" s="8" t="str">
        <f>LOOKUP(G4,{0,1,19,30,40,50,60,70},{"null","0-18","19-29","30-39","40-49","50-59","60-69","70+"})</f>
        <v>19-29</v>
      </c>
      <c r="S4" t="str">
        <f t="shared" si="2"/>
        <v>Not Fleeing or Blank</v>
      </c>
      <c r="T4" t="str">
        <f t="shared" si="3"/>
        <v>NO</v>
      </c>
    </row>
    <row r="5" spans="1:20" ht="19" hidden="1" x14ac:dyDescent="0.2">
      <c r="A5">
        <v>4</v>
      </c>
      <c r="B5">
        <v>8</v>
      </c>
      <c r="C5" t="s">
        <v>34</v>
      </c>
      <c r="D5" s="1">
        <v>42008</v>
      </c>
      <c r="E5" t="s">
        <v>15</v>
      </c>
      <c r="F5" t="s">
        <v>35</v>
      </c>
      <c r="G5">
        <v>32</v>
      </c>
      <c r="H5" t="s">
        <v>17</v>
      </c>
      <c r="I5" t="s">
        <v>24</v>
      </c>
      <c r="J5" t="s">
        <v>36</v>
      </c>
      <c r="K5" t="s">
        <v>37</v>
      </c>
      <c r="L5" t="b">
        <v>1</v>
      </c>
      <c r="M5" t="s">
        <v>21</v>
      </c>
      <c r="N5" t="s">
        <v>22</v>
      </c>
      <c r="O5" t="b">
        <v>0</v>
      </c>
      <c r="P5" t="str">
        <f t="shared" si="0"/>
        <v>armed</v>
      </c>
      <c r="Q5" t="str">
        <f t="shared" si="1"/>
        <v>No Gun</v>
      </c>
      <c r="R5" s="8" t="str">
        <f>LOOKUP(G5,{0,1,19,30,40,50,60,70},{"null","0-18","19-29","30-39","40-49","50-59","60-69","70+"})</f>
        <v>30-39</v>
      </c>
      <c r="S5" t="str">
        <f t="shared" si="2"/>
        <v>Not Fleeing or Blank</v>
      </c>
      <c r="T5" t="str">
        <f t="shared" si="3"/>
        <v>NO</v>
      </c>
    </row>
    <row r="6" spans="1:20" ht="19" hidden="1" x14ac:dyDescent="0.2">
      <c r="A6">
        <v>5</v>
      </c>
      <c r="B6">
        <v>9</v>
      </c>
      <c r="C6" t="s">
        <v>38</v>
      </c>
      <c r="D6" s="1">
        <v>42008</v>
      </c>
      <c r="E6" t="s">
        <v>15</v>
      </c>
      <c r="F6" t="s">
        <v>39</v>
      </c>
      <c r="G6">
        <v>39</v>
      </c>
      <c r="H6" t="s">
        <v>17</v>
      </c>
      <c r="I6" t="s">
        <v>30</v>
      </c>
      <c r="J6" t="s">
        <v>40</v>
      </c>
      <c r="K6" t="s">
        <v>41</v>
      </c>
      <c r="L6" t="b">
        <v>0</v>
      </c>
      <c r="M6" t="s">
        <v>21</v>
      </c>
      <c r="N6" t="s">
        <v>22</v>
      </c>
      <c r="O6" t="b">
        <v>0</v>
      </c>
      <c r="P6" t="str">
        <f t="shared" si="0"/>
        <v>armed</v>
      </c>
      <c r="Q6" t="str">
        <f t="shared" si="1"/>
        <v>No Gun</v>
      </c>
      <c r="R6" s="8" t="str">
        <f>LOOKUP(G6,{0,1,19,30,40,50,60,70},{"null","0-18","19-29","30-39","40-49","50-59","60-69","70+"})</f>
        <v>30-39</v>
      </c>
      <c r="S6" t="str">
        <f t="shared" si="2"/>
        <v>Not Fleeing or Blank</v>
      </c>
      <c r="T6" t="str">
        <f t="shared" si="3"/>
        <v>NO</v>
      </c>
    </row>
    <row r="7" spans="1:20" ht="19" hidden="1" x14ac:dyDescent="0.2">
      <c r="A7">
        <v>6</v>
      </c>
      <c r="B7">
        <v>11</v>
      </c>
      <c r="C7" t="s">
        <v>42</v>
      </c>
      <c r="D7" s="1">
        <v>42008</v>
      </c>
      <c r="E7" t="s">
        <v>15</v>
      </c>
      <c r="F7" t="s">
        <v>16</v>
      </c>
      <c r="G7">
        <v>18</v>
      </c>
      <c r="H7" t="s">
        <v>17</v>
      </c>
      <c r="I7" t="s">
        <v>24</v>
      </c>
      <c r="J7" t="s">
        <v>43</v>
      </c>
      <c r="K7" t="s">
        <v>44</v>
      </c>
      <c r="L7" t="b">
        <v>0</v>
      </c>
      <c r="M7" t="s">
        <v>21</v>
      </c>
      <c r="N7" t="s">
        <v>22</v>
      </c>
      <c r="O7" t="b">
        <v>0</v>
      </c>
      <c r="P7" t="str">
        <f t="shared" si="0"/>
        <v>armed</v>
      </c>
      <c r="Q7" t="str">
        <f t="shared" si="1"/>
        <v>Gun</v>
      </c>
      <c r="R7" s="8" t="str">
        <f>LOOKUP(G7,{0,1,19,30,40,50,60,70},{"null","0-18","19-29","30-39","40-49","50-59","60-69","70+"})</f>
        <v>0-18</v>
      </c>
      <c r="S7" t="str">
        <f t="shared" si="2"/>
        <v>Not Fleeing or Blank</v>
      </c>
      <c r="T7" t="str">
        <f t="shared" si="3"/>
        <v>NO</v>
      </c>
    </row>
    <row r="8" spans="1:20" ht="19" hidden="1" x14ac:dyDescent="0.2">
      <c r="A8">
        <v>7</v>
      </c>
      <c r="B8">
        <v>13</v>
      </c>
      <c r="C8" t="s">
        <v>45</v>
      </c>
      <c r="D8" s="1">
        <v>42009</v>
      </c>
      <c r="E8" t="s">
        <v>15</v>
      </c>
      <c r="F8" t="s">
        <v>16</v>
      </c>
      <c r="G8">
        <v>22</v>
      </c>
      <c r="H8" t="s">
        <v>17</v>
      </c>
      <c r="I8" t="s">
        <v>30</v>
      </c>
      <c r="J8" t="s">
        <v>46</v>
      </c>
      <c r="K8" t="s">
        <v>47</v>
      </c>
      <c r="L8" t="b">
        <v>0</v>
      </c>
      <c r="M8" t="s">
        <v>21</v>
      </c>
      <c r="N8" t="s">
        <v>48</v>
      </c>
      <c r="O8" t="b">
        <v>0</v>
      </c>
      <c r="P8" t="str">
        <f t="shared" si="0"/>
        <v>armed</v>
      </c>
      <c r="Q8" t="str">
        <f t="shared" si="1"/>
        <v>Gun</v>
      </c>
      <c r="R8" s="8" t="str">
        <f>LOOKUP(G8,{0,1,19,30,40,50,60,70},{"null","0-18","19-29","30-39","40-49","50-59","60-69","70+"})</f>
        <v>19-29</v>
      </c>
      <c r="S8" t="str">
        <f t="shared" si="2"/>
        <v>Fleeing</v>
      </c>
      <c r="T8" t="str">
        <f t="shared" si="3"/>
        <v>NO</v>
      </c>
    </row>
    <row r="9" spans="1:20" ht="19" hidden="1" x14ac:dyDescent="0.2">
      <c r="A9">
        <v>8</v>
      </c>
      <c r="B9">
        <v>15</v>
      </c>
      <c r="C9" t="s">
        <v>49</v>
      </c>
      <c r="D9" s="1">
        <v>42010</v>
      </c>
      <c r="E9" t="s">
        <v>15</v>
      </c>
      <c r="F9" t="s">
        <v>16</v>
      </c>
      <c r="G9">
        <v>35</v>
      </c>
      <c r="H9" t="s">
        <v>17</v>
      </c>
      <c r="I9" t="s">
        <v>24</v>
      </c>
      <c r="J9" t="s">
        <v>50</v>
      </c>
      <c r="K9" t="s">
        <v>32</v>
      </c>
      <c r="L9" t="b">
        <v>0</v>
      </c>
      <c r="M9" t="s">
        <v>21</v>
      </c>
      <c r="N9" t="s">
        <v>22</v>
      </c>
      <c r="O9" t="b">
        <v>0</v>
      </c>
      <c r="P9" t="str">
        <f t="shared" si="0"/>
        <v>armed</v>
      </c>
      <c r="Q9" t="str">
        <f t="shared" si="1"/>
        <v>Gun</v>
      </c>
      <c r="R9" s="8" t="str">
        <f>LOOKUP(G9,{0,1,19,30,40,50,60,70},{"null","0-18","19-29","30-39","40-49","50-59","60-69","70+"})</f>
        <v>30-39</v>
      </c>
      <c r="S9" t="str">
        <f t="shared" si="2"/>
        <v>Not Fleeing or Blank</v>
      </c>
      <c r="T9" t="str">
        <f t="shared" si="3"/>
        <v>NO</v>
      </c>
    </row>
    <row r="10" spans="1:20" ht="19" hidden="1" x14ac:dyDescent="0.2">
      <c r="A10">
        <v>9</v>
      </c>
      <c r="B10">
        <v>16</v>
      </c>
      <c r="C10" t="s">
        <v>51</v>
      </c>
      <c r="D10" s="1">
        <v>42010</v>
      </c>
      <c r="E10" t="s">
        <v>15</v>
      </c>
      <c r="F10" t="s">
        <v>29</v>
      </c>
      <c r="G10">
        <v>34</v>
      </c>
      <c r="H10" t="s">
        <v>52</v>
      </c>
      <c r="I10" t="s">
        <v>24</v>
      </c>
      <c r="J10" t="s">
        <v>53</v>
      </c>
      <c r="K10" t="s">
        <v>54</v>
      </c>
      <c r="L10" t="b">
        <v>0</v>
      </c>
      <c r="M10" t="s">
        <v>33</v>
      </c>
      <c r="N10" t="s">
        <v>22</v>
      </c>
      <c r="O10" t="b">
        <v>1</v>
      </c>
      <c r="P10" t="str">
        <f t="shared" si="0"/>
        <v>unarmed or undetermined or null</v>
      </c>
      <c r="Q10" t="str">
        <f t="shared" si="1"/>
        <v>No Gun</v>
      </c>
      <c r="R10" s="8" t="str">
        <f>LOOKUP(G10,{0,1,19,30,40,50,60,70},{"null","0-18","19-29","30-39","40-49","50-59","60-69","70+"})</f>
        <v>30-39</v>
      </c>
      <c r="S10" t="str">
        <f t="shared" si="2"/>
        <v>Not Fleeing or Blank</v>
      </c>
      <c r="T10" t="str">
        <f t="shared" si="3"/>
        <v>NO</v>
      </c>
    </row>
    <row r="11" spans="1:20" ht="19" hidden="1" x14ac:dyDescent="0.2">
      <c r="A11">
        <v>10</v>
      </c>
      <c r="B11">
        <v>17</v>
      </c>
      <c r="C11" t="s">
        <v>55</v>
      </c>
      <c r="D11" s="1">
        <v>42010</v>
      </c>
      <c r="E11" t="s">
        <v>15</v>
      </c>
      <c r="F11" t="s">
        <v>35</v>
      </c>
      <c r="G11">
        <v>47</v>
      </c>
      <c r="H11" t="s">
        <v>17</v>
      </c>
      <c r="I11" t="s">
        <v>56</v>
      </c>
      <c r="J11" t="s">
        <v>57</v>
      </c>
      <c r="K11" t="s">
        <v>58</v>
      </c>
      <c r="L11" t="b">
        <v>0</v>
      </c>
      <c r="M11" t="s">
        <v>21</v>
      </c>
      <c r="N11" t="s">
        <v>22</v>
      </c>
      <c r="O11" t="b">
        <v>0</v>
      </c>
      <c r="P11" t="str">
        <f t="shared" si="0"/>
        <v>armed</v>
      </c>
      <c r="Q11" t="str">
        <f t="shared" si="1"/>
        <v>No Gun</v>
      </c>
      <c r="R11" s="8" t="str">
        <f>LOOKUP(G11,{0,1,19,30,40,50,60,70},{"null","0-18","19-29","30-39","40-49","50-59","60-69","70+"})</f>
        <v>40-49</v>
      </c>
      <c r="S11" t="str">
        <f t="shared" si="2"/>
        <v>Not Fleeing or Blank</v>
      </c>
      <c r="T11" t="str">
        <f t="shared" si="3"/>
        <v>NO</v>
      </c>
    </row>
    <row r="12" spans="1:20" ht="19" hidden="1" x14ac:dyDescent="0.2">
      <c r="A12">
        <v>11</v>
      </c>
      <c r="B12">
        <v>19</v>
      </c>
      <c r="C12" t="s">
        <v>59</v>
      </c>
      <c r="D12" s="1">
        <v>42010</v>
      </c>
      <c r="E12" t="s">
        <v>28</v>
      </c>
      <c r="F12" t="s">
        <v>60</v>
      </c>
      <c r="G12">
        <v>25</v>
      </c>
      <c r="H12" t="s">
        <v>17</v>
      </c>
      <c r="I12" t="s">
        <v>24</v>
      </c>
      <c r="J12" t="s">
        <v>61</v>
      </c>
      <c r="K12" t="s">
        <v>37</v>
      </c>
      <c r="L12" t="b">
        <v>0</v>
      </c>
      <c r="M12" t="s">
        <v>21</v>
      </c>
      <c r="N12" t="s">
        <v>22</v>
      </c>
      <c r="O12" t="b">
        <v>0</v>
      </c>
      <c r="P12" t="str">
        <f t="shared" si="0"/>
        <v>armed</v>
      </c>
      <c r="Q12" t="str">
        <f t="shared" si="1"/>
        <v>No Gun</v>
      </c>
      <c r="R12" s="8" t="str">
        <f>LOOKUP(G12,{0,1,19,30,40,50,60,70},{"null","0-18","19-29","30-39","40-49","50-59","60-69","70+"})</f>
        <v>19-29</v>
      </c>
      <c r="S12" t="str">
        <f t="shared" si="2"/>
        <v>Not Fleeing or Blank</v>
      </c>
      <c r="T12" t="str">
        <f t="shared" si="3"/>
        <v>NO</v>
      </c>
    </row>
    <row r="13" spans="1:20" ht="19" hidden="1" x14ac:dyDescent="0.2">
      <c r="A13">
        <v>12</v>
      </c>
      <c r="B13">
        <v>21</v>
      </c>
      <c r="C13" t="s">
        <v>62</v>
      </c>
      <c r="D13" s="1">
        <v>42011</v>
      </c>
      <c r="E13" t="s">
        <v>15</v>
      </c>
      <c r="F13" t="s">
        <v>16</v>
      </c>
      <c r="G13">
        <v>31</v>
      </c>
      <c r="H13" t="s">
        <v>17</v>
      </c>
      <c r="I13" t="s">
        <v>56</v>
      </c>
      <c r="J13" t="s">
        <v>63</v>
      </c>
      <c r="K13" t="s">
        <v>64</v>
      </c>
      <c r="L13" t="b">
        <v>0</v>
      </c>
      <c r="M13" t="s">
        <v>21</v>
      </c>
      <c r="N13" t="s">
        <v>22</v>
      </c>
      <c r="O13" t="b">
        <v>0</v>
      </c>
      <c r="P13" t="str">
        <f t="shared" si="0"/>
        <v>armed</v>
      </c>
      <c r="Q13" t="str">
        <f t="shared" si="1"/>
        <v>Gun</v>
      </c>
      <c r="R13" s="8" t="str">
        <f>LOOKUP(G13,{0,1,19,30,40,50,60,70},{"null","0-18","19-29","30-39","40-49","50-59","60-69","70+"})</f>
        <v>30-39</v>
      </c>
      <c r="S13" t="str">
        <f t="shared" si="2"/>
        <v>Not Fleeing or Blank</v>
      </c>
      <c r="T13" t="str">
        <f t="shared" si="3"/>
        <v>NO</v>
      </c>
    </row>
    <row r="14" spans="1:20" ht="19" hidden="1" x14ac:dyDescent="0.2">
      <c r="A14">
        <v>13</v>
      </c>
      <c r="B14">
        <v>22</v>
      </c>
      <c r="C14" t="s">
        <v>65</v>
      </c>
      <c r="D14" s="1">
        <v>42011</v>
      </c>
      <c r="E14" t="s">
        <v>15</v>
      </c>
      <c r="F14" t="s">
        <v>60</v>
      </c>
      <c r="G14">
        <v>41</v>
      </c>
      <c r="H14" t="s">
        <v>17</v>
      </c>
      <c r="I14" t="s">
        <v>56</v>
      </c>
      <c r="J14" t="s">
        <v>66</v>
      </c>
      <c r="K14" t="s">
        <v>67</v>
      </c>
      <c r="L14" t="b">
        <v>1</v>
      </c>
      <c r="M14" t="s">
        <v>33</v>
      </c>
      <c r="N14" t="s">
        <v>22</v>
      </c>
      <c r="O14" t="b">
        <v>0</v>
      </c>
      <c r="P14" t="str">
        <f t="shared" si="0"/>
        <v>armed</v>
      </c>
      <c r="Q14" t="str">
        <f t="shared" si="1"/>
        <v>No Gun</v>
      </c>
      <c r="R14" s="8" t="str">
        <f>LOOKUP(G14,{0,1,19,30,40,50,60,70},{"null","0-18","19-29","30-39","40-49","50-59","60-69","70+"})</f>
        <v>40-49</v>
      </c>
      <c r="S14" t="str">
        <f t="shared" si="2"/>
        <v>Not Fleeing or Blank</v>
      </c>
      <c r="T14" t="str">
        <f t="shared" si="3"/>
        <v>NO</v>
      </c>
    </row>
    <row r="15" spans="1:20" ht="19" hidden="1" x14ac:dyDescent="0.2">
      <c r="A15">
        <v>14</v>
      </c>
      <c r="B15">
        <v>25</v>
      </c>
      <c r="C15" t="s">
        <v>68</v>
      </c>
      <c r="D15" s="1">
        <v>42011</v>
      </c>
      <c r="E15" t="s">
        <v>15</v>
      </c>
      <c r="F15" t="s">
        <v>16</v>
      </c>
      <c r="G15">
        <v>30</v>
      </c>
      <c r="H15" t="s">
        <v>17</v>
      </c>
      <c r="I15" t="s">
        <v>24</v>
      </c>
      <c r="J15" t="s">
        <v>69</v>
      </c>
      <c r="K15" t="s">
        <v>54</v>
      </c>
      <c r="L15" t="b">
        <v>0</v>
      </c>
      <c r="M15" t="s">
        <v>21</v>
      </c>
      <c r="N15" t="s">
        <v>48</v>
      </c>
      <c r="O15" t="b">
        <v>0</v>
      </c>
      <c r="P15" t="str">
        <f t="shared" si="0"/>
        <v>armed</v>
      </c>
      <c r="Q15" t="str">
        <f t="shared" si="1"/>
        <v>Gun</v>
      </c>
      <c r="R15" s="8" t="str">
        <f>LOOKUP(G15,{0,1,19,30,40,50,60,70},{"null","0-18","19-29","30-39","40-49","50-59","60-69","70+"})</f>
        <v>30-39</v>
      </c>
      <c r="S15" t="str">
        <f t="shared" si="2"/>
        <v>Fleeing</v>
      </c>
      <c r="T15" t="str">
        <f t="shared" si="3"/>
        <v>NO</v>
      </c>
    </row>
    <row r="16" spans="1:20" ht="19" x14ac:dyDescent="0.2">
      <c r="A16">
        <v>15</v>
      </c>
      <c r="B16">
        <v>27</v>
      </c>
      <c r="C16" t="s">
        <v>70</v>
      </c>
      <c r="D16" s="1">
        <v>42011</v>
      </c>
      <c r="E16" t="s">
        <v>15</v>
      </c>
      <c r="F16" t="s">
        <v>16</v>
      </c>
      <c r="G16">
        <v>37</v>
      </c>
      <c r="H16" t="s">
        <v>17</v>
      </c>
      <c r="I16" t="s">
        <v>56</v>
      </c>
      <c r="J16" t="s">
        <v>71</v>
      </c>
      <c r="K16" t="s">
        <v>72</v>
      </c>
      <c r="L16" t="b">
        <v>0</v>
      </c>
      <c r="M16" t="s">
        <v>21</v>
      </c>
      <c r="N16" t="s">
        <v>73</v>
      </c>
      <c r="O16" t="b">
        <v>1</v>
      </c>
      <c r="P16" t="str">
        <f t="shared" si="0"/>
        <v>armed</v>
      </c>
      <c r="Q16" t="str">
        <f t="shared" si="1"/>
        <v>Gun</v>
      </c>
      <c r="R16" s="8" t="str">
        <f>LOOKUP(G16,{0,1,19,30,40,50,60,70},{"null","0-18","19-29","30-39","40-49","50-59","60-69","70+"})</f>
        <v>30-39</v>
      </c>
      <c r="S16" t="str">
        <f t="shared" si="2"/>
        <v>Fleeing</v>
      </c>
      <c r="T16" t="str">
        <f t="shared" si="3"/>
        <v>YES</v>
      </c>
    </row>
    <row r="17" spans="1:20" ht="19" hidden="1" x14ac:dyDescent="0.2">
      <c r="A17">
        <v>16</v>
      </c>
      <c r="B17">
        <v>29</v>
      </c>
      <c r="C17" t="s">
        <v>74</v>
      </c>
      <c r="D17" s="1">
        <v>42012</v>
      </c>
      <c r="E17" t="s">
        <v>15</v>
      </c>
      <c r="G17">
        <v>28</v>
      </c>
      <c r="H17" t="s">
        <v>17</v>
      </c>
      <c r="I17" t="s">
        <v>24</v>
      </c>
      <c r="J17" t="s">
        <v>75</v>
      </c>
      <c r="K17" t="s">
        <v>76</v>
      </c>
      <c r="L17" t="b">
        <v>0</v>
      </c>
      <c r="M17" t="s">
        <v>77</v>
      </c>
      <c r="N17" t="s">
        <v>22</v>
      </c>
      <c r="O17" t="b">
        <v>0</v>
      </c>
      <c r="P17" t="str">
        <f t="shared" si="0"/>
        <v>unarmed or undetermined or null</v>
      </c>
      <c r="Q17" t="str">
        <f t="shared" si="1"/>
        <v>No Gun</v>
      </c>
      <c r="R17" s="8" t="str">
        <f>LOOKUP(G17,{0,1,19,30,40,50,60,70},{"null","0-18","19-29","30-39","40-49","50-59","60-69","70+"})</f>
        <v>19-29</v>
      </c>
      <c r="S17" t="str">
        <f t="shared" si="2"/>
        <v>Not Fleeing or Blank</v>
      </c>
      <c r="T17" t="str">
        <f t="shared" si="3"/>
        <v>NO</v>
      </c>
    </row>
    <row r="18" spans="1:20" ht="19" hidden="1" x14ac:dyDescent="0.2">
      <c r="A18">
        <v>17</v>
      </c>
      <c r="B18">
        <v>32</v>
      </c>
      <c r="C18" t="s">
        <v>78</v>
      </c>
      <c r="D18" s="1">
        <v>42012</v>
      </c>
      <c r="E18" t="s">
        <v>15</v>
      </c>
      <c r="F18" t="s">
        <v>79</v>
      </c>
      <c r="G18">
        <v>42</v>
      </c>
      <c r="H18" t="s">
        <v>17</v>
      </c>
      <c r="I18" t="s">
        <v>24</v>
      </c>
      <c r="J18" t="s">
        <v>80</v>
      </c>
      <c r="K18" t="s">
        <v>81</v>
      </c>
      <c r="L18" t="b">
        <v>0</v>
      </c>
      <c r="M18" t="s">
        <v>21</v>
      </c>
      <c r="N18" t="s">
        <v>22</v>
      </c>
      <c r="O18" t="b">
        <v>1</v>
      </c>
      <c r="P18" t="str">
        <f t="shared" si="0"/>
        <v>armed</v>
      </c>
      <c r="Q18" t="str">
        <f t="shared" si="1"/>
        <v>No Gun</v>
      </c>
      <c r="R18" s="8" t="str">
        <f>LOOKUP(G18,{0,1,19,30,40,50,60,70},{"null","0-18","19-29","30-39","40-49","50-59","60-69","70+"})</f>
        <v>40-49</v>
      </c>
      <c r="S18" t="str">
        <f t="shared" si="2"/>
        <v>Not Fleeing or Blank</v>
      </c>
      <c r="T18" t="str">
        <f t="shared" si="3"/>
        <v>NO</v>
      </c>
    </row>
    <row r="19" spans="1:20" ht="19" hidden="1" x14ac:dyDescent="0.2">
      <c r="A19">
        <v>18</v>
      </c>
      <c r="B19">
        <v>36</v>
      </c>
      <c r="C19" t="s">
        <v>82</v>
      </c>
      <c r="D19" s="1">
        <v>42012</v>
      </c>
      <c r="E19" t="s">
        <v>15</v>
      </c>
      <c r="F19" t="s">
        <v>29</v>
      </c>
      <c r="G19">
        <v>36</v>
      </c>
      <c r="H19" t="s">
        <v>17</v>
      </c>
      <c r="I19" t="s">
        <v>56</v>
      </c>
      <c r="J19" t="s">
        <v>83</v>
      </c>
      <c r="K19" t="s">
        <v>84</v>
      </c>
      <c r="L19" t="b">
        <v>0</v>
      </c>
      <c r="M19" t="s">
        <v>21</v>
      </c>
      <c r="N19" t="s">
        <v>22</v>
      </c>
      <c r="O19" t="b">
        <v>0</v>
      </c>
      <c r="P19" t="str">
        <f t="shared" si="0"/>
        <v>unarmed or undetermined or null</v>
      </c>
      <c r="Q19" t="str">
        <f t="shared" si="1"/>
        <v>No Gun</v>
      </c>
      <c r="R19" s="8" t="str">
        <f>LOOKUP(G19,{0,1,19,30,40,50,60,70},{"null","0-18","19-29","30-39","40-49","50-59","60-69","70+"})</f>
        <v>30-39</v>
      </c>
      <c r="S19" t="str">
        <f t="shared" si="2"/>
        <v>Not Fleeing or Blank</v>
      </c>
      <c r="T19" t="str">
        <f t="shared" si="3"/>
        <v>NO</v>
      </c>
    </row>
    <row r="20" spans="1:20" ht="19" hidden="1" x14ac:dyDescent="0.2">
      <c r="A20">
        <v>19</v>
      </c>
      <c r="B20">
        <v>37</v>
      </c>
      <c r="C20" t="s">
        <v>85</v>
      </c>
      <c r="D20" s="1">
        <v>42012</v>
      </c>
      <c r="E20" t="s">
        <v>15</v>
      </c>
      <c r="F20" t="s">
        <v>16</v>
      </c>
      <c r="G20">
        <v>49</v>
      </c>
      <c r="H20" t="s">
        <v>17</v>
      </c>
      <c r="I20" t="s">
        <v>24</v>
      </c>
      <c r="J20" t="s">
        <v>86</v>
      </c>
      <c r="K20" t="s">
        <v>81</v>
      </c>
      <c r="L20" t="b">
        <v>0</v>
      </c>
      <c r="M20" t="s">
        <v>21</v>
      </c>
      <c r="N20" t="s">
        <v>22</v>
      </c>
      <c r="O20" t="b">
        <v>1</v>
      </c>
      <c r="P20" t="str">
        <f t="shared" si="0"/>
        <v>armed</v>
      </c>
      <c r="Q20" t="str">
        <f t="shared" si="1"/>
        <v>Gun</v>
      </c>
      <c r="R20" s="8" t="str">
        <f>LOOKUP(G20,{0,1,19,30,40,50,60,70},{"null","0-18","19-29","30-39","40-49","50-59","60-69","70+"})</f>
        <v>40-49</v>
      </c>
      <c r="S20" t="str">
        <f t="shared" si="2"/>
        <v>Not Fleeing or Blank</v>
      </c>
      <c r="T20" t="str">
        <f t="shared" si="3"/>
        <v>NO</v>
      </c>
    </row>
    <row r="21" spans="1:20" ht="19" hidden="1" x14ac:dyDescent="0.2">
      <c r="A21">
        <v>20</v>
      </c>
      <c r="B21">
        <v>38</v>
      </c>
      <c r="C21" t="s">
        <v>87</v>
      </c>
      <c r="D21" s="1">
        <v>42013</v>
      </c>
      <c r="E21" t="s">
        <v>15</v>
      </c>
      <c r="F21" t="s">
        <v>16</v>
      </c>
      <c r="G21">
        <v>71</v>
      </c>
      <c r="H21" t="s">
        <v>17</v>
      </c>
      <c r="I21" t="s">
        <v>24</v>
      </c>
      <c r="J21" t="s">
        <v>88</v>
      </c>
      <c r="K21" t="s">
        <v>84</v>
      </c>
      <c r="L21" t="b">
        <v>0</v>
      </c>
      <c r="M21" t="s">
        <v>21</v>
      </c>
      <c r="N21" t="s">
        <v>22</v>
      </c>
      <c r="O21" t="b">
        <v>0</v>
      </c>
      <c r="P21" t="str">
        <f t="shared" si="0"/>
        <v>armed</v>
      </c>
      <c r="Q21" t="str">
        <f t="shared" si="1"/>
        <v>Gun</v>
      </c>
      <c r="R21" s="8" t="str">
        <f>LOOKUP(G21,{0,1,19,30,40,50,60,70},{"null","0-18","19-29","30-39","40-49","50-59","60-69","70+"})</f>
        <v>70+</v>
      </c>
      <c r="S21" t="str">
        <f t="shared" si="2"/>
        <v>Not Fleeing or Blank</v>
      </c>
      <c r="T21" t="str">
        <f t="shared" si="3"/>
        <v>NO</v>
      </c>
    </row>
    <row r="22" spans="1:20" ht="19" hidden="1" x14ac:dyDescent="0.2">
      <c r="A22">
        <v>21</v>
      </c>
      <c r="B22">
        <v>325</v>
      </c>
      <c r="C22" t="s">
        <v>89</v>
      </c>
      <c r="D22" s="1">
        <v>42013</v>
      </c>
      <c r="E22" t="s">
        <v>15</v>
      </c>
      <c r="F22" t="s">
        <v>16</v>
      </c>
      <c r="G22">
        <v>33</v>
      </c>
      <c r="H22" t="s">
        <v>17</v>
      </c>
      <c r="I22" t="s">
        <v>30</v>
      </c>
      <c r="J22" t="s">
        <v>90</v>
      </c>
      <c r="K22" t="s">
        <v>64</v>
      </c>
      <c r="L22" t="b">
        <v>0</v>
      </c>
      <c r="M22" t="s">
        <v>21</v>
      </c>
      <c r="N22" t="s">
        <v>22</v>
      </c>
      <c r="O22" t="b">
        <v>0</v>
      </c>
      <c r="P22" t="str">
        <f t="shared" si="0"/>
        <v>armed</v>
      </c>
      <c r="Q22" t="str">
        <f t="shared" si="1"/>
        <v>Gun</v>
      </c>
      <c r="R22" s="8" t="str">
        <f>LOOKUP(G22,{0,1,19,30,40,50,60,70},{"null","0-18","19-29","30-39","40-49","50-59","60-69","70+"})</f>
        <v>30-39</v>
      </c>
      <c r="S22" t="str">
        <f t="shared" si="2"/>
        <v>Not Fleeing or Blank</v>
      </c>
      <c r="T22" t="str">
        <f t="shared" si="3"/>
        <v>NO</v>
      </c>
    </row>
    <row r="23" spans="1:20" ht="19" hidden="1" x14ac:dyDescent="0.2">
      <c r="A23">
        <v>22</v>
      </c>
      <c r="B23">
        <v>42</v>
      </c>
      <c r="C23" t="s">
        <v>91</v>
      </c>
      <c r="D23" s="1">
        <v>42015</v>
      </c>
      <c r="E23" t="s">
        <v>15</v>
      </c>
      <c r="F23" t="s">
        <v>16</v>
      </c>
      <c r="G23">
        <v>39</v>
      </c>
      <c r="H23" t="s">
        <v>17</v>
      </c>
      <c r="I23" t="s">
        <v>24</v>
      </c>
      <c r="J23" t="s">
        <v>92</v>
      </c>
      <c r="K23" t="s">
        <v>93</v>
      </c>
      <c r="L23" t="b">
        <v>1</v>
      </c>
      <c r="M23" t="s">
        <v>21</v>
      </c>
      <c r="N23" t="s">
        <v>22</v>
      </c>
      <c r="O23" t="b">
        <v>0</v>
      </c>
      <c r="P23" t="str">
        <f t="shared" si="0"/>
        <v>armed</v>
      </c>
      <c r="Q23" t="str">
        <f t="shared" si="1"/>
        <v>Gun</v>
      </c>
      <c r="R23" s="8" t="str">
        <f>LOOKUP(G23,{0,1,19,30,40,50,60,70},{"null","0-18","19-29","30-39","40-49","50-59","60-69","70+"})</f>
        <v>30-39</v>
      </c>
      <c r="S23" t="str">
        <f t="shared" si="2"/>
        <v>Not Fleeing or Blank</v>
      </c>
      <c r="T23" t="str">
        <f t="shared" si="3"/>
        <v>NO</v>
      </c>
    </row>
    <row r="24" spans="1:20" ht="19" hidden="1" x14ac:dyDescent="0.2">
      <c r="A24">
        <v>23</v>
      </c>
      <c r="B24">
        <v>43</v>
      </c>
      <c r="C24" t="s">
        <v>94</v>
      </c>
      <c r="D24" s="1">
        <v>42015</v>
      </c>
      <c r="E24" t="s">
        <v>15</v>
      </c>
      <c r="F24" t="s">
        <v>16</v>
      </c>
      <c r="G24">
        <v>23</v>
      </c>
      <c r="H24" t="s">
        <v>17</v>
      </c>
      <c r="I24" t="s">
        <v>30</v>
      </c>
      <c r="J24" t="s">
        <v>95</v>
      </c>
      <c r="K24" t="s">
        <v>37</v>
      </c>
      <c r="L24" t="b">
        <v>0</v>
      </c>
      <c r="M24" t="s">
        <v>21</v>
      </c>
      <c r="N24" t="s">
        <v>22</v>
      </c>
      <c r="O24" t="b">
        <v>0</v>
      </c>
      <c r="P24" t="str">
        <f t="shared" si="0"/>
        <v>armed</v>
      </c>
      <c r="Q24" t="str">
        <f t="shared" si="1"/>
        <v>Gun</v>
      </c>
      <c r="R24" s="8" t="str">
        <f>LOOKUP(G24,{0,1,19,30,40,50,60,70},{"null","0-18","19-29","30-39","40-49","50-59","60-69","70+"})</f>
        <v>19-29</v>
      </c>
      <c r="S24" t="str">
        <f t="shared" si="2"/>
        <v>Not Fleeing or Blank</v>
      </c>
      <c r="T24" t="str">
        <f t="shared" si="3"/>
        <v>NO</v>
      </c>
    </row>
    <row r="25" spans="1:20" ht="19" hidden="1" x14ac:dyDescent="0.2">
      <c r="A25">
        <v>24</v>
      </c>
      <c r="B25">
        <v>45</v>
      </c>
      <c r="C25" t="s">
        <v>96</v>
      </c>
      <c r="D25" s="1">
        <v>42015</v>
      </c>
      <c r="E25" t="s">
        <v>28</v>
      </c>
      <c r="F25" t="s">
        <v>16</v>
      </c>
      <c r="G25">
        <v>29</v>
      </c>
      <c r="H25" t="s">
        <v>17</v>
      </c>
      <c r="I25" t="s">
        <v>30</v>
      </c>
      <c r="J25" t="s">
        <v>97</v>
      </c>
      <c r="K25" t="s">
        <v>98</v>
      </c>
      <c r="L25" t="b">
        <v>0</v>
      </c>
      <c r="M25" t="s">
        <v>21</v>
      </c>
      <c r="N25" t="s">
        <v>73</v>
      </c>
      <c r="O25" t="b">
        <v>0</v>
      </c>
      <c r="P25" t="str">
        <f t="shared" si="0"/>
        <v>armed</v>
      </c>
      <c r="Q25" t="str">
        <f t="shared" si="1"/>
        <v>Gun</v>
      </c>
      <c r="R25" s="8" t="str">
        <f>LOOKUP(G25,{0,1,19,30,40,50,60,70},{"null","0-18","19-29","30-39","40-49","50-59","60-69","70+"})</f>
        <v>19-29</v>
      </c>
      <c r="S25" t="str">
        <f t="shared" si="2"/>
        <v>Fleeing</v>
      </c>
      <c r="T25" t="str">
        <f t="shared" si="3"/>
        <v>NO</v>
      </c>
    </row>
    <row r="26" spans="1:20" ht="19" hidden="1" x14ac:dyDescent="0.2">
      <c r="A26">
        <v>25</v>
      </c>
      <c r="B26">
        <v>46</v>
      </c>
      <c r="C26" t="s">
        <v>99</v>
      </c>
      <c r="D26" s="1">
        <v>42017</v>
      </c>
      <c r="E26" t="s">
        <v>15</v>
      </c>
      <c r="F26" t="s">
        <v>16</v>
      </c>
      <c r="G26">
        <v>34</v>
      </c>
      <c r="H26" t="s">
        <v>17</v>
      </c>
      <c r="I26" t="s">
        <v>24</v>
      </c>
      <c r="J26" t="s">
        <v>100</v>
      </c>
      <c r="K26" t="s">
        <v>101</v>
      </c>
      <c r="L26" t="b">
        <v>0</v>
      </c>
      <c r="M26" t="s">
        <v>21</v>
      </c>
      <c r="N26" t="s">
        <v>73</v>
      </c>
      <c r="O26" t="b">
        <v>1</v>
      </c>
      <c r="P26" t="str">
        <f t="shared" si="0"/>
        <v>armed</v>
      </c>
      <c r="Q26" t="str">
        <f t="shared" si="1"/>
        <v>Gun</v>
      </c>
      <c r="R26" s="8" t="str">
        <f>LOOKUP(G26,{0,1,19,30,40,50,60,70},{"null","0-18","19-29","30-39","40-49","50-59","60-69","70+"})</f>
        <v>30-39</v>
      </c>
      <c r="S26" t="str">
        <f t="shared" si="2"/>
        <v>Fleeing</v>
      </c>
      <c r="T26" t="str">
        <f t="shared" si="3"/>
        <v>NO</v>
      </c>
    </row>
    <row r="27" spans="1:20" ht="19" hidden="1" x14ac:dyDescent="0.2">
      <c r="A27">
        <v>26</v>
      </c>
      <c r="B27">
        <v>48</v>
      </c>
      <c r="C27" t="s">
        <v>102</v>
      </c>
      <c r="D27" s="1">
        <v>42017</v>
      </c>
      <c r="E27" t="s">
        <v>15</v>
      </c>
      <c r="F27" t="s">
        <v>60</v>
      </c>
      <c r="G27">
        <v>43</v>
      </c>
      <c r="H27" t="s">
        <v>17</v>
      </c>
      <c r="I27" t="s">
        <v>24</v>
      </c>
      <c r="J27" t="s">
        <v>103</v>
      </c>
      <c r="K27" t="s">
        <v>64</v>
      </c>
      <c r="L27" t="b">
        <v>1</v>
      </c>
      <c r="M27" t="s">
        <v>33</v>
      </c>
      <c r="N27" t="s">
        <v>22</v>
      </c>
      <c r="O27" t="b">
        <v>0</v>
      </c>
      <c r="P27" t="str">
        <f t="shared" si="0"/>
        <v>armed</v>
      </c>
      <c r="Q27" t="str">
        <f t="shared" si="1"/>
        <v>No Gun</v>
      </c>
      <c r="R27" s="8" t="str">
        <f>LOOKUP(G27,{0,1,19,30,40,50,60,70},{"null","0-18","19-29","30-39","40-49","50-59","60-69","70+"})</f>
        <v>40-49</v>
      </c>
      <c r="S27" t="str">
        <f t="shared" si="2"/>
        <v>Not Fleeing or Blank</v>
      </c>
      <c r="T27" t="str">
        <f t="shared" si="3"/>
        <v>NO</v>
      </c>
    </row>
    <row r="28" spans="1:20" ht="19" hidden="1" x14ac:dyDescent="0.2">
      <c r="A28">
        <v>27</v>
      </c>
      <c r="B28">
        <v>49</v>
      </c>
      <c r="C28" t="s">
        <v>104</v>
      </c>
      <c r="D28" s="1">
        <v>42018</v>
      </c>
      <c r="E28" t="s">
        <v>15</v>
      </c>
      <c r="G28">
        <v>24</v>
      </c>
      <c r="H28" t="s">
        <v>17</v>
      </c>
      <c r="I28" t="s">
        <v>56</v>
      </c>
      <c r="J28" t="s">
        <v>105</v>
      </c>
      <c r="K28" t="s">
        <v>106</v>
      </c>
      <c r="L28" t="b">
        <v>0</v>
      </c>
      <c r="M28" t="s">
        <v>21</v>
      </c>
      <c r="N28" t="s">
        <v>22</v>
      </c>
      <c r="O28" t="b">
        <v>0</v>
      </c>
      <c r="P28" t="str">
        <f t="shared" si="0"/>
        <v>unarmed or undetermined or null</v>
      </c>
      <c r="Q28" t="str">
        <f t="shared" si="1"/>
        <v>No Gun</v>
      </c>
      <c r="R28" s="8" t="str">
        <f>LOOKUP(G28,{0,1,19,30,40,50,60,70},{"null","0-18","19-29","30-39","40-49","50-59","60-69","70+"})</f>
        <v>19-29</v>
      </c>
      <c r="S28" t="str">
        <f t="shared" si="2"/>
        <v>Not Fleeing or Blank</v>
      </c>
      <c r="T28" t="str">
        <f t="shared" si="3"/>
        <v>NO</v>
      </c>
    </row>
    <row r="29" spans="1:20" ht="19" hidden="1" x14ac:dyDescent="0.2">
      <c r="A29">
        <v>28</v>
      </c>
      <c r="B29">
        <v>50</v>
      </c>
      <c r="C29" t="s">
        <v>107</v>
      </c>
      <c r="D29" s="1">
        <v>42018</v>
      </c>
      <c r="E29" t="s">
        <v>15</v>
      </c>
      <c r="G29">
        <v>29</v>
      </c>
      <c r="H29" t="s">
        <v>17</v>
      </c>
      <c r="I29" t="s">
        <v>24</v>
      </c>
      <c r="J29" t="s">
        <v>108</v>
      </c>
      <c r="K29" t="s">
        <v>109</v>
      </c>
      <c r="L29" t="b">
        <v>0</v>
      </c>
      <c r="M29" t="s">
        <v>21</v>
      </c>
      <c r="N29" t="s">
        <v>22</v>
      </c>
      <c r="O29" t="b">
        <v>0</v>
      </c>
      <c r="P29" t="str">
        <f t="shared" si="0"/>
        <v>unarmed or undetermined or null</v>
      </c>
      <c r="Q29" t="str">
        <f t="shared" si="1"/>
        <v>No Gun</v>
      </c>
      <c r="R29" s="8" t="str">
        <f>LOOKUP(G29,{0,1,19,30,40,50,60,70},{"null","0-18","19-29","30-39","40-49","50-59","60-69","70+"})</f>
        <v>19-29</v>
      </c>
      <c r="S29" t="str">
        <f t="shared" si="2"/>
        <v>Not Fleeing or Blank</v>
      </c>
      <c r="T29" t="str">
        <f t="shared" si="3"/>
        <v>NO</v>
      </c>
    </row>
    <row r="30" spans="1:20" ht="19" hidden="1" x14ac:dyDescent="0.2">
      <c r="A30">
        <v>29</v>
      </c>
      <c r="B30">
        <v>51</v>
      </c>
      <c r="C30" t="s">
        <v>110</v>
      </c>
      <c r="D30" s="1">
        <v>42018</v>
      </c>
      <c r="E30" t="s">
        <v>15</v>
      </c>
      <c r="F30" t="s">
        <v>16</v>
      </c>
      <c r="G30">
        <v>34</v>
      </c>
      <c r="H30" t="s">
        <v>17</v>
      </c>
      <c r="I30" t="s">
        <v>56</v>
      </c>
      <c r="J30" t="s">
        <v>111</v>
      </c>
      <c r="K30" t="s">
        <v>112</v>
      </c>
      <c r="L30" t="b">
        <v>1</v>
      </c>
      <c r="M30" t="s">
        <v>21</v>
      </c>
      <c r="N30" t="s">
        <v>22</v>
      </c>
      <c r="O30" t="b">
        <v>0</v>
      </c>
      <c r="P30" t="str">
        <f t="shared" si="0"/>
        <v>armed</v>
      </c>
      <c r="Q30" t="str">
        <f t="shared" si="1"/>
        <v>Gun</v>
      </c>
      <c r="R30" s="8" t="str">
        <f>LOOKUP(G30,{0,1,19,30,40,50,60,70},{"null","0-18","19-29","30-39","40-49","50-59","60-69","70+"})</f>
        <v>30-39</v>
      </c>
      <c r="S30" t="str">
        <f t="shared" si="2"/>
        <v>Not Fleeing or Blank</v>
      </c>
      <c r="T30" t="str">
        <f t="shared" si="3"/>
        <v>NO</v>
      </c>
    </row>
    <row r="31" spans="1:20" ht="19" hidden="1" x14ac:dyDescent="0.2">
      <c r="A31">
        <v>30</v>
      </c>
      <c r="B31">
        <v>52</v>
      </c>
      <c r="C31" t="s">
        <v>113</v>
      </c>
      <c r="D31" s="1">
        <v>42018</v>
      </c>
      <c r="E31" t="s">
        <v>15</v>
      </c>
      <c r="F31" t="s">
        <v>60</v>
      </c>
      <c r="G31">
        <v>75</v>
      </c>
      <c r="H31" t="s">
        <v>17</v>
      </c>
      <c r="I31" t="s">
        <v>24</v>
      </c>
      <c r="J31" t="s">
        <v>114</v>
      </c>
      <c r="K31" t="s">
        <v>115</v>
      </c>
      <c r="L31" t="b">
        <v>0</v>
      </c>
      <c r="M31" t="s">
        <v>21</v>
      </c>
      <c r="N31" t="s">
        <v>22</v>
      </c>
      <c r="O31" t="b">
        <v>0</v>
      </c>
      <c r="P31" t="str">
        <f t="shared" si="0"/>
        <v>armed</v>
      </c>
      <c r="Q31" t="str">
        <f t="shared" si="1"/>
        <v>No Gun</v>
      </c>
      <c r="R31" s="8" t="str">
        <f>LOOKUP(G31,{0,1,19,30,40,50,60,70},{"null","0-18","19-29","30-39","40-49","50-59","60-69","70+"})</f>
        <v>70+</v>
      </c>
      <c r="S31" t="str">
        <f t="shared" si="2"/>
        <v>Not Fleeing or Blank</v>
      </c>
      <c r="T31" t="str">
        <f t="shared" si="3"/>
        <v>NO</v>
      </c>
    </row>
    <row r="32" spans="1:20" ht="19" hidden="1" x14ac:dyDescent="0.2">
      <c r="A32">
        <v>31</v>
      </c>
      <c r="B32">
        <v>54</v>
      </c>
      <c r="C32" t="s">
        <v>116</v>
      </c>
      <c r="D32" s="1">
        <v>42018</v>
      </c>
      <c r="E32" t="s">
        <v>15</v>
      </c>
      <c r="F32" t="s">
        <v>16</v>
      </c>
      <c r="G32">
        <v>68</v>
      </c>
      <c r="H32" t="s">
        <v>17</v>
      </c>
      <c r="I32" t="s">
        <v>24</v>
      </c>
      <c r="J32" t="s">
        <v>117</v>
      </c>
      <c r="K32" t="s">
        <v>64</v>
      </c>
      <c r="L32" t="b">
        <v>0</v>
      </c>
      <c r="M32" t="s">
        <v>21</v>
      </c>
      <c r="N32" t="s">
        <v>22</v>
      </c>
      <c r="O32" t="b">
        <v>0</v>
      </c>
      <c r="P32" t="str">
        <f t="shared" si="0"/>
        <v>armed</v>
      </c>
      <c r="Q32" t="str">
        <f t="shared" si="1"/>
        <v>Gun</v>
      </c>
      <c r="R32" s="8" t="str">
        <f>LOOKUP(G32,{0,1,19,30,40,50,60,70},{"null","0-18","19-29","30-39","40-49","50-59","60-69","70+"})</f>
        <v>60-69</v>
      </c>
      <c r="S32" t="str">
        <f t="shared" si="2"/>
        <v>Not Fleeing or Blank</v>
      </c>
      <c r="T32" t="str">
        <f t="shared" si="3"/>
        <v>NO</v>
      </c>
    </row>
    <row r="33" spans="1:20" ht="19" hidden="1" x14ac:dyDescent="0.2">
      <c r="A33">
        <v>32</v>
      </c>
      <c r="B33">
        <v>55</v>
      </c>
      <c r="C33" t="s">
        <v>118</v>
      </c>
      <c r="D33" s="1">
        <v>42018</v>
      </c>
      <c r="E33" t="s">
        <v>15</v>
      </c>
      <c r="F33" t="s">
        <v>60</v>
      </c>
      <c r="G33">
        <v>34</v>
      </c>
      <c r="H33" t="s">
        <v>17</v>
      </c>
      <c r="I33" t="s">
        <v>24</v>
      </c>
      <c r="J33" t="s">
        <v>119</v>
      </c>
      <c r="K33" t="s">
        <v>81</v>
      </c>
      <c r="L33" t="b">
        <v>0</v>
      </c>
      <c r="M33" t="s">
        <v>21</v>
      </c>
      <c r="N33" t="s">
        <v>22</v>
      </c>
      <c r="O33" t="b">
        <v>1</v>
      </c>
      <c r="P33" t="str">
        <f t="shared" si="0"/>
        <v>armed</v>
      </c>
      <c r="Q33" t="str">
        <f t="shared" si="1"/>
        <v>No Gun</v>
      </c>
      <c r="R33" s="8" t="str">
        <f>LOOKUP(G33,{0,1,19,30,40,50,60,70},{"null","0-18","19-29","30-39","40-49","50-59","60-69","70+"})</f>
        <v>30-39</v>
      </c>
      <c r="S33" t="str">
        <f t="shared" si="2"/>
        <v>Not Fleeing or Blank</v>
      </c>
      <c r="T33" t="str">
        <f t="shared" si="3"/>
        <v>NO</v>
      </c>
    </row>
    <row r="34" spans="1:20" ht="19" x14ac:dyDescent="0.2">
      <c r="A34">
        <v>33</v>
      </c>
      <c r="B34">
        <v>56</v>
      </c>
      <c r="C34" t="s">
        <v>120</v>
      </c>
      <c r="D34" s="1">
        <v>42019</v>
      </c>
      <c r="E34" t="s">
        <v>15</v>
      </c>
      <c r="F34" t="s">
        <v>16</v>
      </c>
      <c r="G34">
        <v>27</v>
      </c>
      <c r="H34" t="s">
        <v>17</v>
      </c>
      <c r="I34" t="s">
        <v>56</v>
      </c>
      <c r="J34" t="s">
        <v>121</v>
      </c>
      <c r="K34" t="s">
        <v>122</v>
      </c>
      <c r="L34" t="b">
        <v>0</v>
      </c>
      <c r="M34" t="s">
        <v>21</v>
      </c>
      <c r="N34" t="s">
        <v>73</v>
      </c>
      <c r="O34" t="b">
        <v>0</v>
      </c>
      <c r="P34" t="str">
        <f t="shared" si="0"/>
        <v>armed</v>
      </c>
      <c r="Q34" t="str">
        <f t="shared" si="1"/>
        <v>Gun</v>
      </c>
      <c r="R34" s="8" t="str">
        <f>LOOKUP(G34,{0,1,19,30,40,50,60,70},{"null","0-18","19-29","30-39","40-49","50-59","60-69","70+"})</f>
        <v>19-29</v>
      </c>
      <c r="S34" t="str">
        <f t="shared" si="2"/>
        <v>Fleeing</v>
      </c>
      <c r="T34" t="str">
        <f t="shared" si="3"/>
        <v>YES</v>
      </c>
    </row>
    <row r="35" spans="1:20" ht="19" hidden="1" x14ac:dyDescent="0.2">
      <c r="A35">
        <v>34</v>
      </c>
      <c r="B35">
        <v>57</v>
      </c>
      <c r="C35" t="s">
        <v>123</v>
      </c>
      <c r="D35" s="1">
        <v>42019</v>
      </c>
      <c r="E35" t="s">
        <v>15</v>
      </c>
      <c r="F35" t="s">
        <v>16</v>
      </c>
      <c r="G35">
        <v>39</v>
      </c>
      <c r="H35" t="s">
        <v>17</v>
      </c>
      <c r="I35" t="s">
        <v>56</v>
      </c>
      <c r="J35" t="s">
        <v>124</v>
      </c>
      <c r="K35" t="s">
        <v>41</v>
      </c>
      <c r="L35" t="b">
        <v>0</v>
      </c>
      <c r="M35" t="s">
        <v>21</v>
      </c>
      <c r="N35" t="s">
        <v>22</v>
      </c>
      <c r="O35" t="b">
        <v>0</v>
      </c>
      <c r="P35" t="str">
        <f t="shared" si="0"/>
        <v>armed</v>
      </c>
      <c r="Q35" t="str">
        <f t="shared" si="1"/>
        <v>Gun</v>
      </c>
      <c r="R35" s="8" t="str">
        <f>LOOKUP(G35,{0,1,19,30,40,50,60,70},{"null","0-18","19-29","30-39","40-49","50-59","60-69","70+"})</f>
        <v>30-39</v>
      </c>
      <c r="S35" t="str">
        <f t="shared" si="2"/>
        <v>Not Fleeing or Blank</v>
      </c>
      <c r="T35" t="str">
        <f t="shared" si="3"/>
        <v>NO</v>
      </c>
    </row>
    <row r="36" spans="1:20" ht="19" hidden="1" x14ac:dyDescent="0.2">
      <c r="A36">
        <v>35</v>
      </c>
      <c r="B36">
        <v>60</v>
      </c>
      <c r="C36" t="s">
        <v>125</v>
      </c>
      <c r="D36" s="1">
        <v>42019</v>
      </c>
      <c r="E36" t="s">
        <v>15</v>
      </c>
      <c r="F36" t="s">
        <v>16</v>
      </c>
      <c r="G36">
        <v>24</v>
      </c>
      <c r="H36" t="s">
        <v>17</v>
      </c>
      <c r="I36" t="s">
        <v>24</v>
      </c>
      <c r="J36" t="s">
        <v>126</v>
      </c>
      <c r="K36" t="s">
        <v>106</v>
      </c>
      <c r="L36" t="b">
        <v>1</v>
      </c>
      <c r="M36" t="s">
        <v>21</v>
      </c>
      <c r="N36" t="s">
        <v>22</v>
      </c>
      <c r="O36" t="b">
        <v>0</v>
      </c>
      <c r="P36" t="str">
        <f t="shared" si="0"/>
        <v>armed</v>
      </c>
      <c r="Q36" t="str">
        <f t="shared" si="1"/>
        <v>Gun</v>
      </c>
      <c r="R36" s="8" t="str">
        <f>LOOKUP(G36,{0,1,19,30,40,50,60,70},{"null","0-18","19-29","30-39","40-49","50-59","60-69","70+"})</f>
        <v>19-29</v>
      </c>
      <c r="S36" t="str">
        <f t="shared" si="2"/>
        <v>Not Fleeing or Blank</v>
      </c>
      <c r="T36" t="str">
        <f t="shared" si="3"/>
        <v>NO</v>
      </c>
    </row>
    <row r="37" spans="1:20" ht="19" hidden="1" x14ac:dyDescent="0.2">
      <c r="A37">
        <v>36</v>
      </c>
      <c r="B37">
        <v>63</v>
      </c>
      <c r="C37" t="s">
        <v>127</v>
      </c>
      <c r="D37" s="1">
        <v>42019</v>
      </c>
      <c r="E37" t="s">
        <v>15</v>
      </c>
      <c r="F37" t="s">
        <v>60</v>
      </c>
      <c r="G37">
        <v>36</v>
      </c>
      <c r="H37" t="s">
        <v>17</v>
      </c>
      <c r="I37" t="s">
        <v>30</v>
      </c>
      <c r="J37" t="s">
        <v>128</v>
      </c>
      <c r="K37" t="s">
        <v>37</v>
      </c>
      <c r="L37" t="b">
        <v>1</v>
      </c>
      <c r="M37" t="s">
        <v>33</v>
      </c>
      <c r="N37" t="s">
        <v>22</v>
      </c>
      <c r="O37" t="b">
        <v>0</v>
      </c>
      <c r="P37" t="str">
        <f t="shared" si="0"/>
        <v>armed</v>
      </c>
      <c r="Q37" t="str">
        <f t="shared" si="1"/>
        <v>No Gun</v>
      </c>
      <c r="R37" s="8" t="str">
        <f>LOOKUP(G37,{0,1,19,30,40,50,60,70},{"null","0-18","19-29","30-39","40-49","50-59","60-69","70+"})</f>
        <v>30-39</v>
      </c>
      <c r="S37" t="str">
        <f t="shared" si="2"/>
        <v>Not Fleeing or Blank</v>
      </c>
      <c r="T37" t="str">
        <f t="shared" si="3"/>
        <v>NO</v>
      </c>
    </row>
    <row r="38" spans="1:20" ht="19" hidden="1" x14ac:dyDescent="0.2">
      <c r="A38">
        <v>37</v>
      </c>
      <c r="B38">
        <v>64</v>
      </c>
      <c r="C38" t="s">
        <v>129</v>
      </c>
      <c r="D38" s="1">
        <v>42019</v>
      </c>
      <c r="E38" t="s">
        <v>15</v>
      </c>
      <c r="F38" t="s">
        <v>16</v>
      </c>
      <c r="G38">
        <v>33</v>
      </c>
      <c r="H38" t="s">
        <v>17</v>
      </c>
      <c r="I38" t="s">
        <v>24</v>
      </c>
      <c r="J38" t="s">
        <v>130</v>
      </c>
      <c r="K38" t="s">
        <v>72</v>
      </c>
      <c r="L38" t="b">
        <v>0</v>
      </c>
      <c r="M38" t="s">
        <v>21</v>
      </c>
      <c r="N38" t="s">
        <v>22</v>
      </c>
      <c r="O38" t="b">
        <v>0</v>
      </c>
      <c r="P38" t="str">
        <f t="shared" si="0"/>
        <v>armed</v>
      </c>
      <c r="Q38" t="str">
        <f t="shared" si="1"/>
        <v>Gun</v>
      </c>
      <c r="R38" s="8" t="str">
        <f>LOOKUP(G38,{0,1,19,30,40,50,60,70},{"null","0-18","19-29","30-39","40-49","50-59","60-69","70+"})</f>
        <v>30-39</v>
      </c>
      <c r="S38" t="str">
        <f t="shared" si="2"/>
        <v>Not Fleeing or Blank</v>
      </c>
      <c r="T38" t="str">
        <f t="shared" si="3"/>
        <v>NO</v>
      </c>
    </row>
    <row r="39" spans="1:20" ht="19" hidden="1" x14ac:dyDescent="0.2">
      <c r="A39">
        <v>38</v>
      </c>
      <c r="B39">
        <v>67</v>
      </c>
      <c r="C39" t="s">
        <v>131</v>
      </c>
      <c r="D39" s="1">
        <v>42020</v>
      </c>
      <c r="E39" t="s">
        <v>15</v>
      </c>
      <c r="F39" t="s">
        <v>16</v>
      </c>
      <c r="G39">
        <v>41</v>
      </c>
      <c r="H39" t="s">
        <v>17</v>
      </c>
      <c r="I39" t="s">
        <v>24</v>
      </c>
      <c r="J39" t="s">
        <v>132</v>
      </c>
      <c r="K39" t="s">
        <v>64</v>
      </c>
      <c r="L39" t="b">
        <v>0</v>
      </c>
      <c r="M39" t="s">
        <v>21</v>
      </c>
      <c r="N39" t="s">
        <v>48</v>
      </c>
      <c r="O39" t="b">
        <v>0</v>
      </c>
      <c r="P39" t="str">
        <f t="shared" si="0"/>
        <v>armed</v>
      </c>
      <c r="Q39" t="str">
        <f t="shared" si="1"/>
        <v>Gun</v>
      </c>
      <c r="R39" s="8" t="str">
        <f>LOOKUP(G39,{0,1,19,30,40,50,60,70},{"null","0-18","19-29","30-39","40-49","50-59","60-69","70+"})</f>
        <v>40-49</v>
      </c>
      <c r="S39" t="str">
        <f t="shared" si="2"/>
        <v>Fleeing</v>
      </c>
      <c r="T39" t="str">
        <f t="shared" si="3"/>
        <v>NO</v>
      </c>
    </row>
    <row r="40" spans="1:20" ht="19" hidden="1" x14ac:dyDescent="0.2">
      <c r="A40">
        <v>39</v>
      </c>
      <c r="B40">
        <v>68</v>
      </c>
      <c r="C40" t="s">
        <v>133</v>
      </c>
      <c r="D40" s="1">
        <v>42020</v>
      </c>
      <c r="E40" t="s">
        <v>28</v>
      </c>
      <c r="F40" t="s">
        <v>60</v>
      </c>
      <c r="G40">
        <v>48</v>
      </c>
      <c r="H40" t="s">
        <v>17</v>
      </c>
      <c r="I40" t="s">
        <v>134</v>
      </c>
      <c r="J40" t="s">
        <v>135</v>
      </c>
      <c r="K40" t="s">
        <v>37</v>
      </c>
      <c r="L40" t="b">
        <v>0</v>
      </c>
      <c r="M40" t="s">
        <v>33</v>
      </c>
      <c r="N40" t="s">
        <v>22</v>
      </c>
      <c r="O40" t="b">
        <v>0</v>
      </c>
      <c r="P40" t="str">
        <f t="shared" si="0"/>
        <v>armed</v>
      </c>
      <c r="Q40" t="str">
        <f t="shared" si="1"/>
        <v>No Gun</v>
      </c>
      <c r="R40" s="8" t="str">
        <f>LOOKUP(G40,{0,1,19,30,40,50,60,70},{"null","0-18","19-29","30-39","40-49","50-59","60-69","70+"})</f>
        <v>40-49</v>
      </c>
      <c r="S40" t="str">
        <f t="shared" si="2"/>
        <v>Not Fleeing or Blank</v>
      </c>
      <c r="T40" t="str">
        <f t="shared" si="3"/>
        <v>NO</v>
      </c>
    </row>
    <row r="41" spans="1:20" ht="19" x14ac:dyDescent="0.2">
      <c r="A41">
        <v>40</v>
      </c>
      <c r="B41">
        <v>74</v>
      </c>
      <c r="C41" t="s">
        <v>136</v>
      </c>
      <c r="D41" s="1">
        <v>42021</v>
      </c>
      <c r="E41" t="s">
        <v>15</v>
      </c>
      <c r="F41" t="s">
        <v>16</v>
      </c>
      <c r="G41">
        <v>21</v>
      </c>
      <c r="H41" t="s">
        <v>17</v>
      </c>
      <c r="I41" t="s">
        <v>56</v>
      </c>
      <c r="J41" t="s">
        <v>137</v>
      </c>
      <c r="K41" t="s">
        <v>44</v>
      </c>
      <c r="L41" t="b">
        <v>0</v>
      </c>
      <c r="M41" t="s">
        <v>21</v>
      </c>
      <c r="N41" t="s">
        <v>73</v>
      </c>
      <c r="O41" t="b">
        <v>1</v>
      </c>
      <c r="P41" t="str">
        <f t="shared" si="0"/>
        <v>armed</v>
      </c>
      <c r="Q41" t="str">
        <f t="shared" si="1"/>
        <v>Gun</v>
      </c>
      <c r="R41" s="8" t="str">
        <f>LOOKUP(G41,{0,1,19,30,40,50,60,70},{"null","0-18","19-29","30-39","40-49","50-59","60-69","70+"})</f>
        <v>19-29</v>
      </c>
      <c r="S41" t="str">
        <f t="shared" si="2"/>
        <v>Fleeing</v>
      </c>
      <c r="T41" t="str">
        <f t="shared" si="3"/>
        <v>YES</v>
      </c>
    </row>
    <row r="42" spans="1:20" ht="19" hidden="1" x14ac:dyDescent="0.2">
      <c r="A42">
        <v>41</v>
      </c>
      <c r="B42">
        <v>75</v>
      </c>
      <c r="C42" t="s">
        <v>138</v>
      </c>
      <c r="D42" s="1">
        <v>42021</v>
      </c>
      <c r="E42" t="s">
        <v>15</v>
      </c>
      <c r="F42" t="s">
        <v>16</v>
      </c>
      <c r="G42">
        <v>24</v>
      </c>
      <c r="H42" t="s">
        <v>17</v>
      </c>
      <c r="I42" t="s">
        <v>30</v>
      </c>
      <c r="J42" t="s">
        <v>139</v>
      </c>
      <c r="K42" t="s">
        <v>37</v>
      </c>
      <c r="L42" t="b">
        <v>0</v>
      </c>
      <c r="M42" t="s">
        <v>21</v>
      </c>
      <c r="N42" t="s">
        <v>22</v>
      </c>
      <c r="O42" t="b">
        <v>0</v>
      </c>
      <c r="P42" t="str">
        <f t="shared" si="0"/>
        <v>armed</v>
      </c>
      <c r="Q42" t="str">
        <f t="shared" si="1"/>
        <v>Gun</v>
      </c>
      <c r="R42" s="8" t="str">
        <f>LOOKUP(G42,{0,1,19,30,40,50,60,70},{"null","0-18","19-29","30-39","40-49","50-59","60-69","70+"})</f>
        <v>19-29</v>
      </c>
      <c r="S42" t="str">
        <f t="shared" si="2"/>
        <v>Not Fleeing or Blank</v>
      </c>
      <c r="T42" t="str">
        <f t="shared" si="3"/>
        <v>NO</v>
      </c>
    </row>
    <row r="43" spans="1:20" ht="19" hidden="1" x14ac:dyDescent="0.2">
      <c r="A43">
        <v>42</v>
      </c>
      <c r="B43">
        <v>78</v>
      </c>
      <c r="C43" t="s">
        <v>140</v>
      </c>
      <c r="D43" s="1">
        <v>42021</v>
      </c>
      <c r="E43" t="s">
        <v>15</v>
      </c>
      <c r="F43" t="s">
        <v>60</v>
      </c>
      <c r="G43">
        <v>27</v>
      </c>
      <c r="H43" t="s">
        <v>17</v>
      </c>
      <c r="I43" t="s">
        <v>30</v>
      </c>
      <c r="J43" t="s">
        <v>141</v>
      </c>
      <c r="K43" t="s">
        <v>64</v>
      </c>
      <c r="L43" t="b">
        <v>0</v>
      </c>
      <c r="M43" t="s">
        <v>21</v>
      </c>
      <c r="N43" t="s">
        <v>22</v>
      </c>
      <c r="O43" t="b">
        <v>0</v>
      </c>
      <c r="P43" t="str">
        <f t="shared" si="0"/>
        <v>armed</v>
      </c>
      <c r="Q43" t="str">
        <f t="shared" si="1"/>
        <v>No Gun</v>
      </c>
      <c r="R43" s="8" t="str">
        <f>LOOKUP(G43,{0,1,19,30,40,50,60,70},{"null","0-18","19-29","30-39","40-49","50-59","60-69","70+"})</f>
        <v>19-29</v>
      </c>
      <c r="S43" t="str">
        <f t="shared" si="2"/>
        <v>Not Fleeing or Blank</v>
      </c>
      <c r="T43" t="str">
        <f t="shared" si="3"/>
        <v>NO</v>
      </c>
    </row>
    <row r="44" spans="1:20" ht="19" hidden="1" x14ac:dyDescent="0.2">
      <c r="A44">
        <v>43</v>
      </c>
      <c r="B44">
        <v>80</v>
      </c>
      <c r="C44" t="s">
        <v>142</v>
      </c>
      <c r="D44" s="1">
        <v>42022</v>
      </c>
      <c r="E44" t="s">
        <v>15</v>
      </c>
      <c r="F44" t="s">
        <v>16</v>
      </c>
      <c r="G44">
        <v>32</v>
      </c>
      <c r="H44" t="s">
        <v>17</v>
      </c>
      <c r="I44" t="s">
        <v>24</v>
      </c>
      <c r="J44" t="s">
        <v>143</v>
      </c>
      <c r="K44" t="s">
        <v>47</v>
      </c>
      <c r="L44" t="b">
        <v>1</v>
      </c>
      <c r="M44" t="s">
        <v>21</v>
      </c>
      <c r="N44" t="s">
        <v>22</v>
      </c>
      <c r="O44" t="b">
        <v>0</v>
      </c>
      <c r="P44" t="str">
        <f t="shared" si="0"/>
        <v>armed</v>
      </c>
      <c r="Q44" t="str">
        <f t="shared" si="1"/>
        <v>Gun</v>
      </c>
      <c r="R44" s="8" t="str">
        <f>LOOKUP(G44,{0,1,19,30,40,50,60,70},{"null","0-18","19-29","30-39","40-49","50-59","60-69","70+"})</f>
        <v>30-39</v>
      </c>
      <c r="S44" t="str">
        <f t="shared" si="2"/>
        <v>Not Fleeing or Blank</v>
      </c>
      <c r="T44" t="str">
        <f t="shared" si="3"/>
        <v>NO</v>
      </c>
    </row>
    <row r="45" spans="1:20" ht="19" hidden="1" x14ac:dyDescent="0.2">
      <c r="A45">
        <v>44</v>
      </c>
      <c r="B45">
        <v>83</v>
      </c>
      <c r="C45" t="s">
        <v>144</v>
      </c>
      <c r="D45" s="1">
        <v>42022</v>
      </c>
      <c r="E45" t="s">
        <v>28</v>
      </c>
      <c r="F45" t="s">
        <v>16</v>
      </c>
      <c r="G45">
        <v>67</v>
      </c>
      <c r="H45" t="s">
        <v>17</v>
      </c>
      <c r="I45" t="s">
        <v>24</v>
      </c>
      <c r="J45" t="s">
        <v>145</v>
      </c>
      <c r="K45" t="s">
        <v>146</v>
      </c>
      <c r="L45" t="b">
        <v>1</v>
      </c>
      <c r="M45" t="s">
        <v>21</v>
      </c>
      <c r="N45" t="s">
        <v>22</v>
      </c>
      <c r="O45" t="b">
        <v>0</v>
      </c>
      <c r="P45" t="str">
        <f t="shared" si="0"/>
        <v>armed</v>
      </c>
      <c r="Q45" t="str">
        <f t="shared" si="1"/>
        <v>Gun</v>
      </c>
      <c r="R45" s="8" t="str">
        <f>LOOKUP(G45,{0,1,19,30,40,50,60,70},{"null","0-18","19-29","30-39","40-49","50-59","60-69","70+"})</f>
        <v>60-69</v>
      </c>
      <c r="S45" t="str">
        <f t="shared" si="2"/>
        <v>Not Fleeing or Blank</v>
      </c>
      <c r="T45" t="str">
        <f t="shared" si="3"/>
        <v>NO</v>
      </c>
    </row>
    <row r="46" spans="1:20" ht="19" hidden="1" x14ac:dyDescent="0.2">
      <c r="A46">
        <v>45</v>
      </c>
      <c r="B46">
        <v>84</v>
      </c>
      <c r="C46" t="s">
        <v>147</v>
      </c>
      <c r="D46" s="1">
        <v>42023</v>
      </c>
      <c r="E46" t="s">
        <v>15</v>
      </c>
      <c r="F46" t="s">
        <v>60</v>
      </c>
      <c r="G46">
        <v>49</v>
      </c>
      <c r="H46" t="s">
        <v>17</v>
      </c>
      <c r="I46" t="s">
        <v>24</v>
      </c>
      <c r="J46" t="s">
        <v>148</v>
      </c>
      <c r="K46" t="s">
        <v>149</v>
      </c>
      <c r="L46" t="b">
        <v>0</v>
      </c>
      <c r="M46" t="s">
        <v>21</v>
      </c>
      <c r="N46" t="s">
        <v>22</v>
      </c>
      <c r="O46" t="b">
        <v>0</v>
      </c>
      <c r="P46" t="str">
        <f t="shared" si="0"/>
        <v>armed</v>
      </c>
      <c r="Q46" t="str">
        <f t="shared" si="1"/>
        <v>No Gun</v>
      </c>
      <c r="R46" s="8" t="str">
        <f>LOOKUP(G46,{0,1,19,30,40,50,60,70},{"null","0-18","19-29","30-39","40-49","50-59","60-69","70+"})</f>
        <v>40-49</v>
      </c>
      <c r="S46" t="str">
        <f t="shared" si="2"/>
        <v>Not Fleeing or Blank</v>
      </c>
      <c r="T46" t="str">
        <f t="shared" si="3"/>
        <v>NO</v>
      </c>
    </row>
    <row r="47" spans="1:20" ht="19" x14ac:dyDescent="0.2">
      <c r="A47">
        <v>46</v>
      </c>
      <c r="B47">
        <v>85</v>
      </c>
      <c r="C47" t="s">
        <v>150</v>
      </c>
      <c r="D47" s="1">
        <v>42024</v>
      </c>
      <c r="E47" t="s">
        <v>15</v>
      </c>
      <c r="G47">
        <v>42</v>
      </c>
      <c r="H47" t="s">
        <v>17</v>
      </c>
      <c r="I47" t="s">
        <v>56</v>
      </c>
      <c r="J47" t="s">
        <v>151</v>
      </c>
      <c r="K47" t="s">
        <v>47</v>
      </c>
      <c r="L47" t="b">
        <v>0</v>
      </c>
      <c r="M47" t="s">
        <v>33</v>
      </c>
      <c r="N47" t="s">
        <v>48</v>
      </c>
      <c r="O47" t="b">
        <v>0</v>
      </c>
      <c r="P47" t="str">
        <f t="shared" si="0"/>
        <v>unarmed or undetermined or null</v>
      </c>
      <c r="Q47" t="str">
        <f t="shared" si="1"/>
        <v>No Gun</v>
      </c>
      <c r="R47" s="8" t="str">
        <f>LOOKUP(G47,{0,1,19,30,40,50,60,70},{"null","0-18","19-29","30-39","40-49","50-59","60-69","70+"})</f>
        <v>40-49</v>
      </c>
      <c r="S47" t="str">
        <f t="shared" si="2"/>
        <v>Fleeing</v>
      </c>
      <c r="T47" t="str">
        <f t="shared" si="3"/>
        <v>YES</v>
      </c>
    </row>
    <row r="48" spans="1:20" ht="19" hidden="1" x14ac:dyDescent="0.2">
      <c r="A48">
        <v>47</v>
      </c>
      <c r="B48">
        <v>86</v>
      </c>
      <c r="C48" t="s">
        <v>152</v>
      </c>
      <c r="D48" s="1">
        <v>42025</v>
      </c>
      <c r="E48" t="s">
        <v>15</v>
      </c>
      <c r="F48" t="s">
        <v>16</v>
      </c>
      <c r="G48">
        <v>36</v>
      </c>
      <c r="H48" t="s">
        <v>17</v>
      </c>
      <c r="I48" t="s">
        <v>24</v>
      </c>
      <c r="J48" t="s">
        <v>153</v>
      </c>
      <c r="K48" t="s">
        <v>37</v>
      </c>
      <c r="L48" t="b">
        <v>0</v>
      </c>
      <c r="M48" t="s">
        <v>21</v>
      </c>
      <c r="N48" t="s">
        <v>22</v>
      </c>
      <c r="O48" t="b">
        <v>0</v>
      </c>
      <c r="P48" t="str">
        <f t="shared" si="0"/>
        <v>armed</v>
      </c>
      <c r="Q48" t="str">
        <f t="shared" si="1"/>
        <v>Gun</v>
      </c>
      <c r="R48" s="8" t="str">
        <f>LOOKUP(G48,{0,1,19,30,40,50,60,70},{"null","0-18","19-29","30-39","40-49","50-59","60-69","70+"})</f>
        <v>30-39</v>
      </c>
      <c r="S48" t="str">
        <f t="shared" si="2"/>
        <v>Not Fleeing or Blank</v>
      </c>
      <c r="T48" t="str">
        <f t="shared" si="3"/>
        <v>NO</v>
      </c>
    </row>
    <row r="49" spans="1:20" ht="19" hidden="1" x14ac:dyDescent="0.2">
      <c r="A49">
        <v>48</v>
      </c>
      <c r="B49">
        <v>88</v>
      </c>
      <c r="C49" t="s">
        <v>154</v>
      </c>
      <c r="D49" s="1">
        <v>42025</v>
      </c>
      <c r="E49" t="s">
        <v>15</v>
      </c>
      <c r="F49" t="s">
        <v>16</v>
      </c>
      <c r="G49">
        <v>36</v>
      </c>
      <c r="H49" t="s">
        <v>17</v>
      </c>
      <c r="I49" t="s">
        <v>30</v>
      </c>
      <c r="J49" t="s">
        <v>155</v>
      </c>
      <c r="K49" t="s">
        <v>64</v>
      </c>
      <c r="L49" t="b">
        <v>0</v>
      </c>
      <c r="M49" t="s">
        <v>21</v>
      </c>
      <c r="N49" t="s">
        <v>73</v>
      </c>
      <c r="O49" t="b">
        <v>0</v>
      </c>
      <c r="P49" t="str">
        <f t="shared" si="0"/>
        <v>armed</v>
      </c>
      <c r="Q49" t="str">
        <f t="shared" si="1"/>
        <v>Gun</v>
      </c>
      <c r="R49" s="8" t="str">
        <f>LOOKUP(G49,{0,1,19,30,40,50,60,70},{"null","0-18","19-29","30-39","40-49","50-59","60-69","70+"})</f>
        <v>30-39</v>
      </c>
      <c r="S49" t="str">
        <f t="shared" si="2"/>
        <v>Fleeing</v>
      </c>
      <c r="T49" t="str">
        <f t="shared" si="3"/>
        <v>NO</v>
      </c>
    </row>
    <row r="50" spans="1:20" ht="19" hidden="1" x14ac:dyDescent="0.2">
      <c r="A50">
        <v>49</v>
      </c>
      <c r="B50">
        <v>90</v>
      </c>
      <c r="C50" t="s">
        <v>156</v>
      </c>
      <c r="D50" s="1">
        <v>42025</v>
      </c>
      <c r="E50" t="s">
        <v>15</v>
      </c>
      <c r="F50" t="s">
        <v>16</v>
      </c>
      <c r="G50">
        <v>19</v>
      </c>
      <c r="H50" t="s">
        <v>17</v>
      </c>
      <c r="I50" t="s">
        <v>56</v>
      </c>
      <c r="J50" t="s">
        <v>157</v>
      </c>
      <c r="K50" t="s">
        <v>109</v>
      </c>
      <c r="L50" t="b">
        <v>0</v>
      </c>
      <c r="M50" t="s">
        <v>21</v>
      </c>
      <c r="N50" t="s">
        <v>22</v>
      </c>
      <c r="O50" t="b">
        <v>0</v>
      </c>
      <c r="P50" t="str">
        <f t="shared" si="0"/>
        <v>armed</v>
      </c>
      <c r="Q50" t="str">
        <f t="shared" si="1"/>
        <v>Gun</v>
      </c>
      <c r="R50" s="8" t="str">
        <f>LOOKUP(G50,{0,1,19,30,40,50,60,70},{"null","0-18","19-29","30-39","40-49","50-59","60-69","70+"})</f>
        <v>19-29</v>
      </c>
      <c r="S50" t="str">
        <f t="shared" si="2"/>
        <v>Not Fleeing or Blank</v>
      </c>
      <c r="T50" t="str">
        <f t="shared" si="3"/>
        <v>NO</v>
      </c>
    </row>
    <row r="51" spans="1:20" ht="19" hidden="1" x14ac:dyDescent="0.2">
      <c r="A51">
        <v>50</v>
      </c>
      <c r="B51">
        <v>98</v>
      </c>
      <c r="C51" t="s">
        <v>158</v>
      </c>
      <c r="D51" s="1">
        <v>42025</v>
      </c>
      <c r="E51" t="s">
        <v>15</v>
      </c>
      <c r="F51" t="s">
        <v>16</v>
      </c>
      <c r="G51">
        <v>54</v>
      </c>
      <c r="H51" t="s">
        <v>17</v>
      </c>
      <c r="I51" t="s">
        <v>24</v>
      </c>
      <c r="J51" t="s">
        <v>159</v>
      </c>
      <c r="K51" t="s">
        <v>160</v>
      </c>
      <c r="L51" t="b">
        <v>1</v>
      </c>
      <c r="M51" t="s">
        <v>21</v>
      </c>
      <c r="N51" t="s">
        <v>22</v>
      </c>
      <c r="O51" t="b">
        <v>0</v>
      </c>
      <c r="P51" t="str">
        <f t="shared" si="0"/>
        <v>armed</v>
      </c>
      <c r="Q51" t="str">
        <f t="shared" si="1"/>
        <v>Gun</v>
      </c>
      <c r="R51" s="8" t="str">
        <f>LOOKUP(G51,{0,1,19,30,40,50,60,70},{"null","0-18","19-29","30-39","40-49","50-59","60-69","70+"})</f>
        <v>50-59</v>
      </c>
      <c r="S51" t="str">
        <f t="shared" si="2"/>
        <v>Not Fleeing or Blank</v>
      </c>
      <c r="T51" t="str">
        <f t="shared" si="3"/>
        <v>NO</v>
      </c>
    </row>
    <row r="52" spans="1:20" ht="19" x14ac:dyDescent="0.2">
      <c r="A52">
        <v>51</v>
      </c>
      <c r="B52">
        <v>99</v>
      </c>
      <c r="C52" t="s">
        <v>161</v>
      </c>
      <c r="D52" s="1">
        <v>42026</v>
      </c>
      <c r="E52" t="s">
        <v>15</v>
      </c>
      <c r="F52" t="s">
        <v>35</v>
      </c>
      <c r="G52">
        <v>25</v>
      </c>
      <c r="H52" t="s">
        <v>17</v>
      </c>
      <c r="I52" t="s">
        <v>56</v>
      </c>
      <c r="J52" t="s">
        <v>162</v>
      </c>
      <c r="K52" t="s">
        <v>64</v>
      </c>
      <c r="L52" t="b">
        <v>0</v>
      </c>
      <c r="M52" t="s">
        <v>21</v>
      </c>
      <c r="N52" t="s">
        <v>48</v>
      </c>
      <c r="O52" t="b">
        <v>0</v>
      </c>
      <c r="P52" t="str">
        <f t="shared" si="0"/>
        <v>armed</v>
      </c>
      <c r="Q52" t="str">
        <f t="shared" si="1"/>
        <v>No Gun</v>
      </c>
      <c r="R52" s="8" t="str">
        <f>LOOKUP(G52,{0,1,19,30,40,50,60,70},{"null","0-18","19-29","30-39","40-49","50-59","60-69","70+"})</f>
        <v>19-29</v>
      </c>
      <c r="S52" t="str">
        <f t="shared" si="2"/>
        <v>Fleeing</v>
      </c>
      <c r="T52" t="str">
        <f t="shared" si="3"/>
        <v>YES</v>
      </c>
    </row>
    <row r="53" spans="1:20" ht="19" hidden="1" x14ac:dyDescent="0.2">
      <c r="A53">
        <v>52</v>
      </c>
      <c r="B53">
        <v>100</v>
      </c>
      <c r="C53" t="s">
        <v>163</v>
      </c>
      <c r="D53" s="1">
        <v>42026</v>
      </c>
      <c r="E53" t="s">
        <v>28</v>
      </c>
      <c r="F53" t="s">
        <v>60</v>
      </c>
      <c r="G53">
        <v>17</v>
      </c>
      <c r="H53" t="s">
        <v>52</v>
      </c>
      <c r="I53" t="s">
        <v>24</v>
      </c>
      <c r="J53" t="s">
        <v>164</v>
      </c>
      <c r="K53" t="s">
        <v>64</v>
      </c>
      <c r="L53" t="b">
        <v>1</v>
      </c>
      <c r="M53" t="s">
        <v>33</v>
      </c>
      <c r="N53" t="s">
        <v>22</v>
      </c>
      <c r="O53" t="b">
        <v>0</v>
      </c>
      <c r="P53" t="str">
        <f t="shared" si="0"/>
        <v>armed</v>
      </c>
      <c r="Q53" t="str">
        <f t="shared" si="1"/>
        <v>No Gun</v>
      </c>
      <c r="R53" s="8" t="str">
        <f>LOOKUP(G53,{0,1,19,30,40,50,60,70},{"null","0-18","19-29","30-39","40-49","50-59","60-69","70+"})</f>
        <v>0-18</v>
      </c>
      <c r="S53" t="str">
        <f t="shared" si="2"/>
        <v>Not Fleeing or Blank</v>
      </c>
      <c r="T53" t="str">
        <f t="shared" si="3"/>
        <v>NO</v>
      </c>
    </row>
    <row r="54" spans="1:20" ht="19" hidden="1" x14ac:dyDescent="0.2">
      <c r="A54">
        <v>53</v>
      </c>
      <c r="B54">
        <v>336</v>
      </c>
      <c r="C54" t="s">
        <v>165</v>
      </c>
      <c r="D54" s="1">
        <v>42027</v>
      </c>
      <c r="E54" t="s">
        <v>15</v>
      </c>
      <c r="F54" t="s">
        <v>16</v>
      </c>
      <c r="G54">
        <v>61</v>
      </c>
      <c r="H54" t="s">
        <v>17</v>
      </c>
      <c r="I54" t="s">
        <v>24</v>
      </c>
      <c r="J54" t="s">
        <v>166</v>
      </c>
      <c r="K54" t="s">
        <v>64</v>
      </c>
      <c r="L54" t="b">
        <v>1</v>
      </c>
      <c r="M54" t="s">
        <v>21</v>
      </c>
      <c r="N54" t="s">
        <v>22</v>
      </c>
      <c r="O54" t="b">
        <v>0</v>
      </c>
      <c r="P54" t="str">
        <f t="shared" si="0"/>
        <v>armed</v>
      </c>
      <c r="Q54" t="str">
        <f t="shared" si="1"/>
        <v>Gun</v>
      </c>
      <c r="R54" s="8" t="str">
        <f>LOOKUP(G54,{0,1,19,30,40,50,60,70},{"null","0-18","19-29","30-39","40-49","50-59","60-69","70+"})</f>
        <v>60-69</v>
      </c>
      <c r="S54" t="str">
        <f t="shared" si="2"/>
        <v>Not Fleeing or Blank</v>
      </c>
      <c r="T54" t="str">
        <f t="shared" si="3"/>
        <v>NO</v>
      </c>
    </row>
    <row r="55" spans="1:20" ht="19" hidden="1" x14ac:dyDescent="0.2">
      <c r="A55">
        <v>54</v>
      </c>
      <c r="B55">
        <v>101</v>
      </c>
      <c r="C55" t="s">
        <v>167</v>
      </c>
      <c r="D55" s="1">
        <v>42027</v>
      </c>
      <c r="E55" t="s">
        <v>15</v>
      </c>
      <c r="G55">
        <v>29</v>
      </c>
      <c r="H55" t="s">
        <v>17</v>
      </c>
      <c r="I55" t="s">
        <v>56</v>
      </c>
      <c r="J55" t="s">
        <v>168</v>
      </c>
      <c r="K55" t="s">
        <v>169</v>
      </c>
      <c r="L55" t="b">
        <v>0</v>
      </c>
      <c r="M55" t="s">
        <v>33</v>
      </c>
      <c r="N55" t="s">
        <v>22</v>
      </c>
      <c r="O55" t="b">
        <v>0</v>
      </c>
      <c r="P55" t="str">
        <f t="shared" si="0"/>
        <v>unarmed or undetermined or null</v>
      </c>
      <c r="Q55" t="str">
        <f t="shared" si="1"/>
        <v>No Gun</v>
      </c>
      <c r="R55" s="8" t="str">
        <f>LOOKUP(G55,{0,1,19,30,40,50,60,70},{"null","0-18","19-29","30-39","40-49","50-59","60-69","70+"})</f>
        <v>19-29</v>
      </c>
      <c r="S55" t="str">
        <f t="shared" si="2"/>
        <v>Not Fleeing or Blank</v>
      </c>
      <c r="T55" t="str">
        <f t="shared" si="3"/>
        <v>NO</v>
      </c>
    </row>
    <row r="56" spans="1:20" ht="19" hidden="1" x14ac:dyDescent="0.2">
      <c r="A56">
        <v>55</v>
      </c>
      <c r="B56">
        <v>102</v>
      </c>
      <c r="C56" t="s">
        <v>170</v>
      </c>
      <c r="D56" s="1">
        <v>42027</v>
      </c>
      <c r="E56" t="s">
        <v>15</v>
      </c>
      <c r="F56" t="s">
        <v>60</v>
      </c>
      <c r="G56">
        <v>56</v>
      </c>
      <c r="H56" t="s">
        <v>17</v>
      </c>
      <c r="I56" t="s">
        <v>30</v>
      </c>
      <c r="J56" t="s">
        <v>171</v>
      </c>
      <c r="K56" t="s">
        <v>64</v>
      </c>
      <c r="L56" t="b">
        <v>0</v>
      </c>
      <c r="M56" t="s">
        <v>33</v>
      </c>
      <c r="N56" t="s">
        <v>22</v>
      </c>
      <c r="O56" t="b">
        <v>0</v>
      </c>
      <c r="P56" t="str">
        <f t="shared" si="0"/>
        <v>armed</v>
      </c>
      <c r="Q56" t="str">
        <f t="shared" si="1"/>
        <v>No Gun</v>
      </c>
      <c r="R56" s="8" t="str">
        <f>LOOKUP(G56,{0,1,19,30,40,50,60,70},{"null","0-18","19-29","30-39","40-49","50-59","60-69","70+"})</f>
        <v>50-59</v>
      </c>
      <c r="S56" t="str">
        <f t="shared" si="2"/>
        <v>Not Fleeing or Blank</v>
      </c>
      <c r="T56" t="str">
        <f t="shared" si="3"/>
        <v>NO</v>
      </c>
    </row>
    <row r="57" spans="1:20" ht="19" hidden="1" x14ac:dyDescent="0.2">
      <c r="A57">
        <v>56</v>
      </c>
      <c r="B57">
        <v>341</v>
      </c>
      <c r="C57" t="s">
        <v>172</v>
      </c>
      <c r="D57" s="1">
        <v>42028</v>
      </c>
      <c r="E57" t="s">
        <v>15</v>
      </c>
      <c r="F57" t="s">
        <v>16</v>
      </c>
      <c r="G57">
        <v>40</v>
      </c>
      <c r="H57" t="s">
        <v>17</v>
      </c>
      <c r="I57" t="s">
        <v>24</v>
      </c>
      <c r="J57" t="s">
        <v>141</v>
      </c>
      <c r="K57" t="s">
        <v>64</v>
      </c>
      <c r="L57" t="b">
        <v>0</v>
      </c>
      <c r="M57" t="s">
        <v>21</v>
      </c>
      <c r="N57" t="s">
        <v>22</v>
      </c>
      <c r="O57" t="b">
        <v>0</v>
      </c>
      <c r="P57" t="str">
        <f t="shared" si="0"/>
        <v>armed</v>
      </c>
      <c r="Q57" t="str">
        <f t="shared" si="1"/>
        <v>Gun</v>
      </c>
      <c r="R57" s="8" t="str">
        <f>LOOKUP(G57,{0,1,19,30,40,50,60,70},{"null","0-18","19-29","30-39","40-49","50-59","60-69","70+"})</f>
        <v>40-49</v>
      </c>
      <c r="S57" t="str">
        <f t="shared" si="2"/>
        <v>Not Fleeing or Blank</v>
      </c>
      <c r="T57" t="str">
        <f t="shared" si="3"/>
        <v>NO</v>
      </c>
    </row>
    <row r="58" spans="1:20" ht="19" hidden="1" x14ac:dyDescent="0.2">
      <c r="A58">
        <v>57</v>
      </c>
      <c r="B58">
        <v>105</v>
      </c>
      <c r="C58" t="s">
        <v>173</v>
      </c>
      <c r="D58" s="1">
        <v>42028</v>
      </c>
      <c r="E58" t="s">
        <v>15</v>
      </c>
      <c r="F58" t="s">
        <v>16</v>
      </c>
      <c r="G58">
        <v>45</v>
      </c>
      <c r="H58" t="s">
        <v>17</v>
      </c>
      <c r="I58" t="s">
        <v>24</v>
      </c>
      <c r="J58" t="s">
        <v>174</v>
      </c>
      <c r="K58" t="s">
        <v>175</v>
      </c>
      <c r="L58" t="b">
        <v>0</v>
      </c>
      <c r="M58" t="s">
        <v>21</v>
      </c>
      <c r="N58" t="s">
        <v>22</v>
      </c>
      <c r="O58" t="b">
        <v>0</v>
      </c>
      <c r="P58" t="str">
        <f t="shared" si="0"/>
        <v>armed</v>
      </c>
      <c r="Q58" t="str">
        <f t="shared" si="1"/>
        <v>Gun</v>
      </c>
      <c r="R58" s="8" t="str">
        <f>LOOKUP(G58,{0,1,19,30,40,50,60,70},{"null","0-18","19-29","30-39","40-49","50-59","60-69","70+"})</f>
        <v>40-49</v>
      </c>
      <c r="S58" t="str">
        <f t="shared" si="2"/>
        <v>Not Fleeing or Blank</v>
      </c>
      <c r="T58" t="str">
        <f t="shared" si="3"/>
        <v>NO</v>
      </c>
    </row>
    <row r="59" spans="1:20" ht="19" hidden="1" x14ac:dyDescent="0.2">
      <c r="A59">
        <v>58</v>
      </c>
      <c r="B59">
        <v>107</v>
      </c>
      <c r="C59" t="s">
        <v>176</v>
      </c>
      <c r="D59" s="1">
        <v>42028</v>
      </c>
      <c r="E59" t="s">
        <v>15</v>
      </c>
      <c r="F59" t="s">
        <v>60</v>
      </c>
      <c r="G59">
        <v>26</v>
      </c>
      <c r="H59" t="s">
        <v>17</v>
      </c>
      <c r="I59" t="s">
        <v>56</v>
      </c>
      <c r="J59" t="s">
        <v>177</v>
      </c>
      <c r="K59" t="s">
        <v>178</v>
      </c>
      <c r="L59" t="b">
        <v>1</v>
      </c>
      <c r="M59" t="s">
        <v>33</v>
      </c>
      <c r="N59" t="s">
        <v>22</v>
      </c>
      <c r="O59" t="b">
        <v>0</v>
      </c>
      <c r="P59" t="str">
        <f t="shared" si="0"/>
        <v>armed</v>
      </c>
      <c r="Q59" t="str">
        <f t="shared" si="1"/>
        <v>No Gun</v>
      </c>
      <c r="R59" s="8" t="str">
        <f>LOOKUP(G59,{0,1,19,30,40,50,60,70},{"null","0-18","19-29","30-39","40-49","50-59","60-69","70+"})</f>
        <v>19-29</v>
      </c>
      <c r="S59" t="str">
        <f t="shared" si="2"/>
        <v>Not Fleeing or Blank</v>
      </c>
      <c r="T59" t="str">
        <f t="shared" si="3"/>
        <v>NO</v>
      </c>
    </row>
    <row r="60" spans="1:20" ht="19" hidden="1" x14ac:dyDescent="0.2">
      <c r="A60">
        <v>59</v>
      </c>
      <c r="B60">
        <v>108</v>
      </c>
      <c r="C60" t="s">
        <v>179</v>
      </c>
      <c r="D60" s="1">
        <v>42029</v>
      </c>
      <c r="E60" t="s">
        <v>15</v>
      </c>
      <c r="F60" t="s">
        <v>16</v>
      </c>
      <c r="G60">
        <v>26</v>
      </c>
      <c r="H60" t="s">
        <v>17</v>
      </c>
      <c r="I60" t="s">
        <v>30</v>
      </c>
      <c r="J60" t="s">
        <v>180</v>
      </c>
      <c r="K60" t="s">
        <v>41</v>
      </c>
      <c r="L60" t="b">
        <v>0</v>
      </c>
      <c r="M60" t="s">
        <v>21</v>
      </c>
      <c r="N60" t="s">
        <v>48</v>
      </c>
      <c r="O60" t="b">
        <v>0</v>
      </c>
      <c r="P60" t="str">
        <f t="shared" si="0"/>
        <v>armed</v>
      </c>
      <c r="Q60" t="str">
        <f t="shared" si="1"/>
        <v>Gun</v>
      </c>
      <c r="R60" s="8" t="str">
        <f>LOOKUP(G60,{0,1,19,30,40,50,60,70},{"null","0-18","19-29","30-39","40-49","50-59","60-69","70+"})</f>
        <v>19-29</v>
      </c>
      <c r="S60" t="str">
        <f t="shared" si="2"/>
        <v>Fleeing</v>
      </c>
      <c r="T60" t="str">
        <f t="shared" si="3"/>
        <v>NO</v>
      </c>
    </row>
    <row r="61" spans="1:20" ht="19" hidden="1" x14ac:dyDescent="0.2">
      <c r="A61">
        <v>60</v>
      </c>
      <c r="B61">
        <v>110</v>
      </c>
      <c r="C61" t="s">
        <v>181</v>
      </c>
      <c r="D61" s="1">
        <v>42029</v>
      </c>
      <c r="E61" t="s">
        <v>15</v>
      </c>
      <c r="F61" t="s">
        <v>16</v>
      </c>
      <c r="G61">
        <v>59</v>
      </c>
      <c r="H61" t="s">
        <v>17</v>
      </c>
      <c r="J61" t="s">
        <v>182</v>
      </c>
      <c r="K61" t="s">
        <v>115</v>
      </c>
      <c r="L61" t="b">
        <v>0</v>
      </c>
      <c r="M61" t="s">
        <v>21</v>
      </c>
      <c r="N61" t="s">
        <v>22</v>
      </c>
      <c r="O61" t="b">
        <v>0</v>
      </c>
      <c r="P61" t="str">
        <f t="shared" si="0"/>
        <v>armed</v>
      </c>
      <c r="Q61" t="str">
        <f t="shared" si="1"/>
        <v>Gun</v>
      </c>
      <c r="R61" s="8" t="str">
        <f>LOOKUP(G61,{0,1,19,30,40,50,60,70},{"null","0-18","19-29","30-39","40-49","50-59","60-69","70+"})</f>
        <v>50-59</v>
      </c>
      <c r="S61" t="str">
        <f t="shared" si="2"/>
        <v>Not Fleeing or Blank</v>
      </c>
      <c r="T61" t="str">
        <f t="shared" si="3"/>
        <v>NO</v>
      </c>
    </row>
    <row r="62" spans="1:20" ht="19" hidden="1" x14ac:dyDescent="0.2">
      <c r="A62">
        <v>61</v>
      </c>
      <c r="B62">
        <v>20</v>
      </c>
      <c r="C62" t="s">
        <v>183</v>
      </c>
      <c r="D62" s="1">
        <v>42030</v>
      </c>
      <c r="E62" t="s">
        <v>15</v>
      </c>
      <c r="G62">
        <v>17</v>
      </c>
      <c r="H62" t="s">
        <v>52</v>
      </c>
      <c r="I62" t="s">
        <v>30</v>
      </c>
      <c r="J62" t="s">
        <v>184</v>
      </c>
      <c r="K62" t="s">
        <v>41</v>
      </c>
      <c r="L62" t="b">
        <v>0</v>
      </c>
      <c r="M62" t="s">
        <v>33</v>
      </c>
      <c r="N62" t="s">
        <v>22</v>
      </c>
      <c r="O62" t="b">
        <v>0</v>
      </c>
      <c r="P62" t="str">
        <f t="shared" si="0"/>
        <v>unarmed or undetermined or null</v>
      </c>
      <c r="Q62" t="str">
        <f t="shared" si="1"/>
        <v>No Gun</v>
      </c>
      <c r="R62" s="8" t="str">
        <f>LOOKUP(G62,{0,1,19,30,40,50,60,70},{"null","0-18","19-29","30-39","40-49","50-59","60-69","70+"})</f>
        <v>0-18</v>
      </c>
      <c r="S62" t="str">
        <f t="shared" si="2"/>
        <v>Not Fleeing or Blank</v>
      </c>
      <c r="T62" t="str">
        <f t="shared" si="3"/>
        <v>NO</v>
      </c>
    </row>
    <row r="63" spans="1:20" ht="19" hidden="1" x14ac:dyDescent="0.2">
      <c r="A63">
        <v>62</v>
      </c>
      <c r="B63">
        <v>324</v>
      </c>
      <c r="C63" t="s">
        <v>185</v>
      </c>
      <c r="D63" s="1">
        <v>42030</v>
      </c>
      <c r="E63" t="s">
        <v>15</v>
      </c>
      <c r="F63" t="s">
        <v>16</v>
      </c>
      <c r="G63">
        <v>68</v>
      </c>
      <c r="H63" t="s">
        <v>17</v>
      </c>
      <c r="I63" t="s">
        <v>24</v>
      </c>
      <c r="J63" t="s">
        <v>186</v>
      </c>
      <c r="K63" t="s">
        <v>106</v>
      </c>
      <c r="L63" t="b">
        <v>1</v>
      </c>
      <c r="M63" t="s">
        <v>21</v>
      </c>
      <c r="N63" t="s">
        <v>22</v>
      </c>
      <c r="O63" t="b">
        <v>0</v>
      </c>
      <c r="P63" t="str">
        <f t="shared" si="0"/>
        <v>armed</v>
      </c>
      <c r="Q63" t="str">
        <f t="shared" si="1"/>
        <v>Gun</v>
      </c>
      <c r="R63" s="8" t="str">
        <f>LOOKUP(G63,{0,1,19,30,40,50,60,70},{"null","0-18","19-29","30-39","40-49","50-59","60-69","70+"})</f>
        <v>60-69</v>
      </c>
      <c r="S63" t="str">
        <f t="shared" si="2"/>
        <v>Not Fleeing or Blank</v>
      </c>
      <c r="T63" t="str">
        <f t="shared" si="3"/>
        <v>NO</v>
      </c>
    </row>
    <row r="64" spans="1:20" ht="19" hidden="1" x14ac:dyDescent="0.2">
      <c r="A64">
        <v>63</v>
      </c>
      <c r="B64">
        <v>352</v>
      </c>
      <c r="C64" t="s">
        <v>187</v>
      </c>
      <c r="D64" s="1">
        <v>42030</v>
      </c>
      <c r="E64" t="s">
        <v>15</v>
      </c>
      <c r="F64" t="s">
        <v>29</v>
      </c>
      <c r="G64">
        <v>24</v>
      </c>
      <c r="H64" t="s">
        <v>17</v>
      </c>
      <c r="I64" t="s">
        <v>30</v>
      </c>
      <c r="J64" t="s">
        <v>188</v>
      </c>
      <c r="K64" t="s">
        <v>64</v>
      </c>
      <c r="L64" t="b">
        <v>0</v>
      </c>
      <c r="M64" t="s">
        <v>33</v>
      </c>
      <c r="N64" t="s">
        <v>48</v>
      </c>
      <c r="O64" t="b">
        <v>0</v>
      </c>
      <c r="P64" t="str">
        <f t="shared" si="0"/>
        <v>unarmed or undetermined or null</v>
      </c>
      <c r="Q64" t="str">
        <f t="shared" si="1"/>
        <v>No Gun</v>
      </c>
      <c r="R64" s="8" t="str">
        <f>LOOKUP(G64,{0,1,19,30,40,50,60,70},{"null","0-18","19-29","30-39","40-49","50-59","60-69","70+"})</f>
        <v>19-29</v>
      </c>
      <c r="S64" t="str">
        <f t="shared" si="2"/>
        <v>Fleeing</v>
      </c>
      <c r="T64" t="str">
        <f t="shared" si="3"/>
        <v>NO</v>
      </c>
    </row>
    <row r="65" spans="1:20" ht="19" hidden="1" x14ac:dyDescent="0.2">
      <c r="A65">
        <v>64</v>
      </c>
      <c r="B65">
        <v>353</v>
      </c>
      <c r="C65" t="s">
        <v>189</v>
      </c>
      <c r="D65" s="1">
        <v>42030</v>
      </c>
      <c r="E65" t="s">
        <v>15</v>
      </c>
      <c r="F65" t="s">
        <v>60</v>
      </c>
      <c r="G65">
        <v>34</v>
      </c>
      <c r="H65" t="s">
        <v>17</v>
      </c>
      <c r="I65" t="s">
        <v>30</v>
      </c>
      <c r="J65" t="s">
        <v>190</v>
      </c>
      <c r="K65" t="s">
        <v>37</v>
      </c>
      <c r="L65" t="b">
        <v>1</v>
      </c>
      <c r="M65" t="s">
        <v>33</v>
      </c>
      <c r="N65" t="s">
        <v>22</v>
      </c>
      <c r="O65" t="b">
        <v>0</v>
      </c>
      <c r="P65" t="str">
        <f t="shared" si="0"/>
        <v>armed</v>
      </c>
      <c r="Q65" t="str">
        <f t="shared" si="1"/>
        <v>No Gun</v>
      </c>
      <c r="R65" s="8" t="str">
        <f>LOOKUP(G65,{0,1,19,30,40,50,60,70},{"null","0-18","19-29","30-39","40-49","50-59","60-69","70+"})</f>
        <v>30-39</v>
      </c>
      <c r="S65" t="str">
        <f t="shared" si="2"/>
        <v>Not Fleeing or Blank</v>
      </c>
      <c r="T65" t="str">
        <f t="shared" si="3"/>
        <v>NO</v>
      </c>
    </row>
    <row r="66" spans="1:20" ht="19" hidden="1" x14ac:dyDescent="0.2">
      <c r="A66">
        <v>65</v>
      </c>
      <c r="B66">
        <v>348</v>
      </c>
      <c r="C66" t="s">
        <v>191</v>
      </c>
      <c r="D66" s="1">
        <v>42031</v>
      </c>
      <c r="E66" t="s">
        <v>15</v>
      </c>
      <c r="G66">
        <v>26</v>
      </c>
      <c r="H66" t="s">
        <v>17</v>
      </c>
      <c r="I66" t="s">
        <v>192</v>
      </c>
      <c r="J66" t="s">
        <v>193</v>
      </c>
      <c r="K66" t="s">
        <v>47</v>
      </c>
      <c r="L66" t="b">
        <v>0</v>
      </c>
      <c r="M66" t="s">
        <v>33</v>
      </c>
      <c r="N66" t="s">
        <v>22</v>
      </c>
      <c r="O66" t="b">
        <v>0</v>
      </c>
      <c r="P66" t="str">
        <f t="shared" si="0"/>
        <v>unarmed or undetermined or null</v>
      </c>
      <c r="Q66" t="str">
        <f t="shared" si="1"/>
        <v>No Gun</v>
      </c>
      <c r="R66" s="8" t="str">
        <f>LOOKUP(G66,{0,1,19,30,40,50,60,70},{"null","0-18","19-29","30-39","40-49","50-59","60-69","70+"})</f>
        <v>19-29</v>
      </c>
      <c r="S66" t="str">
        <f t="shared" si="2"/>
        <v>Not Fleeing or Blank</v>
      </c>
      <c r="T66" t="str">
        <f t="shared" si="3"/>
        <v>NO</v>
      </c>
    </row>
    <row r="67" spans="1:20" ht="19" hidden="1" x14ac:dyDescent="0.2">
      <c r="A67">
        <v>66</v>
      </c>
      <c r="B67">
        <v>349</v>
      </c>
      <c r="C67" t="s">
        <v>194</v>
      </c>
      <c r="D67" s="1">
        <v>42031</v>
      </c>
      <c r="E67" t="s">
        <v>15</v>
      </c>
      <c r="F67" t="s">
        <v>16</v>
      </c>
      <c r="G67">
        <v>29</v>
      </c>
      <c r="H67" t="s">
        <v>17</v>
      </c>
      <c r="I67" t="s">
        <v>24</v>
      </c>
      <c r="J67" t="s">
        <v>195</v>
      </c>
      <c r="K67" t="s">
        <v>47</v>
      </c>
      <c r="L67" t="b">
        <v>0</v>
      </c>
      <c r="M67" t="s">
        <v>21</v>
      </c>
      <c r="N67" t="s">
        <v>22</v>
      </c>
      <c r="O67" t="b">
        <v>0</v>
      </c>
      <c r="P67" t="str">
        <f t="shared" ref="P67:P130" si="4">IF(OR(F67="unarmed", F67="undetermined", F67=""), "unarmed or undetermined or null", "armed")</f>
        <v>armed</v>
      </c>
      <c r="Q67" t="str">
        <f t="shared" ref="Q67:Q130" si="5">IF(OR(F67="BB gun",F67="bean-bag gun",F67="nail gun",F67="pellet gun"),"No Gun",IF(ISNUMBER(SEARCH("gun",F67)),"Gun","No Gun"))</f>
        <v>Gun</v>
      </c>
      <c r="R67" s="8" t="str">
        <f>LOOKUP(G67,{0,1,19,30,40,50,60,70},{"null","0-18","19-29","30-39","40-49","50-59","60-69","70+"})</f>
        <v>19-29</v>
      </c>
      <c r="S67" t="str">
        <f t="shared" ref="S67:S130" si="6">IF(OR(N67="Not fleeing", N67=""), "Not Fleeing or Blank", "Fleeing")</f>
        <v>Not Fleeing or Blank</v>
      </c>
      <c r="T67" t="str">
        <f t="shared" ref="T67:T130" si="7">IF(AND(S67="Fleeing", I67="B", H67="M"), "YES", "NO")</f>
        <v>NO</v>
      </c>
    </row>
    <row r="68" spans="1:20" ht="19" hidden="1" x14ac:dyDescent="0.2">
      <c r="A68">
        <v>67</v>
      </c>
      <c r="B68">
        <v>350</v>
      </c>
      <c r="C68" t="s">
        <v>196</v>
      </c>
      <c r="D68" s="1">
        <v>42031</v>
      </c>
      <c r="E68" t="s">
        <v>15</v>
      </c>
      <c r="F68" t="s">
        <v>16</v>
      </c>
      <c r="G68">
        <v>33</v>
      </c>
      <c r="H68" t="s">
        <v>17</v>
      </c>
      <c r="I68" t="s">
        <v>56</v>
      </c>
      <c r="J68" t="s">
        <v>66</v>
      </c>
      <c r="K68" t="s">
        <v>67</v>
      </c>
      <c r="L68" t="b">
        <v>0</v>
      </c>
      <c r="M68" t="s">
        <v>21</v>
      </c>
      <c r="N68" t="s">
        <v>22</v>
      </c>
      <c r="O68" t="b">
        <v>0</v>
      </c>
      <c r="P68" t="str">
        <f t="shared" si="4"/>
        <v>armed</v>
      </c>
      <c r="Q68" t="str">
        <f t="shared" si="5"/>
        <v>Gun</v>
      </c>
      <c r="R68" s="8" t="str">
        <f>LOOKUP(G68,{0,1,19,30,40,50,60,70},{"null","0-18","19-29","30-39","40-49","50-59","60-69","70+"})</f>
        <v>30-39</v>
      </c>
      <c r="S68" t="str">
        <f t="shared" si="6"/>
        <v>Not Fleeing or Blank</v>
      </c>
      <c r="T68" t="str">
        <f t="shared" si="7"/>
        <v>NO</v>
      </c>
    </row>
    <row r="69" spans="1:20" ht="19" hidden="1" x14ac:dyDescent="0.2">
      <c r="A69">
        <v>68</v>
      </c>
      <c r="B69">
        <v>111</v>
      </c>
      <c r="C69" t="s">
        <v>197</v>
      </c>
      <c r="D69" s="1">
        <v>42031</v>
      </c>
      <c r="E69" t="s">
        <v>15</v>
      </c>
      <c r="F69" t="s">
        <v>60</v>
      </c>
      <c r="G69">
        <v>39</v>
      </c>
      <c r="H69" t="s">
        <v>52</v>
      </c>
      <c r="I69" t="s">
        <v>24</v>
      </c>
      <c r="J69" t="s">
        <v>198</v>
      </c>
      <c r="K69" t="s">
        <v>199</v>
      </c>
      <c r="L69" t="b">
        <v>1</v>
      </c>
      <c r="M69" t="s">
        <v>21</v>
      </c>
      <c r="N69" t="s">
        <v>22</v>
      </c>
      <c r="O69" t="b">
        <v>0</v>
      </c>
      <c r="P69" t="str">
        <f t="shared" si="4"/>
        <v>armed</v>
      </c>
      <c r="Q69" t="str">
        <f t="shared" si="5"/>
        <v>No Gun</v>
      </c>
      <c r="R69" s="8" t="str">
        <f>LOOKUP(G69,{0,1,19,30,40,50,60,70},{"null","0-18","19-29","30-39","40-49","50-59","60-69","70+"})</f>
        <v>30-39</v>
      </c>
      <c r="S69" t="str">
        <f t="shared" si="6"/>
        <v>Not Fleeing or Blank</v>
      </c>
      <c r="T69" t="str">
        <f t="shared" si="7"/>
        <v>NO</v>
      </c>
    </row>
    <row r="70" spans="1:20" ht="19" hidden="1" x14ac:dyDescent="0.2">
      <c r="A70">
        <v>69</v>
      </c>
      <c r="B70">
        <v>345</v>
      </c>
      <c r="C70" t="s">
        <v>200</v>
      </c>
      <c r="D70" s="1">
        <v>42032</v>
      </c>
      <c r="E70" t="s">
        <v>15</v>
      </c>
      <c r="F70" t="s">
        <v>16</v>
      </c>
      <c r="G70">
        <v>45</v>
      </c>
      <c r="H70" t="s">
        <v>17</v>
      </c>
      <c r="I70" t="s">
        <v>24</v>
      </c>
      <c r="J70" t="s">
        <v>201</v>
      </c>
      <c r="K70" t="s">
        <v>64</v>
      </c>
      <c r="L70" t="b">
        <v>0</v>
      </c>
      <c r="M70" t="s">
        <v>21</v>
      </c>
      <c r="N70" t="s">
        <v>22</v>
      </c>
      <c r="O70" t="b">
        <v>0</v>
      </c>
      <c r="P70" t="str">
        <f t="shared" si="4"/>
        <v>armed</v>
      </c>
      <c r="Q70" t="str">
        <f t="shared" si="5"/>
        <v>Gun</v>
      </c>
      <c r="R70" s="8" t="str">
        <f>LOOKUP(G70,{0,1,19,30,40,50,60,70},{"null","0-18","19-29","30-39","40-49","50-59","60-69","70+"})</f>
        <v>40-49</v>
      </c>
      <c r="S70" t="str">
        <f t="shared" si="6"/>
        <v>Not Fleeing or Blank</v>
      </c>
      <c r="T70" t="str">
        <f t="shared" si="7"/>
        <v>NO</v>
      </c>
    </row>
    <row r="71" spans="1:20" ht="19" hidden="1" x14ac:dyDescent="0.2">
      <c r="A71">
        <v>70</v>
      </c>
      <c r="B71">
        <v>346</v>
      </c>
      <c r="C71" t="s">
        <v>202</v>
      </c>
      <c r="D71" s="1">
        <v>42032</v>
      </c>
      <c r="E71" t="s">
        <v>28</v>
      </c>
      <c r="F71" t="s">
        <v>203</v>
      </c>
      <c r="G71">
        <v>35</v>
      </c>
      <c r="H71" t="s">
        <v>17</v>
      </c>
      <c r="I71" t="s">
        <v>18</v>
      </c>
      <c r="J71" t="s">
        <v>61</v>
      </c>
      <c r="K71" t="s">
        <v>37</v>
      </c>
      <c r="L71" t="b">
        <v>1</v>
      </c>
      <c r="M71" t="s">
        <v>21</v>
      </c>
      <c r="N71" t="s">
        <v>22</v>
      </c>
      <c r="O71" t="b">
        <v>0</v>
      </c>
      <c r="P71" t="str">
        <f t="shared" si="4"/>
        <v>armed</v>
      </c>
      <c r="Q71" t="str">
        <f t="shared" si="5"/>
        <v>No Gun</v>
      </c>
      <c r="R71" s="8" t="str">
        <f>LOOKUP(G71,{0,1,19,30,40,50,60,70},{"null","0-18","19-29","30-39","40-49","50-59","60-69","70+"})</f>
        <v>30-39</v>
      </c>
      <c r="S71" t="str">
        <f t="shared" si="6"/>
        <v>Not Fleeing or Blank</v>
      </c>
      <c r="T71" t="str">
        <f t="shared" si="7"/>
        <v>NO</v>
      </c>
    </row>
    <row r="72" spans="1:20" ht="19" hidden="1" x14ac:dyDescent="0.2">
      <c r="A72">
        <v>71</v>
      </c>
      <c r="B72">
        <v>347</v>
      </c>
      <c r="C72" t="s">
        <v>204</v>
      </c>
      <c r="D72" s="1">
        <v>42032</v>
      </c>
      <c r="E72" t="s">
        <v>15</v>
      </c>
      <c r="F72" t="s">
        <v>16</v>
      </c>
      <c r="G72">
        <v>26</v>
      </c>
      <c r="H72" t="s">
        <v>17</v>
      </c>
      <c r="I72" t="s">
        <v>24</v>
      </c>
      <c r="J72" t="s">
        <v>205</v>
      </c>
      <c r="K72" t="s">
        <v>64</v>
      </c>
      <c r="L72" t="b">
        <v>0</v>
      </c>
      <c r="M72" t="s">
        <v>21</v>
      </c>
      <c r="N72" t="s">
        <v>22</v>
      </c>
      <c r="O72" t="b">
        <v>0</v>
      </c>
      <c r="P72" t="str">
        <f t="shared" si="4"/>
        <v>armed</v>
      </c>
      <c r="Q72" t="str">
        <f t="shared" si="5"/>
        <v>Gun</v>
      </c>
      <c r="R72" s="8" t="str">
        <f>LOOKUP(G72,{0,1,19,30,40,50,60,70},{"null","0-18","19-29","30-39","40-49","50-59","60-69","70+"})</f>
        <v>19-29</v>
      </c>
      <c r="S72" t="str">
        <f t="shared" si="6"/>
        <v>Not Fleeing or Blank</v>
      </c>
      <c r="T72" t="str">
        <f t="shared" si="7"/>
        <v>NO</v>
      </c>
    </row>
    <row r="73" spans="1:20" ht="19" hidden="1" x14ac:dyDescent="0.2">
      <c r="A73">
        <v>72</v>
      </c>
      <c r="B73">
        <v>342</v>
      </c>
      <c r="C73" t="s">
        <v>206</v>
      </c>
      <c r="D73" s="1">
        <v>42033</v>
      </c>
      <c r="E73" t="s">
        <v>15</v>
      </c>
      <c r="F73" t="s">
        <v>29</v>
      </c>
      <c r="G73">
        <v>42</v>
      </c>
      <c r="H73" t="s">
        <v>17</v>
      </c>
      <c r="I73" t="s">
        <v>24</v>
      </c>
      <c r="J73" t="s">
        <v>207</v>
      </c>
      <c r="K73" t="s">
        <v>44</v>
      </c>
      <c r="L73" t="b">
        <v>0</v>
      </c>
      <c r="M73" t="s">
        <v>33</v>
      </c>
      <c r="N73" t="s">
        <v>73</v>
      </c>
      <c r="O73" t="b">
        <v>0</v>
      </c>
      <c r="P73" t="str">
        <f t="shared" si="4"/>
        <v>unarmed or undetermined or null</v>
      </c>
      <c r="Q73" t="str">
        <f t="shared" si="5"/>
        <v>No Gun</v>
      </c>
      <c r="R73" s="8" t="str">
        <f>LOOKUP(G73,{0,1,19,30,40,50,60,70},{"null","0-18","19-29","30-39","40-49","50-59","60-69","70+"})</f>
        <v>40-49</v>
      </c>
      <c r="S73" t="str">
        <f t="shared" si="6"/>
        <v>Fleeing</v>
      </c>
      <c r="T73" t="str">
        <f t="shared" si="7"/>
        <v>NO</v>
      </c>
    </row>
    <row r="74" spans="1:20" ht="19" hidden="1" x14ac:dyDescent="0.2">
      <c r="A74">
        <v>73</v>
      </c>
      <c r="B74">
        <v>112</v>
      </c>
      <c r="C74" t="s">
        <v>208</v>
      </c>
      <c r="D74" s="1">
        <v>42033</v>
      </c>
      <c r="E74" t="s">
        <v>15</v>
      </c>
      <c r="F74" t="s">
        <v>16</v>
      </c>
      <c r="G74">
        <v>31</v>
      </c>
      <c r="H74" t="s">
        <v>17</v>
      </c>
      <c r="I74" t="s">
        <v>24</v>
      </c>
      <c r="J74" t="s">
        <v>209</v>
      </c>
      <c r="K74" t="s">
        <v>210</v>
      </c>
      <c r="L74" t="b">
        <v>1</v>
      </c>
      <c r="M74" t="s">
        <v>21</v>
      </c>
      <c r="N74" t="s">
        <v>22</v>
      </c>
      <c r="O74" t="b">
        <v>0</v>
      </c>
      <c r="P74" t="str">
        <f t="shared" si="4"/>
        <v>armed</v>
      </c>
      <c r="Q74" t="str">
        <f t="shared" si="5"/>
        <v>Gun</v>
      </c>
      <c r="R74" s="8" t="str">
        <f>LOOKUP(G74,{0,1,19,30,40,50,60,70},{"null","0-18","19-29","30-39","40-49","50-59","60-69","70+"})</f>
        <v>30-39</v>
      </c>
      <c r="S74" t="str">
        <f t="shared" si="6"/>
        <v>Not Fleeing or Blank</v>
      </c>
      <c r="T74" t="str">
        <f t="shared" si="7"/>
        <v>NO</v>
      </c>
    </row>
    <row r="75" spans="1:20" ht="19" hidden="1" x14ac:dyDescent="0.2">
      <c r="A75">
        <v>74</v>
      </c>
      <c r="B75">
        <v>113</v>
      </c>
      <c r="C75" t="s">
        <v>211</v>
      </c>
      <c r="D75" s="1">
        <v>42034</v>
      </c>
      <c r="E75" t="s">
        <v>15</v>
      </c>
      <c r="F75" t="s">
        <v>16</v>
      </c>
      <c r="G75">
        <v>48</v>
      </c>
      <c r="H75" t="s">
        <v>17</v>
      </c>
      <c r="I75" t="s">
        <v>24</v>
      </c>
      <c r="J75" t="s">
        <v>212</v>
      </c>
      <c r="K75" t="s">
        <v>76</v>
      </c>
      <c r="L75" t="b">
        <v>0</v>
      </c>
      <c r="M75" t="s">
        <v>21</v>
      </c>
      <c r="N75" t="s">
        <v>73</v>
      </c>
      <c r="O75" t="b">
        <v>0</v>
      </c>
      <c r="P75" t="str">
        <f t="shared" si="4"/>
        <v>armed</v>
      </c>
      <c r="Q75" t="str">
        <f t="shared" si="5"/>
        <v>Gun</v>
      </c>
      <c r="R75" s="8" t="str">
        <f>LOOKUP(G75,{0,1,19,30,40,50,60,70},{"null","0-18","19-29","30-39","40-49","50-59","60-69","70+"})</f>
        <v>40-49</v>
      </c>
      <c r="S75" t="str">
        <f t="shared" si="6"/>
        <v>Fleeing</v>
      </c>
      <c r="T75" t="str">
        <f t="shared" si="7"/>
        <v>NO</v>
      </c>
    </row>
    <row r="76" spans="1:20" ht="19" hidden="1" x14ac:dyDescent="0.2">
      <c r="A76">
        <v>75</v>
      </c>
      <c r="B76">
        <v>338</v>
      </c>
      <c r="C76" t="s">
        <v>213</v>
      </c>
      <c r="D76" s="1">
        <v>42035</v>
      </c>
      <c r="E76" t="s">
        <v>15</v>
      </c>
      <c r="F76" t="s">
        <v>16</v>
      </c>
      <c r="G76">
        <v>31</v>
      </c>
      <c r="H76" t="s">
        <v>17</v>
      </c>
      <c r="I76" t="s">
        <v>30</v>
      </c>
      <c r="J76" t="s">
        <v>214</v>
      </c>
      <c r="K76" t="s">
        <v>64</v>
      </c>
      <c r="L76" t="b">
        <v>0</v>
      </c>
      <c r="M76" t="s">
        <v>21</v>
      </c>
      <c r="N76" t="s">
        <v>22</v>
      </c>
      <c r="O76" t="b">
        <v>0</v>
      </c>
      <c r="P76" t="str">
        <f t="shared" si="4"/>
        <v>armed</v>
      </c>
      <c r="Q76" t="str">
        <f t="shared" si="5"/>
        <v>Gun</v>
      </c>
      <c r="R76" s="8" t="str">
        <f>LOOKUP(G76,{0,1,19,30,40,50,60,70},{"null","0-18","19-29","30-39","40-49","50-59","60-69","70+"})</f>
        <v>30-39</v>
      </c>
      <c r="S76" t="str">
        <f t="shared" si="6"/>
        <v>Not Fleeing or Blank</v>
      </c>
      <c r="T76" t="str">
        <f t="shared" si="7"/>
        <v>NO</v>
      </c>
    </row>
    <row r="77" spans="1:20" ht="19" hidden="1" x14ac:dyDescent="0.2">
      <c r="A77">
        <v>76</v>
      </c>
      <c r="B77">
        <v>339</v>
      </c>
      <c r="C77" t="s">
        <v>215</v>
      </c>
      <c r="D77" s="1">
        <v>42035</v>
      </c>
      <c r="E77" t="s">
        <v>28</v>
      </c>
      <c r="F77" t="s">
        <v>60</v>
      </c>
      <c r="G77">
        <v>54</v>
      </c>
      <c r="H77" t="s">
        <v>17</v>
      </c>
      <c r="I77" t="s">
        <v>56</v>
      </c>
      <c r="J77" t="s">
        <v>216</v>
      </c>
      <c r="K77" t="s">
        <v>178</v>
      </c>
      <c r="L77" t="b">
        <v>1</v>
      </c>
      <c r="M77" t="s">
        <v>33</v>
      </c>
      <c r="N77" t="s">
        <v>22</v>
      </c>
      <c r="O77" t="b">
        <v>0</v>
      </c>
      <c r="P77" t="str">
        <f t="shared" si="4"/>
        <v>armed</v>
      </c>
      <c r="Q77" t="str">
        <f t="shared" si="5"/>
        <v>No Gun</v>
      </c>
      <c r="R77" s="8" t="str">
        <f>LOOKUP(G77,{0,1,19,30,40,50,60,70},{"null","0-18","19-29","30-39","40-49","50-59","60-69","70+"})</f>
        <v>50-59</v>
      </c>
      <c r="S77" t="str">
        <f t="shared" si="6"/>
        <v>Not Fleeing or Blank</v>
      </c>
      <c r="T77" t="str">
        <f t="shared" si="7"/>
        <v>NO</v>
      </c>
    </row>
    <row r="78" spans="1:20" ht="19" hidden="1" x14ac:dyDescent="0.2">
      <c r="A78">
        <v>77</v>
      </c>
      <c r="B78">
        <v>528</v>
      </c>
      <c r="C78" t="s">
        <v>217</v>
      </c>
      <c r="D78" s="1">
        <v>42037</v>
      </c>
      <c r="E78" t="s">
        <v>15</v>
      </c>
      <c r="F78" t="s">
        <v>16</v>
      </c>
      <c r="G78">
        <v>17</v>
      </c>
      <c r="H78" t="s">
        <v>17</v>
      </c>
      <c r="I78" t="s">
        <v>24</v>
      </c>
      <c r="J78" t="s">
        <v>218</v>
      </c>
      <c r="K78" t="s">
        <v>210</v>
      </c>
      <c r="L78" t="b">
        <v>0</v>
      </c>
      <c r="M78" t="s">
        <v>21</v>
      </c>
      <c r="N78" t="s">
        <v>22</v>
      </c>
      <c r="O78" t="b">
        <v>0</v>
      </c>
      <c r="P78" t="str">
        <f t="shared" si="4"/>
        <v>armed</v>
      </c>
      <c r="Q78" t="str">
        <f t="shared" si="5"/>
        <v>Gun</v>
      </c>
      <c r="R78" s="8" t="str">
        <f>LOOKUP(G78,{0,1,19,30,40,50,60,70},{"null","0-18","19-29","30-39","40-49","50-59","60-69","70+"})</f>
        <v>0-18</v>
      </c>
      <c r="S78" t="str">
        <f t="shared" si="6"/>
        <v>Not Fleeing or Blank</v>
      </c>
      <c r="T78" t="str">
        <f t="shared" si="7"/>
        <v>NO</v>
      </c>
    </row>
    <row r="79" spans="1:20" ht="19" hidden="1" x14ac:dyDescent="0.2">
      <c r="A79">
        <v>78</v>
      </c>
      <c r="B79">
        <v>114</v>
      </c>
      <c r="C79" t="s">
        <v>219</v>
      </c>
      <c r="D79" s="1">
        <v>42037</v>
      </c>
      <c r="E79" t="s">
        <v>15</v>
      </c>
      <c r="F79" t="s">
        <v>29</v>
      </c>
      <c r="G79">
        <v>59</v>
      </c>
      <c r="H79" t="s">
        <v>17</v>
      </c>
      <c r="I79" t="s">
        <v>24</v>
      </c>
      <c r="J79" t="s">
        <v>220</v>
      </c>
      <c r="K79" t="s">
        <v>58</v>
      </c>
      <c r="L79" t="b">
        <v>0</v>
      </c>
      <c r="M79" t="s">
        <v>33</v>
      </c>
      <c r="N79" t="s">
        <v>73</v>
      </c>
      <c r="O79" t="b">
        <v>0</v>
      </c>
      <c r="P79" t="str">
        <f t="shared" si="4"/>
        <v>unarmed or undetermined or null</v>
      </c>
      <c r="Q79" t="str">
        <f t="shared" si="5"/>
        <v>No Gun</v>
      </c>
      <c r="R79" s="8" t="str">
        <f>LOOKUP(G79,{0,1,19,30,40,50,60,70},{"null","0-18","19-29","30-39","40-49","50-59","60-69","70+"})</f>
        <v>50-59</v>
      </c>
      <c r="S79" t="str">
        <f t="shared" si="6"/>
        <v>Fleeing</v>
      </c>
      <c r="T79" t="str">
        <f t="shared" si="7"/>
        <v>NO</v>
      </c>
    </row>
    <row r="80" spans="1:20" ht="19" hidden="1" x14ac:dyDescent="0.2">
      <c r="A80">
        <v>79</v>
      </c>
      <c r="B80">
        <v>115</v>
      </c>
      <c r="C80" t="s">
        <v>221</v>
      </c>
      <c r="D80" s="1">
        <v>42037</v>
      </c>
      <c r="E80" t="s">
        <v>15</v>
      </c>
      <c r="F80" t="s">
        <v>16</v>
      </c>
      <c r="G80">
        <v>42</v>
      </c>
      <c r="H80" t="s">
        <v>17</v>
      </c>
      <c r="I80" t="s">
        <v>24</v>
      </c>
      <c r="J80" t="s">
        <v>222</v>
      </c>
      <c r="K80" t="s">
        <v>37</v>
      </c>
      <c r="L80" t="b">
        <v>1</v>
      </c>
      <c r="M80" t="s">
        <v>21</v>
      </c>
      <c r="N80" t="s">
        <v>22</v>
      </c>
      <c r="O80" t="b">
        <v>0</v>
      </c>
      <c r="P80" t="str">
        <f t="shared" si="4"/>
        <v>armed</v>
      </c>
      <c r="Q80" t="str">
        <f t="shared" si="5"/>
        <v>Gun</v>
      </c>
      <c r="R80" s="8" t="str">
        <f>LOOKUP(G80,{0,1,19,30,40,50,60,70},{"null","0-18","19-29","30-39","40-49","50-59","60-69","70+"})</f>
        <v>40-49</v>
      </c>
      <c r="S80" t="str">
        <f t="shared" si="6"/>
        <v>Not Fleeing or Blank</v>
      </c>
      <c r="T80" t="str">
        <f t="shared" si="7"/>
        <v>NO</v>
      </c>
    </row>
    <row r="81" spans="1:20" ht="19" x14ac:dyDescent="0.2">
      <c r="A81">
        <v>80</v>
      </c>
      <c r="B81">
        <v>117</v>
      </c>
      <c r="C81" t="s">
        <v>223</v>
      </c>
      <c r="D81" s="1">
        <v>42038</v>
      </c>
      <c r="E81" t="s">
        <v>15</v>
      </c>
      <c r="F81" t="s">
        <v>16</v>
      </c>
      <c r="G81">
        <v>23</v>
      </c>
      <c r="H81" t="s">
        <v>17</v>
      </c>
      <c r="I81" t="s">
        <v>56</v>
      </c>
      <c r="J81" t="s">
        <v>157</v>
      </c>
      <c r="K81" t="s">
        <v>109</v>
      </c>
      <c r="L81" t="b">
        <v>0</v>
      </c>
      <c r="M81" t="s">
        <v>21</v>
      </c>
      <c r="N81" t="s">
        <v>73</v>
      </c>
      <c r="O81" t="b">
        <v>0</v>
      </c>
      <c r="P81" t="str">
        <f t="shared" si="4"/>
        <v>armed</v>
      </c>
      <c r="Q81" t="str">
        <f t="shared" si="5"/>
        <v>Gun</v>
      </c>
      <c r="R81" s="8" t="str">
        <f>LOOKUP(G81,{0,1,19,30,40,50,60,70},{"null","0-18","19-29","30-39","40-49","50-59","60-69","70+"})</f>
        <v>19-29</v>
      </c>
      <c r="S81" t="str">
        <f t="shared" si="6"/>
        <v>Fleeing</v>
      </c>
      <c r="T81" t="str">
        <f t="shared" si="7"/>
        <v>YES</v>
      </c>
    </row>
    <row r="82" spans="1:20" ht="19" hidden="1" x14ac:dyDescent="0.2">
      <c r="A82">
        <v>81</v>
      </c>
      <c r="B82">
        <v>118</v>
      </c>
      <c r="C82" t="s">
        <v>224</v>
      </c>
      <c r="D82" s="1">
        <v>42038</v>
      </c>
      <c r="E82" t="s">
        <v>15</v>
      </c>
      <c r="F82" t="s">
        <v>16</v>
      </c>
      <c r="G82">
        <v>38</v>
      </c>
      <c r="H82" t="s">
        <v>52</v>
      </c>
      <c r="I82" t="s">
        <v>56</v>
      </c>
      <c r="J82" t="s">
        <v>225</v>
      </c>
      <c r="K82" t="s">
        <v>37</v>
      </c>
      <c r="L82" t="b">
        <v>0</v>
      </c>
      <c r="M82" t="s">
        <v>21</v>
      </c>
      <c r="N82" t="s">
        <v>48</v>
      </c>
      <c r="O82" t="b">
        <v>0</v>
      </c>
      <c r="P82" t="str">
        <f t="shared" si="4"/>
        <v>armed</v>
      </c>
      <c r="Q82" t="str">
        <f t="shared" si="5"/>
        <v>Gun</v>
      </c>
      <c r="R82" s="8" t="str">
        <f>LOOKUP(G82,{0,1,19,30,40,50,60,70},{"null","0-18","19-29","30-39","40-49","50-59","60-69","70+"})</f>
        <v>30-39</v>
      </c>
      <c r="S82" t="str">
        <f t="shared" si="6"/>
        <v>Fleeing</v>
      </c>
      <c r="T82" t="str">
        <f t="shared" si="7"/>
        <v>NO</v>
      </c>
    </row>
    <row r="83" spans="1:20" ht="19" hidden="1" x14ac:dyDescent="0.2">
      <c r="A83">
        <v>82</v>
      </c>
      <c r="B83">
        <v>119</v>
      </c>
      <c r="C83" t="s">
        <v>226</v>
      </c>
      <c r="D83" s="1">
        <v>42038</v>
      </c>
      <c r="E83" t="s">
        <v>15</v>
      </c>
      <c r="F83" t="s">
        <v>60</v>
      </c>
      <c r="G83">
        <v>29</v>
      </c>
      <c r="H83" t="s">
        <v>17</v>
      </c>
      <c r="I83" t="s">
        <v>56</v>
      </c>
      <c r="J83" t="s">
        <v>227</v>
      </c>
      <c r="K83" t="s">
        <v>37</v>
      </c>
      <c r="L83" t="b">
        <v>1</v>
      </c>
      <c r="M83" t="s">
        <v>33</v>
      </c>
      <c r="N83" t="s">
        <v>22</v>
      </c>
      <c r="O83" t="b">
        <v>0</v>
      </c>
      <c r="P83" t="str">
        <f t="shared" si="4"/>
        <v>armed</v>
      </c>
      <c r="Q83" t="str">
        <f t="shared" si="5"/>
        <v>No Gun</v>
      </c>
      <c r="R83" s="8" t="str">
        <f>LOOKUP(G83,{0,1,19,30,40,50,60,70},{"null","0-18","19-29","30-39","40-49","50-59","60-69","70+"})</f>
        <v>19-29</v>
      </c>
      <c r="S83" t="str">
        <f t="shared" si="6"/>
        <v>Not Fleeing or Blank</v>
      </c>
      <c r="T83" t="str">
        <f t="shared" si="7"/>
        <v>NO</v>
      </c>
    </row>
    <row r="84" spans="1:20" ht="19" hidden="1" x14ac:dyDescent="0.2">
      <c r="A84">
        <v>83</v>
      </c>
      <c r="B84">
        <v>120</v>
      </c>
      <c r="C84" t="s">
        <v>228</v>
      </c>
      <c r="D84" s="1">
        <v>42038</v>
      </c>
      <c r="E84" t="s">
        <v>15</v>
      </c>
      <c r="F84" t="s">
        <v>16</v>
      </c>
      <c r="G84">
        <v>45</v>
      </c>
      <c r="H84" t="s">
        <v>17</v>
      </c>
      <c r="I84" t="s">
        <v>24</v>
      </c>
      <c r="J84" t="s">
        <v>229</v>
      </c>
      <c r="K84" t="s">
        <v>230</v>
      </c>
      <c r="L84" t="b">
        <v>1</v>
      </c>
      <c r="M84" t="s">
        <v>21</v>
      </c>
      <c r="N84" t="s">
        <v>22</v>
      </c>
      <c r="O84" t="b">
        <v>0</v>
      </c>
      <c r="P84" t="str">
        <f t="shared" si="4"/>
        <v>armed</v>
      </c>
      <c r="Q84" t="str">
        <f t="shared" si="5"/>
        <v>Gun</v>
      </c>
      <c r="R84" s="8" t="str">
        <f>LOOKUP(G84,{0,1,19,30,40,50,60,70},{"null","0-18","19-29","30-39","40-49","50-59","60-69","70+"})</f>
        <v>40-49</v>
      </c>
      <c r="S84" t="str">
        <f t="shared" si="6"/>
        <v>Not Fleeing or Blank</v>
      </c>
      <c r="T84" t="str">
        <f t="shared" si="7"/>
        <v>NO</v>
      </c>
    </row>
    <row r="85" spans="1:20" ht="19" hidden="1" x14ac:dyDescent="0.2">
      <c r="A85">
        <v>84</v>
      </c>
      <c r="B85">
        <v>116</v>
      </c>
      <c r="C85" t="s">
        <v>231</v>
      </c>
      <c r="D85" s="1">
        <v>42039</v>
      </c>
      <c r="E85" t="s">
        <v>15</v>
      </c>
      <c r="F85" t="s">
        <v>29</v>
      </c>
      <c r="G85">
        <v>28</v>
      </c>
      <c r="H85" t="s">
        <v>17</v>
      </c>
      <c r="I85" t="s">
        <v>56</v>
      </c>
      <c r="J85" t="s">
        <v>232</v>
      </c>
      <c r="K85" t="s">
        <v>169</v>
      </c>
      <c r="L85" t="b">
        <v>0</v>
      </c>
      <c r="M85" t="s">
        <v>21</v>
      </c>
      <c r="N85" t="s">
        <v>22</v>
      </c>
      <c r="O85" t="b">
        <v>0</v>
      </c>
      <c r="P85" t="str">
        <f t="shared" si="4"/>
        <v>unarmed or undetermined or null</v>
      </c>
      <c r="Q85" t="str">
        <f t="shared" si="5"/>
        <v>No Gun</v>
      </c>
      <c r="R85" s="8" t="str">
        <f>LOOKUP(G85,{0,1,19,30,40,50,60,70},{"null","0-18","19-29","30-39","40-49","50-59","60-69","70+"})</f>
        <v>19-29</v>
      </c>
      <c r="S85" t="str">
        <f t="shared" si="6"/>
        <v>Not Fleeing or Blank</v>
      </c>
      <c r="T85" t="str">
        <f t="shared" si="7"/>
        <v>NO</v>
      </c>
    </row>
    <row r="86" spans="1:20" ht="19" hidden="1" x14ac:dyDescent="0.2">
      <c r="A86">
        <v>85</v>
      </c>
      <c r="B86">
        <v>123</v>
      </c>
      <c r="C86" t="s">
        <v>233</v>
      </c>
      <c r="D86" s="1">
        <v>42039</v>
      </c>
      <c r="E86" t="s">
        <v>15</v>
      </c>
      <c r="F86" t="s">
        <v>16</v>
      </c>
      <c r="G86">
        <v>37</v>
      </c>
      <c r="H86" t="s">
        <v>17</v>
      </c>
      <c r="I86" t="s">
        <v>30</v>
      </c>
      <c r="J86" t="s">
        <v>234</v>
      </c>
      <c r="K86" t="s">
        <v>169</v>
      </c>
      <c r="L86" t="b">
        <v>0</v>
      </c>
      <c r="M86" t="s">
        <v>21</v>
      </c>
      <c r="N86" t="s">
        <v>22</v>
      </c>
      <c r="O86" t="b">
        <v>0</v>
      </c>
      <c r="P86" t="str">
        <f t="shared" si="4"/>
        <v>armed</v>
      </c>
      <c r="Q86" t="str">
        <f t="shared" si="5"/>
        <v>Gun</v>
      </c>
      <c r="R86" s="8" t="str">
        <f>LOOKUP(G86,{0,1,19,30,40,50,60,70},{"null","0-18","19-29","30-39","40-49","50-59","60-69","70+"})</f>
        <v>30-39</v>
      </c>
      <c r="S86" t="str">
        <f t="shared" si="6"/>
        <v>Not Fleeing or Blank</v>
      </c>
      <c r="T86" t="str">
        <f t="shared" si="7"/>
        <v>NO</v>
      </c>
    </row>
    <row r="87" spans="1:20" ht="19" hidden="1" x14ac:dyDescent="0.2">
      <c r="A87">
        <v>86</v>
      </c>
      <c r="B87">
        <v>124</v>
      </c>
      <c r="C87" t="s">
        <v>235</v>
      </c>
      <c r="D87" s="1">
        <v>42039</v>
      </c>
      <c r="E87" t="s">
        <v>15</v>
      </c>
      <c r="F87" t="s">
        <v>16</v>
      </c>
      <c r="G87">
        <v>28</v>
      </c>
      <c r="H87" t="s">
        <v>17</v>
      </c>
      <c r="I87" t="s">
        <v>30</v>
      </c>
      <c r="J87" t="s">
        <v>236</v>
      </c>
      <c r="K87" t="s">
        <v>47</v>
      </c>
      <c r="L87" t="b">
        <v>0</v>
      </c>
      <c r="M87" t="s">
        <v>21</v>
      </c>
      <c r="N87" t="s">
        <v>48</v>
      </c>
      <c r="O87" t="b">
        <v>0</v>
      </c>
      <c r="P87" t="str">
        <f t="shared" si="4"/>
        <v>armed</v>
      </c>
      <c r="Q87" t="str">
        <f t="shared" si="5"/>
        <v>Gun</v>
      </c>
      <c r="R87" s="8" t="str">
        <f>LOOKUP(G87,{0,1,19,30,40,50,60,70},{"null","0-18","19-29","30-39","40-49","50-59","60-69","70+"})</f>
        <v>19-29</v>
      </c>
      <c r="S87" t="str">
        <f t="shared" si="6"/>
        <v>Fleeing</v>
      </c>
      <c r="T87" t="str">
        <f t="shared" si="7"/>
        <v>NO</v>
      </c>
    </row>
    <row r="88" spans="1:20" ht="19" hidden="1" x14ac:dyDescent="0.2">
      <c r="A88">
        <v>87</v>
      </c>
      <c r="B88">
        <v>125</v>
      </c>
      <c r="C88" t="s">
        <v>237</v>
      </c>
      <c r="D88" s="1">
        <v>42039</v>
      </c>
      <c r="E88" t="s">
        <v>15</v>
      </c>
      <c r="F88" t="s">
        <v>29</v>
      </c>
      <c r="G88">
        <v>28</v>
      </c>
      <c r="H88" t="s">
        <v>17</v>
      </c>
      <c r="I88" t="s">
        <v>30</v>
      </c>
      <c r="J88" t="s">
        <v>236</v>
      </c>
      <c r="K88" t="s">
        <v>47</v>
      </c>
      <c r="L88" t="b">
        <v>0</v>
      </c>
      <c r="M88" t="s">
        <v>33</v>
      </c>
      <c r="N88" t="s">
        <v>22</v>
      </c>
      <c r="O88" t="b">
        <v>0</v>
      </c>
      <c r="P88" t="str">
        <f t="shared" si="4"/>
        <v>unarmed or undetermined or null</v>
      </c>
      <c r="Q88" t="str">
        <f t="shared" si="5"/>
        <v>No Gun</v>
      </c>
      <c r="R88" s="8" t="str">
        <f>LOOKUP(G88,{0,1,19,30,40,50,60,70},{"null","0-18","19-29","30-39","40-49","50-59","60-69","70+"})</f>
        <v>19-29</v>
      </c>
      <c r="S88" t="str">
        <f t="shared" si="6"/>
        <v>Not Fleeing or Blank</v>
      </c>
      <c r="T88" t="str">
        <f t="shared" si="7"/>
        <v>NO</v>
      </c>
    </row>
    <row r="89" spans="1:20" ht="19" x14ac:dyDescent="0.2">
      <c r="A89">
        <v>88</v>
      </c>
      <c r="B89">
        <v>126</v>
      </c>
      <c r="C89" t="s">
        <v>238</v>
      </c>
      <c r="D89" s="1">
        <v>42039</v>
      </c>
      <c r="E89" t="s">
        <v>15</v>
      </c>
      <c r="F89" t="s">
        <v>16</v>
      </c>
      <c r="G89">
        <v>51</v>
      </c>
      <c r="H89" t="s">
        <v>17</v>
      </c>
      <c r="I89" t="s">
        <v>56</v>
      </c>
      <c r="J89" t="s">
        <v>239</v>
      </c>
      <c r="K89" t="s">
        <v>64</v>
      </c>
      <c r="L89" t="b">
        <v>0</v>
      </c>
      <c r="M89" t="s">
        <v>21</v>
      </c>
      <c r="N89" t="s">
        <v>48</v>
      </c>
      <c r="O89" t="b">
        <v>0</v>
      </c>
      <c r="P89" t="str">
        <f t="shared" si="4"/>
        <v>armed</v>
      </c>
      <c r="Q89" t="str">
        <f t="shared" si="5"/>
        <v>Gun</v>
      </c>
      <c r="R89" s="8" t="str">
        <f>LOOKUP(G89,{0,1,19,30,40,50,60,70},{"null","0-18","19-29","30-39","40-49","50-59","60-69","70+"})</f>
        <v>50-59</v>
      </c>
      <c r="S89" t="str">
        <f t="shared" si="6"/>
        <v>Fleeing</v>
      </c>
      <c r="T89" t="str">
        <f t="shared" si="7"/>
        <v>YES</v>
      </c>
    </row>
    <row r="90" spans="1:20" ht="19" hidden="1" x14ac:dyDescent="0.2">
      <c r="A90">
        <v>89</v>
      </c>
      <c r="B90">
        <v>127</v>
      </c>
      <c r="C90" t="s">
        <v>240</v>
      </c>
      <c r="D90" s="1">
        <v>42039</v>
      </c>
      <c r="E90" t="s">
        <v>15</v>
      </c>
      <c r="F90" t="s">
        <v>60</v>
      </c>
      <c r="G90">
        <v>36</v>
      </c>
      <c r="H90" t="s">
        <v>17</v>
      </c>
      <c r="I90" t="s">
        <v>56</v>
      </c>
      <c r="J90" t="s">
        <v>241</v>
      </c>
      <c r="K90" t="s">
        <v>242</v>
      </c>
      <c r="L90" t="b">
        <v>0</v>
      </c>
      <c r="M90" t="s">
        <v>33</v>
      </c>
      <c r="N90" t="s">
        <v>22</v>
      </c>
      <c r="O90" t="b">
        <v>0</v>
      </c>
      <c r="P90" t="str">
        <f t="shared" si="4"/>
        <v>armed</v>
      </c>
      <c r="Q90" t="str">
        <f t="shared" si="5"/>
        <v>No Gun</v>
      </c>
      <c r="R90" s="8" t="str">
        <f>LOOKUP(G90,{0,1,19,30,40,50,60,70},{"null","0-18","19-29","30-39","40-49","50-59","60-69","70+"})</f>
        <v>30-39</v>
      </c>
      <c r="S90" t="str">
        <f t="shared" si="6"/>
        <v>Not Fleeing or Blank</v>
      </c>
      <c r="T90" t="str">
        <f t="shared" si="7"/>
        <v>NO</v>
      </c>
    </row>
    <row r="91" spans="1:20" ht="19" hidden="1" x14ac:dyDescent="0.2">
      <c r="A91">
        <v>90</v>
      </c>
      <c r="B91">
        <v>128</v>
      </c>
      <c r="C91" t="s">
        <v>243</v>
      </c>
      <c r="D91" s="1">
        <v>42040</v>
      </c>
      <c r="E91" t="s">
        <v>15</v>
      </c>
      <c r="F91" t="s">
        <v>16</v>
      </c>
      <c r="G91">
        <v>59</v>
      </c>
      <c r="H91" t="s">
        <v>17</v>
      </c>
      <c r="I91" t="s">
        <v>24</v>
      </c>
      <c r="J91" t="s">
        <v>244</v>
      </c>
      <c r="K91" t="s">
        <v>37</v>
      </c>
      <c r="L91" t="b">
        <v>0</v>
      </c>
      <c r="M91" t="s">
        <v>33</v>
      </c>
      <c r="N91" t="s">
        <v>48</v>
      </c>
      <c r="O91" t="b">
        <v>0</v>
      </c>
      <c r="P91" t="str">
        <f t="shared" si="4"/>
        <v>armed</v>
      </c>
      <c r="Q91" t="str">
        <f t="shared" si="5"/>
        <v>Gun</v>
      </c>
      <c r="R91" s="8" t="str">
        <f>LOOKUP(G91,{0,1,19,30,40,50,60,70},{"null","0-18","19-29","30-39","40-49","50-59","60-69","70+"})</f>
        <v>50-59</v>
      </c>
      <c r="S91" t="str">
        <f t="shared" si="6"/>
        <v>Fleeing</v>
      </c>
      <c r="T91" t="str">
        <f t="shared" si="7"/>
        <v>NO</v>
      </c>
    </row>
    <row r="92" spans="1:20" ht="19" hidden="1" x14ac:dyDescent="0.2">
      <c r="A92">
        <v>91</v>
      </c>
      <c r="B92">
        <v>129</v>
      </c>
      <c r="C92" t="s">
        <v>245</v>
      </c>
      <c r="D92" s="1">
        <v>42041</v>
      </c>
      <c r="E92" t="s">
        <v>15</v>
      </c>
      <c r="F92" t="s">
        <v>16</v>
      </c>
      <c r="G92">
        <v>25</v>
      </c>
      <c r="H92" t="s">
        <v>17</v>
      </c>
      <c r="I92" t="s">
        <v>56</v>
      </c>
      <c r="J92" t="s">
        <v>246</v>
      </c>
      <c r="K92" t="s">
        <v>44</v>
      </c>
      <c r="L92" t="b">
        <v>0</v>
      </c>
      <c r="M92" t="s">
        <v>21</v>
      </c>
      <c r="N92" t="s">
        <v>22</v>
      </c>
      <c r="O92" t="b">
        <v>0</v>
      </c>
      <c r="P92" t="str">
        <f t="shared" si="4"/>
        <v>armed</v>
      </c>
      <c r="Q92" t="str">
        <f t="shared" si="5"/>
        <v>Gun</v>
      </c>
      <c r="R92" s="8" t="str">
        <f>LOOKUP(G92,{0,1,19,30,40,50,60,70},{"null","0-18","19-29","30-39","40-49","50-59","60-69","70+"})</f>
        <v>19-29</v>
      </c>
      <c r="S92" t="str">
        <f t="shared" si="6"/>
        <v>Not Fleeing or Blank</v>
      </c>
      <c r="T92" t="str">
        <f t="shared" si="7"/>
        <v>NO</v>
      </c>
    </row>
    <row r="93" spans="1:20" ht="19" hidden="1" x14ac:dyDescent="0.2">
      <c r="A93">
        <v>92</v>
      </c>
      <c r="B93">
        <v>532</v>
      </c>
      <c r="C93" t="s">
        <v>247</v>
      </c>
      <c r="D93" s="1">
        <v>42042</v>
      </c>
      <c r="E93" t="s">
        <v>15</v>
      </c>
      <c r="F93" t="s">
        <v>35</v>
      </c>
      <c r="G93">
        <v>26</v>
      </c>
      <c r="H93" t="s">
        <v>17</v>
      </c>
      <c r="I93" t="s">
        <v>24</v>
      </c>
      <c r="J93" t="s">
        <v>248</v>
      </c>
      <c r="K93" t="s">
        <v>37</v>
      </c>
      <c r="L93" t="b">
        <v>0</v>
      </c>
      <c r="M93" t="s">
        <v>21</v>
      </c>
      <c r="N93" t="s">
        <v>22</v>
      </c>
      <c r="O93" t="b">
        <v>0</v>
      </c>
      <c r="P93" t="str">
        <f t="shared" si="4"/>
        <v>armed</v>
      </c>
      <c r="Q93" t="str">
        <f t="shared" si="5"/>
        <v>No Gun</v>
      </c>
      <c r="R93" s="8" t="str">
        <f>LOOKUP(G93,{0,1,19,30,40,50,60,70},{"null","0-18","19-29","30-39","40-49","50-59","60-69","70+"})</f>
        <v>19-29</v>
      </c>
      <c r="S93" t="str">
        <f t="shared" si="6"/>
        <v>Not Fleeing or Blank</v>
      </c>
      <c r="T93" t="str">
        <f t="shared" si="7"/>
        <v>NO</v>
      </c>
    </row>
    <row r="94" spans="1:20" ht="19" hidden="1" x14ac:dyDescent="0.2">
      <c r="A94">
        <v>93</v>
      </c>
      <c r="B94">
        <v>554</v>
      </c>
      <c r="C94" t="s">
        <v>249</v>
      </c>
      <c r="D94" s="1">
        <v>42042</v>
      </c>
      <c r="E94" t="s">
        <v>15</v>
      </c>
      <c r="F94" t="s">
        <v>16</v>
      </c>
      <c r="G94">
        <v>74</v>
      </c>
      <c r="H94" t="s">
        <v>17</v>
      </c>
      <c r="I94" t="s">
        <v>56</v>
      </c>
      <c r="J94" t="s">
        <v>250</v>
      </c>
      <c r="K94" t="s">
        <v>251</v>
      </c>
      <c r="L94" t="b">
        <v>0</v>
      </c>
      <c r="M94" t="s">
        <v>21</v>
      </c>
      <c r="N94" t="s">
        <v>22</v>
      </c>
      <c r="O94" t="b">
        <v>0</v>
      </c>
      <c r="P94" t="str">
        <f t="shared" si="4"/>
        <v>armed</v>
      </c>
      <c r="Q94" t="str">
        <f t="shared" si="5"/>
        <v>Gun</v>
      </c>
      <c r="R94" s="8" t="str">
        <f>LOOKUP(G94,{0,1,19,30,40,50,60,70},{"null","0-18","19-29","30-39","40-49","50-59","60-69","70+"})</f>
        <v>70+</v>
      </c>
      <c r="S94" t="str">
        <f t="shared" si="6"/>
        <v>Not Fleeing or Blank</v>
      </c>
      <c r="T94" t="str">
        <f t="shared" si="7"/>
        <v>NO</v>
      </c>
    </row>
    <row r="95" spans="1:20" ht="19" hidden="1" x14ac:dyDescent="0.2">
      <c r="A95">
        <v>94</v>
      </c>
      <c r="B95">
        <v>131</v>
      </c>
      <c r="C95" t="s">
        <v>252</v>
      </c>
      <c r="D95" s="1">
        <v>42043</v>
      </c>
      <c r="E95" t="s">
        <v>15</v>
      </c>
      <c r="F95" t="s">
        <v>16</v>
      </c>
      <c r="G95">
        <v>33</v>
      </c>
      <c r="H95" t="s">
        <v>17</v>
      </c>
      <c r="I95" t="s">
        <v>24</v>
      </c>
      <c r="J95" t="s">
        <v>253</v>
      </c>
      <c r="K95" t="s">
        <v>254</v>
      </c>
      <c r="L95" t="b">
        <v>0</v>
      </c>
      <c r="M95" t="s">
        <v>21</v>
      </c>
      <c r="N95" t="s">
        <v>48</v>
      </c>
      <c r="O95" t="b">
        <v>0</v>
      </c>
      <c r="P95" t="str">
        <f t="shared" si="4"/>
        <v>armed</v>
      </c>
      <c r="Q95" t="str">
        <f t="shared" si="5"/>
        <v>Gun</v>
      </c>
      <c r="R95" s="8" t="str">
        <f>LOOKUP(G95,{0,1,19,30,40,50,60,70},{"null","0-18","19-29","30-39","40-49","50-59","60-69","70+"})</f>
        <v>30-39</v>
      </c>
      <c r="S95" t="str">
        <f t="shared" si="6"/>
        <v>Fleeing</v>
      </c>
      <c r="T95" t="str">
        <f t="shared" si="7"/>
        <v>NO</v>
      </c>
    </row>
    <row r="96" spans="1:20" ht="19" hidden="1" x14ac:dyDescent="0.2">
      <c r="A96">
        <v>95</v>
      </c>
      <c r="B96">
        <v>132</v>
      </c>
      <c r="C96" t="s">
        <v>255</v>
      </c>
      <c r="D96" s="1">
        <v>42043</v>
      </c>
      <c r="E96" t="s">
        <v>15</v>
      </c>
      <c r="F96" t="s">
        <v>16</v>
      </c>
      <c r="G96">
        <v>27</v>
      </c>
      <c r="H96" t="s">
        <v>17</v>
      </c>
      <c r="I96" t="s">
        <v>24</v>
      </c>
      <c r="J96" t="s">
        <v>166</v>
      </c>
      <c r="K96" t="s">
        <v>64</v>
      </c>
      <c r="L96" t="b">
        <v>0</v>
      </c>
      <c r="M96" t="s">
        <v>21</v>
      </c>
      <c r="N96" t="s">
        <v>22</v>
      </c>
      <c r="O96" t="b">
        <v>0</v>
      </c>
      <c r="P96" t="str">
        <f t="shared" si="4"/>
        <v>armed</v>
      </c>
      <c r="Q96" t="str">
        <f t="shared" si="5"/>
        <v>Gun</v>
      </c>
      <c r="R96" s="8" t="str">
        <f>LOOKUP(G96,{0,1,19,30,40,50,60,70},{"null","0-18","19-29","30-39","40-49","50-59","60-69","70+"})</f>
        <v>19-29</v>
      </c>
      <c r="S96" t="str">
        <f t="shared" si="6"/>
        <v>Not Fleeing or Blank</v>
      </c>
      <c r="T96" t="str">
        <f t="shared" si="7"/>
        <v>NO</v>
      </c>
    </row>
    <row r="97" spans="1:20" ht="19" hidden="1" x14ac:dyDescent="0.2">
      <c r="A97">
        <v>96</v>
      </c>
      <c r="B97">
        <v>133</v>
      </c>
      <c r="C97" t="s">
        <v>256</v>
      </c>
      <c r="D97" s="1">
        <v>42043</v>
      </c>
      <c r="E97" t="s">
        <v>15</v>
      </c>
      <c r="F97" t="s">
        <v>16</v>
      </c>
      <c r="G97">
        <v>57</v>
      </c>
      <c r="H97" t="s">
        <v>17</v>
      </c>
      <c r="I97" t="s">
        <v>24</v>
      </c>
      <c r="J97" t="s">
        <v>257</v>
      </c>
      <c r="K97" t="s">
        <v>258</v>
      </c>
      <c r="L97" t="b">
        <v>1</v>
      </c>
      <c r="M97" t="s">
        <v>21</v>
      </c>
      <c r="N97" t="s">
        <v>22</v>
      </c>
      <c r="O97" t="b">
        <v>0</v>
      </c>
      <c r="P97" t="str">
        <f t="shared" si="4"/>
        <v>armed</v>
      </c>
      <c r="Q97" t="str">
        <f t="shared" si="5"/>
        <v>Gun</v>
      </c>
      <c r="R97" s="8" t="str">
        <f>LOOKUP(G97,{0,1,19,30,40,50,60,70},{"null","0-18","19-29","30-39","40-49","50-59","60-69","70+"})</f>
        <v>50-59</v>
      </c>
      <c r="S97" t="str">
        <f t="shared" si="6"/>
        <v>Not Fleeing or Blank</v>
      </c>
      <c r="T97" t="str">
        <f t="shared" si="7"/>
        <v>NO</v>
      </c>
    </row>
    <row r="98" spans="1:20" ht="19" hidden="1" x14ac:dyDescent="0.2">
      <c r="A98">
        <v>97</v>
      </c>
      <c r="B98">
        <v>134</v>
      </c>
      <c r="C98" t="s">
        <v>259</v>
      </c>
      <c r="D98" s="1">
        <v>42043</v>
      </c>
      <c r="E98" t="s">
        <v>15</v>
      </c>
      <c r="F98" t="s">
        <v>16</v>
      </c>
      <c r="G98">
        <v>46</v>
      </c>
      <c r="H98" t="s">
        <v>17</v>
      </c>
      <c r="I98" t="s">
        <v>24</v>
      </c>
      <c r="J98" t="s">
        <v>260</v>
      </c>
      <c r="K98" t="s">
        <v>169</v>
      </c>
      <c r="L98" t="b">
        <v>0</v>
      </c>
      <c r="M98" t="s">
        <v>21</v>
      </c>
      <c r="N98" t="s">
        <v>22</v>
      </c>
      <c r="O98" t="b">
        <v>0</v>
      </c>
      <c r="P98" t="str">
        <f t="shared" si="4"/>
        <v>armed</v>
      </c>
      <c r="Q98" t="str">
        <f t="shared" si="5"/>
        <v>Gun</v>
      </c>
      <c r="R98" s="8" t="str">
        <f>LOOKUP(G98,{0,1,19,30,40,50,60,70},{"null","0-18","19-29","30-39","40-49","50-59","60-69","70+"})</f>
        <v>40-49</v>
      </c>
      <c r="S98" t="str">
        <f t="shared" si="6"/>
        <v>Not Fleeing or Blank</v>
      </c>
      <c r="T98" t="str">
        <f t="shared" si="7"/>
        <v>NO</v>
      </c>
    </row>
    <row r="99" spans="1:20" ht="19" hidden="1" x14ac:dyDescent="0.2">
      <c r="A99">
        <v>98</v>
      </c>
      <c r="B99">
        <v>135</v>
      </c>
      <c r="C99" t="s">
        <v>261</v>
      </c>
      <c r="D99" s="1">
        <v>42043</v>
      </c>
      <c r="E99" t="s">
        <v>15</v>
      </c>
      <c r="F99" t="s">
        <v>16</v>
      </c>
      <c r="G99">
        <v>41</v>
      </c>
      <c r="H99" t="s">
        <v>17</v>
      </c>
      <c r="I99" t="s">
        <v>24</v>
      </c>
      <c r="J99" t="s">
        <v>262</v>
      </c>
      <c r="K99" t="s">
        <v>64</v>
      </c>
      <c r="L99" t="b">
        <v>0</v>
      </c>
      <c r="M99" t="s">
        <v>21</v>
      </c>
      <c r="N99" t="s">
        <v>22</v>
      </c>
      <c r="O99" t="b">
        <v>0</v>
      </c>
      <c r="P99" t="str">
        <f t="shared" si="4"/>
        <v>armed</v>
      </c>
      <c r="Q99" t="str">
        <f t="shared" si="5"/>
        <v>Gun</v>
      </c>
      <c r="R99" s="8" t="str">
        <f>LOOKUP(G99,{0,1,19,30,40,50,60,70},{"null","0-18","19-29","30-39","40-49","50-59","60-69","70+"})</f>
        <v>40-49</v>
      </c>
      <c r="S99" t="str">
        <f t="shared" si="6"/>
        <v>Not Fleeing or Blank</v>
      </c>
      <c r="T99" t="str">
        <f t="shared" si="7"/>
        <v>NO</v>
      </c>
    </row>
    <row r="100" spans="1:20" ht="19" hidden="1" x14ac:dyDescent="0.2">
      <c r="A100">
        <v>99</v>
      </c>
      <c r="B100">
        <v>136</v>
      </c>
      <c r="C100" t="s">
        <v>263</v>
      </c>
      <c r="D100" s="1">
        <v>42044</v>
      </c>
      <c r="E100" t="s">
        <v>15</v>
      </c>
      <c r="F100" t="s">
        <v>16</v>
      </c>
      <c r="G100">
        <v>61</v>
      </c>
      <c r="H100" t="s">
        <v>17</v>
      </c>
      <c r="I100" t="s">
        <v>24</v>
      </c>
      <c r="J100" t="s">
        <v>264</v>
      </c>
      <c r="K100" t="s">
        <v>265</v>
      </c>
      <c r="L100" t="b">
        <v>1</v>
      </c>
      <c r="M100" t="s">
        <v>77</v>
      </c>
      <c r="N100" t="s">
        <v>22</v>
      </c>
      <c r="O100" t="b">
        <v>0</v>
      </c>
      <c r="P100" t="str">
        <f t="shared" si="4"/>
        <v>armed</v>
      </c>
      <c r="Q100" t="str">
        <f t="shared" si="5"/>
        <v>Gun</v>
      </c>
      <c r="R100" s="8" t="str">
        <f>LOOKUP(G100,{0,1,19,30,40,50,60,70},{"null","0-18","19-29","30-39","40-49","50-59","60-69","70+"})</f>
        <v>60-69</v>
      </c>
      <c r="S100" t="str">
        <f t="shared" si="6"/>
        <v>Not Fleeing or Blank</v>
      </c>
      <c r="T100" t="str">
        <f t="shared" si="7"/>
        <v>NO</v>
      </c>
    </row>
    <row r="101" spans="1:20" ht="19" hidden="1" x14ac:dyDescent="0.2">
      <c r="A101">
        <v>100</v>
      </c>
      <c r="B101">
        <v>137</v>
      </c>
      <c r="C101" t="s">
        <v>266</v>
      </c>
      <c r="D101" s="1">
        <v>42044</v>
      </c>
      <c r="E101" t="s">
        <v>15</v>
      </c>
      <c r="F101" t="s">
        <v>16</v>
      </c>
      <c r="G101">
        <v>45</v>
      </c>
      <c r="H101" t="s">
        <v>17</v>
      </c>
      <c r="I101" t="s">
        <v>56</v>
      </c>
      <c r="J101" t="s">
        <v>267</v>
      </c>
      <c r="K101" t="s">
        <v>64</v>
      </c>
      <c r="L101" t="b">
        <v>0</v>
      </c>
      <c r="M101" t="s">
        <v>21</v>
      </c>
      <c r="N101" t="s">
        <v>22</v>
      </c>
      <c r="O101" t="b">
        <v>0</v>
      </c>
      <c r="P101" t="str">
        <f t="shared" si="4"/>
        <v>armed</v>
      </c>
      <c r="Q101" t="str">
        <f t="shared" si="5"/>
        <v>Gun</v>
      </c>
      <c r="R101" s="8" t="str">
        <f>LOOKUP(G101,{0,1,19,30,40,50,60,70},{"null","0-18","19-29","30-39","40-49","50-59","60-69","70+"})</f>
        <v>40-49</v>
      </c>
      <c r="S101" t="str">
        <f t="shared" si="6"/>
        <v>Not Fleeing or Blank</v>
      </c>
      <c r="T101" t="str">
        <f t="shared" si="7"/>
        <v>NO</v>
      </c>
    </row>
    <row r="102" spans="1:20" ht="19" hidden="1" x14ac:dyDescent="0.2">
      <c r="A102">
        <v>101</v>
      </c>
      <c r="B102">
        <v>138</v>
      </c>
      <c r="C102" t="s">
        <v>268</v>
      </c>
      <c r="D102" s="1">
        <v>42045</v>
      </c>
      <c r="E102" t="s">
        <v>28</v>
      </c>
      <c r="F102" t="s">
        <v>29</v>
      </c>
      <c r="G102">
        <v>35</v>
      </c>
      <c r="H102" t="s">
        <v>17</v>
      </c>
      <c r="I102" t="s">
        <v>30</v>
      </c>
      <c r="J102" t="s">
        <v>269</v>
      </c>
      <c r="K102" t="s">
        <v>20</v>
      </c>
      <c r="L102" t="b">
        <v>1</v>
      </c>
      <c r="M102" t="s">
        <v>33</v>
      </c>
      <c r="N102" t="s">
        <v>73</v>
      </c>
      <c r="O102" t="b">
        <v>0</v>
      </c>
      <c r="P102" t="str">
        <f t="shared" si="4"/>
        <v>unarmed or undetermined or null</v>
      </c>
      <c r="Q102" t="str">
        <f t="shared" si="5"/>
        <v>No Gun</v>
      </c>
      <c r="R102" s="8" t="str">
        <f>LOOKUP(G102,{0,1,19,30,40,50,60,70},{"null","0-18","19-29","30-39","40-49","50-59","60-69","70+"})</f>
        <v>30-39</v>
      </c>
      <c r="S102" t="str">
        <f t="shared" si="6"/>
        <v>Fleeing</v>
      </c>
      <c r="T102" t="str">
        <f t="shared" si="7"/>
        <v>NO</v>
      </c>
    </row>
    <row r="103" spans="1:20" ht="19" hidden="1" x14ac:dyDescent="0.2">
      <c r="A103">
        <v>102</v>
      </c>
      <c r="B103">
        <v>139</v>
      </c>
      <c r="C103" t="s">
        <v>270</v>
      </c>
      <c r="D103" s="1">
        <v>42045</v>
      </c>
      <c r="E103" t="s">
        <v>15</v>
      </c>
      <c r="F103" t="s">
        <v>16</v>
      </c>
      <c r="G103">
        <v>49</v>
      </c>
      <c r="H103" t="s">
        <v>17</v>
      </c>
      <c r="I103" t="s">
        <v>56</v>
      </c>
      <c r="J103" t="s">
        <v>271</v>
      </c>
      <c r="K103" t="s">
        <v>242</v>
      </c>
      <c r="L103" t="b">
        <v>0</v>
      </c>
      <c r="M103" t="s">
        <v>21</v>
      </c>
      <c r="N103" t="s">
        <v>22</v>
      </c>
      <c r="O103" t="b">
        <v>0</v>
      </c>
      <c r="P103" t="str">
        <f t="shared" si="4"/>
        <v>armed</v>
      </c>
      <c r="Q103" t="str">
        <f t="shared" si="5"/>
        <v>Gun</v>
      </c>
      <c r="R103" s="8" t="str">
        <f>LOOKUP(G103,{0,1,19,30,40,50,60,70},{"null","0-18","19-29","30-39","40-49","50-59","60-69","70+"})</f>
        <v>40-49</v>
      </c>
      <c r="S103" t="str">
        <f t="shared" si="6"/>
        <v>Not Fleeing or Blank</v>
      </c>
      <c r="T103" t="str">
        <f t="shared" si="7"/>
        <v>NO</v>
      </c>
    </row>
    <row r="104" spans="1:20" ht="19" hidden="1" x14ac:dyDescent="0.2">
      <c r="A104">
        <v>103</v>
      </c>
      <c r="B104">
        <v>140</v>
      </c>
      <c r="C104" t="s">
        <v>272</v>
      </c>
      <c r="D104" s="1">
        <v>42045</v>
      </c>
      <c r="E104" t="s">
        <v>15</v>
      </c>
      <c r="F104" t="s">
        <v>16</v>
      </c>
      <c r="G104">
        <v>45</v>
      </c>
      <c r="H104" t="s">
        <v>17</v>
      </c>
      <c r="I104" t="s">
        <v>24</v>
      </c>
      <c r="J104" t="s">
        <v>273</v>
      </c>
      <c r="K104" t="s">
        <v>41</v>
      </c>
      <c r="L104" t="b">
        <v>1</v>
      </c>
      <c r="M104" t="s">
        <v>21</v>
      </c>
      <c r="N104" t="s">
        <v>48</v>
      </c>
      <c r="O104" t="b">
        <v>0</v>
      </c>
      <c r="P104" t="str">
        <f t="shared" si="4"/>
        <v>armed</v>
      </c>
      <c r="Q104" t="str">
        <f t="shared" si="5"/>
        <v>Gun</v>
      </c>
      <c r="R104" s="8" t="str">
        <f>LOOKUP(G104,{0,1,19,30,40,50,60,70},{"null","0-18","19-29","30-39","40-49","50-59","60-69","70+"})</f>
        <v>40-49</v>
      </c>
      <c r="S104" t="str">
        <f t="shared" si="6"/>
        <v>Fleeing</v>
      </c>
      <c r="T104" t="str">
        <f t="shared" si="7"/>
        <v>NO</v>
      </c>
    </row>
    <row r="105" spans="1:20" ht="19" hidden="1" x14ac:dyDescent="0.2">
      <c r="A105">
        <v>104</v>
      </c>
      <c r="B105">
        <v>141</v>
      </c>
      <c r="C105" t="s">
        <v>274</v>
      </c>
      <c r="D105" s="1">
        <v>42046</v>
      </c>
      <c r="E105" t="s">
        <v>15</v>
      </c>
      <c r="F105" t="s">
        <v>60</v>
      </c>
      <c r="G105">
        <v>23</v>
      </c>
      <c r="H105" t="s">
        <v>17</v>
      </c>
      <c r="I105" t="s">
        <v>56</v>
      </c>
      <c r="J105" t="s">
        <v>275</v>
      </c>
      <c r="K105" t="s">
        <v>37</v>
      </c>
      <c r="L105" t="b">
        <v>1</v>
      </c>
      <c r="M105" t="s">
        <v>33</v>
      </c>
      <c r="N105" t="s">
        <v>22</v>
      </c>
      <c r="O105" t="b">
        <v>0</v>
      </c>
      <c r="P105" t="str">
        <f t="shared" si="4"/>
        <v>armed</v>
      </c>
      <c r="Q105" t="str">
        <f t="shared" si="5"/>
        <v>No Gun</v>
      </c>
      <c r="R105" s="8" t="str">
        <f>LOOKUP(G105,{0,1,19,30,40,50,60,70},{"null","0-18","19-29","30-39","40-49","50-59","60-69","70+"})</f>
        <v>19-29</v>
      </c>
      <c r="S105" t="str">
        <f t="shared" si="6"/>
        <v>Not Fleeing or Blank</v>
      </c>
      <c r="T105" t="str">
        <f t="shared" si="7"/>
        <v>NO</v>
      </c>
    </row>
    <row r="106" spans="1:20" ht="19" hidden="1" x14ac:dyDescent="0.2">
      <c r="A106">
        <v>105</v>
      </c>
      <c r="B106">
        <v>142</v>
      </c>
      <c r="C106" t="s">
        <v>276</v>
      </c>
      <c r="D106" s="1">
        <v>42046</v>
      </c>
      <c r="E106" t="s">
        <v>15</v>
      </c>
      <c r="F106" t="s">
        <v>35</v>
      </c>
      <c r="G106">
        <v>46</v>
      </c>
      <c r="H106" t="s">
        <v>17</v>
      </c>
      <c r="I106" t="s">
        <v>24</v>
      </c>
      <c r="J106" t="s">
        <v>277</v>
      </c>
      <c r="K106" t="s">
        <v>278</v>
      </c>
      <c r="L106" t="b">
        <v>1</v>
      </c>
      <c r="M106" t="s">
        <v>21</v>
      </c>
      <c r="N106" t="s">
        <v>73</v>
      </c>
      <c r="O106" t="b">
        <v>1</v>
      </c>
      <c r="P106" t="str">
        <f t="shared" si="4"/>
        <v>armed</v>
      </c>
      <c r="Q106" t="str">
        <f t="shared" si="5"/>
        <v>No Gun</v>
      </c>
      <c r="R106" s="8" t="str">
        <f>LOOKUP(G106,{0,1,19,30,40,50,60,70},{"null","0-18","19-29","30-39","40-49","50-59","60-69","70+"})</f>
        <v>40-49</v>
      </c>
      <c r="S106" t="str">
        <f t="shared" si="6"/>
        <v>Fleeing</v>
      </c>
      <c r="T106" t="str">
        <f t="shared" si="7"/>
        <v>NO</v>
      </c>
    </row>
    <row r="107" spans="1:20" ht="19" hidden="1" x14ac:dyDescent="0.2">
      <c r="A107">
        <v>106</v>
      </c>
      <c r="B107">
        <v>145</v>
      </c>
      <c r="C107" t="s">
        <v>279</v>
      </c>
      <c r="D107" s="1">
        <v>42048</v>
      </c>
      <c r="E107" t="s">
        <v>15</v>
      </c>
      <c r="G107">
        <v>23</v>
      </c>
      <c r="H107" t="s">
        <v>17</v>
      </c>
      <c r="I107" t="s">
        <v>24</v>
      </c>
      <c r="J107" t="s">
        <v>280</v>
      </c>
      <c r="K107" t="s">
        <v>37</v>
      </c>
      <c r="L107" t="b">
        <v>0</v>
      </c>
      <c r="M107" t="s">
        <v>21</v>
      </c>
      <c r="N107" t="s">
        <v>48</v>
      </c>
      <c r="O107" t="b">
        <v>0</v>
      </c>
      <c r="P107" t="str">
        <f t="shared" si="4"/>
        <v>unarmed or undetermined or null</v>
      </c>
      <c r="Q107" t="str">
        <f t="shared" si="5"/>
        <v>No Gun</v>
      </c>
      <c r="R107" s="8" t="str">
        <f>LOOKUP(G107,{0,1,19,30,40,50,60,70},{"null","0-18","19-29","30-39","40-49","50-59","60-69","70+"})</f>
        <v>19-29</v>
      </c>
      <c r="S107" t="str">
        <f t="shared" si="6"/>
        <v>Fleeing</v>
      </c>
      <c r="T107" t="str">
        <f t="shared" si="7"/>
        <v>NO</v>
      </c>
    </row>
    <row r="108" spans="1:20" ht="19" hidden="1" x14ac:dyDescent="0.2">
      <c r="A108">
        <v>107</v>
      </c>
      <c r="B108">
        <v>146</v>
      </c>
      <c r="C108" t="s">
        <v>281</v>
      </c>
      <c r="D108" s="1">
        <v>42048</v>
      </c>
      <c r="E108" t="s">
        <v>15</v>
      </c>
      <c r="F108" t="s">
        <v>16</v>
      </c>
      <c r="G108">
        <v>21</v>
      </c>
      <c r="H108" t="s">
        <v>17</v>
      </c>
      <c r="I108" t="s">
        <v>30</v>
      </c>
      <c r="J108" t="s">
        <v>282</v>
      </c>
      <c r="K108" t="s">
        <v>32</v>
      </c>
      <c r="L108" t="b">
        <v>0</v>
      </c>
      <c r="M108" t="s">
        <v>21</v>
      </c>
      <c r="N108" t="s">
        <v>48</v>
      </c>
      <c r="O108" t="b">
        <v>0</v>
      </c>
      <c r="P108" t="str">
        <f t="shared" si="4"/>
        <v>armed</v>
      </c>
      <c r="Q108" t="str">
        <f t="shared" si="5"/>
        <v>Gun</v>
      </c>
      <c r="R108" s="8" t="str">
        <f>LOOKUP(G108,{0,1,19,30,40,50,60,70},{"null","0-18","19-29","30-39","40-49","50-59","60-69","70+"})</f>
        <v>19-29</v>
      </c>
      <c r="S108" t="str">
        <f t="shared" si="6"/>
        <v>Fleeing</v>
      </c>
      <c r="T108" t="str">
        <f t="shared" si="7"/>
        <v>NO</v>
      </c>
    </row>
    <row r="109" spans="1:20" ht="19" hidden="1" x14ac:dyDescent="0.2">
      <c r="A109">
        <v>108</v>
      </c>
      <c r="B109">
        <v>147</v>
      </c>
      <c r="C109" t="s">
        <v>283</v>
      </c>
      <c r="D109" s="1">
        <v>42048</v>
      </c>
      <c r="E109" t="s">
        <v>15</v>
      </c>
      <c r="F109" t="s">
        <v>29</v>
      </c>
      <c r="G109">
        <v>35</v>
      </c>
      <c r="H109" t="s">
        <v>17</v>
      </c>
      <c r="I109" t="s">
        <v>30</v>
      </c>
      <c r="J109" t="s">
        <v>284</v>
      </c>
      <c r="K109" t="s">
        <v>58</v>
      </c>
      <c r="L109" t="b">
        <v>0</v>
      </c>
      <c r="M109" t="s">
        <v>33</v>
      </c>
      <c r="N109" t="s">
        <v>22</v>
      </c>
      <c r="O109" t="b">
        <v>0</v>
      </c>
      <c r="P109" t="str">
        <f t="shared" si="4"/>
        <v>unarmed or undetermined or null</v>
      </c>
      <c r="Q109" t="str">
        <f t="shared" si="5"/>
        <v>No Gun</v>
      </c>
      <c r="R109" s="8" t="str">
        <f>LOOKUP(G109,{0,1,19,30,40,50,60,70},{"null","0-18","19-29","30-39","40-49","50-59","60-69","70+"})</f>
        <v>30-39</v>
      </c>
      <c r="S109" t="str">
        <f t="shared" si="6"/>
        <v>Not Fleeing or Blank</v>
      </c>
      <c r="T109" t="str">
        <f t="shared" si="7"/>
        <v>NO</v>
      </c>
    </row>
    <row r="110" spans="1:20" ht="19" hidden="1" x14ac:dyDescent="0.2">
      <c r="A110">
        <v>109</v>
      </c>
      <c r="B110">
        <v>148</v>
      </c>
      <c r="C110" t="s">
        <v>285</v>
      </c>
      <c r="D110" s="1">
        <v>42048</v>
      </c>
      <c r="E110" t="s">
        <v>15</v>
      </c>
      <c r="F110" t="s">
        <v>16</v>
      </c>
      <c r="G110">
        <v>27</v>
      </c>
      <c r="H110" t="s">
        <v>17</v>
      </c>
      <c r="I110" t="s">
        <v>24</v>
      </c>
      <c r="J110" t="s">
        <v>286</v>
      </c>
      <c r="K110" t="s">
        <v>242</v>
      </c>
      <c r="L110" t="b">
        <v>0</v>
      </c>
      <c r="M110" t="s">
        <v>21</v>
      </c>
      <c r="N110" t="s">
        <v>22</v>
      </c>
      <c r="O110" t="b">
        <v>0</v>
      </c>
      <c r="P110" t="str">
        <f t="shared" si="4"/>
        <v>armed</v>
      </c>
      <c r="Q110" t="str">
        <f t="shared" si="5"/>
        <v>Gun</v>
      </c>
      <c r="R110" s="8" t="str">
        <f>LOOKUP(G110,{0,1,19,30,40,50,60,70},{"null","0-18","19-29","30-39","40-49","50-59","60-69","70+"})</f>
        <v>19-29</v>
      </c>
      <c r="S110" t="str">
        <f t="shared" si="6"/>
        <v>Not Fleeing or Blank</v>
      </c>
      <c r="T110" t="str">
        <f t="shared" si="7"/>
        <v>NO</v>
      </c>
    </row>
    <row r="111" spans="1:20" ht="19" hidden="1" x14ac:dyDescent="0.2">
      <c r="A111">
        <v>110</v>
      </c>
      <c r="B111">
        <v>154</v>
      </c>
      <c r="C111" t="s">
        <v>287</v>
      </c>
      <c r="D111" s="1">
        <v>42048</v>
      </c>
      <c r="E111" t="s">
        <v>15</v>
      </c>
      <c r="F111" t="s">
        <v>60</v>
      </c>
      <c r="G111">
        <v>37</v>
      </c>
      <c r="H111" t="s">
        <v>17</v>
      </c>
      <c r="I111" t="s">
        <v>30</v>
      </c>
      <c r="J111" t="s">
        <v>288</v>
      </c>
      <c r="K111" t="s">
        <v>47</v>
      </c>
      <c r="L111" t="b">
        <v>1</v>
      </c>
      <c r="M111" t="s">
        <v>33</v>
      </c>
      <c r="N111" t="s">
        <v>22</v>
      </c>
      <c r="O111" t="b">
        <v>0</v>
      </c>
      <c r="P111" t="str">
        <f t="shared" si="4"/>
        <v>armed</v>
      </c>
      <c r="Q111" t="str">
        <f t="shared" si="5"/>
        <v>No Gun</v>
      </c>
      <c r="R111" s="8" t="str">
        <f>LOOKUP(G111,{0,1,19,30,40,50,60,70},{"null","0-18","19-29","30-39","40-49","50-59","60-69","70+"})</f>
        <v>30-39</v>
      </c>
      <c r="S111" t="str">
        <f t="shared" si="6"/>
        <v>Not Fleeing or Blank</v>
      </c>
      <c r="T111" t="str">
        <f t="shared" si="7"/>
        <v>NO</v>
      </c>
    </row>
    <row r="112" spans="1:20" ht="19" hidden="1" x14ac:dyDescent="0.2">
      <c r="A112">
        <v>111</v>
      </c>
      <c r="B112">
        <v>149</v>
      </c>
      <c r="C112" t="s">
        <v>289</v>
      </c>
      <c r="D112" s="1">
        <v>42049</v>
      </c>
      <c r="E112" t="s">
        <v>15</v>
      </c>
      <c r="F112" t="s">
        <v>16</v>
      </c>
      <c r="G112">
        <v>16</v>
      </c>
      <c r="H112" t="s">
        <v>17</v>
      </c>
      <c r="I112" t="s">
        <v>24</v>
      </c>
      <c r="J112" t="s">
        <v>290</v>
      </c>
      <c r="K112" t="s">
        <v>178</v>
      </c>
      <c r="L112" t="b">
        <v>1</v>
      </c>
      <c r="M112" t="s">
        <v>21</v>
      </c>
      <c r="N112" t="s">
        <v>48</v>
      </c>
      <c r="O112" t="b">
        <v>0</v>
      </c>
      <c r="P112" t="str">
        <f t="shared" si="4"/>
        <v>armed</v>
      </c>
      <c r="Q112" t="str">
        <f t="shared" si="5"/>
        <v>Gun</v>
      </c>
      <c r="R112" s="8" t="str">
        <f>LOOKUP(G112,{0,1,19,30,40,50,60,70},{"null","0-18","19-29","30-39","40-49","50-59","60-69","70+"})</f>
        <v>0-18</v>
      </c>
      <c r="S112" t="str">
        <f t="shared" si="6"/>
        <v>Fleeing</v>
      </c>
      <c r="T112" t="str">
        <f t="shared" si="7"/>
        <v>NO</v>
      </c>
    </row>
    <row r="113" spans="1:20" ht="19" hidden="1" x14ac:dyDescent="0.2">
      <c r="A113">
        <v>112</v>
      </c>
      <c r="B113">
        <v>155</v>
      </c>
      <c r="C113" t="s">
        <v>291</v>
      </c>
      <c r="D113" s="1">
        <v>42049</v>
      </c>
      <c r="E113" t="s">
        <v>15</v>
      </c>
      <c r="F113" t="s">
        <v>16</v>
      </c>
      <c r="G113">
        <v>51</v>
      </c>
      <c r="H113" t="s">
        <v>17</v>
      </c>
      <c r="I113" t="s">
        <v>24</v>
      </c>
      <c r="J113" t="s">
        <v>292</v>
      </c>
      <c r="K113" t="s">
        <v>64</v>
      </c>
      <c r="L113" t="b">
        <v>0</v>
      </c>
      <c r="M113" t="s">
        <v>21</v>
      </c>
      <c r="N113" t="s">
        <v>22</v>
      </c>
      <c r="O113" t="b">
        <v>0</v>
      </c>
      <c r="P113" t="str">
        <f t="shared" si="4"/>
        <v>armed</v>
      </c>
      <c r="Q113" t="str">
        <f t="shared" si="5"/>
        <v>Gun</v>
      </c>
      <c r="R113" s="8" t="str">
        <f>LOOKUP(G113,{0,1,19,30,40,50,60,70},{"null","0-18","19-29","30-39","40-49","50-59","60-69","70+"})</f>
        <v>50-59</v>
      </c>
      <c r="S113" t="str">
        <f t="shared" si="6"/>
        <v>Not Fleeing or Blank</v>
      </c>
      <c r="T113" t="str">
        <f t="shared" si="7"/>
        <v>NO</v>
      </c>
    </row>
    <row r="114" spans="1:20" ht="19" hidden="1" x14ac:dyDescent="0.2">
      <c r="A114">
        <v>113</v>
      </c>
      <c r="B114">
        <v>150</v>
      </c>
      <c r="C114" t="s">
        <v>293</v>
      </c>
      <c r="D114" s="1">
        <v>42050</v>
      </c>
      <c r="E114" t="s">
        <v>28</v>
      </c>
      <c r="F114" t="s">
        <v>29</v>
      </c>
      <c r="G114">
        <v>25</v>
      </c>
      <c r="H114" t="s">
        <v>17</v>
      </c>
      <c r="I114" t="s">
        <v>56</v>
      </c>
      <c r="J114" t="s">
        <v>294</v>
      </c>
      <c r="K114" t="s">
        <v>169</v>
      </c>
      <c r="L114" t="b">
        <v>1</v>
      </c>
      <c r="M114" t="s">
        <v>33</v>
      </c>
      <c r="N114" t="s">
        <v>22</v>
      </c>
      <c r="O114" t="b">
        <v>0</v>
      </c>
      <c r="P114" t="str">
        <f t="shared" si="4"/>
        <v>unarmed or undetermined or null</v>
      </c>
      <c r="Q114" t="str">
        <f t="shared" si="5"/>
        <v>No Gun</v>
      </c>
      <c r="R114" s="8" t="str">
        <f>LOOKUP(G114,{0,1,19,30,40,50,60,70},{"null","0-18","19-29","30-39","40-49","50-59","60-69","70+"})</f>
        <v>19-29</v>
      </c>
      <c r="S114" t="str">
        <f t="shared" si="6"/>
        <v>Not Fleeing or Blank</v>
      </c>
      <c r="T114" t="str">
        <f t="shared" si="7"/>
        <v>NO</v>
      </c>
    </row>
    <row r="115" spans="1:20" ht="19" hidden="1" x14ac:dyDescent="0.2">
      <c r="A115">
        <v>114</v>
      </c>
      <c r="B115">
        <v>151</v>
      </c>
      <c r="C115" t="s">
        <v>295</v>
      </c>
      <c r="D115" s="1">
        <v>42050</v>
      </c>
      <c r="E115" t="s">
        <v>15</v>
      </c>
      <c r="F115" t="s">
        <v>16</v>
      </c>
      <c r="G115">
        <v>34</v>
      </c>
      <c r="H115" t="s">
        <v>17</v>
      </c>
      <c r="I115" t="s">
        <v>24</v>
      </c>
      <c r="J115" t="s">
        <v>296</v>
      </c>
      <c r="K115" t="s">
        <v>297</v>
      </c>
      <c r="L115" t="b">
        <v>0</v>
      </c>
      <c r="M115" t="s">
        <v>21</v>
      </c>
      <c r="N115" t="s">
        <v>73</v>
      </c>
      <c r="O115" t="b">
        <v>0</v>
      </c>
      <c r="P115" t="str">
        <f t="shared" si="4"/>
        <v>armed</v>
      </c>
      <c r="Q115" t="str">
        <f t="shared" si="5"/>
        <v>Gun</v>
      </c>
      <c r="R115" s="8" t="str">
        <f>LOOKUP(G115,{0,1,19,30,40,50,60,70},{"null","0-18","19-29","30-39","40-49","50-59","60-69","70+"})</f>
        <v>30-39</v>
      </c>
      <c r="S115" t="str">
        <f t="shared" si="6"/>
        <v>Fleeing</v>
      </c>
      <c r="T115" t="str">
        <f t="shared" si="7"/>
        <v>NO</v>
      </c>
    </row>
    <row r="116" spans="1:20" ht="19" hidden="1" x14ac:dyDescent="0.2">
      <c r="A116">
        <v>115</v>
      </c>
      <c r="B116">
        <v>153</v>
      </c>
      <c r="C116" t="s">
        <v>298</v>
      </c>
      <c r="D116" s="1">
        <v>42050</v>
      </c>
      <c r="E116" t="s">
        <v>15</v>
      </c>
      <c r="F116" t="s">
        <v>299</v>
      </c>
      <c r="G116">
        <v>34</v>
      </c>
      <c r="H116" t="s">
        <v>17</v>
      </c>
      <c r="I116" t="s">
        <v>24</v>
      </c>
      <c r="J116" t="s">
        <v>300</v>
      </c>
      <c r="K116" t="s">
        <v>26</v>
      </c>
      <c r="L116" t="b">
        <v>1</v>
      </c>
      <c r="M116" t="s">
        <v>33</v>
      </c>
      <c r="N116" t="s">
        <v>22</v>
      </c>
      <c r="O116" t="b">
        <v>0</v>
      </c>
      <c r="P116" t="str">
        <f t="shared" si="4"/>
        <v>armed</v>
      </c>
      <c r="Q116" t="str">
        <f t="shared" si="5"/>
        <v>No Gun</v>
      </c>
      <c r="R116" s="8" t="str">
        <f>LOOKUP(G116,{0,1,19,30,40,50,60,70},{"null","0-18","19-29","30-39","40-49","50-59","60-69","70+"})</f>
        <v>30-39</v>
      </c>
      <c r="S116" t="str">
        <f t="shared" si="6"/>
        <v>Not Fleeing or Blank</v>
      </c>
      <c r="T116" t="str">
        <f t="shared" si="7"/>
        <v>NO</v>
      </c>
    </row>
    <row r="117" spans="1:20" ht="19" hidden="1" x14ac:dyDescent="0.2">
      <c r="A117">
        <v>116</v>
      </c>
      <c r="B117">
        <v>156</v>
      </c>
      <c r="C117" t="s">
        <v>301</v>
      </c>
      <c r="D117" s="1">
        <v>42051</v>
      </c>
      <c r="E117" t="s">
        <v>15</v>
      </c>
      <c r="F117" t="s">
        <v>16</v>
      </c>
      <c r="G117">
        <v>56</v>
      </c>
      <c r="H117" t="s">
        <v>17</v>
      </c>
      <c r="I117" t="s">
        <v>24</v>
      </c>
      <c r="J117" t="s">
        <v>302</v>
      </c>
      <c r="K117" t="s">
        <v>47</v>
      </c>
      <c r="L117" t="b">
        <v>0</v>
      </c>
      <c r="M117" t="s">
        <v>21</v>
      </c>
      <c r="N117" t="s">
        <v>22</v>
      </c>
      <c r="O117" t="b">
        <v>0</v>
      </c>
      <c r="P117" t="str">
        <f t="shared" si="4"/>
        <v>armed</v>
      </c>
      <c r="Q117" t="str">
        <f t="shared" si="5"/>
        <v>Gun</v>
      </c>
      <c r="R117" s="8" t="str">
        <f>LOOKUP(G117,{0,1,19,30,40,50,60,70},{"null","0-18","19-29","30-39","40-49","50-59","60-69","70+"})</f>
        <v>50-59</v>
      </c>
      <c r="S117" t="str">
        <f t="shared" si="6"/>
        <v>Not Fleeing or Blank</v>
      </c>
      <c r="T117" t="str">
        <f t="shared" si="7"/>
        <v>NO</v>
      </c>
    </row>
    <row r="118" spans="1:20" ht="19" hidden="1" x14ac:dyDescent="0.2">
      <c r="A118">
        <v>117</v>
      </c>
      <c r="B118">
        <v>157</v>
      </c>
      <c r="C118" t="s">
        <v>303</v>
      </c>
      <c r="D118" s="1">
        <v>42051</v>
      </c>
      <c r="E118" t="s">
        <v>15</v>
      </c>
      <c r="F118" t="s">
        <v>16</v>
      </c>
      <c r="G118">
        <v>26</v>
      </c>
      <c r="H118" t="s">
        <v>17</v>
      </c>
      <c r="I118" t="s">
        <v>24</v>
      </c>
      <c r="J118" t="s">
        <v>304</v>
      </c>
      <c r="K118" t="s">
        <v>175</v>
      </c>
      <c r="L118" t="b">
        <v>0</v>
      </c>
      <c r="M118" t="s">
        <v>21</v>
      </c>
      <c r="N118" t="s">
        <v>22</v>
      </c>
      <c r="O118" t="b">
        <v>0</v>
      </c>
      <c r="P118" t="str">
        <f t="shared" si="4"/>
        <v>armed</v>
      </c>
      <c r="Q118" t="str">
        <f t="shared" si="5"/>
        <v>Gun</v>
      </c>
      <c r="R118" s="8" t="str">
        <f>LOOKUP(G118,{0,1,19,30,40,50,60,70},{"null","0-18","19-29","30-39","40-49","50-59","60-69","70+"})</f>
        <v>19-29</v>
      </c>
      <c r="S118" t="str">
        <f t="shared" si="6"/>
        <v>Not Fleeing or Blank</v>
      </c>
      <c r="T118" t="str">
        <f t="shared" si="7"/>
        <v>NO</v>
      </c>
    </row>
    <row r="119" spans="1:20" ht="19" hidden="1" x14ac:dyDescent="0.2">
      <c r="A119">
        <v>118</v>
      </c>
      <c r="B119">
        <v>158</v>
      </c>
      <c r="C119" t="s">
        <v>305</v>
      </c>
      <c r="D119" s="1">
        <v>42051</v>
      </c>
      <c r="E119" t="s">
        <v>15</v>
      </c>
      <c r="F119" t="s">
        <v>35</v>
      </c>
      <c r="G119">
        <v>24</v>
      </c>
      <c r="H119" t="s">
        <v>17</v>
      </c>
      <c r="I119" t="s">
        <v>24</v>
      </c>
      <c r="J119" t="s">
        <v>306</v>
      </c>
      <c r="K119" t="s">
        <v>81</v>
      </c>
      <c r="L119" t="b">
        <v>1</v>
      </c>
      <c r="M119" t="s">
        <v>21</v>
      </c>
      <c r="N119" t="s">
        <v>22</v>
      </c>
      <c r="O119" t="b">
        <v>0</v>
      </c>
      <c r="P119" t="str">
        <f t="shared" si="4"/>
        <v>armed</v>
      </c>
      <c r="Q119" t="str">
        <f t="shared" si="5"/>
        <v>No Gun</v>
      </c>
      <c r="R119" s="8" t="str">
        <f>LOOKUP(G119,{0,1,19,30,40,50,60,70},{"null","0-18","19-29","30-39","40-49","50-59","60-69","70+"})</f>
        <v>19-29</v>
      </c>
      <c r="S119" t="str">
        <f t="shared" si="6"/>
        <v>Not Fleeing or Blank</v>
      </c>
      <c r="T119" t="str">
        <f t="shared" si="7"/>
        <v>NO</v>
      </c>
    </row>
    <row r="120" spans="1:20" ht="19" hidden="1" x14ac:dyDescent="0.2">
      <c r="A120">
        <v>119</v>
      </c>
      <c r="B120">
        <v>130</v>
      </c>
      <c r="C120" t="s">
        <v>307</v>
      </c>
      <c r="D120" s="1">
        <v>42052</v>
      </c>
      <c r="E120" t="s">
        <v>15</v>
      </c>
      <c r="F120" t="s">
        <v>16</v>
      </c>
      <c r="G120">
        <v>43</v>
      </c>
      <c r="H120" t="s">
        <v>52</v>
      </c>
      <c r="I120" t="s">
        <v>24</v>
      </c>
      <c r="J120" t="s">
        <v>308</v>
      </c>
      <c r="K120" t="s">
        <v>251</v>
      </c>
      <c r="L120" t="b">
        <v>0</v>
      </c>
      <c r="M120" t="s">
        <v>21</v>
      </c>
      <c r="N120" t="s">
        <v>22</v>
      </c>
      <c r="O120" t="b">
        <v>0</v>
      </c>
      <c r="P120" t="str">
        <f t="shared" si="4"/>
        <v>armed</v>
      </c>
      <c r="Q120" t="str">
        <f t="shared" si="5"/>
        <v>Gun</v>
      </c>
      <c r="R120" s="8" t="str">
        <f>LOOKUP(G120,{0,1,19,30,40,50,60,70},{"null","0-18","19-29","30-39","40-49","50-59","60-69","70+"})</f>
        <v>40-49</v>
      </c>
      <c r="S120" t="str">
        <f t="shared" si="6"/>
        <v>Not Fleeing or Blank</v>
      </c>
      <c r="T120" t="str">
        <f t="shared" si="7"/>
        <v>NO</v>
      </c>
    </row>
    <row r="121" spans="1:20" ht="19" hidden="1" x14ac:dyDescent="0.2">
      <c r="A121">
        <v>120</v>
      </c>
      <c r="B121">
        <v>159</v>
      </c>
      <c r="C121" t="s">
        <v>309</v>
      </c>
      <c r="D121" s="1">
        <v>42052</v>
      </c>
      <c r="E121" t="s">
        <v>15</v>
      </c>
      <c r="F121" t="s">
        <v>29</v>
      </c>
      <c r="G121">
        <v>31</v>
      </c>
      <c r="H121" t="s">
        <v>17</v>
      </c>
      <c r="I121" t="s">
        <v>24</v>
      </c>
      <c r="J121" t="s">
        <v>310</v>
      </c>
      <c r="K121" t="s">
        <v>109</v>
      </c>
      <c r="L121" t="b">
        <v>0</v>
      </c>
      <c r="M121" t="s">
        <v>33</v>
      </c>
      <c r="N121" t="s">
        <v>73</v>
      </c>
      <c r="O121" t="b">
        <v>0</v>
      </c>
      <c r="P121" t="str">
        <f t="shared" si="4"/>
        <v>unarmed or undetermined or null</v>
      </c>
      <c r="Q121" t="str">
        <f t="shared" si="5"/>
        <v>No Gun</v>
      </c>
      <c r="R121" s="8" t="str">
        <f>LOOKUP(G121,{0,1,19,30,40,50,60,70},{"null","0-18","19-29","30-39","40-49","50-59","60-69","70+"})</f>
        <v>30-39</v>
      </c>
      <c r="S121" t="str">
        <f t="shared" si="6"/>
        <v>Fleeing</v>
      </c>
      <c r="T121" t="str">
        <f t="shared" si="7"/>
        <v>NO</v>
      </c>
    </row>
    <row r="122" spans="1:20" ht="19" hidden="1" x14ac:dyDescent="0.2">
      <c r="A122">
        <v>121</v>
      </c>
      <c r="B122">
        <v>160</v>
      </c>
      <c r="C122" t="s">
        <v>311</v>
      </c>
      <c r="D122" s="1">
        <v>42052</v>
      </c>
      <c r="E122" t="s">
        <v>15</v>
      </c>
      <c r="F122" t="s">
        <v>16</v>
      </c>
      <c r="G122">
        <v>32</v>
      </c>
      <c r="H122" t="s">
        <v>17</v>
      </c>
      <c r="I122" t="s">
        <v>24</v>
      </c>
      <c r="J122" t="s">
        <v>312</v>
      </c>
      <c r="K122" t="s">
        <v>210</v>
      </c>
      <c r="L122" t="b">
        <v>0</v>
      </c>
      <c r="M122" t="s">
        <v>21</v>
      </c>
      <c r="N122" t="s">
        <v>22</v>
      </c>
      <c r="O122" t="b">
        <v>0</v>
      </c>
      <c r="P122" t="str">
        <f t="shared" si="4"/>
        <v>armed</v>
      </c>
      <c r="Q122" t="str">
        <f t="shared" si="5"/>
        <v>Gun</v>
      </c>
      <c r="R122" s="8" t="str">
        <f>LOOKUP(G122,{0,1,19,30,40,50,60,70},{"null","0-18","19-29","30-39","40-49","50-59","60-69","70+"})</f>
        <v>30-39</v>
      </c>
      <c r="S122" t="str">
        <f t="shared" si="6"/>
        <v>Not Fleeing or Blank</v>
      </c>
      <c r="T122" t="str">
        <f t="shared" si="7"/>
        <v>NO</v>
      </c>
    </row>
    <row r="123" spans="1:20" ht="19" hidden="1" x14ac:dyDescent="0.2">
      <c r="A123">
        <v>122</v>
      </c>
      <c r="B123">
        <v>161</v>
      </c>
      <c r="C123" t="s">
        <v>313</v>
      </c>
      <c r="D123" s="1">
        <v>42052</v>
      </c>
      <c r="E123" t="s">
        <v>15</v>
      </c>
      <c r="F123" t="s">
        <v>35</v>
      </c>
      <c r="G123">
        <v>30</v>
      </c>
      <c r="H123" t="s">
        <v>17</v>
      </c>
      <c r="I123" t="s">
        <v>24</v>
      </c>
      <c r="J123" t="s">
        <v>314</v>
      </c>
      <c r="K123" t="s">
        <v>149</v>
      </c>
      <c r="L123" t="b">
        <v>0</v>
      </c>
      <c r="M123" t="s">
        <v>21</v>
      </c>
      <c r="N123" t="s">
        <v>73</v>
      </c>
      <c r="O123" t="b">
        <v>0</v>
      </c>
      <c r="P123" t="str">
        <f t="shared" si="4"/>
        <v>armed</v>
      </c>
      <c r="Q123" t="str">
        <f t="shared" si="5"/>
        <v>No Gun</v>
      </c>
      <c r="R123" s="8" t="str">
        <f>LOOKUP(G123,{0,1,19,30,40,50,60,70},{"null","0-18","19-29","30-39","40-49","50-59","60-69","70+"})</f>
        <v>30-39</v>
      </c>
      <c r="S123" t="str">
        <f t="shared" si="6"/>
        <v>Fleeing</v>
      </c>
      <c r="T123" t="str">
        <f t="shared" si="7"/>
        <v>NO</v>
      </c>
    </row>
    <row r="124" spans="1:20" ht="19" hidden="1" x14ac:dyDescent="0.2">
      <c r="A124">
        <v>123</v>
      </c>
      <c r="B124">
        <v>162</v>
      </c>
      <c r="C124" t="s">
        <v>315</v>
      </c>
      <c r="D124" s="1">
        <v>42052</v>
      </c>
      <c r="E124" t="s">
        <v>15</v>
      </c>
      <c r="G124">
        <v>50</v>
      </c>
      <c r="H124" t="s">
        <v>17</v>
      </c>
      <c r="I124" t="s">
        <v>30</v>
      </c>
      <c r="J124" t="s">
        <v>316</v>
      </c>
      <c r="K124" t="s">
        <v>64</v>
      </c>
      <c r="L124" t="b">
        <v>0</v>
      </c>
      <c r="M124" t="s">
        <v>33</v>
      </c>
      <c r="N124" t="s">
        <v>22</v>
      </c>
      <c r="O124" t="b">
        <v>0</v>
      </c>
      <c r="P124" t="str">
        <f t="shared" si="4"/>
        <v>unarmed or undetermined or null</v>
      </c>
      <c r="Q124" t="str">
        <f t="shared" si="5"/>
        <v>No Gun</v>
      </c>
      <c r="R124" s="8" t="str">
        <f>LOOKUP(G124,{0,1,19,30,40,50,60,70},{"null","0-18","19-29","30-39","40-49","50-59","60-69","70+"})</f>
        <v>50-59</v>
      </c>
      <c r="S124" t="str">
        <f t="shared" si="6"/>
        <v>Not Fleeing or Blank</v>
      </c>
      <c r="T124" t="str">
        <f t="shared" si="7"/>
        <v>NO</v>
      </c>
    </row>
    <row r="125" spans="1:20" ht="19" hidden="1" x14ac:dyDescent="0.2">
      <c r="A125">
        <v>124</v>
      </c>
      <c r="B125">
        <v>163</v>
      </c>
      <c r="C125" t="s">
        <v>317</v>
      </c>
      <c r="D125" s="1">
        <v>42053</v>
      </c>
      <c r="E125" t="s">
        <v>15</v>
      </c>
      <c r="F125" t="s">
        <v>77</v>
      </c>
      <c r="G125">
        <v>20</v>
      </c>
      <c r="H125" t="s">
        <v>52</v>
      </c>
      <c r="I125" t="s">
        <v>56</v>
      </c>
      <c r="J125" t="s">
        <v>318</v>
      </c>
      <c r="K125" t="s">
        <v>251</v>
      </c>
      <c r="L125" t="b">
        <v>1</v>
      </c>
      <c r="M125" t="s">
        <v>33</v>
      </c>
      <c r="N125" t="s">
        <v>22</v>
      </c>
      <c r="O125" t="b">
        <v>0</v>
      </c>
      <c r="P125" t="str">
        <f t="shared" si="4"/>
        <v>unarmed or undetermined or null</v>
      </c>
      <c r="Q125" t="str">
        <f t="shared" si="5"/>
        <v>No Gun</v>
      </c>
      <c r="R125" s="8" t="str">
        <f>LOOKUP(G125,{0,1,19,30,40,50,60,70},{"null","0-18","19-29","30-39","40-49","50-59","60-69","70+"})</f>
        <v>19-29</v>
      </c>
      <c r="S125" t="str">
        <f t="shared" si="6"/>
        <v>Not Fleeing or Blank</v>
      </c>
      <c r="T125" t="str">
        <f t="shared" si="7"/>
        <v>NO</v>
      </c>
    </row>
    <row r="126" spans="1:20" ht="19" hidden="1" x14ac:dyDescent="0.2">
      <c r="A126">
        <v>125</v>
      </c>
      <c r="B126">
        <v>584</v>
      </c>
      <c r="C126" t="s">
        <v>319</v>
      </c>
      <c r="D126" s="1">
        <v>42055</v>
      </c>
      <c r="E126" t="s">
        <v>15</v>
      </c>
      <c r="F126" t="s">
        <v>16</v>
      </c>
      <c r="H126" t="s">
        <v>17</v>
      </c>
      <c r="I126" t="s">
        <v>30</v>
      </c>
      <c r="J126" t="s">
        <v>214</v>
      </c>
      <c r="K126" t="s">
        <v>64</v>
      </c>
      <c r="L126" t="b">
        <v>0</v>
      </c>
      <c r="M126" t="s">
        <v>21</v>
      </c>
      <c r="N126" t="s">
        <v>48</v>
      </c>
      <c r="O126" t="b">
        <v>0</v>
      </c>
      <c r="P126" t="str">
        <f t="shared" si="4"/>
        <v>armed</v>
      </c>
      <c r="Q126" t="str">
        <f t="shared" si="5"/>
        <v>Gun</v>
      </c>
      <c r="R126" s="8" t="str">
        <f>LOOKUP(G126,{0,1,19,30,40,50,60,70},{"null","0-18","19-29","30-39","40-49","50-59","60-69","70+"})</f>
        <v>null</v>
      </c>
      <c r="S126" t="str">
        <f t="shared" si="6"/>
        <v>Fleeing</v>
      </c>
      <c r="T126" t="str">
        <f t="shared" si="7"/>
        <v>NO</v>
      </c>
    </row>
    <row r="127" spans="1:20" ht="19" hidden="1" x14ac:dyDescent="0.2">
      <c r="A127">
        <v>126</v>
      </c>
      <c r="B127">
        <v>165</v>
      </c>
      <c r="C127" t="s">
        <v>320</v>
      </c>
      <c r="D127" s="1">
        <v>42055</v>
      </c>
      <c r="E127" t="s">
        <v>15</v>
      </c>
      <c r="F127" t="s">
        <v>29</v>
      </c>
      <c r="G127">
        <v>31</v>
      </c>
      <c r="H127" t="s">
        <v>17</v>
      </c>
      <c r="I127" t="s">
        <v>30</v>
      </c>
      <c r="J127" t="s">
        <v>321</v>
      </c>
      <c r="K127" t="s">
        <v>64</v>
      </c>
      <c r="L127" t="b">
        <v>0</v>
      </c>
      <c r="M127" t="s">
        <v>33</v>
      </c>
      <c r="N127" t="s">
        <v>22</v>
      </c>
      <c r="O127" t="b">
        <v>0</v>
      </c>
      <c r="P127" t="str">
        <f t="shared" si="4"/>
        <v>unarmed or undetermined or null</v>
      </c>
      <c r="Q127" t="str">
        <f t="shared" si="5"/>
        <v>No Gun</v>
      </c>
      <c r="R127" s="8" t="str">
        <f>LOOKUP(G127,{0,1,19,30,40,50,60,70},{"null","0-18","19-29","30-39","40-49","50-59","60-69","70+"})</f>
        <v>30-39</v>
      </c>
      <c r="S127" t="str">
        <f t="shared" si="6"/>
        <v>Not Fleeing or Blank</v>
      </c>
      <c r="T127" t="str">
        <f t="shared" si="7"/>
        <v>NO</v>
      </c>
    </row>
    <row r="128" spans="1:20" ht="19" hidden="1" x14ac:dyDescent="0.2">
      <c r="A128">
        <v>127</v>
      </c>
      <c r="B128">
        <v>166</v>
      </c>
      <c r="C128" t="s">
        <v>322</v>
      </c>
      <c r="D128" s="1">
        <v>42055</v>
      </c>
      <c r="E128" t="s">
        <v>15</v>
      </c>
      <c r="F128" t="s">
        <v>16</v>
      </c>
      <c r="G128">
        <v>38</v>
      </c>
      <c r="H128" t="s">
        <v>17</v>
      </c>
      <c r="I128" t="s">
        <v>56</v>
      </c>
      <c r="J128" t="s">
        <v>323</v>
      </c>
      <c r="K128" t="s">
        <v>278</v>
      </c>
      <c r="L128" t="b">
        <v>0</v>
      </c>
      <c r="M128" t="s">
        <v>21</v>
      </c>
      <c r="N128" t="s">
        <v>22</v>
      </c>
      <c r="O128" t="b">
        <v>0</v>
      </c>
      <c r="P128" t="str">
        <f t="shared" si="4"/>
        <v>armed</v>
      </c>
      <c r="Q128" t="str">
        <f t="shared" si="5"/>
        <v>Gun</v>
      </c>
      <c r="R128" s="8" t="str">
        <f>LOOKUP(G128,{0,1,19,30,40,50,60,70},{"null","0-18","19-29","30-39","40-49","50-59","60-69","70+"})</f>
        <v>30-39</v>
      </c>
      <c r="S128" t="str">
        <f t="shared" si="6"/>
        <v>Not Fleeing or Blank</v>
      </c>
      <c r="T128" t="str">
        <f t="shared" si="7"/>
        <v>NO</v>
      </c>
    </row>
    <row r="129" spans="1:20" ht="19" hidden="1" x14ac:dyDescent="0.2">
      <c r="A129">
        <v>128</v>
      </c>
      <c r="B129">
        <v>255</v>
      </c>
      <c r="C129" t="s">
        <v>324</v>
      </c>
      <c r="D129" s="1">
        <v>42055</v>
      </c>
      <c r="E129" t="s">
        <v>15</v>
      </c>
      <c r="F129" t="s">
        <v>16</v>
      </c>
      <c r="G129">
        <v>77</v>
      </c>
      <c r="H129" t="s">
        <v>17</v>
      </c>
      <c r="I129" t="s">
        <v>56</v>
      </c>
      <c r="J129" t="s">
        <v>325</v>
      </c>
      <c r="K129" t="s">
        <v>278</v>
      </c>
      <c r="L129" t="b">
        <v>1</v>
      </c>
      <c r="M129" t="s">
        <v>21</v>
      </c>
      <c r="N129" t="s">
        <v>22</v>
      </c>
      <c r="O129" t="b">
        <v>0</v>
      </c>
      <c r="P129" t="str">
        <f t="shared" si="4"/>
        <v>armed</v>
      </c>
      <c r="Q129" t="str">
        <f t="shared" si="5"/>
        <v>Gun</v>
      </c>
      <c r="R129" s="8" t="str">
        <f>LOOKUP(G129,{0,1,19,30,40,50,60,70},{"null","0-18","19-29","30-39","40-49","50-59","60-69","70+"})</f>
        <v>70+</v>
      </c>
      <c r="S129" t="str">
        <f t="shared" si="6"/>
        <v>Not Fleeing or Blank</v>
      </c>
      <c r="T129" t="str">
        <f t="shared" si="7"/>
        <v>NO</v>
      </c>
    </row>
    <row r="130" spans="1:20" ht="19" hidden="1" x14ac:dyDescent="0.2">
      <c r="A130">
        <v>129</v>
      </c>
      <c r="B130">
        <v>167</v>
      </c>
      <c r="C130" t="s">
        <v>326</v>
      </c>
      <c r="D130" s="1">
        <v>42056</v>
      </c>
      <c r="E130" t="s">
        <v>15</v>
      </c>
      <c r="F130" t="s">
        <v>16</v>
      </c>
      <c r="G130">
        <v>41</v>
      </c>
      <c r="H130" t="s">
        <v>17</v>
      </c>
      <c r="I130" t="s">
        <v>24</v>
      </c>
      <c r="J130" t="s">
        <v>327</v>
      </c>
      <c r="K130" t="s">
        <v>101</v>
      </c>
      <c r="L130" t="b">
        <v>0</v>
      </c>
      <c r="M130" t="s">
        <v>21</v>
      </c>
      <c r="N130" t="s">
        <v>22</v>
      </c>
      <c r="O130" t="b">
        <v>0</v>
      </c>
      <c r="P130" t="str">
        <f t="shared" si="4"/>
        <v>armed</v>
      </c>
      <c r="Q130" t="str">
        <f t="shared" si="5"/>
        <v>Gun</v>
      </c>
      <c r="R130" s="8" t="str">
        <f>LOOKUP(G130,{0,1,19,30,40,50,60,70},{"null","0-18","19-29","30-39","40-49","50-59","60-69","70+"})</f>
        <v>40-49</v>
      </c>
      <c r="S130" t="str">
        <f t="shared" si="6"/>
        <v>Not Fleeing or Blank</v>
      </c>
      <c r="T130" t="str">
        <f t="shared" si="7"/>
        <v>NO</v>
      </c>
    </row>
    <row r="131" spans="1:20" ht="19" hidden="1" x14ac:dyDescent="0.2">
      <c r="A131">
        <v>130</v>
      </c>
      <c r="B131">
        <v>168</v>
      </c>
      <c r="C131" t="s">
        <v>328</v>
      </c>
      <c r="D131" s="1">
        <v>42056</v>
      </c>
      <c r="E131" t="s">
        <v>15</v>
      </c>
      <c r="F131" t="s">
        <v>60</v>
      </c>
      <c r="G131">
        <v>51</v>
      </c>
      <c r="H131" t="s">
        <v>17</v>
      </c>
      <c r="I131" t="s">
        <v>24</v>
      </c>
      <c r="J131" t="s">
        <v>121</v>
      </c>
      <c r="K131" t="s">
        <v>122</v>
      </c>
      <c r="L131" t="b">
        <v>0</v>
      </c>
      <c r="M131" t="s">
        <v>21</v>
      </c>
      <c r="N131" t="s">
        <v>22</v>
      </c>
      <c r="O131" t="b">
        <v>0</v>
      </c>
      <c r="P131" t="str">
        <f t="shared" ref="P131:P194" si="8">IF(OR(F131="unarmed", F131="undetermined", F131=""), "unarmed or undetermined or null", "armed")</f>
        <v>armed</v>
      </c>
      <c r="Q131" t="str">
        <f t="shared" ref="Q131:Q194" si="9">IF(OR(F131="BB gun",F131="bean-bag gun",F131="nail gun",F131="pellet gun"),"No Gun",IF(ISNUMBER(SEARCH("gun",F131)),"Gun","No Gun"))</f>
        <v>No Gun</v>
      </c>
      <c r="R131" s="8" t="str">
        <f>LOOKUP(G131,{0,1,19,30,40,50,60,70},{"null","0-18","19-29","30-39","40-49","50-59","60-69","70+"})</f>
        <v>50-59</v>
      </c>
      <c r="S131" t="str">
        <f t="shared" ref="S131:S194" si="10">IF(OR(N131="Not fleeing", N131=""), "Not Fleeing or Blank", "Fleeing")</f>
        <v>Not Fleeing or Blank</v>
      </c>
      <c r="T131" t="str">
        <f t="shared" ref="T131:T194" si="11">IF(AND(S131="Fleeing", I131="B", H131="M"), "YES", "NO")</f>
        <v>NO</v>
      </c>
    </row>
    <row r="132" spans="1:20" ht="19" hidden="1" x14ac:dyDescent="0.2">
      <c r="A132">
        <v>131</v>
      </c>
      <c r="B132">
        <v>170</v>
      </c>
      <c r="C132" t="s">
        <v>329</v>
      </c>
      <c r="D132" s="1">
        <v>42057</v>
      </c>
      <c r="E132" t="s">
        <v>15</v>
      </c>
      <c r="F132" t="s">
        <v>16</v>
      </c>
      <c r="G132">
        <v>50</v>
      </c>
      <c r="H132" t="s">
        <v>17</v>
      </c>
      <c r="I132" t="s">
        <v>24</v>
      </c>
      <c r="J132" t="s">
        <v>330</v>
      </c>
      <c r="K132" t="s">
        <v>169</v>
      </c>
      <c r="L132" t="b">
        <v>0</v>
      </c>
      <c r="M132" t="s">
        <v>21</v>
      </c>
      <c r="N132" t="s">
        <v>22</v>
      </c>
      <c r="O132" t="b">
        <v>0</v>
      </c>
      <c r="P132" t="str">
        <f t="shared" si="8"/>
        <v>armed</v>
      </c>
      <c r="Q132" t="str">
        <f t="shared" si="9"/>
        <v>Gun</v>
      </c>
      <c r="R132" s="8" t="str">
        <f>LOOKUP(G132,{0,1,19,30,40,50,60,70},{"null","0-18","19-29","30-39","40-49","50-59","60-69","70+"})</f>
        <v>50-59</v>
      </c>
      <c r="S132" t="str">
        <f t="shared" si="10"/>
        <v>Not Fleeing or Blank</v>
      </c>
      <c r="T132" t="str">
        <f t="shared" si="11"/>
        <v>NO</v>
      </c>
    </row>
    <row r="133" spans="1:20" ht="19" hidden="1" x14ac:dyDescent="0.2">
      <c r="A133">
        <v>132</v>
      </c>
      <c r="B133">
        <v>266</v>
      </c>
      <c r="C133" t="s">
        <v>331</v>
      </c>
      <c r="D133" s="1">
        <v>42058</v>
      </c>
      <c r="E133" t="s">
        <v>28</v>
      </c>
      <c r="F133" t="s">
        <v>60</v>
      </c>
      <c r="G133">
        <v>42</v>
      </c>
      <c r="H133" t="s">
        <v>17</v>
      </c>
      <c r="I133" t="s">
        <v>24</v>
      </c>
      <c r="J133" t="s">
        <v>332</v>
      </c>
      <c r="K133" t="s">
        <v>58</v>
      </c>
      <c r="L133" t="b">
        <v>0</v>
      </c>
      <c r="M133" t="s">
        <v>21</v>
      </c>
      <c r="N133" t="s">
        <v>48</v>
      </c>
      <c r="O133" t="b">
        <v>0</v>
      </c>
      <c r="P133" t="str">
        <f t="shared" si="8"/>
        <v>armed</v>
      </c>
      <c r="Q133" t="str">
        <f t="shared" si="9"/>
        <v>No Gun</v>
      </c>
      <c r="R133" s="8" t="str">
        <f>LOOKUP(G133,{0,1,19,30,40,50,60,70},{"null","0-18","19-29","30-39","40-49","50-59","60-69","70+"})</f>
        <v>40-49</v>
      </c>
      <c r="S133" t="str">
        <f t="shared" si="10"/>
        <v>Fleeing</v>
      </c>
      <c r="T133" t="str">
        <f t="shared" si="11"/>
        <v>NO</v>
      </c>
    </row>
    <row r="134" spans="1:20" ht="19" hidden="1" x14ac:dyDescent="0.2">
      <c r="A134">
        <v>133</v>
      </c>
      <c r="B134">
        <v>371</v>
      </c>
      <c r="C134" t="s">
        <v>333</v>
      </c>
      <c r="D134" s="1">
        <v>42058</v>
      </c>
      <c r="E134" t="s">
        <v>28</v>
      </c>
      <c r="F134" t="s">
        <v>29</v>
      </c>
      <c r="G134">
        <v>39</v>
      </c>
      <c r="H134" t="s">
        <v>17</v>
      </c>
      <c r="I134" t="s">
        <v>24</v>
      </c>
      <c r="J134" t="s">
        <v>198</v>
      </c>
      <c r="K134" t="s">
        <v>199</v>
      </c>
      <c r="L134" t="b">
        <v>0</v>
      </c>
      <c r="M134" t="s">
        <v>33</v>
      </c>
      <c r="N134" t="s">
        <v>22</v>
      </c>
      <c r="O134" t="b">
        <v>0</v>
      </c>
      <c r="P134" t="str">
        <f t="shared" si="8"/>
        <v>unarmed or undetermined or null</v>
      </c>
      <c r="Q134" t="str">
        <f t="shared" si="9"/>
        <v>No Gun</v>
      </c>
      <c r="R134" s="8" t="str">
        <f>LOOKUP(G134,{0,1,19,30,40,50,60,70},{"null","0-18","19-29","30-39","40-49","50-59","60-69","70+"})</f>
        <v>30-39</v>
      </c>
      <c r="S134" t="str">
        <f t="shared" si="10"/>
        <v>Not Fleeing or Blank</v>
      </c>
      <c r="T134" t="str">
        <f t="shared" si="11"/>
        <v>NO</v>
      </c>
    </row>
    <row r="135" spans="1:20" ht="19" hidden="1" x14ac:dyDescent="0.2">
      <c r="A135">
        <v>134</v>
      </c>
      <c r="B135">
        <v>172</v>
      </c>
      <c r="C135" t="s">
        <v>334</v>
      </c>
      <c r="D135" s="1">
        <v>42058</v>
      </c>
      <c r="E135" t="s">
        <v>15</v>
      </c>
      <c r="F135" t="s">
        <v>16</v>
      </c>
      <c r="G135">
        <v>47</v>
      </c>
      <c r="H135" t="s">
        <v>17</v>
      </c>
      <c r="I135" t="s">
        <v>24</v>
      </c>
      <c r="J135" t="s">
        <v>335</v>
      </c>
      <c r="K135" t="s">
        <v>72</v>
      </c>
      <c r="L135" t="b">
        <v>1</v>
      </c>
      <c r="M135" t="s">
        <v>21</v>
      </c>
      <c r="N135" t="s">
        <v>22</v>
      </c>
      <c r="O135" t="b">
        <v>0</v>
      </c>
      <c r="P135" t="str">
        <f t="shared" si="8"/>
        <v>armed</v>
      </c>
      <c r="Q135" t="str">
        <f t="shared" si="9"/>
        <v>Gun</v>
      </c>
      <c r="R135" s="8" t="str">
        <f>LOOKUP(G135,{0,1,19,30,40,50,60,70},{"null","0-18","19-29","30-39","40-49","50-59","60-69","70+"})</f>
        <v>40-49</v>
      </c>
      <c r="S135" t="str">
        <f t="shared" si="10"/>
        <v>Not Fleeing or Blank</v>
      </c>
      <c r="T135" t="str">
        <f t="shared" si="11"/>
        <v>NO</v>
      </c>
    </row>
    <row r="136" spans="1:20" ht="19" hidden="1" x14ac:dyDescent="0.2">
      <c r="A136">
        <v>135</v>
      </c>
      <c r="B136">
        <v>174</v>
      </c>
      <c r="C136" t="s">
        <v>336</v>
      </c>
      <c r="D136" s="1">
        <v>42058</v>
      </c>
      <c r="E136" t="s">
        <v>15</v>
      </c>
      <c r="F136" t="s">
        <v>60</v>
      </c>
      <c r="G136">
        <v>37</v>
      </c>
      <c r="H136" t="s">
        <v>17</v>
      </c>
      <c r="I136" t="s">
        <v>24</v>
      </c>
      <c r="J136" t="s">
        <v>337</v>
      </c>
      <c r="K136" t="s">
        <v>230</v>
      </c>
      <c r="L136" t="b">
        <v>0</v>
      </c>
      <c r="M136" t="s">
        <v>33</v>
      </c>
      <c r="N136" t="s">
        <v>22</v>
      </c>
      <c r="O136" t="b">
        <v>0</v>
      </c>
      <c r="P136" t="str">
        <f t="shared" si="8"/>
        <v>armed</v>
      </c>
      <c r="Q136" t="str">
        <f t="shared" si="9"/>
        <v>No Gun</v>
      </c>
      <c r="R136" s="8" t="str">
        <f>LOOKUP(G136,{0,1,19,30,40,50,60,70},{"null","0-18","19-29","30-39","40-49","50-59","60-69","70+"})</f>
        <v>30-39</v>
      </c>
      <c r="S136" t="str">
        <f t="shared" si="10"/>
        <v>Not Fleeing or Blank</v>
      </c>
      <c r="T136" t="str">
        <f t="shared" si="11"/>
        <v>NO</v>
      </c>
    </row>
    <row r="137" spans="1:20" ht="19" hidden="1" x14ac:dyDescent="0.2">
      <c r="A137">
        <v>136</v>
      </c>
      <c r="B137">
        <v>175</v>
      </c>
      <c r="C137" t="s">
        <v>338</v>
      </c>
      <c r="D137" s="1">
        <v>42058</v>
      </c>
      <c r="E137" t="s">
        <v>15</v>
      </c>
      <c r="F137" t="s">
        <v>16</v>
      </c>
      <c r="G137">
        <v>41</v>
      </c>
      <c r="H137" t="s">
        <v>17</v>
      </c>
      <c r="I137" t="s">
        <v>24</v>
      </c>
      <c r="J137" t="s">
        <v>339</v>
      </c>
      <c r="K137" t="s">
        <v>230</v>
      </c>
      <c r="L137" t="b">
        <v>0</v>
      </c>
      <c r="M137" t="s">
        <v>21</v>
      </c>
      <c r="N137" t="s">
        <v>73</v>
      </c>
      <c r="O137" t="b">
        <v>0</v>
      </c>
      <c r="P137" t="str">
        <f t="shared" si="8"/>
        <v>armed</v>
      </c>
      <c r="Q137" t="str">
        <f t="shared" si="9"/>
        <v>Gun</v>
      </c>
      <c r="R137" s="8" t="str">
        <f>LOOKUP(G137,{0,1,19,30,40,50,60,70},{"null","0-18","19-29","30-39","40-49","50-59","60-69","70+"})</f>
        <v>40-49</v>
      </c>
      <c r="S137" t="str">
        <f t="shared" si="10"/>
        <v>Fleeing</v>
      </c>
      <c r="T137" t="str">
        <f t="shared" si="11"/>
        <v>NO</v>
      </c>
    </row>
    <row r="138" spans="1:20" ht="19" hidden="1" x14ac:dyDescent="0.2">
      <c r="A138">
        <v>137</v>
      </c>
      <c r="B138">
        <v>176</v>
      </c>
      <c r="C138" t="s">
        <v>340</v>
      </c>
      <c r="D138" s="1">
        <v>42058</v>
      </c>
      <c r="E138" t="s">
        <v>15</v>
      </c>
      <c r="F138" t="s">
        <v>16</v>
      </c>
      <c r="G138">
        <v>16</v>
      </c>
      <c r="H138" t="s">
        <v>17</v>
      </c>
      <c r="I138" t="s">
        <v>56</v>
      </c>
      <c r="J138" t="s">
        <v>341</v>
      </c>
      <c r="K138" t="s">
        <v>278</v>
      </c>
      <c r="L138" t="b">
        <v>0</v>
      </c>
      <c r="M138" t="s">
        <v>21</v>
      </c>
      <c r="N138" t="s">
        <v>22</v>
      </c>
      <c r="O138" t="b">
        <v>0</v>
      </c>
      <c r="P138" t="str">
        <f t="shared" si="8"/>
        <v>armed</v>
      </c>
      <c r="Q138" t="str">
        <f t="shared" si="9"/>
        <v>Gun</v>
      </c>
      <c r="R138" s="8" t="str">
        <f>LOOKUP(G138,{0,1,19,30,40,50,60,70},{"null","0-18","19-29","30-39","40-49","50-59","60-69","70+"})</f>
        <v>0-18</v>
      </c>
      <c r="S138" t="str">
        <f t="shared" si="10"/>
        <v>Not Fleeing or Blank</v>
      </c>
      <c r="T138" t="str">
        <f t="shared" si="11"/>
        <v>NO</v>
      </c>
    </row>
    <row r="139" spans="1:20" ht="19" hidden="1" x14ac:dyDescent="0.2">
      <c r="A139">
        <v>138</v>
      </c>
      <c r="B139">
        <v>177</v>
      </c>
      <c r="C139" t="s">
        <v>342</v>
      </c>
      <c r="D139" s="1">
        <v>42059</v>
      </c>
      <c r="E139" t="s">
        <v>28</v>
      </c>
      <c r="F139" t="s">
        <v>60</v>
      </c>
      <c r="G139">
        <v>30</v>
      </c>
      <c r="H139" t="s">
        <v>17</v>
      </c>
      <c r="I139" t="s">
        <v>24</v>
      </c>
      <c r="J139" t="s">
        <v>343</v>
      </c>
      <c r="K139" t="s">
        <v>344</v>
      </c>
      <c r="L139" t="b">
        <v>1</v>
      </c>
      <c r="M139" t="s">
        <v>21</v>
      </c>
      <c r="N139" t="s">
        <v>22</v>
      </c>
      <c r="O139" t="b">
        <v>0</v>
      </c>
      <c r="P139" t="str">
        <f t="shared" si="8"/>
        <v>armed</v>
      </c>
      <c r="Q139" t="str">
        <f t="shared" si="9"/>
        <v>No Gun</v>
      </c>
      <c r="R139" s="8" t="str">
        <f>LOOKUP(G139,{0,1,19,30,40,50,60,70},{"null","0-18","19-29","30-39","40-49","50-59","60-69","70+"})</f>
        <v>30-39</v>
      </c>
      <c r="S139" t="str">
        <f t="shared" si="10"/>
        <v>Not Fleeing or Blank</v>
      </c>
      <c r="T139" t="str">
        <f t="shared" si="11"/>
        <v>NO</v>
      </c>
    </row>
    <row r="140" spans="1:20" ht="19" x14ac:dyDescent="0.2">
      <c r="A140">
        <v>139</v>
      </c>
      <c r="B140">
        <v>178</v>
      </c>
      <c r="C140" t="s">
        <v>345</v>
      </c>
      <c r="D140" s="1">
        <v>42060</v>
      </c>
      <c r="E140" t="s">
        <v>15</v>
      </c>
      <c r="G140">
        <v>27</v>
      </c>
      <c r="H140" t="s">
        <v>17</v>
      </c>
      <c r="I140" t="s">
        <v>56</v>
      </c>
      <c r="J140" t="s">
        <v>246</v>
      </c>
      <c r="K140" t="s">
        <v>44</v>
      </c>
      <c r="L140" t="b">
        <v>0</v>
      </c>
      <c r="M140" t="s">
        <v>33</v>
      </c>
      <c r="N140" t="s">
        <v>48</v>
      </c>
      <c r="O140" t="b">
        <v>0</v>
      </c>
      <c r="P140" t="str">
        <f t="shared" si="8"/>
        <v>unarmed or undetermined or null</v>
      </c>
      <c r="Q140" t="str">
        <f t="shared" si="9"/>
        <v>No Gun</v>
      </c>
      <c r="R140" s="8" t="str">
        <f>LOOKUP(G140,{0,1,19,30,40,50,60,70},{"null","0-18","19-29","30-39","40-49","50-59","60-69","70+"})</f>
        <v>19-29</v>
      </c>
      <c r="S140" t="str">
        <f t="shared" si="10"/>
        <v>Fleeing</v>
      </c>
      <c r="T140" t="str">
        <f t="shared" si="11"/>
        <v>YES</v>
      </c>
    </row>
    <row r="141" spans="1:20" ht="19" hidden="1" x14ac:dyDescent="0.2">
      <c r="A141">
        <v>140</v>
      </c>
      <c r="B141">
        <v>179</v>
      </c>
      <c r="C141" t="s">
        <v>346</v>
      </c>
      <c r="D141" s="1">
        <v>42060</v>
      </c>
      <c r="E141" t="s">
        <v>15</v>
      </c>
      <c r="F141" t="s">
        <v>16</v>
      </c>
      <c r="G141">
        <v>43</v>
      </c>
      <c r="H141" t="s">
        <v>17</v>
      </c>
      <c r="I141" t="s">
        <v>24</v>
      </c>
      <c r="J141" t="s">
        <v>347</v>
      </c>
      <c r="K141" t="s">
        <v>98</v>
      </c>
      <c r="L141" t="b">
        <v>1</v>
      </c>
      <c r="M141" t="s">
        <v>21</v>
      </c>
      <c r="N141" t="s">
        <v>22</v>
      </c>
      <c r="O141" t="b">
        <v>0</v>
      </c>
      <c r="P141" t="str">
        <f t="shared" si="8"/>
        <v>armed</v>
      </c>
      <c r="Q141" t="str">
        <f t="shared" si="9"/>
        <v>Gun</v>
      </c>
      <c r="R141" s="8" t="str">
        <f>LOOKUP(G141,{0,1,19,30,40,50,60,70},{"null","0-18","19-29","30-39","40-49","50-59","60-69","70+"})</f>
        <v>40-49</v>
      </c>
      <c r="S141" t="str">
        <f t="shared" si="10"/>
        <v>Not Fleeing or Blank</v>
      </c>
      <c r="T141" t="str">
        <f t="shared" si="11"/>
        <v>NO</v>
      </c>
    </row>
    <row r="142" spans="1:20" ht="19" hidden="1" x14ac:dyDescent="0.2">
      <c r="A142">
        <v>141</v>
      </c>
      <c r="B142">
        <v>180</v>
      </c>
      <c r="C142" t="s">
        <v>348</v>
      </c>
      <c r="D142" s="1">
        <v>42061</v>
      </c>
      <c r="E142" t="s">
        <v>28</v>
      </c>
      <c r="F142" t="s">
        <v>29</v>
      </c>
      <c r="G142">
        <v>31</v>
      </c>
      <c r="H142" t="s">
        <v>17</v>
      </c>
      <c r="I142" t="s">
        <v>24</v>
      </c>
      <c r="J142" t="s">
        <v>349</v>
      </c>
      <c r="K142" t="s">
        <v>122</v>
      </c>
      <c r="L142" t="b">
        <v>0</v>
      </c>
      <c r="M142" t="s">
        <v>33</v>
      </c>
      <c r="N142" t="s">
        <v>22</v>
      </c>
      <c r="O142" t="b">
        <v>0</v>
      </c>
      <c r="P142" t="str">
        <f t="shared" si="8"/>
        <v>unarmed or undetermined or null</v>
      </c>
      <c r="Q142" t="str">
        <f t="shared" si="9"/>
        <v>No Gun</v>
      </c>
      <c r="R142" s="8" t="str">
        <f>LOOKUP(G142,{0,1,19,30,40,50,60,70},{"null","0-18","19-29","30-39","40-49","50-59","60-69","70+"})</f>
        <v>30-39</v>
      </c>
      <c r="S142" t="str">
        <f t="shared" si="10"/>
        <v>Not Fleeing or Blank</v>
      </c>
      <c r="T142" t="str">
        <f t="shared" si="11"/>
        <v>NO</v>
      </c>
    </row>
    <row r="143" spans="1:20" ht="19" hidden="1" x14ac:dyDescent="0.2">
      <c r="A143">
        <v>142</v>
      </c>
      <c r="B143">
        <v>181</v>
      </c>
      <c r="C143" t="s">
        <v>350</v>
      </c>
      <c r="D143" s="1">
        <v>42061</v>
      </c>
      <c r="E143" t="s">
        <v>15</v>
      </c>
      <c r="F143" t="s">
        <v>16</v>
      </c>
      <c r="G143">
        <v>42</v>
      </c>
      <c r="H143" t="s">
        <v>17</v>
      </c>
      <c r="I143" t="s">
        <v>30</v>
      </c>
      <c r="J143" t="s">
        <v>351</v>
      </c>
      <c r="K143" t="s">
        <v>169</v>
      </c>
      <c r="L143" t="b">
        <v>0</v>
      </c>
      <c r="M143" t="s">
        <v>21</v>
      </c>
      <c r="N143" t="s">
        <v>73</v>
      </c>
      <c r="O143" t="b">
        <v>0</v>
      </c>
      <c r="P143" t="str">
        <f t="shared" si="8"/>
        <v>armed</v>
      </c>
      <c r="Q143" t="str">
        <f t="shared" si="9"/>
        <v>Gun</v>
      </c>
      <c r="R143" s="8" t="str">
        <f>LOOKUP(G143,{0,1,19,30,40,50,60,70},{"null","0-18","19-29","30-39","40-49","50-59","60-69","70+"})</f>
        <v>40-49</v>
      </c>
      <c r="S143" t="str">
        <f t="shared" si="10"/>
        <v>Fleeing</v>
      </c>
      <c r="T143" t="str">
        <f t="shared" si="11"/>
        <v>NO</v>
      </c>
    </row>
    <row r="144" spans="1:20" ht="19" hidden="1" x14ac:dyDescent="0.2">
      <c r="A144">
        <v>143</v>
      </c>
      <c r="B144">
        <v>182</v>
      </c>
      <c r="C144" t="s">
        <v>352</v>
      </c>
      <c r="D144" s="1">
        <v>42061</v>
      </c>
      <c r="E144" t="s">
        <v>15</v>
      </c>
      <c r="F144" t="s">
        <v>60</v>
      </c>
      <c r="G144">
        <v>21</v>
      </c>
      <c r="H144" t="s">
        <v>17</v>
      </c>
      <c r="I144" t="s">
        <v>30</v>
      </c>
      <c r="J144" t="s">
        <v>36</v>
      </c>
      <c r="K144" t="s">
        <v>37</v>
      </c>
      <c r="L144" t="b">
        <v>0</v>
      </c>
      <c r="M144" t="s">
        <v>33</v>
      </c>
      <c r="N144" t="s">
        <v>22</v>
      </c>
      <c r="O144" t="b">
        <v>0</v>
      </c>
      <c r="P144" t="str">
        <f t="shared" si="8"/>
        <v>armed</v>
      </c>
      <c r="Q144" t="str">
        <f t="shared" si="9"/>
        <v>No Gun</v>
      </c>
      <c r="R144" s="8" t="str">
        <f>LOOKUP(G144,{0,1,19,30,40,50,60,70},{"null","0-18","19-29","30-39","40-49","50-59","60-69","70+"})</f>
        <v>19-29</v>
      </c>
      <c r="S144" t="str">
        <f t="shared" si="10"/>
        <v>Not Fleeing or Blank</v>
      </c>
      <c r="T144" t="str">
        <f t="shared" si="11"/>
        <v>NO</v>
      </c>
    </row>
    <row r="145" spans="1:20" ht="19" hidden="1" x14ac:dyDescent="0.2">
      <c r="A145">
        <v>144</v>
      </c>
      <c r="B145">
        <v>183</v>
      </c>
      <c r="C145" t="s">
        <v>353</v>
      </c>
      <c r="D145" s="1">
        <v>42061</v>
      </c>
      <c r="E145" t="s">
        <v>15</v>
      </c>
      <c r="F145" t="s">
        <v>29</v>
      </c>
      <c r="G145">
        <v>49</v>
      </c>
      <c r="H145" t="s">
        <v>17</v>
      </c>
      <c r="I145" t="s">
        <v>24</v>
      </c>
      <c r="J145" t="s">
        <v>354</v>
      </c>
      <c r="K145" t="s">
        <v>297</v>
      </c>
      <c r="L145" t="b">
        <v>0</v>
      </c>
      <c r="M145" t="s">
        <v>33</v>
      </c>
      <c r="N145" t="s">
        <v>22</v>
      </c>
      <c r="O145" t="b">
        <v>0</v>
      </c>
      <c r="P145" t="str">
        <f t="shared" si="8"/>
        <v>unarmed or undetermined or null</v>
      </c>
      <c r="Q145" t="str">
        <f t="shared" si="9"/>
        <v>No Gun</v>
      </c>
      <c r="R145" s="8" t="str">
        <f>LOOKUP(G145,{0,1,19,30,40,50,60,70},{"null","0-18","19-29","30-39","40-49","50-59","60-69","70+"})</f>
        <v>40-49</v>
      </c>
      <c r="S145" t="str">
        <f t="shared" si="10"/>
        <v>Not Fleeing or Blank</v>
      </c>
      <c r="T145" t="str">
        <f t="shared" si="11"/>
        <v>NO</v>
      </c>
    </row>
    <row r="146" spans="1:20" ht="19" hidden="1" x14ac:dyDescent="0.2">
      <c r="A146">
        <v>145</v>
      </c>
      <c r="B146">
        <v>184</v>
      </c>
      <c r="C146" t="s">
        <v>355</v>
      </c>
      <c r="D146" s="1">
        <v>42061</v>
      </c>
      <c r="E146" t="s">
        <v>15</v>
      </c>
      <c r="F146" t="s">
        <v>16</v>
      </c>
      <c r="G146">
        <v>34</v>
      </c>
      <c r="H146" t="s">
        <v>52</v>
      </c>
      <c r="I146" t="s">
        <v>24</v>
      </c>
      <c r="J146" t="s">
        <v>356</v>
      </c>
      <c r="K146" t="s">
        <v>230</v>
      </c>
      <c r="L146" t="b">
        <v>0</v>
      </c>
      <c r="M146" t="s">
        <v>21</v>
      </c>
      <c r="N146" t="s">
        <v>48</v>
      </c>
      <c r="O146" t="b">
        <v>0</v>
      </c>
      <c r="P146" t="str">
        <f t="shared" si="8"/>
        <v>armed</v>
      </c>
      <c r="Q146" t="str">
        <f t="shared" si="9"/>
        <v>Gun</v>
      </c>
      <c r="R146" s="8" t="str">
        <f>LOOKUP(G146,{0,1,19,30,40,50,60,70},{"null","0-18","19-29","30-39","40-49","50-59","60-69","70+"})</f>
        <v>30-39</v>
      </c>
      <c r="S146" t="str">
        <f t="shared" si="10"/>
        <v>Fleeing</v>
      </c>
      <c r="T146" t="str">
        <f t="shared" si="11"/>
        <v>NO</v>
      </c>
    </row>
    <row r="147" spans="1:20" ht="19" hidden="1" x14ac:dyDescent="0.2">
      <c r="A147">
        <v>146</v>
      </c>
      <c r="B147">
        <v>185</v>
      </c>
      <c r="C147" t="s">
        <v>357</v>
      </c>
      <c r="D147" s="1">
        <v>42062</v>
      </c>
      <c r="E147" t="s">
        <v>15</v>
      </c>
      <c r="F147" t="s">
        <v>29</v>
      </c>
      <c r="G147">
        <v>27</v>
      </c>
      <c r="H147" t="s">
        <v>17</v>
      </c>
      <c r="I147" t="s">
        <v>30</v>
      </c>
      <c r="J147" t="s">
        <v>358</v>
      </c>
      <c r="K147" t="s">
        <v>37</v>
      </c>
      <c r="L147" t="b">
        <v>0</v>
      </c>
      <c r="M147" t="s">
        <v>77</v>
      </c>
      <c r="N147" t="s">
        <v>22</v>
      </c>
      <c r="O147" t="b">
        <v>0</v>
      </c>
      <c r="P147" t="str">
        <f t="shared" si="8"/>
        <v>unarmed or undetermined or null</v>
      </c>
      <c r="Q147" t="str">
        <f t="shared" si="9"/>
        <v>No Gun</v>
      </c>
      <c r="R147" s="8" t="str">
        <f>LOOKUP(G147,{0,1,19,30,40,50,60,70},{"null","0-18","19-29","30-39","40-49","50-59","60-69","70+"})</f>
        <v>19-29</v>
      </c>
      <c r="S147" t="str">
        <f t="shared" si="10"/>
        <v>Not Fleeing or Blank</v>
      </c>
      <c r="T147" t="str">
        <f t="shared" si="11"/>
        <v>NO</v>
      </c>
    </row>
    <row r="148" spans="1:20" ht="19" hidden="1" x14ac:dyDescent="0.2">
      <c r="A148">
        <v>147</v>
      </c>
      <c r="B148">
        <v>186</v>
      </c>
      <c r="C148" t="s">
        <v>359</v>
      </c>
      <c r="D148" s="1">
        <v>42063</v>
      </c>
      <c r="E148" t="s">
        <v>15</v>
      </c>
      <c r="F148" t="s">
        <v>16</v>
      </c>
      <c r="G148">
        <v>24</v>
      </c>
      <c r="H148" t="s">
        <v>17</v>
      </c>
      <c r="I148" t="s">
        <v>24</v>
      </c>
      <c r="J148" t="s">
        <v>360</v>
      </c>
      <c r="K148" t="s">
        <v>361</v>
      </c>
      <c r="L148" t="b">
        <v>0</v>
      </c>
      <c r="M148" t="s">
        <v>21</v>
      </c>
      <c r="N148" t="s">
        <v>22</v>
      </c>
      <c r="O148" t="b">
        <v>0</v>
      </c>
      <c r="P148" t="str">
        <f t="shared" si="8"/>
        <v>armed</v>
      </c>
      <c r="Q148" t="str">
        <f t="shared" si="9"/>
        <v>Gun</v>
      </c>
      <c r="R148" s="8" t="str">
        <f>LOOKUP(G148,{0,1,19,30,40,50,60,70},{"null","0-18","19-29","30-39","40-49","50-59","60-69","70+"})</f>
        <v>19-29</v>
      </c>
      <c r="S148" t="str">
        <f t="shared" si="10"/>
        <v>Not Fleeing or Blank</v>
      </c>
      <c r="T148" t="str">
        <f t="shared" si="11"/>
        <v>NO</v>
      </c>
    </row>
    <row r="149" spans="1:20" ht="19" hidden="1" x14ac:dyDescent="0.2">
      <c r="A149">
        <v>148</v>
      </c>
      <c r="B149">
        <v>187</v>
      </c>
      <c r="C149" t="s">
        <v>362</v>
      </c>
      <c r="D149" s="1">
        <v>42063</v>
      </c>
      <c r="E149" t="s">
        <v>28</v>
      </c>
      <c r="F149" t="s">
        <v>29</v>
      </c>
      <c r="G149">
        <v>17</v>
      </c>
      <c r="H149" t="s">
        <v>17</v>
      </c>
      <c r="I149" t="s">
        <v>24</v>
      </c>
      <c r="J149" t="s">
        <v>363</v>
      </c>
      <c r="K149" t="s">
        <v>210</v>
      </c>
      <c r="L149" t="b">
        <v>0</v>
      </c>
      <c r="M149" t="s">
        <v>21</v>
      </c>
      <c r="N149" t="s">
        <v>22</v>
      </c>
      <c r="O149" t="b">
        <v>1</v>
      </c>
      <c r="P149" t="str">
        <f t="shared" si="8"/>
        <v>unarmed or undetermined or null</v>
      </c>
      <c r="Q149" t="str">
        <f t="shared" si="9"/>
        <v>No Gun</v>
      </c>
      <c r="R149" s="8" t="str">
        <f>LOOKUP(G149,{0,1,19,30,40,50,60,70},{"null","0-18","19-29","30-39","40-49","50-59","60-69","70+"})</f>
        <v>0-18</v>
      </c>
      <c r="S149" t="str">
        <f t="shared" si="10"/>
        <v>Not Fleeing or Blank</v>
      </c>
      <c r="T149" t="str">
        <f t="shared" si="11"/>
        <v>NO</v>
      </c>
    </row>
    <row r="150" spans="1:20" ht="19" x14ac:dyDescent="0.2">
      <c r="A150">
        <v>149</v>
      </c>
      <c r="B150">
        <v>188</v>
      </c>
      <c r="C150" t="s">
        <v>364</v>
      </c>
      <c r="D150" s="1">
        <v>42063</v>
      </c>
      <c r="E150" t="s">
        <v>15</v>
      </c>
      <c r="F150" t="s">
        <v>29</v>
      </c>
      <c r="G150">
        <v>34</v>
      </c>
      <c r="H150" t="s">
        <v>17</v>
      </c>
      <c r="I150" t="s">
        <v>56</v>
      </c>
      <c r="J150" t="s">
        <v>365</v>
      </c>
      <c r="K150" t="s">
        <v>109</v>
      </c>
      <c r="L150" t="b">
        <v>0</v>
      </c>
      <c r="M150" t="s">
        <v>33</v>
      </c>
      <c r="N150" t="s">
        <v>48</v>
      </c>
      <c r="O150" t="b">
        <v>0</v>
      </c>
      <c r="P150" t="str">
        <f t="shared" si="8"/>
        <v>unarmed or undetermined or null</v>
      </c>
      <c r="Q150" t="str">
        <f t="shared" si="9"/>
        <v>No Gun</v>
      </c>
      <c r="R150" s="8" t="str">
        <f>LOOKUP(G150,{0,1,19,30,40,50,60,70},{"null","0-18","19-29","30-39","40-49","50-59","60-69","70+"})</f>
        <v>30-39</v>
      </c>
      <c r="S150" t="str">
        <f t="shared" si="10"/>
        <v>Fleeing</v>
      </c>
      <c r="T150" t="str">
        <f t="shared" si="11"/>
        <v>YES</v>
      </c>
    </row>
    <row r="151" spans="1:20" ht="19" hidden="1" x14ac:dyDescent="0.2">
      <c r="A151">
        <v>150</v>
      </c>
      <c r="B151">
        <v>189</v>
      </c>
      <c r="C151" t="s">
        <v>366</v>
      </c>
      <c r="D151" s="1">
        <v>42063</v>
      </c>
      <c r="E151" t="s">
        <v>15</v>
      </c>
      <c r="F151" t="s">
        <v>60</v>
      </c>
      <c r="G151">
        <v>28</v>
      </c>
      <c r="H151" t="s">
        <v>52</v>
      </c>
      <c r="I151" t="s">
        <v>30</v>
      </c>
      <c r="J151" t="s">
        <v>367</v>
      </c>
      <c r="K151" t="s">
        <v>47</v>
      </c>
      <c r="L151" t="b">
        <v>0</v>
      </c>
      <c r="M151" t="s">
        <v>33</v>
      </c>
      <c r="N151" t="s">
        <v>22</v>
      </c>
      <c r="O151" t="b">
        <v>0</v>
      </c>
      <c r="P151" t="str">
        <f t="shared" si="8"/>
        <v>armed</v>
      </c>
      <c r="Q151" t="str">
        <f t="shared" si="9"/>
        <v>No Gun</v>
      </c>
      <c r="R151" s="8" t="str">
        <f>LOOKUP(G151,{0,1,19,30,40,50,60,70},{"null","0-18","19-29","30-39","40-49","50-59","60-69","70+"})</f>
        <v>19-29</v>
      </c>
      <c r="S151" t="str">
        <f t="shared" si="10"/>
        <v>Not Fleeing or Blank</v>
      </c>
      <c r="T151" t="str">
        <f t="shared" si="11"/>
        <v>NO</v>
      </c>
    </row>
    <row r="152" spans="1:20" ht="19" x14ac:dyDescent="0.2">
      <c r="A152">
        <v>151</v>
      </c>
      <c r="B152">
        <v>190</v>
      </c>
      <c r="C152" t="s">
        <v>368</v>
      </c>
      <c r="D152" s="1">
        <v>42063</v>
      </c>
      <c r="E152" t="s">
        <v>15</v>
      </c>
      <c r="F152" t="s">
        <v>16</v>
      </c>
      <c r="G152">
        <v>28</v>
      </c>
      <c r="H152" t="s">
        <v>17</v>
      </c>
      <c r="I152" t="s">
        <v>56</v>
      </c>
      <c r="J152" t="s">
        <v>369</v>
      </c>
      <c r="K152" t="s">
        <v>109</v>
      </c>
      <c r="L152" t="b">
        <v>0</v>
      </c>
      <c r="M152" t="s">
        <v>21</v>
      </c>
      <c r="N152" t="s">
        <v>48</v>
      </c>
      <c r="O152" t="b">
        <v>0</v>
      </c>
      <c r="P152" t="str">
        <f t="shared" si="8"/>
        <v>armed</v>
      </c>
      <c r="Q152" t="str">
        <f t="shared" si="9"/>
        <v>Gun</v>
      </c>
      <c r="R152" s="8" t="str">
        <f>LOOKUP(G152,{0,1,19,30,40,50,60,70},{"null","0-18","19-29","30-39","40-49","50-59","60-69","70+"})</f>
        <v>19-29</v>
      </c>
      <c r="S152" t="str">
        <f t="shared" si="10"/>
        <v>Fleeing</v>
      </c>
      <c r="T152" t="str">
        <f t="shared" si="11"/>
        <v>YES</v>
      </c>
    </row>
    <row r="153" spans="1:20" ht="19" x14ac:dyDescent="0.2">
      <c r="A153">
        <v>152</v>
      </c>
      <c r="B153">
        <v>191</v>
      </c>
      <c r="C153" t="s">
        <v>370</v>
      </c>
      <c r="D153" s="1">
        <v>42063</v>
      </c>
      <c r="E153" t="s">
        <v>15</v>
      </c>
      <c r="F153" t="s">
        <v>16</v>
      </c>
      <c r="G153">
        <v>40</v>
      </c>
      <c r="H153" t="s">
        <v>17</v>
      </c>
      <c r="I153" t="s">
        <v>56</v>
      </c>
      <c r="J153" t="s">
        <v>371</v>
      </c>
      <c r="K153" t="s">
        <v>251</v>
      </c>
      <c r="L153" t="b">
        <v>1</v>
      </c>
      <c r="M153" t="s">
        <v>21</v>
      </c>
      <c r="N153" t="s">
        <v>48</v>
      </c>
      <c r="O153" t="b">
        <v>0</v>
      </c>
      <c r="P153" t="str">
        <f t="shared" si="8"/>
        <v>armed</v>
      </c>
      <c r="Q153" t="str">
        <f t="shared" si="9"/>
        <v>Gun</v>
      </c>
      <c r="R153" s="8" t="str">
        <f>LOOKUP(G153,{0,1,19,30,40,50,60,70},{"null","0-18","19-29","30-39","40-49","50-59","60-69","70+"})</f>
        <v>40-49</v>
      </c>
      <c r="S153" t="str">
        <f t="shared" si="10"/>
        <v>Fleeing</v>
      </c>
      <c r="T153" t="str">
        <f t="shared" si="11"/>
        <v>YES</v>
      </c>
    </row>
    <row r="154" spans="1:20" ht="19" hidden="1" x14ac:dyDescent="0.2">
      <c r="A154">
        <v>153</v>
      </c>
      <c r="B154">
        <v>192</v>
      </c>
      <c r="C154" t="s">
        <v>372</v>
      </c>
      <c r="D154" s="1">
        <v>42063</v>
      </c>
      <c r="E154" t="s">
        <v>15</v>
      </c>
      <c r="F154" t="s">
        <v>16</v>
      </c>
      <c r="G154">
        <v>37</v>
      </c>
      <c r="H154" t="s">
        <v>52</v>
      </c>
      <c r="I154" t="s">
        <v>24</v>
      </c>
      <c r="J154" t="s">
        <v>373</v>
      </c>
      <c r="K154" t="s">
        <v>47</v>
      </c>
      <c r="L154" t="b">
        <v>0</v>
      </c>
      <c r="M154" t="s">
        <v>21</v>
      </c>
      <c r="N154" t="s">
        <v>48</v>
      </c>
      <c r="O154" t="b">
        <v>0</v>
      </c>
      <c r="P154" t="str">
        <f t="shared" si="8"/>
        <v>armed</v>
      </c>
      <c r="Q154" t="str">
        <f t="shared" si="9"/>
        <v>Gun</v>
      </c>
      <c r="R154" s="8" t="str">
        <f>LOOKUP(G154,{0,1,19,30,40,50,60,70},{"null","0-18","19-29","30-39","40-49","50-59","60-69","70+"})</f>
        <v>30-39</v>
      </c>
      <c r="S154" t="str">
        <f t="shared" si="10"/>
        <v>Fleeing</v>
      </c>
      <c r="T154" t="str">
        <f t="shared" si="11"/>
        <v>NO</v>
      </c>
    </row>
    <row r="155" spans="1:20" ht="19" hidden="1" x14ac:dyDescent="0.2">
      <c r="A155">
        <v>154</v>
      </c>
      <c r="B155">
        <v>268</v>
      </c>
      <c r="C155" t="s">
        <v>374</v>
      </c>
      <c r="D155" s="1">
        <v>42064</v>
      </c>
      <c r="E155" t="s">
        <v>15</v>
      </c>
      <c r="F155" t="s">
        <v>16</v>
      </c>
      <c r="G155">
        <v>49</v>
      </c>
      <c r="H155" t="s">
        <v>17</v>
      </c>
      <c r="I155" t="s">
        <v>24</v>
      </c>
      <c r="J155" t="s">
        <v>375</v>
      </c>
      <c r="K155" t="s">
        <v>297</v>
      </c>
      <c r="L155" t="b">
        <v>0</v>
      </c>
      <c r="M155" t="s">
        <v>21</v>
      </c>
      <c r="N155" t="s">
        <v>22</v>
      </c>
      <c r="O155" t="b">
        <v>0</v>
      </c>
      <c r="P155" t="str">
        <f t="shared" si="8"/>
        <v>armed</v>
      </c>
      <c r="Q155" t="str">
        <f t="shared" si="9"/>
        <v>Gun</v>
      </c>
      <c r="R155" s="8" t="str">
        <f>LOOKUP(G155,{0,1,19,30,40,50,60,70},{"null","0-18","19-29","30-39","40-49","50-59","60-69","70+"})</f>
        <v>40-49</v>
      </c>
      <c r="S155" t="str">
        <f t="shared" si="10"/>
        <v>Not Fleeing or Blank</v>
      </c>
      <c r="T155" t="str">
        <f t="shared" si="11"/>
        <v>NO</v>
      </c>
    </row>
    <row r="156" spans="1:20" ht="19" hidden="1" x14ac:dyDescent="0.2">
      <c r="A156">
        <v>155</v>
      </c>
      <c r="B156">
        <v>194</v>
      </c>
      <c r="C156" t="s">
        <v>376</v>
      </c>
      <c r="D156" s="1">
        <v>42064</v>
      </c>
      <c r="E156" t="s">
        <v>28</v>
      </c>
      <c r="F156" t="s">
        <v>29</v>
      </c>
      <c r="G156">
        <v>43</v>
      </c>
      <c r="H156" t="s">
        <v>17</v>
      </c>
      <c r="I156" t="s">
        <v>56</v>
      </c>
      <c r="J156" t="s">
        <v>139</v>
      </c>
      <c r="K156" t="s">
        <v>37</v>
      </c>
      <c r="L156" t="b">
        <v>1</v>
      </c>
      <c r="M156" t="s">
        <v>21</v>
      </c>
      <c r="N156" t="s">
        <v>22</v>
      </c>
      <c r="O156" t="b">
        <v>1</v>
      </c>
      <c r="P156" t="str">
        <f t="shared" si="8"/>
        <v>unarmed or undetermined or null</v>
      </c>
      <c r="Q156" t="str">
        <f t="shared" si="9"/>
        <v>No Gun</v>
      </c>
      <c r="R156" s="8" t="str">
        <f>LOOKUP(G156,{0,1,19,30,40,50,60,70},{"null","0-18","19-29","30-39","40-49","50-59","60-69","70+"})</f>
        <v>40-49</v>
      </c>
      <c r="S156" t="str">
        <f t="shared" si="10"/>
        <v>Not Fleeing or Blank</v>
      </c>
      <c r="T156" t="str">
        <f t="shared" si="11"/>
        <v>NO</v>
      </c>
    </row>
    <row r="157" spans="1:20" ht="19" hidden="1" x14ac:dyDescent="0.2">
      <c r="A157">
        <v>156</v>
      </c>
      <c r="B157">
        <v>195</v>
      </c>
      <c r="C157" t="s">
        <v>377</v>
      </c>
      <c r="D157" s="1">
        <v>42064</v>
      </c>
      <c r="E157" t="s">
        <v>15</v>
      </c>
      <c r="F157" t="s">
        <v>16</v>
      </c>
      <c r="G157">
        <v>35</v>
      </c>
      <c r="H157" t="s">
        <v>17</v>
      </c>
      <c r="I157" t="s">
        <v>18</v>
      </c>
      <c r="J157" t="s">
        <v>214</v>
      </c>
      <c r="K157" t="s">
        <v>64</v>
      </c>
      <c r="L157" t="b">
        <v>0</v>
      </c>
      <c r="M157" t="s">
        <v>21</v>
      </c>
      <c r="N157" t="s">
        <v>22</v>
      </c>
      <c r="O157" t="b">
        <v>0</v>
      </c>
      <c r="P157" t="str">
        <f t="shared" si="8"/>
        <v>armed</v>
      </c>
      <c r="Q157" t="str">
        <f t="shared" si="9"/>
        <v>Gun</v>
      </c>
      <c r="R157" s="8" t="str">
        <f>LOOKUP(G157,{0,1,19,30,40,50,60,70},{"null","0-18","19-29","30-39","40-49","50-59","60-69","70+"})</f>
        <v>30-39</v>
      </c>
      <c r="S157" t="str">
        <f t="shared" si="10"/>
        <v>Not Fleeing or Blank</v>
      </c>
      <c r="T157" t="str">
        <f t="shared" si="11"/>
        <v>NO</v>
      </c>
    </row>
    <row r="158" spans="1:20" ht="19" x14ac:dyDescent="0.2">
      <c r="A158">
        <v>157</v>
      </c>
      <c r="B158">
        <v>196</v>
      </c>
      <c r="C158" t="s">
        <v>378</v>
      </c>
      <c r="D158" s="1">
        <v>42065</v>
      </c>
      <c r="E158" t="s">
        <v>15</v>
      </c>
      <c r="F158" t="s">
        <v>16</v>
      </c>
      <c r="G158">
        <v>20</v>
      </c>
      <c r="H158" t="s">
        <v>17</v>
      </c>
      <c r="I158" t="s">
        <v>56</v>
      </c>
      <c r="J158" t="s">
        <v>379</v>
      </c>
      <c r="K158" t="s">
        <v>93</v>
      </c>
      <c r="L158" t="b">
        <v>0</v>
      </c>
      <c r="M158" t="s">
        <v>33</v>
      </c>
      <c r="N158" t="s">
        <v>73</v>
      </c>
      <c r="O158" t="b">
        <v>0</v>
      </c>
      <c r="P158" t="str">
        <f t="shared" si="8"/>
        <v>armed</v>
      </c>
      <c r="Q158" t="str">
        <f t="shared" si="9"/>
        <v>Gun</v>
      </c>
      <c r="R158" s="8" t="str">
        <f>LOOKUP(G158,{0,1,19,30,40,50,60,70},{"null","0-18","19-29","30-39","40-49","50-59","60-69","70+"})</f>
        <v>19-29</v>
      </c>
      <c r="S158" t="str">
        <f t="shared" si="10"/>
        <v>Fleeing</v>
      </c>
      <c r="T158" t="str">
        <f t="shared" si="11"/>
        <v>YES</v>
      </c>
    </row>
    <row r="159" spans="1:20" ht="19" hidden="1" x14ac:dyDescent="0.2">
      <c r="A159">
        <v>158</v>
      </c>
      <c r="B159">
        <v>197</v>
      </c>
      <c r="C159" t="s">
        <v>380</v>
      </c>
      <c r="D159" s="1">
        <v>42066</v>
      </c>
      <c r="E159" t="s">
        <v>15</v>
      </c>
      <c r="F159" t="s">
        <v>16</v>
      </c>
      <c r="G159">
        <v>25</v>
      </c>
      <c r="H159" t="s">
        <v>17</v>
      </c>
      <c r="I159" t="s">
        <v>56</v>
      </c>
      <c r="J159" t="s">
        <v>381</v>
      </c>
      <c r="K159" t="s">
        <v>178</v>
      </c>
      <c r="L159" t="b">
        <v>0</v>
      </c>
      <c r="M159" t="s">
        <v>21</v>
      </c>
      <c r="N159" t="s">
        <v>22</v>
      </c>
      <c r="O159" t="b">
        <v>0</v>
      </c>
      <c r="P159" t="str">
        <f t="shared" si="8"/>
        <v>armed</v>
      </c>
      <c r="Q159" t="str">
        <f t="shared" si="9"/>
        <v>Gun</v>
      </c>
      <c r="R159" s="8" t="str">
        <f>LOOKUP(G159,{0,1,19,30,40,50,60,70},{"null","0-18","19-29","30-39","40-49","50-59","60-69","70+"})</f>
        <v>19-29</v>
      </c>
      <c r="S159" t="str">
        <f t="shared" si="10"/>
        <v>Not Fleeing or Blank</v>
      </c>
      <c r="T159" t="str">
        <f t="shared" si="11"/>
        <v>NO</v>
      </c>
    </row>
    <row r="160" spans="1:20" ht="19" hidden="1" x14ac:dyDescent="0.2">
      <c r="A160">
        <v>159</v>
      </c>
      <c r="B160">
        <v>198</v>
      </c>
      <c r="C160" t="s">
        <v>382</v>
      </c>
      <c r="D160" s="1">
        <v>42066</v>
      </c>
      <c r="E160" t="s">
        <v>15</v>
      </c>
      <c r="F160" t="s">
        <v>60</v>
      </c>
      <c r="G160">
        <v>25</v>
      </c>
      <c r="H160" t="s">
        <v>17</v>
      </c>
      <c r="I160" t="s">
        <v>24</v>
      </c>
      <c r="J160" t="s">
        <v>236</v>
      </c>
      <c r="K160" t="s">
        <v>47</v>
      </c>
      <c r="L160" t="b">
        <v>0</v>
      </c>
      <c r="M160" t="s">
        <v>21</v>
      </c>
      <c r="N160" t="s">
        <v>22</v>
      </c>
      <c r="O160" t="b">
        <v>0</v>
      </c>
      <c r="P160" t="str">
        <f t="shared" si="8"/>
        <v>armed</v>
      </c>
      <c r="Q160" t="str">
        <f t="shared" si="9"/>
        <v>No Gun</v>
      </c>
      <c r="R160" s="8" t="str">
        <f>LOOKUP(G160,{0,1,19,30,40,50,60,70},{"null","0-18","19-29","30-39","40-49","50-59","60-69","70+"})</f>
        <v>19-29</v>
      </c>
      <c r="S160" t="str">
        <f t="shared" si="10"/>
        <v>Not Fleeing or Blank</v>
      </c>
      <c r="T160" t="str">
        <f t="shared" si="11"/>
        <v>NO</v>
      </c>
    </row>
    <row r="161" spans="1:20" ht="19" hidden="1" x14ac:dyDescent="0.2">
      <c r="A161">
        <v>160</v>
      </c>
      <c r="B161">
        <v>199</v>
      </c>
      <c r="C161" t="s">
        <v>383</v>
      </c>
      <c r="D161" s="1">
        <v>42067</v>
      </c>
      <c r="E161" t="s">
        <v>15</v>
      </c>
      <c r="F161" t="s">
        <v>29</v>
      </c>
      <c r="G161">
        <v>26</v>
      </c>
      <c r="H161" t="s">
        <v>17</v>
      </c>
      <c r="I161" t="s">
        <v>24</v>
      </c>
      <c r="J161" t="s">
        <v>384</v>
      </c>
      <c r="K161" t="s">
        <v>169</v>
      </c>
      <c r="L161" t="b">
        <v>0</v>
      </c>
      <c r="M161" t="s">
        <v>33</v>
      </c>
      <c r="N161" t="s">
        <v>22</v>
      </c>
      <c r="O161" t="b">
        <v>0</v>
      </c>
      <c r="P161" t="str">
        <f t="shared" si="8"/>
        <v>unarmed or undetermined or null</v>
      </c>
      <c r="Q161" t="str">
        <f t="shared" si="9"/>
        <v>No Gun</v>
      </c>
      <c r="R161" s="8" t="str">
        <f>LOOKUP(G161,{0,1,19,30,40,50,60,70},{"null","0-18","19-29","30-39","40-49","50-59","60-69","70+"})</f>
        <v>19-29</v>
      </c>
      <c r="S161" t="str">
        <f t="shared" si="10"/>
        <v>Not Fleeing or Blank</v>
      </c>
      <c r="T161" t="str">
        <f t="shared" si="11"/>
        <v>NO</v>
      </c>
    </row>
    <row r="162" spans="1:20" ht="19" hidden="1" x14ac:dyDescent="0.2">
      <c r="A162">
        <v>161</v>
      </c>
      <c r="B162">
        <v>249</v>
      </c>
      <c r="C162" t="s">
        <v>385</v>
      </c>
      <c r="D162" s="1">
        <v>42067</v>
      </c>
      <c r="E162" t="s">
        <v>15</v>
      </c>
      <c r="F162" t="s">
        <v>16</v>
      </c>
      <c r="G162">
        <v>28</v>
      </c>
      <c r="H162" t="s">
        <v>17</v>
      </c>
      <c r="I162" t="s">
        <v>18</v>
      </c>
      <c r="J162" t="s">
        <v>61</v>
      </c>
      <c r="K162" t="s">
        <v>37</v>
      </c>
      <c r="L162" t="b">
        <v>0</v>
      </c>
      <c r="M162" t="s">
        <v>21</v>
      </c>
      <c r="N162" t="s">
        <v>22</v>
      </c>
      <c r="O162" t="b">
        <v>0</v>
      </c>
      <c r="P162" t="str">
        <f t="shared" si="8"/>
        <v>armed</v>
      </c>
      <c r="Q162" t="str">
        <f t="shared" si="9"/>
        <v>Gun</v>
      </c>
      <c r="R162" s="8" t="str">
        <f>LOOKUP(G162,{0,1,19,30,40,50,60,70},{"null","0-18","19-29","30-39","40-49","50-59","60-69","70+"})</f>
        <v>19-29</v>
      </c>
      <c r="S162" t="str">
        <f t="shared" si="10"/>
        <v>Not Fleeing or Blank</v>
      </c>
      <c r="T162" t="str">
        <f t="shared" si="11"/>
        <v>NO</v>
      </c>
    </row>
    <row r="163" spans="1:20" ht="19" hidden="1" x14ac:dyDescent="0.2">
      <c r="A163">
        <v>162</v>
      </c>
      <c r="B163">
        <v>200</v>
      </c>
      <c r="C163" t="s">
        <v>386</v>
      </c>
      <c r="D163" s="1">
        <v>42068</v>
      </c>
      <c r="E163" t="s">
        <v>15</v>
      </c>
      <c r="F163" t="s">
        <v>60</v>
      </c>
      <c r="G163">
        <v>45</v>
      </c>
      <c r="H163" t="s">
        <v>17</v>
      </c>
      <c r="I163" t="s">
        <v>56</v>
      </c>
      <c r="J163" t="s">
        <v>387</v>
      </c>
      <c r="K163" t="s">
        <v>344</v>
      </c>
      <c r="L163" t="b">
        <v>1</v>
      </c>
      <c r="M163" t="s">
        <v>33</v>
      </c>
      <c r="N163" t="s">
        <v>22</v>
      </c>
      <c r="O163" t="b">
        <v>0</v>
      </c>
      <c r="P163" t="str">
        <f t="shared" si="8"/>
        <v>armed</v>
      </c>
      <c r="Q163" t="str">
        <f t="shared" si="9"/>
        <v>No Gun</v>
      </c>
      <c r="R163" s="8" t="str">
        <f>LOOKUP(G163,{0,1,19,30,40,50,60,70},{"null","0-18","19-29","30-39","40-49","50-59","60-69","70+"})</f>
        <v>40-49</v>
      </c>
      <c r="S163" t="str">
        <f t="shared" si="10"/>
        <v>Not Fleeing or Blank</v>
      </c>
      <c r="T163" t="str">
        <f t="shared" si="11"/>
        <v>NO</v>
      </c>
    </row>
    <row r="164" spans="1:20" ht="19" hidden="1" x14ac:dyDescent="0.2">
      <c r="A164">
        <v>163</v>
      </c>
      <c r="B164">
        <v>201</v>
      </c>
      <c r="C164" t="s">
        <v>388</v>
      </c>
      <c r="D164" s="1">
        <v>42068</v>
      </c>
      <c r="E164" t="s">
        <v>15</v>
      </c>
      <c r="F164" t="s">
        <v>29</v>
      </c>
      <c r="G164">
        <v>36</v>
      </c>
      <c r="H164" t="s">
        <v>17</v>
      </c>
      <c r="I164" t="s">
        <v>30</v>
      </c>
      <c r="J164" t="s">
        <v>389</v>
      </c>
      <c r="K164" t="s">
        <v>37</v>
      </c>
      <c r="L164" t="b">
        <v>0</v>
      </c>
      <c r="M164" t="s">
        <v>33</v>
      </c>
      <c r="N164" t="s">
        <v>48</v>
      </c>
      <c r="O164" t="b">
        <v>0</v>
      </c>
      <c r="P164" t="str">
        <f t="shared" si="8"/>
        <v>unarmed or undetermined or null</v>
      </c>
      <c r="Q164" t="str">
        <f t="shared" si="9"/>
        <v>No Gun</v>
      </c>
      <c r="R164" s="8" t="str">
        <f>LOOKUP(G164,{0,1,19,30,40,50,60,70},{"null","0-18","19-29","30-39","40-49","50-59","60-69","70+"})</f>
        <v>30-39</v>
      </c>
      <c r="S164" t="str">
        <f t="shared" si="10"/>
        <v>Fleeing</v>
      </c>
      <c r="T164" t="str">
        <f t="shared" si="11"/>
        <v>NO</v>
      </c>
    </row>
    <row r="165" spans="1:20" ht="19" hidden="1" x14ac:dyDescent="0.2">
      <c r="A165">
        <v>164</v>
      </c>
      <c r="B165">
        <v>202</v>
      </c>
      <c r="C165" t="s">
        <v>390</v>
      </c>
      <c r="D165" s="1">
        <v>42068</v>
      </c>
      <c r="E165" t="s">
        <v>15</v>
      </c>
      <c r="F165" t="s">
        <v>16</v>
      </c>
      <c r="G165">
        <v>34</v>
      </c>
      <c r="H165" t="s">
        <v>17</v>
      </c>
      <c r="I165" t="s">
        <v>24</v>
      </c>
      <c r="J165" t="s">
        <v>391</v>
      </c>
      <c r="K165" t="s">
        <v>199</v>
      </c>
      <c r="L165" t="b">
        <v>0</v>
      </c>
      <c r="M165" t="s">
        <v>21</v>
      </c>
      <c r="N165" t="s">
        <v>22</v>
      </c>
      <c r="O165" t="b">
        <v>0</v>
      </c>
      <c r="P165" t="str">
        <f t="shared" si="8"/>
        <v>armed</v>
      </c>
      <c r="Q165" t="str">
        <f t="shared" si="9"/>
        <v>Gun</v>
      </c>
      <c r="R165" s="8" t="str">
        <f>LOOKUP(G165,{0,1,19,30,40,50,60,70},{"null","0-18","19-29","30-39","40-49","50-59","60-69","70+"})</f>
        <v>30-39</v>
      </c>
      <c r="S165" t="str">
        <f t="shared" si="10"/>
        <v>Not Fleeing or Blank</v>
      </c>
      <c r="T165" t="str">
        <f t="shared" si="11"/>
        <v>NO</v>
      </c>
    </row>
    <row r="166" spans="1:20" ht="19" x14ac:dyDescent="0.2">
      <c r="A166">
        <v>165</v>
      </c>
      <c r="B166">
        <v>269</v>
      </c>
      <c r="C166" t="s">
        <v>392</v>
      </c>
      <c r="D166" s="1">
        <v>42069</v>
      </c>
      <c r="E166" t="s">
        <v>15</v>
      </c>
      <c r="F166" t="s">
        <v>29</v>
      </c>
      <c r="G166">
        <v>37</v>
      </c>
      <c r="H166" t="s">
        <v>17</v>
      </c>
      <c r="I166" t="s">
        <v>56</v>
      </c>
      <c r="J166" t="s">
        <v>124</v>
      </c>
      <c r="K166" t="s">
        <v>41</v>
      </c>
      <c r="L166" t="b">
        <v>0</v>
      </c>
      <c r="M166" t="s">
        <v>77</v>
      </c>
      <c r="N166" t="s">
        <v>73</v>
      </c>
      <c r="O166" t="b">
        <v>0</v>
      </c>
      <c r="P166" t="str">
        <f t="shared" si="8"/>
        <v>unarmed or undetermined or null</v>
      </c>
      <c r="Q166" t="str">
        <f t="shared" si="9"/>
        <v>No Gun</v>
      </c>
      <c r="R166" s="8" t="str">
        <f>LOOKUP(G166,{0,1,19,30,40,50,60,70},{"null","0-18","19-29","30-39","40-49","50-59","60-69","70+"})</f>
        <v>30-39</v>
      </c>
      <c r="S166" t="str">
        <f t="shared" si="10"/>
        <v>Fleeing</v>
      </c>
      <c r="T166" t="str">
        <f t="shared" si="11"/>
        <v>YES</v>
      </c>
    </row>
    <row r="167" spans="1:20" ht="19" hidden="1" x14ac:dyDescent="0.2">
      <c r="A167">
        <v>166</v>
      </c>
      <c r="B167">
        <v>270</v>
      </c>
      <c r="C167" t="s">
        <v>393</v>
      </c>
      <c r="D167" s="1">
        <v>42069</v>
      </c>
      <c r="E167" t="s">
        <v>15</v>
      </c>
      <c r="G167">
        <v>48</v>
      </c>
      <c r="H167" t="s">
        <v>17</v>
      </c>
      <c r="I167" t="s">
        <v>56</v>
      </c>
      <c r="J167" t="s">
        <v>394</v>
      </c>
      <c r="K167" t="s">
        <v>169</v>
      </c>
      <c r="L167" t="b">
        <v>0</v>
      </c>
      <c r="M167" t="s">
        <v>33</v>
      </c>
      <c r="N167" t="s">
        <v>22</v>
      </c>
      <c r="O167" t="b">
        <v>0</v>
      </c>
      <c r="P167" t="str">
        <f t="shared" si="8"/>
        <v>unarmed or undetermined or null</v>
      </c>
      <c r="Q167" t="str">
        <f t="shared" si="9"/>
        <v>No Gun</v>
      </c>
      <c r="R167" s="8" t="str">
        <f>LOOKUP(G167,{0,1,19,30,40,50,60,70},{"null","0-18","19-29","30-39","40-49","50-59","60-69","70+"})</f>
        <v>40-49</v>
      </c>
      <c r="S167" t="str">
        <f t="shared" si="10"/>
        <v>Not Fleeing or Blank</v>
      </c>
      <c r="T167" t="str">
        <f t="shared" si="11"/>
        <v>NO</v>
      </c>
    </row>
    <row r="168" spans="1:20" ht="19" x14ac:dyDescent="0.2">
      <c r="A168">
        <v>167</v>
      </c>
      <c r="B168">
        <v>203</v>
      </c>
      <c r="C168" t="s">
        <v>395</v>
      </c>
      <c r="D168" s="1">
        <v>42069</v>
      </c>
      <c r="E168" t="s">
        <v>15</v>
      </c>
      <c r="F168" t="s">
        <v>29</v>
      </c>
      <c r="G168">
        <v>19</v>
      </c>
      <c r="H168" t="s">
        <v>17</v>
      </c>
      <c r="I168" t="s">
        <v>56</v>
      </c>
      <c r="J168" t="s">
        <v>396</v>
      </c>
      <c r="K168" t="s">
        <v>344</v>
      </c>
      <c r="L168" t="b">
        <v>0</v>
      </c>
      <c r="M168" t="s">
        <v>21</v>
      </c>
      <c r="N168" t="s">
        <v>73</v>
      </c>
      <c r="O168" t="b">
        <v>0</v>
      </c>
      <c r="P168" t="str">
        <f t="shared" si="8"/>
        <v>unarmed or undetermined or null</v>
      </c>
      <c r="Q168" t="str">
        <f t="shared" si="9"/>
        <v>No Gun</v>
      </c>
      <c r="R168" s="8" t="str">
        <f>LOOKUP(G168,{0,1,19,30,40,50,60,70},{"null","0-18","19-29","30-39","40-49","50-59","60-69","70+"})</f>
        <v>19-29</v>
      </c>
      <c r="S168" t="str">
        <f t="shared" si="10"/>
        <v>Fleeing</v>
      </c>
      <c r="T168" t="str">
        <f t="shared" si="11"/>
        <v>YES</v>
      </c>
    </row>
    <row r="169" spans="1:20" ht="19" hidden="1" x14ac:dyDescent="0.2">
      <c r="A169">
        <v>168</v>
      </c>
      <c r="B169">
        <v>271</v>
      </c>
      <c r="C169" t="s">
        <v>397</v>
      </c>
      <c r="D169" s="1">
        <v>42070</v>
      </c>
      <c r="E169" t="s">
        <v>15</v>
      </c>
      <c r="F169" t="s">
        <v>16</v>
      </c>
      <c r="G169">
        <v>29</v>
      </c>
      <c r="H169" t="s">
        <v>17</v>
      </c>
      <c r="I169" t="s">
        <v>24</v>
      </c>
      <c r="J169" t="s">
        <v>193</v>
      </c>
      <c r="K169" t="s">
        <v>47</v>
      </c>
      <c r="L169" t="b">
        <v>0</v>
      </c>
      <c r="M169" t="s">
        <v>21</v>
      </c>
      <c r="N169" t="s">
        <v>22</v>
      </c>
      <c r="O169" t="b">
        <v>0</v>
      </c>
      <c r="P169" t="str">
        <f t="shared" si="8"/>
        <v>armed</v>
      </c>
      <c r="Q169" t="str">
        <f t="shared" si="9"/>
        <v>Gun</v>
      </c>
      <c r="R169" s="8" t="str">
        <f>LOOKUP(G169,{0,1,19,30,40,50,60,70},{"null","0-18","19-29","30-39","40-49","50-59","60-69","70+"})</f>
        <v>19-29</v>
      </c>
      <c r="S169" t="str">
        <f t="shared" si="10"/>
        <v>Not Fleeing or Blank</v>
      </c>
      <c r="T169" t="str">
        <f t="shared" si="11"/>
        <v>NO</v>
      </c>
    </row>
    <row r="170" spans="1:20" ht="19" hidden="1" x14ac:dyDescent="0.2">
      <c r="A170">
        <v>169</v>
      </c>
      <c r="B170">
        <v>272</v>
      </c>
      <c r="C170" t="s">
        <v>398</v>
      </c>
      <c r="D170" s="1">
        <v>42071</v>
      </c>
      <c r="E170" t="s">
        <v>15</v>
      </c>
      <c r="F170" t="s">
        <v>16</v>
      </c>
      <c r="G170">
        <v>40</v>
      </c>
      <c r="H170" t="s">
        <v>17</v>
      </c>
      <c r="I170" t="s">
        <v>30</v>
      </c>
      <c r="J170" t="s">
        <v>246</v>
      </c>
      <c r="K170" t="s">
        <v>44</v>
      </c>
      <c r="L170" t="b">
        <v>0</v>
      </c>
      <c r="M170" t="s">
        <v>21</v>
      </c>
      <c r="N170" t="s">
        <v>22</v>
      </c>
      <c r="O170" t="b">
        <v>0</v>
      </c>
      <c r="P170" t="str">
        <f t="shared" si="8"/>
        <v>armed</v>
      </c>
      <c r="Q170" t="str">
        <f t="shared" si="9"/>
        <v>Gun</v>
      </c>
      <c r="R170" s="8" t="str">
        <f>LOOKUP(G170,{0,1,19,30,40,50,60,70},{"null","0-18","19-29","30-39","40-49","50-59","60-69","70+"})</f>
        <v>40-49</v>
      </c>
      <c r="S170" t="str">
        <f t="shared" si="10"/>
        <v>Not Fleeing or Blank</v>
      </c>
      <c r="T170" t="str">
        <f t="shared" si="11"/>
        <v>NO</v>
      </c>
    </row>
    <row r="171" spans="1:20" ht="19" hidden="1" x14ac:dyDescent="0.2">
      <c r="A171">
        <v>170</v>
      </c>
      <c r="B171">
        <v>273</v>
      </c>
      <c r="C171" t="s">
        <v>399</v>
      </c>
      <c r="D171" s="1">
        <v>42071</v>
      </c>
      <c r="E171" t="s">
        <v>15</v>
      </c>
      <c r="G171">
        <v>35</v>
      </c>
      <c r="H171" t="s">
        <v>17</v>
      </c>
      <c r="I171" t="s">
        <v>24</v>
      </c>
      <c r="J171" t="s">
        <v>400</v>
      </c>
      <c r="K171" t="s">
        <v>401</v>
      </c>
      <c r="L171" t="b">
        <v>0</v>
      </c>
      <c r="M171" t="s">
        <v>21</v>
      </c>
      <c r="N171" t="s">
        <v>48</v>
      </c>
      <c r="O171" t="b">
        <v>0</v>
      </c>
      <c r="P171" t="str">
        <f t="shared" si="8"/>
        <v>unarmed or undetermined or null</v>
      </c>
      <c r="Q171" t="str">
        <f t="shared" si="9"/>
        <v>No Gun</v>
      </c>
      <c r="R171" s="8" t="str">
        <f>LOOKUP(G171,{0,1,19,30,40,50,60,70},{"null","0-18","19-29","30-39","40-49","50-59","60-69","70+"})</f>
        <v>30-39</v>
      </c>
      <c r="S171" t="str">
        <f t="shared" si="10"/>
        <v>Fleeing</v>
      </c>
      <c r="T171" t="str">
        <f t="shared" si="11"/>
        <v>NO</v>
      </c>
    </row>
    <row r="172" spans="1:20" ht="19" hidden="1" x14ac:dyDescent="0.2">
      <c r="A172">
        <v>171</v>
      </c>
      <c r="B172">
        <v>204</v>
      </c>
      <c r="C172" t="s">
        <v>402</v>
      </c>
      <c r="D172" s="1">
        <v>42071</v>
      </c>
      <c r="E172" t="s">
        <v>15</v>
      </c>
      <c r="F172" t="s">
        <v>60</v>
      </c>
      <c r="G172">
        <v>43</v>
      </c>
      <c r="H172" t="s">
        <v>52</v>
      </c>
      <c r="I172" t="s">
        <v>56</v>
      </c>
      <c r="J172" t="s">
        <v>403</v>
      </c>
      <c r="K172" t="s">
        <v>37</v>
      </c>
      <c r="L172" t="b">
        <v>1</v>
      </c>
      <c r="M172" t="s">
        <v>33</v>
      </c>
      <c r="N172" t="s">
        <v>22</v>
      </c>
      <c r="O172" t="b">
        <v>1</v>
      </c>
      <c r="P172" t="str">
        <f t="shared" si="8"/>
        <v>armed</v>
      </c>
      <c r="Q172" t="str">
        <f t="shared" si="9"/>
        <v>No Gun</v>
      </c>
      <c r="R172" s="8" t="str">
        <f>LOOKUP(G172,{0,1,19,30,40,50,60,70},{"null","0-18","19-29","30-39","40-49","50-59","60-69","70+"})</f>
        <v>40-49</v>
      </c>
      <c r="S172" t="str">
        <f t="shared" si="10"/>
        <v>Not Fleeing or Blank</v>
      </c>
      <c r="T172" t="str">
        <f t="shared" si="11"/>
        <v>NO</v>
      </c>
    </row>
    <row r="173" spans="1:20" ht="19" hidden="1" x14ac:dyDescent="0.2">
      <c r="A173">
        <v>172</v>
      </c>
      <c r="B173">
        <v>274</v>
      </c>
      <c r="C173" t="s">
        <v>404</v>
      </c>
      <c r="D173" s="1">
        <v>42072</v>
      </c>
      <c r="E173" t="s">
        <v>15</v>
      </c>
      <c r="F173" t="s">
        <v>16</v>
      </c>
      <c r="G173">
        <v>58</v>
      </c>
      <c r="H173" t="s">
        <v>17</v>
      </c>
      <c r="I173" t="s">
        <v>24</v>
      </c>
      <c r="J173" t="s">
        <v>405</v>
      </c>
      <c r="K173" t="s">
        <v>251</v>
      </c>
      <c r="L173" t="b">
        <v>0</v>
      </c>
      <c r="M173" t="s">
        <v>21</v>
      </c>
      <c r="N173" t="s">
        <v>22</v>
      </c>
      <c r="O173" t="b">
        <v>0</v>
      </c>
      <c r="P173" t="str">
        <f t="shared" si="8"/>
        <v>armed</v>
      </c>
      <c r="Q173" t="str">
        <f t="shared" si="9"/>
        <v>Gun</v>
      </c>
      <c r="R173" s="8" t="str">
        <f>LOOKUP(G173,{0,1,19,30,40,50,60,70},{"null","0-18","19-29","30-39","40-49","50-59","60-69","70+"})</f>
        <v>50-59</v>
      </c>
      <c r="S173" t="str">
        <f t="shared" si="10"/>
        <v>Not Fleeing or Blank</v>
      </c>
      <c r="T173" t="str">
        <f t="shared" si="11"/>
        <v>NO</v>
      </c>
    </row>
    <row r="174" spans="1:20" ht="19" hidden="1" x14ac:dyDescent="0.2">
      <c r="A174">
        <v>173</v>
      </c>
      <c r="B174">
        <v>275</v>
      </c>
      <c r="C174" t="s">
        <v>406</v>
      </c>
      <c r="D174" s="1">
        <v>42072</v>
      </c>
      <c r="E174" t="s">
        <v>15</v>
      </c>
      <c r="F174" t="s">
        <v>16</v>
      </c>
      <c r="G174">
        <v>46</v>
      </c>
      <c r="H174" t="s">
        <v>17</v>
      </c>
      <c r="I174" t="s">
        <v>24</v>
      </c>
      <c r="J174" t="s">
        <v>407</v>
      </c>
      <c r="K174" t="s">
        <v>41</v>
      </c>
      <c r="L174" t="b">
        <v>0</v>
      </c>
      <c r="M174" t="s">
        <v>21</v>
      </c>
      <c r="N174" t="s">
        <v>22</v>
      </c>
      <c r="O174" t="b">
        <v>0</v>
      </c>
      <c r="P174" t="str">
        <f t="shared" si="8"/>
        <v>armed</v>
      </c>
      <c r="Q174" t="str">
        <f t="shared" si="9"/>
        <v>Gun</v>
      </c>
      <c r="R174" s="8" t="str">
        <f>LOOKUP(G174,{0,1,19,30,40,50,60,70},{"null","0-18","19-29","30-39","40-49","50-59","60-69","70+"})</f>
        <v>40-49</v>
      </c>
      <c r="S174" t="str">
        <f t="shared" si="10"/>
        <v>Not Fleeing or Blank</v>
      </c>
      <c r="T174" t="str">
        <f t="shared" si="11"/>
        <v>NO</v>
      </c>
    </row>
    <row r="175" spans="1:20" ht="19" hidden="1" x14ac:dyDescent="0.2">
      <c r="A175">
        <v>174</v>
      </c>
      <c r="B175">
        <v>276</v>
      </c>
      <c r="C175" t="s">
        <v>408</v>
      </c>
      <c r="D175" s="1">
        <v>42072</v>
      </c>
      <c r="E175" t="s">
        <v>15</v>
      </c>
      <c r="F175" t="s">
        <v>16</v>
      </c>
      <c r="G175">
        <v>30</v>
      </c>
      <c r="H175" t="s">
        <v>17</v>
      </c>
      <c r="I175" t="s">
        <v>56</v>
      </c>
      <c r="J175" t="s">
        <v>409</v>
      </c>
      <c r="K175" t="s">
        <v>169</v>
      </c>
      <c r="L175" t="b">
        <v>0</v>
      </c>
      <c r="M175" t="s">
        <v>21</v>
      </c>
      <c r="N175" t="s">
        <v>22</v>
      </c>
      <c r="O175" t="b">
        <v>0</v>
      </c>
      <c r="P175" t="str">
        <f t="shared" si="8"/>
        <v>armed</v>
      </c>
      <c r="Q175" t="str">
        <f t="shared" si="9"/>
        <v>Gun</v>
      </c>
      <c r="R175" s="8" t="str">
        <f>LOOKUP(G175,{0,1,19,30,40,50,60,70},{"null","0-18","19-29","30-39","40-49","50-59","60-69","70+"})</f>
        <v>30-39</v>
      </c>
      <c r="S175" t="str">
        <f t="shared" si="10"/>
        <v>Not Fleeing or Blank</v>
      </c>
      <c r="T175" t="str">
        <f t="shared" si="11"/>
        <v>NO</v>
      </c>
    </row>
    <row r="176" spans="1:20" ht="19" hidden="1" x14ac:dyDescent="0.2">
      <c r="A176">
        <v>175</v>
      </c>
      <c r="B176">
        <v>205</v>
      </c>
      <c r="C176" t="s">
        <v>410</v>
      </c>
      <c r="D176" s="1">
        <v>42072</v>
      </c>
      <c r="E176" t="s">
        <v>15</v>
      </c>
      <c r="F176" t="s">
        <v>29</v>
      </c>
      <c r="G176">
        <v>27</v>
      </c>
      <c r="H176" t="s">
        <v>17</v>
      </c>
      <c r="I176" t="s">
        <v>56</v>
      </c>
      <c r="J176" t="s">
        <v>411</v>
      </c>
      <c r="K176" t="s">
        <v>230</v>
      </c>
      <c r="L176" t="b">
        <v>1</v>
      </c>
      <c r="M176" t="s">
        <v>33</v>
      </c>
      <c r="N176" t="s">
        <v>22</v>
      </c>
      <c r="O176" t="b">
        <v>0</v>
      </c>
      <c r="P176" t="str">
        <f t="shared" si="8"/>
        <v>unarmed or undetermined or null</v>
      </c>
      <c r="Q176" t="str">
        <f t="shared" si="9"/>
        <v>No Gun</v>
      </c>
      <c r="R176" s="8" t="str">
        <f>LOOKUP(G176,{0,1,19,30,40,50,60,70},{"null","0-18","19-29","30-39","40-49","50-59","60-69","70+"})</f>
        <v>19-29</v>
      </c>
      <c r="S176" t="str">
        <f t="shared" si="10"/>
        <v>Not Fleeing or Blank</v>
      </c>
      <c r="T176" t="str">
        <f t="shared" si="11"/>
        <v>NO</v>
      </c>
    </row>
    <row r="177" spans="1:20" ht="19" hidden="1" x14ac:dyDescent="0.2">
      <c r="A177">
        <v>176</v>
      </c>
      <c r="B177">
        <v>278</v>
      </c>
      <c r="C177" t="s">
        <v>412</v>
      </c>
      <c r="D177" s="1">
        <v>42073</v>
      </c>
      <c r="E177" t="s">
        <v>15</v>
      </c>
      <c r="F177" t="s">
        <v>16</v>
      </c>
      <c r="G177">
        <v>31</v>
      </c>
      <c r="H177" t="s">
        <v>17</v>
      </c>
      <c r="I177" t="s">
        <v>56</v>
      </c>
      <c r="J177" t="s">
        <v>413</v>
      </c>
      <c r="K177" t="s">
        <v>72</v>
      </c>
      <c r="L177" t="b">
        <v>0</v>
      </c>
      <c r="M177" t="s">
        <v>21</v>
      </c>
      <c r="N177" t="s">
        <v>22</v>
      </c>
      <c r="O177" t="b">
        <v>0</v>
      </c>
      <c r="P177" t="str">
        <f t="shared" si="8"/>
        <v>armed</v>
      </c>
      <c r="Q177" t="str">
        <f t="shared" si="9"/>
        <v>Gun</v>
      </c>
      <c r="R177" s="8" t="str">
        <f>LOOKUP(G177,{0,1,19,30,40,50,60,70},{"null","0-18","19-29","30-39","40-49","50-59","60-69","70+"})</f>
        <v>30-39</v>
      </c>
      <c r="S177" t="str">
        <f t="shared" si="10"/>
        <v>Not Fleeing or Blank</v>
      </c>
      <c r="T177" t="str">
        <f t="shared" si="11"/>
        <v>NO</v>
      </c>
    </row>
    <row r="178" spans="1:20" ht="19" hidden="1" x14ac:dyDescent="0.2">
      <c r="A178">
        <v>177</v>
      </c>
      <c r="B178">
        <v>536</v>
      </c>
      <c r="C178" t="s">
        <v>414</v>
      </c>
      <c r="D178" s="1">
        <v>42073</v>
      </c>
      <c r="E178" t="s">
        <v>15</v>
      </c>
      <c r="F178" t="s">
        <v>60</v>
      </c>
      <c r="G178">
        <v>23</v>
      </c>
      <c r="H178" t="s">
        <v>17</v>
      </c>
      <c r="I178" t="s">
        <v>24</v>
      </c>
      <c r="J178" t="s">
        <v>415</v>
      </c>
      <c r="K178" t="s">
        <v>230</v>
      </c>
      <c r="L178" t="b">
        <v>0</v>
      </c>
      <c r="M178" t="s">
        <v>21</v>
      </c>
      <c r="N178" t="s">
        <v>22</v>
      </c>
      <c r="O178" t="b">
        <v>1</v>
      </c>
      <c r="P178" t="str">
        <f t="shared" si="8"/>
        <v>armed</v>
      </c>
      <c r="Q178" t="str">
        <f t="shared" si="9"/>
        <v>No Gun</v>
      </c>
      <c r="R178" s="8" t="str">
        <f>LOOKUP(G178,{0,1,19,30,40,50,60,70},{"null","0-18","19-29","30-39","40-49","50-59","60-69","70+"})</f>
        <v>19-29</v>
      </c>
      <c r="S178" t="str">
        <f t="shared" si="10"/>
        <v>Not Fleeing or Blank</v>
      </c>
      <c r="T178" t="str">
        <f t="shared" si="11"/>
        <v>NO</v>
      </c>
    </row>
    <row r="179" spans="1:20" ht="19" hidden="1" x14ac:dyDescent="0.2">
      <c r="A179">
        <v>178</v>
      </c>
      <c r="B179">
        <v>883</v>
      </c>
      <c r="C179" t="s">
        <v>416</v>
      </c>
      <c r="D179" s="1">
        <v>42073</v>
      </c>
      <c r="E179" t="s">
        <v>15</v>
      </c>
      <c r="F179" t="s">
        <v>417</v>
      </c>
      <c r="G179">
        <v>37</v>
      </c>
      <c r="H179" t="s">
        <v>17</v>
      </c>
      <c r="I179" t="s">
        <v>30</v>
      </c>
      <c r="J179" t="s">
        <v>418</v>
      </c>
      <c r="K179" t="s">
        <v>37</v>
      </c>
      <c r="L179" t="b">
        <v>1</v>
      </c>
      <c r="M179" t="s">
        <v>33</v>
      </c>
      <c r="N179" t="s">
        <v>48</v>
      </c>
      <c r="O179" t="b">
        <v>0</v>
      </c>
      <c r="P179" t="str">
        <f t="shared" si="8"/>
        <v>armed</v>
      </c>
      <c r="Q179" t="str">
        <f t="shared" si="9"/>
        <v>No Gun</v>
      </c>
      <c r="R179" s="8" t="str">
        <f>LOOKUP(G179,{0,1,19,30,40,50,60,70},{"null","0-18","19-29","30-39","40-49","50-59","60-69","70+"})</f>
        <v>30-39</v>
      </c>
      <c r="S179" t="str">
        <f t="shared" si="10"/>
        <v>Fleeing</v>
      </c>
      <c r="T179" t="str">
        <f t="shared" si="11"/>
        <v>NO</v>
      </c>
    </row>
    <row r="180" spans="1:20" ht="19" hidden="1" x14ac:dyDescent="0.2">
      <c r="A180">
        <v>179</v>
      </c>
      <c r="B180">
        <v>206</v>
      </c>
      <c r="C180" t="s">
        <v>419</v>
      </c>
      <c r="D180" s="1">
        <v>42073</v>
      </c>
      <c r="E180" t="s">
        <v>15</v>
      </c>
      <c r="F180" t="s">
        <v>16</v>
      </c>
      <c r="G180">
        <v>64</v>
      </c>
      <c r="H180" t="s">
        <v>17</v>
      </c>
      <c r="I180" t="s">
        <v>56</v>
      </c>
      <c r="J180" t="s">
        <v>420</v>
      </c>
      <c r="K180" t="s">
        <v>67</v>
      </c>
      <c r="L180" t="b">
        <v>0</v>
      </c>
      <c r="M180" t="s">
        <v>21</v>
      </c>
      <c r="N180" t="s">
        <v>22</v>
      </c>
      <c r="O180" t="b">
        <v>1</v>
      </c>
      <c r="P180" t="str">
        <f t="shared" si="8"/>
        <v>armed</v>
      </c>
      <c r="Q180" t="str">
        <f t="shared" si="9"/>
        <v>Gun</v>
      </c>
      <c r="R180" s="8" t="str">
        <f>LOOKUP(G180,{0,1,19,30,40,50,60,70},{"null","0-18","19-29","30-39","40-49","50-59","60-69","70+"})</f>
        <v>60-69</v>
      </c>
      <c r="S180" t="str">
        <f t="shared" si="10"/>
        <v>Not Fleeing or Blank</v>
      </c>
      <c r="T180" t="str">
        <f t="shared" si="11"/>
        <v>NO</v>
      </c>
    </row>
    <row r="181" spans="1:20" ht="19" hidden="1" x14ac:dyDescent="0.2">
      <c r="A181">
        <v>180</v>
      </c>
      <c r="B181">
        <v>277</v>
      </c>
      <c r="C181" t="s">
        <v>421</v>
      </c>
      <c r="D181" s="1">
        <v>42074</v>
      </c>
      <c r="E181" t="s">
        <v>15</v>
      </c>
      <c r="F181" t="s">
        <v>16</v>
      </c>
      <c r="G181">
        <v>31</v>
      </c>
      <c r="H181" t="s">
        <v>17</v>
      </c>
      <c r="I181" t="s">
        <v>24</v>
      </c>
      <c r="J181" t="s">
        <v>241</v>
      </c>
      <c r="K181" t="s">
        <v>242</v>
      </c>
      <c r="L181" t="b">
        <v>1</v>
      </c>
      <c r="M181" t="s">
        <v>21</v>
      </c>
      <c r="N181" t="s">
        <v>22</v>
      </c>
      <c r="O181" t="b">
        <v>0</v>
      </c>
      <c r="P181" t="str">
        <f t="shared" si="8"/>
        <v>armed</v>
      </c>
      <c r="Q181" t="str">
        <f t="shared" si="9"/>
        <v>Gun</v>
      </c>
      <c r="R181" s="8" t="str">
        <f>LOOKUP(G181,{0,1,19,30,40,50,60,70},{"null","0-18","19-29","30-39","40-49","50-59","60-69","70+"})</f>
        <v>30-39</v>
      </c>
      <c r="S181" t="str">
        <f t="shared" si="10"/>
        <v>Not Fleeing or Blank</v>
      </c>
      <c r="T181" t="str">
        <f t="shared" si="11"/>
        <v>NO</v>
      </c>
    </row>
    <row r="182" spans="1:20" ht="19" hidden="1" x14ac:dyDescent="0.2">
      <c r="A182">
        <v>181</v>
      </c>
      <c r="B182">
        <v>279</v>
      </c>
      <c r="C182" t="s">
        <v>422</v>
      </c>
      <c r="D182" s="1">
        <v>42074</v>
      </c>
      <c r="E182" t="s">
        <v>15</v>
      </c>
      <c r="F182" t="s">
        <v>16</v>
      </c>
      <c r="G182">
        <v>39</v>
      </c>
      <c r="H182" t="s">
        <v>17</v>
      </c>
      <c r="I182" t="s">
        <v>30</v>
      </c>
      <c r="J182" t="s">
        <v>358</v>
      </c>
      <c r="K182" t="s">
        <v>37</v>
      </c>
      <c r="L182" t="b">
        <v>0</v>
      </c>
      <c r="M182" t="s">
        <v>21</v>
      </c>
      <c r="N182" t="s">
        <v>22</v>
      </c>
      <c r="O182" t="b">
        <v>0</v>
      </c>
      <c r="P182" t="str">
        <f t="shared" si="8"/>
        <v>armed</v>
      </c>
      <c r="Q182" t="str">
        <f t="shared" si="9"/>
        <v>Gun</v>
      </c>
      <c r="R182" s="8" t="str">
        <f>LOOKUP(G182,{0,1,19,30,40,50,60,70},{"null","0-18","19-29","30-39","40-49","50-59","60-69","70+"})</f>
        <v>30-39</v>
      </c>
      <c r="S182" t="str">
        <f t="shared" si="10"/>
        <v>Not Fleeing or Blank</v>
      </c>
      <c r="T182" t="str">
        <f t="shared" si="11"/>
        <v>NO</v>
      </c>
    </row>
    <row r="183" spans="1:20" ht="19" hidden="1" x14ac:dyDescent="0.2">
      <c r="A183">
        <v>182</v>
      </c>
      <c r="B183">
        <v>281</v>
      </c>
      <c r="C183" t="s">
        <v>423</v>
      </c>
      <c r="D183" s="1">
        <v>42074</v>
      </c>
      <c r="E183" t="s">
        <v>15</v>
      </c>
      <c r="F183" t="s">
        <v>35</v>
      </c>
      <c r="G183">
        <v>31</v>
      </c>
      <c r="H183" t="s">
        <v>17</v>
      </c>
      <c r="I183" t="s">
        <v>24</v>
      </c>
      <c r="J183" t="s">
        <v>424</v>
      </c>
      <c r="K183" t="s">
        <v>47</v>
      </c>
      <c r="L183" t="b">
        <v>1</v>
      </c>
      <c r="M183" t="s">
        <v>21</v>
      </c>
      <c r="N183" t="s">
        <v>22</v>
      </c>
      <c r="O183" t="b">
        <v>0</v>
      </c>
      <c r="P183" t="str">
        <f t="shared" si="8"/>
        <v>armed</v>
      </c>
      <c r="Q183" t="str">
        <f t="shared" si="9"/>
        <v>No Gun</v>
      </c>
      <c r="R183" s="8" t="str">
        <f>LOOKUP(G183,{0,1,19,30,40,50,60,70},{"null","0-18","19-29","30-39","40-49","50-59","60-69","70+"})</f>
        <v>30-39</v>
      </c>
      <c r="S183" t="str">
        <f t="shared" si="10"/>
        <v>Not Fleeing or Blank</v>
      </c>
      <c r="T183" t="str">
        <f t="shared" si="11"/>
        <v>NO</v>
      </c>
    </row>
    <row r="184" spans="1:20" ht="19" hidden="1" x14ac:dyDescent="0.2">
      <c r="A184">
        <v>183</v>
      </c>
      <c r="B184">
        <v>796</v>
      </c>
      <c r="C184" t="s">
        <v>425</v>
      </c>
      <c r="D184" s="1">
        <v>42074</v>
      </c>
      <c r="E184" t="s">
        <v>15</v>
      </c>
      <c r="G184">
        <v>25</v>
      </c>
      <c r="H184" t="s">
        <v>17</v>
      </c>
      <c r="I184" t="s">
        <v>30</v>
      </c>
      <c r="J184" t="s">
        <v>139</v>
      </c>
      <c r="K184" t="s">
        <v>37</v>
      </c>
      <c r="L184" t="b">
        <v>0</v>
      </c>
      <c r="M184" t="s">
        <v>33</v>
      </c>
      <c r="N184" t="s">
        <v>22</v>
      </c>
      <c r="O184" t="b">
        <v>0</v>
      </c>
      <c r="P184" t="str">
        <f t="shared" si="8"/>
        <v>unarmed or undetermined or null</v>
      </c>
      <c r="Q184" t="str">
        <f t="shared" si="9"/>
        <v>No Gun</v>
      </c>
      <c r="R184" s="8" t="str">
        <f>LOOKUP(G184,{0,1,19,30,40,50,60,70},{"null","0-18","19-29","30-39","40-49","50-59","60-69","70+"})</f>
        <v>19-29</v>
      </c>
      <c r="S184" t="str">
        <f t="shared" si="10"/>
        <v>Not Fleeing or Blank</v>
      </c>
      <c r="T184" t="str">
        <f t="shared" si="11"/>
        <v>NO</v>
      </c>
    </row>
    <row r="185" spans="1:20" ht="19" hidden="1" x14ac:dyDescent="0.2">
      <c r="A185">
        <v>184</v>
      </c>
      <c r="B185">
        <v>307</v>
      </c>
      <c r="C185" t="s">
        <v>426</v>
      </c>
      <c r="D185" s="1">
        <v>42074</v>
      </c>
      <c r="E185" t="s">
        <v>15</v>
      </c>
      <c r="F185" t="s">
        <v>16</v>
      </c>
      <c r="G185">
        <v>54</v>
      </c>
      <c r="H185" t="s">
        <v>17</v>
      </c>
      <c r="I185" t="s">
        <v>24</v>
      </c>
      <c r="J185" t="s">
        <v>427</v>
      </c>
      <c r="K185" t="s">
        <v>278</v>
      </c>
      <c r="L185" t="b">
        <v>0</v>
      </c>
      <c r="M185" t="s">
        <v>21</v>
      </c>
      <c r="N185" t="s">
        <v>22</v>
      </c>
      <c r="O185" t="b">
        <v>0</v>
      </c>
      <c r="P185" t="str">
        <f t="shared" si="8"/>
        <v>armed</v>
      </c>
      <c r="Q185" t="str">
        <f t="shared" si="9"/>
        <v>Gun</v>
      </c>
      <c r="R185" s="8" t="str">
        <f>LOOKUP(G185,{0,1,19,30,40,50,60,70},{"null","0-18","19-29","30-39","40-49","50-59","60-69","70+"})</f>
        <v>50-59</v>
      </c>
      <c r="S185" t="str">
        <f t="shared" si="10"/>
        <v>Not Fleeing or Blank</v>
      </c>
      <c r="T185" t="str">
        <f t="shared" si="11"/>
        <v>NO</v>
      </c>
    </row>
    <row r="186" spans="1:20" ht="19" hidden="1" x14ac:dyDescent="0.2">
      <c r="A186">
        <v>185</v>
      </c>
      <c r="B186">
        <v>581</v>
      </c>
      <c r="C186" t="s">
        <v>428</v>
      </c>
      <c r="D186" s="1">
        <v>42074</v>
      </c>
      <c r="E186" t="s">
        <v>15</v>
      </c>
      <c r="F186" t="s">
        <v>16</v>
      </c>
      <c r="G186">
        <v>53</v>
      </c>
      <c r="H186" t="s">
        <v>17</v>
      </c>
      <c r="I186" t="s">
        <v>24</v>
      </c>
      <c r="J186" t="s">
        <v>429</v>
      </c>
      <c r="K186" t="s">
        <v>278</v>
      </c>
      <c r="L186" t="b">
        <v>1</v>
      </c>
      <c r="M186" t="s">
        <v>21</v>
      </c>
      <c r="N186" t="s">
        <v>22</v>
      </c>
      <c r="O186" t="b">
        <v>0</v>
      </c>
      <c r="P186" t="str">
        <f t="shared" si="8"/>
        <v>armed</v>
      </c>
      <c r="Q186" t="str">
        <f t="shared" si="9"/>
        <v>Gun</v>
      </c>
      <c r="R186" s="8" t="str">
        <f>LOOKUP(G186,{0,1,19,30,40,50,60,70},{"null","0-18","19-29","30-39","40-49","50-59","60-69","70+"})</f>
        <v>50-59</v>
      </c>
      <c r="S186" t="str">
        <f t="shared" si="10"/>
        <v>Not Fleeing or Blank</v>
      </c>
      <c r="T186" t="str">
        <f t="shared" si="11"/>
        <v>NO</v>
      </c>
    </row>
    <row r="187" spans="1:20" ht="19" hidden="1" x14ac:dyDescent="0.2">
      <c r="A187">
        <v>186</v>
      </c>
      <c r="B187">
        <v>248</v>
      </c>
      <c r="C187" t="s">
        <v>430</v>
      </c>
      <c r="D187" s="1">
        <v>42074</v>
      </c>
      <c r="E187" t="s">
        <v>15</v>
      </c>
      <c r="G187">
        <v>37</v>
      </c>
      <c r="H187" t="s">
        <v>17</v>
      </c>
      <c r="I187" t="s">
        <v>56</v>
      </c>
      <c r="J187" t="s">
        <v>431</v>
      </c>
      <c r="K187" t="s">
        <v>178</v>
      </c>
      <c r="L187" t="b">
        <v>0</v>
      </c>
      <c r="M187" t="s">
        <v>33</v>
      </c>
      <c r="N187" t="s">
        <v>22</v>
      </c>
      <c r="O187" t="b">
        <v>0</v>
      </c>
      <c r="P187" t="str">
        <f t="shared" si="8"/>
        <v>unarmed or undetermined or null</v>
      </c>
      <c r="Q187" t="str">
        <f t="shared" si="9"/>
        <v>No Gun</v>
      </c>
      <c r="R187" s="8" t="str">
        <f>LOOKUP(G187,{0,1,19,30,40,50,60,70},{"null","0-18","19-29","30-39","40-49","50-59","60-69","70+"})</f>
        <v>30-39</v>
      </c>
      <c r="S187" t="str">
        <f t="shared" si="10"/>
        <v>Not Fleeing or Blank</v>
      </c>
      <c r="T187" t="str">
        <f t="shared" si="11"/>
        <v>NO</v>
      </c>
    </row>
    <row r="188" spans="1:20" ht="19" hidden="1" x14ac:dyDescent="0.2">
      <c r="A188">
        <v>187</v>
      </c>
      <c r="B188">
        <v>282</v>
      </c>
      <c r="C188" t="s">
        <v>432</v>
      </c>
      <c r="D188" s="1">
        <v>42075</v>
      </c>
      <c r="E188" t="s">
        <v>15</v>
      </c>
      <c r="F188" t="s">
        <v>29</v>
      </c>
      <c r="G188">
        <v>35</v>
      </c>
      <c r="H188" t="s">
        <v>17</v>
      </c>
      <c r="I188" t="s">
        <v>56</v>
      </c>
      <c r="J188" t="s">
        <v>433</v>
      </c>
      <c r="K188" t="s">
        <v>434</v>
      </c>
      <c r="L188" t="b">
        <v>1</v>
      </c>
      <c r="M188" t="s">
        <v>33</v>
      </c>
      <c r="N188" t="s">
        <v>22</v>
      </c>
      <c r="O188" t="b">
        <v>0</v>
      </c>
      <c r="P188" t="str">
        <f t="shared" si="8"/>
        <v>unarmed or undetermined or null</v>
      </c>
      <c r="Q188" t="str">
        <f t="shared" si="9"/>
        <v>No Gun</v>
      </c>
      <c r="R188" s="8" t="str">
        <f>LOOKUP(G188,{0,1,19,30,40,50,60,70},{"null","0-18","19-29","30-39","40-49","50-59","60-69","70+"})</f>
        <v>30-39</v>
      </c>
      <c r="S188" t="str">
        <f t="shared" si="10"/>
        <v>Not Fleeing or Blank</v>
      </c>
      <c r="T188" t="str">
        <f t="shared" si="11"/>
        <v>NO</v>
      </c>
    </row>
    <row r="189" spans="1:20" ht="19" hidden="1" x14ac:dyDescent="0.2">
      <c r="A189">
        <v>188</v>
      </c>
      <c r="B189">
        <v>283</v>
      </c>
      <c r="C189" t="s">
        <v>435</v>
      </c>
      <c r="D189" s="1">
        <v>42076</v>
      </c>
      <c r="E189" t="s">
        <v>15</v>
      </c>
      <c r="F189" t="s">
        <v>16</v>
      </c>
      <c r="G189">
        <v>59</v>
      </c>
      <c r="H189" t="s">
        <v>17</v>
      </c>
      <c r="I189" t="s">
        <v>24</v>
      </c>
      <c r="J189" t="s">
        <v>282</v>
      </c>
      <c r="K189" t="s">
        <v>109</v>
      </c>
      <c r="L189" t="b">
        <v>0</v>
      </c>
      <c r="M189" t="s">
        <v>21</v>
      </c>
      <c r="N189" t="s">
        <v>22</v>
      </c>
      <c r="O189" t="b">
        <v>0</v>
      </c>
      <c r="P189" t="str">
        <f t="shared" si="8"/>
        <v>armed</v>
      </c>
      <c r="Q189" t="str">
        <f t="shared" si="9"/>
        <v>Gun</v>
      </c>
      <c r="R189" s="8" t="str">
        <f>LOOKUP(G189,{0,1,19,30,40,50,60,70},{"null","0-18","19-29","30-39","40-49","50-59","60-69","70+"})</f>
        <v>50-59</v>
      </c>
      <c r="S189" t="str">
        <f t="shared" si="10"/>
        <v>Not Fleeing or Blank</v>
      </c>
      <c r="T189" t="str">
        <f t="shared" si="11"/>
        <v>NO</v>
      </c>
    </row>
    <row r="190" spans="1:20" ht="19" hidden="1" x14ac:dyDescent="0.2">
      <c r="A190">
        <v>189</v>
      </c>
      <c r="B190">
        <v>289</v>
      </c>
      <c r="C190" t="s">
        <v>436</v>
      </c>
      <c r="D190" s="1">
        <v>42076</v>
      </c>
      <c r="E190" t="s">
        <v>15</v>
      </c>
      <c r="F190" t="s">
        <v>60</v>
      </c>
      <c r="G190">
        <v>36</v>
      </c>
      <c r="H190" t="s">
        <v>17</v>
      </c>
      <c r="I190" t="s">
        <v>24</v>
      </c>
      <c r="J190" t="s">
        <v>437</v>
      </c>
      <c r="K190" t="s">
        <v>37</v>
      </c>
      <c r="L190" t="b">
        <v>0</v>
      </c>
      <c r="M190" t="s">
        <v>21</v>
      </c>
      <c r="N190" t="s">
        <v>22</v>
      </c>
      <c r="O190" t="b">
        <v>0</v>
      </c>
      <c r="P190" t="str">
        <f t="shared" si="8"/>
        <v>armed</v>
      </c>
      <c r="Q190" t="str">
        <f t="shared" si="9"/>
        <v>No Gun</v>
      </c>
      <c r="R190" s="8" t="str">
        <f>LOOKUP(G190,{0,1,19,30,40,50,60,70},{"null","0-18","19-29","30-39","40-49","50-59","60-69","70+"})</f>
        <v>30-39</v>
      </c>
      <c r="S190" t="str">
        <f t="shared" si="10"/>
        <v>Not Fleeing or Blank</v>
      </c>
      <c r="T190" t="str">
        <f t="shared" si="11"/>
        <v>NO</v>
      </c>
    </row>
    <row r="191" spans="1:20" ht="19" hidden="1" x14ac:dyDescent="0.2">
      <c r="A191">
        <v>190</v>
      </c>
      <c r="B191">
        <v>351</v>
      </c>
      <c r="C191" t="s">
        <v>438</v>
      </c>
      <c r="D191" s="1">
        <v>42076</v>
      </c>
      <c r="E191" t="s">
        <v>15</v>
      </c>
      <c r="F191" t="s">
        <v>29</v>
      </c>
      <c r="G191">
        <v>32</v>
      </c>
      <c r="H191" t="s">
        <v>17</v>
      </c>
      <c r="I191" t="s">
        <v>30</v>
      </c>
      <c r="J191" t="s">
        <v>439</v>
      </c>
      <c r="K191" t="s">
        <v>37</v>
      </c>
      <c r="L191" t="b">
        <v>0</v>
      </c>
      <c r="M191" t="s">
        <v>33</v>
      </c>
      <c r="N191" t="s">
        <v>73</v>
      </c>
      <c r="O191" t="b">
        <v>0</v>
      </c>
      <c r="P191" t="str">
        <f t="shared" si="8"/>
        <v>unarmed or undetermined or null</v>
      </c>
      <c r="Q191" t="str">
        <f t="shared" si="9"/>
        <v>No Gun</v>
      </c>
      <c r="R191" s="8" t="str">
        <f>LOOKUP(G191,{0,1,19,30,40,50,60,70},{"null","0-18","19-29","30-39","40-49","50-59","60-69","70+"})</f>
        <v>30-39</v>
      </c>
      <c r="S191" t="str">
        <f t="shared" si="10"/>
        <v>Fleeing</v>
      </c>
      <c r="T191" t="str">
        <f t="shared" si="11"/>
        <v>NO</v>
      </c>
    </row>
    <row r="192" spans="1:20" ht="19" hidden="1" x14ac:dyDescent="0.2">
      <c r="A192">
        <v>191</v>
      </c>
      <c r="B192">
        <v>207</v>
      </c>
      <c r="C192" t="s">
        <v>440</v>
      </c>
      <c r="D192" s="1">
        <v>42076</v>
      </c>
      <c r="E192" t="s">
        <v>15</v>
      </c>
      <c r="F192" t="s">
        <v>16</v>
      </c>
      <c r="G192">
        <v>41</v>
      </c>
      <c r="H192" t="s">
        <v>17</v>
      </c>
      <c r="I192" t="s">
        <v>30</v>
      </c>
      <c r="J192" t="s">
        <v>441</v>
      </c>
      <c r="K192" t="s">
        <v>37</v>
      </c>
      <c r="L192" t="b">
        <v>0</v>
      </c>
      <c r="M192" t="s">
        <v>33</v>
      </c>
      <c r="N192" t="s">
        <v>442</v>
      </c>
      <c r="O192" t="b">
        <v>0</v>
      </c>
      <c r="P192" t="str">
        <f t="shared" si="8"/>
        <v>armed</v>
      </c>
      <c r="Q192" t="str">
        <f t="shared" si="9"/>
        <v>Gun</v>
      </c>
      <c r="R192" s="8" t="str">
        <f>LOOKUP(G192,{0,1,19,30,40,50,60,70},{"null","0-18","19-29","30-39","40-49","50-59","60-69","70+"})</f>
        <v>40-49</v>
      </c>
      <c r="S192" t="str">
        <f t="shared" si="10"/>
        <v>Fleeing</v>
      </c>
      <c r="T192" t="str">
        <f t="shared" si="11"/>
        <v>NO</v>
      </c>
    </row>
    <row r="193" spans="1:20" ht="19" hidden="1" x14ac:dyDescent="0.2">
      <c r="A193">
        <v>192</v>
      </c>
      <c r="B193">
        <v>287</v>
      </c>
      <c r="C193" t="s">
        <v>443</v>
      </c>
      <c r="D193" s="1">
        <v>42077</v>
      </c>
      <c r="E193" t="s">
        <v>15</v>
      </c>
      <c r="F193" t="s">
        <v>16</v>
      </c>
      <c r="G193">
        <v>29</v>
      </c>
      <c r="H193" t="s">
        <v>17</v>
      </c>
      <c r="I193" t="s">
        <v>30</v>
      </c>
      <c r="J193" t="s">
        <v>444</v>
      </c>
      <c r="K193" t="s">
        <v>64</v>
      </c>
      <c r="L193" t="b">
        <v>1</v>
      </c>
      <c r="M193" t="s">
        <v>21</v>
      </c>
      <c r="N193" t="s">
        <v>22</v>
      </c>
      <c r="O193" t="b">
        <v>0</v>
      </c>
      <c r="P193" t="str">
        <f t="shared" si="8"/>
        <v>armed</v>
      </c>
      <c r="Q193" t="str">
        <f t="shared" si="9"/>
        <v>Gun</v>
      </c>
      <c r="R193" s="8" t="str">
        <f>LOOKUP(G193,{0,1,19,30,40,50,60,70},{"null","0-18","19-29","30-39","40-49","50-59","60-69","70+"})</f>
        <v>19-29</v>
      </c>
      <c r="S193" t="str">
        <f t="shared" si="10"/>
        <v>Not Fleeing or Blank</v>
      </c>
      <c r="T193" t="str">
        <f t="shared" si="11"/>
        <v>NO</v>
      </c>
    </row>
    <row r="194" spans="1:20" ht="19" hidden="1" x14ac:dyDescent="0.2">
      <c r="A194">
        <v>193</v>
      </c>
      <c r="B194">
        <v>208</v>
      </c>
      <c r="C194" t="s">
        <v>445</v>
      </c>
      <c r="D194" s="1">
        <v>42077</v>
      </c>
      <c r="E194" t="s">
        <v>15</v>
      </c>
      <c r="F194" t="s">
        <v>60</v>
      </c>
      <c r="G194">
        <v>53</v>
      </c>
      <c r="H194" t="s">
        <v>17</v>
      </c>
      <c r="I194" t="s">
        <v>24</v>
      </c>
      <c r="J194" t="s">
        <v>446</v>
      </c>
      <c r="K194" t="s">
        <v>447</v>
      </c>
      <c r="L194" t="b">
        <v>0</v>
      </c>
      <c r="M194" t="s">
        <v>33</v>
      </c>
      <c r="N194" t="s">
        <v>22</v>
      </c>
      <c r="O194" t="b">
        <v>0</v>
      </c>
      <c r="P194" t="str">
        <f t="shared" si="8"/>
        <v>armed</v>
      </c>
      <c r="Q194" t="str">
        <f t="shared" si="9"/>
        <v>No Gun</v>
      </c>
      <c r="R194" s="8" t="str">
        <f>LOOKUP(G194,{0,1,19,30,40,50,60,70},{"null","0-18","19-29","30-39","40-49","50-59","60-69","70+"})</f>
        <v>50-59</v>
      </c>
      <c r="S194" t="str">
        <f t="shared" si="10"/>
        <v>Not Fleeing or Blank</v>
      </c>
      <c r="T194" t="str">
        <f t="shared" si="11"/>
        <v>NO</v>
      </c>
    </row>
    <row r="195" spans="1:20" ht="19" hidden="1" x14ac:dyDescent="0.2">
      <c r="A195">
        <v>194</v>
      </c>
      <c r="B195">
        <v>209</v>
      </c>
      <c r="C195" t="s">
        <v>448</v>
      </c>
      <c r="D195" s="1">
        <v>42077</v>
      </c>
      <c r="E195" t="s">
        <v>15</v>
      </c>
      <c r="F195" t="s">
        <v>16</v>
      </c>
      <c r="G195">
        <v>26</v>
      </c>
      <c r="H195" t="s">
        <v>17</v>
      </c>
      <c r="I195" t="s">
        <v>24</v>
      </c>
      <c r="J195" t="s">
        <v>449</v>
      </c>
      <c r="K195" t="s">
        <v>344</v>
      </c>
      <c r="L195" t="b">
        <v>0</v>
      </c>
      <c r="M195" t="s">
        <v>21</v>
      </c>
      <c r="N195" t="s">
        <v>48</v>
      </c>
      <c r="O195" t="b">
        <v>0</v>
      </c>
      <c r="P195" t="str">
        <f t="shared" ref="P195:P258" si="12">IF(OR(F195="unarmed", F195="undetermined", F195=""), "unarmed or undetermined or null", "armed")</f>
        <v>armed</v>
      </c>
      <c r="Q195" t="str">
        <f t="shared" ref="Q195:Q258" si="13">IF(OR(F195="BB gun",F195="bean-bag gun",F195="nail gun",F195="pellet gun"),"No Gun",IF(ISNUMBER(SEARCH("gun",F195)),"Gun","No Gun"))</f>
        <v>Gun</v>
      </c>
      <c r="R195" s="8" t="str">
        <f>LOOKUP(G195,{0,1,19,30,40,50,60,70},{"null","0-18","19-29","30-39","40-49","50-59","60-69","70+"})</f>
        <v>19-29</v>
      </c>
      <c r="S195" t="str">
        <f t="shared" ref="S195:S258" si="14">IF(OR(N195="Not fleeing", N195=""), "Not Fleeing or Blank", "Fleeing")</f>
        <v>Fleeing</v>
      </c>
      <c r="T195" t="str">
        <f t="shared" ref="T195:T258" si="15">IF(AND(S195="Fleeing", I195="B", H195="M"), "YES", "NO")</f>
        <v>NO</v>
      </c>
    </row>
    <row r="196" spans="1:20" ht="19" hidden="1" x14ac:dyDescent="0.2">
      <c r="A196">
        <v>195</v>
      </c>
      <c r="B196">
        <v>210</v>
      </c>
      <c r="C196" t="s">
        <v>450</v>
      </c>
      <c r="D196" s="1">
        <v>42078</v>
      </c>
      <c r="E196" t="s">
        <v>15</v>
      </c>
      <c r="F196" t="s">
        <v>451</v>
      </c>
      <c r="G196">
        <v>27</v>
      </c>
      <c r="H196" t="s">
        <v>17</v>
      </c>
      <c r="I196" t="s">
        <v>24</v>
      </c>
      <c r="J196" t="s">
        <v>452</v>
      </c>
      <c r="K196" t="s">
        <v>297</v>
      </c>
      <c r="L196" t="b">
        <v>0</v>
      </c>
      <c r="M196" t="s">
        <v>33</v>
      </c>
      <c r="N196" t="s">
        <v>22</v>
      </c>
      <c r="O196" t="b">
        <v>0</v>
      </c>
      <c r="P196" t="str">
        <f t="shared" si="12"/>
        <v>armed</v>
      </c>
      <c r="Q196" t="str">
        <f t="shared" si="13"/>
        <v>No Gun</v>
      </c>
      <c r="R196" s="8" t="str">
        <f>LOOKUP(G196,{0,1,19,30,40,50,60,70},{"null","0-18","19-29","30-39","40-49","50-59","60-69","70+"})</f>
        <v>19-29</v>
      </c>
      <c r="S196" t="str">
        <f t="shared" si="14"/>
        <v>Not Fleeing or Blank</v>
      </c>
      <c r="T196" t="str">
        <f t="shared" si="15"/>
        <v>NO</v>
      </c>
    </row>
    <row r="197" spans="1:20" ht="19" hidden="1" x14ac:dyDescent="0.2">
      <c r="A197">
        <v>196</v>
      </c>
      <c r="B197">
        <v>212</v>
      </c>
      <c r="C197" t="s">
        <v>453</v>
      </c>
      <c r="D197" s="1">
        <v>42079</v>
      </c>
      <c r="E197" t="s">
        <v>15</v>
      </c>
      <c r="F197" t="s">
        <v>16</v>
      </c>
      <c r="G197">
        <v>28</v>
      </c>
      <c r="H197" t="s">
        <v>17</v>
      </c>
      <c r="I197" t="s">
        <v>24</v>
      </c>
      <c r="J197" t="s">
        <v>105</v>
      </c>
      <c r="K197" t="s">
        <v>106</v>
      </c>
      <c r="L197" t="b">
        <v>1</v>
      </c>
      <c r="M197" t="s">
        <v>21</v>
      </c>
      <c r="N197" t="s">
        <v>22</v>
      </c>
      <c r="O197" t="b">
        <v>0</v>
      </c>
      <c r="P197" t="str">
        <f t="shared" si="12"/>
        <v>armed</v>
      </c>
      <c r="Q197" t="str">
        <f t="shared" si="13"/>
        <v>Gun</v>
      </c>
      <c r="R197" s="8" t="str">
        <f>LOOKUP(G197,{0,1,19,30,40,50,60,70},{"null","0-18","19-29","30-39","40-49","50-59","60-69","70+"})</f>
        <v>19-29</v>
      </c>
      <c r="S197" t="str">
        <f t="shared" si="14"/>
        <v>Not Fleeing or Blank</v>
      </c>
      <c r="T197" t="str">
        <f t="shared" si="15"/>
        <v>NO</v>
      </c>
    </row>
    <row r="198" spans="1:20" ht="19" hidden="1" x14ac:dyDescent="0.2">
      <c r="A198">
        <v>197</v>
      </c>
      <c r="B198">
        <v>213</v>
      </c>
      <c r="C198" t="s">
        <v>454</v>
      </c>
      <c r="D198" s="1">
        <v>42079</v>
      </c>
      <c r="E198" t="s">
        <v>15</v>
      </c>
      <c r="F198" t="s">
        <v>16</v>
      </c>
      <c r="G198">
        <v>52</v>
      </c>
      <c r="H198" t="s">
        <v>17</v>
      </c>
      <c r="I198" t="s">
        <v>24</v>
      </c>
      <c r="J198" t="s">
        <v>250</v>
      </c>
      <c r="K198" t="s">
        <v>251</v>
      </c>
      <c r="L198" t="b">
        <v>1</v>
      </c>
      <c r="M198" t="s">
        <v>21</v>
      </c>
      <c r="N198" t="s">
        <v>22</v>
      </c>
      <c r="O198" t="b">
        <v>0</v>
      </c>
      <c r="P198" t="str">
        <f t="shared" si="12"/>
        <v>armed</v>
      </c>
      <c r="Q198" t="str">
        <f t="shared" si="13"/>
        <v>Gun</v>
      </c>
      <c r="R198" s="8" t="str">
        <f>LOOKUP(G198,{0,1,19,30,40,50,60,70},{"null","0-18","19-29","30-39","40-49","50-59","60-69","70+"})</f>
        <v>50-59</v>
      </c>
      <c r="S198" t="str">
        <f t="shared" si="14"/>
        <v>Not Fleeing or Blank</v>
      </c>
      <c r="T198" t="str">
        <f t="shared" si="15"/>
        <v>NO</v>
      </c>
    </row>
    <row r="199" spans="1:20" ht="19" hidden="1" x14ac:dyDescent="0.2">
      <c r="A199">
        <v>198</v>
      </c>
      <c r="B199">
        <v>290</v>
      </c>
      <c r="C199" t="s">
        <v>455</v>
      </c>
      <c r="D199" s="1">
        <v>42080</v>
      </c>
      <c r="E199" t="s">
        <v>15</v>
      </c>
      <c r="F199" t="s">
        <v>16</v>
      </c>
      <c r="G199">
        <v>20</v>
      </c>
      <c r="H199" t="s">
        <v>17</v>
      </c>
      <c r="I199" t="s">
        <v>24</v>
      </c>
      <c r="J199" t="s">
        <v>456</v>
      </c>
      <c r="K199" t="s">
        <v>64</v>
      </c>
      <c r="L199" t="b">
        <v>1</v>
      </c>
      <c r="M199" t="s">
        <v>21</v>
      </c>
      <c r="N199" t="s">
        <v>22</v>
      </c>
      <c r="O199" t="b">
        <v>0</v>
      </c>
      <c r="P199" t="str">
        <f t="shared" si="12"/>
        <v>armed</v>
      </c>
      <c r="Q199" t="str">
        <f t="shared" si="13"/>
        <v>Gun</v>
      </c>
      <c r="R199" s="8" t="str">
        <f>LOOKUP(G199,{0,1,19,30,40,50,60,70},{"null","0-18","19-29","30-39","40-49","50-59","60-69","70+"})</f>
        <v>19-29</v>
      </c>
      <c r="S199" t="str">
        <f t="shared" si="14"/>
        <v>Not Fleeing or Blank</v>
      </c>
      <c r="T199" t="str">
        <f t="shared" si="15"/>
        <v>NO</v>
      </c>
    </row>
    <row r="200" spans="1:20" ht="19" hidden="1" x14ac:dyDescent="0.2">
      <c r="A200">
        <v>199</v>
      </c>
      <c r="B200">
        <v>292</v>
      </c>
      <c r="C200" t="s">
        <v>457</v>
      </c>
      <c r="D200" s="1">
        <v>42080</v>
      </c>
      <c r="E200" t="s">
        <v>15</v>
      </c>
      <c r="F200" t="s">
        <v>29</v>
      </c>
      <c r="G200">
        <v>22</v>
      </c>
      <c r="H200" t="s">
        <v>17</v>
      </c>
      <c r="I200" t="s">
        <v>30</v>
      </c>
      <c r="J200" t="s">
        <v>458</v>
      </c>
      <c r="K200" t="s">
        <v>37</v>
      </c>
      <c r="L200" t="b">
        <v>0</v>
      </c>
      <c r="M200" t="s">
        <v>77</v>
      </c>
      <c r="N200" t="s">
        <v>48</v>
      </c>
      <c r="O200" t="b">
        <v>0</v>
      </c>
      <c r="P200" t="str">
        <f t="shared" si="12"/>
        <v>unarmed or undetermined or null</v>
      </c>
      <c r="Q200" t="str">
        <f t="shared" si="13"/>
        <v>No Gun</v>
      </c>
      <c r="R200" s="8" t="str">
        <f>LOOKUP(G200,{0,1,19,30,40,50,60,70},{"null","0-18","19-29","30-39","40-49","50-59","60-69","70+"})</f>
        <v>19-29</v>
      </c>
      <c r="S200" t="str">
        <f t="shared" si="14"/>
        <v>Fleeing</v>
      </c>
      <c r="T200" t="str">
        <f t="shared" si="15"/>
        <v>NO</v>
      </c>
    </row>
    <row r="201" spans="1:20" ht="19" hidden="1" x14ac:dyDescent="0.2">
      <c r="A201">
        <v>200</v>
      </c>
      <c r="B201">
        <v>216</v>
      </c>
      <c r="C201" t="s">
        <v>459</v>
      </c>
      <c r="D201" s="1">
        <v>42080</v>
      </c>
      <c r="E201" t="s">
        <v>15</v>
      </c>
      <c r="F201" t="s">
        <v>16</v>
      </c>
      <c r="G201">
        <v>49</v>
      </c>
      <c r="H201" t="s">
        <v>17</v>
      </c>
      <c r="I201" t="s">
        <v>24</v>
      </c>
      <c r="J201" t="s">
        <v>460</v>
      </c>
      <c r="K201" t="s">
        <v>26</v>
      </c>
      <c r="L201" t="b">
        <v>1</v>
      </c>
      <c r="M201" t="s">
        <v>21</v>
      </c>
      <c r="N201" t="s">
        <v>22</v>
      </c>
      <c r="O201" t="b">
        <v>0</v>
      </c>
      <c r="P201" t="str">
        <f t="shared" si="12"/>
        <v>armed</v>
      </c>
      <c r="Q201" t="str">
        <f t="shared" si="13"/>
        <v>Gun</v>
      </c>
      <c r="R201" s="8" t="str">
        <f>LOOKUP(G201,{0,1,19,30,40,50,60,70},{"null","0-18","19-29","30-39","40-49","50-59","60-69","70+"})</f>
        <v>40-49</v>
      </c>
      <c r="S201" t="str">
        <f t="shared" si="14"/>
        <v>Not Fleeing or Blank</v>
      </c>
      <c r="T201" t="str">
        <f t="shared" si="15"/>
        <v>NO</v>
      </c>
    </row>
    <row r="202" spans="1:20" ht="19" hidden="1" x14ac:dyDescent="0.2">
      <c r="A202">
        <v>201</v>
      </c>
      <c r="B202">
        <v>217</v>
      </c>
      <c r="C202" t="s">
        <v>461</v>
      </c>
      <c r="D202" s="1">
        <v>42080</v>
      </c>
      <c r="E202" t="s">
        <v>15</v>
      </c>
      <c r="F202" t="s">
        <v>16</v>
      </c>
      <c r="G202">
        <v>24</v>
      </c>
      <c r="H202" t="s">
        <v>17</v>
      </c>
      <c r="I202" t="s">
        <v>24</v>
      </c>
      <c r="J202" t="s">
        <v>462</v>
      </c>
      <c r="K202" t="s">
        <v>251</v>
      </c>
      <c r="L202" t="b">
        <v>0</v>
      </c>
      <c r="M202" t="s">
        <v>21</v>
      </c>
      <c r="N202" t="s">
        <v>73</v>
      </c>
      <c r="O202" t="b">
        <v>0</v>
      </c>
      <c r="P202" t="str">
        <f t="shared" si="12"/>
        <v>armed</v>
      </c>
      <c r="Q202" t="str">
        <f t="shared" si="13"/>
        <v>Gun</v>
      </c>
      <c r="R202" s="8" t="str">
        <f>LOOKUP(G202,{0,1,19,30,40,50,60,70},{"null","0-18","19-29","30-39","40-49","50-59","60-69","70+"})</f>
        <v>19-29</v>
      </c>
      <c r="S202" t="str">
        <f t="shared" si="14"/>
        <v>Fleeing</v>
      </c>
      <c r="T202" t="str">
        <f t="shared" si="15"/>
        <v>NO</v>
      </c>
    </row>
    <row r="203" spans="1:20" ht="19" hidden="1" x14ac:dyDescent="0.2">
      <c r="A203">
        <v>202</v>
      </c>
      <c r="B203">
        <v>221</v>
      </c>
      <c r="C203" t="s">
        <v>463</v>
      </c>
      <c r="D203" s="1">
        <v>42080</v>
      </c>
      <c r="E203" t="s">
        <v>15</v>
      </c>
      <c r="G203">
        <v>24</v>
      </c>
      <c r="H203" t="s">
        <v>52</v>
      </c>
      <c r="I203" t="s">
        <v>24</v>
      </c>
      <c r="J203" t="s">
        <v>36</v>
      </c>
      <c r="K203" t="s">
        <v>37</v>
      </c>
      <c r="L203" t="b">
        <v>1</v>
      </c>
      <c r="M203" t="s">
        <v>33</v>
      </c>
      <c r="N203" t="s">
        <v>22</v>
      </c>
      <c r="O203" t="b">
        <v>0</v>
      </c>
      <c r="P203" t="str">
        <f t="shared" si="12"/>
        <v>unarmed or undetermined or null</v>
      </c>
      <c r="Q203" t="str">
        <f t="shared" si="13"/>
        <v>No Gun</v>
      </c>
      <c r="R203" s="8" t="str">
        <f>LOOKUP(G203,{0,1,19,30,40,50,60,70},{"null","0-18","19-29","30-39","40-49","50-59","60-69","70+"})</f>
        <v>19-29</v>
      </c>
      <c r="S203" t="str">
        <f t="shared" si="14"/>
        <v>Not Fleeing or Blank</v>
      </c>
      <c r="T203" t="str">
        <f t="shared" si="15"/>
        <v>NO</v>
      </c>
    </row>
    <row r="204" spans="1:20" ht="19" hidden="1" x14ac:dyDescent="0.2">
      <c r="A204">
        <v>203</v>
      </c>
      <c r="B204">
        <v>294</v>
      </c>
      <c r="C204" t="s">
        <v>464</v>
      </c>
      <c r="D204" s="1">
        <v>42081</v>
      </c>
      <c r="E204" t="s">
        <v>15</v>
      </c>
      <c r="F204" t="s">
        <v>60</v>
      </c>
      <c r="G204">
        <v>47</v>
      </c>
      <c r="H204" t="s">
        <v>17</v>
      </c>
      <c r="I204" t="s">
        <v>24</v>
      </c>
      <c r="J204" t="s">
        <v>465</v>
      </c>
      <c r="K204" t="s">
        <v>37</v>
      </c>
      <c r="L204" t="b">
        <v>0</v>
      </c>
      <c r="M204" t="s">
        <v>33</v>
      </c>
      <c r="N204" t="s">
        <v>22</v>
      </c>
      <c r="O204" t="b">
        <v>0</v>
      </c>
      <c r="P204" t="str">
        <f t="shared" si="12"/>
        <v>armed</v>
      </c>
      <c r="Q204" t="str">
        <f t="shared" si="13"/>
        <v>No Gun</v>
      </c>
      <c r="R204" s="8" t="str">
        <f>LOOKUP(G204,{0,1,19,30,40,50,60,70},{"null","0-18","19-29","30-39","40-49","50-59","60-69","70+"})</f>
        <v>40-49</v>
      </c>
      <c r="S204" t="str">
        <f t="shared" si="14"/>
        <v>Not Fleeing or Blank</v>
      </c>
      <c r="T204" t="str">
        <f t="shared" si="15"/>
        <v>NO</v>
      </c>
    </row>
    <row r="205" spans="1:20" ht="19" hidden="1" x14ac:dyDescent="0.2">
      <c r="A205">
        <v>204</v>
      </c>
      <c r="B205">
        <v>225</v>
      </c>
      <c r="C205" t="s">
        <v>466</v>
      </c>
      <c r="D205" s="1">
        <v>42081</v>
      </c>
      <c r="E205" t="s">
        <v>15</v>
      </c>
      <c r="F205" t="s">
        <v>16</v>
      </c>
      <c r="G205">
        <v>49</v>
      </c>
      <c r="H205" t="s">
        <v>52</v>
      </c>
      <c r="I205" t="s">
        <v>24</v>
      </c>
      <c r="J205" t="s">
        <v>467</v>
      </c>
      <c r="K205" t="s">
        <v>47</v>
      </c>
      <c r="L205" t="b">
        <v>0</v>
      </c>
      <c r="M205" t="s">
        <v>21</v>
      </c>
      <c r="N205" t="s">
        <v>22</v>
      </c>
      <c r="O205" t="b">
        <v>0</v>
      </c>
      <c r="P205" t="str">
        <f t="shared" si="12"/>
        <v>armed</v>
      </c>
      <c r="Q205" t="str">
        <f t="shared" si="13"/>
        <v>Gun</v>
      </c>
      <c r="R205" s="8" t="str">
        <f>LOOKUP(G205,{0,1,19,30,40,50,60,70},{"null","0-18","19-29","30-39","40-49","50-59","60-69","70+"})</f>
        <v>40-49</v>
      </c>
      <c r="S205" t="str">
        <f t="shared" si="14"/>
        <v>Not Fleeing or Blank</v>
      </c>
      <c r="T205" t="str">
        <f t="shared" si="15"/>
        <v>NO</v>
      </c>
    </row>
    <row r="206" spans="1:20" ht="19" hidden="1" x14ac:dyDescent="0.2">
      <c r="A206">
        <v>205</v>
      </c>
      <c r="B206">
        <v>226</v>
      </c>
      <c r="C206" t="s">
        <v>468</v>
      </c>
      <c r="D206" s="1">
        <v>42081</v>
      </c>
      <c r="E206" t="s">
        <v>15</v>
      </c>
      <c r="F206" t="s">
        <v>16</v>
      </c>
      <c r="G206">
        <v>64</v>
      </c>
      <c r="H206" t="s">
        <v>17</v>
      </c>
      <c r="I206" t="s">
        <v>24</v>
      </c>
      <c r="J206" t="s">
        <v>232</v>
      </c>
      <c r="K206" t="s">
        <v>169</v>
      </c>
      <c r="L206" t="b">
        <v>0</v>
      </c>
      <c r="M206" t="s">
        <v>21</v>
      </c>
      <c r="N206" t="s">
        <v>22</v>
      </c>
      <c r="O206" t="b">
        <v>0</v>
      </c>
      <c r="P206" t="str">
        <f t="shared" si="12"/>
        <v>armed</v>
      </c>
      <c r="Q206" t="str">
        <f t="shared" si="13"/>
        <v>Gun</v>
      </c>
      <c r="R206" s="8" t="str">
        <f>LOOKUP(G206,{0,1,19,30,40,50,60,70},{"null","0-18","19-29","30-39","40-49","50-59","60-69","70+"})</f>
        <v>60-69</v>
      </c>
      <c r="S206" t="str">
        <f t="shared" si="14"/>
        <v>Not Fleeing or Blank</v>
      </c>
      <c r="T206" t="str">
        <f t="shared" si="15"/>
        <v>NO</v>
      </c>
    </row>
    <row r="207" spans="1:20" ht="19" x14ac:dyDescent="0.2">
      <c r="A207">
        <v>206</v>
      </c>
      <c r="B207">
        <v>265</v>
      </c>
      <c r="C207" t="s">
        <v>469</v>
      </c>
      <c r="D207" s="1">
        <v>42082</v>
      </c>
      <c r="E207" t="s">
        <v>15</v>
      </c>
      <c r="F207" t="s">
        <v>16</v>
      </c>
      <c r="G207">
        <v>16</v>
      </c>
      <c r="H207" t="s">
        <v>17</v>
      </c>
      <c r="I207" t="s">
        <v>56</v>
      </c>
      <c r="J207" t="s">
        <v>470</v>
      </c>
      <c r="K207" t="s">
        <v>169</v>
      </c>
      <c r="L207" t="b">
        <v>0</v>
      </c>
      <c r="M207" t="s">
        <v>21</v>
      </c>
      <c r="N207" t="s">
        <v>48</v>
      </c>
      <c r="O207" t="b">
        <v>0</v>
      </c>
      <c r="P207" t="str">
        <f t="shared" si="12"/>
        <v>armed</v>
      </c>
      <c r="Q207" t="str">
        <f t="shared" si="13"/>
        <v>Gun</v>
      </c>
      <c r="R207" s="8" t="str">
        <f>LOOKUP(G207,{0,1,19,30,40,50,60,70},{"null","0-18","19-29","30-39","40-49","50-59","60-69","70+"})</f>
        <v>0-18</v>
      </c>
      <c r="S207" t="str">
        <f t="shared" si="14"/>
        <v>Fleeing</v>
      </c>
      <c r="T207" t="str">
        <f t="shared" si="15"/>
        <v>YES</v>
      </c>
    </row>
    <row r="208" spans="1:20" ht="19" hidden="1" x14ac:dyDescent="0.2">
      <c r="A208">
        <v>207</v>
      </c>
      <c r="B208">
        <v>295</v>
      </c>
      <c r="C208" t="s">
        <v>471</v>
      </c>
      <c r="D208" s="1">
        <v>42082</v>
      </c>
      <c r="E208" t="s">
        <v>15</v>
      </c>
      <c r="F208" t="s">
        <v>29</v>
      </c>
      <c r="G208">
        <v>20</v>
      </c>
      <c r="H208" t="s">
        <v>17</v>
      </c>
      <c r="I208" t="s">
        <v>24</v>
      </c>
      <c r="J208" t="s">
        <v>472</v>
      </c>
      <c r="K208" t="s">
        <v>20</v>
      </c>
      <c r="L208" t="b">
        <v>1</v>
      </c>
      <c r="M208" t="s">
        <v>21</v>
      </c>
      <c r="N208" t="s">
        <v>22</v>
      </c>
      <c r="O208" t="b">
        <v>0</v>
      </c>
      <c r="P208" t="str">
        <f t="shared" si="12"/>
        <v>unarmed or undetermined or null</v>
      </c>
      <c r="Q208" t="str">
        <f t="shared" si="13"/>
        <v>No Gun</v>
      </c>
      <c r="R208" s="8" t="str">
        <f>LOOKUP(G208,{0,1,19,30,40,50,60,70},{"null","0-18","19-29","30-39","40-49","50-59","60-69","70+"})</f>
        <v>19-29</v>
      </c>
      <c r="S208" t="str">
        <f t="shared" si="14"/>
        <v>Not Fleeing or Blank</v>
      </c>
      <c r="T208" t="str">
        <f t="shared" si="15"/>
        <v>NO</v>
      </c>
    </row>
    <row r="209" spans="1:20" ht="19" hidden="1" x14ac:dyDescent="0.2">
      <c r="A209">
        <v>208</v>
      </c>
      <c r="B209">
        <v>306</v>
      </c>
      <c r="C209" t="s">
        <v>473</v>
      </c>
      <c r="D209" s="1">
        <v>42082</v>
      </c>
      <c r="E209" t="s">
        <v>15</v>
      </c>
      <c r="F209" t="s">
        <v>16</v>
      </c>
      <c r="G209">
        <v>36</v>
      </c>
      <c r="H209" t="s">
        <v>17</v>
      </c>
      <c r="I209" t="s">
        <v>24</v>
      </c>
      <c r="J209" t="s">
        <v>465</v>
      </c>
      <c r="K209" t="s">
        <v>37</v>
      </c>
      <c r="L209" t="b">
        <v>0</v>
      </c>
      <c r="M209" t="s">
        <v>21</v>
      </c>
      <c r="N209" t="s">
        <v>22</v>
      </c>
      <c r="O209" t="b">
        <v>0</v>
      </c>
      <c r="P209" t="str">
        <f t="shared" si="12"/>
        <v>armed</v>
      </c>
      <c r="Q209" t="str">
        <f t="shared" si="13"/>
        <v>Gun</v>
      </c>
      <c r="R209" s="8" t="str">
        <f>LOOKUP(G209,{0,1,19,30,40,50,60,70},{"null","0-18","19-29","30-39","40-49","50-59","60-69","70+"})</f>
        <v>30-39</v>
      </c>
      <c r="S209" t="str">
        <f t="shared" si="14"/>
        <v>Not Fleeing or Blank</v>
      </c>
      <c r="T209" t="str">
        <f t="shared" si="15"/>
        <v>NO</v>
      </c>
    </row>
    <row r="210" spans="1:20" ht="19" hidden="1" x14ac:dyDescent="0.2">
      <c r="A210">
        <v>209</v>
      </c>
      <c r="B210">
        <v>228</v>
      </c>
      <c r="C210" t="s">
        <v>474</v>
      </c>
      <c r="D210" s="1">
        <v>42082</v>
      </c>
      <c r="E210" t="s">
        <v>15</v>
      </c>
      <c r="F210" t="s">
        <v>475</v>
      </c>
      <c r="G210">
        <v>39</v>
      </c>
      <c r="H210" t="s">
        <v>17</v>
      </c>
      <c r="I210" t="s">
        <v>24</v>
      </c>
      <c r="J210" t="s">
        <v>476</v>
      </c>
      <c r="K210" t="s">
        <v>278</v>
      </c>
      <c r="L210" t="b">
        <v>1</v>
      </c>
      <c r="M210" t="s">
        <v>33</v>
      </c>
      <c r="N210" t="s">
        <v>22</v>
      </c>
      <c r="O210" t="b">
        <v>1</v>
      </c>
      <c r="P210" t="str">
        <f t="shared" si="12"/>
        <v>armed</v>
      </c>
      <c r="Q210" t="str">
        <f t="shared" si="13"/>
        <v>No Gun</v>
      </c>
      <c r="R210" s="8" t="str">
        <f>LOOKUP(G210,{0,1,19,30,40,50,60,70},{"null","0-18","19-29","30-39","40-49","50-59","60-69","70+"})</f>
        <v>30-39</v>
      </c>
      <c r="S210" t="str">
        <f t="shared" si="14"/>
        <v>Not Fleeing or Blank</v>
      </c>
      <c r="T210" t="str">
        <f t="shared" si="15"/>
        <v>NO</v>
      </c>
    </row>
    <row r="211" spans="1:20" ht="19" hidden="1" x14ac:dyDescent="0.2">
      <c r="A211">
        <v>210</v>
      </c>
      <c r="B211">
        <v>229</v>
      </c>
      <c r="C211" t="s">
        <v>477</v>
      </c>
      <c r="D211" s="1">
        <v>42082</v>
      </c>
      <c r="E211" t="s">
        <v>15</v>
      </c>
      <c r="F211" t="s">
        <v>29</v>
      </c>
      <c r="G211">
        <v>18</v>
      </c>
      <c r="H211" t="s">
        <v>17</v>
      </c>
      <c r="I211" t="s">
        <v>56</v>
      </c>
      <c r="J211" t="s">
        <v>420</v>
      </c>
      <c r="K211" t="s">
        <v>67</v>
      </c>
      <c r="L211" t="b">
        <v>0</v>
      </c>
      <c r="M211" t="s">
        <v>21</v>
      </c>
      <c r="N211" t="s">
        <v>22</v>
      </c>
      <c r="O211" t="b">
        <v>0</v>
      </c>
      <c r="P211" t="str">
        <f t="shared" si="12"/>
        <v>unarmed or undetermined or null</v>
      </c>
      <c r="Q211" t="str">
        <f t="shared" si="13"/>
        <v>No Gun</v>
      </c>
      <c r="R211" s="8" t="str">
        <f>LOOKUP(G211,{0,1,19,30,40,50,60,70},{"null","0-18","19-29","30-39","40-49","50-59","60-69","70+"})</f>
        <v>0-18</v>
      </c>
      <c r="S211" t="str">
        <f t="shared" si="14"/>
        <v>Not Fleeing or Blank</v>
      </c>
      <c r="T211" t="str">
        <f t="shared" si="15"/>
        <v>NO</v>
      </c>
    </row>
    <row r="212" spans="1:20" ht="19" hidden="1" x14ac:dyDescent="0.2">
      <c r="A212">
        <v>211</v>
      </c>
      <c r="B212">
        <v>230</v>
      </c>
      <c r="C212" t="s">
        <v>478</v>
      </c>
      <c r="D212" s="1">
        <v>42082</v>
      </c>
      <c r="E212" t="s">
        <v>15</v>
      </c>
      <c r="F212" t="s">
        <v>16</v>
      </c>
      <c r="G212">
        <v>31</v>
      </c>
      <c r="H212" t="s">
        <v>17</v>
      </c>
      <c r="I212" t="s">
        <v>24</v>
      </c>
      <c r="J212" t="s">
        <v>479</v>
      </c>
      <c r="K212" t="s">
        <v>175</v>
      </c>
      <c r="L212" t="b">
        <v>0</v>
      </c>
      <c r="M212" t="s">
        <v>21</v>
      </c>
      <c r="N212" t="s">
        <v>22</v>
      </c>
      <c r="O212" t="b">
        <v>1</v>
      </c>
      <c r="P212" t="str">
        <f t="shared" si="12"/>
        <v>armed</v>
      </c>
      <c r="Q212" t="str">
        <f t="shared" si="13"/>
        <v>Gun</v>
      </c>
      <c r="R212" s="8" t="str">
        <f>LOOKUP(G212,{0,1,19,30,40,50,60,70},{"null","0-18","19-29","30-39","40-49","50-59","60-69","70+"})</f>
        <v>30-39</v>
      </c>
      <c r="S212" t="str">
        <f t="shared" si="14"/>
        <v>Not Fleeing or Blank</v>
      </c>
      <c r="T212" t="str">
        <f t="shared" si="15"/>
        <v>NO</v>
      </c>
    </row>
    <row r="213" spans="1:20" ht="19" hidden="1" x14ac:dyDescent="0.2">
      <c r="A213">
        <v>212</v>
      </c>
      <c r="B213">
        <v>531</v>
      </c>
      <c r="C213" t="s">
        <v>480</v>
      </c>
      <c r="D213" s="1">
        <v>42083</v>
      </c>
      <c r="E213" t="s">
        <v>15</v>
      </c>
      <c r="F213" t="s">
        <v>16</v>
      </c>
      <c r="G213">
        <v>24</v>
      </c>
      <c r="H213" t="s">
        <v>17</v>
      </c>
      <c r="I213" t="s">
        <v>192</v>
      </c>
      <c r="J213" t="s">
        <v>481</v>
      </c>
      <c r="K213" t="s">
        <v>47</v>
      </c>
      <c r="L213" t="b">
        <v>0</v>
      </c>
      <c r="M213" t="s">
        <v>21</v>
      </c>
      <c r="N213" t="s">
        <v>48</v>
      </c>
      <c r="O213" t="b">
        <v>0</v>
      </c>
      <c r="P213" t="str">
        <f t="shared" si="12"/>
        <v>armed</v>
      </c>
      <c r="Q213" t="str">
        <f t="shared" si="13"/>
        <v>Gun</v>
      </c>
      <c r="R213" s="8" t="str">
        <f>LOOKUP(G213,{0,1,19,30,40,50,60,70},{"null","0-18","19-29","30-39","40-49","50-59","60-69","70+"})</f>
        <v>19-29</v>
      </c>
      <c r="S213" t="str">
        <f t="shared" si="14"/>
        <v>Fleeing</v>
      </c>
      <c r="T213" t="str">
        <f t="shared" si="15"/>
        <v>NO</v>
      </c>
    </row>
    <row r="214" spans="1:20" ht="19" hidden="1" x14ac:dyDescent="0.2">
      <c r="A214">
        <v>213</v>
      </c>
      <c r="B214">
        <v>308</v>
      </c>
      <c r="C214" t="s">
        <v>482</v>
      </c>
      <c r="D214" s="1">
        <v>42083</v>
      </c>
      <c r="E214" t="s">
        <v>15</v>
      </c>
      <c r="F214" t="s">
        <v>451</v>
      </c>
      <c r="G214">
        <v>63</v>
      </c>
      <c r="H214" t="s">
        <v>17</v>
      </c>
      <c r="I214" t="s">
        <v>56</v>
      </c>
      <c r="J214" t="s">
        <v>71</v>
      </c>
      <c r="K214" t="s">
        <v>72</v>
      </c>
      <c r="L214" t="b">
        <v>1</v>
      </c>
      <c r="M214" t="s">
        <v>21</v>
      </c>
      <c r="N214" t="s">
        <v>22</v>
      </c>
      <c r="O214" t="b">
        <v>0</v>
      </c>
      <c r="P214" t="str">
        <f t="shared" si="12"/>
        <v>armed</v>
      </c>
      <c r="Q214" t="str">
        <f t="shared" si="13"/>
        <v>No Gun</v>
      </c>
      <c r="R214" s="8" t="str">
        <f>LOOKUP(G214,{0,1,19,30,40,50,60,70},{"null","0-18","19-29","30-39","40-49","50-59","60-69","70+"})</f>
        <v>60-69</v>
      </c>
      <c r="S214" t="str">
        <f t="shared" si="14"/>
        <v>Not Fleeing or Blank</v>
      </c>
      <c r="T214" t="str">
        <f t="shared" si="15"/>
        <v>NO</v>
      </c>
    </row>
    <row r="215" spans="1:20" ht="19" hidden="1" x14ac:dyDescent="0.2">
      <c r="A215">
        <v>214</v>
      </c>
      <c r="B215">
        <v>310</v>
      </c>
      <c r="C215" t="s">
        <v>483</v>
      </c>
      <c r="D215" s="1">
        <v>42083</v>
      </c>
      <c r="E215" t="s">
        <v>15</v>
      </c>
      <c r="F215" t="s">
        <v>16</v>
      </c>
      <c r="G215">
        <v>34</v>
      </c>
      <c r="H215" t="s">
        <v>17</v>
      </c>
      <c r="I215" t="s">
        <v>24</v>
      </c>
      <c r="J215" t="s">
        <v>484</v>
      </c>
      <c r="K215" t="s">
        <v>44</v>
      </c>
      <c r="L215" t="b">
        <v>0</v>
      </c>
      <c r="M215" t="s">
        <v>21</v>
      </c>
      <c r="N215" t="s">
        <v>22</v>
      </c>
      <c r="O215" t="b">
        <v>0</v>
      </c>
      <c r="P215" t="str">
        <f t="shared" si="12"/>
        <v>armed</v>
      </c>
      <c r="Q215" t="str">
        <f t="shared" si="13"/>
        <v>Gun</v>
      </c>
      <c r="R215" s="8" t="str">
        <f>LOOKUP(G215,{0,1,19,30,40,50,60,70},{"null","0-18","19-29","30-39","40-49","50-59","60-69","70+"})</f>
        <v>30-39</v>
      </c>
      <c r="S215" t="str">
        <f t="shared" si="14"/>
        <v>Not Fleeing or Blank</v>
      </c>
      <c r="T215" t="str">
        <f t="shared" si="15"/>
        <v>NO</v>
      </c>
    </row>
    <row r="216" spans="1:20" ht="19" hidden="1" x14ac:dyDescent="0.2">
      <c r="A216">
        <v>215</v>
      </c>
      <c r="B216">
        <v>309</v>
      </c>
      <c r="C216" t="s">
        <v>485</v>
      </c>
      <c r="D216" s="1">
        <v>42084</v>
      </c>
      <c r="E216" t="s">
        <v>15</v>
      </c>
      <c r="F216" t="s">
        <v>16</v>
      </c>
      <c r="G216">
        <v>44</v>
      </c>
      <c r="H216" t="s">
        <v>17</v>
      </c>
      <c r="I216" t="s">
        <v>24</v>
      </c>
      <c r="J216" t="s">
        <v>486</v>
      </c>
      <c r="K216" t="s">
        <v>258</v>
      </c>
      <c r="L216" t="b">
        <v>0</v>
      </c>
      <c r="M216" t="s">
        <v>21</v>
      </c>
      <c r="N216" t="s">
        <v>48</v>
      </c>
      <c r="O216" t="b">
        <v>0</v>
      </c>
      <c r="P216" t="str">
        <f t="shared" si="12"/>
        <v>armed</v>
      </c>
      <c r="Q216" t="str">
        <f t="shared" si="13"/>
        <v>Gun</v>
      </c>
      <c r="R216" s="8" t="str">
        <f>LOOKUP(G216,{0,1,19,30,40,50,60,70},{"null","0-18","19-29","30-39","40-49","50-59","60-69","70+"})</f>
        <v>40-49</v>
      </c>
      <c r="S216" t="str">
        <f t="shared" si="14"/>
        <v>Fleeing</v>
      </c>
      <c r="T216" t="str">
        <f t="shared" si="15"/>
        <v>NO</v>
      </c>
    </row>
    <row r="217" spans="1:20" ht="19" hidden="1" x14ac:dyDescent="0.2">
      <c r="A217">
        <v>216</v>
      </c>
      <c r="B217">
        <v>311</v>
      </c>
      <c r="C217" t="s">
        <v>487</v>
      </c>
      <c r="D217" s="1">
        <v>42084</v>
      </c>
      <c r="E217" t="s">
        <v>15</v>
      </c>
      <c r="F217" t="s">
        <v>16</v>
      </c>
      <c r="G217">
        <v>60</v>
      </c>
      <c r="H217" t="s">
        <v>17</v>
      </c>
      <c r="I217" t="s">
        <v>24</v>
      </c>
      <c r="J217" t="s">
        <v>488</v>
      </c>
      <c r="K217" t="s">
        <v>122</v>
      </c>
      <c r="L217" t="b">
        <v>1</v>
      </c>
      <c r="M217" t="s">
        <v>21</v>
      </c>
      <c r="N217" t="s">
        <v>22</v>
      </c>
      <c r="O217" t="b">
        <v>0</v>
      </c>
      <c r="P217" t="str">
        <f t="shared" si="12"/>
        <v>armed</v>
      </c>
      <c r="Q217" t="str">
        <f t="shared" si="13"/>
        <v>Gun</v>
      </c>
      <c r="R217" s="8" t="str">
        <f>LOOKUP(G217,{0,1,19,30,40,50,60,70},{"null","0-18","19-29","30-39","40-49","50-59","60-69","70+"})</f>
        <v>60-69</v>
      </c>
      <c r="S217" t="str">
        <f t="shared" si="14"/>
        <v>Not Fleeing or Blank</v>
      </c>
      <c r="T217" t="str">
        <f t="shared" si="15"/>
        <v>NO</v>
      </c>
    </row>
    <row r="218" spans="1:20" ht="19" hidden="1" x14ac:dyDescent="0.2">
      <c r="A218">
        <v>217</v>
      </c>
      <c r="B218">
        <v>312</v>
      </c>
      <c r="C218" t="s">
        <v>489</v>
      </c>
      <c r="D218" s="1">
        <v>42084</v>
      </c>
      <c r="E218" t="s">
        <v>15</v>
      </c>
      <c r="F218" t="s">
        <v>16</v>
      </c>
      <c r="G218">
        <v>42</v>
      </c>
      <c r="H218" t="s">
        <v>17</v>
      </c>
      <c r="I218" t="s">
        <v>24</v>
      </c>
      <c r="J218" t="s">
        <v>66</v>
      </c>
      <c r="K218" t="s">
        <v>67</v>
      </c>
      <c r="L218" t="b">
        <v>0</v>
      </c>
      <c r="M218" t="s">
        <v>21</v>
      </c>
      <c r="N218" t="s">
        <v>22</v>
      </c>
      <c r="O218" t="b">
        <v>0</v>
      </c>
      <c r="P218" t="str">
        <f t="shared" si="12"/>
        <v>armed</v>
      </c>
      <c r="Q218" t="str">
        <f t="shared" si="13"/>
        <v>Gun</v>
      </c>
      <c r="R218" s="8" t="str">
        <f>LOOKUP(G218,{0,1,19,30,40,50,60,70},{"null","0-18","19-29","30-39","40-49","50-59","60-69","70+"})</f>
        <v>40-49</v>
      </c>
      <c r="S218" t="str">
        <f t="shared" si="14"/>
        <v>Not Fleeing or Blank</v>
      </c>
      <c r="T218" t="str">
        <f t="shared" si="15"/>
        <v>NO</v>
      </c>
    </row>
    <row r="219" spans="1:20" ht="19" hidden="1" x14ac:dyDescent="0.2">
      <c r="A219">
        <v>218</v>
      </c>
      <c r="B219">
        <v>235</v>
      </c>
      <c r="C219" t="s">
        <v>490</v>
      </c>
      <c r="D219" s="1">
        <v>42084</v>
      </c>
      <c r="E219" t="s">
        <v>15</v>
      </c>
      <c r="F219" t="s">
        <v>16</v>
      </c>
      <c r="G219">
        <v>21</v>
      </c>
      <c r="H219" t="s">
        <v>17</v>
      </c>
      <c r="I219" t="s">
        <v>24</v>
      </c>
      <c r="J219" t="s">
        <v>491</v>
      </c>
      <c r="K219" t="s">
        <v>47</v>
      </c>
      <c r="L219" t="b">
        <v>0</v>
      </c>
      <c r="M219" t="s">
        <v>21</v>
      </c>
      <c r="N219" t="s">
        <v>22</v>
      </c>
      <c r="O219" t="b">
        <v>0</v>
      </c>
      <c r="P219" t="str">
        <f t="shared" si="12"/>
        <v>armed</v>
      </c>
      <c r="Q219" t="str">
        <f t="shared" si="13"/>
        <v>Gun</v>
      </c>
      <c r="R219" s="8" t="str">
        <f>LOOKUP(G219,{0,1,19,30,40,50,60,70},{"null","0-18","19-29","30-39","40-49","50-59","60-69","70+"})</f>
        <v>19-29</v>
      </c>
      <c r="S219" t="str">
        <f t="shared" si="14"/>
        <v>Not Fleeing or Blank</v>
      </c>
      <c r="T219" t="str">
        <f t="shared" si="15"/>
        <v>NO</v>
      </c>
    </row>
    <row r="220" spans="1:20" ht="19" hidden="1" x14ac:dyDescent="0.2">
      <c r="A220">
        <v>219</v>
      </c>
      <c r="B220">
        <v>231</v>
      </c>
      <c r="C220" t="s">
        <v>492</v>
      </c>
      <c r="D220" s="1">
        <v>42085</v>
      </c>
      <c r="E220" t="s">
        <v>15</v>
      </c>
      <c r="F220" t="s">
        <v>60</v>
      </c>
      <c r="G220">
        <v>37</v>
      </c>
      <c r="H220" t="s">
        <v>17</v>
      </c>
      <c r="I220" t="s">
        <v>24</v>
      </c>
      <c r="J220" t="s">
        <v>493</v>
      </c>
      <c r="K220" t="s">
        <v>37</v>
      </c>
      <c r="L220" t="b">
        <v>1</v>
      </c>
      <c r="M220" t="s">
        <v>33</v>
      </c>
      <c r="N220" t="s">
        <v>22</v>
      </c>
      <c r="O220" t="b">
        <v>0</v>
      </c>
      <c r="P220" t="str">
        <f t="shared" si="12"/>
        <v>armed</v>
      </c>
      <c r="Q220" t="str">
        <f t="shared" si="13"/>
        <v>No Gun</v>
      </c>
      <c r="R220" s="8" t="str">
        <f>LOOKUP(G220,{0,1,19,30,40,50,60,70},{"null","0-18","19-29","30-39","40-49","50-59","60-69","70+"})</f>
        <v>30-39</v>
      </c>
      <c r="S220" t="str">
        <f t="shared" si="14"/>
        <v>Not Fleeing or Blank</v>
      </c>
      <c r="T220" t="str">
        <f t="shared" si="15"/>
        <v>NO</v>
      </c>
    </row>
    <row r="221" spans="1:20" ht="19" hidden="1" x14ac:dyDescent="0.2">
      <c r="A221">
        <v>220</v>
      </c>
      <c r="B221">
        <v>233</v>
      </c>
      <c r="C221" t="s">
        <v>494</v>
      </c>
      <c r="D221" s="1">
        <v>42085</v>
      </c>
      <c r="E221" t="s">
        <v>28</v>
      </c>
      <c r="F221" t="s">
        <v>60</v>
      </c>
      <c r="G221">
        <v>36</v>
      </c>
      <c r="H221" t="s">
        <v>17</v>
      </c>
      <c r="I221" t="s">
        <v>24</v>
      </c>
      <c r="J221" t="s">
        <v>495</v>
      </c>
      <c r="K221" t="s">
        <v>26</v>
      </c>
      <c r="L221" t="b">
        <v>1</v>
      </c>
      <c r="M221" t="s">
        <v>33</v>
      </c>
      <c r="N221" t="s">
        <v>73</v>
      </c>
      <c r="O221" t="b">
        <v>0</v>
      </c>
      <c r="P221" t="str">
        <f t="shared" si="12"/>
        <v>armed</v>
      </c>
      <c r="Q221" t="str">
        <f t="shared" si="13"/>
        <v>No Gun</v>
      </c>
      <c r="R221" s="8" t="str">
        <f>LOOKUP(G221,{0,1,19,30,40,50,60,70},{"null","0-18","19-29","30-39","40-49","50-59","60-69","70+"})</f>
        <v>30-39</v>
      </c>
      <c r="S221" t="str">
        <f t="shared" si="14"/>
        <v>Fleeing</v>
      </c>
      <c r="T221" t="str">
        <f t="shared" si="15"/>
        <v>NO</v>
      </c>
    </row>
    <row r="222" spans="1:20" ht="19" x14ac:dyDescent="0.2">
      <c r="A222">
        <v>221</v>
      </c>
      <c r="B222">
        <v>234</v>
      </c>
      <c r="C222" t="s">
        <v>496</v>
      </c>
      <c r="D222" s="1">
        <v>42085</v>
      </c>
      <c r="E222" t="s">
        <v>28</v>
      </c>
      <c r="F222" t="s">
        <v>77</v>
      </c>
      <c r="G222">
        <v>21</v>
      </c>
      <c r="H222" t="s">
        <v>17</v>
      </c>
      <c r="I222" t="s">
        <v>56</v>
      </c>
      <c r="J222" t="s">
        <v>497</v>
      </c>
      <c r="K222" t="s">
        <v>258</v>
      </c>
      <c r="L222" t="b">
        <v>0</v>
      </c>
      <c r="M222" t="s">
        <v>21</v>
      </c>
      <c r="N222" t="s">
        <v>48</v>
      </c>
      <c r="O222" t="b">
        <v>0</v>
      </c>
      <c r="P222" t="str">
        <f t="shared" si="12"/>
        <v>unarmed or undetermined or null</v>
      </c>
      <c r="Q222" t="str">
        <f t="shared" si="13"/>
        <v>No Gun</v>
      </c>
      <c r="R222" s="8" t="str">
        <f>LOOKUP(G222,{0,1,19,30,40,50,60,70},{"null","0-18","19-29","30-39","40-49","50-59","60-69","70+"})</f>
        <v>19-29</v>
      </c>
      <c r="S222" t="str">
        <f t="shared" si="14"/>
        <v>Fleeing</v>
      </c>
      <c r="T222" t="str">
        <f t="shared" si="15"/>
        <v>YES</v>
      </c>
    </row>
    <row r="223" spans="1:20" ht="19" hidden="1" x14ac:dyDescent="0.2">
      <c r="A223">
        <v>222</v>
      </c>
      <c r="B223">
        <v>237</v>
      </c>
      <c r="C223" t="s">
        <v>498</v>
      </c>
      <c r="D223" s="1">
        <v>42086</v>
      </c>
      <c r="E223" t="s">
        <v>15</v>
      </c>
      <c r="F223" t="s">
        <v>16</v>
      </c>
      <c r="G223">
        <v>24</v>
      </c>
      <c r="H223" t="s">
        <v>17</v>
      </c>
      <c r="I223" t="s">
        <v>56</v>
      </c>
      <c r="J223" t="s">
        <v>499</v>
      </c>
      <c r="K223" t="s">
        <v>37</v>
      </c>
      <c r="L223" t="b">
        <v>0</v>
      </c>
      <c r="M223" t="s">
        <v>21</v>
      </c>
      <c r="N223" t="s">
        <v>22</v>
      </c>
      <c r="O223" t="b">
        <v>0</v>
      </c>
      <c r="P223" t="str">
        <f t="shared" si="12"/>
        <v>armed</v>
      </c>
      <c r="Q223" t="str">
        <f t="shared" si="13"/>
        <v>Gun</v>
      </c>
      <c r="R223" s="8" t="str">
        <f>LOOKUP(G223,{0,1,19,30,40,50,60,70},{"null","0-18","19-29","30-39","40-49","50-59","60-69","70+"})</f>
        <v>19-29</v>
      </c>
      <c r="S223" t="str">
        <f t="shared" si="14"/>
        <v>Not Fleeing or Blank</v>
      </c>
      <c r="T223" t="str">
        <f t="shared" si="15"/>
        <v>NO</v>
      </c>
    </row>
    <row r="224" spans="1:20" ht="19" hidden="1" x14ac:dyDescent="0.2">
      <c r="A224">
        <v>223</v>
      </c>
      <c r="B224">
        <v>313</v>
      </c>
      <c r="C224" t="s">
        <v>500</v>
      </c>
      <c r="D224" s="1">
        <v>42087</v>
      </c>
      <c r="E224" t="s">
        <v>15</v>
      </c>
      <c r="F224" t="s">
        <v>16</v>
      </c>
      <c r="G224">
        <v>38</v>
      </c>
      <c r="H224" t="s">
        <v>17</v>
      </c>
      <c r="I224" t="s">
        <v>24</v>
      </c>
      <c r="J224" t="s">
        <v>501</v>
      </c>
      <c r="K224" t="s">
        <v>344</v>
      </c>
      <c r="L224" t="b">
        <v>0</v>
      </c>
      <c r="M224" t="s">
        <v>21</v>
      </c>
      <c r="N224" t="s">
        <v>22</v>
      </c>
      <c r="O224" t="b">
        <v>0</v>
      </c>
      <c r="P224" t="str">
        <f t="shared" si="12"/>
        <v>armed</v>
      </c>
      <c r="Q224" t="str">
        <f t="shared" si="13"/>
        <v>Gun</v>
      </c>
      <c r="R224" s="8" t="str">
        <f>LOOKUP(G224,{0,1,19,30,40,50,60,70},{"null","0-18","19-29","30-39","40-49","50-59","60-69","70+"})</f>
        <v>30-39</v>
      </c>
      <c r="S224" t="str">
        <f t="shared" si="14"/>
        <v>Not Fleeing or Blank</v>
      </c>
      <c r="T224" t="str">
        <f t="shared" si="15"/>
        <v>NO</v>
      </c>
    </row>
    <row r="225" spans="1:20" ht="19" x14ac:dyDescent="0.2">
      <c r="A225">
        <v>224</v>
      </c>
      <c r="B225">
        <v>238</v>
      </c>
      <c r="C225" t="s">
        <v>502</v>
      </c>
      <c r="D225" s="1">
        <v>42087</v>
      </c>
      <c r="E225" t="s">
        <v>15</v>
      </c>
      <c r="F225" t="s">
        <v>16</v>
      </c>
      <c r="G225">
        <v>29</v>
      </c>
      <c r="H225" t="s">
        <v>17</v>
      </c>
      <c r="I225" t="s">
        <v>56</v>
      </c>
      <c r="J225" t="s">
        <v>503</v>
      </c>
      <c r="K225" t="s">
        <v>112</v>
      </c>
      <c r="L225" t="b">
        <v>1</v>
      </c>
      <c r="M225" t="s">
        <v>21</v>
      </c>
      <c r="N225" t="s">
        <v>48</v>
      </c>
      <c r="O225" t="b">
        <v>0</v>
      </c>
      <c r="P225" t="str">
        <f t="shared" si="12"/>
        <v>armed</v>
      </c>
      <c r="Q225" t="str">
        <f t="shared" si="13"/>
        <v>Gun</v>
      </c>
      <c r="R225" s="8" t="str">
        <f>LOOKUP(G225,{0,1,19,30,40,50,60,70},{"null","0-18","19-29","30-39","40-49","50-59","60-69","70+"})</f>
        <v>19-29</v>
      </c>
      <c r="S225" t="str">
        <f t="shared" si="14"/>
        <v>Fleeing</v>
      </c>
      <c r="T225" t="str">
        <f t="shared" si="15"/>
        <v>YES</v>
      </c>
    </row>
    <row r="226" spans="1:20" ht="19" hidden="1" x14ac:dyDescent="0.2">
      <c r="A226">
        <v>225</v>
      </c>
      <c r="B226">
        <v>247</v>
      </c>
      <c r="C226" t="s">
        <v>504</v>
      </c>
      <c r="D226" s="1">
        <v>42087</v>
      </c>
      <c r="E226" t="s">
        <v>15</v>
      </c>
      <c r="F226" t="s">
        <v>16</v>
      </c>
      <c r="G226">
        <v>57</v>
      </c>
      <c r="H226" t="s">
        <v>17</v>
      </c>
      <c r="I226" t="s">
        <v>24</v>
      </c>
      <c r="J226" t="s">
        <v>275</v>
      </c>
      <c r="K226" t="s">
        <v>37</v>
      </c>
      <c r="L226" t="b">
        <v>1</v>
      </c>
      <c r="M226" t="s">
        <v>21</v>
      </c>
      <c r="N226" t="s">
        <v>22</v>
      </c>
      <c r="O226" t="b">
        <v>0</v>
      </c>
      <c r="P226" t="str">
        <f t="shared" si="12"/>
        <v>armed</v>
      </c>
      <c r="Q226" t="str">
        <f t="shared" si="13"/>
        <v>Gun</v>
      </c>
      <c r="R226" s="8" t="str">
        <f>LOOKUP(G226,{0,1,19,30,40,50,60,70},{"null","0-18","19-29","30-39","40-49","50-59","60-69","70+"})</f>
        <v>50-59</v>
      </c>
      <c r="S226" t="str">
        <f t="shared" si="14"/>
        <v>Not Fleeing or Blank</v>
      </c>
      <c r="T226" t="str">
        <f t="shared" si="15"/>
        <v>NO</v>
      </c>
    </row>
    <row r="227" spans="1:20" ht="19" x14ac:dyDescent="0.2">
      <c r="A227">
        <v>226</v>
      </c>
      <c r="B227">
        <v>239</v>
      </c>
      <c r="C227" t="s">
        <v>505</v>
      </c>
      <c r="D227" s="1">
        <v>42088</v>
      </c>
      <c r="E227" t="s">
        <v>15</v>
      </c>
      <c r="F227" t="s">
        <v>77</v>
      </c>
      <c r="G227">
        <v>23</v>
      </c>
      <c r="H227" t="s">
        <v>17</v>
      </c>
      <c r="I227" t="s">
        <v>56</v>
      </c>
      <c r="J227" t="s">
        <v>264</v>
      </c>
      <c r="K227" t="s">
        <v>230</v>
      </c>
      <c r="L227" t="b">
        <v>0</v>
      </c>
      <c r="M227" t="s">
        <v>33</v>
      </c>
      <c r="N227" t="s">
        <v>48</v>
      </c>
      <c r="O227" t="b">
        <v>1</v>
      </c>
      <c r="P227" t="str">
        <f t="shared" si="12"/>
        <v>unarmed or undetermined or null</v>
      </c>
      <c r="Q227" t="str">
        <f t="shared" si="13"/>
        <v>No Gun</v>
      </c>
      <c r="R227" s="8" t="str">
        <f>LOOKUP(G227,{0,1,19,30,40,50,60,70},{"null","0-18","19-29","30-39","40-49","50-59","60-69","70+"})</f>
        <v>19-29</v>
      </c>
      <c r="S227" t="str">
        <f t="shared" si="14"/>
        <v>Fleeing</v>
      </c>
      <c r="T227" t="str">
        <f t="shared" si="15"/>
        <v>YES</v>
      </c>
    </row>
    <row r="228" spans="1:20" ht="19" x14ac:dyDescent="0.2">
      <c r="A228">
        <v>227</v>
      </c>
      <c r="B228">
        <v>240</v>
      </c>
      <c r="C228" t="s">
        <v>506</v>
      </c>
      <c r="D228" s="1">
        <v>42088</v>
      </c>
      <c r="E228" t="s">
        <v>15</v>
      </c>
      <c r="F228" t="s">
        <v>16</v>
      </c>
      <c r="G228">
        <v>27</v>
      </c>
      <c r="H228" t="s">
        <v>17</v>
      </c>
      <c r="I228" t="s">
        <v>56</v>
      </c>
      <c r="J228" t="s">
        <v>507</v>
      </c>
      <c r="K228" t="s">
        <v>361</v>
      </c>
      <c r="L228" t="b">
        <v>0</v>
      </c>
      <c r="M228" t="s">
        <v>21</v>
      </c>
      <c r="N228" t="s">
        <v>73</v>
      </c>
      <c r="O228" t="b">
        <v>0</v>
      </c>
      <c r="P228" t="str">
        <f t="shared" si="12"/>
        <v>armed</v>
      </c>
      <c r="Q228" t="str">
        <f t="shared" si="13"/>
        <v>Gun</v>
      </c>
      <c r="R228" s="8" t="str">
        <f>LOOKUP(G228,{0,1,19,30,40,50,60,70},{"null","0-18","19-29","30-39","40-49","50-59","60-69","70+"})</f>
        <v>19-29</v>
      </c>
      <c r="S228" t="str">
        <f t="shared" si="14"/>
        <v>Fleeing</v>
      </c>
      <c r="T228" t="str">
        <f t="shared" si="15"/>
        <v>YES</v>
      </c>
    </row>
    <row r="229" spans="1:20" ht="19" hidden="1" x14ac:dyDescent="0.2">
      <c r="A229">
        <v>228</v>
      </c>
      <c r="B229">
        <v>241</v>
      </c>
      <c r="C229" t="s">
        <v>508</v>
      </c>
      <c r="D229" s="1">
        <v>42088</v>
      </c>
      <c r="E229" t="s">
        <v>15</v>
      </c>
      <c r="F229" t="s">
        <v>16</v>
      </c>
      <c r="G229">
        <v>28</v>
      </c>
      <c r="H229" t="s">
        <v>17</v>
      </c>
      <c r="I229" t="s">
        <v>30</v>
      </c>
      <c r="J229" t="s">
        <v>509</v>
      </c>
      <c r="K229" t="s">
        <v>37</v>
      </c>
      <c r="L229" t="b">
        <v>0</v>
      </c>
      <c r="M229" t="s">
        <v>21</v>
      </c>
      <c r="N229" t="s">
        <v>73</v>
      </c>
      <c r="O229" t="b">
        <v>0</v>
      </c>
      <c r="P229" t="str">
        <f t="shared" si="12"/>
        <v>armed</v>
      </c>
      <c r="Q229" t="str">
        <f t="shared" si="13"/>
        <v>Gun</v>
      </c>
      <c r="R229" s="8" t="str">
        <f>LOOKUP(G229,{0,1,19,30,40,50,60,70},{"null","0-18","19-29","30-39","40-49","50-59","60-69","70+"})</f>
        <v>19-29</v>
      </c>
      <c r="S229" t="str">
        <f t="shared" si="14"/>
        <v>Fleeing</v>
      </c>
      <c r="T229" t="str">
        <f t="shared" si="15"/>
        <v>NO</v>
      </c>
    </row>
    <row r="230" spans="1:20" ht="19" hidden="1" x14ac:dyDescent="0.2">
      <c r="A230">
        <v>229</v>
      </c>
      <c r="B230">
        <v>242</v>
      </c>
      <c r="C230" t="s">
        <v>510</v>
      </c>
      <c r="D230" s="1">
        <v>42088</v>
      </c>
      <c r="E230" t="s">
        <v>28</v>
      </c>
      <c r="F230" t="s">
        <v>16</v>
      </c>
      <c r="G230">
        <v>63</v>
      </c>
      <c r="H230" t="s">
        <v>17</v>
      </c>
      <c r="I230" t="s">
        <v>24</v>
      </c>
      <c r="J230" t="s">
        <v>467</v>
      </c>
      <c r="K230" t="s">
        <v>47</v>
      </c>
      <c r="L230" t="b">
        <v>1</v>
      </c>
      <c r="M230" t="s">
        <v>33</v>
      </c>
      <c r="N230" t="s">
        <v>22</v>
      </c>
      <c r="O230" t="b">
        <v>0</v>
      </c>
      <c r="P230" t="str">
        <f t="shared" si="12"/>
        <v>armed</v>
      </c>
      <c r="Q230" t="str">
        <f t="shared" si="13"/>
        <v>Gun</v>
      </c>
      <c r="R230" s="8" t="str">
        <f>LOOKUP(G230,{0,1,19,30,40,50,60,70},{"null","0-18","19-29","30-39","40-49","50-59","60-69","70+"})</f>
        <v>60-69</v>
      </c>
      <c r="S230" t="str">
        <f t="shared" si="14"/>
        <v>Not Fleeing or Blank</v>
      </c>
      <c r="T230" t="str">
        <f t="shared" si="15"/>
        <v>NO</v>
      </c>
    </row>
    <row r="231" spans="1:20" ht="19" hidden="1" x14ac:dyDescent="0.2">
      <c r="A231">
        <v>230</v>
      </c>
      <c r="B231">
        <v>246</v>
      </c>
      <c r="C231" t="s">
        <v>511</v>
      </c>
      <c r="D231" s="1">
        <v>42089</v>
      </c>
      <c r="E231" t="s">
        <v>15</v>
      </c>
      <c r="F231" t="s">
        <v>16</v>
      </c>
      <c r="G231">
        <v>53</v>
      </c>
      <c r="H231" t="s">
        <v>52</v>
      </c>
      <c r="I231" t="s">
        <v>24</v>
      </c>
      <c r="J231" t="s">
        <v>512</v>
      </c>
      <c r="K231" t="s">
        <v>32</v>
      </c>
      <c r="L231" t="b">
        <v>0</v>
      </c>
      <c r="M231" t="s">
        <v>21</v>
      </c>
      <c r="N231" t="s">
        <v>22</v>
      </c>
      <c r="O231" t="b">
        <v>0</v>
      </c>
      <c r="P231" t="str">
        <f t="shared" si="12"/>
        <v>armed</v>
      </c>
      <c r="Q231" t="str">
        <f t="shared" si="13"/>
        <v>Gun</v>
      </c>
      <c r="R231" s="8" t="str">
        <f>LOOKUP(G231,{0,1,19,30,40,50,60,70},{"null","0-18","19-29","30-39","40-49","50-59","60-69","70+"})</f>
        <v>50-59</v>
      </c>
      <c r="S231" t="str">
        <f t="shared" si="14"/>
        <v>Not Fleeing or Blank</v>
      </c>
      <c r="T231" t="str">
        <f t="shared" si="15"/>
        <v>NO</v>
      </c>
    </row>
    <row r="232" spans="1:20" ht="19" hidden="1" x14ac:dyDescent="0.2">
      <c r="A232">
        <v>231</v>
      </c>
      <c r="B232">
        <v>250</v>
      </c>
      <c r="C232" t="s">
        <v>513</v>
      </c>
      <c r="D232" s="1">
        <v>42089</v>
      </c>
      <c r="E232" t="s">
        <v>15</v>
      </c>
      <c r="F232" t="s">
        <v>60</v>
      </c>
      <c r="G232">
        <v>35</v>
      </c>
      <c r="H232" t="s">
        <v>17</v>
      </c>
      <c r="I232" t="s">
        <v>30</v>
      </c>
      <c r="J232" t="s">
        <v>514</v>
      </c>
      <c r="K232" t="s">
        <v>37</v>
      </c>
      <c r="L232" t="b">
        <v>1</v>
      </c>
      <c r="M232" t="s">
        <v>33</v>
      </c>
      <c r="N232" t="s">
        <v>22</v>
      </c>
      <c r="O232" t="b">
        <v>0</v>
      </c>
      <c r="P232" t="str">
        <f t="shared" si="12"/>
        <v>armed</v>
      </c>
      <c r="Q232" t="str">
        <f t="shared" si="13"/>
        <v>No Gun</v>
      </c>
      <c r="R232" s="8" t="str">
        <f>LOOKUP(G232,{0,1,19,30,40,50,60,70},{"null","0-18","19-29","30-39","40-49","50-59","60-69","70+"})</f>
        <v>30-39</v>
      </c>
      <c r="S232" t="str">
        <f t="shared" si="14"/>
        <v>Not Fleeing or Blank</v>
      </c>
      <c r="T232" t="str">
        <f t="shared" si="15"/>
        <v>NO</v>
      </c>
    </row>
    <row r="233" spans="1:20" ht="19" hidden="1" x14ac:dyDescent="0.2">
      <c r="A233">
        <v>232</v>
      </c>
      <c r="B233">
        <v>256</v>
      </c>
      <c r="C233" t="s">
        <v>515</v>
      </c>
      <c r="D233" s="1">
        <v>42090</v>
      </c>
      <c r="E233" t="s">
        <v>15</v>
      </c>
      <c r="F233" t="s">
        <v>16</v>
      </c>
      <c r="G233">
        <v>56</v>
      </c>
      <c r="H233" t="s">
        <v>17</v>
      </c>
      <c r="I233" t="s">
        <v>24</v>
      </c>
      <c r="J233" t="s">
        <v>516</v>
      </c>
      <c r="K233" t="s">
        <v>37</v>
      </c>
      <c r="L233" t="b">
        <v>1</v>
      </c>
      <c r="M233" t="s">
        <v>21</v>
      </c>
      <c r="N233" t="s">
        <v>22</v>
      </c>
      <c r="O233" t="b">
        <v>0</v>
      </c>
      <c r="P233" t="str">
        <f t="shared" si="12"/>
        <v>armed</v>
      </c>
      <c r="Q233" t="str">
        <f t="shared" si="13"/>
        <v>Gun</v>
      </c>
      <c r="R233" s="8" t="str">
        <f>LOOKUP(G233,{0,1,19,30,40,50,60,70},{"null","0-18","19-29","30-39","40-49","50-59","60-69","70+"})</f>
        <v>50-59</v>
      </c>
      <c r="S233" t="str">
        <f t="shared" si="14"/>
        <v>Not Fleeing or Blank</v>
      </c>
      <c r="T233" t="str">
        <f t="shared" si="15"/>
        <v>NO</v>
      </c>
    </row>
    <row r="234" spans="1:20" ht="19" hidden="1" x14ac:dyDescent="0.2">
      <c r="A234">
        <v>233</v>
      </c>
      <c r="B234">
        <v>257</v>
      </c>
      <c r="C234" t="s">
        <v>517</v>
      </c>
      <c r="D234" s="1">
        <v>42090</v>
      </c>
      <c r="E234" t="s">
        <v>15</v>
      </c>
      <c r="F234" t="s">
        <v>60</v>
      </c>
      <c r="G234">
        <v>39</v>
      </c>
      <c r="H234" t="s">
        <v>17</v>
      </c>
      <c r="I234" t="s">
        <v>56</v>
      </c>
      <c r="J234" t="s">
        <v>518</v>
      </c>
      <c r="K234" t="s">
        <v>169</v>
      </c>
      <c r="L234" t="b">
        <v>0</v>
      </c>
      <c r="M234" t="s">
        <v>33</v>
      </c>
      <c r="N234" t="s">
        <v>22</v>
      </c>
      <c r="O234" t="b">
        <v>0</v>
      </c>
      <c r="P234" t="str">
        <f t="shared" si="12"/>
        <v>armed</v>
      </c>
      <c r="Q234" t="str">
        <f t="shared" si="13"/>
        <v>No Gun</v>
      </c>
      <c r="R234" s="8" t="str">
        <f>LOOKUP(G234,{0,1,19,30,40,50,60,70},{"null","0-18","19-29","30-39","40-49","50-59","60-69","70+"})</f>
        <v>30-39</v>
      </c>
      <c r="S234" t="str">
        <f t="shared" si="14"/>
        <v>Not Fleeing or Blank</v>
      </c>
      <c r="T234" t="str">
        <f t="shared" si="15"/>
        <v>NO</v>
      </c>
    </row>
    <row r="235" spans="1:20" ht="19" hidden="1" x14ac:dyDescent="0.2">
      <c r="A235">
        <v>234</v>
      </c>
      <c r="B235">
        <v>258</v>
      </c>
      <c r="C235" t="s">
        <v>519</v>
      </c>
      <c r="D235" s="1">
        <v>42090</v>
      </c>
      <c r="E235" t="s">
        <v>15</v>
      </c>
      <c r="F235" t="s">
        <v>35</v>
      </c>
      <c r="G235">
        <v>23</v>
      </c>
      <c r="H235" t="s">
        <v>17</v>
      </c>
      <c r="I235" t="s">
        <v>30</v>
      </c>
      <c r="J235" t="s">
        <v>465</v>
      </c>
      <c r="K235" t="s">
        <v>37</v>
      </c>
      <c r="L235" t="b">
        <v>0</v>
      </c>
      <c r="M235" t="s">
        <v>21</v>
      </c>
      <c r="N235" t="s">
        <v>48</v>
      </c>
      <c r="O235" t="b">
        <v>0</v>
      </c>
      <c r="P235" t="str">
        <f t="shared" si="12"/>
        <v>armed</v>
      </c>
      <c r="Q235" t="str">
        <f t="shared" si="13"/>
        <v>No Gun</v>
      </c>
      <c r="R235" s="8" t="str">
        <f>LOOKUP(G235,{0,1,19,30,40,50,60,70},{"null","0-18","19-29","30-39","40-49","50-59","60-69","70+"})</f>
        <v>19-29</v>
      </c>
      <c r="S235" t="str">
        <f t="shared" si="14"/>
        <v>Fleeing</v>
      </c>
      <c r="T235" t="str">
        <f t="shared" si="15"/>
        <v>NO</v>
      </c>
    </row>
    <row r="236" spans="1:20" ht="19" hidden="1" x14ac:dyDescent="0.2">
      <c r="A236">
        <v>235</v>
      </c>
      <c r="B236">
        <v>316</v>
      </c>
      <c r="C236" t="s">
        <v>520</v>
      </c>
      <c r="D236" s="1">
        <v>42090</v>
      </c>
      <c r="E236" t="s">
        <v>15</v>
      </c>
      <c r="F236" t="s">
        <v>16</v>
      </c>
      <c r="G236">
        <v>40</v>
      </c>
      <c r="H236" t="s">
        <v>17</v>
      </c>
      <c r="I236" t="s">
        <v>24</v>
      </c>
      <c r="J236" t="s">
        <v>521</v>
      </c>
      <c r="K236" t="s">
        <v>149</v>
      </c>
      <c r="L236" t="b">
        <v>0</v>
      </c>
      <c r="M236" t="s">
        <v>21</v>
      </c>
      <c r="N236" t="s">
        <v>73</v>
      </c>
      <c r="O236" t="b">
        <v>0</v>
      </c>
      <c r="P236" t="str">
        <f t="shared" si="12"/>
        <v>armed</v>
      </c>
      <c r="Q236" t="str">
        <f t="shared" si="13"/>
        <v>Gun</v>
      </c>
      <c r="R236" s="8" t="str">
        <f>LOOKUP(G236,{0,1,19,30,40,50,60,70},{"null","0-18","19-29","30-39","40-49","50-59","60-69","70+"})</f>
        <v>40-49</v>
      </c>
      <c r="S236" t="str">
        <f t="shared" si="14"/>
        <v>Fleeing</v>
      </c>
      <c r="T236" t="str">
        <f t="shared" si="15"/>
        <v>NO</v>
      </c>
    </row>
    <row r="237" spans="1:20" ht="19" hidden="1" x14ac:dyDescent="0.2">
      <c r="A237">
        <v>236</v>
      </c>
      <c r="B237">
        <v>245</v>
      </c>
      <c r="C237" t="s">
        <v>522</v>
      </c>
      <c r="D237" s="1">
        <v>42090</v>
      </c>
      <c r="E237" t="s">
        <v>15</v>
      </c>
      <c r="F237" t="s">
        <v>60</v>
      </c>
      <c r="G237">
        <v>26</v>
      </c>
      <c r="H237" t="s">
        <v>52</v>
      </c>
      <c r="I237" t="s">
        <v>56</v>
      </c>
      <c r="J237" t="s">
        <v>523</v>
      </c>
      <c r="K237" t="s">
        <v>37</v>
      </c>
      <c r="L237" t="b">
        <v>0</v>
      </c>
      <c r="M237" t="s">
        <v>33</v>
      </c>
      <c r="N237" t="s">
        <v>22</v>
      </c>
      <c r="O237" t="b">
        <v>0</v>
      </c>
      <c r="P237" t="str">
        <f t="shared" si="12"/>
        <v>armed</v>
      </c>
      <c r="Q237" t="str">
        <f t="shared" si="13"/>
        <v>No Gun</v>
      </c>
      <c r="R237" s="8" t="str">
        <f>LOOKUP(G237,{0,1,19,30,40,50,60,70},{"null","0-18","19-29","30-39","40-49","50-59","60-69","70+"})</f>
        <v>19-29</v>
      </c>
      <c r="S237" t="str">
        <f t="shared" si="14"/>
        <v>Not Fleeing or Blank</v>
      </c>
      <c r="T237" t="str">
        <f t="shared" si="15"/>
        <v>NO</v>
      </c>
    </row>
    <row r="238" spans="1:20" ht="19" hidden="1" x14ac:dyDescent="0.2">
      <c r="A238">
        <v>237</v>
      </c>
      <c r="B238">
        <v>251</v>
      </c>
      <c r="C238" t="s">
        <v>524</v>
      </c>
      <c r="D238" s="1">
        <v>42090</v>
      </c>
      <c r="E238" t="s">
        <v>15</v>
      </c>
      <c r="F238" t="s">
        <v>16</v>
      </c>
      <c r="G238">
        <v>42</v>
      </c>
      <c r="H238" t="s">
        <v>17</v>
      </c>
      <c r="I238" t="s">
        <v>24</v>
      </c>
      <c r="J238" t="s">
        <v>525</v>
      </c>
      <c r="K238" t="s">
        <v>447</v>
      </c>
      <c r="L238" t="b">
        <v>0</v>
      </c>
      <c r="M238" t="s">
        <v>21</v>
      </c>
      <c r="N238" t="s">
        <v>48</v>
      </c>
      <c r="O238" t="b">
        <v>0</v>
      </c>
      <c r="P238" t="str">
        <f t="shared" si="12"/>
        <v>armed</v>
      </c>
      <c r="Q238" t="str">
        <f t="shared" si="13"/>
        <v>Gun</v>
      </c>
      <c r="R238" s="8" t="str">
        <f>LOOKUP(G238,{0,1,19,30,40,50,60,70},{"null","0-18","19-29","30-39","40-49","50-59","60-69","70+"})</f>
        <v>40-49</v>
      </c>
      <c r="S238" t="str">
        <f t="shared" si="14"/>
        <v>Fleeing</v>
      </c>
      <c r="T238" t="str">
        <f t="shared" si="15"/>
        <v>NO</v>
      </c>
    </row>
    <row r="239" spans="1:20" ht="19" hidden="1" x14ac:dyDescent="0.2">
      <c r="A239">
        <v>238</v>
      </c>
      <c r="B239">
        <v>254</v>
      </c>
      <c r="C239" t="s">
        <v>526</v>
      </c>
      <c r="D239" s="1">
        <v>42090</v>
      </c>
      <c r="E239" t="s">
        <v>15</v>
      </c>
      <c r="F239" t="s">
        <v>16</v>
      </c>
      <c r="G239">
        <v>41</v>
      </c>
      <c r="H239" t="s">
        <v>17</v>
      </c>
      <c r="I239" t="s">
        <v>56</v>
      </c>
      <c r="J239" t="s">
        <v>527</v>
      </c>
      <c r="K239" t="s">
        <v>149</v>
      </c>
      <c r="L239" t="b">
        <v>0</v>
      </c>
      <c r="M239" t="s">
        <v>21</v>
      </c>
      <c r="N239" t="s">
        <v>22</v>
      </c>
      <c r="O239" t="b">
        <v>0</v>
      </c>
      <c r="P239" t="str">
        <f t="shared" si="12"/>
        <v>armed</v>
      </c>
      <c r="Q239" t="str">
        <f t="shared" si="13"/>
        <v>Gun</v>
      </c>
      <c r="R239" s="8" t="str">
        <f>LOOKUP(G239,{0,1,19,30,40,50,60,70},{"null","0-18","19-29","30-39","40-49","50-59","60-69","70+"})</f>
        <v>40-49</v>
      </c>
      <c r="S239" t="str">
        <f t="shared" si="14"/>
        <v>Not Fleeing or Blank</v>
      </c>
      <c r="T239" t="str">
        <f t="shared" si="15"/>
        <v>NO</v>
      </c>
    </row>
    <row r="240" spans="1:20" ht="19" hidden="1" x14ac:dyDescent="0.2">
      <c r="A240">
        <v>239</v>
      </c>
      <c r="B240">
        <v>264</v>
      </c>
      <c r="C240" t="s">
        <v>528</v>
      </c>
      <c r="D240" s="1">
        <v>42092</v>
      </c>
      <c r="E240" t="s">
        <v>15</v>
      </c>
      <c r="G240">
        <v>26</v>
      </c>
      <c r="H240" t="s">
        <v>17</v>
      </c>
      <c r="I240" t="s">
        <v>24</v>
      </c>
      <c r="J240" t="s">
        <v>529</v>
      </c>
      <c r="K240" t="s">
        <v>67</v>
      </c>
      <c r="L240" t="b">
        <v>0</v>
      </c>
      <c r="M240" t="s">
        <v>21</v>
      </c>
      <c r="N240" t="s">
        <v>48</v>
      </c>
      <c r="O240" t="b">
        <v>0</v>
      </c>
      <c r="P240" t="str">
        <f t="shared" si="12"/>
        <v>unarmed or undetermined or null</v>
      </c>
      <c r="Q240" t="str">
        <f t="shared" si="13"/>
        <v>No Gun</v>
      </c>
      <c r="R240" s="8" t="str">
        <f>LOOKUP(G240,{0,1,19,30,40,50,60,70},{"null","0-18","19-29","30-39","40-49","50-59","60-69","70+"})</f>
        <v>19-29</v>
      </c>
      <c r="S240" t="str">
        <f t="shared" si="14"/>
        <v>Fleeing</v>
      </c>
      <c r="T240" t="str">
        <f t="shared" si="15"/>
        <v>NO</v>
      </c>
    </row>
    <row r="241" spans="1:20" ht="19" hidden="1" x14ac:dyDescent="0.2">
      <c r="A241">
        <v>240</v>
      </c>
      <c r="B241">
        <v>252</v>
      </c>
      <c r="C241" t="s">
        <v>530</v>
      </c>
      <c r="D241" s="1">
        <v>42092</v>
      </c>
      <c r="E241" t="s">
        <v>15</v>
      </c>
      <c r="F241" t="s">
        <v>16</v>
      </c>
      <c r="G241">
        <v>29</v>
      </c>
      <c r="H241" t="s">
        <v>17</v>
      </c>
      <c r="I241" t="s">
        <v>56</v>
      </c>
      <c r="J241" t="s">
        <v>531</v>
      </c>
      <c r="K241" t="s">
        <v>146</v>
      </c>
      <c r="L241" t="b">
        <v>0</v>
      </c>
      <c r="M241" t="s">
        <v>21</v>
      </c>
      <c r="N241" t="s">
        <v>22</v>
      </c>
      <c r="O241" t="b">
        <v>0</v>
      </c>
      <c r="P241" t="str">
        <f t="shared" si="12"/>
        <v>armed</v>
      </c>
      <c r="Q241" t="str">
        <f t="shared" si="13"/>
        <v>Gun</v>
      </c>
      <c r="R241" s="8" t="str">
        <f>LOOKUP(G241,{0,1,19,30,40,50,60,70},{"null","0-18","19-29","30-39","40-49","50-59","60-69","70+"})</f>
        <v>19-29</v>
      </c>
      <c r="S241" t="str">
        <f t="shared" si="14"/>
        <v>Not Fleeing or Blank</v>
      </c>
      <c r="T241" t="str">
        <f t="shared" si="15"/>
        <v>NO</v>
      </c>
    </row>
    <row r="242" spans="1:20" ht="19" hidden="1" x14ac:dyDescent="0.2">
      <c r="A242">
        <v>241</v>
      </c>
      <c r="B242">
        <v>262</v>
      </c>
      <c r="C242" t="s">
        <v>532</v>
      </c>
      <c r="D242" s="1">
        <v>42093</v>
      </c>
      <c r="E242" t="s">
        <v>15</v>
      </c>
      <c r="F242" t="s">
        <v>16</v>
      </c>
      <c r="G242">
        <v>49</v>
      </c>
      <c r="H242" t="s">
        <v>17</v>
      </c>
      <c r="I242" t="s">
        <v>24</v>
      </c>
      <c r="J242" t="s">
        <v>533</v>
      </c>
      <c r="K242" t="s">
        <v>26</v>
      </c>
      <c r="L242" t="b">
        <v>1</v>
      </c>
      <c r="M242" t="s">
        <v>21</v>
      </c>
      <c r="N242" t="s">
        <v>22</v>
      </c>
      <c r="O242" t="b">
        <v>0</v>
      </c>
      <c r="P242" t="str">
        <f t="shared" si="12"/>
        <v>armed</v>
      </c>
      <c r="Q242" t="str">
        <f t="shared" si="13"/>
        <v>Gun</v>
      </c>
      <c r="R242" s="8" t="str">
        <f>LOOKUP(G242,{0,1,19,30,40,50,60,70},{"null","0-18","19-29","30-39","40-49","50-59","60-69","70+"})</f>
        <v>40-49</v>
      </c>
      <c r="S242" t="str">
        <f t="shared" si="14"/>
        <v>Not Fleeing or Blank</v>
      </c>
      <c r="T242" t="str">
        <f t="shared" si="15"/>
        <v>NO</v>
      </c>
    </row>
    <row r="243" spans="1:20" ht="19" hidden="1" x14ac:dyDescent="0.2">
      <c r="A243">
        <v>242</v>
      </c>
      <c r="B243">
        <v>244</v>
      </c>
      <c r="C243" t="s">
        <v>534</v>
      </c>
      <c r="D243" s="1">
        <v>42093</v>
      </c>
      <c r="E243" t="s">
        <v>15</v>
      </c>
      <c r="F243" t="s">
        <v>16</v>
      </c>
      <c r="G243">
        <v>54</v>
      </c>
      <c r="H243" t="s">
        <v>17</v>
      </c>
      <c r="J243" t="s">
        <v>535</v>
      </c>
      <c r="K243" t="s">
        <v>98</v>
      </c>
      <c r="L243" t="b">
        <v>0</v>
      </c>
      <c r="M243" t="s">
        <v>21</v>
      </c>
      <c r="N243" t="s">
        <v>22</v>
      </c>
      <c r="O243" t="b">
        <v>0</v>
      </c>
      <c r="P243" t="str">
        <f t="shared" si="12"/>
        <v>armed</v>
      </c>
      <c r="Q243" t="str">
        <f t="shared" si="13"/>
        <v>Gun</v>
      </c>
      <c r="R243" s="8" t="str">
        <f>LOOKUP(G243,{0,1,19,30,40,50,60,70},{"null","0-18","19-29","30-39","40-49","50-59","60-69","70+"})</f>
        <v>50-59</v>
      </c>
      <c r="S243" t="str">
        <f t="shared" si="14"/>
        <v>Not Fleeing or Blank</v>
      </c>
      <c r="T243" t="str">
        <f t="shared" si="15"/>
        <v>NO</v>
      </c>
    </row>
    <row r="244" spans="1:20" ht="19" hidden="1" x14ac:dyDescent="0.2">
      <c r="A244">
        <v>243</v>
      </c>
      <c r="B244">
        <v>259</v>
      </c>
      <c r="C244" t="s">
        <v>536</v>
      </c>
      <c r="D244" s="1">
        <v>42094</v>
      </c>
      <c r="E244" t="s">
        <v>15</v>
      </c>
      <c r="F244" t="s">
        <v>16</v>
      </c>
      <c r="G244">
        <v>36</v>
      </c>
      <c r="H244" t="s">
        <v>17</v>
      </c>
      <c r="I244" t="s">
        <v>24</v>
      </c>
      <c r="J244" t="s">
        <v>537</v>
      </c>
      <c r="K244" t="s">
        <v>169</v>
      </c>
      <c r="L244" t="b">
        <v>0</v>
      </c>
      <c r="M244" t="s">
        <v>21</v>
      </c>
      <c r="N244" t="s">
        <v>22</v>
      </c>
      <c r="O244" t="b">
        <v>0</v>
      </c>
      <c r="P244" t="str">
        <f t="shared" si="12"/>
        <v>armed</v>
      </c>
      <c r="Q244" t="str">
        <f t="shared" si="13"/>
        <v>Gun</v>
      </c>
      <c r="R244" s="8" t="str">
        <f>LOOKUP(G244,{0,1,19,30,40,50,60,70},{"null","0-18","19-29","30-39","40-49","50-59","60-69","70+"})</f>
        <v>30-39</v>
      </c>
      <c r="S244" t="str">
        <f t="shared" si="14"/>
        <v>Not Fleeing or Blank</v>
      </c>
      <c r="T244" t="str">
        <f t="shared" si="15"/>
        <v>NO</v>
      </c>
    </row>
    <row r="245" spans="1:20" ht="19" hidden="1" x14ac:dyDescent="0.2">
      <c r="A245">
        <v>244</v>
      </c>
      <c r="B245">
        <v>261</v>
      </c>
      <c r="C245" t="s">
        <v>538</v>
      </c>
      <c r="D245" s="1">
        <v>42094</v>
      </c>
      <c r="E245" t="s">
        <v>15</v>
      </c>
      <c r="F245" t="s">
        <v>35</v>
      </c>
      <c r="G245">
        <v>21</v>
      </c>
      <c r="H245" t="s">
        <v>17</v>
      </c>
      <c r="I245" t="s">
        <v>30</v>
      </c>
      <c r="J245" t="s">
        <v>539</v>
      </c>
      <c r="K245" t="s">
        <v>64</v>
      </c>
      <c r="L245" t="b">
        <v>0</v>
      </c>
      <c r="M245" t="s">
        <v>21</v>
      </c>
      <c r="N245" t="s">
        <v>22</v>
      </c>
      <c r="O245" t="b">
        <v>0</v>
      </c>
      <c r="P245" t="str">
        <f t="shared" si="12"/>
        <v>armed</v>
      </c>
      <c r="Q245" t="str">
        <f t="shared" si="13"/>
        <v>No Gun</v>
      </c>
      <c r="R245" s="8" t="str">
        <f>LOOKUP(G245,{0,1,19,30,40,50,60,70},{"null","0-18","19-29","30-39","40-49","50-59","60-69","70+"})</f>
        <v>19-29</v>
      </c>
      <c r="S245" t="str">
        <f t="shared" si="14"/>
        <v>Not Fleeing or Blank</v>
      </c>
      <c r="T245" t="str">
        <f t="shared" si="15"/>
        <v>NO</v>
      </c>
    </row>
    <row r="246" spans="1:20" ht="19" hidden="1" x14ac:dyDescent="0.2">
      <c r="A246">
        <v>245</v>
      </c>
      <c r="B246">
        <v>263</v>
      </c>
      <c r="C246" t="s">
        <v>540</v>
      </c>
      <c r="D246" s="1">
        <v>42094</v>
      </c>
      <c r="E246" t="s">
        <v>15</v>
      </c>
      <c r="G246">
        <v>27</v>
      </c>
      <c r="H246" t="s">
        <v>52</v>
      </c>
      <c r="I246" t="s">
        <v>56</v>
      </c>
      <c r="J246" t="s">
        <v>541</v>
      </c>
      <c r="K246" t="s">
        <v>178</v>
      </c>
      <c r="L246" t="b">
        <v>0</v>
      </c>
      <c r="M246" t="s">
        <v>33</v>
      </c>
      <c r="N246" t="s">
        <v>48</v>
      </c>
      <c r="O246" t="b">
        <v>0</v>
      </c>
      <c r="P246" t="str">
        <f t="shared" si="12"/>
        <v>unarmed or undetermined or null</v>
      </c>
      <c r="Q246" t="str">
        <f t="shared" si="13"/>
        <v>No Gun</v>
      </c>
      <c r="R246" s="8" t="str">
        <f>LOOKUP(G246,{0,1,19,30,40,50,60,70},{"null","0-18","19-29","30-39","40-49","50-59","60-69","70+"})</f>
        <v>19-29</v>
      </c>
      <c r="S246" t="str">
        <f t="shared" si="14"/>
        <v>Fleeing</v>
      </c>
      <c r="T246" t="str">
        <f t="shared" si="15"/>
        <v>NO</v>
      </c>
    </row>
    <row r="247" spans="1:20" ht="19" hidden="1" x14ac:dyDescent="0.2">
      <c r="A247">
        <v>246</v>
      </c>
      <c r="B247">
        <v>267</v>
      </c>
      <c r="C247" t="s">
        <v>542</v>
      </c>
      <c r="D247" s="1">
        <v>42095</v>
      </c>
      <c r="E247" t="s">
        <v>15</v>
      </c>
      <c r="F247" t="s">
        <v>16</v>
      </c>
      <c r="G247">
        <v>37</v>
      </c>
      <c r="H247" t="s">
        <v>17</v>
      </c>
      <c r="I247" t="s">
        <v>56</v>
      </c>
      <c r="J247" t="s">
        <v>543</v>
      </c>
      <c r="K247" t="s">
        <v>37</v>
      </c>
      <c r="L247" t="b">
        <v>0</v>
      </c>
      <c r="M247" t="s">
        <v>21</v>
      </c>
      <c r="N247" t="s">
        <v>22</v>
      </c>
      <c r="O247" t="b">
        <v>0</v>
      </c>
      <c r="P247" t="str">
        <f t="shared" si="12"/>
        <v>armed</v>
      </c>
      <c r="Q247" t="str">
        <f t="shared" si="13"/>
        <v>Gun</v>
      </c>
      <c r="R247" s="8" t="str">
        <f>LOOKUP(G247,{0,1,19,30,40,50,60,70},{"null","0-18","19-29","30-39","40-49","50-59","60-69","70+"})</f>
        <v>30-39</v>
      </c>
      <c r="S247" t="str">
        <f t="shared" si="14"/>
        <v>Not Fleeing or Blank</v>
      </c>
      <c r="T247" t="str">
        <f t="shared" si="15"/>
        <v>NO</v>
      </c>
    </row>
    <row r="248" spans="1:20" ht="19" hidden="1" x14ac:dyDescent="0.2">
      <c r="A248">
        <v>247</v>
      </c>
      <c r="B248">
        <v>533</v>
      </c>
      <c r="C248" t="s">
        <v>544</v>
      </c>
      <c r="D248" s="1">
        <v>42095</v>
      </c>
      <c r="E248" t="s">
        <v>15</v>
      </c>
      <c r="F248" t="s">
        <v>60</v>
      </c>
      <c r="G248">
        <v>36</v>
      </c>
      <c r="H248" t="s">
        <v>17</v>
      </c>
      <c r="I248" t="s">
        <v>24</v>
      </c>
      <c r="J248" t="s">
        <v>545</v>
      </c>
      <c r="K248" t="s">
        <v>115</v>
      </c>
      <c r="L248" t="b">
        <v>0</v>
      </c>
      <c r="M248" t="s">
        <v>21</v>
      </c>
      <c r="N248" t="s">
        <v>22</v>
      </c>
      <c r="O248" t="b">
        <v>0</v>
      </c>
      <c r="P248" t="str">
        <f t="shared" si="12"/>
        <v>armed</v>
      </c>
      <c r="Q248" t="str">
        <f t="shared" si="13"/>
        <v>No Gun</v>
      </c>
      <c r="R248" s="8" t="str">
        <f>LOOKUP(G248,{0,1,19,30,40,50,60,70},{"null","0-18","19-29","30-39","40-49","50-59","60-69","70+"})</f>
        <v>30-39</v>
      </c>
      <c r="S248" t="str">
        <f t="shared" si="14"/>
        <v>Not Fleeing or Blank</v>
      </c>
      <c r="T248" t="str">
        <f t="shared" si="15"/>
        <v>NO</v>
      </c>
    </row>
    <row r="249" spans="1:20" ht="19" x14ac:dyDescent="0.2">
      <c r="A249">
        <v>248</v>
      </c>
      <c r="B249">
        <v>286</v>
      </c>
      <c r="C249" t="s">
        <v>546</v>
      </c>
      <c r="D249" s="1">
        <v>42096</v>
      </c>
      <c r="E249" t="s">
        <v>15</v>
      </c>
      <c r="F249" t="s">
        <v>16</v>
      </c>
      <c r="G249">
        <v>32</v>
      </c>
      <c r="H249" t="s">
        <v>17</v>
      </c>
      <c r="I249" t="s">
        <v>56</v>
      </c>
      <c r="J249" t="s">
        <v>547</v>
      </c>
      <c r="K249" t="s">
        <v>93</v>
      </c>
      <c r="L249" t="b">
        <v>0</v>
      </c>
      <c r="M249" t="s">
        <v>21</v>
      </c>
      <c r="N249" t="s">
        <v>73</v>
      </c>
      <c r="O249" t="b">
        <v>0</v>
      </c>
      <c r="P249" t="str">
        <f t="shared" si="12"/>
        <v>armed</v>
      </c>
      <c r="Q249" t="str">
        <f t="shared" si="13"/>
        <v>Gun</v>
      </c>
      <c r="R249" s="8" t="str">
        <f>LOOKUP(G249,{0,1,19,30,40,50,60,70},{"null","0-18","19-29","30-39","40-49","50-59","60-69","70+"})</f>
        <v>30-39</v>
      </c>
      <c r="S249" t="str">
        <f t="shared" si="14"/>
        <v>Fleeing</v>
      </c>
      <c r="T249" t="str">
        <f t="shared" si="15"/>
        <v>YES</v>
      </c>
    </row>
    <row r="250" spans="1:20" ht="19" hidden="1" x14ac:dyDescent="0.2">
      <c r="A250">
        <v>249</v>
      </c>
      <c r="B250">
        <v>288</v>
      </c>
      <c r="C250" t="s">
        <v>548</v>
      </c>
      <c r="D250" s="1">
        <v>42096</v>
      </c>
      <c r="E250" t="s">
        <v>28</v>
      </c>
      <c r="F250" t="s">
        <v>16</v>
      </c>
      <c r="G250">
        <v>63</v>
      </c>
      <c r="H250" t="s">
        <v>17</v>
      </c>
      <c r="I250" t="s">
        <v>24</v>
      </c>
      <c r="J250" t="s">
        <v>549</v>
      </c>
      <c r="K250" t="s">
        <v>93</v>
      </c>
      <c r="L250" t="b">
        <v>1</v>
      </c>
      <c r="M250" t="s">
        <v>21</v>
      </c>
      <c r="N250" t="s">
        <v>22</v>
      </c>
      <c r="O250" t="b">
        <v>0</v>
      </c>
      <c r="P250" t="str">
        <f t="shared" si="12"/>
        <v>armed</v>
      </c>
      <c r="Q250" t="str">
        <f t="shared" si="13"/>
        <v>Gun</v>
      </c>
      <c r="R250" s="8" t="str">
        <f>LOOKUP(G250,{0,1,19,30,40,50,60,70},{"null","0-18","19-29","30-39","40-49","50-59","60-69","70+"})</f>
        <v>60-69</v>
      </c>
      <c r="S250" t="str">
        <f t="shared" si="14"/>
        <v>Not Fleeing or Blank</v>
      </c>
      <c r="T250" t="str">
        <f t="shared" si="15"/>
        <v>NO</v>
      </c>
    </row>
    <row r="251" spans="1:20" ht="19" hidden="1" x14ac:dyDescent="0.2">
      <c r="A251">
        <v>250</v>
      </c>
      <c r="B251">
        <v>291</v>
      </c>
      <c r="C251" t="s">
        <v>550</v>
      </c>
      <c r="D251" s="1">
        <v>42096</v>
      </c>
      <c r="E251" t="s">
        <v>15</v>
      </c>
      <c r="F251" t="s">
        <v>29</v>
      </c>
      <c r="G251">
        <v>44</v>
      </c>
      <c r="H251" t="s">
        <v>17</v>
      </c>
      <c r="I251" t="s">
        <v>56</v>
      </c>
      <c r="J251" t="s">
        <v>551</v>
      </c>
      <c r="K251" t="s">
        <v>44</v>
      </c>
      <c r="L251" t="b">
        <v>0</v>
      </c>
      <c r="M251" t="s">
        <v>33</v>
      </c>
      <c r="N251" t="s">
        <v>22</v>
      </c>
      <c r="O251" t="b">
        <v>0</v>
      </c>
      <c r="P251" t="str">
        <f t="shared" si="12"/>
        <v>unarmed or undetermined or null</v>
      </c>
      <c r="Q251" t="str">
        <f t="shared" si="13"/>
        <v>No Gun</v>
      </c>
      <c r="R251" s="8" t="str">
        <f>LOOKUP(G251,{0,1,19,30,40,50,60,70},{"null","0-18","19-29","30-39","40-49","50-59","60-69","70+"})</f>
        <v>40-49</v>
      </c>
      <c r="S251" t="str">
        <f t="shared" si="14"/>
        <v>Not Fleeing or Blank</v>
      </c>
      <c r="T251" t="str">
        <f t="shared" si="15"/>
        <v>NO</v>
      </c>
    </row>
    <row r="252" spans="1:20" ht="19" hidden="1" x14ac:dyDescent="0.2">
      <c r="A252">
        <v>251</v>
      </c>
      <c r="B252">
        <v>303</v>
      </c>
      <c r="C252" t="s">
        <v>552</v>
      </c>
      <c r="D252" s="1">
        <v>42096</v>
      </c>
      <c r="E252" t="s">
        <v>15</v>
      </c>
      <c r="F252" t="s">
        <v>16</v>
      </c>
      <c r="G252">
        <v>27</v>
      </c>
      <c r="H252" t="s">
        <v>17</v>
      </c>
      <c r="I252" t="s">
        <v>24</v>
      </c>
      <c r="J252" t="s">
        <v>553</v>
      </c>
      <c r="K252" t="s">
        <v>72</v>
      </c>
      <c r="L252" t="b">
        <v>1</v>
      </c>
      <c r="M252" t="s">
        <v>21</v>
      </c>
      <c r="N252" t="s">
        <v>22</v>
      </c>
      <c r="O252" t="b">
        <v>0</v>
      </c>
      <c r="P252" t="str">
        <f t="shared" si="12"/>
        <v>armed</v>
      </c>
      <c r="Q252" t="str">
        <f t="shared" si="13"/>
        <v>Gun</v>
      </c>
      <c r="R252" s="8" t="str">
        <f>LOOKUP(G252,{0,1,19,30,40,50,60,70},{"null","0-18","19-29","30-39","40-49","50-59","60-69","70+"})</f>
        <v>19-29</v>
      </c>
      <c r="S252" t="str">
        <f t="shared" si="14"/>
        <v>Not Fleeing or Blank</v>
      </c>
      <c r="T252" t="str">
        <f t="shared" si="15"/>
        <v>NO</v>
      </c>
    </row>
    <row r="253" spans="1:20" ht="19" hidden="1" x14ac:dyDescent="0.2">
      <c r="A253">
        <v>252</v>
      </c>
      <c r="B253">
        <v>299</v>
      </c>
      <c r="C253" t="s">
        <v>554</v>
      </c>
      <c r="D253" s="1">
        <v>42097</v>
      </c>
      <c r="E253" t="s">
        <v>15</v>
      </c>
      <c r="F253" t="s">
        <v>60</v>
      </c>
      <c r="G253">
        <v>38</v>
      </c>
      <c r="H253" t="s">
        <v>17</v>
      </c>
      <c r="I253" t="s">
        <v>24</v>
      </c>
      <c r="J253" t="s">
        <v>555</v>
      </c>
      <c r="K253" t="s">
        <v>112</v>
      </c>
      <c r="L253" t="b">
        <v>0</v>
      </c>
      <c r="M253" t="s">
        <v>33</v>
      </c>
      <c r="N253" t="s">
        <v>22</v>
      </c>
      <c r="O253" t="b">
        <v>1</v>
      </c>
      <c r="P253" t="str">
        <f t="shared" si="12"/>
        <v>armed</v>
      </c>
      <c r="Q253" t="str">
        <f t="shared" si="13"/>
        <v>No Gun</v>
      </c>
      <c r="R253" s="8" t="str">
        <f>LOOKUP(G253,{0,1,19,30,40,50,60,70},{"null","0-18","19-29","30-39","40-49","50-59","60-69","70+"})</f>
        <v>30-39</v>
      </c>
      <c r="S253" t="str">
        <f t="shared" si="14"/>
        <v>Not Fleeing or Blank</v>
      </c>
      <c r="T253" t="str">
        <f t="shared" si="15"/>
        <v>NO</v>
      </c>
    </row>
    <row r="254" spans="1:20" ht="19" x14ac:dyDescent="0.2">
      <c r="A254">
        <v>253</v>
      </c>
      <c r="B254">
        <v>296</v>
      </c>
      <c r="C254" t="s">
        <v>556</v>
      </c>
      <c r="D254" s="1">
        <v>42098</v>
      </c>
      <c r="E254" t="s">
        <v>15</v>
      </c>
      <c r="F254" t="s">
        <v>16</v>
      </c>
      <c r="G254">
        <v>17</v>
      </c>
      <c r="H254" t="s">
        <v>17</v>
      </c>
      <c r="I254" t="s">
        <v>56</v>
      </c>
      <c r="J254" t="s">
        <v>557</v>
      </c>
      <c r="K254" t="s">
        <v>93</v>
      </c>
      <c r="L254" t="b">
        <v>0</v>
      </c>
      <c r="M254" t="s">
        <v>21</v>
      </c>
      <c r="N254" t="s">
        <v>73</v>
      </c>
      <c r="O254" t="b">
        <v>0</v>
      </c>
      <c r="P254" t="str">
        <f t="shared" si="12"/>
        <v>armed</v>
      </c>
      <c r="Q254" t="str">
        <f t="shared" si="13"/>
        <v>Gun</v>
      </c>
      <c r="R254" s="8" t="str">
        <f>LOOKUP(G254,{0,1,19,30,40,50,60,70},{"null","0-18","19-29","30-39","40-49","50-59","60-69","70+"})</f>
        <v>0-18</v>
      </c>
      <c r="S254" t="str">
        <f t="shared" si="14"/>
        <v>Fleeing</v>
      </c>
      <c r="T254" t="str">
        <f t="shared" si="15"/>
        <v>YES</v>
      </c>
    </row>
    <row r="255" spans="1:20" ht="19" x14ac:dyDescent="0.2">
      <c r="A255">
        <v>254</v>
      </c>
      <c r="B255">
        <v>297</v>
      </c>
      <c r="C255" t="s">
        <v>558</v>
      </c>
      <c r="D255" s="1">
        <v>42098</v>
      </c>
      <c r="E255" t="s">
        <v>28</v>
      </c>
      <c r="F255" t="s">
        <v>29</v>
      </c>
      <c r="G255">
        <v>50</v>
      </c>
      <c r="H255" t="s">
        <v>17</v>
      </c>
      <c r="I255" t="s">
        <v>56</v>
      </c>
      <c r="J255" t="s">
        <v>559</v>
      </c>
      <c r="K255" t="s">
        <v>361</v>
      </c>
      <c r="L255" t="b">
        <v>0</v>
      </c>
      <c r="M255" t="s">
        <v>33</v>
      </c>
      <c r="N255" t="s">
        <v>73</v>
      </c>
      <c r="O255" t="b">
        <v>0</v>
      </c>
      <c r="P255" t="str">
        <f t="shared" si="12"/>
        <v>unarmed or undetermined or null</v>
      </c>
      <c r="Q255" t="str">
        <f t="shared" si="13"/>
        <v>No Gun</v>
      </c>
      <c r="R255" s="8" t="str">
        <f>LOOKUP(G255,{0,1,19,30,40,50,60,70},{"null","0-18","19-29","30-39","40-49","50-59","60-69","70+"})</f>
        <v>50-59</v>
      </c>
      <c r="S255" t="str">
        <f t="shared" si="14"/>
        <v>Fleeing</v>
      </c>
      <c r="T255" t="str">
        <f t="shared" si="15"/>
        <v>YES</v>
      </c>
    </row>
    <row r="256" spans="1:20" ht="19" hidden="1" x14ac:dyDescent="0.2">
      <c r="A256">
        <v>255</v>
      </c>
      <c r="B256">
        <v>300</v>
      </c>
      <c r="C256" t="s">
        <v>560</v>
      </c>
      <c r="D256" s="1">
        <v>42098</v>
      </c>
      <c r="E256" t="s">
        <v>15</v>
      </c>
      <c r="F256" t="s">
        <v>16</v>
      </c>
      <c r="G256">
        <v>31</v>
      </c>
      <c r="H256" t="s">
        <v>17</v>
      </c>
      <c r="I256" t="s">
        <v>56</v>
      </c>
      <c r="J256" t="s">
        <v>561</v>
      </c>
      <c r="K256" t="s">
        <v>37</v>
      </c>
      <c r="L256" t="b">
        <v>0</v>
      </c>
      <c r="M256" t="s">
        <v>21</v>
      </c>
      <c r="N256" t="s">
        <v>22</v>
      </c>
      <c r="O256" t="b">
        <v>1</v>
      </c>
      <c r="P256" t="str">
        <f t="shared" si="12"/>
        <v>armed</v>
      </c>
      <c r="Q256" t="str">
        <f t="shared" si="13"/>
        <v>Gun</v>
      </c>
      <c r="R256" s="8" t="str">
        <f>LOOKUP(G256,{0,1,19,30,40,50,60,70},{"null","0-18","19-29","30-39","40-49","50-59","60-69","70+"})</f>
        <v>30-39</v>
      </c>
      <c r="S256" t="str">
        <f t="shared" si="14"/>
        <v>Not Fleeing or Blank</v>
      </c>
      <c r="T256" t="str">
        <f t="shared" si="15"/>
        <v>NO</v>
      </c>
    </row>
    <row r="257" spans="1:20" ht="19" hidden="1" x14ac:dyDescent="0.2">
      <c r="A257">
        <v>256</v>
      </c>
      <c r="B257">
        <v>302</v>
      </c>
      <c r="C257" t="s">
        <v>562</v>
      </c>
      <c r="D257" s="1">
        <v>42098</v>
      </c>
      <c r="E257" t="s">
        <v>15</v>
      </c>
      <c r="F257" t="s">
        <v>16</v>
      </c>
      <c r="G257">
        <v>34</v>
      </c>
      <c r="H257" t="s">
        <v>17</v>
      </c>
      <c r="I257" t="s">
        <v>24</v>
      </c>
      <c r="J257" t="s">
        <v>563</v>
      </c>
      <c r="K257" t="s">
        <v>101</v>
      </c>
      <c r="L257" t="b">
        <v>1</v>
      </c>
      <c r="M257" t="s">
        <v>21</v>
      </c>
      <c r="N257" t="s">
        <v>48</v>
      </c>
      <c r="O257" t="b">
        <v>0</v>
      </c>
      <c r="P257" t="str">
        <f t="shared" si="12"/>
        <v>armed</v>
      </c>
      <c r="Q257" t="str">
        <f t="shared" si="13"/>
        <v>Gun</v>
      </c>
      <c r="R257" s="8" t="str">
        <f>LOOKUP(G257,{0,1,19,30,40,50,60,70},{"null","0-18","19-29","30-39","40-49","50-59","60-69","70+"})</f>
        <v>30-39</v>
      </c>
      <c r="S257" t="str">
        <f t="shared" si="14"/>
        <v>Fleeing</v>
      </c>
      <c r="T257" t="str">
        <f t="shared" si="15"/>
        <v>NO</v>
      </c>
    </row>
    <row r="258" spans="1:20" ht="19" hidden="1" x14ac:dyDescent="0.2">
      <c r="A258">
        <v>257</v>
      </c>
      <c r="B258">
        <v>301</v>
      </c>
      <c r="C258" t="s">
        <v>564</v>
      </c>
      <c r="D258" s="1">
        <v>42099</v>
      </c>
      <c r="E258" t="s">
        <v>15</v>
      </c>
      <c r="F258" t="s">
        <v>60</v>
      </c>
      <c r="G258">
        <v>51</v>
      </c>
      <c r="H258" t="s">
        <v>17</v>
      </c>
      <c r="I258" t="s">
        <v>24</v>
      </c>
      <c r="J258" t="s">
        <v>193</v>
      </c>
      <c r="K258" t="s">
        <v>47</v>
      </c>
      <c r="L258" t="b">
        <v>1</v>
      </c>
      <c r="M258" t="s">
        <v>33</v>
      </c>
      <c r="N258" t="s">
        <v>22</v>
      </c>
      <c r="O258" t="b">
        <v>0</v>
      </c>
      <c r="P258" t="str">
        <f t="shared" si="12"/>
        <v>armed</v>
      </c>
      <c r="Q258" t="str">
        <f t="shared" si="13"/>
        <v>No Gun</v>
      </c>
      <c r="R258" s="8" t="str">
        <f>LOOKUP(G258,{0,1,19,30,40,50,60,70},{"null","0-18","19-29","30-39","40-49","50-59","60-69","70+"})</f>
        <v>50-59</v>
      </c>
      <c r="S258" t="str">
        <f t="shared" si="14"/>
        <v>Not Fleeing or Blank</v>
      </c>
      <c r="T258" t="str">
        <f t="shared" si="15"/>
        <v>NO</v>
      </c>
    </row>
    <row r="259" spans="1:20" ht="19" hidden="1" x14ac:dyDescent="0.2">
      <c r="A259">
        <v>258</v>
      </c>
      <c r="B259">
        <v>304</v>
      </c>
      <c r="C259" t="s">
        <v>565</v>
      </c>
      <c r="D259" s="1">
        <v>42099</v>
      </c>
      <c r="E259" t="s">
        <v>15</v>
      </c>
      <c r="F259" t="s">
        <v>16</v>
      </c>
      <c r="G259">
        <v>56</v>
      </c>
      <c r="H259" t="s">
        <v>17</v>
      </c>
      <c r="I259" t="s">
        <v>24</v>
      </c>
      <c r="J259" t="s">
        <v>566</v>
      </c>
      <c r="K259" t="s">
        <v>37</v>
      </c>
      <c r="L259" t="b">
        <v>0</v>
      </c>
      <c r="M259" t="s">
        <v>21</v>
      </c>
      <c r="N259" t="s">
        <v>22</v>
      </c>
      <c r="O259" t="b">
        <v>0</v>
      </c>
      <c r="P259" t="str">
        <f t="shared" ref="P259:P322" si="16">IF(OR(F259="unarmed", F259="undetermined", F259=""), "unarmed or undetermined or null", "armed")</f>
        <v>armed</v>
      </c>
      <c r="Q259" t="str">
        <f t="shared" ref="Q259:Q322" si="17">IF(OR(F259="BB gun",F259="bean-bag gun",F259="nail gun",F259="pellet gun"),"No Gun",IF(ISNUMBER(SEARCH("gun",F259)),"Gun","No Gun"))</f>
        <v>Gun</v>
      </c>
      <c r="R259" s="8" t="str">
        <f>LOOKUP(G259,{0,1,19,30,40,50,60,70},{"null","0-18","19-29","30-39","40-49","50-59","60-69","70+"})</f>
        <v>50-59</v>
      </c>
      <c r="S259" t="str">
        <f t="shared" ref="S259:S322" si="18">IF(OR(N259="Not fleeing", N259=""), "Not Fleeing or Blank", "Fleeing")</f>
        <v>Not Fleeing or Blank</v>
      </c>
      <c r="T259" t="str">
        <f t="shared" ref="T259:T322" si="19">IF(AND(S259="Fleeing", I259="B", H259="M"), "YES", "NO")</f>
        <v>NO</v>
      </c>
    </row>
    <row r="260" spans="1:20" ht="19" hidden="1" x14ac:dyDescent="0.2">
      <c r="A260">
        <v>259</v>
      </c>
      <c r="B260">
        <v>298</v>
      </c>
      <c r="C260" t="s">
        <v>567</v>
      </c>
      <c r="D260" s="1">
        <v>42100</v>
      </c>
      <c r="E260" t="s">
        <v>15</v>
      </c>
      <c r="F260" t="s">
        <v>16</v>
      </c>
      <c r="G260">
        <v>23</v>
      </c>
      <c r="H260" t="s">
        <v>17</v>
      </c>
      <c r="I260" t="s">
        <v>24</v>
      </c>
      <c r="J260" t="s">
        <v>121</v>
      </c>
      <c r="K260" t="s">
        <v>122</v>
      </c>
      <c r="L260" t="b">
        <v>1</v>
      </c>
      <c r="M260" t="s">
        <v>21</v>
      </c>
      <c r="N260" t="s">
        <v>22</v>
      </c>
      <c r="O260" t="b">
        <v>0</v>
      </c>
      <c r="P260" t="str">
        <f t="shared" si="16"/>
        <v>armed</v>
      </c>
      <c r="Q260" t="str">
        <f t="shared" si="17"/>
        <v>Gun</v>
      </c>
      <c r="R260" s="8" t="str">
        <f>LOOKUP(G260,{0,1,19,30,40,50,60,70},{"null","0-18","19-29","30-39","40-49","50-59","60-69","70+"})</f>
        <v>19-29</v>
      </c>
      <c r="S260" t="str">
        <f t="shared" si="18"/>
        <v>Not Fleeing or Blank</v>
      </c>
      <c r="T260" t="str">
        <f t="shared" si="19"/>
        <v>NO</v>
      </c>
    </row>
    <row r="261" spans="1:20" ht="19" x14ac:dyDescent="0.2">
      <c r="A261">
        <v>260</v>
      </c>
      <c r="B261">
        <v>318</v>
      </c>
      <c r="C261" t="s">
        <v>568</v>
      </c>
      <c r="D261" s="1">
        <v>42100</v>
      </c>
      <c r="E261" t="s">
        <v>15</v>
      </c>
      <c r="F261" t="s">
        <v>16</v>
      </c>
      <c r="G261">
        <v>25</v>
      </c>
      <c r="H261" t="s">
        <v>17</v>
      </c>
      <c r="I261" t="s">
        <v>56</v>
      </c>
      <c r="J261" t="s">
        <v>569</v>
      </c>
      <c r="K261" t="s">
        <v>72</v>
      </c>
      <c r="L261" t="b">
        <v>0</v>
      </c>
      <c r="M261" t="s">
        <v>21</v>
      </c>
      <c r="N261" t="s">
        <v>73</v>
      </c>
      <c r="O261" t="b">
        <v>0</v>
      </c>
      <c r="P261" t="str">
        <f t="shared" si="16"/>
        <v>armed</v>
      </c>
      <c r="Q261" t="str">
        <f t="shared" si="17"/>
        <v>Gun</v>
      </c>
      <c r="R261" s="8" t="str">
        <f>LOOKUP(G261,{0,1,19,30,40,50,60,70},{"null","0-18","19-29","30-39","40-49","50-59","60-69","70+"})</f>
        <v>19-29</v>
      </c>
      <c r="S261" t="str">
        <f t="shared" si="18"/>
        <v>Fleeing</v>
      </c>
      <c r="T261" t="str">
        <f t="shared" si="19"/>
        <v>YES</v>
      </c>
    </row>
    <row r="262" spans="1:20" ht="19" hidden="1" x14ac:dyDescent="0.2">
      <c r="A262">
        <v>261</v>
      </c>
      <c r="B262">
        <v>322</v>
      </c>
      <c r="C262" t="s">
        <v>570</v>
      </c>
      <c r="D262" s="1">
        <v>42100</v>
      </c>
      <c r="E262" t="s">
        <v>15</v>
      </c>
      <c r="F262" t="s">
        <v>16</v>
      </c>
      <c r="G262">
        <v>31</v>
      </c>
      <c r="H262" t="s">
        <v>17</v>
      </c>
      <c r="I262" t="s">
        <v>24</v>
      </c>
      <c r="J262" t="s">
        <v>571</v>
      </c>
      <c r="K262" t="s">
        <v>175</v>
      </c>
      <c r="L262" t="b">
        <v>0</v>
      </c>
      <c r="M262" t="s">
        <v>21</v>
      </c>
      <c r="N262" t="s">
        <v>48</v>
      </c>
      <c r="O262" t="b">
        <v>0</v>
      </c>
      <c r="P262" t="str">
        <f t="shared" si="16"/>
        <v>armed</v>
      </c>
      <c r="Q262" t="str">
        <f t="shared" si="17"/>
        <v>Gun</v>
      </c>
      <c r="R262" s="8" t="str">
        <f>LOOKUP(G262,{0,1,19,30,40,50,60,70},{"null","0-18","19-29","30-39","40-49","50-59","60-69","70+"})</f>
        <v>30-39</v>
      </c>
      <c r="S262" t="str">
        <f t="shared" si="18"/>
        <v>Fleeing</v>
      </c>
      <c r="T262" t="str">
        <f t="shared" si="19"/>
        <v>NO</v>
      </c>
    </row>
    <row r="263" spans="1:20" ht="19" hidden="1" x14ac:dyDescent="0.2">
      <c r="A263">
        <v>262</v>
      </c>
      <c r="B263">
        <v>319</v>
      </c>
      <c r="C263" t="s">
        <v>572</v>
      </c>
      <c r="D263" s="1">
        <v>42101</v>
      </c>
      <c r="E263" t="s">
        <v>15</v>
      </c>
      <c r="F263" t="s">
        <v>16</v>
      </c>
      <c r="G263">
        <v>32</v>
      </c>
      <c r="H263" t="s">
        <v>17</v>
      </c>
      <c r="I263" t="s">
        <v>24</v>
      </c>
      <c r="J263" t="s">
        <v>573</v>
      </c>
      <c r="K263" t="s">
        <v>44</v>
      </c>
      <c r="L263" t="b">
        <v>0</v>
      </c>
      <c r="M263" t="s">
        <v>21</v>
      </c>
      <c r="N263" t="s">
        <v>48</v>
      </c>
      <c r="O263" t="b">
        <v>0</v>
      </c>
      <c r="P263" t="str">
        <f t="shared" si="16"/>
        <v>armed</v>
      </c>
      <c r="Q263" t="str">
        <f t="shared" si="17"/>
        <v>Gun</v>
      </c>
      <c r="R263" s="8" t="str">
        <f>LOOKUP(G263,{0,1,19,30,40,50,60,70},{"null","0-18","19-29","30-39","40-49","50-59","60-69","70+"})</f>
        <v>30-39</v>
      </c>
      <c r="S263" t="str">
        <f t="shared" si="18"/>
        <v>Fleeing</v>
      </c>
      <c r="T263" t="str">
        <f t="shared" si="19"/>
        <v>NO</v>
      </c>
    </row>
    <row r="264" spans="1:20" ht="19" hidden="1" x14ac:dyDescent="0.2">
      <c r="A264">
        <v>263</v>
      </c>
      <c r="B264">
        <v>329</v>
      </c>
      <c r="C264" t="s">
        <v>574</v>
      </c>
      <c r="D264" s="1">
        <v>42102</v>
      </c>
      <c r="E264" t="s">
        <v>15</v>
      </c>
      <c r="F264" t="s">
        <v>16</v>
      </c>
      <c r="G264">
        <v>60</v>
      </c>
      <c r="H264" t="s">
        <v>17</v>
      </c>
      <c r="I264" t="s">
        <v>24</v>
      </c>
      <c r="J264" t="s">
        <v>444</v>
      </c>
      <c r="K264" t="s">
        <v>64</v>
      </c>
      <c r="L264" t="b">
        <v>0</v>
      </c>
      <c r="M264" t="s">
        <v>21</v>
      </c>
      <c r="N264" t="s">
        <v>48</v>
      </c>
      <c r="O264" t="b">
        <v>0</v>
      </c>
      <c r="P264" t="str">
        <f t="shared" si="16"/>
        <v>armed</v>
      </c>
      <c r="Q264" t="str">
        <f t="shared" si="17"/>
        <v>Gun</v>
      </c>
      <c r="R264" s="8" t="str">
        <f>LOOKUP(G264,{0,1,19,30,40,50,60,70},{"null","0-18","19-29","30-39","40-49","50-59","60-69","70+"})</f>
        <v>60-69</v>
      </c>
      <c r="S264" t="str">
        <f t="shared" si="18"/>
        <v>Fleeing</v>
      </c>
      <c r="T264" t="str">
        <f t="shared" si="19"/>
        <v>NO</v>
      </c>
    </row>
    <row r="265" spans="1:20" ht="19" x14ac:dyDescent="0.2">
      <c r="A265">
        <v>264</v>
      </c>
      <c r="B265">
        <v>330</v>
      </c>
      <c r="C265" t="s">
        <v>575</v>
      </c>
      <c r="D265" s="1">
        <v>42102</v>
      </c>
      <c r="E265" t="s">
        <v>15</v>
      </c>
      <c r="G265">
        <v>42</v>
      </c>
      <c r="H265" t="s">
        <v>17</v>
      </c>
      <c r="I265" t="s">
        <v>56</v>
      </c>
      <c r="J265" t="s">
        <v>576</v>
      </c>
      <c r="K265" t="s">
        <v>230</v>
      </c>
      <c r="L265" t="b">
        <v>0</v>
      </c>
      <c r="M265" t="s">
        <v>21</v>
      </c>
      <c r="N265" t="s">
        <v>48</v>
      </c>
      <c r="O265" t="b">
        <v>0</v>
      </c>
      <c r="P265" t="str">
        <f t="shared" si="16"/>
        <v>unarmed or undetermined or null</v>
      </c>
      <c r="Q265" t="str">
        <f t="shared" si="17"/>
        <v>No Gun</v>
      </c>
      <c r="R265" s="8" t="str">
        <f>LOOKUP(G265,{0,1,19,30,40,50,60,70},{"null","0-18","19-29","30-39","40-49","50-59","60-69","70+"})</f>
        <v>40-49</v>
      </c>
      <c r="S265" t="str">
        <f t="shared" si="18"/>
        <v>Fleeing</v>
      </c>
      <c r="T265" t="str">
        <f t="shared" si="19"/>
        <v>YES</v>
      </c>
    </row>
    <row r="266" spans="1:20" ht="19" hidden="1" x14ac:dyDescent="0.2">
      <c r="A266">
        <v>265</v>
      </c>
      <c r="B266">
        <v>331</v>
      </c>
      <c r="C266" t="s">
        <v>577</v>
      </c>
      <c r="D266" s="1">
        <v>42102</v>
      </c>
      <c r="E266" t="s">
        <v>15</v>
      </c>
      <c r="F266" t="s">
        <v>16</v>
      </c>
      <c r="G266">
        <v>39</v>
      </c>
      <c r="H266" t="s">
        <v>17</v>
      </c>
      <c r="I266" t="s">
        <v>30</v>
      </c>
      <c r="J266" t="s">
        <v>139</v>
      </c>
      <c r="K266" t="s">
        <v>37</v>
      </c>
      <c r="L266" t="b">
        <v>0</v>
      </c>
      <c r="M266" t="s">
        <v>21</v>
      </c>
      <c r="N266" t="s">
        <v>73</v>
      </c>
      <c r="O266" t="b">
        <v>0</v>
      </c>
      <c r="P266" t="str">
        <f t="shared" si="16"/>
        <v>armed</v>
      </c>
      <c r="Q266" t="str">
        <f t="shared" si="17"/>
        <v>Gun</v>
      </c>
      <c r="R266" s="8" t="str">
        <f>LOOKUP(G266,{0,1,19,30,40,50,60,70},{"null","0-18","19-29","30-39","40-49","50-59","60-69","70+"})</f>
        <v>30-39</v>
      </c>
      <c r="S266" t="str">
        <f t="shared" si="18"/>
        <v>Fleeing</v>
      </c>
      <c r="T266" t="str">
        <f t="shared" si="19"/>
        <v>NO</v>
      </c>
    </row>
    <row r="267" spans="1:20" ht="19" hidden="1" x14ac:dyDescent="0.2">
      <c r="A267">
        <v>266</v>
      </c>
      <c r="B267">
        <v>359</v>
      </c>
      <c r="C267" t="s">
        <v>578</v>
      </c>
      <c r="D267" s="1">
        <v>42102</v>
      </c>
      <c r="E267" t="s">
        <v>15</v>
      </c>
      <c r="F267" t="s">
        <v>60</v>
      </c>
      <c r="G267">
        <v>28</v>
      </c>
      <c r="H267" t="s">
        <v>17</v>
      </c>
      <c r="I267" t="s">
        <v>18</v>
      </c>
      <c r="J267" t="s">
        <v>579</v>
      </c>
      <c r="K267" t="s">
        <v>37</v>
      </c>
      <c r="L267" t="b">
        <v>1</v>
      </c>
      <c r="M267" t="s">
        <v>33</v>
      </c>
      <c r="N267" t="s">
        <v>22</v>
      </c>
      <c r="O267" t="b">
        <v>0</v>
      </c>
      <c r="P267" t="str">
        <f t="shared" si="16"/>
        <v>armed</v>
      </c>
      <c r="Q267" t="str">
        <f t="shared" si="17"/>
        <v>No Gun</v>
      </c>
      <c r="R267" s="8" t="str">
        <f>LOOKUP(G267,{0,1,19,30,40,50,60,70},{"null","0-18","19-29","30-39","40-49","50-59","60-69","70+"})</f>
        <v>19-29</v>
      </c>
      <c r="S267" t="str">
        <f t="shared" si="18"/>
        <v>Not Fleeing or Blank</v>
      </c>
      <c r="T267" t="str">
        <f t="shared" si="19"/>
        <v>NO</v>
      </c>
    </row>
    <row r="268" spans="1:20" ht="19" hidden="1" x14ac:dyDescent="0.2">
      <c r="A268">
        <v>267</v>
      </c>
      <c r="B268">
        <v>534</v>
      </c>
      <c r="C268" t="s">
        <v>580</v>
      </c>
      <c r="D268" s="1">
        <v>42103</v>
      </c>
      <c r="E268" t="s">
        <v>28</v>
      </c>
      <c r="G268">
        <v>54</v>
      </c>
      <c r="H268" t="s">
        <v>17</v>
      </c>
      <c r="J268" t="s">
        <v>581</v>
      </c>
      <c r="K268" t="s">
        <v>44</v>
      </c>
      <c r="L268" t="b">
        <v>0</v>
      </c>
      <c r="M268" t="s">
        <v>21</v>
      </c>
      <c r="N268" t="s">
        <v>442</v>
      </c>
      <c r="O268" t="b">
        <v>0</v>
      </c>
      <c r="P268" t="str">
        <f t="shared" si="16"/>
        <v>unarmed or undetermined or null</v>
      </c>
      <c r="Q268" t="str">
        <f t="shared" si="17"/>
        <v>No Gun</v>
      </c>
      <c r="R268" s="8" t="str">
        <f>LOOKUP(G268,{0,1,19,30,40,50,60,70},{"null","0-18","19-29","30-39","40-49","50-59","60-69","70+"})</f>
        <v>50-59</v>
      </c>
      <c r="S268" t="str">
        <f t="shared" si="18"/>
        <v>Fleeing</v>
      </c>
      <c r="T268" t="str">
        <f t="shared" si="19"/>
        <v>NO</v>
      </c>
    </row>
    <row r="269" spans="1:20" ht="19" hidden="1" x14ac:dyDescent="0.2">
      <c r="A269">
        <v>268</v>
      </c>
      <c r="B269">
        <v>332</v>
      </c>
      <c r="C269" t="s">
        <v>582</v>
      </c>
      <c r="D269" s="1">
        <v>42103</v>
      </c>
      <c r="E269" t="s">
        <v>15</v>
      </c>
      <c r="F269" t="s">
        <v>417</v>
      </c>
      <c r="G269">
        <v>22</v>
      </c>
      <c r="H269" t="s">
        <v>17</v>
      </c>
      <c r="I269" t="s">
        <v>24</v>
      </c>
      <c r="J269" t="s">
        <v>583</v>
      </c>
      <c r="K269" t="s">
        <v>169</v>
      </c>
      <c r="L269" t="b">
        <v>0</v>
      </c>
      <c r="M269" t="s">
        <v>21</v>
      </c>
      <c r="N269" t="s">
        <v>22</v>
      </c>
      <c r="O269" t="b">
        <v>0</v>
      </c>
      <c r="P269" t="str">
        <f t="shared" si="16"/>
        <v>armed</v>
      </c>
      <c r="Q269" t="str">
        <f t="shared" si="17"/>
        <v>No Gun</v>
      </c>
      <c r="R269" s="8" t="str">
        <f>LOOKUP(G269,{0,1,19,30,40,50,60,70},{"null","0-18","19-29","30-39","40-49","50-59","60-69","70+"})</f>
        <v>19-29</v>
      </c>
      <c r="S269" t="str">
        <f t="shared" si="18"/>
        <v>Not Fleeing or Blank</v>
      </c>
      <c r="T269" t="str">
        <f t="shared" si="19"/>
        <v>NO</v>
      </c>
    </row>
    <row r="270" spans="1:20" ht="19" x14ac:dyDescent="0.2">
      <c r="A270">
        <v>269</v>
      </c>
      <c r="B270">
        <v>333</v>
      </c>
      <c r="C270" t="s">
        <v>584</v>
      </c>
      <c r="D270" s="1">
        <v>42103</v>
      </c>
      <c r="E270" t="s">
        <v>15</v>
      </c>
      <c r="F270" t="s">
        <v>16</v>
      </c>
      <c r="G270">
        <v>29</v>
      </c>
      <c r="H270" t="s">
        <v>17</v>
      </c>
      <c r="I270" t="s">
        <v>56</v>
      </c>
      <c r="J270" t="s">
        <v>585</v>
      </c>
      <c r="K270" t="s">
        <v>122</v>
      </c>
      <c r="L270" t="b">
        <v>0</v>
      </c>
      <c r="M270" t="s">
        <v>21</v>
      </c>
      <c r="N270" t="s">
        <v>48</v>
      </c>
      <c r="O270" t="b">
        <v>0</v>
      </c>
      <c r="P270" t="str">
        <f t="shared" si="16"/>
        <v>armed</v>
      </c>
      <c r="Q270" t="str">
        <f t="shared" si="17"/>
        <v>Gun</v>
      </c>
      <c r="R270" s="8" t="str">
        <f>LOOKUP(G270,{0,1,19,30,40,50,60,70},{"null","0-18","19-29","30-39","40-49","50-59","60-69","70+"})</f>
        <v>19-29</v>
      </c>
      <c r="S270" t="str">
        <f t="shared" si="18"/>
        <v>Fleeing</v>
      </c>
      <c r="T270" t="str">
        <f t="shared" si="19"/>
        <v>YES</v>
      </c>
    </row>
    <row r="271" spans="1:20" ht="19" hidden="1" x14ac:dyDescent="0.2">
      <c r="A271">
        <v>270</v>
      </c>
      <c r="B271">
        <v>340</v>
      </c>
      <c r="C271" t="s">
        <v>586</v>
      </c>
      <c r="D271" s="1">
        <v>42103</v>
      </c>
      <c r="E271" t="s">
        <v>15</v>
      </c>
      <c r="F271" t="s">
        <v>16</v>
      </c>
      <c r="G271">
        <v>31</v>
      </c>
      <c r="H271" t="s">
        <v>17</v>
      </c>
      <c r="I271" t="s">
        <v>24</v>
      </c>
      <c r="J271" t="s">
        <v>587</v>
      </c>
      <c r="K271" t="s">
        <v>58</v>
      </c>
      <c r="L271" t="b">
        <v>1</v>
      </c>
      <c r="M271" t="s">
        <v>21</v>
      </c>
      <c r="N271" t="s">
        <v>22</v>
      </c>
      <c r="O271" t="b">
        <v>0</v>
      </c>
      <c r="P271" t="str">
        <f t="shared" si="16"/>
        <v>armed</v>
      </c>
      <c r="Q271" t="str">
        <f t="shared" si="17"/>
        <v>Gun</v>
      </c>
      <c r="R271" s="8" t="str">
        <f>LOOKUP(G271,{0,1,19,30,40,50,60,70},{"null","0-18","19-29","30-39","40-49","50-59","60-69","70+"})</f>
        <v>30-39</v>
      </c>
      <c r="S271" t="str">
        <f t="shared" si="18"/>
        <v>Not Fleeing or Blank</v>
      </c>
      <c r="T271" t="str">
        <f t="shared" si="19"/>
        <v>NO</v>
      </c>
    </row>
    <row r="272" spans="1:20" ht="19" hidden="1" x14ac:dyDescent="0.2">
      <c r="A272">
        <v>271</v>
      </c>
      <c r="B272">
        <v>343</v>
      </c>
      <c r="C272" t="s">
        <v>588</v>
      </c>
      <c r="D272" s="1">
        <v>42103</v>
      </c>
      <c r="E272" t="s">
        <v>15</v>
      </c>
      <c r="F272" t="s">
        <v>16</v>
      </c>
      <c r="G272">
        <v>28</v>
      </c>
      <c r="H272" t="s">
        <v>17</v>
      </c>
      <c r="I272" t="s">
        <v>24</v>
      </c>
      <c r="J272" t="s">
        <v>589</v>
      </c>
      <c r="K272" t="s">
        <v>361</v>
      </c>
      <c r="L272" t="b">
        <v>0</v>
      </c>
      <c r="M272" t="s">
        <v>21</v>
      </c>
      <c r="N272" t="s">
        <v>22</v>
      </c>
      <c r="O272" t="b">
        <v>0</v>
      </c>
      <c r="P272" t="str">
        <f t="shared" si="16"/>
        <v>armed</v>
      </c>
      <c r="Q272" t="str">
        <f t="shared" si="17"/>
        <v>Gun</v>
      </c>
      <c r="R272" s="8" t="str">
        <f>LOOKUP(G272,{0,1,19,30,40,50,60,70},{"null","0-18","19-29","30-39","40-49","50-59","60-69","70+"})</f>
        <v>19-29</v>
      </c>
      <c r="S272" t="str">
        <f t="shared" si="18"/>
        <v>Not Fleeing or Blank</v>
      </c>
      <c r="T272" t="str">
        <f t="shared" si="19"/>
        <v>NO</v>
      </c>
    </row>
    <row r="273" spans="1:20" ht="19" hidden="1" x14ac:dyDescent="0.2">
      <c r="A273">
        <v>272</v>
      </c>
      <c r="B273">
        <v>335</v>
      </c>
      <c r="C273" t="s">
        <v>590</v>
      </c>
      <c r="D273" s="1">
        <v>42104</v>
      </c>
      <c r="E273" t="s">
        <v>15</v>
      </c>
      <c r="F273" t="s">
        <v>60</v>
      </c>
      <c r="G273">
        <v>21</v>
      </c>
      <c r="H273" t="s">
        <v>17</v>
      </c>
      <c r="I273" t="s">
        <v>30</v>
      </c>
      <c r="J273" t="s">
        <v>591</v>
      </c>
      <c r="K273" t="s">
        <v>37</v>
      </c>
      <c r="L273" t="b">
        <v>0</v>
      </c>
      <c r="M273" t="s">
        <v>21</v>
      </c>
      <c r="N273" t="s">
        <v>22</v>
      </c>
      <c r="O273" t="b">
        <v>0</v>
      </c>
      <c r="P273" t="str">
        <f t="shared" si="16"/>
        <v>armed</v>
      </c>
      <c r="Q273" t="str">
        <f t="shared" si="17"/>
        <v>No Gun</v>
      </c>
      <c r="R273" s="8" t="str">
        <f>LOOKUP(G273,{0,1,19,30,40,50,60,70},{"null","0-18","19-29","30-39","40-49","50-59","60-69","70+"})</f>
        <v>19-29</v>
      </c>
      <c r="S273" t="str">
        <f t="shared" si="18"/>
        <v>Not Fleeing or Blank</v>
      </c>
      <c r="T273" t="str">
        <f t="shared" si="19"/>
        <v>NO</v>
      </c>
    </row>
    <row r="274" spans="1:20" ht="19" hidden="1" x14ac:dyDescent="0.2">
      <c r="A274">
        <v>273</v>
      </c>
      <c r="B274">
        <v>377</v>
      </c>
      <c r="C274" t="s">
        <v>592</v>
      </c>
      <c r="D274" s="1">
        <v>42104</v>
      </c>
      <c r="E274" t="s">
        <v>15</v>
      </c>
      <c r="F274" t="s">
        <v>16</v>
      </c>
      <c r="G274">
        <v>38</v>
      </c>
      <c r="H274" t="s">
        <v>17</v>
      </c>
      <c r="I274" t="s">
        <v>24</v>
      </c>
      <c r="J274" t="s">
        <v>593</v>
      </c>
      <c r="K274" t="s">
        <v>32</v>
      </c>
      <c r="L274" t="b">
        <v>0</v>
      </c>
      <c r="M274" t="s">
        <v>21</v>
      </c>
      <c r="N274" t="s">
        <v>48</v>
      </c>
      <c r="O274" t="b">
        <v>0</v>
      </c>
      <c r="P274" t="str">
        <f t="shared" si="16"/>
        <v>armed</v>
      </c>
      <c r="Q274" t="str">
        <f t="shared" si="17"/>
        <v>Gun</v>
      </c>
      <c r="R274" s="8" t="str">
        <f>LOOKUP(G274,{0,1,19,30,40,50,60,70},{"null","0-18","19-29","30-39","40-49","50-59","60-69","70+"})</f>
        <v>30-39</v>
      </c>
      <c r="S274" t="str">
        <f t="shared" si="18"/>
        <v>Fleeing</v>
      </c>
      <c r="T274" t="str">
        <f t="shared" si="19"/>
        <v>NO</v>
      </c>
    </row>
    <row r="275" spans="1:20" ht="19" hidden="1" x14ac:dyDescent="0.2">
      <c r="A275">
        <v>274</v>
      </c>
      <c r="B275">
        <v>358</v>
      </c>
      <c r="C275" t="s">
        <v>594</v>
      </c>
      <c r="D275" s="1">
        <v>42105</v>
      </c>
      <c r="E275" t="s">
        <v>15</v>
      </c>
      <c r="F275" t="s">
        <v>16</v>
      </c>
      <c r="G275">
        <v>66</v>
      </c>
      <c r="H275" t="s">
        <v>17</v>
      </c>
      <c r="I275" t="s">
        <v>24</v>
      </c>
      <c r="J275" t="s">
        <v>595</v>
      </c>
      <c r="K275" t="s">
        <v>44</v>
      </c>
      <c r="L275" t="b">
        <v>1</v>
      </c>
      <c r="M275" t="s">
        <v>21</v>
      </c>
      <c r="N275" t="s">
        <v>22</v>
      </c>
      <c r="O275" t="b">
        <v>1</v>
      </c>
      <c r="P275" t="str">
        <f t="shared" si="16"/>
        <v>armed</v>
      </c>
      <c r="Q275" t="str">
        <f t="shared" si="17"/>
        <v>Gun</v>
      </c>
      <c r="R275" s="8" t="str">
        <f>LOOKUP(G275,{0,1,19,30,40,50,60,70},{"null","0-18","19-29","30-39","40-49","50-59","60-69","70+"})</f>
        <v>60-69</v>
      </c>
      <c r="S275" t="str">
        <f t="shared" si="18"/>
        <v>Not Fleeing or Blank</v>
      </c>
      <c r="T275" t="str">
        <f t="shared" si="19"/>
        <v>NO</v>
      </c>
    </row>
    <row r="276" spans="1:20" ht="19" x14ac:dyDescent="0.2">
      <c r="A276">
        <v>275</v>
      </c>
      <c r="B276">
        <v>355</v>
      </c>
      <c r="C276" t="s">
        <v>596</v>
      </c>
      <c r="D276" s="1">
        <v>42106</v>
      </c>
      <c r="E276" t="s">
        <v>15</v>
      </c>
      <c r="F276" t="s">
        <v>16</v>
      </c>
      <c r="G276">
        <v>36</v>
      </c>
      <c r="H276" t="s">
        <v>17</v>
      </c>
      <c r="I276" t="s">
        <v>56</v>
      </c>
      <c r="J276" t="s">
        <v>121</v>
      </c>
      <c r="K276" t="s">
        <v>122</v>
      </c>
      <c r="L276" t="b">
        <v>0</v>
      </c>
      <c r="M276" t="s">
        <v>21</v>
      </c>
      <c r="N276" t="s">
        <v>73</v>
      </c>
      <c r="O276" t="b">
        <v>1</v>
      </c>
      <c r="P276" t="str">
        <f t="shared" si="16"/>
        <v>armed</v>
      </c>
      <c r="Q276" t="str">
        <f t="shared" si="17"/>
        <v>Gun</v>
      </c>
      <c r="R276" s="8" t="str">
        <f>LOOKUP(G276,{0,1,19,30,40,50,60,70},{"null","0-18","19-29","30-39","40-49","50-59","60-69","70+"})</f>
        <v>30-39</v>
      </c>
      <c r="S276" t="str">
        <f t="shared" si="18"/>
        <v>Fleeing</v>
      </c>
      <c r="T276" t="str">
        <f t="shared" si="19"/>
        <v>YES</v>
      </c>
    </row>
    <row r="277" spans="1:20" ht="19" hidden="1" x14ac:dyDescent="0.2">
      <c r="A277">
        <v>276</v>
      </c>
      <c r="B277">
        <v>357</v>
      </c>
      <c r="C277" t="s">
        <v>597</v>
      </c>
      <c r="D277" s="1">
        <v>42106</v>
      </c>
      <c r="E277" t="s">
        <v>15</v>
      </c>
      <c r="F277" t="s">
        <v>451</v>
      </c>
      <c r="G277">
        <v>83</v>
      </c>
      <c r="H277" t="s">
        <v>17</v>
      </c>
      <c r="I277" t="s">
        <v>24</v>
      </c>
      <c r="J277" t="s">
        <v>246</v>
      </c>
      <c r="K277" t="s">
        <v>44</v>
      </c>
      <c r="L277" t="b">
        <v>1</v>
      </c>
      <c r="M277" t="s">
        <v>33</v>
      </c>
      <c r="N277" t="s">
        <v>22</v>
      </c>
      <c r="O277" t="b">
        <v>0</v>
      </c>
      <c r="P277" t="str">
        <f t="shared" si="16"/>
        <v>armed</v>
      </c>
      <c r="Q277" t="str">
        <f t="shared" si="17"/>
        <v>No Gun</v>
      </c>
      <c r="R277" s="8" t="str">
        <f>LOOKUP(G277,{0,1,19,30,40,50,60,70},{"null","0-18","19-29","30-39","40-49","50-59","60-69","70+"})</f>
        <v>70+</v>
      </c>
      <c r="S277" t="str">
        <f t="shared" si="18"/>
        <v>Not Fleeing or Blank</v>
      </c>
      <c r="T277" t="str">
        <f t="shared" si="19"/>
        <v>NO</v>
      </c>
    </row>
    <row r="278" spans="1:20" ht="19" hidden="1" x14ac:dyDescent="0.2">
      <c r="A278">
        <v>277</v>
      </c>
      <c r="B278">
        <v>362</v>
      </c>
      <c r="C278" t="s">
        <v>598</v>
      </c>
      <c r="D278" s="1">
        <v>42106</v>
      </c>
      <c r="E278" t="s">
        <v>15</v>
      </c>
      <c r="F278" t="s">
        <v>16</v>
      </c>
      <c r="G278">
        <v>32</v>
      </c>
      <c r="H278" t="s">
        <v>17</v>
      </c>
      <c r="I278" t="s">
        <v>24</v>
      </c>
      <c r="J278" t="s">
        <v>599</v>
      </c>
      <c r="K278" t="s">
        <v>251</v>
      </c>
      <c r="L278" t="b">
        <v>1</v>
      </c>
      <c r="M278" t="s">
        <v>21</v>
      </c>
      <c r="N278" t="s">
        <v>48</v>
      </c>
      <c r="O278" t="b">
        <v>0</v>
      </c>
      <c r="P278" t="str">
        <f t="shared" si="16"/>
        <v>armed</v>
      </c>
      <c r="Q278" t="str">
        <f t="shared" si="17"/>
        <v>Gun</v>
      </c>
      <c r="R278" s="8" t="str">
        <f>LOOKUP(G278,{0,1,19,30,40,50,60,70},{"null","0-18","19-29","30-39","40-49","50-59","60-69","70+"})</f>
        <v>30-39</v>
      </c>
      <c r="S278" t="str">
        <f t="shared" si="18"/>
        <v>Fleeing</v>
      </c>
      <c r="T278" t="str">
        <f t="shared" si="19"/>
        <v>NO</v>
      </c>
    </row>
    <row r="279" spans="1:20" ht="19" hidden="1" x14ac:dyDescent="0.2">
      <c r="A279">
        <v>278</v>
      </c>
      <c r="B279">
        <v>356</v>
      </c>
      <c r="C279" t="s">
        <v>600</v>
      </c>
      <c r="D279" s="1">
        <v>42107</v>
      </c>
      <c r="E279" t="s">
        <v>15</v>
      </c>
      <c r="F279" t="s">
        <v>16</v>
      </c>
      <c r="G279">
        <v>27</v>
      </c>
      <c r="H279" t="s">
        <v>17</v>
      </c>
      <c r="I279" t="s">
        <v>30</v>
      </c>
      <c r="J279" t="s">
        <v>601</v>
      </c>
      <c r="K279" t="s">
        <v>93</v>
      </c>
      <c r="L279" t="b">
        <v>0</v>
      </c>
      <c r="M279" t="s">
        <v>21</v>
      </c>
      <c r="N279" t="s">
        <v>22</v>
      </c>
      <c r="O279" t="b">
        <v>0</v>
      </c>
      <c r="P279" t="str">
        <f t="shared" si="16"/>
        <v>armed</v>
      </c>
      <c r="Q279" t="str">
        <f t="shared" si="17"/>
        <v>Gun</v>
      </c>
      <c r="R279" s="8" t="str">
        <f>LOOKUP(G279,{0,1,19,30,40,50,60,70},{"null","0-18","19-29","30-39","40-49","50-59","60-69","70+"})</f>
        <v>19-29</v>
      </c>
      <c r="S279" t="str">
        <f t="shared" si="18"/>
        <v>Not Fleeing or Blank</v>
      </c>
      <c r="T279" t="str">
        <f t="shared" si="19"/>
        <v>NO</v>
      </c>
    </row>
    <row r="280" spans="1:20" ht="19" x14ac:dyDescent="0.2">
      <c r="A280">
        <v>279</v>
      </c>
      <c r="B280">
        <v>363</v>
      </c>
      <c r="C280" t="s">
        <v>602</v>
      </c>
      <c r="D280" s="1">
        <v>42108</v>
      </c>
      <c r="E280" t="s">
        <v>15</v>
      </c>
      <c r="F280" t="s">
        <v>77</v>
      </c>
      <c r="G280">
        <v>26</v>
      </c>
      <c r="H280" t="s">
        <v>17</v>
      </c>
      <c r="I280" t="s">
        <v>56</v>
      </c>
      <c r="J280" t="s">
        <v>603</v>
      </c>
      <c r="K280" t="s">
        <v>64</v>
      </c>
      <c r="L280" t="b">
        <v>0</v>
      </c>
      <c r="M280" t="s">
        <v>77</v>
      </c>
      <c r="N280" t="s">
        <v>73</v>
      </c>
      <c r="O280" t="b">
        <v>0</v>
      </c>
      <c r="P280" t="str">
        <f t="shared" si="16"/>
        <v>unarmed or undetermined or null</v>
      </c>
      <c r="Q280" t="str">
        <f t="shared" si="17"/>
        <v>No Gun</v>
      </c>
      <c r="R280" s="8" t="str">
        <f>LOOKUP(G280,{0,1,19,30,40,50,60,70},{"null","0-18","19-29","30-39","40-49","50-59","60-69","70+"})</f>
        <v>19-29</v>
      </c>
      <c r="S280" t="str">
        <f t="shared" si="18"/>
        <v>Fleeing</v>
      </c>
      <c r="T280" t="str">
        <f t="shared" si="19"/>
        <v>YES</v>
      </c>
    </row>
    <row r="281" spans="1:20" ht="19" hidden="1" x14ac:dyDescent="0.2">
      <c r="A281">
        <v>280</v>
      </c>
      <c r="B281">
        <v>364</v>
      </c>
      <c r="C281" t="s">
        <v>604</v>
      </c>
      <c r="D281" s="1">
        <v>42108</v>
      </c>
      <c r="E281" t="s">
        <v>15</v>
      </c>
      <c r="F281" t="s">
        <v>451</v>
      </c>
      <c r="G281">
        <v>31</v>
      </c>
      <c r="H281" t="s">
        <v>17</v>
      </c>
      <c r="I281" t="s">
        <v>24</v>
      </c>
      <c r="J281" t="s">
        <v>605</v>
      </c>
      <c r="K281" t="s">
        <v>84</v>
      </c>
      <c r="L281" t="b">
        <v>1</v>
      </c>
      <c r="M281" t="s">
        <v>21</v>
      </c>
      <c r="N281" t="s">
        <v>22</v>
      </c>
      <c r="O281" t="b">
        <v>0</v>
      </c>
      <c r="P281" t="str">
        <f t="shared" si="16"/>
        <v>armed</v>
      </c>
      <c r="Q281" t="str">
        <f t="shared" si="17"/>
        <v>No Gun</v>
      </c>
      <c r="R281" s="8" t="str">
        <f>LOOKUP(G281,{0,1,19,30,40,50,60,70},{"null","0-18","19-29","30-39","40-49","50-59","60-69","70+"})</f>
        <v>30-39</v>
      </c>
      <c r="S281" t="str">
        <f t="shared" si="18"/>
        <v>Not Fleeing or Blank</v>
      </c>
      <c r="T281" t="str">
        <f t="shared" si="19"/>
        <v>NO</v>
      </c>
    </row>
    <row r="282" spans="1:20" ht="19" x14ac:dyDescent="0.2">
      <c r="A282">
        <v>281</v>
      </c>
      <c r="B282">
        <v>365</v>
      </c>
      <c r="C282" t="s">
        <v>606</v>
      </c>
      <c r="D282" s="1">
        <v>42109</v>
      </c>
      <c r="E282" t="s">
        <v>15</v>
      </c>
      <c r="F282" t="s">
        <v>16</v>
      </c>
      <c r="G282">
        <v>22</v>
      </c>
      <c r="H282" t="s">
        <v>17</v>
      </c>
      <c r="I282" t="s">
        <v>56</v>
      </c>
      <c r="J282" t="s">
        <v>607</v>
      </c>
      <c r="K282" t="s">
        <v>169</v>
      </c>
      <c r="L282" t="b">
        <v>0</v>
      </c>
      <c r="M282" t="s">
        <v>77</v>
      </c>
      <c r="N282" t="s">
        <v>73</v>
      </c>
      <c r="O282" t="b">
        <v>0</v>
      </c>
      <c r="P282" t="str">
        <f t="shared" si="16"/>
        <v>armed</v>
      </c>
      <c r="Q282" t="str">
        <f t="shared" si="17"/>
        <v>Gun</v>
      </c>
      <c r="R282" s="8" t="str">
        <f>LOOKUP(G282,{0,1,19,30,40,50,60,70},{"null","0-18","19-29","30-39","40-49","50-59","60-69","70+"})</f>
        <v>19-29</v>
      </c>
      <c r="S282" t="str">
        <f t="shared" si="18"/>
        <v>Fleeing</v>
      </c>
      <c r="T282" t="str">
        <f t="shared" si="19"/>
        <v>YES</v>
      </c>
    </row>
    <row r="283" spans="1:20" ht="19" hidden="1" x14ac:dyDescent="0.2">
      <c r="A283">
        <v>282</v>
      </c>
      <c r="B283">
        <v>366</v>
      </c>
      <c r="C283" t="s">
        <v>608</v>
      </c>
      <c r="D283" s="1">
        <v>42109</v>
      </c>
      <c r="E283" t="s">
        <v>15</v>
      </c>
      <c r="F283" t="s">
        <v>60</v>
      </c>
      <c r="G283">
        <v>41</v>
      </c>
      <c r="H283" t="s">
        <v>17</v>
      </c>
      <c r="I283" t="s">
        <v>56</v>
      </c>
      <c r="J283" t="s">
        <v>609</v>
      </c>
      <c r="K283" t="s">
        <v>361</v>
      </c>
      <c r="L283" t="b">
        <v>0</v>
      </c>
      <c r="M283" t="s">
        <v>21</v>
      </c>
      <c r="N283" t="s">
        <v>22</v>
      </c>
      <c r="O283" t="b">
        <v>0</v>
      </c>
      <c r="P283" t="str">
        <f t="shared" si="16"/>
        <v>armed</v>
      </c>
      <c r="Q283" t="str">
        <f t="shared" si="17"/>
        <v>No Gun</v>
      </c>
      <c r="R283" s="8" t="str">
        <f>LOOKUP(G283,{0,1,19,30,40,50,60,70},{"null","0-18","19-29","30-39","40-49","50-59","60-69","70+"})</f>
        <v>40-49</v>
      </c>
      <c r="S283" t="str">
        <f t="shared" si="18"/>
        <v>Not Fleeing or Blank</v>
      </c>
      <c r="T283" t="str">
        <f t="shared" si="19"/>
        <v>NO</v>
      </c>
    </row>
    <row r="284" spans="1:20" ht="19" x14ac:dyDescent="0.2">
      <c r="A284">
        <v>283</v>
      </c>
      <c r="B284">
        <v>367</v>
      </c>
      <c r="C284" t="s">
        <v>610</v>
      </c>
      <c r="D284" s="1">
        <v>42109</v>
      </c>
      <c r="E284" t="s">
        <v>15</v>
      </c>
      <c r="F284" t="s">
        <v>29</v>
      </c>
      <c r="G284">
        <v>41</v>
      </c>
      <c r="H284" t="s">
        <v>17</v>
      </c>
      <c r="I284" t="s">
        <v>56</v>
      </c>
      <c r="J284" t="s">
        <v>214</v>
      </c>
      <c r="K284" t="s">
        <v>64</v>
      </c>
      <c r="L284" t="b">
        <v>0</v>
      </c>
      <c r="M284" t="s">
        <v>33</v>
      </c>
      <c r="N284" t="s">
        <v>48</v>
      </c>
      <c r="O284" t="b">
        <v>0</v>
      </c>
      <c r="P284" t="str">
        <f t="shared" si="16"/>
        <v>unarmed or undetermined or null</v>
      </c>
      <c r="Q284" t="str">
        <f t="shared" si="17"/>
        <v>No Gun</v>
      </c>
      <c r="R284" s="8" t="str">
        <f>LOOKUP(G284,{0,1,19,30,40,50,60,70},{"null","0-18","19-29","30-39","40-49","50-59","60-69","70+"})</f>
        <v>40-49</v>
      </c>
      <c r="S284" t="str">
        <f t="shared" si="18"/>
        <v>Fleeing</v>
      </c>
      <c r="T284" t="str">
        <f t="shared" si="19"/>
        <v>YES</v>
      </c>
    </row>
    <row r="285" spans="1:20" ht="19" hidden="1" x14ac:dyDescent="0.2">
      <c r="A285">
        <v>284</v>
      </c>
      <c r="B285">
        <v>368</v>
      </c>
      <c r="C285" t="s">
        <v>611</v>
      </c>
      <c r="D285" s="1">
        <v>42109</v>
      </c>
      <c r="E285" t="s">
        <v>15</v>
      </c>
      <c r="F285" t="s">
        <v>35</v>
      </c>
      <c r="G285">
        <v>51</v>
      </c>
      <c r="H285" t="s">
        <v>17</v>
      </c>
      <c r="I285" t="s">
        <v>24</v>
      </c>
      <c r="J285" t="s">
        <v>369</v>
      </c>
      <c r="K285" t="s">
        <v>109</v>
      </c>
      <c r="L285" t="b">
        <v>0</v>
      </c>
      <c r="M285" t="s">
        <v>21</v>
      </c>
      <c r="N285" t="s">
        <v>48</v>
      </c>
      <c r="O285" t="b">
        <v>1</v>
      </c>
      <c r="P285" t="str">
        <f t="shared" si="16"/>
        <v>armed</v>
      </c>
      <c r="Q285" t="str">
        <f t="shared" si="17"/>
        <v>No Gun</v>
      </c>
      <c r="R285" s="8" t="str">
        <f>LOOKUP(G285,{0,1,19,30,40,50,60,70},{"null","0-18","19-29","30-39","40-49","50-59","60-69","70+"})</f>
        <v>50-59</v>
      </c>
      <c r="S285" t="str">
        <f t="shared" si="18"/>
        <v>Fleeing</v>
      </c>
      <c r="T285" t="str">
        <f t="shared" si="19"/>
        <v>NO</v>
      </c>
    </row>
    <row r="286" spans="1:20" ht="19" hidden="1" x14ac:dyDescent="0.2">
      <c r="A286">
        <v>285</v>
      </c>
      <c r="B286">
        <v>369</v>
      </c>
      <c r="C286" t="s">
        <v>612</v>
      </c>
      <c r="D286" s="1">
        <v>42109</v>
      </c>
      <c r="E286" t="s">
        <v>15</v>
      </c>
      <c r="F286" t="s">
        <v>16</v>
      </c>
      <c r="G286">
        <v>72</v>
      </c>
      <c r="H286" t="s">
        <v>17</v>
      </c>
      <c r="I286" t="s">
        <v>24</v>
      </c>
      <c r="J286" t="s">
        <v>613</v>
      </c>
      <c r="K286" t="s">
        <v>41</v>
      </c>
      <c r="L286" t="b">
        <v>1</v>
      </c>
      <c r="M286" t="s">
        <v>21</v>
      </c>
      <c r="N286" t="s">
        <v>22</v>
      </c>
      <c r="O286" t="b">
        <v>0</v>
      </c>
      <c r="P286" t="str">
        <f t="shared" si="16"/>
        <v>armed</v>
      </c>
      <c r="Q286" t="str">
        <f t="shared" si="17"/>
        <v>Gun</v>
      </c>
      <c r="R286" s="8" t="str">
        <f>LOOKUP(G286,{0,1,19,30,40,50,60,70},{"null","0-18","19-29","30-39","40-49","50-59","60-69","70+"})</f>
        <v>70+</v>
      </c>
      <c r="S286" t="str">
        <f t="shared" si="18"/>
        <v>Not Fleeing or Blank</v>
      </c>
      <c r="T286" t="str">
        <f t="shared" si="19"/>
        <v>NO</v>
      </c>
    </row>
    <row r="287" spans="1:20" ht="19" hidden="1" x14ac:dyDescent="0.2">
      <c r="A287">
        <v>286</v>
      </c>
      <c r="B287">
        <v>374</v>
      </c>
      <c r="C287" t="s">
        <v>614</v>
      </c>
      <c r="D287" s="1">
        <v>42109</v>
      </c>
      <c r="E287" t="s">
        <v>15</v>
      </c>
      <c r="F287" t="s">
        <v>35</v>
      </c>
      <c r="G287">
        <v>52</v>
      </c>
      <c r="H287" t="s">
        <v>17</v>
      </c>
      <c r="I287" t="s">
        <v>30</v>
      </c>
      <c r="J287" t="s">
        <v>615</v>
      </c>
      <c r="K287" t="s">
        <v>37</v>
      </c>
      <c r="L287" t="b">
        <v>1</v>
      </c>
      <c r="M287" t="s">
        <v>21</v>
      </c>
      <c r="N287" t="s">
        <v>22</v>
      </c>
      <c r="O287" t="b">
        <v>0</v>
      </c>
      <c r="P287" t="str">
        <f t="shared" si="16"/>
        <v>armed</v>
      </c>
      <c r="Q287" t="str">
        <f t="shared" si="17"/>
        <v>No Gun</v>
      </c>
      <c r="R287" s="8" t="str">
        <f>LOOKUP(G287,{0,1,19,30,40,50,60,70},{"null","0-18","19-29","30-39","40-49","50-59","60-69","70+"})</f>
        <v>50-59</v>
      </c>
      <c r="S287" t="str">
        <f t="shared" si="18"/>
        <v>Not Fleeing or Blank</v>
      </c>
      <c r="T287" t="str">
        <f t="shared" si="19"/>
        <v>NO</v>
      </c>
    </row>
    <row r="288" spans="1:20" ht="19" hidden="1" x14ac:dyDescent="0.2">
      <c r="A288">
        <v>287</v>
      </c>
      <c r="B288">
        <v>373</v>
      </c>
      <c r="C288" t="s">
        <v>616</v>
      </c>
      <c r="D288" s="1">
        <v>42110</v>
      </c>
      <c r="E288" t="s">
        <v>15</v>
      </c>
      <c r="F288" t="s">
        <v>60</v>
      </c>
      <c r="G288">
        <v>47</v>
      </c>
      <c r="H288" t="s">
        <v>17</v>
      </c>
      <c r="I288" t="s">
        <v>30</v>
      </c>
      <c r="J288" t="s">
        <v>617</v>
      </c>
      <c r="K288" t="s">
        <v>37</v>
      </c>
      <c r="L288" t="b">
        <v>0</v>
      </c>
      <c r="M288" t="s">
        <v>33</v>
      </c>
      <c r="N288" t="s">
        <v>22</v>
      </c>
      <c r="O288" t="b">
        <v>0</v>
      </c>
      <c r="P288" t="str">
        <f t="shared" si="16"/>
        <v>armed</v>
      </c>
      <c r="Q288" t="str">
        <f t="shared" si="17"/>
        <v>No Gun</v>
      </c>
      <c r="R288" s="8" t="str">
        <f>LOOKUP(G288,{0,1,19,30,40,50,60,70},{"null","0-18","19-29","30-39","40-49","50-59","60-69","70+"})</f>
        <v>40-49</v>
      </c>
      <c r="S288" t="str">
        <f t="shared" si="18"/>
        <v>Not Fleeing or Blank</v>
      </c>
      <c r="T288" t="str">
        <f t="shared" si="19"/>
        <v>NO</v>
      </c>
    </row>
    <row r="289" spans="1:20" ht="19" x14ac:dyDescent="0.2">
      <c r="A289">
        <v>288</v>
      </c>
      <c r="B289">
        <v>380</v>
      </c>
      <c r="C289" t="s">
        <v>618</v>
      </c>
      <c r="D289" s="1">
        <v>42111</v>
      </c>
      <c r="E289" t="s">
        <v>15</v>
      </c>
      <c r="F289" t="s">
        <v>16</v>
      </c>
      <c r="G289">
        <v>18</v>
      </c>
      <c r="H289" t="s">
        <v>17</v>
      </c>
      <c r="I289" t="s">
        <v>56</v>
      </c>
      <c r="J289" t="s">
        <v>619</v>
      </c>
      <c r="K289" t="s">
        <v>93</v>
      </c>
      <c r="L289" t="b">
        <v>0</v>
      </c>
      <c r="M289" t="s">
        <v>21</v>
      </c>
      <c r="N289" t="s">
        <v>73</v>
      </c>
      <c r="O289" t="b">
        <v>0</v>
      </c>
      <c r="P289" t="str">
        <f t="shared" si="16"/>
        <v>armed</v>
      </c>
      <c r="Q289" t="str">
        <f t="shared" si="17"/>
        <v>Gun</v>
      </c>
      <c r="R289" s="8" t="str">
        <f>LOOKUP(G289,{0,1,19,30,40,50,60,70},{"null","0-18","19-29","30-39","40-49","50-59","60-69","70+"})</f>
        <v>0-18</v>
      </c>
      <c r="S289" t="str">
        <f t="shared" si="18"/>
        <v>Fleeing</v>
      </c>
      <c r="T289" t="str">
        <f t="shared" si="19"/>
        <v>YES</v>
      </c>
    </row>
    <row r="290" spans="1:20" ht="19" hidden="1" x14ac:dyDescent="0.2">
      <c r="A290">
        <v>289</v>
      </c>
      <c r="B290">
        <v>381</v>
      </c>
      <c r="C290" t="s">
        <v>620</v>
      </c>
      <c r="D290" s="1">
        <v>42111</v>
      </c>
      <c r="E290" t="s">
        <v>15</v>
      </c>
      <c r="F290" t="s">
        <v>16</v>
      </c>
      <c r="G290">
        <v>29</v>
      </c>
      <c r="H290" t="s">
        <v>17</v>
      </c>
      <c r="I290" t="s">
        <v>30</v>
      </c>
      <c r="J290" t="s">
        <v>153</v>
      </c>
      <c r="K290" t="s">
        <v>37</v>
      </c>
      <c r="L290" t="b">
        <v>0</v>
      </c>
      <c r="M290" t="s">
        <v>21</v>
      </c>
      <c r="N290" t="s">
        <v>22</v>
      </c>
      <c r="O290" t="b">
        <v>0</v>
      </c>
      <c r="P290" t="str">
        <f t="shared" si="16"/>
        <v>armed</v>
      </c>
      <c r="Q290" t="str">
        <f t="shared" si="17"/>
        <v>Gun</v>
      </c>
      <c r="R290" s="8" t="str">
        <f>LOOKUP(G290,{0,1,19,30,40,50,60,70},{"null","0-18","19-29","30-39","40-49","50-59","60-69","70+"})</f>
        <v>19-29</v>
      </c>
      <c r="S290" t="str">
        <f t="shared" si="18"/>
        <v>Not Fleeing or Blank</v>
      </c>
      <c r="T290" t="str">
        <f t="shared" si="19"/>
        <v>NO</v>
      </c>
    </row>
    <row r="291" spans="1:20" ht="19" hidden="1" x14ac:dyDescent="0.2">
      <c r="A291">
        <v>290</v>
      </c>
      <c r="B291">
        <v>382</v>
      </c>
      <c r="C291" t="s">
        <v>621</v>
      </c>
      <c r="D291" s="1">
        <v>42111</v>
      </c>
      <c r="E291" t="s">
        <v>15</v>
      </c>
      <c r="F291" t="s">
        <v>60</v>
      </c>
      <c r="G291">
        <v>23</v>
      </c>
      <c r="H291" t="s">
        <v>17</v>
      </c>
      <c r="I291" t="s">
        <v>56</v>
      </c>
      <c r="J291" t="s">
        <v>622</v>
      </c>
      <c r="K291" t="s">
        <v>109</v>
      </c>
      <c r="L291" t="b">
        <v>1</v>
      </c>
      <c r="M291" t="s">
        <v>33</v>
      </c>
      <c r="N291" t="s">
        <v>22</v>
      </c>
      <c r="O291" t="b">
        <v>1</v>
      </c>
      <c r="P291" t="str">
        <f t="shared" si="16"/>
        <v>armed</v>
      </c>
      <c r="Q291" t="str">
        <f t="shared" si="17"/>
        <v>No Gun</v>
      </c>
      <c r="R291" s="8" t="str">
        <f>LOOKUP(G291,{0,1,19,30,40,50,60,70},{"null","0-18","19-29","30-39","40-49","50-59","60-69","70+"})</f>
        <v>19-29</v>
      </c>
      <c r="S291" t="str">
        <f t="shared" si="18"/>
        <v>Not Fleeing or Blank</v>
      </c>
      <c r="T291" t="str">
        <f t="shared" si="19"/>
        <v>NO</v>
      </c>
    </row>
    <row r="292" spans="1:20" ht="19" hidden="1" x14ac:dyDescent="0.2">
      <c r="A292">
        <v>291</v>
      </c>
      <c r="B292">
        <v>376</v>
      </c>
      <c r="C292" t="s">
        <v>623</v>
      </c>
      <c r="D292" s="1">
        <v>42112</v>
      </c>
      <c r="E292" t="s">
        <v>15</v>
      </c>
      <c r="F292" t="s">
        <v>16</v>
      </c>
      <c r="G292">
        <v>43</v>
      </c>
      <c r="H292" t="s">
        <v>17</v>
      </c>
      <c r="I292" t="s">
        <v>30</v>
      </c>
      <c r="J292" t="s">
        <v>193</v>
      </c>
      <c r="K292" t="s">
        <v>47</v>
      </c>
      <c r="L292" t="b">
        <v>1</v>
      </c>
      <c r="M292" t="s">
        <v>21</v>
      </c>
      <c r="N292" t="s">
        <v>22</v>
      </c>
      <c r="O292" t="b">
        <v>0</v>
      </c>
      <c r="P292" t="str">
        <f t="shared" si="16"/>
        <v>armed</v>
      </c>
      <c r="Q292" t="str">
        <f t="shared" si="17"/>
        <v>Gun</v>
      </c>
      <c r="R292" s="8" t="str">
        <f>LOOKUP(G292,{0,1,19,30,40,50,60,70},{"null","0-18","19-29","30-39","40-49","50-59","60-69","70+"})</f>
        <v>40-49</v>
      </c>
      <c r="S292" t="str">
        <f t="shared" si="18"/>
        <v>Not Fleeing or Blank</v>
      </c>
      <c r="T292" t="str">
        <f t="shared" si="19"/>
        <v>NO</v>
      </c>
    </row>
    <row r="293" spans="1:20" ht="19" hidden="1" x14ac:dyDescent="0.2">
      <c r="A293">
        <v>292</v>
      </c>
      <c r="B293">
        <v>379</v>
      </c>
      <c r="C293" t="s">
        <v>624</v>
      </c>
      <c r="D293" s="1">
        <v>42112</v>
      </c>
      <c r="E293" t="s">
        <v>15</v>
      </c>
      <c r="F293" t="s">
        <v>16</v>
      </c>
      <c r="G293">
        <v>45</v>
      </c>
      <c r="H293" t="s">
        <v>17</v>
      </c>
      <c r="I293" t="s">
        <v>24</v>
      </c>
      <c r="J293" t="s">
        <v>625</v>
      </c>
      <c r="K293" t="s">
        <v>169</v>
      </c>
      <c r="L293" t="b">
        <v>0</v>
      </c>
      <c r="M293" t="s">
        <v>21</v>
      </c>
      <c r="N293" t="s">
        <v>22</v>
      </c>
      <c r="O293" t="b">
        <v>0</v>
      </c>
      <c r="P293" t="str">
        <f t="shared" si="16"/>
        <v>armed</v>
      </c>
      <c r="Q293" t="str">
        <f t="shared" si="17"/>
        <v>Gun</v>
      </c>
      <c r="R293" s="8" t="str">
        <f>LOOKUP(G293,{0,1,19,30,40,50,60,70},{"null","0-18","19-29","30-39","40-49","50-59","60-69","70+"})</f>
        <v>40-49</v>
      </c>
      <c r="S293" t="str">
        <f t="shared" si="18"/>
        <v>Not Fleeing or Blank</v>
      </c>
      <c r="T293" t="str">
        <f t="shared" si="19"/>
        <v>NO</v>
      </c>
    </row>
    <row r="294" spans="1:20" ht="19" hidden="1" x14ac:dyDescent="0.2">
      <c r="A294">
        <v>293</v>
      </c>
      <c r="B294">
        <v>378</v>
      </c>
      <c r="C294" t="s">
        <v>626</v>
      </c>
      <c r="D294" s="1">
        <v>42113</v>
      </c>
      <c r="E294" t="s">
        <v>15</v>
      </c>
      <c r="F294" t="s">
        <v>16</v>
      </c>
      <c r="G294">
        <v>40</v>
      </c>
      <c r="H294" t="s">
        <v>17</v>
      </c>
      <c r="I294" t="s">
        <v>24</v>
      </c>
      <c r="J294" t="s">
        <v>627</v>
      </c>
      <c r="K294" t="s">
        <v>146</v>
      </c>
      <c r="L294" t="b">
        <v>1</v>
      </c>
      <c r="M294" t="s">
        <v>21</v>
      </c>
      <c r="N294" t="s">
        <v>22</v>
      </c>
      <c r="O294" t="b">
        <v>0</v>
      </c>
      <c r="P294" t="str">
        <f t="shared" si="16"/>
        <v>armed</v>
      </c>
      <c r="Q294" t="str">
        <f t="shared" si="17"/>
        <v>Gun</v>
      </c>
      <c r="R294" s="8" t="str">
        <f>LOOKUP(G294,{0,1,19,30,40,50,60,70},{"null","0-18","19-29","30-39","40-49","50-59","60-69","70+"})</f>
        <v>40-49</v>
      </c>
      <c r="S294" t="str">
        <f t="shared" si="18"/>
        <v>Not Fleeing or Blank</v>
      </c>
      <c r="T294" t="str">
        <f t="shared" si="19"/>
        <v>NO</v>
      </c>
    </row>
    <row r="295" spans="1:20" ht="19" hidden="1" x14ac:dyDescent="0.2">
      <c r="A295">
        <v>294</v>
      </c>
      <c r="B295">
        <v>383</v>
      </c>
      <c r="C295" t="s">
        <v>628</v>
      </c>
      <c r="D295" s="1">
        <v>42113</v>
      </c>
      <c r="E295" t="s">
        <v>15</v>
      </c>
      <c r="F295" t="s">
        <v>60</v>
      </c>
      <c r="G295">
        <v>44</v>
      </c>
      <c r="H295" t="s">
        <v>17</v>
      </c>
      <c r="I295" t="s">
        <v>24</v>
      </c>
      <c r="J295" t="s">
        <v>629</v>
      </c>
      <c r="K295" t="s">
        <v>199</v>
      </c>
      <c r="L295" t="b">
        <v>0</v>
      </c>
      <c r="M295" t="s">
        <v>21</v>
      </c>
      <c r="N295" t="s">
        <v>22</v>
      </c>
      <c r="O295" t="b">
        <v>0</v>
      </c>
      <c r="P295" t="str">
        <f t="shared" si="16"/>
        <v>armed</v>
      </c>
      <c r="Q295" t="str">
        <f t="shared" si="17"/>
        <v>No Gun</v>
      </c>
      <c r="R295" s="8" t="str">
        <f>LOOKUP(G295,{0,1,19,30,40,50,60,70},{"null","0-18","19-29","30-39","40-49","50-59","60-69","70+"})</f>
        <v>40-49</v>
      </c>
      <c r="S295" t="str">
        <f t="shared" si="18"/>
        <v>Not Fleeing or Blank</v>
      </c>
      <c r="T295" t="str">
        <f t="shared" si="19"/>
        <v>NO</v>
      </c>
    </row>
    <row r="296" spans="1:20" ht="19" hidden="1" x14ac:dyDescent="0.2">
      <c r="A296">
        <v>295</v>
      </c>
      <c r="B296">
        <v>399</v>
      </c>
      <c r="C296" t="s">
        <v>630</v>
      </c>
      <c r="D296" s="1">
        <v>42114</v>
      </c>
      <c r="E296" t="s">
        <v>15</v>
      </c>
      <c r="F296" t="s">
        <v>16</v>
      </c>
      <c r="G296">
        <v>25</v>
      </c>
      <c r="H296" t="s">
        <v>17</v>
      </c>
      <c r="I296" t="s">
        <v>30</v>
      </c>
      <c r="J296" t="s">
        <v>631</v>
      </c>
      <c r="K296" t="s">
        <v>64</v>
      </c>
      <c r="L296" t="b">
        <v>0</v>
      </c>
      <c r="M296" t="s">
        <v>33</v>
      </c>
      <c r="N296" t="s">
        <v>22</v>
      </c>
      <c r="O296" t="b">
        <v>0</v>
      </c>
      <c r="P296" t="str">
        <f t="shared" si="16"/>
        <v>armed</v>
      </c>
      <c r="Q296" t="str">
        <f t="shared" si="17"/>
        <v>Gun</v>
      </c>
      <c r="R296" s="8" t="str">
        <f>LOOKUP(G296,{0,1,19,30,40,50,60,70},{"null","0-18","19-29","30-39","40-49","50-59","60-69","70+"})</f>
        <v>19-29</v>
      </c>
      <c r="S296" t="str">
        <f t="shared" si="18"/>
        <v>Not Fleeing or Blank</v>
      </c>
      <c r="T296" t="str">
        <f t="shared" si="19"/>
        <v>NO</v>
      </c>
    </row>
    <row r="297" spans="1:20" ht="19" hidden="1" x14ac:dyDescent="0.2">
      <c r="A297">
        <v>296</v>
      </c>
      <c r="B297">
        <v>537</v>
      </c>
      <c r="C297" t="s">
        <v>632</v>
      </c>
      <c r="D297" s="1">
        <v>42115</v>
      </c>
      <c r="E297" t="s">
        <v>15</v>
      </c>
      <c r="G297">
        <v>35</v>
      </c>
      <c r="H297" t="s">
        <v>17</v>
      </c>
      <c r="I297" t="s">
        <v>56</v>
      </c>
      <c r="J297" t="s">
        <v>633</v>
      </c>
      <c r="K297" t="s">
        <v>115</v>
      </c>
      <c r="L297" t="b">
        <v>0</v>
      </c>
      <c r="M297" t="s">
        <v>21</v>
      </c>
      <c r="N297" t="s">
        <v>22</v>
      </c>
      <c r="O297" t="b">
        <v>0</v>
      </c>
      <c r="P297" t="str">
        <f t="shared" si="16"/>
        <v>unarmed or undetermined or null</v>
      </c>
      <c r="Q297" t="str">
        <f t="shared" si="17"/>
        <v>No Gun</v>
      </c>
      <c r="R297" s="8" t="str">
        <f>LOOKUP(G297,{0,1,19,30,40,50,60,70},{"null","0-18","19-29","30-39","40-49","50-59","60-69","70+"})</f>
        <v>30-39</v>
      </c>
      <c r="S297" t="str">
        <f t="shared" si="18"/>
        <v>Not Fleeing or Blank</v>
      </c>
      <c r="T297" t="str">
        <f t="shared" si="19"/>
        <v>NO</v>
      </c>
    </row>
    <row r="298" spans="1:20" ht="19" hidden="1" x14ac:dyDescent="0.2">
      <c r="A298">
        <v>297</v>
      </c>
      <c r="B298">
        <v>393</v>
      </c>
      <c r="C298" t="s">
        <v>634</v>
      </c>
      <c r="D298" s="1">
        <v>42115</v>
      </c>
      <c r="E298" t="s">
        <v>15</v>
      </c>
      <c r="F298" t="s">
        <v>29</v>
      </c>
      <c r="G298">
        <v>37</v>
      </c>
      <c r="H298" t="s">
        <v>17</v>
      </c>
      <c r="I298" t="s">
        <v>192</v>
      </c>
      <c r="J298" t="s">
        <v>635</v>
      </c>
      <c r="K298" t="s">
        <v>20</v>
      </c>
      <c r="L298" t="b">
        <v>1</v>
      </c>
      <c r="M298" t="s">
        <v>33</v>
      </c>
      <c r="N298" t="s">
        <v>73</v>
      </c>
      <c r="O298" t="b">
        <v>0</v>
      </c>
      <c r="P298" t="str">
        <f t="shared" si="16"/>
        <v>unarmed or undetermined or null</v>
      </c>
      <c r="Q298" t="str">
        <f t="shared" si="17"/>
        <v>No Gun</v>
      </c>
      <c r="R298" s="8" t="str">
        <f>LOOKUP(G298,{0,1,19,30,40,50,60,70},{"null","0-18","19-29","30-39","40-49","50-59","60-69","70+"})</f>
        <v>30-39</v>
      </c>
      <c r="S298" t="str">
        <f t="shared" si="18"/>
        <v>Fleeing</v>
      </c>
      <c r="T298" t="str">
        <f t="shared" si="19"/>
        <v>NO</v>
      </c>
    </row>
    <row r="299" spans="1:20" ht="19" hidden="1" x14ac:dyDescent="0.2">
      <c r="A299">
        <v>298</v>
      </c>
      <c r="B299">
        <v>398</v>
      </c>
      <c r="C299" t="s">
        <v>636</v>
      </c>
      <c r="D299" s="1">
        <v>42115</v>
      </c>
      <c r="E299" t="s">
        <v>15</v>
      </c>
      <c r="F299" t="s">
        <v>60</v>
      </c>
      <c r="G299">
        <v>59</v>
      </c>
      <c r="H299" t="s">
        <v>17</v>
      </c>
      <c r="I299" t="s">
        <v>24</v>
      </c>
      <c r="J299" t="s">
        <v>637</v>
      </c>
      <c r="K299" t="s">
        <v>361</v>
      </c>
      <c r="L299" t="b">
        <v>1</v>
      </c>
      <c r="M299" t="s">
        <v>33</v>
      </c>
      <c r="N299" t="s">
        <v>22</v>
      </c>
      <c r="O299" t="b">
        <v>0</v>
      </c>
      <c r="P299" t="str">
        <f t="shared" si="16"/>
        <v>armed</v>
      </c>
      <c r="Q299" t="str">
        <f t="shared" si="17"/>
        <v>No Gun</v>
      </c>
      <c r="R299" s="8" t="str">
        <f>LOOKUP(G299,{0,1,19,30,40,50,60,70},{"null","0-18","19-29","30-39","40-49","50-59","60-69","70+"})</f>
        <v>50-59</v>
      </c>
      <c r="S299" t="str">
        <f t="shared" si="18"/>
        <v>Not Fleeing or Blank</v>
      </c>
      <c r="T299" t="str">
        <f t="shared" si="19"/>
        <v>NO</v>
      </c>
    </row>
    <row r="300" spans="1:20" ht="19" hidden="1" x14ac:dyDescent="0.2">
      <c r="A300">
        <v>299</v>
      </c>
      <c r="B300">
        <v>495</v>
      </c>
      <c r="C300" t="s">
        <v>638</v>
      </c>
      <c r="D300" s="1">
        <v>42115</v>
      </c>
      <c r="E300" t="s">
        <v>15</v>
      </c>
      <c r="F300" t="s">
        <v>60</v>
      </c>
      <c r="G300">
        <v>35</v>
      </c>
      <c r="H300" t="s">
        <v>17</v>
      </c>
      <c r="I300" t="s">
        <v>30</v>
      </c>
      <c r="J300" t="s">
        <v>139</v>
      </c>
      <c r="K300" t="s">
        <v>37</v>
      </c>
      <c r="L300" t="b">
        <v>1</v>
      </c>
      <c r="M300" t="s">
        <v>33</v>
      </c>
      <c r="N300" t="s">
        <v>22</v>
      </c>
      <c r="O300" t="b">
        <v>0</v>
      </c>
      <c r="P300" t="str">
        <f t="shared" si="16"/>
        <v>armed</v>
      </c>
      <c r="Q300" t="str">
        <f t="shared" si="17"/>
        <v>No Gun</v>
      </c>
      <c r="R300" s="8" t="str">
        <f>LOOKUP(G300,{0,1,19,30,40,50,60,70},{"null","0-18","19-29","30-39","40-49","50-59","60-69","70+"})</f>
        <v>30-39</v>
      </c>
      <c r="S300" t="str">
        <f t="shared" si="18"/>
        <v>Not Fleeing or Blank</v>
      </c>
      <c r="T300" t="str">
        <f t="shared" si="19"/>
        <v>NO</v>
      </c>
    </row>
    <row r="301" spans="1:20" ht="19" hidden="1" x14ac:dyDescent="0.2">
      <c r="A301">
        <v>300</v>
      </c>
      <c r="B301">
        <v>391</v>
      </c>
      <c r="C301" t="s">
        <v>639</v>
      </c>
      <c r="D301" s="1">
        <v>42116</v>
      </c>
      <c r="E301" t="s">
        <v>15</v>
      </c>
      <c r="F301" t="s">
        <v>29</v>
      </c>
      <c r="G301">
        <v>18</v>
      </c>
      <c r="H301" t="s">
        <v>17</v>
      </c>
      <c r="I301" t="s">
        <v>56</v>
      </c>
      <c r="J301" t="s">
        <v>503</v>
      </c>
      <c r="K301" t="s">
        <v>112</v>
      </c>
      <c r="L301" t="b">
        <v>0</v>
      </c>
      <c r="M301" t="s">
        <v>77</v>
      </c>
      <c r="N301" t="s">
        <v>22</v>
      </c>
      <c r="O301" t="b">
        <v>0</v>
      </c>
      <c r="P301" t="str">
        <f t="shared" si="16"/>
        <v>unarmed or undetermined or null</v>
      </c>
      <c r="Q301" t="str">
        <f t="shared" si="17"/>
        <v>No Gun</v>
      </c>
      <c r="R301" s="8" t="str">
        <f>LOOKUP(G301,{0,1,19,30,40,50,60,70},{"null","0-18","19-29","30-39","40-49","50-59","60-69","70+"})</f>
        <v>0-18</v>
      </c>
      <c r="S301" t="str">
        <f t="shared" si="18"/>
        <v>Not Fleeing or Blank</v>
      </c>
      <c r="T301" t="str">
        <f t="shared" si="19"/>
        <v>NO</v>
      </c>
    </row>
    <row r="302" spans="1:20" ht="19" hidden="1" x14ac:dyDescent="0.2">
      <c r="A302">
        <v>301</v>
      </c>
      <c r="B302">
        <v>394</v>
      </c>
      <c r="C302" t="s">
        <v>640</v>
      </c>
      <c r="D302" s="1">
        <v>42116</v>
      </c>
      <c r="E302" t="s">
        <v>15</v>
      </c>
      <c r="F302" t="s">
        <v>60</v>
      </c>
      <c r="G302">
        <v>51</v>
      </c>
      <c r="H302" t="s">
        <v>17</v>
      </c>
      <c r="I302" t="s">
        <v>30</v>
      </c>
      <c r="J302" t="s">
        <v>641</v>
      </c>
      <c r="K302" t="s">
        <v>47</v>
      </c>
      <c r="L302" t="b">
        <v>0</v>
      </c>
      <c r="M302" t="s">
        <v>33</v>
      </c>
      <c r="N302" t="s">
        <v>22</v>
      </c>
      <c r="O302" t="b">
        <v>0</v>
      </c>
      <c r="P302" t="str">
        <f t="shared" si="16"/>
        <v>armed</v>
      </c>
      <c r="Q302" t="str">
        <f t="shared" si="17"/>
        <v>No Gun</v>
      </c>
      <c r="R302" s="8" t="str">
        <f>LOOKUP(G302,{0,1,19,30,40,50,60,70},{"null","0-18","19-29","30-39","40-49","50-59","60-69","70+"})</f>
        <v>50-59</v>
      </c>
      <c r="S302" t="str">
        <f t="shared" si="18"/>
        <v>Not Fleeing or Blank</v>
      </c>
      <c r="T302" t="str">
        <f t="shared" si="19"/>
        <v>NO</v>
      </c>
    </row>
    <row r="303" spans="1:20" ht="19" hidden="1" x14ac:dyDescent="0.2">
      <c r="A303">
        <v>302</v>
      </c>
      <c r="B303">
        <v>395</v>
      </c>
      <c r="C303" t="s">
        <v>642</v>
      </c>
      <c r="D303" s="1">
        <v>42116</v>
      </c>
      <c r="E303" t="s">
        <v>15</v>
      </c>
      <c r="F303" t="s">
        <v>16</v>
      </c>
      <c r="G303">
        <v>30</v>
      </c>
      <c r="H303" t="s">
        <v>17</v>
      </c>
      <c r="I303" t="s">
        <v>24</v>
      </c>
      <c r="J303" t="s">
        <v>643</v>
      </c>
      <c r="K303" t="s">
        <v>258</v>
      </c>
      <c r="L303" t="b">
        <v>1</v>
      </c>
      <c r="M303" t="s">
        <v>21</v>
      </c>
      <c r="N303" t="s">
        <v>73</v>
      </c>
      <c r="O303" t="b">
        <v>0</v>
      </c>
      <c r="P303" t="str">
        <f t="shared" si="16"/>
        <v>armed</v>
      </c>
      <c r="Q303" t="str">
        <f t="shared" si="17"/>
        <v>Gun</v>
      </c>
      <c r="R303" s="8" t="str">
        <f>LOOKUP(G303,{0,1,19,30,40,50,60,70},{"null","0-18","19-29","30-39","40-49","50-59","60-69","70+"})</f>
        <v>30-39</v>
      </c>
      <c r="S303" t="str">
        <f t="shared" si="18"/>
        <v>Fleeing</v>
      </c>
      <c r="T303" t="str">
        <f t="shared" si="19"/>
        <v>NO</v>
      </c>
    </row>
    <row r="304" spans="1:20" ht="19" x14ac:dyDescent="0.2">
      <c r="A304">
        <v>303</v>
      </c>
      <c r="B304">
        <v>396</v>
      </c>
      <c r="C304" t="s">
        <v>644</v>
      </c>
      <c r="D304" s="1">
        <v>42116</v>
      </c>
      <c r="E304" t="s">
        <v>15</v>
      </c>
      <c r="F304" t="s">
        <v>16</v>
      </c>
      <c r="G304">
        <v>31</v>
      </c>
      <c r="H304" t="s">
        <v>17</v>
      </c>
      <c r="I304" t="s">
        <v>56</v>
      </c>
      <c r="J304" t="s">
        <v>141</v>
      </c>
      <c r="K304" t="s">
        <v>64</v>
      </c>
      <c r="L304" t="b">
        <v>0</v>
      </c>
      <c r="M304" t="s">
        <v>21</v>
      </c>
      <c r="N304" t="s">
        <v>73</v>
      </c>
      <c r="O304" t="b">
        <v>0</v>
      </c>
      <c r="P304" t="str">
        <f t="shared" si="16"/>
        <v>armed</v>
      </c>
      <c r="Q304" t="str">
        <f t="shared" si="17"/>
        <v>Gun</v>
      </c>
      <c r="R304" s="8" t="str">
        <f>LOOKUP(G304,{0,1,19,30,40,50,60,70},{"null","0-18","19-29","30-39","40-49","50-59","60-69","70+"})</f>
        <v>30-39</v>
      </c>
      <c r="S304" t="str">
        <f t="shared" si="18"/>
        <v>Fleeing</v>
      </c>
      <c r="T304" t="str">
        <f t="shared" si="19"/>
        <v>YES</v>
      </c>
    </row>
    <row r="305" spans="1:20" ht="19" hidden="1" x14ac:dyDescent="0.2">
      <c r="A305">
        <v>304</v>
      </c>
      <c r="B305">
        <v>397</v>
      </c>
      <c r="C305" t="s">
        <v>645</v>
      </c>
      <c r="D305" s="1">
        <v>42116</v>
      </c>
      <c r="E305" t="s">
        <v>15</v>
      </c>
      <c r="F305" t="s">
        <v>16</v>
      </c>
      <c r="G305">
        <v>39</v>
      </c>
      <c r="H305" t="s">
        <v>17</v>
      </c>
      <c r="I305" t="s">
        <v>18</v>
      </c>
      <c r="J305" t="s">
        <v>646</v>
      </c>
      <c r="K305" t="s">
        <v>41</v>
      </c>
      <c r="L305" t="b">
        <v>0</v>
      </c>
      <c r="M305" t="s">
        <v>21</v>
      </c>
      <c r="N305" t="s">
        <v>22</v>
      </c>
      <c r="O305" t="b">
        <v>0</v>
      </c>
      <c r="P305" t="str">
        <f t="shared" si="16"/>
        <v>armed</v>
      </c>
      <c r="Q305" t="str">
        <f t="shared" si="17"/>
        <v>Gun</v>
      </c>
      <c r="R305" s="8" t="str">
        <f>LOOKUP(G305,{0,1,19,30,40,50,60,70},{"null","0-18","19-29","30-39","40-49","50-59","60-69","70+"})</f>
        <v>30-39</v>
      </c>
      <c r="S305" t="str">
        <f t="shared" si="18"/>
        <v>Not Fleeing or Blank</v>
      </c>
      <c r="T305" t="str">
        <f t="shared" si="19"/>
        <v>NO</v>
      </c>
    </row>
    <row r="306" spans="1:20" ht="19" hidden="1" x14ac:dyDescent="0.2">
      <c r="A306">
        <v>305</v>
      </c>
      <c r="B306">
        <v>392</v>
      </c>
      <c r="C306" t="s">
        <v>647</v>
      </c>
      <c r="D306" s="1">
        <v>42117</v>
      </c>
      <c r="E306" t="s">
        <v>15</v>
      </c>
      <c r="F306" t="s">
        <v>16</v>
      </c>
      <c r="G306">
        <v>26</v>
      </c>
      <c r="H306" t="s">
        <v>17</v>
      </c>
      <c r="I306" t="s">
        <v>24</v>
      </c>
      <c r="J306" t="s">
        <v>648</v>
      </c>
      <c r="K306" t="s">
        <v>37</v>
      </c>
      <c r="L306" t="b">
        <v>1</v>
      </c>
      <c r="M306" t="s">
        <v>21</v>
      </c>
      <c r="N306" t="s">
        <v>22</v>
      </c>
      <c r="O306" t="b">
        <v>0</v>
      </c>
      <c r="P306" t="str">
        <f t="shared" si="16"/>
        <v>armed</v>
      </c>
      <c r="Q306" t="str">
        <f t="shared" si="17"/>
        <v>Gun</v>
      </c>
      <c r="R306" s="8" t="str">
        <f>LOOKUP(G306,{0,1,19,30,40,50,60,70},{"null","0-18","19-29","30-39","40-49","50-59","60-69","70+"})</f>
        <v>19-29</v>
      </c>
      <c r="S306" t="str">
        <f t="shared" si="18"/>
        <v>Not Fleeing or Blank</v>
      </c>
      <c r="T306" t="str">
        <f t="shared" si="19"/>
        <v>NO</v>
      </c>
    </row>
    <row r="307" spans="1:20" ht="19" hidden="1" x14ac:dyDescent="0.2">
      <c r="A307">
        <v>306</v>
      </c>
      <c r="B307">
        <v>400</v>
      </c>
      <c r="C307" t="s">
        <v>649</v>
      </c>
      <c r="D307" s="1">
        <v>42117</v>
      </c>
      <c r="E307" t="s">
        <v>15</v>
      </c>
      <c r="F307" t="s">
        <v>16</v>
      </c>
      <c r="G307">
        <v>51</v>
      </c>
      <c r="H307" t="s">
        <v>17</v>
      </c>
      <c r="I307" t="s">
        <v>24</v>
      </c>
      <c r="J307" t="s">
        <v>650</v>
      </c>
      <c r="K307" t="s">
        <v>44</v>
      </c>
      <c r="L307" t="b">
        <v>0</v>
      </c>
      <c r="M307" t="s">
        <v>21</v>
      </c>
      <c r="N307" t="s">
        <v>22</v>
      </c>
      <c r="O307" t="b">
        <v>0</v>
      </c>
      <c r="P307" t="str">
        <f t="shared" si="16"/>
        <v>armed</v>
      </c>
      <c r="Q307" t="str">
        <f t="shared" si="17"/>
        <v>Gun</v>
      </c>
      <c r="R307" s="8" t="str">
        <f>LOOKUP(G307,{0,1,19,30,40,50,60,70},{"null","0-18","19-29","30-39","40-49","50-59","60-69","70+"})</f>
        <v>50-59</v>
      </c>
      <c r="S307" t="str">
        <f t="shared" si="18"/>
        <v>Not Fleeing or Blank</v>
      </c>
      <c r="T307" t="str">
        <f t="shared" si="19"/>
        <v>NO</v>
      </c>
    </row>
    <row r="308" spans="1:20" ht="19" hidden="1" x14ac:dyDescent="0.2">
      <c r="A308">
        <v>307</v>
      </c>
      <c r="B308">
        <v>409</v>
      </c>
      <c r="C308" t="s">
        <v>651</v>
      </c>
      <c r="D308" s="1">
        <v>42117</v>
      </c>
      <c r="E308" t="s">
        <v>15</v>
      </c>
      <c r="F308" t="s">
        <v>29</v>
      </c>
      <c r="G308">
        <v>19</v>
      </c>
      <c r="H308" t="s">
        <v>17</v>
      </c>
      <c r="I308" t="s">
        <v>30</v>
      </c>
      <c r="J308" t="s">
        <v>652</v>
      </c>
      <c r="K308" t="s">
        <v>37</v>
      </c>
      <c r="L308" t="b">
        <v>0</v>
      </c>
      <c r="M308" t="s">
        <v>33</v>
      </c>
      <c r="N308" t="s">
        <v>22</v>
      </c>
      <c r="O308" t="b">
        <v>0</v>
      </c>
      <c r="P308" t="str">
        <f t="shared" si="16"/>
        <v>unarmed or undetermined or null</v>
      </c>
      <c r="Q308" t="str">
        <f t="shared" si="17"/>
        <v>No Gun</v>
      </c>
      <c r="R308" s="8" t="str">
        <f>LOOKUP(G308,{0,1,19,30,40,50,60,70},{"null","0-18","19-29","30-39","40-49","50-59","60-69","70+"})</f>
        <v>19-29</v>
      </c>
      <c r="S308" t="str">
        <f t="shared" si="18"/>
        <v>Not Fleeing or Blank</v>
      </c>
      <c r="T308" t="str">
        <f t="shared" si="19"/>
        <v>NO</v>
      </c>
    </row>
    <row r="309" spans="1:20" ht="19" hidden="1" x14ac:dyDescent="0.2">
      <c r="A309">
        <v>308</v>
      </c>
      <c r="B309">
        <v>401</v>
      </c>
      <c r="C309" t="s">
        <v>653</v>
      </c>
      <c r="D309" s="1">
        <v>42118</v>
      </c>
      <c r="E309" t="s">
        <v>15</v>
      </c>
      <c r="G309">
        <v>46</v>
      </c>
      <c r="H309" t="s">
        <v>52</v>
      </c>
      <c r="I309" t="s">
        <v>24</v>
      </c>
      <c r="J309" t="s">
        <v>654</v>
      </c>
      <c r="K309" t="s">
        <v>37</v>
      </c>
      <c r="L309" t="b">
        <v>0</v>
      </c>
      <c r="M309" t="s">
        <v>21</v>
      </c>
      <c r="N309" t="s">
        <v>48</v>
      </c>
      <c r="O309" t="b">
        <v>0</v>
      </c>
      <c r="P309" t="str">
        <f t="shared" si="16"/>
        <v>unarmed or undetermined or null</v>
      </c>
      <c r="Q309" t="str">
        <f t="shared" si="17"/>
        <v>No Gun</v>
      </c>
      <c r="R309" s="8" t="str">
        <f>LOOKUP(G309,{0,1,19,30,40,50,60,70},{"null","0-18","19-29","30-39","40-49","50-59","60-69","70+"})</f>
        <v>40-49</v>
      </c>
      <c r="S309" t="str">
        <f t="shared" si="18"/>
        <v>Fleeing</v>
      </c>
      <c r="T309" t="str">
        <f t="shared" si="19"/>
        <v>NO</v>
      </c>
    </row>
    <row r="310" spans="1:20" ht="19" hidden="1" x14ac:dyDescent="0.2">
      <c r="A310">
        <v>309</v>
      </c>
      <c r="B310">
        <v>402</v>
      </c>
      <c r="C310" t="s">
        <v>655</v>
      </c>
      <c r="D310" s="1">
        <v>42118</v>
      </c>
      <c r="E310" t="s">
        <v>15</v>
      </c>
      <c r="F310" t="s">
        <v>16</v>
      </c>
      <c r="G310">
        <v>49</v>
      </c>
      <c r="H310" t="s">
        <v>17</v>
      </c>
      <c r="I310" t="s">
        <v>24</v>
      </c>
      <c r="J310" t="s">
        <v>533</v>
      </c>
      <c r="K310" t="s">
        <v>26</v>
      </c>
      <c r="L310" t="b">
        <v>0</v>
      </c>
      <c r="M310" t="s">
        <v>21</v>
      </c>
      <c r="N310" t="s">
        <v>22</v>
      </c>
      <c r="O310" t="b">
        <v>0</v>
      </c>
      <c r="P310" t="str">
        <f t="shared" si="16"/>
        <v>armed</v>
      </c>
      <c r="Q310" t="str">
        <f t="shared" si="17"/>
        <v>Gun</v>
      </c>
      <c r="R310" s="8" t="str">
        <f>LOOKUP(G310,{0,1,19,30,40,50,60,70},{"null","0-18","19-29","30-39","40-49","50-59","60-69","70+"})</f>
        <v>40-49</v>
      </c>
      <c r="S310" t="str">
        <f t="shared" si="18"/>
        <v>Not Fleeing or Blank</v>
      </c>
      <c r="T310" t="str">
        <f t="shared" si="19"/>
        <v>NO</v>
      </c>
    </row>
    <row r="311" spans="1:20" ht="19" hidden="1" x14ac:dyDescent="0.2">
      <c r="A311">
        <v>310</v>
      </c>
      <c r="B311">
        <v>403</v>
      </c>
      <c r="C311" t="s">
        <v>656</v>
      </c>
      <c r="D311" s="1">
        <v>42118</v>
      </c>
      <c r="E311" t="s">
        <v>15</v>
      </c>
      <c r="F311" t="s">
        <v>16</v>
      </c>
      <c r="G311">
        <v>63</v>
      </c>
      <c r="H311" t="s">
        <v>17</v>
      </c>
      <c r="I311" t="s">
        <v>24</v>
      </c>
      <c r="J311" t="s">
        <v>607</v>
      </c>
      <c r="K311" t="s">
        <v>44</v>
      </c>
      <c r="L311" t="b">
        <v>0</v>
      </c>
      <c r="M311" t="s">
        <v>21</v>
      </c>
      <c r="N311" t="s">
        <v>48</v>
      </c>
      <c r="O311" t="b">
        <v>0</v>
      </c>
      <c r="P311" t="str">
        <f t="shared" si="16"/>
        <v>armed</v>
      </c>
      <c r="Q311" t="str">
        <f t="shared" si="17"/>
        <v>Gun</v>
      </c>
      <c r="R311" s="8" t="str">
        <f>LOOKUP(G311,{0,1,19,30,40,50,60,70},{"null","0-18","19-29","30-39","40-49","50-59","60-69","70+"})</f>
        <v>60-69</v>
      </c>
      <c r="S311" t="str">
        <f t="shared" si="18"/>
        <v>Fleeing</v>
      </c>
      <c r="T311" t="str">
        <f t="shared" si="19"/>
        <v>NO</v>
      </c>
    </row>
    <row r="312" spans="1:20" ht="19" x14ac:dyDescent="0.2">
      <c r="A312">
        <v>311</v>
      </c>
      <c r="B312">
        <v>412</v>
      </c>
      <c r="C312" t="s">
        <v>657</v>
      </c>
      <c r="D312" s="1">
        <v>42118</v>
      </c>
      <c r="E312" t="s">
        <v>15</v>
      </c>
      <c r="F312" t="s">
        <v>16</v>
      </c>
      <c r="G312">
        <v>20</v>
      </c>
      <c r="H312" t="s">
        <v>17</v>
      </c>
      <c r="I312" t="s">
        <v>56</v>
      </c>
      <c r="J312" t="s">
        <v>658</v>
      </c>
      <c r="K312" t="s">
        <v>41</v>
      </c>
      <c r="L312" t="b">
        <v>0</v>
      </c>
      <c r="M312" t="s">
        <v>21</v>
      </c>
      <c r="N312" t="s">
        <v>73</v>
      </c>
      <c r="O312" t="b">
        <v>1</v>
      </c>
      <c r="P312" t="str">
        <f t="shared" si="16"/>
        <v>armed</v>
      </c>
      <c r="Q312" t="str">
        <f t="shared" si="17"/>
        <v>Gun</v>
      </c>
      <c r="R312" s="8" t="str">
        <f>LOOKUP(G312,{0,1,19,30,40,50,60,70},{"null","0-18","19-29","30-39","40-49","50-59","60-69","70+"})</f>
        <v>19-29</v>
      </c>
      <c r="S312" t="str">
        <f t="shared" si="18"/>
        <v>Fleeing</v>
      </c>
      <c r="T312" t="str">
        <f t="shared" si="19"/>
        <v>YES</v>
      </c>
    </row>
    <row r="313" spans="1:20" ht="19" hidden="1" x14ac:dyDescent="0.2">
      <c r="A313">
        <v>312</v>
      </c>
      <c r="B313">
        <v>408</v>
      </c>
      <c r="C313" t="s">
        <v>659</v>
      </c>
      <c r="D313" s="1">
        <v>42119</v>
      </c>
      <c r="E313" t="s">
        <v>15</v>
      </c>
      <c r="F313" t="s">
        <v>451</v>
      </c>
      <c r="G313">
        <v>25</v>
      </c>
      <c r="H313" t="s">
        <v>17</v>
      </c>
      <c r="I313" t="s">
        <v>24</v>
      </c>
      <c r="J313" t="s">
        <v>660</v>
      </c>
      <c r="K313" t="s">
        <v>64</v>
      </c>
      <c r="L313" t="b">
        <v>1</v>
      </c>
      <c r="M313" t="s">
        <v>33</v>
      </c>
      <c r="N313" t="s">
        <v>22</v>
      </c>
      <c r="O313" t="b">
        <v>1</v>
      </c>
      <c r="P313" t="str">
        <f t="shared" si="16"/>
        <v>armed</v>
      </c>
      <c r="Q313" t="str">
        <f t="shared" si="17"/>
        <v>No Gun</v>
      </c>
      <c r="R313" s="8" t="str">
        <f>LOOKUP(G313,{0,1,19,30,40,50,60,70},{"null","0-18","19-29","30-39","40-49","50-59","60-69","70+"})</f>
        <v>19-29</v>
      </c>
      <c r="S313" t="str">
        <f t="shared" si="18"/>
        <v>Not Fleeing or Blank</v>
      </c>
      <c r="T313" t="str">
        <f t="shared" si="19"/>
        <v>NO</v>
      </c>
    </row>
    <row r="314" spans="1:20" ht="19" x14ac:dyDescent="0.2">
      <c r="A314">
        <v>313</v>
      </c>
      <c r="B314">
        <v>411</v>
      </c>
      <c r="C314" t="s">
        <v>661</v>
      </c>
      <c r="D314" s="1">
        <v>42119</v>
      </c>
      <c r="E314" t="s">
        <v>15</v>
      </c>
      <c r="F314" t="s">
        <v>29</v>
      </c>
      <c r="G314">
        <v>24</v>
      </c>
      <c r="H314" t="s">
        <v>17</v>
      </c>
      <c r="I314" t="s">
        <v>56</v>
      </c>
      <c r="J314" t="s">
        <v>662</v>
      </c>
      <c r="K314" t="s">
        <v>258</v>
      </c>
      <c r="L314" t="b">
        <v>1</v>
      </c>
      <c r="M314" t="s">
        <v>21</v>
      </c>
      <c r="N314" t="s">
        <v>73</v>
      </c>
      <c r="O314" t="b">
        <v>0</v>
      </c>
      <c r="P314" t="str">
        <f t="shared" si="16"/>
        <v>unarmed or undetermined or null</v>
      </c>
      <c r="Q314" t="str">
        <f t="shared" si="17"/>
        <v>No Gun</v>
      </c>
      <c r="R314" s="8" t="str">
        <f>LOOKUP(G314,{0,1,19,30,40,50,60,70},{"null","0-18","19-29","30-39","40-49","50-59","60-69","70+"})</f>
        <v>19-29</v>
      </c>
      <c r="S314" t="str">
        <f t="shared" si="18"/>
        <v>Fleeing</v>
      </c>
      <c r="T314" t="str">
        <f t="shared" si="19"/>
        <v>YES</v>
      </c>
    </row>
    <row r="315" spans="1:20" ht="19" hidden="1" x14ac:dyDescent="0.2">
      <c r="A315">
        <v>314</v>
      </c>
      <c r="B315">
        <v>414</v>
      </c>
      <c r="C315" t="s">
        <v>663</v>
      </c>
      <c r="D315" s="1">
        <v>42119</v>
      </c>
      <c r="E315" t="s">
        <v>15</v>
      </c>
      <c r="F315" t="s">
        <v>60</v>
      </c>
      <c r="G315">
        <v>58</v>
      </c>
      <c r="H315" t="s">
        <v>17</v>
      </c>
      <c r="I315" t="s">
        <v>24</v>
      </c>
      <c r="J315" t="s">
        <v>664</v>
      </c>
      <c r="K315" t="s">
        <v>169</v>
      </c>
      <c r="L315" t="b">
        <v>1</v>
      </c>
      <c r="M315" t="s">
        <v>33</v>
      </c>
      <c r="N315" t="s">
        <v>22</v>
      </c>
      <c r="O315" t="b">
        <v>0</v>
      </c>
      <c r="P315" t="str">
        <f t="shared" si="16"/>
        <v>armed</v>
      </c>
      <c r="Q315" t="str">
        <f t="shared" si="17"/>
        <v>No Gun</v>
      </c>
      <c r="R315" s="8" t="str">
        <f>LOOKUP(G315,{0,1,19,30,40,50,60,70},{"null","0-18","19-29","30-39","40-49","50-59","60-69","70+"})</f>
        <v>50-59</v>
      </c>
      <c r="S315" t="str">
        <f t="shared" si="18"/>
        <v>Not Fleeing or Blank</v>
      </c>
      <c r="T315" t="str">
        <f t="shared" si="19"/>
        <v>NO</v>
      </c>
    </row>
    <row r="316" spans="1:20" ht="19" hidden="1" x14ac:dyDescent="0.2">
      <c r="A316">
        <v>315</v>
      </c>
      <c r="B316">
        <v>404</v>
      </c>
      <c r="C316" t="s">
        <v>665</v>
      </c>
      <c r="D316" s="1">
        <v>42120</v>
      </c>
      <c r="E316" t="s">
        <v>15</v>
      </c>
      <c r="F316" t="s">
        <v>29</v>
      </c>
      <c r="G316">
        <v>29</v>
      </c>
      <c r="H316" t="s">
        <v>17</v>
      </c>
      <c r="I316" t="s">
        <v>24</v>
      </c>
      <c r="J316" t="s">
        <v>666</v>
      </c>
      <c r="K316" t="s">
        <v>44</v>
      </c>
      <c r="L316" t="b">
        <v>0</v>
      </c>
      <c r="M316" t="s">
        <v>21</v>
      </c>
      <c r="N316" t="s">
        <v>22</v>
      </c>
      <c r="O316" t="b">
        <v>0</v>
      </c>
      <c r="P316" t="str">
        <f t="shared" si="16"/>
        <v>unarmed or undetermined or null</v>
      </c>
      <c r="Q316" t="str">
        <f t="shared" si="17"/>
        <v>No Gun</v>
      </c>
      <c r="R316" s="8" t="str">
        <f>LOOKUP(G316,{0,1,19,30,40,50,60,70},{"null","0-18","19-29","30-39","40-49","50-59","60-69","70+"})</f>
        <v>19-29</v>
      </c>
      <c r="S316" t="str">
        <f t="shared" si="18"/>
        <v>Not Fleeing or Blank</v>
      </c>
      <c r="T316" t="str">
        <f t="shared" si="19"/>
        <v>NO</v>
      </c>
    </row>
    <row r="317" spans="1:20" ht="19" hidden="1" x14ac:dyDescent="0.2">
      <c r="A317">
        <v>316</v>
      </c>
      <c r="B317">
        <v>406</v>
      </c>
      <c r="C317" t="s">
        <v>667</v>
      </c>
      <c r="D317" s="1">
        <v>42120</v>
      </c>
      <c r="E317" t="s">
        <v>15</v>
      </c>
      <c r="F317" t="s">
        <v>16</v>
      </c>
      <c r="G317">
        <v>76</v>
      </c>
      <c r="H317" t="s">
        <v>17</v>
      </c>
      <c r="I317" t="s">
        <v>24</v>
      </c>
      <c r="J317" t="s">
        <v>668</v>
      </c>
      <c r="K317" t="s">
        <v>37</v>
      </c>
      <c r="L317" t="b">
        <v>0</v>
      </c>
      <c r="M317" t="s">
        <v>21</v>
      </c>
      <c r="N317" t="s">
        <v>22</v>
      </c>
      <c r="O317" t="b">
        <v>0</v>
      </c>
      <c r="P317" t="str">
        <f t="shared" si="16"/>
        <v>armed</v>
      </c>
      <c r="Q317" t="str">
        <f t="shared" si="17"/>
        <v>Gun</v>
      </c>
      <c r="R317" s="8" t="str">
        <f>LOOKUP(G317,{0,1,19,30,40,50,60,70},{"null","0-18","19-29","30-39","40-49","50-59","60-69","70+"})</f>
        <v>70+</v>
      </c>
      <c r="S317" t="str">
        <f t="shared" si="18"/>
        <v>Not Fleeing or Blank</v>
      </c>
      <c r="T317" t="str">
        <f t="shared" si="19"/>
        <v>NO</v>
      </c>
    </row>
    <row r="318" spans="1:20" ht="19" hidden="1" x14ac:dyDescent="0.2">
      <c r="A318">
        <v>317</v>
      </c>
      <c r="B318">
        <v>407</v>
      </c>
      <c r="C318" t="s">
        <v>669</v>
      </c>
      <c r="D318" s="1">
        <v>42120</v>
      </c>
      <c r="E318" t="s">
        <v>15</v>
      </c>
      <c r="F318" t="s">
        <v>16</v>
      </c>
      <c r="G318">
        <v>45</v>
      </c>
      <c r="H318" t="s">
        <v>17</v>
      </c>
      <c r="I318" t="s">
        <v>24</v>
      </c>
      <c r="J318" t="s">
        <v>670</v>
      </c>
      <c r="K318" t="s">
        <v>37</v>
      </c>
      <c r="L318" t="b">
        <v>0</v>
      </c>
      <c r="M318" t="s">
        <v>21</v>
      </c>
      <c r="N318" t="s">
        <v>22</v>
      </c>
      <c r="O318" t="b">
        <v>0</v>
      </c>
      <c r="P318" t="str">
        <f t="shared" si="16"/>
        <v>armed</v>
      </c>
      <c r="Q318" t="str">
        <f t="shared" si="17"/>
        <v>Gun</v>
      </c>
      <c r="R318" s="8" t="str">
        <f>LOOKUP(G318,{0,1,19,30,40,50,60,70},{"null","0-18","19-29","30-39","40-49","50-59","60-69","70+"})</f>
        <v>40-49</v>
      </c>
      <c r="S318" t="str">
        <f t="shared" si="18"/>
        <v>Not Fleeing or Blank</v>
      </c>
      <c r="T318" t="str">
        <f t="shared" si="19"/>
        <v>NO</v>
      </c>
    </row>
    <row r="319" spans="1:20" ht="19" hidden="1" x14ac:dyDescent="0.2">
      <c r="A319">
        <v>318</v>
      </c>
      <c r="B319">
        <v>405</v>
      </c>
      <c r="C319" t="s">
        <v>671</v>
      </c>
      <c r="D319" s="1">
        <v>42121</v>
      </c>
      <c r="E319" t="s">
        <v>15</v>
      </c>
      <c r="F319" t="s">
        <v>203</v>
      </c>
      <c r="G319">
        <v>20</v>
      </c>
      <c r="H319" t="s">
        <v>17</v>
      </c>
      <c r="I319" t="s">
        <v>56</v>
      </c>
      <c r="J319" t="s">
        <v>672</v>
      </c>
      <c r="K319" t="s">
        <v>210</v>
      </c>
      <c r="L319" t="b">
        <v>0</v>
      </c>
      <c r="M319" t="s">
        <v>33</v>
      </c>
      <c r="N319" t="s">
        <v>22</v>
      </c>
      <c r="O319" t="b">
        <v>0</v>
      </c>
      <c r="P319" t="str">
        <f t="shared" si="16"/>
        <v>armed</v>
      </c>
      <c r="Q319" t="str">
        <f t="shared" si="17"/>
        <v>No Gun</v>
      </c>
      <c r="R319" s="8" t="str">
        <f>LOOKUP(G319,{0,1,19,30,40,50,60,70},{"null","0-18","19-29","30-39","40-49","50-59","60-69","70+"})</f>
        <v>19-29</v>
      </c>
      <c r="S319" t="str">
        <f t="shared" si="18"/>
        <v>Not Fleeing or Blank</v>
      </c>
      <c r="T319" t="str">
        <f t="shared" si="19"/>
        <v>NO</v>
      </c>
    </row>
    <row r="320" spans="1:20" ht="19" hidden="1" x14ac:dyDescent="0.2">
      <c r="A320">
        <v>319</v>
      </c>
      <c r="B320">
        <v>413</v>
      </c>
      <c r="C320" t="s">
        <v>673</v>
      </c>
      <c r="D320" s="1">
        <v>42122</v>
      </c>
      <c r="E320" t="s">
        <v>15</v>
      </c>
      <c r="F320" t="s">
        <v>16</v>
      </c>
      <c r="G320">
        <v>58</v>
      </c>
      <c r="H320" t="s">
        <v>17</v>
      </c>
      <c r="I320" t="s">
        <v>24</v>
      </c>
      <c r="J320" t="s">
        <v>674</v>
      </c>
      <c r="K320" t="s">
        <v>67</v>
      </c>
      <c r="L320" t="b">
        <v>0</v>
      </c>
      <c r="M320" t="s">
        <v>21</v>
      </c>
      <c r="N320" t="s">
        <v>22</v>
      </c>
      <c r="O320" t="b">
        <v>0</v>
      </c>
      <c r="P320" t="str">
        <f t="shared" si="16"/>
        <v>armed</v>
      </c>
      <c r="Q320" t="str">
        <f t="shared" si="17"/>
        <v>Gun</v>
      </c>
      <c r="R320" s="8" t="str">
        <f>LOOKUP(G320,{0,1,19,30,40,50,60,70},{"null","0-18","19-29","30-39","40-49","50-59","60-69","70+"})</f>
        <v>50-59</v>
      </c>
      <c r="S320" t="str">
        <f t="shared" si="18"/>
        <v>Not Fleeing or Blank</v>
      </c>
      <c r="T320" t="str">
        <f t="shared" si="19"/>
        <v>NO</v>
      </c>
    </row>
    <row r="321" spans="1:20" ht="19" hidden="1" x14ac:dyDescent="0.2">
      <c r="A321">
        <v>320</v>
      </c>
      <c r="B321">
        <v>417</v>
      </c>
      <c r="C321" t="s">
        <v>675</v>
      </c>
      <c r="D321" s="1">
        <v>42122</v>
      </c>
      <c r="E321" t="s">
        <v>15</v>
      </c>
      <c r="F321" t="s">
        <v>16</v>
      </c>
      <c r="G321">
        <v>21</v>
      </c>
      <c r="H321" t="s">
        <v>17</v>
      </c>
      <c r="I321" t="s">
        <v>56</v>
      </c>
      <c r="J321" t="s">
        <v>71</v>
      </c>
      <c r="K321" t="s">
        <v>72</v>
      </c>
      <c r="L321" t="b">
        <v>0</v>
      </c>
      <c r="M321" t="s">
        <v>21</v>
      </c>
      <c r="N321" t="s">
        <v>22</v>
      </c>
      <c r="O321" t="b">
        <v>1</v>
      </c>
      <c r="P321" t="str">
        <f t="shared" si="16"/>
        <v>armed</v>
      </c>
      <c r="Q321" t="str">
        <f t="shared" si="17"/>
        <v>Gun</v>
      </c>
      <c r="R321" s="8" t="str">
        <f>LOOKUP(G321,{0,1,19,30,40,50,60,70},{"null","0-18","19-29","30-39","40-49","50-59","60-69","70+"})</f>
        <v>19-29</v>
      </c>
      <c r="S321" t="str">
        <f t="shared" si="18"/>
        <v>Not Fleeing or Blank</v>
      </c>
      <c r="T321" t="str">
        <f t="shared" si="19"/>
        <v>NO</v>
      </c>
    </row>
    <row r="322" spans="1:20" ht="19" hidden="1" x14ac:dyDescent="0.2">
      <c r="A322">
        <v>321</v>
      </c>
      <c r="B322">
        <v>420</v>
      </c>
      <c r="C322" t="s">
        <v>676</v>
      </c>
      <c r="D322" s="1">
        <v>42122</v>
      </c>
      <c r="E322" t="s">
        <v>15</v>
      </c>
      <c r="F322" t="s">
        <v>16</v>
      </c>
      <c r="G322">
        <v>27</v>
      </c>
      <c r="H322" t="s">
        <v>17</v>
      </c>
      <c r="I322" t="s">
        <v>24</v>
      </c>
      <c r="J322" t="s">
        <v>677</v>
      </c>
      <c r="K322" t="s">
        <v>93</v>
      </c>
      <c r="L322" t="b">
        <v>1</v>
      </c>
      <c r="M322" t="s">
        <v>21</v>
      </c>
      <c r="N322" t="s">
        <v>22</v>
      </c>
      <c r="O322" t="b">
        <v>0</v>
      </c>
      <c r="P322" t="str">
        <f t="shared" si="16"/>
        <v>armed</v>
      </c>
      <c r="Q322" t="str">
        <f t="shared" si="17"/>
        <v>Gun</v>
      </c>
      <c r="R322" s="8" t="str">
        <f>LOOKUP(G322,{0,1,19,30,40,50,60,70},{"null","0-18","19-29","30-39","40-49","50-59","60-69","70+"})</f>
        <v>19-29</v>
      </c>
      <c r="S322" t="str">
        <f t="shared" si="18"/>
        <v>Not Fleeing or Blank</v>
      </c>
      <c r="T322" t="str">
        <f t="shared" si="19"/>
        <v>NO</v>
      </c>
    </row>
    <row r="323" spans="1:20" ht="19" hidden="1" x14ac:dyDescent="0.2">
      <c r="A323">
        <v>322</v>
      </c>
      <c r="B323">
        <v>415</v>
      </c>
      <c r="C323" t="s">
        <v>678</v>
      </c>
      <c r="D323" s="1">
        <v>42123</v>
      </c>
      <c r="E323" t="s">
        <v>15</v>
      </c>
      <c r="F323" t="s">
        <v>60</v>
      </c>
      <c r="G323">
        <v>26</v>
      </c>
      <c r="H323" t="s">
        <v>17</v>
      </c>
      <c r="I323" t="s">
        <v>24</v>
      </c>
      <c r="J323" t="s">
        <v>679</v>
      </c>
      <c r="K323" t="s">
        <v>44</v>
      </c>
      <c r="L323" t="b">
        <v>0</v>
      </c>
      <c r="M323" t="s">
        <v>33</v>
      </c>
      <c r="N323" t="s">
        <v>73</v>
      </c>
      <c r="O323" t="b">
        <v>0</v>
      </c>
      <c r="P323" t="str">
        <f t="shared" ref="P323:P386" si="20">IF(OR(F323="unarmed", F323="undetermined", F323=""), "unarmed or undetermined or null", "armed")</f>
        <v>armed</v>
      </c>
      <c r="Q323" t="str">
        <f t="shared" ref="Q323:Q386" si="21">IF(OR(F323="BB gun",F323="bean-bag gun",F323="nail gun",F323="pellet gun"),"No Gun",IF(ISNUMBER(SEARCH("gun",F323)),"Gun","No Gun"))</f>
        <v>No Gun</v>
      </c>
      <c r="R323" s="8" t="str">
        <f>LOOKUP(G323,{0,1,19,30,40,50,60,70},{"null","0-18","19-29","30-39","40-49","50-59","60-69","70+"})</f>
        <v>19-29</v>
      </c>
      <c r="S323" t="str">
        <f t="shared" ref="S323:S386" si="22">IF(OR(N323="Not fleeing", N323=""), "Not Fleeing or Blank", "Fleeing")</f>
        <v>Fleeing</v>
      </c>
      <c r="T323" t="str">
        <f t="shared" ref="T323:T386" si="23">IF(AND(S323="Fleeing", I323="B", H323="M"), "YES", "NO")</f>
        <v>NO</v>
      </c>
    </row>
    <row r="324" spans="1:20" ht="19" hidden="1" x14ac:dyDescent="0.2">
      <c r="A324">
        <v>323</v>
      </c>
      <c r="B324">
        <v>416</v>
      </c>
      <c r="C324" t="s">
        <v>680</v>
      </c>
      <c r="D324" s="1">
        <v>42123</v>
      </c>
      <c r="E324" t="s">
        <v>15</v>
      </c>
      <c r="F324" t="s">
        <v>16</v>
      </c>
      <c r="G324">
        <v>33</v>
      </c>
      <c r="H324" t="s">
        <v>17</v>
      </c>
      <c r="I324" t="s">
        <v>30</v>
      </c>
      <c r="J324" t="s">
        <v>681</v>
      </c>
      <c r="K324" t="s">
        <v>47</v>
      </c>
      <c r="L324" t="b">
        <v>1</v>
      </c>
      <c r="M324" t="s">
        <v>21</v>
      </c>
      <c r="N324" t="s">
        <v>22</v>
      </c>
      <c r="O324" t="b">
        <v>0</v>
      </c>
      <c r="P324" t="str">
        <f t="shared" si="20"/>
        <v>armed</v>
      </c>
      <c r="Q324" t="str">
        <f t="shared" si="21"/>
        <v>Gun</v>
      </c>
      <c r="R324" s="8" t="str">
        <f>LOOKUP(G324,{0,1,19,30,40,50,60,70},{"null","0-18","19-29","30-39","40-49","50-59","60-69","70+"})</f>
        <v>30-39</v>
      </c>
      <c r="S324" t="str">
        <f t="shared" si="22"/>
        <v>Not Fleeing or Blank</v>
      </c>
      <c r="T324" t="str">
        <f t="shared" si="23"/>
        <v>NO</v>
      </c>
    </row>
    <row r="325" spans="1:20" ht="19" hidden="1" x14ac:dyDescent="0.2">
      <c r="A325">
        <v>324</v>
      </c>
      <c r="B325">
        <v>419</v>
      </c>
      <c r="C325" t="s">
        <v>682</v>
      </c>
      <c r="D325" s="1">
        <v>42123</v>
      </c>
      <c r="E325" t="s">
        <v>15</v>
      </c>
      <c r="F325" t="s">
        <v>16</v>
      </c>
      <c r="G325">
        <v>27</v>
      </c>
      <c r="H325" t="s">
        <v>17</v>
      </c>
      <c r="I325" t="s">
        <v>30</v>
      </c>
      <c r="J325" t="s">
        <v>683</v>
      </c>
      <c r="K325" t="s">
        <v>37</v>
      </c>
      <c r="L325" t="b">
        <v>0</v>
      </c>
      <c r="M325" t="s">
        <v>21</v>
      </c>
      <c r="N325" t="s">
        <v>22</v>
      </c>
      <c r="O325" t="b">
        <v>0</v>
      </c>
      <c r="P325" t="str">
        <f t="shared" si="20"/>
        <v>armed</v>
      </c>
      <c r="Q325" t="str">
        <f t="shared" si="21"/>
        <v>Gun</v>
      </c>
      <c r="R325" s="8" t="str">
        <f>LOOKUP(G325,{0,1,19,30,40,50,60,70},{"null","0-18","19-29","30-39","40-49","50-59","60-69","70+"})</f>
        <v>19-29</v>
      </c>
      <c r="S325" t="str">
        <f t="shared" si="22"/>
        <v>Not Fleeing or Blank</v>
      </c>
      <c r="T325" t="str">
        <f t="shared" si="23"/>
        <v>NO</v>
      </c>
    </row>
    <row r="326" spans="1:20" ht="19" hidden="1" x14ac:dyDescent="0.2">
      <c r="A326">
        <v>325</v>
      </c>
      <c r="B326">
        <v>421</v>
      </c>
      <c r="C326" t="s">
        <v>684</v>
      </c>
      <c r="D326" s="1">
        <v>42123</v>
      </c>
      <c r="E326" t="s">
        <v>15</v>
      </c>
      <c r="F326" t="s">
        <v>16</v>
      </c>
      <c r="G326">
        <v>25</v>
      </c>
      <c r="H326" t="s">
        <v>52</v>
      </c>
      <c r="I326" t="s">
        <v>56</v>
      </c>
      <c r="J326" t="s">
        <v>411</v>
      </c>
      <c r="K326" t="s">
        <v>230</v>
      </c>
      <c r="L326" t="b">
        <v>0</v>
      </c>
      <c r="M326" t="s">
        <v>21</v>
      </c>
      <c r="N326" t="s">
        <v>22</v>
      </c>
      <c r="O326" t="b">
        <v>0</v>
      </c>
      <c r="P326" t="str">
        <f t="shared" si="20"/>
        <v>armed</v>
      </c>
      <c r="Q326" t="str">
        <f t="shared" si="21"/>
        <v>Gun</v>
      </c>
      <c r="R326" s="8" t="str">
        <f>LOOKUP(G326,{0,1,19,30,40,50,60,70},{"null","0-18","19-29","30-39","40-49","50-59","60-69","70+"})</f>
        <v>19-29</v>
      </c>
      <c r="S326" t="str">
        <f t="shared" si="22"/>
        <v>Not Fleeing or Blank</v>
      </c>
      <c r="T326" t="str">
        <f t="shared" si="23"/>
        <v>NO</v>
      </c>
    </row>
    <row r="327" spans="1:20" ht="19" hidden="1" x14ac:dyDescent="0.2">
      <c r="A327">
        <v>326</v>
      </c>
      <c r="B327">
        <v>422</v>
      </c>
      <c r="C327" t="s">
        <v>685</v>
      </c>
      <c r="D327" s="1">
        <v>42123</v>
      </c>
      <c r="E327" t="s">
        <v>15</v>
      </c>
      <c r="F327" t="s">
        <v>16</v>
      </c>
      <c r="G327">
        <v>53</v>
      </c>
      <c r="H327" t="s">
        <v>17</v>
      </c>
      <c r="I327" t="s">
        <v>56</v>
      </c>
      <c r="J327" t="s">
        <v>686</v>
      </c>
      <c r="K327" t="s">
        <v>112</v>
      </c>
      <c r="L327" t="b">
        <v>1</v>
      </c>
      <c r="M327" t="s">
        <v>21</v>
      </c>
      <c r="N327" t="s">
        <v>22</v>
      </c>
      <c r="O327" t="b">
        <v>0</v>
      </c>
      <c r="P327" t="str">
        <f t="shared" si="20"/>
        <v>armed</v>
      </c>
      <c r="Q327" t="str">
        <f t="shared" si="21"/>
        <v>Gun</v>
      </c>
      <c r="R327" s="8" t="str">
        <f>LOOKUP(G327,{0,1,19,30,40,50,60,70},{"null","0-18","19-29","30-39","40-49","50-59","60-69","70+"})</f>
        <v>50-59</v>
      </c>
      <c r="S327" t="str">
        <f t="shared" si="22"/>
        <v>Not Fleeing or Blank</v>
      </c>
      <c r="T327" t="str">
        <f t="shared" si="23"/>
        <v>NO</v>
      </c>
    </row>
    <row r="328" spans="1:20" ht="19" hidden="1" x14ac:dyDescent="0.2">
      <c r="A328">
        <v>327</v>
      </c>
      <c r="B328">
        <v>423</v>
      </c>
      <c r="C328" t="s">
        <v>687</v>
      </c>
      <c r="D328" s="1">
        <v>42123</v>
      </c>
      <c r="E328" t="s">
        <v>15</v>
      </c>
      <c r="F328" t="s">
        <v>16</v>
      </c>
      <c r="G328">
        <v>53</v>
      </c>
      <c r="H328" t="s">
        <v>17</v>
      </c>
      <c r="I328" t="s">
        <v>24</v>
      </c>
      <c r="J328" t="s">
        <v>688</v>
      </c>
      <c r="K328" t="s">
        <v>242</v>
      </c>
      <c r="L328" t="b">
        <v>1</v>
      </c>
      <c r="M328" t="s">
        <v>21</v>
      </c>
      <c r="N328" t="s">
        <v>22</v>
      </c>
      <c r="O328" t="b">
        <v>0</v>
      </c>
      <c r="P328" t="str">
        <f t="shared" si="20"/>
        <v>armed</v>
      </c>
      <c r="Q328" t="str">
        <f t="shared" si="21"/>
        <v>Gun</v>
      </c>
      <c r="R328" s="8" t="str">
        <f>LOOKUP(G328,{0,1,19,30,40,50,60,70},{"null","0-18","19-29","30-39","40-49","50-59","60-69","70+"})</f>
        <v>50-59</v>
      </c>
      <c r="S328" t="str">
        <f t="shared" si="22"/>
        <v>Not Fleeing or Blank</v>
      </c>
      <c r="T328" t="str">
        <f t="shared" si="23"/>
        <v>NO</v>
      </c>
    </row>
    <row r="329" spans="1:20" ht="19" hidden="1" x14ac:dyDescent="0.2">
      <c r="A329">
        <v>328</v>
      </c>
      <c r="B329">
        <v>418</v>
      </c>
      <c r="C329" t="s">
        <v>689</v>
      </c>
      <c r="D329" s="1">
        <v>42124</v>
      </c>
      <c r="E329" t="s">
        <v>15</v>
      </c>
      <c r="F329" t="s">
        <v>29</v>
      </c>
      <c r="G329">
        <v>42</v>
      </c>
      <c r="H329" t="s">
        <v>17</v>
      </c>
      <c r="I329" t="s">
        <v>134</v>
      </c>
      <c r="J329" t="s">
        <v>690</v>
      </c>
      <c r="K329" t="s">
        <v>37</v>
      </c>
      <c r="L329" t="b">
        <v>1</v>
      </c>
      <c r="M329" t="s">
        <v>33</v>
      </c>
      <c r="N329" t="s">
        <v>22</v>
      </c>
      <c r="O329" t="b">
        <v>1</v>
      </c>
      <c r="P329" t="str">
        <f t="shared" si="20"/>
        <v>unarmed or undetermined or null</v>
      </c>
      <c r="Q329" t="str">
        <f t="shared" si="21"/>
        <v>No Gun</v>
      </c>
      <c r="R329" s="8" t="str">
        <f>LOOKUP(G329,{0,1,19,30,40,50,60,70},{"null","0-18","19-29","30-39","40-49","50-59","60-69","70+"})</f>
        <v>40-49</v>
      </c>
      <c r="S329" t="str">
        <f t="shared" si="22"/>
        <v>Not Fleeing or Blank</v>
      </c>
      <c r="T329" t="str">
        <f t="shared" si="23"/>
        <v>NO</v>
      </c>
    </row>
    <row r="330" spans="1:20" ht="19" hidden="1" x14ac:dyDescent="0.2">
      <c r="A330">
        <v>329</v>
      </c>
      <c r="B330">
        <v>424</v>
      </c>
      <c r="C330" t="s">
        <v>691</v>
      </c>
      <c r="D330" s="1">
        <v>42124</v>
      </c>
      <c r="E330" t="s">
        <v>28</v>
      </c>
      <c r="F330" t="s">
        <v>692</v>
      </c>
      <c r="G330">
        <v>22</v>
      </c>
      <c r="H330" t="s">
        <v>17</v>
      </c>
      <c r="I330" t="s">
        <v>30</v>
      </c>
      <c r="J330" t="s">
        <v>90</v>
      </c>
      <c r="K330" t="s">
        <v>64</v>
      </c>
      <c r="L330" t="b">
        <v>0</v>
      </c>
      <c r="M330" t="s">
        <v>33</v>
      </c>
      <c r="N330" t="s">
        <v>22</v>
      </c>
      <c r="O330" t="b">
        <v>0</v>
      </c>
      <c r="P330" t="str">
        <f t="shared" si="20"/>
        <v>armed</v>
      </c>
      <c r="Q330" t="str">
        <f t="shared" si="21"/>
        <v>No Gun</v>
      </c>
      <c r="R330" s="8" t="str">
        <f>LOOKUP(G330,{0,1,19,30,40,50,60,70},{"null","0-18","19-29","30-39","40-49","50-59","60-69","70+"})</f>
        <v>19-29</v>
      </c>
      <c r="S330" t="str">
        <f t="shared" si="22"/>
        <v>Not Fleeing or Blank</v>
      </c>
      <c r="T330" t="str">
        <f t="shared" si="23"/>
        <v>NO</v>
      </c>
    </row>
    <row r="331" spans="1:20" ht="19" hidden="1" x14ac:dyDescent="0.2">
      <c r="A331">
        <v>330</v>
      </c>
      <c r="B331">
        <v>425</v>
      </c>
      <c r="C331" t="s">
        <v>693</v>
      </c>
      <c r="D331" s="1">
        <v>42126</v>
      </c>
      <c r="E331" t="s">
        <v>15</v>
      </c>
      <c r="F331" t="s">
        <v>16</v>
      </c>
      <c r="G331">
        <v>52</v>
      </c>
      <c r="H331" t="s">
        <v>17</v>
      </c>
      <c r="I331" t="s">
        <v>24</v>
      </c>
      <c r="J331" t="s">
        <v>264</v>
      </c>
      <c r="K331" t="s">
        <v>401</v>
      </c>
      <c r="L331" t="b">
        <v>0</v>
      </c>
      <c r="M331" t="s">
        <v>21</v>
      </c>
      <c r="N331" t="s">
        <v>22</v>
      </c>
      <c r="O331" t="b">
        <v>1</v>
      </c>
      <c r="P331" t="str">
        <f t="shared" si="20"/>
        <v>armed</v>
      </c>
      <c r="Q331" t="str">
        <f t="shared" si="21"/>
        <v>Gun</v>
      </c>
      <c r="R331" s="8" t="str">
        <f>LOOKUP(G331,{0,1,19,30,40,50,60,70},{"null","0-18","19-29","30-39","40-49","50-59","60-69","70+"})</f>
        <v>50-59</v>
      </c>
      <c r="S331" t="str">
        <f t="shared" si="22"/>
        <v>Not Fleeing or Blank</v>
      </c>
      <c r="T331" t="str">
        <f t="shared" si="23"/>
        <v>NO</v>
      </c>
    </row>
    <row r="332" spans="1:20" ht="19" hidden="1" x14ac:dyDescent="0.2">
      <c r="A332">
        <v>331</v>
      </c>
      <c r="B332">
        <v>426</v>
      </c>
      <c r="C332" t="s">
        <v>694</v>
      </c>
      <c r="D332" s="1">
        <v>42127</v>
      </c>
      <c r="E332" t="s">
        <v>15</v>
      </c>
      <c r="F332" t="s">
        <v>16</v>
      </c>
      <c r="G332">
        <v>36</v>
      </c>
      <c r="H332" t="s">
        <v>17</v>
      </c>
      <c r="I332" t="s">
        <v>24</v>
      </c>
      <c r="J332" t="s">
        <v>695</v>
      </c>
      <c r="K332" t="s">
        <v>81</v>
      </c>
      <c r="L332" t="b">
        <v>1</v>
      </c>
      <c r="M332" t="s">
        <v>21</v>
      </c>
      <c r="N332" t="s">
        <v>22</v>
      </c>
      <c r="O332" t="b">
        <v>1</v>
      </c>
      <c r="P332" t="str">
        <f t="shared" si="20"/>
        <v>armed</v>
      </c>
      <c r="Q332" t="str">
        <f t="shared" si="21"/>
        <v>Gun</v>
      </c>
      <c r="R332" s="8" t="str">
        <f>LOOKUP(G332,{0,1,19,30,40,50,60,70},{"null","0-18","19-29","30-39","40-49","50-59","60-69","70+"})</f>
        <v>30-39</v>
      </c>
      <c r="S332" t="str">
        <f t="shared" si="22"/>
        <v>Not Fleeing or Blank</v>
      </c>
      <c r="T332" t="str">
        <f t="shared" si="23"/>
        <v>NO</v>
      </c>
    </row>
    <row r="333" spans="1:20" ht="19" hidden="1" x14ac:dyDescent="0.2">
      <c r="A333">
        <v>332</v>
      </c>
      <c r="B333">
        <v>427</v>
      </c>
      <c r="C333" t="s">
        <v>696</v>
      </c>
      <c r="D333" s="1">
        <v>42127</v>
      </c>
      <c r="E333" t="s">
        <v>15</v>
      </c>
      <c r="F333" t="s">
        <v>16</v>
      </c>
      <c r="G333">
        <v>30</v>
      </c>
      <c r="H333" t="s">
        <v>17</v>
      </c>
      <c r="I333" t="s">
        <v>56</v>
      </c>
      <c r="J333" t="s">
        <v>697</v>
      </c>
      <c r="K333" t="s">
        <v>64</v>
      </c>
      <c r="L333" t="b">
        <v>0</v>
      </c>
      <c r="M333" t="s">
        <v>21</v>
      </c>
      <c r="N333" t="s">
        <v>22</v>
      </c>
      <c r="O333" t="b">
        <v>0</v>
      </c>
      <c r="P333" t="str">
        <f t="shared" si="20"/>
        <v>armed</v>
      </c>
      <c r="Q333" t="str">
        <f t="shared" si="21"/>
        <v>Gun</v>
      </c>
      <c r="R333" s="8" t="str">
        <f>LOOKUP(G333,{0,1,19,30,40,50,60,70},{"null","0-18","19-29","30-39","40-49","50-59","60-69","70+"})</f>
        <v>30-39</v>
      </c>
      <c r="S333" t="str">
        <f t="shared" si="22"/>
        <v>Not Fleeing or Blank</v>
      </c>
      <c r="T333" t="str">
        <f t="shared" si="23"/>
        <v>NO</v>
      </c>
    </row>
    <row r="334" spans="1:20" ht="19" hidden="1" x14ac:dyDescent="0.2">
      <c r="A334">
        <v>333</v>
      </c>
      <c r="B334">
        <v>428</v>
      </c>
      <c r="C334" t="s">
        <v>698</v>
      </c>
      <c r="D334" s="1">
        <v>42127</v>
      </c>
      <c r="E334" t="s">
        <v>15</v>
      </c>
      <c r="F334" t="s">
        <v>16</v>
      </c>
      <c r="G334">
        <v>34</v>
      </c>
      <c r="H334" t="s">
        <v>17</v>
      </c>
      <c r="I334" t="s">
        <v>134</v>
      </c>
      <c r="J334" t="s">
        <v>697</v>
      </c>
      <c r="K334" t="s">
        <v>64</v>
      </c>
      <c r="L334" t="b">
        <v>0</v>
      </c>
      <c r="M334" t="s">
        <v>21</v>
      </c>
      <c r="N334" t="s">
        <v>22</v>
      </c>
      <c r="O334" t="b">
        <v>0</v>
      </c>
      <c r="P334" t="str">
        <f t="shared" si="20"/>
        <v>armed</v>
      </c>
      <c r="Q334" t="str">
        <f t="shared" si="21"/>
        <v>Gun</v>
      </c>
      <c r="R334" s="8" t="str">
        <f>LOOKUP(G334,{0,1,19,30,40,50,60,70},{"null","0-18","19-29","30-39","40-49","50-59","60-69","70+"})</f>
        <v>30-39</v>
      </c>
      <c r="S334" t="str">
        <f t="shared" si="22"/>
        <v>Not Fleeing or Blank</v>
      </c>
      <c r="T334" t="str">
        <f t="shared" si="23"/>
        <v>NO</v>
      </c>
    </row>
    <row r="335" spans="1:20" ht="19" hidden="1" x14ac:dyDescent="0.2">
      <c r="A335">
        <v>334</v>
      </c>
      <c r="B335">
        <v>445</v>
      </c>
      <c r="C335" t="s">
        <v>699</v>
      </c>
      <c r="D335" s="1">
        <v>42127</v>
      </c>
      <c r="E335" t="s">
        <v>15</v>
      </c>
      <c r="F335" t="s">
        <v>16</v>
      </c>
      <c r="G335">
        <v>44</v>
      </c>
      <c r="H335" t="s">
        <v>17</v>
      </c>
      <c r="I335" t="s">
        <v>30</v>
      </c>
      <c r="J335" t="s">
        <v>100</v>
      </c>
      <c r="K335" t="s">
        <v>101</v>
      </c>
      <c r="L335" t="b">
        <v>0</v>
      </c>
      <c r="M335" t="s">
        <v>21</v>
      </c>
      <c r="N335" t="s">
        <v>22</v>
      </c>
      <c r="O335" t="b">
        <v>0</v>
      </c>
      <c r="P335" t="str">
        <f t="shared" si="20"/>
        <v>armed</v>
      </c>
      <c r="Q335" t="str">
        <f t="shared" si="21"/>
        <v>Gun</v>
      </c>
      <c r="R335" s="8" t="str">
        <f>LOOKUP(G335,{0,1,19,30,40,50,60,70},{"null","0-18","19-29","30-39","40-49","50-59","60-69","70+"})</f>
        <v>40-49</v>
      </c>
      <c r="S335" t="str">
        <f t="shared" si="22"/>
        <v>Not Fleeing or Blank</v>
      </c>
      <c r="T335" t="str">
        <f t="shared" si="23"/>
        <v>NO</v>
      </c>
    </row>
    <row r="336" spans="1:20" ht="19" hidden="1" x14ac:dyDescent="0.2">
      <c r="A336">
        <v>335</v>
      </c>
      <c r="B336">
        <v>447</v>
      </c>
      <c r="C336" t="s">
        <v>700</v>
      </c>
      <c r="D336" s="1">
        <v>42127</v>
      </c>
      <c r="E336" t="s">
        <v>15</v>
      </c>
      <c r="F336" t="s">
        <v>16</v>
      </c>
      <c r="G336">
        <v>53</v>
      </c>
      <c r="H336" t="s">
        <v>17</v>
      </c>
      <c r="I336" t="s">
        <v>24</v>
      </c>
      <c r="J336" t="s">
        <v>701</v>
      </c>
      <c r="K336" t="s">
        <v>146</v>
      </c>
      <c r="L336" t="b">
        <v>0</v>
      </c>
      <c r="M336" t="s">
        <v>21</v>
      </c>
      <c r="N336" t="s">
        <v>22</v>
      </c>
      <c r="O336" t="b">
        <v>0</v>
      </c>
      <c r="P336" t="str">
        <f t="shared" si="20"/>
        <v>armed</v>
      </c>
      <c r="Q336" t="str">
        <f t="shared" si="21"/>
        <v>Gun</v>
      </c>
      <c r="R336" s="8" t="str">
        <f>LOOKUP(G336,{0,1,19,30,40,50,60,70},{"null","0-18","19-29","30-39","40-49","50-59","60-69","70+"})</f>
        <v>50-59</v>
      </c>
      <c r="S336" t="str">
        <f t="shared" si="22"/>
        <v>Not Fleeing or Blank</v>
      </c>
      <c r="T336" t="str">
        <f t="shared" si="23"/>
        <v>NO</v>
      </c>
    </row>
    <row r="337" spans="1:20" ht="19" hidden="1" x14ac:dyDescent="0.2">
      <c r="A337">
        <v>336</v>
      </c>
      <c r="B337">
        <v>431</v>
      </c>
      <c r="C337" t="s">
        <v>702</v>
      </c>
      <c r="D337" s="1">
        <v>42128</v>
      </c>
      <c r="E337" t="s">
        <v>15</v>
      </c>
      <c r="F337" t="s">
        <v>35</v>
      </c>
      <c r="G337">
        <v>36</v>
      </c>
      <c r="H337" t="s">
        <v>17</v>
      </c>
      <c r="I337" t="s">
        <v>24</v>
      </c>
      <c r="J337" t="s">
        <v>703</v>
      </c>
      <c r="K337" t="s">
        <v>20</v>
      </c>
      <c r="L337" t="b">
        <v>1</v>
      </c>
      <c r="M337" t="s">
        <v>21</v>
      </c>
      <c r="N337" t="s">
        <v>22</v>
      </c>
      <c r="O337" t="b">
        <v>0</v>
      </c>
      <c r="P337" t="str">
        <f t="shared" si="20"/>
        <v>armed</v>
      </c>
      <c r="Q337" t="str">
        <f t="shared" si="21"/>
        <v>No Gun</v>
      </c>
      <c r="R337" s="8" t="str">
        <f>LOOKUP(G337,{0,1,19,30,40,50,60,70},{"null","0-18","19-29","30-39","40-49","50-59","60-69","70+"})</f>
        <v>30-39</v>
      </c>
      <c r="S337" t="str">
        <f t="shared" si="22"/>
        <v>Not Fleeing or Blank</v>
      </c>
      <c r="T337" t="str">
        <f t="shared" si="23"/>
        <v>NO</v>
      </c>
    </row>
    <row r="338" spans="1:20" ht="19" hidden="1" x14ac:dyDescent="0.2">
      <c r="A338">
        <v>337</v>
      </c>
      <c r="B338">
        <v>429</v>
      </c>
      <c r="C338" t="s">
        <v>704</v>
      </c>
      <c r="D338" s="1">
        <v>42129</v>
      </c>
      <c r="E338" t="s">
        <v>15</v>
      </c>
      <c r="F338" t="s">
        <v>29</v>
      </c>
      <c r="G338">
        <v>29</v>
      </c>
      <c r="H338" t="s">
        <v>17</v>
      </c>
      <c r="I338" t="s">
        <v>56</v>
      </c>
      <c r="J338" t="s">
        <v>705</v>
      </c>
      <c r="K338" t="s">
        <v>37</v>
      </c>
      <c r="L338" t="b">
        <v>0</v>
      </c>
      <c r="M338" t="s">
        <v>21</v>
      </c>
      <c r="N338" t="s">
        <v>22</v>
      </c>
      <c r="O338" t="b">
        <v>1</v>
      </c>
      <c r="P338" t="str">
        <f t="shared" si="20"/>
        <v>unarmed or undetermined or null</v>
      </c>
      <c r="Q338" t="str">
        <f t="shared" si="21"/>
        <v>No Gun</v>
      </c>
      <c r="R338" s="8" t="str">
        <f>LOOKUP(G338,{0,1,19,30,40,50,60,70},{"null","0-18","19-29","30-39","40-49","50-59","60-69","70+"})</f>
        <v>19-29</v>
      </c>
      <c r="S338" t="str">
        <f t="shared" si="22"/>
        <v>Not Fleeing or Blank</v>
      </c>
      <c r="T338" t="str">
        <f t="shared" si="23"/>
        <v>NO</v>
      </c>
    </row>
    <row r="339" spans="1:20" ht="19" hidden="1" x14ac:dyDescent="0.2">
      <c r="A339">
        <v>338</v>
      </c>
      <c r="B339">
        <v>430</v>
      </c>
      <c r="C339" t="s">
        <v>706</v>
      </c>
      <c r="D339" s="1">
        <v>42129</v>
      </c>
      <c r="E339" t="s">
        <v>15</v>
      </c>
      <c r="F339" t="s">
        <v>60</v>
      </c>
      <c r="G339">
        <v>32</v>
      </c>
      <c r="H339" t="s">
        <v>17</v>
      </c>
      <c r="I339" t="s">
        <v>18</v>
      </c>
      <c r="J339" t="s">
        <v>707</v>
      </c>
      <c r="K339" t="s">
        <v>37</v>
      </c>
      <c r="L339" t="b">
        <v>0</v>
      </c>
      <c r="M339" t="s">
        <v>21</v>
      </c>
      <c r="N339" t="s">
        <v>22</v>
      </c>
      <c r="O339" t="b">
        <v>0</v>
      </c>
      <c r="P339" t="str">
        <f t="shared" si="20"/>
        <v>armed</v>
      </c>
      <c r="Q339" t="str">
        <f t="shared" si="21"/>
        <v>No Gun</v>
      </c>
      <c r="R339" s="8" t="str">
        <f>LOOKUP(G339,{0,1,19,30,40,50,60,70},{"null","0-18","19-29","30-39","40-49","50-59","60-69","70+"})</f>
        <v>30-39</v>
      </c>
      <c r="S339" t="str">
        <f t="shared" si="22"/>
        <v>Not Fleeing or Blank</v>
      </c>
      <c r="T339" t="str">
        <f t="shared" si="23"/>
        <v>NO</v>
      </c>
    </row>
    <row r="340" spans="1:20" ht="19" hidden="1" x14ac:dyDescent="0.2">
      <c r="A340">
        <v>339</v>
      </c>
      <c r="B340">
        <v>434</v>
      </c>
      <c r="C340" t="s">
        <v>708</v>
      </c>
      <c r="D340" s="1">
        <v>42129</v>
      </c>
      <c r="E340" t="s">
        <v>15</v>
      </c>
      <c r="F340" t="s">
        <v>16</v>
      </c>
      <c r="G340">
        <v>46</v>
      </c>
      <c r="H340" t="s">
        <v>17</v>
      </c>
      <c r="I340" t="s">
        <v>24</v>
      </c>
      <c r="J340" t="s">
        <v>709</v>
      </c>
      <c r="K340" t="s">
        <v>112</v>
      </c>
      <c r="L340" t="b">
        <v>1</v>
      </c>
      <c r="M340" t="s">
        <v>21</v>
      </c>
      <c r="N340" t="s">
        <v>22</v>
      </c>
      <c r="O340" t="b">
        <v>0</v>
      </c>
      <c r="P340" t="str">
        <f t="shared" si="20"/>
        <v>armed</v>
      </c>
      <c r="Q340" t="str">
        <f t="shared" si="21"/>
        <v>Gun</v>
      </c>
      <c r="R340" s="8" t="str">
        <f>LOOKUP(G340,{0,1,19,30,40,50,60,70},{"null","0-18","19-29","30-39","40-49","50-59","60-69","70+"})</f>
        <v>40-49</v>
      </c>
      <c r="S340" t="str">
        <f t="shared" si="22"/>
        <v>Not Fleeing or Blank</v>
      </c>
      <c r="T340" t="str">
        <f t="shared" si="23"/>
        <v>NO</v>
      </c>
    </row>
    <row r="341" spans="1:20" ht="19" hidden="1" x14ac:dyDescent="0.2">
      <c r="A341">
        <v>340</v>
      </c>
      <c r="B341">
        <v>432</v>
      </c>
      <c r="C341" t="s">
        <v>710</v>
      </c>
      <c r="D341" s="1">
        <v>42130</v>
      </c>
      <c r="E341" t="s">
        <v>15</v>
      </c>
      <c r="F341" t="s">
        <v>16</v>
      </c>
      <c r="G341">
        <v>18</v>
      </c>
      <c r="H341" t="s">
        <v>17</v>
      </c>
      <c r="I341" t="s">
        <v>24</v>
      </c>
      <c r="J341" t="s">
        <v>711</v>
      </c>
      <c r="K341" t="s">
        <v>251</v>
      </c>
      <c r="L341" t="b">
        <v>0</v>
      </c>
      <c r="M341" t="s">
        <v>21</v>
      </c>
      <c r="N341" t="s">
        <v>48</v>
      </c>
      <c r="O341" t="b">
        <v>0</v>
      </c>
      <c r="P341" t="str">
        <f t="shared" si="20"/>
        <v>armed</v>
      </c>
      <c r="Q341" t="str">
        <f t="shared" si="21"/>
        <v>Gun</v>
      </c>
      <c r="R341" s="8" t="str">
        <f>LOOKUP(G341,{0,1,19,30,40,50,60,70},{"null","0-18","19-29","30-39","40-49","50-59","60-69","70+"})</f>
        <v>0-18</v>
      </c>
      <c r="S341" t="str">
        <f t="shared" si="22"/>
        <v>Fleeing</v>
      </c>
      <c r="T341" t="str">
        <f t="shared" si="23"/>
        <v>NO</v>
      </c>
    </row>
    <row r="342" spans="1:20" ht="19" hidden="1" x14ac:dyDescent="0.2">
      <c r="A342">
        <v>341</v>
      </c>
      <c r="B342">
        <v>433</v>
      </c>
      <c r="C342" t="s">
        <v>712</v>
      </c>
      <c r="D342" s="1">
        <v>42131</v>
      </c>
      <c r="E342" t="s">
        <v>15</v>
      </c>
      <c r="F342" t="s">
        <v>60</v>
      </c>
      <c r="G342">
        <v>72</v>
      </c>
      <c r="H342" t="s">
        <v>17</v>
      </c>
      <c r="J342" t="s">
        <v>713</v>
      </c>
      <c r="K342" t="s">
        <v>230</v>
      </c>
      <c r="L342" t="b">
        <v>1</v>
      </c>
      <c r="M342" t="s">
        <v>33</v>
      </c>
      <c r="N342" t="s">
        <v>22</v>
      </c>
      <c r="O342" t="b">
        <v>0</v>
      </c>
      <c r="P342" t="str">
        <f t="shared" si="20"/>
        <v>armed</v>
      </c>
      <c r="Q342" t="str">
        <f t="shared" si="21"/>
        <v>No Gun</v>
      </c>
      <c r="R342" s="8" t="str">
        <f>LOOKUP(G342,{0,1,19,30,40,50,60,70},{"null","0-18","19-29","30-39","40-49","50-59","60-69","70+"})</f>
        <v>70+</v>
      </c>
      <c r="S342" t="str">
        <f t="shared" si="22"/>
        <v>Not Fleeing or Blank</v>
      </c>
      <c r="T342" t="str">
        <f t="shared" si="23"/>
        <v>NO</v>
      </c>
    </row>
    <row r="343" spans="1:20" ht="19" hidden="1" x14ac:dyDescent="0.2">
      <c r="A343">
        <v>342</v>
      </c>
      <c r="B343">
        <v>435</v>
      </c>
      <c r="C343" t="s">
        <v>714</v>
      </c>
      <c r="D343" s="1">
        <v>42131</v>
      </c>
      <c r="E343" t="s">
        <v>15</v>
      </c>
      <c r="F343" t="s">
        <v>60</v>
      </c>
      <c r="G343">
        <v>38</v>
      </c>
      <c r="H343" t="s">
        <v>17</v>
      </c>
      <c r="I343" t="s">
        <v>24</v>
      </c>
      <c r="J343" t="s">
        <v>715</v>
      </c>
      <c r="K343" t="s">
        <v>258</v>
      </c>
      <c r="L343" t="b">
        <v>0</v>
      </c>
      <c r="M343" t="s">
        <v>33</v>
      </c>
      <c r="N343" t="s">
        <v>48</v>
      </c>
      <c r="O343" t="b">
        <v>0</v>
      </c>
      <c r="P343" t="str">
        <f t="shared" si="20"/>
        <v>armed</v>
      </c>
      <c r="Q343" t="str">
        <f t="shared" si="21"/>
        <v>No Gun</v>
      </c>
      <c r="R343" s="8" t="str">
        <f>LOOKUP(G343,{0,1,19,30,40,50,60,70},{"null","0-18","19-29","30-39","40-49","50-59","60-69","70+"})</f>
        <v>30-39</v>
      </c>
      <c r="S343" t="str">
        <f t="shared" si="22"/>
        <v>Fleeing</v>
      </c>
      <c r="T343" t="str">
        <f t="shared" si="23"/>
        <v>NO</v>
      </c>
    </row>
    <row r="344" spans="1:20" ht="19" x14ac:dyDescent="0.2">
      <c r="A344">
        <v>343</v>
      </c>
      <c r="B344">
        <v>436</v>
      </c>
      <c r="C344" t="s">
        <v>716</v>
      </c>
      <c r="D344" s="1">
        <v>42131</v>
      </c>
      <c r="E344" t="s">
        <v>15</v>
      </c>
      <c r="G344">
        <v>21</v>
      </c>
      <c r="H344" t="s">
        <v>17</v>
      </c>
      <c r="I344" t="s">
        <v>56</v>
      </c>
      <c r="J344" t="s">
        <v>717</v>
      </c>
      <c r="K344" t="s">
        <v>37</v>
      </c>
      <c r="L344" t="b">
        <v>0</v>
      </c>
      <c r="M344" t="s">
        <v>21</v>
      </c>
      <c r="N344" t="s">
        <v>48</v>
      </c>
      <c r="O344" t="b">
        <v>0</v>
      </c>
      <c r="P344" t="str">
        <f t="shared" si="20"/>
        <v>unarmed or undetermined or null</v>
      </c>
      <c r="Q344" t="str">
        <f t="shared" si="21"/>
        <v>No Gun</v>
      </c>
      <c r="R344" s="8" t="str">
        <f>LOOKUP(G344,{0,1,19,30,40,50,60,70},{"null","0-18","19-29","30-39","40-49","50-59","60-69","70+"})</f>
        <v>19-29</v>
      </c>
      <c r="S344" t="str">
        <f t="shared" si="22"/>
        <v>Fleeing</v>
      </c>
      <c r="T344" t="str">
        <f t="shared" si="23"/>
        <v>YES</v>
      </c>
    </row>
    <row r="345" spans="1:20" ht="19" hidden="1" x14ac:dyDescent="0.2">
      <c r="A345">
        <v>344</v>
      </c>
      <c r="B345">
        <v>439</v>
      </c>
      <c r="C345" t="s">
        <v>718</v>
      </c>
      <c r="D345" s="1">
        <v>42132</v>
      </c>
      <c r="E345" t="s">
        <v>15</v>
      </c>
      <c r="F345" t="s">
        <v>417</v>
      </c>
      <c r="G345">
        <v>35</v>
      </c>
      <c r="H345" t="s">
        <v>17</v>
      </c>
      <c r="I345" t="s">
        <v>24</v>
      </c>
      <c r="J345" t="s">
        <v>719</v>
      </c>
      <c r="K345" t="s">
        <v>47</v>
      </c>
      <c r="L345" t="b">
        <v>0</v>
      </c>
      <c r="M345" t="s">
        <v>21</v>
      </c>
      <c r="N345" t="s">
        <v>22</v>
      </c>
      <c r="O345" t="b">
        <v>0</v>
      </c>
      <c r="P345" t="str">
        <f t="shared" si="20"/>
        <v>armed</v>
      </c>
      <c r="Q345" t="str">
        <f t="shared" si="21"/>
        <v>No Gun</v>
      </c>
      <c r="R345" s="8" t="str">
        <f>LOOKUP(G345,{0,1,19,30,40,50,60,70},{"null","0-18","19-29","30-39","40-49","50-59","60-69","70+"})</f>
        <v>30-39</v>
      </c>
      <c r="S345" t="str">
        <f t="shared" si="22"/>
        <v>Not Fleeing or Blank</v>
      </c>
      <c r="T345" t="str">
        <f t="shared" si="23"/>
        <v>NO</v>
      </c>
    </row>
    <row r="346" spans="1:20" ht="19" hidden="1" x14ac:dyDescent="0.2">
      <c r="A346">
        <v>345</v>
      </c>
      <c r="B346">
        <v>443</v>
      </c>
      <c r="C346" t="s">
        <v>720</v>
      </c>
      <c r="D346" s="1">
        <v>42132</v>
      </c>
      <c r="E346" t="s">
        <v>15</v>
      </c>
      <c r="F346" t="s">
        <v>16</v>
      </c>
      <c r="G346">
        <v>58</v>
      </c>
      <c r="H346" t="s">
        <v>17</v>
      </c>
      <c r="I346" t="s">
        <v>24</v>
      </c>
      <c r="J346" t="s">
        <v>721</v>
      </c>
      <c r="K346" t="s">
        <v>258</v>
      </c>
      <c r="L346" t="b">
        <v>1</v>
      </c>
      <c r="M346" t="s">
        <v>21</v>
      </c>
      <c r="N346" t="s">
        <v>22</v>
      </c>
      <c r="O346" t="b">
        <v>0</v>
      </c>
      <c r="P346" t="str">
        <f t="shared" si="20"/>
        <v>armed</v>
      </c>
      <c r="Q346" t="str">
        <f t="shared" si="21"/>
        <v>Gun</v>
      </c>
      <c r="R346" s="8" t="str">
        <f>LOOKUP(G346,{0,1,19,30,40,50,60,70},{"null","0-18","19-29","30-39","40-49","50-59","60-69","70+"})</f>
        <v>50-59</v>
      </c>
      <c r="S346" t="str">
        <f t="shared" si="22"/>
        <v>Not Fleeing or Blank</v>
      </c>
      <c r="T346" t="str">
        <f t="shared" si="23"/>
        <v>NO</v>
      </c>
    </row>
    <row r="347" spans="1:20" ht="19" hidden="1" x14ac:dyDescent="0.2">
      <c r="A347">
        <v>346</v>
      </c>
      <c r="B347">
        <v>451</v>
      </c>
      <c r="C347" t="s">
        <v>722</v>
      </c>
      <c r="D347" s="1">
        <v>42132</v>
      </c>
      <c r="E347" t="s">
        <v>15</v>
      </c>
      <c r="F347" t="s">
        <v>16</v>
      </c>
      <c r="G347">
        <v>48</v>
      </c>
      <c r="H347" t="s">
        <v>17</v>
      </c>
      <c r="I347" t="s">
        <v>56</v>
      </c>
      <c r="J347" t="s">
        <v>569</v>
      </c>
      <c r="K347" t="s">
        <v>72</v>
      </c>
      <c r="L347" t="b">
        <v>0</v>
      </c>
      <c r="M347" t="s">
        <v>21</v>
      </c>
      <c r="N347" t="s">
        <v>22</v>
      </c>
      <c r="O347" t="b">
        <v>0</v>
      </c>
      <c r="P347" t="str">
        <f t="shared" si="20"/>
        <v>armed</v>
      </c>
      <c r="Q347" t="str">
        <f t="shared" si="21"/>
        <v>Gun</v>
      </c>
      <c r="R347" s="8" t="str">
        <f>LOOKUP(G347,{0,1,19,30,40,50,60,70},{"null","0-18","19-29","30-39","40-49","50-59","60-69","70+"})</f>
        <v>40-49</v>
      </c>
      <c r="S347" t="str">
        <f t="shared" si="22"/>
        <v>Not Fleeing or Blank</v>
      </c>
      <c r="T347" t="str">
        <f t="shared" si="23"/>
        <v>NO</v>
      </c>
    </row>
    <row r="348" spans="1:20" ht="19" x14ac:dyDescent="0.2">
      <c r="A348">
        <v>347</v>
      </c>
      <c r="B348">
        <v>454</v>
      </c>
      <c r="C348" t="s">
        <v>723</v>
      </c>
      <c r="D348" s="1">
        <v>42132</v>
      </c>
      <c r="E348" t="s">
        <v>15</v>
      </c>
      <c r="G348">
        <v>31</v>
      </c>
      <c r="H348" t="s">
        <v>17</v>
      </c>
      <c r="I348" t="s">
        <v>56</v>
      </c>
      <c r="J348" t="s">
        <v>724</v>
      </c>
      <c r="K348" t="s">
        <v>106</v>
      </c>
      <c r="L348" t="b">
        <v>0</v>
      </c>
      <c r="M348" t="s">
        <v>21</v>
      </c>
      <c r="N348" t="s">
        <v>48</v>
      </c>
      <c r="O348" t="b">
        <v>0</v>
      </c>
      <c r="P348" t="str">
        <f t="shared" si="20"/>
        <v>unarmed or undetermined or null</v>
      </c>
      <c r="Q348" t="str">
        <f t="shared" si="21"/>
        <v>No Gun</v>
      </c>
      <c r="R348" s="8" t="str">
        <f>LOOKUP(G348,{0,1,19,30,40,50,60,70},{"null","0-18","19-29","30-39","40-49","50-59","60-69","70+"})</f>
        <v>30-39</v>
      </c>
      <c r="S348" t="str">
        <f t="shared" si="22"/>
        <v>Fleeing</v>
      </c>
      <c r="T348" t="str">
        <f t="shared" si="23"/>
        <v>YES</v>
      </c>
    </row>
    <row r="349" spans="1:20" ht="19" hidden="1" x14ac:dyDescent="0.2">
      <c r="A349">
        <v>348</v>
      </c>
      <c r="B349">
        <v>453</v>
      </c>
      <c r="C349" t="s">
        <v>725</v>
      </c>
      <c r="D349" s="1">
        <v>42134</v>
      </c>
      <c r="E349" t="s">
        <v>15</v>
      </c>
      <c r="F349" t="s">
        <v>16</v>
      </c>
      <c r="G349">
        <v>47</v>
      </c>
      <c r="H349" t="s">
        <v>17</v>
      </c>
      <c r="I349" t="s">
        <v>24</v>
      </c>
      <c r="J349" t="s">
        <v>726</v>
      </c>
      <c r="K349" t="s">
        <v>20</v>
      </c>
      <c r="L349" t="b">
        <v>0</v>
      </c>
      <c r="M349" t="s">
        <v>21</v>
      </c>
      <c r="N349" t="s">
        <v>22</v>
      </c>
      <c r="O349" t="b">
        <v>0</v>
      </c>
      <c r="P349" t="str">
        <f t="shared" si="20"/>
        <v>armed</v>
      </c>
      <c r="Q349" t="str">
        <f t="shared" si="21"/>
        <v>Gun</v>
      </c>
      <c r="R349" s="8" t="str">
        <f>LOOKUP(G349,{0,1,19,30,40,50,60,70},{"null","0-18","19-29","30-39","40-49","50-59","60-69","70+"})</f>
        <v>40-49</v>
      </c>
      <c r="S349" t="str">
        <f t="shared" si="22"/>
        <v>Not Fleeing or Blank</v>
      </c>
      <c r="T349" t="str">
        <f t="shared" si="23"/>
        <v>NO</v>
      </c>
    </row>
    <row r="350" spans="1:20" ht="19" x14ac:dyDescent="0.2">
      <c r="A350">
        <v>349</v>
      </c>
      <c r="B350">
        <v>455</v>
      </c>
      <c r="C350" t="s">
        <v>727</v>
      </c>
      <c r="D350" s="1">
        <v>42134</v>
      </c>
      <c r="E350" t="s">
        <v>15</v>
      </c>
      <c r="G350">
        <v>34</v>
      </c>
      <c r="H350" t="s">
        <v>17</v>
      </c>
      <c r="I350" t="s">
        <v>56</v>
      </c>
      <c r="J350" t="s">
        <v>728</v>
      </c>
      <c r="K350" t="s">
        <v>178</v>
      </c>
      <c r="L350" t="b">
        <v>0</v>
      </c>
      <c r="M350" t="s">
        <v>33</v>
      </c>
      <c r="N350" t="s">
        <v>48</v>
      </c>
      <c r="O350" t="b">
        <v>0</v>
      </c>
      <c r="P350" t="str">
        <f t="shared" si="20"/>
        <v>unarmed or undetermined or null</v>
      </c>
      <c r="Q350" t="str">
        <f t="shared" si="21"/>
        <v>No Gun</v>
      </c>
      <c r="R350" s="8" t="str">
        <f>LOOKUP(G350,{0,1,19,30,40,50,60,70},{"null","0-18","19-29","30-39","40-49","50-59","60-69","70+"})</f>
        <v>30-39</v>
      </c>
      <c r="S350" t="str">
        <f t="shared" si="22"/>
        <v>Fleeing</v>
      </c>
      <c r="T350" t="str">
        <f t="shared" si="23"/>
        <v>YES</v>
      </c>
    </row>
    <row r="351" spans="1:20" ht="19" x14ac:dyDescent="0.2">
      <c r="A351">
        <v>350</v>
      </c>
      <c r="B351">
        <v>437</v>
      </c>
      <c r="C351" t="s">
        <v>729</v>
      </c>
      <c r="D351" s="1">
        <v>42135</v>
      </c>
      <c r="E351" t="s">
        <v>15</v>
      </c>
      <c r="G351">
        <v>30</v>
      </c>
      <c r="H351" t="s">
        <v>17</v>
      </c>
      <c r="I351" t="s">
        <v>56</v>
      </c>
      <c r="J351" t="s">
        <v>141</v>
      </c>
      <c r="K351" t="s">
        <v>64</v>
      </c>
      <c r="L351" t="b">
        <v>0</v>
      </c>
      <c r="M351" t="s">
        <v>21</v>
      </c>
      <c r="N351" t="s">
        <v>48</v>
      </c>
      <c r="O351" t="b">
        <v>0</v>
      </c>
      <c r="P351" t="str">
        <f t="shared" si="20"/>
        <v>unarmed or undetermined or null</v>
      </c>
      <c r="Q351" t="str">
        <f t="shared" si="21"/>
        <v>No Gun</v>
      </c>
      <c r="R351" s="8" t="str">
        <f>LOOKUP(G351,{0,1,19,30,40,50,60,70},{"null","0-18","19-29","30-39","40-49","50-59","60-69","70+"})</f>
        <v>30-39</v>
      </c>
      <c r="S351" t="str">
        <f t="shared" si="22"/>
        <v>Fleeing</v>
      </c>
      <c r="T351" t="str">
        <f t="shared" si="23"/>
        <v>YES</v>
      </c>
    </row>
    <row r="352" spans="1:20" ht="19" hidden="1" x14ac:dyDescent="0.2">
      <c r="A352">
        <v>351</v>
      </c>
      <c r="B352">
        <v>444</v>
      </c>
      <c r="C352" t="s">
        <v>730</v>
      </c>
      <c r="D352" s="1">
        <v>42135</v>
      </c>
      <c r="E352" t="s">
        <v>15</v>
      </c>
      <c r="F352" t="s">
        <v>451</v>
      </c>
      <c r="G352">
        <v>28</v>
      </c>
      <c r="H352" t="s">
        <v>17</v>
      </c>
      <c r="I352" t="s">
        <v>24</v>
      </c>
      <c r="J352" t="s">
        <v>731</v>
      </c>
      <c r="K352" t="s">
        <v>169</v>
      </c>
      <c r="L352" t="b">
        <v>1</v>
      </c>
      <c r="M352" t="s">
        <v>33</v>
      </c>
      <c r="N352" t="s">
        <v>22</v>
      </c>
      <c r="O352" t="b">
        <v>0</v>
      </c>
      <c r="P352" t="str">
        <f t="shared" si="20"/>
        <v>armed</v>
      </c>
      <c r="Q352" t="str">
        <f t="shared" si="21"/>
        <v>No Gun</v>
      </c>
      <c r="R352" s="8" t="str">
        <f>LOOKUP(G352,{0,1,19,30,40,50,60,70},{"null","0-18","19-29","30-39","40-49","50-59","60-69","70+"})</f>
        <v>19-29</v>
      </c>
      <c r="S352" t="str">
        <f t="shared" si="22"/>
        <v>Not Fleeing or Blank</v>
      </c>
      <c r="T352" t="str">
        <f t="shared" si="23"/>
        <v>NO</v>
      </c>
    </row>
    <row r="353" spans="1:20" ht="19" x14ac:dyDescent="0.2">
      <c r="A353">
        <v>352</v>
      </c>
      <c r="B353">
        <v>441</v>
      </c>
      <c r="C353" t="s">
        <v>732</v>
      </c>
      <c r="D353" s="1">
        <v>42136</v>
      </c>
      <c r="E353" t="s">
        <v>15</v>
      </c>
      <c r="F353" t="s">
        <v>16</v>
      </c>
      <c r="G353">
        <v>28</v>
      </c>
      <c r="H353" t="s">
        <v>17</v>
      </c>
      <c r="I353" t="s">
        <v>56</v>
      </c>
      <c r="J353" t="s">
        <v>470</v>
      </c>
      <c r="K353" t="s">
        <v>169</v>
      </c>
      <c r="L353" t="b">
        <v>0</v>
      </c>
      <c r="M353" t="s">
        <v>33</v>
      </c>
      <c r="N353" t="s">
        <v>73</v>
      </c>
      <c r="O353" t="b">
        <v>0</v>
      </c>
      <c r="P353" t="str">
        <f t="shared" si="20"/>
        <v>armed</v>
      </c>
      <c r="Q353" t="str">
        <f t="shared" si="21"/>
        <v>Gun</v>
      </c>
      <c r="R353" s="8" t="str">
        <f>LOOKUP(G353,{0,1,19,30,40,50,60,70},{"null","0-18","19-29","30-39","40-49","50-59","60-69","70+"})</f>
        <v>19-29</v>
      </c>
      <c r="S353" t="str">
        <f t="shared" si="22"/>
        <v>Fleeing</v>
      </c>
      <c r="T353" t="str">
        <f t="shared" si="23"/>
        <v>YES</v>
      </c>
    </row>
    <row r="354" spans="1:20" ht="19" hidden="1" x14ac:dyDescent="0.2">
      <c r="A354">
        <v>353</v>
      </c>
      <c r="B354">
        <v>449</v>
      </c>
      <c r="C354" t="s">
        <v>733</v>
      </c>
      <c r="D354" s="1">
        <v>42136</v>
      </c>
      <c r="E354" t="s">
        <v>28</v>
      </c>
      <c r="F354" t="s">
        <v>16</v>
      </c>
      <c r="G354">
        <v>46</v>
      </c>
      <c r="H354" t="s">
        <v>17</v>
      </c>
      <c r="I354" t="s">
        <v>134</v>
      </c>
      <c r="J354" t="s">
        <v>734</v>
      </c>
      <c r="K354" t="s">
        <v>735</v>
      </c>
      <c r="L354" t="b">
        <v>0</v>
      </c>
      <c r="M354" t="s">
        <v>21</v>
      </c>
      <c r="N354" t="s">
        <v>22</v>
      </c>
      <c r="O354" t="b">
        <v>0</v>
      </c>
      <c r="P354" t="str">
        <f t="shared" si="20"/>
        <v>armed</v>
      </c>
      <c r="Q354" t="str">
        <f t="shared" si="21"/>
        <v>Gun</v>
      </c>
      <c r="R354" s="8" t="str">
        <f>LOOKUP(G354,{0,1,19,30,40,50,60,70},{"null","0-18","19-29","30-39","40-49","50-59","60-69","70+"})</f>
        <v>40-49</v>
      </c>
      <c r="S354" t="str">
        <f t="shared" si="22"/>
        <v>Not Fleeing or Blank</v>
      </c>
      <c r="T354" t="str">
        <f t="shared" si="23"/>
        <v>NO</v>
      </c>
    </row>
    <row r="355" spans="1:20" ht="19" hidden="1" x14ac:dyDescent="0.2">
      <c r="A355">
        <v>354</v>
      </c>
      <c r="B355">
        <v>450</v>
      </c>
      <c r="C355" t="s">
        <v>736</v>
      </c>
      <c r="D355" s="1">
        <v>42136</v>
      </c>
      <c r="E355" t="s">
        <v>15</v>
      </c>
      <c r="F355" t="s">
        <v>77</v>
      </c>
      <c r="G355">
        <v>40</v>
      </c>
      <c r="H355" t="s">
        <v>17</v>
      </c>
      <c r="I355" t="s">
        <v>24</v>
      </c>
      <c r="J355" t="s">
        <v>737</v>
      </c>
      <c r="K355" t="s">
        <v>37</v>
      </c>
      <c r="L355" t="b">
        <v>1</v>
      </c>
      <c r="M355" t="s">
        <v>33</v>
      </c>
      <c r="N355" t="s">
        <v>22</v>
      </c>
      <c r="O355" t="b">
        <v>0</v>
      </c>
      <c r="P355" t="str">
        <f t="shared" si="20"/>
        <v>unarmed or undetermined or null</v>
      </c>
      <c r="Q355" t="str">
        <f t="shared" si="21"/>
        <v>No Gun</v>
      </c>
      <c r="R355" s="8" t="str">
        <f>LOOKUP(G355,{0,1,19,30,40,50,60,70},{"null","0-18","19-29","30-39","40-49","50-59","60-69","70+"})</f>
        <v>40-49</v>
      </c>
      <c r="S355" t="str">
        <f t="shared" si="22"/>
        <v>Not Fleeing or Blank</v>
      </c>
      <c r="T355" t="str">
        <f t="shared" si="23"/>
        <v>NO</v>
      </c>
    </row>
    <row r="356" spans="1:20" ht="19" hidden="1" x14ac:dyDescent="0.2">
      <c r="A356">
        <v>355</v>
      </c>
      <c r="B356">
        <v>456</v>
      </c>
      <c r="C356" t="s">
        <v>738</v>
      </c>
      <c r="D356" s="1">
        <v>42138</v>
      </c>
      <c r="E356" t="s">
        <v>15</v>
      </c>
      <c r="F356" t="s">
        <v>16</v>
      </c>
      <c r="G356">
        <v>37</v>
      </c>
      <c r="H356" t="s">
        <v>17</v>
      </c>
      <c r="I356" t="s">
        <v>24</v>
      </c>
      <c r="J356" t="s">
        <v>739</v>
      </c>
      <c r="K356" t="s">
        <v>210</v>
      </c>
      <c r="L356" t="b">
        <v>1</v>
      </c>
      <c r="M356" t="s">
        <v>21</v>
      </c>
      <c r="N356" t="s">
        <v>48</v>
      </c>
      <c r="O356" t="b">
        <v>0</v>
      </c>
      <c r="P356" t="str">
        <f t="shared" si="20"/>
        <v>armed</v>
      </c>
      <c r="Q356" t="str">
        <f t="shared" si="21"/>
        <v>Gun</v>
      </c>
      <c r="R356" s="8" t="str">
        <f>LOOKUP(G356,{0,1,19,30,40,50,60,70},{"null","0-18","19-29","30-39","40-49","50-59","60-69","70+"})</f>
        <v>30-39</v>
      </c>
      <c r="S356" t="str">
        <f t="shared" si="22"/>
        <v>Fleeing</v>
      </c>
      <c r="T356" t="str">
        <f t="shared" si="23"/>
        <v>NO</v>
      </c>
    </row>
    <row r="357" spans="1:20" ht="19" hidden="1" x14ac:dyDescent="0.2">
      <c r="A357">
        <v>356</v>
      </c>
      <c r="B357">
        <v>470</v>
      </c>
      <c r="C357" t="s">
        <v>740</v>
      </c>
      <c r="D357" s="1">
        <v>42138</v>
      </c>
      <c r="E357" t="s">
        <v>15</v>
      </c>
      <c r="F357" t="s">
        <v>16</v>
      </c>
      <c r="G357">
        <v>53</v>
      </c>
      <c r="H357" t="s">
        <v>17</v>
      </c>
      <c r="I357" t="s">
        <v>24</v>
      </c>
      <c r="J357" t="s">
        <v>731</v>
      </c>
      <c r="K357" t="s">
        <v>169</v>
      </c>
      <c r="L357" t="b">
        <v>1</v>
      </c>
      <c r="M357" t="s">
        <v>21</v>
      </c>
      <c r="N357" t="s">
        <v>22</v>
      </c>
      <c r="O357" t="b">
        <v>0</v>
      </c>
      <c r="P357" t="str">
        <f t="shared" si="20"/>
        <v>armed</v>
      </c>
      <c r="Q357" t="str">
        <f t="shared" si="21"/>
        <v>Gun</v>
      </c>
      <c r="R357" s="8" t="str">
        <f>LOOKUP(G357,{0,1,19,30,40,50,60,70},{"null","0-18","19-29","30-39","40-49","50-59","60-69","70+"})</f>
        <v>50-59</v>
      </c>
      <c r="S357" t="str">
        <f t="shared" si="22"/>
        <v>Not Fleeing or Blank</v>
      </c>
      <c r="T357" t="str">
        <f t="shared" si="23"/>
        <v>NO</v>
      </c>
    </row>
    <row r="358" spans="1:20" ht="19" hidden="1" x14ac:dyDescent="0.2">
      <c r="A358">
        <v>357</v>
      </c>
      <c r="B358">
        <v>460</v>
      </c>
      <c r="C358" t="s">
        <v>741</v>
      </c>
      <c r="D358" s="1">
        <v>42139</v>
      </c>
      <c r="E358" t="s">
        <v>15</v>
      </c>
      <c r="F358" t="s">
        <v>16</v>
      </c>
      <c r="G358">
        <v>41</v>
      </c>
      <c r="H358" t="s">
        <v>17</v>
      </c>
      <c r="I358" t="s">
        <v>24</v>
      </c>
      <c r="J358" t="s">
        <v>742</v>
      </c>
      <c r="K358" t="s">
        <v>93</v>
      </c>
      <c r="L358" t="b">
        <v>1</v>
      </c>
      <c r="M358" t="s">
        <v>21</v>
      </c>
      <c r="N358" t="s">
        <v>22</v>
      </c>
      <c r="O358" t="b">
        <v>0</v>
      </c>
      <c r="P358" t="str">
        <f t="shared" si="20"/>
        <v>armed</v>
      </c>
      <c r="Q358" t="str">
        <f t="shared" si="21"/>
        <v>Gun</v>
      </c>
      <c r="R358" s="8" t="str">
        <f>LOOKUP(G358,{0,1,19,30,40,50,60,70},{"null","0-18","19-29","30-39","40-49","50-59","60-69","70+"})</f>
        <v>40-49</v>
      </c>
      <c r="S358" t="str">
        <f t="shared" si="22"/>
        <v>Not Fleeing or Blank</v>
      </c>
      <c r="T358" t="str">
        <f t="shared" si="23"/>
        <v>NO</v>
      </c>
    </row>
    <row r="359" spans="1:20" ht="19" hidden="1" x14ac:dyDescent="0.2">
      <c r="A359">
        <v>358</v>
      </c>
      <c r="B359">
        <v>462</v>
      </c>
      <c r="C359" t="s">
        <v>743</v>
      </c>
      <c r="D359" s="1">
        <v>42139</v>
      </c>
      <c r="E359" t="s">
        <v>15</v>
      </c>
      <c r="F359" t="s">
        <v>35</v>
      </c>
      <c r="G359">
        <v>42</v>
      </c>
      <c r="H359" t="s">
        <v>17</v>
      </c>
      <c r="I359" t="s">
        <v>24</v>
      </c>
      <c r="J359" t="s">
        <v>458</v>
      </c>
      <c r="K359" t="s">
        <v>37</v>
      </c>
      <c r="L359" t="b">
        <v>1</v>
      </c>
      <c r="M359" t="s">
        <v>21</v>
      </c>
      <c r="N359" t="s">
        <v>22</v>
      </c>
      <c r="O359" t="b">
        <v>0</v>
      </c>
      <c r="P359" t="str">
        <f t="shared" si="20"/>
        <v>armed</v>
      </c>
      <c r="Q359" t="str">
        <f t="shared" si="21"/>
        <v>No Gun</v>
      </c>
      <c r="R359" s="8" t="str">
        <f>LOOKUP(G359,{0,1,19,30,40,50,60,70},{"null","0-18","19-29","30-39","40-49","50-59","60-69","70+"})</f>
        <v>40-49</v>
      </c>
      <c r="S359" t="str">
        <f t="shared" si="22"/>
        <v>Not Fleeing or Blank</v>
      </c>
      <c r="T359" t="str">
        <f t="shared" si="23"/>
        <v>NO</v>
      </c>
    </row>
    <row r="360" spans="1:20" ht="19" x14ac:dyDescent="0.2">
      <c r="A360">
        <v>359</v>
      </c>
      <c r="B360">
        <v>463</v>
      </c>
      <c r="C360" t="s">
        <v>744</v>
      </c>
      <c r="D360" s="1">
        <v>42140</v>
      </c>
      <c r="E360" t="s">
        <v>15</v>
      </c>
      <c r="F360" t="s">
        <v>16</v>
      </c>
      <c r="G360">
        <v>45</v>
      </c>
      <c r="H360" t="s">
        <v>17</v>
      </c>
      <c r="I360" t="s">
        <v>56</v>
      </c>
      <c r="J360" t="s">
        <v>569</v>
      </c>
      <c r="K360" t="s">
        <v>93</v>
      </c>
      <c r="L360" t="b">
        <v>0</v>
      </c>
      <c r="M360" t="s">
        <v>21</v>
      </c>
      <c r="N360" t="s">
        <v>73</v>
      </c>
      <c r="O360" t="b">
        <v>0</v>
      </c>
      <c r="P360" t="str">
        <f t="shared" si="20"/>
        <v>armed</v>
      </c>
      <c r="Q360" t="str">
        <f t="shared" si="21"/>
        <v>Gun</v>
      </c>
      <c r="R360" s="8" t="str">
        <f>LOOKUP(G360,{0,1,19,30,40,50,60,70},{"null","0-18","19-29","30-39","40-49","50-59","60-69","70+"})</f>
        <v>40-49</v>
      </c>
      <c r="S360" t="str">
        <f t="shared" si="22"/>
        <v>Fleeing</v>
      </c>
      <c r="T360" t="str">
        <f t="shared" si="23"/>
        <v>YES</v>
      </c>
    </row>
    <row r="361" spans="1:20" ht="19" hidden="1" x14ac:dyDescent="0.2">
      <c r="A361">
        <v>360</v>
      </c>
      <c r="B361">
        <v>458</v>
      </c>
      <c r="C361" t="s">
        <v>745</v>
      </c>
      <c r="D361" s="1">
        <v>42141</v>
      </c>
      <c r="E361" t="s">
        <v>15</v>
      </c>
      <c r="F361" t="s">
        <v>16</v>
      </c>
      <c r="G361">
        <v>34</v>
      </c>
      <c r="H361" t="s">
        <v>17</v>
      </c>
      <c r="I361" t="s">
        <v>24</v>
      </c>
      <c r="J361" t="s">
        <v>690</v>
      </c>
      <c r="K361" t="s">
        <v>37</v>
      </c>
      <c r="L361" t="b">
        <v>1</v>
      </c>
      <c r="M361" t="s">
        <v>21</v>
      </c>
      <c r="N361" t="s">
        <v>73</v>
      </c>
      <c r="O361" t="b">
        <v>1</v>
      </c>
      <c r="P361" t="str">
        <f t="shared" si="20"/>
        <v>armed</v>
      </c>
      <c r="Q361" t="str">
        <f t="shared" si="21"/>
        <v>Gun</v>
      </c>
      <c r="R361" s="8" t="str">
        <f>LOOKUP(G361,{0,1,19,30,40,50,60,70},{"null","0-18","19-29","30-39","40-49","50-59","60-69","70+"})</f>
        <v>30-39</v>
      </c>
      <c r="S361" t="str">
        <f t="shared" si="22"/>
        <v>Fleeing</v>
      </c>
      <c r="T361" t="str">
        <f t="shared" si="23"/>
        <v>NO</v>
      </c>
    </row>
    <row r="362" spans="1:20" ht="19" hidden="1" x14ac:dyDescent="0.2">
      <c r="A362">
        <v>361</v>
      </c>
      <c r="B362">
        <v>459</v>
      </c>
      <c r="C362" t="s">
        <v>746</v>
      </c>
      <c r="D362" s="1">
        <v>42141</v>
      </c>
      <c r="E362" t="s">
        <v>15</v>
      </c>
      <c r="F362" t="s">
        <v>16</v>
      </c>
      <c r="G362">
        <v>18</v>
      </c>
      <c r="H362" t="s">
        <v>17</v>
      </c>
      <c r="I362" t="s">
        <v>24</v>
      </c>
      <c r="J362" t="s">
        <v>747</v>
      </c>
      <c r="K362" t="s">
        <v>169</v>
      </c>
      <c r="L362" t="b">
        <v>1</v>
      </c>
      <c r="M362" t="s">
        <v>21</v>
      </c>
      <c r="N362" t="s">
        <v>22</v>
      </c>
      <c r="O362" t="b">
        <v>0</v>
      </c>
      <c r="P362" t="str">
        <f t="shared" si="20"/>
        <v>armed</v>
      </c>
      <c r="Q362" t="str">
        <f t="shared" si="21"/>
        <v>Gun</v>
      </c>
      <c r="R362" s="8" t="str">
        <f>LOOKUP(G362,{0,1,19,30,40,50,60,70},{"null","0-18","19-29","30-39","40-49","50-59","60-69","70+"})</f>
        <v>0-18</v>
      </c>
      <c r="S362" t="str">
        <f t="shared" si="22"/>
        <v>Not Fleeing or Blank</v>
      </c>
      <c r="T362" t="str">
        <f t="shared" si="23"/>
        <v>NO</v>
      </c>
    </row>
    <row r="363" spans="1:20" ht="19" hidden="1" x14ac:dyDescent="0.2">
      <c r="A363">
        <v>362</v>
      </c>
      <c r="B363">
        <v>461</v>
      </c>
      <c r="C363" t="s">
        <v>748</v>
      </c>
      <c r="D363" s="1">
        <v>42141</v>
      </c>
      <c r="E363" t="s">
        <v>15</v>
      </c>
      <c r="F363" t="s">
        <v>417</v>
      </c>
      <c r="G363">
        <v>27</v>
      </c>
      <c r="H363" t="s">
        <v>17</v>
      </c>
      <c r="I363" t="s">
        <v>24</v>
      </c>
      <c r="J363" t="s">
        <v>327</v>
      </c>
      <c r="K363" t="s">
        <v>101</v>
      </c>
      <c r="L363" t="b">
        <v>0</v>
      </c>
      <c r="M363" t="s">
        <v>33</v>
      </c>
      <c r="N363" t="s">
        <v>22</v>
      </c>
      <c r="O363" t="b">
        <v>0</v>
      </c>
      <c r="P363" t="str">
        <f t="shared" si="20"/>
        <v>armed</v>
      </c>
      <c r="Q363" t="str">
        <f t="shared" si="21"/>
        <v>No Gun</v>
      </c>
      <c r="R363" s="8" t="str">
        <f>LOOKUP(G363,{0,1,19,30,40,50,60,70},{"null","0-18","19-29","30-39","40-49","50-59","60-69","70+"})</f>
        <v>19-29</v>
      </c>
      <c r="S363" t="str">
        <f t="shared" si="22"/>
        <v>Not Fleeing or Blank</v>
      </c>
      <c r="T363" t="str">
        <f t="shared" si="23"/>
        <v>NO</v>
      </c>
    </row>
    <row r="364" spans="1:20" ht="19" hidden="1" x14ac:dyDescent="0.2">
      <c r="A364">
        <v>363</v>
      </c>
      <c r="B364">
        <v>457</v>
      </c>
      <c r="C364" t="s">
        <v>749</v>
      </c>
      <c r="D364" s="1">
        <v>42143</v>
      </c>
      <c r="E364" t="s">
        <v>15</v>
      </c>
      <c r="F364" t="s">
        <v>29</v>
      </c>
      <c r="G364">
        <v>54</v>
      </c>
      <c r="H364" t="s">
        <v>17</v>
      </c>
      <c r="I364" t="s">
        <v>30</v>
      </c>
      <c r="J364" t="s">
        <v>750</v>
      </c>
      <c r="K364" t="s">
        <v>112</v>
      </c>
      <c r="L364" t="b">
        <v>0</v>
      </c>
      <c r="M364" t="s">
        <v>21</v>
      </c>
      <c r="N364" t="s">
        <v>22</v>
      </c>
      <c r="O364" t="b">
        <v>0</v>
      </c>
      <c r="P364" t="str">
        <f t="shared" si="20"/>
        <v>unarmed or undetermined or null</v>
      </c>
      <c r="Q364" t="str">
        <f t="shared" si="21"/>
        <v>No Gun</v>
      </c>
      <c r="R364" s="8" t="str">
        <f>LOOKUP(G364,{0,1,19,30,40,50,60,70},{"null","0-18","19-29","30-39","40-49","50-59","60-69","70+"})</f>
        <v>50-59</v>
      </c>
      <c r="S364" t="str">
        <f t="shared" si="22"/>
        <v>Not Fleeing or Blank</v>
      </c>
      <c r="T364" t="str">
        <f t="shared" si="23"/>
        <v>NO</v>
      </c>
    </row>
    <row r="365" spans="1:20" ht="19" hidden="1" x14ac:dyDescent="0.2">
      <c r="A365">
        <v>364</v>
      </c>
      <c r="B365">
        <v>464</v>
      </c>
      <c r="C365" t="s">
        <v>751</v>
      </c>
      <c r="D365" s="1">
        <v>42143</v>
      </c>
      <c r="E365" t="s">
        <v>15</v>
      </c>
      <c r="F365" t="s">
        <v>16</v>
      </c>
      <c r="G365">
        <v>35</v>
      </c>
      <c r="H365" t="s">
        <v>17</v>
      </c>
      <c r="I365" t="s">
        <v>24</v>
      </c>
      <c r="J365" t="s">
        <v>752</v>
      </c>
      <c r="K365" t="s">
        <v>84</v>
      </c>
      <c r="L365" t="b">
        <v>0</v>
      </c>
      <c r="M365" t="s">
        <v>21</v>
      </c>
      <c r="N365" t="s">
        <v>22</v>
      </c>
      <c r="O365" t="b">
        <v>0</v>
      </c>
      <c r="P365" t="str">
        <f t="shared" si="20"/>
        <v>armed</v>
      </c>
      <c r="Q365" t="str">
        <f t="shared" si="21"/>
        <v>Gun</v>
      </c>
      <c r="R365" s="8" t="str">
        <f>LOOKUP(G365,{0,1,19,30,40,50,60,70},{"null","0-18","19-29","30-39","40-49","50-59","60-69","70+"})</f>
        <v>30-39</v>
      </c>
      <c r="S365" t="str">
        <f t="shared" si="22"/>
        <v>Not Fleeing or Blank</v>
      </c>
      <c r="T365" t="str">
        <f t="shared" si="23"/>
        <v>NO</v>
      </c>
    </row>
    <row r="366" spans="1:20" ht="19" hidden="1" x14ac:dyDescent="0.2">
      <c r="A366">
        <v>365</v>
      </c>
      <c r="B366">
        <v>465</v>
      </c>
      <c r="C366" t="s">
        <v>753</v>
      </c>
      <c r="D366" s="1">
        <v>42143</v>
      </c>
      <c r="E366" t="s">
        <v>15</v>
      </c>
      <c r="F366" t="s">
        <v>16</v>
      </c>
      <c r="G366">
        <v>17</v>
      </c>
      <c r="H366" t="s">
        <v>17</v>
      </c>
      <c r="I366" t="s">
        <v>24</v>
      </c>
      <c r="J366" t="s">
        <v>754</v>
      </c>
      <c r="K366" t="s">
        <v>41</v>
      </c>
      <c r="L366" t="b">
        <v>0</v>
      </c>
      <c r="M366" t="s">
        <v>21</v>
      </c>
      <c r="N366" t="s">
        <v>442</v>
      </c>
      <c r="O366" t="b">
        <v>0</v>
      </c>
      <c r="P366" t="str">
        <f t="shared" si="20"/>
        <v>armed</v>
      </c>
      <c r="Q366" t="str">
        <f t="shared" si="21"/>
        <v>Gun</v>
      </c>
      <c r="R366" s="8" t="str">
        <f>LOOKUP(G366,{0,1,19,30,40,50,60,70},{"null","0-18","19-29","30-39","40-49","50-59","60-69","70+"})</f>
        <v>0-18</v>
      </c>
      <c r="S366" t="str">
        <f t="shared" si="22"/>
        <v>Fleeing</v>
      </c>
      <c r="T366" t="str">
        <f t="shared" si="23"/>
        <v>NO</v>
      </c>
    </row>
    <row r="367" spans="1:20" ht="19" hidden="1" x14ac:dyDescent="0.2">
      <c r="A367">
        <v>366</v>
      </c>
      <c r="B367">
        <v>466</v>
      </c>
      <c r="C367" t="s">
        <v>755</v>
      </c>
      <c r="D367" s="1">
        <v>42144</v>
      </c>
      <c r="E367" t="s">
        <v>15</v>
      </c>
      <c r="F367" t="s">
        <v>16</v>
      </c>
      <c r="G367">
        <v>29</v>
      </c>
      <c r="H367" t="s">
        <v>17</v>
      </c>
      <c r="I367" t="s">
        <v>56</v>
      </c>
      <c r="J367" t="s">
        <v>756</v>
      </c>
      <c r="K367" t="s">
        <v>58</v>
      </c>
      <c r="L367" t="b">
        <v>0</v>
      </c>
      <c r="M367" t="s">
        <v>21</v>
      </c>
      <c r="N367" t="s">
        <v>22</v>
      </c>
      <c r="O367" t="b">
        <v>0</v>
      </c>
      <c r="P367" t="str">
        <f t="shared" si="20"/>
        <v>armed</v>
      </c>
      <c r="Q367" t="str">
        <f t="shared" si="21"/>
        <v>Gun</v>
      </c>
      <c r="R367" s="8" t="str">
        <f>LOOKUP(G367,{0,1,19,30,40,50,60,70},{"null","0-18","19-29","30-39","40-49","50-59","60-69","70+"})</f>
        <v>19-29</v>
      </c>
      <c r="S367" t="str">
        <f t="shared" si="22"/>
        <v>Not Fleeing or Blank</v>
      </c>
      <c r="T367" t="str">
        <f t="shared" si="23"/>
        <v>NO</v>
      </c>
    </row>
    <row r="368" spans="1:20" ht="19" hidden="1" x14ac:dyDescent="0.2">
      <c r="A368">
        <v>367</v>
      </c>
      <c r="B368">
        <v>467</v>
      </c>
      <c r="C368" t="s">
        <v>757</v>
      </c>
      <c r="D368" s="1">
        <v>42144</v>
      </c>
      <c r="E368" t="s">
        <v>28</v>
      </c>
      <c r="F368" t="s">
        <v>60</v>
      </c>
      <c r="G368">
        <v>52</v>
      </c>
      <c r="H368" t="s">
        <v>17</v>
      </c>
      <c r="I368" t="s">
        <v>24</v>
      </c>
      <c r="J368" t="s">
        <v>758</v>
      </c>
      <c r="K368" t="s">
        <v>67</v>
      </c>
      <c r="L368" t="b">
        <v>0</v>
      </c>
      <c r="M368" t="s">
        <v>33</v>
      </c>
      <c r="N368" t="s">
        <v>22</v>
      </c>
      <c r="O368" t="b">
        <v>0</v>
      </c>
      <c r="P368" t="str">
        <f t="shared" si="20"/>
        <v>armed</v>
      </c>
      <c r="Q368" t="str">
        <f t="shared" si="21"/>
        <v>No Gun</v>
      </c>
      <c r="R368" s="8" t="str">
        <f>LOOKUP(G368,{0,1,19,30,40,50,60,70},{"null","0-18","19-29","30-39","40-49","50-59","60-69","70+"})</f>
        <v>50-59</v>
      </c>
      <c r="S368" t="str">
        <f t="shared" si="22"/>
        <v>Not Fleeing or Blank</v>
      </c>
      <c r="T368" t="str">
        <f t="shared" si="23"/>
        <v>NO</v>
      </c>
    </row>
    <row r="369" spans="1:20" ht="19" hidden="1" x14ac:dyDescent="0.2">
      <c r="A369">
        <v>368</v>
      </c>
      <c r="B369">
        <v>468</v>
      </c>
      <c r="C369" t="s">
        <v>759</v>
      </c>
      <c r="D369" s="1">
        <v>42144</v>
      </c>
      <c r="E369" t="s">
        <v>15</v>
      </c>
      <c r="F369" t="s">
        <v>16</v>
      </c>
      <c r="G369">
        <v>38</v>
      </c>
      <c r="H369" t="s">
        <v>17</v>
      </c>
      <c r="I369" t="s">
        <v>56</v>
      </c>
      <c r="J369" t="s">
        <v>760</v>
      </c>
      <c r="K369" t="s">
        <v>146</v>
      </c>
      <c r="L369" t="b">
        <v>0</v>
      </c>
      <c r="M369" t="s">
        <v>21</v>
      </c>
      <c r="N369" t="s">
        <v>22</v>
      </c>
      <c r="O369" t="b">
        <v>0</v>
      </c>
      <c r="P369" t="str">
        <f t="shared" si="20"/>
        <v>armed</v>
      </c>
      <c r="Q369" t="str">
        <f t="shared" si="21"/>
        <v>Gun</v>
      </c>
      <c r="R369" s="8" t="str">
        <f>LOOKUP(G369,{0,1,19,30,40,50,60,70},{"null","0-18","19-29","30-39","40-49","50-59","60-69","70+"})</f>
        <v>30-39</v>
      </c>
      <c r="S369" t="str">
        <f t="shared" si="22"/>
        <v>Not Fleeing or Blank</v>
      </c>
      <c r="T369" t="str">
        <f t="shared" si="23"/>
        <v>NO</v>
      </c>
    </row>
    <row r="370" spans="1:20" ht="19" hidden="1" x14ac:dyDescent="0.2">
      <c r="A370">
        <v>369</v>
      </c>
      <c r="B370">
        <v>486</v>
      </c>
      <c r="C370" t="s">
        <v>761</v>
      </c>
      <c r="D370" s="1">
        <v>42144</v>
      </c>
      <c r="E370" t="s">
        <v>28</v>
      </c>
      <c r="F370" t="s">
        <v>60</v>
      </c>
      <c r="G370">
        <v>39</v>
      </c>
      <c r="H370" t="s">
        <v>52</v>
      </c>
      <c r="I370" t="s">
        <v>24</v>
      </c>
      <c r="J370" t="s">
        <v>762</v>
      </c>
      <c r="K370" t="s">
        <v>763</v>
      </c>
      <c r="L370" t="b">
        <v>0</v>
      </c>
      <c r="M370" t="s">
        <v>33</v>
      </c>
      <c r="N370" t="s">
        <v>48</v>
      </c>
      <c r="O370" t="b">
        <v>0</v>
      </c>
      <c r="P370" t="str">
        <f t="shared" si="20"/>
        <v>armed</v>
      </c>
      <c r="Q370" t="str">
        <f t="shared" si="21"/>
        <v>No Gun</v>
      </c>
      <c r="R370" s="8" t="str">
        <f>LOOKUP(G370,{0,1,19,30,40,50,60,70},{"null","0-18","19-29","30-39","40-49","50-59","60-69","70+"})</f>
        <v>30-39</v>
      </c>
      <c r="S370" t="str">
        <f t="shared" si="22"/>
        <v>Fleeing</v>
      </c>
      <c r="T370" t="str">
        <f t="shared" si="23"/>
        <v>NO</v>
      </c>
    </row>
    <row r="371" spans="1:20" ht="19" hidden="1" x14ac:dyDescent="0.2">
      <c r="A371">
        <v>370</v>
      </c>
      <c r="B371">
        <v>489</v>
      </c>
      <c r="C371" t="s">
        <v>764</v>
      </c>
      <c r="D371" s="1">
        <v>42144</v>
      </c>
      <c r="E371" t="s">
        <v>15</v>
      </c>
      <c r="F371" t="s">
        <v>16</v>
      </c>
      <c r="G371">
        <v>26</v>
      </c>
      <c r="H371" t="s">
        <v>17</v>
      </c>
      <c r="I371" t="s">
        <v>56</v>
      </c>
      <c r="J371" t="s">
        <v>198</v>
      </c>
      <c r="K371" t="s">
        <v>199</v>
      </c>
      <c r="L371" t="b">
        <v>0</v>
      </c>
      <c r="M371" t="s">
        <v>21</v>
      </c>
      <c r="N371" t="s">
        <v>22</v>
      </c>
      <c r="O371" t="b">
        <v>0</v>
      </c>
      <c r="P371" t="str">
        <f t="shared" si="20"/>
        <v>armed</v>
      </c>
      <c r="Q371" t="str">
        <f t="shared" si="21"/>
        <v>Gun</v>
      </c>
      <c r="R371" s="8" t="str">
        <f>LOOKUP(G371,{0,1,19,30,40,50,60,70},{"null","0-18","19-29","30-39","40-49","50-59","60-69","70+"})</f>
        <v>19-29</v>
      </c>
      <c r="S371" t="str">
        <f t="shared" si="22"/>
        <v>Not Fleeing or Blank</v>
      </c>
      <c r="T371" t="str">
        <f t="shared" si="23"/>
        <v>NO</v>
      </c>
    </row>
    <row r="372" spans="1:20" ht="19" hidden="1" x14ac:dyDescent="0.2">
      <c r="A372">
        <v>371</v>
      </c>
      <c r="B372">
        <v>469</v>
      </c>
      <c r="C372" t="s">
        <v>765</v>
      </c>
      <c r="D372" s="1">
        <v>42145</v>
      </c>
      <c r="E372" t="s">
        <v>15</v>
      </c>
      <c r="F372" t="s">
        <v>16</v>
      </c>
      <c r="G372">
        <v>22</v>
      </c>
      <c r="H372" t="s">
        <v>17</v>
      </c>
      <c r="I372" t="s">
        <v>30</v>
      </c>
      <c r="J372" t="s">
        <v>90</v>
      </c>
      <c r="K372" t="s">
        <v>64</v>
      </c>
      <c r="L372" t="b">
        <v>1</v>
      </c>
      <c r="M372" t="s">
        <v>77</v>
      </c>
      <c r="N372" t="s">
        <v>22</v>
      </c>
      <c r="O372" t="b">
        <v>0</v>
      </c>
      <c r="P372" t="str">
        <f t="shared" si="20"/>
        <v>armed</v>
      </c>
      <c r="Q372" t="str">
        <f t="shared" si="21"/>
        <v>Gun</v>
      </c>
      <c r="R372" s="8" t="str">
        <f>LOOKUP(G372,{0,1,19,30,40,50,60,70},{"null","0-18","19-29","30-39","40-49","50-59","60-69","70+"})</f>
        <v>19-29</v>
      </c>
      <c r="S372" t="str">
        <f t="shared" si="22"/>
        <v>Not Fleeing or Blank</v>
      </c>
      <c r="T372" t="str">
        <f t="shared" si="23"/>
        <v>NO</v>
      </c>
    </row>
    <row r="373" spans="1:20" ht="19" hidden="1" x14ac:dyDescent="0.2">
      <c r="A373">
        <v>372</v>
      </c>
      <c r="B373">
        <v>483</v>
      </c>
      <c r="C373" t="s">
        <v>766</v>
      </c>
      <c r="D373" s="1">
        <v>42145</v>
      </c>
      <c r="E373" t="s">
        <v>15</v>
      </c>
      <c r="F373" t="s">
        <v>60</v>
      </c>
      <c r="G373">
        <v>29</v>
      </c>
      <c r="H373" t="s">
        <v>17</v>
      </c>
      <c r="I373" t="s">
        <v>56</v>
      </c>
      <c r="J373" t="s">
        <v>767</v>
      </c>
      <c r="K373" t="s">
        <v>169</v>
      </c>
      <c r="L373" t="b">
        <v>0</v>
      </c>
      <c r="M373" t="s">
        <v>21</v>
      </c>
      <c r="N373" t="s">
        <v>22</v>
      </c>
      <c r="O373" t="b">
        <v>0</v>
      </c>
      <c r="P373" t="str">
        <f t="shared" si="20"/>
        <v>armed</v>
      </c>
      <c r="Q373" t="str">
        <f t="shared" si="21"/>
        <v>No Gun</v>
      </c>
      <c r="R373" s="8" t="str">
        <f>LOOKUP(G373,{0,1,19,30,40,50,60,70},{"null","0-18","19-29","30-39","40-49","50-59","60-69","70+"})</f>
        <v>19-29</v>
      </c>
      <c r="S373" t="str">
        <f t="shared" si="22"/>
        <v>Not Fleeing or Blank</v>
      </c>
      <c r="T373" t="str">
        <f t="shared" si="23"/>
        <v>NO</v>
      </c>
    </row>
    <row r="374" spans="1:20" ht="19" hidden="1" x14ac:dyDescent="0.2">
      <c r="A374">
        <v>373</v>
      </c>
      <c r="B374">
        <v>484</v>
      </c>
      <c r="C374" t="s">
        <v>768</v>
      </c>
      <c r="D374" s="1">
        <v>42145</v>
      </c>
      <c r="E374" t="s">
        <v>15</v>
      </c>
      <c r="F374" t="s">
        <v>60</v>
      </c>
      <c r="G374">
        <v>43</v>
      </c>
      <c r="H374" t="s">
        <v>17</v>
      </c>
      <c r="I374" t="s">
        <v>24</v>
      </c>
      <c r="J374" t="s">
        <v>559</v>
      </c>
      <c r="K374" t="s">
        <v>361</v>
      </c>
      <c r="L374" t="b">
        <v>0</v>
      </c>
      <c r="M374" t="s">
        <v>21</v>
      </c>
      <c r="N374" t="s">
        <v>22</v>
      </c>
      <c r="O374" t="b">
        <v>0</v>
      </c>
      <c r="P374" t="str">
        <f t="shared" si="20"/>
        <v>armed</v>
      </c>
      <c r="Q374" t="str">
        <f t="shared" si="21"/>
        <v>No Gun</v>
      </c>
      <c r="R374" s="8" t="str">
        <f>LOOKUP(G374,{0,1,19,30,40,50,60,70},{"null","0-18","19-29","30-39","40-49","50-59","60-69","70+"})</f>
        <v>40-49</v>
      </c>
      <c r="S374" t="str">
        <f t="shared" si="22"/>
        <v>Not Fleeing or Blank</v>
      </c>
      <c r="T374" t="str">
        <f t="shared" si="23"/>
        <v>NO</v>
      </c>
    </row>
    <row r="375" spans="1:20" ht="19" hidden="1" x14ac:dyDescent="0.2">
      <c r="A375">
        <v>374</v>
      </c>
      <c r="B375">
        <v>485</v>
      </c>
      <c r="C375" t="s">
        <v>769</v>
      </c>
      <c r="D375" s="1">
        <v>42145</v>
      </c>
      <c r="E375" t="s">
        <v>15</v>
      </c>
      <c r="F375" t="s">
        <v>60</v>
      </c>
      <c r="G375">
        <v>24</v>
      </c>
      <c r="H375" t="s">
        <v>17</v>
      </c>
      <c r="I375" t="s">
        <v>30</v>
      </c>
      <c r="J375" t="s">
        <v>770</v>
      </c>
      <c r="K375" t="s">
        <v>115</v>
      </c>
      <c r="L375" t="b">
        <v>1</v>
      </c>
      <c r="M375" t="s">
        <v>33</v>
      </c>
      <c r="N375" t="s">
        <v>22</v>
      </c>
      <c r="O375" t="b">
        <v>0</v>
      </c>
      <c r="P375" t="str">
        <f t="shared" si="20"/>
        <v>armed</v>
      </c>
      <c r="Q375" t="str">
        <f t="shared" si="21"/>
        <v>No Gun</v>
      </c>
      <c r="R375" s="8" t="str">
        <f>LOOKUP(G375,{0,1,19,30,40,50,60,70},{"null","0-18","19-29","30-39","40-49","50-59","60-69","70+"})</f>
        <v>19-29</v>
      </c>
      <c r="S375" t="str">
        <f t="shared" si="22"/>
        <v>Not Fleeing or Blank</v>
      </c>
      <c r="T375" t="str">
        <f t="shared" si="23"/>
        <v>NO</v>
      </c>
    </row>
    <row r="376" spans="1:20" ht="19" hidden="1" x14ac:dyDescent="0.2">
      <c r="A376">
        <v>375</v>
      </c>
      <c r="B376">
        <v>487</v>
      </c>
      <c r="C376" t="s">
        <v>771</v>
      </c>
      <c r="D376" s="1">
        <v>42145</v>
      </c>
      <c r="E376" t="s">
        <v>15</v>
      </c>
      <c r="F376" t="s">
        <v>16</v>
      </c>
      <c r="G376">
        <v>32</v>
      </c>
      <c r="H376" t="s">
        <v>17</v>
      </c>
      <c r="I376" t="s">
        <v>56</v>
      </c>
      <c r="J376" t="s">
        <v>772</v>
      </c>
      <c r="K376" t="s">
        <v>361</v>
      </c>
      <c r="L376" t="b">
        <v>0</v>
      </c>
      <c r="M376" t="s">
        <v>21</v>
      </c>
      <c r="N376" t="s">
        <v>22</v>
      </c>
      <c r="O376" t="b">
        <v>0</v>
      </c>
      <c r="P376" t="str">
        <f t="shared" si="20"/>
        <v>armed</v>
      </c>
      <c r="Q376" t="str">
        <f t="shared" si="21"/>
        <v>Gun</v>
      </c>
      <c r="R376" s="8" t="str">
        <f>LOOKUP(G376,{0,1,19,30,40,50,60,70},{"null","0-18","19-29","30-39","40-49","50-59","60-69","70+"})</f>
        <v>30-39</v>
      </c>
      <c r="S376" t="str">
        <f t="shared" si="22"/>
        <v>Not Fleeing or Blank</v>
      </c>
      <c r="T376" t="str">
        <f t="shared" si="23"/>
        <v>NO</v>
      </c>
    </row>
    <row r="377" spans="1:20" ht="19" hidden="1" x14ac:dyDescent="0.2">
      <c r="A377">
        <v>376</v>
      </c>
      <c r="B377">
        <v>472</v>
      </c>
      <c r="C377" t="s">
        <v>773</v>
      </c>
      <c r="D377" s="1">
        <v>42146</v>
      </c>
      <c r="E377" t="s">
        <v>15</v>
      </c>
      <c r="F377" t="s">
        <v>35</v>
      </c>
      <c r="G377">
        <v>40</v>
      </c>
      <c r="H377" t="s">
        <v>17</v>
      </c>
      <c r="I377" t="s">
        <v>24</v>
      </c>
      <c r="J377" t="s">
        <v>774</v>
      </c>
      <c r="K377" t="s">
        <v>58</v>
      </c>
      <c r="L377" t="b">
        <v>0</v>
      </c>
      <c r="M377" t="s">
        <v>21</v>
      </c>
      <c r="N377" t="s">
        <v>22</v>
      </c>
      <c r="O377" t="b">
        <v>0</v>
      </c>
      <c r="P377" t="str">
        <f t="shared" si="20"/>
        <v>armed</v>
      </c>
      <c r="Q377" t="str">
        <f t="shared" si="21"/>
        <v>No Gun</v>
      </c>
      <c r="R377" s="8" t="str">
        <f>LOOKUP(G377,{0,1,19,30,40,50,60,70},{"null","0-18","19-29","30-39","40-49","50-59","60-69","70+"})</f>
        <v>40-49</v>
      </c>
      <c r="S377" t="str">
        <f t="shared" si="22"/>
        <v>Not Fleeing or Blank</v>
      </c>
      <c r="T377" t="str">
        <f t="shared" si="23"/>
        <v>NO</v>
      </c>
    </row>
    <row r="378" spans="1:20" ht="19" hidden="1" x14ac:dyDescent="0.2">
      <c r="A378">
        <v>377</v>
      </c>
      <c r="B378">
        <v>529</v>
      </c>
      <c r="C378" t="s">
        <v>775</v>
      </c>
      <c r="D378" s="1">
        <v>42147</v>
      </c>
      <c r="E378" t="s">
        <v>15</v>
      </c>
      <c r="F378" t="s">
        <v>16</v>
      </c>
      <c r="G378">
        <v>25</v>
      </c>
      <c r="H378" t="s">
        <v>17</v>
      </c>
      <c r="I378" t="s">
        <v>56</v>
      </c>
      <c r="J378" t="s">
        <v>672</v>
      </c>
      <c r="K378" t="s">
        <v>210</v>
      </c>
      <c r="L378" t="b">
        <v>0</v>
      </c>
      <c r="M378" t="s">
        <v>21</v>
      </c>
      <c r="N378" t="s">
        <v>22</v>
      </c>
      <c r="O378" t="b">
        <v>0</v>
      </c>
      <c r="P378" t="str">
        <f t="shared" si="20"/>
        <v>armed</v>
      </c>
      <c r="Q378" t="str">
        <f t="shared" si="21"/>
        <v>Gun</v>
      </c>
      <c r="R378" s="8" t="str">
        <f>LOOKUP(G378,{0,1,19,30,40,50,60,70},{"null","0-18","19-29","30-39","40-49","50-59","60-69","70+"})</f>
        <v>19-29</v>
      </c>
      <c r="S378" t="str">
        <f t="shared" si="22"/>
        <v>Not Fleeing or Blank</v>
      </c>
      <c r="T378" t="str">
        <f t="shared" si="23"/>
        <v>NO</v>
      </c>
    </row>
    <row r="379" spans="1:20" ht="19" hidden="1" x14ac:dyDescent="0.2">
      <c r="A379">
        <v>378</v>
      </c>
      <c r="B379">
        <v>473</v>
      </c>
      <c r="C379" t="s">
        <v>776</v>
      </c>
      <c r="D379" s="1">
        <v>42147</v>
      </c>
      <c r="E379" t="s">
        <v>15</v>
      </c>
      <c r="F379" t="s">
        <v>16</v>
      </c>
      <c r="G379">
        <v>47</v>
      </c>
      <c r="H379" t="s">
        <v>17</v>
      </c>
      <c r="I379" t="s">
        <v>24</v>
      </c>
      <c r="J379" t="s">
        <v>777</v>
      </c>
      <c r="K379" t="s">
        <v>109</v>
      </c>
      <c r="L379" t="b">
        <v>0</v>
      </c>
      <c r="M379" t="s">
        <v>21</v>
      </c>
      <c r="N379" t="s">
        <v>22</v>
      </c>
      <c r="O379" t="b">
        <v>0</v>
      </c>
      <c r="P379" t="str">
        <f t="shared" si="20"/>
        <v>armed</v>
      </c>
      <c r="Q379" t="str">
        <f t="shared" si="21"/>
        <v>Gun</v>
      </c>
      <c r="R379" s="8" t="str">
        <f>LOOKUP(G379,{0,1,19,30,40,50,60,70},{"null","0-18","19-29","30-39","40-49","50-59","60-69","70+"})</f>
        <v>40-49</v>
      </c>
      <c r="S379" t="str">
        <f t="shared" si="22"/>
        <v>Not Fleeing or Blank</v>
      </c>
      <c r="T379" t="str">
        <f t="shared" si="23"/>
        <v>NO</v>
      </c>
    </row>
    <row r="380" spans="1:20" ht="19" hidden="1" x14ac:dyDescent="0.2">
      <c r="A380">
        <v>379</v>
      </c>
      <c r="B380">
        <v>474</v>
      </c>
      <c r="C380" t="s">
        <v>778</v>
      </c>
      <c r="D380" s="1">
        <v>42147</v>
      </c>
      <c r="E380" t="s">
        <v>15</v>
      </c>
      <c r="F380" t="s">
        <v>16</v>
      </c>
      <c r="G380">
        <v>40</v>
      </c>
      <c r="H380" t="s">
        <v>17</v>
      </c>
      <c r="I380" t="s">
        <v>24</v>
      </c>
      <c r="J380" t="s">
        <v>779</v>
      </c>
      <c r="K380" t="s">
        <v>47</v>
      </c>
      <c r="L380" t="b">
        <v>0</v>
      </c>
      <c r="M380" t="s">
        <v>21</v>
      </c>
      <c r="N380" t="s">
        <v>48</v>
      </c>
      <c r="O380" t="b">
        <v>0</v>
      </c>
      <c r="P380" t="str">
        <f t="shared" si="20"/>
        <v>armed</v>
      </c>
      <c r="Q380" t="str">
        <f t="shared" si="21"/>
        <v>Gun</v>
      </c>
      <c r="R380" s="8" t="str">
        <f>LOOKUP(G380,{0,1,19,30,40,50,60,70},{"null","0-18","19-29","30-39","40-49","50-59","60-69","70+"})</f>
        <v>40-49</v>
      </c>
      <c r="S380" t="str">
        <f t="shared" si="22"/>
        <v>Fleeing</v>
      </c>
      <c r="T380" t="str">
        <f t="shared" si="23"/>
        <v>NO</v>
      </c>
    </row>
    <row r="381" spans="1:20" ht="19" hidden="1" x14ac:dyDescent="0.2">
      <c r="A381">
        <v>380</v>
      </c>
      <c r="B381">
        <v>475</v>
      </c>
      <c r="C381" t="s">
        <v>780</v>
      </c>
      <c r="D381" s="1">
        <v>42149</v>
      </c>
      <c r="E381" t="s">
        <v>15</v>
      </c>
      <c r="F381" t="s">
        <v>16</v>
      </c>
      <c r="G381">
        <v>31</v>
      </c>
      <c r="H381" t="s">
        <v>52</v>
      </c>
      <c r="I381" t="s">
        <v>24</v>
      </c>
      <c r="J381" t="s">
        <v>166</v>
      </c>
      <c r="K381" t="s">
        <v>64</v>
      </c>
      <c r="L381" t="b">
        <v>1</v>
      </c>
      <c r="M381" t="s">
        <v>21</v>
      </c>
      <c r="N381" t="s">
        <v>22</v>
      </c>
      <c r="O381" t="b">
        <v>0</v>
      </c>
      <c r="P381" t="str">
        <f t="shared" si="20"/>
        <v>armed</v>
      </c>
      <c r="Q381" t="str">
        <f t="shared" si="21"/>
        <v>Gun</v>
      </c>
      <c r="R381" s="8" t="str">
        <f>LOOKUP(G381,{0,1,19,30,40,50,60,70},{"null","0-18","19-29","30-39","40-49","50-59","60-69","70+"})</f>
        <v>30-39</v>
      </c>
      <c r="S381" t="str">
        <f t="shared" si="22"/>
        <v>Not Fleeing or Blank</v>
      </c>
      <c r="T381" t="str">
        <f t="shared" si="23"/>
        <v>NO</v>
      </c>
    </row>
    <row r="382" spans="1:20" ht="19" hidden="1" x14ac:dyDescent="0.2">
      <c r="A382">
        <v>381</v>
      </c>
      <c r="B382">
        <v>476</v>
      </c>
      <c r="C382" t="s">
        <v>781</v>
      </c>
      <c r="D382" s="1">
        <v>42149</v>
      </c>
      <c r="E382" t="s">
        <v>15</v>
      </c>
      <c r="F382" t="s">
        <v>60</v>
      </c>
      <c r="G382">
        <v>36</v>
      </c>
      <c r="H382" t="s">
        <v>17</v>
      </c>
      <c r="I382" t="s">
        <v>56</v>
      </c>
      <c r="J382" t="s">
        <v>782</v>
      </c>
      <c r="K382" t="s">
        <v>278</v>
      </c>
      <c r="L382" t="b">
        <v>1</v>
      </c>
      <c r="M382" t="s">
        <v>21</v>
      </c>
      <c r="N382" t="s">
        <v>22</v>
      </c>
      <c r="O382" t="b">
        <v>0</v>
      </c>
      <c r="P382" t="str">
        <f t="shared" si="20"/>
        <v>armed</v>
      </c>
      <c r="Q382" t="str">
        <f t="shared" si="21"/>
        <v>No Gun</v>
      </c>
      <c r="R382" s="8" t="str">
        <f>LOOKUP(G382,{0,1,19,30,40,50,60,70},{"null","0-18","19-29","30-39","40-49","50-59","60-69","70+"})</f>
        <v>30-39</v>
      </c>
      <c r="S382" t="str">
        <f t="shared" si="22"/>
        <v>Not Fleeing or Blank</v>
      </c>
      <c r="T382" t="str">
        <f t="shared" si="23"/>
        <v>NO</v>
      </c>
    </row>
    <row r="383" spans="1:20" ht="19" hidden="1" x14ac:dyDescent="0.2">
      <c r="A383">
        <v>382</v>
      </c>
      <c r="B383">
        <v>530</v>
      </c>
      <c r="C383" t="s">
        <v>783</v>
      </c>
      <c r="D383" s="1">
        <v>42150</v>
      </c>
      <c r="E383" t="s">
        <v>15</v>
      </c>
      <c r="F383" t="s">
        <v>16</v>
      </c>
      <c r="G383">
        <v>62</v>
      </c>
      <c r="H383" t="s">
        <v>17</v>
      </c>
      <c r="I383" t="s">
        <v>24</v>
      </c>
      <c r="J383" t="s">
        <v>784</v>
      </c>
      <c r="K383" t="s">
        <v>20</v>
      </c>
      <c r="L383" t="b">
        <v>1</v>
      </c>
      <c r="M383" t="s">
        <v>21</v>
      </c>
      <c r="N383" t="s">
        <v>22</v>
      </c>
      <c r="O383" t="b">
        <v>0</v>
      </c>
      <c r="P383" t="str">
        <f t="shared" si="20"/>
        <v>armed</v>
      </c>
      <c r="Q383" t="str">
        <f t="shared" si="21"/>
        <v>Gun</v>
      </c>
      <c r="R383" s="8" t="str">
        <f>LOOKUP(G383,{0,1,19,30,40,50,60,70},{"null","0-18","19-29","30-39","40-49","50-59","60-69","70+"})</f>
        <v>60-69</v>
      </c>
      <c r="S383" t="str">
        <f t="shared" si="22"/>
        <v>Not Fleeing or Blank</v>
      </c>
      <c r="T383" t="str">
        <f t="shared" si="23"/>
        <v>NO</v>
      </c>
    </row>
    <row r="384" spans="1:20" ht="19" hidden="1" x14ac:dyDescent="0.2">
      <c r="A384">
        <v>383</v>
      </c>
      <c r="B384">
        <v>477</v>
      </c>
      <c r="C384" t="s">
        <v>785</v>
      </c>
      <c r="D384" s="1">
        <v>42150</v>
      </c>
      <c r="E384" t="s">
        <v>15</v>
      </c>
      <c r="F384" t="s">
        <v>16</v>
      </c>
      <c r="G384">
        <v>51</v>
      </c>
      <c r="H384" t="s">
        <v>17</v>
      </c>
      <c r="I384" t="s">
        <v>56</v>
      </c>
      <c r="J384" t="s">
        <v>643</v>
      </c>
      <c r="K384" t="s">
        <v>258</v>
      </c>
      <c r="L384" t="b">
        <v>0</v>
      </c>
      <c r="M384" t="s">
        <v>21</v>
      </c>
      <c r="N384" t="s">
        <v>22</v>
      </c>
      <c r="O384" t="b">
        <v>0</v>
      </c>
      <c r="P384" t="str">
        <f t="shared" si="20"/>
        <v>armed</v>
      </c>
      <c r="Q384" t="str">
        <f t="shared" si="21"/>
        <v>Gun</v>
      </c>
      <c r="R384" s="8" t="str">
        <f>LOOKUP(G384,{0,1,19,30,40,50,60,70},{"null","0-18","19-29","30-39","40-49","50-59","60-69","70+"})</f>
        <v>50-59</v>
      </c>
      <c r="S384" t="str">
        <f t="shared" si="22"/>
        <v>Not Fleeing or Blank</v>
      </c>
      <c r="T384" t="str">
        <f t="shared" si="23"/>
        <v>NO</v>
      </c>
    </row>
    <row r="385" spans="1:20" ht="19" hidden="1" x14ac:dyDescent="0.2">
      <c r="A385">
        <v>384</v>
      </c>
      <c r="B385">
        <v>479</v>
      </c>
      <c r="C385" t="s">
        <v>786</v>
      </c>
      <c r="D385" s="1">
        <v>42150</v>
      </c>
      <c r="E385" t="s">
        <v>15</v>
      </c>
      <c r="F385" t="s">
        <v>77</v>
      </c>
      <c r="G385">
        <v>24</v>
      </c>
      <c r="H385" t="s">
        <v>17</v>
      </c>
      <c r="I385" t="s">
        <v>24</v>
      </c>
      <c r="J385" t="s">
        <v>787</v>
      </c>
      <c r="K385" t="s">
        <v>72</v>
      </c>
      <c r="L385" t="b">
        <v>0</v>
      </c>
      <c r="M385" t="s">
        <v>21</v>
      </c>
      <c r="N385" t="s">
        <v>22</v>
      </c>
      <c r="O385" t="b">
        <v>0</v>
      </c>
      <c r="P385" t="str">
        <f t="shared" si="20"/>
        <v>unarmed or undetermined or null</v>
      </c>
      <c r="Q385" t="str">
        <f t="shared" si="21"/>
        <v>No Gun</v>
      </c>
      <c r="R385" s="8" t="str">
        <f>LOOKUP(G385,{0,1,19,30,40,50,60,70},{"null","0-18","19-29","30-39","40-49","50-59","60-69","70+"})</f>
        <v>19-29</v>
      </c>
      <c r="S385" t="str">
        <f t="shared" si="22"/>
        <v>Not Fleeing or Blank</v>
      </c>
      <c r="T385" t="str">
        <f t="shared" si="23"/>
        <v>NO</v>
      </c>
    </row>
    <row r="386" spans="1:20" ht="19" hidden="1" x14ac:dyDescent="0.2">
      <c r="A386">
        <v>385</v>
      </c>
      <c r="B386">
        <v>480</v>
      </c>
      <c r="C386" t="s">
        <v>788</v>
      </c>
      <c r="D386" s="1">
        <v>42151</v>
      </c>
      <c r="E386" t="s">
        <v>15</v>
      </c>
      <c r="F386" t="s">
        <v>60</v>
      </c>
      <c r="G386">
        <v>39</v>
      </c>
      <c r="H386" t="s">
        <v>17</v>
      </c>
      <c r="I386" t="s">
        <v>24</v>
      </c>
      <c r="J386" t="s">
        <v>789</v>
      </c>
      <c r="K386" t="s">
        <v>115</v>
      </c>
      <c r="L386" t="b">
        <v>0</v>
      </c>
      <c r="M386" t="s">
        <v>21</v>
      </c>
      <c r="N386" t="s">
        <v>22</v>
      </c>
      <c r="O386" t="b">
        <v>0</v>
      </c>
      <c r="P386" t="str">
        <f t="shared" si="20"/>
        <v>armed</v>
      </c>
      <c r="Q386" t="str">
        <f t="shared" si="21"/>
        <v>No Gun</v>
      </c>
      <c r="R386" s="8" t="str">
        <f>LOOKUP(G386,{0,1,19,30,40,50,60,70},{"null","0-18","19-29","30-39","40-49","50-59","60-69","70+"})</f>
        <v>30-39</v>
      </c>
      <c r="S386" t="str">
        <f t="shared" si="22"/>
        <v>Not Fleeing or Blank</v>
      </c>
      <c r="T386" t="str">
        <f t="shared" si="23"/>
        <v>NO</v>
      </c>
    </row>
    <row r="387" spans="1:20" ht="19" hidden="1" x14ac:dyDescent="0.2">
      <c r="A387">
        <v>386</v>
      </c>
      <c r="B387">
        <v>481</v>
      </c>
      <c r="C387" t="s">
        <v>790</v>
      </c>
      <c r="D387" s="1">
        <v>42151</v>
      </c>
      <c r="E387" t="s">
        <v>15</v>
      </c>
      <c r="F387" t="s">
        <v>35</v>
      </c>
      <c r="G387">
        <v>24</v>
      </c>
      <c r="H387" t="s">
        <v>17</v>
      </c>
      <c r="I387" t="s">
        <v>24</v>
      </c>
      <c r="J387" t="s">
        <v>791</v>
      </c>
      <c r="K387" t="s">
        <v>44</v>
      </c>
      <c r="L387" t="b">
        <v>1</v>
      </c>
      <c r="M387" t="s">
        <v>21</v>
      </c>
      <c r="N387" t="s">
        <v>22</v>
      </c>
      <c r="O387" t="b">
        <v>0</v>
      </c>
      <c r="P387" t="str">
        <f t="shared" ref="P387:P450" si="24">IF(OR(F387="unarmed", F387="undetermined", F387=""), "unarmed or undetermined or null", "armed")</f>
        <v>armed</v>
      </c>
      <c r="Q387" t="str">
        <f t="shared" ref="Q387:Q450" si="25">IF(OR(F387="BB gun",F387="bean-bag gun",F387="nail gun",F387="pellet gun"),"No Gun",IF(ISNUMBER(SEARCH("gun",F387)),"Gun","No Gun"))</f>
        <v>No Gun</v>
      </c>
      <c r="R387" s="8" t="str">
        <f>LOOKUP(G387,{0,1,19,30,40,50,60,70},{"null","0-18","19-29","30-39","40-49","50-59","60-69","70+"})</f>
        <v>19-29</v>
      </c>
      <c r="S387" t="str">
        <f t="shared" ref="S387:S450" si="26">IF(OR(N387="Not fleeing", N387=""), "Not Fleeing or Blank", "Fleeing")</f>
        <v>Not Fleeing or Blank</v>
      </c>
      <c r="T387" t="str">
        <f t="shared" ref="T387:T450" si="27">IF(AND(S387="Fleeing", I387="B", H387="M"), "YES", "NO")</f>
        <v>NO</v>
      </c>
    </row>
    <row r="388" spans="1:20" ht="19" hidden="1" x14ac:dyDescent="0.2">
      <c r="A388">
        <v>387</v>
      </c>
      <c r="B388">
        <v>482</v>
      </c>
      <c r="C388" t="s">
        <v>792</v>
      </c>
      <c r="D388" s="1">
        <v>42151</v>
      </c>
      <c r="E388" t="s">
        <v>15</v>
      </c>
      <c r="F388" t="s">
        <v>60</v>
      </c>
      <c r="G388">
        <v>57</v>
      </c>
      <c r="H388" t="s">
        <v>17</v>
      </c>
      <c r="I388" t="s">
        <v>24</v>
      </c>
      <c r="J388" t="s">
        <v>793</v>
      </c>
      <c r="K388" t="s">
        <v>230</v>
      </c>
      <c r="L388" t="b">
        <v>1</v>
      </c>
      <c r="M388" t="s">
        <v>21</v>
      </c>
      <c r="N388" t="s">
        <v>22</v>
      </c>
      <c r="O388" t="b">
        <v>0</v>
      </c>
      <c r="P388" t="str">
        <f t="shared" si="24"/>
        <v>armed</v>
      </c>
      <c r="Q388" t="str">
        <f t="shared" si="25"/>
        <v>No Gun</v>
      </c>
      <c r="R388" s="8" t="str">
        <f>LOOKUP(G388,{0,1,19,30,40,50,60,70},{"null","0-18","19-29","30-39","40-49","50-59","60-69","70+"})</f>
        <v>50-59</v>
      </c>
      <c r="S388" t="str">
        <f t="shared" si="26"/>
        <v>Not Fleeing or Blank</v>
      </c>
      <c r="T388" t="str">
        <f t="shared" si="27"/>
        <v>NO</v>
      </c>
    </row>
    <row r="389" spans="1:20" ht="19" hidden="1" x14ac:dyDescent="0.2">
      <c r="A389">
        <v>388</v>
      </c>
      <c r="B389">
        <v>491</v>
      </c>
      <c r="C389" t="s">
        <v>794</v>
      </c>
      <c r="D389" s="1">
        <v>42151</v>
      </c>
      <c r="E389" t="s">
        <v>28</v>
      </c>
      <c r="F389" t="s">
        <v>29</v>
      </c>
      <c r="G389">
        <v>20</v>
      </c>
      <c r="H389" t="s">
        <v>17</v>
      </c>
      <c r="I389" t="s">
        <v>134</v>
      </c>
      <c r="J389" t="s">
        <v>652</v>
      </c>
      <c r="K389" t="s">
        <v>37</v>
      </c>
      <c r="L389" t="b">
        <v>0</v>
      </c>
      <c r="M389" t="s">
        <v>33</v>
      </c>
      <c r="N389" t="s">
        <v>22</v>
      </c>
      <c r="O389" t="b">
        <v>0</v>
      </c>
      <c r="P389" t="str">
        <f t="shared" si="24"/>
        <v>unarmed or undetermined or null</v>
      </c>
      <c r="Q389" t="str">
        <f t="shared" si="25"/>
        <v>No Gun</v>
      </c>
      <c r="R389" s="8" t="str">
        <f>LOOKUP(G389,{0,1,19,30,40,50,60,70},{"null","0-18","19-29","30-39","40-49","50-59","60-69","70+"})</f>
        <v>19-29</v>
      </c>
      <c r="S389" t="str">
        <f t="shared" si="26"/>
        <v>Not Fleeing or Blank</v>
      </c>
      <c r="T389" t="str">
        <f t="shared" si="27"/>
        <v>NO</v>
      </c>
    </row>
    <row r="390" spans="1:20" ht="19" hidden="1" x14ac:dyDescent="0.2">
      <c r="A390">
        <v>389</v>
      </c>
      <c r="B390">
        <v>492</v>
      </c>
      <c r="C390" t="s">
        <v>795</v>
      </c>
      <c r="D390" s="1">
        <v>42151</v>
      </c>
      <c r="E390" t="s">
        <v>28</v>
      </c>
      <c r="F390" t="s">
        <v>796</v>
      </c>
      <c r="G390">
        <v>33</v>
      </c>
      <c r="H390" t="s">
        <v>17</v>
      </c>
      <c r="I390" t="s">
        <v>24</v>
      </c>
      <c r="J390" t="s">
        <v>797</v>
      </c>
      <c r="K390" t="s">
        <v>37</v>
      </c>
      <c r="L390" t="b">
        <v>1</v>
      </c>
      <c r="M390" t="s">
        <v>33</v>
      </c>
      <c r="N390" t="s">
        <v>22</v>
      </c>
      <c r="O390" t="b">
        <v>0</v>
      </c>
      <c r="P390" t="str">
        <f t="shared" si="24"/>
        <v>armed</v>
      </c>
      <c r="Q390" t="str">
        <f t="shared" si="25"/>
        <v>No Gun</v>
      </c>
      <c r="R390" s="8" t="str">
        <f>LOOKUP(G390,{0,1,19,30,40,50,60,70},{"null","0-18","19-29","30-39","40-49","50-59","60-69","70+"})</f>
        <v>30-39</v>
      </c>
      <c r="S390" t="str">
        <f t="shared" si="26"/>
        <v>Not Fleeing or Blank</v>
      </c>
      <c r="T390" t="str">
        <f t="shared" si="27"/>
        <v>NO</v>
      </c>
    </row>
    <row r="391" spans="1:20" ht="19" hidden="1" x14ac:dyDescent="0.2">
      <c r="A391">
        <v>390</v>
      </c>
      <c r="B391">
        <v>488</v>
      </c>
      <c r="C391" t="s">
        <v>798</v>
      </c>
      <c r="D391" s="1">
        <v>42152</v>
      </c>
      <c r="E391" t="s">
        <v>15</v>
      </c>
      <c r="F391" t="s">
        <v>16</v>
      </c>
      <c r="G391">
        <v>60</v>
      </c>
      <c r="H391" t="s">
        <v>17</v>
      </c>
      <c r="I391" t="s">
        <v>24</v>
      </c>
      <c r="J391" t="s">
        <v>756</v>
      </c>
      <c r="K391" t="s">
        <v>361</v>
      </c>
      <c r="L391" t="b">
        <v>0</v>
      </c>
      <c r="M391" t="s">
        <v>21</v>
      </c>
      <c r="N391" t="s">
        <v>22</v>
      </c>
      <c r="O391" t="b">
        <v>0</v>
      </c>
      <c r="P391" t="str">
        <f t="shared" si="24"/>
        <v>armed</v>
      </c>
      <c r="Q391" t="str">
        <f t="shared" si="25"/>
        <v>Gun</v>
      </c>
      <c r="R391" s="8" t="str">
        <f>LOOKUP(G391,{0,1,19,30,40,50,60,70},{"null","0-18","19-29","30-39","40-49","50-59","60-69","70+"})</f>
        <v>60-69</v>
      </c>
      <c r="S391" t="str">
        <f t="shared" si="26"/>
        <v>Not Fleeing or Blank</v>
      </c>
      <c r="T391" t="str">
        <f t="shared" si="27"/>
        <v>NO</v>
      </c>
    </row>
    <row r="392" spans="1:20" ht="19" hidden="1" x14ac:dyDescent="0.2">
      <c r="A392">
        <v>391</v>
      </c>
      <c r="B392">
        <v>490</v>
      </c>
      <c r="C392" t="s">
        <v>799</v>
      </c>
      <c r="D392" s="1">
        <v>42152</v>
      </c>
      <c r="E392" t="s">
        <v>15</v>
      </c>
      <c r="F392" t="s">
        <v>16</v>
      </c>
      <c r="G392">
        <v>32</v>
      </c>
      <c r="H392" t="s">
        <v>17</v>
      </c>
      <c r="I392" t="s">
        <v>56</v>
      </c>
      <c r="J392" t="s">
        <v>800</v>
      </c>
      <c r="K392" t="s">
        <v>41</v>
      </c>
      <c r="L392" t="b">
        <v>0</v>
      </c>
      <c r="M392" t="s">
        <v>21</v>
      </c>
      <c r="N392" t="s">
        <v>22</v>
      </c>
      <c r="O392" t="b">
        <v>0</v>
      </c>
      <c r="P392" t="str">
        <f t="shared" si="24"/>
        <v>armed</v>
      </c>
      <c r="Q392" t="str">
        <f t="shared" si="25"/>
        <v>Gun</v>
      </c>
      <c r="R392" s="8" t="str">
        <f>LOOKUP(G392,{0,1,19,30,40,50,60,70},{"null","0-18","19-29","30-39","40-49","50-59","60-69","70+"})</f>
        <v>30-39</v>
      </c>
      <c r="S392" t="str">
        <f t="shared" si="26"/>
        <v>Not Fleeing or Blank</v>
      </c>
      <c r="T392" t="str">
        <f t="shared" si="27"/>
        <v>NO</v>
      </c>
    </row>
    <row r="393" spans="1:20" ht="19" hidden="1" x14ac:dyDescent="0.2">
      <c r="A393">
        <v>392</v>
      </c>
      <c r="B393">
        <v>493</v>
      </c>
      <c r="C393" t="s">
        <v>801</v>
      </c>
      <c r="D393" s="1">
        <v>42152</v>
      </c>
      <c r="E393" t="s">
        <v>15</v>
      </c>
      <c r="F393" t="s">
        <v>16</v>
      </c>
      <c r="G393">
        <v>40</v>
      </c>
      <c r="H393" t="s">
        <v>17</v>
      </c>
      <c r="I393" t="s">
        <v>56</v>
      </c>
      <c r="J393" t="s">
        <v>802</v>
      </c>
      <c r="K393" t="s">
        <v>230</v>
      </c>
      <c r="L393" t="b">
        <v>0</v>
      </c>
      <c r="M393" t="s">
        <v>21</v>
      </c>
      <c r="N393" t="s">
        <v>22</v>
      </c>
      <c r="O393" t="b">
        <v>0</v>
      </c>
      <c r="P393" t="str">
        <f t="shared" si="24"/>
        <v>armed</v>
      </c>
      <c r="Q393" t="str">
        <f t="shared" si="25"/>
        <v>Gun</v>
      </c>
      <c r="R393" s="8" t="str">
        <f>LOOKUP(G393,{0,1,19,30,40,50,60,70},{"null","0-18","19-29","30-39","40-49","50-59","60-69","70+"})</f>
        <v>40-49</v>
      </c>
      <c r="S393" t="str">
        <f t="shared" si="26"/>
        <v>Not Fleeing or Blank</v>
      </c>
      <c r="T393" t="str">
        <f t="shared" si="27"/>
        <v>NO</v>
      </c>
    </row>
    <row r="394" spans="1:20" ht="19" hidden="1" x14ac:dyDescent="0.2">
      <c r="A394">
        <v>393</v>
      </c>
      <c r="B394">
        <v>494</v>
      </c>
      <c r="C394" t="s">
        <v>803</v>
      </c>
      <c r="D394" s="1">
        <v>42152</v>
      </c>
      <c r="E394" t="s">
        <v>28</v>
      </c>
      <c r="F394" t="s">
        <v>804</v>
      </c>
      <c r="G394">
        <v>18</v>
      </c>
      <c r="H394" t="s">
        <v>17</v>
      </c>
      <c r="I394" t="s">
        <v>24</v>
      </c>
      <c r="J394" t="s">
        <v>633</v>
      </c>
      <c r="K394" t="s">
        <v>210</v>
      </c>
      <c r="L394" t="b">
        <v>0</v>
      </c>
      <c r="M394" t="s">
        <v>21</v>
      </c>
      <c r="N394" t="s">
        <v>22</v>
      </c>
      <c r="O394" t="b">
        <v>0</v>
      </c>
      <c r="P394" t="str">
        <f t="shared" si="24"/>
        <v>armed</v>
      </c>
      <c r="Q394" t="str">
        <f t="shared" si="25"/>
        <v>No Gun</v>
      </c>
      <c r="R394" s="8" t="str">
        <f>LOOKUP(G394,{0,1,19,30,40,50,60,70},{"null","0-18","19-29","30-39","40-49","50-59","60-69","70+"})</f>
        <v>0-18</v>
      </c>
      <c r="S394" t="str">
        <f t="shared" si="26"/>
        <v>Not Fleeing or Blank</v>
      </c>
      <c r="T394" t="str">
        <f t="shared" si="27"/>
        <v>NO</v>
      </c>
    </row>
    <row r="395" spans="1:20" ht="19" hidden="1" x14ac:dyDescent="0.2">
      <c r="A395">
        <v>394</v>
      </c>
      <c r="B395">
        <v>497</v>
      </c>
      <c r="C395" t="s">
        <v>805</v>
      </c>
      <c r="D395" s="1">
        <v>42153</v>
      </c>
      <c r="E395" t="s">
        <v>15</v>
      </c>
      <c r="F395" t="s">
        <v>60</v>
      </c>
      <c r="G395">
        <v>36</v>
      </c>
      <c r="H395" t="s">
        <v>17</v>
      </c>
      <c r="I395" t="s">
        <v>56</v>
      </c>
      <c r="J395" t="s">
        <v>806</v>
      </c>
      <c r="K395" t="s">
        <v>115</v>
      </c>
      <c r="L395" t="b">
        <v>0</v>
      </c>
      <c r="M395" t="s">
        <v>33</v>
      </c>
      <c r="N395" t="s">
        <v>22</v>
      </c>
      <c r="O395" t="b">
        <v>0</v>
      </c>
      <c r="P395" t="str">
        <f t="shared" si="24"/>
        <v>armed</v>
      </c>
      <c r="Q395" t="str">
        <f t="shared" si="25"/>
        <v>No Gun</v>
      </c>
      <c r="R395" s="8" t="str">
        <f>LOOKUP(G395,{0,1,19,30,40,50,60,70},{"null","0-18","19-29","30-39","40-49","50-59","60-69","70+"})</f>
        <v>30-39</v>
      </c>
      <c r="S395" t="str">
        <f t="shared" si="26"/>
        <v>Not Fleeing or Blank</v>
      </c>
      <c r="T395" t="str">
        <f t="shared" si="27"/>
        <v>NO</v>
      </c>
    </row>
    <row r="396" spans="1:20" ht="19" hidden="1" x14ac:dyDescent="0.2">
      <c r="A396">
        <v>395</v>
      </c>
      <c r="B396">
        <v>498</v>
      </c>
      <c r="C396" t="s">
        <v>807</v>
      </c>
      <c r="D396" s="1">
        <v>42153</v>
      </c>
      <c r="E396" t="s">
        <v>15</v>
      </c>
      <c r="F396" t="s">
        <v>16</v>
      </c>
      <c r="G396">
        <v>35</v>
      </c>
      <c r="H396" t="s">
        <v>17</v>
      </c>
      <c r="I396" t="s">
        <v>24</v>
      </c>
      <c r="J396" t="s">
        <v>808</v>
      </c>
      <c r="K396" t="s">
        <v>44</v>
      </c>
      <c r="L396" t="b">
        <v>0</v>
      </c>
      <c r="M396" t="s">
        <v>21</v>
      </c>
      <c r="N396" t="s">
        <v>22</v>
      </c>
      <c r="O396" t="b">
        <v>0</v>
      </c>
      <c r="P396" t="str">
        <f t="shared" si="24"/>
        <v>armed</v>
      </c>
      <c r="Q396" t="str">
        <f t="shared" si="25"/>
        <v>Gun</v>
      </c>
      <c r="R396" s="8" t="str">
        <f>LOOKUP(G396,{0,1,19,30,40,50,60,70},{"null","0-18","19-29","30-39","40-49","50-59","60-69","70+"})</f>
        <v>30-39</v>
      </c>
      <c r="S396" t="str">
        <f t="shared" si="26"/>
        <v>Not Fleeing or Blank</v>
      </c>
      <c r="T396" t="str">
        <f t="shared" si="27"/>
        <v>NO</v>
      </c>
    </row>
    <row r="397" spans="1:20" ht="19" hidden="1" x14ac:dyDescent="0.2">
      <c r="A397">
        <v>396</v>
      </c>
      <c r="B397">
        <v>499</v>
      </c>
      <c r="C397" t="s">
        <v>809</v>
      </c>
      <c r="D397" s="1">
        <v>42153</v>
      </c>
      <c r="E397" t="s">
        <v>15</v>
      </c>
      <c r="F397" t="s">
        <v>16</v>
      </c>
      <c r="G397">
        <v>55</v>
      </c>
      <c r="H397" t="s">
        <v>17</v>
      </c>
      <c r="I397" t="s">
        <v>24</v>
      </c>
      <c r="J397" t="s">
        <v>810</v>
      </c>
      <c r="K397" t="s">
        <v>26</v>
      </c>
      <c r="L397" t="b">
        <v>0</v>
      </c>
      <c r="M397" t="s">
        <v>21</v>
      </c>
      <c r="N397" t="s">
        <v>22</v>
      </c>
      <c r="O397" t="b">
        <v>0</v>
      </c>
      <c r="P397" t="str">
        <f t="shared" si="24"/>
        <v>armed</v>
      </c>
      <c r="Q397" t="str">
        <f t="shared" si="25"/>
        <v>Gun</v>
      </c>
      <c r="R397" s="8" t="str">
        <f>LOOKUP(G397,{0,1,19,30,40,50,60,70},{"null","0-18","19-29","30-39","40-49","50-59","60-69","70+"})</f>
        <v>50-59</v>
      </c>
      <c r="S397" t="str">
        <f t="shared" si="26"/>
        <v>Not Fleeing or Blank</v>
      </c>
      <c r="T397" t="str">
        <f t="shared" si="27"/>
        <v>NO</v>
      </c>
    </row>
    <row r="398" spans="1:20" ht="19" hidden="1" x14ac:dyDescent="0.2">
      <c r="A398">
        <v>397</v>
      </c>
      <c r="B398">
        <v>500</v>
      </c>
      <c r="C398" t="s">
        <v>811</v>
      </c>
      <c r="D398" s="1">
        <v>42154</v>
      </c>
      <c r="E398" t="s">
        <v>15</v>
      </c>
      <c r="F398" t="s">
        <v>29</v>
      </c>
      <c r="G398">
        <v>19</v>
      </c>
      <c r="H398" t="s">
        <v>17</v>
      </c>
      <c r="I398" t="s">
        <v>24</v>
      </c>
      <c r="J398" t="s">
        <v>491</v>
      </c>
      <c r="K398" t="s">
        <v>47</v>
      </c>
      <c r="L398" t="b">
        <v>0</v>
      </c>
      <c r="M398" t="s">
        <v>21</v>
      </c>
      <c r="N398" t="s">
        <v>73</v>
      </c>
      <c r="O398" t="b">
        <v>0</v>
      </c>
      <c r="P398" t="str">
        <f t="shared" si="24"/>
        <v>unarmed or undetermined or null</v>
      </c>
      <c r="Q398" t="str">
        <f t="shared" si="25"/>
        <v>No Gun</v>
      </c>
      <c r="R398" s="8" t="str">
        <f>LOOKUP(G398,{0,1,19,30,40,50,60,70},{"null","0-18","19-29","30-39","40-49","50-59","60-69","70+"})</f>
        <v>19-29</v>
      </c>
      <c r="S398" t="str">
        <f t="shared" si="26"/>
        <v>Fleeing</v>
      </c>
      <c r="T398" t="str">
        <f t="shared" si="27"/>
        <v>NO</v>
      </c>
    </row>
    <row r="399" spans="1:20" ht="19" hidden="1" x14ac:dyDescent="0.2">
      <c r="A399">
        <v>398</v>
      </c>
      <c r="B399">
        <v>501</v>
      </c>
      <c r="C399" t="s">
        <v>812</v>
      </c>
      <c r="D399" s="1">
        <v>42154</v>
      </c>
      <c r="E399" t="s">
        <v>15</v>
      </c>
      <c r="F399" t="s">
        <v>35</v>
      </c>
      <c r="G399">
        <v>39</v>
      </c>
      <c r="H399" t="s">
        <v>17</v>
      </c>
      <c r="I399" t="s">
        <v>30</v>
      </c>
      <c r="J399" t="s">
        <v>688</v>
      </c>
      <c r="K399" t="s">
        <v>242</v>
      </c>
      <c r="L399" t="b">
        <v>0</v>
      </c>
      <c r="M399" t="s">
        <v>21</v>
      </c>
      <c r="N399" t="s">
        <v>22</v>
      </c>
      <c r="O399" t="b">
        <v>0</v>
      </c>
      <c r="P399" t="str">
        <f t="shared" si="24"/>
        <v>armed</v>
      </c>
      <c r="Q399" t="str">
        <f t="shared" si="25"/>
        <v>No Gun</v>
      </c>
      <c r="R399" s="8" t="str">
        <f>LOOKUP(G399,{0,1,19,30,40,50,60,70},{"null","0-18","19-29","30-39","40-49","50-59","60-69","70+"})</f>
        <v>30-39</v>
      </c>
      <c r="S399" t="str">
        <f t="shared" si="26"/>
        <v>Not Fleeing or Blank</v>
      </c>
      <c r="T399" t="str">
        <f t="shared" si="27"/>
        <v>NO</v>
      </c>
    </row>
    <row r="400" spans="1:20" ht="19" hidden="1" x14ac:dyDescent="0.2">
      <c r="A400">
        <v>399</v>
      </c>
      <c r="B400">
        <v>503</v>
      </c>
      <c r="C400" t="s">
        <v>813</v>
      </c>
      <c r="D400" s="1">
        <v>42155</v>
      </c>
      <c r="E400" t="s">
        <v>15</v>
      </c>
      <c r="F400" t="s">
        <v>16</v>
      </c>
      <c r="G400">
        <v>40</v>
      </c>
      <c r="H400" t="s">
        <v>17</v>
      </c>
      <c r="J400" t="s">
        <v>460</v>
      </c>
      <c r="K400" t="s">
        <v>26</v>
      </c>
      <c r="L400" t="b">
        <v>1</v>
      </c>
      <c r="M400" t="s">
        <v>21</v>
      </c>
      <c r="N400" t="s">
        <v>22</v>
      </c>
      <c r="O400" t="b">
        <v>0</v>
      </c>
      <c r="P400" t="str">
        <f t="shared" si="24"/>
        <v>armed</v>
      </c>
      <c r="Q400" t="str">
        <f t="shared" si="25"/>
        <v>Gun</v>
      </c>
      <c r="R400" s="8" t="str">
        <f>LOOKUP(G400,{0,1,19,30,40,50,60,70},{"null","0-18","19-29","30-39","40-49","50-59","60-69","70+"})</f>
        <v>40-49</v>
      </c>
      <c r="S400" t="str">
        <f t="shared" si="26"/>
        <v>Not Fleeing or Blank</v>
      </c>
      <c r="T400" t="str">
        <f t="shared" si="27"/>
        <v>NO</v>
      </c>
    </row>
    <row r="401" spans="1:20" ht="19" hidden="1" x14ac:dyDescent="0.2">
      <c r="A401">
        <v>400</v>
      </c>
      <c r="B401">
        <v>504</v>
      </c>
      <c r="C401" t="s">
        <v>814</v>
      </c>
      <c r="D401" s="1">
        <v>42155</v>
      </c>
      <c r="E401" t="s">
        <v>15</v>
      </c>
      <c r="F401" t="s">
        <v>35</v>
      </c>
      <c r="G401">
        <v>47</v>
      </c>
      <c r="H401" t="s">
        <v>17</v>
      </c>
      <c r="I401" t="s">
        <v>24</v>
      </c>
      <c r="J401" t="s">
        <v>815</v>
      </c>
      <c r="K401" t="s">
        <v>64</v>
      </c>
      <c r="L401" t="b">
        <v>0</v>
      </c>
      <c r="M401" t="s">
        <v>21</v>
      </c>
      <c r="N401" t="s">
        <v>22</v>
      </c>
      <c r="O401" t="b">
        <v>1</v>
      </c>
      <c r="P401" t="str">
        <f t="shared" si="24"/>
        <v>armed</v>
      </c>
      <c r="Q401" t="str">
        <f t="shared" si="25"/>
        <v>No Gun</v>
      </c>
      <c r="R401" s="8" t="str">
        <f>LOOKUP(G401,{0,1,19,30,40,50,60,70},{"null","0-18","19-29","30-39","40-49","50-59","60-69","70+"})</f>
        <v>40-49</v>
      </c>
      <c r="S401" t="str">
        <f t="shared" si="26"/>
        <v>Not Fleeing or Blank</v>
      </c>
      <c r="T401" t="str">
        <f t="shared" si="27"/>
        <v>NO</v>
      </c>
    </row>
    <row r="402" spans="1:20" ht="19" hidden="1" x14ac:dyDescent="0.2">
      <c r="A402">
        <v>401</v>
      </c>
      <c r="B402">
        <v>505</v>
      </c>
      <c r="C402" t="s">
        <v>816</v>
      </c>
      <c r="D402" s="1">
        <v>42156</v>
      </c>
      <c r="E402" t="s">
        <v>15</v>
      </c>
      <c r="F402" t="s">
        <v>16</v>
      </c>
      <c r="G402">
        <v>23</v>
      </c>
      <c r="H402" t="s">
        <v>17</v>
      </c>
      <c r="I402" t="s">
        <v>24</v>
      </c>
      <c r="J402" t="s">
        <v>817</v>
      </c>
      <c r="K402" t="s">
        <v>258</v>
      </c>
      <c r="L402" t="b">
        <v>1</v>
      </c>
      <c r="M402" t="s">
        <v>21</v>
      </c>
      <c r="N402" t="s">
        <v>442</v>
      </c>
      <c r="O402" t="b">
        <v>0</v>
      </c>
      <c r="P402" t="str">
        <f t="shared" si="24"/>
        <v>armed</v>
      </c>
      <c r="Q402" t="str">
        <f t="shared" si="25"/>
        <v>Gun</v>
      </c>
      <c r="R402" s="8" t="str">
        <f>LOOKUP(G402,{0,1,19,30,40,50,60,70},{"null","0-18","19-29","30-39","40-49","50-59","60-69","70+"})</f>
        <v>19-29</v>
      </c>
      <c r="S402" t="str">
        <f t="shared" si="26"/>
        <v>Fleeing</v>
      </c>
      <c r="T402" t="str">
        <f t="shared" si="27"/>
        <v>NO</v>
      </c>
    </row>
    <row r="403" spans="1:20" ht="19" hidden="1" x14ac:dyDescent="0.2">
      <c r="A403">
        <v>402</v>
      </c>
      <c r="B403">
        <v>507</v>
      </c>
      <c r="C403" t="s">
        <v>818</v>
      </c>
      <c r="D403" s="1">
        <v>42157</v>
      </c>
      <c r="E403" t="s">
        <v>15</v>
      </c>
      <c r="F403" t="s">
        <v>60</v>
      </c>
      <c r="G403">
        <v>26</v>
      </c>
      <c r="H403" t="s">
        <v>17</v>
      </c>
      <c r="I403" t="s">
        <v>56</v>
      </c>
      <c r="J403" t="s">
        <v>819</v>
      </c>
      <c r="K403" t="s">
        <v>149</v>
      </c>
      <c r="L403" t="b">
        <v>0</v>
      </c>
      <c r="M403" t="s">
        <v>33</v>
      </c>
      <c r="N403" t="s">
        <v>22</v>
      </c>
      <c r="O403" t="b">
        <v>0</v>
      </c>
      <c r="P403" t="str">
        <f t="shared" si="24"/>
        <v>armed</v>
      </c>
      <c r="Q403" t="str">
        <f t="shared" si="25"/>
        <v>No Gun</v>
      </c>
      <c r="R403" s="8" t="str">
        <f>LOOKUP(G403,{0,1,19,30,40,50,60,70},{"null","0-18","19-29","30-39","40-49","50-59","60-69","70+"})</f>
        <v>19-29</v>
      </c>
      <c r="S403" t="str">
        <f t="shared" si="26"/>
        <v>Not Fleeing or Blank</v>
      </c>
      <c r="T403" t="str">
        <f t="shared" si="27"/>
        <v>NO</v>
      </c>
    </row>
    <row r="404" spans="1:20" ht="19" hidden="1" x14ac:dyDescent="0.2">
      <c r="A404">
        <v>403</v>
      </c>
      <c r="B404">
        <v>508</v>
      </c>
      <c r="C404" t="s">
        <v>820</v>
      </c>
      <c r="D404" s="1">
        <v>42157</v>
      </c>
      <c r="E404" t="s">
        <v>15</v>
      </c>
      <c r="F404" t="s">
        <v>60</v>
      </c>
      <c r="G404">
        <v>26</v>
      </c>
      <c r="H404" t="s">
        <v>17</v>
      </c>
      <c r="I404" t="s">
        <v>24</v>
      </c>
      <c r="J404" t="s">
        <v>821</v>
      </c>
      <c r="K404" t="s">
        <v>64</v>
      </c>
      <c r="L404" t="b">
        <v>1</v>
      </c>
      <c r="M404" t="s">
        <v>21</v>
      </c>
      <c r="N404" t="s">
        <v>22</v>
      </c>
      <c r="O404" t="b">
        <v>0</v>
      </c>
      <c r="P404" t="str">
        <f t="shared" si="24"/>
        <v>armed</v>
      </c>
      <c r="Q404" t="str">
        <f t="shared" si="25"/>
        <v>No Gun</v>
      </c>
      <c r="R404" s="8" t="str">
        <f>LOOKUP(G404,{0,1,19,30,40,50,60,70},{"null","0-18","19-29","30-39","40-49","50-59","60-69","70+"})</f>
        <v>19-29</v>
      </c>
      <c r="S404" t="str">
        <f t="shared" si="26"/>
        <v>Not Fleeing or Blank</v>
      </c>
      <c r="T404" t="str">
        <f t="shared" si="27"/>
        <v>NO</v>
      </c>
    </row>
    <row r="405" spans="1:20" ht="19" hidden="1" x14ac:dyDescent="0.2">
      <c r="A405">
        <v>404</v>
      </c>
      <c r="B405">
        <v>512</v>
      </c>
      <c r="C405" t="s">
        <v>822</v>
      </c>
      <c r="D405" s="1">
        <v>42158</v>
      </c>
      <c r="E405" t="s">
        <v>15</v>
      </c>
      <c r="F405" t="s">
        <v>16</v>
      </c>
      <c r="G405">
        <v>46</v>
      </c>
      <c r="H405" t="s">
        <v>17</v>
      </c>
      <c r="I405" t="s">
        <v>30</v>
      </c>
      <c r="J405" t="s">
        <v>823</v>
      </c>
      <c r="K405" t="s">
        <v>37</v>
      </c>
      <c r="L405" t="b">
        <v>0</v>
      </c>
      <c r="M405" t="s">
        <v>21</v>
      </c>
      <c r="N405" t="s">
        <v>48</v>
      </c>
      <c r="O405" t="b">
        <v>0</v>
      </c>
      <c r="P405" t="str">
        <f t="shared" si="24"/>
        <v>armed</v>
      </c>
      <c r="Q405" t="str">
        <f t="shared" si="25"/>
        <v>Gun</v>
      </c>
      <c r="R405" s="8" t="str">
        <f>LOOKUP(G405,{0,1,19,30,40,50,60,70},{"null","0-18","19-29","30-39","40-49","50-59","60-69","70+"})</f>
        <v>40-49</v>
      </c>
      <c r="S405" t="str">
        <f t="shared" si="26"/>
        <v>Fleeing</v>
      </c>
      <c r="T405" t="str">
        <f t="shared" si="27"/>
        <v>NO</v>
      </c>
    </row>
    <row r="406" spans="1:20" ht="19" hidden="1" x14ac:dyDescent="0.2">
      <c r="A406">
        <v>405</v>
      </c>
      <c r="B406">
        <v>513</v>
      </c>
      <c r="C406" t="s">
        <v>824</v>
      </c>
      <c r="D406" s="1">
        <v>42158</v>
      </c>
      <c r="E406" t="s">
        <v>28</v>
      </c>
      <c r="F406" t="s">
        <v>29</v>
      </c>
      <c r="G406">
        <v>36</v>
      </c>
      <c r="H406" t="s">
        <v>17</v>
      </c>
      <c r="I406" t="s">
        <v>30</v>
      </c>
      <c r="J406" t="s">
        <v>825</v>
      </c>
      <c r="K406" t="s">
        <v>101</v>
      </c>
      <c r="L406" t="b">
        <v>0</v>
      </c>
      <c r="M406" t="s">
        <v>21</v>
      </c>
      <c r="N406" t="s">
        <v>22</v>
      </c>
      <c r="O406" t="b">
        <v>0</v>
      </c>
      <c r="P406" t="str">
        <f t="shared" si="24"/>
        <v>unarmed or undetermined or null</v>
      </c>
      <c r="Q406" t="str">
        <f t="shared" si="25"/>
        <v>No Gun</v>
      </c>
      <c r="R406" s="8" t="str">
        <f>LOOKUP(G406,{0,1,19,30,40,50,60,70},{"null","0-18","19-29","30-39","40-49","50-59","60-69","70+"})</f>
        <v>30-39</v>
      </c>
      <c r="S406" t="str">
        <f t="shared" si="26"/>
        <v>Not Fleeing or Blank</v>
      </c>
      <c r="T406" t="str">
        <f t="shared" si="27"/>
        <v>NO</v>
      </c>
    </row>
    <row r="407" spans="1:20" ht="19" hidden="1" x14ac:dyDescent="0.2">
      <c r="A407">
        <v>406</v>
      </c>
      <c r="B407">
        <v>509</v>
      </c>
      <c r="C407" t="s">
        <v>826</v>
      </c>
      <c r="D407" s="1">
        <v>42158</v>
      </c>
      <c r="E407" t="s">
        <v>15</v>
      </c>
      <c r="F407" t="s">
        <v>16</v>
      </c>
      <c r="G407">
        <v>18</v>
      </c>
      <c r="H407" t="s">
        <v>17</v>
      </c>
      <c r="I407" t="s">
        <v>30</v>
      </c>
      <c r="J407" t="s">
        <v>827</v>
      </c>
      <c r="K407" t="s">
        <v>64</v>
      </c>
      <c r="L407" t="b">
        <v>1</v>
      </c>
      <c r="M407" t="s">
        <v>21</v>
      </c>
      <c r="N407" t="s">
        <v>48</v>
      </c>
      <c r="O407" t="b">
        <v>0</v>
      </c>
      <c r="P407" t="str">
        <f t="shared" si="24"/>
        <v>armed</v>
      </c>
      <c r="Q407" t="str">
        <f t="shared" si="25"/>
        <v>Gun</v>
      </c>
      <c r="R407" s="8" t="str">
        <f>LOOKUP(G407,{0,1,19,30,40,50,60,70},{"null","0-18","19-29","30-39","40-49","50-59","60-69","70+"})</f>
        <v>0-18</v>
      </c>
      <c r="S407" t="str">
        <f t="shared" si="26"/>
        <v>Fleeing</v>
      </c>
      <c r="T407" t="str">
        <f t="shared" si="27"/>
        <v>NO</v>
      </c>
    </row>
    <row r="408" spans="1:20" ht="19" hidden="1" x14ac:dyDescent="0.2">
      <c r="A408">
        <v>407</v>
      </c>
      <c r="B408">
        <v>510</v>
      </c>
      <c r="C408" t="s">
        <v>828</v>
      </c>
      <c r="D408" s="1">
        <v>42158</v>
      </c>
      <c r="E408" t="s">
        <v>15</v>
      </c>
      <c r="F408" t="s">
        <v>60</v>
      </c>
      <c r="G408">
        <v>33</v>
      </c>
      <c r="H408" t="s">
        <v>17</v>
      </c>
      <c r="I408" t="s">
        <v>30</v>
      </c>
      <c r="J408" t="s">
        <v>829</v>
      </c>
      <c r="K408" t="s">
        <v>64</v>
      </c>
      <c r="L408" t="b">
        <v>0</v>
      </c>
      <c r="M408" t="s">
        <v>33</v>
      </c>
      <c r="N408" t="s">
        <v>48</v>
      </c>
      <c r="O408" t="b">
        <v>0</v>
      </c>
      <c r="P408" t="str">
        <f t="shared" si="24"/>
        <v>armed</v>
      </c>
      <c r="Q408" t="str">
        <f t="shared" si="25"/>
        <v>No Gun</v>
      </c>
      <c r="R408" s="8" t="str">
        <f>LOOKUP(G408,{0,1,19,30,40,50,60,70},{"null","0-18","19-29","30-39","40-49","50-59","60-69","70+"})</f>
        <v>30-39</v>
      </c>
      <c r="S408" t="str">
        <f t="shared" si="26"/>
        <v>Fleeing</v>
      </c>
      <c r="T408" t="str">
        <f t="shared" si="27"/>
        <v>NO</v>
      </c>
    </row>
    <row r="409" spans="1:20" ht="19" hidden="1" x14ac:dyDescent="0.2">
      <c r="A409">
        <v>408</v>
      </c>
      <c r="B409">
        <v>511</v>
      </c>
      <c r="C409" t="s">
        <v>830</v>
      </c>
      <c r="D409" s="1">
        <v>42158</v>
      </c>
      <c r="E409" t="s">
        <v>15</v>
      </c>
      <c r="F409" t="s">
        <v>16</v>
      </c>
      <c r="G409">
        <v>56</v>
      </c>
      <c r="H409" t="s">
        <v>17</v>
      </c>
      <c r="I409" t="s">
        <v>24</v>
      </c>
      <c r="J409" t="s">
        <v>831</v>
      </c>
      <c r="K409" t="s">
        <v>115</v>
      </c>
      <c r="L409" t="b">
        <v>1</v>
      </c>
      <c r="M409" t="s">
        <v>21</v>
      </c>
      <c r="N409" t="s">
        <v>22</v>
      </c>
      <c r="O409" t="b">
        <v>0</v>
      </c>
      <c r="P409" t="str">
        <f t="shared" si="24"/>
        <v>armed</v>
      </c>
      <c r="Q409" t="str">
        <f t="shared" si="25"/>
        <v>Gun</v>
      </c>
      <c r="R409" s="8" t="str">
        <f>LOOKUP(G409,{0,1,19,30,40,50,60,70},{"null","0-18","19-29","30-39","40-49","50-59","60-69","70+"})</f>
        <v>50-59</v>
      </c>
      <c r="S409" t="str">
        <f t="shared" si="26"/>
        <v>Not Fleeing or Blank</v>
      </c>
      <c r="T409" t="str">
        <f t="shared" si="27"/>
        <v>NO</v>
      </c>
    </row>
    <row r="410" spans="1:20" ht="19" hidden="1" x14ac:dyDescent="0.2">
      <c r="A410">
        <v>409</v>
      </c>
      <c r="B410">
        <v>520</v>
      </c>
      <c r="C410" t="s">
        <v>832</v>
      </c>
      <c r="D410" s="1">
        <v>42160</v>
      </c>
      <c r="E410" t="s">
        <v>15</v>
      </c>
      <c r="F410" t="s">
        <v>16</v>
      </c>
      <c r="G410">
        <v>50</v>
      </c>
      <c r="H410" t="s">
        <v>17</v>
      </c>
      <c r="I410" t="s">
        <v>30</v>
      </c>
      <c r="J410" t="s">
        <v>833</v>
      </c>
      <c r="K410" t="s">
        <v>37</v>
      </c>
      <c r="L410" t="b">
        <v>0</v>
      </c>
      <c r="M410" t="s">
        <v>21</v>
      </c>
      <c r="N410" t="s">
        <v>22</v>
      </c>
      <c r="O410" t="b">
        <v>0</v>
      </c>
      <c r="P410" t="str">
        <f t="shared" si="24"/>
        <v>armed</v>
      </c>
      <c r="Q410" t="str">
        <f t="shared" si="25"/>
        <v>Gun</v>
      </c>
      <c r="R410" s="8" t="str">
        <f>LOOKUP(G410,{0,1,19,30,40,50,60,70},{"null","0-18","19-29","30-39","40-49","50-59","60-69","70+"})</f>
        <v>50-59</v>
      </c>
      <c r="S410" t="str">
        <f t="shared" si="26"/>
        <v>Not Fleeing or Blank</v>
      </c>
      <c r="T410" t="str">
        <f t="shared" si="27"/>
        <v>NO</v>
      </c>
    </row>
    <row r="411" spans="1:20" ht="19" hidden="1" x14ac:dyDescent="0.2">
      <c r="A411">
        <v>410</v>
      </c>
      <c r="B411">
        <v>521</v>
      </c>
      <c r="C411" t="s">
        <v>834</v>
      </c>
      <c r="D411" s="1">
        <v>42160</v>
      </c>
      <c r="E411" t="s">
        <v>15</v>
      </c>
      <c r="G411">
        <v>45</v>
      </c>
      <c r="H411" t="s">
        <v>52</v>
      </c>
      <c r="I411" t="s">
        <v>24</v>
      </c>
      <c r="J411" t="s">
        <v>835</v>
      </c>
      <c r="K411" t="s">
        <v>447</v>
      </c>
      <c r="L411" t="b">
        <v>0</v>
      </c>
      <c r="M411" t="s">
        <v>33</v>
      </c>
      <c r="N411" t="s">
        <v>48</v>
      </c>
      <c r="O411" t="b">
        <v>0</v>
      </c>
      <c r="P411" t="str">
        <f t="shared" si="24"/>
        <v>unarmed or undetermined or null</v>
      </c>
      <c r="Q411" t="str">
        <f t="shared" si="25"/>
        <v>No Gun</v>
      </c>
      <c r="R411" s="8" t="str">
        <f>LOOKUP(G411,{0,1,19,30,40,50,60,70},{"null","0-18","19-29","30-39","40-49","50-59","60-69","70+"})</f>
        <v>40-49</v>
      </c>
      <c r="S411" t="str">
        <f t="shared" si="26"/>
        <v>Fleeing</v>
      </c>
      <c r="T411" t="str">
        <f t="shared" si="27"/>
        <v>NO</v>
      </c>
    </row>
    <row r="412" spans="1:20" ht="19" hidden="1" x14ac:dyDescent="0.2">
      <c r="A412">
        <v>411</v>
      </c>
      <c r="B412">
        <v>515</v>
      </c>
      <c r="C412" t="s">
        <v>836</v>
      </c>
      <c r="D412" s="1">
        <v>42161</v>
      </c>
      <c r="E412" t="s">
        <v>28</v>
      </c>
      <c r="F412" t="s">
        <v>16</v>
      </c>
      <c r="G412">
        <v>30</v>
      </c>
      <c r="H412" t="s">
        <v>17</v>
      </c>
      <c r="I412" t="s">
        <v>56</v>
      </c>
      <c r="J412" t="s">
        <v>837</v>
      </c>
      <c r="K412" t="s">
        <v>37</v>
      </c>
      <c r="L412" t="b">
        <v>0</v>
      </c>
      <c r="M412" t="s">
        <v>21</v>
      </c>
      <c r="N412" t="s">
        <v>22</v>
      </c>
      <c r="O412" t="b">
        <v>1</v>
      </c>
      <c r="P412" t="str">
        <f t="shared" si="24"/>
        <v>armed</v>
      </c>
      <c r="Q412" t="str">
        <f t="shared" si="25"/>
        <v>Gun</v>
      </c>
      <c r="R412" s="8" t="str">
        <f>LOOKUP(G412,{0,1,19,30,40,50,60,70},{"null","0-18","19-29","30-39","40-49","50-59","60-69","70+"})</f>
        <v>30-39</v>
      </c>
      <c r="S412" t="str">
        <f t="shared" si="26"/>
        <v>Not Fleeing or Blank</v>
      </c>
      <c r="T412" t="str">
        <f t="shared" si="27"/>
        <v>NO</v>
      </c>
    </row>
    <row r="413" spans="1:20" ht="19" hidden="1" x14ac:dyDescent="0.2">
      <c r="A413">
        <v>412</v>
      </c>
      <c r="B413">
        <v>516</v>
      </c>
      <c r="C413" t="s">
        <v>838</v>
      </c>
      <c r="D413" s="1">
        <v>42161</v>
      </c>
      <c r="E413" t="s">
        <v>15</v>
      </c>
      <c r="F413" t="s">
        <v>16</v>
      </c>
      <c r="G413">
        <v>53</v>
      </c>
      <c r="H413" t="s">
        <v>17</v>
      </c>
      <c r="I413" t="s">
        <v>24</v>
      </c>
      <c r="J413" t="s">
        <v>839</v>
      </c>
      <c r="K413" t="s">
        <v>169</v>
      </c>
      <c r="L413" t="b">
        <v>0</v>
      </c>
      <c r="M413" t="s">
        <v>21</v>
      </c>
      <c r="N413" t="s">
        <v>22</v>
      </c>
      <c r="O413" t="b">
        <v>0</v>
      </c>
      <c r="P413" t="str">
        <f t="shared" si="24"/>
        <v>armed</v>
      </c>
      <c r="Q413" t="str">
        <f t="shared" si="25"/>
        <v>Gun</v>
      </c>
      <c r="R413" s="8" t="str">
        <f>LOOKUP(G413,{0,1,19,30,40,50,60,70},{"null","0-18","19-29","30-39","40-49","50-59","60-69","70+"})</f>
        <v>50-59</v>
      </c>
      <c r="S413" t="str">
        <f t="shared" si="26"/>
        <v>Not Fleeing or Blank</v>
      </c>
      <c r="T413" t="str">
        <f t="shared" si="27"/>
        <v>NO</v>
      </c>
    </row>
    <row r="414" spans="1:20" ht="19" hidden="1" x14ac:dyDescent="0.2">
      <c r="A414">
        <v>413</v>
      </c>
      <c r="B414">
        <v>518</v>
      </c>
      <c r="C414" t="s">
        <v>840</v>
      </c>
      <c r="D414" s="1">
        <v>42161</v>
      </c>
      <c r="E414" t="s">
        <v>15</v>
      </c>
      <c r="F414" t="s">
        <v>16</v>
      </c>
      <c r="G414">
        <v>45</v>
      </c>
      <c r="H414" t="s">
        <v>17</v>
      </c>
      <c r="I414" t="s">
        <v>30</v>
      </c>
      <c r="J414" t="s">
        <v>841</v>
      </c>
      <c r="K414" t="s">
        <v>37</v>
      </c>
      <c r="L414" t="b">
        <v>0</v>
      </c>
      <c r="M414" t="s">
        <v>21</v>
      </c>
      <c r="N414" t="s">
        <v>73</v>
      </c>
      <c r="O414" t="b">
        <v>0</v>
      </c>
      <c r="P414" t="str">
        <f t="shared" si="24"/>
        <v>armed</v>
      </c>
      <c r="Q414" t="str">
        <f t="shared" si="25"/>
        <v>Gun</v>
      </c>
      <c r="R414" s="8" t="str">
        <f>LOOKUP(G414,{0,1,19,30,40,50,60,70},{"null","0-18","19-29","30-39","40-49","50-59","60-69","70+"})</f>
        <v>40-49</v>
      </c>
      <c r="S414" t="str">
        <f t="shared" si="26"/>
        <v>Fleeing</v>
      </c>
      <c r="T414" t="str">
        <f t="shared" si="27"/>
        <v>NO</v>
      </c>
    </row>
    <row r="415" spans="1:20" ht="19" hidden="1" x14ac:dyDescent="0.2">
      <c r="A415">
        <v>414</v>
      </c>
      <c r="B415">
        <v>519</v>
      </c>
      <c r="C415" t="s">
        <v>842</v>
      </c>
      <c r="D415" s="1">
        <v>42161</v>
      </c>
      <c r="E415" t="s">
        <v>15</v>
      </c>
      <c r="F415" t="s">
        <v>475</v>
      </c>
      <c r="G415">
        <v>42</v>
      </c>
      <c r="H415" t="s">
        <v>17</v>
      </c>
      <c r="I415" t="s">
        <v>24</v>
      </c>
      <c r="J415" t="s">
        <v>843</v>
      </c>
      <c r="K415" t="s">
        <v>64</v>
      </c>
      <c r="L415" t="b">
        <v>1</v>
      </c>
      <c r="M415" t="s">
        <v>33</v>
      </c>
      <c r="N415" t="s">
        <v>22</v>
      </c>
      <c r="O415" t="b">
        <v>0</v>
      </c>
      <c r="P415" t="str">
        <f t="shared" si="24"/>
        <v>armed</v>
      </c>
      <c r="Q415" t="str">
        <f t="shared" si="25"/>
        <v>No Gun</v>
      </c>
      <c r="R415" s="8" t="str">
        <f>LOOKUP(G415,{0,1,19,30,40,50,60,70},{"null","0-18","19-29","30-39","40-49","50-59","60-69","70+"})</f>
        <v>40-49</v>
      </c>
      <c r="S415" t="str">
        <f t="shared" si="26"/>
        <v>Not Fleeing or Blank</v>
      </c>
      <c r="T415" t="str">
        <f t="shared" si="27"/>
        <v>NO</v>
      </c>
    </row>
    <row r="416" spans="1:20" ht="19" hidden="1" x14ac:dyDescent="0.2">
      <c r="A416">
        <v>415</v>
      </c>
      <c r="B416">
        <v>522</v>
      </c>
      <c r="C416" t="s">
        <v>844</v>
      </c>
      <c r="D416" s="1">
        <v>42161</v>
      </c>
      <c r="E416" t="s">
        <v>15</v>
      </c>
      <c r="F416" t="s">
        <v>16</v>
      </c>
      <c r="G416">
        <v>27</v>
      </c>
      <c r="H416" t="s">
        <v>17</v>
      </c>
      <c r="I416" t="s">
        <v>30</v>
      </c>
      <c r="J416" t="s">
        <v>845</v>
      </c>
      <c r="K416" t="s">
        <v>41</v>
      </c>
      <c r="L416" t="b">
        <v>0</v>
      </c>
      <c r="M416" t="s">
        <v>21</v>
      </c>
      <c r="N416" t="s">
        <v>48</v>
      </c>
      <c r="O416" t="b">
        <v>0</v>
      </c>
      <c r="P416" t="str">
        <f t="shared" si="24"/>
        <v>armed</v>
      </c>
      <c r="Q416" t="str">
        <f t="shared" si="25"/>
        <v>Gun</v>
      </c>
      <c r="R416" s="8" t="str">
        <f>LOOKUP(G416,{0,1,19,30,40,50,60,70},{"null","0-18","19-29","30-39","40-49","50-59","60-69","70+"})</f>
        <v>19-29</v>
      </c>
      <c r="S416" t="str">
        <f t="shared" si="26"/>
        <v>Fleeing</v>
      </c>
      <c r="T416" t="str">
        <f t="shared" si="27"/>
        <v>NO</v>
      </c>
    </row>
    <row r="417" spans="1:20" ht="19" hidden="1" x14ac:dyDescent="0.2">
      <c r="A417">
        <v>416</v>
      </c>
      <c r="B417">
        <v>514</v>
      </c>
      <c r="C417" t="s">
        <v>846</v>
      </c>
      <c r="D417" s="1">
        <v>42162</v>
      </c>
      <c r="E417" t="s">
        <v>15</v>
      </c>
      <c r="F417" t="s">
        <v>16</v>
      </c>
      <c r="G417">
        <v>36</v>
      </c>
      <c r="H417" t="s">
        <v>17</v>
      </c>
      <c r="I417" t="s">
        <v>24</v>
      </c>
      <c r="J417" t="s">
        <v>847</v>
      </c>
      <c r="K417" t="s">
        <v>169</v>
      </c>
      <c r="L417" t="b">
        <v>0</v>
      </c>
      <c r="M417" t="s">
        <v>21</v>
      </c>
      <c r="N417" t="s">
        <v>22</v>
      </c>
      <c r="O417" t="b">
        <v>0</v>
      </c>
      <c r="P417" t="str">
        <f t="shared" si="24"/>
        <v>armed</v>
      </c>
      <c r="Q417" t="str">
        <f t="shared" si="25"/>
        <v>Gun</v>
      </c>
      <c r="R417" s="8" t="str">
        <f>LOOKUP(G417,{0,1,19,30,40,50,60,70},{"null","0-18","19-29","30-39","40-49","50-59","60-69","70+"})</f>
        <v>30-39</v>
      </c>
      <c r="S417" t="str">
        <f t="shared" si="26"/>
        <v>Not Fleeing or Blank</v>
      </c>
      <c r="T417" t="str">
        <f t="shared" si="27"/>
        <v>NO</v>
      </c>
    </row>
    <row r="418" spans="1:20" ht="19" hidden="1" x14ac:dyDescent="0.2">
      <c r="A418">
        <v>417</v>
      </c>
      <c r="B418">
        <v>517</v>
      </c>
      <c r="C418" t="s">
        <v>848</v>
      </c>
      <c r="D418" s="1">
        <v>42162</v>
      </c>
      <c r="E418" t="s">
        <v>15</v>
      </c>
      <c r="F418" t="s">
        <v>16</v>
      </c>
      <c r="G418">
        <v>58</v>
      </c>
      <c r="H418" t="s">
        <v>17</v>
      </c>
      <c r="I418" t="s">
        <v>24</v>
      </c>
      <c r="J418" t="s">
        <v>849</v>
      </c>
      <c r="K418" t="s">
        <v>20</v>
      </c>
      <c r="L418" t="b">
        <v>1</v>
      </c>
      <c r="M418" t="s">
        <v>21</v>
      </c>
      <c r="N418" t="s">
        <v>22</v>
      </c>
      <c r="O418" t="b">
        <v>0</v>
      </c>
      <c r="P418" t="str">
        <f t="shared" si="24"/>
        <v>armed</v>
      </c>
      <c r="Q418" t="str">
        <f t="shared" si="25"/>
        <v>Gun</v>
      </c>
      <c r="R418" s="8" t="str">
        <f>LOOKUP(G418,{0,1,19,30,40,50,60,70},{"null","0-18","19-29","30-39","40-49","50-59","60-69","70+"})</f>
        <v>50-59</v>
      </c>
      <c r="S418" t="str">
        <f t="shared" si="26"/>
        <v>Not Fleeing or Blank</v>
      </c>
      <c r="T418" t="str">
        <f t="shared" si="27"/>
        <v>NO</v>
      </c>
    </row>
    <row r="419" spans="1:20" ht="19" hidden="1" x14ac:dyDescent="0.2">
      <c r="A419">
        <v>418</v>
      </c>
      <c r="B419">
        <v>523</v>
      </c>
      <c r="C419" t="s">
        <v>850</v>
      </c>
      <c r="D419" s="1">
        <v>42163</v>
      </c>
      <c r="E419" t="s">
        <v>15</v>
      </c>
      <c r="F419" t="s">
        <v>16</v>
      </c>
      <c r="G419">
        <v>54</v>
      </c>
      <c r="H419" t="s">
        <v>17</v>
      </c>
      <c r="J419" t="s">
        <v>851</v>
      </c>
      <c r="K419" t="s">
        <v>122</v>
      </c>
      <c r="L419" t="b">
        <v>1</v>
      </c>
      <c r="M419" t="s">
        <v>21</v>
      </c>
      <c r="N419" t="s">
        <v>22</v>
      </c>
      <c r="O419" t="b">
        <v>0</v>
      </c>
      <c r="P419" t="str">
        <f t="shared" si="24"/>
        <v>armed</v>
      </c>
      <c r="Q419" t="str">
        <f t="shared" si="25"/>
        <v>Gun</v>
      </c>
      <c r="R419" s="8" t="str">
        <f>LOOKUP(G419,{0,1,19,30,40,50,60,70},{"null","0-18","19-29","30-39","40-49","50-59","60-69","70+"})</f>
        <v>50-59</v>
      </c>
      <c r="S419" t="str">
        <f t="shared" si="26"/>
        <v>Not Fleeing or Blank</v>
      </c>
      <c r="T419" t="str">
        <f t="shared" si="27"/>
        <v>NO</v>
      </c>
    </row>
    <row r="420" spans="1:20" ht="19" hidden="1" x14ac:dyDescent="0.2">
      <c r="A420">
        <v>419</v>
      </c>
      <c r="B420">
        <v>524</v>
      </c>
      <c r="C420" t="s">
        <v>852</v>
      </c>
      <c r="D420" s="1">
        <v>42163</v>
      </c>
      <c r="E420" t="s">
        <v>15</v>
      </c>
      <c r="F420" t="s">
        <v>60</v>
      </c>
      <c r="G420">
        <v>30</v>
      </c>
      <c r="H420" t="s">
        <v>17</v>
      </c>
      <c r="I420" t="s">
        <v>30</v>
      </c>
      <c r="J420" t="s">
        <v>403</v>
      </c>
      <c r="K420" t="s">
        <v>37</v>
      </c>
      <c r="L420" t="b">
        <v>1</v>
      </c>
      <c r="M420" t="s">
        <v>33</v>
      </c>
      <c r="N420" t="s">
        <v>22</v>
      </c>
      <c r="O420" t="b">
        <v>1</v>
      </c>
      <c r="P420" t="str">
        <f t="shared" si="24"/>
        <v>armed</v>
      </c>
      <c r="Q420" t="str">
        <f t="shared" si="25"/>
        <v>No Gun</v>
      </c>
      <c r="R420" s="8" t="str">
        <f>LOOKUP(G420,{0,1,19,30,40,50,60,70},{"null","0-18","19-29","30-39","40-49","50-59","60-69","70+"})</f>
        <v>30-39</v>
      </c>
      <c r="S420" t="str">
        <f t="shared" si="26"/>
        <v>Not Fleeing or Blank</v>
      </c>
      <c r="T420" t="str">
        <f t="shared" si="27"/>
        <v>NO</v>
      </c>
    </row>
    <row r="421" spans="1:20" ht="19" hidden="1" x14ac:dyDescent="0.2">
      <c r="A421">
        <v>420</v>
      </c>
      <c r="B421">
        <v>526</v>
      </c>
      <c r="C421" t="s">
        <v>853</v>
      </c>
      <c r="D421" s="1">
        <v>42163</v>
      </c>
      <c r="E421" t="s">
        <v>15</v>
      </c>
      <c r="F421" t="s">
        <v>16</v>
      </c>
      <c r="G421">
        <v>69</v>
      </c>
      <c r="H421" t="s">
        <v>17</v>
      </c>
      <c r="I421" t="s">
        <v>24</v>
      </c>
      <c r="J421" t="s">
        <v>854</v>
      </c>
      <c r="K421" t="s">
        <v>47</v>
      </c>
      <c r="L421" t="b">
        <v>1</v>
      </c>
      <c r="M421" t="s">
        <v>21</v>
      </c>
      <c r="N421" t="s">
        <v>22</v>
      </c>
      <c r="O421" t="b">
        <v>0</v>
      </c>
      <c r="P421" t="str">
        <f t="shared" si="24"/>
        <v>armed</v>
      </c>
      <c r="Q421" t="str">
        <f t="shared" si="25"/>
        <v>Gun</v>
      </c>
      <c r="R421" s="8" t="str">
        <f>LOOKUP(G421,{0,1,19,30,40,50,60,70},{"null","0-18","19-29","30-39","40-49","50-59","60-69","70+"})</f>
        <v>60-69</v>
      </c>
      <c r="S421" t="str">
        <f t="shared" si="26"/>
        <v>Not Fleeing or Blank</v>
      </c>
      <c r="T421" t="str">
        <f t="shared" si="27"/>
        <v>NO</v>
      </c>
    </row>
    <row r="422" spans="1:20" ht="19" hidden="1" x14ac:dyDescent="0.2">
      <c r="A422">
        <v>421</v>
      </c>
      <c r="B422">
        <v>525</v>
      </c>
      <c r="C422" t="s">
        <v>855</v>
      </c>
      <c r="D422" s="1">
        <v>42164</v>
      </c>
      <c r="E422" t="s">
        <v>15</v>
      </c>
      <c r="F422" t="s">
        <v>29</v>
      </c>
      <c r="G422">
        <v>30</v>
      </c>
      <c r="H422" t="s">
        <v>17</v>
      </c>
      <c r="I422" t="s">
        <v>24</v>
      </c>
      <c r="J422" t="s">
        <v>856</v>
      </c>
      <c r="K422" t="s">
        <v>67</v>
      </c>
      <c r="L422" t="b">
        <v>0</v>
      </c>
      <c r="M422" t="s">
        <v>21</v>
      </c>
      <c r="N422" t="s">
        <v>22</v>
      </c>
      <c r="O422" t="b">
        <v>0</v>
      </c>
      <c r="P422" t="str">
        <f t="shared" si="24"/>
        <v>unarmed or undetermined or null</v>
      </c>
      <c r="Q422" t="str">
        <f t="shared" si="25"/>
        <v>No Gun</v>
      </c>
      <c r="R422" s="8" t="str">
        <f>LOOKUP(G422,{0,1,19,30,40,50,60,70},{"null","0-18","19-29","30-39","40-49","50-59","60-69","70+"})</f>
        <v>30-39</v>
      </c>
      <c r="S422" t="str">
        <f t="shared" si="26"/>
        <v>Not Fleeing or Blank</v>
      </c>
      <c r="T422" t="str">
        <f t="shared" si="27"/>
        <v>NO</v>
      </c>
    </row>
    <row r="423" spans="1:20" ht="19" hidden="1" x14ac:dyDescent="0.2">
      <c r="A423">
        <v>422</v>
      </c>
      <c r="B423">
        <v>535</v>
      </c>
      <c r="C423" t="s">
        <v>857</v>
      </c>
      <c r="D423" s="1">
        <v>42164</v>
      </c>
      <c r="E423" t="s">
        <v>15</v>
      </c>
      <c r="F423" t="s">
        <v>16</v>
      </c>
      <c r="G423">
        <v>45</v>
      </c>
      <c r="H423" t="s">
        <v>17</v>
      </c>
      <c r="I423" t="s">
        <v>24</v>
      </c>
      <c r="J423" t="s">
        <v>858</v>
      </c>
      <c r="K423" t="s">
        <v>64</v>
      </c>
      <c r="L423" t="b">
        <v>0</v>
      </c>
      <c r="M423" t="s">
        <v>21</v>
      </c>
      <c r="N423" t="s">
        <v>48</v>
      </c>
      <c r="O423" t="b">
        <v>0</v>
      </c>
      <c r="P423" t="str">
        <f t="shared" si="24"/>
        <v>armed</v>
      </c>
      <c r="Q423" t="str">
        <f t="shared" si="25"/>
        <v>Gun</v>
      </c>
      <c r="R423" s="8" t="str">
        <f>LOOKUP(G423,{0,1,19,30,40,50,60,70},{"null","0-18","19-29","30-39","40-49","50-59","60-69","70+"})</f>
        <v>40-49</v>
      </c>
      <c r="S423" t="str">
        <f t="shared" si="26"/>
        <v>Fleeing</v>
      </c>
      <c r="T423" t="str">
        <f t="shared" si="27"/>
        <v>NO</v>
      </c>
    </row>
    <row r="424" spans="1:20" ht="19" hidden="1" x14ac:dyDescent="0.2">
      <c r="A424">
        <v>423</v>
      </c>
      <c r="B424">
        <v>538</v>
      </c>
      <c r="C424" t="s">
        <v>859</v>
      </c>
      <c r="D424" s="1">
        <v>42164</v>
      </c>
      <c r="E424" t="s">
        <v>15</v>
      </c>
      <c r="F424" t="s">
        <v>16</v>
      </c>
      <c r="G424">
        <v>22</v>
      </c>
      <c r="H424" t="s">
        <v>17</v>
      </c>
      <c r="I424" t="s">
        <v>56</v>
      </c>
      <c r="J424" t="s">
        <v>860</v>
      </c>
      <c r="K424" t="s">
        <v>67</v>
      </c>
      <c r="L424" t="b">
        <v>0</v>
      </c>
      <c r="M424" t="s">
        <v>21</v>
      </c>
      <c r="N424" t="s">
        <v>22</v>
      </c>
      <c r="O424" t="b">
        <v>0</v>
      </c>
      <c r="P424" t="str">
        <f t="shared" si="24"/>
        <v>armed</v>
      </c>
      <c r="Q424" t="str">
        <f t="shared" si="25"/>
        <v>Gun</v>
      </c>
      <c r="R424" s="8" t="str">
        <f>LOOKUP(G424,{0,1,19,30,40,50,60,70},{"null","0-18","19-29","30-39","40-49","50-59","60-69","70+"})</f>
        <v>19-29</v>
      </c>
      <c r="S424" t="str">
        <f t="shared" si="26"/>
        <v>Not Fleeing or Blank</v>
      </c>
      <c r="T424" t="str">
        <f t="shared" si="27"/>
        <v>NO</v>
      </c>
    </row>
    <row r="425" spans="1:20" ht="19" hidden="1" x14ac:dyDescent="0.2">
      <c r="A425">
        <v>424</v>
      </c>
      <c r="B425">
        <v>539</v>
      </c>
      <c r="C425" t="s">
        <v>861</v>
      </c>
      <c r="D425" s="1">
        <v>42164</v>
      </c>
      <c r="E425" t="s">
        <v>15</v>
      </c>
      <c r="F425" t="s">
        <v>29</v>
      </c>
      <c r="G425">
        <v>28</v>
      </c>
      <c r="H425" t="s">
        <v>17</v>
      </c>
      <c r="I425" t="s">
        <v>24</v>
      </c>
      <c r="J425" t="s">
        <v>69</v>
      </c>
      <c r="K425" t="s">
        <v>54</v>
      </c>
      <c r="L425" t="b">
        <v>0</v>
      </c>
      <c r="M425" t="s">
        <v>33</v>
      </c>
      <c r="N425" t="s">
        <v>48</v>
      </c>
      <c r="O425" t="b">
        <v>0</v>
      </c>
      <c r="P425" t="str">
        <f t="shared" si="24"/>
        <v>unarmed or undetermined or null</v>
      </c>
      <c r="Q425" t="str">
        <f t="shared" si="25"/>
        <v>No Gun</v>
      </c>
      <c r="R425" s="8" t="str">
        <f>LOOKUP(G425,{0,1,19,30,40,50,60,70},{"null","0-18","19-29","30-39","40-49","50-59","60-69","70+"})</f>
        <v>19-29</v>
      </c>
      <c r="S425" t="str">
        <f t="shared" si="26"/>
        <v>Fleeing</v>
      </c>
      <c r="T425" t="str">
        <f t="shared" si="27"/>
        <v>NO</v>
      </c>
    </row>
    <row r="426" spans="1:20" ht="19" hidden="1" x14ac:dyDescent="0.2">
      <c r="A426">
        <v>425</v>
      </c>
      <c r="B426">
        <v>540</v>
      </c>
      <c r="C426" t="s">
        <v>862</v>
      </c>
      <c r="D426" s="1">
        <v>42165</v>
      </c>
      <c r="E426" t="s">
        <v>15</v>
      </c>
      <c r="F426" t="s">
        <v>16</v>
      </c>
      <c r="G426">
        <v>19</v>
      </c>
      <c r="H426" t="s">
        <v>17</v>
      </c>
      <c r="I426" t="s">
        <v>56</v>
      </c>
      <c r="J426" t="s">
        <v>863</v>
      </c>
      <c r="K426" t="s">
        <v>258</v>
      </c>
      <c r="L426" t="b">
        <v>0</v>
      </c>
      <c r="M426" t="s">
        <v>21</v>
      </c>
      <c r="N426" t="s">
        <v>22</v>
      </c>
      <c r="O426" t="b">
        <v>0</v>
      </c>
      <c r="P426" t="str">
        <f t="shared" si="24"/>
        <v>armed</v>
      </c>
      <c r="Q426" t="str">
        <f t="shared" si="25"/>
        <v>Gun</v>
      </c>
      <c r="R426" s="8" t="str">
        <f>LOOKUP(G426,{0,1,19,30,40,50,60,70},{"null","0-18","19-29","30-39","40-49","50-59","60-69","70+"})</f>
        <v>19-29</v>
      </c>
      <c r="S426" t="str">
        <f t="shared" si="26"/>
        <v>Not Fleeing or Blank</v>
      </c>
      <c r="T426" t="str">
        <f t="shared" si="27"/>
        <v>NO</v>
      </c>
    </row>
    <row r="427" spans="1:20" ht="19" hidden="1" x14ac:dyDescent="0.2">
      <c r="A427">
        <v>426</v>
      </c>
      <c r="B427">
        <v>541</v>
      </c>
      <c r="C427" t="s">
        <v>864</v>
      </c>
      <c r="D427" s="1">
        <v>42166</v>
      </c>
      <c r="E427" t="s">
        <v>15</v>
      </c>
      <c r="F427" t="s">
        <v>16</v>
      </c>
      <c r="G427">
        <v>40</v>
      </c>
      <c r="H427" t="s">
        <v>17</v>
      </c>
      <c r="I427" t="s">
        <v>56</v>
      </c>
      <c r="J427" t="s">
        <v>865</v>
      </c>
      <c r="K427" t="s">
        <v>169</v>
      </c>
      <c r="L427" t="b">
        <v>0</v>
      </c>
      <c r="M427" t="s">
        <v>21</v>
      </c>
      <c r="N427" t="s">
        <v>22</v>
      </c>
      <c r="O427" t="b">
        <v>0</v>
      </c>
      <c r="P427" t="str">
        <f t="shared" si="24"/>
        <v>armed</v>
      </c>
      <c r="Q427" t="str">
        <f t="shared" si="25"/>
        <v>Gun</v>
      </c>
      <c r="R427" s="8" t="str">
        <f>LOOKUP(G427,{0,1,19,30,40,50,60,70},{"null","0-18","19-29","30-39","40-49","50-59","60-69","70+"})</f>
        <v>40-49</v>
      </c>
      <c r="S427" t="str">
        <f t="shared" si="26"/>
        <v>Not Fleeing or Blank</v>
      </c>
      <c r="T427" t="str">
        <f t="shared" si="27"/>
        <v>NO</v>
      </c>
    </row>
    <row r="428" spans="1:20" ht="19" hidden="1" x14ac:dyDescent="0.2">
      <c r="A428">
        <v>427</v>
      </c>
      <c r="B428">
        <v>542</v>
      </c>
      <c r="C428" t="s">
        <v>866</v>
      </c>
      <c r="D428" s="1">
        <v>42166</v>
      </c>
      <c r="E428" t="s">
        <v>15</v>
      </c>
      <c r="F428" t="s">
        <v>16</v>
      </c>
      <c r="G428">
        <v>86</v>
      </c>
      <c r="H428" t="s">
        <v>17</v>
      </c>
      <c r="J428" t="s">
        <v>369</v>
      </c>
      <c r="K428" t="s">
        <v>242</v>
      </c>
      <c r="L428" t="b">
        <v>1</v>
      </c>
      <c r="M428" t="s">
        <v>21</v>
      </c>
      <c r="N428" t="s">
        <v>22</v>
      </c>
      <c r="O428" t="b">
        <v>0</v>
      </c>
      <c r="P428" t="str">
        <f t="shared" si="24"/>
        <v>armed</v>
      </c>
      <c r="Q428" t="str">
        <f t="shared" si="25"/>
        <v>Gun</v>
      </c>
      <c r="R428" s="8" t="str">
        <f>LOOKUP(G428,{0,1,19,30,40,50,60,70},{"null","0-18","19-29","30-39","40-49","50-59","60-69","70+"})</f>
        <v>70+</v>
      </c>
      <c r="S428" t="str">
        <f t="shared" si="26"/>
        <v>Not Fleeing or Blank</v>
      </c>
      <c r="T428" t="str">
        <f t="shared" si="27"/>
        <v>NO</v>
      </c>
    </row>
    <row r="429" spans="1:20" ht="19" hidden="1" x14ac:dyDescent="0.2">
      <c r="A429">
        <v>428</v>
      </c>
      <c r="B429">
        <v>543</v>
      </c>
      <c r="C429" t="s">
        <v>867</v>
      </c>
      <c r="D429" s="1">
        <v>42166</v>
      </c>
      <c r="E429" t="s">
        <v>15</v>
      </c>
      <c r="F429" t="s">
        <v>77</v>
      </c>
      <c r="G429">
        <v>46</v>
      </c>
      <c r="H429" t="s">
        <v>17</v>
      </c>
      <c r="I429" t="s">
        <v>56</v>
      </c>
      <c r="J429" t="s">
        <v>607</v>
      </c>
      <c r="K429" t="s">
        <v>169</v>
      </c>
      <c r="L429" t="b">
        <v>0</v>
      </c>
      <c r="M429" t="s">
        <v>33</v>
      </c>
      <c r="N429" t="s">
        <v>22</v>
      </c>
      <c r="O429" t="b">
        <v>0</v>
      </c>
      <c r="P429" t="str">
        <f t="shared" si="24"/>
        <v>unarmed or undetermined or null</v>
      </c>
      <c r="Q429" t="str">
        <f t="shared" si="25"/>
        <v>No Gun</v>
      </c>
      <c r="R429" s="8" t="str">
        <f>LOOKUP(G429,{0,1,19,30,40,50,60,70},{"null","0-18","19-29","30-39","40-49","50-59","60-69","70+"})</f>
        <v>40-49</v>
      </c>
      <c r="S429" t="str">
        <f t="shared" si="26"/>
        <v>Not Fleeing or Blank</v>
      </c>
      <c r="T429" t="str">
        <f t="shared" si="27"/>
        <v>NO</v>
      </c>
    </row>
    <row r="430" spans="1:20" ht="19" hidden="1" x14ac:dyDescent="0.2">
      <c r="A430">
        <v>429</v>
      </c>
      <c r="B430">
        <v>544</v>
      </c>
      <c r="C430" t="s">
        <v>868</v>
      </c>
      <c r="D430" s="1">
        <v>42166</v>
      </c>
      <c r="E430" t="s">
        <v>15</v>
      </c>
      <c r="F430" t="s">
        <v>16</v>
      </c>
      <c r="G430">
        <v>28</v>
      </c>
      <c r="H430" t="s">
        <v>17</v>
      </c>
      <c r="I430" t="s">
        <v>30</v>
      </c>
      <c r="J430" t="s">
        <v>869</v>
      </c>
      <c r="K430" t="s">
        <v>64</v>
      </c>
      <c r="L430" t="b">
        <v>1</v>
      </c>
      <c r="M430" t="s">
        <v>21</v>
      </c>
      <c r="N430" t="s">
        <v>22</v>
      </c>
      <c r="O430" t="b">
        <v>0</v>
      </c>
      <c r="P430" t="str">
        <f t="shared" si="24"/>
        <v>armed</v>
      </c>
      <c r="Q430" t="str">
        <f t="shared" si="25"/>
        <v>Gun</v>
      </c>
      <c r="R430" s="8" t="str">
        <f>LOOKUP(G430,{0,1,19,30,40,50,60,70},{"null","0-18","19-29","30-39","40-49","50-59","60-69","70+"})</f>
        <v>19-29</v>
      </c>
      <c r="S430" t="str">
        <f t="shared" si="26"/>
        <v>Not Fleeing or Blank</v>
      </c>
      <c r="T430" t="str">
        <f t="shared" si="27"/>
        <v>NO</v>
      </c>
    </row>
    <row r="431" spans="1:20" ht="19" hidden="1" x14ac:dyDescent="0.2">
      <c r="A431">
        <v>430</v>
      </c>
      <c r="B431">
        <v>545</v>
      </c>
      <c r="C431" t="s">
        <v>870</v>
      </c>
      <c r="D431" s="1">
        <v>42166</v>
      </c>
      <c r="E431" t="s">
        <v>15</v>
      </c>
      <c r="F431" t="s">
        <v>60</v>
      </c>
      <c r="G431">
        <v>22</v>
      </c>
      <c r="H431" t="s">
        <v>17</v>
      </c>
      <c r="I431" t="s">
        <v>30</v>
      </c>
      <c r="J431" t="s">
        <v>770</v>
      </c>
      <c r="K431" t="s">
        <v>115</v>
      </c>
      <c r="L431" t="b">
        <v>1</v>
      </c>
      <c r="M431" t="s">
        <v>33</v>
      </c>
      <c r="N431" t="s">
        <v>22</v>
      </c>
      <c r="O431" t="b">
        <v>0</v>
      </c>
      <c r="P431" t="str">
        <f t="shared" si="24"/>
        <v>armed</v>
      </c>
      <c r="Q431" t="str">
        <f t="shared" si="25"/>
        <v>No Gun</v>
      </c>
      <c r="R431" s="8" t="str">
        <f>LOOKUP(G431,{0,1,19,30,40,50,60,70},{"null","0-18","19-29","30-39","40-49","50-59","60-69","70+"})</f>
        <v>19-29</v>
      </c>
      <c r="S431" t="str">
        <f t="shared" si="26"/>
        <v>Not Fleeing or Blank</v>
      </c>
      <c r="T431" t="str">
        <f t="shared" si="27"/>
        <v>NO</v>
      </c>
    </row>
    <row r="432" spans="1:20" ht="19" hidden="1" x14ac:dyDescent="0.2">
      <c r="A432">
        <v>431</v>
      </c>
      <c r="B432">
        <v>553</v>
      </c>
      <c r="C432" t="s">
        <v>871</v>
      </c>
      <c r="D432" s="1">
        <v>42167</v>
      </c>
      <c r="E432" t="s">
        <v>15</v>
      </c>
      <c r="F432" t="s">
        <v>35</v>
      </c>
      <c r="G432">
        <v>17</v>
      </c>
      <c r="H432" t="s">
        <v>52</v>
      </c>
      <c r="I432" t="s">
        <v>24</v>
      </c>
      <c r="J432" t="s">
        <v>872</v>
      </c>
      <c r="K432" t="s">
        <v>122</v>
      </c>
      <c r="L432" t="b">
        <v>1</v>
      </c>
      <c r="M432" t="s">
        <v>21</v>
      </c>
      <c r="N432" t="s">
        <v>22</v>
      </c>
      <c r="O432" t="b">
        <v>0</v>
      </c>
      <c r="P432" t="str">
        <f t="shared" si="24"/>
        <v>armed</v>
      </c>
      <c r="Q432" t="str">
        <f t="shared" si="25"/>
        <v>No Gun</v>
      </c>
      <c r="R432" s="8" t="str">
        <f>LOOKUP(G432,{0,1,19,30,40,50,60,70},{"null","0-18","19-29","30-39","40-49","50-59","60-69","70+"})</f>
        <v>0-18</v>
      </c>
      <c r="S432" t="str">
        <f t="shared" si="26"/>
        <v>Not Fleeing or Blank</v>
      </c>
      <c r="T432" t="str">
        <f t="shared" si="27"/>
        <v>NO</v>
      </c>
    </row>
    <row r="433" spans="1:20" ht="19" hidden="1" x14ac:dyDescent="0.2">
      <c r="A433">
        <v>432</v>
      </c>
      <c r="B433">
        <v>546</v>
      </c>
      <c r="C433" t="s">
        <v>873</v>
      </c>
      <c r="D433" s="1">
        <v>42168</v>
      </c>
      <c r="E433" t="s">
        <v>15</v>
      </c>
      <c r="F433" t="s">
        <v>16</v>
      </c>
      <c r="G433">
        <v>46</v>
      </c>
      <c r="H433" t="s">
        <v>17</v>
      </c>
      <c r="I433" t="s">
        <v>24</v>
      </c>
      <c r="J433" t="s">
        <v>874</v>
      </c>
      <c r="K433" t="s">
        <v>122</v>
      </c>
      <c r="L433" t="b">
        <v>0</v>
      </c>
      <c r="M433" t="s">
        <v>21</v>
      </c>
      <c r="N433" t="s">
        <v>22</v>
      </c>
      <c r="O433" t="b">
        <v>0</v>
      </c>
      <c r="P433" t="str">
        <f t="shared" si="24"/>
        <v>armed</v>
      </c>
      <c r="Q433" t="str">
        <f t="shared" si="25"/>
        <v>Gun</v>
      </c>
      <c r="R433" s="8" t="str">
        <f>LOOKUP(G433,{0,1,19,30,40,50,60,70},{"null","0-18","19-29","30-39","40-49","50-59","60-69","70+"})</f>
        <v>40-49</v>
      </c>
      <c r="S433" t="str">
        <f t="shared" si="26"/>
        <v>Not Fleeing or Blank</v>
      </c>
      <c r="T433" t="str">
        <f t="shared" si="27"/>
        <v>NO</v>
      </c>
    </row>
    <row r="434" spans="1:20" ht="19" hidden="1" x14ac:dyDescent="0.2">
      <c r="A434">
        <v>433</v>
      </c>
      <c r="B434">
        <v>548</v>
      </c>
      <c r="C434" t="s">
        <v>875</v>
      </c>
      <c r="D434" s="1">
        <v>42168</v>
      </c>
      <c r="E434" t="s">
        <v>15</v>
      </c>
      <c r="F434" t="s">
        <v>876</v>
      </c>
      <c r="G434">
        <v>35</v>
      </c>
      <c r="H434" t="s">
        <v>17</v>
      </c>
      <c r="I434" t="s">
        <v>56</v>
      </c>
      <c r="J434" t="s">
        <v>877</v>
      </c>
      <c r="K434" t="s">
        <v>146</v>
      </c>
      <c r="L434" t="b">
        <v>0</v>
      </c>
      <c r="M434" t="s">
        <v>33</v>
      </c>
      <c r="N434" t="s">
        <v>22</v>
      </c>
      <c r="O434" t="b">
        <v>0</v>
      </c>
      <c r="P434" t="str">
        <f t="shared" si="24"/>
        <v>armed</v>
      </c>
      <c r="Q434" t="str">
        <f t="shared" si="25"/>
        <v>No Gun</v>
      </c>
      <c r="R434" s="8" t="str">
        <f>LOOKUP(G434,{0,1,19,30,40,50,60,70},{"null","0-18","19-29","30-39","40-49","50-59","60-69","70+"})</f>
        <v>30-39</v>
      </c>
      <c r="S434" t="str">
        <f t="shared" si="26"/>
        <v>Not Fleeing or Blank</v>
      </c>
      <c r="T434" t="str">
        <f t="shared" si="27"/>
        <v>NO</v>
      </c>
    </row>
    <row r="435" spans="1:20" ht="19" hidden="1" x14ac:dyDescent="0.2">
      <c r="A435">
        <v>434</v>
      </c>
      <c r="B435">
        <v>549</v>
      </c>
      <c r="C435" t="s">
        <v>878</v>
      </c>
      <c r="D435" s="1">
        <v>42168</v>
      </c>
      <c r="E435" t="s">
        <v>15</v>
      </c>
      <c r="F435" t="s">
        <v>879</v>
      </c>
      <c r="G435">
        <v>35</v>
      </c>
      <c r="H435" t="s">
        <v>17</v>
      </c>
      <c r="I435" t="s">
        <v>24</v>
      </c>
      <c r="J435" t="s">
        <v>880</v>
      </c>
      <c r="K435" t="s">
        <v>64</v>
      </c>
      <c r="L435" t="b">
        <v>1</v>
      </c>
      <c r="M435" t="s">
        <v>21</v>
      </c>
      <c r="N435" t="s">
        <v>22</v>
      </c>
      <c r="O435" t="b">
        <v>0</v>
      </c>
      <c r="P435" t="str">
        <f t="shared" si="24"/>
        <v>armed</v>
      </c>
      <c r="Q435" t="str">
        <f t="shared" si="25"/>
        <v>Gun</v>
      </c>
      <c r="R435" s="8" t="str">
        <f>LOOKUP(G435,{0,1,19,30,40,50,60,70},{"null","0-18","19-29","30-39","40-49","50-59","60-69","70+"})</f>
        <v>30-39</v>
      </c>
      <c r="S435" t="str">
        <f t="shared" si="26"/>
        <v>Not Fleeing or Blank</v>
      </c>
      <c r="T435" t="str">
        <f t="shared" si="27"/>
        <v>NO</v>
      </c>
    </row>
    <row r="436" spans="1:20" ht="19" hidden="1" x14ac:dyDescent="0.2">
      <c r="A436">
        <v>435</v>
      </c>
      <c r="B436">
        <v>547</v>
      </c>
      <c r="C436" t="s">
        <v>881</v>
      </c>
      <c r="D436" s="1">
        <v>42169</v>
      </c>
      <c r="E436" t="s">
        <v>15</v>
      </c>
      <c r="G436">
        <v>28</v>
      </c>
      <c r="H436" t="s">
        <v>17</v>
      </c>
      <c r="I436" t="s">
        <v>30</v>
      </c>
      <c r="J436" t="s">
        <v>61</v>
      </c>
      <c r="K436" t="s">
        <v>37</v>
      </c>
      <c r="L436" t="b">
        <v>0</v>
      </c>
      <c r="M436" t="s">
        <v>21</v>
      </c>
      <c r="N436" t="s">
        <v>48</v>
      </c>
      <c r="O436" t="b">
        <v>0</v>
      </c>
      <c r="P436" t="str">
        <f t="shared" si="24"/>
        <v>unarmed or undetermined or null</v>
      </c>
      <c r="Q436" t="str">
        <f t="shared" si="25"/>
        <v>No Gun</v>
      </c>
      <c r="R436" s="8" t="str">
        <f>LOOKUP(G436,{0,1,19,30,40,50,60,70},{"null","0-18","19-29","30-39","40-49","50-59","60-69","70+"})</f>
        <v>19-29</v>
      </c>
      <c r="S436" t="str">
        <f t="shared" si="26"/>
        <v>Fleeing</v>
      </c>
      <c r="T436" t="str">
        <f t="shared" si="27"/>
        <v>NO</v>
      </c>
    </row>
    <row r="437" spans="1:20" ht="19" hidden="1" x14ac:dyDescent="0.2">
      <c r="A437">
        <v>436</v>
      </c>
      <c r="B437">
        <v>551</v>
      </c>
      <c r="C437" t="s">
        <v>882</v>
      </c>
      <c r="D437" s="1">
        <v>42169</v>
      </c>
      <c r="E437" t="s">
        <v>15</v>
      </c>
      <c r="F437" t="s">
        <v>16</v>
      </c>
      <c r="G437">
        <v>15</v>
      </c>
      <c r="H437" t="s">
        <v>17</v>
      </c>
      <c r="I437" t="s">
        <v>24</v>
      </c>
      <c r="J437" t="s">
        <v>409</v>
      </c>
      <c r="K437" t="s">
        <v>169</v>
      </c>
      <c r="L437" t="b">
        <v>1</v>
      </c>
      <c r="M437" t="s">
        <v>21</v>
      </c>
      <c r="N437" t="s">
        <v>22</v>
      </c>
      <c r="O437" t="b">
        <v>0</v>
      </c>
      <c r="P437" t="str">
        <f t="shared" si="24"/>
        <v>armed</v>
      </c>
      <c r="Q437" t="str">
        <f t="shared" si="25"/>
        <v>Gun</v>
      </c>
      <c r="R437" s="8" t="str">
        <f>LOOKUP(G437,{0,1,19,30,40,50,60,70},{"null","0-18","19-29","30-39","40-49","50-59","60-69","70+"})</f>
        <v>0-18</v>
      </c>
      <c r="S437" t="str">
        <f t="shared" si="26"/>
        <v>Not Fleeing or Blank</v>
      </c>
      <c r="T437" t="str">
        <f t="shared" si="27"/>
        <v>NO</v>
      </c>
    </row>
    <row r="438" spans="1:20" ht="19" x14ac:dyDescent="0.2">
      <c r="A438">
        <v>437</v>
      </c>
      <c r="B438">
        <v>550</v>
      </c>
      <c r="C438" t="s">
        <v>883</v>
      </c>
      <c r="D438" s="1">
        <v>42170</v>
      </c>
      <c r="E438" t="s">
        <v>15</v>
      </c>
      <c r="F438" t="s">
        <v>29</v>
      </c>
      <c r="G438">
        <v>22</v>
      </c>
      <c r="H438" t="s">
        <v>17</v>
      </c>
      <c r="I438" t="s">
        <v>56</v>
      </c>
      <c r="J438" t="s">
        <v>884</v>
      </c>
      <c r="K438" t="s">
        <v>37</v>
      </c>
      <c r="L438" t="b">
        <v>0</v>
      </c>
      <c r="M438" t="s">
        <v>33</v>
      </c>
      <c r="N438" t="s">
        <v>73</v>
      </c>
      <c r="O438" t="b">
        <v>0</v>
      </c>
      <c r="P438" t="str">
        <f t="shared" si="24"/>
        <v>unarmed or undetermined or null</v>
      </c>
      <c r="Q438" t="str">
        <f t="shared" si="25"/>
        <v>No Gun</v>
      </c>
      <c r="R438" s="8" t="str">
        <f>LOOKUP(G438,{0,1,19,30,40,50,60,70},{"null","0-18","19-29","30-39","40-49","50-59","60-69","70+"})</f>
        <v>19-29</v>
      </c>
      <c r="S438" t="str">
        <f t="shared" si="26"/>
        <v>Fleeing</v>
      </c>
      <c r="T438" t="str">
        <f t="shared" si="27"/>
        <v>YES</v>
      </c>
    </row>
    <row r="439" spans="1:20" ht="19" hidden="1" x14ac:dyDescent="0.2">
      <c r="A439">
        <v>438</v>
      </c>
      <c r="B439">
        <v>559</v>
      </c>
      <c r="C439" t="s">
        <v>885</v>
      </c>
      <c r="D439" s="1">
        <v>42171</v>
      </c>
      <c r="E439" t="s">
        <v>15</v>
      </c>
      <c r="F439" t="s">
        <v>16</v>
      </c>
      <c r="G439">
        <v>28</v>
      </c>
      <c r="H439" t="s">
        <v>17</v>
      </c>
      <c r="I439" t="s">
        <v>30</v>
      </c>
      <c r="J439" t="s">
        <v>886</v>
      </c>
      <c r="K439" t="s">
        <v>37</v>
      </c>
      <c r="L439" t="b">
        <v>0</v>
      </c>
      <c r="M439" t="s">
        <v>21</v>
      </c>
      <c r="N439" t="s">
        <v>22</v>
      </c>
      <c r="O439" t="b">
        <v>0</v>
      </c>
      <c r="P439" t="str">
        <f t="shared" si="24"/>
        <v>armed</v>
      </c>
      <c r="Q439" t="str">
        <f t="shared" si="25"/>
        <v>Gun</v>
      </c>
      <c r="R439" s="8" t="str">
        <f>LOOKUP(G439,{0,1,19,30,40,50,60,70},{"null","0-18","19-29","30-39","40-49","50-59","60-69","70+"})</f>
        <v>19-29</v>
      </c>
      <c r="S439" t="str">
        <f t="shared" si="26"/>
        <v>Not Fleeing or Blank</v>
      </c>
      <c r="T439" t="str">
        <f t="shared" si="27"/>
        <v>NO</v>
      </c>
    </row>
    <row r="440" spans="1:20" ht="19" hidden="1" x14ac:dyDescent="0.2">
      <c r="A440">
        <v>439</v>
      </c>
      <c r="B440">
        <v>563</v>
      </c>
      <c r="C440" t="s">
        <v>887</v>
      </c>
      <c r="D440" s="1">
        <v>42171</v>
      </c>
      <c r="E440" t="s">
        <v>15</v>
      </c>
      <c r="F440" t="s">
        <v>16</v>
      </c>
      <c r="G440">
        <v>31</v>
      </c>
      <c r="H440" t="s">
        <v>17</v>
      </c>
      <c r="I440" t="s">
        <v>192</v>
      </c>
      <c r="J440" t="s">
        <v>888</v>
      </c>
      <c r="K440" t="s">
        <v>889</v>
      </c>
      <c r="L440" t="b">
        <v>0</v>
      </c>
      <c r="M440" t="s">
        <v>21</v>
      </c>
      <c r="N440" t="s">
        <v>22</v>
      </c>
      <c r="O440" t="b">
        <v>0</v>
      </c>
      <c r="P440" t="str">
        <f t="shared" si="24"/>
        <v>armed</v>
      </c>
      <c r="Q440" t="str">
        <f t="shared" si="25"/>
        <v>Gun</v>
      </c>
      <c r="R440" s="8" t="str">
        <f>LOOKUP(G440,{0,1,19,30,40,50,60,70},{"null","0-18","19-29","30-39","40-49","50-59","60-69","70+"})</f>
        <v>30-39</v>
      </c>
      <c r="S440" t="str">
        <f t="shared" si="26"/>
        <v>Not Fleeing or Blank</v>
      </c>
      <c r="T440" t="str">
        <f t="shared" si="27"/>
        <v>NO</v>
      </c>
    </row>
    <row r="441" spans="1:20" ht="19" hidden="1" x14ac:dyDescent="0.2">
      <c r="A441">
        <v>440</v>
      </c>
      <c r="B441">
        <v>557</v>
      </c>
      <c r="C441" t="s">
        <v>890</v>
      </c>
      <c r="D441" s="1">
        <v>42172</v>
      </c>
      <c r="E441" t="s">
        <v>15</v>
      </c>
      <c r="F441" t="s">
        <v>16</v>
      </c>
      <c r="G441">
        <v>40</v>
      </c>
      <c r="H441" t="s">
        <v>52</v>
      </c>
      <c r="I441" t="s">
        <v>24</v>
      </c>
      <c r="J441" t="s">
        <v>891</v>
      </c>
      <c r="K441" t="s">
        <v>278</v>
      </c>
      <c r="L441" t="b">
        <v>0</v>
      </c>
      <c r="M441" t="s">
        <v>21</v>
      </c>
      <c r="N441" t="s">
        <v>48</v>
      </c>
      <c r="O441" t="b">
        <v>0</v>
      </c>
      <c r="P441" t="str">
        <f t="shared" si="24"/>
        <v>armed</v>
      </c>
      <c r="Q441" t="str">
        <f t="shared" si="25"/>
        <v>Gun</v>
      </c>
      <c r="R441" s="8" t="str">
        <f>LOOKUP(G441,{0,1,19,30,40,50,60,70},{"null","0-18","19-29","30-39","40-49","50-59","60-69","70+"})</f>
        <v>40-49</v>
      </c>
      <c r="S441" t="str">
        <f t="shared" si="26"/>
        <v>Fleeing</v>
      </c>
      <c r="T441" t="str">
        <f t="shared" si="27"/>
        <v>NO</v>
      </c>
    </row>
    <row r="442" spans="1:20" ht="19" hidden="1" x14ac:dyDescent="0.2">
      <c r="A442">
        <v>441</v>
      </c>
      <c r="B442">
        <v>561</v>
      </c>
      <c r="C442" t="s">
        <v>892</v>
      </c>
      <c r="D442" s="1">
        <v>42172</v>
      </c>
      <c r="E442" t="s">
        <v>15</v>
      </c>
      <c r="F442" t="s">
        <v>16</v>
      </c>
      <c r="G442">
        <v>48</v>
      </c>
      <c r="H442" t="s">
        <v>17</v>
      </c>
      <c r="I442" t="s">
        <v>24</v>
      </c>
      <c r="J442" t="s">
        <v>893</v>
      </c>
      <c r="K442" t="s">
        <v>101</v>
      </c>
      <c r="L442" t="b">
        <v>1</v>
      </c>
      <c r="M442" t="s">
        <v>21</v>
      </c>
      <c r="N442" t="s">
        <v>22</v>
      </c>
      <c r="O442" t="b">
        <v>0</v>
      </c>
      <c r="P442" t="str">
        <f t="shared" si="24"/>
        <v>armed</v>
      </c>
      <c r="Q442" t="str">
        <f t="shared" si="25"/>
        <v>Gun</v>
      </c>
      <c r="R442" s="8" t="str">
        <f>LOOKUP(G442,{0,1,19,30,40,50,60,70},{"null","0-18","19-29","30-39","40-49","50-59","60-69","70+"})</f>
        <v>40-49</v>
      </c>
      <c r="S442" t="str">
        <f t="shared" si="26"/>
        <v>Not Fleeing or Blank</v>
      </c>
      <c r="T442" t="str">
        <f t="shared" si="27"/>
        <v>NO</v>
      </c>
    </row>
    <row r="443" spans="1:20" ht="19" hidden="1" x14ac:dyDescent="0.2">
      <c r="A443">
        <v>442</v>
      </c>
      <c r="B443">
        <v>564</v>
      </c>
      <c r="C443" t="s">
        <v>894</v>
      </c>
      <c r="D443" s="1">
        <v>42173</v>
      </c>
      <c r="E443" t="s">
        <v>15</v>
      </c>
      <c r="F443" t="s">
        <v>60</v>
      </c>
      <c r="G443">
        <v>58</v>
      </c>
      <c r="H443" t="s">
        <v>17</v>
      </c>
      <c r="I443" t="s">
        <v>24</v>
      </c>
      <c r="J443" t="s">
        <v>895</v>
      </c>
      <c r="K443" t="s">
        <v>258</v>
      </c>
      <c r="L443" t="b">
        <v>0</v>
      </c>
      <c r="M443" t="s">
        <v>21</v>
      </c>
      <c r="N443" t="s">
        <v>73</v>
      </c>
      <c r="O443" t="b">
        <v>0</v>
      </c>
      <c r="P443" t="str">
        <f t="shared" si="24"/>
        <v>armed</v>
      </c>
      <c r="Q443" t="str">
        <f t="shared" si="25"/>
        <v>No Gun</v>
      </c>
      <c r="R443" s="8" t="str">
        <f>LOOKUP(G443,{0,1,19,30,40,50,60,70},{"null","0-18","19-29","30-39","40-49","50-59","60-69","70+"})</f>
        <v>50-59</v>
      </c>
      <c r="S443" t="str">
        <f t="shared" si="26"/>
        <v>Fleeing</v>
      </c>
      <c r="T443" t="str">
        <f t="shared" si="27"/>
        <v>NO</v>
      </c>
    </row>
    <row r="444" spans="1:20" ht="19" hidden="1" x14ac:dyDescent="0.2">
      <c r="A444">
        <v>443</v>
      </c>
      <c r="B444">
        <v>558</v>
      </c>
      <c r="C444" t="s">
        <v>896</v>
      </c>
      <c r="D444" s="1">
        <v>42174</v>
      </c>
      <c r="E444" t="s">
        <v>15</v>
      </c>
      <c r="F444" t="s">
        <v>60</v>
      </c>
      <c r="G444">
        <v>44</v>
      </c>
      <c r="H444" t="s">
        <v>17</v>
      </c>
      <c r="I444" t="s">
        <v>30</v>
      </c>
      <c r="J444" t="s">
        <v>527</v>
      </c>
      <c r="K444" t="s">
        <v>149</v>
      </c>
      <c r="L444" t="b">
        <v>1</v>
      </c>
      <c r="M444" t="s">
        <v>33</v>
      </c>
      <c r="N444" t="s">
        <v>73</v>
      </c>
      <c r="O444" t="b">
        <v>0</v>
      </c>
      <c r="P444" t="str">
        <f t="shared" si="24"/>
        <v>armed</v>
      </c>
      <c r="Q444" t="str">
        <f t="shared" si="25"/>
        <v>No Gun</v>
      </c>
      <c r="R444" s="8" t="str">
        <f>LOOKUP(G444,{0,1,19,30,40,50,60,70},{"null","0-18","19-29","30-39","40-49","50-59","60-69","70+"})</f>
        <v>40-49</v>
      </c>
      <c r="S444" t="str">
        <f t="shared" si="26"/>
        <v>Fleeing</v>
      </c>
      <c r="T444" t="str">
        <f t="shared" si="27"/>
        <v>NO</v>
      </c>
    </row>
    <row r="445" spans="1:20" ht="19" hidden="1" x14ac:dyDescent="0.2">
      <c r="A445">
        <v>444</v>
      </c>
      <c r="B445">
        <v>560</v>
      </c>
      <c r="C445" t="s">
        <v>897</v>
      </c>
      <c r="D445" s="1">
        <v>42174</v>
      </c>
      <c r="E445" t="s">
        <v>15</v>
      </c>
      <c r="F445" t="s">
        <v>16</v>
      </c>
      <c r="G445">
        <v>21</v>
      </c>
      <c r="H445" t="s">
        <v>17</v>
      </c>
      <c r="I445" t="s">
        <v>56</v>
      </c>
      <c r="J445" t="s">
        <v>860</v>
      </c>
      <c r="K445" t="s">
        <v>67</v>
      </c>
      <c r="L445" t="b">
        <v>1</v>
      </c>
      <c r="M445" t="s">
        <v>21</v>
      </c>
      <c r="N445" t="s">
        <v>22</v>
      </c>
      <c r="O445" t="b">
        <v>0</v>
      </c>
      <c r="P445" t="str">
        <f t="shared" si="24"/>
        <v>armed</v>
      </c>
      <c r="Q445" t="str">
        <f t="shared" si="25"/>
        <v>Gun</v>
      </c>
      <c r="R445" s="8" t="str">
        <f>LOOKUP(G445,{0,1,19,30,40,50,60,70},{"null","0-18","19-29","30-39","40-49","50-59","60-69","70+"})</f>
        <v>19-29</v>
      </c>
      <c r="S445" t="str">
        <f t="shared" si="26"/>
        <v>Not Fleeing or Blank</v>
      </c>
      <c r="T445" t="str">
        <f t="shared" si="27"/>
        <v>NO</v>
      </c>
    </row>
    <row r="446" spans="1:20" ht="19" hidden="1" x14ac:dyDescent="0.2">
      <c r="A446">
        <v>445</v>
      </c>
      <c r="B446">
        <v>565</v>
      </c>
      <c r="C446" t="s">
        <v>898</v>
      </c>
      <c r="D446" s="1">
        <v>42174</v>
      </c>
      <c r="E446" t="s">
        <v>15</v>
      </c>
      <c r="F446" t="s">
        <v>16</v>
      </c>
      <c r="G446">
        <v>50</v>
      </c>
      <c r="H446" t="s">
        <v>17</v>
      </c>
      <c r="I446" t="s">
        <v>30</v>
      </c>
      <c r="J446" t="s">
        <v>899</v>
      </c>
      <c r="K446" t="s">
        <v>41</v>
      </c>
      <c r="L446" t="b">
        <v>0</v>
      </c>
      <c r="M446" t="s">
        <v>21</v>
      </c>
      <c r="N446" t="s">
        <v>22</v>
      </c>
      <c r="O446" t="b">
        <v>0</v>
      </c>
      <c r="P446" t="str">
        <f t="shared" si="24"/>
        <v>armed</v>
      </c>
      <c r="Q446" t="str">
        <f t="shared" si="25"/>
        <v>Gun</v>
      </c>
      <c r="R446" s="8" t="str">
        <f>LOOKUP(G446,{0,1,19,30,40,50,60,70},{"null","0-18","19-29","30-39","40-49","50-59","60-69","70+"})</f>
        <v>50-59</v>
      </c>
      <c r="S446" t="str">
        <f t="shared" si="26"/>
        <v>Not Fleeing or Blank</v>
      </c>
      <c r="T446" t="str">
        <f t="shared" si="27"/>
        <v>NO</v>
      </c>
    </row>
    <row r="447" spans="1:20" ht="19" x14ac:dyDescent="0.2">
      <c r="A447">
        <v>446</v>
      </c>
      <c r="B447">
        <v>582</v>
      </c>
      <c r="C447" t="s">
        <v>900</v>
      </c>
      <c r="D447" s="1">
        <v>42175</v>
      </c>
      <c r="E447" t="s">
        <v>15</v>
      </c>
      <c r="F447" t="s">
        <v>16</v>
      </c>
      <c r="G447">
        <v>23</v>
      </c>
      <c r="H447" t="s">
        <v>17</v>
      </c>
      <c r="I447" t="s">
        <v>56</v>
      </c>
      <c r="J447" t="s">
        <v>619</v>
      </c>
      <c r="K447" t="s">
        <v>93</v>
      </c>
      <c r="L447" t="b">
        <v>0</v>
      </c>
      <c r="M447" t="s">
        <v>21</v>
      </c>
      <c r="N447" t="s">
        <v>73</v>
      </c>
      <c r="O447" t="b">
        <v>0</v>
      </c>
      <c r="P447" t="str">
        <f t="shared" si="24"/>
        <v>armed</v>
      </c>
      <c r="Q447" t="str">
        <f t="shared" si="25"/>
        <v>Gun</v>
      </c>
      <c r="R447" s="8" t="str">
        <f>LOOKUP(G447,{0,1,19,30,40,50,60,70},{"null","0-18","19-29","30-39","40-49","50-59","60-69","70+"})</f>
        <v>19-29</v>
      </c>
      <c r="S447" t="str">
        <f t="shared" si="26"/>
        <v>Fleeing</v>
      </c>
      <c r="T447" t="str">
        <f t="shared" si="27"/>
        <v>YES</v>
      </c>
    </row>
    <row r="448" spans="1:20" ht="19" hidden="1" x14ac:dyDescent="0.2">
      <c r="A448">
        <v>447</v>
      </c>
      <c r="B448">
        <v>555</v>
      </c>
      <c r="C448" t="s">
        <v>901</v>
      </c>
      <c r="D448" s="1">
        <v>42176</v>
      </c>
      <c r="E448" t="s">
        <v>15</v>
      </c>
      <c r="F448" t="s">
        <v>29</v>
      </c>
      <c r="G448">
        <v>24</v>
      </c>
      <c r="H448" t="s">
        <v>17</v>
      </c>
      <c r="I448" t="s">
        <v>30</v>
      </c>
      <c r="J448" t="s">
        <v>902</v>
      </c>
      <c r="K448" t="s">
        <v>37</v>
      </c>
      <c r="L448" t="b">
        <v>1</v>
      </c>
      <c r="M448" t="s">
        <v>33</v>
      </c>
      <c r="N448" t="s">
        <v>22</v>
      </c>
      <c r="O448" t="b">
        <v>0</v>
      </c>
      <c r="P448" t="str">
        <f t="shared" si="24"/>
        <v>unarmed or undetermined or null</v>
      </c>
      <c r="Q448" t="str">
        <f t="shared" si="25"/>
        <v>No Gun</v>
      </c>
      <c r="R448" s="8" t="str">
        <f>LOOKUP(G448,{0,1,19,30,40,50,60,70},{"null","0-18","19-29","30-39","40-49","50-59","60-69","70+"})</f>
        <v>19-29</v>
      </c>
      <c r="S448" t="str">
        <f t="shared" si="26"/>
        <v>Not Fleeing or Blank</v>
      </c>
      <c r="T448" t="str">
        <f t="shared" si="27"/>
        <v>NO</v>
      </c>
    </row>
    <row r="449" spans="1:20" ht="19" hidden="1" x14ac:dyDescent="0.2">
      <c r="A449">
        <v>448</v>
      </c>
      <c r="B449">
        <v>556</v>
      </c>
      <c r="C449" t="s">
        <v>903</v>
      </c>
      <c r="D449" s="1">
        <v>42176</v>
      </c>
      <c r="E449" t="s">
        <v>15</v>
      </c>
      <c r="F449" t="s">
        <v>904</v>
      </c>
      <c r="G449">
        <v>49</v>
      </c>
      <c r="H449" t="s">
        <v>17</v>
      </c>
      <c r="I449" t="s">
        <v>24</v>
      </c>
      <c r="J449" t="s">
        <v>214</v>
      </c>
      <c r="K449" t="s">
        <v>64</v>
      </c>
      <c r="L449" t="b">
        <v>1</v>
      </c>
      <c r="M449" t="s">
        <v>33</v>
      </c>
      <c r="N449" t="s">
        <v>22</v>
      </c>
      <c r="O449" t="b">
        <v>0</v>
      </c>
      <c r="P449" t="str">
        <f t="shared" si="24"/>
        <v>armed</v>
      </c>
      <c r="Q449" t="str">
        <f t="shared" si="25"/>
        <v>No Gun</v>
      </c>
      <c r="R449" s="8" t="str">
        <f>LOOKUP(G449,{0,1,19,30,40,50,60,70},{"null","0-18","19-29","30-39","40-49","50-59","60-69","70+"})</f>
        <v>40-49</v>
      </c>
      <c r="S449" t="str">
        <f t="shared" si="26"/>
        <v>Not Fleeing or Blank</v>
      </c>
      <c r="T449" t="str">
        <f t="shared" si="27"/>
        <v>NO</v>
      </c>
    </row>
    <row r="450" spans="1:20" ht="19" hidden="1" x14ac:dyDescent="0.2">
      <c r="A450">
        <v>449</v>
      </c>
      <c r="B450">
        <v>566</v>
      </c>
      <c r="C450" t="s">
        <v>905</v>
      </c>
      <c r="D450" s="1">
        <v>42177</v>
      </c>
      <c r="E450" t="s">
        <v>15</v>
      </c>
      <c r="F450" t="s">
        <v>16</v>
      </c>
      <c r="G450">
        <v>60</v>
      </c>
      <c r="H450" t="s">
        <v>17</v>
      </c>
      <c r="I450" t="s">
        <v>24</v>
      </c>
      <c r="J450" t="s">
        <v>906</v>
      </c>
      <c r="K450" t="s">
        <v>251</v>
      </c>
      <c r="L450" t="b">
        <v>0</v>
      </c>
      <c r="M450" t="s">
        <v>21</v>
      </c>
      <c r="N450" t="s">
        <v>73</v>
      </c>
      <c r="O450" t="b">
        <v>0</v>
      </c>
      <c r="P450" t="str">
        <f t="shared" si="24"/>
        <v>armed</v>
      </c>
      <c r="Q450" t="str">
        <f t="shared" si="25"/>
        <v>Gun</v>
      </c>
      <c r="R450" s="8" t="str">
        <f>LOOKUP(G450,{0,1,19,30,40,50,60,70},{"null","0-18","19-29","30-39","40-49","50-59","60-69","70+"})</f>
        <v>60-69</v>
      </c>
      <c r="S450" t="str">
        <f t="shared" si="26"/>
        <v>Fleeing</v>
      </c>
      <c r="T450" t="str">
        <f t="shared" si="27"/>
        <v>NO</v>
      </c>
    </row>
    <row r="451" spans="1:20" ht="19" hidden="1" x14ac:dyDescent="0.2">
      <c r="A451">
        <v>450</v>
      </c>
      <c r="B451">
        <v>570</v>
      </c>
      <c r="C451" t="s">
        <v>907</v>
      </c>
      <c r="D451" s="1">
        <v>42177</v>
      </c>
      <c r="E451" t="s">
        <v>15</v>
      </c>
      <c r="F451" t="s">
        <v>16</v>
      </c>
      <c r="G451">
        <v>35</v>
      </c>
      <c r="H451" t="s">
        <v>17</v>
      </c>
      <c r="I451" t="s">
        <v>30</v>
      </c>
      <c r="J451" t="s">
        <v>908</v>
      </c>
      <c r="K451" t="s">
        <v>37</v>
      </c>
      <c r="L451" t="b">
        <v>0</v>
      </c>
      <c r="M451" t="s">
        <v>21</v>
      </c>
      <c r="N451" t="s">
        <v>22</v>
      </c>
      <c r="O451" t="b">
        <v>0</v>
      </c>
      <c r="P451" t="str">
        <f t="shared" ref="P451:P514" si="28">IF(OR(F451="unarmed", F451="undetermined", F451=""), "unarmed or undetermined or null", "armed")</f>
        <v>armed</v>
      </c>
      <c r="Q451" t="str">
        <f t="shared" ref="Q451:Q514" si="29">IF(OR(F451="BB gun",F451="bean-bag gun",F451="nail gun",F451="pellet gun"),"No Gun",IF(ISNUMBER(SEARCH("gun",F451)),"Gun","No Gun"))</f>
        <v>Gun</v>
      </c>
      <c r="R451" s="8" t="str">
        <f>LOOKUP(G451,{0,1,19,30,40,50,60,70},{"null","0-18","19-29","30-39","40-49","50-59","60-69","70+"})</f>
        <v>30-39</v>
      </c>
      <c r="S451" t="str">
        <f t="shared" ref="S451:S514" si="30">IF(OR(N451="Not fleeing", N451=""), "Not Fleeing or Blank", "Fleeing")</f>
        <v>Not Fleeing or Blank</v>
      </c>
      <c r="T451" t="str">
        <f t="shared" ref="T451:T514" si="31">IF(AND(S451="Fleeing", I451="B", H451="M"), "YES", "NO")</f>
        <v>NO</v>
      </c>
    </row>
    <row r="452" spans="1:20" ht="19" hidden="1" x14ac:dyDescent="0.2">
      <c r="A452">
        <v>451</v>
      </c>
      <c r="B452">
        <v>573</v>
      </c>
      <c r="C452" t="s">
        <v>909</v>
      </c>
      <c r="D452" s="1">
        <v>42177</v>
      </c>
      <c r="E452" t="s">
        <v>15</v>
      </c>
      <c r="F452" t="s">
        <v>16</v>
      </c>
      <c r="G452">
        <v>29</v>
      </c>
      <c r="H452" t="s">
        <v>17</v>
      </c>
      <c r="I452" t="s">
        <v>24</v>
      </c>
      <c r="J452" t="s">
        <v>910</v>
      </c>
      <c r="K452" t="s">
        <v>230</v>
      </c>
      <c r="L452" t="b">
        <v>1</v>
      </c>
      <c r="M452" t="s">
        <v>21</v>
      </c>
      <c r="N452" t="s">
        <v>22</v>
      </c>
      <c r="O452" t="b">
        <v>0</v>
      </c>
      <c r="P452" t="str">
        <f t="shared" si="28"/>
        <v>armed</v>
      </c>
      <c r="Q452" t="str">
        <f t="shared" si="29"/>
        <v>Gun</v>
      </c>
      <c r="R452" s="8" t="str">
        <f>LOOKUP(G452,{0,1,19,30,40,50,60,70},{"null","0-18","19-29","30-39","40-49","50-59","60-69","70+"})</f>
        <v>19-29</v>
      </c>
      <c r="S452" t="str">
        <f t="shared" si="30"/>
        <v>Not Fleeing or Blank</v>
      </c>
      <c r="T452" t="str">
        <f t="shared" si="31"/>
        <v>NO</v>
      </c>
    </row>
    <row r="453" spans="1:20" ht="19" x14ac:dyDescent="0.2">
      <c r="A453">
        <v>452</v>
      </c>
      <c r="B453">
        <v>576</v>
      </c>
      <c r="C453" t="s">
        <v>911</v>
      </c>
      <c r="D453" s="1">
        <v>42177</v>
      </c>
      <c r="E453" t="s">
        <v>15</v>
      </c>
      <c r="F453" t="s">
        <v>16</v>
      </c>
      <c r="G453">
        <v>20</v>
      </c>
      <c r="H453" t="s">
        <v>17</v>
      </c>
      <c r="I453" t="s">
        <v>56</v>
      </c>
      <c r="J453" t="s">
        <v>912</v>
      </c>
      <c r="K453" t="s">
        <v>58</v>
      </c>
      <c r="L453" t="b">
        <v>0</v>
      </c>
      <c r="M453" t="s">
        <v>21</v>
      </c>
      <c r="N453" t="s">
        <v>48</v>
      </c>
      <c r="O453" t="b">
        <v>0</v>
      </c>
      <c r="P453" t="str">
        <f t="shared" si="28"/>
        <v>armed</v>
      </c>
      <c r="Q453" t="str">
        <f t="shared" si="29"/>
        <v>Gun</v>
      </c>
      <c r="R453" s="8" t="str">
        <f>LOOKUP(G453,{0,1,19,30,40,50,60,70},{"null","0-18","19-29","30-39","40-49","50-59","60-69","70+"})</f>
        <v>19-29</v>
      </c>
      <c r="S453" t="str">
        <f t="shared" si="30"/>
        <v>Fleeing</v>
      </c>
      <c r="T453" t="str">
        <f t="shared" si="31"/>
        <v>YES</v>
      </c>
    </row>
    <row r="454" spans="1:20" ht="19" hidden="1" x14ac:dyDescent="0.2">
      <c r="A454">
        <v>453</v>
      </c>
      <c r="B454">
        <v>572</v>
      </c>
      <c r="C454" t="s">
        <v>913</v>
      </c>
      <c r="D454" s="1">
        <v>42178</v>
      </c>
      <c r="E454" t="s">
        <v>15</v>
      </c>
      <c r="F454" t="s">
        <v>29</v>
      </c>
      <c r="G454">
        <v>34</v>
      </c>
      <c r="H454" t="s">
        <v>17</v>
      </c>
      <c r="I454" t="s">
        <v>24</v>
      </c>
      <c r="J454" t="s">
        <v>121</v>
      </c>
      <c r="K454" t="s">
        <v>122</v>
      </c>
      <c r="L454" t="b">
        <v>0</v>
      </c>
      <c r="M454" t="s">
        <v>33</v>
      </c>
      <c r="N454" t="s">
        <v>48</v>
      </c>
      <c r="O454" t="b">
        <v>0</v>
      </c>
      <c r="P454" t="str">
        <f t="shared" si="28"/>
        <v>unarmed or undetermined or null</v>
      </c>
      <c r="Q454" t="str">
        <f t="shared" si="29"/>
        <v>No Gun</v>
      </c>
      <c r="R454" s="8" t="str">
        <f>LOOKUP(G454,{0,1,19,30,40,50,60,70},{"null","0-18","19-29","30-39","40-49","50-59","60-69","70+"})</f>
        <v>30-39</v>
      </c>
      <c r="S454" t="str">
        <f t="shared" si="30"/>
        <v>Fleeing</v>
      </c>
      <c r="T454" t="str">
        <f t="shared" si="31"/>
        <v>NO</v>
      </c>
    </row>
    <row r="455" spans="1:20" ht="19" hidden="1" x14ac:dyDescent="0.2">
      <c r="A455">
        <v>454</v>
      </c>
      <c r="B455">
        <v>574</v>
      </c>
      <c r="C455" t="s">
        <v>914</v>
      </c>
      <c r="D455" s="1">
        <v>42178</v>
      </c>
      <c r="E455" t="s">
        <v>15</v>
      </c>
      <c r="F455" t="s">
        <v>60</v>
      </c>
      <c r="G455">
        <v>22</v>
      </c>
      <c r="H455" t="s">
        <v>17</v>
      </c>
      <c r="I455" t="s">
        <v>24</v>
      </c>
      <c r="J455" t="s">
        <v>915</v>
      </c>
      <c r="K455" t="s">
        <v>32</v>
      </c>
      <c r="L455" t="b">
        <v>0</v>
      </c>
      <c r="M455" t="s">
        <v>21</v>
      </c>
      <c r="N455" t="s">
        <v>22</v>
      </c>
      <c r="O455" t="b">
        <v>0</v>
      </c>
      <c r="P455" t="str">
        <f t="shared" si="28"/>
        <v>armed</v>
      </c>
      <c r="Q455" t="str">
        <f t="shared" si="29"/>
        <v>No Gun</v>
      </c>
      <c r="R455" s="8" t="str">
        <f>LOOKUP(G455,{0,1,19,30,40,50,60,70},{"null","0-18","19-29","30-39","40-49","50-59","60-69","70+"})</f>
        <v>19-29</v>
      </c>
      <c r="S455" t="str">
        <f t="shared" si="30"/>
        <v>Not Fleeing or Blank</v>
      </c>
      <c r="T455" t="str">
        <f t="shared" si="31"/>
        <v>NO</v>
      </c>
    </row>
    <row r="456" spans="1:20" ht="19" hidden="1" x14ac:dyDescent="0.2">
      <c r="A456">
        <v>455</v>
      </c>
      <c r="B456">
        <v>575</v>
      </c>
      <c r="C456" t="s">
        <v>916</v>
      </c>
      <c r="D456" s="1">
        <v>42178</v>
      </c>
      <c r="E456" t="s">
        <v>15</v>
      </c>
      <c r="F456" t="s">
        <v>60</v>
      </c>
      <c r="G456">
        <v>49</v>
      </c>
      <c r="H456" t="s">
        <v>17</v>
      </c>
      <c r="I456" t="s">
        <v>24</v>
      </c>
      <c r="J456" t="s">
        <v>917</v>
      </c>
      <c r="K456" t="s">
        <v>64</v>
      </c>
      <c r="L456" t="b">
        <v>1</v>
      </c>
      <c r="M456" t="s">
        <v>33</v>
      </c>
      <c r="N456" t="s">
        <v>73</v>
      </c>
      <c r="O456" t="b">
        <v>0</v>
      </c>
      <c r="P456" t="str">
        <f t="shared" si="28"/>
        <v>armed</v>
      </c>
      <c r="Q456" t="str">
        <f t="shared" si="29"/>
        <v>No Gun</v>
      </c>
      <c r="R456" s="8" t="str">
        <f>LOOKUP(G456,{0,1,19,30,40,50,60,70},{"null","0-18","19-29","30-39","40-49","50-59","60-69","70+"})</f>
        <v>40-49</v>
      </c>
      <c r="S456" t="str">
        <f t="shared" si="30"/>
        <v>Fleeing</v>
      </c>
      <c r="T456" t="str">
        <f t="shared" si="31"/>
        <v>NO</v>
      </c>
    </row>
    <row r="457" spans="1:20" ht="19" hidden="1" x14ac:dyDescent="0.2">
      <c r="A457">
        <v>456</v>
      </c>
      <c r="B457">
        <v>726</v>
      </c>
      <c r="C457" t="s">
        <v>918</v>
      </c>
      <c r="D457" s="1">
        <v>42178</v>
      </c>
      <c r="E457" t="s">
        <v>15</v>
      </c>
      <c r="F457" t="s">
        <v>16</v>
      </c>
      <c r="G457">
        <v>32</v>
      </c>
      <c r="H457" t="s">
        <v>17</v>
      </c>
      <c r="I457" t="s">
        <v>24</v>
      </c>
      <c r="J457" t="s">
        <v>198</v>
      </c>
      <c r="K457" t="s">
        <v>199</v>
      </c>
      <c r="L457" t="b">
        <v>0</v>
      </c>
      <c r="M457" t="s">
        <v>21</v>
      </c>
      <c r="N457" t="s">
        <v>22</v>
      </c>
      <c r="O457" t="b">
        <v>0</v>
      </c>
      <c r="P457" t="str">
        <f t="shared" si="28"/>
        <v>armed</v>
      </c>
      <c r="Q457" t="str">
        <f t="shared" si="29"/>
        <v>Gun</v>
      </c>
      <c r="R457" s="8" t="str">
        <f>LOOKUP(G457,{0,1,19,30,40,50,60,70},{"null","0-18","19-29","30-39","40-49","50-59","60-69","70+"})</f>
        <v>30-39</v>
      </c>
      <c r="S457" t="str">
        <f t="shared" si="30"/>
        <v>Not Fleeing or Blank</v>
      </c>
      <c r="T457" t="str">
        <f t="shared" si="31"/>
        <v>NO</v>
      </c>
    </row>
    <row r="458" spans="1:20" ht="19" hidden="1" x14ac:dyDescent="0.2">
      <c r="A458">
        <v>457</v>
      </c>
      <c r="B458">
        <v>569</v>
      </c>
      <c r="C458" t="s">
        <v>919</v>
      </c>
      <c r="D458" s="1">
        <v>42179</v>
      </c>
      <c r="E458" t="s">
        <v>15</v>
      </c>
      <c r="F458" t="s">
        <v>16</v>
      </c>
      <c r="G458">
        <v>26</v>
      </c>
      <c r="H458" t="s">
        <v>17</v>
      </c>
      <c r="I458" t="s">
        <v>56</v>
      </c>
      <c r="J458" t="s">
        <v>920</v>
      </c>
      <c r="K458" t="s">
        <v>112</v>
      </c>
      <c r="L458" t="b">
        <v>0</v>
      </c>
      <c r="M458" t="s">
        <v>21</v>
      </c>
      <c r="N458" t="s">
        <v>22</v>
      </c>
      <c r="O458" t="b">
        <v>1</v>
      </c>
      <c r="P458" t="str">
        <f t="shared" si="28"/>
        <v>armed</v>
      </c>
      <c r="Q458" t="str">
        <f t="shared" si="29"/>
        <v>Gun</v>
      </c>
      <c r="R458" s="8" t="str">
        <f>LOOKUP(G458,{0,1,19,30,40,50,60,70},{"null","0-18","19-29","30-39","40-49","50-59","60-69","70+"})</f>
        <v>19-29</v>
      </c>
      <c r="S458" t="str">
        <f t="shared" si="30"/>
        <v>Not Fleeing or Blank</v>
      </c>
      <c r="T458" t="str">
        <f t="shared" si="31"/>
        <v>NO</v>
      </c>
    </row>
    <row r="459" spans="1:20" ht="19" hidden="1" x14ac:dyDescent="0.2">
      <c r="A459">
        <v>458</v>
      </c>
      <c r="B459">
        <v>567</v>
      </c>
      <c r="C459" t="s">
        <v>921</v>
      </c>
      <c r="D459" s="1">
        <v>42180</v>
      </c>
      <c r="E459" t="s">
        <v>15</v>
      </c>
      <c r="F459" t="s">
        <v>29</v>
      </c>
      <c r="G459">
        <v>41</v>
      </c>
      <c r="H459" t="s">
        <v>17</v>
      </c>
      <c r="I459" t="s">
        <v>56</v>
      </c>
      <c r="J459" t="s">
        <v>922</v>
      </c>
      <c r="K459" t="s">
        <v>178</v>
      </c>
      <c r="L459" t="b">
        <v>1</v>
      </c>
      <c r="M459" t="s">
        <v>33</v>
      </c>
      <c r="N459" t="s">
        <v>22</v>
      </c>
      <c r="O459" t="b">
        <v>0</v>
      </c>
      <c r="P459" t="str">
        <f t="shared" si="28"/>
        <v>unarmed or undetermined or null</v>
      </c>
      <c r="Q459" t="str">
        <f t="shared" si="29"/>
        <v>No Gun</v>
      </c>
      <c r="R459" s="8" t="str">
        <f>LOOKUP(G459,{0,1,19,30,40,50,60,70},{"null","0-18","19-29","30-39","40-49","50-59","60-69","70+"})</f>
        <v>40-49</v>
      </c>
      <c r="S459" t="str">
        <f t="shared" si="30"/>
        <v>Not Fleeing or Blank</v>
      </c>
      <c r="T459" t="str">
        <f t="shared" si="31"/>
        <v>NO</v>
      </c>
    </row>
    <row r="460" spans="1:20" ht="19" hidden="1" x14ac:dyDescent="0.2">
      <c r="A460">
        <v>459</v>
      </c>
      <c r="B460">
        <v>568</v>
      </c>
      <c r="C460" t="s">
        <v>923</v>
      </c>
      <c r="D460" s="1">
        <v>42180</v>
      </c>
      <c r="E460" t="s">
        <v>15</v>
      </c>
      <c r="F460" t="s">
        <v>16</v>
      </c>
      <c r="G460">
        <v>61</v>
      </c>
      <c r="H460" t="s">
        <v>17</v>
      </c>
      <c r="I460" t="s">
        <v>24</v>
      </c>
      <c r="J460" t="s">
        <v>924</v>
      </c>
      <c r="K460" t="s">
        <v>37</v>
      </c>
      <c r="L460" t="b">
        <v>0</v>
      </c>
      <c r="M460" t="s">
        <v>21</v>
      </c>
      <c r="N460" t="s">
        <v>22</v>
      </c>
      <c r="O460" t="b">
        <v>0</v>
      </c>
      <c r="P460" t="str">
        <f t="shared" si="28"/>
        <v>armed</v>
      </c>
      <c r="Q460" t="str">
        <f t="shared" si="29"/>
        <v>Gun</v>
      </c>
      <c r="R460" s="8" t="str">
        <f>LOOKUP(G460,{0,1,19,30,40,50,60,70},{"null","0-18","19-29","30-39","40-49","50-59","60-69","70+"})</f>
        <v>60-69</v>
      </c>
      <c r="S460" t="str">
        <f t="shared" si="30"/>
        <v>Not Fleeing or Blank</v>
      </c>
      <c r="T460" t="str">
        <f t="shared" si="31"/>
        <v>NO</v>
      </c>
    </row>
    <row r="461" spans="1:20" ht="19" hidden="1" x14ac:dyDescent="0.2">
      <c r="A461">
        <v>460</v>
      </c>
      <c r="B461">
        <v>579</v>
      </c>
      <c r="C461" t="s">
        <v>925</v>
      </c>
      <c r="D461" s="1">
        <v>42181</v>
      </c>
      <c r="E461" t="s">
        <v>15</v>
      </c>
      <c r="F461" t="s">
        <v>16</v>
      </c>
      <c r="G461">
        <v>49</v>
      </c>
      <c r="H461" t="s">
        <v>17</v>
      </c>
      <c r="I461" t="s">
        <v>24</v>
      </c>
      <c r="J461" t="s">
        <v>926</v>
      </c>
      <c r="K461" t="s">
        <v>258</v>
      </c>
      <c r="L461" t="b">
        <v>0</v>
      </c>
      <c r="M461" t="s">
        <v>21</v>
      </c>
      <c r="N461" t="s">
        <v>442</v>
      </c>
      <c r="O461" t="b">
        <v>0</v>
      </c>
      <c r="P461" t="str">
        <f t="shared" si="28"/>
        <v>armed</v>
      </c>
      <c r="Q461" t="str">
        <f t="shared" si="29"/>
        <v>Gun</v>
      </c>
      <c r="R461" s="8" t="str">
        <f>LOOKUP(G461,{0,1,19,30,40,50,60,70},{"null","0-18","19-29","30-39","40-49","50-59","60-69","70+"})</f>
        <v>40-49</v>
      </c>
      <c r="S461" t="str">
        <f t="shared" si="30"/>
        <v>Fleeing</v>
      </c>
      <c r="T461" t="str">
        <f t="shared" si="31"/>
        <v>NO</v>
      </c>
    </row>
    <row r="462" spans="1:20" ht="19" hidden="1" x14ac:dyDescent="0.2">
      <c r="A462">
        <v>461</v>
      </c>
      <c r="B462">
        <v>583</v>
      </c>
      <c r="C462" t="s">
        <v>927</v>
      </c>
      <c r="D462" s="1">
        <v>42181</v>
      </c>
      <c r="E462" t="s">
        <v>15</v>
      </c>
      <c r="F462" t="s">
        <v>16</v>
      </c>
      <c r="G462">
        <v>28</v>
      </c>
      <c r="H462" t="s">
        <v>17</v>
      </c>
      <c r="I462" t="s">
        <v>30</v>
      </c>
      <c r="J462" t="s">
        <v>444</v>
      </c>
      <c r="K462" t="s">
        <v>64</v>
      </c>
      <c r="L462" t="b">
        <v>0</v>
      </c>
      <c r="M462" t="s">
        <v>33</v>
      </c>
      <c r="N462" t="s">
        <v>73</v>
      </c>
      <c r="O462" t="b">
        <v>0</v>
      </c>
      <c r="P462" t="str">
        <f t="shared" si="28"/>
        <v>armed</v>
      </c>
      <c r="Q462" t="str">
        <f t="shared" si="29"/>
        <v>Gun</v>
      </c>
      <c r="R462" s="8" t="str">
        <f>LOOKUP(G462,{0,1,19,30,40,50,60,70},{"null","0-18","19-29","30-39","40-49","50-59","60-69","70+"})</f>
        <v>19-29</v>
      </c>
      <c r="S462" t="str">
        <f t="shared" si="30"/>
        <v>Fleeing</v>
      </c>
      <c r="T462" t="str">
        <f t="shared" si="31"/>
        <v>NO</v>
      </c>
    </row>
    <row r="463" spans="1:20" ht="19" hidden="1" x14ac:dyDescent="0.2">
      <c r="A463">
        <v>462</v>
      </c>
      <c r="B463">
        <v>580</v>
      </c>
      <c r="C463" t="s">
        <v>928</v>
      </c>
      <c r="D463" s="1">
        <v>42182</v>
      </c>
      <c r="E463" t="s">
        <v>15</v>
      </c>
      <c r="F463" t="s">
        <v>16</v>
      </c>
      <c r="G463">
        <v>35</v>
      </c>
      <c r="H463" t="s">
        <v>17</v>
      </c>
      <c r="I463" t="s">
        <v>24</v>
      </c>
      <c r="J463" t="s">
        <v>929</v>
      </c>
      <c r="K463" t="s">
        <v>44</v>
      </c>
      <c r="L463" t="b">
        <v>0</v>
      </c>
      <c r="M463" t="s">
        <v>21</v>
      </c>
      <c r="N463" t="s">
        <v>22</v>
      </c>
      <c r="O463" t="b">
        <v>1</v>
      </c>
      <c r="P463" t="str">
        <f t="shared" si="28"/>
        <v>armed</v>
      </c>
      <c r="Q463" t="str">
        <f t="shared" si="29"/>
        <v>Gun</v>
      </c>
      <c r="R463" s="8" t="str">
        <f>LOOKUP(G463,{0,1,19,30,40,50,60,70},{"null","0-18","19-29","30-39","40-49","50-59","60-69","70+"})</f>
        <v>30-39</v>
      </c>
      <c r="S463" t="str">
        <f t="shared" si="30"/>
        <v>Not Fleeing or Blank</v>
      </c>
      <c r="T463" t="str">
        <f t="shared" si="31"/>
        <v>NO</v>
      </c>
    </row>
    <row r="464" spans="1:20" ht="19" hidden="1" x14ac:dyDescent="0.2">
      <c r="A464">
        <v>463</v>
      </c>
      <c r="B464">
        <v>577</v>
      </c>
      <c r="C464" t="s">
        <v>930</v>
      </c>
      <c r="D464" s="1">
        <v>42183</v>
      </c>
      <c r="E464" t="s">
        <v>15</v>
      </c>
      <c r="F464" t="s">
        <v>35</v>
      </c>
      <c r="G464">
        <v>29</v>
      </c>
      <c r="H464" t="s">
        <v>17</v>
      </c>
      <c r="I464" t="s">
        <v>24</v>
      </c>
      <c r="J464" t="s">
        <v>495</v>
      </c>
      <c r="K464" t="s">
        <v>26</v>
      </c>
      <c r="L464" t="b">
        <v>0</v>
      </c>
      <c r="M464" t="s">
        <v>21</v>
      </c>
      <c r="N464" t="s">
        <v>22</v>
      </c>
      <c r="O464" t="b">
        <v>0</v>
      </c>
      <c r="P464" t="str">
        <f t="shared" si="28"/>
        <v>armed</v>
      </c>
      <c r="Q464" t="str">
        <f t="shared" si="29"/>
        <v>No Gun</v>
      </c>
      <c r="R464" s="8" t="str">
        <f>LOOKUP(G464,{0,1,19,30,40,50,60,70},{"null","0-18","19-29","30-39","40-49","50-59","60-69","70+"})</f>
        <v>19-29</v>
      </c>
      <c r="S464" t="str">
        <f t="shared" si="30"/>
        <v>Not Fleeing or Blank</v>
      </c>
      <c r="T464" t="str">
        <f t="shared" si="31"/>
        <v>NO</v>
      </c>
    </row>
    <row r="465" spans="1:20" ht="19" hidden="1" x14ac:dyDescent="0.2">
      <c r="A465">
        <v>464</v>
      </c>
      <c r="B465">
        <v>585</v>
      </c>
      <c r="C465" t="s">
        <v>931</v>
      </c>
      <c r="D465" s="1">
        <v>42184</v>
      </c>
      <c r="E465" t="s">
        <v>15</v>
      </c>
      <c r="F465" t="s">
        <v>16</v>
      </c>
      <c r="G465">
        <v>51</v>
      </c>
      <c r="H465" t="s">
        <v>17</v>
      </c>
      <c r="I465" t="s">
        <v>24</v>
      </c>
      <c r="J465" t="s">
        <v>932</v>
      </c>
      <c r="K465" t="s">
        <v>258</v>
      </c>
      <c r="L465" t="b">
        <v>1</v>
      </c>
      <c r="M465" t="s">
        <v>21</v>
      </c>
      <c r="N465" t="s">
        <v>22</v>
      </c>
      <c r="O465" t="b">
        <v>0</v>
      </c>
      <c r="P465" t="str">
        <f t="shared" si="28"/>
        <v>armed</v>
      </c>
      <c r="Q465" t="str">
        <f t="shared" si="29"/>
        <v>Gun</v>
      </c>
      <c r="R465" s="8" t="str">
        <f>LOOKUP(G465,{0,1,19,30,40,50,60,70},{"null","0-18","19-29","30-39","40-49","50-59","60-69","70+"})</f>
        <v>50-59</v>
      </c>
      <c r="S465" t="str">
        <f t="shared" si="30"/>
        <v>Not Fleeing or Blank</v>
      </c>
      <c r="T465" t="str">
        <f t="shared" si="31"/>
        <v>NO</v>
      </c>
    </row>
    <row r="466" spans="1:20" ht="19" hidden="1" x14ac:dyDescent="0.2">
      <c r="A466">
        <v>465</v>
      </c>
      <c r="B466">
        <v>586</v>
      </c>
      <c r="C466" t="s">
        <v>933</v>
      </c>
      <c r="D466" s="1">
        <v>42185</v>
      </c>
      <c r="E466" t="s">
        <v>15</v>
      </c>
      <c r="F466" t="s">
        <v>16</v>
      </c>
      <c r="G466">
        <v>52</v>
      </c>
      <c r="H466" t="s">
        <v>17</v>
      </c>
      <c r="I466" t="s">
        <v>24</v>
      </c>
      <c r="J466" t="s">
        <v>934</v>
      </c>
      <c r="K466" t="s">
        <v>251</v>
      </c>
      <c r="L466" t="b">
        <v>0</v>
      </c>
      <c r="M466" t="s">
        <v>21</v>
      </c>
      <c r="N466" t="s">
        <v>22</v>
      </c>
      <c r="O466" t="b">
        <v>0</v>
      </c>
      <c r="P466" t="str">
        <f t="shared" si="28"/>
        <v>armed</v>
      </c>
      <c r="Q466" t="str">
        <f t="shared" si="29"/>
        <v>Gun</v>
      </c>
      <c r="R466" s="8" t="str">
        <f>LOOKUP(G466,{0,1,19,30,40,50,60,70},{"null","0-18","19-29","30-39","40-49","50-59","60-69","70+"})</f>
        <v>50-59</v>
      </c>
      <c r="S466" t="str">
        <f t="shared" si="30"/>
        <v>Not Fleeing or Blank</v>
      </c>
      <c r="T466" t="str">
        <f t="shared" si="31"/>
        <v>NO</v>
      </c>
    </row>
    <row r="467" spans="1:20" ht="19" x14ac:dyDescent="0.2">
      <c r="A467">
        <v>466</v>
      </c>
      <c r="B467">
        <v>587</v>
      </c>
      <c r="C467" t="s">
        <v>935</v>
      </c>
      <c r="D467" s="1">
        <v>42186</v>
      </c>
      <c r="E467" t="s">
        <v>15</v>
      </c>
      <c r="G467">
        <v>24</v>
      </c>
      <c r="H467" t="s">
        <v>17</v>
      </c>
      <c r="I467" t="s">
        <v>56</v>
      </c>
      <c r="J467" t="s">
        <v>936</v>
      </c>
      <c r="K467" t="s">
        <v>26</v>
      </c>
      <c r="L467" t="b">
        <v>0</v>
      </c>
      <c r="M467" t="s">
        <v>21</v>
      </c>
      <c r="N467" t="s">
        <v>73</v>
      </c>
      <c r="O467" t="b">
        <v>0</v>
      </c>
      <c r="P467" t="str">
        <f t="shared" si="28"/>
        <v>unarmed or undetermined or null</v>
      </c>
      <c r="Q467" t="str">
        <f t="shared" si="29"/>
        <v>No Gun</v>
      </c>
      <c r="R467" s="8" t="str">
        <f>LOOKUP(G467,{0,1,19,30,40,50,60,70},{"null","0-18","19-29","30-39","40-49","50-59","60-69","70+"})</f>
        <v>19-29</v>
      </c>
      <c r="S467" t="str">
        <f t="shared" si="30"/>
        <v>Fleeing</v>
      </c>
      <c r="T467" t="str">
        <f t="shared" si="31"/>
        <v>YES</v>
      </c>
    </row>
    <row r="468" spans="1:20" ht="19" hidden="1" x14ac:dyDescent="0.2">
      <c r="A468">
        <v>467</v>
      </c>
      <c r="B468">
        <v>589</v>
      </c>
      <c r="C468" t="s">
        <v>937</v>
      </c>
      <c r="D468" s="1">
        <v>42186</v>
      </c>
      <c r="E468" t="s">
        <v>15</v>
      </c>
      <c r="F468" t="s">
        <v>16</v>
      </c>
      <c r="G468">
        <v>32</v>
      </c>
      <c r="H468" t="s">
        <v>17</v>
      </c>
      <c r="I468" t="s">
        <v>24</v>
      </c>
      <c r="J468" t="s">
        <v>938</v>
      </c>
      <c r="K468" t="s">
        <v>26</v>
      </c>
      <c r="L468" t="b">
        <v>0</v>
      </c>
      <c r="M468" t="s">
        <v>21</v>
      </c>
      <c r="N468" t="s">
        <v>48</v>
      </c>
      <c r="O468" t="b">
        <v>0</v>
      </c>
      <c r="P468" t="str">
        <f t="shared" si="28"/>
        <v>armed</v>
      </c>
      <c r="Q468" t="str">
        <f t="shared" si="29"/>
        <v>Gun</v>
      </c>
      <c r="R468" s="8" t="str">
        <f>LOOKUP(G468,{0,1,19,30,40,50,60,70},{"null","0-18","19-29","30-39","40-49","50-59","60-69","70+"})</f>
        <v>30-39</v>
      </c>
      <c r="S468" t="str">
        <f t="shared" si="30"/>
        <v>Fleeing</v>
      </c>
      <c r="T468" t="str">
        <f t="shared" si="31"/>
        <v>NO</v>
      </c>
    </row>
    <row r="469" spans="1:20" ht="19" hidden="1" x14ac:dyDescent="0.2">
      <c r="A469">
        <v>468</v>
      </c>
      <c r="B469">
        <v>588</v>
      </c>
      <c r="C469" t="s">
        <v>939</v>
      </c>
      <c r="D469" s="1">
        <v>42187</v>
      </c>
      <c r="E469" t="s">
        <v>15</v>
      </c>
      <c r="F469" t="s">
        <v>35</v>
      </c>
      <c r="G469">
        <v>45</v>
      </c>
      <c r="H469" t="s">
        <v>17</v>
      </c>
      <c r="I469" t="s">
        <v>24</v>
      </c>
      <c r="J469" t="s">
        <v>940</v>
      </c>
      <c r="K469" t="s">
        <v>149</v>
      </c>
      <c r="L469" t="b">
        <v>1</v>
      </c>
      <c r="M469" t="s">
        <v>21</v>
      </c>
      <c r="N469" t="s">
        <v>22</v>
      </c>
      <c r="O469" t="b">
        <v>0</v>
      </c>
      <c r="P469" t="str">
        <f t="shared" si="28"/>
        <v>armed</v>
      </c>
      <c r="Q469" t="str">
        <f t="shared" si="29"/>
        <v>No Gun</v>
      </c>
      <c r="R469" s="8" t="str">
        <f>LOOKUP(G469,{0,1,19,30,40,50,60,70},{"null","0-18","19-29","30-39","40-49","50-59","60-69","70+"})</f>
        <v>40-49</v>
      </c>
      <c r="S469" t="str">
        <f t="shared" si="30"/>
        <v>Not Fleeing or Blank</v>
      </c>
      <c r="T469" t="str">
        <f t="shared" si="31"/>
        <v>NO</v>
      </c>
    </row>
    <row r="470" spans="1:20" ht="19" hidden="1" x14ac:dyDescent="0.2">
      <c r="A470">
        <v>469</v>
      </c>
      <c r="B470">
        <v>601</v>
      </c>
      <c r="C470" t="s">
        <v>941</v>
      </c>
      <c r="D470" s="1">
        <v>42187</v>
      </c>
      <c r="E470" t="s">
        <v>15</v>
      </c>
      <c r="F470" t="s">
        <v>60</v>
      </c>
      <c r="G470">
        <v>60</v>
      </c>
      <c r="H470" t="s">
        <v>17</v>
      </c>
      <c r="I470" t="s">
        <v>18</v>
      </c>
      <c r="J470" t="s">
        <v>690</v>
      </c>
      <c r="K470" t="s">
        <v>37</v>
      </c>
      <c r="L470" t="b">
        <v>0</v>
      </c>
      <c r="M470" t="s">
        <v>33</v>
      </c>
      <c r="N470" t="s">
        <v>22</v>
      </c>
      <c r="O470" t="b">
        <v>0</v>
      </c>
      <c r="P470" t="str">
        <f t="shared" si="28"/>
        <v>armed</v>
      </c>
      <c r="Q470" t="str">
        <f t="shared" si="29"/>
        <v>No Gun</v>
      </c>
      <c r="R470" s="8" t="str">
        <f>LOOKUP(G470,{0,1,19,30,40,50,60,70},{"null","0-18","19-29","30-39","40-49","50-59","60-69","70+"})</f>
        <v>60-69</v>
      </c>
      <c r="S470" t="str">
        <f t="shared" si="30"/>
        <v>Not Fleeing or Blank</v>
      </c>
      <c r="T470" t="str">
        <f t="shared" si="31"/>
        <v>NO</v>
      </c>
    </row>
    <row r="471" spans="1:20" ht="19" x14ac:dyDescent="0.2">
      <c r="A471">
        <v>470</v>
      </c>
      <c r="B471">
        <v>603</v>
      </c>
      <c r="C471" t="s">
        <v>942</v>
      </c>
      <c r="D471" s="1">
        <v>42187</v>
      </c>
      <c r="E471" t="s">
        <v>15</v>
      </c>
      <c r="F471" t="s">
        <v>29</v>
      </c>
      <c r="G471">
        <v>23</v>
      </c>
      <c r="H471" t="s">
        <v>17</v>
      </c>
      <c r="I471" t="s">
        <v>56</v>
      </c>
      <c r="J471" t="s">
        <v>470</v>
      </c>
      <c r="K471" t="s">
        <v>169</v>
      </c>
      <c r="L471" t="b">
        <v>0</v>
      </c>
      <c r="M471" t="s">
        <v>21</v>
      </c>
      <c r="N471" t="s">
        <v>73</v>
      </c>
      <c r="O471" t="b">
        <v>0</v>
      </c>
      <c r="P471" t="str">
        <f t="shared" si="28"/>
        <v>unarmed or undetermined or null</v>
      </c>
      <c r="Q471" t="str">
        <f t="shared" si="29"/>
        <v>No Gun</v>
      </c>
      <c r="R471" s="8" t="str">
        <f>LOOKUP(G471,{0,1,19,30,40,50,60,70},{"null","0-18","19-29","30-39","40-49","50-59","60-69","70+"})</f>
        <v>19-29</v>
      </c>
      <c r="S471" t="str">
        <f t="shared" si="30"/>
        <v>Fleeing</v>
      </c>
      <c r="T471" t="str">
        <f t="shared" si="31"/>
        <v>YES</v>
      </c>
    </row>
    <row r="472" spans="1:20" ht="19" hidden="1" x14ac:dyDescent="0.2">
      <c r="A472">
        <v>471</v>
      </c>
      <c r="B472">
        <v>604</v>
      </c>
      <c r="C472" t="s">
        <v>943</v>
      </c>
      <c r="D472" s="1">
        <v>42187</v>
      </c>
      <c r="E472" t="s">
        <v>15</v>
      </c>
      <c r="F472" t="s">
        <v>944</v>
      </c>
      <c r="G472">
        <v>59</v>
      </c>
      <c r="H472" t="s">
        <v>17</v>
      </c>
      <c r="J472" t="s">
        <v>945</v>
      </c>
      <c r="K472" t="s">
        <v>447</v>
      </c>
      <c r="L472" t="b">
        <v>1</v>
      </c>
      <c r="M472" t="s">
        <v>21</v>
      </c>
      <c r="N472" t="s">
        <v>22</v>
      </c>
      <c r="O472" t="b">
        <v>0</v>
      </c>
      <c r="P472" t="str">
        <f t="shared" si="28"/>
        <v>armed</v>
      </c>
      <c r="Q472" t="str">
        <f t="shared" si="29"/>
        <v>No Gun</v>
      </c>
      <c r="R472" s="8" t="str">
        <f>LOOKUP(G472,{0,1,19,30,40,50,60,70},{"null","0-18","19-29","30-39","40-49","50-59","60-69","70+"})</f>
        <v>50-59</v>
      </c>
      <c r="S472" t="str">
        <f t="shared" si="30"/>
        <v>Not Fleeing or Blank</v>
      </c>
      <c r="T472" t="str">
        <f t="shared" si="31"/>
        <v>NO</v>
      </c>
    </row>
    <row r="473" spans="1:20" ht="19" hidden="1" x14ac:dyDescent="0.2">
      <c r="A473">
        <v>472</v>
      </c>
      <c r="B473">
        <v>597</v>
      </c>
      <c r="C473" t="s">
        <v>946</v>
      </c>
      <c r="D473" s="1">
        <v>42188</v>
      </c>
      <c r="E473" t="s">
        <v>28</v>
      </c>
      <c r="F473" t="s">
        <v>60</v>
      </c>
      <c r="G473">
        <v>27</v>
      </c>
      <c r="H473" t="s">
        <v>17</v>
      </c>
      <c r="I473" t="s">
        <v>30</v>
      </c>
      <c r="J473" t="s">
        <v>947</v>
      </c>
      <c r="K473" t="s">
        <v>37</v>
      </c>
      <c r="L473" t="b">
        <v>0</v>
      </c>
      <c r="M473" t="s">
        <v>21</v>
      </c>
      <c r="N473" t="s">
        <v>22</v>
      </c>
      <c r="O473" t="b">
        <v>0</v>
      </c>
      <c r="P473" t="str">
        <f t="shared" si="28"/>
        <v>armed</v>
      </c>
      <c r="Q473" t="str">
        <f t="shared" si="29"/>
        <v>No Gun</v>
      </c>
      <c r="R473" s="8" t="str">
        <f>LOOKUP(G473,{0,1,19,30,40,50,60,70},{"null","0-18","19-29","30-39","40-49","50-59","60-69","70+"})</f>
        <v>19-29</v>
      </c>
      <c r="S473" t="str">
        <f t="shared" si="30"/>
        <v>Not Fleeing or Blank</v>
      </c>
      <c r="T473" t="str">
        <f t="shared" si="31"/>
        <v>NO</v>
      </c>
    </row>
    <row r="474" spans="1:20" ht="19" hidden="1" x14ac:dyDescent="0.2">
      <c r="A474">
        <v>473</v>
      </c>
      <c r="B474">
        <v>598</v>
      </c>
      <c r="C474" t="s">
        <v>948</v>
      </c>
      <c r="D474" s="1">
        <v>42188</v>
      </c>
      <c r="E474" t="s">
        <v>15</v>
      </c>
      <c r="F474" t="s">
        <v>16</v>
      </c>
      <c r="G474">
        <v>46</v>
      </c>
      <c r="H474" t="s">
        <v>17</v>
      </c>
      <c r="I474" t="s">
        <v>30</v>
      </c>
      <c r="J474" t="s">
        <v>756</v>
      </c>
      <c r="K474" t="s">
        <v>37</v>
      </c>
      <c r="L474" t="b">
        <v>0</v>
      </c>
      <c r="M474" t="s">
        <v>21</v>
      </c>
      <c r="N474" t="s">
        <v>22</v>
      </c>
      <c r="O474" t="b">
        <v>0</v>
      </c>
      <c r="P474" t="str">
        <f t="shared" si="28"/>
        <v>armed</v>
      </c>
      <c r="Q474" t="str">
        <f t="shared" si="29"/>
        <v>Gun</v>
      </c>
      <c r="R474" s="8" t="str">
        <f>LOOKUP(G474,{0,1,19,30,40,50,60,70},{"null","0-18","19-29","30-39","40-49","50-59","60-69","70+"})</f>
        <v>40-49</v>
      </c>
      <c r="S474" t="str">
        <f t="shared" si="30"/>
        <v>Not Fleeing or Blank</v>
      </c>
      <c r="T474" t="str">
        <f t="shared" si="31"/>
        <v>NO</v>
      </c>
    </row>
    <row r="475" spans="1:20" ht="19" hidden="1" x14ac:dyDescent="0.2">
      <c r="A475">
        <v>474</v>
      </c>
      <c r="B475">
        <v>599</v>
      </c>
      <c r="C475" t="s">
        <v>949</v>
      </c>
      <c r="D475" s="1">
        <v>42188</v>
      </c>
      <c r="E475" t="s">
        <v>15</v>
      </c>
      <c r="F475" t="s">
        <v>16</v>
      </c>
      <c r="G475">
        <v>33</v>
      </c>
      <c r="H475" t="s">
        <v>17</v>
      </c>
      <c r="I475" t="s">
        <v>30</v>
      </c>
      <c r="J475" t="s">
        <v>950</v>
      </c>
      <c r="K475" t="s">
        <v>115</v>
      </c>
      <c r="L475" t="b">
        <v>1</v>
      </c>
      <c r="M475" t="s">
        <v>21</v>
      </c>
      <c r="N475" t="s">
        <v>22</v>
      </c>
      <c r="O475" t="b">
        <v>0</v>
      </c>
      <c r="P475" t="str">
        <f t="shared" si="28"/>
        <v>armed</v>
      </c>
      <c r="Q475" t="str">
        <f t="shared" si="29"/>
        <v>Gun</v>
      </c>
      <c r="R475" s="8" t="str">
        <f>LOOKUP(G475,{0,1,19,30,40,50,60,70},{"null","0-18","19-29","30-39","40-49","50-59","60-69","70+"})</f>
        <v>30-39</v>
      </c>
      <c r="S475" t="str">
        <f t="shared" si="30"/>
        <v>Not Fleeing or Blank</v>
      </c>
      <c r="T475" t="str">
        <f t="shared" si="31"/>
        <v>NO</v>
      </c>
    </row>
    <row r="476" spans="1:20" ht="19" hidden="1" x14ac:dyDescent="0.2">
      <c r="A476">
        <v>475</v>
      </c>
      <c r="B476">
        <v>602</v>
      </c>
      <c r="C476" t="s">
        <v>951</v>
      </c>
      <c r="D476" s="1">
        <v>42188</v>
      </c>
      <c r="E476" t="s">
        <v>15</v>
      </c>
      <c r="F476" t="s">
        <v>16</v>
      </c>
      <c r="G476">
        <v>40</v>
      </c>
      <c r="H476" t="s">
        <v>17</v>
      </c>
      <c r="I476" t="s">
        <v>24</v>
      </c>
      <c r="J476" t="s">
        <v>952</v>
      </c>
      <c r="K476" t="s">
        <v>169</v>
      </c>
      <c r="L476" t="b">
        <v>0</v>
      </c>
      <c r="M476" t="s">
        <v>21</v>
      </c>
      <c r="N476" t="s">
        <v>22</v>
      </c>
      <c r="O476" t="b">
        <v>0</v>
      </c>
      <c r="P476" t="str">
        <f t="shared" si="28"/>
        <v>armed</v>
      </c>
      <c r="Q476" t="str">
        <f t="shared" si="29"/>
        <v>Gun</v>
      </c>
      <c r="R476" s="8" t="str">
        <f>LOOKUP(G476,{0,1,19,30,40,50,60,70},{"null","0-18","19-29","30-39","40-49","50-59","60-69","70+"})</f>
        <v>40-49</v>
      </c>
      <c r="S476" t="str">
        <f t="shared" si="30"/>
        <v>Not Fleeing or Blank</v>
      </c>
      <c r="T476" t="str">
        <f t="shared" si="31"/>
        <v>NO</v>
      </c>
    </row>
    <row r="477" spans="1:20" ht="19" x14ac:dyDescent="0.2">
      <c r="A477">
        <v>476</v>
      </c>
      <c r="B477">
        <v>591</v>
      </c>
      <c r="C477" t="s">
        <v>953</v>
      </c>
      <c r="D477" s="1">
        <v>42189</v>
      </c>
      <c r="E477" t="s">
        <v>15</v>
      </c>
      <c r="F477" t="s">
        <v>16</v>
      </c>
      <c r="G477">
        <v>42</v>
      </c>
      <c r="H477" t="s">
        <v>17</v>
      </c>
      <c r="I477" t="s">
        <v>56</v>
      </c>
      <c r="J477" t="s">
        <v>246</v>
      </c>
      <c r="K477" t="s">
        <v>44</v>
      </c>
      <c r="L477" t="b">
        <v>0</v>
      </c>
      <c r="M477" t="s">
        <v>21</v>
      </c>
      <c r="N477" t="s">
        <v>73</v>
      </c>
      <c r="O477" t="b">
        <v>0</v>
      </c>
      <c r="P477" t="str">
        <f t="shared" si="28"/>
        <v>armed</v>
      </c>
      <c r="Q477" t="str">
        <f t="shared" si="29"/>
        <v>Gun</v>
      </c>
      <c r="R477" s="8" t="str">
        <f>LOOKUP(G477,{0,1,19,30,40,50,60,70},{"null","0-18","19-29","30-39","40-49","50-59","60-69","70+"})</f>
        <v>40-49</v>
      </c>
      <c r="S477" t="str">
        <f t="shared" si="30"/>
        <v>Fleeing</v>
      </c>
      <c r="T477" t="str">
        <f t="shared" si="31"/>
        <v>YES</v>
      </c>
    </row>
    <row r="478" spans="1:20" ht="19" hidden="1" x14ac:dyDescent="0.2">
      <c r="A478">
        <v>477</v>
      </c>
      <c r="B478">
        <v>595</v>
      </c>
      <c r="C478" t="s">
        <v>954</v>
      </c>
      <c r="D478" s="1">
        <v>42189</v>
      </c>
      <c r="E478" t="s">
        <v>15</v>
      </c>
      <c r="F478" t="s">
        <v>16</v>
      </c>
      <c r="G478">
        <v>37</v>
      </c>
      <c r="H478" t="s">
        <v>17</v>
      </c>
      <c r="I478" t="s">
        <v>24</v>
      </c>
      <c r="J478" t="s">
        <v>955</v>
      </c>
      <c r="K478" t="s">
        <v>242</v>
      </c>
      <c r="L478" t="b">
        <v>0</v>
      </c>
      <c r="M478" t="s">
        <v>21</v>
      </c>
      <c r="N478" t="s">
        <v>22</v>
      </c>
      <c r="O478" t="b">
        <v>0</v>
      </c>
      <c r="P478" t="str">
        <f t="shared" si="28"/>
        <v>armed</v>
      </c>
      <c r="Q478" t="str">
        <f t="shared" si="29"/>
        <v>Gun</v>
      </c>
      <c r="R478" s="8" t="str">
        <f>LOOKUP(G478,{0,1,19,30,40,50,60,70},{"null","0-18","19-29","30-39","40-49","50-59","60-69","70+"})</f>
        <v>30-39</v>
      </c>
      <c r="S478" t="str">
        <f t="shared" si="30"/>
        <v>Not Fleeing or Blank</v>
      </c>
      <c r="T478" t="str">
        <f t="shared" si="31"/>
        <v>NO</v>
      </c>
    </row>
    <row r="479" spans="1:20" ht="19" x14ac:dyDescent="0.2">
      <c r="A479">
        <v>478</v>
      </c>
      <c r="B479">
        <v>596</v>
      </c>
      <c r="C479" t="s">
        <v>956</v>
      </c>
      <c r="D479" s="1">
        <v>42189</v>
      </c>
      <c r="E479" t="s">
        <v>15</v>
      </c>
      <c r="F479" t="s">
        <v>16</v>
      </c>
      <c r="G479">
        <v>23</v>
      </c>
      <c r="H479" t="s">
        <v>17</v>
      </c>
      <c r="I479" t="s">
        <v>56</v>
      </c>
      <c r="J479" t="s">
        <v>957</v>
      </c>
      <c r="K479" t="s">
        <v>112</v>
      </c>
      <c r="L479" t="b">
        <v>0</v>
      </c>
      <c r="M479" t="s">
        <v>21</v>
      </c>
      <c r="N479" t="s">
        <v>73</v>
      </c>
      <c r="O479" t="b">
        <v>0</v>
      </c>
      <c r="P479" t="str">
        <f t="shared" si="28"/>
        <v>armed</v>
      </c>
      <c r="Q479" t="str">
        <f t="shared" si="29"/>
        <v>Gun</v>
      </c>
      <c r="R479" s="8" t="str">
        <f>LOOKUP(G479,{0,1,19,30,40,50,60,70},{"null","0-18","19-29","30-39","40-49","50-59","60-69","70+"})</f>
        <v>19-29</v>
      </c>
      <c r="S479" t="str">
        <f t="shared" si="30"/>
        <v>Fleeing</v>
      </c>
      <c r="T479" t="str">
        <f t="shared" si="31"/>
        <v>YES</v>
      </c>
    </row>
    <row r="480" spans="1:20" ht="19" hidden="1" x14ac:dyDescent="0.2">
      <c r="A480">
        <v>479</v>
      </c>
      <c r="B480">
        <v>600</v>
      </c>
      <c r="C480" t="s">
        <v>958</v>
      </c>
      <c r="D480" s="1">
        <v>42189</v>
      </c>
      <c r="E480" t="s">
        <v>15</v>
      </c>
      <c r="F480" t="s">
        <v>16</v>
      </c>
      <c r="G480">
        <v>36</v>
      </c>
      <c r="H480" t="s">
        <v>17</v>
      </c>
      <c r="I480" t="s">
        <v>24</v>
      </c>
      <c r="J480" t="s">
        <v>959</v>
      </c>
      <c r="K480" t="s">
        <v>98</v>
      </c>
      <c r="L480" t="b">
        <v>0</v>
      </c>
      <c r="M480" t="s">
        <v>21</v>
      </c>
      <c r="N480" t="s">
        <v>22</v>
      </c>
      <c r="O480" t="b">
        <v>0</v>
      </c>
      <c r="P480" t="str">
        <f t="shared" si="28"/>
        <v>armed</v>
      </c>
      <c r="Q480" t="str">
        <f t="shared" si="29"/>
        <v>Gun</v>
      </c>
      <c r="R480" s="8" t="str">
        <f>LOOKUP(G480,{0,1,19,30,40,50,60,70},{"null","0-18","19-29","30-39","40-49","50-59","60-69","70+"})</f>
        <v>30-39</v>
      </c>
      <c r="S480" t="str">
        <f t="shared" si="30"/>
        <v>Not Fleeing or Blank</v>
      </c>
      <c r="T480" t="str">
        <f t="shared" si="31"/>
        <v>NO</v>
      </c>
    </row>
    <row r="481" spans="1:20" ht="19" hidden="1" x14ac:dyDescent="0.2">
      <c r="A481">
        <v>480</v>
      </c>
      <c r="B481">
        <v>592</v>
      </c>
      <c r="C481" t="s">
        <v>960</v>
      </c>
      <c r="D481" s="1">
        <v>42190</v>
      </c>
      <c r="E481" t="s">
        <v>15</v>
      </c>
      <c r="F481" t="s">
        <v>29</v>
      </c>
      <c r="G481">
        <v>19</v>
      </c>
      <c r="H481" t="s">
        <v>17</v>
      </c>
      <c r="I481" t="s">
        <v>24</v>
      </c>
      <c r="J481" t="s">
        <v>961</v>
      </c>
      <c r="K481" t="s">
        <v>37</v>
      </c>
      <c r="L481" t="b">
        <v>0</v>
      </c>
      <c r="M481" t="s">
        <v>21</v>
      </c>
      <c r="N481" t="s">
        <v>73</v>
      </c>
      <c r="O481" t="b">
        <v>0</v>
      </c>
      <c r="P481" t="str">
        <f t="shared" si="28"/>
        <v>unarmed or undetermined or null</v>
      </c>
      <c r="Q481" t="str">
        <f t="shared" si="29"/>
        <v>No Gun</v>
      </c>
      <c r="R481" s="8" t="str">
        <f>LOOKUP(G481,{0,1,19,30,40,50,60,70},{"null","0-18","19-29","30-39","40-49","50-59","60-69","70+"})</f>
        <v>19-29</v>
      </c>
      <c r="S481" t="str">
        <f t="shared" si="30"/>
        <v>Fleeing</v>
      </c>
      <c r="T481" t="str">
        <f t="shared" si="31"/>
        <v>NO</v>
      </c>
    </row>
    <row r="482" spans="1:20" ht="19" hidden="1" x14ac:dyDescent="0.2">
      <c r="A482">
        <v>481</v>
      </c>
      <c r="B482">
        <v>593</v>
      </c>
      <c r="C482" t="s">
        <v>962</v>
      </c>
      <c r="D482" s="1">
        <v>42190</v>
      </c>
      <c r="E482" t="s">
        <v>15</v>
      </c>
      <c r="F482" t="s">
        <v>16</v>
      </c>
      <c r="G482">
        <v>35</v>
      </c>
      <c r="H482" t="s">
        <v>17</v>
      </c>
      <c r="I482" t="s">
        <v>24</v>
      </c>
      <c r="J482" t="s">
        <v>166</v>
      </c>
      <c r="K482" t="s">
        <v>64</v>
      </c>
      <c r="L482" t="b">
        <v>0</v>
      </c>
      <c r="M482" t="s">
        <v>21</v>
      </c>
      <c r="N482" t="s">
        <v>73</v>
      </c>
      <c r="O482" t="b">
        <v>0</v>
      </c>
      <c r="P482" t="str">
        <f t="shared" si="28"/>
        <v>armed</v>
      </c>
      <c r="Q482" t="str">
        <f t="shared" si="29"/>
        <v>Gun</v>
      </c>
      <c r="R482" s="8" t="str">
        <f>LOOKUP(G482,{0,1,19,30,40,50,60,70},{"null","0-18","19-29","30-39","40-49","50-59","60-69","70+"})</f>
        <v>30-39</v>
      </c>
      <c r="S482" t="str">
        <f t="shared" si="30"/>
        <v>Fleeing</v>
      </c>
      <c r="T482" t="str">
        <f t="shared" si="31"/>
        <v>NO</v>
      </c>
    </row>
    <row r="483" spans="1:20" ht="19" hidden="1" x14ac:dyDescent="0.2">
      <c r="A483">
        <v>482</v>
      </c>
      <c r="B483">
        <v>594</v>
      </c>
      <c r="C483" t="s">
        <v>963</v>
      </c>
      <c r="D483" s="1">
        <v>42190</v>
      </c>
      <c r="E483" t="s">
        <v>28</v>
      </c>
      <c r="F483" t="s">
        <v>35</v>
      </c>
      <c r="G483">
        <v>25</v>
      </c>
      <c r="H483" t="s">
        <v>17</v>
      </c>
      <c r="I483" t="s">
        <v>24</v>
      </c>
      <c r="J483" t="s">
        <v>166</v>
      </c>
      <c r="K483" t="s">
        <v>64</v>
      </c>
      <c r="L483" t="b">
        <v>1</v>
      </c>
      <c r="M483" t="s">
        <v>21</v>
      </c>
      <c r="N483" t="s">
        <v>22</v>
      </c>
      <c r="O483" t="b">
        <v>0</v>
      </c>
      <c r="P483" t="str">
        <f t="shared" si="28"/>
        <v>armed</v>
      </c>
      <c r="Q483" t="str">
        <f t="shared" si="29"/>
        <v>No Gun</v>
      </c>
      <c r="R483" s="8" t="str">
        <f>LOOKUP(G483,{0,1,19,30,40,50,60,70},{"null","0-18","19-29","30-39","40-49","50-59","60-69","70+"})</f>
        <v>19-29</v>
      </c>
      <c r="S483" t="str">
        <f t="shared" si="30"/>
        <v>Not Fleeing or Blank</v>
      </c>
      <c r="T483" t="str">
        <f t="shared" si="31"/>
        <v>NO</v>
      </c>
    </row>
    <row r="484" spans="1:20" ht="19" hidden="1" x14ac:dyDescent="0.2">
      <c r="A484">
        <v>483</v>
      </c>
      <c r="B484">
        <v>605</v>
      </c>
      <c r="C484" t="s">
        <v>964</v>
      </c>
      <c r="D484" s="1">
        <v>42190</v>
      </c>
      <c r="E484" t="s">
        <v>15</v>
      </c>
      <c r="F484" t="s">
        <v>29</v>
      </c>
      <c r="G484">
        <v>43</v>
      </c>
      <c r="H484" t="s">
        <v>17</v>
      </c>
      <c r="I484" t="s">
        <v>24</v>
      </c>
      <c r="J484" t="s">
        <v>965</v>
      </c>
      <c r="K484" t="s">
        <v>37</v>
      </c>
      <c r="L484" t="b">
        <v>0</v>
      </c>
      <c r="M484" t="s">
        <v>33</v>
      </c>
      <c r="N484" t="s">
        <v>22</v>
      </c>
      <c r="O484" t="b">
        <v>0</v>
      </c>
      <c r="P484" t="str">
        <f t="shared" si="28"/>
        <v>unarmed or undetermined or null</v>
      </c>
      <c r="Q484" t="str">
        <f t="shared" si="29"/>
        <v>No Gun</v>
      </c>
      <c r="R484" s="8" t="str">
        <f>LOOKUP(G484,{0,1,19,30,40,50,60,70},{"null","0-18","19-29","30-39","40-49","50-59","60-69","70+"})</f>
        <v>40-49</v>
      </c>
      <c r="S484" t="str">
        <f t="shared" si="30"/>
        <v>Not Fleeing or Blank</v>
      </c>
      <c r="T484" t="str">
        <f t="shared" si="31"/>
        <v>NO</v>
      </c>
    </row>
    <row r="485" spans="1:20" ht="19" hidden="1" x14ac:dyDescent="0.2">
      <c r="A485">
        <v>484</v>
      </c>
      <c r="B485">
        <v>590</v>
      </c>
      <c r="C485" t="s">
        <v>966</v>
      </c>
      <c r="D485" s="1">
        <v>42191</v>
      </c>
      <c r="E485" t="s">
        <v>15</v>
      </c>
      <c r="F485" t="s">
        <v>16</v>
      </c>
      <c r="G485">
        <v>20</v>
      </c>
      <c r="H485" t="s">
        <v>17</v>
      </c>
      <c r="I485" t="s">
        <v>24</v>
      </c>
      <c r="J485" t="s">
        <v>246</v>
      </c>
      <c r="K485" t="s">
        <v>44</v>
      </c>
      <c r="L485" t="b">
        <v>0</v>
      </c>
      <c r="M485" t="s">
        <v>21</v>
      </c>
      <c r="N485" t="s">
        <v>22</v>
      </c>
      <c r="O485" t="b">
        <v>0</v>
      </c>
      <c r="P485" t="str">
        <f t="shared" si="28"/>
        <v>armed</v>
      </c>
      <c r="Q485" t="str">
        <f t="shared" si="29"/>
        <v>Gun</v>
      </c>
      <c r="R485" s="8" t="str">
        <f>LOOKUP(G485,{0,1,19,30,40,50,60,70},{"null","0-18","19-29","30-39","40-49","50-59","60-69","70+"})</f>
        <v>19-29</v>
      </c>
      <c r="S485" t="str">
        <f t="shared" si="30"/>
        <v>Not Fleeing or Blank</v>
      </c>
      <c r="T485" t="str">
        <f t="shared" si="31"/>
        <v>NO</v>
      </c>
    </row>
    <row r="486" spans="1:20" ht="19" hidden="1" x14ac:dyDescent="0.2">
      <c r="A486">
        <v>485</v>
      </c>
      <c r="B486">
        <v>606</v>
      </c>
      <c r="C486" t="s">
        <v>967</v>
      </c>
      <c r="D486" s="1">
        <v>42191</v>
      </c>
      <c r="E486" t="s">
        <v>15</v>
      </c>
      <c r="F486" t="s">
        <v>60</v>
      </c>
      <c r="G486">
        <v>42</v>
      </c>
      <c r="H486" t="s">
        <v>17</v>
      </c>
      <c r="I486" t="s">
        <v>24</v>
      </c>
      <c r="J486" t="s">
        <v>968</v>
      </c>
      <c r="K486" t="s">
        <v>160</v>
      </c>
      <c r="L486" t="b">
        <v>1</v>
      </c>
      <c r="M486" t="s">
        <v>33</v>
      </c>
      <c r="N486" t="s">
        <v>22</v>
      </c>
      <c r="O486" t="b">
        <v>1</v>
      </c>
      <c r="P486" t="str">
        <f t="shared" si="28"/>
        <v>armed</v>
      </c>
      <c r="Q486" t="str">
        <f t="shared" si="29"/>
        <v>No Gun</v>
      </c>
      <c r="R486" s="8" t="str">
        <f>LOOKUP(G486,{0,1,19,30,40,50,60,70},{"null","0-18","19-29","30-39","40-49","50-59","60-69","70+"})</f>
        <v>40-49</v>
      </c>
      <c r="S486" t="str">
        <f t="shared" si="30"/>
        <v>Not Fleeing or Blank</v>
      </c>
      <c r="T486" t="str">
        <f t="shared" si="31"/>
        <v>NO</v>
      </c>
    </row>
    <row r="487" spans="1:20" ht="19" hidden="1" x14ac:dyDescent="0.2">
      <c r="A487">
        <v>486</v>
      </c>
      <c r="B487">
        <v>607</v>
      </c>
      <c r="C487" t="s">
        <v>969</v>
      </c>
      <c r="D487" s="1">
        <v>42191</v>
      </c>
      <c r="E487" t="s">
        <v>28</v>
      </c>
      <c r="F487" t="s">
        <v>60</v>
      </c>
      <c r="G487">
        <v>42</v>
      </c>
      <c r="H487" t="s">
        <v>17</v>
      </c>
      <c r="I487" t="s">
        <v>30</v>
      </c>
      <c r="J487" t="s">
        <v>970</v>
      </c>
      <c r="K487" t="s">
        <v>37</v>
      </c>
      <c r="L487" t="b">
        <v>0</v>
      </c>
      <c r="M487" t="s">
        <v>21</v>
      </c>
      <c r="N487" t="s">
        <v>48</v>
      </c>
      <c r="O487" t="b">
        <v>0</v>
      </c>
      <c r="P487" t="str">
        <f t="shared" si="28"/>
        <v>armed</v>
      </c>
      <c r="Q487" t="str">
        <f t="shared" si="29"/>
        <v>No Gun</v>
      </c>
      <c r="R487" s="8" t="str">
        <f>LOOKUP(G487,{0,1,19,30,40,50,60,70},{"null","0-18","19-29","30-39","40-49","50-59","60-69","70+"})</f>
        <v>40-49</v>
      </c>
      <c r="S487" t="str">
        <f t="shared" si="30"/>
        <v>Fleeing</v>
      </c>
      <c r="T487" t="str">
        <f t="shared" si="31"/>
        <v>NO</v>
      </c>
    </row>
    <row r="488" spans="1:20" ht="19" hidden="1" x14ac:dyDescent="0.2">
      <c r="A488">
        <v>487</v>
      </c>
      <c r="B488">
        <v>610</v>
      </c>
      <c r="C488" t="s">
        <v>971</v>
      </c>
      <c r="D488" s="1">
        <v>42191</v>
      </c>
      <c r="E488" t="s">
        <v>28</v>
      </c>
      <c r="G488">
        <v>31</v>
      </c>
      <c r="H488" t="s">
        <v>17</v>
      </c>
      <c r="I488" t="s">
        <v>24</v>
      </c>
      <c r="J488" t="s">
        <v>635</v>
      </c>
      <c r="K488" t="s">
        <v>37</v>
      </c>
      <c r="L488" t="b">
        <v>1</v>
      </c>
      <c r="M488" t="s">
        <v>21</v>
      </c>
      <c r="N488" t="s">
        <v>442</v>
      </c>
      <c r="O488" t="b">
        <v>0</v>
      </c>
      <c r="P488" t="str">
        <f t="shared" si="28"/>
        <v>unarmed or undetermined or null</v>
      </c>
      <c r="Q488" t="str">
        <f t="shared" si="29"/>
        <v>No Gun</v>
      </c>
      <c r="R488" s="8" t="str">
        <f>LOOKUP(G488,{0,1,19,30,40,50,60,70},{"null","0-18","19-29","30-39","40-49","50-59","60-69","70+"})</f>
        <v>30-39</v>
      </c>
      <c r="S488" t="str">
        <f t="shared" si="30"/>
        <v>Fleeing</v>
      </c>
      <c r="T488" t="str">
        <f t="shared" si="31"/>
        <v>NO</v>
      </c>
    </row>
    <row r="489" spans="1:20" ht="19" hidden="1" x14ac:dyDescent="0.2">
      <c r="A489">
        <v>488</v>
      </c>
      <c r="B489">
        <v>619</v>
      </c>
      <c r="C489" t="s">
        <v>972</v>
      </c>
      <c r="D489" s="1">
        <v>42191</v>
      </c>
      <c r="E489" t="s">
        <v>15</v>
      </c>
      <c r="F489" t="s">
        <v>60</v>
      </c>
      <c r="G489">
        <v>29</v>
      </c>
      <c r="H489" t="s">
        <v>17</v>
      </c>
      <c r="I489" t="s">
        <v>56</v>
      </c>
      <c r="J489" t="s">
        <v>139</v>
      </c>
      <c r="K489" t="s">
        <v>37</v>
      </c>
      <c r="L489" t="b">
        <v>0</v>
      </c>
      <c r="M489" t="s">
        <v>21</v>
      </c>
      <c r="N489" t="s">
        <v>22</v>
      </c>
      <c r="O489" t="b">
        <v>0</v>
      </c>
      <c r="P489" t="str">
        <f t="shared" si="28"/>
        <v>armed</v>
      </c>
      <c r="Q489" t="str">
        <f t="shared" si="29"/>
        <v>No Gun</v>
      </c>
      <c r="R489" s="8" t="str">
        <f>LOOKUP(G489,{0,1,19,30,40,50,60,70},{"null","0-18","19-29","30-39","40-49","50-59","60-69","70+"})</f>
        <v>19-29</v>
      </c>
      <c r="S489" t="str">
        <f t="shared" si="30"/>
        <v>Not Fleeing or Blank</v>
      </c>
      <c r="T489" t="str">
        <f t="shared" si="31"/>
        <v>NO</v>
      </c>
    </row>
    <row r="490" spans="1:20" ht="19" hidden="1" x14ac:dyDescent="0.2">
      <c r="A490">
        <v>489</v>
      </c>
      <c r="B490">
        <v>608</v>
      </c>
      <c r="C490" t="s">
        <v>973</v>
      </c>
      <c r="D490" s="1">
        <v>42192</v>
      </c>
      <c r="E490" t="s">
        <v>15</v>
      </c>
      <c r="F490" t="s">
        <v>16</v>
      </c>
      <c r="G490">
        <v>18</v>
      </c>
      <c r="H490" t="s">
        <v>17</v>
      </c>
      <c r="I490" t="s">
        <v>56</v>
      </c>
      <c r="J490" t="s">
        <v>214</v>
      </c>
      <c r="K490" t="s">
        <v>64</v>
      </c>
      <c r="L490" t="b">
        <v>0</v>
      </c>
      <c r="M490" t="s">
        <v>21</v>
      </c>
      <c r="N490" t="s">
        <v>22</v>
      </c>
      <c r="O490" t="b">
        <v>0</v>
      </c>
      <c r="P490" t="str">
        <f t="shared" si="28"/>
        <v>armed</v>
      </c>
      <c r="Q490" t="str">
        <f t="shared" si="29"/>
        <v>Gun</v>
      </c>
      <c r="R490" s="8" t="str">
        <f>LOOKUP(G490,{0,1,19,30,40,50,60,70},{"null","0-18","19-29","30-39","40-49","50-59","60-69","70+"})</f>
        <v>0-18</v>
      </c>
      <c r="S490" t="str">
        <f t="shared" si="30"/>
        <v>Not Fleeing or Blank</v>
      </c>
      <c r="T490" t="str">
        <f t="shared" si="31"/>
        <v>NO</v>
      </c>
    </row>
    <row r="491" spans="1:20" ht="19" hidden="1" x14ac:dyDescent="0.2">
      <c r="A491">
        <v>490</v>
      </c>
      <c r="B491">
        <v>609</v>
      </c>
      <c r="C491" t="s">
        <v>974</v>
      </c>
      <c r="D491" s="1">
        <v>42192</v>
      </c>
      <c r="E491" t="s">
        <v>15</v>
      </c>
      <c r="F491" t="s">
        <v>975</v>
      </c>
      <c r="G491">
        <v>33</v>
      </c>
      <c r="H491" t="s">
        <v>17</v>
      </c>
      <c r="I491" t="s">
        <v>24</v>
      </c>
      <c r="J491" t="s">
        <v>681</v>
      </c>
      <c r="K491" t="s">
        <v>47</v>
      </c>
      <c r="L491" t="b">
        <v>0</v>
      </c>
      <c r="M491" t="s">
        <v>33</v>
      </c>
      <c r="N491" t="s">
        <v>22</v>
      </c>
      <c r="O491" t="b">
        <v>0</v>
      </c>
      <c r="P491" t="str">
        <f t="shared" si="28"/>
        <v>armed</v>
      </c>
      <c r="Q491" t="str">
        <f t="shared" si="29"/>
        <v>No Gun</v>
      </c>
      <c r="R491" s="8" t="str">
        <f>LOOKUP(G491,{0,1,19,30,40,50,60,70},{"null","0-18","19-29","30-39","40-49","50-59","60-69","70+"})</f>
        <v>30-39</v>
      </c>
      <c r="S491" t="str">
        <f t="shared" si="30"/>
        <v>Not Fleeing or Blank</v>
      </c>
      <c r="T491" t="str">
        <f t="shared" si="31"/>
        <v>NO</v>
      </c>
    </row>
    <row r="492" spans="1:20" ht="19" hidden="1" x14ac:dyDescent="0.2">
      <c r="A492">
        <v>491</v>
      </c>
      <c r="B492">
        <v>611</v>
      </c>
      <c r="C492" t="s">
        <v>976</v>
      </c>
      <c r="D492" s="1">
        <v>42192</v>
      </c>
      <c r="E492" t="s">
        <v>15</v>
      </c>
      <c r="F492" t="s">
        <v>16</v>
      </c>
      <c r="G492">
        <v>59</v>
      </c>
      <c r="H492" t="s">
        <v>17</v>
      </c>
      <c r="I492" t="s">
        <v>24</v>
      </c>
      <c r="J492" t="s">
        <v>267</v>
      </c>
      <c r="K492" t="s">
        <v>64</v>
      </c>
      <c r="L492" t="b">
        <v>0</v>
      </c>
      <c r="M492" t="s">
        <v>21</v>
      </c>
      <c r="N492" t="s">
        <v>22</v>
      </c>
      <c r="O492" t="b">
        <v>0</v>
      </c>
      <c r="P492" t="str">
        <f t="shared" si="28"/>
        <v>armed</v>
      </c>
      <c r="Q492" t="str">
        <f t="shared" si="29"/>
        <v>Gun</v>
      </c>
      <c r="R492" s="8" t="str">
        <f>LOOKUP(G492,{0,1,19,30,40,50,60,70},{"null","0-18","19-29","30-39","40-49","50-59","60-69","70+"})</f>
        <v>50-59</v>
      </c>
      <c r="S492" t="str">
        <f t="shared" si="30"/>
        <v>Not Fleeing or Blank</v>
      </c>
      <c r="T492" t="str">
        <f t="shared" si="31"/>
        <v>NO</v>
      </c>
    </row>
    <row r="493" spans="1:20" ht="19" hidden="1" x14ac:dyDescent="0.2">
      <c r="A493">
        <v>492</v>
      </c>
      <c r="B493">
        <v>614</v>
      </c>
      <c r="C493" t="s">
        <v>977</v>
      </c>
      <c r="D493" s="1">
        <v>42192</v>
      </c>
      <c r="E493" t="s">
        <v>15</v>
      </c>
      <c r="F493" t="s">
        <v>16</v>
      </c>
      <c r="G493">
        <v>47</v>
      </c>
      <c r="H493" t="s">
        <v>17</v>
      </c>
      <c r="I493" t="s">
        <v>30</v>
      </c>
      <c r="J493" t="s">
        <v>465</v>
      </c>
      <c r="K493" t="s">
        <v>37</v>
      </c>
      <c r="L493" t="b">
        <v>0</v>
      </c>
      <c r="M493" t="s">
        <v>21</v>
      </c>
      <c r="N493" t="s">
        <v>22</v>
      </c>
      <c r="O493" t="b">
        <v>0</v>
      </c>
      <c r="P493" t="str">
        <f t="shared" si="28"/>
        <v>armed</v>
      </c>
      <c r="Q493" t="str">
        <f t="shared" si="29"/>
        <v>Gun</v>
      </c>
      <c r="R493" s="8" t="str">
        <f>LOOKUP(G493,{0,1,19,30,40,50,60,70},{"null","0-18","19-29","30-39","40-49","50-59","60-69","70+"})</f>
        <v>40-49</v>
      </c>
      <c r="S493" t="str">
        <f t="shared" si="30"/>
        <v>Not Fleeing or Blank</v>
      </c>
      <c r="T493" t="str">
        <f t="shared" si="31"/>
        <v>NO</v>
      </c>
    </row>
    <row r="494" spans="1:20" ht="19" hidden="1" x14ac:dyDescent="0.2">
      <c r="A494">
        <v>493</v>
      </c>
      <c r="B494">
        <v>615</v>
      </c>
      <c r="C494" t="s">
        <v>978</v>
      </c>
      <c r="D494" s="1">
        <v>42192</v>
      </c>
      <c r="E494" t="s">
        <v>15</v>
      </c>
      <c r="F494" t="s">
        <v>16</v>
      </c>
      <c r="G494">
        <v>39</v>
      </c>
      <c r="H494" t="s">
        <v>17</v>
      </c>
      <c r="I494" t="s">
        <v>30</v>
      </c>
      <c r="J494" t="s">
        <v>932</v>
      </c>
      <c r="K494" t="s">
        <v>64</v>
      </c>
      <c r="L494" t="b">
        <v>1</v>
      </c>
      <c r="M494" t="s">
        <v>21</v>
      </c>
      <c r="N494" t="s">
        <v>22</v>
      </c>
      <c r="O494" t="b">
        <v>0</v>
      </c>
      <c r="P494" t="str">
        <f t="shared" si="28"/>
        <v>armed</v>
      </c>
      <c r="Q494" t="str">
        <f t="shared" si="29"/>
        <v>Gun</v>
      </c>
      <c r="R494" s="8" t="str">
        <f>LOOKUP(G494,{0,1,19,30,40,50,60,70},{"null","0-18","19-29","30-39","40-49","50-59","60-69","70+"})</f>
        <v>30-39</v>
      </c>
      <c r="S494" t="str">
        <f t="shared" si="30"/>
        <v>Not Fleeing or Blank</v>
      </c>
      <c r="T494" t="str">
        <f t="shared" si="31"/>
        <v>NO</v>
      </c>
    </row>
    <row r="495" spans="1:20" ht="19" x14ac:dyDescent="0.2">
      <c r="A495">
        <v>494</v>
      </c>
      <c r="B495">
        <v>616</v>
      </c>
      <c r="C495" t="s">
        <v>979</v>
      </c>
      <c r="D495" s="1">
        <v>42192</v>
      </c>
      <c r="E495" t="s">
        <v>15</v>
      </c>
      <c r="F495" t="s">
        <v>60</v>
      </c>
      <c r="G495">
        <v>37</v>
      </c>
      <c r="H495" t="s">
        <v>17</v>
      </c>
      <c r="I495" t="s">
        <v>56</v>
      </c>
      <c r="J495" t="s">
        <v>980</v>
      </c>
      <c r="K495" t="s">
        <v>115</v>
      </c>
      <c r="L495" t="b">
        <v>0</v>
      </c>
      <c r="M495" t="s">
        <v>21</v>
      </c>
      <c r="N495" t="s">
        <v>73</v>
      </c>
      <c r="O495" t="b">
        <v>0</v>
      </c>
      <c r="P495" t="str">
        <f t="shared" si="28"/>
        <v>armed</v>
      </c>
      <c r="Q495" t="str">
        <f t="shared" si="29"/>
        <v>No Gun</v>
      </c>
      <c r="R495" s="8" t="str">
        <f>LOOKUP(G495,{0,1,19,30,40,50,60,70},{"null","0-18","19-29","30-39","40-49","50-59","60-69","70+"})</f>
        <v>30-39</v>
      </c>
      <c r="S495" t="str">
        <f t="shared" si="30"/>
        <v>Fleeing</v>
      </c>
      <c r="T495" t="str">
        <f t="shared" si="31"/>
        <v>YES</v>
      </c>
    </row>
    <row r="496" spans="1:20" ht="19" hidden="1" x14ac:dyDescent="0.2">
      <c r="A496">
        <v>495</v>
      </c>
      <c r="B496">
        <v>617</v>
      </c>
      <c r="C496" t="s">
        <v>981</v>
      </c>
      <c r="D496" s="1">
        <v>42192</v>
      </c>
      <c r="E496" t="s">
        <v>15</v>
      </c>
      <c r="F496" t="s">
        <v>16</v>
      </c>
      <c r="G496">
        <v>35</v>
      </c>
      <c r="H496" t="s">
        <v>17</v>
      </c>
      <c r="I496" t="s">
        <v>24</v>
      </c>
      <c r="J496" t="s">
        <v>982</v>
      </c>
      <c r="K496" t="s">
        <v>109</v>
      </c>
      <c r="L496" t="b">
        <v>0</v>
      </c>
      <c r="M496" t="s">
        <v>21</v>
      </c>
      <c r="N496" t="s">
        <v>48</v>
      </c>
      <c r="O496" t="b">
        <v>0</v>
      </c>
      <c r="P496" t="str">
        <f t="shared" si="28"/>
        <v>armed</v>
      </c>
      <c r="Q496" t="str">
        <f t="shared" si="29"/>
        <v>Gun</v>
      </c>
      <c r="R496" s="8" t="str">
        <f>LOOKUP(G496,{0,1,19,30,40,50,60,70},{"null","0-18","19-29","30-39","40-49","50-59","60-69","70+"})</f>
        <v>30-39</v>
      </c>
      <c r="S496" t="str">
        <f t="shared" si="30"/>
        <v>Fleeing</v>
      </c>
      <c r="T496" t="str">
        <f t="shared" si="31"/>
        <v>NO</v>
      </c>
    </row>
    <row r="497" spans="1:20" ht="19" hidden="1" x14ac:dyDescent="0.2">
      <c r="A497">
        <v>496</v>
      </c>
      <c r="B497">
        <v>618</v>
      </c>
      <c r="C497" t="s">
        <v>983</v>
      </c>
      <c r="D497" s="1">
        <v>42192</v>
      </c>
      <c r="E497" t="s">
        <v>15</v>
      </c>
      <c r="F497" t="s">
        <v>60</v>
      </c>
      <c r="G497">
        <v>28</v>
      </c>
      <c r="H497" t="s">
        <v>17</v>
      </c>
      <c r="I497" t="s">
        <v>24</v>
      </c>
      <c r="J497" t="s">
        <v>531</v>
      </c>
      <c r="K497" t="s">
        <v>146</v>
      </c>
      <c r="L497" t="b">
        <v>0</v>
      </c>
      <c r="M497" t="s">
        <v>33</v>
      </c>
      <c r="N497" t="s">
        <v>22</v>
      </c>
      <c r="O497" t="b">
        <v>0</v>
      </c>
      <c r="P497" t="str">
        <f t="shared" si="28"/>
        <v>armed</v>
      </c>
      <c r="Q497" t="str">
        <f t="shared" si="29"/>
        <v>No Gun</v>
      </c>
      <c r="R497" s="8" t="str">
        <f>LOOKUP(G497,{0,1,19,30,40,50,60,70},{"null","0-18","19-29","30-39","40-49","50-59","60-69","70+"})</f>
        <v>19-29</v>
      </c>
      <c r="S497" t="str">
        <f t="shared" si="30"/>
        <v>Not Fleeing or Blank</v>
      </c>
      <c r="T497" t="str">
        <f t="shared" si="31"/>
        <v>NO</v>
      </c>
    </row>
    <row r="498" spans="1:20" ht="19" hidden="1" x14ac:dyDescent="0.2">
      <c r="A498">
        <v>497</v>
      </c>
      <c r="B498">
        <v>620</v>
      </c>
      <c r="C498" t="s">
        <v>984</v>
      </c>
      <c r="D498" s="1">
        <v>42193</v>
      </c>
      <c r="E498" t="s">
        <v>15</v>
      </c>
      <c r="F498" t="s">
        <v>16</v>
      </c>
      <c r="G498">
        <v>59</v>
      </c>
      <c r="H498" t="s">
        <v>17</v>
      </c>
      <c r="I498" t="s">
        <v>24</v>
      </c>
      <c r="J498" t="s">
        <v>985</v>
      </c>
      <c r="K498" t="s">
        <v>26</v>
      </c>
      <c r="L498" t="b">
        <v>0</v>
      </c>
      <c r="M498" t="s">
        <v>21</v>
      </c>
      <c r="N498" t="s">
        <v>22</v>
      </c>
      <c r="O498" t="b">
        <v>0</v>
      </c>
      <c r="P498" t="str">
        <f t="shared" si="28"/>
        <v>armed</v>
      </c>
      <c r="Q498" t="str">
        <f t="shared" si="29"/>
        <v>Gun</v>
      </c>
      <c r="R498" s="8" t="str">
        <f>LOOKUP(G498,{0,1,19,30,40,50,60,70},{"null","0-18","19-29","30-39","40-49","50-59","60-69","70+"})</f>
        <v>50-59</v>
      </c>
      <c r="S498" t="str">
        <f t="shared" si="30"/>
        <v>Not Fleeing or Blank</v>
      </c>
      <c r="T498" t="str">
        <f t="shared" si="31"/>
        <v>NO</v>
      </c>
    </row>
    <row r="499" spans="1:20" ht="19" hidden="1" x14ac:dyDescent="0.2">
      <c r="A499">
        <v>498</v>
      </c>
      <c r="B499">
        <v>621</v>
      </c>
      <c r="C499" t="s">
        <v>986</v>
      </c>
      <c r="D499" s="1">
        <v>42193</v>
      </c>
      <c r="E499" t="s">
        <v>15</v>
      </c>
      <c r="G499">
        <v>62</v>
      </c>
      <c r="H499" t="s">
        <v>17</v>
      </c>
      <c r="I499" t="s">
        <v>24</v>
      </c>
      <c r="J499" t="s">
        <v>987</v>
      </c>
      <c r="K499" t="s">
        <v>251</v>
      </c>
      <c r="L499" t="b">
        <v>0</v>
      </c>
      <c r="M499" t="s">
        <v>21</v>
      </c>
      <c r="N499" t="s">
        <v>48</v>
      </c>
      <c r="O499" t="b">
        <v>1</v>
      </c>
      <c r="P499" t="str">
        <f t="shared" si="28"/>
        <v>unarmed or undetermined or null</v>
      </c>
      <c r="Q499" t="str">
        <f t="shared" si="29"/>
        <v>No Gun</v>
      </c>
      <c r="R499" s="8" t="str">
        <f>LOOKUP(G499,{0,1,19,30,40,50,60,70},{"null","0-18","19-29","30-39","40-49","50-59","60-69","70+"})</f>
        <v>60-69</v>
      </c>
      <c r="S499" t="str">
        <f t="shared" si="30"/>
        <v>Fleeing</v>
      </c>
      <c r="T499" t="str">
        <f t="shared" si="31"/>
        <v>NO</v>
      </c>
    </row>
    <row r="500" spans="1:20" ht="19" hidden="1" x14ac:dyDescent="0.2">
      <c r="A500">
        <v>499</v>
      </c>
      <c r="B500">
        <v>622</v>
      </c>
      <c r="C500" t="s">
        <v>988</v>
      </c>
      <c r="D500" s="1">
        <v>42194</v>
      </c>
      <c r="E500" t="s">
        <v>15</v>
      </c>
      <c r="F500" t="s">
        <v>16</v>
      </c>
      <c r="G500">
        <v>50</v>
      </c>
      <c r="H500" t="s">
        <v>17</v>
      </c>
      <c r="I500" t="s">
        <v>24</v>
      </c>
      <c r="J500" t="s">
        <v>989</v>
      </c>
      <c r="K500" t="s">
        <v>81</v>
      </c>
      <c r="L500" t="b">
        <v>0</v>
      </c>
      <c r="M500" t="s">
        <v>21</v>
      </c>
      <c r="N500" t="s">
        <v>22</v>
      </c>
      <c r="O500" t="b">
        <v>0</v>
      </c>
      <c r="P500" t="str">
        <f t="shared" si="28"/>
        <v>armed</v>
      </c>
      <c r="Q500" t="str">
        <f t="shared" si="29"/>
        <v>Gun</v>
      </c>
      <c r="R500" s="8" t="str">
        <f>LOOKUP(G500,{0,1,19,30,40,50,60,70},{"null","0-18","19-29","30-39","40-49","50-59","60-69","70+"})</f>
        <v>50-59</v>
      </c>
      <c r="S500" t="str">
        <f t="shared" si="30"/>
        <v>Not Fleeing or Blank</v>
      </c>
      <c r="T500" t="str">
        <f t="shared" si="31"/>
        <v>NO</v>
      </c>
    </row>
    <row r="501" spans="1:20" ht="19" hidden="1" x14ac:dyDescent="0.2">
      <c r="A501">
        <v>500</v>
      </c>
      <c r="B501">
        <v>623</v>
      </c>
      <c r="C501" t="s">
        <v>990</v>
      </c>
      <c r="D501" s="1">
        <v>42194</v>
      </c>
      <c r="E501" t="s">
        <v>15</v>
      </c>
      <c r="F501" t="s">
        <v>16</v>
      </c>
      <c r="G501">
        <v>68</v>
      </c>
      <c r="H501" t="s">
        <v>17</v>
      </c>
      <c r="I501" t="s">
        <v>24</v>
      </c>
      <c r="J501" t="s">
        <v>193</v>
      </c>
      <c r="K501" t="s">
        <v>47</v>
      </c>
      <c r="L501" t="b">
        <v>0</v>
      </c>
      <c r="M501" t="s">
        <v>21</v>
      </c>
      <c r="N501" t="s">
        <v>73</v>
      </c>
      <c r="O501" t="b">
        <v>0</v>
      </c>
      <c r="P501" t="str">
        <f t="shared" si="28"/>
        <v>armed</v>
      </c>
      <c r="Q501" t="str">
        <f t="shared" si="29"/>
        <v>Gun</v>
      </c>
      <c r="R501" s="8" t="str">
        <f>LOOKUP(G501,{0,1,19,30,40,50,60,70},{"null","0-18","19-29","30-39","40-49","50-59","60-69","70+"})</f>
        <v>60-69</v>
      </c>
      <c r="S501" t="str">
        <f t="shared" si="30"/>
        <v>Fleeing</v>
      </c>
      <c r="T501" t="str">
        <f t="shared" si="31"/>
        <v>NO</v>
      </c>
    </row>
    <row r="502" spans="1:20" ht="19" x14ac:dyDescent="0.2">
      <c r="A502">
        <v>501</v>
      </c>
      <c r="B502">
        <v>624</v>
      </c>
      <c r="C502" t="s">
        <v>991</v>
      </c>
      <c r="D502" s="1">
        <v>42194</v>
      </c>
      <c r="E502" t="s">
        <v>15</v>
      </c>
      <c r="F502" t="s">
        <v>16</v>
      </c>
      <c r="G502">
        <v>27</v>
      </c>
      <c r="H502" t="s">
        <v>17</v>
      </c>
      <c r="I502" t="s">
        <v>56</v>
      </c>
      <c r="J502" t="s">
        <v>619</v>
      </c>
      <c r="K502" t="s">
        <v>93</v>
      </c>
      <c r="L502" t="b">
        <v>0</v>
      </c>
      <c r="M502" t="s">
        <v>21</v>
      </c>
      <c r="N502" t="s">
        <v>73</v>
      </c>
      <c r="O502" t="b">
        <v>0</v>
      </c>
      <c r="P502" t="str">
        <f t="shared" si="28"/>
        <v>armed</v>
      </c>
      <c r="Q502" t="str">
        <f t="shared" si="29"/>
        <v>Gun</v>
      </c>
      <c r="R502" s="8" t="str">
        <f>LOOKUP(G502,{0,1,19,30,40,50,60,70},{"null","0-18","19-29","30-39","40-49","50-59","60-69","70+"})</f>
        <v>19-29</v>
      </c>
      <c r="S502" t="str">
        <f t="shared" si="30"/>
        <v>Fleeing</v>
      </c>
      <c r="T502" t="str">
        <f t="shared" si="31"/>
        <v>YES</v>
      </c>
    </row>
    <row r="503" spans="1:20" ht="19" hidden="1" x14ac:dyDescent="0.2">
      <c r="A503">
        <v>502</v>
      </c>
      <c r="B503">
        <v>625</v>
      </c>
      <c r="C503" t="s">
        <v>992</v>
      </c>
      <c r="D503" s="1">
        <v>42194</v>
      </c>
      <c r="E503" t="s">
        <v>15</v>
      </c>
      <c r="F503" t="s">
        <v>16</v>
      </c>
      <c r="G503">
        <v>17</v>
      </c>
      <c r="H503" t="s">
        <v>17</v>
      </c>
      <c r="I503" t="s">
        <v>24</v>
      </c>
      <c r="J503" t="s">
        <v>993</v>
      </c>
      <c r="K503" t="s">
        <v>37</v>
      </c>
      <c r="L503" t="b">
        <v>1</v>
      </c>
      <c r="M503" t="s">
        <v>21</v>
      </c>
      <c r="N503" t="s">
        <v>22</v>
      </c>
      <c r="O503" t="b">
        <v>0</v>
      </c>
      <c r="P503" t="str">
        <f t="shared" si="28"/>
        <v>armed</v>
      </c>
      <c r="Q503" t="str">
        <f t="shared" si="29"/>
        <v>Gun</v>
      </c>
      <c r="R503" s="8" t="str">
        <f>LOOKUP(G503,{0,1,19,30,40,50,60,70},{"null","0-18","19-29","30-39","40-49","50-59","60-69","70+"})</f>
        <v>0-18</v>
      </c>
      <c r="S503" t="str">
        <f t="shared" si="30"/>
        <v>Not Fleeing or Blank</v>
      </c>
      <c r="T503" t="str">
        <f t="shared" si="31"/>
        <v>NO</v>
      </c>
    </row>
    <row r="504" spans="1:20" ht="19" hidden="1" x14ac:dyDescent="0.2">
      <c r="A504">
        <v>503</v>
      </c>
      <c r="B504">
        <v>627</v>
      </c>
      <c r="C504" t="s">
        <v>994</v>
      </c>
      <c r="D504" s="1">
        <v>42194</v>
      </c>
      <c r="E504" t="s">
        <v>28</v>
      </c>
      <c r="F504" t="s">
        <v>995</v>
      </c>
      <c r="G504">
        <v>38</v>
      </c>
      <c r="H504" t="s">
        <v>17</v>
      </c>
      <c r="I504" t="s">
        <v>24</v>
      </c>
      <c r="J504" t="s">
        <v>139</v>
      </c>
      <c r="K504" t="s">
        <v>37</v>
      </c>
      <c r="L504" t="b">
        <v>0</v>
      </c>
      <c r="M504" t="s">
        <v>21</v>
      </c>
      <c r="N504" t="s">
        <v>442</v>
      </c>
      <c r="O504" t="b">
        <v>0</v>
      </c>
      <c r="P504" t="str">
        <f t="shared" si="28"/>
        <v>armed</v>
      </c>
      <c r="Q504" t="str">
        <f t="shared" si="29"/>
        <v>No Gun</v>
      </c>
      <c r="R504" s="8" t="str">
        <f>LOOKUP(G504,{0,1,19,30,40,50,60,70},{"null","0-18","19-29","30-39","40-49","50-59","60-69","70+"})</f>
        <v>30-39</v>
      </c>
      <c r="S504" t="str">
        <f t="shared" si="30"/>
        <v>Fleeing</v>
      </c>
      <c r="T504" t="str">
        <f t="shared" si="31"/>
        <v>NO</v>
      </c>
    </row>
    <row r="505" spans="1:20" ht="19" hidden="1" x14ac:dyDescent="0.2">
      <c r="A505">
        <v>504</v>
      </c>
      <c r="B505">
        <v>634</v>
      </c>
      <c r="C505" t="s">
        <v>996</v>
      </c>
      <c r="D505" s="1">
        <v>42194</v>
      </c>
      <c r="E505" t="s">
        <v>15</v>
      </c>
      <c r="F505" t="s">
        <v>417</v>
      </c>
      <c r="G505">
        <v>21</v>
      </c>
      <c r="H505" t="s">
        <v>17</v>
      </c>
      <c r="I505" t="s">
        <v>56</v>
      </c>
      <c r="J505" t="s">
        <v>282</v>
      </c>
      <c r="K505" t="s">
        <v>109</v>
      </c>
      <c r="L505" t="b">
        <v>0</v>
      </c>
      <c r="M505" t="s">
        <v>33</v>
      </c>
      <c r="N505" t="s">
        <v>22</v>
      </c>
      <c r="O505" t="b">
        <v>0</v>
      </c>
      <c r="P505" t="str">
        <f t="shared" si="28"/>
        <v>armed</v>
      </c>
      <c r="Q505" t="str">
        <f t="shared" si="29"/>
        <v>No Gun</v>
      </c>
      <c r="R505" s="8" t="str">
        <f>LOOKUP(G505,{0,1,19,30,40,50,60,70},{"null","0-18","19-29","30-39","40-49","50-59","60-69","70+"})</f>
        <v>19-29</v>
      </c>
      <c r="S505" t="str">
        <f t="shared" si="30"/>
        <v>Not Fleeing or Blank</v>
      </c>
      <c r="T505" t="str">
        <f t="shared" si="31"/>
        <v>NO</v>
      </c>
    </row>
    <row r="506" spans="1:20" ht="19" hidden="1" x14ac:dyDescent="0.2">
      <c r="A506">
        <v>505</v>
      </c>
      <c r="B506">
        <v>626</v>
      </c>
      <c r="C506" t="s">
        <v>997</v>
      </c>
      <c r="D506" s="1">
        <v>42195</v>
      </c>
      <c r="E506" t="s">
        <v>15</v>
      </c>
      <c r="F506" t="s">
        <v>16</v>
      </c>
      <c r="G506">
        <v>54</v>
      </c>
      <c r="H506" t="s">
        <v>17</v>
      </c>
      <c r="I506" t="s">
        <v>24</v>
      </c>
      <c r="J506" t="s">
        <v>347</v>
      </c>
      <c r="K506" t="s">
        <v>98</v>
      </c>
      <c r="L506" t="b">
        <v>1</v>
      </c>
      <c r="M506" t="s">
        <v>21</v>
      </c>
      <c r="N506" t="s">
        <v>22</v>
      </c>
      <c r="O506" t="b">
        <v>1</v>
      </c>
      <c r="P506" t="str">
        <f t="shared" si="28"/>
        <v>armed</v>
      </c>
      <c r="Q506" t="str">
        <f t="shared" si="29"/>
        <v>Gun</v>
      </c>
      <c r="R506" s="8" t="str">
        <f>LOOKUP(G506,{0,1,19,30,40,50,60,70},{"null","0-18","19-29","30-39","40-49","50-59","60-69","70+"})</f>
        <v>50-59</v>
      </c>
      <c r="S506" t="str">
        <f t="shared" si="30"/>
        <v>Not Fleeing or Blank</v>
      </c>
      <c r="T506" t="str">
        <f t="shared" si="31"/>
        <v>NO</v>
      </c>
    </row>
    <row r="507" spans="1:20" ht="19" hidden="1" x14ac:dyDescent="0.2">
      <c r="A507">
        <v>506</v>
      </c>
      <c r="B507">
        <v>630</v>
      </c>
      <c r="C507" t="s">
        <v>998</v>
      </c>
      <c r="D507" s="1">
        <v>42195</v>
      </c>
      <c r="E507" t="s">
        <v>15</v>
      </c>
      <c r="F507" t="s">
        <v>16</v>
      </c>
      <c r="G507">
        <v>20</v>
      </c>
      <c r="H507" t="s">
        <v>17</v>
      </c>
      <c r="I507" t="s">
        <v>56</v>
      </c>
      <c r="J507" t="s">
        <v>999</v>
      </c>
      <c r="K507" t="s">
        <v>230</v>
      </c>
      <c r="L507" t="b">
        <v>0</v>
      </c>
      <c r="M507" t="s">
        <v>21</v>
      </c>
      <c r="N507" t="s">
        <v>22</v>
      </c>
      <c r="O507" t="b">
        <v>0</v>
      </c>
      <c r="P507" t="str">
        <f t="shared" si="28"/>
        <v>armed</v>
      </c>
      <c r="Q507" t="str">
        <f t="shared" si="29"/>
        <v>Gun</v>
      </c>
      <c r="R507" s="8" t="str">
        <f>LOOKUP(G507,{0,1,19,30,40,50,60,70},{"null","0-18","19-29","30-39","40-49","50-59","60-69","70+"})</f>
        <v>19-29</v>
      </c>
      <c r="S507" t="str">
        <f t="shared" si="30"/>
        <v>Not Fleeing or Blank</v>
      </c>
      <c r="T507" t="str">
        <f t="shared" si="31"/>
        <v>NO</v>
      </c>
    </row>
    <row r="508" spans="1:20" ht="19" hidden="1" x14ac:dyDescent="0.2">
      <c r="A508">
        <v>507</v>
      </c>
      <c r="B508">
        <v>1152</v>
      </c>
      <c r="C508" t="s">
        <v>1000</v>
      </c>
      <c r="D508" s="1">
        <v>42195</v>
      </c>
      <c r="E508" t="s">
        <v>15</v>
      </c>
      <c r="F508" t="s">
        <v>16</v>
      </c>
      <c r="G508">
        <v>25</v>
      </c>
      <c r="H508" t="s">
        <v>17</v>
      </c>
      <c r="I508" t="s">
        <v>56</v>
      </c>
      <c r="J508" t="s">
        <v>619</v>
      </c>
      <c r="K508" t="s">
        <v>93</v>
      </c>
      <c r="L508" t="b">
        <v>0</v>
      </c>
      <c r="M508" t="s">
        <v>21</v>
      </c>
      <c r="N508" t="s">
        <v>22</v>
      </c>
      <c r="O508" t="b">
        <v>0</v>
      </c>
      <c r="P508" t="str">
        <f t="shared" si="28"/>
        <v>armed</v>
      </c>
      <c r="Q508" t="str">
        <f t="shared" si="29"/>
        <v>Gun</v>
      </c>
      <c r="R508" s="8" t="str">
        <f>LOOKUP(G508,{0,1,19,30,40,50,60,70},{"null","0-18","19-29","30-39","40-49","50-59","60-69","70+"})</f>
        <v>19-29</v>
      </c>
      <c r="S508" t="str">
        <f t="shared" si="30"/>
        <v>Not Fleeing or Blank</v>
      </c>
      <c r="T508" t="str">
        <f t="shared" si="31"/>
        <v>NO</v>
      </c>
    </row>
    <row r="509" spans="1:20" ht="19" hidden="1" x14ac:dyDescent="0.2">
      <c r="A509">
        <v>508</v>
      </c>
      <c r="B509">
        <v>637</v>
      </c>
      <c r="C509" t="s">
        <v>1001</v>
      </c>
      <c r="D509" s="1">
        <v>42196</v>
      </c>
      <c r="E509" t="s">
        <v>15</v>
      </c>
      <c r="F509" t="s">
        <v>16</v>
      </c>
      <c r="G509">
        <v>31</v>
      </c>
      <c r="H509" t="s">
        <v>17</v>
      </c>
      <c r="I509" t="s">
        <v>24</v>
      </c>
      <c r="J509" t="s">
        <v>1002</v>
      </c>
      <c r="K509" t="s">
        <v>37</v>
      </c>
      <c r="L509" t="b">
        <v>0</v>
      </c>
      <c r="M509" t="s">
        <v>21</v>
      </c>
      <c r="N509" t="s">
        <v>22</v>
      </c>
      <c r="O509" t="b">
        <v>0</v>
      </c>
      <c r="P509" t="str">
        <f t="shared" si="28"/>
        <v>armed</v>
      </c>
      <c r="Q509" t="str">
        <f t="shared" si="29"/>
        <v>Gun</v>
      </c>
      <c r="R509" s="8" t="str">
        <f>LOOKUP(G509,{0,1,19,30,40,50,60,70},{"null","0-18","19-29","30-39","40-49","50-59","60-69","70+"})</f>
        <v>30-39</v>
      </c>
      <c r="S509" t="str">
        <f t="shared" si="30"/>
        <v>Not Fleeing or Blank</v>
      </c>
      <c r="T509" t="str">
        <f t="shared" si="31"/>
        <v>NO</v>
      </c>
    </row>
    <row r="510" spans="1:20" ht="19" hidden="1" x14ac:dyDescent="0.2">
      <c r="A510">
        <v>509</v>
      </c>
      <c r="B510">
        <v>628</v>
      </c>
      <c r="C510" t="s">
        <v>1003</v>
      </c>
      <c r="D510" s="1">
        <v>42197</v>
      </c>
      <c r="E510" t="s">
        <v>15</v>
      </c>
      <c r="F510" t="s">
        <v>60</v>
      </c>
      <c r="G510">
        <v>35</v>
      </c>
      <c r="H510" t="s">
        <v>17</v>
      </c>
      <c r="I510" t="s">
        <v>192</v>
      </c>
      <c r="J510" t="s">
        <v>184</v>
      </c>
      <c r="K510" t="s">
        <v>41</v>
      </c>
      <c r="L510" t="b">
        <v>1</v>
      </c>
      <c r="M510" t="s">
        <v>33</v>
      </c>
      <c r="N510" t="s">
        <v>73</v>
      </c>
      <c r="O510" t="b">
        <v>0</v>
      </c>
      <c r="P510" t="str">
        <f t="shared" si="28"/>
        <v>armed</v>
      </c>
      <c r="Q510" t="str">
        <f t="shared" si="29"/>
        <v>No Gun</v>
      </c>
      <c r="R510" s="8" t="str">
        <f>LOOKUP(G510,{0,1,19,30,40,50,60,70},{"null","0-18","19-29","30-39","40-49","50-59","60-69","70+"})</f>
        <v>30-39</v>
      </c>
      <c r="S510" t="str">
        <f t="shared" si="30"/>
        <v>Fleeing</v>
      </c>
      <c r="T510" t="str">
        <f t="shared" si="31"/>
        <v>NO</v>
      </c>
    </row>
    <row r="511" spans="1:20" ht="19" hidden="1" x14ac:dyDescent="0.2">
      <c r="A511">
        <v>510</v>
      </c>
      <c r="B511">
        <v>631</v>
      </c>
      <c r="C511" t="s">
        <v>1004</v>
      </c>
      <c r="D511" s="1">
        <v>42197</v>
      </c>
      <c r="E511" t="s">
        <v>28</v>
      </c>
      <c r="F511" t="s">
        <v>29</v>
      </c>
      <c r="G511">
        <v>36</v>
      </c>
      <c r="H511" t="s">
        <v>17</v>
      </c>
      <c r="I511" t="s">
        <v>56</v>
      </c>
      <c r="J511" t="s">
        <v>1005</v>
      </c>
      <c r="K511" t="s">
        <v>169</v>
      </c>
      <c r="L511" t="b">
        <v>0</v>
      </c>
      <c r="M511" t="s">
        <v>21</v>
      </c>
      <c r="N511" t="s">
        <v>22</v>
      </c>
      <c r="O511" t="b">
        <v>0</v>
      </c>
      <c r="P511" t="str">
        <f t="shared" si="28"/>
        <v>unarmed or undetermined or null</v>
      </c>
      <c r="Q511" t="str">
        <f t="shared" si="29"/>
        <v>No Gun</v>
      </c>
      <c r="R511" s="8" t="str">
        <f>LOOKUP(G511,{0,1,19,30,40,50,60,70},{"null","0-18","19-29","30-39","40-49","50-59","60-69","70+"})</f>
        <v>30-39</v>
      </c>
      <c r="S511" t="str">
        <f t="shared" si="30"/>
        <v>Not Fleeing or Blank</v>
      </c>
      <c r="T511" t="str">
        <f t="shared" si="31"/>
        <v>NO</v>
      </c>
    </row>
    <row r="512" spans="1:20" ht="19" hidden="1" x14ac:dyDescent="0.2">
      <c r="A512">
        <v>511</v>
      </c>
      <c r="B512">
        <v>632</v>
      </c>
      <c r="C512" t="s">
        <v>1006</v>
      </c>
      <c r="D512" s="1">
        <v>42197</v>
      </c>
      <c r="E512" t="s">
        <v>15</v>
      </c>
      <c r="F512" t="s">
        <v>16</v>
      </c>
      <c r="G512">
        <v>60</v>
      </c>
      <c r="H512" t="s">
        <v>17</v>
      </c>
      <c r="I512" t="s">
        <v>24</v>
      </c>
      <c r="J512" t="s">
        <v>166</v>
      </c>
      <c r="K512" t="s">
        <v>64</v>
      </c>
      <c r="L512" t="b">
        <v>0</v>
      </c>
      <c r="M512" t="s">
        <v>21</v>
      </c>
      <c r="N512" t="s">
        <v>73</v>
      </c>
      <c r="O512" t="b">
        <v>0</v>
      </c>
      <c r="P512" t="str">
        <f t="shared" si="28"/>
        <v>armed</v>
      </c>
      <c r="Q512" t="str">
        <f t="shared" si="29"/>
        <v>Gun</v>
      </c>
      <c r="R512" s="8" t="str">
        <f>LOOKUP(G512,{0,1,19,30,40,50,60,70},{"null","0-18","19-29","30-39","40-49","50-59","60-69","70+"})</f>
        <v>60-69</v>
      </c>
      <c r="S512" t="str">
        <f t="shared" si="30"/>
        <v>Fleeing</v>
      </c>
      <c r="T512" t="str">
        <f t="shared" si="31"/>
        <v>NO</v>
      </c>
    </row>
    <row r="513" spans="1:20" ht="19" hidden="1" x14ac:dyDescent="0.2">
      <c r="A513">
        <v>512</v>
      </c>
      <c r="B513">
        <v>633</v>
      </c>
      <c r="C513" t="s">
        <v>1007</v>
      </c>
      <c r="D513" s="1">
        <v>42197</v>
      </c>
      <c r="E513" t="s">
        <v>15</v>
      </c>
      <c r="F513" t="s">
        <v>16</v>
      </c>
      <c r="G513">
        <v>24</v>
      </c>
      <c r="H513" t="s">
        <v>17</v>
      </c>
      <c r="I513" t="s">
        <v>24</v>
      </c>
      <c r="J513" t="s">
        <v>1008</v>
      </c>
      <c r="K513" t="s">
        <v>93</v>
      </c>
      <c r="L513" t="b">
        <v>0</v>
      </c>
      <c r="M513" t="s">
        <v>21</v>
      </c>
      <c r="N513" t="s">
        <v>22</v>
      </c>
      <c r="O513" t="b">
        <v>0</v>
      </c>
      <c r="P513" t="str">
        <f t="shared" si="28"/>
        <v>armed</v>
      </c>
      <c r="Q513" t="str">
        <f t="shared" si="29"/>
        <v>Gun</v>
      </c>
      <c r="R513" s="8" t="str">
        <f>LOOKUP(G513,{0,1,19,30,40,50,60,70},{"null","0-18","19-29","30-39","40-49","50-59","60-69","70+"})</f>
        <v>19-29</v>
      </c>
      <c r="S513" t="str">
        <f t="shared" si="30"/>
        <v>Not Fleeing or Blank</v>
      </c>
      <c r="T513" t="str">
        <f t="shared" si="31"/>
        <v>NO</v>
      </c>
    </row>
    <row r="514" spans="1:20" ht="19" hidden="1" x14ac:dyDescent="0.2">
      <c r="A514">
        <v>513</v>
      </c>
      <c r="B514">
        <v>636</v>
      </c>
      <c r="C514" t="s">
        <v>1009</v>
      </c>
      <c r="D514" s="1">
        <v>42197</v>
      </c>
      <c r="E514" t="s">
        <v>15</v>
      </c>
      <c r="F514" t="s">
        <v>16</v>
      </c>
      <c r="G514">
        <v>27</v>
      </c>
      <c r="H514" t="s">
        <v>17</v>
      </c>
      <c r="I514" t="s">
        <v>24</v>
      </c>
      <c r="J514" t="s">
        <v>1010</v>
      </c>
      <c r="K514" t="s">
        <v>763</v>
      </c>
      <c r="L514" t="b">
        <v>0</v>
      </c>
      <c r="M514" t="s">
        <v>21</v>
      </c>
      <c r="N514" t="s">
        <v>22</v>
      </c>
      <c r="O514" t="b">
        <v>0</v>
      </c>
      <c r="P514" t="str">
        <f t="shared" si="28"/>
        <v>armed</v>
      </c>
      <c r="Q514" t="str">
        <f t="shared" si="29"/>
        <v>Gun</v>
      </c>
      <c r="R514" s="8" t="str">
        <f>LOOKUP(G514,{0,1,19,30,40,50,60,70},{"null","0-18","19-29","30-39","40-49","50-59","60-69","70+"})</f>
        <v>19-29</v>
      </c>
      <c r="S514" t="str">
        <f t="shared" si="30"/>
        <v>Not Fleeing or Blank</v>
      </c>
      <c r="T514" t="str">
        <f t="shared" si="31"/>
        <v>NO</v>
      </c>
    </row>
    <row r="515" spans="1:20" ht="19" hidden="1" x14ac:dyDescent="0.2">
      <c r="A515">
        <v>514</v>
      </c>
      <c r="B515">
        <v>629</v>
      </c>
      <c r="C515" t="s">
        <v>1011</v>
      </c>
      <c r="D515" s="1">
        <v>42198</v>
      </c>
      <c r="E515" t="s">
        <v>15</v>
      </c>
      <c r="F515" t="s">
        <v>16</v>
      </c>
      <c r="G515">
        <v>20</v>
      </c>
      <c r="H515" t="s">
        <v>17</v>
      </c>
      <c r="I515" t="s">
        <v>56</v>
      </c>
      <c r="J515" t="s">
        <v>1012</v>
      </c>
      <c r="K515" t="s">
        <v>230</v>
      </c>
      <c r="L515" t="b">
        <v>0</v>
      </c>
      <c r="M515" t="s">
        <v>21</v>
      </c>
      <c r="N515" t="s">
        <v>22</v>
      </c>
      <c r="O515" t="b">
        <v>0</v>
      </c>
      <c r="P515" t="str">
        <f t="shared" ref="P515:P578" si="32">IF(OR(F515="unarmed", F515="undetermined", F515=""), "unarmed or undetermined or null", "armed")</f>
        <v>armed</v>
      </c>
      <c r="Q515" t="str">
        <f t="shared" ref="Q515:Q578" si="33">IF(OR(F515="BB gun",F515="bean-bag gun",F515="nail gun",F515="pellet gun"),"No Gun",IF(ISNUMBER(SEARCH("gun",F515)),"Gun","No Gun"))</f>
        <v>Gun</v>
      </c>
      <c r="R515" s="8" t="str">
        <f>LOOKUP(G515,{0,1,19,30,40,50,60,70},{"null","0-18","19-29","30-39","40-49","50-59","60-69","70+"})</f>
        <v>19-29</v>
      </c>
      <c r="S515" t="str">
        <f t="shared" ref="S515:S578" si="34">IF(OR(N515="Not fleeing", N515=""), "Not Fleeing or Blank", "Fleeing")</f>
        <v>Not Fleeing or Blank</v>
      </c>
      <c r="T515" t="str">
        <f t="shared" ref="T515:T578" si="35">IF(AND(S515="Fleeing", I515="B", H515="M"), "YES", "NO")</f>
        <v>NO</v>
      </c>
    </row>
    <row r="516" spans="1:20" ht="19" hidden="1" x14ac:dyDescent="0.2">
      <c r="A516">
        <v>515</v>
      </c>
      <c r="B516">
        <v>635</v>
      </c>
      <c r="C516" t="s">
        <v>1013</v>
      </c>
      <c r="D516" s="1">
        <v>42198</v>
      </c>
      <c r="E516" t="s">
        <v>15</v>
      </c>
      <c r="F516" t="s">
        <v>16</v>
      </c>
      <c r="G516">
        <v>24</v>
      </c>
      <c r="H516" t="s">
        <v>17</v>
      </c>
      <c r="I516" t="s">
        <v>24</v>
      </c>
      <c r="J516" t="s">
        <v>1014</v>
      </c>
      <c r="K516" t="s">
        <v>37</v>
      </c>
      <c r="L516" t="b">
        <v>0</v>
      </c>
      <c r="M516" t="s">
        <v>21</v>
      </c>
      <c r="N516" t="s">
        <v>48</v>
      </c>
      <c r="O516" t="b">
        <v>0</v>
      </c>
      <c r="P516" t="str">
        <f t="shared" si="32"/>
        <v>armed</v>
      </c>
      <c r="Q516" t="str">
        <f t="shared" si="33"/>
        <v>Gun</v>
      </c>
      <c r="R516" s="8" t="str">
        <f>LOOKUP(G516,{0,1,19,30,40,50,60,70},{"null","0-18","19-29","30-39","40-49","50-59","60-69","70+"})</f>
        <v>19-29</v>
      </c>
      <c r="S516" t="str">
        <f t="shared" si="34"/>
        <v>Fleeing</v>
      </c>
      <c r="T516" t="str">
        <f t="shared" si="35"/>
        <v>NO</v>
      </c>
    </row>
    <row r="517" spans="1:20" ht="19" hidden="1" x14ac:dyDescent="0.2">
      <c r="A517">
        <v>516</v>
      </c>
      <c r="B517">
        <v>638</v>
      </c>
      <c r="C517" t="s">
        <v>1015</v>
      </c>
      <c r="D517" s="1">
        <v>42198</v>
      </c>
      <c r="E517" t="s">
        <v>15</v>
      </c>
      <c r="G517">
        <v>23</v>
      </c>
      <c r="H517" t="s">
        <v>17</v>
      </c>
      <c r="I517" t="s">
        <v>30</v>
      </c>
      <c r="J517" t="s">
        <v>1016</v>
      </c>
      <c r="K517" t="s">
        <v>149</v>
      </c>
      <c r="L517" t="b">
        <v>0</v>
      </c>
      <c r="M517" t="s">
        <v>21</v>
      </c>
      <c r="N517" t="s">
        <v>22</v>
      </c>
      <c r="O517" t="b">
        <v>0</v>
      </c>
      <c r="P517" t="str">
        <f t="shared" si="32"/>
        <v>unarmed or undetermined or null</v>
      </c>
      <c r="Q517" t="str">
        <f t="shared" si="33"/>
        <v>No Gun</v>
      </c>
      <c r="R517" s="8" t="str">
        <f>LOOKUP(G517,{0,1,19,30,40,50,60,70},{"null","0-18","19-29","30-39","40-49","50-59","60-69","70+"})</f>
        <v>19-29</v>
      </c>
      <c r="S517" t="str">
        <f t="shared" si="34"/>
        <v>Not Fleeing or Blank</v>
      </c>
      <c r="T517" t="str">
        <f t="shared" si="35"/>
        <v>NO</v>
      </c>
    </row>
    <row r="518" spans="1:20" ht="19" hidden="1" x14ac:dyDescent="0.2">
      <c r="A518">
        <v>517</v>
      </c>
      <c r="B518">
        <v>645</v>
      </c>
      <c r="C518" t="s">
        <v>1017</v>
      </c>
      <c r="D518" s="1">
        <v>42198</v>
      </c>
      <c r="E518" t="s">
        <v>28</v>
      </c>
      <c r="F518" t="s">
        <v>475</v>
      </c>
      <c r="G518">
        <v>41</v>
      </c>
      <c r="H518" t="s">
        <v>17</v>
      </c>
      <c r="I518" t="s">
        <v>24</v>
      </c>
      <c r="J518" t="s">
        <v>139</v>
      </c>
      <c r="K518" t="s">
        <v>37</v>
      </c>
      <c r="L518" t="b">
        <v>0</v>
      </c>
      <c r="M518" t="s">
        <v>33</v>
      </c>
      <c r="N518" t="s">
        <v>22</v>
      </c>
      <c r="O518" t="b">
        <v>0</v>
      </c>
      <c r="P518" t="str">
        <f t="shared" si="32"/>
        <v>armed</v>
      </c>
      <c r="Q518" t="str">
        <f t="shared" si="33"/>
        <v>No Gun</v>
      </c>
      <c r="R518" s="8" t="str">
        <f>LOOKUP(G518,{0,1,19,30,40,50,60,70},{"null","0-18","19-29","30-39","40-49","50-59","60-69","70+"})</f>
        <v>40-49</v>
      </c>
      <c r="S518" t="str">
        <f t="shared" si="34"/>
        <v>Not Fleeing or Blank</v>
      </c>
      <c r="T518" t="str">
        <f t="shared" si="35"/>
        <v>NO</v>
      </c>
    </row>
    <row r="519" spans="1:20" ht="19" hidden="1" x14ac:dyDescent="0.2">
      <c r="A519">
        <v>518</v>
      </c>
      <c r="B519">
        <v>639</v>
      </c>
      <c r="C519" t="s">
        <v>1018</v>
      </c>
      <c r="D519" s="1">
        <v>42199</v>
      </c>
      <c r="E519" t="s">
        <v>15</v>
      </c>
      <c r="F519" t="s">
        <v>16</v>
      </c>
      <c r="G519">
        <v>20</v>
      </c>
      <c r="H519" t="s">
        <v>17</v>
      </c>
      <c r="I519" t="s">
        <v>56</v>
      </c>
      <c r="J519" t="s">
        <v>1019</v>
      </c>
      <c r="K519" t="s">
        <v>169</v>
      </c>
      <c r="L519" t="b">
        <v>0</v>
      </c>
      <c r="M519" t="s">
        <v>21</v>
      </c>
      <c r="N519" t="s">
        <v>22</v>
      </c>
      <c r="O519" t="b">
        <v>0</v>
      </c>
      <c r="P519" t="str">
        <f t="shared" si="32"/>
        <v>armed</v>
      </c>
      <c r="Q519" t="str">
        <f t="shared" si="33"/>
        <v>Gun</v>
      </c>
      <c r="R519" s="8" t="str">
        <f>LOOKUP(G519,{0,1,19,30,40,50,60,70},{"null","0-18","19-29","30-39","40-49","50-59","60-69","70+"})</f>
        <v>19-29</v>
      </c>
      <c r="S519" t="str">
        <f t="shared" si="34"/>
        <v>Not Fleeing or Blank</v>
      </c>
      <c r="T519" t="str">
        <f t="shared" si="35"/>
        <v>NO</v>
      </c>
    </row>
    <row r="520" spans="1:20" ht="19" hidden="1" x14ac:dyDescent="0.2">
      <c r="A520">
        <v>519</v>
      </c>
      <c r="B520">
        <v>641</v>
      </c>
      <c r="C520" t="s">
        <v>1020</v>
      </c>
      <c r="D520" s="1">
        <v>42199</v>
      </c>
      <c r="E520" t="s">
        <v>15</v>
      </c>
      <c r="F520" t="s">
        <v>16</v>
      </c>
      <c r="G520">
        <v>76</v>
      </c>
      <c r="H520" t="s">
        <v>17</v>
      </c>
      <c r="J520" t="s">
        <v>1021</v>
      </c>
      <c r="K520" t="s">
        <v>67</v>
      </c>
      <c r="L520" t="b">
        <v>0</v>
      </c>
      <c r="M520" t="s">
        <v>21</v>
      </c>
      <c r="N520" t="s">
        <v>22</v>
      </c>
      <c r="O520" t="b">
        <v>0</v>
      </c>
      <c r="P520" t="str">
        <f t="shared" si="32"/>
        <v>armed</v>
      </c>
      <c r="Q520" t="str">
        <f t="shared" si="33"/>
        <v>Gun</v>
      </c>
      <c r="R520" s="8" t="str">
        <f>LOOKUP(G520,{0,1,19,30,40,50,60,70},{"null","0-18","19-29","30-39","40-49","50-59","60-69","70+"})</f>
        <v>70+</v>
      </c>
      <c r="S520" t="str">
        <f t="shared" si="34"/>
        <v>Not Fleeing or Blank</v>
      </c>
      <c r="T520" t="str">
        <f t="shared" si="35"/>
        <v>NO</v>
      </c>
    </row>
    <row r="521" spans="1:20" ht="19" hidden="1" x14ac:dyDescent="0.2">
      <c r="A521">
        <v>520</v>
      </c>
      <c r="B521">
        <v>643</v>
      </c>
      <c r="C521" t="s">
        <v>1022</v>
      </c>
      <c r="D521" s="1">
        <v>42200</v>
      </c>
      <c r="E521" t="s">
        <v>28</v>
      </c>
      <c r="F521" t="s">
        <v>1023</v>
      </c>
      <c r="G521">
        <v>43</v>
      </c>
      <c r="H521" t="s">
        <v>17</v>
      </c>
      <c r="I521" t="s">
        <v>24</v>
      </c>
      <c r="J521" t="s">
        <v>677</v>
      </c>
      <c r="K521" t="s">
        <v>210</v>
      </c>
      <c r="L521" t="b">
        <v>1</v>
      </c>
      <c r="M521" t="s">
        <v>33</v>
      </c>
      <c r="N521" t="s">
        <v>22</v>
      </c>
      <c r="O521" t="b">
        <v>0</v>
      </c>
      <c r="P521" t="str">
        <f t="shared" si="32"/>
        <v>armed</v>
      </c>
      <c r="Q521" t="str">
        <f t="shared" si="33"/>
        <v>No Gun</v>
      </c>
      <c r="R521" s="8" t="str">
        <f>LOOKUP(G521,{0,1,19,30,40,50,60,70},{"null","0-18","19-29","30-39","40-49","50-59","60-69","70+"})</f>
        <v>40-49</v>
      </c>
      <c r="S521" t="str">
        <f t="shared" si="34"/>
        <v>Not Fleeing or Blank</v>
      </c>
      <c r="T521" t="str">
        <f t="shared" si="35"/>
        <v>NO</v>
      </c>
    </row>
    <row r="522" spans="1:20" ht="19" hidden="1" x14ac:dyDescent="0.2">
      <c r="A522">
        <v>521</v>
      </c>
      <c r="B522">
        <v>642</v>
      </c>
      <c r="C522" t="s">
        <v>1024</v>
      </c>
      <c r="D522" s="1">
        <v>42201</v>
      </c>
      <c r="E522" t="s">
        <v>28</v>
      </c>
      <c r="F522" t="s">
        <v>1025</v>
      </c>
      <c r="G522">
        <v>25</v>
      </c>
      <c r="H522" t="s">
        <v>17</v>
      </c>
      <c r="I522" t="s">
        <v>56</v>
      </c>
      <c r="J522" t="s">
        <v>1026</v>
      </c>
      <c r="K522" t="s">
        <v>37</v>
      </c>
      <c r="L522" t="b">
        <v>1</v>
      </c>
      <c r="M522" t="s">
        <v>33</v>
      </c>
      <c r="N522" t="s">
        <v>22</v>
      </c>
      <c r="O522" t="b">
        <v>0</v>
      </c>
      <c r="P522" t="str">
        <f t="shared" si="32"/>
        <v>armed</v>
      </c>
      <c r="Q522" t="str">
        <f t="shared" si="33"/>
        <v>No Gun</v>
      </c>
      <c r="R522" s="8" t="str">
        <f>LOOKUP(G522,{0,1,19,30,40,50,60,70},{"null","0-18","19-29","30-39","40-49","50-59","60-69","70+"})</f>
        <v>19-29</v>
      </c>
      <c r="S522" t="str">
        <f t="shared" si="34"/>
        <v>Not Fleeing or Blank</v>
      </c>
      <c r="T522" t="str">
        <f t="shared" si="35"/>
        <v>NO</v>
      </c>
    </row>
    <row r="523" spans="1:20" ht="19" hidden="1" x14ac:dyDescent="0.2">
      <c r="A523">
        <v>522</v>
      </c>
      <c r="B523">
        <v>646</v>
      </c>
      <c r="C523" t="s">
        <v>1027</v>
      </c>
      <c r="D523" s="1">
        <v>42201</v>
      </c>
      <c r="E523" t="s">
        <v>15</v>
      </c>
      <c r="F523" t="s">
        <v>417</v>
      </c>
      <c r="G523">
        <v>29</v>
      </c>
      <c r="H523" t="s">
        <v>17</v>
      </c>
      <c r="I523" t="s">
        <v>30</v>
      </c>
      <c r="J523" t="s">
        <v>1028</v>
      </c>
      <c r="K523" t="s">
        <v>344</v>
      </c>
      <c r="L523" t="b">
        <v>1</v>
      </c>
      <c r="M523" t="s">
        <v>33</v>
      </c>
      <c r="N523" t="s">
        <v>22</v>
      </c>
      <c r="O523" t="b">
        <v>0</v>
      </c>
      <c r="P523" t="str">
        <f t="shared" si="32"/>
        <v>armed</v>
      </c>
      <c r="Q523" t="str">
        <f t="shared" si="33"/>
        <v>No Gun</v>
      </c>
      <c r="R523" s="8" t="str">
        <f>LOOKUP(G523,{0,1,19,30,40,50,60,70},{"null","0-18","19-29","30-39","40-49","50-59","60-69","70+"})</f>
        <v>19-29</v>
      </c>
      <c r="S523" t="str">
        <f t="shared" si="34"/>
        <v>Not Fleeing or Blank</v>
      </c>
      <c r="T523" t="str">
        <f t="shared" si="35"/>
        <v>NO</v>
      </c>
    </row>
    <row r="524" spans="1:20" ht="19" hidden="1" x14ac:dyDescent="0.2">
      <c r="A524">
        <v>523</v>
      </c>
      <c r="B524">
        <v>647</v>
      </c>
      <c r="C524" t="s">
        <v>1029</v>
      </c>
      <c r="D524" s="1">
        <v>42201</v>
      </c>
      <c r="E524" t="s">
        <v>15</v>
      </c>
      <c r="F524" t="s">
        <v>16</v>
      </c>
      <c r="G524">
        <v>35</v>
      </c>
      <c r="H524" t="s">
        <v>17</v>
      </c>
      <c r="I524" t="s">
        <v>56</v>
      </c>
      <c r="J524" t="s">
        <v>1030</v>
      </c>
      <c r="K524" t="s">
        <v>169</v>
      </c>
      <c r="L524" t="b">
        <v>0</v>
      </c>
      <c r="M524" t="s">
        <v>21</v>
      </c>
      <c r="N524" t="s">
        <v>22</v>
      </c>
      <c r="O524" t="b">
        <v>0</v>
      </c>
      <c r="P524" t="str">
        <f t="shared" si="32"/>
        <v>armed</v>
      </c>
      <c r="Q524" t="str">
        <f t="shared" si="33"/>
        <v>Gun</v>
      </c>
      <c r="R524" s="8" t="str">
        <f>LOOKUP(G524,{0,1,19,30,40,50,60,70},{"null","0-18","19-29","30-39","40-49","50-59","60-69","70+"})</f>
        <v>30-39</v>
      </c>
      <c r="S524" t="str">
        <f t="shared" si="34"/>
        <v>Not Fleeing or Blank</v>
      </c>
      <c r="T524" t="str">
        <f t="shared" si="35"/>
        <v>NO</v>
      </c>
    </row>
    <row r="525" spans="1:20" ht="19" hidden="1" x14ac:dyDescent="0.2">
      <c r="A525">
        <v>524</v>
      </c>
      <c r="B525">
        <v>648</v>
      </c>
      <c r="C525" t="s">
        <v>1031</v>
      </c>
      <c r="D525" s="1">
        <v>42201</v>
      </c>
      <c r="E525" t="s">
        <v>15</v>
      </c>
      <c r="F525" t="s">
        <v>16</v>
      </c>
      <c r="G525">
        <v>30</v>
      </c>
      <c r="H525" t="s">
        <v>17</v>
      </c>
      <c r="I525" t="s">
        <v>24</v>
      </c>
      <c r="J525" t="s">
        <v>282</v>
      </c>
      <c r="K525" t="s">
        <v>32</v>
      </c>
      <c r="L525" t="b">
        <v>0</v>
      </c>
      <c r="M525" t="s">
        <v>21</v>
      </c>
      <c r="N525" t="s">
        <v>442</v>
      </c>
      <c r="O525" t="b">
        <v>0</v>
      </c>
      <c r="P525" t="str">
        <f t="shared" si="32"/>
        <v>armed</v>
      </c>
      <c r="Q525" t="str">
        <f t="shared" si="33"/>
        <v>Gun</v>
      </c>
      <c r="R525" s="8" t="str">
        <f>LOOKUP(G525,{0,1,19,30,40,50,60,70},{"null","0-18","19-29","30-39","40-49","50-59","60-69","70+"})</f>
        <v>30-39</v>
      </c>
      <c r="S525" t="str">
        <f t="shared" si="34"/>
        <v>Fleeing</v>
      </c>
      <c r="T525" t="str">
        <f t="shared" si="35"/>
        <v>NO</v>
      </c>
    </row>
    <row r="526" spans="1:20" ht="19" hidden="1" x14ac:dyDescent="0.2">
      <c r="A526">
        <v>525</v>
      </c>
      <c r="B526">
        <v>649</v>
      </c>
      <c r="C526" t="s">
        <v>1032</v>
      </c>
      <c r="D526" s="1">
        <v>42201</v>
      </c>
      <c r="E526" t="s">
        <v>15</v>
      </c>
      <c r="F526" t="s">
        <v>16</v>
      </c>
      <c r="G526">
        <v>24</v>
      </c>
      <c r="H526" t="s">
        <v>17</v>
      </c>
      <c r="I526" t="s">
        <v>134</v>
      </c>
      <c r="J526" t="s">
        <v>1033</v>
      </c>
      <c r="K526" t="s">
        <v>242</v>
      </c>
      <c r="L526" t="b">
        <v>1</v>
      </c>
      <c r="M526" t="s">
        <v>21</v>
      </c>
      <c r="N526" t="s">
        <v>22</v>
      </c>
      <c r="O526" t="b">
        <v>0</v>
      </c>
      <c r="P526" t="str">
        <f t="shared" si="32"/>
        <v>armed</v>
      </c>
      <c r="Q526" t="str">
        <f t="shared" si="33"/>
        <v>Gun</v>
      </c>
      <c r="R526" s="8" t="str">
        <f>LOOKUP(G526,{0,1,19,30,40,50,60,70},{"null","0-18","19-29","30-39","40-49","50-59","60-69","70+"})</f>
        <v>19-29</v>
      </c>
      <c r="S526" t="str">
        <f t="shared" si="34"/>
        <v>Not Fleeing or Blank</v>
      </c>
      <c r="T526" t="str">
        <f t="shared" si="35"/>
        <v>NO</v>
      </c>
    </row>
    <row r="527" spans="1:20" ht="19" hidden="1" x14ac:dyDescent="0.2">
      <c r="A527">
        <v>526</v>
      </c>
      <c r="B527">
        <v>656</v>
      </c>
      <c r="C527" t="s">
        <v>1034</v>
      </c>
      <c r="D527" s="1">
        <v>42201</v>
      </c>
      <c r="E527" t="s">
        <v>15</v>
      </c>
      <c r="F527" t="s">
        <v>16</v>
      </c>
      <c r="G527">
        <v>23</v>
      </c>
      <c r="H527" t="s">
        <v>17</v>
      </c>
      <c r="I527" t="s">
        <v>192</v>
      </c>
      <c r="J527" t="s">
        <v>1035</v>
      </c>
      <c r="K527" t="s">
        <v>763</v>
      </c>
      <c r="L527" t="b">
        <v>0</v>
      </c>
      <c r="M527" t="s">
        <v>21</v>
      </c>
      <c r="N527" t="s">
        <v>22</v>
      </c>
      <c r="O527" t="b">
        <v>0</v>
      </c>
      <c r="P527" t="str">
        <f t="shared" si="32"/>
        <v>armed</v>
      </c>
      <c r="Q527" t="str">
        <f t="shared" si="33"/>
        <v>Gun</v>
      </c>
      <c r="R527" s="8" t="str">
        <f>LOOKUP(G527,{0,1,19,30,40,50,60,70},{"null","0-18","19-29","30-39","40-49","50-59","60-69","70+"})</f>
        <v>19-29</v>
      </c>
      <c r="S527" t="str">
        <f t="shared" si="34"/>
        <v>Not Fleeing or Blank</v>
      </c>
      <c r="T527" t="str">
        <f t="shared" si="35"/>
        <v>NO</v>
      </c>
    </row>
    <row r="528" spans="1:20" ht="19" hidden="1" x14ac:dyDescent="0.2">
      <c r="A528">
        <v>527</v>
      </c>
      <c r="B528">
        <v>664</v>
      </c>
      <c r="C528" t="s">
        <v>1036</v>
      </c>
      <c r="D528" s="1">
        <v>42201</v>
      </c>
      <c r="E528" t="s">
        <v>15</v>
      </c>
      <c r="F528" t="s">
        <v>16</v>
      </c>
      <c r="G528">
        <v>29</v>
      </c>
      <c r="H528" t="s">
        <v>17</v>
      </c>
      <c r="I528" t="s">
        <v>24</v>
      </c>
      <c r="J528" t="s">
        <v>1037</v>
      </c>
      <c r="K528" t="s">
        <v>278</v>
      </c>
      <c r="L528" t="b">
        <v>0</v>
      </c>
      <c r="M528" t="s">
        <v>21</v>
      </c>
      <c r="N528" t="s">
        <v>73</v>
      </c>
      <c r="O528" t="b">
        <v>0</v>
      </c>
      <c r="P528" t="str">
        <f t="shared" si="32"/>
        <v>armed</v>
      </c>
      <c r="Q528" t="str">
        <f t="shared" si="33"/>
        <v>Gun</v>
      </c>
      <c r="R528" s="8" t="str">
        <f>LOOKUP(G528,{0,1,19,30,40,50,60,70},{"null","0-18","19-29","30-39","40-49","50-59","60-69","70+"})</f>
        <v>19-29</v>
      </c>
      <c r="S528" t="str">
        <f t="shared" si="34"/>
        <v>Fleeing</v>
      </c>
      <c r="T528" t="str">
        <f t="shared" si="35"/>
        <v>NO</v>
      </c>
    </row>
    <row r="529" spans="1:20" ht="19" hidden="1" x14ac:dyDescent="0.2">
      <c r="A529">
        <v>528</v>
      </c>
      <c r="B529">
        <v>644</v>
      </c>
      <c r="C529" t="s">
        <v>1038</v>
      </c>
      <c r="D529" s="1">
        <v>42202</v>
      </c>
      <c r="E529" t="s">
        <v>15</v>
      </c>
      <c r="F529" t="s">
        <v>60</v>
      </c>
      <c r="G529">
        <v>27</v>
      </c>
      <c r="H529" t="s">
        <v>17</v>
      </c>
      <c r="I529" t="s">
        <v>24</v>
      </c>
      <c r="J529" t="s">
        <v>1039</v>
      </c>
      <c r="K529" t="s">
        <v>20</v>
      </c>
      <c r="L529" t="b">
        <v>0</v>
      </c>
      <c r="M529" t="s">
        <v>33</v>
      </c>
      <c r="N529" t="s">
        <v>73</v>
      </c>
      <c r="O529" t="b">
        <v>0</v>
      </c>
      <c r="P529" t="str">
        <f t="shared" si="32"/>
        <v>armed</v>
      </c>
      <c r="Q529" t="str">
        <f t="shared" si="33"/>
        <v>No Gun</v>
      </c>
      <c r="R529" s="8" t="str">
        <f>LOOKUP(G529,{0,1,19,30,40,50,60,70},{"null","0-18","19-29","30-39","40-49","50-59","60-69","70+"})</f>
        <v>19-29</v>
      </c>
      <c r="S529" t="str">
        <f t="shared" si="34"/>
        <v>Fleeing</v>
      </c>
      <c r="T529" t="str">
        <f t="shared" si="35"/>
        <v>NO</v>
      </c>
    </row>
    <row r="530" spans="1:20" ht="19" x14ac:dyDescent="0.2">
      <c r="A530">
        <v>529</v>
      </c>
      <c r="B530">
        <v>651</v>
      </c>
      <c r="C530" t="s">
        <v>1040</v>
      </c>
      <c r="D530" s="1">
        <v>42202</v>
      </c>
      <c r="E530" t="s">
        <v>28</v>
      </c>
      <c r="F530" t="s">
        <v>29</v>
      </c>
      <c r="G530">
        <v>23</v>
      </c>
      <c r="H530" t="s">
        <v>17</v>
      </c>
      <c r="I530" t="s">
        <v>56</v>
      </c>
      <c r="J530" t="s">
        <v>234</v>
      </c>
      <c r="K530" t="s">
        <v>169</v>
      </c>
      <c r="L530" t="b">
        <v>0</v>
      </c>
      <c r="M530" t="s">
        <v>21</v>
      </c>
      <c r="N530" t="s">
        <v>73</v>
      </c>
      <c r="O530" t="b">
        <v>0</v>
      </c>
      <c r="P530" t="str">
        <f t="shared" si="32"/>
        <v>unarmed or undetermined or null</v>
      </c>
      <c r="Q530" t="str">
        <f t="shared" si="33"/>
        <v>No Gun</v>
      </c>
      <c r="R530" s="8" t="str">
        <f>LOOKUP(G530,{0,1,19,30,40,50,60,70},{"null","0-18","19-29","30-39","40-49","50-59","60-69","70+"})</f>
        <v>19-29</v>
      </c>
      <c r="S530" t="str">
        <f t="shared" si="34"/>
        <v>Fleeing</v>
      </c>
      <c r="T530" t="str">
        <f t="shared" si="35"/>
        <v>YES</v>
      </c>
    </row>
    <row r="531" spans="1:20" ht="19" hidden="1" x14ac:dyDescent="0.2">
      <c r="A531">
        <v>530</v>
      </c>
      <c r="B531">
        <v>655</v>
      </c>
      <c r="C531" t="s">
        <v>1041</v>
      </c>
      <c r="D531" s="1">
        <v>42202</v>
      </c>
      <c r="E531" t="s">
        <v>15</v>
      </c>
      <c r="F531" t="s">
        <v>16</v>
      </c>
      <c r="G531">
        <v>50</v>
      </c>
      <c r="H531" t="s">
        <v>17</v>
      </c>
      <c r="I531" t="s">
        <v>24</v>
      </c>
      <c r="J531" t="s">
        <v>1042</v>
      </c>
      <c r="K531" t="s">
        <v>37</v>
      </c>
      <c r="L531" t="b">
        <v>1</v>
      </c>
      <c r="M531" t="s">
        <v>21</v>
      </c>
      <c r="N531" t="s">
        <v>22</v>
      </c>
      <c r="O531" t="b">
        <v>0</v>
      </c>
      <c r="P531" t="str">
        <f t="shared" si="32"/>
        <v>armed</v>
      </c>
      <c r="Q531" t="str">
        <f t="shared" si="33"/>
        <v>Gun</v>
      </c>
      <c r="R531" s="8" t="str">
        <f>LOOKUP(G531,{0,1,19,30,40,50,60,70},{"null","0-18","19-29","30-39","40-49","50-59","60-69","70+"})</f>
        <v>50-59</v>
      </c>
      <c r="S531" t="str">
        <f t="shared" si="34"/>
        <v>Not Fleeing or Blank</v>
      </c>
      <c r="T531" t="str">
        <f t="shared" si="35"/>
        <v>NO</v>
      </c>
    </row>
    <row r="532" spans="1:20" ht="19" x14ac:dyDescent="0.2">
      <c r="A532">
        <v>531</v>
      </c>
      <c r="B532">
        <v>657</v>
      </c>
      <c r="C532" t="s">
        <v>1043</v>
      </c>
      <c r="D532" s="1">
        <v>42202</v>
      </c>
      <c r="E532" t="s">
        <v>15</v>
      </c>
      <c r="F532" t="s">
        <v>29</v>
      </c>
      <c r="G532">
        <v>19</v>
      </c>
      <c r="H532" t="s">
        <v>17</v>
      </c>
      <c r="I532" t="s">
        <v>56</v>
      </c>
      <c r="J532" t="s">
        <v>241</v>
      </c>
      <c r="K532" t="s">
        <v>242</v>
      </c>
      <c r="L532" t="b">
        <v>0</v>
      </c>
      <c r="M532" t="s">
        <v>21</v>
      </c>
      <c r="N532" t="s">
        <v>73</v>
      </c>
      <c r="O532" t="b">
        <v>0</v>
      </c>
      <c r="P532" t="str">
        <f t="shared" si="32"/>
        <v>unarmed or undetermined or null</v>
      </c>
      <c r="Q532" t="str">
        <f t="shared" si="33"/>
        <v>No Gun</v>
      </c>
      <c r="R532" s="8" t="str">
        <f>LOOKUP(G532,{0,1,19,30,40,50,60,70},{"null","0-18","19-29","30-39","40-49","50-59","60-69","70+"})</f>
        <v>19-29</v>
      </c>
      <c r="S532" t="str">
        <f t="shared" si="34"/>
        <v>Fleeing</v>
      </c>
      <c r="T532" t="str">
        <f t="shared" si="35"/>
        <v>YES</v>
      </c>
    </row>
    <row r="533" spans="1:20" ht="19" hidden="1" x14ac:dyDescent="0.2">
      <c r="A533">
        <v>532</v>
      </c>
      <c r="B533">
        <v>660</v>
      </c>
      <c r="C533" t="s">
        <v>1044</v>
      </c>
      <c r="D533" s="1">
        <v>42202</v>
      </c>
      <c r="E533" t="s">
        <v>15</v>
      </c>
      <c r="F533" t="s">
        <v>77</v>
      </c>
      <c r="G533">
        <v>24</v>
      </c>
      <c r="H533" t="s">
        <v>17</v>
      </c>
      <c r="I533" t="s">
        <v>30</v>
      </c>
      <c r="J533" t="s">
        <v>1045</v>
      </c>
      <c r="K533" t="s">
        <v>64</v>
      </c>
      <c r="L533" t="b">
        <v>0</v>
      </c>
      <c r="M533" t="s">
        <v>33</v>
      </c>
      <c r="N533" t="s">
        <v>442</v>
      </c>
      <c r="O533" t="b">
        <v>0</v>
      </c>
      <c r="P533" t="str">
        <f t="shared" si="32"/>
        <v>unarmed or undetermined or null</v>
      </c>
      <c r="Q533" t="str">
        <f t="shared" si="33"/>
        <v>No Gun</v>
      </c>
      <c r="R533" s="8" t="str">
        <f>LOOKUP(G533,{0,1,19,30,40,50,60,70},{"null","0-18","19-29","30-39","40-49","50-59","60-69","70+"})</f>
        <v>19-29</v>
      </c>
      <c r="S533" t="str">
        <f t="shared" si="34"/>
        <v>Fleeing</v>
      </c>
      <c r="T533" t="str">
        <f t="shared" si="35"/>
        <v>NO</v>
      </c>
    </row>
    <row r="534" spans="1:20" ht="19" hidden="1" x14ac:dyDescent="0.2">
      <c r="A534">
        <v>533</v>
      </c>
      <c r="B534">
        <v>650</v>
      </c>
      <c r="C534" t="s">
        <v>1046</v>
      </c>
      <c r="D534" s="1">
        <v>42203</v>
      </c>
      <c r="E534" t="s">
        <v>15</v>
      </c>
      <c r="F534" t="s">
        <v>60</v>
      </c>
      <c r="G534">
        <v>22</v>
      </c>
      <c r="H534" t="s">
        <v>17</v>
      </c>
      <c r="I534" t="s">
        <v>24</v>
      </c>
      <c r="J534" t="s">
        <v>1047</v>
      </c>
      <c r="K534" t="s">
        <v>41</v>
      </c>
      <c r="L534" t="b">
        <v>1</v>
      </c>
      <c r="M534" t="s">
        <v>21</v>
      </c>
      <c r="N534" t="s">
        <v>22</v>
      </c>
      <c r="O534" t="b">
        <v>0</v>
      </c>
      <c r="P534" t="str">
        <f t="shared" si="32"/>
        <v>armed</v>
      </c>
      <c r="Q534" t="str">
        <f t="shared" si="33"/>
        <v>No Gun</v>
      </c>
      <c r="R534" s="8" t="str">
        <f>LOOKUP(G534,{0,1,19,30,40,50,60,70},{"null","0-18","19-29","30-39","40-49","50-59","60-69","70+"})</f>
        <v>19-29</v>
      </c>
      <c r="S534" t="str">
        <f t="shared" si="34"/>
        <v>Not Fleeing or Blank</v>
      </c>
      <c r="T534" t="str">
        <f t="shared" si="35"/>
        <v>NO</v>
      </c>
    </row>
    <row r="535" spans="1:20" ht="19" hidden="1" x14ac:dyDescent="0.2">
      <c r="A535">
        <v>534</v>
      </c>
      <c r="B535">
        <v>652</v>
      </c>
      <c r="C535" t="s">
        <v>1048</v>
      </c>
      <c r="D535" s="1">
        <v>42203</v>
      </c>
      <c r="E535" t="s">
        <v>15</v>
      </c>
      <c r="F535" t="s">
        <v>16</v>
      </c>
      <c r="G535">
        <v>46</v>
      </c>
      <c r="H535" t="s">
        <v>17</v>
      </c>
      <c r="I535" t="s">
        <v>24</v>
      </c>
      <c r="J535" t="s">
        <v>193</v>
      </c>
      <c r="K535" t="s">
        <v>47</v>
      </c>
      <c r="L535" t="b">
        <v>0</v>
      </c>
      <c r="M535" t="s">
        <v>21</v>
      </c>
      <c r="N535" t="s">
        <v>22</v>
      </c>
      <c r="O535" t="b">
        <v>0</v>
      </c>
      <c r="P535" t="str">
        <f t="shared" si="32"/>
        <v>armed</v>
      </c>
      <c r="Q535" t="str">
        <f t="shared" si="33"/>
        <v>Gun</v>
      </c>
      <c r="R535" s="8" t="str">
        <f>LOOKUP(G535,{0,1,19,30,40,50,60,70},{"null","0-18","19-29","30-39","40-49","50-59","60-69","70+"})</f>
        <v>40-49</v>
      </c>
      <c r="S535" t="str">
        <f t="shared" si="34"/>
        <v>Not Fleeing or Blank</v>
      </c>
      <c r="T535" t="str">
        <f t="shared" si="35"/>
        <v>NO</v>
      </c>
    </row>
    <row r="536" spans="1:20" ht="19" hidden="1" x14ac:dyDescent="0.2">
      <c r="A536">
        <v>535</v>
      </c>
      <c r="B536">
        <v>654</v>
      </c>
      <c r="C536" t="s">
        <v>1049</v>
      </c>
      <c r="D536" s="1">
        <v>42203</v>
      </c>
      <c r="E536" t="s">
        <v>15</v>
      </c>
      <c r="F536" t="s">
        <v>16</v>
      </c>
      <c r="G536">
        <v>65</v>
      </c>
      <c r="H536" t="s">
        <v>17</v>
      </c>
      <c r="I536" t="s">
        <v>24</v>
      </c>
      <c r="J536" t="s">
        <v>1050</v>
      </c>
      <c r="K536" t="s">
        <v>32</v>
      </c>
      <c r="L536" t="b">
        <v>0</v>
      </c>
      <c r="M536" t="s">
        <v>21</v>
      </c>
      <c r="N536" t="s">
        <v>22</v>
      </c>
      <c r="O536" t="b">
        <v>0</v>
      </c>
      <c r="P536" t="str">
        <f t="shared" si="32"/>
        <v>armed</v>
      </c>
      <c r="Q536" t="str">
        <f t="shared" si="33"/>
        <v>Gun</v>
      </c>
      <c r="R536" s="8" t="str">
        <f>LOOKUP(G536,{0,1,19,30,40,50,60,70},{"null","0-18","19-29","30-39","40-49","50-59","60-69","70+"})</f>
        <v>60-69</v>
      </c>
      <c r="S536" t="str">
        <f t="shared" si="34"/>
        <v>Not Fleeing or Blank</v>
      </c>
      <c r="T536" t="str">
        <f t="shared" si="35"/>
        <v>NO</v>
      </c>
    </row>
    <row r="537" spans="1:20" ht="19" x14ac:dyDescent="0.2">
      <c r="A537">
        <v>536</v>
      </c>
      <c r="B537">
        <v>653</v>
      </c>
      <c r="C537" t="s">
        <v>1051</v>
      </c>
      <c r="D537" s="1">
        <v>42204</v>
      </c>
      <c r="E537" t="s">
        <v>15</v>
      </c>
      <c r="F537" t="s">
        <v>29</v>
      </c>
      <c r="G537">
        <v>43</v>
      </c>
      <c r="H537" t="s">
        <v>17</v>
      </c>
      <c r="I537" t="s">
        <v>56</v>
      </c>
      <c r="J537" t="s">
        <v>1052</v>
      </c>
      <c r="K537" t="s">
        <v>67</v>
      </c>
      <c r="L537" t="b">
        <v>0</v>
      </c>
      <c r="M537" t="s">
        <v>33</v>
      </c>
      <c r="N537" t="s">
        <v>48</v>
      </c>
      <c r="O537" t="b">
        <v>1</v>
      </c>
      <c r="P537" t="str">
        <f t="shared" si="32"/>
        <v>unarmed or undetermined or null</v>
      </c>
      <c r="Q537" t="str">
        <f t="shared" si="33"/>
        <v>No Gun</v>
      </c>
      <c r="R537" s="8" t="str">
        <f>LOOKUP(G537,{0,1,19,30,40,50,60,70},{"null","0-18","19-29","30-39","40-49","50-59","60-69","70+"})</f>
        <v>40-49</v>
      </c>
      <c r="S537" t="str">
        <f t="shared" si="34"/>
        <v>Fleeing</v>
      </c>
      <c r="T537" t="str">
        <f t="shared" si="35"/>
        <v>YES</v>
      </c>
    </row>
    <row r="538" spans="1:20" ht="19" hidden="1" x14ac:dyDescent="0.2">
      <c r="A538">
        <v>537</v>
      </c>
      <c r="B538">
        <v>658</v>
      </c>
      <c r="C538" t="s">
        <v>1053</v>
      </c>
      <c r="D538" s="1">
        <v>42205</v>
      </c>
      <c r="E538" t="s">
        <v>15</v>
      </c>
      <c r="F538" t="s">
        <v>16</v>
      </c>
      <c r="G538">
        <v>35</v>
      </c>
      <c r="H538" t="s">
        <v>17</v>
      </c>
      <c r="I538" t="s">
        <v>24</v>
      </c>
      <c r="J538" t="s">
        <v>1054</v>
      </c>
      <c r="K538" t="s">
        <v>64</v>
      </c>
      <c r="L538" t="b">
        <v>0</v>
      </c>
      <c r="M538" t="s">
        <v>21</v>
      </c>
      <c r="N538" t="s">
        <v>442</v>
      </c>
      <c r="O538" t="b">
        <v>0</v>
      </c>
      <c r="P538" t="str">
        <f t="shared" si="32"/>
        <v>armed</v>
      </c>
      <c r="Q538" t="str">
        <f t="shared" si="33"/>
        <v>Gun</v>
      </c>
      <c r="R538" s="8" t="str">
        <f>LOOKUP(G538,{0,1,19,30,40,50,60,70},{"null","0-18","19-29","30-39","40-49","50-59","60-69","70+"})</f>
        <v>30-39</v>
      </c>
      <c r="S538" t="str">
        <f t="shared" si="34"/>
        <v>Fleeing</v>
      </c>
      <c r="T538" t="str">
        <f t="shared" si="35"/>
        <v>NO</v>
      </c>
    </row>
    <row r="539" spans="1:20" ht="19" hidden="1" x14ac:dyDescent="0.2">
      <c r="A539">
        <v>538</v>
      </c>
      <c r="B539">
        <v>759</v>
      </c>
      <c r="C539" t="s">
        <v>1055</v>
      </c>
      <c r="D539" s="1">
        <v>42205</v>
      </c>
      <c r="E539" t="s">
        <v>15</v>
      </c>
      <c r="F539" t="s">
        <v>60</v>
      </c>
      <c r="G539">
        <v>54</v>
      </c>
      <c r="H539" t="s">
        <v>17</v>
      </c>
      <c r="J539" t="s">
        <v>135</v>
      </c>
      <c r="K539" t="s">
        <v>37</v>
      </c>
      <c r="L539" t="b">
        <v>0</v>
      </c>
      <c r="M539" t="s">
        <v>33</v>
      </c>
      <c r="N539" t="s">
        <v>22</v>
      </c>
      <c r="O539" t="b">
        <v>0</v>
      </c>
      <c r="P539" t="str">
        <f t="shared" si="32"/>
        <v>armed</v>
      </c>
      <c r="Q539" t="str">
        <f t="shared" si="33"/>
        <v>No Gun</v>
      </c>
      <c r="R539" s="8" t="str">
        <f>LOOKUP(G539,{0,1,19,30,40,50,60,70},{"null","0-18","19-29","30-39","40-49","50-59","60-69","70+"})</f>
        <v>50-59</v>
      </c>
      <c r="S539" t="str">
        <f t="shared" si="34"/>
        <v>Not Fleeing or Blank</v>
      </c>
      <c r="T539" t="str">
        <f t="shared" si="35"/>
        <v>NO</v>
      </c>
    </row>
    <row r="540" spans="1:20" ht="19" hidden="1" x14ac:dyDescent="0.2">
      <c r="A540">
        <v>539</v>
      </c>
      <c r="B540">
        <v>661</v>
      </c>
      <c r="C540" t="s">
        <v>1056</v>
      </c>
      <c r="D540" s="1">
        <v>42206</v>
      </c>
      <c r="E540" t="s">
        <v>15</v>
      </c>
      <c r="F540" t="s">
        <v>29</v>
      </c>
      <c r="G540">
        <v>47</v>
      </c>
      <c r="H540" t="s">
        <v>17</v>
      </c>
      <c r="I540" t="s">
        <v>24</v>
      </c>
      <c r="J540" t="s">
        <v>1057</v>
      </c>
      <c r="K540" t="s">
        <v>230</v>
      </c>
      <c r="L540" t="b">
        <v>0</v>
      </c>
      <c r="M540" t="s">
        <v>33</v>
      </c>
      <c r="N540" t="s">
        <v>22</v>
      </c>
      <c r="O540" t="b">
        <v>0</v>
      </c>
      <c r="P540" t="str">
        <f t="shared" si="32"/>
        <v>unarmed or undetermined or null</v>
      </c>
      <c r="Q540" t="str">
        <f t="shared" si="33"/>
        <v>No Gun</v>
      </c>
      <c r="R540" s="8" t="str">
        <f>LOOKUP(G540,{0,1,19,30,40,50,60,70},{"null","0-18","19-29","30-39","40-49","50-59","60-69","70+"})</f>
        <v>40-49</v>
      </c>
      <c r="S540" t="str">
        <f t="shared" si="34"/>
        <v>Not Fleeing or Blank</v>
      </c>
      <c r="T540" t="str">
        <f t="shared" si="35"/>
        <v>NO</v>
      </c>
    </row>
    <row r="541" spans="1:20" ht="19" hidden="1" x14ac:dyDescent="0.2">
      <c r="A541">
        <v>540</v>
      </c>
      <c r="B541">
        <v>662</v>
      </c>
      <c r="C541" t="s">
        <v>1058</v>
      </c>
      <c r="D541" s="1">
        <v>42206</v>
      </c>
      <c r="E541" t="s">
        <v>15</v>
      </c>
      <c r="F541" t="s">
        <v>16</v>
      </c>
      <c r="G541">
        <v>24</v>
      </c>
      <c r="H541" t="s">
        <v>17</v>
      </c>
      <c r="I541" t="s">
        <v>24</v>
      </c>
      <c r="J541" t="s">
        <v>1059</v>
      </c>
      <c r="K541" t="s">
        <v>169</v>
      </c>
      <c r="L541" t="b">
        <v>0</v>
      </c>
      <c r="M541" t="s">
        <v>33</v>
      </c>
      <c r="N541" t="s">
        <v>48</v>
      </c>
      <c r="O541" t="b">
        <v>0</v>
      </c>
      <c r="P541" t="str">
        <f t="shared" si="32"/>
        <v>armed</v>
      </c>
      <c r="Q541" t="str">
        <f t="shared" si="33"/>
        <v>Gun</v>
      </c>
      <c r="R541" s="8" t="str">
        <f>LOOKUP(G541,{0,1,19,30,40,50,60,70},{"null","0-18","19-29","30-39","40-49","50-59","60-69","70+"})</f>
        <v>19-29</v>
      </c>
      <c r="S541" t="str">
        <f t="shared" si="34"/>
        <v>Fleeing</v>
      </c>
      <c r="T541" t="str">
        <f t="shared" si="35"/>
        <v>NO</v>
      </c>
    </row>
    <row r="542" spans="1:20" ht="19" hidden="1" x14ac:dyDescent="0.2">
      <c r="A542">
        <v>541</v>
      </c>
      <c r="B542">
        <v>663</v>
      </c>
      <c r="C542" t="s">
        <v>1060</v>
      </c>
      <c r="D542" s="1">
        <v>42206</v>
      </c>
      <c r="E542" t="s">
        <v>15</v>
      </c>
      <c r="F542" t="s">
        <v>16</v>
      </c>
      <c r="G542">
        <v>35</v>
      </c>
      <c r="H542" t="s">
        <v>17</v>
      </c>
      <c r="I542" t="s">
        <v>24</v>
      </c>
      <c r="J542" t="s">
        <v>1061</v>
      </c>
      <c r="K542" t="s">
        <v>230</v>
      </c>
      <c r="L542" t="b">
        <v>0</v>
      </c>
      <c r="M542" t="s">
        <v>21</v>
      </c>
      <c r="N542" t="s">
        <v>22</v>
      </c>
      <c r="O542" t="b">
        <v>0</v>
      </c>
      <c r="P542" t="str">
        <f t="shared" si="32"/>
        <v>armed</v>
      </c>
      <c r="Q542" t="str">
        <f t="shared" si="33"/>
        <v>Gun</v>
      </c>
      <c r="R542" s="8" t="str">
        <f>LOOKUP(G542,{0,1,19,30,40,50,60,70},{"null","0-18","19-29","30-39","40-49","50-59","60-69","70+"})</f>
        <v>30-39</v>
      </c>
      <c r="S542" t="str">
        <f t="shared" si="34"/>
        <v>Not Fleeing or Blank</v>
      </c>
      <c r="T542" t="str">
        <f t="shared" si="35"/>
        <v>NO</v>
      </c>
    </row>
    <row r="543" spans="1:20" ht="19" hidden="1" x14ac:dyDescent="0.2">
      <c r="A543">
        <v>542</v>
      </c>
      <c r="B543">
        <v>666</v>
      </c>
      <c r="C543" t="s">
        <v>1062</v>
      </c>
      <c r="D543" s="1">
        <v>42207</v>
      </c>
      <c r="E543" t="s">
        <v>15</v>
      </c>
      <c r="F543" t="s">
        <v>16</v>
      </c>
      <c r="G543">
        <v>25</v>
      </c>
      <c r="H543" t="s">
        <v>17</v>
      </c>
      <c r="I543" t="s">
        <v>30</v>
      </c>
      <c r="J543" t="s">
        <v>1063</v>
      </c>
      <c r="K543" t="s">
        <v>344</v>
      </c>
      <c r="L543" t="b">
        <v>0</v>
      </c>
      <c r="M543" t="s">
        <v>21</v>
      </c>
      <c r="N543" t="s">
        <v>22</v>
      </c>
      <c r="O543" t="b">
        <v>0</v>
      </c>
      <c r="P543" t="str">
        <f t="shared" si="32"/>
        <v>armed</v>
      </c>
      <c r="Q543" t="str">
        <f t="shared" si="33"/>
        <v>Gun</v>
      </c>
      <c r="R543" s="8" t="str">
        <f>LOOKUP(G543,{0,1,19,30,40,50,60,70},{"null","0-18","19-29","30-39","40-49","50-59","60-69","70+"})</f>
        <v>19-29</v>
      </c>
      <c r="S543" t="str">
        <f t="shared" si="34"/>
        <v>Not Fleeing or Blank</v>
      </c>
      <c r="T543" t="str">
        <f t="shared" si="35"/>
        <v>NO</v>
      </c>
    </row>
    <row r="544" spans="1:20" ht="19" x14ac:dyDescent="0.2">
      <c r="A544">
        <v>543</v>
      </c>
      <c r="B544">
        <v>667</v>
      </c>
      <c r="C544" t="s">
        <v>1064</v>
      </c>
      <c r="D544" s="1">
        <v>42207</v>
      </c>
      <c r="E544" t="s">
        <v>28</v>
      </c>
      <c r="F544" t="s">
        <v>60</v>
      </c>
      <c r="G544">
        <v>26</v>
      </c>
      <c r="H544" t="s">
        <v>17</v>
      </c>
      <c r="I544" t="s">
        <v>56</v>
      </c>
      <c r="J544" t="s">
        <v>246</v>
      </c>
      <c r="K544" t="s">
        <v>44</v>
      </c>
      <c r="L544" t="b">
        <v>0</v>
      </c>
      <c r="M544" t="s">
        <v>33</v>
      </c>
      <c r="N544" t="s">
        <v>442</v>
      </c>
      <c r="O544" t="b">
        <v>0</v>
      </c>
      <c r="P544" t="str">
        <f t="shared" si="32"/>
        <v>armed</v>
      </c>
      <c r="Q544" t="str">
        <f t="shared" si="33"/>
        <v>No Gun</v>
      </c>
      <c r="R544" s="8" t="str">
        <f>LOOKUP(G544,{0,1,19,30,40,50,60,70},{"null","0-18","19-29","30-39","40-49","50-59","60-69","70+"})</f>
        <v>19-29</v>
      </c>
      <c r="S544" t="str">
        <f t="shared" si="34"/>
        <v>Fleeing</v>
      </c>
      <c r="T544" t="str">
        <f t="shared" si="35"/>
        <v>YES</v>
      </c>
    </row>
    <row r="545" spans="1:20" ht="19" hidden="1" x14ac:dyDescent="0.2">
      <c r="A545">
        <v>544</v>
      </c>
      <c r="B545">
        <v>669</v>
      </c>
      <c r="C545" t="s">
        <v>1065</v>
      </c>
      <c r="D545" s="1">
        <v>42207</v>
      </c>
      <c r="E545" t="s">
        <v>15</v>
      </c>
      <c r="F545" t="s">
        <v>16</v>
      </c>
      <c r="G545">
        <v>27</v>
      </c>
      <c r="H545" t="s">
        <v>17</v>
      </c>
      <c r="I545" t="s">
        <v>56</v>
      </c>
      <c r="J545" t="s">
        <v>1066</v>
      </c>
      <c r="K545" t="s">
        <v>58</v>
      </c>
      <c r="L545" t="b">
        <v>0</v>
      </c>
      <c r="M545" t="s">
        <v>21</v>
      </c>
      <c r="N545" t="s">
        <v>22</v>
      </c>
      <c r="O545" t="b">
        <v>0</v>
      </c>
      <c r="P545" t="str">
        <f t="shared" si="32"/>
        <v>armed</v>
      </c>
      <c r="Q545" t="str">
        <f t="shared" si="33"/>
        <v>Gun</v>
      </c>
      <c r="R545" s="8" t="str">
        <f>LOOKUP(G545,{0,1,19,30,40,50,60,70},{"null","0-18","19-29","30-39","40-49","50-59","60-69","70+"})</f>
        <v>19-29</v>
      </c>
      <c r="S545" t="str">
        <f t="shared" si="34"/>
        <v>Not Fleeing or Blank</v>
      </c>
      <c r="T545" t="str">
        <f t="shared" si="35"/>
        <v>NO</v>
      </c>
    </row>
    <row r="546" spans="1:20" ht="19" hidden="1" x14ac:dyDescent="0.2">
      <c r="A546">
        <v>545</v>
      </c>
      <c r="B546">
        <v>668</v>
      </c>
      <c r="C546" t="s">
        <v>1067</v>
      </c>
      <c r="D546" s="1">
        <v>42208</v>
      </c>
      <c r="E546" t="s">
        <v>15</v>
      </c>
      <c r="F546" t="s">
        <v>16</v>
      </c>
      <c r="G546">
        <v>34</v>
      </c>
      <c r="H546" t="s">
        <v>17</v>
      </c>
      <c r="I546" t="s">
        <v>56</v>
      </c>
      <c r="J546" t="s">
        <v>1068</v>
      </c>
      <c r="K546" t="s">
        <v>67</v>
      </c>
      <c r="L546" t="b">
        <v>0</v>
      </c>
      <c r="M546" t="s">
        <v>21</v>
      </c>
      <c r="N546" t="s">
        <v>22</v>
      </c>
      <c r="O546" t="b">
        <v>0</v>
      </c>
      <c r="P546" t="str">
        <f t="shared" si="32"/>
        <v>armed</v>
      </c>
      <c r="Q546" t="str">
        <f t="shared" si="33"/>
        <v>Gun</v>
      </c>
      <c r="R546" s="8" t="str">
        <f>LOOKUP(G546,{0,1,19,30,40,50,60,70},{"null","0-18","19-29","30-39","40-49","50-59","60-69","70+"})</f>
        <v>30-39</v>
      </c>
      <c r="S546" t="str">
        <f t="shared" si="34"/>
        <v>Not Fleeing or Blank</v>
      </c>
      <c r="T546" t="str">
        <f t="shared" si="35"/>
        <v>NO</v>
      </c>
    </row>
    <row r="547" spans="1:20" ht="19" hidden="1" x14ac:dyDescent="0.2">
      <c r="A547">
        <v>546</v>
      </c>
      <c r="B547">
        <v>670</v>
      </c>
      <c r="C547" t="s">
        <v>1069</v>
      </c>
      <c r="D547" s="1">
        <v>42208</v>
      </c>
      <c r="E547" t="s">
        <v>28</v>
      </c>
      <c r="F547" t="s">
        <v>29</v>
      </c>
      <c r="G547">
        <v>31</v>
      </c>
      <c r="H547" t="s">
        <v>17</v>
      </c>
      <c r="I547" t="s">
        <v>24</v>
      </c>
      <c r="J547" t="s">
        <v>1070</v>
      </c>
      <c r="K547" t="s">
        <v>106</v>
      </c>
      <c r="L547" t="b">
        <v>1</v>
      </c>
      <c r="M547" t="s">
        <v>21</v>
      </c>
      <c r="N547" t="s">
        <v>22</v>
      </c>
      <c r="O547" t="b">
        <v>0</v>
      </c>
      <c r="P547" t="str">
        <f t="shared" si="32"/>
        <v>unarmed or undetermined or null</v>
      </c>
      <c r="Q547" t="str">
        <f t="shared" si="33"/>
        <v>No Gun</v>
      </c>
      <c r="R547" s="8" t="str">
        <f>LOOKUP(G547,{0,1,19,30,40,50,60,70},{"null","0-18","19-29","30-39","40-49","50-59","60-69","70+"})</f>
        <v>30-39</v>
      </c>
      <c r="S547" t="str">
        <f t="shared" si="34"/>
        <v>Not Fleeing or Blank</v>
      </c>
      <c r="T547" t="str">
        <f t="shared" si="35"/>
        <v>NO</v>
      </c>
    </row>
    <row r="548" spans="1:20" ht="19" hidden="1" x14ac:dyDescent="0.2">
      <c r="A548">
        <v>547</v>
      </c>
      <c r="B548">
        <v>671</v>
      </c>
      <c r="C548" t="s">
        <v>1071</v>
      </c>
      <c r="D548" s="1">
        <v>42208</v>
      </c>
      <c r="E548" t="s">
        <v>15</v>
      </c>
      <c r="F548" t="s">
        <v>16</v>
      </c>
      <c r="G548">
        <v>32</v>
      </c>
      <c r="H548" t="s">
        <v>17</v>
      </c>
      <c r="I548" t="s">
        <v>24</v>
      </c>
      <c r="J548" t="s">
        <v>1072</v>
      </c>
      <c r="K548" t="s">
        <v>361</v>
      </c>
      <c r="L548" t="b">
        <v>0</v>
      </c>
      <c r="M548" t="s">
        <v>21</v>
      </c>
      <c r="N548" t="s">
        <v>22</v>
      </c>
      <c r="O548" t="b">
        <v>0</v>
      </c>
      <c r="P548" t="str">
        <f t="shared" si="32"/>
        <v>armed</v>
      </c>
      <c r="Q548" t="str">
        <f t="shared" si="33"/>
        <v>Gun</v>
      </c>
      <c r="R548" s="8" t="str">
        <f>LOOKUP(G548,{0,1,19,30,40,50,60,70},{"null","0-18","19-29","30-39","40-49","50-59","60-69","70+"})</f>
        <v>30-39</v>
      </c>
      <c r="S548" t="str">
        <f t="shared" si="34"/>
        <v>Not Fleeing or Blank</v>
      </c>
      <c r="T548" t="str">
        <f t="shared" si="35"/>
        <v>NO</v>
      </c>
    </row>
    <row r="549" spans="1:20" ht="19" hidden="1" x14ac:dyDescent="0.2">
      <c r="A549">
        <v>548</v>
      </c>
      <c r="B549">
        <v>672</v>
      </c>
      <c r="C549" t="s">
        <v>1073</v>
      </c>
      <c r="D549" s="1">
        <v>42208</v>
      </c>
      <c r="E549" t="s">
        <v>15</v>
      </c>
      <c r="F549" t="s">
        <v>35</v>
      </c>
      <c r="G549">
        <v>47</v>
      </c>
      <c r="H549" t="s">
        <v>17</v>
      </c>
      <c r="I549" t="s">
        <v>24</v>
      </c>
      <c r="J549" t="s">
        <v>229</v>
      </c>
      <c r="K549" t="s">
        <v>763</v>
      </c>
      <c r="L549" t="b">
        <v>0</v>
      </c>
      <c r="M549" t="s">
        <v>21</v>
      </c>
      <c r="N549" t="s">
        <v>22</v>
      </c>
      <c r="O549" t="b">
        <v>0</v>
      </c>
      <c r="P549" t="str">
        <f t="shared" si="32"/>
        <v>armed</v>
      </c>
      <c r="Q549" t="str">
        <f t="shared" si="33"/>
        <v>No Gun</v>
      </c>
      <c r="R549" s="8" t="str">
        <f>LOOKUP(G549,{0,1,19,30,40,50,60,70},{"null","0-18","19-29","30-39","40-49","50-59","60-69","70+"})</f>
        <v>40-49</v>
      </c>
      <c r="S549" t="str">
        <f t="shared" si="34"/>
        <v>Not Fleeing or Blank</v>
      </c>
      <c r="T549" t="str">
        <f t="shared" si="35"/>
        <v>NO</v>
      </c>
    </row>
    <row r="550" spans="1:20" ht="19" hidden="1" x14ac:dyDescent="0.2">
      <c r="A550">
        <v>549</v>
      </c>
      <c r="B550">
        <v>673</v>
      </c>
      <c r="C550" t="s">
        <v>1074</v>
      </c>
      <c r="D550" s="1">
        <v>42208</v>
      </c>
      <c r="E550" t="s">
        <v>15</v>
      </c>
      <c r="F550" t="s">
        <v>16</v>
      </c>
      <c r="G550">
        <v>44</v>
      </c>
      <c r="H550" t="s">
        <v>52</v>
      </c>
      <c r="I550" t="s">
        <v>24</v>
      </c>
      <c r="J550" t="s">
        <v>1075</v>
      </c>
      <c r="K550" t="s">
        <v>37</v>
      </c>
      <c r="L550" t="b">
        <v>1</v>
      </c>
      <c r="M550" t="s">
        <v>21</v>
      </c>
      <c r="N550" t="s">
        <v>22</v>
      </c>
      <c r="O550" t="b">
        <v>0</v>
      </c>
      <c r="P550" t="str">
        <f t="shared" si="32"/>
        <v>armed</v>
      </c>
      <c r="Q550" t="str">
        <f t="shared" si="33"/>
        <v>Gun</v>
      </c>
      <c r="R550" s="8" t="str">
        <f>LOOKUP(G550,{0,1,19,30,40,50,60,70},{"null","0-18","19-29","30-39","40-49","50-59","60-69","70+"})</f>
        <v>40-49</v>
      </c>
      <c r="S550" t="str">
        <f t="shared" si="34"/>
        <v>Not Fleeing or Blank</v>
      </c>
      <c r="T550" t="str">
        <f t="shared" si="35"/>
        <v>NO</v>
      </c>
    </row>
    <row r="551" spans="1:20" ht="19" hidden="1" x14ac:dyDescent="0.2">
      <c r="A551">
        <v>550</v>
      </c>
      <c r="B551">
        <v>674</v>
      </c>
      <c r="C551" t="s">
        <v>1076</v>
      </c>
      <c r="D551" s="1">
        <v>42209</v>
      </c>
      <c r="E551" t="s">
        <v>15</v>
      </c>
      <c r="F551" t="s">
        <v>16</v>
      </c>
      <c r="G551">
        <v>44</v>
      </c>
      <c r="H551" t="s">
        <v>17</v>
      </c>
      <c r="I551" t="s">
        <v>24</v>
      </c>
      <c r="J551" t="s">
        <v>1077</v>
      </c>
      <c r="K551" t="s">
        <v>37</v>
      </c>
      <c r="L551" t="b">
        <v>0</v>
      </c>
      <c r="M551" t="s">
        <v>21</v>
      </c>
      <c r="N551" t="s">
        <v>22</v>
      </c>
      <c r="O551" t="b">
        <v>0</v>
      </c>
      <c r="P551" t="str">
        <f t="shared" si="32"/>
        <v>armed</v>
      </c>
      <c r="Q551" t="str">
        <f t="shared" si="33"/>
        <v>Gun</v>
      </c>
      <c r="R551" s="8" t="str">
        <f>LOOKUP(G551,{0,1,19,30,40,50,60,70},{"null","0-18","19-29","30-39","40-49","50-59","60-69","70+"})</f>
        <v>40-49</v>
      </c>
      <c r="S551" t="str">
        <f t="shared" si="34"/>
        <v>Not Fleeing or Blank</v>
      </c>
      <c r="T551" t="str">
        <f t="shared" si="35"/>
        <v>NO</v>
      </c>
    </row>
    <row r="552" spans="1:20" ht="19" hidden="1" x14ac:dyDescent="0.2">
      <c r="A552">
        <v>551</v>
      </c>
      <c r="B552">
        <v>675</v>
      </c>
      <c r="C552" t="s">
        <v>1078</v>
      </c>
      <c r="D552" s="1">
        <v>42209</v>
      </c>
      <c r="E552" t="s">
        <v>28</v>
      </c>
      <c r="F552" t="s">
        <v>60</v>
      </c>
      <c r="G552">
        <v>30</v>
      </c>
      <c r="H552" t="s">
        <v>17</v>
      </c>
      <c r="I552" t="s">
        <v>24</v>
      </c>
      <c r="J552" t="s">
        <v>1079</v>
      </c>
      <c r="K552" t="s">
        <v>251</v>
      </c>
      <c r="L552" t="b">
        <v>0</v>
      </c>
      <c r="M552" t="s">
        <v>33</v>
      </c>
      <c r="N552" t="s">
        <v>22</v>
      </c>
      <c r="O552" t="b">
        <v>0</v>
      </c>
      <c r="P552" t="str">
        <f t="shared" si="32"/>
        <v>armed</v>
      </c>
      <c r="Q552" t="str">
        <f t="shared" si="33"/>
        <v>No Gun</v>
      </c>
      <c r="R552" s="8" t="str">
        <f>LOOKUP(G552,{0,1,19,30,40,50,60,70},{"null","0-18","19-29","30-39","40-49","50-59","60-69","70+"})</f>
        <v>30-39</v>
      </c>
      <c r="S552" t="str">
        <f t="shared" si="34"/>
        <v>Not Fleeing or Blank</v>
      </c>
      <c r="T552" t="str">
        <f t="shared" si="35"/>
        <v>NO</v>
      </c>
    </row>
    <row r="553" spans="1:20" ht="19" hidden="1" x14ac:dyDescent="0.2">
      <c r="A553">
        <v>552</v>
      </c>
      <c r="B553">
        <v>676</v>
      </c>
      <c r="C553" t="s">
        <v>1080</v>
      </c>
      <c r="D553" s="1">
        <v>42210</v>
      </c>
      <c r="E553" t="s">
        <v>15</v>
      </c>
      <c r="F553" t="s">
        <v>1081</v>
      </c>
      <c r="G553">
        <v>60</v>
      </c>
      <c r="H553" t="s">
        <v>17</v>
      </c>
      <c r="I553" t="s">
        <v>24</v>
      </c>
      <c r="J553" t="s">
        <v>71</v>
      </c>
      <c r="K553" t="s">
        <v>72</v>
      </c>
      <c r="L553" t="b">
        <v>1</v>
      </c>
      <c r="M553" t="s">
        <v>21</v>
      </c>
      <c r="N553" t="s">
        <v>48</v>
      </c>
      <c r="O553" t="b">
        <v>0</v>
      </c>
      <c r="P553" t="str">
        <f t="shared" si="32"/>
        <v>armed</v>
      </c>
      <c r="Q553" t="str">
        <f t="shared" si="33"/>
        <v>No Gun</v>
      </c>
      <c r="R553" s="8" t="str">
        <f>LOOKUP(G553,{0,1,19,30,40,50,60,70},{"null","0-18","19-29","30-39","40-49","50-59","60-69","70+"})</f>
        <v>60-69</v>
      </c>
      <c r="S553" t="str">
        <f t="shared" si="34"/>
        <v>Fleeing</v>
      </c>
      <c r="T553" t="str">
        <f t="shared" si="35"/>
        <v>NO</v>
      </c>
    </row>
    <row r="554" spans="1:20" ht="19" hidden="1" x14ac:dyDescent="0.2">
      <c r="A554">
        <v>553</v>
      </c>
      <c r="B554">
        <v>677</v>
      </c>
      <c r="C554" t="s">
        <v>1082</v>
      </c>
      <c r="D554" s="1">
        <v>42210</v>
      </c>
      <c r="E554" t="s">
        <v>15</v>
      </c>
      <c r="F554" t="s">
        <v>16</v>
      </c>
      <c r="G554">
        <v>50</v>
      </c>
      <c r="H554" t="s">
        <v>17</v>
      </c>
      <c r="I554" t="s">
        <v>24</v>
      </c>
      <c r="J554" t="s">
        <v>1083</v>
      </c>
      <c r="K554" t="s">
        <v>230</v>
      </c>
      <c r="L554" t="b">
        <v>1</v>
      </c>
      <c r="M554" t="s">
        <v>21</v>
      </c>
      <c r="N554" t="s">
        <v>22</v>
      </c>
      <c r="O554" t="b">
        <v>0</v>
      </c>
      <c r="P554" t="str">
        <f t="shared" si="32"/>
        <v>armed</v>
      </c>
      <c r="Q554" t="str">
        <f t="shared" si="33"/>
        <v>Gun</v>
      </c>
      <c r="R554" s="8" t="str">
        <f>LOOKUP(G554,{0,1,19,30,40,50,60,70},{"null","0-18","19-29","30-39","40-49","50-59","60-69","70+"})</f>
        <v>50-59</v>
      </c>
      <c r="S554" t="str">
        <f t="shared" si="34"/>
        <v>Not Fleeing or Blank</v>
      </c>
      <c r="T554" t="str">
        <f t="shared" si="35"/>
        <v>NO</v>
      </c>
    </row>
    <row r="555" spans="1:20" ht="19" hidden="1" x14ac:dyDescent="0.2">
      <c r="A555">
        <v>554</v>
      </c>
      <c r="B555">
        <v>678</v>
      </c>
      <c r="C555" t="s">
        <v>1084</v>
      </c>
      <c r="D555" s="1">
        <v>42210</v>
      </c>
      <c r="E555" t="s">
        <v>15</v>
      </c>
      <c r="F555" t="s">
        <v>35</v>
      </c>
      <c r="G555">
        <v>36</v>
      </c>
      <c r="H555" t="s">
        <v>17</v>
      </c>
      <c r="I555" t="s">
        <v>56</v>
      </c>
      <c r="J555" t="s">
        <v>347</v>
      </c>
      <c r="K555" t="s">
        <v>98</v>
      </c>
      <c r="L555" t="b">
        <v>0</v>
      </c>
      <c r="M555" t="s">
        <v>21</v>
      </c>
      <c r="N555" t="s">
        <v>22</v>
      </c>
      <c r="O555" t="b">
        <v>0</v>
      </c>
      <c r="P555" t="str">
        <f t="shared" si="32"/>
        <v>armed</v>
      </c>
      <c r="Q555" t="str">
        <f t="shared" si="33"/>
        <v>No Gun</v>
      </c>
      <c r="R555" s="8" t="str">
        <f>LOOKUP(G555,{0,1,19,30,40,50,60,70},{"null","0-18","19-29","30-39","40-49","50-59","60-69","70+"})</f>
        <v>30-39</v>
      </c>
      <c r="S555" t="str">
        <f t="shared" si="34"/>
        <v>Not Fleeing or Blank</v>
      </c>
      <c r="T555" t="str">
        <f t="shared" si="35"/>
        <v>NO</v>
      </c>
    </row>
    <row r="556" spans="1:20" ht="19" hidden="1" x14ac:dyDescent="0.2">
      <c r="A556">
        <v>555</v>
      </c>
      <c r="B556">
        <v>685</v>
      </c>
      <c r="C556" t="s">
        <v>1085</v>
      </c>
      <c r="D556" s="1">
        <v>42210</v>
      </c>
      <c r="E556" t="s">
        <v>15</v>
      </c>
      <c r="F556" t="s">
        <v>16</v>
      </c>
      <c r="G556">
        <v>59</v>
      </c>
      <c r="H556" t="s">
        <v>17</v>
      </c>
      <c r="I556" t="s">
        <v>56</v>
      </c>
      <c r="J556" t="s">
        <v>1086</v>
      </c>
      <c r="K556" t="s">
        <v>169</v>
      </c>
      <c r="L556" t="b">
        <v>0</v>
      </c>
      <c r="M556" t="s">
        <v>21</v>
      </c>
      <c r="N556" t="s">
        <v>22</v>
      </c>
      <c r="O556" t="b">
        <v>0</v>
      </c>
      <c r="P556" t="str">
        <f t="shared" si="32"/>
        <v>armed</v>
      </c>
      <c r="Q556" t="str">
        <f t="shared" si="33"/>
        <v>Gun</v>
      </c>
      <c r="R556" s="8" t="str">
        <f>LOOKUP(G556,{0,1,19,30,40,50,60,70},{"null","0-18","19-29","30-39","40-49","50-59","60-69","70+"})</f>
        <v>50-59</v>
      </c>
      <c r="S556" t="str">
        <f t="shared" si="34"/>
        <v>Not Fleeing or Blank</v>
      </c>
      <c r="T556" t="str">
        <f t="shared" si="35"/>
        <v>NO</v>
      </c>
    </row>
    <row r="557" spans="1:20" ht="19" hidden="1" x14ac:dyDescent="0.2">
      <c r="A557">
        <v>556</v>
      </c>
      <c r="B557">
        <v>679</v>
      </c>
      <c r="C557" t="s">
        <v>1087</v>
      </c>
      <c r="D557" s="1">
        <v>42211</v>
      </c>
      <c r="E557" t="s">
        <v>15</v>
      </c>
      <c r="F557" t="s">
        <v>16</v>
      </c>
      <c r="G557">
        <v>33</v>
      </c>
      <c r="H557" t="s">
        <v>17</v>
      </c>
      <c r="I557" t="s">
        <v>56</v>
      </c>
      <c r="J557" t="s">
        <v>1088</v>
      </c>
      <c r="K557" t="s">
        <v>72</v>
      </c>
      <c r="L557" t="b">
        <v>0</v>
      </c>
      <c r="M557" t="s">
        <v>21</v>
      </c>
      <c r="N557" t="s">
        <v>22</v>
      </c>
      <c r="O557" t="b">
        <v>0</v>
      </c>
      <c r="P557" t="str">
        <f t="shared" si="32"/>
        <v>armed</v>
      </c>
      <c r="Q557" t="str">
        <f t="shared" si="33"/>
        <v>Gun</v>
      </c>
      <c r="R557" s="8" t="str">
        <f>LOOKUP(G557,{0,1,19,30,40,50,60,70},{"null","0-18","19-29","30-39","40-49","50-59","60-69","70+"})</f>
        <v>30-39</v>
      </c>
      <c r="S557" t="str">
        <f t="shared" si="34"/>
        <v>Not Fleeing or Blank</v>
      </c>
      <c r="T557" t="str">
        <f t="shared" si="35"/>
        <v>NO</v>
      </c>
    </row>
    <row r="558" spans="1:20" ht="19" hidden="1" x14ac:dyDescent="0.2">
      <c r="A558">
        <v>557</v>
      </c>
      <c r="B558">
        <v>680</v>
      </c>
      <c r="C558" t="s">
        <v>1089</v>
      </c>
      <c r="D558" s="1">
        <v>42211</v>
      </c>
      <c r="E558" t="s">
        <v>15</v>
      </c>
      <c r="G558">
        <v>19</v>
      </c>
      <c r="H558" t="s">
        <v>17</v>
      </c>
      <c r="I558" t="s">
        <v>24</v>
      </c>
      <c r="J558" t="s">
        <v>1090</v>
      </c>
      <c r="K558" t="s">
        <v>361</v>
      </c>
      <c r="L558" t="b">
        <v>0</v>
      </c>
      <c r="M558" t="s">
        <v>33</v>
      </c>
      <c r="N558" t="s">
        <v>442</v>
      </c>
      <c r="O558" t="b">
        <v>0</v>
      </c>
      <c r="P558" t="str">
        <f t="shared" si="32"/>
        <v>unarmed or undetermined or null</v>
      </c>
      <c r="Q558" t="str">
        <f t="shared" si="33"/>
        <v>No Gun</v>
      </c>
      <c r="R558" s="8" t="str">
        <f>LOOKUP(G558,{0,1,19,30,40,50,60,70},{"null","0-18","19-29","30-39","40-49","50-59","60-69","70+"})</f>
        <v>19-29</v>
      </c>
      <c r="S558" t="str">
        <f t="shared" si="34"/>
        <v>Fleeing</v>
      </c>
      <c r="T558" t="str">
        <f t="shared" si="35"/>
        <v>NO</v>
      </c>
    </row>
    <row r="559" spans="1:20" ht="19" hidden="1" x14ac:dyDescent="0.2">
      <c r="A559">
        <v>558</v>
      </c>
      <c r="B559">
        <v>681</v>
      </c>
      <c r="C559" t="s">
        <v>1091</v>
      </c>
      <c r="D559" s="1">
        <v>42212</v>
      </c>
      <c r="E559" t="s">
        <v>15</v>
      </c>
      <c r="F559" t="s">
        <v>60</v>
      </c>
      <c r="G559">
        <v>56</v>
      </c>
      <c r="H559" t="s">
        <v>17</v>
      </c>
      <c r="I559" t="s">
        <v>24</v>
      </c>
      <c r="J559" t="s">
        <v>637</v>
      </c>
      <c r="K559" t="s">
        <v>361</v>
      </c>
      <c r="L559" t="b">
        <v>0</v>
      </c>
      <c r="M559" t="s">
        <v>21</v>
      </c>
      <c r="N559" t="s">
        <v>22</v>
      </c>
      <c r="O559" t="b">
        <v>0</v>
      </c>
      <c r="P559" t="str">
        <f t="shared" si="32"/>
        <v>armed</v>
      </c>
      <c r="Q559" t="str">
        <f t="shared" si="33"/>
        <v>No Gun</v>
      </c>
      <c r="R559" s="8" t="str">
        <f>LOOKUP(G559,{0,1,19,30,40,50,60,70},{"null","0-18","19-29","30-39","40-49","50-59","60-69","70+"})</f>
        <v>50-59</v>
      </c>
      <c r="S559" t="str">
        <f t="shared" si="34"/>
        <v>Not Fleeing or Blank</v>
      </c>
      <c r="T559" t="str">
        <f t="shared" si="35"/>
        <v>NO</v>
      </c>
    </row>
    <row r="560" spans="1:20" ht="19" hidden="1" x14ac:dyDescent="0.2">
      <c r="A560">
        <v>559</v>
      </c>
      <c r="B560">
        <v>682</v>
      </c>
      <c r="C560" t="s">
        <v>1092</v>
      </c>
      <c r="D560" s="1">
        <v>42212</v>
      </c>
      <c r="E560" t="s">
        <v>15</v>
      </c>
      <c r="F560" t="s">
        <v>35</v>
      </c>
      <c r="G560">
        <v>45</v>
      </c>
      <c r="H560" t="s">
        <v>17</v>
      </c>
      <c r="I560" t="s">
        <v>24</v>
      </c>
      <c r="J560" t="s">
        <v>1093</v>
      </c>
      <c r="K560" t="s">
        <v>72</v>
      </c>
      <c r="L560" t="b">
        <v>1</v>
      </c>
      <c r="M560" t="s">
        <v>21</v>
      </c>
      <c r="N560" t="s">
        <v>48</v>
      </c>
      <c r="O560" t="b">
        <v>0</v>
      </c>
      <c r="P560" t="str">
        <f t="shared" si="32"/>
        <v>armed</v>
      </c>
      <c r="Q560" t="str">
        <f t="shared" si="33"/>
        <v>No Gun</v>
      </c>
      <c r="R560" s="8" t="str">
        <f>LOOKUP(G560,{0,1,19,30,40,50,60,70},{"null","0-18","19-29","30-39","40-49","50-59","60-69","70+"})</f>
        <v>40-49</v>
      </c>
      <c r="S560" t="str">
        <f t="shared" si="34"/>
        <v>Fleeing</v>
      </c>
      <c r="T560" t="str">
        <f t="shared" si="35"/>
        <v>NO</v>
      </c>
    </row>
    <row r="561" spans="1:20" ht="19" hidden="1" x14ac:dyDescent="0.2">
      <c r="A561">
        <v>560</v>
      </c>
      <c r="B561">
        <v>683</v>
      </c>
      <c r="C561" t="s">
        <v>1094</v>
      </c>
      <c r="D561" s="1">
        <v>42212</v>
      </c>
      <c r="E561" t="s">
        <v>28</v>
      </c>
      <c r="F561" t="s">
        <v>60</v>
      </c>
      <c r="G561">
        <v>22</v>
      </c>
      <c r="H561" t="s">
        <v>17</v>
      </c>
      <c r="I561" t="s">
        <v>24</v>
      </c>
      <c r="J561" t="s">
        <v>1095</v>
      </c>
      <c r="K561" t="s">
        <v>41</v>
      </c>
      <c r="L561" t="b">
        <v>0</v>
      </c>
      <c r="M561" t="s">
        <v>33</v>
      </c>
      <c r="N561" t="s">
        <v>22</v>
      </c>
      <c r="O561" t="b">
        <v>0</v>
      </c>
      <c r="P561" t="str">
        <f t="shared" si="32"/>
        <v>armed</v>
      </c>
      <c r="Q561" t="str">
        <f t="shared" si="33"/>
        <v>No Gun</v>
      </c>
      <c r="R561" s="8" t="str">
        <f>LOOKUP(G561,{0,1,19,30,40,50,60,70},{"null","0-18","19-29","30-39","40-49","50-59","60-69","70+"})</f>
        <v>19-29</v>
      </c>
      <c r="S561" t="str">
        <f t="shared" si="34"/>
        <v>Not Fleeing or Blank</v>
      </c>
      <c r="T561" t="str">
        <f t="shared" si="35"/>
        <v>NO</v>
      </c>
    </row>
    <row r="562" spans="1:20" ht="19" hidden="1" x14ac:dyDescent="0.2">
      <c r="A562">
        <v>561</v>
      </c>
      <c r="B562">
        <v>684</v>
      </c>
      <c r="C562" t="s">
        <v>1096</v>
      </c>
      <c r="D562" s="1">
        <v>42213</v>
      </c>
      <c r="E562" t="s">
        <v>15</v>
      </c>
      <c r="F562" t="s">
        <v>60</v>
      </c>
      <c r="G562">
        <v>41</v>
      </c>
      <c r="H562" t="s">
        <v>17</v>
      </c>
      <c r="J562" t="s">
        <v>1097</v>
      </c>
      <c r="K562" t="s">
        <v>84</v>
      </c>
      <c r="L562" t="b">
        <v>0</v>
      </c>
      <c r="M562" t="s">
        <v>33</v>
      </c>
      <c r="N562" t="s">
        <v>22</v>
      </c>
      <c r="O562" t="b">
        <v>0</v>
      </c>
      <c r="P562" t="str">
        <f t="shared" si="32"/>
        <v>armed</v>
      </c>
      <c r="Q562" t="str">
        <f t="shared" si="33"/>
        <v>No Gun</v>
      </c>
      <c r="R562" s="8" t="str">
        <f>LOOKUP(G562,{0,1,19,30,40,50,60,70},{"null","0-18","19-29","30-39","40-49","50-59","60-69","70+"})</f>
        <v>40-49</v>
      </c>
      <c r="S562" t="str">
        <f t="shared" si="34"/>
        <v>Not Fleeing or Blank</v>
      </c>
      <c r="T562" t="str">
        <f t="shared" si="35"/>
        <v>NO</v>
      </c>
    </row>
    <row r="563" spans="1:20" ht="19" hidden="1" x14ac:dyDescent="0.2">
      <c r="A563">
        <v>562</v>
      </c>
      <c r="B563">
        <v>686</v>
      </c>
      <c r="C563" t="s">
        <v>1098</v>
      </c>
      <c r="D563" s="1">
        <v>42214</v>
      </c>
      <c r="E563" t="s">
        <v>15</v>
      </c>
      <c r="F563" t="s">
        <v>16</v>
      </c>
      <c r="G563">
        <v>34</v>
      </c>
      <c r="H563" t="s">
        <v>17</v>
      </c>
      <c r="I563" t="s">
        <v>30</v>
      </c>
      <c r="J563" t="s">
        <v>1099</v>
      </c>
      <c r="K563" t="s">
        <v>101</v>
      </c>
      <c r="L563" t="b">
        <v>0</v>
      </c>
      <c r="M563" t="s">
        <v>77</v>
      </c>
      <c r="N563" t="s">
        <v>73</v>
      </c>
      <c r="O563" t="b">
        <v>0</v>
      </c>
      <c r="P563" t="str">
        <f t="shared" si="32"/>
        <v>armed</v>
      </c>
      <c r="Q563" t="str">
        <f t="shared" si="33"/>
        <v>Gun</v>
      </c>
      <c r="R563" s="8" t="str">
        <f>LOOKUP(G563,{0,1,19,30,40,50,60,70},{"null","0-18","19-29","30-39","40-49","50-59","60-69","70+"})</f>
        <v>30-39</v>
      </c>
      <c r="S563" t="str">
        <f t="shared" si="34"/>
        <v>Fleeing</v>
      </c>
      <c r="T563" t="str">
        <f t="shared" si="35"/>
        <v>NO</v>
      </c>
    </row>
    <row r="564" spans="1:20" ht="19" hidden="1" x14ac:dyDescent="0.2">
      <c r="A564">
        <v>563</v>
      </c>
      <c r="B564">
        <v>687</v>
      </c>
      <c r="C564" t="s">
        <v>1100</v>
      </c>
      <c r="D564" s="1">
        <v>42214</v>
      </c>
      <c r="E564" t="s">
        <v>15</v>
      </c>
      <c r="F564" t="s">
        <v>16</v>
      </c>
      <c r="G564">
        <v>53</v>
      </c>
      <c r="H564" t="s">
        <v>17</v>
      </c>
      <c r="I564" t="s">
        <v>24</v>
      </c>
      <c r="J564" t="s">
        <v>1101</v>
      </c>
      <c r="K564" t="s">
        <v>81</v>
      </c>
      <c r="L564" t="b">
        <v>1</v>
      </c>
      <c r="M564" t="s">
        <v>21</v>
      </c>
      <c r="N564" t="s">
        <v>22</v>
      </c>
      <c r="O564" t="b">
        <v>0</v>
      </c>
      <c r="P564" t="str">
        <f t="shared" si="32"/>
        <v>armed</v>
      </c>
      <c r="Q564" t="str">
        <f t="shared" si="33"/>
        <v>Gun</v>
      </c>
      <c r="R564" s="8" t="str">
        <f>LOOKUP(G564,{0,1,19,30,40,50,60,70},{"null","0-18","19-29","30-39","40-49","50-59","60-69","70+"})</f>
        <v>50-59</v>
      </c>
      <c r="S564" t="str">
        <f t="shared" si="34"/>
        <v>Not Fleeing or Blank</v>
      </c>
      <c r="T564" t="str">
        <f t="shared" si="35"/>
        <v>NO</v>
      </c>
    </row>
    <row r="565" spans="1:20" ht="19" hidden="1" x14ac:dyDescent="0.2">
      <c r="A565">
        <v>564</v>
      </c>
      <c r="B565">
        <v>688</v>
      </c>
      <c r="C565" t="s">
        <v>1102</v>
      </c>
      <c r="D565" s="1">
        <v>42215</v>
      </c>
      <c r="E565" t="s">
        <v>15</v>
      </c>
      <c r="F565" t="s">
        <v>16</v>
      </c>
      <c r="G565">
        <v>48</v>
      </c>
      <c r="H565" t="s">
        <v>17</v>
      </c>
      <c r="I565" t="s">
        <v>24</v>
      </c>
      <c r="J565" t="s">
        <v>1103</v>
      </c>
      <c r="K565" t="s">
        <v>98</v>
      </c>
      <c r="L565" t="b">
        <v>0</v>
      </c>
      <c r="M565" t="s">
        <v>21</v>
      </c>
      <c r="N565" t="s">
        <v>22</v>
      </c>
      <c r="O565" t="b">
        <v>0</v>
      </c>
      <c r="P565" t="str">
        <f t="shared" si="32"/>
        <v>armed</v>
      </c>
      <c r="Q565" t="str">
        <f t="shared" si="33"/>
        <v>Gun</v>
      </c>
      <c r="R565" s="8" t="str">
        <f>LOOKUP(G565,{0,1,19,30,40,50,60,70},{"null","0-18","19-29","30-39","40-49","50-59","60-69","70+"})</f>
        <v>40-49</v>
      </c>
      <c r="S565" t="str">
        <f t="shared" si="34"/>
        <v>Not Fleeing or Blank</v>
      </c>
      <c r="T565" t="str">
        <f t="shared" si="35"/>
        <v>NO</v>
      </c>
    </row>
    <row r="566" spans="1:20" ht="19" hidden="1" x14ac:dyDescent="0.2">
      <c r="A566">
        <v>565</v>
      </c>
      <c r="B566">
        <v>689</v>
      </c>
      <c r="C566" t="s">
        <v>1104</v>
      </c>
      <c r="D566" s="1">
        <v>42215</v>
      </c>
      <c r="E566" t="s">
        <v>15</v>
      </c>
      <c r="F566" t="s">
        <v>16</v>
      </c>
      <c r="G566">
        <v>25</v>
      </c>
      <c r="H566" t="s">
        <v>17</v>
      </c>
      <c r="I566" t="s">
        <v>24</v>
      </c>
      <c r="J566" t="s">
        <v>1014</v>
      </c>
      <c r="K566" t="s">
        <v>37</v>
      </c>
      <c r="L566" t="b">
        <v>0</v>
      </c>
      <c r="M566" t="s">
        <v>21</v>
      </c>
      <c r="N566" t="s">
        <v>48</v>
      </c>
      <c r="O566" t="b">
        <v>0</v>
      </c>
      <c r="P566" t="str">
        <f t="shared" si="32"/>
        <v>armed</v>
      </c>
      <c r="Q566" t="str">
        <f t="shared" si="33"/>
        <v>Gun</v>
      </c>
      <c r="R566" s="8" t="str">
        <f>LOOKUP(G566,{0,1,19,30,40,50,60,70},{"null","0-18","19-29","30-39","40-49","50-59","60-69","70+"})</f>
        <v>19-29</v>
      </c>
      <c r="S566" t="str">
        <f t="shared" si="34"/>
        <v>Fleeing</v>
      </c>
      <c r="T566" t="str">
        <f t="shared" si="35"/>
        <v>NO</v>
      </c>
    </row>
    <row r="567" spans="1:20" ht="19" hidden="1" x14ac:dyDescent="0.2">
      <c r="A567">
        <v>566</v>
      </c>
      <c r="B567">
        <v>690</v>
      </c>
      <c r="C567" t="s">
        <v>1105</v>
      </c>
      <c r="D567" s="1">
        <v>42215</v>
      </c>
      <c r="E567" t="s">
        <v>15</v>
      </c>
      <c r="F567" t="s">
        <v>16</v>
      </c>
      <c r="G567">
        <v>30</v>
      </c>
      <c r="H567" t="s">
        <v>17</v>
      </c>
      <c r="I567" t="s">
        <v>30</v>
      </c>
      <c r="J567" t="s">
        <v>141</v>
      </c>
      <c r="K567" t="s">
        <v>64</v>
      </c>
      <c r="L567" t="b">
        <v>0</v>
      </c>
      <c r="M567" t="s">
        <v>21</v>
      </c>
      <c r="N567" t="s">
        <v>22</v>
      </c>
      <c r="O567" t="b">
        <v>0</v>
      </c>
      <c r="P567" t="str">
        <f t="shared" si="32"/>
        <v>armed</v>
      </c>
      <c r="Q567" t="str">
        <f t="shared" si="33"/>
        <v>Gun</v>
      </c>
      <c r="R567" s="8" t="str">
        <f>LOOKUP(G567,{0,1,19,30,40,50,60,70},{"null","0-18","19-29","30-39","40-49","50-59","60-69","70+"})</f>
        <v>30-39</v>
      </c>
      <c r="S567" t="str">
        <f t="shared" si="34"/>
        <v>Not Fleeing or Blank</v>
      </c>
      <c r="T567" t="str">
        <f t="shared" si="35"/>
        <v>NO</v>
      </c>
    </row>
    <row r="568" spans="1:20" ht="19" hidden="1" x14ac:dyDescent="0.2">
      <c r="A568">
        <v>567</v>
      </c>
      <c r="B568">
        <v>691</v>
      </c>
      <c r="C568" t="s">
        <v>1106</v>
      </c>
      <c r="D568" s="1">
        <v>42215</v>
      </c>
      <c r="E568" t="s">
        <v>28</v>
      </c>
      <c r="F568" t="s">
        <v>1107</v>
      </c>
      <c r="G568">
        <v>47</v>
      </c>
      <c r="H568" t="s">
        <v>17</v>
      </c>
      <c r="I568" t="s">
        <v>30</v>
      </c>
      <c r="J568" t="s">
        <v>1108</v>
      </c>
      <c r="K568" t="s">
        <v>37</v>
      </c>
      <c r="L568" t="b">
        <v>0</v>
      </c>
      <c r="M568" t="s">
        <v>21</v>
      </c>
      <c r="N568" t="s">
        <v>22</v>
      </c>
      <c r="O568" t="b">
        <v>0</v>
      </c>
      <c r="P568" t="str">
        <f t="shared" si="32"/>
        <v>armed</v>
      </c>
      <c r="Q568" t="str">
        <f t="shared" si="33"/>
        <v>No Gun</v>
      </c>
      <c r="R568" s="8" t="str">
        <f>LOOKUP(G568,{0,1,19,30,40,50,60,70},{"null","0-18","19-29","30-39","40-49","50-59","60-69","70+"})</f>
        <v>40-49</v>
      </c>
      <c r="S568" t="str">
        <f t="shared" si="34"/>
        <v>Not Fleeing or Blank</v>
      </c>
      <c r="T568" t="str">
        <f t="shared" si="35"/>
        <v>NO</v>
      </c>
    </row>
    <row r="569" spans="1:20" ht="19" hidden="1" x14ac:dyDescent="0.2">
      <c r="A569">
        <v>568</v>
      </c>
      <c r="B569">
        <v>692</v>
      </c>
      <c r="C569" t="s">
        <v>1109</v>
      </c>
      <c r="D569" s="1">
        <v>42216</v>
      </c>
      <c r="E569" t="s">
        <v>15</v>
      </c>
      <c r="F569" t="s">
        <v>16</v>
      </c>
      <c r="G569">
        <v>33</v>
      </c>
      <c r="H569" t="s">
        <v>17</v>
      </c>
      <c r="I569" t="s">
        <v>30</v>
      </c>
      <c r="J569" t="s">
        <v>100</v>
      </c>
      <c r="K569" t="s">
        <v>101</v>
      </c>
      <c r="L569" t="b">
        <v>0</v>
      </c>
      <c r="M569" t="s">
        <v>21</v>
      </c>
      <c r="N569" t="s">
        <v>22</v>
      </c>
      <c r="O569" t="b">
        <v>1</v>
      </c>
      <c r="P569" t="str">
        <f t="shared" si="32"/>
        <v>armed</v>
      </c>
      <c r="Q569" t="str">
        <f t="shared" si="33"/>
        <v>Gun</v>
      </c>
      <c r="R569" s="8" t="str">
        <f>LOOKUP(G569,{0,1,19,30,40,50,60,70},{"null","0-18","19-29","30-39","40-49","50-59","60-69","70+"})</f>
        <v>30-39</v>
      </c>
      <c r="S569" t="str">
        <f t="shared" si="34"/>
        <v>Not Fleeing or Blank</v>
      </c>
      <c r="T569" t="str">
        <f t="shared" si="35"/>
        <v>NO</v>
      </c>
    </row>
    <row r="570" spans="1:20" ht="19" hidden="1" x14ac:dyDescent="0.2">
      <c r="A570">
        <v>569</v>
      </c>
      <c r="B570">
        <v>693</v>
      </c>
      <c r="C570" t="s">
        <v>1110</v>
      </c>
      <c r="D570" s="1">
        <v>42216</v>
      </c>
      <c r="E570" t="s">
        <v>15</v>
      </c>
      <c r="F570" t="s">
        <v>16</v>
      </c>
      <c r="G570">
        <v>34</v>
      </c>
      <c r="H570" t="s">
        <v>17</v>
      </c>
      <c r="I570" t="s">
        <v>24</v>
      </c>
      <c r="J570" t="s">
        <v>1111</v>
      </c>
      <c r="K570" t="s">
        <v>101</v>
      </c>
      <c r="L570" t="b">
        <v>0</v>
      </c>
      <c r="M570" t="s">
        <v>21</v>
      </c>
      <c r="N570" t="s">
        <v>22</v>
      </c>
      <c r="O570" t="b">
        <v>0</v>
      </c>
      <c r="P570" t="str">
        <f t="shared" si="32"/>
        <v>armed</v>
      </c>
      <c r="Q570" t="str">
        <f t="shared" si="33"/>
        <v>Gun</v>
      </c>
      <c r="R570" s="8" t="str">
        <f>LOOKUP(G570,{0,1,19,30,40,50,60,70},{"null","0-18","19-29","30-39","40-49","50-59","60-69","70+"})</f>
        <v>30-39</v>
      </c>
      <c r="S570" t="str">
        <f t="shared" si="34"/>
        <v>Not Fleeing or Blank</v>
      </c>
      <c r="T570" t="str">
        <f t="shared" si="35"/>
        <v>NO</v>
      </c>
    </row>
    <row r="571" spans="1:20" ht="19" hidden="1" x14ac:dyDescent="0.2">
      <c r="A571">
        <v>570</v>
      </c>
      <c r="B571">
        <v>694</v>
      </c>
      <c r="C571" t="s">
        <v>1112</v>
      </c>
      <c r="D571" s="1">
        <v>42217</v>
      </c>
      <c r="E571" t="s">
        <v>15</v>
      </c>
      <c r="F571" t="s">
        <v>16</v>
      </c>
      <c r="G571">
        <v>52</v>
      </c>
      <c r="H571" t="s">
        <v>17</v>
      </c>
      <c r="J571" t="s">
        <v>1113</v>
      </c>
      <c r="K571" t="s">
        <v>447</v>
      </c>
      <c r="L571" t="b">
        <v>0</v>
      </c>
      <c r="M571" t="s">
        <v>21</v>
      </c>
      <c r="N571" t="s">
        <v>22</v>
      </c>
      <c r="O571" t="b">
        <v>0</v>
      </c>
      <c r="P571" t="str">
        <f t="shared" si="32"/>
        <v>armed</v>
      </c>
      <c r="Q571" t="str">
        <f t="shared" si="33"/>
        <v>Gun</v>
      </c>
      <c r="R571" s="8" t="str">
        <f>LOOKUP(G571,{0,1,19,30,40,50,60,70},{"null","0-18","19-29","30-39","40-49","50-59","60-69","70+"})</f>
        <v>50-59</v>
      </c>
      <c r="S571" t="str">
        <f t="shared" si="34"/>
        <v>Not Fleeing or Blank</v>
      </c>
      <c r="T571" t="str">
        <f t="shared" si="35"/>
        <v>NO</v>
      </c>
    </row>
    <row r="572" spans="1:20" ht="19" hidden="1" x14ac:dyDescent="0.2">
      <c r="A572">
        <v>571</v>
      </c>
      <c r="B572">
        <v>696</v>
      </c>
      <c r="C572" t="s">
        <v>1114</v>
      </c>
      <c r="D572" s="1">
        <v>42217</v>
      </c>
      <c r="E572" t="s">
        <v>15</v>
      </c>
      <c r="F572" t="s">
        <v>16</v>
      </c>
      <c r="G572">
        <v>29</v>
      </c>
      <c r="H572" t="s">
        <v>17</v>
      </c>
      <c r="I572" t="s">
        <v>30</v>
      </c>
      <c r="J572" t="s">
        <v>367</v>
      </c>
      <c r="K572" t="s">
        <v>47</v>
      </c>
      <c r="L572" t="b">
        <v>0</v>
      </c>
      <c r="M572" t="s">
        <v>21</v>
      </c>
      <c r="N572" t="s">
        <v>22</v>
      </c>
      <c r="O572" t="b">
        <v>0</v>
      </c>
      <c r="P572" t="str">
        <f t="shared" si="32"/>
        <v>armed</v>
      </c>
      <c r="Q572" t="str">
        <f t="shared" si="33"/>
        <v>Gun</v>
      </c>
      <c r="R572" s="8" t="str">
        <f>LOOKUP(G572,{0,1,19,30,40,50,60,70},{"null","0-18","19-29","30-39","40-49","50-59","60-69","70+"})</f>
        <v>19-29</v>
      </c>
      <c r="S572" t="str">
        <f t="shared" si="34"/>
        <v>Not Fleeing or Blank</v>
      </c>
      <c r="T572" t="str">
        <f t="shared" si="35"/>
        <v>NO</v>
      </c>
    </row>
    <row r="573" spans="1:20" ht="19" hidden="1" x14ac:dyDescent="0.2">
      <c r="A573">
        <v>572</v>
      </c>
      <c r="B573">
        <v>695</v>
      </c>
      <c r="C573" t="s">
        <v>1115</v>
      </c>
      <c r="D573" s="1">
        <v>42218</v>
      </c>
      <c r="E573" t="s">
        <v>15</v>
      </c>
      <c r="G573">
        <v>63</v>
      </c>
      <c r="H573" t="s">
        <v>17</v>
      </c>
      <c r="I573" t="s">
        <v>24</v>
      </c>
      <c r="J573" t="s">
        <v>214</v>
      </c>
      <c r="K573" t="s">
        <v>64</v>
      </c>
      <c r="L573" t="b">
        <v>1</v>
      </c>
      <c r="M573" t="s">
        <v>33</v>
      </c>
      <c r="N573" t="s">
        <v>22</v>
      </c>
      <c r="O573" t="b">
        <v>0</v>
      </c>
      <c r="P573" t="str">
        <f t="shared" si="32"/>
        <v>unarmed or undetermined or null</v>
      </c>
      <c r="Q573" t="str">
        <f t="shared" si="33"/>
        <v>No Gun</v>
      </c>
      <c r="R573" s="8" t="str">
        <f>LOOKUP(G573,{0,1,19,30,40,50,60,70},{"null","0-18","19-29","30-39","40-49","50-59","60-69","70+"})</f>
        <v>60-69</v>
      </c>
      <c r="S573" t="str">
        <f t="shared" si="34"/>
        <v>Not Fleeing or Blank</v>
      </c>
      <c r="T573" t="str">
        <f t="shared" si="35"/>
        <v>NO</v>
      </c>
    </row>
    <row r="574" spans="1:20" ht="19" hidden="1" x14ac:dyDescent="0.2">
      <c r="A574">
        <v>573</v>
      </c>
      <c r="B574">
        <v>697</v>
      </c>
      <c r="C574" t="s">
        <v>1116</v>
      </c>
      <c r="D574" s="1">
        <v>42219</v>
      </c>
      <c r="E574" t="s">
        <v>15</v>
      </c>
      <c r="F574" t="s">
        <v>16</v>
      </c>
      <c r="G574">
        <v>49</v>
      </c>
      <c r="H574" t="s">
        <v>17</v>
      </c>
      <c r="I574" t="s">
        <v>56</v>
      </c>
      <c r="J574" t="s">
        <v>837</v>
      </c>
      <c r="K574" t="s">
        <v>37</v>
      </c>
      <c r="L574" t="b">
        <v>0</v>
      </c>
      <c r="M574" t="s">
        <v>21</v>
      </c>
      <c r="N574" t="s">
        <v>22</v>
      </c>
      <c r="O574" t="b">
        <v>0</v>
      </c>
      <c r="P574" t="str">
        <f t="shared" si="32"/>
        <v>armed</v>
      </c>
      <c r="Q574" t="str">
        <f t="shared" si="33"/>
        <v>Gun</v>
      </c>
      <c r="R574" s="8" t="str">
        <f>LOOKUP(G574,{0,1,19,30,40,50,60,70},{"null","0-18","19-29","30-39","40-49","50-59","60-69","70+"})</f>
        <v>40-49</v>
      </c>
      <c r="S574" t="str">
        <f t="shared" si="34"/>
        <v>Not Fleeing or Blank</v>
      </c>
      <c r="T574" t="str">
        <f t="shared" si="35"/>
        <v>NO</v>
      </c>
    </row>
    <row r="575" spans="1:20" ht="19" hidden="1" x14ac:dyDescent="0.2">
      <c r="A575">
        <v>574</v>
      </c>
      <c r="B575">
        <v>698</v>
      </c>
      <c r="C575" t="s">
        <v>1117</v>
      </c>
      <c r="D575" s="1">
        <v>42219</v>
      </c>
      <c r="E575" t="s">
        <v>15</v>
      </c>
      <c r="F575" t="s">
        <v>16</v>
      </c>
      <c r="G575">
        <v>18</v>
      </c>
      <c r="H575" t="s">
        <v>17</v>
      </c>
      <c r="I575" t="s">
        <v>24</v>
      </c>
      <c r="J575" t="s">
        <v>1118</v>
      </c>
      <c r="K575" t="s">
        <v>58</v>
      </c>
      <c r="L575" t="b">
        <v>0</v>
      </c>
      <c r="M575" t="s">
        <v>21</v>
      </c>
      <c r="N575" t="s">
        <v>73</v>
      </c>
      <c r="O575" t="b">
        <v>0</v>
      </c>
      <c r="P575" t="str">
        <f t="shared" si="32"/>
        <v>armed</v>
      </c>
      <c r="Q575" t="str">
        <f t="shared" si="33"/>
        <v>Gun</v>
      </c>
      <c r="R575" s="8" t="str">
        <f>LOOKUP(G575,{0,1,19,30,40,50,60,70},{"null","0-18","19-29","30-39","40-49","50-59","60-69","70+"})</f>
        <v>0-18</v>
      </c>
      <c r="S575" t="str">
        <f t="shared" si="34"/>
        <v>Fleeing</v>
      </c>
      <c r="T575" t="str">
        <f t="shared" si="35"/>
        <v>NO</v>
      </c>
    </row>
    <row r="576" spans="1:20" ht="19" hidden="1" x14ac:dyDescent="0.2">
      <c r="A576">
        <v>575</v>
      </c>
      <c r="B576">
        <v>699</v>
      </c>
      <c r="C576" t="s">
        <v>1119</v>
      </c>
      <c r="D576" s="1">
        <v>42219</v>
      </c>
      <c r="E576" t="s">
        <v>15</v>
      </c>
      <c r="F576" t="s">
        <v>16</v>
      </c>
      <c r="G576">
        <v>71</v>
      </c>
      <c r="H576" t="s">
        <v>17</v>
      </c>
      <c r="I576" t="s">
        <v>24</v>
      </c>
      <c r="J576" t="s">
        <v>1120</v>
      </c>
      <c r="K576" t="s">
        <v>112</v>
      </c>
      <c r="L576" t="b">
        <v>0</v>
      </c>
      <c r="M576" t="s">
        <v>21</v>
      </c>
      <c r="N576" t="s">
        <v>22</v>
      </c>
      <c r="O576" t="b">
        <v>0</v>
      </c>
      <c r="P576" t="str">
        <f t="shared" si="32"/>
        <v>armed</v>
      </c>
      <c r="Q576" t="str">
        <f t="shared" si="33"/>
        <v>Gun</v>
      </c>
      <c r="R576" s="8" t="str">
        <f>LOOKUP(G576,{0,1,19,30,40,50,60,70},{"null","0-18","19-29","30-39","40-49","50-59","60-69","70+"})</f>
        <v>70+</v>
      </c>
      <c r="S576" t="str">
        <f t="shared" si="34"/>
        <v>Not Fleeing or Blank</v>
      </c>
      <c r="T576" t="str">
        <f t="shared" si="35"/>
        <v>NO</v>
      </c>
    </row>
    <row r="577" spans="1:20" ht="19" hidden="1" x14ac:dyDescent="0.2">
      <c r="A577">
        <v>576</v>
      </c>
      <c r="B577">
        <v>700</v>
      </c>
      <c r="C577" t="s">
        <v>1121</v>
      </c>
      <c r="D577" s="1">
        <v>42219</v>
      </c>
      <c r="E577" t="s">
        <v>15</v>
      </c>
      <c r="F577" t="s">
        <v>35</v>
      </c>
      <c r="G577">
        <v>35</v>
      </c>
      <c r="H577" t="s">
        <v>17</v>
      </c>
      <c r="I577" t="s">
        <v>24</v>
      </c>
      <c r="J577" t="s">
        <v>1122</v>
      </c>
      <c r="K577" t="s">
        <v>122</v>
      </c>
      <c r="L577" t="b">
        <v>1</v>
      </c>
      <c r="M577" t="s">
        <v>21</v>
      </c>
      <c r="N577" t="s">
        <v>22</v>
      </c>
      <c r="O577" t="b">
        <v>0</v>
      </c>
      <c r="P577" t="str">
        <f t="shared" si="32"/>
        <v>armed</v>
      </c>
      <c r="Q577" t="str">
        <f t="shared" si="33"/>
        <v>No Gun</v>
      </c>
      <c r="R577" s="8" t="str">
        <f>LOOKUP(G577,{0,1,19,30,40,50,60,70},{"null","0-18","19-29","30-39","40-49","50-59","60-69","70+"})</f>
        <v>30-39</v>
      </c>
      <c r="S577" t="str">
        <f t="shared" si="34"/>
        <v>Not Fleeing or Blank</v>
      </c>
      <c r="T577" t="str">
        <f t="shared" si="35"/>
        <v>NO</v>
      </c>
    </row>
    <row r="578" spans="1:20" ht="19" hidden="1" x14ac:dyDescent="0.2">
      <c r="A578">
        <v>577</v>
      </c>
      <c r="B578">
        <v>701</v>
      </c>
      <c r="C578" t="s">
        <v>1123</v>
      </c>
      <c r="D578" s="1">
        <v>42220</v>
      </c>
      <c r="E578" t="s">
        <v>15</v>
      </c>
      <c r="F578" t="s">
        <v>77</v>
      </c>
      <c r="G578">
        <v>55</v>
      </c>
      <c r="H578" t="s">
        <v>17</v>
      </c>
      <c r="I578" t="s">
        <v>30</v>
      </c>
      <c r="J578" t="s">
        <v>1124</v>
      </c>
      <c r="K578" t="s">
        <v>37</v>
      </c>
      <c r="L578" t="b">
        <v>1</v>
      </c>
      <c r="M578" t="s">
        <v>33</v>
      </c>
      <c r="N578" t="s">
        <v>22</v>
      </c>
      <c r="O578" t="b">
        <v>0</v>
      </c>
      <c r="P578" t="str">
        <f t="shared" si="32"/>
        <v>unarmed or undetermined or null</v>
      </c>
      <c r="Q578" t="str">
        <f t="shared" si="33"/>
        <v>No Gun</v>
      </c>
      <c r="R578" s="8" t="str">
        <f>LOOKUP(G578,{0,1,19,30,40,50,60,70},{"null","0-18","19-29","30-39","40-49","50-59","60-69","70+"})</f>
        <v>50-59</v>
      </c>
      <c r="S578" t="str">
        <f t="shared" si="34"/>
        <v>Not Fleeing or Blank</v>
      </c>
      <c r="T578" t="str">
        <f t="shared" si="35"/>
        <v>NO</v>
      </c>
    </row>
    <row r="579" spans="1:20" ht="19" hidden="1" x14ac:dyDescent="0.2">
      <c r="A579">
        <v>578</v>
      </c>
      <c r="B579">
        <v>702</v>
      </c>
      <c r="C579" t="s">
        <v>1125</v>
      </c>
      <c r="D579" s="1">
        <v>42220</v>
      </c>
      <c r="E579" t="s">
        <v>15</v>
      </c>
      <c r="F579" t="s">
        <v>16</v>
      </c>
      <c r="G579">
        <v>31</v>
      </c>
      <c r="H579" t="s">
        <v>17</v>
      </c>
      <c r="I579" t="s">
        <v>56</v>
      </c>
      <c r="J579" t="s">
        <v>1126</v>
      </c>
      <c r="K579" t="s">
        <v>93</v>
      </c>
      <c r="L579" t="b">
        <v>1</v>
      </c>
      <c r="M579" t="s">
        <v>77</v>
      </c>
      <c r="N579" t="s">
        <v>22</v>
      </c>
      <c r="O579" t="b">
        <v>1</v>
      </c>
      <c r="P579" t="str">
        <f t="shared" ref="P579:P642" si="36">IF(OR(F579="unarmed", F579="undetermined", F579=""), "unarmed or undetermined or null", "armed")</f>
        <v>armed</v>
      </c>
      <c r="Q579" t="str">
        <f t="shared" ref="Q579:Q642" si="37">IF(OR(F579="BB gun",F579="bean-bag gun",F579="nail gun",F579="pellet gun"),"No Gun",IF(ISNUMBER(SEARCH("gun",F579)),"Gun","No Gun"))</f>
        <v>Gun</v>
      </c>
      <c r="R579" s="8" t="str">
        <f>LOOKUP(G579,{0,1,19,30,40,50,60,70},{"null","0-18","19-29","30-39","40-49","50-59","60-69","70+"})</f>
        <v>30-39</v>
      </c>
      <c r="S579" t="str">
        <f t="shared" ref="S579:S642" si="38">IF(OR(N579="Not fleeing", N579=""), "Not Fleeing or Blank", "Fleeing")</f>
        <v>Not Fleeing or Blank</v>
      </c>
      <c r="T579" t="str">
        <f t="shared" ref="T579:T642" si="39">IF(AND(S579="Fleeing", I579="B", H579="M"), "YES", "NO")</f>
        <v>NO</v>
      </c>
    </row>
    <row r="580" spans="1:20" ht="19" hidden="1" x14ac:dyDescent="0.2">
      <c r="A580">
        <v>579</v>
      </c>
      <c r="B580">
        <v>703</v>
      </c>
      <c r="C580" t="s">
        <v>1127</v>
      </c>
      <c r="D580" s="1">
        <v>42221</v>
      </c>
      <c r="E580" t="s">
        <v>15</v>
      </c>
      <c r="F580" t="s">
        <v>60</v>
      </c>
      <c r="G580">
        <v>18</v>
      </c>
      <c r="H580" t="s">
        <v>17</v>
      </c>
      <c r="I580" t="s">
        <v>24</v>
      </c>
      <c r="J580" t="s">
        <v>877</v>
      </c>
      <c r="K580" t="s">
        <v>146</v>
      </c>
      <c r="L580" t="b">
        <v>0</v>
      </c>
      <c r="M580" t="s">
        <v>21</v>
      </c>
      <c r="N580" t="s">
        <v>22</v>
      </c>
      <c r="O580" t="b">
        <v>0</v>
      </c>
      <c r="P580" t="str">
        <f t="shared" si="36"/>
        <v>armed</v>
      </c>
      <c r="Q580" t="str">
        <f t="shared" si="37"/>
        <v>No Gun</v>
      </c>
      <c r="R580" s="8" t="str">
        <f>LOOKUP(G580,{0,1,19,30,40,50,60,70},{"null","0-18","19-29","30-39","40-49","50-59","60-69","70+"})</f>
        <v>0-18</v>
      </c>
      <c r="S580" t="str">
        <f t="shared" si="38"/>
        <v>Not Fleeing or Blank</v>
      </c>
      <c r="T580" t="str">
        <f t="shared" si="39"/>
        <v>NO</v>
      </c>
    </row>
    <row r="581" spans="1:20" ht="19" hidden="1" x14ac:dyDescent="0.2">
      <c r="A581">
        <v>580</v>
      </c>
      <c r="B581">
        <v>704</v>
      </c>
      <c r="C581" t="s">
        <v>1128</v>
      </c>
      <c r="D581" s="1">
        <v>42221</v>
      </c>
      <c r="E581" t="s">
        <v>15</v>
      </c>
      <c r="F581" t="s">
        <v>60</v>
      </c>
      <c r="G581">
        <v>51</v>
      </c>
      <c r="H581" t="s">
        <v>17</v>
      </c>
      <c r="I581" t="s">
        <v>24</v>
      </c>
      <c r="J581" t="s">
        <v>1129</v>
      </c>
      <c r="K581" t="s">
        <v>344</v>
      </c>
      <c r="L581" t="b">
        <v>1</v>
      </c>
      <c r="M581" t="s">
        <v>33</v>
      </c>
      <c r="N581" t="s">
        <v>22</v>
      </c>
      <c r="O581" t="b">
        <v>0</v>
      </c>
      <c r="P581" t="str">
        <f t="shared" si="36"/>
        <v>armed</v>
      </c>
      <c r="Q581" t="str">
        <f t="shared" si="37"/>
        <v>No Gun</v>
      </c>
      <c r="R581" s="8" t="str">
        <f>LOOKUP(G581,{0,1,19,30,40,50,60,70},{"null","0-18","19-29","30-39","40-49","50-59","60-69","70+"})</f>
        <v>50-59</v>
      </c>
      <c r="S581" t="str">
        <f t="shared" si="38"/>
        <v>Not Fleeing or Blank</v>
      </c>
      <c r="T581" t="str">
        <f t="shared" si="39"/>
        <v>NO</v>
      </c>
    </row>
    <row r="582" spans="1:20" ht="19" hidden="1" x14ac:dyDescent="0.2">
      <c r="A582">
        <v>581</v>
      </c>
      <c r="B582">
        <v>705</v>
      </c>
      <c r="C582" t="s">
        <v>1130</v>
      </c>
      <c r="D582" s="1">
        <v>42221</v>
      </c>
      <c r="E582" t="s">
        <v>15</v>
      </c>
      <c r="F582" t="s">
        <v>16</v>
      </c>
      <c r="G582">
        <v>39</v>
      </c>
      <c r="H582" t="s">
        <v>17</v>
      </c>
      <c r="I582" t="s">
        <v>56</v>
      </c>
      <c r="J582" t="s">
        <v>1131</v>
      </c>
      <c r="K582" t="s">
        <v>735</v>
      </c>
      <c r="L582" t="b">
        <v>0</v>
      </c>
      <c r="M582" t="s">
        <v>21</v>
      </c>
      <c r="N582" t="s">
        <v>22</v>
      </c>
      <c r="O582" t="b">
        <v>0</v>
      </c>
      <c r="P582" t="str">
        <f t="shared" si="36"/>
        <v>armed</v>
      </c>
      <c r="Q582" t="str">
        <f t="shared" si="37"/>
        <v>Gun</v>
      </c>
      <c r="R582" s="8" t="str">
        <f>LOOKUP(G582,{0,1,19,30,40,50,60,70},{"null","0-18","19-29","30-39","40-49","50-59","60-69","70+"})</f>
        <v>30-39</v>
      </c>
      <c r="S582" t="str">
        <f t="shared" si="38"/>
        <v>Not Fleeing or Blank</v>
      </c>
      <c r="T582" t="str">
        <f t="shared" si="39"/>
        <v>NO</v>
      </c>
    </row>
    <row r="583" spans="1:20" ht="19" x14ac:dyDescent="0.2">
      <c r="A583">
        <v>582</v>
      </c>
      <c r="B583">
        <v>706</v>
      </c>
      <c r="C583" t="s">
        <v>1132</v>
      </c>
      <c r="D583" s="1">
        <v>42221</v>
      </c>
      <c r="E583" t="s">
        <v>15</v>
      </c>
      <c r="F583" t="s">
        <v>16</v>
      </c>
      <c r="G583">
        <v>20</v>
      </c>
      <c r="H583" t="s">
        <v>17</v>
      </c>
      <c r="I583" t="s">
        <v>56</v>
      </c>
      <c r="J583" t="s">
        <v>1133</v>
      </c>
      <c r="K583" t="s">
        <v>112</v>
      </c>
      <c r="L583" t="b">
        <v>0</v>
      </c>
      <c r="M583" t="s">
        <v>21</v>
      </c>
      <c r="N583" t="s">
        <v>73</v>
      </c>
      <c r="O583" t="b">
        <v>0</v>
      </c>
      <c r="P583" t="str">
        <f t="shared" si="36"/>
        <v>armed</v>
      </c>
      <c r="Q583" t="str">
        <f t="shared" si="37"/>
        <v>Gun</v>
      </c>
      <c r="R583" s="8" t="str">
        <f>LOOKUP(G583,{0,1,19,30,40,50,60,70},{"null","0-18","19-29","30-39","40-49","50-59","60-69","70+"})</f>
        <v>19-29</v>
      </c>
      <c r="S583" t="str">
        <f t="shared" si="38"/>
        <v>Fleeing</v>
      </c>
      <c r="T583" t="str">
        <f t="shared" si="39"/>
        <v>YES</v>
      </c>
    </row>
    <row r="584" spans="1:20" ht="19" hidden="1" x14ac:dyDescent="0.2">
      <c r="A584">
        <v>583</v>
      </c>
      <c r="B584">
        <v>707</v>
      </c>
      <c r="C584" t="s">
        <v>1134</v>
      </c>
      <c r="D584" s="1">
        <v>42221</v>
      </c>
      <c r="E584" t="s">
        <v>15</v>
      </c>
      <c r="F584" t="s">
        <v>299</v>
      </c>
      <c r="G584">
        <v>29</v>
      </c>
      <c r="H584" t="s">
        <v>17</v>
      </c>
      <c r="I584" t="s">
        <v>24</v>
      </c>
      <c r="J584" t="s">
        <v>227</v>
      </c>
      <c r="K584" t="s">
        <v>242</v>
      </c>
      <c r="L584" t="b">
        <v>1</v>
      </c>
      <c r="M584" t="s">
        <v>21</v>
      </c>
      <c r="N584" t="s">
        <v>22</v>
      </c>
      <c r="O584" t="b">
        <v>0</v>
      </c>
      <c r="P584" t="str">
        <f t="shared" si="36"/>
        <v>armed</v>
      </c>
      <c r="Q584" t="str">
        <f t="shared" si="37"/>
        <v>No Gun</v>
      </c>
      <c r="R584" s="8" t="str">
        <f>LOOKUP(G584,{0,1,19,30,40,50,60,70},{"null","0-18","19-29","30-39","40-49","50-59","60-69","70+"})</f>
        <v>19-29</v>
      </c>
      <c r="S584" t="str">
        <f t="shared" si="38"/>
        <v>Not Fleeing or Blank</v>
      </c>
      <c r="T584" t="str">
        <f t="shared" si="39"/>
        <v>NO</v>
      </c>
    </row>
    <row r="585" spans="1:20" ht="19" hidden="1" x14ac:dyDescent="0.2">
      <c r="A585">
        <v>584</v>
      </c>
      <c r="B585">
        <v>708</v>
      </c>
      <c r="C585" t="s">
        <v>1135</v>
      </c>
      <c r="D585" s="1">
        <v>42221</v>
      </c>
      <c r="E585" t="s">
        <v>15</v>
      </c>
      <c r="F585" t="s">
        <v>16</v>
      </c>
      <c r="G585">
        <v>40</v>
      </c>
      <c r="H585" t="s">
        <v>17</v>
      </c>
      <c r="I585" t="s">
        <v>24</v>
      </c>
      <c r="J585" t="s">
        <v>726</v>
      </c>
      <c r="K585" t="s">
        <v>20</v>
      </c>
      <c r="L585" t="b">
        <v>0</v>
      </c>
      <c r="M585" t="s">
        <v>21</v>
      </c>
      <c r="N585" t="s">
        <v>22</v>
      </c>
      <c r="O585" t="b">
        <v>0</v>
      </c>
      <c r="P585" t="str">
        <f t="shared" si="36"/>
        <v>armed</v>
      </c>
      <c r="Q585" t="str">
        <f t="shared" si="37"/>
        <v>Gun</v>
      </c>
      <c r="R585" s="8" t="str">
        <f>LOOKUP(G585,{0,1,19,30,40,50,60,70},{"null","0-18","19-29","30-39","40-49","50-59","60-69","70+"})</f>
        <v>40-49</v>
      </c>
      <c r="S585" t="str">
        <f t="shared" si="38"/>
        <v>Not Fleeing or Blank</v>
      </c>
      <c r="T585" t="str">
        <f t="shared" si="39"/>
        <v>NO</v>
      </c>
    </row>
    <row r="586" spans="1:20" ht="19" hidden="1" x14ac:dyDescent="0.2">
      <c r="A586">
        <v>585</v>
      </c>
      <c r="B586">
        <v>710</v>
      </c>
      <c r="C586" t="s">
        <v>1136</v>
      </c>
      <c r="D586" s="1">
        <v>42222</v>
      </c>
      <c r="E586" t="s">
        <v>15</v>
      </c>
      <c r="F586" t="s">
        <v>60</v>
      </c>
      <c r="G586">
        <v>42</v>
      </c>
      <c r="H586" t="s">
        <v>17</v>
      </c>
      <c r="I586" t="s">
        <v>30</v>
      </c>
      <c r="J586" t="s">
        <v>1137</v>
      </c>
      <c r="K586" t="s">
        <v>146</v>
      </c>
      <c r="L586" t="b">
        <v>0</v>
      </c>
      <c r="M586" t="s">
        <v>21</v>
      </c>
      <c r="N586" t="s">
        <v>22</v>
      </c>
      <c r="O586" t="b">
        <v>0</v>
      </c>
      <c r="P586" t="str">
        <f t="shared" si="36"/>
        <v>armed</v>
      </c>
      <c r="Q586" t="str">
        <f t="shared" si="37"/>
        <v>No Gun</v>
      </c>
      <c r="R586" s="8" t="str">
        <f>LOOKUP(G586,{0,1,19,30,40,50,60,70},{"null","0-18","19-29","30-39","40-49","50-59","60-69","70+"})</f>
        <v>40-49</v>
      </c>
      <c r="S586" t="str">
        <f t="shared" si="38"/>
        <v>Not Fleeing or Blank</v>
      </c>
      <c r="T586" t="str">
        <f t="shared" si="39"/>
        <v>NO</v>
      </c>
    </row>
    <row r="587" spans="1:20" ht="19" x14ac:dyDescent="0.2">
      <c r="A587">
        <v>586</v>
      </c>
      <c r="B587">
        <v>737</v>
      </c>
      <c r="C587" t="s">
        <v>1138</v>
      </c>
      <c r="D587" s="1">
        <v>42222</v>
      </c>
      <c r="E587" t="s">
        <v>15</v>
      </c>
      <c r="F587" t="s">
        <v>16</v>
      </c>
      <c r="G587">
        <v>22</v>
      </c>
      <c r="H587" t="s">
        <v>17</v>
      </c>
      <c r="I587" t="s">
        <v>56</v>
      </c>
      <c r="J587" t="s">
        <v>90</v>
      </c>
      <c r="K587" t="s">
        <v>64</v>
      </c>
      <c r="L587" t="b">
        <v>0</v>
      </c>
      <c r="M587" t="s">
        <v>21</v>
      </c>
      <c r="N587" t="s">
        <v>48</v>
      </c>
      <c r="O587" t="b">
        <v>0</v>
      </c>
      <c r="P587" t="str">
        <f t="shared" si="36"/>
        <v>armed</v>
      </c>
      <c r="Q587" t="str">
        <f t="shared" si="37"/>
        <v>Gun</v>
      </c>
      <c r="R587" s="8" t="str">
        <f>LOOKUP(G587,{0,1,19,30,40,50,60,70},{"null","0-18","19-29","30-39","40-49","50-59","60-69","70+"})</f>
        <v>19-29</v>
      </c>
      <c r="S587" t="str">
        <f t="shared" si="38"/>
        <v>Fleeing</v>
      </c>
      <c r="T587" t="str">
        <f t="shared" si="39"/>
        <v>YES</v>
      </c>
    </row>
    <row r="588" spans="1:20" ht="19" hidden="1" x14ac:dyDescent="0.2">
      <c r="A588">
        <v>587</v>
      </c>
      <c r="B588">
        <v>711</v>
      </c>
      <c r="C588" t="s">
        <v>1139</v>
      </c>
      <c r="D588" s="1">
        <v>42223</v>
      </c>
      <c r="E588" t="s">
        <v>15</v>
      </c>
      <c r="F588" t="s">
        <v>29</v>
      </c>
      <c r="G588">
        <v>19</v>
      </c>
      <c r="H588" t="s">
        <v>17</v>
      </c>
      <c r="I588" t="s">
        <v>56</v>
      </c>
      <c r="J588" t="s">
        <v>750</v>
      </c>
      <c r="K588" t="s">
        <v>64</v>
      </c>
      <c r="L588" t="b">
        <v>0</v>
      </c>
      <c r="M588" t="s">
        <v>33</v>
      </c>
      <c r="N588" t="s">
        <v>22</v>
      </c>
      <c r="O588" t="b">
        <v>0</v>
      </c>
      <c r="P588" t="str">
        <f t="shared" si="36"/>
        <v>unarmed or undetermined or null</v>
      </c>
      <c r="Q588" t="str">
        <f t="shared" si="37"/>
        <v>No Gun</v>
      </c>
      <c r="R588" s="8" t="str">
        <f>LOOKUP(G588,{0,1,19,30,40,50,60,70},{"null","0-18","19-29","30-39","40-49","50-59","60-69","70+"})</f>
        <v>19-29</v>
      </c>
      <c r="S588" t="str">
        <f t="shared" si="38"/>
        <v>Not Fleeing or Blank</v>
      </c>
      <c r="T588" t="str">
        <f t="shared" si="39"/>
        <v>NO</v>
      </c>
    </row>
    <row r="589" spans="1:20" ht="19" hidden="1" x14ac:dyDescent="0.2">
      <c r="A589">
        <v>588</v>
      </c>
      <c r="B589">
        <v>712</v>
      </c>
      <c r="C589" t="s">
        <v>1140</v>
      </c>
      <c r="D589" s="1">
        <v>42223</v>
      </c>
      <c r="E589" t="s">
        <v>15</v>
      </c>
      <c r="F589" t="s">
        <v>1141</v>
      </c>
      <c r="G589">
        <v>24</v>
      </c>
      <c r="H589" t="s">
        <v>17</v>
      </c>
      <c r="I589" t="s">
        <v>30</v>
      </c>
      <c r="J589" t="s">
        <v>347</v>
      </c>
      <c r="K589" t="s">
        <v>98</v>
      </c>
      <c r="L589" t="b">
        <v>1</v>
      </c>
      <c r="M589" t="s">
        <v>33</v>
      </c>
      <c r="N589" t="s">
        <v>22</v>
      </c>
      <c r="O589" t="b">
        <v>1</v>
      </c>
      <c r="P589" t="str">
        <f t="shared" si="36"/>
        <v>armed</v>
      </c>
      <c r="Q589" t="str">
        <f t="shared" si="37"/>
        <v>No Gun</v>
      </c>
      <c r="R589" s="8" t="str">
        <f>LOOKUP(G589,{0,1,19,30,40,50,60,70},{"null","0-18","19-29","30-39","40-49","50-59","60-69","70+"})</f>
        <v>19-29</v>
      </c>
      <c r="S589" t="str">
        <f t="shared" si="38"/>
        <v>Not Fleeing or Blank</v>
      </c>
      <c r="T589" t="str">
        <f t="shared" si="39"/>
        <v>NO</v>
      </c>
    </row>
    <row r="590" spans="1:20" ht="19" hidden="1" x14ac:dyDescent="0.2">
      <c r="A590">
        <v>589</v>
      </c>
      <c r="B590">
        <v>713</v>
      </c>
      <c r="C590" t="s">
        <v>1142</v>
      </c>
      <c r="D590" s="1">
        <v>42223</v>
      </c>
      <c r="E590" t="s">
        <v>15</v>
      </c>
      <c r="F590" t="s">
        <v>35</v>
      </c>
      <c r="G590">
        <v>30</v>
      </c>
      <c r="H590" t="s">
        <v>17</v>
      </c>
      <c r="I590" t="s">
        <v>24</v>
      </c>
      <c r="J590" t="s">
        <v>924</v>
      </c>
      <c r="K590" t="s">
        <v>37</v>
      </c>
      <c r="L590" t="b">
        <v>1</v>
      </c>
      <c r="M590" t="s">
        <v>21</v>
      </c>
      <c r="N590" t="s">
        <v>22</v>
      </c>
      <c r="O590" t="b">
        <v>0</v>
      </c>
      <c r="P590" t="str">
        <f t="shared" si="36"/>
        <v>armed</v>
      </c>
      <c r="Q590" t="str">
        <f t="shared" si="37"/>
        <v>No Gun</v>
      </c>
      <c r="R590" s="8" t="str">
        <f>LOOKUP(G590,{0,1,19,30,40,50,60,70},{"null","0-18","19-29","30-39","40-49","50-59","60-69","70+"})</f>
        <v>30-39</v>
      </c>
      <c r="S590" t="str">
        <f t="shared" si="38"/>
        <v>Not Fleeing or Blank</v>
      </c>
      <c r="T590" t="str">
        <f t="shared" si="39"/>
        <v>NO</v>
      </c>
    </row>
    <row r="591" spans="1:20" ht="19" hidden="1" x14ac:dyDescent="0.2">
      <c r="A591">
        <v>590</v>
      </c>
      <c r="B591">
        <v>718</v>
      </c>
      <c r="C591" t="s">
        <v>1143</v>
      </c>
      <c r="D591" s="1">
        <v>42223</v>
      </c>
      <c r="E591" t="s">
        <v>15</v>
      </c>
      <c r="G591">
        <v>53</v>
      </c>
      <c r="H591" t="s">
        <v>17</v>
      </c>
      <c r="I591" t="s">
        <v>24</v>
      </c>
      <c r="J591" t="s">
        <v>1144</v>
      </c>
      <c r="K591" t="s">
        <v>76</v>
      </c>
      <c r="L591" t="b">
        <v>0</v>
      </c>
      <c r="M591" t="s">
        <v>33</v>
      </c>
      <c r="N591" t="s">
        <v>48</v>
      </c>
      <c r="O591" t="b">
        <v>0</v>
      </c>
      <c r="P591" t="str">
        <f t="shared" si="36"/>
        <v>unarmed or undetermined or null</v>
      </c>
      <c r="Q591" t="str">
        <f t="shared" si="37"/>
        <v>No Gun</v>
      </c>
      <c r="R591" s="8" t="str">
        <f>LOOKUP(G591,{0,1,19,30,40,50,60,70},{"null","0-18","19-29","30-39","40-49","50-59","60-69","70+"})</f>
        <v>50-59</v>
      </c>
      <c r="S591" t="str">
        <f t="shared" si="38"/>
        <v>Fleeing</v>
      </c>
      <c r="T591" t="str">
        <f t="shared" si="39"/>
        <v>NO</v>
      </c>
    </row>
    <row r="592" spans="1:20" ht="19" hidden="1" x14ac:dyDescent="0.2">
      <c r="A592">
        <v>591</v>
      </c>
      <c r="B592">
        <v>720</v>
      </c>
      <c r="C592" t="s">
        <v>1145</v>
      </c>
      <c r="D592" s="1">
        <v>42223</v>
      </c>
      <c r="E592" t="s">
        <v>15</v>
      </c>
      <c r="F592" t="s">
        <v>16</v>
      </c>
      <c r="G592">
        <v>25</v>
      </c>
      <c r="H592" t="s">
        <v>17</v>
      </c>
      <c r="I592" t="s">
        <v>56</v>
      </c>
      <c r="J592" t="s">
        <v>1146</v>
      </c>
      <c r="K592" t="s">
        <v>251</v>
      </c>
      <c r="L592" t="b">
        <v>0</v>
      </c>
      <c r="M592" t="s">
        <v>21</v>
      </c>
      <c r="N592" t="s">
        <v>22</v>
      </c>
      <c r="O592" t="b">
        <v>0</v>
      </c>
      <c r="P592" t="str">
        <f t="shared" si="36"/>
        <v>armed</v>
      </c>
      <c r="Q592" t="str">
        <f t="shared" si="37"/>
        <v>Gun</v>
      </c>
      <c r="R592" s="8" t="str">
        <f>LOOKUP(G592,{0,1,19,30,40,50,60,70},{"null","0-18","19-29","30-39","40-49","50-59","60-69","70+"})</f>
        <v>19-29</v>
      </c>
      <c r="S592" t="str">
        <f t="shared" si="38"/>
        <v>Not Fleeing or Blank</v>
      </c>
      <c r="T592" t="str">
        <f t="shared" si="39"/>
        <v>NO</v>
      </c>
    </row>
    <row r="593" spans="1:20" ht="19" hidden="1" x14ac:dyDescent="0.2">
      <c r="A593">
        <v>592</v>
      </c>
      <c r="B593">
        <v>721</v>
      </c>
      <c r="C593" t="s">
        <v>1147</v>
      </c>
      <c r="D593" s="1">
        <v>42223</v>
      </c>
      <c r="E593" t="s">
        <v>15</v>
      </c>
      <c r="F593" t="s">
        <v>60</v>
      </c>
      <c r="G593">
        <v>28</v>
      </c>
      <c r="H593" t="s">
        <v>17</v>
      </c>
      <c r="I593" t="s">
        <v>56</v>
      </c>
      <c r="J593" t="s">
        <v>652</v>
      </c>
      <c r="K593" t="s">
        <v>37</v>
      </c>
      <c r="L593" t="b">
        <v>0</v>
      </c>
      <c r="M593" t="s">
        <v>21</v>
      </c>
      <c r="N593" t="s">
        <v>22</v>
      </c>
      <c r="O593" t="b">
        <v>0</v>
      </c>
      <c r="P593" t="str">
        <f t="shared" si="36"/>
        <v>armed</v>
      </c>
      <c r="Q593" t="str">
        <f t="shared" si="37"/>
        <v>No Gun</v>
      </c>
      <c r="R593" s="8" t="str">
        <f>LOOKUP(G593,{0,1,19,30,40,50,60,70},{"null","0-18","19-29","30-39","40-49","50-59","60-69","70+"})</f>
        <v>19-29</v>
      </c>
      <c r="S593" t="str">
        <f t="shared" si="38"/>
        <v>Not Fleeing or Blank</v>
      </c>
      <c r="T593" t="str">
        <f t="shared" si="39"/>
        <v>NO</v>
      </c>
    </row>
    <row r="594" spans="1:20" ht="19" hidden="1" x14ac:dyDescent="0.2">
      <c r="A594">
        <v>593</v>
      </c>
      <c r="B594">
        <v>716</v>
      </c>
      <c r="C594" t="s">
        <v>1148</v>
      </c>
      <c r="D594" s="1">
        <v>42224</v>
      </c>
      <c r="E594" t="s">
        <v>15</v>
      </c>
      <c r="F594" t="s">
        <v>16</v>
      </c>
      <c r="G594">
        <v>33</v>
      </c>
      <c r="H594" t="s">
        <v>17</v>
      </c>
      <c r="J594" t="s">
        <v>1149</v>
      </c>
      <c r="K594" t="s">
        <v>64</v>
      </c>
      <c r="L594" t="b">
        <v>0</v>
      </c>
      <c r="M594" t="s">
        <v>21</v>
      </c>
      <c r="N594" t="s">
        <v>22</v>
      </c>
      <c r="O594" t="b">
        <v>0</v>
      </c>
      <c r="P594" t="str">
        <f t="shared" si="36"/>
        <v>armed</v>
      </c>
      <c r="Q594" t="str">
        <f t="shared" si="37"/>
        <v>Gun</v>
      </c>
      <c r="R594" s="8" t="str">
        <f>LOOKUP(G594,{0,1,19,30,40,50,60,70},{"null","0-18","19-29","30-39","40-49","50-59","60-69","70+"})</f>
        <v>30-39</v>
      </c>
      <c r="S594" t="str">
        <f t="shared" si="38"/>
        <v>Not Fleeing or Blank</v>
      </c>
      <c r="T594" t="str">
        <f t="shared" si="39"/>
        <v>NO</v>
      </c>
    </row>
    <row r="595" spans="1:20" ht="19" x14ac:dyDescent="0.2">
      <c r="A595">
        <v>594</v>
      </c>
      <c r="B595">
        <v>719</v>
      </c>
      <c r="C595" t="s">
        <v>1150</v>
      </c>
      <c r="D595" s="1">
        <v>42224</v>
      </c>
      <c r="E595" t="s">
        <v>15</v>
      </c>
      <c r="F595" t="s">
        <v>16</v>
      </c>
      <c r="G595">
        <v>24</v>
      </c>
      <c r="H595" t="s">
        <v>17</v>
      </c>
      <c r="I595" t="s">
        <v>56</v>
      </c>
      <c r="J595" t="s">
        <v>1151</v>
      </c>
      <c r="K595" t="s">
        <v>361</v>
      </c>
      <c r="L595" t="b">
        <v>0</v>
      </c>
      <c r="M595" t="s">
        <v>21</v>
      </c>
      <c r="N595" t="s">
        <v>48</v>
      </c>
      <c r="O595" t="b">
        <v>0</v>
      </c>
      <c r="P595" t="str">
        <f t="shared" si="36"/>
        <v>armed</v>
      </c>
      <c r="Q595" t="str">
        <f t="shared" si="37"/>
        <v>Gun</v>
      </c>
      <c r="R595" s="8" t="str">
        <f>LOOKUP(G595,{0,1,19,30,40,50,60,70},{"null","0-18","19-29","30-39","40-49","50-59","60-69","70+"})</f>
        <v>19-29</v>
      </c>
      <c r="S595" t="str">
        <f t="shared" si="38"/>
        <v>Fleeing</v>
      </c>
      <c r="T595" t="str">
        <f t="shared" si="39"/>
        <v>YES</v>
      </c>
    </row>
    <row r="596" spans="1:20" ht="19" hidden="1" x14ac:dyDescent="0.2">
      <c r="A596">
        <v>595</v>
      </c>
      <c r="B596">
        <v>722</v>
      </c>
      <c r="C596" t="s">
        <v>1152</v>
      </c>
      <c r="D596" s="1">
        <v>42224</v>
      </c>
      <c r="E596" t="s">
        <v>15</v>
      </c>
      <c r="F596" t="s">
        <v>16</v>
      </c>
      <c r="G596">
        <v>59</v>
      </c>
      <c r="H596" t="s">
        <v>17</v>
      </c>
      <c r="I596" t="s">
        <v>24</v>
      </c>
      <c r="J596" t="s">
        <v>250</v>
      </c>
      <c r="K596" t="s">
        <v>251</v>
      </c>
      <c r="L596" t="b">
        <v>0</v>
      </c>
      <c r="M596" t="s">
        <v>21</v>
      </c>
      <c r="N596" t="s">
        <v>22</v>
      </c>
      <c r="O596" t="b">
        <v>0</v>
      </c>
      <c r="P596" t="str">
        <f t="shared" si="36"/>
        <v>armed</v>
      </c>
      <c r="Q596" t="str">
        <f t="shared" si="37"/>
        <v>Gun</v>
      </c>
      <c r="R596" s="8" t="str">
        <f>LOOKUP(G596,{0,1,19,30,40,50,60,70},{"null","0-18","19-29","30-39","40-49","50-59","60-69","70+"})</f>
        <v>50-59</v>
      </c>
      <c r="S596" t="str">
        <f t="shared" si="38"/>
        <v>Not Fleeing or Blank</v>
      </c>
      <c r="T596" t="str">
        <f t="shared" si="39"/>
        <v>NO</v>
      </c>
    </row>
    <row r="597" spans="1:20" ht="19" hidden="1" x14ac:dyDescent="0.2">
      <c r="A597">
        <v>596</v>
      </c>
      <c r="B597">
        <v>723</v>
      </c>
      <c r="C597" t="s">
        <v>1153</v>
      </c>
      <c r="D597" s="1">
        <v>42224</v>
      </c>
      <c r="E597" t="s">
        <v>15</v>
      </c>
      <c r="F597" t="s">
        <v>16</v>
      </c>
      <c r="G597">
        <v>46</v>
      </c>
      <c r="H597" t="s">
        <v>17</v>
      </c>
      <c r="I597" t="s">
        <v>24</v>
      </c>
      <c r="J597" t="s">
        <v>1154</v>
      </c>
      <c r="K597" t="s">
        <v>20</v>
      </c>
      <c r="L597" t="b">
        <v>0</v>
      </c>
      <c r="M597" t="s">
        <v>21</v>
      </c>
      <c r="N597" t="s">
        <v>22</v>
      </c>
      <c r="O597" t="b">
        <v>0</v>
      </c>
      <c r="P597" t="str">
        <f t="shared" si="36"/>
        <v>armed</v>
      </c>
      <c r="Q597" t="str">
        <f t="shared" si="37"/>
        <v>Gun</v>
      </c>
      <c r="R597" s="8" t="str">
        <f>LOOKUP(G597,{0,1,19,30,40,50,60,70},{"null","0-18","19-29","30-39","40-49","50-59","60-69","70+"})</f>
        <v>40-49</v>
      </c>
      <c r="S597" t="str">
        <f t="shared" si="38"/>
        <v>Not Fleeing or Blank</v>
      </c>
      <c r="T597" t="str">
        <f t="shared" si="39"/>
        <v>NO</v>
      </c>
    </row>
    <row r="598" spans="1:20" ht="19" hidden="1" x14ac:dyDescent="0.2">
      <c r="A598">
        <v>597</v>
      </c>
      <c r="B598">
        <v>715</v>
      </c>
      <c r="C598" t="s">
        <v>1155</v>
      </c>
      <c r="D598" s="1">
        <v>42225</v>
      </c>
      <c r="E598" t="s">
        <v>15</v>
      </c>
      <c r="G598">
        <v>15</v>
      </c>
      <c r="H598" t="s">
        <v>17</v>
      </c>
      <c r="I598" t="s">
        <v>56</v>
      </c>
      <c r="J598" t="s">
        <v>121</v>
      </c>
      <c r="K598" t="s">
        <v>122</v>
      </c>
      <c r="L598" t="b">
        <v>0</v>
      </c>
      <c r="M598" t="s">
        <v>21</v>
      </c>
      <c r="N598" t="s">
        <v>22</v>
      </c>
      <c r="O598" t="b">
        <v>0</v>
      </c>
      <c r="P598" t="str">
        <f t="shared" si="36"/>
        <v>unarmed or undetermined or null</v>
      </c>
      <c r="Q598" t="str">
        <f t="shared" si="37"/>
        <v>No Gun</v>
      </c>
      <c r="R598" s="8" t="str">
        <f>LOOKUP(G598,{0,1,19,30,40,50,60,70},{"null","0-18","19-29","30-39","40-49","50-59","60-69","70+"})</f>
        <v>0-18</v>
      </c>
      <c r="S598" t="str">
        <f t="shared" si="38"/>
        <v>Not Fleeing or Blank</v>
      </c>
      <c r="T598" t="str">
        <f t="shared" si="39"/>
        <v>NO</v>
      </c>
    </row>
    <row r="599" spans="1:20" ht="19" hidden="1" x14ac:dyDescent="0.2">
      <c r="A599">
        <v>598</v>
      </c>
      <c r="B599">
        <v>717</v>
      </c>
      <c r="C599" t="s">
        <v>1156</v>
      </c>
      <c r="D599" s="1">
        <v>42225</v>
      </c>
      <c r="E599" t="s">
        <v>15</v>
      </c>
      <c r="F599" t="s">
        <v>16</v>
      </c>
      <c r="G599">
        <v>41</v>
      </c>
      <c r="H599" t="s">
        <v>17</v>
      </c>
      <c r="I599" t="s">
        <v>24</v>
      </c>
      <c r="J599" t="s">
        <v>1157</v>
      </c>
      <c r="K599" t="s">
        <v>44</v>
      </c>
      <c r="L599" t="b">
        <v>1</v>
      </c>
      <c r="M599" t="s">
        <v>21</v>
      </c>
      <c r="N599" t="s">
        <v>22</v>
      </c>
      <c r="O599" t="b">
        <v>0</v>
      </c>
      <c r="P599" t="str">
        <f t="shared" si="36"/>
        <v>armed</v>
      </c>
      <c r="Q599" t="str">
        <f t="shared" si="37"/>
        <v>Gun</v>
      </c>
      <c r="R599" s="8" t="str">
        <f>LOOKUP(G599,{0,1,19,30,40,50,60,70},{"null","0-18","19-29","30-39","40-49","50-59","60-69","70+"})</f>
        <v>40-49</v>
      </c>
      <c r="S599" t="str">
        <f t="shared" si="38"/>
        <v>Not Fleeing or Blank</v>
      </c>
      <c r="T599" t="str">
        <f t="shared" si="39"/>
        <v>NO</v>
      </c>
    </row>
    <row r="600" spans="1:20" ht="19" hidden="1" x14ac:dyDescent="0.2">
      <c r="A600">
        <v>599</v>
      </c>
      <c r="B600">
        <v>724</v>
      </c>
      <c r="C600" t="s">
        <v>1158</v>
      </c>
      <c r="D600" s="1">
        <v>42225</v>
      </c>
      <c r="E600" t="s">
        <v>15</v>
      </c>
      <c r="F600" t="s">
        <v>35</v>
      </c>
      <c r="G600">
        <v>77</v>
      </c>
      <c r="H600" t="s">
        <v>17</v>
      </c>
      <c r="J600" t="s">
        <v>1159</v>
      </c>
      <c r="K600" t="s">
        <v>58</v>
      </c>
      <c r="L600" t="b">
        <v>1</v>
      </c>
      <c r="M600" t="s">
        <v>21</v>
      </c>
      <c r="N600" t="s">
        <v>22</v>
      </c>
      <c r="O600" t="b">
        <v>0</v>
      </c>
      <c r="P600" t="str">
        <f t="shared" si="36"/>
        <v>armed</v>
      </c>
      <c r="Q600" t="str">
        <f t="shared" si="37"/>
        <v>No Gun</v>
      </c>
      <c r="R600" s="8" t="str">
        <f>LOOKUP(G600,{0,1,19,30,40,50,60,70},{"null","0-18","19-29","30-39","40-49","50-59","60-69","70+"})</f>
        <v>70+</v>
      </c>
      <c r="S600" t="str">
        <f t="shared" si="38"/>
        <v>Not Fleeing or Blank</v>
      </c>
      <c r="T600" t="str">
        <f t="shared" si="39"/>
        <v>NO</v>
      </c>
    </row>
    <row r="601" spans="1:20" ht="19" hidden="1" x14ac:dyDescent="0.2">
      <c r="A601">
        <v>600</v>
      </c>
      <c r="B601">
        <v>727</v>
      </c>
      <c r="C601" t="s">
        <v>1160</v>
      </c>
      <c r="D601" s="1">
        <v>42225</v>
      </c>
      <c r="E601" t="s">
        <v>15</v>
      </c>
      <c r="F601" t="s">
        <v>1161</v>
      </c>
      <c r="G601">
        <v>22</v>
      </c>
      <c r="H601" t="s">
        <v>17</v>
      </c>
      <c r="I601" t="s">
        <v>30</v>
      </c>
      <c r="J601" t="s">
        <v>275</v>
      </c>
      <c r="K601" t="s">
        <v>37</v>
      </c>
      <c r="L601" t="b">
        <v>0</v>
      </c>
      <c r="M601" t="s">
        <v>21</v>
      </c>
      <c r="N601" t="s">
        <v>73</v>
      </c>
      <c r="O601" t="b">
        <v>0</v>
      </c>
      <c r="P601" t="str">
        <f t="shared" si="36"/>
        <v>armed</v>
      </c>
      <c r="Q601" t="str">
        <f t="shared" si="37"/>
        <v>No Gun</v>
      </c>
      <c r="R601" s="8" t="str">
        <f>LOOKUP(G601,{0,1,19,30,40,50,60,70},{"null","0-18","19-29","30-39","40-49","50-59","60-69","70+"})</f>
        <v>19-29</v>
      </c>
      <c r="S601" t="str">
        <f t="shared" si="38"/>
        <v>Fleeing</v>
      </c>
      <c r="T601" t="str">
        <f t="shared" si="39"/>
        <v>NO</v>
      </c>
    </row>
    <row r="602" spans="1:20" ht="19" hidden="1" x14ac:dyDescent="0.2">
      <c r="A602">
        <v>601</v>
      </c>
      <c r="B602">
        <v>725</v>
      </c>
      <c r="C602" t="s">
        <v>1162</v>
      </c>
      <c r="D602" s="1">
        <v>42226</v>
      </c>
      <c r="E602" t="s">
        <v>15</v>
      </c>
      <c r="G602">
        <v>24</v>
      </c>
      <c r="H602" t="s">
        <v>17</v>
      </c>
      <c r="I602" t="s">
        <v>24</v>
      </c>
      <c r="J602" t="s">
        <v>1163</v>
      </c>
      <c r="K602" t="s">
        <v>47</v>
      </c>
      <c r="L602" t="b">
        <v>0</v>
      </c>
      <c r="M602" t="s">
        <v>33</v>
      </c>
      <c r="N602" t="s">
        <v>22</v>
      </c>
      <c r="O602" t="b">
        <v>0</v>
      </c>
      <c r="P602" t="str">
        <f t="shared" si="36"/>
        <v>unarmed or undetermined or null</v>
      </c>
      <c r="Q602" t="str">
        <f t="shared" si="37"/>
        <v>No Gun</v>
      </c>
      <c r="R602" s="8" t="str">
        <f>LOOKUP(G602,{0,1,19,30,40,50,60,70},{"null","0-18","19-29","30-39","40-49","50-59","60-69","70+"})</f>
        <v>19-29</v>
      </c>
      <c r="S602" t="str">
        <f t="shared" si="38"/>
        <v>Not Fleeing or Blank</v>
      </c>
      <c r="T602" t="str">
        <f t="shared" si="39"/>
        <v>NO</v>
      </c>
    </row>
    <row r="603" spans="1:20" ht="19" hidden="1" x14ac:dyDescent="0.2">
      <c r="A603">
        <v>602</v>
      </c>
      <c r="B603">
        <v>728</v>
      </c>
      <c r="C603" t="s">
        <v>1164</v>
      </c>
      <c r="D603" s="1">
        <v>42227</v>
      </c>
      <c r="E603" t="s">
        <v>15</v>
      </c>
      <c r="F603" t="s">
        <v>16</v>
      </c>
      <c r="G603">
        <v>34</v>
      </c>
      <c r="H603" t="s">
        <v>17</v>
      </c>
      <c r="I603" t="s">
        <v>24</v>
      </c>
      <c r="J603" t="s">
        <v>1165</v>
      </c>
      <c r="K603" t="s">
        <v>175</v>
      </c>
      <c r="L603" t="b">
        <v>0</v>
      </c>
      <c r="M603" t="s">
        <v>21</v>
      </c>
      <c r="N603" t="s">
        <v>22</v>
      </c>
      <c r="O603" t="b">
        <v>0</v>
      </c>
      <c r="P603" t="str">
        <f t="shared" si="36"/>
        <v>armed</v>
      </c>
      <c r="Q603" t="str">
        <f t="shared" si="37"/>
        <v>Gun</v>
      </c>
      <c r="R603" s="8" t="str">
        <f>LOOKUP(G603,{0,1,19,30,40,50,60,70},{"null","0-18","19-29","30-39","40-49","50-59","60-69","70+"})</f>
        <v>30-39</v>
      </c>
      <c r="S603" t="str">
        <f t="shared" si="38"/>
        <v>Not Fleeing or Blank</v>
      </c>
      <c r="T603" t="str">
        <f t="shared" si="39"/>
        <v>NO</v>
      </c>
    </row>
    <row r="604" spans="1:20" ht="19" hidden="1" x14ac:dyDescent="0.2">
      <c r="A604">
        <v>603</v>
      </c>
      <c r="B604">
        <v>730</v>
      </c>
      <c r="C604" t="s">
        <v>1166</v>
      </c>
      <c r="D604" s="1">
        <v>42227</v>
      </c>
      <c r="E604" t="s">
        <v>28</v>
      </c>
      <c r="F604" t="s">
        <v>60</v>
      </c>
      <c r="G604">
        <v>48</v>
      </c>
      <c r="H604" t="s">
        <v>17</v>
      </c>
      <c r="I604" t="s">
        <v>24</v>
      </c>
      <c r="J604" t="s">
        <v>1167</v>
      </c>
      <c r="K604" t="s">
        <v>64</v>
      </c>
      <c r="L604" t="b">
        <v>0</v>
      </c>
      <c r="M604" t="s">
        <v>33</v>
      </c>
      <c r="N604" t="s">
        <v>22</v>
      </c>
      <c r="O604" t="b">
        <v>0</v>
      </c>
      <c r="P604" t="str">
        <f t="shared" si="36"/>
        <v>armed</v>
      </c>
      <c r="Q604" t="str">
        <f t="shared" si="37"/>
        <v>No Gun</v>
      </c>
      <c r="R604" s="8" t="str">
        <f>LOOKUP(G604,{0,1,19,30,40,50,60,70},{"null","0-18","19-29","30-39","40-49","50-59","60-69","70+"})</f>
        <v>40-49</v>
      </c>
      <c r="S604" t="str">
        <f t="shared" si="38"/>
        <v>Not Fleeing or Blank</v>
      </c>
      <c r="T604" t="str">
        <f t="shared" si="39"/>
        <v>NO</v>
      </c>
    </row>
    <row r="605" spans="1:20" ht="19" hidden="1" x14ac:dyDescent="0.2">
      <c r="A605">
        <v>604</v>
      </c>
      <c r="B605">
        <v>729</v>
      </c>
      <c r="C605" t="s">
        <v>1168</v>
      </c>
      <c r="D605" s="1">
        <v>42228</v>
      </c>
      <c r="E605" t="s">
        <v>15</v>
      </c>
      <c r="F605" t="s">
        <v>16</v>
      </c>
      <c r="G605">
        <v>24</v>
      </c>
      <c r="H605" t="s">
        <v>17</v>
      </c>
      <c r="I605" t="s">
        <v>24</v>
      </c>
      <c r="J605" t="s">
        <v>1169</v>
      </c>
      <c r="K605" t="s">
        <v>64</v>
      </c>
      <c r="L605" t="b">
        <v>0</v>
      </c>
      <c r="M605" t="s">
        <v>21</v>
      </c>
      <c r="N605" t="s">
        <v>22</v>
      </c>
      <c r="O605" t="b">
        <v>0</v>
      </c>
      <c r="P605" t="str">
        <f t="shared" si="36"/>
        <v>armed</v>
      </c>
      <c r="Q605" t="str">
        <f t="shared" si="37"/>
        <v>Gun</v>
      </c>
      <c r="R605" s="8" t="str">
        <f>LOOKUP(G605,{0,1,19,30,40,50,60,70},{"null","0-18","19-29","30-39","40-49","50-59","60-69","70+"})</f>
        <v>19-29</v>
      </c>
      <c r="S605" t="str">
        <f t="shared" si="38"/>
        <v>Not Fleeing or Blank</v>
      </c>
      <c r="T605" t="str">
        <f t="shared" si="39"/>
        <v>NO</v>
      </c>
    </row>
    <row r="606" spans="1:20" ht="19" x14ac:dyDescent="0.2">
      <c r="A606">
        <v>605</v>
      </c>
      <c r="B606">
        <v>731</v>
      </c>
      <c r="C606" t="s">
        <v>1170</v>
      </c>
      <c r="D606" s="1">
        <v>42228</v>
      </c>
      <c r="E606" t="s">
        <v>15</v>
      </c>
      <c r="F606" t="s">
        <v>16</v>
      </c>
      <c r="G606">
        <v>27</v>
      </c>
      <c r="H606" t="s">
        <v>17</v>
      </c>
      <c r="I606" t="s">
        <v>56</v>
      </c>
      <c r="J606" t="s">
        <v>837</v>
      </c>
      <c r="K606" t="s">
        <v>37</v>
      </c>
      <c r="L606" t="b">
        <v>0</v>
      </c>
      <c r="M606" t="s">
        <v>21</v>
      </c>
      <c r="N606" t="s">
        <v>48</v>
      </c>
      <c r="O606" t="b">
        <v>1</v>
      </c>
      <c r="P606" t="str">
        <f t="shared" si="36"/>
        <v>armed</v>
      </c>
      <c r="Q606" t="str">
        <f t="shared" si="37"/>
        <v>Gun</v>
      </c>
      <c r="R606" s="8" t="str">
        <f>LOOKUP(G606,{0,1,19,30,40,50,60,70},{"null","0-18","19-29","30-39","40-49","50-59","60-69","70+"})</f>
        <v>19-29</v>
      </c>
      <c r="S606" t="str">
        <f t="shared" si="38"/>
        <v>Fleeing</v>
      </c>
      <c r="T606" t="str">
        <f t="shared" si="39"/>
        <v>YES</v>
      </c>
    </row>
    <row r="607" spans="1:20" ht="19" hidden="1" x14ac:dyDescent="0.2">
      <c r="A607">
        <v>606</v>
      </c>
      <c r="B607">
        <v>732</v>
      </c>
      <c r="C607" t="s">
        <v>1171</v>
      </c>
      <c r="D607" s="1">
        <v>42228</v>
      </c>
      <c r="E607" t="s">
        <v>28</v>
      </c>
      <c r="F607" t="s">
        <v>60</v>
      </c>
      <c r="G607">
        <v>30</v>
      </c>
      <c r="H607" t="s">
        <v>52</v>
      </c>
      <c r="I607" t="s">
        <v>56</v>
      </c>
      <c r="J607" t="s">
        <v>139</v>
      </c>
      <c r="K607" t="s">
        <v>37</v>
      </c>
      <c r="L607" t="b">
        <v>0</v>
      </c>
      <c r="M607" t="s">
        <v>33</v>
      </c>
      <c r="N607" t="s">
        <v>22</v>
      </c>
      <c r="O607" t="b">
        <v>0</v>
      </c>
      <c r="P607" t="str">
        <f t="shared" si="36"/>
        <v>armed</v>
      </c>
      <c r="Q607" t="str">
        <f t="shared" si="37"/>
        <v>No Gun</v>
      </c>
      <c r="R607" s="8" t="str">
        <f>LOOKUP(G607,{0,1,19,30,40,50,60,70},{"null","0-18","19-29","30-39","40-49","50-59","60-69","70+"})</f>
        <v>30-39</v>
      </c>
      <c r="S607" t="str">
        <f t="shared" si="38"/>
        <v>Not Fleeing or Blank</v>
      </c>
      <c r="T607" t="str">
        <f t="shared" si="39"/>
        <v>NO</v>
      </c>
    </row>
    <row r="608" spans="1:20" ht="19" hidden="1" x14ac:dyDescent="0.2">
      <c r="A608">
        <v>607</v>
      </c>
      <c r="B608">
        <v>733</v>
      </c>
      <c r="C608" t="s">
        <v>1172</v>
      </c>
      <c r="D608" s="1">
        <v>42228</v>
      </c>
      <c r="E608" t="s">
        <v>15</v>
      </c>
      <c r="F608" t="s">
        <v>16</v>
      </c>
      <c r="G608">
        <v>27</v>
      </c>
      <c r="H608" t="s">
        <v>17</v>
      </c>
      <c r="I608" t="s">
        <v>30</v>
      </c>
      <c r="J608" t="s">
        <v>153</v>
      </c>
      <c r="K608" t="s">
        <v>37</v>
      </c>
      <c r="L608" t="b">
        <v>0</v>
      </c>
      <c r="M608" t="s">
        <v>21</v>
      </c>
      <c r="N608" t="s">
        <v>48</v>
      </c>
      <c r="O608" t="b">
        <v>0</v>
      </c>
      <c r="P608" t="str">
        <f t="shared" si="36"/>
        <v>armed</v>
      </c>
      <c r="Q608" t="str">
        <f t="shared" si="37"/>
        <v>Gun</v>
      </c>
      <c r="R608" s="8" t="str">
        <f>LOOKUP(G608,{0,1,19,30,40,50,60,70},{"null","0-18","19-29","30-39","40-49","50-59","60-69","70+"})</f>
        <v>19-29</v>
      </c>
      <c r="S608" t="str">
        <f t="shared" si="38"/>
        <v>Fleeing</v>
      </c>
      <c r="T608" t="str">
        <f t="shared" si="39"/>
        <v>NO</v>
      </c>
    </row>
    <row r="609" spans="1:20" ht="19" x14ac:dyDescent="0.2">
      <c r="A609">
        <v>608</v>
      </c>
      <c r="B609">
        <v>735</v>
      </c>
      <c r="C609" t="s">
        <v>1173</v>
      </c>
      <c r="D609" s="1">
        <v>42228</v>
      </c>
      <c r="E609" t="s">
        <v>15</v>
      </c>
      <c r="F609" t="s">
        <v>16</v>
      </c>
      <c r="G609">
        <v>27</v>
      </c>
      <c r="H609" t="s">
        <v>17</v>
      </c>
      <c r="I609" t="s">
        <v>56</v>
      </c>
      <c r="J609" t="s">
        <v>1174</v>
      </c>
      <c r="K609" t="s">
        <v>67</v>
      </c>
      <c r="L609" t="b">
        <v>0</v>
      </c>
      <c r="M609" t="s">
        <v>21</v>
      </c>
      <c r="N609" t="s">
        <v>48</v>
      </c>
      <c r="O609" t="b">
        <v>0</v>
      </c>
      <c r="P609" t="str">
        <f t="shared" si="36"/>
        <v>armed</v>
      </c>
      <c r="Q609" t="str">
        <f t="shared" si="37"/>
        <v>Gun</v>
      </c>
      <c r="R609" s="8" t="str">
        <f>LOOKUP(G609,{0,1,19,30,40,50,60,70},{"null","0-18","19-29","30-39","40-49","50-59","60-69","70+"})</f>
        <v>19-29</v>
      </c>
      <c r="S609" t="str">
        <f t="shared" si="38"/>
        <v>Fleeing</v>
      </c>
      <c r="T609" t="str">
        <f t="shared" si="39"/>
        <v>YES</v>
      </c>
    </row>
    <row r="610" spans="1:20" ht="19" hidden="1" x14ac:dyDescent="0.2">
      <c r="A610">
        <v>609</v>
      </c>
      <c r="B610">
        <v>736</v>
      </c>
      <c r="C610" t="s">
        <v>1175</v>
      </c>
      <c r="D610" s="1">
        <v>42228</v>
      </c>
      <c r="E610" t="s">
        <v>15</v>
      </c>
      <c r="F610" t="s">
        <v>16</v>
      </c>
      <c r="G610">
        <v>49</v>
      </c>
      <c r="H610" t="s">
        <v>17</v>
      </c>
      <c r="I610" t="s">
        <v>24</v>
      </c>
      <c r="J610" t="s">
        <v>893</v>
      </c>
      <c r="K610" t="s">
        <v>101</v>
      </c>
      <c r="L610" t="b">
        <v>0</v>
      </c>
      <c r="M610" t="s">
        <v>77</v>
      </c>
      <c r="N610" t="s">
        <v>48</v>
      </c>
      <c r="O610" t="b">
        <v>0</v>
      </c>
      <c r="P610" t="str">
        <f t="shared" si="36"/>
        <v>armed</v>
      </c>
      <c r="Q610" t="str">
        <f t="shared" si="37"/>
        <v>Gun</v>
      </c>
      <c r="R610" s="8" t="str">
        <f>LOOKUP(G610,{0,1,19,30,40,50,60,70},{"null","0-18","19-29","30-39","40-49","50-59","60-69","70+"})</f>
        <v>40-49</v>
      </c>
      <c r="S610" t="str">
        <f t="shared" si="38"/>
        <v>Fleeing</v>
      </c>
      <c r="T610" t="str">
        <f t="shared" si="39"/>
        <v>NO</v>
      </c>
    </row>
    <row r="611" spans="1:20" ht="19" hidden="1" x14ac:dyDescent="0.2">
      <c r="A611">
        <v>610</v>
      </c>
      <c r="B611">
        <v>738</v>
      </c>
      <c r="C611" t="s">
        <v>1176</v>
      </c>
      <c r="D611" s="1">
        <v>42230</v>
      </c>
      <c r="E611" t="s">
        <v>15</v>
      </c>
      <c r="F611" t="s">
        <v>16</v>
      </c>
      <c r="G611">
        <v>38</v>
      </c>
      <c r="H611" t="s">
        <v>17</v>
      </c>
      <c r="I611" t="s">
        <v>56</v>
      </c>
      <c r="J611" t="s">
        <v>1177</v>
      </c>
      <c r="K611" t="s">
        <v>258</v>
      </c>
      <c r="L611" t="b">
        <v>0</v>
      </c>
      <c r="M611" t="s">
        <v>21</v>
      </c>
      <c r="N611" t="s">
        <v>22</v>
      </c>
      <c r="O611" t="b">
        <v>0</v>
      </c>
      <c r="P611" t="str">
        <f t="shared" si="36"/>
        <v>armed</v>
      </c>
      <c r="Q611" t="str">
        <f t="shared" si="37"/>
        <v>Gun</v>
      </c>
      <c r="R611" s="8" t="str">
        <f>LOOKUP(G611,{0,1,19,30,40,50,60,70},{"null","0-18","19-29","30-39","40-49","50-59","60-69","70+"})</f>
        <v>30-39</v>
      </c>
      <c r="S611" t="str">
        <f t="shared" si="38"/>
        <v>Not Fleeing or Blank</v>
      </c>
      <c r="T611" t="str">
        <f t="shared" si="39"/>
        <v>NO</v>
      </c>
    </row>
    <row r="612" spans="1:20" ht="19" hidden="1" x14ac:dyDescent="0.2">
      <c r="A612">
        <v>611</v>
      </c>
      <c r="B612">
        <v>739</v>
      </c>
      <c r="C612" t="s">
        <v>1178</v>
      </c>
      <c r="D612" s="1">
        <v>42230</v>
      </c>
      <c r="E612" t="s">
        <v>15</v>
      </c>
      <c r="F612" t="s">
        <v>16</v>
      </c>
      <c r="G612">
        <v>26</v>
      </c>
      <c r="H612" t="s">
        <v>17</v>
      </c>
      <c r="I612" t="s">
        <v>30</v>
      </c>
      <c r="J612" t="s">
        <v>1179</v>
      </c>
      <c r="K612" t="s">
        <v>64</v>
      </c>
      <c r="L612" t="b">
        <v>0</v>
      </c>
      <c r="M612" t="s">
        <v>21</v>
      </c>
      <c r="N612" t="s">
        <v>22</v>
      </c>
      <c r="O612" t="b">
        <v>0</v>
      </c>
      <c r="P612" t="str">
        <f t="shared" si="36"/>
        <v>armed</v>
      </c>
      <c r="Q612" t="str">
        <f t="shared" si="37"/>
        <v>Gun</v>
      </c>
      <c r="R612" s="8" t="str">
        <f>LOOKUP(G612,{0,1,19,30,40,50,60,70},{"null","0-18","19-29","30-39","40-49","50-59","60-69","70+"})</f>
        <v>19-29</v>
      </c>
      <c r="S612" t="str">
        <f t="shared" si="38"/>
        <v>Not Fleeing or Blank</v>
      </c>
      <c r="T612" t="str">
        <f t="shared" si="39"/>
        <v>NO</v>
      </c>
    </row>
    <row r="613" spans="1:20" ht="19" x14ac:dyDescent="0.2">
      <c r="A613">
        <v>612</v>
      </c>
      <c r="B613">
        <v>740</v>
      </c>
      <c r="C613" t="s">
        <v>1180</v>
      </c>
      <c r="D613" s="1">
        <v>42230</v>
      </c>
      <c r="E613" t="s">
        <v>15</v>
      </c>
      <c r="F613" t="s">
        <v>29</v>
      </c>
      <c r="G613">
        <v>30</v>
      </c>
      <c r="H613" t="s">
        <v>17</v>
      </c>
      <c r="I613" t="s">
        <v>56</v>
      </c>
      <c r="J613" t="s">
        <v>1181</v>
      </c>
      <c r="K613" t="s">
        <v>178</v>
      </c>
      <c r="L613" t="b">
        <v>1</v>
      </c>
      <c r="M613" t="s">
        <v>21</v>
      </c>
      <c r="N613" t="s">
        <v>73</v>
      </c>
      <c r="O613" t="b">
        <v>0</v>
      </c>
      <c r="P613" t="str">
        <f t="shared" si="36"/>
        <v>unarmed or undetermined or null</v>
      </c>
      <c r="Q613" t="str">
        <f t="shared" si="37"/>
        <v>No Gun</v>
      </c>
      <c r="R613" s="8" t="str">
        <f>LOOKUP(G613,{0,1,19,30,40,50,60,70},{"null","0-18","19-29","30-39","40-49","50-59","60-69","70+"})</f>
        <v>30-39</v>
      </c>
      <c r="S613" t="str">
        <f t="shared" si="38"/>
        <v>Fleeing</v>
      </c>
      <c r="T613" t="str">
        <f t="shared" si="39"/>
        <v>YES</v>
      </c>
    </row>
    <row r="614" spans="1:20" ht="19" hidden="1" x14ac:dyDescent="0.2">
      <c r="A614">
        <v>613</v>
      </c>
      <c r="B614">
        <v>750</v>
      </c>
      <c r="C614" t="s">
        <v>1182</v>
      </c>
      <c r="D614" s="1">
        <v>42230</v>
      </c>
      <c r="E614" t="s">
        <v>28</v>
      </c>
      <c r="F614" t="s">
        <v>475</v>
      </c>
      <c r="G614">
        <v>53</v>
      </c>
      <c r="H614" t="s">
        <v>17</v>
      </c>
      <c r="I614" t="s">
        <v>24</v>
      </c>
      <c r="J614" t="s">
        <v>1183</v>
      </c>
      <c r="K614" t="s">
        <v>1184</v>
      </c>
      <c r="L614" t="b">
        <v>0</v>
      </c>
      <c r="M614" t="s">
        <v>21</v>
      </c>
      <c r="N614" t="s">
        <v>48</v>
      </c>
      <c r="O614" t="b">
        <v>0</v>
      </c>
      <c r="P614" t="str">
        <f t="shared" si="36"/>
        <v>armed</v>
      </c>
      <c r="Q614" t="str">
        <f t="shared" si="37"/>
        <v>No Gun</v>
      </c>
      <c r="R614" s="8" t="str">
        <f>LOOKUP(G614,{0,1,19,30,40,50,60,70},{"null","0-18","19-29","30-39","40-49","50-59","60-69","70+"})</f>
        <v>50-59</v>
      </c>
      <c r="S614" t="str">
        <f t="shared" si="38"/>
        <v>Fleeing</v>
      </c>
      <c r="T614" t="str">
        <f t="shared" si="39"/>
        <v>NO</v>
      </c>
    </row>
    <row r="615" spans="1:20" ht="19" hidden="1" x14ac:dyDescent="0.2">
      <c r="A615">
        <v>614</v>
      </c>
      <c r="B615">
        <v>741</v>
      </c>
      <c r="C615" t="s">
        <v>1185</v>
      </c>
      <c r="D615" s="1">
        <v>42231</v>
      </c>
      <c r="E615" t="s">
        <v>28</v>
      </c>
      <c r="F615" t="s">
        <v>29</v>
      </c>
      <c r="G615">
        <v>43</v>
      </c>
      <c r="H615" t="s">
        <v>17</v>
      </c>
      <c r="I615" t="s">
        <v>24</v>
      </c>
      <c r="J615" t="s">
        <v>1186</v>
      </c>
      <c r="K615" t="s">
        <v>122</v>
      </c>
      <c r="L615" t="b">
        <v>0</v>
      </c>
      <c r="M615" t="s">
        <v>21</v>
      </c>
      <c r="N615" t="s">
        <v>22</v>
      </c>
      <c r="O615" t="b">
        <v>0</v>
      </c>
      <c r="P615" t="str">
        <f t="shared" si="36"/>
        <v>unarmed or undetermined or null</v>
      </c>
      <c r="Q615" t="str">
        <f t="shared" si="37"/>
        <v>No Gun</v>
      </c>
      <c r="R615" s="8" t="str">
        <f>LOOKUP(G615,{0,1,19,30,40,50,60,70},{"null","0-18","19-29","30-39","40-49","50-59","60-69","70+"})</f>
        <v>40-49</v>
      </c>
      <c r="S615" t="str">
        <f t="shared" si="38"/>
        <v>Not Fleeing or Blank</v>
      </c>
      <c r="T615" t="str">
        <f t="shared" si="39"/>
        <v>NO</v>
      </c>
    </row>
    <row r="616" spans="1:20" ht="19" hidden="1" x14ac:dyDescent="0.2">
      <c r="A616">
        <v>615</v>
      </c>
      <c r="B616">
        <v>742</v>
      </c>
      <c r="C616" t="s">
        <v>1187</v>
      </c>
      <c r="D616" s="1">
        <v>42231</v>
      </c>
      <c r="E616" t="s">
        <v>15</v>
      </c>
      <c r="F616" t="s">
        <v>16</v>
      </c>
      <c r="G616">
        <v>23</v>
      </c>
      <c r="H616" t="s">
        <v>17</v>
      </c>
      <c r="I616" t="s">
        <v>56</v>
      </c>
      <c r="J616" t="s">
        <v>579</v>
      </c>
      <c r="K616" t="s">
        <v>37</v>
      </c>
      <c r="L616" t="b">
        <v>0</v>
      </c>
      <c r="M616" t="s">
        <v>21</v>
      </c>
      <c r="N616" t="s">
        <v>22</v>
      </c>
      <c r="O616" t="b">
        <v>0</v>
      </c>
      <c r="P616" t="str">
        <f t="shared" si="36"/>
        <v>armed</v>
      </c>
      <c r="Q616" t="str">
        <f t="shared" si="37"/>
        <v>Gun</v>
      </c>
      <c r="R616" s="8" t="str">
        <f>LOOKUP(G616,{0,1,19,30,40,50,60,70},{"null","0-18","19-29","30-39","40-49","50-59","60-69","70+"})</f>
        <v>19-29</v>
      </c>
      <c r="S616" t="str">
        <f t="shared" si="38"/>
        <v>Not Fleeing or Blank</v>
      </c>
      <c r="T616" t="str">
        <f t="shared" si="39"/>
        <v>NO</v>
      </c>
    </row>
    <row r="617" spans="1:20" ht="19" hidden="1" x14ac:dyDescent="0.2">
      <c r="A617">
        <v>616</v>
      </c>
      <c r="B617">
        <v>743</v>
      </c>
      <c r="C617" t="s">
        <v>1188</v>
      </c>
      <c r="D617" s="1">
        <v>42231</v>
      </c>
      <c r="E617" t="s">
        <v>15</v>
      </c>
      <c r="G617">
        <v>34</v>
      </c>
      <c r="H617" t="s">
        <v>17</v>
      </c>
      <c r="I617" t="s">
        <v>56</v>
      </c>
      <c r="J617" t="s">
        <v>1189</v>
      </c>
      <c r="K617" t="s">
        <v>37</v>
      </c>
      <c r="L617" t="b">
        <v>0</v>
      </c>
      <c r="M617" t="s">
        <v>21</v>
      </c>
      <c r="N617" t="s">
        <v>22</v>
      </c>
      <c r="O617" t="b">
        <v>0</v>
      </c>
      <c r="P617" t="str">
        <f t="shared" si="36"/>
        <v>unarmed or undetermined or null</v>
      </c>
      <c r="Q617" t="str">
        <f t="shared" si="37"/>
        <v>No Gun</v>
      </c>
      <c r="R617" s="8" t="str">
        <f>LOOKUP(G617,{0,1,19,30,40,50,60,70},{"null","0-18","19-29","30-39","40-49","50-59","60-69","70+"})</f>
        <v>30-39</v>
      </c>
      <c r="S617" t="str">
        <f t="shared" si="38"/>
        <v>Not Fleeing or Blank</v>
      </c>
      <c r="T617" t="str">
        <f t="shared" si="39"/>
        <v>NO</v>
      </c>
    </row>
    <row r="618" spans="1:20" ht="19" hidden="1" x14ac:dyDescent="0.2">
      <c r="A618">
        <v>617</v>
      </c>
      <c r="B618">
        <v>744</v>
      </c>
      <c r="C618" t="s">
        <v>1190</v>
      </c>
      <c r="D618" s="1">
        <v>42231</v>
      </c>
      <c r="E618" t="s">
        <v>15</v>
      </c>
      <c r="F618" t="s">
        <v>16</v>
      </c>
      <c r="G618">
        <v>30</v>
      </c>
      <c r="H618" t="s">
        <v>17</v>
      </c>
      <c r="I618" t="s">
        <v>24</v>
      </c>
      <c r="J618" t="s">
        <v>1191</v>
      </c>
      <c r="K618" t="s">
        <v>98</v>
      </c>
      <c r="L618" t="b">
        <v>0</v>
      </c>
      <c r="M618" t="s">
        <v>21</v>
      </c>
      <c r="N618" t="s">
        <v>22</v>
      </c>
      <c r="O618" t="b">
        <v>0</v>
      </c>
      <c r="P618" t="str">
        <f t="shared" si="36"/>
        <v>armed</v>
      </c>
      <c r="Q618" t="str">
        <f t="shared" si="37"/>
        <v>Gun</v>
      </c>
      <c r="R618" s="8" t="str">
        <f>LOOKUP(G618,{0,1,19,30,40,50,60,70},{"null","0-18","19-29","30-39","40-49","50-59","60-69","70+"})</f>
        <v>30-39</v>
      </c>
      <c r="S618" t="str">
        <f t="shared" si="38"/>
        <v>Not Fleeing or Blank</v>
      </c>
      <c r="T618" t="str">
        <f t="shared" si="39"/>
        <v>NO</v>
      </c>
    </row>
    <row r="619" spans="1:20" ht="19" hidden="1" x14ac:dyDescent="0.2">
      <c r="A619">
        <v>618</v>
      </c>
      <c r="B619">
        <v>745</v>
      </c>
      <c r="C619" t="s">
        <v>1192</v>
      </c>
      <c r="D619" s="1">
        <v>42232</v>
      </c>
      <c r="E619" t="s">
        <v>15</v>
      </c>
      <c r="F619" t="s">
        <v>16</v>
      </c>
      <c r="G619">
        <v>29</v>
      </c>
      <c r="H619" t="s">
        <v>17</v>
      </c>
      <c r="I619" t="s">
        <v>30</v>
      </c>
      <c r="J619" t="s">
        <v>275</v>
      </c>
      <c r="K619" t="s">
        <v>37</v>
      </c>
      <c r="L619" t="b">
        <v>0</v>
      </c>
      <c r="M619" t="s">
        <v>33</v>
      </c>
      <c r="N619" t="s">
        <v>22</v>
      </c>
      <c r="O619" t="b">
        <v>0</v>
      </c>
      <c r="P619" t="str">
        <f t="shared" si="36"/>
        <v>armed</v>
      </c>
      <c r="Q619" t="str">
        <f t="shared" si="37"/>
        <v>Gun</v>
      </c>
      <c r="R619" s="8" t="str">
        <f>LOOKUP(G619,{0,1,19,30,40,50,60,70},{"null","0-18","19-29","30-39","40-49","50-59","60-69","70+"})</f>
        <v>19-29</v>
      </c>
      <c r="S619" t="str">
        <f t="shared" si="38"/>
        <v>Not Fleeing or Blank</v>
      </c>
      <c r="T619" t="str">
        <f t="shared" si="39"/>
        <v>NO</v>
      </c>
    </row>
    <row r="620" spans="1:20" ht="19" hidden="1" x14ac:dyDescent="0.2">
      <c r="A620">
        <v>619</v>
      </c>
      <c r="B620">
        <v>746</v>
      </c>
      <c r="C620" t="s">
        <v>1193</v>
      </c>
      <c r="D620" s="1">
        <v>42232</v>
      </c>
      <c r="E620" t="s">
        <v>15</v>
      </c>
      <c r="F620" t="s">
        <v>16</v>
      </c>
      <c r="G620">
        <v>47</v>
      </c>
      <c r="H620" t="s">
        <v>17</v>
      </c>
      <c r="I620" t="s">
        <v>24</v>
      </c>
      <c r="J620" t="s">
        <v>1194</v>
      </c>
      <c r="K620" t="s">
        <v>64</v>
      </c>
      <c r="L620" t="b">
        <v>0</v>
      </c>
      <c r="M620" t="s">
        <v>21</v>
      </c>
      <c r="N620" t="s">
        <v>22</v>
      </c>
      <c r="O620" t="b">
        <v>0</v>
      </c>
      <c r="P620" t="str">
        <f t="shared" si="36"/>
        <v>armed</v>
      </c>
      <c r="Q620" t="str">
        <f t="shared" si="37"/>
        <v>Gun</v>
      </c>
      <c r="R620" s="8" t="str">
        <f>LOOKUP(G620,{0,1,19,30,40,50,60,70},{"null","0-18","19-29","30-39","40-49","50-59","60-69","70+"})</f>
        <v>40-49</v>
      </c>
      <c r="S620" t="str">
        <f t="shared" si="38"/>
        <v>Not Fleeing or Blank</v>
      </c>
      <c r="T620" t="str">
        <f t="shared" si="39"/>
        <v>NO</v>
      </c>
    </row>
    <row r="621" spans="1:20" ht="19" hidden="1" x14ac:dyDescent="0.2">
      <c r="A621">
        <v>620</v>
      </c>
      <c r="B621">
        <v>748</v>
      </c>
      <c r="C621" t="s">
        <v>1195</v>
      </c>
      <c r="D621" s="1">
        <v>42233</v>
      </c>
      <c r="E621" t="s">
        <v>15</v>
      </c>
      <c r="F621" t="s">
        <v>16</v>
      </c>
      <c r="G621">
        <v>35</v>
      </c>
      <c r="H621" t="s">
        <v>17</v>
      </c>
      <c r="I621" t="s">
        <v>56</v>
      </c>
      <c r="J621" t="s">
        <v>214</v>
      </c>
      <c r="K621" t="s">
        <v>64</v>
      </c>
      <c r="L621" t="b">
        <v>0</v>
      </c>
      <c r="M621" t="s">
        <v>21</v>
      </c>
      <c r="N621" t="s">
        <v>22</v>
      </c>
      <c r="O621" t="b">
        <v>0</v>
      </c>
      <c r="P621" t="str">
        <f t="shared" si="36"/>
        <v>armed</v>
      </c>
      <c r="Q621" t="str">
        <f t="shared" si="37"/>
        <v>Gun</v>
      </c>
      <c r="R621" s="8" t="str">
        <f>LOOKUP(G621,{0,1,19,30,40,50,60,70},{"null","0-18","19-29","30-39","40-49","50-59","60-69","70+"})</f>
        <v>30-39</v>
      </c>
      <c r="S621" t="str">
        <f t="shared" si="38"/>
        <v>Not Fleeing or Blank</v>
      </c>
      <c r="T621" t="str">
        <f t="shared" si="39"/>
        <v>NO</v>
      </c>
    </row>
    <row r="622" spans="1:20" ht="19" hidden="1" x14ac:dyDescent="0.2">
      <c r="A622">
        <v>621</v>
      </c>
      <c r="B622">
        <v>749</v>
      </c>
      <c r="C622" t="s">
        <v>1196</v>
      </c>
      <c r="D622" s="1">
        <v>42233</v>
      </c>
      <c r="E622" t="s">
        <v>15</v>
      </c>
      <c r="F622" t="s">
        <v>29</v>
      </c>
      <c r="G622">
        <v>40</v>
      </c>
      <c r="H622" t="s">
        <v>17</v>
      </c>
      <c r="I622" t="s">
        <v>30</v>
      </c>
      <c r="J622" t="s">
        <v>275</v>
      </c>
      <c r="K622" t="s">
        <v>37</v>
      </c>
      <c r="L622" t="b">
        <v>0</v>
      </c>
      <c r="M622" t="s">
        <v>33</v>
      </c>
      <c r="N622" t="s">
        <v>73</v>
      </c>
      <c r="O622" t="b">
        <v>0</v>
      </c>
      <c r="P622" t="str">
        <f t="shared" si="36"/>
        <v>unarmed or undetermined or null</v>
      </c>
      <c r="Q622" t="str">
        <f t="shared" si="37"/>
        <v>No Gun</v>
      </c>
      <c r="R622" s="8" t="str">
        <f>LOOKUP(G622,{0,1,19,30,40,50,60,70},{"null","0-18","19-29","30-39","40-49","50-59","60-69","70+"})</f>
        <v>40-49</v>
      </c>
      <c r="S622" t="str">
        <f t="shared" si="38"/>
        <v>Fleeing</v>
      </c>
      <c r="T622" t="str">
        <f t="shared" si="39"/>
        <v>NO</v>
      </c>
    </row>
    <row r="623" spans="1:20" ht="19" x14ac:dyDescent="0.2">
      <c r="A623">
        <v>622</v>
      </c>
      <c r="B623">
        <v>751</v>
      </c>
      <c r="C623" t="s">
        <v>1197</v>
      </c>
      <c r="D623" s="1">
        <v>42235</v>
      </c>
      <c r="E623" t="s">
        <v>15</v>
      </c>
      <c r="F623" t="s">
        <v>16</v>
      </c>
      <c r="G623">
        <v>18</v>
      </c>
      <c r="H623" t="s">
        <v>17</v>
      </c>
      <c r="I623" t="s">
        <v>56</v>
      </c>
      <c r="J623" t="s">
        <v>157</v>
      </c>
      <c r="K623" t="s">
        <v>109</v>
      </c>
      <c r="L623" t="b">
        <v>0</v>
      </c>
      <c r="M623" t="s">
        <v>21</v>
      </c>
      <c r="N623" t="s">
        <v>73</v>
      </c>
      <c r="O623" t="b">
        <v>0</v>
      </c>
      <c r="P623" t="str">
        <f t="shared" si="36"/>
        <v>armed</v>
      </c>
      <c r="Q623" t="str">
        <f t="shared" si="37"/>
        <v>Gun</v>
      </c>
      <c r="R623" s="8" t="str">
        <f>LOOKUP(G623,{0,1,19,30,40,50,60,70},{"null","0-18","19-29","30-39","40-49","50-59","60-69","70+"})</f>
        <v>0-18</v>
      </c>
      <c r="S623" t="str">
        <f t="shared" si="38"/>
        <v>Fleeing</v>
      </c>
      <c r="T623" t="str">
        <f t="shared" si="39"/>
        <v>YES</v>
      </c>
    </row>
    <row r="624" spans="1:20" ht="19" x14ac:dyDescent="0.2">
      <c r="A624">
        <v>623</v>
      </c>
      <c r="B624">
        <v>752</v>
      </c>
      <c r="C624" t="s">
        <v>1198</v>
      </c>
      <c r="D624" s="1">
        <v>42235</v>
      </c>
      <c r="E624" t="s">
        <v>15</v>
      </c>
      <c r="F624" t="s">
        <v>16</v>
      </c>
      <c r="G624">
        <v>24</v>
      </c>
      <c r="H624" t="s">
        <v>17</v>
      </c>
      <c r="I624" t="s">
        <v>56</v>
      </c>
      <c r="J624" t="s">
        <v>1199</v>
      </c>
      <c r="K624" t="s">
        <v>210</v>
      </c>
      <c r="L624" t="b">
        <v>0</v>
      </c>
      <c r="M624" t="s">
        <v>21</v>
      </c>
      <c r="N624" t="s">
        <v>48</v>
      </c>
      <c r="O624" t="b">
        <v>0</v>
      </c>
      <c r="P624" t="str">
        <f t="shared" si="36"/>
        <v>armed</v>
      </c>
      <c r="Q624" t="str">
        <f t="shared" si="37"/>
        <v>Gun</v>
      </c>
      <c r="R624" s="8" t="str">
        <f>LOOKUP(G624,{0,1,19,30,40,50,60,70},{"null","0-18","19-29","30-39","40-49","50-59","60-69","70+"})</f>
        <v>19-29</v>
      </c>
      <c r="S624" t="str">
        <f t="shared" si="38"/>
        <v>Fleeing</v>
      </c>
      <c r="T624" t="str">
        <f t="shared" si="39"/>
        <v>YES</v>
      </c>
    </row>
    <row r="625" spans="1:20" ht="19" hidden="1" x14ac:dyDescent="0.2">
      <c r="A625">
        <v>624</v>
      </c>
      <c r="B625">
        <v>753</v>
      </c>
      <c r="C625" t="s">
        <v>1200</v>
      </c>
      <c r="D625" s="1">
        <v>42235</v>
      </c>
      <c r="E625" t="s">
        <v>15</v>
      </c>
      <c r="F625" t="s">
        <v>16</v>
      </c>
      <c r="G625">
        <v>29</v>
      </c>
      <c r="H625" t="s">
        <v>17</v>
      </c>
      <c r="I625" t="s">
        <v>24</v>
      </c>
      <c r="J625" t="s">
        <v>1201</v>
      </c>
      <c r="K625" t="s">
        <v>20</v>
      </c>
      <c r="L625" t="b">
        <v>1</v>
      </c>
      <c r="M625" t="s">
        <v>21</v>
      </c>
      <c r="N625" t="s">
        <v>73</v>
      </c>
      <c r="O625" t="b">
        <v>0</v>
      </c>
      <c r="P625" t="str">
        <f t="shared" si="36"/>
        <v>armed</v>
      </c>
      <c r="Q625" t="str">
        <f t="shared" si="37"/>
        <v>Gun</v>
      </c>
      <c r="R625" s="8" t="str">
        <f>LOOKUP(G625,{0,1,19,30,40,50,60,70},{"null","0-18","19-29","30-39","40-49","50-59","60-69","70+"})</f>
        <v>19-29</v>
      </c>
      <c r="S625" t="str">
        <f t="shared" si="38"/>
        <v>Fleeing</v>
      </c>
      <c r="T625" t="str">
        <f t="shared" si="39"/>
        <v>NO</v>
      </c>
    </row>
    <row r="626" spans="1:20" ht="19" hidden="1" x14ac:dyDescent="0.2">
      <c r="A626">
        <v>625</v>
      </c>
      <c r="B626">
        <v>754</v>
      </c>
      <c r="C626" t="s">
        <v>1202</v>
      </c>
      <c r="D626" s="1">
        <v>42235</v>
      </c>
      <c r="E626" t="s">
        <v>15</v>
      </c>
      <c r="F626" t="s">
        <v>16</v>
      </c>
      <c r="G626">
        <v>44</v>
      </c>
      <c r="H626" t="s">
        <v>17</v>
      </c>
      <c r="I626" t="s">
        <v>24</v>
      </c>
      <c r="J626" t="s">
        <v>1203</v>
      </c>
      <c r="K626" t="s">
        <v>251</v>
      </c>
      <c r="L626" t="b">
        <v>1</v>
      </c>
      <c r="M626" t="s">
        <v>21</v>
      </c>
      <c r="N626" t="s">
        <v>22</v>
      </c>
      <c r="O626" t="b">
        <v>0</v>
      </c>
      <c r="P626" t="str">
        <f t="shared" si="36"/>
        <v>armed</v>
      </c>
      <c r="Q626" t="str">
        <f t="shared" si="37"/>
        <v>Gun</v>
      </c>
      <c r="R626" s="8" t="str">
        <f>LOOKUP(G626,{0,1,19,30,40,50,60,70},{"null","0-18","19-29","30-39","40-49","50-59","60-69","70+"})</f>
        <v>40-49</v>
      </c>
      <c r="S626" t="str">
        <f t="shared" si="38"/>
        <v>Not Fleeing or Blank</v>
      </c>
      <c r="T626" t="str">
        <f t="shared" si="39"/>
        <v>NO</v>
      </c>
    </row>
    <row r="627" spans="1:20" ht="19" hidden="1" x14ac:dyDescent="0.2">
      <c r="A627">
        <v>626</v>
      </c>
      <c r="B627">
        <v>881</v>
      </c>
      <c r="C627" t="s">
        <v>1204</v>
      </c>
      <c r="D627" s="1">
        <v>42236</v>
      </c>
      <c r="E627" t="s">
        <v>15</v>
      </c>
      <c r="F627" t="s">
        <v>16</v>
      </c>
      <c r="G627">
        <v>19</v>
      </c>
      <c r="H627" t="s">
        <v>17</v>
      </c>
      <c r="I627" t="s">
        <v>24</v>
      </c>
      <c r="J627" t="s">
        <v>1205</v>
      </c>
      <c r="K627" t="s">
        <v>67</v>
      </c>
      <c r="L627" t="b">
        <v>1</v>
      </c>
      <c r="M627" t="s">
        <v>21</v>
      </c>
      <c r="N627" t="s">
        <v>22</v>
      </c>
      <c r="O627" t="b">
        <v>0</v>
      </c>
      <c r="P627" t="str">
        <f t="shared" si="36"/>
        <v>armed</v>
      </c>
      <c r="Q627" t="str">
        <f t="shared" si="37"/>
        <v>Gun</v>
      </c>
      <c r="R627" s="8" t="str">
        <f>LOOKUP(G627,{0,1,19,30,40,50,60,70},{"null","0-18","19-29","30-39","40-49","50-59","60-69","70+"})</f>
        <v>19-29</v>
      </c>
      <c r="S627" t="str">
        <f t="shared" si="38"/>
        <v>Not Fleeing or Blank</v>
      </c>
      <c r="T627" t="str">
        <f t="shared" si="39"/>
        <v>NO</v>
      </c>
    </row>
    <row r="628" spans="1:20" ht="19" hidden="1" x14ac:dyDescent="0.2">
      <c r="A628">
        <v>627</v>
      </c>
      <c r="B628">
        <v>755</v>
      </c>
      <c r="C628" t="s">
        <v>1206</v>
      </c>
      <c r="D628" s="1">
        <v>42236</v>
      </c>
      <c r="E628" t="s">
        <v>28</v>
      </c>
      <c r="F628" t="s">
        <v>29</v>
      </c>
      <c r="G628">
        <v>50</v>
      </c>
      <c r="H628" t="s">
        <v>17</v>
      </c>
      <c r="I628" t="s">
        <v>24</v>
      </c>
      <c r="J628" t="s">
        <v>1207</v>
      </c>
      <c r="K628" t="s">
        <v>278</v>
      </c>
      <c r="L628" t="b">
        <v>1</v>
      </c>
      <c r="M628" t="s">
        <v>21</v>
      </c>
      <c r="N628" t="s">
        <v>22</v>
      </c>
      <c r="O628" t="b">
        <v>0</v>
      </c>
      <c r="P628" t="str">
        <f t="shared" si="36"/>
        <v>unarmed or undetermined or null</v>
      </c>
      <c r="Q628" t="str">
        <f t="shared" si="37"/>
        <v>No Gun</v>
      </c>
      <c r="R628" s="8" t="str">
        <f>LOOKUP(G628,{0,1,19,30,40,50,60,70},{"null","0-18","19-29","30-39","40-49","50-59","60-69","70+"})</f>
        <v>50-59</v>
      </c>
      <c r="S628" t="str">
        <f t="shared" si="38"/>
        <v>Not Fleeing or Blank</v>
      </c>
      <c r="T628" t="str">
        <f t="shared" si="39"/>
        <v>NO</v>
      </c>
    </row>
    <row r="629" spans="1:20" ht="19" hidden="1" x14ac:dyDescent="0.2">
      <c r="A629">
        <v>628</v>
      </c>
      <c r="B629">
        <v>756</v>
      </c>
      <c r="C629" t="s">
        <v>1208</v>
      </c>
      <c r="D629" s="1">
        <v>42236</v>
      </c>
      <c r="E629" t="s">
        <v>15</v>
      </c>
      <c r="F629" t="s">
        <v>16</v>
      </c>
      <c r="G629">
        <v>17</v>
      </c>
      <c r="H629" t="s">
        <v>17</v>
      </c>
      <c r="I629" t="s">
        <v>30</v>
      </c>
      <c r="J629" t="s">
        <v>418</v>
      </c>
      <c r="K629" t="s">
        <v>37</v>
      </c>
      <c r="L629" t="b">
        <v>1</v>
      </c>
      <c r="M629" t="s">
        <v>21</v>
      </c>
      <c r="N629" t="s">
        <v>22</v>
      </c>
      <c r="O629" t="b">
        <v>0</v>
      </c>
      <c r="P629" t="str">
        <f t="shared" si="36"/>
        <v>armed</v>
      </c>
      <c r="Q629" t="str">
        <f t="shared" si="37"/>
        <v>Gun</v>
      </c>
      <c r="R629" s="8" t="str">
        <f>LOOKUP(G629,{0,1,19,30,40,50,60,70},{"null","0-18","19-29","30-39","40-49","50-59","60-69","70+"})</f>
        <v>0-18</v>
      </c>
      <c r="S629" t="str">
        <f t="shared" si="38"/>
        <v>Not Fleeing or Blank</v>
      </c>
      <c r="T629" t="str">
        <f t="shared" si="39"/>
        <v>NO</v>
      </c>
    </row>
    <row r="630" spans="1:20" ht="19" hidden="1" x14ac:dyDescent="0.2">
      <c r="A630">
        <v>629</v>
      </c>
      <c r="B630">
        <v>758</v>
      </c>
      <c r="C630" t="s">
        <v>1209</v>
      </c>
      <c r="D630" s="1">
        <v>42237</v>
      </c>
      <c r="E630" t="s">
        <v>15</v>
      </c>
      <c r="F630" t="s">
        <v>16</v>
      </c>
      <c r="G630">
        <v>57</v>
      </c>
      <c r="H630" t="s">
        <v>17</v>
      </c>
      <c r="I630" t="s">
        <v>24</v>
      </c>
      <c r="J630" t="s">
        <v>1210</v>
      </c>
      <c r="K630" t="s">
        <v>20</v>
      </c>
      <c r="L630" t="b">
        <v>1</v>
      </c>
      <c r="M630" t="s">
        <v>21</v>
      </c>
      <c r="N630" t="s">
        <v>22</v>
      </c>
      <c r="O630" t="b">
        <v>0</v>
      </c>
      <c r="P630" t="str">
        <f t="shared" si="36"/>
        <v>armed</v>
      </c>
      <c r="Q630" t="str">
        <f t="shared" si="37"/>
        <v>Gun</v>
      </c>
      <c r="R630" s="8" t="str">
        <f>LOOKUP(G630,{0,1,19,30,40,50,60,70},{"null","0-18","19-29","30-39","40-49","50-59","60-69","70+"})</f>
        <v>50-59</v>
      </c>
      <c r="S630" t="str">
        <f t="shared" si="38"/>
        <v>Not Fleeing or Blank</v>
      </c>
      <c r="T630" t="str">
        <f t="shared" si="39"/>
        <v>NO</v>
      </c>
    </row>
    <row r="631" spans="1:20" ht="19" hidden="1" x14ac:dyDescent="0.2">
      <c r="A631">
        <v>630</v>
      </c>
      <c r="B631">
        <v>760</v>
      </c>
      <c r="C631" t="s">
        <v>1211</v>
      </c>
      <c r="D631" s="1">
        <v>42237</v>
      </c>
      <c r="E631" t="s">
        <v>15</v>
      </c>
      <c r="G631">
        <v>30</v>
      </c>
      <c r="H631" t="s">
        <v>17</v>
      </c>
      <c r="I631" t="s">
        <v>24</v>
      </c>
      <c r="J631" t="s">
        <v>1212</v>
      </c>
      <c r="K631" t="s">
        <v>178</v>
      </c>
      <c r="L631" t="b">
        <v>0</v>
      </c>
      <c r="M631" t="s">
        <v>21</v>
      </c>
      <c r="N631" t="s">
        <v>48</v>
      </c>
      <c r="O631" t="b">
        <v>0</v>
      </c>
      <c r="P631" t="str">
        <f t="shared" si="36"/>
        <v>unarmed or undetermined or null</v>
      </c>
      <c r="Q631" t="str">
        <f t="shared" si="37"/>
        <v>No Gun</v>
      </c>
      <c r="R631" s="8" t="str">
        <f>LOOKUP(G631,{0,1,19,30,40,50,60,70},{"null","0-18","19-29","30-39","40-49","50-59","60-69","70+"})</f>
        <v>30-39</v>
      </c>
      <c r="S631" t="str">
        <f t="shared" si="38"/>
        <v>Fleeing</v>
      </c>
      <c r="T631" t="str">
        <f t="shared" si="39"/>
        <v>NO</v>
      </c>
    </row>
    <row r="632" spans="1:20" ht="19" hidden="1" x14ac:dyDescent="0.2">
      <c r="A632">
        <v>631</v>
      </c>
      <c r="B632">
        <v>761</v>
      </c>
      <c r="C632" t="s">
        <v>1213</v>
      </c>
      <c r="D632" s="1">
        <v>42237</v>
      </c>
      <c r="E632" t="s">
        <v>15</v>
      </c>
      <c r="F632" t="s">
        <v>60</v>
      </c>
      <c r="G632">
        <v>38</v>
      </c>
      <c r="H632" t="s">
        <v>17</v>
      </c>
      <c r="I632" t="s">
        <v>24</v>
      </c>
      <c r="J632" t="s">
        <v>711</v>
      </c>
      <c r="K632" t="s">
        <v>251</v>
      </c>
      <c r="L632" t="b">
        <v>0</v>
      </c>
      <c r="M632" t="s">
        <v>33</v>
      </c>
      <c r="N632" t="s">
        <v>22</v>
      </c>
      <c r="O632" t="b">
        <v>0</v>
      </c>
      <c r="P632" t="str">
        <f t="shared" si="36"/>
        <v>armed</v>
      </c>
      <c r="Q632" t="str">
        <f t="shared" si="37"/>
        <v>No Gun</v>
      </c>
      <c r="R632" s="8" t="str">
        <f>LOOKUP(G632,{0,1,19,30,40,50,60,70},{"null","0-18","19-29","30-39","40-49","50-59","60-69","70+"})</f>
        <v>30-39</v>
      </c>
      <c r="S632" t="str">
        <f t="shared" si="38"/>
        <v>Not Fleeing or Blank</v>
      </c>
      <c r="T632" t="str">
        <f t="shared" si="39"/>
        <v>NO</v>
      </c>
    </row>
    <row r="633" spans="1:20" ht="19" hidden="1" x14ac:dyDescent="0.2">
      <c r="A633">
        <v>632</v>
      </c>
      <c r="B633">
        <v>762</v>
      </c>
      <c r="C633" t="s">
        <v>1214</v>
      </c>
      <c r="D633" s="1">
        <v>42238</v>
      </c>
      <c r="E633" t="s">
        <v>15</v>
      </c>
      <c r="F633" t="s">
        <v>16</v>
      </c>
      <c r="G633">
        <v>31</v>
      </c>
      <c r="H633" t="s">
        <v>17</v>
      </c>
      <c r="I633" t="s">
        <v>24</v>
      </c>
      <c r="J633" t="s">
        <v>1215</v>
      </c>
      <c r="K633" t="s">
        <v>106</v>
      </c>
      <c r="L633" t="b">
        <v>0</v>
      </c>
      <c r="M633" t="s">
        <v>21</v>
      </c>
      <c r="N633" t="s">
        <v>22</v>
      </c>
      <c r="O633" t="b">
        <v>0</v>
      </c>
      <c r="P633" t="str">
        <f t="shared" si="36"/>
        <v>armed</v>
      </c>
      <c r="Q633" t="str">
        <f t="shared" si="37"/>
        <v>Gun</v>
      </c>
      <c r="R633" s="8" t="str">
        <f>LOOKUP(G633,{0,1,19,30,40,50,60,70},{"null","0-18","19-29","30-39","40-49","50-59","60-69","70+"})</f>
        <v>30-39</v>
      </c>
      <c r="S633" t="str">
        <f t="shared" si="38"/>
        <v>Not Fleeing or Blank</v>
      </c>
      <c r="T633" t="str">
        <f t="shared" si="39"/>
        <v>NO</v>
      </c>
    </row>
    <row r="634" spans="1:20" ht="19" x14ac:dyDescent="0.2">
      <c r="A634">
        <v>633</v>
      </c>
      <c r="B634">
        <v>763</v>
      </c>
      <c r="C634" t="s">
        <v>1216</v>
      </c>
      <c r="D634" s="1">
        <v>42238</v>
      </c>
      <c r="E634" t="s">
        <v>28</v>
      </c>
      <c r="F634" t="s">
        <v>16</v>
      </c>
      <c r="G634">
        <v>39</v>
      </c>
      <c r="H634" t="s">
        <v>17</v>
      </c>
      <c r="I634" t="s">
        <v>56</v>
      </c>
      <c r="J634" t="s">
        <v>1217</v>
      </c>
      <c r="K634" t="s">
        <v>258</v>
      </c>
      <c r="L634" t="b">
        <v>0</v>
      </c>
      <c r="M634" t="s">
        <v>21</v>
      </c>
      <c r="N634" t="s">
        <v>73</v>
      </c>
      <c r="O634" t="b">
        <v>0</v>
      </c>
      <c r="P634" t="str">
        <f t="shared" si="36"/>
        <v>armed</v>
      </c>
      <c r="Q634" t="str">
        <f t="shared" si="37"/>
        <v>Gun</v>
      </c>
      <c r="R634" s="8" t="str">
        <f>LOOKUP(G634,{0,1,19,30,40,50,60,70},{"null","0-18","19-29","30-39","40-49","50-59","60-69","70+"})</f>
        <v>30-39</v>
      </c>
      <c r="S634" t="str">
        <f t="shared" si="38"/>
        <v>Fleeing</v>
      </c>
      <c r="T634" t="str">
        <f t="shared" si="39"/>
        <v>YES</v>
      </c>
    </row>
    <row r="635" spans="1:20" ht="19" hidden="1" x14ac:dyDescent="0.2">
      <c r="A635">
        <v>634</v>
      </c>
      <c r="B635">
        <v>764</v>
      </c>
      <c r="C635" t="s">
        <v>1218</v>
      </c>
      <c r="D635" s="1">
        <v>42238</v>
      </c>
      <c r="E635" t="s">
        <v>15</v>
      </c>
      <c r="F635" t="s">
        <v>1219</v>
      </c>
      <c r="G635">
        <v>29</v>
      </c>
      <c r="H635" t="s">
        <v>17</v>
      </c>
      <c r="I635" t="s">
        <v>24</v>
      </c>
      <c r="J635" t="s">
        <v>465</v>
      </c>
      <c r="K635" t="s">
        <v>37</v>
      </c>
      <c r="L635" t="b">
        <v>0</v>
      </c>
      <c r="M635" t="s">
        <v>77</v>
      </c>
      <c r="N635" t="s">
        <v>22</v>
      </c>
      <c r="O635" t="b">
        <v>0</v>
      </c>
      <c r="P635" t="str">
        <f t="shared" si="36"/>
        <v>armed</v>
      </c>
      <c r="Q635" t="str">
        <f t="shared" si="37"/>
        <v>No Gun</v>
      </c>
      <c r="R635" s="8" t="str">
        <f>LOOKUP(G635,{0,1,19,30,40,50,60,70},{"null","0-18","19-29","30-39","40-49","50-59","60-69","70+"})</f>
        <v>19-29</v>
      </c>
      <c r="S635" t="str">
        <f t="shared" si="38"/>
        <v>Not Fleeing or Blank</v>
      </c>
      <c r="T635" t="str">
        <f t="shared" si="39"/>
        <v>NO</v>
      </c>
    </row>
    <row r="636" spans="1:20" ht="19" hidden="1" x14ac:dyDescent="0.2">
      <c r="A636">
        <v>635</v>
      </c>
      <c r="B636">
        <v>765</v>
      </c>
      <c r="C636" t="s">
        <v>1220</v>
      </c>
      <c r="D636" s="1">
        <v>42238</v>
      </c>
      <c r="E636" t="s">
        <v>15</v>
      </c>
      <c r="G636">
        <v>26</v>
      </c>
      <c r="H636" t="s">
        <v>17</v>
      </c>
      <c r="I636" t="s">
        <v>24</v>
      </c>
      <c r="J636" t="s">
        <v>31</v>
      </c>
      <c r="K636" t="s">
        <v>32</v>
      </c>
      <c r="L636" t="b">
        <v>0</v>
      </c>
      <c r="M636" t="s">
        <v>21</v>
      </c>
      <c r="N636" t="s">
        <v>48</v>
      </c>
      <c r="O636" t="b">
        <v>0</v>
      </c>
      <c r="P636" t="str">
        <f t="shared" si="36"/>
        <v>unarmed or undetermined or null</v>
      </c>
      <c r="Q636" t="str">
        <f t="shared" si="37"/>
        <v>No Gun</v>
      </c>
      <c r="R636" s="8" t="str">
        <f>LOOKUP(G636,{0,1,19,30,40,50,60,70},{"null","0-18","19-29","30-39","40-49","50-59","60-69","70+"})</f>
        <v>19-29</v>
      </c>
      <c r="S636" t="str">
        <f t="shared" si="38"/>
        <v>Fleeing</v>
      </c>
      <c r="T636" t="str">
        <f t="shared" si="39"/>
        <v>NO</v>
      </c>
    </row>
    <row r="637" spans="1:20" ht="19" hidden="1" x14ac:dyDescent="0.2">
      <c r="A637">
        <v>636</v>
      </c>
      <c r="B637">
        <v>766</v>
      </c>
      <c r="C637" t="s">
        <v>1221</v>
      </c>
      <c r="D637" s="1">
        <v>42238</v>
      </c>
      <c r="E637" t="s">
        <v>15</v>
      </c>
      <c r="F637" t="s">
        <v>60</v>
      </c>
      <c r="G637">
        <v>64</v>
      </c>
      <c r="H637" t="s">
        <v>17</v>
      </c>
      <c r="I637" t="s">
        <v>24</v>
      </c>
      <c r="J637" t="s">
        <v>1222</v>
      </c>
      <c r="K637" t="s">
        <v>112</v>
      </c>
      <c r="L637" t="b">
        <v>0</v>
      </c>
      <c r="M637" t="s">
        <v>33</v>
      </c>
      <c r="N637" t="s">
        <v>22</v>
      </c>
      <c r="O637" t="b">
        <v>0</v>
      </c>
      <c r="P637" t="str">
        <f t="shared" si="36"/>
        <v>armed</v>
      </c>
      <c r="Q637" t="str">
        <f t="shared" si="37"/>
        <v>No Gun</v>
      </c>
      <c r="R637" s="8" t="str">
        <f>LOOKUP(G637,{0,1,19,30,40,50,60,70},{"null","0-18","19-29","30-39","40-49","50-59","60-69","70+"})</f>
        <v>60-69</v>
      </c>
      <c r="S637" t="str">
        <f t="shared" si="38"/>
        <v>Not Fleeing or Blank</v>
      </c>
      <c r="T637" t="str">
        <f t="shared" si="39"/>
        <v>NO</v>
      </c>
    </row>
    <row r="638" spans="1:20" ht="19" hidden="1" x14ac:dyDescent="0.2">
      <c r="A638">
        <v>637</v>
      </c>
      <c r="B638">
        <v>768</v>
      </c>
      <c r="C638" t="s">
        <v>1223</v>
      </c>
      <c r="D638" s="1">
        <v>42239</v>
      </c>
      <c r="E638" t="s">
        <v>15</v>
      </c>
      <c r="F638" t="s">
        <v>16</v>
      </c>
      <c r="G638">
        <v>36</v>
      </c>
      <c r="H638" t="s">
        <v>17</v>
      </c>
      <c r="I638" t="s">
        <v>24</v>
      </c>
      <c r="J638" t="s">
        <v>470</v>
      </c>
      <c r="K638" t="s">
        <v>169</v>
      </c>
      <c r="L638" t="b">
        <v>1</v>
      </c>
      <c r="M638" t="s">
        <v>21</v>
      </c>
      <c r="N638" t="s">
        <v>22</v>
      </c>
      <c r="O638" t="b">
        <v>0</v>
      </c>
      <c r="P638" t="str">
        <f t="shared" si="36"/>
        <v>armed</v>
      </c>
      <c r="Q638" t="str">
        <f t="shared" si="37"/>
        <v>Gun</v>
      </c>
      <c r="R638" s="8" t="str">
        <f>LOOKUP(G638,{0,1,19,30,40,50,60,70},{"null","0-18","19-29","30-39","40-49","50-59","60-69","70+"})</f>
        <v>30-39</v>
      </c>
      <c r="S638" t="str">
        <f t="shared" si="38"/>
        <v>Not Fleeing or Blank</v>
      </c>
      <c r="T638" t="str">
        <f t="shared" si="39"/>
        <v>NO</v>
      </c>
    </row>
    <row r="639" spans="1:20" ht="19" hidden="1" x14ac:dyDescent="0.2">
      <c r="A639">
        <v>638</v>
      </c>
      <c r="B639">
        <v>769</v>
      </c>
      <c r="C639" t="s">
        <v>1224</v>
      </c>
      <c r="D639" s="1">
        <v>42239</v>
      </c>
      <c r="E639" t="s">
        <v>15</v>
      </c>
      <c r="F639" t="s">
        <v>16</v>
      </c>
      <c r="G639">
        <v>36</v>
      </c>
      <c r="H639" t="s">
        <v>17</v>
      </c>
      <c r="I639" t="s">
        <v>24</v>
      </c>
      <c r="J639" t="s">
        <v>1225</v>
      </c>
      <c r="K639" t="s">
        <v>278</v>
      </c>
      <c r="L639" t="b">
        <v>0</v>
      </c>
      <c r="M639" t="s">
        <v>21</v>
      </c>
      <c r="N639" t="s">
        <v>48</v>
      </c>
      <c r="O639" t="b">
        <v>0</v>
      </c>
      <c r="P639" t="str">
        <f t="shared" si="36"/>
        <v>armed</v>
      </c>
      <c r="Q639" t="str">
        <f t="shared" si="37"/>
        <v>Gun</v>
      </c>
      <c r="R639" s="8" t="str">
        <f>LOOKUP(G639,{0,1,19,30,40,50,60,70},{"null","0-18","19-29","30-39","40-49","50-59","60-69","70+"})</f>
        <v>30-39</v>
      </c>
      <c r="S639" t="str">
        <f t="shared" si="38"/>
        <v>Fleeing</v>
      </c>
      <c r="T639" t="str">
        <f t="shared" si="39"/>
        <v>NO</v>
      </c>
    </row>
    <row r="640" spans="1:20" ht="19" hidden="1" x14ac:dyDescent="0.2">
      <c r="A640">
        <v>639</v>
      </c>
      <c r="B640">
        <v>771</v>
      </c>
      <c r="C640" t="s">
        <v>1226</v>
      </c>
      <c r="D640" s="1">
        <v>42239</v>
      </c>
      <c r="E640" t="s">
        <v>15</v>
      </c>
      <c r="F640" t="s">
        <v>35</v>
      </c>
      <c r="G640">
        <v>21</v>
      </c>
      <c r="H640" t="s">
        <v>17</v>
      </c>
      <c r="I640" t="s">
        <v>24</v>
      </c>
      <c r="J640" t="s">
        <v>1227</v>
      </c>
      <c r="K640" t="s">
        <v>115</v>
      </c>
      <c r="L640" t="b">
        <v>0</v>
      </c>
      <c r="M640" t="s">
        <v>21</v>
      </c>
      <c r="N640" t="s">
        <v>22</v>
      </c>
      <c r="O640" t="b">
        <v>0</v>
      </c>
      <c r="P640" t="str">
        <f t="shared" si="36"/>
        <v>armed</v>
      </c>
      <c r="Q640" t="str">
        <f t="shared" si="37"/>
        <v>No Gun</v>
      </c>
      <c r="R640" s="8" t="str">
        <f>LOOKUP(G640,{0,1,19,30,40,50,60,70},{"null","0-18","19-29","30-39","40-49","50-59","60-69","70+"})</f>
        <v>19-29</v>
      </c>
      <c r="S640" t="str">
        <f t="shared" si="38"/>
        <v>Not Fleeing or Blank</v>
      </c>
      <c r="T640" t="str">
        <f t="shared" si="39"/>
        <v>NO</v>
      </c>
    </row>
    <row r="641" spans="1:20" ht="19" hidden="1" x14ac:dyDescent="0.2">
      <c r="A641">
        <v>640</v>
      </c>
      <c r="B641">
        <v>772</v>
      </c>
      <c r="C641" t="s">
        <v>1228</v>
      </c>
      <c r="D641" s="1">
        <v>42239</v>
      </c>
      <c r="E641" t="s">
        <v>15</v>
      </c>
      <c r="F641" t="s">
        <v>16</v>
      </c>
      <c r="G641">
        <v>53</v>
      </c>
      <c r="H641" t="s">
        <v>17</v>
      </c>
      <c r="I641" t="s">
        <v>56</v>
      </c>
      <c r="J641" t="s">
        <v>1229</v>
      </c>
      <c r="K641" t="s">
        <v>251</v>
      </c>
      <c r="L641" t="b">
        <v>0</v>
      </c>
      <c r="M641" t="s">
        <v>21</v>
      </c>
      <c r="N641" t="s">
        <v>22</v>
      </c>
      <c r="O641" t="b">
        <v>0</v>
      </c>
      <c r="P641" t="str">
        <f t="shared" si="36"/>
        <v>armed</v>
      </c>
      <c r="Q641" t="str">
        <f t="shared" si="37"/>
        <v>Gun</v>
      </c>
      <c r="R641" s="8" t="str">
        <f>LOOKUP(G641,{0,1,19,30,40,50,60,70},{"null","0-18","19-29","30-39","40-49","50-59","60-69","70+"})</f>
        <v>50-59</v>
      </c>
      <c r="S641" t="str">
        <f t="shared" si="38"/>
        <v>Not Fleeing or Blank</v>
      </c>
      <c r="T641" t="str">
        <f t="shared" si="39"/>
        <v>NO</v>
      </c>
    </row>
    <row r="642" spans="1:20" ht="19" hidden="1" x14ac:dyDescent="0.2">
      <c r="A642">
        <v>641</v>
      </c>
      <c r="B642">
        <v>767</v>
      </c>
      <c r="C642" t="s">
        <v>1230</v>
      </c>
      <c r="D642" s="1">
        <v>42239</v>
      </c>
      <c r="E642" t="s">
        <v>15</v>
      </c>
      <c r="F642" t="s">
        <v>16</v>
      </c>
      <c r="G642">
        <v>57</v>
      </c>
      <c r="H642" t="s">
        <v>17</v>
      </c>
      <c r="I642" t="s">
        <v>24</v>
      </c>
      <c r="J642" t="s">
        <v>347</v>
      </c>
      <c r="K642" t="s">
        <v>98</v>
      </c>
      <c r="L642" t="b">
        <v>0</v>
      </c>
      <c r="M642" t="s">
        <v>21</v>
      </c>
      <c r="N642" t="s">
        <v>22</v>
      </c>
      <c r="O642" t="b">
        <v>0</v>
      </c>
      <c r="P642" t="str">
        <f t="shared" si="36"/>
        <v>armed</v>
      </c>
      <c r="Q642" t="str">
        <f t="shared" si="37"/>
        <v>Gun</v>
      </c>
      <c r="R642" s="8" t="str">
        <f>LOOKUP(G642,{0,1,19,30,40,50,60,70},{"null","0-18","19-29","30-39","40-49","50-59","60-69","70+"})</f>
        <v>50-59</v>
      </c>
      <c r="S642" t="str">
        <f t="shared" si="38"/>
        <v>Not Fleeing or Blank</v>
      </c>
      <c r="T642" t="str">
        <f t="shared" si="39"/>
        <v>NO</v>
      </c>
    </row>
    <row r="643" spans="1:20" ht="19" hidden="1" x14ac:dyDescent="0.2">
      <c r="A643">
        <v>642</v>
      </c>
      <c r="B643">
        <v>770</v>
      </c>
      <c r="C643" t="s">
        <v>1231</v>
      </c>
      <c r="D643" s="1">
        <v>42241</v>
      </c>
      <c r="E643" t="s">
        <v>15</v>
      </c>
      <c r="F643" t="s">
        <v>16</v>
      </c>
      <c r="G643">
        <v>30</v>
      </c>
      <c r="H643" t="s">
        <v>17</v>
      </c>
      <c r="I643" t="s">
        <v>30</v>
      </c>
      <c r="J643" t="s">
        <v>1232</v>
      </c>
      <c r="K643" t="s">
        <v>101</v>
      </c>
      <c r="L643" t="b">
        <v>0</v>
      </c>
      <c r="M643" t="s">
        <v>21</v>
      </c>
      <c r="N643" t="s">
        <v>73</v>
      </c>
      <c r="O643" t="b">
        <v>0</v>
      </c>
      <c r="P643" t="str">
        <f t="shared" ref="P643:P706" si="40">IF(OR(F643="unarmed", F643="undetermined", F643=""), "unarmed or undetermined or null", "armed")</f>
        <v>armed</v>
      </c>
      <c r="Q643" t="str">
        <f t="shared" ref="Q643:Q706" si="41">IF(OR(F643="BB gun",F643="bean-bag gun",F643="nail gun",F643="pellet gun"),"No Gun",IF(ISNUMBER(SEARCH("gun",F643)),"Gun","No Gun"))</f>
        <v>Gun</v>
      </c>
      <c r="R643" s="8" t="str">
        <f>LOOKUP(G643,{0,1,19,30,40,50,60,70},{"null","0-18","19-29","30-39","40-49","50-59","60-69","70+"})</f>
        <v>30-39</v>
      </c>
      <c r="S643" t="str">
        <f t="shared" ref="S643:S706" si="42">IF(OR(N643="Not fleeing", N643=""), "Not Fleeing or Blank", "Fleeing")</f>
        <v>Fleeing</v>
      </c>
      <c r="T643" t="str">
        <f t="shared" ref="T643:T706" si="43">IF(AND(S643="Fleeing", I643="B", H643="M"), "YES", "NO")</f>
        <v>NO</v>
      </c>
    </row>
    <row r="644" spans="1:20" ht="19" hidden="1" x14ac:dyDescent="0.2">
      <c r="A644">
        <v>643</v>
      </c>
      <c r="B644">
        <v>773</v>
      </c>
      <c r="C644" t="s">
        <v>1233</v>
      </c>
      <c r="D644" s="1">
        <v>42241</v>
      </c>
      <c r="E644" t="s">
        <v>15</v>
      </c>
      <c r="F644" t="s">
        <v>60</v>
      </c>
      <c r="G644">
        <v>34</v>
      </c>
      <c r="H644" t="s">
        <v>17</v>
      </c>
      <c r="I644" t="s">
        <v>56</v>
      </c>
      <c r="J644" t="s">
        <v>1234</v>
      </c>
      <c r="K644" t="s">
        <v>58</v>
      </c>
      <c r="L644" t="b">
        <v>0</v>
      </c>
      <c r="M644" t="s">
        <v>21</v>
      </c>
      <c r="N644" t="s">
        <v>22</v>
      </c>
      <c r="O644" t="b">
        <v>0</v>
      </c>
      <c r="P644" t="str">
        <f t="shared" si="40"/>
        <v>armed</v>
      </c>
      <c r="Q644" t="str">
        <f t="shared" si="41"/>
        <v>No Gun</v>
      </c>
      <c r="R644" s="8" t="str">
        <f>LOOKUP(G644,{0,1,19,30,40,50,60,70},{"null","0-18","19-29","30-39","40-49","50-59","60-69","70+"})</f>
        <v>30-39</v>
      </c>
      <c r="S644" t="str">
        <f t="shared" si="42"/>
        <v>Not Fleeing or Blank</v>
      </c>
      <c r="T644" t="str">
        <f t="shared" si="43"/>
        <v>NO</v>
      </c>
    </row>
    <row r="645" spans="1:20" ht="19" hidden="1" x14ac:dyDescent="0.2">
      <c r="A645">
        <v>644</v>
      </c>
      <c r="B645">
        <v>774</v>
      </c>
      <c r="C645" t="s">
        <v>1235</v>
      </c>
      <c r="D645" s="1">
        <v>42241</v>
      </c>
      <c r="E645" t="s">
        <v>15</v>
      </c>
      <c r="F645" t="s">
        <v>16</v>
      </c>
      <c r="G645">
        <v>53</v>
      </c>
      <c r="H645" t="s">
        <v>17</v>
      </c>
      <c r="I645" t="s">
        <v>24</v>
      </c>
      <c r="J645" t="s">
        <v>1236</v>
      </c>
      <c r="K645" t="s">
        <v>169</v>
      </c>
      <c r="L645" t="b">
        <v>0</v>
      </c>
      <c r="M645" t="s">
        <v>21</v>
      </c>
      <c r="N645" t="s">
        <v>22</v>
      </c>
      <c r="O645" t="b">
        <v>0</v>
      </c>
      <c r="P645" t="str">
        <f t="shared" si="40"/>
        <v>armed</v>
      </c>
      <c r="Q645" t="str">
        <f t="shared" si="41"/>
        <v>Gun</v>
      </c>
      <c r="R645" s="8" t="str">
        <f>LOOKUP(G645,{0,1,19,30,40,50,60,70},{"null","0-18","19-29","30-39","40-49","50-59","60-69","70+"})</f>
        <v>50-59</v>
      </c>
      <c r="S645" t="str">
        <f t="shared" si="42"/>
        <v>Not Fleeing or Blank</v>
      </c>
      <c r="T645" t="str">
        <f t="shared" si="43"/>
        <v>NO</v>
      </c>
    </row>
    <row r="646" spans="1:20" ht="19" hidden="1" x14ac:dyDescent="0.2">
      <c r="A646">
        <v>645</v>
      </c>
      <c r="B646">
        <v>775</v>
      </c>
      <c r="C646" t="s">
        <v>1237</v>
      </c>
      <c r="D646" s="1">
        <v>42241</v>
      </c>
      <c r="E646" t="s">
        <v>15</v>
      </c>
      <c r="F646" t="s">
        <v>16</v>
      </c>
      <c r="G646">
        <v>45</v>
      </c>
      <c r="H646" t="s">
        <v>17</v>
      </c>
      <c r="I646" t="s">
        <v>24</v>
      </c>
      <c r="J646" t="s">
        <v>193</v>
      </c>
      <c r="K646" t="s">
        <v>47</v>
      </c>
      <c r="L646" t="b">
        <v>0</v>
      </c>
      <c r="M646" t="s">
        <v>21</v>
      </c>
      <c r="N646" t="s">
        <v>22</v>
      </c>
      <c r="O646" t="b">
        <v>0</v>
      </c>
      <c r="P646" t="str">
        <f t="shared" si="40"/>
        <v>armed</v>
      </c>
      <c r="Q646" t="str">
        <f t="shared" si="41"/>
        <v>Gun</v>
      </c>
      <c r="R646" s="8" t="str">
        <f>LOOKUP(G646,{0,1,19,30,40,50,60,70},{"null","0-18","19-29","30-39","40-49","50-59","60-69","70+"})</f>
        <v>40-49</v>
      </c>
      <c r="S646" t="str">
        <f t="shared" si="42"/>
        <v>Not Fleeing or Blank</v>
      </c>
      <c r="T646" t="str">
        <f t="shared" si="43"/>
        <v>NO</v>
      </c>
    </row>
    <row r="647" spans="1:20" ht="19" hidden="1" x14ac:dyDescent="0.2">
      <c r="A647">
        <v>646</v>
      </c>
      <c r="B647">
        <v>779</v>
      </c>
      <c r="C647" t="s">
        <v>1238</v>
      </c>
      <c r="D647" s="1">
        <v>42241</v>
      </c>
      <c r="E647" t="s">
        <v>15</v>
      </c>
      <c r="F647" t="s">
        <v>16</v>
      </c>
      <c r="G647">
        <v>22</v>
      </c>
      <c r="H647" t="s">
        <v>17</v>
      </c>
      <c r="I647" t="s">
        <v>30</v>
      </c>
      <c r="J647" t="s">
        <v>607</v>
      </c>
      <c r="K647" t="s">
        <v>169</v>
      </c>
      <c r="L647" t="b">
        <v>0</v>
      </c>
      <c r="M647" t="s">
        <v>21</v>
      </c>
      <c r="N647" t="s">
        <v>22</v>
      </c>
      <c r="O647" t="b">
        <v>0</v>
      </c>
      <c r="P647" t="str">
        <f t="shared" si="40"/>
        <v>armed</v>
      </c>
      <c r="Q647" t="str">
        <f t="shared" si="41"/>
        <v>Gun</v>
      </c>
      <c r="R647" s="8" t="str">
        <f>LOOKUP(G647,{0,1,19,30,40,50,60,70},{"null","0-18","19-29","30-39","40-49","50-59","60-69","70+"})</f>
        <v>19-29</v>
      </c>
      <c r="S647" t="str">
        <f t="shared" si="42"/>
        <v>Not Fleeing or Blank</v>
      </c>
      <c r="T647" t="str">
        <f t="shared" si="43"/>
        <v>NO</v>
      </c>
    </row>
    <row r="648" spans="1:20" ht="19" hidden="1" x14ac:dyDescent="0.2">
      <c r="A648">
        <v>647</v>
      </c>
      <c r="B648">
        <v>776</v>
      </c>
      <c r="C648" t="s">
        <v>1239</v>
      </c>
      <c r="D648" s="1">
        <v>42242</v>
      </c>
      <c r="E648" t="s">
        <v>15</v>
      </c>
      <c r="F648" t="s">
        <v>35</v>
      </c>
      <c r="G648">
        <v>22</v>
      </c>
      <c r="H648" t="s">
        <v>17</v>
      </c>
      <c r="I648" t="s">
        <v>24</v>
      </c>
      <c r="J648" t="s">
        <v>1240</v>
      </c>
      <c r="K648" t="s">
        <v>242</v>
      </c>
      <c r="L648" t="b">
        <v>1</v>
      </c>
      <c r="M648" t="s">
        <v>21</v>
      </c>
      <c r="N648" t="s">
        <v>22</v>
      </c>
      <c r="O648" t="b">
        <v>0</v>
      </c>
      <c r="P648" t="str">
        <f t="shared" si="40"/>
        <v>armed</v>
      </c>
      <c r="Q648" t="str">
        <f t="shared" si="41"/>
        <v>No Gun</v>
      </c>
      <c r="R648" s="8" t="str">
        <f>LOOKUP(G648,{0,1,19,30,40,50,60,70},{"null","0-18","19-29","30-39","40-49","50-59","60-69","70+"})</f>
        <v>19-29</v>
      </c>
      <c r="S648" t="str">
        <f t="shared" si="42"/>
        <v>Not Fleeing or Blank</v>
      </c>
      <c r="T648" t="str">
        <f t="shared" si="43"/>
        <v>NO</v>
      </c>
    </row>
    <row r="649" spans="1:20" ht="19" hidden="1" x14ac:dyDescent="0.2">
      <c r="A649">
        <v>648</v>
      </c>
      <c r="B649">
        <v>777</v>
      </c>
      <c r="C649" t="s">
        <v>1241</v>
      </c>
      <c r="D649" s="1">
        <v>42242</v>
      </c>
      <c r="E649" t="s">
        <v>15</v>
      </c>
      <c r="F649" t="s">
        <v>16</v>
      </c>
      <c r="G649">
        <v>46</v>
      </c>
      <c r="H649" t="s">
        <v>17</v>
      </c>
      <c r="I649" t="s">
        <v>24</v>
      </c>
      <c r="J649" t="s">
        <v>1033</v>
      </c>
      <c r="K649" t="s">
        <v>242</v>
      </c>
      <c r="L649" t="b">
        <v>0</v>
      </c>
      <c r="M649" t="s">
        <v>21</v>
      </c>
      <c r="N649" t="s">
        <v>48</v>
      </c>
      <c r="O649" t="b">
        <v>0</v>
      </c>
      <c r="P649" t="str">
        <f t="shared" si="40"/>
        <v>armed</v>
      </c>
      <c r="Q649" t="str">
        <f t="shared" si="41"/>
        <v>Gun</v>
      </c>
      <c r="R649" s="8" t="str">
        <f>LOOKUP(G649,{0,1,19,30,40,50,60,70},{"null","0-18","19-29","30-39","40-49","50-59","60-69","70+"})</f>
        <v>40-49</v>
      </c>
      <c r="S649" t="str">
        <f t="shared" si="42"/>
        <v>Fleeing</v>
      </c>
      <c r="T649" t="str">
        <f t="shared" si="43"/>
        <v>NO</v>
      </c>
    </row>
    <row r="650" spans="1:20" ht="19" hidden="1" x14ac:dyDescent="0.2">
      <c r="A650">
        <v>649</v>
      </c>
      <c r="B650">
        <v>780</v>
      </c>
      <c r="C650" t="s">
        <v>1242</v>
      </c>
      <c r="D650" s="1">
        <v>42242</v>
      </c>
      <c r="E650" t="s">
        <v>15</v>
      </c>
      <c r="F650" t="s">
        <v>16</v>
      </c>
      <c r="G650">
        <v>27</v>
      </c>
      <c r="H650" t="s">
        <v>17</v>
      </c>
      <c r="I650" t="s">
        <v>24</v>
      </c>
      <c r="J650" t="s">
        <v>1243</v>
      </c>
      <c r="K650" t="s">
        <v>81</v>
      </c>
      <c r="L650" t="b">
        <v>1</v>
      </c>
      <c r="M650" t="s">
        <v>21</v>
      </c>
      <c r="N650" t="s">
        <v>22</v>
      </c>
      <c r="O650" t="b">
        <v>0</v>
      </c>
      <c r="P650" t="str">
        <f t="shared" si="40"/>
        <v>armed</v>
      </c>
      <c r="Q650" t="str">
        <f t="shared" si="41"/>
        <v>Gun</v>
      </c>
      <c r="R650" s="8" t="str">
        <f>LOOKUP(G650,{0,1,19,30,40,50,60,70},{"null","0-18","19-29","30-39","40-49","50-59","60-69","70+"})</f>
        <v>19-29</v>
      </c>
      <c r="S650" t="str">
        <f t="shared" si="42"/>
        <v>Not Fleeing or Blank</v>
      </c>
      <c r="T650" t="str">
        <f t="shared" si="43"/>
        <v>NO</v>
      </c>
    </row>
    <row r="651" spans="1:20" ht="19" hidden="1" x14ac:dyDescent="0.2">
      <c r="A651">
        <v>650</v>
      </c>
      <c r="B651">
        <v>781</v>
      </c>
      <c r="C651" t="s">
        <v>1244</v>
      </c>
      <c r="D651" s="1">
        <v>42243</v>
      </c>
      <c r="E651" t="s">
        <v>28</v>
      </c>
      <c r="F651" t="s">
        <v>475</v>
      </c>
      <c r="G651">
        <v>42</v>
      </c>
      <c r="H651" t="s">
        <v>17</v>
      </c>
      <c r="I651" t="s">
        <v>56</v>
      </c>
      <c r="J651" t="s">
        <v>267</v>
      </c>
      <c r="K651" t="s">
        <v>64</v>
      </c>
      <c r="L651" t="b">
        <v>0</v>
      </c>
      <c r="M651" t="s">
        <v>21</v>
      </c>
      <c r="N651" t="s">
        <v>22</v>
      </c>
      <c r="O651" t="b">
        <v>0</v>
      </c>
      <c r="P651" t="str">
        <f t="shared" si="40"/>
        <v>armed</v>
      </c>
      <c r="Q651" t="str">
        <f t="shared" si="41"/>
        <v>No Gun</v>
      </c>
      <c r="R651" s="8" t="str">
        <f>LOOKUP(G651,{0,1,19,30,40,50,60,70},{"null","0-18","19-29","30-39","40-49","50-59","60-69","70+"})</f>
        <v>40-49</v>
      </c>
      <c r="S651" t="str">
        <f t="shared" si="42"/>
        <v>Not Fleeing or Blank</v>
      </c>
      <c r="T651" t="str">
        <f t="shared" si="43"/>
        <v>NO</v>
      </c>
    </row>
    <row r="652" spans="1:20" ht="19" hidden="1" x14ac:dyDescent="0.2">
      <c r="A652">
        <v>651</v>
      </c>
      <c r="B652">
        <v>782</v>
      </c>
      <c r="C652" t="s">
        <v>1245</v>
      </c>
      <c r="D652" s="1">
        <v>42243</v>
      </c>
      <c r="E652" t="s">
        <v>15</v>
      </c>
      <c r="F652" t="s">
        <v>1246</v>
      </c>
      <c r="G652">
        <v>30</v>
      </c>
      <c r="H652" t="s">
        <v>17</v>
      </c>
      <c r="I652" t="s">
        <v>56</v>
      </c>
      <c r="J652" t="s">
        <v>837</v>
      </c>
      <c r="K652" t="s">
        <v>37</v>
      </c>
      <c r="L652" t="b">
        <v>0</v>
      </c>
      <c r="M652" t="s">
        <v>21</v>
      </c>
      <c r="N652" t="s">
        <v>22</v>
      </c>
      <c r="O652" t="b">
        <v>1</v>
      </c>
      <c r="P652" t="str">
        <f t="shared" si="40"/>
        <v>armed</v>
      </c>
      <c r="Q652" t="str">
        <f t="shared" si="41"/>
        <v>No Gun</v>
      </c>
      <c r="R652" s="8" t="str">
        <f>LOOKUP(G652,{0,1,19,30,40,50,60,70},{"null","0-18","19-29","30-39","40-49","50-59","60-69","70+"})</f>
        <v>30-39</v>
      </c>
      <c r="S652" t="str">
        <f t="shared" si="42"/>
        <v>Not Fleeing or Blank</v>
      </c>
      <c r="T652" t="str">
        <f t="shared" si="43"/>
        <v>NO</v>
      </c>
    </row>
    <row r="653" spans="1:20" ht="19" hidden="1" x14ac:dyDescent="0.2">
      <c r="A653">
        <v>652</v>
      </c>
      <c r="B653">
        <v>783</v>
      </c>
      <c r="C653" t="s">
        <v>1247</v>
      </c>
      <c r="D653" s="1">
        <v>42243</v>
      </c>
      <c r="E653" t="s">
        <v>15</v>
      </c>
      <c r="F653" t="s">
        <v>475</v>
      </c>
      <c r="G653">
        <v>54</v>
      </c>
      <c r="H653" t="s">
        <v>17</v>
      </c>
      <c r="I653" t="s">
        <v>24</v>
      </c>
      <c r="J653" t="s">
        <v>690</v>
      </c>
      <c r="K653" t="s">
        <v>37</v>
      </c>
      <c r="L653" t="b">
        <v>0</v>
      </c>
      <c r="M653" t="s">
        <v>33</v>
      </c>
      <c r="N653" t="s">
        <v>22</v>
      </c>
      <c r="O653" t="b">
        <v>1</v>
      </c>
      <c r="P653" t="str">
        <f t="shared" si="40"/>
        <v>armed</v>
      </c>
      <c r="Q653" t="str">
        <f t="shared" si="41"/>
        <v>No Gun</v>
      </c>
      <c r="R653" s="8" t="str">
        <f>LOOKUP(G653,{0,1,19,30,40,50,60,70},{"null","0-18","19-29","30-39","40-49","50-59","60-69","70+"})</f>
        <v>50-59</v>
      </c>
      <c r="S653" t="str">
        <f t="shared" si="42"/>
        <v>Not Fleeing or Blank</v>
      </c>
      <c r="T653" t="str">
        <f t="shared" si="43"/>
        <v>NO</v>
      </c>
    </row>
    <row r="654" spans="1:20" ht="19" hidden="1" x14ac:dyDescent="0.2">
      <c r="A654">
        <v>653</v>
      </c>
      <c r="B654">
        <v>784</v>
      </c>
      <c r="C654" t="s">
        <v>1248</v>
      </c>
      <c r="D654" s="1">
        <v>42243</v>
      </c>
      <c r="E654" t="s">
        <v>15</v>
      </c>
      <c r="F654" t="s">
        <v>1249</v>
      </c>
      <c r="G654">
        <v>29</v>
      </c>
      <c r="H654" t="s">
        <v>17</v>
      </c>
      <c r="I654" t="s">
        <v>30</v>
      </c>
      <c r="J654" t="s">
        <v>139</v>
      </c>
      <c r="K654" t="s">
        <v>37</v>
      </c>
      <c r="L654" t="b">
        <v>0</v>
      </c>
      <c r="M654" t="s">
        <v>21</v>
      </c>
      <c r="N654" t="s">
        <v>22</v>
      </c>
      <c r="O654" t="b">
        <v>0</v>
      </c>
      <c r="P654" t="str">
        <f t="shared" si="40"/>
        <v>armed</v>
      </c>
      <c r="Q654" t="str">
        <f t="shared" si="41"/>
        <v>No Gun</v>
      </c>
      <c r="R654" s="8" t="str">
        <f>LOOKUP(G654,{0,1,19,30,40,50,60,70},{"null","0-18","19-29","30-39","40-49","50-59","60-69","70+"})</f>
        <v>19-29</v>
      </c>
      <c r="S654" t="str">
        <f t="shared" si="42"/>
        <v>Not Fleeing or Blank</v>
      </c>
      <c r="T654" t="str">
        <f t="shared" si="43"/>
        <v>NO</v>
      </c>
    </row>
    <row r="655" spans="1:20" ht="19" hidden="1" x14ac:dyDescent="0.2">
      <c r="A655">
        <v>654</v>
      </c>
      <c r="B655">
        <v>785</v>
      </c>
      <c r="C655" t="s">
        <v>1250</v>
      </c>
      <c r="D655" s="1">
        <v>42244</v>
      </c>
      <c r="E655" t="s">
        <v>15</v>
      </c>
      <c r="F655" t="s">
        <v>77</v>
      </c>
      <c r="G655">
        <v>41</v>
      </c>
      <c r="H655" t="s">
        <v>17</v>
      </c>
      <c r="I655" t="s">
        <v>30</v>
      </c>
      <c r="J655" t="s">
        <v>444</v>
      </c>
      <c r="K655" t="s">
        <v>64</v>
      </c>
      <c r="L655" t="b">
        <v>1</v>
      </c>
      <c r="M655" t="s">
        <v>77</v>
      </c>
      <c r="N655" t="s">
        <v>22</v>
      </c>
      <c r="O655" t="b">
        <v>0</v>
      </c>
      <c r="P655" t="str">
        <f t="shared" si="40"/>
        <v>unarmed or undetermined or null</v>
      </c>
      <c r="Q655" t="str">
        <f t="shared" si="41"/>
        <v>No Gun</v>
      </c>
      <c r="R655" s="8" t="str">
        <f>LOOKUP(G655,{0,1,19,30,40,50,60,70},{"null","0-18","19-29","30-39","40-49","50-59","60-69","70+"})</f>
        <v>40-49</v>
      </c>
      <c r="S655" t="str">
        <f t="shared" si="42"/>
        <v>Not Fleeing or Blank</v>
      </c>
      <c r="T655" t="str">
        <f t="shared" si="43"/>
        <v>NO</v>
      </c>
    </row>
    <row r="656" spans="1:20" ht="19" hidden="1" x14ac:dyDescent="0.2">
      <c r="A656">
        <v>655</v>
      </c>
      <c r="B656">
        <v>786</v>
      </c>
      <c r="C656" t="s">
        <v>1251</v>
      </c>
      <c r="D656" s="1">
        <v>42244</v>
      </c>
      <c r="E656" t="s">
        <v>15</v>
      </c>
      <c r="F656" t="s">
        <v>16</v>
      </c>
      <c r="G656">
        <v>28</v>
      </c>
      <c r="H656" t="s">
        <v>17</v>
      </c>
      <c r="I656" t="s">
        <v>24</v>
      </c>
      <c r="J656" t="s">
        <v>1252</v>
      </c>
      <c r="K656" t="s">
        <v>81</v>
      </c>
      <c r="L656" t="b">
        <v>1</v>
      </c>
      <c r="M656" t="s">
        <v>21</v>
      </c>
      <c r="N656" t="s">
        <v>22</v>
      </c>
      <c r="O656" t="b">
        <v>1</v>
      </c>
      <c r="P656" t="str">
        <f t="shared" si="40"/>
        <v>armed</v>
      </c>
      <c r="Q656" t="str">
        <f t="shared" si="41"/>
        <v>Gun</v>
      </c>
      <c r="R656" s="8" t="str">
        <f>LOOKUP(G656,{0,1,19,30,40,50,60,70},{"null","0-18","19-29","30-39","40-49","50-59","60-69","70+"})</f>
        <v>19-29</v>
      </c>
      <c r="S656" t="str">
        <f t="shared" si="42"/>
        <v>Not Fleeing or Blank</v>
      </c>
      <c r="T656" t="str">
        <f t="shared" si="43"/>
        <v>NO</v>
      </c>
    </row>
    <row r="657" spans="1:20" ht="19" hidden="1" x14ac:dyDescent="0.2">
      <c r="A657">
        <v>656</v>
      </c>
      <c r="B657">
        <v>788</v>
      </c>
      <c r="C657" t="s">
        <v>1253</v>
      </c>
      <c r="D657" s="1">
        <v>42244</v>
      </c>
      <c r="E657" t="s">
        <v>15</v>
      </c>
      <c r="F657" t="s">
        <v>29</v>
      </c>
      <c r="G657">
        <v>61</v>
      </c>
      <c r="H657" t="s">
        <v>17</v>
      </c>
      <c r="I657" t="s">
        <v>56</v>
      </c>
      <c r="J657" t="s">
        <v>1254</v>
      </c>
      <c r="K657" t="s">
        <v>258</v>
      </c>
      <c r="L657" t="b">
        <v>0</v>
      </c>
      <c r="M657" t="s">
        <v>33</v>
      </c>
      <c r="N657" t="s">
        <v>22</v>
      </c>
      <c r="O657" t="b">
        <v>0</v>
      </c>
      <c r="P657" t="str">
        <f t="shared" si="40"/>
        <v>unarmed or undetermined or null</v>
      </c>
      <c r="Q657" t="str">
        <f t="shared" si="41"/>
        <v>No Gun</v>
      </c>
      <c r="R657" s="8" t="str">
        <f>LOOKUP(G657,{0,1,19,30,40,50,60,70},{"null","0-18","19-29","30-39","40-49","50-59","60-69","70+"})</f>
        <v>60-69</v>
      </c>
      <c r="S657" t="str">
        <f t="shared" si="42"/>
        <v>Not Fleeing or Blank</v>
      </c>
      <c r="T657" t="str">
        <f t="shared" si="43"/>
        <v>NO</v>
      </c>
    </row>
    <row r="658" spans="1:20" ht="19" hidden="1" x14ac:dyDescent="0.2">
      <c r="A658">
        <v>657</v>
      </c>
      <c r="B658">
        <v>793</v>
      </c>
      <c r="C658" t="s">
        <v>1255</v>
      </c>
      <c r="D658" s="1">
        <v>42244</v>
      </c>
      <c r="E658" t="s">
        <v>15</v>
      </c>
      <c r="F658" t="s">
        <v>16</v>
      </c>
      <c r="G658">
        <v>23</v>
      </c>
      <c r="H658" t="s">
        <v>17</v>
      </c>
      <c r="I658" t="s">
        <v>24</v>
      </c>
      <c r="J658" t="s">
        <v>164</v>
      </c>
      <c r="K658" t="s">
        <v>64</v>
      </c>
      <c r="L658" t="b">
        <v>0</v>
      </c>
      <c r="M658" t="s">
        <v>21</v>
      </c>
      <c r="N658" t="s">
        <v>22</v>
      </c>
      <c r="O658" t="b">
        <v>0</v>
      </c>
      <c r="P658" t="str">
        <f t="shared" si="40"/>
        <v>armed</v>
      </c>
      <c r="Q658" t="str">
        <f t="shared" si="41"/>
        <v>Gun</v>
      </c>
      <c r="R658" s="8" t="str">
        <f>LOOKUP(G658,{0,1,19,30,40,50,60,70},{"null","0-18","19-29","30-39","40-49","50-59","60-69","70+"})</f>
        <v>19-29</v>
      </c>
      <c r="S658" t="str">
        <f t="shared" si="42"/>
        <v>Not Fleeing or Blank</v>
      </c>
      <c r="T658" t="str">
        <f t="shared" si="43"/>
        <v>NO</v>
      </c>
    </row>
    <row r="659" spans="1:20" ht="19" x14ac:dyDescent="0.2">
      <c r="A659">
        <v>658</v>
      </c>
      <c r="B659">
        <v>787</v>
      </c>
      <c r="C659" t="s">
        <v>1256</v>
      </c>
      <c r="D659" s="1">
        <v>42245</v>
      </c>
      <c r="E659" t="s">
        <v>15</v>
      </c>
      <c r="F659" t="s">
        <v>16</v>
      </c>
      <c r="G659">
        <v>25</v>
      </c>
      <c r="H659" t="s">
        <v>17</v>
      </c>
      <c r="I659" t="s">
        <v>56</v>
      </c>
      <c r="J659" t="s">
        <v>97</v>
      </c>
      <c r="K659" t="s">
        <v>98</v>
      </c>
      <c r="L659" t="b">
        <v>0</v>
      </c>
      <c r="M659" t="s">
        <v>21</v>
      </c>
      <c r="N659" t="s">
        <v>73</v>
      </c>
      <c r="O659" t="b">
        <v>0</v>
      </c>
      <c r="P659" t="str">
        <f t="shared" si="40"/>
        <v>armed</v>
      </c>
      <c r="Q659" t="str">
        <f t="shared" si="41"/>
        <v>Gun</v>
      </c>
      <c r="R659" s="8" t="str">
        <f>LOOKUP(G659,{0,1,19,30,40,50,60,70},{"null","0-18","19-29","30-39","40-49","50-59","60-69","70+"})</f>
        <v>19-29</v>
      </c>
      <c r="S659" t="str">
        <f t="shared" si="42"/>
        <v>Fleeing</v>
      </c>
      <c r="T659" t="str">
        <f t="shared" si="43"/>
        <v>YES</v>
      </c>
    </row>
    <row r="660" spans="1:20" ht="19" hidden="1" x14ac:dyDescent="0.2">
      <c r="A660">
        <v>659</v>
      </c>
      <c r="B660">
        <v>789</v>
      </c>
      <c r="C660" t="s">
        <v>1257</v>
      </c>
      <c r="D660" s="1">
        <v>42245</v>
      </c>
      <c r="E660" t="s">
        <v>15</v>
      </c>
      <c r="F660" t="s">
        <v>60</v>
      </c>
      <c r="H660" t="s">
        <v>17</v>
      </c>
      <c r="I660" t="s">
        <v>24</v>
      </c>
      <c r="J660" t="s">
        <v>444</v>
      </c>
      <c r="K660" t="s">
        <v>64</v>
      </c>
      <c r="L660" t="b">
        <v>0</v>
      </c>
      <c r="M660" t="s">
        <v>33</v>
      </c>
      <c r="N660" t="s">
        <v>22</v>
      </c>
      <c r="O660" t="b">
        <v>0</v>
      </c>
      <c r="P660" t="str">
        <f t="shared" si="40"/>
        <v>armed</v>
      </c>
      <c r="Q660" t="str">
        <f t="shared" si="41"/>
        <v>No Gun</v>
      </c>
      <c r="R660" s="8" t="str">
        <f>LOOKUP(G660,{0,1,19,30,40,50,60,70},{"null","0-18","19-29","30-39","40-49","50-59","60-69","70+"})</f>
        <v>null</v>
      </c>
      <c r="S660" t="str">
        <f t="shared" si="42"/>
        <v>Not Fleeing or Blank</v>
      </c>
      <c r="T660" t="str">
        <f t="shared" si="43"/>
        <v>NO</v>
      </c>
    </row>
    <row r="661" spans="1:20" ht="19" hidden="1" x14ac:dyDescent="0.2">
      <c r="A661">
        <v>660</v>
      </c>
      <c r="B661">
        <v>795</v>
      </c>
      <c r="C661" t="s">
        <v>1258</v>
      </c>
      <c r="D661" s="1">
        <v>42245</v>
      </c>
      <c r="E661" t="s">
        <v>15</v>
      </c>
      <c r="F661" t="s">
        <v>29</v>
      </c>
      <c r="G661">
        <v>29</v>
      </c>
      <c r="H661" t="s">
        <v>17</v>
      </c>
      <c r="I661" t="s">
        <v>30</v>
      </c>
      <c r="J661" t="s">
        <v>619</v>
      </c>
      <c r="K661" t="s">
        <v>93</v>
      </c>
      <c r="L661" t="b">
        <v>0</v>
      </c>
      <c r="M661" t="s">
        <v>77</v>
      </c>
      <c r="N661" t="s">
        <v>48</v>
      </c>
      <c r="O661" t="b">
        <v>0</v>
      </c>
      <c r="P661" t="str">
        <f t="shared" si="40"/>
        <v>unarmed or undetermined or null</v>
      </c>
      <c r="Q661" t="str">
        <f t="shared" si="41"/>
        <v>No Gun</v>
      </c>
      <c r="R661" s="8" t="str">
        <f>LOOKUP(G661,{0,1,19,30,40,50,60,70},{"null","0-18","19-29","30-39","40-49","50-59","60-69","70+"})</f>
        <v>19-29</v>
      </c>
      <c r="S661" t="str">
        <f t="shared" si="42"/>
        <v>Fleeing</v>
      </c>
      <c r="T661" t="str">
        <f t="shared" si="43"/>
        <v>NO</v>
      </c>
    </row>
    <row r="662" spans="1:20" ht="19" hidden="1" x14ac:dyDescent="0.2">
      <c r="A662">
        <v>661</v>
      </c>
      <c r="B662">
        <v>790</v>
      </c>
      <c r="C662" t="s">
        <v>1259</v>
      </c>
      <c r="D662" s="1">
        <v>42246</v>
      </c>
      <c r="E662" t="s">
        <v>15</v>
      </c>
      <c r="F662" t="s">
        <v>16</v>
      </c>
      <c r="G662">
        <v>20</v>
      </c>
      <c r="H662" t="s">
        <v>17</v>
      </c>
      <c r="I662" t="s">
        <v>24</v>
      </c>
      <c r="J662" t="s">
        <v>1260</v>
      </c>
      <c r="K662" t="s">
        <v>44</v>
      </c>
      <c r="L662" t="b">
        <v>0</v>
      </c>
      <c r="M662" t="s">
        <v>21</v>
      </c>
      <c r="N662" t="s">
        <v>22</v>
      </c>
      <c r="O662" t="b">
        <v>0</v>
      </c>
      <c r="P662" t="str">
        <f t="shared" si="40"/>
        <v>armed</v>
      </c>
      <c r="Q662" t="str">
        <f t="shared" si="41"/>
        <v>Gun</v>
      </c>
      <c r="R662" s="8" t="str">
        <f>LOOKUP(G662,{0,1,19,30,40,50,60,70},{"null","0-18","19-29","30-39","40-49","50-59","60-69","70+"})</f>
        <v>19-29</v>
      </c>
      <c r="S662" t="str">
        <f t="shared" si="42"/>
        <v>Not Fleeing or Blank</v>
      </c>
      <c r="T662" t="str">
        <f t="shared" si="43"/>
        <v>NO</v>
      </c>
    </row>
    <row r="663" spans="1:20" ht="19" hidden="1" x14ac:dyDescent="0.2">
      <c r="A663">
        <v>662</v>
      </c>
      <c r="B663">
        <v>791</v>
      </c>
      <c r="C663" t="s">
        <v>1261</v>
      </c>
      <c r="D663" s="1">
        <v>42246</v>
      </c>
      <c r="E663" t="s">
        <v>15</v>
      </c>
      <c r="F663" t="s">
        <v>16</v>
      </c>
      <c r="G663">
        <v>40</v>
      </c>
      <c r="H663" t="s">
        <v>17</v>
      </c>
      <c r="I663" t="s">
        <v>30</v>
      </c>
      <c r="J663" t="s">
        <v>367</v>
      </c>
      <c r="K663" t="s">
        <v>47</v>
      </c>
      <c r="L663" t="b">
        <v>0</v>
      </c>
      <c r="M663" t="s">
        <v>21</v>
      </c>
      <c r="N663" t="s">
        <v>22</v>
      </c>
      <c r="O663" t="b">
        <v>0</v>
      </c>
      <c r="P663" t="str">
        <f t="shared" si="40"/>
        <v>armed</v>
      </c>
      <c r="Q663" t="str">
        <f t="shared" si="41"/>
        <v>Gun</v>
      </c>
      <c r="R663" s="8" t="str">
        <f>LOOKUP(G663,{0,1,19,30,40,50,60,70},{"null","0-18","19-29","30-39","40-49","50-59","60-69","70+"})</f>
        <v>40-49</v>
      </c>
      <c r="S663" t="str">
        <f t="shared" si="42"/>
        <v>Not Fleeing or Blank</v>
      </c>
      <c r="T663" t="str">
        <f t="shared" si="43"/>
        <v>NO</v>
      </c>
    </row>
    <row r="664" spans="1:20" ht="19" hidden="1" x14ac:dyDescent="0.2">
      <c r="A664">
        <v>663</v>
      </c>
      <c r="B664">
        <v>792</v>
      </c>
      <c r="C664" t="s">
        <v>1262</v>
      </c>
      <c r="D664" s="1">
        <v>42247</v>
      </c>
      <c r="E664" t="s">
        <v>15</v>
      </c>
      <c r="F664" t="s">
        <v>60</v>
      </c>
      <c r="G664">
        <v>45</v>
      </c>
      <c r="H664" t="s">
        <v>17</v>
      </c>
      <c r="I664" t="s">
        <v>24</v>
      </c>
      <c r="J664" t="s">
        <v>1263</v>
      </c>
      <c r="K664" t="s">
        <v>41</v>
      </c>
      <c r="L664" t="b">
        <v>0</v>
      </c>
      <c r="M664" t="s">
        <v>21</v>
      </c>
      <c r="N664" t="s">
        <v>73</v>
      </c>
      <c r="O664" t="b">
        <v>0</v>
      </c>
      <c r="P664" t="str">
        <f t="shared" si="40"/>
        <v>armed</v>
      </c>
      <c r="Q664" t="str">
        <f t="shared" si="41"/>
        <v>No Gun</v>
      </c>
      <c r="R664" s="8" t="str">
        <f>LOOKUP(G664,{0,1,19,30,40,50,60,70},{"null","0-18","19-29","30-39","40-49","50-59","60-69","70+"})</f>
        <v>40-49</v>
      </c>
      <c r="S664" t="str">
        <f t="shared" si="42"/>
        <v>Fleeing</v>
      </c>
      <c r="T664" t="str">
        <f t="shared" si="43"/>
        <v>NO</v>
      </c>
    </row>
    <row r="665" spans="1:20" ht="19" x14ac:dyDescent="0.2">
      <c r="A665">
        <v>664</v>
      </c>
      <c r="B665">
        <v>794</v>
      </c>
      <c r="C665" t="s">
        <v>1264</v>
      </c>
      <c r="D665" s="1">
        <v>42248</v>
      </c>
      <c r="E665" t="s">
        <v>15</v>
      </c>
      <c r="F665" t="s">
        <v>879</v>
      </c>
      <c r="G665">
        <v>33</v>
      </c>
      <c r="H665" t="s">
        <v>17</v>
      </c>
      <c r="I665" t="s">
        <v>56</v>
      </c>
      <c r="J665" t="s">
        <v>1265</v>
      </c>
      <c r="K665" t="s">
        <v>447</v>
      </c>
      <c r="L665" t="b">
        <v>0</v>
      </c>
      <c r="M665" t="s">
        <v>21</v>
      </c>
      <c r="N665" t="s">
        <v>73</v>
      </c>
      <c r="O665" t="b">
        <v>0</v>
      </c>
      <c r="P665" t="str">
        <f t="shared" si="40"/>
        <v>armed</v>
      </c>
      <c r="Q665" t="str">
        <f t="shared" si="41"/>
        <v>Gun</v>
      </c>
      <c r="R665" s="8" t="str">
        <f>LOOKUP(G665,{0,1,19,30,40,50,60,70},{"null","0-18","19-29","30-39","40-49","50-59","60-69","70+"})</f>
        <v>30-39</v>
      </c>
      <c r="S665" t="str">
        <f t="shared" si="42"/>
        <v>Fleeing</v>
      </c>
      <c r="T665" t="str">
        <f t="shared" si="43"/>
        <v>YES</v>
      </c>
    </row>
    <row r="666" spans="1:20" ht="19" hidden="1" x14ac:dyDescent="0.2">
      <c r="A666">
        <v>665</v>
      </c>
      <c r="B666">
        <v>797</v>
      </c>
      <c r="C666" t="s">
        <v>1266</v>
      </c>
      <c r="D666" s="1">
        <v>42248</v>
      </c>
      <c r="E666" t="s">
        <v>15</v>
      </c>
      <c r="F666" t="s">
        <v>16</v>
      </c>
      <c r="G666">
        <v>76</v>
      </c>
      <c r="H666" t="s">
        <v>17</v>
      </c>
      <c r="I666" t="s">
        <v>24</v>
      </c>
      <c r="J666" t="s">
        <v>1267</v>
      </c>
      <c r="K666" t="s">
        <v>67</v>
      </c>
      <c r="L666" t="b">
        <v>0</v>
      </c>
      <c r="M666" t="s">
        <v>21</v>
      </c>
      <c r="N666" t="s">
        <v>22</v>
      </c>
      <c r="O666" t="b">
        <v>0</v>
      </c>
      <c r="P666" t="str">
        <f t="shared" si="40"/>
        <v>armed</v>
      </c>
      <c r="Q666" t="str">
        <f t="shared" si="41"/>
        <v>Gun</v>
      </c>
      <c r="R666" s="8" t="str">
        <f>LOOKUP(G666,{0,1,19,30,40,50,60,70},{"null","0-18","19-29","30-39","40-49","50-59","60-69","70+"})</f>
        <v>70+</v>
      </c>
      <c r="S666" t="str">
        <f t="shared" si="42"/>
        <v>Not Fleeing or Blank</v>
      </c>
      <c r="T666" t="str">
        <f t="shared" si="43"/>
        <v>NO</v>
      </c>
    </row>
    <row r="667" spans="1:20" ht="19" hidden="1" x14ac:dyDescent="0.2">
      <c r="A667">
        <v>666</v>
      </c>
      <c r="B667">
        <v>798</v>
      </c>
      <c r="C667" t="s">
        <v>1268</v>
      </c>
      <c r="D667" s="1">
        <v>42248</v>
      </c>
      <c r="E667" t="s">
        <v>15</v>
      </c>
      <c r="F667" t="s">
        <v>16</v>
      </c>
      <c r="G667">
        <v>47</v>
      </c>
      <c r="H667" t="s">
        <v>17</v>
      </c>
      <c r="I667" t="s">
        <v>24</v>
      </c>
      <c r="J667" t="s">
        <v>1269</v>
      </c>
      <c r="K667" t="s">
        <v>101</v>
      </c>
      <c r="L667" t="b">
        <v>0</v>
      </c>
      <c r="M667" t="s">
        <v>21</v>
      </c>
      <c r="N667" t="s">
        <v>22</v>
      </c>
      <c r="O667" t="b">
        <v>0</v>
      </c>
      <c r="P667" t="str">
        <f t="shared" si="40"/>
        <v>armed</v>
      </c>
      <c r="Q667" t="str">
        <f t="shared" si="41"/>
        <v>Gun</v>
      </c>
      <c r="R667" s="8" t="str">
        <f>LOOKUP(G667,{0,1,19,30,40,50,60,70},{"null","0-18","19-29","30-39","40-49","50-59","60-69","70+"})</f>
        <v>40-49</v>
      </c>
      <c r="S667" t="str">
        <f t="shared" si="42"/>
        <v>Not Fleeing or Blank</v>
      </c>
      <c r="T667" t="str">
        <f t="shared" si="43"/>
        <v>NO</v>
      </c>
    </row>
    <row r="668" spans="1:20" ht="19" hidden="1" x14ac:dyDescent="0.2">
      <c r="A668">
        <v>667</v>
      </c>
      <c r="B668">
        <v>799</v>
      </c>
      <c r="C668" t="s">
        <v>1270</v>
      </c>
      <c r="D668" s="1">
        <v>42249</v>
      </c>
      <c r="E668" t="s">
        <v>15</v>
      </c>
      <c r="F668" t="s">
        <v>16</v>
      </c>
      <c r="G668">
        <v>45</v>
      </c>
      <c r="H668" t="s">
        <v>17</v>
      </c>
      <c r="I668" t="s">
        <v>24</v>
      </c>
      <c r="J668" t="s">
        <v>1271</v>
      </c>
      <c r="K668" t="s">
        <v>47</v>
      </c>
      <c r="L668" t="b">
        <v>1</v>
      </c>
      <c r="M668" t="s">
        <v>21</v>
      </c>
      <c r="N668" t="s">
        <v>22</v>
      </c>
      <c r="O668" t="b">
        <v>1</v>
      </c>
      <c r="P668" t="str">
        <f t="shared" si="40"/>
        <v>armed</v>
      </c>
      <c r="Q668" t="str">
        <f t="shared" si="41"/>
        <v>Gun</v>
      </c>
      <c r="R668" s="8" t="str">
        <f>LOOKUP(G668,{0,1,19,30,40,50,60,70},{"null","0-18","19-29","30-39","40-49","50-59","60-69","70+"})</f>
        <v>40-49</v>
      </c>
      <c r="S668" t="str">
        <f t="shared" si="42"/>
        <v>Not Fleeing or Blank</v>
      </c>
      <c r="T668" t="str">
        <f t="shared" si="43"/>
        <v>NO</v>
      </c>
    </row>
    <row r="669" spans="1:20" ht="19" hidden="1" x14ac:dyDescent="0.2">
      <c r="A669">
        <v>668</v>
      </c>
      <c r="B669">
        <v>1409</v>
      </c>
      <c r="C669" t="s">
        <v>1272</v>
      </c>
      <c r="D669" s="1">
        <v>42250</v>
      </c>
      <c r="E669" t="s">
        <v>15</v>
      </c>
      <c r="F669" t="s">
        <v>29</v>
      </c>
      <c r="G669">
        <v>40</v>
      </c>
      <c r="H669" t="s">
        <v>17</v>
      </c>
      <c r="I669" t="s">
        <v>30</v>
      </c>
      <c r="J669" t="s">
        <v>924</v>
      </c>
      <c r="K669" t="s">
        <v>37</v>
      </c>
      <c r="L669" t="b">
        <v>1</v>
      </c>
      <c r="M669" t="s">
        <v>21</v>
      </c>
      <c r="N669" t="s">
        <v>22</v>
      </c>
      <c r="O669" t="b">
        <v>1</v>
      </c>
      <c r="P669" t="str">
        <f t="shared" si="40"/>
        <v>unarmed or undetermined or null</v>
      </c>
      <c r="Q669" t="str">
        <f t="shared" si="41"/>
        <v>No Gun</v>
      </c>
      <c r="R669" s="8" t="str">
        <f>LOOKUP(G669,{0,1,19,30,40,50,60,70},{"null","0-18","19-29","30-39","40-49","50-59","60-69","70+"})</f>
        <v>40-49</v>
      </c>
      <c r="S669" t="str">
        <f t="shared" si="42"/>
        <v>Not Fleeing or Blank</v>
      </c>
      <c r="T669" t="str">
        <f t="shared" si="43"/>
        <v>NO</v>
      </c>
    </row>
    <row r="670" spans="1:20" ht="19" hidden="1" x14ac:dyDescent="0.2">
      <c r="A670">
        <v>669</v>
      </c>
      <c r="B670">
        <v>800</v>
      </c>
      <c r="C670" t="s">
        <v>1273</v>
      </c>
      <c r="D670" s="1">
        <v>42251</v>
      </c>
      <c r="E670" t="s">
        <v>15</v>
      </c>
      <c r="F670" t="s">
        <v>16</v>
      </c>
      <c r="G670">
        <v>37</v>
      </c>
      <c r="H670" t="s">
        <v>17</v>
      </c>
      <c r="I670" t="s">
        <v>24</v>
      </c>
      <c r="J670" t="s">
        <v>1274</v>
      </c>
      <c r="K670" t="s">
        <v>1275</v>
      </c>
      <c r="L670" t="b">
        <v>1</v>
      </c>
      <c r="M670" t="s">
        <v>21</v>
      </c>
      <c r="N670" t="s">
        <v>22</v>
      </c>
      <c r="O670" t="b">
        <v>0</v>
      </c>
      <c r="P670" t="str">
        <f t="shared" si="40"/>
        <v>armed</v>
      </c>
      <c r="Q670" t="str">
        <f t="shared" si="41"/>
        <v>Gun</v>
      </c>
      <c r="R670" s="8" t="str">
        <f>LOOKUP(G670,{0,1,19,30,40,50,60,70},{"null","0-18","19-29","30-39","40-49","50-59","60-69","70+"})</f>
        <v>30-39</v>
      </c>
      <c r="S670" t="str">
        <f t="shared" si="42"/>
        <v>Not Fleeing or Blank</v>
      </c>
      <c r="T670" t="str">
        <f t="shared" si="43"/>
        <v>NO</v>
      </c>
    </row>
    <row r="671" spans="1:20" ht="19" hidden="1" x14ac:dyDescent="0.2">
      <c r="A671">
        <v>670</v>
      </c>
      <c r="B671">
        <v>801</v>
      </c>
      <c r="C671" t="s">
        <v>1276</v>
      </c>
      <c r="D671" s="1">
        <v>42251</v>
      </c>
      <c r="E671" t="s">
        <v>28</v>
      </c>
      <c r="F671" t="s">
        <v>1023</v>
      </c>
      <c r="G671">
        <v>49</v>
      </c>
      <c r="H671" t="s">
        <v>17</v>
      </c>
      <c r="I671" t="s">
        <v>30</v>
      </c>
      <c r="J671" t="s">
        <v>1277</v>
      </c>
      <c r="K671" t="s">
        <v>122</v>
      </c>
      <c r="L671" t="b">
        <v>0</v>
      </c>
      <c r="M671" t="s">
        <v>21</v>
      </c>
      <c r="N671" t="s">
        <v>22</v>
      </c>
      <c r="O671" t="b">
        <v>0</v>
      </c>
      <c r="P671" t="str">
        <f t="shared" si="40"/>
        <v>armed</v>
      </c>
      <c r="Q671" t="str">
        <f t="shared" si="41"/>
        <v>No Gun</v>
      </c>
      <c r="R671" s="8" t="str">
        <f>LOOKUP(G671,{0,1,19,30,40,50,60,70},{"null","0-18","19-29","30-39","40-49","50-59","60-69","70+"})</f>
        <v>40-49</v>
      </c>
      <c r="S671" t="str">
        <f t="shared" si="42"/>
        <v>Not Fleeing or Blank</v>
      </c>
      <c r="T671" t="str">
        <f t="shared" si="43"/>
        <v>NO</v>
      </c>
    </row>
    <row r="672" spans="1:20" ht="19" hidden="1" x14ac:dyDescent="0.2">
      <c r="A672">
        <v>671</v>
      </c>
      <c r="B672">
        <v>802</v>
      </c>
      <c r="C672" t="s">
        <v>1278</v>
      </c>
      <c r="D672" s="1">
        <v>42251</v>
      </c>
      <c r="E672" t="s">
        <v>15</v>
      </c>
      <c r="F672" t="s">
        <v>16</v>
      </c>
      <c r="G672">
        <v>27</v>
      </c>
      <c r="H672" t="s">
        <v>17</v>
      </c>
      <c r="I672" t="s">
        <v>24</v>
      </c>
      <c r="J672" t="s">
        <v>1279</v>
      </c>
      <c r="K672" t="s">
        <v>37</v>
      </c>
      <c r="L672" t="b">
        <v>0</v>
      </c>
      <c r="M672" t="s">
        <v>21</v>
      </c>
      <c r="N672" t="s">
        <v>48</v>
      </c>
      <c r="O672" t="b">
        <v>0</v>
      </c>
      <c r="P672" t="str">
        <f t="shared" si="40"/>
        <v>armed</v>
      </c>
      <c r="Q672" t="str">
        <f t="shared" si="41"/>
        <v>Gun</v>
      </c>
      <c r="R672" s="8" t="str">
        <f>LOOKUP(G672,{0,1,19,30,40,50,60,70},{"null","0-18","19-29","30-39","40-49","50-59","60-69","70+"})</f>
        <v>19-29</v>
      </c>
      <c r="S672" t="str">
        <f t="shared" si="42"/>
        <v>Fleeing</v>
      </c>
      <c r="T672" t="str">
        <f t="shared" si="43"/>
        <v>NO</v>
      </c>
    </row>
    <row r="673" spans="1:20" ht="19" hidden="1" x14ac:dyDescent="0.2">
      <c r="A673">
        <v>672</v>
      </c>
      <c r="B673">
        <v>803</v>
      </c>
      <c r="C673" t="s">
        <v>1280</v>
      </c>
      <c r="D673" s="1">
        <v>42251</v>
      </c>
      <c r="E673" t="s">
        <v>15</v>
      </c>
      <c r="F673" t="s">
        <v>16</v>
      </c>
      <c r="G673">
        <v>36</v>
      </c>
      <c r="H673" t="s">
        <v>17</v>
      </c>
      <c r="I673" t="s">
        <v>24</v>
      </c>
      <c r="J673" t="s">
        <v>1281</v>
      </c>
      <c r="K673" t="s">
        <v>64</v>
      </c>
      <c r="L673" t="b">
        <v>0</v>
      </c>
      <c r="M673" t="s">
        <v>21</v>
      </c>
      <c r="N673" t="s">
        <v>22</v>
      </c>
      <c r="O673" t="b">
        <v>0</v>
      </c>
      <c r="P673" t="str">
        <f t="shared" si="40"/>
        <v>armed</v>
      </c>
      <c r="Q673" t="str">
        <f t="shared" si="41"/>
        <v>Gun</v>
      </c>
      <c r="R673" s="8" t="str">
        <f>LOOKUP(G673,{0,1,19,30,40,50,60,70},{"null","0-18","19-29","30-39","40-49","50-59","60-69","70+"})</f>
        <v>30-39</v>
      </c>
      <c r="S673" t="str">
        <f t="shared" si="42"/>
        <v>Not Fleeing or Blank</v>
      </c>
      <c r="T673" t="str">
        <f t="shared" si="43"/>
        <v>NO</v>
      </c>
    </row>
    <row r="674" spans="1:20" ht="19" hidden="1" x14ac:dyDescent="0.2">
      <c r="A674">
        <v>673</v>
      </c>
      <c r="B674">
        <v>804</v>
      </c>
      <c r="C674" t="s">
        <v>1282</v>
      </c>
      <c r="D674" s="1">
        <v>42251</v>
      </c>
      <c r="E674" t="s">
        <v>15</v>
      </c>
      <c r="F674" t="s">
        <v>60</v>
      </c>
      <c r="G674">
        <v>23</v>
      </c>
      <c r="H674" t="s">
        <v>17</v>
      </c>
      <c r="I674" t="s">
        <v>24</v>
      </c>
      <c r="J674" t="s">
        <v>1283</v>
      </c>
      <c r="K674" t="s">
        <v>160</v>
      </c>
      <c r="L674" t="b">
        <v>1</v>
      </c>
      <c r="M674" t="s">
        <v>33</v>
      </c>
      <c r="N674" t="s">
        <v>22</v>
      </c>
      <c r="O674" t="b">
        <v>0</v>
      </c>
      <c r="P674" t="str">
        <f t="shared" si="40"/>
        <v>armed</v>
      </c>
      <c r="Q674" t="str">
        <f t="shared" si="41"/>
        <v>No Gun</v>
      </c>
      <c r="R674" s="8" t="str">
        <f>LOOKUP(G674,{0,1,19,30,40,50,60,70},{"null","0-18","19-29","30-39","40-49","50-59","60-69","70+"})</f>
        <v>19-29</v>
      </c>
      <c r="S674" t="str">
        <f t="shared" si="42"/>
        <v>Not Fleeing or Blank</v>
      </c>
      <c r="T674" t="str">
        <f t="shared" si="43"/>
        <v>NO</v>
      </c>
    </row>
    <row r="675" spans="1:20" ht="19" hidden="1" x14ac:dyDescent="0.2">
      <c r="A675">
        <v>674</v>
      </c>
      <c r="B675">
        <v>805</v>
      </c>
      <c r="C675" t="s">
        <v>1284</v>
      </c>
      <c r="D675" s="1">
        <v>42252</v>
      </c>
      <c r="E675" t="s">
        <v>15</v>
      </c>
      <c r="F675" t="s">
        <v>35</v>
      </c>
      <c r="G675">
        <v>21</v>
      </c>
      <c r="H675" t="s">
        <v>17</v>
      </c>
      <c r="I675" t="s">
        <v>56</v>
      </c>
      <c r="J675" t="s">
        <v>1285</v>
      </c>
      <c r="K675" t="s">
        <v>251</v>
      </c>
      <c r="L675" t="b">
        <v>1</v>
      </c>
      <c r="M675" t="s">
        <v>21</v>
      </c>
      <c r="N675" t="s">
        <v>22</v>
      </c>
      <c r="O675" t="b">
        <v>0</v>
      </c>
      <c r="P675" t="str">
        <f t="shared" si="40"/>
        <v>armed</v>
      </c>
      <c r="Q675" t="str">
        <f t="shared" si="41"/>
        <v>No Gun</v>
      </c>
      <c r="R675" s="8" t="str">
        <f>LOOKUP(G675,{0,1,19,30,40,50,60,70},{"null","0-18","19-29","30-39","40-49","50-59","60-69","70+"})</f>
        <v>19-29</v>
      </c>
      <c r="S675" t="str">
        <f t="shared" si="42"/>
        <v>Not Fleeing or Blank</v>
      </c>
      <c r="T675" t="str">
        <f t="shared" si="43"/>
        <v>NO</v>
      </c>
    </row>
    <row r="676" spans="1:20" ht="19" hidden="1" x14ac:dyDescent="0.2">
      <c r="A676">
        <v>675</v>
      </c>
      <c r="B676">
        <v>806</v>
      </c>
      <c r="C676" t="s">
        <v>1286</v>
      </c>
      <c r="D676" s="1">
        <v>42252</v>
      </c>
      <c r="E676" t="s">
        <v>15</v>
      </c>
      <c r="F676" t="s">
        <v>1023</v>
      </c>
      <c r="G676">
        <v>32</v>
      </c>
      <c r="H676" t="s">
        <v>17</v>
      </c>
      <c r="I676" t="s">
        <v>30</v>
      </c>
      <c r="J676" t="s">
        <v>418</v>
      </c>
      <c r="K676" t="s">
        <v>37</v>
      </c>
      <c r="L676" t="b">
        <v>1</v>
      </c>
      <c r="M676" t="s">
        <v>33</v>
      </c>
      <c r="N676" t="s">
        <v>22</v>
      </c>
      <c r="O676" t="b">
        <v>1</v>
      </c>
      <c r="P676" t="str">
        <f t="shared" si="40"/>
        <v>armed</v>
      </c>
      <c r="Q676" t="str">
        <f t="shared" si="41"/>
        <v>No Gun</v>
      </c>
      <c r="R676" s="8" t="str">
        <f>LOOKUP(G676,{0,1,19,30,40,50,60,70},{"null","0-18","19-29","30-39","40-49","50-59","60-69","70+"})</f>
        <v>30-39</v>
      </c>
      <c r="S676" t="str">
        <f t="shared" si="42"/>
        <v>Not Fleeing or Blank</v>
      </c>
      <c r="T676" t="str">
        <f t="shared" si="43"/>
        <v>NO</v>
      </c>
    </row>
    <row r="677" spans="1:20" ht="19" hidden="1" x14ac:dyDescent="0.2">
      <c r="A677">
        <v>676</v>
      </c>
      <c r="B677">
        <v>807</v>
      </c>
      <c r="C677" t="s">
        <v>1287</v>
      </c>
      <c r="D677" s="1">
        <v>42252</v>
      </c>
      <c r="E677" t="s">
        <v>15</v>
      </c>
      <c r="F677" t="s">
        <v>16</v>
      </c>
      <c r="G677">
        <v>35</v>
      </c>
      <c r="H677" t="s">
        <v>17</v>
      </c>
      <c r="I677" t="s">
        <v>56</v>
      </c>
      <c r="J677" t="s">
        <v>1288</v>
      </c>
      <c r="K677" t="s">
        <v>112</v>
      </c>
      <c r="L677" t="b">
        <v>0</v>
      </c>
      <c r="M677" t="s">
        <v>21</v>
      </c>
      <c r="N677" t="s">
        <v>22</v>
      </c>
      <c r="O677" t="b">
        <v>0</v>
      </c>
      <c r="P677" t="str">
        <f t="shared" si="40"/>
        <v>armed</v>
      </c>
      <c r="Q677" t="str">
        <f t="shared" si="41"/>
        <v>Gun</v>
      </c>
      <c r="R677" s="8" t="str">
        <f>LOOKUP(G677,{0,1,19,30,40,50,60,70},{"null","0-18","19-29","30-39","40-49","50-59","60-69","70+"})</f>
        <v>30-39</v>
      </c>
      <c r="S677" t="str">
        <f t="shared" si="42"/>
        <v>Not Fleeing or Blank</v>
      </c>
      <c r="T677" t="str">
        <f t="shared" si="43"/>
        <v>NO</v>
      </c>
    </row>
    <row r="678" spans="1:20" ht="19" hidden="1" x14ac:dyDescent="0.2">
      <c r="A678">
        <v>677</v>
      </c>
      <c r="B678">
        <v>808</v>
      </c>
      <c r="C678" t="s">
        <v>1289</v>
      </c>
      <c r="D678" s="1">
        <v>42252</v>
      </c>
      <c r="E678" t="s">
        <v>15</v>
      </c>
      <c r="F678" t="s">
        <v>29</v>
      </c>
      <c r="G678">
        <v>28</v>
      </c>
      <c r="H678" t="s">
        <v>52</v>
      </c>
      <c r="I678" t="s">
        <v>56</v>
      </c>
      <c r="J678" t="s">
        <v>1288</v>
      </c>
      <c r="K678" t="s">
        <v>112</v>
      </c>
      <c r="L678" t="b">
        <v>0</v>
      </c>
      <c r="M678" t="s">
        <v>77</v>
      </c>
      <c r="N678" t="s">
        <v>22</v>
      </c>
      <c r="O678" t="b">
        <v>0</v>
      </c>
      <c r="P678" t="str">
        <f t="shared" si="40"/>
        <v>unarmed or undetermined or null</v>
      </c>
      <c r="Q678" t="str">
        <f t="shared" si="41"/>
        <v>No Gun</v>
      </c>
      <c r="R678" s="8" t="str">
        <f>LOOKUP(G678,{0,1,19,30,40,50,60,70},{"null","0-18","19-29","30-39","40-49","50-59","60-69","70+"})</f>
        <v>19-29</v>
      </c>
      <c r="S678" t="str">
        <f t="shared" si="42"/>
        <v>Not Fleeing or Blank</v>
      </c>
      <c r="T678" t="str">
        <f t="shared" si="43"/>
        <v>NO</v>
      </c>
    </row>
    <row r="679" spans="1:20" ht="19" hidden="1" x14ac:dyDescent="0.2">
      <c r="A679">
        <v>678</v>
      </c>
      <c r="B679">
        <v>809</v>
      </c>
      <c r="C679" t="s">
        <v>1290</v>
      </c>
      <c r="D679" s="1">
        <v>42253</v>
      </c>
      <c r="E679" t="s">
        <v>15</v>
      </c>
      <c r="F679" t="s">
        <v>16</v>
      </c>
      <c r="G679">
        <v>59</v>
      </c>
      <c r="H679" t="s">
        <v>17</v>
      </c>
      <c r="I679" t="s">
        <v>30</v>
      </c>
      <c r="J679" t="s">
        <v>1291</v>
      </c>
      <c r="K679" t="s">
        <v>169</v>
      </c>
      <c r="L679" t="b">
        <v>0</v>
      </c>
      <c r="M679" t="s">
        <v>21</v>
      </c>
      <c r="N679" t="s">
        <v>48</v>
      </c>
      <c r="O679" t="b">
        <v>0</v>
      </c>
      <c r="P679" t="str">
        <f t="shared" si="40"/>
        <v>armed</v>
      </c>
      <c r="Q679" t="str">
        <f t="shared" si="41"/>
        <v>Gun</v>
      </c>
      <c r="R679" s="8" t="str">
        <f>LOOKUP(G679,{0,1,19,30,40,50,60,70},{"null","0-18","19-29","30-39","40-49","50-59","60-69","70+"})</f>
        <v>50-59</v>
      </c>
      <c r="S679" t="str">
        <f t="shared" si="42"/>
        <v>Fleeing</v>
      </c>
      <c r="T679" t="str">
        <f t="shared" si="43"/>
        <v>NO</v>
      </c>
    </row>
    <row r="680" spans="1:20" ht="19" x14ac:dyDescent="0.2">
      <c r="A680">
        <v>679</v>
      </c>
      <c r="B680">
        <v>810</v>
      </c>
      <c r="C680" t="s">
        <v>1292</v>
      </c>
      <c r="D680" s="1">
        <v>42253</v>
      </c>
      <c r="E680" t="s">
        <v>15</v>
      </c>
      <c r="F680" t="s">
        <v>16</v>
      </c>
      <c r="G680">
        <v>28</v>
      </c>
      <c r="H680" t="s">
        <v>17</v>
      </c>
      <c r="I680" t="s">
        <v>56</v>
      </c>
      <c r="J680" t="s">
        <v>1088</v>
      </c>
      <c r="K680" t="s">
        <v>72</v>
      </c>
      <c r="L680" t="b">
        <v>1</v>
      </c>
      <c r="M680" t="s">
        <v>21</v>
      </c>
      <c r="N680" t="s">
        <v>48</v>
      </c>
      <c r="O680" t="b">
        <v>0</v>
      </c>
      <c r="P680" t="str">
        <f t="shared" si="40"/>
        <v>armed</v>
      </c>
      <c r="Q680" t="str">
        <f t="shared" si="41"/>
        <v>Gun</v>
      </c>
      <c r="R680" s="8" t="str">
        <f>LOOKUP(G680,{0,1,19,30,40,50,60,70},{"null","0-18","19-29","30-39","40-49","50-59","60-69","70+"})</f>
        <v>19-29</v>
      </c>
      <c r="S680" t="str">
        <f t="shared" si="42"/>
        <v>Fleeing</v>
      </c>
      <c r="T680" t="str">
        <f t="shared" si="43"/>
        <v>YES</v>
      </c>
    </row>
    <row r="681" spans="1:20" ht="19" hidden="1" x14ac:dyDescent="0.2">
      <c r="A681">
        <v>680</v>
      </c>
      <c r="B681">
        <v>811</v>
      </c>
      <c r="C681" t="s">
        <v>1293</v>
      </c>
      <c r="D681" s="1">
        <v>42253</v>
      </c>
      <c r="E681" t="s">
        <v>15</v>
      </c>
      <c r="F681" t="s">
        <v>16</v>
      </c>
      <c r="G681">
        <v>45</v>
      </c>
      <c r="H681" t="s">
        <v>17</v>
      </c>
      <c r="I681" t="s">
        <v>24</v>
      </c>
      <c r="J681" t="s">
        <v>893</v>
      </c>
      <c r="K681" t="s">
        <v>101</v>
      </c>
      <c r="L681" t="b">
        <v>0</v>
      </c>
      <c r="M681" t="s">
        <v>21</v>
      </c>
      <c r="N681" t="s">
        <v>22</v>
      </c>
      <c r="O681" t="b">
        <v>0</v>
      </c>
      <c r="P681" t="str">
        <f t="shared" si="40"/>
        <v>armed</v>
      </c>
      <c r="Q681" t="str">
        <f t="shared" si="41"/>
        <v>Gun</v>
      </c>
      <c r="R681" s="8" t="str">
        <f>LOOKUP(G681,{0,1,19,30,40,50,60,70},{"null","0-18","19-29","30-39","40-49","50-59","60-69","70+"})</f>
        <v>40-49</v>
      </c>
      <c r="S681" t="str">
        <f t="shared" si="42"/>
        <v>Not Fleeing or Blank</v>
      </c>
      <c r="T681" t="str">
        <f t="shared" si="43"/>
        <v>NO</v>
      </c>
    </row>
    <row r="682" spans="1:20" ht="19" hidden="1" x14ac:dyDescent="0.2">
      <c r="A682">
        <v>681</v>
      </c>
      <c r="B682">
        <v>813</v>
      </c>
      <c r="C682" t="s">
        <v>1294</v>
      </c>
      <c r="D682" s="1">
        <v>42254</v>
      </c>
      <c r="E682" t="s">
        <v>15</v>
      </c>
      <c r="F682" t="s">
        <v>1023</v>
      </c>
      <c r="G682">
        <v>45</v>
      </c>
      <c r="H682" t="s">
        <v>17</v>
      </c>
      <c r="I682" t="s">
        <v>30</v>
      </c>
      <c r="J682" t="s">
        <v>924</v>
      </c>
      <c r="K682" t="s">
        <v>37</v>
      </c>
      <c r="L682" t="b">
        <v>0</v>
      </c>
      <c r="M682" t="s">
        <v>33</v>
      </c>
      <c r="N682" t="s">
        <v>73</v>
      </c>
      <c r="O682" t="b">
        <v>1</v>
      </c>
      <c r="P682" t="str">
        <f t="shared" si="40"/>
        <v>armed</v>
      </c>
      <c r="Q682" t="str">
        <f t="shared" si="41"/>
        <v>No Gun</v>
      </c>
      <c r="R682" s="8" t="str">
        <f>LOOKUP(G682,{0,1,19,30,40,50,60,70},{"null","0-18","19-29","30-39","40-49","50-59","60-69","70+"})</f>
        <v>40-49</v>
      </c>
      <c r="S682" t="str">
        <f t="shared" si="42"/>
        <v>Fleeing</v>
      </c>
      <c r="T682" t="str">
        <f t="shared" si="43"/>
        <v>NO</v>
      </c>
    </row>
    <row r="683" spans="1:20" ht="19" hidden="1" x14ac:dyDescent="0.2">
      <c r="A683">
        <v>682</v>
      </c>
      <c r="B683">
        <v>836</v>
      </c>
      <c r="C683" t="s">
        <v>1295</v>
      </c>
      <c r="D683" s="1">
        <v>42255</v>
      </c>
      <c r="E683" t="s">
        <v>15</v>
      </c>
      <c r="F683" t="s">
        <v>16</v>
      </c>
      <c r="G683">
        <v>19</v>
      </c>
      <c r="H683" t="s">
        <v>17</v>
      </c>
      <c r="I683" t="s">
        <v>192</v>
      </c>
      <c r="J683" t="s">
        <v>1296</v>
      </c>
      <c r="K683" t="s">
        <v>254</v>
      </c>
      <c r="L683" t="b">
        <v>0</v>
      </c>
      <c r="M683" t="s">
        <v>21</v>
      </c>
      <c r="N683" t="s">
        <v>22</v>
      </c>
      <c r="O683" t="b">
        <v>0</v>
      </c>
      <c r="P683" t="str">
        <f t="shared" si="40"/>
        <v>armed</v>
      </c>
      <c r="Q683" t="str">
        <f t="shared" si="41"/>
        <v>Gun</v>
      </c>
      <c r="R683" s="8" t="str">
        <f>LOOKUP(G683,{0,1,19,30,40,50,60,70},{"null","0-18","19-29","30-39","40-49","50-59","60-69","70+"})</f>
        <v>19-29</v>
      </c>
      <c r="S683" t="str">
        <f t="shared" si="42"/>
        <v>Not Fleeing or Blank</v>
      </c>
      <c r="T683" t="str">
        <f t="shared" si="43"/>
        <v>NO</v>
      </c>
    </row>
    <row r="684" spans="1:20" ht="19" hidden="1" x14ac:dyDescent="0.2">
      <c r="A684">
        <v>683</v>
      </c>
      <c r="B684">
        <v>812</v>
      </c>
      <c r="C684" t="s">
        <v>1297</v>
      </c>
      <c r="D684" s="1">
        <v>42256</v>
      </c>
      <c r="E684" t="s">
        <v>15</v>
      </c>
      <c r="F684" t="s">
        <v>16</v>
      </c>
      <c r="G684">
        <v>25</v>
      </c>
      <c r="H684" t="s">
        <v>17</v>
      </c>
      <c r="I684" t="s">
        <v>24</v>
      </c>
      <c r="J684" t="s">
        <v>1298</v>
      </c>
      <c r="K684" t="s">
        <v>344</v>
      </c>
      <c r="L684" t="b">
        <v>0</v>
      </c>
      <c r="M684" t="s">
        <v>21</v>
      </c>
      <c r="N684" t="s">
        <v>22</v>
      </c>
      <c r="O684" t="b">
        <v>0</v>
      </c>
      <c r="P684" t="str">
        <f t="shared" si="40"/>
        <v>armed</v>
      </c>
      <c r="Q684" t="str">
        <f t="shared" si="41"/>
        <v>Gun</v>
      </c>
      <c r="R684" s="8" t="str">
        <f>LOOKUP(G684,{0,1,19,30,40,50,60,70},{"null","0-18","19-29","30-39","40-49","50-59","60-69","70+"})</f>
        <v>19-29</v>
      </c>
      <c r="S684" t="str">
        <f t="shared" si="42"/>
        <v>Not Fleeing or Blank</v>
      </c>
      <c r="T684" t="str">
        <f t="shared" si="43"/>
        <v>NO</v>
      </c>
    </row>
    <row r="685" spans="1:20" ht="19" hidden="1" x14ac:dyDescent="0.2">
      <c r="A685">
        <v>684</v>
      </c>
      <c r="B685">
        <v>815</v>
      </c>
      <c r="C685" t="s">
        <v>1299</v>
      </c>
      <c r="D685" s="1">
        <v>42256</v>
      </c>
      <c r="E685" t="s">
        <v>15</v>
      </c>
      <c r="F685" t="s">
        <v>879</v>
      </c>
      <c r="G685">
        <v>37</v>
      </c>
      <c r="H685" t="s">
        <v>17</v>
      </c>
      <c r="I685" t="s">
        <v>56</v>
      </c>
      <c r="J685" t="s">
        <v>282</v>
      </c>
      <c r="K685" t="s">
        <v>109</v>
      </c>
      <c r="L685" t="b">
        <v>1</v>
      </c>
      <c r="M685" t="s">
        <v>33</v>
      </c>
      <c r="N685" t="s">
        <v>22</v>
      </c>
      <c r="O685" t="b">
        <v>0</v>
      </c>
      <c r="P685" t="str">
        <f t="shared" si="40"/>
        <v>armed</v>
      </c>
      <c r="Q685" t="str">
        <f t="shared" si="41"/>
        <v>Gun</v>
      </c>
      <c r="R685" s="8" t="str">
        <f>LOOKUP(G685,{0,1,19,30,40,50,60,70},{"null","0-18","19-29","30-39","40-49","50-59","60-69","70+"})</f>
        <v>30-39</v>
      </c>
      <c r="S685" t="str">
        <f t="shared" si="42"/>
        <v>Not Fleeing or Blank</v>
      </c>
      <c r="T685" t="str">
        <f t="shared" si="43"/>
        <v>NO</v>
      </c>
    </row>
    <row r="686" spans="1:20" ht="19" hidden="1" x14ac:dyDescent="0.2">
      <c r="A686">
        <v>685</v>
      </c>
      <c r="B686">
        <v>816</v>
      </c>
      <c r="C686" t="s">
        <v>1300</v>
      </c>
      <c r="D686" s="1">
        <v>42256</v>
      </c>
      <c r="E686" t="s">
        <v>15</v>
      </c>
      <c r="F686" t="s">
        <v>16</v>
      </c>
      <c r="G686">
        <v>33</v>
      </c>
      <c r="H686" t="s">
        <v>17</v>
      </c>
      <c r="I686" t="s">
        <v>192</v>
      </c>
      <c r="J686" t="s">
        <v>1296</v>
      </c>
      <c r="K686" t="s">
        <v>254</v>
      </c>
      <c r="L686" t="b">
        <v>0</v>
      </c>
      <c r="M686" t="s">
        <v>21</v>
      </c>
      <c r="N686" t="s">
        <v>48</v>
      </c>
      <c r="O686" t="b">
        <v>0</v>
      </c>
      <c r="P686" t="str">
        <f t="shared" si="40"/>
        <v>armed</v>
      </c>
      <c r="Q686" t="str">
        <f t="shared" si="41"/>
        <v>Gun</v>
      </c>
      <c r="R686" s="8" t="str">
        <f>LOOKUP(G686,{0,1,19,30,40,50,60,70},{"null","0-18","19-29","30-39","40-49","50-59","60-69","70+"})</f>
        <v>30-39</v>
      </c>
      <c r="S686" t="str">
        <f t="shared" si="42"/>
        <v>Fleeing</v>
      </c>
      <c r="T686" t="str">
        <f t="shared" si="43"/>
        <v>NO</v>
      </c>
    </row>
    <row r="687" spans="1:20" ht="19" hidden="1" x14ac:dyDescent="0.2">
      <c r="A687">
        <v>686</v>
      </c>
      <c r="B687">
        <v>879</v>
      </c>
      <c r="C687" t="s">
        <v>1301</v>
      </c>
      <c r="D687" s="1">
        <v>42256</v>
      </c>
      <c r="E687" t="s">
        <v>15</v>
      </c>
      <c r="F687" t="s">
        <v>60</v>
      </c>
      <c r="G687">
        <v>59</v>
      </c>
      <c r="H687" t="s">
        <v>17</v>
      </c>
      <c r="I687" t="s">
        <v>18</v>
      </c>
      <c r="J687" t="s">
        <v>1302</v>
      </c>
      <c r="K687" t="s">
        <v>37</v>
      </c>
      <c r="L687" t="b">
        <v>0</v>
      </c>
      <c r="M687" t="s">
        <v>21</v>
      </c>
      <c r="N687" t="s">
        <v>22</v>
      </c>
      <c r="O687" t="b">
        <v>0</v>
      </c>
      <c r="P687" t="str">
        <f t="shared" si="40"/>
        <v>armed</v>
      </c>
      <c r="Q687" t="str">
        <f t="shared" si="41"/>
        <v>No Gun</v>
      </c>
      <c r="R687" s="8" t="str">
        <f>LOOKUP(G687,{0,1,19,30,40,50,60,70},{"null","0-18","19-29","30-39","40-49","50-59","60-69","70+"})</f>
        <v>50-59</v>
      </c>
      <c r="S687" t="str">
        <f t="shared" si="42"/>
        <v>Not Fleeing or Blank</v>
      </c>
      <c r="T687" t="str">
        <f t="shared" si="43"/>
        <v>NO</v>
      </c>
    </row>
    <row r="688" spans="1:20" ht="19" hidden="1" x14ac:dyDescent="0.2">
      <c r="A688">
        <v>687</v>
      </c>
      <c r="B688">
        <v>817</v>
      </c>
      <c r="C688" t="s">
        <v>1303</v>
      </c>
      <c r="D688" s="1">
        <v>42257</v>
      </c>
      <c r="E688" t="s">
        <v>15</v>
      </c>
      <c r="F688" t="s">
        <v>60</v>
      </c>
      <c r="G688">
        <v>31</v>
      </c>
      <c r="H688" t="s">
        <v>17</v>
      </c>
      <c r="I688" t="s">
        <v>18</v>
      </c>
      <c r="J688" t="s">
        <v>1304</v>
      </c>
      <c r="K688" t="s">
        <v>258</v>
      </c>
      <c r="L688" t="b">
        <v>0</v>
      </c>
      <c r="M688" t="s">
        <v>21</v>
      </c>
      <c r="N688" t="s">
        <v>22</v>
      </c>
      <c r="O688" t="b">
        <v>0</v>
      </c>
      <c r="P688" t="str">
        <f t="shared" si="40"/>
        <v>armed</v>
      </c>
      <c r="Q688" t="str">
        <f t="shared" si="41"/>
        <v>No Gun</v>
      </c>
      <c r="R688" s="8" t="str">
        <f>LOOKUP(G688,{0,1,19,30,40,50,60,70},{"null","0-18","19-29","30-39","40-49","50-59","60-69","70+"})</f>
        <v>30-39</v>
      </c>
      <c r="S688" t="str">
        <f t="shared" si="42"/>
        <v>Not Fleeing or Blank</v>
      </c>
      <c r="T688" t="str">
        <f t="shared" si="43"/>
        <v>NO</v>
      </c>
    </row>
    <row r="689" spans="1:20" ht="19" hidden="1" x14ac:dyDescent="0.2">
      <c r="A689">
        <v>688</v>
      </c>
      <c r="B689">
        <v>818</v>
      </c>
      <c r="C689" t="s">
        <v>1305</v>
      </c>
      <c r="D689" s="1">
        <v>42257</v>
      </c>
      <c r="E689" t="s">
        <v>15</v>
      </c>
      <c r="F689" t="s">
        <v>60</v>
      </c>
      <c r="G689">
        <v>35</v>
      </c>
      <c r="H689" t="s">
        <v>17</v>
      </c>
      <c r="J689" t="s">
        <v>437</v>
      </c>
      <c r="K689" t="s">
        <v>37</v>
      </c>
      <c r="L689" t="b">
        <v>1</v>
      </c>
      <c r="M689" t="s">
        <v>33</v>
      </c>
      <c r="N689" t="s">
        <v>22</v>
      </c>
      <c r="O689" t="b">
        <v>0</v>
      </c>
      <c r="P689" t="str">
        <f t="shared" si="40"/>
        <v>armed</v>
      </c>
      <c r="Q689" t="str">
        <f t="shared" si="41"/>
        <v>No Gun</v>
      </c>
      <c r="R689" s="8" t="str">
        <f>LOOKUP(G689,{0,1,19,30,40,50,60,70},{"null","0-18","19-29","30-39","40-49","50-59","60-69","70+"})</f>
        <v>30-39</v>
      </c>
      <c r="S689" t="str">
        <f t="shared" si="42"/>
        <v>Not Fleeing or Blank</v>
      </c>
      <c r="T689" t="str">
        <f t="shared" si="43"/>
        <v>NO</v>
      </c>
    </row>
    <row r="690" spans="1:20" ht="19" hidden="1" x14ac:dyDescent="0.2">
      <c r="A690">
        <v>689</v>
      </c>
      <c r="B690">
        <v>819</v>
      </c>
      <c r="C690" t="s">
        <v>1306</v>
      </c>
      <c r="D690" s="1">
        <v>42257</v>
      </c>
      <c r="E690" t="s">
        <v>15</v>
      </c>
      <c r="F690" t="s">
        <v>16</v>
      </c>
      <c r="G690">
        <v>29</v>
      </c>
      <c r="H690" t="s">
        <v>17</v>
      </c>
      <c r="I690" t="s">
        <v>56</v>
      </c>
      <c r="J690" t="s">
        <v>121</v>
      </c>
      <c r="K690" t="s">
        <v>122</v>
      </c>
      <c r="L690" t="b">
        <v>0</v>
      </c>
      <c r="M690" t="s">
        <v>21</v>
      </c>
      <c r="N690" t="s">
        <v>22</v>
      </c>
      <c r="O690" t="b">
        <v>0</v>
      </c>
      <c r="P690" t="str">
        <f t="shared" si="40"/>
        <v>armed</v>
      </c>
      <c r="Q690" t="str">
        <f t="shared" si="41"/>
        <v>Gun</v>
      </c>
      <c r="R690" s="8" t="str">
        <f>LOOKUP(G690,{0,1,19,30,40,50,60,70},{"null","0-18","19-29","30-39","40-49","50-59","60-69","70+"})</f>
        <v>19-29</v>
      </c>
      <c r="S690" t="str">
        <f t="shared" si="42"/>
        <v>Not Fleeing or Blank</v>
      </c>
      <c r="T690" t="str">
        <f t="shared" si="43"/>
        <v>NO</v>
      </c>
    </row>
    <row r="691" spans="1:20" ht="19" hidden="1" x14ac:dyDescent="0.2">
      <c r="A691">
        <v>690</v>
      </c>
      <c r="B691">
        <v>820</v>
      </c>
      <c r="C691" t="s">
        <v>1307</v>
      </c>
      <c r="D691" s="1">
        <v>42257</v>
      </c>
      <c r="E691" t="s">
        <v>15</v>
      </c>
      <c r="F691" t="s">
        <v>16</v>
      </c>
      <c r="G691">
        <v>32</v>
      </c>
      <c r="H691" t="s">
        <v>17</v>
      </c>
      <c r="I691" t="s">
        <v>24</v>
      </c>
      <c r="J691" t="s">
        <v>1308</v>
      </c>
      <c r="K691" t="s">
        <v>37</v>
      </c>
      <c r="L691" t="b">
        <v>0</v>
      </c>
      <c r="M691" t="s">
        <v>21</v>
      </c>
      <c r="N691" t="s">
        <v>73</v>
      </c>
      <c r="O691" t="b">
        <v>0</v>
      </c>
      <c r="P691" t="str">
        <f t="shared" si="40"/>
        <v>armed</v>
      </c>
      <c r="Q691" t="str">
        <f t="shared" si="41"/>
        <v>Gun</v>
      </c>
      <c r="R691" s="8" t="str">
        <f>LOOKUP(G691,{0,1,19,30,40,50,60,70},{"null","0-18","19-29","30-39","40-49","50-59","60-69","70+"})</f>
        <v>30-39</v>
      </c>
      <c r="S691" t="str">
        <f t="shared" si="42"/>
        <v>Fleeing</v>
      </c>
      <c r="T691" t="str">
        <f t="shared" si="43"/>
        <v>NO</v>
      </c>
    </row>
    <row r="692" spans="1:20" ht="19" hidden="1" x14ac:dyDescent="0.2">
      <c r="A692">
        <v>691</v>
      </c>
      <c r="B692">
        <v>823</v>
      </c>
      <c r="C692" t="s">
        <v>1309</v>
      </c>
      <c r="D692" s="1">
        <v>42257</v>
      </c>
      <c r="E692" t="s">
        <v>15</v>
      </c>
      <c r="F692" t="s">
        <v>16</v>
      </c>
      <c r="G692">
        <v>41</v>
      </c>
      <c r="H692" t="s">
        <v>17</v>
      </c>
      <c r="I692" t="s">
        <v>30</v>
      </c>
      <c r="J692" t="s">
        <v>1310</v>
      </c>
      <c r="K692" t="s">
        <v>37</v>
      </c>
      <c r="L692" t="b">
        <v>0</v>
      </c>
      <c r="M692" t="s">
        <v>21</v>
      </c>
      <c r="N692" t="s">
        <v>48</v>
      </c>
      <c r="O692" t="b">
        <v>0</v>
      </c>
      <c r="P692" t="str">
        <f t="shared" si="40"/>
        <v>armed</v>
      </c>
      <c r="Q692" t="str">
        <f t="shared" si="41"/>
        <v>Gun</v>
      </c>
      <c r="R692" s="8" t="str">
        <f>LOOKUP(G692,{0,1,19,30,40,50,60,70},{"null","0-18","19-29","30-39","40-49","50-59","60-69","70+"})</f>
        <v>40-49</v>
      </c>
      <c r="S692" t="str">
        <f t="shared" si="42"/>
        <v>Fleeing</v>
      </c>
      <c r="T692" t="str">
        <f t="shared" si="43"/>
        <v>NO</v>
      </c>
    </row>
    <row r="693" spans="1:20" ht="19" hidden="1" x14ac:dyDescent="0.2">
      <c r="A693">
        <v>692</v>
      </c>
      <c r="B693">
        <v>824</v>
      </c>
      <c r="C693" t="s">
        <v>1311</v>
      </c>
      <c r="D693" s="1">
        <v>42258</v>
      </c>
      <c r="E693" t="s">
        <v>15</v>
      </c>
      <c r="F693" t="s">
        <v>16</v>
      </c>
      <c r="G693">
        <v>31</v>
      </c>
      <c r="H693" t="s">
        <v>17</v>
      </c>
      <c r="I693" t="s">
        <v>24</v>
      </c>
      <c r="J693" t="s">
        <v>1312</v>
      </c>
      <c r="K693" t="s">
        <v>58</v>
      </c>
      <c r="L693" t="b">
        <v>0</v>
      </c>
      <c r="M693" t="s">
        <v>21</v>
      </c>
      <c r="N693" t="s">
        <v>22</v>
      </c>
      <c r="O693" t="b">
        <v>0</v>
      </c>
      <c r="P693" t="str">
        <f t="shared" si="40"/>
        <v>armed</v>
      </c>
      <c r="Q693" t="str">
        <f t="shared" si="41"/>
        <v>Gun</v>
      </c>
      <c r="R693" s="8" t="str">
        <f>LOOKUP(G693,{0,1,19,30,40,50,60,70},{"null","0-18","19-29","30-39","40-49","50-59","60-69","70+"})</f>
        <v>30-39</v>
      </c>
      <c r="S693" t="str">
        <f t="shared" si="42"/>
        <v>Not Fleeing or Blank</v>
      </c>
      <c r="T693" t="str">
        <f t="shared" si="43"/>
        <v>NO</v>
      </c>
    </row>
    <row r="694" spans="1:20" ht="19" hidden="1" x14ac:dyDescent="0.2">
      <c r="A694">
        <v>693</v>
      </c>
      <c r="B694">
        <v>831</v>
      </c>
      <c r="C694" t="s">
        <v>1313</v>
      </c>
      <c r="D694" s="1">
        <v>42258</v>
      </c>
      <c r="E694" t="s">
        <v>15</v>
      </c>
      <c r="F694" t="s">
        <v>16</v>
      </c>
      <c r="G694">
        <v>44</v>
      </c>
      <c r="H694" t="s">
        <v>17</v>
      </c>
      <c r="I694" t="s">
        <v>24</v>
      </c>
      <c r="J694" t="s">
        <v>1314</v>
      </c>
      <c r="K694" t="s">
        <v>41</v>
      </c>
      <c r="L694" t="b">
        <v>0</v>
      </c>
      <c r="M694" t="s">
        <v>21</v>
      </c>
      <c r="N694" t="s">
        <v>48</v>
      </c>
      <c r="O694" t="b">
        <v>0</v>
      </c>
      <c r="P694" t="str">
        <f t="shared" si="40"/>
        <v>armed</v>
      </c>
      <c r="Q694" t="str">
        <f t="shared" si="41"/>
        <v>Gun</v>
      </c>
      <c r="R694" s="8" t="str">
        <f>LOOKUP(G694,{0,1,19,30,40,50,60,70},{"null","0-18","19-29","30-39","40-49","50-59","60-69","70+"})</f>
        <v>40-49</v>
      </c>
      <c r="S694" t="str">
        <f t="shared" si="42"/>
        <v>Fleeing</v>
      </c>
      <c r="T694" t="str">
        <f t="shared" si="43"/>
        <v>NO</v>
      </c>
    </row>
    <row r="695" spans="1:20" ht="19" hidden="1" x14ac:dyDescent="0.2">
      <c r="A695">
        <v>694</v>
      </c>
      <c r="B695">
        <v>822</v>
      </c>
      <c r="C695" t="s">
        <v>1315</v>
      </c>
      <c r="D695" s="1">
        <v>42259</v>
      </c>
      <c r="E695" t="s">
        <v>15</v>
      </c>
      <c r="F695" t="s">
        <v>77</v>
      </c>
      <c r="G695">
        <v>23</v>
      </c>
      <c r="H695" t="s">
        <v>17</v>
      </c>
      <c r="I695" t="s">
        <v>24</v>
      </c>
      <c r="J695" t="s">
        <v>1316</v>
      </c>
      <c r="K695" t="s">
        <v>278</v>
      </c>
      <c r="L695" t="b">
        <v>0</v>
      </c>
      <c r="M695" t="s">
        <v>77</v>
      </c>
      <c r="N695" t="s">
        <v>442</v>
      </c>
      <c r="O695" t="b">
        <v>0</v>
      </c>
      <c r="P695" t="str">
        <f t="shared" si="40"/>
        <v>unarmed or undetermined or null</v>
      </c>
      <c r="Q695" t="str">
        <f t="shared" si="41"/>
        <v>No Gun</v>
      </c>
      <c r="R695" s="8" t="str">
        <f>LOOKUP(G695,{0,1,19,30,40,50,60,70},{"null","0-18","19-29","30-39","40-49","50-59","60-69","70+"})</f>
        <v>19-29</v>
      </c>
      <c r="S695" t="str">
        <f t="shared" si="42"/>
        <v>Fleeing</v>
      </c>
      <c r="T695" t="str">
        <f t="shared" si="43"/>
        <v>NO</v>
      </c>
    </row>
    <row r="696" spans="1:20" ht="19" hidden="1" x14ac:dyDescent="0.2">
      <c r="A696">
        <v>695</v>
      </c>
      <c r="B696">
        <v>878</v>
      </c>
      <c r="C696" t="s">
        <v>1317</v>
      </c>
      <c r="D696" s="1">
        <v>42259</v>
      </c>
      <c r="E696" t="s">
        <v>15</v>
      </c>
      <c r="F696" t="s">
        <v>16</v>
      </c>
      <c r="G696">
        <v>45</v>
      </c>
      <c r="H696" t="s">
        <v>17</v>
      </c>
      <c r="I696" t="s">
        <v>24</v>
      </c>
      <c r="J696" t="s">
        <v>1318</v>
      </c>
      <c r="K696" t="s">
        <v>242</v>
      </c>
      <c r="L696" t="b">
        <v>0</v>
      </c>
      <c r="M696" t="s">
        <v>21</v>
      </c>
      <c r="N696" t="s">
        <v>22</v>
      </c>
      <c r="O696" t="b">
        <v>0</v>
      </c>
      <c r="P696" t="str">
        <f t="shared" si="40"/>
        <v>armed</v>
      </c>
      <c r="Q696" t="str">
        <f t="shared" si="41"/>
        <v>Gun</v>
      </c>
      <c r="R696" s="8" t="str">
        <f>LOOKUP(G696,{0,1,19,30,40,50,60,70},{"null","0-18","19-29","30-39","40-49","50-59","60-69","70+"})</f>
        <v>40-49</v>
      </c>
      <c r="S696" t="str">
        <f t="shared" si="42"/>
        <v>Not Fleeing or Blank</v>
      </c>
      <c r="T696" t="str">
        <f t="shared" si="43"/>
        <v>NO</v>
      </c>
    </row>
    <row r="697" spans="1:20" ht="19" hidden="1" x14ac:dyDescent="0.2">
      <c r="A697">
        <v>696</v>
      </c>
      <c r="B697">
        <v>821</v>
      </c>
      <c r="C697" t="s">
        <v>1319</v>
      </c>
      <c r="D697" s="1">
        <v>42260</v>
      </c>
      <c r="E697" t="s">
        <v>15</v>
      </c>
      <c r="F697" t="s">
        <v>16</v>
      </c>
      <c r="G697">
        <v>39</v>
      </c>
      <c r="H697" t="s">
        <v>17</v>
      </c>
      <c r="I697" t="s">
        <v>24</v>
      </c>
      <c r="J697" t="s">
        <v>1320</v>
      </c>
      <c r="K697" t="s">
        <v>54</v>
      </c>
      <c r="L697" t="b">
        <v>1</v>
      </c>
      <c r="M697" t="s">
        <v>21</v>
      </c>
      <c r="N697" t="s">
        <v>22</v>
      </c>
      <c r="O697" t="b">
        <v>0</v>
      </c>
      <c r="P697" t="str">
        <f t="shared" si="40"/>
        <v>armed</v>
      </c>
      <c r="Q697" t="str">
        <f t="shared" si="41"/>
        <v>Gun</v>
      </c>
      <c r="R697" s="8" t="str">
        <f>LOOKUP(G697,{0,1,19,30,40,50,60,70},{"null","0-18","19-29","30-39","40-49","50-59","60-69","70+"})</f>
        <v>30-39</v>
      </c>
      <c r="S697" t="str">
        <f t="shared" si="42"/>
        <v>Not Fleeing or Blank</v>
      </c>
      <c r="T697" t="str">
        <f t="shared" si="43"/>
        <v>NO</v>
      </c>
    </row>
    <row r="698" spans="1:20" ht="19" hidden="1" x14ac:dyDescent="0.2">
      <c r="A698">
        <v>697</v>
      </c>
      <c r="B698">
        <v>825</v>
      </c>
      <c r="C698" t="s">
        <v>1321</v>
      </c>
      <c r="D698" s="1">
        <v>42260</v>
      </c>
      <c r="E698" t="s">
        <v>15</v>
      </c>
      <c r="F698" t="s">
        <v>16</v>
      </c>
      <c r="G698">
        <v>67</v>
      </c>
      <c r="H698" t="s">
        <v>17</v>
      </c>
      <c r="I698" t="s">
        <v>56</v>
      </c>
      <c r="J698" t="s">
        <v>1322</v>
      </c>
      <c r="K698" t="s">
        <v>44</v>
      </c>
      <c r="L698" t="b">
        <v>1</v>
      </c>
      <c r="M698" t="s">
        <v>21</v>
      </c>
      <c r="N698" t="s">
        <v>22</v>
      </c>
      <c r="O698" t="b">
        <v>0</v>
      </c>
      <c r="P698" t="str">
        <f t="shared" si="40"/>
        <v>armed</v>
      </c>
      <c r="Q698" t="str">
        <f t="shared" si="41"/>
        <v>Gun</v>
      </c>
      <c r="R698" s="8" t="str">
        <f>LOOKUP(G698,{0,1,19,30,40,50,60,70},{"null","0-18","19-29","30-39","40-49","50-59","60-69","70+"})</f>
        <v>60-69</v>
      </c>
      <c r="S698" t="str">
        <f t="shared" si="42"/>
        <v>Not Fleeing or Blank</v>
      </c>
      <c r="T698" t="str">
        <f t="shared" si="43"/>
        <v>NO</v>
      </c>
    </row>
    <row r="699" spans="1:20" ht="19" hidden="1" x14ac:dyDescent="0.2">
      <c r="A699">
        <v>698</v>
      </c>
      <c r="B699">
        <v>827</v>
      </c>
      <c r="C699" t="s">
        <v>1323</v>
      </c>
      <c r="D699" s="1">
        <v>42260</v>
      </c>
      <c r="E699" t="s">
        <v>15</v>
      </c>
      <c r="F699" t="s">
        <v>16</v>
      </c>
      <c r="G699">
        <v>29</v>
      </c>
      <c r="H699" t="s">
        <v>17</v>
      </c>
      <c r="I699" t="s">
        <v>24</v>
      </c>
      <c r="J699" t="s">
        <v>1324</v>
      </c>
      <c r="K699" t="s">
        <v>64</v>
      </c>
      <c r="L699" t="b">
        <v>0</v>
      </c>
      <c r="M699" t="s">
        <v>21</v>
      </c>
      <c r="N699" t="s">
        <v>48</v>
      </c>
      <c r="O699" t="b">
        <v>0</v>
      </c>
      <c r="P699" t="str">
        <f t="shared" si="40"/>
        <v>armed</v>
      </c>
      <c r="Q699" t="str">
        <f t="shared" si="41"/>
        <v>Gun</v>
      </c>
      <c r="R699" s="8" t="str">
        <f>LOOKUP(G699,{0,1,19,30,40,50,60,70},{"null","0-18","19-29","30-39","40-49","50-59","60-69","70+"})</f>
        <v>19-29</v>
      </c>
      <c r="S699" t="str">
        <f t="shared" si="42"/>
        <v>Fleeing</v>
      </c>
      <c r="T699" t="str">
        <f t="shared" si="43"/>
        <v>NO</v>
      </c>
    </row>
    <row r="700" spans="1:20" ht="19" x14ac:dyDescent="0.2">
      <c r="A700">
        <v>699</v>
      </c>
      <c r="B700">
        <v>828</v>
      </c>
      <c r="C700" t="s">
        <v>1325</v>
      </c>
      <c r="D700" s="1">
        <v>42261</v>
      </c>
      <c r="E700" t="s">
        <v>15</v>
      </c>
      <c r="F700" t="s">
        <v>16</v>
      </c>
      <c r="G700">
        <v>25</v>
      </c>
      <c r="H700" t="s">
        <v>17</v>
      </c>
      <c r="I700" t="s">
        <v>56</v>
      </c>
      <c r="J700" t="s">
        <v>1326</v>
      </c>
      <c r="K700" t="s">
        <v>146</v>
      </c>
      <c r="L700" t="b">
        <v>0</v>
      </c>
      <c r="M700" t="s">
        <v>21</v>
      </c>
      <c r="N700" t="s">
        <v>48</v>
      </c>
      <c r="O700" t="b">
        <v>0</v>
      </c>
      <c r="P700" t="str">
        <f t="shared" si="40"/>
        <v>armed</v>
      </c>
      <c r="Q700" t="str">
        <f t="shared" si="41"/>
        <v>Gun</v>
      </c>
      <c r="R700" s="8" t="str">
        <f>LOOKUP(G700,{0,1,19,30,40,50,60,70},{"null","0-18","19-29","30-39","40-49","50-59","60-69","70+"})</f>
        <v>19-29</v>
      </c>
      <c r="S700" t="str">
        <f t="shared" si="42"/>
        <v>Fleeing</v>
      </c>
      <c r="T700" t="str">
        <f t="shared" si="43"/>
        <v>YES</v>
      </c>
    </row>
    <row r="701" spans="1:20" ht="19" hidden="1" x14ac:dyDescent="0.2">
      <c r="A701">
        <v>700</v>
      </c>
      <c r="B701">
        <v>829</v>
      </c>
      <c r="C701" t="s">
        <v>1327</v>
      </c>
      <c r="D701" s="1">
        <v>42261</v>
      </c>
      <c r="E701" t="s">
        <v>15</v>
      </c>
      <c r="F701" t="s">
        <v>29</v>
      </c>
      <c r="G701">
        <v>28</v>
      </c>
      <c r="H701" t="s">
        <v>17</v>
      </c>
      <c r="I701" t="s">
        <v>24</v>
      </c>
      <c r="J701" t="s">
        <v>1328</v>
      </c>
      <c r="K701" t="s">
        <v>37</v>
      </c>
      <c r="L701" t="b">
        <v>1</v>
      </c>
      <c r="M701" t="s">
        <v>21</v>
      </c>
      <c r="N701" t="s">
        <v>22</v>
      </c>
      <c r="O701" t="b">
        <v>0</v>
      </c>
      <c r="P701" t="str">
        <f t="shared" si="40"/>
        <v>unarmed or undetermined or null</v>
      </c>
      <c r="Q701" t="str">
        <f t="shared" si="41"/>
        <v>No Gun</v>
      </c>
      <c r="R701" s="8" t="str">
        <f>LOOKUP(G701,{0,1,19,30,40,50,60,70},{"null","0-18","19-29","30-39","40-49","50-59","60-69","70+"})</f>
        <v>19-29</v>
      </c>
      <c r="S701" t="str">
        <f t="shared" si="42"/>
        <v>Not Fleeing or Blank</v>
      </c>
      <c r="T701" t="str">
        <f t="shared" si="43"/>
        <v>NO</v>
      </c>
    </row>
    <row r="702" spans="1:20" ht="19" hidden="1" x14ac:dyDescent="0.2">
      <c r="A702">
        <v>701</v>
      </c>
      <c r="B702">
        <v>830</v>
      </c>
      <c r="C702" t="s">
        <v>1329</v>
      </c>
      <c r="D702" s="1">
        <v>42262</v>
      </c>
      <c r="E702" t="s">
        <v>15</v>
      </c>
      <c r="F702" t="s">
        <v>1330</v>
      </c>
      <c r="G702">
        <v>21</v>
      </c>
      <c r="H702" t="s">
        <v>17</v>
      </c>
      <c r="I702" t="s">
        <v>56</v>
      </c>
      <c r="J702" t="s">
        <v>1331</v>
      </c>
      <c r="K702" t="s">
        <v>72</v>
      </c>
      <c r="L702" t="b">
        <v>0</v>
      </c>
      <c r="M702" t="s">
        <v>21</v>
      </c>
      <c r="N702" t="s">
        <v>22</v>
      </c>
      <c r="O702" t="b">
        <v>0</v>
      </c>
      <c r="P702" t="str">
        <f t="shared" si="40"/>
        <v>armed</v>
      </c>
      <c r="Q702" t="str">
        <f t="shared" si="41"/>
        <v>No Gun</v>
      </c>
      <c r="R702" s="8" t="str">
        <f>LOOKUP(G702,{0,1,19,30,40,50,60,70},{"null","0-18","19-29","30-39","40-49","50-59","60-69","70+"})</f>
        <v>19-29</v>
      </c>
      <c r="S702" t="str">
        <f t="shared" si="42"/>
        <v>Not Fleeing or Blank</v>
      </c>
      <c r="T702" t="str">
        <f t="shared" si="43"/>
        <v>NO</v>
      </c>
    </row>
    <row r="703" spans="1:20" ht="19" hidden="1" x14ac:dyDescent="0.2">
      <c r="A703">
        <v>702</v>
      </c>
      <c r="B703">
        <v>832</v>
      </c>
      <c r="C703" t="s">
        <v>1332</v>
      </c>
      <c r="D703" s="1">
        <v>42262</v>
      </c>
      <c r="E703" t="s">
        <v>15</v>
      </c>
      <c r="F703" t="s">
        <v>16</v>
      </c>
      <c r="G703">
        <v>32</v>
      </c>
      <c r="H703" t="s">
        <v>17</v>
      </c>
      <c r="I703" t="s">
        <v>30</v>
      </c>
      <c r="J703" t="s">
        <v>1333</v>
      </c>
      <c r="K703" t="s">
        <v>37</v>
      </c>
      <c r="L703" t="b">
        <v>0</v>
      </c>
      <c r="M703" t="s">
        <v>21</v>
      </c>
      <c r="N703" t="s">
        <v>22</v>
      </c>
      <c r="O703" t="b">
        <v>1</v>
      </c>
      <c r="P703" t="str">
        <f t="shared" si="40"/>
        <v>armed</v>
      </c>
      <c r="Q703" t="str">
        <f t="shared" si="41"/>
        <v>Gun</v>
      </c>
      <c r="R703" s="8" t="str">
        <f>LOOKUP(G703,{0,1,19,30,40,50,60,70},{"null","0-18","19-29","30-39","40-49","50-59","60-69","70+"})</f>
        <v>30-39</v>
      </c>
      <c r="S703" t="str">
        <f t="shared" si="42"/>
        <v>Not Fleeing or Blank</v>
      </c>
      <c r="T703" t="str">
        <f t="shared" si="43"/>
        <v>NO</v>
      </c>
    </row>
    <row r="704" spans="1:20" ht="19" hidden="1" x14ac:dyDescent="0.2">
      <c r="A704">
        <v>703</v>
      </c>
      <c r="B704">
        <v>833</v>
      </c>
      <c r="C704" t="s">
        <v>1334</v>
      </c>
      <c r="D704" s="1">
        <v>42262</v>
      </c>
      <c r="E704" t="s">
        <v>15</v>
      </c>
      <c r="F704" t="s">
        <v>16</v>
      </c>
      <c r="G704">
        <v>51</v>
      </c>
      <c r="H704" t="s">
        <v>17</v>
      </c>
      <c r="I704" t="s">
        <v>30</v>
      </c>
      <c r="J704" t="s">
        <v>607</v>
      </c>
      <c r="K704" t="s">
        <v>169</v>
      </c>
      <c r="L704" t="b">
        <v>1</v>
      </c>
      <c r="M704" t="s">
        <v>77</v>
      </c>
      <c r="N704" t="s">
        <v>48</v>
      </c>
      <c r="O704" t="b">
        <v>0</v>
      </c>
      <c r="P704" t="str">
        <f t="shared" si="40"/>
        <v>armed</v>
      </c>
      <c r="Q704" t="str">
        <f t="shared" si="41"/>
        <v>Gun</v>
      </c>
      <c r="R704" s="8" t="str">
        <f>LOOKUP(G704,{0,1,19,30,40,50,60,70},{"null","0-18","19-29","30-39","40-49","50-59","60-69","70+"})</f>
        <v>50-59</v>
      </c>
      <c r="S704" t="str">
        <f t="shared" si="42"/>
        <v>Fleeing</v>
      </c>
      <c r="T704" t="str">
        <f t="shared" si="43"/>
        <v>NO</v>
      </c>
    </row>
    <row r="705" spans="1:20" ht="19" hidden="1" x14ac:dyDescent="0.2">
      <c r="A705">
        <v>704</v>
      </c>
      <c r="B705">
        <v>834</v>
      </c>
      <c r="C705" t="s">
        <v>1335</v>
      </c>
      <c r="D705" s="1">
        <v>42262</v>
      </c>
      <c r="E705" t="s">
        <v>15</v>
      </c>
      <c r="F705" t="s">
        <v>16</v>
      </c>
      <c r="G705">
        <v>39</v>
      </c>
      <c r="H705" t="s">
        <v>17</v>
      </c>
      <c r="I705" t="s">
        <v>30</v>
      </c>
      <c r="J705" t="s">
        <v>139</v>
      </c>
      <c r="K705" t="s">
        <v>37</v>
      </c>
      <c r="L705" t="b">
        <v>0</v>
      </c>
      <c r="M705" t="s">
        <v>21</v>
      </c>
      <c r="N705" t="s">
        <v>22</v>
      </c>
      <c r="O705" t="b">
        <v>0</v>
      </c>
      <c r="P705" t="str">
        <f t="shared" si="40"/>
        <v>armed</v>
      </c>
      <c r="Q705" t="str">
        <f t="shared" si="41"/>
        <v>Gun</v>
      </c>
      <c r="R705" s="8" t="str">
        <f>LOOKUP(G705,{0,1,19,30,40,50,60,70},{"null","0-18","19-29","30-39","40-49","50-59","60-69","70+"})</f>
        <v>30-39</v>
      </c>
      <c r="S705" t="str">
        <f t="shared" si="42"/>
        <v>Not Fleeing or Blank</v>
      </c>
      <c r="T705" t="str">
        <f t="shared" si="43"/>
        <v>NO</v>
      </c>
    </row>
    <row r="706" spans="1:20" ht="19" hidden="1" x14ac:dyDescent="0.2">
      <c r="A706">
        <v>705</v>
      </c>
      <c r="B706">
        <v>837</v>
      </c>
      <c r="C706" t="s">
        <v>1336</v>
      </c>
      <c r="D706" s="1">
        <v>42262</v>
      </c>
      <c r="E706" t="s">
        <v>15</v>
      </c>
      <c r="F706" t="s">
        <v>16</v>
      </c>
      <c r="G706">
        <v>27</v>
      </c>
      <c r="H706" t="s">
        <v>17</v>
      </c>
      <c r="I706" t="s">
        <v>56</v>
      </c>
      <c r="J706" t="s">
        <v>1337</v>
      </c>
      <c r="K706" t="s">
        <v>72</v>
      </c>
      <c r="L706" t="b">
        <v>0</v>
      </c>
      <c r="M706" t="s">
        <v>33</v>
      </c>
      <c r="N706" t="s">
        <v>22</v>
      </c>
      <c r="O706" t="b">
        <v>0</v>
      </c>
      <c r="P706" t="str">
        <f t="shared" si="40"/>
        <v>armed</v>
      </c>
      <c r="Q706" t="str">
        <f t="shared" si="41"/>
        <v>Gun</v>
      </c>
      <c r="R706" s="8" t="str">
        <f>LOOKUP(G706,{0,1,19,30,40,50,60,70},{"null","0-18","19-29","30-39","40-49","50-59","60-69","70+"})</f>
        <v>19-29</v>
      </c>
      <c r="S706" t="str">
        <f t="shared" si="42"/>
        <v>Not Fleeing or Blank</v>
      </c>
      <c r="T706" t="str">
        <f t="shared" si="43"/>
        <v>NO</v>
      </c>
    </row>
    <row r="707" spans="1:20" ht="19" hidden="1" x14ac:dyDescent="0.2">
      <c r="A707">
        <v>706</v>
      </c>
      <c r="B707">
        <v>835</v>
      </c>
      <c r="C707" t="s">
        <v>1338</v>
      </c>
      <c r="D707" s="1">
        <v>42263</v>
      </c>
      <c r="E707" t="s">
        <v>15</v>
      </c>
      <c r="F707" t="s">
        <v>16</v>
      </c>
      <c r="G707">
        <v>31</v>
      </c>
      <c r="H707" t="s">
        <v>17</v>
      </c>
      <c r="I707" t="s">
        <v>24</v>
      </c>
      <c r="J707" t="s">
        <v>1339</v>
      </c>
      <c r="K707" t="s">
        <v>1275</v>
      </c>
      <c r="L707" t="b">
        <v>1</v>
      </c>
      <c r="M707" t="s">
        <v>21</v>
      </c>
      <c r="N707" t="s">
        <v>73</v>
      </c>
      <c r="O707" t="b">
        <v>0</v>
      </c>
      <c r="P707" t="str">
        <f t="shared" ref="P707:P770" si="44">IF(OR(F707="unarmed", F707="undetermined", F707=""), "unarmed or undetermined or null", "armed")</f>
        <v>armed</v>
      </c>
      <c r="Q707" t="str">
        <f t="shared" ref="Q707:Q770" si="45">IF(OR(F707="BB gun",F707="bean-bag gun",F707="nail gun",F707="pellet gun"),"No Gun",IF(ISNUMBER(SEARCH("gun",F707)),"Gun","No Gun"))</f>
        <v>Gun</v>
      </c>
      <c r="R707" s="8" t="str">
        <f>LOOKUP(G707,{0,1,19,30,40,50,60,70},{"null","0-18","19-29","30-39","40-49","50-59","60-69","70+"})</f>
        <v>30-39</v>
      </c>
      <c r="S707" t="str">
        <f t="shared" ref="S707:S770" si="46">IF(OR(N707="Not fleeing", N707=""), "Not Fleeing or Blank", "Fleeing")</f>
        <v>Fleeing</v>
      </c>
      <c r="T707" t="str">
        <f t="shared" ref="T707:T770" si="47">IF(AND(S707="Fleeing", I707="B", H707="M"), "YES", "NO")</f>
        <v>NO</v>
      </c>
    </row>
    <row r="708" spans="1:20" ht="19" hidden="1" x14ac:dyDescent="0.2">
      <c r="A708">
        <v>707</v>
      </c>
      <c r="B708">
        <v>838</v>
      </c>
      <c r="C708" t="s">
        <v>1340</v>
      </c>
      <c r="D708" s="1">
        <v>42264</v>
      </c>
      <c r="E708" t="s">
        <v>15</v>
      </c>
      <c r="F708" t="s">
        <v>16</v>
      </c>
      <c r="G708">
        <v>50</v>
      </c>
      <c r="H708" t="s">
        <v>17</v>
      </c>
      <c r="I708" t="s">
        <v>24</v>
      </c>
      <c r="J708" t="s">
        <v>985</v>
      </c>
      <c r="K708" t="s">
        <v>210</v>
      </c>
      <c r="L708" t="b">
        <v>0</v>
      </c>
      <c r="M708" t="s">
        <v>21</v>
      </c>
      <c r="N708" t="s">
        <v>22</v>
      </c>
      <c r="O708" t="b">
        <v>0</v>
      </c>
      <c r="P708" t="str">
        <f t="shared" si="44"/>
        <v>armed</v>
      </c>
      <c r="Q708" t="str">
        <f t="shared" si="45"/>
        <v>Gun</v>
      </c>
      <c r="R708" s="8" t="str">
        <f>LOOKUP(G708,{0,1,19,30,40,50,60,70},{"null","0-18","19-29","30-39","40-49","50-59","60-69","70+"})</f>
        <v>50-59</v>
      </c>
      <c r="S708" t="str">
        <f t="shared" si="46"/>
        <v>Not Fleeing or Blank</v>
      </c>
      <c r="T708" t="str">
        <f t="shared" si="47"/>
        <v>NO</v>
      </c>
    </row>
    <row r="709" spans="1:20" ht="19" hidden="1" x14ac:dyDescent="0.2">
      <c r="A709">
        <v>708</v>
      </c>
      <c r="B709">
        <v>839</v>
      </c>
      <c r="C709" t="s">
        <v>1341</v>
      </c>
      <c r="D709" s="1">
        <v>42264</v>
      </c>
      <c r="E709" t="s">
        <v>15</v>
      </c>
      <c r="F709" t="s">
        <v>16</v>
      </c>
      <c r="H709" t="s">
        <v>17</v>
      </c>
      <c r="I709" t="s">
        <v>24</v>
      </c>
      <c r="J709" t="s">
        <v>1342</v>
      </c>
      <c r="K709" t="s">
        <v>146</v>
      </c>
      <c r="L709" t="b">
        <v>0</v>
      </c>
      <c r="M709" t="s">
        <v>21</v>
      </c>
      <c r="N709" t="s">
        <v>22</v>
      </c>
      <c r="O709" t="b">
        <v>0</v>
      </c>
      <c r="P709" t="str">
        <f t="shared" si="44"/>
        <v>armed</v>
      </c>
      <c r="Q709" t="str">
        <f t="shared" si="45"/>
        <v>Gun</v>
      </c>
      <c r="R709" s="8" t="str">
        <f>LOOKUP(G709,{0,1,19,30,40,50,60,70},{"null","0-18","19-29","30-39","40-49","50-59","60-69","70+"})</f>
        <v>null</v>
      </c>
      <c r="S709" t="str">
        <f t="shared" si="46"/>
        <v>Not Fleeing or Blank</v>
      </c>
      <c r="T709" t="str">
        <f t="shared" si="47"/>
        <v>NO</v>
      </c>
    </row>
    <row r="710" spans="1:20" ht="19" hidden="1" x14ac:dyDescent="0.2">
      <c r="A710">
        <v>709</v>
      </c>
      <c r="B710">
        <v>843</v>
      </c>
      <c r="C710" t="s">
        <v>1343</v>
      </c>
      <c r="D710" s="1">
        <v>42265</v>
      </c>
      <c r="E710" t="s">
        <v>15</v>
      </c>
      <c r="G710">
        <v>32</v>
      </c>
      <c r="H710" t="s">
        <v>17</v>
      </c>
      <c r="I710" t="s">
        <v>24</v>
      </c>
      <c r="J710" t="s">
        <v>280</v>
      </c>
      <c r="K710" t="s">
        <v>37</v>
      </c>
      <c r="L710" t="b">
        <v>0</v>
      </c>
      <c r="M710" t="s">
        <v>77</v>
      </c>
      <c r="N710" t="s">
        <v>48</v>
      </c>
      <c r="O710" t="b">
        <v>0</v>
      </c>
      <c r="P710" t="str">
        <f t="shared" si="44"/>
        <v>unarmed or undetermined or null</v>
      </c>
      <c r="Q710" t="str">
        <f t="shared" si="45"/>
        <v>No Gun</v>
      </c>
      <c r="R710" s="8" t="str">
        <f>LOOKUP(G710,{0,1,19,30,40,50,60,70},{"null","0-18","19-29","30-39","40-49","50-59","60-69","70+"})</f>
        <v>30-39</v>
      </c>
      <c r="S710" t="str">
        <f t="shared" si="46"/>
        <v>Fleeing</v>
      </c>
      <c r="T710" t="str">
        <f t="shared" si="47"/>
        <v>NO</v>
      </c>
    </row>
    <row r="711" spans="1:20" ht="19" hidden="1" x14ac:dyDescent="0.2">
      <c r="A711">
        <v>710</v>
      </c>
      <c r="B711">
        <v>844</v>
      </c>
      <c r="C711" t="s">
        <v>1344</v>
      </c>
      <c r="D711" s="1">
        <v>42265</v>
      </c>
      <c r="E711" t="s">
        <v>15</v>
      </c>
      <c r="F711" t="s">
        <v>77</v>
      </c>
      <c r="G711">
        <v>47</v>
      </c>
      <c r="H711" t="s">
        <v>17</v>
      </c>
      <c r="I711" t="s">
        <v>24</v>
      </c>
      <c r="J711" t="s">
        <v>1345</v>
      </c>
      <c r="K711" t="s">
        <v>242</v>
      </c>
      <c r="L711" t="b">
        <v>0</v>
      </c>
      <c r="M711" t="s">
        <v>77</v>
      </c>
      <c r="N711" t="s">
        <v>22</v>
      </c>
      <c r="O711" t="b">
        <v>0</v>
      </c>
      <c r="P711" t="str">
        <f t="shared" si="44"/>
        <v>unarmed or undetermined or null</v>
      </c>
      <c r="Q711" t="str">
        <f t="shared" si="45"/>
        <v>No Gun</v>
      </c>
      <c r="R711" s="8" t="str">
        <f>LOOKUP(G711,{0,1,19,30,40,50,60,70},{"null","0-18","19-29","30-39","40-49","50-59","60-69","70+"})</f>
        <v>40-49</v>
      </c>
      <c r="S711" t="str">
        <f t="shared" si="46"/>
        <v>Not Fleeing or Blank</v>
      </c>
      <c r="T711" t="str">
        <f t="shared" si="47"/>
        <v>NO</v>
      </c>
    </row>
    <row r="712" spans="1:20" ht="19" hidden="1" x14ac:dyDescent="0.2">
      <c r="A712">
        <v>711</v>
      </c>
      <c r="B712">
        <v>842</v>
      </c>
      <c r="C712" t="s">
        <v>1346</v>
      </c>
      <c r="D712" s="1">
        <v>42266</v>
      </c>
      <c r="E712" t="s">
        <v>15</v>
      </c>
      <c r="F712" t="s">
        <v>16</v>
      </c>
      <c r="G712">
        <v>46</v>
      </c>
      <c r="H712" t="s">
        <v>17</v>
      </c>
      <c r="I712" t="s">
        <v>24</v>
      </c>
      <c r="J712" t="s">
        <v>1347</v>
      </c>
      <c r="K712" t="s">
        <v>72</v>
      </c>
      <c r="L712" t="b">
        <v>0</v>
      </c>
      <c r="M712" t="s">
        <v>21</v>
      </c>
      <c r="N712" t="s">
        <v>48</v>
      </c>
      <c r="O712" t="b">
        <v>0</v>
      </c>
      <c r="P712" t="str">
        <f t="shared" si="44"/>
        <v>armed</v>
      </c>
      <c r="Q712" t="str">
        <f t="shared" si="45"/>
        <v>Gun</v>
      </c>
      <c r="R712" s="8" t="str">
        <f>LOOKUP(G712,{0,1,19,30,40,50,60,70},{"null","0-18","19-29","30-39","40-49","50-59","60-69","70+"})</f>
        <v>40-49</v>
      </c>
      <c r="S712" t="str">
        <f t="shared" si="46"/>
        <v>Fleeing</v>
      </c>
      <c r="T712" t="str">
        <f t="shared" si="47"/>
        <v>NO</v>
      </c>
    </row>
    <row r="713" spans="1:20" ht="19" hidden="1" x14ac:dyDescent="0.2">
      <c r="A713">
        <v>712</v>
      </c>
      <c r="B713">
        <v>846</v>
      </c>
      <c r="C713" t="s">
        <v>1348</v>
      </c>
      <c r="D713" s="1">
        <v>42266</v>
      </c>
      <c r="E713" t="s">
        <v>15</v>
      </c>
      <c r="F713" t="s">
        <v>16</v>
      </c>
      <c r="G713">
        <v>57</v>
      </c>
      <c r="H713" t="s">
        <v>17</v>
      </c>
      <c r="I713" t="s">
        <v>24</v>
      </c>
      <c r="J713" t="s">
        <v>1349</v>
      </c>
      <c r="K713" t="s">
        <v>278</v>
      </c>
      <c r="L713" t="b">
        <v>1</v>
      </c>
      <c r="M713" t="s">
        <v>21</v>
      </c>
      <c r="N713" t="s">
        <v>22</v>
      </c>
      <c r="O713" t="b">
        <v>1</v>
      </c>
      <c r="P713" t="str">
        <f t="shared" si="44"/>
        <v>armed</v>
      </c>
      <c r="Q713" t="str">
        <f t="shared" si="45"/>
        <v>Gun</v>
      </c>
      <c r="R713" s="8" t="str">
        <f>LOOKUP(G713,{0,1,19,30,40,50,60,70},{"null","0-18","19-29","30-39","40-49","50-59","60-69","70+"})</f>
        <v>50-59</v>
      </c>
      <c r="S713" t="str">
        <f t="shared" si="46"/>
        <v>Not Fleeing or Blank</v>
      </c>
      <c r="T713" t="str">
        <f t="shared" si="47"/>
        <v>NO</v>
      </c>
    </row>
    <row r="714" spans="1:20" ht="19" hidden="1" x14ac:dyDescent="0.2">
      <c r="A714">
        <v>713</v>
      </c>
      <c r="B714">
        <v>845</v>
      </c>
      <c r="C714" t="s">
        <v>1350</v>
      </c>
      <c r="D714" s="1">
        <v>42267</v>
      </c>
      <c r="E714" t="s">
        <v>15</v>
      </c>
      <c r="F714" t="s">
        <v>16</v>
      </c>
      <c r="G714">
        <v>23</v>
      </c>
      <c r="H714" t="s">
        <v>17</v>
      </c>
      <c r="I714" t="s">
        <v>24</v>
      </c>
      <c r="J714" t="s">
        <v>1351</v>
      </c>
      <c r="K714" t="s">
        <v>112</v>
      </c>
      <c r="L714" t="b">
        <v>0</v>
      </c>
      <c r="M714" t="s">
        <v>21</v>
      </c>
      <c r="N714" t="s">
        <v>22</v>
      </c>
      <c r="O714" t="b">
        <v>1</v>
      </c>
      <c r="P714" t="str">
        <f t="shared" si="44"/>
        <v>armed</v>
      </c>
      <c r="Q714" t="str">
        <f t="shared" si="45"/>
        <v>Gun</v>
      </c>
      <c r="R714" s="8" t="str">
        <f>LOOKUP(G714,{0,1,19,30,40,50,60,70},{"null","0-18","19-29","30-39","40-49","50-59","60-69","70+"})</f>
        <v>19-29</v>
      </c>
      <c r="S714" t="str">
        <f t="shared" si="46"/>
        <v>Not Fleeing or Blank</v>
      </c>
      <c r="T714" t="str">
        <f t="shared" si="47"/>
        <v>NO</v>
      </c>
    </row>
    <row r="715" spans="1:20" ht="19" hidden="1" x14ac:dyDescent="0.2">
      <c r="A715">
        <v>714</v>
      </c>
      <c r="B715">
        <v>847</v>
      </c>
      <c r="C715" t="s">
        <v>1352</v>
      </c>
      <c r="D715" s="1">
        <v>42267</v>
      </c>
      <c r="E715" t="s">
        <v>15</v>
      </c>
      <c r="F715" t="s">
        <v>16</v>
      </c>
      <c r="G715">
        <v>56</v>
      </c>
      <c r="H715" t="s">
        <v>17</v>
      </c>
      <c r="I715" t="s">
        <v>24</v>
      </c>
      <c r="J715" t="s">
        <v>1353</v>
      </c>
      <c r="K715" t="s">
        <v>122</v>
      </c>
      <c r="L715" t="b">
        <v>0</v>
      </c>
      <c r="M715" t="s">
        <v>21</v>
      </c>
      <c r="N715" t="s">
        <v>22</v>
      </c>
      <c r="O715" t="b">
        <v>0</v>
      </c>
      <c r="P715" t="str">
        <f t="shared" si="44"/>
        <v>armed</v>
      </c>
      <c r="Q715" t="str">
        <f t="shared" si="45"/>
        <v>Gun</v>
      </c>
      <c r="R715" s="8" t="str">
        <f>LOOKUP(G715,{0,1,19,30,40,50,60,70},{"null","0-18","19-29","30-39","40-49","50-59","60-69","70+"})</f>
        <v>50-59</v>
      </c>
      <c r="S715" t="str">
        <f t="shared" si="46"/>
        <v>Not Fleeing or Blank</v>
      </c>
      <c r="T715" t="str">
        <f t="shared" si="47"/>
        <v>NO</v>
      </c>
    </row>
    <row r="716" spans="1:20" ht="19" hidden="1" x14ac:dyDescent="0.2">
      <c r="A716">
        <v>715</v>
      </c>
      <c r="B716">
        <v>840</v>
      </c>
      <c r="C716" t="s">
        <v>1354</v>
      </c>
      <c r="D716" s="1">
        <v>42268</v>
      </c>
      <c r="E716" t="s">
        <v>15</v>
      </c>
      <c r="F716" t="s">
        <v>16</v>
      </c>
      <c r="G716">
        <v>24</v>
      </c>
      <c r="H716" t="s">
        <v>17</v>
      </c>
      <c r="I716" t="s">
        <v>30</v>
      </c>
      <c r="J716" t="s">
        <v>267</v>
      </c>
      <c r="K716" t="s">
        <v>64</v>
      </c>
      <c r="L716" t="b">
        <v>1</v>
      </c>
      <c r="M716" t="s">
        <v>21</v>
      </c>
      <c r="N716" t="s">
        <v>22</v>
      </c>
      <c r="O716" t="b">
        <v>0</v>
      </c>
      <c r="P716" t="str">
        <f t="shared" si="44"/>
        <v>armed</v>
      </c>
      <c r="Q716" t="str">
        <f t="shared" si="45"/>
        <v>Gun</v>
      </c>
      <c r="R716" s="8" t="str">
        <f>LOOKUP(G716,{0,1,19,30,40,50,60,70},{"null","0-18","19-29","30-39","40-49","50-59","60-69","70+"})</f>
        <v>19-29</v>
      </c>
      <c r="S716" t="str">
        <f t="shared" si="46"/>
        <v>Not Fleeing or Blank</v>
      </c>
      <c r="T716" t="str">
        <f t="shared" si="47"/>
        <v>NO</v>
      </c>
    </row>
    <row r="717" spans="1:20" ht="19" hidden="1" x14ac:dyDescent="0.2">
      <c r="A717">
        <v>716</v>
      </c>
      <c r="B717">
        <v>848</v>
      </c>
      <c r="C717" t="s">
        <v>1355</v>
      </c>
      <c r="D717" s="1">
        <v>42268</v>
      </c>
      <c r="E717" t="s">
        <v>15</v>
      </c>
      <c r="F717" t="s">
        <v>16</v>
      </c>
      <c r="G717">
        <v>27</v>
      </c>
      <c r="H717" t="s">
        <v>17</v>
      </c>
      <c r="I717" t="s">
        <v>24</v>
      </c>
      <c r="J717" t="s">
        <v>1356</v>
      </c>
      <c r="K717" t="s">
        <v>37</v>
      </c>
      <c r="L717" t="b">
        <v>0</v>
      </c>
      <c r="M717" t="s">
        <v>21</v>
      </c>
      <c r="N717" t="s">
        <v>22</v>
      </c>
      <c r="O717" t="b">
        <v>0</v>
      </c>
      <c r="P717" t="str">
        <f t="shared" si="44"/>
        <v>armed</v>
      </c>
      <c r="Q717" t="str">
        <f t="shared" si="45"/>
        <v>Gun</v>
      </c>
      <c r="R717" s="8" t="str">
        <f>LOOKUP(G717,{0,1,19,30,40,50,60,70},{"null","0-18","19-29","30-39","40-49","50-59","60-69","70+"})</f>
        <v>19-29</v>
      </c>
      <c r="S717" t="str">
        <f t="shared" si="46"/>
        <v>Not Fleeing or Blank</v>
      </c>
      <c r="T717" t="str">
        <f t="shared" si="47"/>
        <v>NO</v>
      </c>
    </row>
    <row r="718" spans="1:20" ht="19" hidden="1" x14ac:dyDescent="0.2">
      <c r="A718">
        <v>717</v>
      </c>
      <c r="B718">
        <v>849</v>
      </c>
      <c r="C718" t="s">
        <v>1357</v>
      </c>
      <c r="D718" s="1">
        <v>42268</v>
      </c>
      <c r="E718" t="s">
        <v>15</v>
      </c>
      <c r="F718" t="s">
        <v>16</v>
      </c>
      <c r="G718">
        <v>23</v>
      </c>
      <c r="H718" t="s">
        <v>52</v>
      </c>
      <c r="I718" t="s">
        <v>24</v>
      </c>
      <c r="J718" t="s">
        <v>1356</v>
      </c>
      <c r="K718" t="s">
        <v>37</v>
      </c>
      <c r="L718" t="b">
        <v>0</v>
      </c>
      <c r="M718" t="s">
        <v>21</v>
      </c>
      <c r="N718" t="s">
        <v>22</v>
      </c>
      <c r="O718" t="b">
        <v>0</v>
      </c>
      <c r="P718" t="str">
        <f t="shared" si="44"/>
        <v>armed</v>
      </c>
      <c r="Q718" t="str">
        <f t="shared" si="45"/>
        <v>Gun</v>
      </c>
      <c r="R718" s="8" t="str">
        <f>LOOKUP(G718,{0,1,19,30,40,50,60,70},{"null","0-18","19-29","30-39","40-49","50-59","60-69","70+"})</f>
        <v>19-29</v>
      </c>
      <c r="S718" t="str">
        <f t="shared" si="46"/>
        <v>Not Fleeing or Blank</v>
      </c>
      <c r="T718" t="str">
        <f t="shared" si="47"/>
        <v>NO</v>
      </c>
    </row>
    <row r="719" spans="1:20" ht="19" hidden="1" x14ac:dyDescent="0.2">
      <c r="A719">
        <v>718</v>
      </c>
      <c r="B719">
        <v>850</v>
      </c>
      <c r="C719" t="s">
        <v>1358</v>
      </c>
      <c r="D719" s="1">
        <v>42268</v>
      </c>
      <c r="E719" t="s">
        <v>28</v>
      </c>
      <c r="F719" t="s">
        <v>29</v>
      </c>
      <c r="G719">
        <v>21</v>
      </c>
      <c r="H719" t="s">
        <v>17</v>
      </c>
      <c r="I719" t="s">
        <v>24</v>
      </c>
      <c r="J719" t="s">
        <v>1359</v>
      </c>
      <c r="K719" t="s">
        <v>64</v>
      </c>
      <c r="L719" t="b">
        <v>0</v>
      </c>
      <c r="M719" t="s">
        <v>21</v>
      </c>
      <c r="N719" t="s">
        <v>22</v>
      </c>
      <c r="O719" t="b">
        <v>0</v>
      </c>
      <c r="P719" t="str">
        <f t="shared" si="44"/>
        <v>unarmed or undetermined or null</v>
      </c>
      <c r="Q719" t="str">
        <f t="shared" si="45"/>
        <v>No Gun</v>
      </c>
      <c r="R719" s="8" t="str">
        <f>LOOKUP(G719,{0,1,19,30,40,50,60,70},{"null","0-18","19-29","30-39","40-49","50-59","60-69","70+"})</f>
        <v>19-29</v>
      </c>
      <c r="S719" t="str">
        <f t="shared" si="46"/>
        <v>Not Fleeing or Blank</v>
      </c>
      <c r="T719" t="str">
        <f t="shared" si="47"/>
        <v>NO</v>
      </c>
    </row>
    <row r="720" spans="1:20" ht="19" hidden="1" x14ac:dyDescent="0.2">
      <c r="A720">
        <v>719</v>
      </c>
      <c r="B720">
        <v>851</v>
      </c>
      <c r="C720" t="s">
        <v>1360</v>
      </c>
      <c r="D720" s="1">
        <v>42268</v>
      </c>
      <c r="E720" t="s">
        <v>15</v>
      </c>
      <c r="F720" t="s">
        <v>16</v>
      </c>
      <c r="G720">
        <v>26</v>
      </c>
      <c r="H720" t="s">
        <v>17</v>
      </c>
      <c r="I720" t="s">
        <v>24</v>
      </c>
      <c r="J720" t="s">
        <v>1361</v>
      </c>
      <c r="K720" t="s">
        <v>169</v>
      </c>
      <c r="L720" t="b">
        <v>0</v>
      </c>
      <c r="M720" t="s">
        <v>21</v>
      </c>
      <c r="N720" t="s">
        <v>22</v>
      </c>
      <c r="O720" t="b">
        <v>0</v>
      </c>
      <c r="P720" t="str">
        <f t="shared" si="44"/>
        <v>armed</v>
      </c>
      <c r="Q720" t="str">
        <f t="shared" si="45"/>
        <v>Gun</v>
      </c>
      <c r="R720" s="8" t="str">
        <f>LOOKUP(G720,{0,1,19,30,40,50,60,70},{"null","0-18","19-29","30-39","40-49","50-59","60-69","70+"})</f>
        <v>19-29</v>
      </c>
      <c r="S720" t="str">
        <f t="shared" si="46"/>
        <v>Not Fleeing or Blank</v>
      </c>
      <c r="T720" t="str">
        <f t="shared" si="47"/>
        <v>NO</v>
      </c>
    </row>
    <row r="721" spans="1:20" ht="19" hidden="1" x14ac:dyDescent="0.2">
      <c r="A721">
        <v>720</v>
      </c>
      <c r="B721">
        <v>852</v>
      </c>
      <c r="C721" t="s">
        <v>1362</v>
      </c>
      <c r="D721" s="1">
        <v>42268</v>
      </c>
      <c r="E721" t="s">
        <v>15</v>
      </c>
      <c r="F721" t="s">
        <v>1363</v>
      </c>
      <c r="G721">
        <v>34</v>
      </c>
      <c r="H721" t="s">
        <v>17</v>
      </c>
      <c r="I721" t="s">
        <v>30</v>
      </c>
      <c r="J721" t="s">
        <v>1364</v>
      </c>
      <c r="K721" t="s">
        <v>169</v>
      </c>
      <c r="L721" t="b">
        <v>0</v>
      </c>
      <c r="M721" t="s">
        <v>33</v>
      </c>
      <c r="N721" t="s">
        <v>73</v>
      </c>
      <c r="O721" t="b">
        <v>0</v>
      </c>
      <c r="P721" t="str">
        <f t="shared" si="44"/>
        <v>armed</v>
      </c>
      <c r="Q721" t="str">
        <f t="shared" si="45"/>
        <v>No Gun</v>
      </c>
      <c r="R721" s="8" t="str">
        <f>LOOKUP(G721,{0,1,19,30,40,50,60,70},{"null","0-18","19-29","30-39","40-49","50-59","60-69","70+"})</f>
        <v>30-39</v>
      </c>
      <c r="S721" t="str">
        <f t="shared" si="46"/>
        <v>Fleeing</v>
      </c>
      <c r="T721" t="str">
        <f t="shared" si="47"/>
        <v>NO</v>
      </c>
    </row>
    <row r="722" spans="1:20" ht="19" x14ac:dyDescent="0.2">
      <c r="A722">
        <v>721</v>
      </c>
      <c r="B722">
        <v>853</v>
      </c>
      <c r="C722" t="s">
        <v>1365</v>
      </c>
      <c r="D722" s="1">
        <v>42269</v>
      </c>
      <c r="E722" t="s">
        <v>15</v>
      </c>
      <c r="F722" t="s">
        <v>16</v>
      </c>
      <c r="G722">
        <v>32</v>
      </c>
      <c r="H722" t="s">
        <v>17</v>
      </c>
      <c r="I722" t="s">
        <v>56</v>
      </c>
      <c r="J722" t="s">
        <v>837</v>
      </c>
      <c r="K722" t="s">
        <v>37</v>
      </c>
      <c r="L722" t="b">
        <v>0</v>
      </c>
      <c r="M722" t="s">
        <v>21</v>
      </c>
      <c r="N722" t="s">
        <v>48</v>
      </c>
      <c r="O722" t="b">
        <v>0</v>
      </c>
      <c r="P722" t="str">
        <f t="shared" si="44"/>
        <v>armed</v>
      </c>
      <c r="Q722" t="str">
        <f t="shared" si="45"/>
        <v>Gun</v>
      </c>
      <c r="R722" s="8" t="str">
        <f>LOOKUP(G722,{0,1,19,30,40,50,60,70},{"null","0-18","19-29","30-39","40-49","50-59","60-69","70+"})</f>
        <v>30-39</v>
      </c>
      <c r="S722" t="str">
        <f t="shared" si="46"/>
        <v>Fleeing</v>
      </c>
      <c r="T722" t="str">
        <f t="shared" si="47"/>
        <v>YES</v>
      </c>
    </row>
    <row r="723" spans="1:20" ht="19" hidden="1" x14ac:dyDescent="0.2">
      <c r="A723">
        <v>722</v>
      </c>
      <c r="B723">
        <v>854</v>
      </c>
      <c r="C723" t="s">
        <v>1366</v>
      </c>
      <c r="D723" s="1">
        <v>42269</v>
      </c>
      <c r="E723" t="s">
        <v>15</v>
      </c>
      <c r="F723" t="s">
        <v>16</v>
      </c>
      <c r="G723">
        <v>33</v>
      </c>
      <c r="H723" t="s">
        <v>17</v>
      </c>
      <c r="I723" t="s">
        <v>24</v>
      </c>
      <c r="J723" t="s">
        <v>1367</v>
      </c>
      <c r="K723" t="s">
        <v>169</v>
      </c>
      <c r="L723" t="b">
        <v>1</v>
      </c>
      <c r="M723" t="s">
        <v>21</v>
      </c>
      <c r="N723" t="s">
        <v>22</v>
      </c>
      <c r="O723" t="b">
        <v>0</v>
      </c>
      <c r="P723" t="str">
        <f t="shared" si="44"/>
        <v>armed</v>
      </c>
      <c r="Q723" t="str">
        <f t="shared" si="45"/>
        <v>Gun</v>
      </c>
      <c r="R723" s="8" t="str">
        <f>LOOKUP(G723,{0,1,19,30,40,50,60,70},{"null","0-18","19-29","30-39","40-49","50-59","60-69","70+"})</f>
        <v>30-39</v>
      </c>
      <c r="S723" t="str">
        <f t="shared" si="46"/>
        <v>Not Fleeing or Blank</v>
      </c>
      <c r="T723" t="str">
        <f t="shared" si="47"/>
        <v>NO</v>
      </c>
    </row>
    <row r="724" spans="1:20" ht="19" hidden="1" x14ac:dyDescent="0.2">
      <c r="A724">
        <v>723</v>
      </c>
      <c r="B724">
        <v>855</v>
      </c>
      <c r="C724" t="s">
        <v>1368</v>
      </c>
      <c r="D724" s="1">
        <v>42269</v>
      </c>
      <c r="E724" t="s">
        <v>15</v>
      </c>
      <c r="F724" t="s">
        <v>16</v>
      </c>
      <c r="G724">
        <v>55</v>
      </c>
      <c r="H724" t="s">
        <v>17</v>
      </c>
      <c r="I724" t="s">
        <v>24</v>
      </c>
      <c r="J724" t="s">
        <v>1369</v>
      </c>
      <c r="K724" t="s">
        <v>37</v>
      </c>
      <c r="L724" t="b">
        <v>1</v>
      </c>
      <c r="M724" t="s">
        <v>21</v>
      </c>
      <c r="N724" t="s">
        <v>22</v>
      </c>
      <c r="O724" t="b">
        <v>0</v>
      </c>
      <c r="P724" t="str">
        <f t="shared" si="44"/>
        <v>armed</v>
      </c>
      <c r="Q724" t="str">
        <f t="shared" si="45"/>
        <v>Gun</v>
      </c>
      <c r="R724" s="8" t="str">
        <f>LOOKUP(G724,{0,1,19,30,40,50,60,70},{"null","0-18","19-29","30-39","40-49","50-59","60-69","70+"})</f>
        <v>50-59</v>
      </c>
      <c r="S724" t="str">
        <f t="shared" si="46"/>
        <v>Not Fleeing or Blank</v>
      </c>
      <c r="T724" t="str">
        <f t="shared" si="47"/>
        <v>NO</v>
      </c>
    </row>
    <row r="725" spans="1:20" ht="19" hidden="1" x14ac:dyDescent="0.2">
      <c r="A725">
        <v>724</v>
      </c>
      <c r="B725">
        <v>856</v>
      </c>
      <c r="C725" t="s">
        <v>1370</v>
      </c>
      <c r="D725" s="1">
        <v>42269</v>
      </c>
      <c r="E725" t="s">
        <v>15</v>
      </c>
      <c r="F725" t="s">
        <v>16</v>
      </c>
      <c r="G725">
        <v>26</v>
      </c>
      <c r="H725" t="s">
        <v>17</v>
      </c>
      <c r="J725" t="s">
        <v>97</v>
      </c>
      <c r="K725" t="s">
        <v>98</v>
      </c>
      <c r="L725" t="b">
        <v>0</v>
      </c>
      <c r="M725" t="s">
        <v>21</v>
      </c>
      <c r="N725" t="s">
        <v>22</v>
      </c>
      <c r="O725" t="b">
        <v>0</v>
      </c>
      <c r="P725" t="str">
        <f t="shared" si="44"/>
        <v>armed</v>
      </c>
      <c r="Q725" t="str">
        <f t="shared" si="45"/>
        <v>Gun</v>
      </c>
      <c r="R725" s="8" t="str">
        <f>LOOKUP(G725,{0,1,19,30,40,50,60,70},{"null","0-18","19-29","30-39","40-49","50-59","60-69","70+"})</f>
        <v>19-29</v>
      </c>
      <c r="S725" t="str">
        <f t="shared" si="46"/>
        <v>Not Fleeing or Blank</v>
      </c>
      <c r="T725" t="str">
        <f t="shared" si="47"/>
        <v>NO</v>
      </c>
    </row>
    <row r="726" spans="1:20" ht="19" hidden="1" x14ac:dyDescent="0.2">
      <c r="A726">
        <v>725</v>
      </c>
      <c r="B726">
        <v>857</v>
      </c>
      <c r="C726" t="s">
        <v>1371</v>
      </c>
      <c r="D726" s="1">
        <v>42270</v>
      </c>
      <c r="E726" t="s">
        <v>15</v>
      </c>
      <c r="F726" t="s">
        <v>60</v>
      </c>
      <c r="G726">
        <v>48</v>
      </c>
      <c r="H726" t="s">
        <v>17</v>
      </c>
      <c r="I726" t="s">
        <v>134</v>
      </c>
      <c r="J726" t="s">
        <v>80</v>
      </c>
      <c r="K726" t="s">
        <v>81</v>
      </c>
      <c r="L726" t="b">
        <v>0</v>
      </c>
      <c r="M726" t="s">
        <v>21</v>
      </c>
      <c r="N726" t="s">
        <v>22</v>
      </c>
      <c r="O726" t="b">
        <v>0</v>
      </c>
      <c r="P726" t="str">
        <f t="shared" si="44"/>
        <v>armed</v>
      </c>
      <c r="Q726" t="str">
        <f t="shared" si="45"/>
        <v>No Gun</v>
      </c>
      <c r="R726" s="8" t="str">
        <f>LOOKUP(G726,{0,1,19,30,40,50,60,70},{"null","0-18","19-29","30-39","40-49","50-59","60-69","70+"})</f>
        <v>40-49</v>
      </c>
      <c r="S726" t="str">
        <f t="shared" si="46"/>
        <v>Not Fleeing or Blank</v>
      </c>
      <c r="T726" t="str">
        <f t="shared" si="47"/>
        <v>NO</v>
      </c>
    </row>
    <row r="727" spans="1:20" ht="19" hidden="1" x14ac:dyDescent="0.2">
      <c r="A727">
        <v>726</v>
      </c>
      <c r="B727">
        <v>858</v>
      </c>
      <c r="C727" t="s">
        <v>1372</v>
      </c>
      <c r="D727" s="1">
        <v>42270</v>
      </c>
      <c r="E727" t="s">
        <v>15</v>
      </c>
      <c r="F727" t="s">
        <v>16</v>
      </c>
      <c r="G727">
        <v>35</v>
      </c>
      <c r="H727" t="s">
        <v>17</v>
      </c>
      <c r="I727" t="s">
        <v>24</v>
      </c>
      <c r="J727" t="s">
        <v>1373</v>
      </c>
      <c r="K727" t="s">
        <v>64</v>
      </c>
      <c r="L727" t="b">
        <v>0</v>
      </c>
      <c r="M727" t="s">
        <v>21</v>
      </c>
      <c r="N727" t="s">
        <v>22</v>
      </c>
      <c r="O727" t="b">
        <v>0</v>
      </c>
      <c r="P727" t="str">
        <f t="shared" si="44"/>
        <v>armed</v>
      </c>
      <c r="Q727" t="str">
        <f t="shared" si="45"/>
        <v>Gun</v>
      </c>
      <c r="R727" s="8" t="str">
        <f>LOOKUP(G727,{0,1,19,30,40,50,60,70},{"null","0-18","19-29","30-39","40-49","50-59","60-69","70+"})</f>
        <v>30-39</v>
      </c>
      <c r="S727" t="str">
        <f t="shared" si="46"/>
        <v>Not Fleeing or Blank</v>
      </c>
      <c r="T727" t="str">
        <f t="shared" si="47"/>
        <v>NO</v>
      </c>
    </row>
    <row r="728" spans="1:20" ht="19" x14ac:dyDescent="0.2">
      <c r="A728">
        <v>727</v>
      </c>
      <c r="B728">
        <v>859</v>
      </c>
      <c r="C728" t="s">
        <v>1374</v>
      </c>
      <c r="D728" s="1">
        <v>42270</v>
      </c>
      <c r="E728" t="s">
        <v>15</v>
      </c>
      <c r="F728" t="s">
        <v>29</v>
      </c>
      <c r="G728">
        <v>19</v>
      </c>
      <c r="H728" t="s">
        <v>17</v>
      </c>
      <c r="I728" t="s">
        <v>56</v>
      </c>
      <c r="J728" t="s">
        <v>1375</v>
      </c>
      <c r="K728" t="s">
        <v>178</v>
      </c>
      <c r="L728" t="b">
        <v>0</v>
      </c>
      <c r="M728" t="s">
        <v>33</v>
      </c>
      <c r="N728" t="s">
        <v>73</v>
      </c>
      <c r="O728" t="b">
        <v>0</v>
      </c>
      <c r="P728" t="str">
        <f t="shared" si="44"/>
        <v>unarmed or undetermined or null</v>
      </c>
      <c r="Q728" t="str">
        <f t="shared" si="45"/>
        <v>No Gun</v>
      </c>
      <c r="R728" s="8" t="str">
        <f>LOOKUP(G728,{0,1,19,30,40,50,60,70},{"null","0-18","19-29","30-39","40-49","50-59","60-69","70+"})</f>
        <v>19-29</v>
      </c>
      <c r="S728" t="str">
        <f t="shared" si="46"/>
        <v>Fleeing</v>
      </c>
      <c r="T728" t="str">
        <f t="shared" si="47"/>
        <v>YES</v>
      </c>
    </row>
    <row r="729" spans="1:20" ht="19" hidden="1" x14ac:dyDescent="0.2">
      <c r="A729">
        <v>728</v>
      </c>
      <c r="B729">
        <v>861</v>
      </c>
      <c r="C729" t="s">
        <v>1376</v>
      </c>
      <c r="D729" s="1">
        <v>42270</v>
      </c>
      <c r="E729" t="s">
        <v>15</v>
      </c>
      <c r="F729" t="s">
        <v>16</v>
      </c>
      <c r="G729">
        <v>45</v>
      </c>
      <c r="H729" t="s">
        <v>17</v>
      </c>
      <c r="I729" t="s">
        <v>24</v>
      </c>
      <c r="J729" t="s">
        <v>1377</v>
      </c>
      <c r="K729" t="s">
        <v>112</v>
      </c>
      <c r="L729" t="b">
        <v>0</v>
      </c>
      <c r="M729" t="s">
        <v>21</v>
      </c>
      <c r="N729" t="s">
        <v>22</v>
      </c>
      <c r="O729" t="b">
        <v>0</v>
      </c>
      <c r="P729" t="str">
        <f t="shared" si="44"/>
        <v>armed</v>
      </c>
      <c r="Q729" t="str">
        <f t="shared" si="45"/>
        <v>Gun</v>
      </c>
      <c r="R729" s="8" t="str">
        <f>LOOKUP(G729,{0,1,19,30,40,50,60,70},{"null","0-18","19-29","30-39","40-49","50-59","60-69","70+"})</f>
        <v>40-49</v>
      </c>
      <c r="S729" t="str">
        <f t="shared" si="46"/>
        <v>Not Fleeing or Blank</v>
      </c>
      <c r="T729" t="str">
        <f t="shared" si="47"/>
        <v>NO</v>
      </c>
    </row>
    <row r="730" spans="1:20" ht="19" hidden="1" x14ac:dyDescent="0.2">
      <c r="A730">
        <v>729</v>
      </c>
      <c r="B730">
        <v>862</v>
      </c>
      <c r="C730" t="s">
        <v>1378</v>
      </c>
      <c r="D730" s="1">
        <v>42270</v>
      </c>
      <c r="E730" t="s">
        <v>15</v>
      </c>
      <c r="F730" t="s">
        <v>16</v>
      </c>
      <c r="G730">
        <v>28</v>
      </c>
      <c r="H730" t="s">
        <v>17</v>
      </c>
      <c r="I730" t="s">
        <v>56</v>
      </c>
      <c r="J730" t="s">
        <v>514</v>
      </c>
      <c r="K730" t="s">
        <v>401</v>
      </c>
      <c r="L730" t="b">
        <v>1</v>
      </c>
      <c r="M730" t="s">
        <v>77</v>
      </c>
      <c r="N730" t="s">
        <v>22</v>
      </c>
      <c r="O730" t="b">
        <v>0</v>
      </c>
      <c r="P730" t="str">
        <f t="shared" si="44"/>
        <v>armed</v>
      </c>
      <c r="Q730" t="str">
        <f t="shared" si="45"/>
        <v>Gun</v>
      </c>
      <c r="R730" s="8" t="str">
        <f>LOOKUP(G730,{0,1,19,30,40,50,60,70},{"null","0-18","19-29","30-39","40-49","50-59","60-69","70+"})</f>
        <v>19-29</v>
      </c>
      <c r="S730" t="str">
        <f t="shared" si="46"/>
        <v>Not Fleeing or Blank</v>
      </c>
      <c r="T730" t="str">
        <f t="shared" si="47"/>
        <v>NO</v>
      </c>
    </row>
    <row r="731" spans="1:20" ht="19" hidden="1" x14ac:dyDescent="0.2">
      <c r="A731">
        <v>730</v>
      </c>
      <c r="B731">
        <v>860</v>
      </c>
      <c r="C731" t="s">
        <v>1379</v>
      </c>
      <c r="D731" s="1">
        <v>42271</v>
      </c>
      <c r="E731" t="s">
        <v>15</v>
      </c>
      <c r="F731" t="s">
        <v>60</v>
      </c>
      <c r="G731">
        <v>42</v>
      </c>
      <c r="H731" t="s">
        <v>17</v>
      </c>
      <c r="I731" t="s">
        <v>30</v>
      </c>
      <c r="J731" t="s">
        <v>607</v>
      </c>
      <c r="K731" t="s">
        <v>169</v>
      </c>
      <c r="L731" t="b">
        <v>0</v>
      </c>
      <c r="M731" t="s">
        <v>21</v>
      </c>
      <c r="N731" t="s">
        <v>22</v>
      </c>
      <c r="O731" t="b">
        <v>0</v>
      </c>
      <c r="P731" t="str">
        <f t="shared" si="44"/>
        <v>armed</v>
      </c>
      <c r="Q731" t="str">
        <f t="shared" si="45"/>
        <v>No Gun</v>
      </c>
      <c r="R731" s="8" t="str">
        <f>LOOKUP(G731,{0,1,19,30,40,50,60,70},{"null","0-18","19-29","30-39","40-49","50-59","60-69","70+"})</f>
        <v>40-49</v>
      </c>
      <c r="S731" t="str">
        <f t="shared" si="46"/>
        <v>Not Fleeing or Blank</v>
      </c>
      <c r="T731" t="str">
        <f t="shared" si="47"/>
        <v>NO</v>
      </c>
    </row>
    <row r="732" spans="1:20" ht="19" hidden="1" x14ac:dyDescent="0.2">
      <c r="A732">
        <v>731</v>
      </c>
      <c r="B732">
        <v>863</v>
      </c>
      <c r="C732" t="s">
        <v>1380</v>
      </c>
      <c r="D732" s="1">
        <v>42271</v>
      </c>
      <c r="E732" t="s">
        <v>15</v>
      </c>
      <c r="F732" t="s">
        <v>16</v>
      </c>
      <c r="G732">
        <v>17</v>
      </c>
      <c r="H732" t="s">
        <v>17</v>
      </c>
      <c r="I732" t="s">
        <v>24</v>
      </c>
      <c r="J732" t="s">
        <v>1381</v>
      </c>
      <c r="K732" t="s">
        <v>41</v>
      </c>
      <c r="L732" t="b">
        <v>0</v>
      </c>
      <c r="M732" t="s">
        <v>21</v>
      </c>
      <c r="N732" t="s">
        <v>22</v>
      </c>
      <c r="O732" t="b">
        <v>0</v>
      </c>
      <c r="P732" t="str">
        <f t="shared" si="44"/>
        <v>armed</v>
      </c>
      <c r="Q732" t="str">
        <f t="shared" si="45"/>
        <v>Gun</v>
      </c>
      <c r="R732" s="8" t="str">
        <f>LOOKUP(G732,{0,1,19,30,40,50,60,70},{"null","0-18","19-29","30-39","40-49","50-59","60-69","70+"})</f>
        <v>0-18</v>
      </c>
      <c r="S732" t="str">
        <f t="shared" si="46"/>
        <v>Not Fleeing or Blank</v>
      </c>
      <c r="T732" t="str">
        <f t="shared" si="47"/>
        <v>NO</v>
      </c>
    </row>
    <row r="733" spans="1:20" ht="19" hidden="1" x14ac:dyDescent="0.2">
      <c r="A733">
        <v>732</v>
      </c>
      <c r="B733">
        <v>865</v>
      </c>
      <c r="C733" t="s">
        <v>1382</v>
      </c>
      <c r="D733" s="1">
        <v>42271</v>
      </c>
      <c r="E733" t="s">
        <v>15</v>
      </c>
      <c r="F733" t="s">
        <v>796</v>
      </c>
      <c r="G733">
        <v>30</v>
      </c>
      <c r="H733" t="s">
        <v>17</v>
      </c>
      <c r="I733" t="s">
        <v>134</v>
      </c>
      <c r="J733" t="s">
        <v>105</v>
      </c>
      <c r="K733" t="s">
        <v>106</v>
      </c>
      <c r="L733" t="b">
        <v>1</v>
      </c>
      <c r="M733" t="s">
        <v>33</v>
      </c>
      <c r="N733" t="s">
        <v>22</v>
      </c>
      <c r="O733" t="b">
        <v>0</v>
      </c>
      <c r="P733" t="str">
        <f t="shared" si="44"/>
        <v>armed</v>
      </c>
      <c r="Q733" t="str">
        <f t="shared" si="45"/>
        <v>No Gun</v>
      </c>
      <c r="R733" s="8" t="str">
        <f>LOOKUP(G733,{0,1,19,30,40,50,60,70},{"null","0-18","19-29","30-39","40-49","50-59","60-69","70+"})</f>
        <v>30-39</v>
      </c>
      <c r="S733" t="str">
        <f t="shared" si="46"/>
        <v>Not Fleeing or Blank</v>
      </c>
      <c r="T733" t="str">
        <f t="shared" si="47"/>
        <v>NO</v>
      </c>
    </row>
    <row r="734" spans="1:20" ht="19" hidden="1" x14ac:dyDescent="0.2">
      <c r="A734">
        <v>733</v>
      </c>
      <c r="B734">
        <v>866</v>
      </c>
      <c r="C734" t="s">
        <v>1383</v>
      </c>
      <c r="D734" s="1">
        <v>42272</v>
      </c>
      <c r="E734" t="s">
        <v>15</v>
      </c>
      <c r="F734" t="s">
        <v>29</v>
      </c>
      <c r="G734">
        <v>21</v>
      </c>
      <c r="H734" t="s">
        <v>17</v>
      </c>
      <c r="I734" t="s">
        <v>24</v>
      </c>
      <c r="J734" t="s">
        <v>1384</v>
      </c>
      <c r="K734" t="s">
        <v>67</v>
      </c>
      <c r="L734" t="b">
        <v>1</v>
      </c>
      <c r="M734" t="s">
        <v>77</v>
      </c>
      <c r="N734" t="s">
        <v>442</v>
      </c>
      <c r="O734" t="b">
        <v>0</v>
      </c>
      <c r="P734" t="str">
        <f t="shared" si="44"/>
        <v>unarmed or undetermined or null</v>
      </c>
      <c r="Q734" t="str">
        <f t="shared" si="45"/>
        <v>No Gun</v>
      </c>
      <c r="R734" s="8" t="str">
        <f>LOOKUP(G734,{0,1,19,30,40,50,60,70},{"null","0-18","19-29","30-39","40-49","50-59","60-69","70+"})</f>
        <v>19-29</v>
      </c>
      <c r="S734" t="str">
        <f t="shared" si="46"/>
        <v>Fleeing</v>
      </c>
      <c r="T734" t="str">
        <f t="shared" si="47"/>
        <v>NO</v>
      </c>
    </row>
    <row r="735" spans="1:20" ht="19" hidden="1" x14ac:dyDescent="0.2">
      <c r="A735">
        <v>734</v>
      </c>
      <c r="B735">
        <v>867</v>
      </c>
      <c r="C735" t="s">
        <v>1385</v>
      </c>
      <c r="D735" s="1">
        <v>42272</v>
      </c>
      <c r="E735" t="s">
        <v>28</v>
      </c>
      <c r="F735" t="s">
        <v>475</v>
      </c>
      <c r="G735">
        <v>33</v>
      </c>
      <c r="H735" t="s">
        <v>17</v>
      </c>
      <c r="I735" t="s">
        <v>56</v>
      </c>
      <c r="J735" t="s">
        <v>619</v>
      </c>
      <c r="K735" t="s">
        <v>93</v>
      </c>
      <c r="L735" t="b">
        <v>0</v>
      </c>
      <c r="M735" t="s">
        <v>33</v>
      </c>
      <c r="N735" t="s">
        <v>22</v>
      </c>
      <c r="O735" t="b">
        <v>0</v>
      </c>
      <c r="P735" t="str">
        <f t="shared" si="44"/>
        <v>armed</v>
      </c>
      <c r="Q735" t="str">
        <f t="shared" si="45"/>
        <v>No Gun</v>
      </c>
      <c r="R735" s="8" t="str">
        <f>LOOKUP(G735,{0,1,19,30,40,50,60,70},{"null","0-18","19-29","30-39","40-49","50-59","60-69","70+"})</f>
        <v>30-39</v>
      </c>
      <c r="S735" t="str">
        <f t="shared" si="46"/>
        <v>Not Fleeing or Blank</v>
      </c>
      <c r="T735" t="str">
        <f t="shared" si="47"/>
        <v>NO</v>
      </c>
    </row>
    <row r="736" spans="1:20" ht="19" hidden="1" x14ac:dyDescent="0.2">
      <c r="A736">
        <v>735</v>
      </c>
      <c r="B736">
        <v>868</v>
      </c>
      <c r="C736" t="s">
        <v>1386</v>
      </c>
      <c r="D736" s="1">
        <v>42272</v>
      </c>
      <c r="E736" t="s">
        <v>15</v>
      </c>
      <c r="F736" t="s">
        <v>16</v>
      </c>
      <c r="G736">
        <v>45</v>
      </c>
      <c r="H736" t="s">
        <v>17</v>
      </c>
      <c r="I736" t="s">
        <v>24</v>
      </c>
      <c r="J736" t="s">
        <v>1387</v>
      </c>
      <c r="K736" t="s">
        <v>47</v>
      </c>
      <c r="L736" t="b">
        <v>0</v>
      </c>
      <c r="M736" t="s">
        <v>21</v>
      </c>
      <c r="N736" t="s">
        <v>22</v>
      </c>
      <c r="O736" t="b">
        <v>0</v>
      </c>
      <c r="P736" t="str">
        <f t="shared" si="44"/>
        <v>armed</v>
      </c>
      <c r="Q736" t="str">
        <f t="shared" si="45"/>
        <v>Gun</v>
      </c>
      <c r="R736" s="8" t="str">
        <f>LOOKUP(G736,{0,1,19,30,40,50,60,70},{"null","0-18","19-29","30-39","40-49","50-59","60-69","70+"})</f>
        <v>40-49</v>
      </c>
      <c r="S736" t="str">
        <f t="shared" si="46"/>
        <v>Not Fleeing or Blank</v>
      </c>
      <c r="T736" t="str">
        <f t="shared" si="47"/>
        <v>NO</v>
      </c>
    </row>
    <row r="737" spans="1:20" ht="19" hidden="1" x14ac:dyDescent="0.2">
      <c r="A737">
        <v>736</v>
      </c>
      <c r="B737">
        <v>869</v>
      </c>
      <c r="C737" t="s">
        <v>1388</v>
      </c>
      <c r="D737" s="1">
        <v>42273</v>
      </c>
      <c r="E737" t="s">
        <v>15</v>
      </c>
      <c r="F737" t="s">
        <v>60</v>
      </c>
      <c r="G737">
        <v>46</v>
      </c>
      <c r="H737" t="s">
        <v>17</v>
      </c>
      <c r="I737" t="s">
        <v>56</v>
      </c>
      <c r="J737" t="s">
        <v>413</v>
      </c>
      <c r="K737" t="s">
        <v>72</v>
      </c>
      <c r="L737" t="b">
        <v>0</v>
      </c>
      <c r="M737" t="s">
        <v>21</v>
      </c>
      <c r="N737" t="s">
        <v>22</v>
      </c>
      <c r="O737" t="b">
        <v>0</v>
      </c>
      <c r="P737" t="str">
        <f t="shared" si="44"/>
        <v>armed</v>
      </c>
      <c r="Q737" t="str">
        <f t="shared" si="45"/>
        <v>No Gun</v>
      </c>
      <c r="R737" s="8" t="str">
        <f>LOOKUP(G737,{0,1,19,30,40,50,60,70},{"null","0-18","19-29","30-39","40-49","50-59","60-69","70+"})</f>
        <v>40-49</v>
      </c>
      <c r="S737" t="str">
        <f t="shared" si="46"/>
        <v>Not Fleeing or Blank</v>
      </c>
      <c r="T737" t="str">
        <f t="shared" si="47"/>
        <v>NO</v>
      </c>
    </row>
    <row r="738" spans="1:20" ht="19" hidden="1" x14ac:dyDescent="0.2">
      <c r="A738">
        <v>737</v>
      </c>
      <c r="B738">
        <v>870</v>
      </c>
      <c r="C738" t="s">
        <v>1389</v>
      </c>
      <c r="D738" s="1">
        <v>42273</v>
      </c>
      <c r="E738" t="s">
        <v>15</v>
      </c>
      <c r="F738" t="s">
        <v>16</v>
      </c>
      <c r="G738">
        <v>23</v>
      </c>
      <c r="H738" t="s">
        <v>17</v>
      </c>
      <c r="I738" t="s">
        <v>30</v>
      </c>
      <c r="J738" t="s">
        <v>1390</v>
      </c>
      <c r="K738" t="s">
        <v>101</v>
      </c>
      <c r="L738" t="b">
        <v>0</v>
      </c>
      <c r="M738" t="s">
        <v>21</v>
      </c>
      <c r="N738" t="s">
        <v>22</v>
      </c>
      <c r="O738" t="b">
        <v>0</v>
      </c>
      <c r="P738" t="str">
        <f t="shared" si="44"/>
        <v>armed</v>
      </c>
      <c r="Q738" t="str">
        <f t="shared" si="45"/>
        <v>Gun</v>
      </c>
      <c r="R738" s="8" t="str">
        <f>LOOKUP(G738,{0,1,19,30,40,50,60,70},{"null","0-18","19-29","30-39","40-49","50-59","60-69","70+"})</f>
        <v>19-29</v>
      </c>
      <c r="S738" t="str">
        <f t="shared" si="46"/>
        <v>Not Fleeing or Blank</v>
      </c>
      <c r="T738" t="str">
        <f t="shared" si="47"/>
        <v>NO</v>
      </c>
    </row>
    <row r="739" spans="1:20" ht="19" hidden="1" x14ac:dyDescent="0.2">
      <c r="A739">
        <v>738</v>
      </c>
      <c r="B739">
        <v>871</v>
      </c>
      <c r="C739" t="s">
        <v>1391</v>
      </c>
      <c r="D739" s="1">
        <v>42274</v>
      </c>
      <c r="E739" t="s">
        <v>15</v>
      </c>
      <c r="F739" t="s">
        <v>60</v>
      </c>
      <c r="G739">
        <v>37</v>
      </c>
      <c r="H739" t="s">
        <v>52</v>
      </c>
      <c r="I739" t="s">
        <v>30</v>
      </c>
      <c r="J739" t="s">
        <v>139</v>
      </c>
      <c r="K739" t="s">
        <v>37</v>
      </c>
      <c r="L739" t="b">
        <v>1</v>
      </c>
      <c r="M739" t="s">
        <v>33</v>
      </c>
      <c r="N739" t="s">
        <v>22</v>
      </c>
      <c r="O739" t="b">
        <v>1</v>
      </c>
      <c r="P739" t="str">
        <f t="shared" si="44"/>
        <v>armed</v>
      </c>
      <c r="Q739" t="str">
        <f t="shared" si="45"/>
        <v>No Gun</v>
      </c>
      <c r="R739" s="8" t="str">
        <f>LOOKUP(G739,{0,1,19,30,40,50,60,70},{"null","0-18","19-29","30-39","40-49","50-59","60-69","70+"})</f>
        <v>30-39</v>
      </c>
      <c r="S739" t="str">
        <f t="shared" si="46"/>
        <v>Not Fleeing or Blank</v>
      </c>
      <c r="T739" t="str">
        <f t="shared" si="47"/>
        <v>NO</v>
      </c>
    </row>
    <row r="740" spans="1:20" ht="19" hidden="1" x14ac:dyDescent="0.2">
      <c r="A740">
        <v>739</v>
      </c>
      <c r="B740">
        <v>874</v>
      </c>
      <c r="C740" t="s">
        <v>1392</v>
      </c>
      <c r="D740" s="1">
        <v>42274</v>
      </c>
      <c r="E740" t="s">
        <v>15</v>
      </c>
      <c r="F740" t="s">
        <v>16</v>
      </c>
      <c r="G740">
        <v>43</v>
      </c>
      <c r="H740" t="s">
        <v>17</v>
      </c>
      <c r="I740" t="s">
        <v>24</v>
      </c>
      <c r="J740" t="s">
        <v>1393</v>
      </c>
      <c r="K740" t="s">
        <v>230</v>
      </c>
      <c r="L740" t="b">
        <v>0</v>
      </c>
      <c r="M740" t="s">
        <v>21</v>
      </c>
      <c r="N740" t="s">
        <v>22</v>
      </c>
      <c r="O740" t="b">
        <v>0</v>
      </c>
      <c r="P740" t="str">
        <f t="shared" si="44"/>
        <v>armed</v>
      </c>
      <c r="Q740" t="str">
        <f t="shared" si="45"/>
        <v>Gun</v>
      </c>
      <c r="R740" s="8" t="str">
        <f>LOOKUP(G740,{0,1,19,30,40,50,60,70},{"null","0-18","19-29","30-39","40-49","50-59","60-69","70+"})</f>
        <v>40-49</v>
      </c>
      <c r="S740" t="str">
        <f t="shared" si="46"/>
        <v>Not Fleeing or Blank</v>
      </c>
      <c r="T740" t="str">
        <f t="shared" si="47"/>
        <v>NO</v>
      </c>
    </row>
    <row r="741" spans="1:20" ht="19" hidden="1" x14ac:dyDescent="0.2">
      <c r="A741">
        <v>740</v>
      </c>
      <c r="B741">
        <v>875</v>
      </c>
      <c r="C741" t="s">
        <v>1394</v>
      </c>
      <c r="D741" s="1">
        <v>42274</v>
      </c>
      <c r="E741" t="s">
        <v>15</v>
      </c>
      <c r="F741" t="s">
        <v>16</v>
      </c>
      <c r="G741">
        <v>40</v>
      </c>
      <c r="H741" t="s">
        <v>17</v>
      </c>
      <c r="I741" t="s">
        <v>30</v>
      </c>
      <c r="J741" t="s">
        <v>1395</v>
      </c>
      <c r="K741" t="s">
        <v>64</v>
      </c>
      <c r="L741" t="b">
        <v>0</v>
      </c>
      <c r="M741" t="s">
        <v>21</v>
      </c>
      <c r="N741" t="s">
        <v>22</v>
      </c>
      <c r="O741" t="b">
        <v>0</v>
      </c>
      <c r="P741" t="str">
        <f t="shared" si="44"/>
        <v>armed</v>
      </c>
      <c r="Q741" t="str">
        <f t="shared" si="45"/>
        <v>Gun</v>
      </c>
      <c r="R741" s="8" t="str">
        <f>LOOKUP(G741,{0,1,19,30,40,50,60,70},{"null","0-18","19-29","30-39","40-49","50-59","60-69","70+"})</f>
        <v>40-49</v>
      </c>
      <c r="S741" t="str">
        <f t="shared" si="46"/>
        <v>Not Fleeing or Blank</v>
      </c>
      <c r="T741" t="str">
        <f t="shared" si="47"/>
        <v>NO</v>
      </c>
    </row>
    <row r="742" spans="1:20" ht="19" x14ac:dyDescent="0.2">
      <c r="A742">
        <v>741</v>
      </c>
      <c r="B742">
        <v>872</v>
      </c>
      <c r="C742" t="s">
        <v>1396</v>
      </c>
      <c r="D742" s="1">
        <v>42275</v>
      </c>
      <c r="E742" t="s">
        <v>28</v>
      </c>
      <c r="F742" t="s">
        <v>29</v>
      </c>
      <c r="G742">
        <v>31</v>
      </c>
      <c r="H742" t="s">
        <v>17</v>
      </c>
      <c r="I742" t="s">
        <v>56</v>
      </c>
      <c r="J742" t="s">
        <v>607</v>
      </c>
      <c r="K742" t="s">
        <v>169</v>
      </c>
      <c r="L742" t="b">
        <v>0</v>
      </c>
      <c r="M742" t="s">
        <v>21</v>
      </c>
      <c r="N742" t="s">
        <v>73</v>
      </c>
      <c r="O742" t="b">
        <v>0</v>
      </c>
      <c r="P742" t="str">
        <f t="shared" si="44"/>
        <v>unarmed or undetermined or null</v>
      </c>
      <c r="Q742" t="str">
        <f t="shared" si="45"/>
        <v>No Gun</v>
      </c>
      <c r="R742" s="8" t="str">
        <f>LOOKUP(G742,{0,1,19,30,40,50,60,70},{"null","0-18","19-29","30-39","40-49","50-59","60-69","70+"})</f>
        <v>30-39</v>
      </c>
      <c r="S742" t="str">
        <f t="shared" si="46"/>
        <v>Fleeing</v>
      </c>
      <c r="T742" t="str">
        <f t="shared" si="47"/>
        <v>YES</v>
      </c>
    </row>
    <row r="743" spans="1:20" ht="19" hidden="1" x14ac:dyDescent="0.2">
      <c r="A743">
        <v>742</v>
      </c>
      <c r="B743">
        <v>873</v>
      </c>
      <c r="C743" t="s">
        <v>1397</v>
      </c>
      <c r="D743" s="1">
        <v>42275</v>
      </c>
      <c r="E743" t="s">
        <v>15</v>
      </c>
      <c r="F743" t="s">
        <v>35</v>
      </c>
      <c r="G743">
        <v>59</v>
      </c>
      <c r="H743" t="s">
        <v>17</v>
      </c>
      <c r="I743" t="s">
        <v>30</v>
      </c>
      <c r="J743" t="s">
        <v>1398</v>
      </c>
      <c r="K743" t="s">
        <v>37</v>
      </c>
      <c r="L743" t="b">
        <v>0</v>
      </c>
      <c r="M743" t="s">
        <v>21</v>
      </c>
      <c r="N743" t="s">
        <v>22</v>
      </c>
      <c r="O743" t="b">
        <v>1</v>
      </c>
      <c r="P743" t="str">
        <f t="shared" si="44"/>
        <v>armed</v>
      </c>
      <c r="Q743" t="str">
        <f t="shared" si="45"/>
        <v>No Gun</v>
      </c>
      <c r="R743" s="8" t="str">
        <f>LOOKUP(G743,{0,1,19,30,40,50,60,70},{"null","0-18","19-29","30-39","40-49","50-59","60-69","70+"})</f>
        <v>50-59</v>
      </c>
      <c r="S743" t="str">
        <f t="shared" si="46"/>
        <v>Not Fleeing or Blank</v>
      </c>
      <c r="T743" t="str">
        <f t="shared" si="47"/>
        <v>NO</v>
      </c>
    </row>
    <row r="744" spans="1:20" ht="19" hidden="1" x14ac:dyDescent="0.2">
      <c r="A744">
        <v>743</v>
      </c>
      <c r="B744">
        <v>877</v>
      </c>
      <c r="C744" t="s">
        <v>1399</v>
      </c>
      <c r="D744" s="1">
        <v>42276</v>
      </c>
      <c r="E744" t="s">
        <v>15</v>
      </c>
      <c r="F744" t="s">
        <v>1081</v>
      </c>
      <c r="G744">
        <v>46</v>
      </c>
      <c r="H744" t="s">
        <v>17</v>
      </c>
      <c r="I744" t="s">
        <v>192</v>
      </c>
      <c r="J744" t="s">
        <v>1400</v>
      </c>
      <c r="K744" t="s">
        <v>1275</v>
      </c>
      <c r="L744" t="b">
        <v>0</v>
      </c>
      <c r="M744" t="s">
        <v>21</v>
      </c>
      <c r="N744" t="s">
        <v>22</v>
      </c>
      <c r="O744" t="b">
        <v>0</v>
      </c>
      <c r="P744" t="str">
        <f t="shared" si="44"/>
        <v>armed</v>
      </c>
      <c r="Q744" t="str">
        <f t="shared" si="45"/>
        <v>No Gun</v>
      </c>
      <c r="R744" s="8" t="str">
        <f>LOOKUP(G744,{0,1,19,30,40,50,60,70},{"null","0-18","19-29","30-39","40-49","50-59","60-69","70+"})</f>
        <v>40-49</v>
      </c>
      <c r="S744" t="str">
        <f t="shared" si="46"/>
        <v>Not Fleeing or Blank</v>
      </c>
      <c r="T744" t="str">
        <f t="shared" si="47"/>
        <v>NO</v>
      </c>
    </row>
    <row r="745" spans="1:20" ht="19" hidden="1" x14ac:dyDescent="0.2">
      <c r="A745">
        <v>744</v>
      </c>
      <c r="B745">
        <v>880</v>
      </c>
      <c r="C745" t="s">
        <v>1401</v>
      </c>
      <c r="D745" s="1">
        <v>42276</v>
      </c>
      <c r="E745" t="s">
        <v>15</v>
      </c>
      <c r="F745" t="s">
        <v>29</v>
      </c>
      <c r="G745">
        <v>37</v>
      </c>
      <c r="H745" t="s">
        <v>17</v>
      </c>
      <c r="I745" t="s">
        <v>24</v>
      </c>
      <c r="J745" t="s">
        <v>1402</v>
      </c>
      <c r="K745" t="s">
        <v>106</v>
      </c>
      <c r="L745" t="b">
        <v>0</v>
      </c>
      <c r="M745" t="s">
        <v>21</v>
      </c>
      <c r="N745" t="s">
        <v>22</v>
      </c>
      <c r="O745" t="b">
        <v>0</v>
      </c>
      <c r="P745" t="str">
        <f t="shared" si="44"/>
        <v>unarmed or undetermined or null</v>
      </c>
      <c r="Q745" t="str">
        <f t="shared" si="45"/>
        <v>No Gun</v>
      </c>
      <c r="R745" s="8" t="str">
        <f>LOOKUP(G745,{0,1,19,30,40,50,60,70},{"null","0-18","19-29","30-39","40-49","50-59","60-69","70+"})</f>
        <v>30-39</v>
      </c>
      <c r="S745" t="str">
        <f t="shared" si="46"/>
        <v>Not Fleeing or Blank</v>
      </c>
      <c r="T745" t="str">
        <f t="shared" si="47"/>
        <v>NO</v>
      </c>
    </row>
    <row r="746" spans="1:20" ht="19" x14ac:dyDescent="0.2">
      <c r="A746">
        <v>745</v>
      </c>
      <c r="B746">
        <v>876</v>
      </c>
      <c r="C746" t="s">
        <v>1403</v>
      </c>
      <c r="D746" s="1">
        <v>42277</v>
      </c>
      <c r="E746" t="s">
        <v>15</v>
      </c>
      <c r="F746" t="s">
        <v>16</v>
      </c>
      <c r="G746">
        <v>28</v>
      </c>
      <c r="H746" t="s">
        <v>17</v>
      </c>
      <c r="I746" t="s">
        <v>56</v>
      </c>
      <c r="J746" t="s">
        <v>1404</v>
      </c>
      <c r="K746" t="s">
        <v>447</v>
      </c>
      <c r="L746" t="b">
        <v>0</v>
      </c>
      <c r="M746" t="s">
        <v>21</v>
      </c>
      <c r="N746" t="s">
        <v>48</v>
      </c>
      <c r="O746" t="b">
        <v>0</v>
      </c>
      <c r="P746" t="str">
        <f t="shared" si="44"/>
        <v>armed</v>
      </c>
      <c r="Q746" t="str">
        <f t="shared" si="45"/>
        <v>Gun</v>
      </c>
      <c r="R746" s="8" t="str">
        <f>LOOKUP(G746,{0,1,19,30,40,50,60,70},{"null","0-18","19-29","30-39","40-49","50-59","60-69","70+"})</f>
        <v>19-29</v>
      </c>
      <c r="S746" t="str">
        <f t="shared" si="46"/>
        <v>Fleeing</v>
      </c>
      <c r="T746" t="str">
        <f t="shared" si="47"/>
        <v>YES</v>
      </c>
    </row>
    <row r="747" spans="1:20" ht="19" hidden="1" x14ac:dyDescent="0.2">
      <c r="A747">
        <v>746</v>
      </c>
      <c r="B747">
        <v>888</v>
      </c>
      <c r="C747" t="s">
        <v>1405</v>
      </c>
      <c r="D747" s="1">
        <v>42279</v>
      </c>
      <c r="E747" t="s">
        <v>15</v>
      </c>
      <c r="F747" t="s">
        <v>16</v>
      </c>
      <c r="G747">
        <v>28</v>
      </c>
      <c r="H747" t="s">
        <v>17</v>
      </c>
      <c r="I747" t="s">
        <v>30</v>
      </c>
      <c r="J747" t="s">
        <v>1406</v>
      </c>
      <c r="K747" t="s">
        <v>47</v>
      </c>
      <c r="L747" t="b">
        <v>0</v>
      </c>
      <c r="M747" t="s">
        <v>21</v>
      </c>
      <c r="N747" t="s">
        <v>48</v>
      </c>
      <c r="O747" t="b">
        <v>0</v>
      </c>
      <c r="P747" t="str">
        <f t="shared" si="44"/>
        <v>armed</v>
      </c>
      <c r="Q747" t="str">
        <f t="shared" si="45"/>
        <v>Gun</v>
      </c>
      <c r="R747" s="8" t="str">
        <f>LOOKUP(G747,{0,1,19,30,40,50,60,70},{"null","0-18","19-29","30-39","40-49","50-59","60-69","70+"})</f>
        <v>19-29</v>
      </c>
      <c r="S747" t="str">
        <f t="shared" si="46"/>
        <v>Fleeing</v>
      </c>
      <c r="T747" t="str">
        <f t="shared" si="47"/>
        <v>NO</v>
      </c>
    </row>
    <row r="748" spans="1:20" ht="19" hidden="1" x14ac:dyDescent="0.2">
      <c r="A748">
        <v>747</v>
      </c>
      <c r="B748">
        <v>889</v>
      </c>
      <c r="C748" t="s">
        <v>1407</v>
      </c>
      <c r="D748" s="1">
        <v>42279</v>
      </c>
      <c r="E748" t="s">
        <v>28</v>
      </c>
      <c r="F748" t="s">
        <v>60</v>
      </c>
      <c r="G748">
        <v>26</v>
      </c>
      <c r="H748" t="s">
        <v>17</v>
      </c>
      <c r="I748" t="s">
        <v>30</v>
      </c>
      <c r="J748" t="s">
        <v>1408</v>
      </c>
      <c r="K748" t="s">
        <v>37</v>
      </c>
      <c r="L748" t="b">
        <v>0</v>
      </c>
      <c r="M748" t="s">
        <v>21</v>
      </c>
      <c r="N748" t="s">
        <v>22</v>
      </c>
      <c r="O748" t="b">
        <v>0</v>
      </c>
      <c r="P748" t="str">
        <f t="shared" si="44"/>
        <v>armed</v>
      </c>
      <c r="Q748" t="str">
        <f t="shared" si="45"/>
        <v>No Gun</v>
      </c>
      <c r="R748" s="8" t="str">
        <f>LOOKUP(G748,{0,1,19,30,40,50,60,70},{"null","0-18","19-29","30-39","40-49","50-59","60-69","70+"})</f>
        <v>19-29</v>
      </c>
      <c r="S748" t="str">
        <f t="shared" si="46"/>
        <v>Not Fleeing or Blank</v>
      </c>
      <c r="T748" t="str">
        <f t="shared" si="47"/>
        <v>NO</v>
      </c>
    </row>
    <row r="749" spans="1:20" ht="19" hidden="1" x14ac:dyDescent="0.2">
      <c r="A749">
        <v>748</v>
      </c>
      <c r="B749">
        <v>890</v>
      </c>
      <c r="C749" t="s">
        <v>1409</v>
      </c>
      <c r="D749" s="1">
        <v>42279</v>
      </c>
      <c r="E749" t="s">
        <v>15</v>
      </c>
      <c r="F749" t="s">
        <v>60</v>
      </c>
      <c r="G749">
        <v>55</v>
      </c>
      <c r="H749" t="s">
        <v>52</v>
      </c>
      <c r="I749" t="s">
        <v>24</v>
      </c>
      <c r="J749" t="s">
        <v>25</v>
      </c>
      <c r="K749" t="s">
        <v>26</v>
      </c>
      <c r="L749" t="b">
        <v>1</v>
      </c>
      <c r="M749" t="s">
        <v>33</v>
      </c>
      <c r="N749" t="s">
        <v>22</v>
      </c>
      <c r="O749" t="b">
        <v>0</v>
      </c>
      <c r="P749" t="str">
        <f t="shared" si="44"/>
        <v>armed</v>
      </c>
      <c r="Q749" t="str">
        <f t="shared" si="45"/>
        <v>No Gun</v>
      </c>
      <c r="R749" s="8" t="str">
        <f>LOOKUP(G749,{0,1,19,30,40,50,60,70},{"null","0-18","19-29","30-39","40-49","50-59","60-69","70+"})</f>
        <v>50-59</v>
      </c>
      <c r="S749" t="str">
        <f t="shared" si="46"/>
        <v>Not Fleeing or Blank</v>
      </c>
      <c r="T749" t="str">
        <f t="shared" si="47"/>
        <v>NO</v>
      </c>
    </row>
    <row r="750" spans="1:20" ht="19" hidden="1" x14ac:dyDescent="0.2">
      <c r="A750">
        <v>749</v>
      </c>
      <c r="B750">
        <v>892</v>
      </c>
      <c r="C750" t="s">
        <v>1410</v>
      </c>
      <c r="D750" s="1">
        <v>42279</v>
      </c>
      <c r="E750" t="s">
        <v>15</v>
      </c>
      <c r="F750" t="s">
        <v>29</v>
      </c>
      <c r="G750">
        <v>29</v>
      </c>
      <c r="H750" t="s">
        <v>17</v>
      </c>
      <c r="I750" t="s">
        <v>24</v>
      </c>
      <c r="J750" t="s">
        <v>1411</v>
      </c>
      <c r="K750" t="s">
        <v>64</v>
      </c>
      <c r="L750" t="b">
        <v>0</v>
      </c>
      <c r="M750" t="s">
        <v>77</v>
      </c>
      <c r="N750" t="s">
        <v>22</v>
      </c>
      <c r="O750" t="b">
        <v>0</v>
      </c>
      <c r="P750" t="str">
        <f t="shared" si="44"/>
        <v>unarmed or undetermined or null</v>
      </c>
      <c r="Q750" t="str">
        <f t="shared" si="45"/>
        <v>No Gun</v>
      </c>
      <c r="R750" s="8" t="str">
        <f>LOOKUP(G750,{0,1,19,30,40,50,60,70},{"null","0-18","19-29","30-39","40-49","50-59","60-69","70+"})</f>
        <v>19-29</v>
      </c>
      <c r="S750" t="str">
        <f t="shared" si="46"/>
        <v>Not Fleeing or Blank</v>
      </c>
      <c r="T750" t="str">
        <f t="shared" si="47"/>
        <v>NO</v>
      </c>
    </row>
    <row r="751" spans="1:20" ht="19" hidden="1" x14ac:dyDescent="0.2">
      <c r="A751">
        <v>750</v>
      </c>
      <c r="B751">
        <v>886</v>
      </c>
      <c r="C751" t="s">
        <v>1412</v>
      </c>
      <c r="D751" s="1">
        <v>42281</v>
      </c>
      <c r="E751" t="s">
        <v>15</v>
      </c>
      <c r="F751" t="s">
        <v>1413</v>
      </c>
      <c r="G751">
        <v>45</v>
      </c>
      <c r="H751" t="s">
        <v>17</v>
      </c>
      <c r="J751" t="s">
        <v>1414</v>
      </c>
      <c r="K751" t="s">
        <v>37</v>
      </c>
      <c r="L751" t="b">
        <v>0</v>
      </c>
      <c r="M751" t="s">
        <v>77</v>
      </c>
      <c r="N751" t="s">
        <v>22</v>
      </c>
      <c r="O751" t="b">
        <v>0</v>
      </c>
      <c r="P751" t="str">
        <f t="shared" si="44"/>
        <v>armed</v>
      </c>
      <c r="Q751" t="str">
        <f t="shared" si="45"/>
        <v>No Gun</v>
      </c>
      <c r="R751" s="8" t="str">
        <f>LOOKUP(G751,{0,1,19,30,40,50,60,70},{"null","0-18","19-29","30-39","40-49","50-59","60-69","70+"})</f>
        <v>40-49</v>
      </c>
      <c r="S751" t="str">
        <f t="shared" si="46"/>
        <v>Not Fleeing or Blank</v>
      </c>
      <c r="T751" t="str">
        <f t="shared" si="47"/>
        <v>NO</v>
      </c>
    </row>
    <row r="752" spans="1:20" ht="19" hidden="1" x14ac:dyDescent="0.2">
      <c r="A752">
        <v>751</v>
      </c>
      <c r="B752">
        <v>887</v>
      </c>
      <c r="C752" t="s">
        <v>1415</v>
      </c>
      <c r="D752" s="1">
        <v>42281</v>
      </c>
      <c r="E752" t="s">
        <v>15</v>
      </c>
      <c r="F752" t="s">
        <v>16</v>
      </c>
      <c r="G752">
        <v>27</v>
      </c>
      <c r="H752" t="s">
        <v>17</v>
      </c>
      <c r="I752" t="s">
        <v>24</v>
      </c>
      <c r="J752" t="s">
        <v>1416</v>
      </c>
      <c r="K752" t="s">
        <v>278</v>
      </c>
      <c r="L752" t="b">
        <v>1</v>
      </c>
      <c r="M752" t="s">
        <v>21</v>
      </c>
      <c r="N752" t="s">
        <v>73</v>
      </c>
      <c r="O752" t="b">
        <v>0</v>
      </c>
      <c r="P752" t="str">
        <f t="shared" si="44"/>
        <v>armed</v>
      </c>
      <c r="Q752" t="str">
        <f t="shared" si="45"/>
        <v>Gun</v>
      </c>
      <c r="R752" s="8" t="str">
        <f>LOOKUP(G752,{0,1,19,30,40,50,60,70},{"null","0-18","19-29","30-39","40-49","50-59","60-69","70+"})</f>
        <v>19-29</v>
      </c>
      <c r="S752" t="str">
        <f t="shared" si="46"/>
        <v>Fleeing</v>
      </c>
      <c r="T752" t="str">
        <f t="shared" si="47"/>
        <v>NO</v>
      </c>
    </row>
    <row r="753" spans="1:20" ht="19" hidden="1" x14ac:dyDescent="0.2">
      <c r="A753">
        <v>752</v>
      </c>
      <c r="B753">
        <v>891</v>
      </c>
      <c r="C753" t="s">
        <v>1417</v>
      </c>
      <c r="D753" s="1">
        <v>42281</v>
      </c>
      <c r="E753" t="s">
        <v>15</v>
      </c>
      <c r="F753" t="s">
        <v>16</v>
      </c>
      <c r="G753">
        <v>31</v>
      </c>
      <c r="H753" t="s">
        <v>17</v>
      </c>
      <c r="I753" t="s">
        <v>56</v>
      </c>
      <c r="J753" t="s">
        <v>619</v>
      </c>
      <c r="K753" t="s">
        <v>93</v>
      </c>
      <c r="L753" t="b">
        <v>0</v>
      </c>
      <c r="M753" t="s">
        <v>21</v>
      </c>
      <c r="N753" t="s">
        <v>22</v>
      </c>
      <c r="O753" t="b">
        <v>0</v>
      </c>
      <c r="P753" t="str">
        <f t="shared" si="44"/>
        <v>armed</v>
      </c>
      <c r="Q753" t="str">
        <f t="shared" si="45"/>
        <v>Gun</v>
      </c>
      <c r="R753" s="8" t="str">
        <f>LOOKUP(G753,{0,1,19,30,40,50,60,70},{"null","0-18","19-29","30-39","40-49","50-59","60-69","70+"})</f>
        <v>30-39</v>
      </c>
      <c r="S753" t="str">
        <f t="shared" si="46"/>
        <v>Not Fleeing or Blank</v>
      </c>
      <c r="T753" t="str">
        <f t="shared" si="47"/>
        <v>NO</v>
      </c>
    </row>
    <row r="754" spans="1:20" ht="19" hidden="1" x14ac:dyDescent="0.2">
      <c r="A754">
        <v>753</v>
      </c>
      <c r="B754">
        <v>893</v>
      </c>
      <c r="C754" t="s">
        <v>1418</v>
      </c>
      <c r="D754" s="1">
        <v>42282</v>
      </c>
      <c r="E754" t="s">
        <v>15</v>
      </c>
      <c r="F754" t="s">
        <v>16</v>
      </c>
      <c r="G754">
        <v>51</v>
      </c>
      <c r="H754" t="s">
        <v>17</v>
      </c>
      <c r="I754" t="s">
        <v>24</v>
      </c>
      <c r="J754" t="s">
        <v>1419</v>
      </c>
      <c r="K754" t="s">
        <v>64</v>
      </c>
      <c r="L754" t="b">
        <v>0</v>
      </c>
      <c r="M754" t="s">
        <v>21</v>
      </c>
      <c r="N754" t="s">
        <v>73</v>
      </c>
      <c r="O754" t="b">
        <v>0</v>
      </c>
      <c r="P754" t="str">
        <f t="shared" si="44"/>
        <v>armed</v>
      </c>
      <c r="Q754" t="str">
        <f t="shared" si="45"/>
        <v>Gun</v>
      </c>
      <c r="R754" s="8" t="str">
        <f>LOOKUP(G754,{0,1,19,30,40,50,60,70},{"null","0-18","19-29","30-39","40-49","50-59","60-69","70+"})</f>
        <v>50-59</v>
      </c>
      <c r="S754" t="str">
        <f t="shared" si="46"/>
        <v>Fleeing</v>
      </c>
      <c r="T754" t="str">
        <f t="shared" si="47"/>
        <v>NO</v>
      </c>
    </row>
    <row r="755" spans="1:20" ht="19" hidden="1" x14ac:dyDescent="0.2">
      <c r="A755">
        <v>754</v>
      </c>
      <c r="B755">
        <v>894</v>
      </c>
      <c r="C755" t="s">
        <v>1420</v>
      </c>
      <c r="D755" s="1">
        <v>42282</v>
      </c>
      <c r="E755" t="s">
        <v>15</v>
      </c>
      <c r="F755" t="s">
        <v>16</v>
      </c>
      <c r="G755">
        <v>50</v>
      </c>
      <c r="H755" t="s">
        <v>17</v>
      </c>
      <c r="I755" t="s">
        <v>24</v>
      </c>
      <c r="J755" t="s">
        <v>1421</v>
      </c>
      <c r="K755" t="s">
        <v>115</v>
      </c>
      <c r="L755" t="b">
        <v>0</v>
      </c>
      <c r="M755" t="s">
        <v>21</v>
      </c>
      <c r="N755" t="s">
        <v>22</v>
      </c>
      <c r="O755" t="b">
        <v>0</v>
      </c>
      <c r="P755" t="str">
        <f t="shared" si="44"/>
        <v>armed</v>
      </c>
      <c r="Q755" t="str">
        <f t="shared" si="45"/>
        <v>Gun</v>
      </c>
      <c r="R755" s="8" t="str">
        <f>LOOKUP(G755,{0,1,19,30,40,50,60,70},{"null","0-18","19-29","30-39","40-49","50-59","60-69","70+"})</f>
        <v>50-59</v>
      </c>
      <c r="S755" t="str">
        <f t="shared" si="46"/>
        <v>Not Fleeing or Blank</v>
      </c>
      <c r="T755" t="str">
        <f t="shared" si="47"/>
        <v>NO</v>
      </c>
    </row>
    <row r="756" spans="1:20" ht="19" hidden="1" x14ac:dyDescent="0.2">
      <c r="A756">
        <v>755</v>
      </c>
      <c r="B756">
        <v>895</v>
      </c>
      <c r="C756" t="s">
        <v>1422</v>
      </c>
      <c r="D756" s="1">
        <v>42282</v>
      </c>
      <c r="E756" t="s">
        <v>15</v>
      </c>
      <c r="F756" t="s">
        <v>29</v>
      </c>
      <c r="G756">
        <v>27</v>
      </c>
      <c r="H756" t="s">
        <v>17</v>
      </c>
      <c r="I756" t="s">
        <v>134</v>
      </c>
      <c r="J756" t="s">
        <v>1384</v>
      </c>
      <c r="K756" t="s">
        <v>67</v>
      </c>
      <c r="L756" t="b">
        <v>0</v>
      </c>
      <c r="M756" t="s">
        <v>33</v>
      </c>
      <c r="N756" t="s">
        <v>22</v>
      </c>
      <c r="O756" t="b">
        <v>0</v>
      </c>
      <c r="P756" t="str">
        <f t="shared" si="44"/>
        <v>unarmed or undetermined or null</v>
      </c>
      <c r="Q756" t="str">
        <f t="shared" si="45"/>
        <v>No Gun</v>
      </c>
      <c r="R756" s="8" t="str">
        <f>LOOKUP(G756,{0,1,19,30,40,50,60,70},{"null","0-18","19-29","30-39","40-49","50-59","60-69","70+"})</f>
        <v>19-29</v>
      </c>
      <c r="S756" t="str">
        <f t="shared" si="46"/>
        <v>Not Fleeing or Blank</v>
      </c>
      <c r="T756" t="str">
        <f t="shared" si="47"/>
        <v>NO</v>
      </c>
    </row>
    <row r="757" spans="1:20" ht="19" hidden="1" x14ac:dyDescent="0.2">
      <c r="A757">
        <v>756</v>
      </c>
      <c r="B757">
        <v>957</v>
      </c>
      <c r="C757" t="s">
        <v>1423</v>
      </c>
      <c r="D757" s="1">
        <v>42282</v>
      </c>
      <c r="E757" t="s">
        <v>15</v>
      </c>
      <c r="F757" t="s">
        <v>16</v>
      </c>
      <c r="G757">
        <v>18</v>
      </c>
      <c r="H757" t="s">
        <v>17</v>
      </c>
      <c r="I757" t="s">
        <v>56</v>
      </c>
      <c r="J757" t="s">
        <v>1424</v>
      </c>
      <c r="K757" t="s">
        <v>44</v>
      </c>
      <c r="L757" t="b">
        <v>0</v>
      </c>
      <c r="M757" t="s">
        <v>21</v>
      </c>
      <c r="N757" t="s">
        <v>22</v>
      </c>
      <c r="O757" t="b">
        <v>0</v>
      </c>
      <c r="P757" t="str">
        <f t="shared" si="44"/>
        <v>armed</v>
      </c>
      <c r="Q757" t="str">
        <f t="shared" si="45"/>
        <v>Gun</v>
      </c>
      <c r="R757" s="8" t="str">
        <f>LOOKUP(G757,{0,1,19,30,40,50,60,70},{"null","0-18","19-29","30-39","40-49","50-59","60-69","70+"})</f>
        <v>0-18</v>
      </c>
      <c r="S757" t="str">
        <f t="shared" si="46"/>
        <v>Not Fleeing or Blank</v>
      </c>
      <c r="T757" t="str">
        <f t="shared" si="47"/>
        <v>NO</v>
      </c>
    </row>
    <row r="758" spans="1:20" ht="19" hidden="1" x14ac:dyDescent="0.2">
      <c r="A758">
        <v>757</v>
      </c>
      <c r="B758">
        <v>896</v>
      </c>
      <c r="C758" t="s">
        <v>1425</v>
      </c>
      <c r="D758" s="1">
        <v>42283</v>
      </c>
      <c r="E758" t="s">
        <v>15</v>
      </c>
      <c r="F758" t="s">
        <v>16</v>
      </c>
      <c r="G758">
        <v>39</v>
      </c>
      <c r="H758" t="s">
        <v>17</v>
      </c>
      <c r="J758" t="s">
        <v>1426</v>
      </c>
      <c r="K758" t="s">
        <v>37</v>
      </c>
      <c r="L758" t="b">
        <v>1</v>
      </c>
      <c r="M758" t="s">
        <v>21</v>
      </c>
      <c r="N758" t="s">
        <v>22</v>
      </c>
      <c r="O758" t="b">
        <v>0</v>
      </c>
      <c r="P758" t="str">
        <f t="shared" si="44"/>
        <v>armed</v>
      </c>
      <c r="Q758" t="str">
        <f t="shared" si="45"/>
        <v>Gun</v>
      </c>
      <c r="R758" s="8" t="str">
        <f>LOOKUP(G758,{0,1,19,30,40,50,60,70},{"null","0-18","19-29","30-39","40-49","50-59","60-69","70+"})</f>
        <v>30-39</v>
      </c>
      <c r="S758" t="str">
        <f t="shared" si="46"/>
        <v>Not Fleeing or Blank</v>
      </c>
      <c r="T758" t="str">
        <f t="shared" si="47"/>
        <v>NO</v>
      </c>
    </row>
    <row r="759" spans="1:20" ht="19" hidden="1" x14ac:dyDescent="0.2">
      <c r="A759">
        <v>758</v>
      </c>
      <c r="B759">
        <v>897</v>
      </c>
      <c r="C759" t="s">
        <v>1427</v>
      </c>
      <c r="D759" s="1">
        <v>42284</v>
      </c>
      <c r="E759" t="s">
        <v>15</v>
      </c>
      <c r="F759" t="s">
        <v>451</v>
      </c>
      <c r="G759">
        <v>46</v>
      </c>
      <c r="H759" t="s">
        <v>17</v>
      </c>
      <c r="I759" t="s">
        <v>30</v>
      </c>
      <c r="J759" t="s">
        <v>1428</v>
      </c>
      <c r="K759" t="s">
        <v>169</v>
      </c>
      <c r="L759" t="b">
        <v>0</v>
      </c>
      <c r="M759" t="s">
        <v>21</v>
      </c>
      <c r="N759" t="s">
        <v>22</v>
      </c>
      <c r="O759" t="b">
        <v>0</v>
      </c>
      <c r="P759" t="str">
        <f t="shared" si="44"/>
        <v>armed</v>
      </c>
      <c r="Q759" t="str">
        <f t="shared" si="45"/>
        <v>No Gun</v>
      </c>
      <c r="R759" s="8" t="str">
        <f>LOOKUP(G759,{0,1,19,30,40,50,60,70},{"null","0-18","19-29","30-39","40-49","50-59","60-69","70+"})</f>
        <v>40-49</v>
      </c>
      <c r="S759" t="str">
        <f t="shared" si="46"/>
        <v>Not Fleeing or Blank</v>
      </c>
      <c r="T759" t="str">
        <f t="shared" si="47"/>
        <v>NO</v>
      </c>
    </row>
    <row r="760" spans="1:20" ht="19" hidden="1" x14ac:dyDescent="0.2">
      <c r="A760">
        <v>759</v>
      </c>
      <c r="B760">
        <v>898</v>
      </c>
      <c r="C760" t="s">
        <v>1429</v>
      </c>
      <c r="D760" s="1">
        <v>42286</v>
      </c>
      <c r="E760" t="s">
        <v>15</v>
      </c>
      <c r="F760" t="s">
        <v>60</v>
      </c>
      <c r="G760">
        <v>19</v>
      </c>
      <c r="H760" t="s">
        <v>17</v>
      </c>
      <c r="I760" t="s">
        <v>56</v>
      </c>
      <c r="J760" t="s">
        <v>369</v>
      </c>
      <c r="K760" t="s">
        <v>178</v>
      </c>
      <c r="L760" t="b">
        <v>0</v>
      </c>
      <c r="M760" t="s">
        <v>33</v>
      </c>
      <c r="N760" t="s">
        <v>22</v>
      </c>
      <c r="O760" t="b">
        <v>0</v>
      </c>
      <c r="P760" t="str">
        <f t="shared" si="44"/>
        <v>armed</v>
      </c>
      <c r="Q760" t="str">
        <f t="shared" si="45"/>
        <v>No Gun</v>
      </c>
      <c r="R760" s="8" t="str">
        <f>LOOKUP(G760,{0,1,19,30,40,50,60,70},{"null","0-18","19-29","30-39","40-49","50-59","60-69","70+"})</f>
        <v>19-29</v>
      </c>
      <c r="S760" t="str">
        <f t="shared" si="46"/>
        <v>Not Fleeing or Blank</v>
      </c>
      <c r="T760" t="str">
        <f t="shared" si="47"/>
        <v>NO</v>
      </c>
    </row>
    <row r="761" spans="1:20" ht="19" hidden="1" x14ac:dyDescent="0.2">
      <c r="A761">
        <v>760</v>
      </c>
      <c r="B761">
        <v>910</v>
      </c>
      <c r="C761" t="s">
        <v>1430</v>
      </c>
      <c r="D761" s="1">
        <v>42286</v>
      </c>
      <c r="E761" t="s">
        <v>15</v>
      </c>
      <c r="F761" t="s">
        <v>16</v>
      </c>
      <c r="G761">
        <v>62</v>
      </c>
      <c r="H761" t="s">
        <v>52</v>
      </c>
      <c r="J761" t="s">
        <v>1431</v>
      </c>
      <c r="K761" t="s">
        <v>37</v>
      </c>
      <c r="L761" t="b">
        <v>0</v>
      </c>
      <c r="M761" t="s">
        <v>21</v>
      </c>
      <c r="N761" t="s">
        <v>22</v>
      </c>
      <c r="O761" t="b">
        <v>0</v>
      </c>
      <c r="P761" t="str">
        <f t="shared" si="44"/>
        <v>armed</v>
      </c>
      <c r="Q761" t="str">
        <f t="shared" si="45"/>
        <v>Gun</v>
      </c>
      <c r="R761" s="8" t="str">
        <f>LOOKUP(G761,{0,1,19,30,40,50,60,70},{"null","0-18","19-29","30-39","40-49","50-59","60-69","70+"})</f>
        <v>60-69</v>
      </c>
      <c r="S761" t="str">
        <f t="shared" si="46"/>
        <v>Not Fleeing or Blank</v>
      </c>
      <c r="T761" t="str">
        <f t="shared" si="47"/>
        <v>NO</v>
      </c>
    </row>
    <row r="762" spans="1:20" ht="19" hidden="1" x14ac:dyDescent="0.2">
      <c r="A762">
        <v>761</v>
      </c>
      <c r="B762">
        <v>902</v>
      </c>
      <c r="C762" t="s">
        <v>1432</v>
      </c>
      <c r="D762" s="1">
        <v>42287</v>
      </c>
      <c r="E762" t="s">
        <v>15</v>
      </c>
      <c r="G762">
        <v>49</v>
      </c>
      <c r="H762" t="s">
        <v>17</v>
      </c>
      <c r="I762" t="s">
        <v>24</v>
      </c>
      <c r="J762" t="s">
        <v>1205</v>
      </c>
      <c r="K762" t="s">
        <v>149</v>
      </c>
      <c r="L762" t="b">
        <v>1</v>
      </c>
      <c r="M762" t="s">
        <v>21</v>
      </c>
      <c r="N762" t="s">
        <v>22</v>
      </c>
      <c r="O762" t="b">
        <v>0</v>
      </c>
      <c r="P762" t="str">
        <f t="shared" si="44"/>
        <v>unarmed or undetermined or null</v>
      </c>
      <c r="Q762" t="str">
        <f t="shared" si="45"/>
        <v>No Gun</v>
      </c>
      <c r="R762" s="8" t="str">
        <f>LOOKUP(G762,{0,1,19,30,40,50,60,70},{"null","0-18","19-29","30-39","40-49","50-59","60-69","70+"})</f>
        <v>40-49</v>
      </c>
      <c r="S762" t="str">
        <f t="shared" si="46"/>
        <v>Not Fleeing or Blank</v>
      </c>
      <c r="T762" t="str">
        <f t="shared" si="47"/>
        <v>NO</v>
      </c>
    </row>
    <row r="763" spans="1:20" ht="19" hidden="1" x14ac:dyDescent="0.2">
      <c r="A763">
        <v>762</v>
      </c>
      <c r="B763">
        <v>903</v>
      </c>
      <c r="C763" t="s">
        <v>1433</v>
      </c>
      <c r="D763" s="1">
        <v>42287</v>
      </c>
      <c r="E763" t="s">
        <v>15</v>
      </c>
      <c r="F763" t="s">
        <v>16</v>
      </c>
      <c r="G763">
        <v>31</v>
      </c>
      <c r="H763" t="s">
        <v>17</v>
      </c>
      <c r="I763" t="s">
        <v>24</v>
      </c>
      <c r="J763" t="s">
        <v>1434</v>
      </c>
      <c r="K763" t="s">
        <v>1184</v>
      </c>
      <c r="L763" t="b">
        <v>0</v>
      </c>
      <c r="M763" t="s">
        <v>21</v>
      </c>
      <c r="N763" t="s">
        <v>22</v>
      </c>
      <c r="O763" t="b">
        <v>0</v>
      </c>
      <c r="P763" t="str">
        <f t="shared" si="44"/>
        <v>armed</v>
      </c>
      <c r="Q763" t="str">
        <f t="shared" si="45"/>
        <v>Gun</v>
      </c>
      <c r="R763" s="8" t="str">
        <f>LOOKUP(G763,{0,1,19,30,40,50,60,70},{"null","0-18","19-29","30-39","40-49","50-59","60-69","70+"})</f>
        <v>30-39</v>
      </c>
      <c r="S763" t="str">
        <f t="shared" si="46"/>
        <v>Not Fleeing or Blank</v>
      </c>
      <c r="T763" t="str">
        <f t="shared" si="47"/>
        <v>NO</v>
      </c>
    </row>
    <row r="764" spans="1:20" ht="19" hidden="1" x14ac:dyDescent="0.2">
      <c r="A764">
        <v>763</v>
      </c>
      <c r="B764">
        <v>904</v>
      </c>
      <c r="C764" t="s">
        <v>1435</v>
      </c>
      <c r="D764" s="1">
        <v>42287</v>
      </c>
      <c r="E764" t="s">
        <v>15</v>
      </c>
      <c r="G764">
        <v>38</v>
      </c>
      <c r="H764" t="s">
        <v>17</v>
      </c>
      <c r="I764" t="s">
        <v>24</v>
      </c>
      <c r="J764" t="s">
        <v>1436</v>
      </c>
      <c r="K764" t="s">
        <v>37</v>
      </c>
      <c r="L764" t="b">
        <v>1</v>
      </c>
      <c r="M764" t="s">
        <v>33</v>
      </c>
      <c r="N764" t="s">
        <v>48</v>
      </c>
      <c r="O764" t="b">
        <v>0</v>
      </c>
      <c r="P764" t="str">
        <f t="shared" si="44"/>
        <v>unarmed or undetermined or null</v>
      </c>
      <c r="Q764" t="str">
        <f t="shared" si="45"/>
        <v>No Gun</v>
      </c>
      <c r="R764" s="8" t="str">
        <f>LOOKUP(G764,{0,1,19,30,40,50,60,70},{"null","0-18","19-29","30-39","40-49","50-59","60-69","70+"})</f>
        <v>30-39</v>
      </c>
      <c r="S764" t="str">
        <f t="shared" si="46"/>
        <v>Fleeing</v>
      </c>
      <c r="T764" t="str">
        <f t="shared" si="47"/>
        <v>NO</v>
      </c>
    </row>
    <row r="765" spans="1:20" ht="19" hidden="1" x14ac:dyDescent="0.2">
      <c r="A765">
        <v>764</v>
      </c>
      <c r="B765">
        <v>905</v>
      </c>
      <c r="C765" t="s">
        <v>1437</v>
      </c>
      <c r="D765" s="1">
        <v>42287</v>
      </c>
      <c r="E765" t="s">
        <v>15</v>
      </c>
      <c r="F765" t="s">
        <v>944</v>
      </c>
      <c r="G765">
        <v>40</v>
      </c>
      <c r="H765" t="s">
        <v>17</v>
      </c>
      <c r="I765" t="s">
        <v>24</v>
      </c>
      <c r="J765" t="s">
        <v>1438</v>
      </c>
      <c r="K765" t="s">
        <v>210</v>
      </c>
      <c r="L765" t="b">
        <v>0</v>
      </c>
      <c r="M765" t="s">
        <v>21</v>
      </c>
      <c r="N765" t="s">
        <v>22</v>
      </c>
      <c r="O765" t="b">
        <v>0</v>
      </c>
      <c r="P765" t="str">
        <f t="shared" si="44"/>
        <v>armed</v>
      </c>
      <c r="Q765" t="str">
        <f t="shared" si="45"/>
        <v>No Gun</v>
      </c>
      <c r="R765" s="8" t="str">
        <f>LOOKUP(G765,{0,1,19,30,40,50,60,70},{"null","0-18","19-29","30-39","40-49","50-59","60-69","70+"})</f>
        <v>40-49</v>
      </c>
      <c r="S765" t="str">
        <f t="shared" si="46"/>
        <v>Not Fleeing or Blank</v>
      </c>
      <c r="T765" t="str">
        <f t="shared" si="47"/>
        <v>NO</v>
      </c>
    </row>
    <row r="766" spans="1:20" ht="19" hidden="1" x14ac:dyDescent="0.2">
      <c r="A766">
        <v>765</v>
      </c>
      <c r="B766">
        <v>906</v>
      </c>
      <c r="C766" t="s">
        <v>1439</v>
      </c>
      <c r="D766" s="1">
        <v>42287</v>
      </c>
      <c r="E766" t="s">
        <v>28</v>
      </c>
      <c r="F766" t="s">
        <v>1330</v>
      </c>
      <c r="G766">
        <v>35</v>
      </c>
      <c r="H766" t="s">
        <v>17</v>
      </c>
      <c r="I766" t="s">
        <v>30</v>
      </c>
      <c r="J766" t="s">
        <v>1440</v>
      </c>
      <c r="K766" t="s">
        <v>93</v>
      </c>
      <c r="L766" t="b">
        <v>0</v>
      </c>
      <c r="M766" t="s">
        <v>77</v>
      </c>
      <c r="N766" t="s">
        <v>22</v>
      </c>
      <c r="O766" t="b">
        <v>0</v>
      </c>
      <c r="P766" t="str">
        <f t="shared" si="44"/>
        <v>armed</v>
      </c>
      <c r="Q766" t="str">
        <f t="shared" si="45"/>
        <v>No Gun</v>
      </c>
      <c r="R766" s="8" t="str">
        <f>LOOKUP(G766,{0,1,19,30,40,50,60,70},{"null","0-18","19-29","30-39","40-49","50-59","60-69","70+"})</f>
        <v>30-39</v>
      </c>
      <c r="S766" t="str">
        <f t="shared" si="46"/>
        <v>Not Fleeing or Blank</v>
      </c>
      <c r="T766" t="str">
        <f t="shared" si="47"/>
        <v>NO</v>
      </c>
    </row>
    <row r="767" spans="1:20" ht="19" hidden="1" x14ac:dyDescent="0.2">
      <c r="A767">
        <v>766</v>
      </c>
      <c r="B767">
        <v>899</v>
      </c>
      <c r="C767" t="s">
        <v>1441</v>
      </c>
      <c r="D767" s="1">
        <v>42288</v>
      </c>
      <c r="E767" t="s">
        <v>15</v>
      </c>
      <c r="F767" t="s">
        <v>77</v>
      </c>
      <c r="G767">
        <v>34</v>
      </c>
      <c r="H767" t="s">
        <v>17</v>
      </c>
      <c r="I767" t="s">
        <v>30</v>
      </c>
      <c r="J767" t="s">
        <v>280</v>
      </c>
      <c r="K767" t="s">
        <v>37</v>
      </c>
      <c r="L767" t="b">
        <v>0</v>
      </c>
      <c r="M767" t="s">
        <v>77</v>
      </c>
      <c r="N767" t="s">
        <v>442</v>
      </c>
      <c r="O767" t="b">
        <v>0</v>
      </c>
      <c r="P767" t="str">
        <f t="shared" si="44"/>
        <v>unarmed or undetermined or null</v>
      </c>
      <c r="Q767" t="str">
        <f t="shared" si="45"/>
        <v>No Gun</v>
      </c>
      <c r="R767" s="8" t="str">
        <f>LOOKUP(G767,{0,1,19,30,40,50,60,70},{"null","0-18","19-29","30-39","40-49","50-59","60-69","70+"})</f>
        <v>30-39</v>
      </c>
      <c r="S767" t="str">
        <f t="shared" si="46"/>
        <v>Fleeing</v>
      </c>
      <c r="T767" t="str">
        <f t="shared" si="47"/>
        <v>NO</v>
      </c>
    </row>
    <row r="768" spans="1:20" ht="19" hidden="1" x14ac:dyDescent="0.2">
      <c r="A768">
        <v>767</v>
      </c>
      <c r="B768">
        <v>900</v>
      </c>
      <c r="C768" t="s">
        <v>1442</v>
      </c>
      <c r="D768" s="1">
        <v>42288</v>
      </c>
      <c r="E768" t="s">
        <v>15</v>
      </c>
      <c r="F768" t="s">
        <v>16</v>
      </c>
      <c r="G768">
        <v>44</v>
      </c>
      <c r="H768" t="s">
        <v>17</v>
      </c>
      <c r="I768" t="s">
        <v>18</v>
      </c>
      <c r="J768" t="s">
        <v>1443</v>
      </c>
      <c r="K768" t="s">
        <v>72</v>
      </c>
      <c r="L768" t="b">
        <v>0</v>
      </c>
      <c r="M768" t="s">
        <v>21</v>
      </c>
      <c r="N768" t="s">
        <v>22</v>
      </c>
      <c r="O768" t="b">
        <v>0</v>
      </c>
      <c r="P768" t="str">
        <f t="shared" si="44"/>
        <v>armed</v>
      </c>
      <c r="Q768" t="str">
        <f t="shared" si="45"/>
        <v>Gun</v>
      </c>
      <c r="R768" s="8" t="str">
        <f>LOOKUP(G768,{0,1,19,30,40,50,60,70},{"null","0-18","19-29","30-39","40-49","50-59","60-69","70+"})</f>
        <v>40-49</v>
      </c>
      <c r="S768" t="str">
        <f t="shared" si="46"/>
        <v>Not Fleeing or Blank</v>
      </c>
      <c r="T768" t="str">
        <f t="shared" si="47"/>
        <v>NO</v>
      </c>
    </row>
    <row r="769" spans="1:20" ht="19" hidden="1" x14ac:dyDescent="0.2">
      <c r="A769">
        <v>768</v>
      </c>
      <c r="B769">
        <v>901</v>
      </c>
      <c r="C769" t="s">
        <v>1444</v>
      </c>
      <c r="D769" s="1">
        <v>42288</v>
      </c>
      <c r="E769" t="s">
        <v>15</v>
      </c>
      <c r="F769" t="s">
        <v>16</v>
      </c>
      <c r="G769">
        <v>23</v>
      </c>
      <c r="H769" t="s">
        <v>17</v>
      </c>
      <c r="I769" t="s">
        <v>56</v>
      </c>
      <c r="J769" t="s">
        <v>1445</v>
      </c>
      <c r="K769" t="s">
        <v>361</v>
      </c>
      <c r="L769" t="b">
        <v>0</v>
      </c>
      <c r="M769" t="s">
        <v>21</v>
      </c>
      <c r="N769" t="s">
        <v>22</v>
      </c>
      <c r="O769" t="b">
        <v>0</v>
      </c>
      <c r="P769" t="str">
        <f t="shared" si="44"/>
        <v>armed</v>
      </c>
      <c r="Q769" t="str">
        <f t="shared" si="45"/>
        <v>Gun</v>
      </c>
      <c r="R769" s="8" t="str">
        <f>LOOKUP(G769,{0,1,19,30,40,50,60,70},{"null","0-18","19-29","30-39","40-49","50-59","60-69","70+"})</f>
        <v>19-29</v>
      </c>
      <c r="S769" t="str">
        <f t="shared" si="46"/>
        <v>Not Fleeing or Blank</v>
      </c>
      <c r="T769" t="str">
        <f t="shared" si="47"/>
        <v>NO</v>
      </c>
    </row>
    <row r="770" spans="1:20" ht="19" hidden="1" x14ac:dyDescent="0.2">
      <c r="A770">
        <v>769</v>
      </c>
      <c r="B770">
        <v>907</v>
      </c>
      <c r="C770" t="s">
        <v>1446</v>
      </c>
      <c r="D770" s="1">
        <v>42288</v>
      </c>
      <c r="E770" t="s">
        <v>15</v>
      </c>
      <c r="F770" t="s">
        <v>451</v>
      </c>
      <c r="G770">
        <v>43</v>
      </c>
      <c r="H770" t="s">
        <v>17</v>
      </c>
      <c r="I770" t="s">
        <v>30</v>
      </c>
      <c r="J770" t="s">
        <v>1447</v>
      </c>
      <c r="K770" t="s">
        <v>64</v>
      </c>
      <c r="L770" t="b">
        <v>0</v>
      </c>
      <c r="M770" t="s">
        <v>33</v>
      </c>
      <c r="N770" t="s">
        <v>48</v>
      </c>
      <c r="O770" t="b">
        <v>0</v>
      </c>
      <c r="P770" t="str">
        <f t="shared" si="44"/>
        <v>armed</v>
      </c>
      <c r="Q770" t="str">
        <f t="shared" si="45"/>
        <v>No Gun</v>
      </c>
      <c r="R770" s="8" t="str">
        <f>LOOKUP(G770,{0,1,19,30,40,50,60,70},{"null","0-18","19-29","30-39","40-49","50-59","60-69","70+"})</f>
        <v>40-49</v>
      </c>
      <c r="S770" t="str">
        <f t="shared" si="46"/>
        <v>Fleeing</v>
      </c>
      <c r="T770" t="str">
        <f t="shared" si="47"/>
        <v>NO</v>
      </c>
    </row>
    <row r="771" spans="1:20" ht="19" hidden="1" x14ac:dyDescent="0.2">
      <c r="A771">
        <v>770</v>
      </c>
      <c r="B771">
        <v>908</v>
      </c>
      <c r="C771" t="s">
        <v>1448</v>
      </c>
      <c r="D771" s="1">
        <v>42289</v>
      </c>
      <c r="E771" t="s">
        <v>15</v>
      </c>
      <c r="F771" t="s">
        <v>16</v>
      </c>
      <c r="H771" t="s">
        <v>17</v>
      </c>
      <c r="I771" t="s">
        <v>56</v>
      </c>
      <c r="J771" t="s">
        <v>1449</v>
      </c>
      <c r="K771" t="s">
        <v>44</v>
      </c>
      <c r="L771" t="b">
        <v>0</v>
      </c>
      <c r="M771" t="s">
        <v>21</v>
      </c>
      <c r="N771" t="s">
        <v>22</v>
      </c>
      <c r="O771" t="b">
        <v>0</v>
      </c>
      <c r="P771" t="str">
        <f t="shared" ref="P771:P834" si="48">IF(OR(F771="unarmed", F771="undetermined", F771=""), "unarmed or undetermined or null", "armed")</f>
        <v>armed</v>
      </c>
      <c r="Q771" t="str">
        <f t="shared" ref="Q771:Q834" si="49">IF(OR(F771="BB gun",F771="bean-bag gun",F771="nail gun",F771="pellet gun"),"No Gun",IF(ISNUMBER(SEARCH("gun",F771)),"Gun","No Gun"))</f>
        <v>Gun</v>
      </c>
      <c r="R771" s="8" t="str">
        <f>LOOKUP(G771,{0,1,19,30,40,50,60,70},{"null","0-18","19-29","30-39","40-49","50-59","60-69","70+"})</f>
        <v>null</v>
      </c>
      <c r="S771" t="str">
        <f t="shared" ref="S771:S834" si="50">IF(OR(N771="Not fleeing", N771=""), "Not Fleeing or Blank", "Fleeing")</f>
        <v>Not Fleeing or Blank</v>
      </c>
      <c r="T771" t="str">
        <f t="shared" ref="T771:T834" si="51">IF(AND(S771="Fleeing", I771="B", H771="M"), "YES", "NO")</f>
        <v>NO</v>
      </c>
    </row>
    <row r="772" spans="1:20" ht="19" hidden="1" x14ac:dyDescent="0.2">
      <c r="A772">
        <v>771</v>
      </c>
      <c r="B772">
        <v>909</v>
      </c>
      <c r="C772" t="s">
        <v>1450</v>
      </c>
      <c r="D772" s="1">
        <v>42289</v>
      </c>
      <c r="E772" t="s">
        <v>15</v>
      </c>
      <c r="F772" t="s">
        <v>16</v>
      </c>
      <c r="G772">
        <v>31</v>
      </c>
      <c r="H772" t="s">
        <v>17</v>
      </c>
      <c r="I772" t="s">
        <v>24</v>
      </c>
      <c r="J772" t="s">
        <v>1451</v>
      </c>
      <c r="K772" t="s">
        <v>297</v>
      </c>
      <c r="L772" t="b">
        <v>0</v>
      </c>
      <c r="M772" t="s">
        <v>21</v>
      </c>
      <c r="N772" t="s">
        <v>22</v>
      </c>
      <c r="O772" t="b">
        <v>0</v>
      </c>
      <c r="P772" t="str">
        <f t="shared" si="48"/>
        <v>armed</v>
      </c>
      <c r="Q772" t="str">
        <f t="shared" si="49"/>
        <v>Gun</v>
      </c>
      <c r="R772" s="8" t="str">
        <f>LOOKUP(G772,{0,1,19,30,40,50,60,70},{"null","0-18","19-29","30-39","40-49","50-59","60-69","70+"})</f>
        <v>30-39</v>
      </c>
      <c r="S772" t="str">
        <f t="shared" si="50"/>
        <v>Not Fleeing or Blank</v>
      </c>
      <c r="T772" t="str">
        <f t="shared" si="51"/>
        <v>NO</v>
      </c>
    </row>
    <row r="773" spans="1:20" ht="19" hidden="1" x14ac:dyDescent="0.2">
      <c r="A773">
        <v>772</v>
      </c>
      <c r="B773">
        <v>912</v>
      </c>
      <c r="C773" t="s">
        <v>1452</v>
      </c>
      <c r="D773" s="1">
        <v>42291</v>
      </c>
      <c r="E773" t="s">
        <v>15</v>
      </c>
      <c r="F773" t="s">
        <v>16</v>
      </c>
      <c r="G773">
        <v>27</v>
      </c>
      <c r="H773" t="s">
        <v>17</v>
      </c>
      <c r="I773" t="s">
        <v>24</v>
      </c>
      <c r="J773" t="s">
        <v>1453</v>
      </c>
      <c r="K773" t="s">
        <v>230</v>
      </c>
      <c r="L773" t="b">
        <v>0</v>
      </c>
      <c r="M773" t="s">
        <v>21</v>
      </c>
      <c r="N773" t="s">
        <v>22</v>
      </c>
      <c r="O773" t="b">
        <v>0</v>
      </c>
      <c r="P773" t="str">
        <f t="shared" si="48"/>
        <v>armed</v>
      </c>
      <c r="Q773" t="str">
        <f t="shared" si="49"/>
        <v>Gun</v>
      </c>
      <c r="R773" s="8" t="str">
        <f>LOOKUP(G773,{0,1,19,30,40,50,60,70},{"null","0-18","19-29","30-39","40-49","50-59","60-69","70+"})</f>
        <v>19-29</v>
      </c>
      <c r="S773" t="str">
        <f t="shared" si="50"/>
        <v>Not Fleeing or Blank</v>
      </c>
      <c r="T773" t="str">
        <f t="shared" si="51"/>
        <v>NO</v>
      </c>
    </row>
    <row r="774" spans="1:20" ht="19" hidden="1" x14ac:dyDescent="0.2">
      <c r="A774">
        <v>773</v>
      </c>
      <c r="B774">
        <v>913</v>
      </c>
      <c r="C774" t="s">
        <v>1454</v>
      </c>
      <c r="D774" s="1">
        <v>42291</v>
      </c>
      <c r="E774" t="s">
        <v>15</v>
      </c>
      <c r="F774" t="s">
        <v>16</v>
      </c>
      <c r="G774">
        <v>46</v>
      </c>
      <c r="H774" t="s">
        <v>52</v>
      </c>
      <c r="I774" t="s">
        <v>24</v>
      </c>
      <c r="J774" t="s">
        <v>1455</v>
      </c>
      <c r="K774" t="s">
        <v>169</v>
      </c>
      <c r="L774" t="b">
        <v>1</v>
      </c>
      <c r="M774" t="s">
        <v>21</v>
      </c>
      <c r="N774" t="s">
        <v>48</v>
      </c>
      <c r="O774" t="b">
        <v>0</v>
      </c>
      <c r="P774" t="str">
        <f t="shared" si="48"/>
        <v>armed</v>
      </c>
      <c r="Q774" t="str">
        <f t="shared" si="49"/>
        <v>Gun</v>
      </c>
      <c r="R774" s="8" t="str">
        <f>LOOKUP(G774,{0,1,19,30,40,50,60,70},{"null","0-18","19-29","30-39","40-49","50-59","60-69","70+"})</f>
        <v>40-49</v>
      </c>
      <c r="S774" t="str">
        <f t="shared" si="50"/>
        <v>Fleeing</v>
      </c>
      <c r="T774" t="str">
        <f t="shared" si="51"/>
        <v>NO</v>
      </c>
    </row>
    <row r="775" spans="1:20" ht="19" hidden="1" x14ac:dyDescent="0.2">
      <c r="A775">
        <v>774</v>
      </c>
      <c r="B775">
        <v>914</v>
      </c>
      <c r="C775" t="s">
        <v>1456</v>
      </c>
      <c r="D775" s="1">
        <v>42291</v>
      </c>
      <c r="E775" t="s">
        <v>15</v>
      </c>
      <c r="G775">
        <v>18</v>
      </c>
      <c r="H775" t="s">
        <v>17</v>
      </c>
      <c r="I775" t="s">
        <v>30</v>
      </c>
      <c r="J775" t="s">
        <v>1457</v>
      </c>
      <c r="K775" t="s">
        <v>37</v>
      </c>
      <c r="L775" t="b">
        <v>0</v>
      </c>
      <c r="M775" t="s">
        <v>33</v>
      </c>
      <c r="N775" t="s">
        <v>48</v>
      </c>
      <c r="O775" t="b">
        <v>0</v>
      </c>
      <c r="P775" t="str">
        <f t="shared" si="48"/>
        <v>unarmed or undetermined or null</v>
      </c>
      <c r="Q775" t="str">
        <f t="shared" si="49"/>
        <v>No Gun</v>
      </c>
      <c r="R775" s="8" t="str">
        <f>LOOKUP(G775,{0,1,19,30,40,50,60,70},{"null","0-18","19-29","30-39","40-49","50-59","60-69","70+"})</f>
        <v>0-18</v>
      </c>
      <c r="S775" t="str">
        <f t="shared" si="50"/>
        <v>Fleeing</v>
      </c>
      <c r="T775" t="str">
        <f t="shared" si="51"/>
        <v>NO</v>
      </c>
    </row>
    <row r="776" spans="1:20" ht="19" hidden="1" x14ac:dyDescent="0.2">
      <c r="A776">
        <v>775</v>
      </c>
      <c r="B776">
        <v>915</v>
      </c>
      <c r="C776" t="s">
        <v>1458</v>
      </c>
      <c r="D776" s="1">
        <v>42291</v>
      </c>
      <c r="E776" t="s">
        <v>15</v>
      </c>
      <c r="F776" t="s">
        <v>16</v>
      </c>
      <c r="G776">
        <v>59</v>
      </c>
      <c r="H776" t="s">
        <v>17</v>
      </c>
      <c r="J776" t="s">
        <v>1459</v>
      </c>
      <c r="K776" t="s">
        <v>37</v>
      </c>
      <c r="L776" t="b">
        <v>0</v>
      </c>
      <c r="M776" t="s">
        <v>21</v>
      </c>
      <c r="N776" t="s">
        <v>22</v>
      </c>
      <c r="O776" t="b">
        <v>0</v>
      </c>
      <c r="P776" t="str">
        <f t="shared" si="48"/>
        <v>armed</v>
      </c>
      <c r="Q776" t="str">
        <f t="shared" si="49"/>
        <v>Gun</v>
      </c>
      <c r="R776" s="8" t="str">
        <f>LOOKUP(G776,{0,1,19,30,40,50,60,70},{"null","0-18","19-29","30-39","40-49","50-59","60-69","70+"})</f>
        <v>50-59</v>
      </c>
      <c r="S776" t="str">
        <f t="shared" si="50"/>
        <v>Not Fleeing or Blank</v>
      </c>
      <c r="T776" t="str">
        <f t="shared" si="51"/>
        <v>NO</v>
      </c>
    </row>
    <row r="777" spans="1:20" ht="19" hidden="1" x14ac:dyDescent="0.2">
      <c r="A777">
        <v>776</v>
      </c>
      <c r="B777">
        <v>918</v>
      </c>
      <c r="C777" t="s">
        <v>1460</v>
      </c>
      <c r="D777" s="1">
        <v>42291</v>
      </c>
      <c r="E777" t="s">
        <v>15</v>
      </c>
      <c r="F777" t="s">
        <v>16</v>
      </c>
      <c r="G777">
        <v>57</v>
      </c>
      <c r="H777" t="s">
        <v>17</v>
      </c>
      <c r="I777" t="s">
        <v>56</v>
      </c>
      <c r="J777" t="s">
        <v>1461</v>
      </c>
      <c r="K777" t="s">
        <v>278</v>
      </c>
      <c r="L777" t="b">
        <v>0</v>
      </c>
      <c r="M777" t="s">
        <v>21</v>
      </c>
      <c r="N777" t="s">
        <v>22</v>
      </c>
      <c r="O777" t="b">
        <v>0</v>
      </c>
      <c r="P777" t="str">
        <f t="shared" si="48"/>
        <v>armed</v>
      </c>
      <c r="Q777" t="str">
        <f t="shared" si="49"/>
        <v>Gun</v>
      </c>
      <c r="R777" s="8" t="str">
        <f>LOOKUP(G777,{0,1,19,30,40,50,60,70},{"null","0-18","19-29","30-39","40-49","50-59","60-69","70+"})</f>
        <v>50-59</v>
      </c>
      <c r="S777" t="str">
        <f t="shared" si="50"/>
        <v>Not Fleeing or Blank</v>
      </c>
      <c r="T777" t="str">
        <f t="shared" si="51"/>
        <v>NO</v>
      </c>
    </row>
    <row r="778" spans="1:20" ht="19" hidden="1" x14ac:dyDescent="0.2">
      <c r="A778">
        <v>777</v>
      </c>
      <c r="B778">
        <v>916</v>
      </c>
      <c r="C778" t="s">
        <v>1462</v>
      </c>
      <c r="D778" s="1">
        <v>42292</v>
      </c>
      <c r="E778" t="s">
        <v>15</v>
      </c>
      <c r="F778" t="s">
        <v>16</v>
      </c>
      <c r="G778">
        <v>15</v>
      </c>
      <c r="H778" t="s">
        <v>17</v>
      </c>
      <c r="I778" t="s">
        <v>30</v>
      </c>
      <c r="J778" t="s">
        <v>607</v>
      </c>
      <c r="K778" t="s">
        <v>169</v>
      </c>
      <c r="L778" t="b">
        <v>0</v>
      </c>
      <c r="M778" t="s">
        <v>21</v>
      </c>
      <c r="N778" t="s">
        <v>48</v>
      </c>
      <c r="O778" t="b">
        <v>0</v>
      </c>
      <c r="P778" t="str">
        <f t="shared" si="48"/>
        <v>armed</v>
      </c>
      <c r="Q778" t="str">
        <f t="shared" si="49"/>
        <v>Gun</v>
      </c>
      <c r="R778" s="8" t="str">
        <f>LOOKUP(G778,{0,1,19,30,40,50,60,70},{"null","0-18","19-29","30-39","40-49","50-59","60-69","70+"})</f>
        <v>0-18</v>
      </c>
      <c r="S778" t="str">
        <f t="shared" si="50"/>
        <v>Fleeing</v>
      </c>
      <c r="T778" t="str">
        <f t="shared" si="51"/>
        <v>NO</v>
      </c>
    </row>
    <row r="779" spans="1:20" ht="19" hidden="1" x14ac:dyDescent="0.2">
      <c r="A779">
        <v>778</v>
      </c>
      <c r="B779">
        <v>917</v>
      </c>
      <c r="C779" t="s">
        <v>1463</v>
      </c>
      <c r="D779" s="1">
        <v>42292</v>
      </c>
      <c r="E779" t="s">
        <v>15</v>
      </c>
      <c r="F779" t="s">
        <v>16</v>
      </c>
      <c r="G779">
        <v>25</v>
      </c>
      <c r="H779" t="s">
        <v>17</v>
      </c>
      <c r="I779" t="s">
        <v>56</v>
      </c>
      <c r="J779" t="s">
        <v>66</v>
      </c>
      <c r="K779" t="s">
        <v>67</v>
      </c>
      <c r="L779" t="b">
        <v>0</v>
      </c>
      <c r="M779" t="s">
        <v>21</v>
      </c>
      <c r="N779" t="s">
        <v>22</v>
      </c>
      <c r="O779" t="b">
        <v>0</v>
      </c>
      <c r="P779" t="str">
        <f t="shared" si="48"/>
        <v>armed</v>
      </c>
      <c r="Q779" t="str">
        <f t="shared" si="49"/>
        <v>Gun</v>
      </c>
      <c r="R779" s="8" t="str">
        <f>LOOKUP(G779,{0,1,19,30,40,50,60,70},{"null","0-18","19-29","30-39","40-49","50-59","60-69","70+"})</f>
        <v>19-29</v>
      </c>
      <c r="S779" t="str">
        <f t="shared" si="50"/>
        <v>Not Fleeing or Blank</v>
      </c>
      <c r="T779" t="str">
        <f t="shared" si="51"/>
        <v>NO</v>
      </c>
    </row>
    <row r="780" spans="1:20" ht="19" hidden="1" x14ac:dyDescent="0.2">
      <c r="A780">
        <v>779</v>
      </c>
      <c r="B780">
        <v>919</v>
      </c>
      <c r="C780" t="s">
        <v>1464</v>
      </c>
      <c r="D780" s="1">
        <v>42292</v>
      </c>
      <c r="E780" t="s">
        <v>15</v>
      </c>
      <c r="F780" t="s">
        <v>16</v>
      </c>
      <c r="G780">
        <v>50</v>
      </c>
      <c r="H780" t="s">
        <v>52</v>
      </c>
      <c r="I780" t="s">
        <v>24</v>
      </c>
      <c r="J780" t="s">
        <v>347</v>
      </c>
      <c r="K780" t="s">
        <v>98</v>
      </c>
      <c r="L780" t="b">
        <v>1</v>
      </c>
      <c r="M780" t="s">
        <v>21</v>
      </c>
      <c r="N780" t="s">
        <v>48</v>
      </c>
      <c r="O780" t="b">
        <v>0</v>
      </c>
      <c r="P780" t="str">
        <f t="shared" si="48"/>
        <v>armed</v>
      </c>
      <c r="Q780" t="str">
        <f t="shared" si="49"/>
        <v>Gun</v>
      </c>
      <c r="R780" s="8" t="str">
        <f>LOOKUP(G780,{0,1,19,30,40,50,60,70},{"null","0-18","19-29","30-39","40-49","50-59","60-69","70+"})</f>
        <v>50-59</v>
      </c>
      <c r="S780" t="str">
        <f t="shared" si="50"/>
        <v>Fleeing</v>
      </c>
      <c r="T780" t="str">
        <f t="shared" si="51"/>
        <v>NO</v>
      </c>
    </row>
    <row r="781" spans="1:20" ht="19" hidden="1" x14ac:dyDescent="0.2">
      <c r="A781">
        <v>780</v>
      </c>
      <c r="B781">
        <v>920</v>
      </c>
      <c r="C781" t="s">
        <v>1465</v>
      </c>
      <c r="D781" s="1">
        <v>42292</v>
      </c>
      <c r="E781" t="s">
        <v>15</v>
      </c>
      <c r="F781" t="s">
        <v>35</v>
      </c>
      <c r="G781">
        <v>31</v>
      </c>
      <c r="H781" t="s">
        <v>17</v>
      </c>
      <c r="I781" t="s">
        <v>24</v>
      </c>
      <c r="J781" t="s">
        <v>1466</v>
      </c>
      <c r="K781" t="s">
        <v>67</v>
      </c>
      <c r="L781" t="b">
        <v>0</v>
      </c>
      <c r="M781" t="s">
        <v>21</v>
      </c>
      <c r="N781" t="s">
        <v>48</v>
      </c>
      <c r="O781" t="b">
        <v>0</v>
      </c>
      <c r="P781" t="str">
        <f t="shared" si="48"/>
        <v>armed</v>
      </c>
      <c r="Q781" t="str">
        <f t="shared" si="49"/>
        <v>No Gun</v>
      </c>
      <c r="R781" s="8" t="str">
        <f>LOOKUP(G781,{0,1,19,30,40,50,60,70},{"null","0-18","19-29","30-39","40-49","50-59","60-69","70+"})</f>
        <v>30-39</v>
      </c>
      <c r="S781" t="str">
        <f t="shared" si="50"/>
        <v>Fleeing</v>
      </c>
      <c r="T781" t="str">
        <f t="shared" si="51"/>
        <v>NO</v>
      </c>
    </row>
    <row r="782" spans="1:20" ht="19" hidden="1" x14ac:dyDescent="0.2">
      <c r="A782">
        <v>781</v>
      </c>
      <c r="B782">
        <v>921</v>
      </c>
      <c r="C782" t="s">
        <v>1467</v>
      </c>
      <c r="D782" s="1">
        <v>42292</v>
      </c>
      <c r="E782" t="s">
        <v>15</v>
      </c>
      <c r="F782" t="s">
        <v>16</v>
      </c>
      <c r="G782">
        <v>35</v>
      </c>
      <c r="H782" t="s">
        <v>17</v>
      </c>
      <c r="I782" t="s">
        <v>24</v>
      </c>
      <c r="J782" t="s">
        <v>1468</v>
      </c>
      <c r="K782" t="s">
        <v>20</v>
      </c>
      <c r="L782" t="b">
        <v>0</v>
      </c>
      <c r="M782" t="s">
        <v>21</v>
      </c>
      <c r="N782" t="s">
        <v>73</v>
      </c>
      <c r="O782" t="b">
        <v>0</v>
      </c>
      <c r="P782" t="str">
        <f t="shared" si="48"/>
        <v>armed</v>
      </c>
      <c r="Q782" t="str">
        <f t="shared" si="49"/>
        <v>Gun</v>
      </c>
      <c r="R782" s="8" t="str">
        <f>LOOKUP(G782,{0,1,19,30,40,50,60,70},{"null","0-18","19-29","30-39","40-49","50-59","60-69","70+"})</f>
        <v>30-39</v>
      </c>
      <c r="S782" t="str">
        <f t="shared" si="50"/>
        <v>Fleeing</v>
      </c>
      <c r="T782" t="str">
        <f t="shared" si="51"/>
        <v>NO</v>
      </c>
    </row>
    <row r="783" spans="1:20" ht="19" hidden="1" x14ac:dyDescent="0.2">
      <c r="A783">
        <v>782</v>
      </c>
      <c r="B783">
        <v>922</v>
      </c>
      <c r="C783" t="s">
        <v>1469</v>
      </c>
      <c r="D783" s="1">
        <v>42292</v>
      </c>
      <c r="E783" t="s">
        <v>15</v>
      </c>
      <c r="F783" t="s">
        <v>16</v>
      </c>
      <c r="G783">
        <v>27</v>
      </c>
      <c r="H783" t="s">
        <v>17</v>
      </c>
      <c r="I783" t="s">
        <v>30</v>
      </c>
      <c r="J783" t="s">
        <v>36</v>
      </c>
      <c r="K783" t="s">
        <v>37</v>
      </c>
      <c r="L783" t="b">
        <v>0</v>
      </c>
      <c r="M783" t="s">
        <v>21</v>
      </c>
      <c r="N783" t="s">
        <v>22</v>
      </c>
      <c r="O783" t="b">
        <v>0</v>
      </c>
      <c r="P783" t="str">
        <f t="shared" si="48"/>
        <v>armed</v>
      </c>
      <c r="Q783" t="str">
        <f t="shared" si="49"/>
        <v>Gun</v>
      </c>
      <c r="R783" s="8" t="str">
        <f>LOOKUP(G783,{0,1,19,30,40,50,60,70},{"null","0-18","19-29","30-39","40-49","50-59","60-69","70+"})</f>
        <v>19-29</v>
      </c>
      <c r="S783" t="str">
        <f t="shared" si="50"/>
        <v>Not Fleeing or Blank</v>
      </c>
      <c r="T783" t="str">
        <f t="shared" si="51"/>
        <v>NO</v>
      </c>
    </row>
    <row r="784" spans="1:20" ht="19" hidden="1" x14ac:dyDescent="0.2">
      <c r="A784">
        <v>783</v>
      </c>
      <c r="B784">
        <v>923</v>
      </c>
      <c r="C784" t="s">
        <v>1470</v>
      </c>
      <c r="D784" s="1">
        <v>42292</v>
      </c>
      <c r="E784" t="s">
        <v>15</v>
      </c>
      <c r="F784" t="s">
        <v>16</v>
      </c>
      <c r="G784">
        <v>20</v>
      </c>
      <c r="H784" t="s">
        <v>17</v>
      </c>
      <c r="I784" t="s">
        <v>56</v>
      </c>
      <c r="J784" t="s">
        <v>214</v>
      </c>
      <c r="K784" t="s">
        <v>64</v>
      </c>
      <c r="L784" t="b">
        <v>0</v>
      </c>
      <c r="M784" t="s">
        <v>21</v>
      </c>
      <c r="N784" t="s">
        <v>22</v>
      </c>
      <c r="O784" t="b">
        <v>0</v>
      </c>
      <c r="P784" t="str">
        <f t="shared" si="48"/>
        <v>armed</v>
      </c>
      <c r="Q784" t="str">
        <f t="shared" si="49"/>
        <v>Gun</v>
      </c>
      <c r="R784" s="8" t="str">
        <f>LOOKUP(G784,{0,1,19,30,40,50,60,70},{"null","0-18","19-29","30-39","40-49","50-59","60-69","70+"})</f>
        <v>19-29</v>
      </c>
      <c r="S784" t="str">
        <f t="shared" si="50"/>
        <v>Not Fleeing or Blank</v>
      </c>
      <c r="T784" t="str">
        <f t="shared" si="51"/>
        <v>NO</v>
      </c>
    </row>
    <row r="785" spans="1:20" ht="19" hidden="1" x14ac:dyDescent="0.2">
      <c r="A785">
        <v>784</v>
      </c>
      <c r="B785">
        <v>2868</v>
      </c>
      <c r="C785" t="s">
        <v>1471</v>
      </c>
      <c r="D785" s="1">
        <v>42293</v>
      </c>
      <c r="E785" t="s">
        <v>15</v>
      </c>
      <c r="F785" t="s">
        <v>16</v>
      </c>
      <c r="G785">
        <v>27</v>
      </c>
      <c r="H785" t="s">
        <v>17</v>
      </c>
      <c r="I785" t="s">
        <v>24</v>
      </c>
      <c r="J785" t="s">
        <v>214</v>
      </c>
      <c r="K785" t="s">
        <v>64</v>
      </c>
      <c r="L785" t="b">
        <v>1</v>
      </c>
      <c r="M785" t="s">
        <v>21</v>
      </c>
      <c r="N785" t="s">
        <v>22</v>
      </c>
      <c r="O785" t="b">
        <v>0</v>
      </c>
      <c r="P785" t="str">
        <f t="shared" si="48"/>
        <v>armed</v>
      </c>
      <c r="Q785" t="str">
        <f t="shared" si="49"/>
        <v>Gun</v>
      </c>
      <c r="R785" s="8" t="str">
        <f>LOOKUP(G785,{0,1,19,30,40,50,60,70},{"null","0-18","19-29","30-39","40-49","50-59","60-69","70+"})</f>
        <v>19-29</v>
      </c>
      <c r="S785" t="str">
        <f t="shared" si="50"/>
        <v>Not Fleeing or Blank</v>
      </c>
      <c r="T785" t="str">
        <f t="shared" si="51"/>
        <v>NO</v>
      </c>
    </row>
    <row r="786" spans="1:20" ht="19" hidden="1" x14ac:dyDescent="0.2">
      <c r="A786">
        <v>785</v>
      </c>
      <c r="B786">
        <v>924</v>
      </c>
      <c r="C786" t="s">
        <v>1472</v>
      </c>
      <c r="D786" s="1">
        <v>42293</v>
      </c>
      <c r="E786" t="s">
        <v>15</v>
      </c>
      <c r="F786" t="s">
        <v>29</v>
      </c>
      <c r="G786">
        <v>27</v>
      </c>
      <c r="H786" t="s">
        <v>17</v>
      </c>
      <c r="I786" t="s">
        <v>30</v>
      </c>
      <c r="J786" t="s">
        <v>1473</v>
      </c>
      <c r="K786" t="s">
        <v>37</v>
      </c>
      <c r="L786" t="b">
        <v>0</v>
      </c>
      <c r="M786" t="s">
        <v>21</v>
      </c>
      <c r="N786" t="s">
        <v>22</v>
      </c>
      <c r="O786" t="b">
        <v>0</v>
      </c>
      <c r="P786" t="str">
        <f t="shared" si="48"/>
        <v>unarmed or undetermined or null</v>
      </c>
      <c r="Q786" t="str">
        <f t="shared" si="49"/>
        <v>No Gun</v>
      </c>
      <c r="R786" s="8" t="str">
        <f>LOOKUP(G786,{0,1,19,30,40,50,60,70},{"null","0-18","19-29","30-39","40-49","50-59","60-69","70+"})</f>
        <v>19-29</v>
      </c>
      <c r="S786" t="str">
        <f t="shared" si="50"/>
        <v>Not Fleeing or Blank</v>
      </c>
      <c r="T786" t="str">
        <f t="shared" si="51"/>
        <v>NO</v>
      </c>
    </row>
    <row r="787" spans="1:20" ht="19" hidden="1" x14ac:dyDescent="0.2">
      <c r="A787">
        <v>786</v>
      </c>
      <c r="B787">
        <v>926</v>
      </c>
      <c r="C787" t="s">
        <v>1474</v>
      </c>
      <c r="D787" s="1">
        <v>42293</v>
      </c>
      <c r="E787" t="s">
        <v>15</v>
      </c>
      <c r="F787" t="s">
        <v>16</v>
      </c>
      <c r="G787">
        <v>45</v>
      </c>
      <c r="H787" t="s">
        <v>17</v>
      </c>
      <c r="J787" t="s">
        <v>1475</v>
      </c>
      <c r="K787" t="s">
        <v>230</v>
      </c>
      <c r="L787" t="b">
        <v>0</v>
      </c>
      <c r="M787" t="s">
        <v>21</v>
      </c>
      <c r="N787" t="s">
        <v>22</v>
      </c>
      <c r="O787" t="b">
        <v>0</v>
      </c>
      <c r="P787" t="str">
        <f t="shared" si="48"/>
        <v>armed</v>
      </c>
      <c r="Q787" t="str">
        <f t="shared" si="49"/>
        <v>Gun</v>
      </c>
      <c r="R787" s="8" t="str">
        <f>LOOKUP(G787,{0,1,19,30,40,50,60,70},{"null","0-18","19-29","30-39","40-49","50-59","60-69","70+"})</f>
        <v>40-49</v>
      </c>
      <c r="S787" t="str">
        <f t="shared" si="50"/>
        <v>Not Fleeing or Blank</v>
      </c>
      <c r="T787" t="str">
        <f t="shared" si="51"/>
        <v>NO</v>
      </c>
    </row>
    <row r="788" spans="1:20" ht="19" x14ac:dyDescent="0.2">
      <c r="A788">
        <v>787</v>
      </c>
      <c r="B788">
        <v>927</v>
      </c>
      <c r="C788" t="s">
        <v>1476</v>
      </c>
      <c r="D788" s="1">
        <v>42293</v>
      </c>
      <c r="E788" t="s">
        <v>15</v>
      </c>
      <c r="F788" t="s">
        <v>77</v>
      </c>
      <c r="G788">
        <v>33</v>
      </c>
      <c r="H788" t="s">
        <v>17</v>
      </c>
      <c r="I788" t="s">
        <v>56</v>
      </c>
      <c r="J788" t="s">
        <v>66</v>
      </c>
      <c r="K788" t="s">
        <v>297</v>
      </c>
      <c r="L788" t="b">
        <v>0</v>
      </c>
      <c r="M788" t="s">
        <v>77</v>
      </c>
      <c r="N788" t="s">
        <v>73</v>
      </c>
      <c r="O788" t="b">
        <v>0</v>
      </c>
      <c r="P788" t="str">
        <f t="shared" si="48"/>
        <v>unarmed or undetermined or null</v>
      </c>
      <c r="Q788" t="str">
        <f t="shared" si="49"/>
        <v>No Gun</v>
      </c>
      <c r="R788" s="8" t="str">
        <f>LOOKUP(G788,{0,1,19,30,40,50,60,70},{"null","0-18","19-29","30-39","40-49","50-59","60-69","70+"})</f>
        <v>30-39</v>
      </c>
      <c r="S788" t="str">
        <f t="shared" si="50"/>
        <v>Fleeing</v>
      </c>
      <c r="T788" t="str">
        <f t="shared" si="51"/>
        <v>YES</v>
      </c>
    </row>
    <row r="789" spans="1:20" ht="19" hidden="1" x14ac:dyDescent="0.2">
      <c r="A789">
        <v>788</v>
      </c>
      <c r="B789">
        <v>929</v>
      </c>
      <c r="C789" t="s">
        <v>1477</v>
      </c>
      <c r="D789" s="1">
        <v>42294</v>
      </c>
      <c r="E789" t="s">
        <v>15</v>
      </c>
      <c r="F789" t="s">
        <v>35</v>
      </c>
      <c r="G789">
        <v>22</v>
      </c>
      <c r="H789" t="s">
        <v>17</v>
      </c>
      <c r="I789" t="s">
        <v>30</v>
      </c>
      <c r="J789" t="s">
        <v>1478</v>
      </c>
      <c r="K789" t="s">
        <v>37</v>
      </c>
      <c r="L789" t="b">
        <v>0</v>
      </c>
      <c r="M789" t="s">
        <v>21</v>
      </c>
      <c r="N789" t="s">
        <v>22</v>
      </c>
      <c r="O789" t="b">
        <v>0</v>
      </c>
      <c r="P789" t="str">
        <f t="shared" si="48"/>
        <v>armed</v>
      </c>
      <c r="Q789" t="str">
        <f t="shared" si="49"/>
        <v>No Gun</v>
      </c>
      <c r="R789" s="8" t="str">
        <f>LOOKUP(G789,{0,1,19,30,40,50,60,70},{"null","0-18","19-29","30-39","40-49","50-59","60-69","70+"})</f>
        <v>19-29</v>
      </c>
      <c r="S789" t="str">
        <f t="shared" si="50"/>
        <v>Not Fleeing or Blank</v>
      </c>
      <c r="T789" t="str">
        <f t="shared" si="51"/>
        <v>NO</v>
      </c>
    </row>
    <row r="790" spans="1:20" ht="19" hidden="1" x14ac:dyDescent="0.2">
      <c r="A790">
        <v>789</v>
      </c>
      <c r="B790">
        <v>930</v>
      </c>
      <c r="C790" t="s">
        <v>1479</v>
      </c>
      <c r="D790" s="1">
        <v>42294</v>
      </c>
      <c r="E790" t="s">
        <v>28</v>
      </c>
      <c r="F790" t="s">
        <v>60</v>
      </c>
      <c r="G790">
        <v>28</v>
      </c>
      <c r="H790" t="s">
        <v>17</v>
      </c>
      <c r="I790" t="s">
        <v>56</v>
      </c>
      <c r="J790" t="s">
        <v>1480</v>
      </c>
      <c r="K790" t="s">
        <v>58</v>
      </c>
      <c r="L790" t="b">
        <v>1</v>
      </c>
      <c r="M790" t="s">
        <v>33</v>
      </c>
      <c r="N790" t="s">
        <v>22</v>
      </c>
      <c r="O790" t="b">
        <v>0</v>
      </c>
      <c r="P790" t="str">
        <f t="shared" si="48"/>
        <v>armed</v>
      </c>
      <c r="Q790" t="str">
        <f t="shared" si="49"/>
        <v>No Gun</v>
      </c>
      <c r="R790" s="8" t="str">
        <f>LOOKUP(G790,{0,1,19,30,40,50,60,70},{"null","0-18","19-29","30-39","40-49","50-59","60-69","70+"})</f>
        <v>19-29</v>
      </c>
      <c r="S790" t="str">
        <f t="shared" si="50"/>
        <v>Not Fleeing or Blank</v>
      </c>
      <c r="T790" t="str">
        <f t="shared" si="51"/>
        <v>NO</v>
      </c>
    </row>
    <row r="791" spans="1:20" ht="19" hidden="1" x14ac:dyDescent="0.2">
      <c r="A791">
        <v>790</v>
      </c>
      <c r="B791">
        <v>931</v>
      </c>
      <c r="C791" t="s">
        <v>1481</v>
      </c>
      <c r="D791" s="1">
        <v>42295</v>
      </c>
      <c r="E791" t="s">
        <v>15</v>
      </c>
      <c r="F791" t="s">
        <v>16</v>
      </c>
      <c r="G791">
        <v>31</v>
      </c>
      <c r="H791" t="s">
        <v>17</v>
      </c>
      <c r="I791" t="s">
        <v>56</v>
      </c>
      <c r="J791" t="s">
        <v>1482</v>
      </c>
      <c r="K791" t="s">
        <v>169</v>
      </c>
      <c r="L791" t="b">
        <v>0</v>
      </c>
      <c r="M791" t="s">
        <v>77</v>
      </c>
      <c r="N791" t="s">
        <v>22</v>
      </c>
      <c r="O791" t="b">
        <v>0</v>
      </c>
      <c r="P791" t="str">
        <f t="shared" si="48"/>
        <v>armed</v>
      </c>
      <c r="Q791" t="str">
        <f t="shared" si="49"/>
        <v>Gun</v>
      </c>
      <c r="R791" s="8" t="str">
        <f>LOOKUP(G791,{0,1,19,30,40,50,60,70},{"null","0-18","19-29","30-39","40-49","50-59","60-69","70+"})</f>
        <v>30-39</v>
      </c>
      <c r="S791" t="str">
        <f t="shared" si="50"/>
        <v>Not Fleeing or Blank</v>
      </c>
      <c r="T791" t="str">
        <f t="shared" si="51"/>
        <v>NO</v>
      </c>
    </row>
    <row r="792" spans="1:20" ht="19" hidden="1" x14ac:dyDescent="0.2">
      <c r="A792">
        <v>791</v>
      </c>
      <c r="B792">
        <v>932</v>
      </c>
      <c r="C792" t="s">
        <v>1483</v>
      </c>
      <c r="D792" s="1">
        <v>42295</v>
      </c>
      <c r="E792" t="s">
        <v>15</v>
      </c>
      <c r="F792" t="s">
        <v>60</v>
      </c>
      <c r="G792">
        <v>28</v>
      </c>
      <c r="H792" t="s">
        <v>17</v>
      </c>
      <c r="I792" t="s">
        <v>24</v>
      </c>
      <c r="J792" t="s">
        <v>924</v>
      </c>
      <c r="K792" t="s">
        <v>37</v>
      </c>
      <c r="L792" t="b">
        <v>1</v>
      </c>
      <c r="M792" t="s">
        <v>21</v>
      </c>
      <c r="N792" t="s">
        <v>22</v>
      </c>
      <c r="O792" t="b">
        <v>0</v>
      </c>
      <c r="P792" t="str">
        <f t="shared" si="48"/>
        <v>armed</v>
      </c>
      <c r="Q792" t="str">
        <f t="shared" si="49"/>
        <v>No Gun</v>
      </c>
      <c r="R792" s="8" t="str">
        <f>LOOKUP(G792,{0,1,19,30,40,50,60,70},{"null","0-18","19-29","30-39","40-49","50-59","60-69","70+"})</f>
        <v>19-29</v>
      </c>
      <c r="S792" t="str">
        <f t="shared" si="50"/>
        <v>Not Fleeing or Blank</v>
      </c>
      <c r="T792" t="str">
        <f t="shared" si="51"/>
        <v>NO</v>
      </c>
    </row>
    <row r="793" spans="1:20" ht="19" hidden="1" x14ac:dyDescent="0.2">
      <c r="A793">
        <v>792</v>
      </c>
      <c r="B793">
        <v>934</v>
      </c>
      <c r="C793" t="s">
        <v>1484</v>
      </c>
      <c r="D793" s="1">
        <v>42296</v>
      </c>
      <c r="E793" t="s">
        <v>15</v>
      </c>
      <c r="G793">
        <v>53</v>
      </c>
      <c r="H793" t="s">
        <v>17</v>
      </c>
      <c r="I793" t="s">
        <v>56</v>
      </c>
      <c r="J793" t="s">
        <v>139</v>
      </c>
      <c r="K793" t="s">
        <v>37</v>
      </c>
      <c r="L793" t="b">
        <v>0</v>
      </c>
      <c r="M793" t="s">
        <v>21</v>
      </c>
      <c r="N793" t="s">
        <v>22</v>
      </c>
      <c r="O793" t="b">
        <v>0</v>
      </c>
      <c r="P793" t="str">
        <f t="shared" si="48"/>
        <v>unarmed or undetermined or null</v>
      </c>
      <c r="Q793" t="str">
        <f t="shared" si="49"/>
        <v>No Gun</v>
      </c>
      <c r="R793" s="8" t="str">
        <f>LOOKUP(G793,{0,1,19,30,40,50,60,70},{"null","0-18","19-29","30-39","40-49","50-59","60-69","70+"})</f>
        <v>50-59</v>
      </c>
      <c r="S793" t="str">
        <f t="shared" si="50"/>
        <v>Not Fleeing or Blank</v>
      </c>
      <c r="T793" t="str">
        <f t="shared" si="51"/>
        <v>NO</v>
      </c>
    </row>
    <row r="794" spans="1:20" ht="19" hidden="1" x14ac:dyDescent="0.2">
      <c r="A794">
        <v>793</v>
      </c>
      <c r="B794">
        <v>935</v>
      </c>
      <c r="C794" t="s">
        <v>1485</v>
      </c>
      <c r="D794" s="1">
        <v>42297</v>
      </c>
      <c r="E794" t="s">
        <v>15</v>
      </c>
      <c r="F794" t="s">
        <v>35</v>
      </c>
      <c r="G794">
        <v>30</v>
      </c>
      <c r="H794" t="s">
        <v>17</v>
      </c>
      <c r="I794" t="s">
        <v>24</v>
      </c>
      <c r="J794" t="s">
        <v>877</v>
      </c>
      <c r="K794" t="s">
        <v>146</v>
      </c>
      <c r="L794" t="b">
        <v>0</v>
      </c>
      <c r="M794" t="s">
        <v>21</v>
      </c>
      <c r="N794" t="s">
        <v>22</v>
      </c>
      <c r="O794" t="b">
        <v>0</v>
      </c>
      <c r="P794" t="str">
        <f t="shared" si="48"/>
        <v>armed</v>
      </c>
      <c r="Q794" t="str">
        <f t="shared" si="49"/>
        <v>No Gun</v>
      </c>
      <c r="R794" s="8" t="str">
        <f>LOOKUP(G794,{0,1,19,30,40,50,60,70},{"null","0-18","19-29","30-39","40-49","50-59","60-69","70+"})</f>
        <v>30-39</v>
      </c>
      <c r="S794" t="str">
        <f t="shared" si="50"/>
        <v>Not Fleeing or Blank</v>
      </c>
      <c r="T794" t="str">
        <f t="shared" si="51"/>
        <v>NO</v>
      </c>
    </row>
    <row r="795" spans="1:20" ht="19" hidden="1" x14ac:dyDescent="0.2">
      <c r="A795">
        <v>794</v>
      </c>
      <c r="B795">
        <v>936</v>
      </c>
      <c r="C795" t="s">
        <v>1486</v>
      </c>
      <c r="D795" s="1">
        <v>42297</v>
      </c>
      <c r="E795" t="s">
        <v>15</v>
      </c>
      <c r="F795" t="s">
        <v>35</v>
      </c>
      <c r="G795">
        <v>39</v>
      </c>
      <c r="H795" t="s">
        <v>17</v>
      </c>
      <c r="I795" t="s">
        <v>56</v>
      </c>
      <c r="J795" t="s">
        <v>690</v>
      </c>
      <c r="K795" t="s">
        <v>37</v>
      </c>
      <c r="L795" t="b">
        <v>0</v>
      </c>
      <c r="M795" t="s">
        <v>21</v>
      </c>
      <c r="N795" t="s">
        <v>22</v>
      </c>
      <c r="O795" t="b">
        <v>0</v>
      </c>
      <c r="P795" t="str">
        <f t="shared" si="48"/>
        <v>armed</v>
      </c>
      <c r="Q795" t="str">
        <f t="shared" si="49"/>
        <v>No Gun</v>
      </c>
      <c r="R795" s="8" t="str">
        <f>LOOKUP(G795,{0,1,19,30,40,50,60,70},{"null","0-18","19-29","30-39","40-49","50-59","60-69","70+"})</f>
        <v>30-39</v>
      </c>
      <c r="S795" t="str">
        <f t="shared" si="50"/>
        <v>Not Fleeing or Blank</v>
      </c>
      <c r="T795" t="str">
        <f t="shared" si="51"/>
        <v>NO</v>
      </c>
    </row>
    <row r="796" spans="1:20" ht="19" hidden="1" x14ac:dyDescent="0.2">
      <c r="A796">
        <v>795</v>
      </c>
      <c r="B796">
        <v>937</v>
      </c>
      <c r="C796" t="s">
        <v>1487</v>
      </c>
      <c r="D796" s="1">
        <v>42297</v>
      </c>
      <c r="E796" t="s">
        <v>15</v>
      </c>
      <c r="F796" t="s">
        <v>16</v>
      </c>
      <c r="G796">
        <v>40</v>
      </c>
      <c r="H796" t="s">
        <v>17</v>
      </c>
      <c r="I796" t="s">
        <v>30</v>
      </c>
      <c r="J796" t="s">
        <v>1488</v>
      </c>
      <c r="K796" t="s">
        <v>101</v>
      </c>
      <c r="L796" t="b">
        <v>0</v>
      </c>
      <c r="M796" t="s">
        <v>21</v>
      </c>
      <c r="N796" t="s">
        <v>22</v>
      </c>
      <c r="O796" t="b">
        <v>0</v>
      </c>
      <c r="P796" t="str">
        <f t="shared" si="48"/>
        <v>armed</v>
      </c>
      <c r="Q796" t="str">
        <f t="shared" si="49"/>
        <v>Gun</v>
      </c>
      <c r="R796" s="8" t="str">
        <f>LOOKUP(G796,{0,1,19,30,40,50,60,70},{"null","0-18","19-29","30-39","40-49","50-59","60-69","70+"})</f>
        <v>40-49</v>
      </c>
      <c r="S796" t="str">
        <f t="shared" si="50"/>
        <v>Not Fleeing or Blank</v>
      </c>
      <c r="T796" t="str">
        <f t="shared" si="51"/>
        <v>NO</v>
      </c>
    </row>
    <row r="797" spans="1:20" ht="19" hidden="1" x14ac:dyDescent="0.2">
      <c r="A797">
        <v>796</v>
      </c>
      <c r="B797">
        <v>938</v>
      </c>
      <c r="C797" t="s">
        <v>1489</v>
      </c>
      <c r="D797" s="1">
        <v>42297</v>
      </c>
      <c r="E797" t="s">
        <v>15</v>
      </c>
      <c r="F797" t="s">
        <v>60</v>
      </c>
      <c r="G797">
        <v>30</v>
      </c>
      <c r="H797" t="s">
        <v>17</v>
      </c>
      <c r="I797" t="s">
        <v>24</v>
      </c>
      <c r="J797" t="s">
        <v>1490</v>
      </c>
      <c r="K797" t="s">
        <v>72</v>
      </c>
      <c r="L797" t="b">
        <v>0</v>
      </c>
      <c r="M797" t="s">
        <v>21</v>
      </c>
      <c r="N797" t="s">
        <v>22</v>
      </c>
      <c r="O797" t="b">
        <v>0</v>
      </c>
      <c r="P797" t="str">
        <f t="shared" si="48"/>
        <v>armed</v>
      </c>
      <c r="Q797" t="str">
        <f t="shared" si="49"/>
        <v>No Gun</v>
      </c>
      <c r="R797" s="8" t="str">
        <f>LOOKUP(G797,{0,1,19,30,40,50,60,70},{"null","0-18","19-29","30-39","40-49","50-59","60-69","70+"})</f>
        <v>30-39</v>
      </c>
      <c r="S797" t="str">
        <f t="shared" si="50"/>
        <v>Not Fleeing or Blank</v>
      </c>
      <c r="T797" t="str">
        <f t="shared" si="51"/>
        <v>NO</v>
      </c>
    </row>
    <row r="798" spans="1:20" ht="19" hidden="1" x14ac:dyDescent="0.2">
      <c r="A798">
        <v>797</v>
      </c>
      <c r="B798">
        <v>939</v>
      </c>
      <c r="C798" t="s">
        <v>1491</v>
      </c>
      <c r="D798" s="1">
        <v>42297</v>
      </c>
      <c r="E798" t="s">
        <v>15</v>
      </c>
      <c r="F798" t="s">
        <v>16</v>
      </c>
      <c r="G798">
        <v>21</v>
      </c>
      <c r="H798" t="s">
        <v>17</v>
      </c>
      <c r="I798" t="s">
        <v>24</v>
      </c>
      <c r="J798" t="s">
        <v>1492</v>
      </c>
      <c r="K798" t="s">
        <v>54</v>
      </c>
      <c r="L798" t="b">
        <v>0</v>
      </c>
      <c r="M798" t="s">
        <v>21</v>
      </c>
      <c r="N798" t="s">
        <v>73</v>
      </c>
      <c r="O798" t="b">
        <v>0</v>
      </c>
      <c r="P798" t="str">
        <f t="shared" si="48"/>
        <v>armed</v>
      </c>
      <c r="Q798" t="str">
        <f t="shared" si="49"/>
        <v>Gun</v>
      </c>
      <c r="R798" s="8" t="str">
        <f>LOOKUP(G798,{0,1,19,30,40,50,60,70},{"null","0-18","19-29","30-39","40-49","50-59","60-69","70+"})</f>
        <v>19-29</v>
      </c>
      <c r="S798" t="str">
        <f t="shared" si="50"/>
        <v>Fleeing</v>
      </c>
      <c r="T798" t="str">
        <f t="shared" si="51"/>
        <v>NO</v>
      </c>
    </row>
    <row r="799" spans="1:20" ht="19" hidden="1" x14ac:dyDescent="0.2">
      <c r="A799">
        <v>798</v>
      </c>
      <c r="B799">
        <v>940</v>
      </c>
      <c r="C799" t="s">
        <v>1493</v>
      </c>
      <c r="D799" s="1">
        <v>42298</v>
      </c>
      <c r="E799" t="s">
        <v>15</v>
      </c>
      <c r="F799" t="s">
        <v>60</v>
      </c>
      <c r="G799">
        <v>35</v>
      </c>
      <c r="H799" t="s">
        <v>17</v>
      </c>
      <c r="I799" t="s">
        <v>30</v>
      </c>
      <c r="J799" t="s">
        <v>1494</v>
      </c>
      <c r="K799" t="s">
        <v>37</v>
      </c>
      <c r="L799" t="b">
        <v>0</v>
      </c>
      <c r="M799" t="s">
        <v>33</v>
      </c>
      <c r="N799" t="s">
        <v>442</v>
      </c>
      <c r="O799" t="b">
        <v>0</v>
      </c>
      <c r="P799" t="str">
        <f t="shared" si="48"/>
        <v>armed</v>
      </c>
      <c r="Q799" t="str">
        <f t="shared" si="49"/>
        <v>No Gun</v>
      </c>
      <c r="R799" s="8" t="str">
        <f>LOOKUP(G799,{0,1,19,30,40,50,60,70},{"null","0-18","19-29","30-39","40-49","50-59","60-69","70+"})</f>
        <v>30-39</v>
      </c>
      <c r="S799" t="str">
        <f t="shared" si="50"/>
        <v>Fleeing</v>
      </c>
      <c r="T799" t="str">
        <f t="shared" si="51"/>
        <v>NO</v>
      </c>
    </row>
    <row r="800" spans="1:20" ht="19" hidden="1" x14ac:dyDescent="0.2">
      <c r="A800">
        <v>799</v>
      </c>
      <c r="B800">
        <v>941</v>
      </c>
      <c r="C800" t="s">
        <v>1495</v>
      </c>
      <c r="D800" s="1">
        <v>42298</v>
      </c>
      <c r="E800" t="s">
        <v>15</v>
      </c>
      <c r="F800" t="s">
        <v>29</v>
      </c>
      <c r="G800">
        <v>21</v>
      </c>
      <c r="H800" t="s">
        <v>17</v>
      </c>
      <c r="I800" t="s">
        <v>30</v>
      </c>
      <c r="J800" t="s">
        <v>1496</v>
      </c>
      <c r="K800" t="s">
        <v>37</v>
      </c>
      <c r="L800" t="b">
        <v>1</v>
      </c>
      <c r="M800" t="s">
        <v>21</v>
      </c>
      <c r="N800" t="s">
        <v>22</v>
      </c>
      <c r="O800" t="b">
        <v>0</v>
      </c>
      <c r="P800" t="str">
        <f t="shared" si="48"/>
        <v>unarmed or undetermined or null</v>
      </c>
      <c r="Q800" t="str">
        <f t="shared" si="49"/>
        <v>No Gun</v>
      </c>
      <c r="R800" s="8" t="str">
        <f>LOOKUP(G800,{0,1,19,30,40,50,60,70},{"null","0-18","19-29","30-39","40-49","50-59","60-69","70+"})</f>
        <v>19-29</v>
      </c>
      <c r="S800" t="str">
        <f t="shared" si="50"/>
        <v>Not Fleeing or Blank</v>
      </c>
      <c r="T800" t="str">
        <f t="shared" si="51"/>
        <v>NO</v>
      </c>
    </row>
    <row r="801" spans="1:20" ht="19" hidden="1" x14ac:dyDescent="0.2">
      <c r="A801">
        <v>800</v>
      </c>
      <c r="B801">
        <v>944</v>
      </c>
      <c r="C801" t="s">
        <v>1497</v>
      </c>
      <c r="D801" s="1">
        <v>42298</v>
      </c>
      <c r="E801" t="s">
        <v>15</v>
      </c>
      <c r="F801" t="s">
        <v>16</v>
      </c>
      <c r="G801">
        <v>47</v>
      </c>
      <c r="H801" t="s">
        <v>17</v>
      </c>
      <c r="I801" t="s">
        <v>24</v>
      </c>
      <c r="J801" t="s">
        <v>1498</v>
      </c>
      <c r="K801" t="s">
        <v>210</v>
      </c>
      <c r="L801" t="b">
        <v>1</v>
      </c>
      <c r="M801" t="s">
        <v>21</v>
      </c>
      <c r="N801" t="s">
        <v>22</v>
      </c>
      <c r="O801" t="b">
        <v>0</v>
      </c>
      <c r="P801" t="str">
        <f t="shared" si="48"/>
        <v>armed</v>
      </c>
      <c r="Q801" t="str">
        <f t="shared" si="49"/>
        <v>Gun</v>
      </c>
      <c r="R801" s="8" t="str">
        <f>LOOKUP(G801,{0,1,19,30,40,50,60,70},{"null","0-18","19-29","30-39","40-49","50-59","60-69","70+"})</f>
        <v>40-49</v>
      </c>
      <c r="S801" t="str">
        <f t="shared" si="50"/>
        <v>Not Fleeing or Blank</v>
      </c>
      <c r="T801" t="str">
        <f t="shared" si="51"/>
        <v>NO</v>
      </c>
    </row>
    <row r="802" spans="1:20" ht="19" hidden="1" x14ac:dyDescent="0.2">
      <c r="A802">
        <v>801</v>
      </c>
      <c r="B802">
        <v>943</v>
      </c>
      <c r="C802" t="s">
        <v>1499</v>
      </c>
      <c r="D802" s="1">
        <v>42299</v>
      </c>
      <c r="E802" t="s">
        <v>15</v>
      </c>
      <c r="F802" t="s">
        <v>60</v>
      </c>
      <c r="G802">
        <v>38</v>
      </c>
      <c r="H802" t="s">
        <v>17</v>
      </c>
      <c r="I802" t="s">
        <v>56</v>
      </c>
      <c r="J802" t="s">
        <v>1088</v>
      </c>
      <c r="K802" t="s">
        <v>72</v>
      </c>
      <c r="L802" t="b">
        <v>0</v>
      </c>
      <c r="M802" t="s">
        <v>21</v>
      </c>
      <c r="N802" t="s">
        <v>22</v>
      </c>
      <c r="O802" t="b">
        <v>0</v>
      </c>
      <c r="P802" t="str">
        <f t="shared" si="48"/>
        <v>armed</v>
      </c>
      <c r="Q802" t="str">
        <f t="shared" si="49"/>
        <v>No Gun</v>
      </c>
      <c r="R802" s="8" t="str">
        <f>LOOKUP(G802,{0,1,19,30,40,50,60,70},{"null","0-18","19-29","30-39","40-49","50-59","60-69","70+"})</f>
        <v>30-39</v>
      </c>
      <c r="S802" t="str">
        <f t="shared" si="50"/>
        <v>Not Fleeing or Blank</v>
      </c>
      <c r="T802" t="str">
        <f t="shared" si="51"/>
        <v>NO</v>
      </c>
    </row>
    <row r="803" spans="1:20" ht="19" x14ac:dyDescent="0.2">
      <c r="A803">
        <v>802</v>
      </c>
      <c r="B803">
        <v>945</v>
      </c>
      <c r="C803" t="s">
        <v>1500</v>
      </c>
      <c r="D803" s="1">
        <v>42299</v>
      </c>
      <c r="E803" t="s">
        <v>15</v>
      </c>
      <c r="F803" t="s">
        <v>16</v>
      </c>
      <c r="G803">
        <v>36</v>
      </c>
      <c r="H803" t="s">
        <v>17</v>
      </c>
      <c r="I803" t="s">
        <v>56</v>
      </c>
      <c r="J803" t="s">
        <v>1501</v>
      </c>
      <c r="K803" t="s">
        <v>37</v>
      </c>
      <c r="L803" t="b">
        <v>0</v>
      </c>
      <c r="M803" t="s">
        <v>21</v>
      </c>
      <c r="N803" t="s">
        <v>48</v>
      </c>
      <c r="O803" t="b">
        <v>0</v>
      </c>
      <c r="P803" t="str">
        <f t="shared" si="48"/>
        <v>armed</v>
      </c>
      <c r="Q803" t="str">
        <f t="shared" si="49"/>
        <v>Gun</v>
      </c>
      <c r="R803" s="8" t="str">
        <f>LOOKUP(G803,{0,1,19,30,40,50,60,70},{"null","0-18","19-29","30-39","40-49","50-59","60-69","70+"})</f>
        <v>30-39</v>
      </c>
      <c r="S803" t="str">
        <f t="shared" si="50"/>
        <v>Fleeing</v>
      </c>
      <c r="T803" t="str">
        <f t="shared" si="51"/>
        <v>YES</v>
      </c>
    </row>
    <row r="804" spans="1:20" ht="19" hidden="1" x14ac:dyDescent="0.2">
      <c r="A804">
        <v>803</v>
      </c>
      <c r="B804">
        <v>946</v>
      </c>
      <c r="C804" t="s">
        <v>1502</v>
      </c>
      <c r="D804" s="1">
        <v>42299</v>
      </c>
      <c r="E804" t="s">
        <v>15</v>
      </c>
      <c r="F804" t="s">
        <v>77</v>
      </c>
      <c r="G804">
        <v>53</v>
      </c>
      <c r="H804" t="s">
        <v>17</v>
      </c>
      <c r="I804" t="s">
        <v>24</v>
      </c>
      <c r="J804" t="s">
        <v>1503</v>
      </c>
      <c r="K804" t="s">
        <v>146</v>
      </c>
      <c r="L804" t="b">
        <v>0</v>
      </c>
      <c r="M804" t="s">
        <v>33</v>
      </c>
      <c r="N804" t="s">
        <v>22</v>
      </c>
      <c r="O804" t="b">
        <v>0</v>
      </c>
      <c r="P804" t="str">
        <f t="shared" si="48"/>
        <v>unarmed or undetermined or null</v>
      </c>
      <c r="Q804" t="str">
        <f t="shared" si="49"/>
        <v>No Gun</v>
      </c>
      <c r="R804" s="8" t="str">
        <f>LOOKUP(G804,{0,1,19,30,40,50,60,70},{"null","0-18","19-29","30-39","40-49","50-59","60-69","70+"})</f>
        <v>50-59</v>
      </c>
      <c r="S804" t="str">
        <f t="shared" si="50"/>
        <v>Not Fleeing or Blank</v>
      </c>
      <c r="T804" t="str">
        <f t="shared" si="51"/>
        <v>NO</v>
      </c>
    </row>
    <row r="805" spans="1:20" ht="19" hidden="1" x14ac:dyDescent="0.2">
      <c r="A805">
        <v>804</v>
      </c>
      <c r="B805">
        <v>1283</v>
      </c>
      <c r="C805" t="s">
        <v>1504</v>
      </c>
      <c r="D805" s="1">
        <v>42301</v>
      </c>
      <c r="E805" t="s">
        <v>15</v>
      </c>
      <c r="F805" t="s">
        <v>16</v>
      </c>
      <c r="H805" t="s">
        <v>17</v>
      </c>
      <c r="J805" t="s">
        <v>1505</v>
      </c>
      <c r="K805" t="s">
        <v>258</v>
      </c>
      <c r="L805" t="b">
        <v>0</v>
      </c>
      <c r="M805" t="s">
        <v>21</v>
      </c>
      <c r="N805" t="s">
        <v>22</v>
      </c>
      <c r="O805" t="b">
        <v>0</v>
      </c>
      <c r="P805" t="str">
        <f t="shared" si="48"/>
        <v>armed</v>
      </c>
      <c r="Q805" t="str">
        <f t="shared" si="49"/>
        <v>Gun</v>
      </c>
      <c r="R805" s="8" t="str">
        <f>LOOKUP(G805,{0,1,19,30,40,50,60,70},{"null","0-18","19-29","30-39","40-49","50-59","60-69","70+"})</f>
        <v>null</v>
      </c>
      <c r="S805" t="str">
        <f t="shared" si="50"/>
        <v>Not Fleeing or Blank</v>
      </c>
      <c r="T805" t="str">
        <f t="shared" si="51"/>
        <v>NO</v>
      </c>
    </row>
    <row r="806" spans="1:20" ht="19" hidden="1" x14ac:dyDescent="0.2">
      <c r="A806">
        <v>805</v>
      </c>
      <c r="B806">
        <v>947</v>
      </c>
      <c r="C806" t="s">
        <v>1506</v>
      </c>
      <c r="D806" s="1">
        <v>42301</v>
      </c>
      <c r="E806" t="s">
        <v>15</v>
      </c>
      <c r="F806" t="s">
        <v>16</v>
      </c>
      <c r="G806">
        <v>34</v>
      </c>
      <c r="H806" t="s">
        <v>17</v>
      </c>
      <c r="I806" t="s">
        <v>30</v>
      </c>
      <c r="J806" t="s">
        <v>1507</v>
      </c>
      <c r="K806" t="s">
        <v>37</v>
      </c>
      <c r="L806" t="b">
        <v>0</v>
      </c>
      <c r="M806" t="s">
        <v>21</v>
      </c>
      <c r="N806" t="s">
        <v>22</v>
      </c>
      <c r="O806" t="b">
        <v>0</v>
      </c>
      <c r="P806" t="str">
        <f t="shared" si="48"/>
        <v>armed</v>
      </c>
      <c r="Q806" t="str">
        <f t="shared" si="49"/>
        <v>Gun</v>
      </c>
      <c r="R806" s="8" t="str">
        <f>LOOKUP(G806,{0,1,19,30,40,50,60,70},{"null","0-18","19-29","30-39","40-49","50-59","60-69","70+"})</f>
        <v>30-39</v>
      </c>
      <c r="S806" t="str">
        <f t="shared" si="50"/>
        <v>Not Fleeing or Blank</v>
      </c>
      <c r="T806" t="str">
        <f t="shared" si="51"/>
        <v>NO</v>
      </c>
    </row>
    <row r="807" spans="1:20" ht="19" hidden="1" x14ac:dyDescent="0.2">
      <c r="A807">
        <v>806</v>
      </c>
      <c r="B807">
        <v>948</v>
      </c>
      <c r="C807" t="s">
        <v>1508</v>
      </c>
      <c r="D807" s="1">
        <v>42301</v>
      </c>
      <c r="E807" t="s">
        <v>15</v>
      </c>
      <c r="F807" t="s">
        <v>16</v>
      </c>
      <c r="G807">
        <v>34</v>
      </c>
      <c r="H807" t="s">
        <v>17</v>
      </c>
      <c r="I807" t="s">
        <v>56</v>
      </c>
      <c r="J807" t="s">
        <v>1509</v>
      </c>
      <c r="K807" t="s">
        <v>169</v>
      </c>
      <c r="L807" t="b">
        <v>0</v>
      </c>
      <c r="M807" t="s">
        <v>21</v>
      </c>
      <c r="N807" t="s">
        <v>22</v>
      </c>
      <c r="O807" t="b">
        <v>1</v>
      </c>
      <c r="P807" t="str">
        <f t="shared" si="48"/>
        <v>armed</v>
      </c>
      <c r="Q807" t="str">
        <f t="shared" si="49"/>
        <v>Gun</v>
      </c>
      <c r="R807" s="8" t="str">
        <f>LOOKUP(G807,{0,1,19,30,40,50,60,70},{"null","0-18","19-29","30-39","40-49","50-59","60-69","70+"})</f>
        <v>30-39</v>
      </c>
      <c r="S807" t="str">
        <f t="shared" si="50"/>
        <v>Not Fleeing or Blank</v>
      </c>
      <c r="T807" t="str">
        <f t="shared" si="51"/>
        <v>NO</v>
      </c>
    </row>
    <row r="808" spans="1:20" ht="19" hidden="1" x14ac:dyDescent="0.2">
      <c r="A808">
        <v>807</v>
      </c>
      <c r="B808">
        <v>950</v>
      </c>
      <c r="C808" t="s">
        <v>1510</v>
      </c>
      <c r="D808" s="1">
        <v>42301</v>
      </c>
      <c r="E808" t="s">
        <v>15</v>
      </c>
      <c r="F808" t="s">
        <v>77</v>
      </c>
      <c r="G808">
        <v>30</v>
      </c>
      <c r="H808" t="s">
        <v>17</v>
      </c>
      <c r="I808" t="s">
        <v>56</v>
      </c>
      <c r="J808" t="s">
        <v>1511</v>
      </c>
      <c r="K808" t="s">
        <v>37</v>
      </c>
      <c r="L808" t="b">
        <v>0</v>
      </c>
      <c r="M808" t="s">
        <v>77</v>
      </c>
      <c r="N808" t="s">
        <v>22</v>
      </c>
      <c r="O808" t="b">
        <v>0</v>
      </c>
      <c r="P808" t="str">
        <f t="shared" si="48"/>
        <v>unarmed or undetermined or null</v>
      </c>
      <c r="Q808" t="str">
        <f t="shared" si="49"/>
        <v>No Gun</v>
      </c>
      <c r="R808" s="8" t="str">
        <f>LOOKUP(G808,{0,1,19,30,40,50,60,70},{"null","0-18","19-29","30-39","40-49","50-59","60-69","70+"})</f>
        <v>30-39</v>
      </c>
      <c r="S808" t="str">
        <f t="shared" si="50"/>
        <v>Not Fleeing or Blank</v>
      </c>
      <c r="T808" t="str">
        <f t="shared" si="51"/>
        <v>NO</v>
      </c>
    </row>
    <row r="809" spans="1:20" ht="19" hidden="1" x14ac:dyDescent="0.2">
      <c r="A809">
        <v>808</v>
      </c>
      <c r="B809">
        <v>951</v>
      </c>
      <c r="C809" t="s">
        <v>1512</v>
      </c>
      <c r="D809" s="1">
        <v>42301</v>
      </c>
      <c r="E809" t="s">
        <v>15</v>
      </c>
      <c r="F809" t="s">
        <v>16</v>
      </c>
      <c r="G809">
        <v>28</v>
      </c>
      <c r="H809" t="s">
        <v>17</v>
      </c>
      <c r="I809" t="s">
        <v>24</v>
      </c>
      <c r="J809" t="s">
        <v>1513</v>
      </c>
      <c r="K809" t="s">
        <v>67</v>
      </c>
      <c r="L809" t="b">
        <v>1</v>
      </c>
      <c r="M809" t="s">
        <v>21</v>
      </c>
      <c r="N809" t="s">
        <v>22</v>
      </c>
      <c r="O809" t="b">
        <v>0</v>
      </c>
      <c r="P809" t="str">
        <f t="shared" si="48"/>
        <v>armed</v>
      </c>
      <c r="Q809" t="str">
        <f t="shared" si="49"/>
        <v>Gun</v>
      </c>
      <c r="R809" s="8" t="str">
        <f>LOOKUP(G809,{0,1,19,30,40,50,60,70},{"null","0-18","19-29","30-39","40-49","50-59","60-69","70+"})</f>
        <v>19-29</v>
      </c>
      <c r="S809" t="str">
        <f t="shared" si="50"/>
        <v>Not Fleeing or Blank</v>
      </c>
      <c r="T809" t="str">
        <f t="shared" si="51"/>
        <v>NO</v>
      </c>
    </row>
    <row r="810" spans="1:20" ht="19" hidden="1" x14ac:dyDescent="0.2">
      <c r="A810">
        <v>809</v>
      </c>
      <c r="B810">
        <v>952</v>
      </c>
      <c r="C810" t="s">
        <v>1514</v>
      </c>
      <c r="D810" s="1">
        <v>42301</v>
      </c>
      <c r="E810" t="s">
        <v>15</v>
      </c>
      <c r="F810" t="s">
        <v>16</v>
      </c>
      <c r="G810">
        <v>47</v>
      </c>
      <c r="H810" t="s">
        <v>17</v>
      </c>
      <c r="I810" t="s">
        <v>24</v>
      </c>
      <c r="J810" t="s">
        <v>1515</v>
      </c>
      <c r="K810" t="s">
        <v>344</v>
      </c>
      <c r="L810" t="b">
        <v>0</v>
      </c>
      <c r="M810" t="s">
        <v>21</v>
      </c>
      <c r="N810" t="s">
        <v>22</v>
      </c>
      <c r="O810" t="b">
        <v>0</v>
      </c>
      <c r="P810" t="str">
        <f t="shared" si="48"/>
        <v>armed</v>
      </c>
      <c r="Q810" t="str">
        <f t="shared" si="49"/>
        <v>Gun</v>
      </c>
      <c r="R810" s="8" t="str">
        <f>LOOKUP(G810,{0,1,19,30,40,50,60,70},{"null","0-18","19-29","30-39","40-49","50-59","60-69","70+"})</f>
        <v>40-49</v>
      </c>
      <c r="S810" t="str">
        <f t="shared" si="50"/>
        <v>Not Fleeing or Blank</v>
      </c>
      <c r="T810" t="str">
        <f t="shared" si="51"/>
        <v>NO</v>
      </c>
    </row>
    <row r="811" spans="1:20" ht="19" hidden="1" x14ac:dyDescent="0.2">
      <c r="A811">
        <v>810</v>
      </c>
      <c r="B811">
        <v>953</v>
      </c>
      <c r="C811" t="s">
        <v>1516</v>
      </c>
      <c r="D811" s="1">
        <v>42301</v>
      </c>
      <c r="E811" t="s">
        <v>15</v>
      </c>
      <c r="F811" t="s">
        <v>77</v>
      </c>
      <c r="G811">
        <v>49</v>
      </c>
      <c r="H811" t="s">
        <v>17</v>
      </c>
      <c r="I811" t="s">
        <v>24</v>
      </c>
      <c r="J811" t="s">
        <v>1517</v>
      </c>
      <c r="K811" t="s">
        <v>254</v>
      </c>
      <c r="L811" t="b">
        <v>0</v>
      </c>
      <c r="M811" t="s">
        <v>21</v>
      </c>
      <c r="N811" t="s">
        <v>22</v>
      </c>
      <c r="O811" t="b">
        <v>0</v>
      </c>
      <c r="P811" t="str">
        <f t="shared" si="48"/>
        <v>unarmed or undetermined or null</v>
      </c>
      <c r="Q811" t="str">
        <f t="shared" si="49"/>
        <v>No Gun</v>
      </c>
      <c r="R811" s="8" t="str">
        <f>LOOKUP(G811,{0,1,19,30,40,50,60,70},{"null","0-18","19-29","30-39","40-49","50-59","60-69","70+"})</f>
        <v>40-49</v>
      </c>
      <c r="S811" t="str">
        <f t="shared" si="50"/>
        <v>Not Fleeing or Blank</v>
      </c>
      <c r="T811" t="str">
        <f t="shared" si="51"/>
        <v>NO</v>
      </c>
    </row>
    <row r="812" spans="1:20" ht="19" hidden="1" x14ac:dyDescent="0.2">
      <c r="A812">
        <v>811</v>
      </c>
      <c r="B812">
        <v>949</v>
      </c>
      <c r="C812" t="s">
        <v>1518</v>
      </c>
      <c r="D812" s="1">
        <v>42302</v>
      </c>
      <c r="E812" t="s">
        <v>15</v>
      </c>
      <c r="F812" t="s">
        <v>16</v>
      </c>
      <c r="G812">
        <v>36</v>
      </c>
      <c r="H812" t="s">
        <v>17</v>
      </c>
      <c r="I812" t="s">
        <v>24</v>
      </c>
      <c r="J812" t="s">
        <v>1519</v>
      </c>
      <c r="K812" t="s">
        <v>230</v>
      </c>
      <c r="L812" t="b">
        <v>0</v>
      </c>
      <c r="M812" t="s">
        <v>21</v>
      </c>
      <c r="N812" t="s">
        <v>22</v>
      </c>
      <c r="O812" t="b">
        <v>0</v>
      </c>
      <c r="P812" t="str">
        <f t="shared" si="48"/>
        <v>armed</v>
      </c>
      <c r="Q812" t="str">
        <f t="shared" si="49"/>
        <v>Gun</v>
      </c>
      <c r="R812" s="8" t="str">
        <f>LOOKUP(G812,{0,1,19,30,40,50,60,70},{"null","0-18","19-29","30-39","40-49","50-59","60-69","70+"})</f>
        <v>30-39</v>
      </c>
      <c r="S812" t="str">
        <f t="shared" si="50"/>
        <v>Not Fleeing or Blank</v>
      </c>
      <c r="T812" t="str">
        <f t="shared" si="51"/>
        <v>NO</v>
      </c>
    </row>
    <row r="813" spans="1:20" ht="19" hidden="1" x14ac:dyDescent="0.2">
      <c r="A813">
        <v>812</v>
      </c>
      <c r="B813">
        <v>954</v>
      </c>
      <c r="C813" t="s">
        <v>1520</v>
      </c>
      <c r="D813" s="1">
        <v>42303</v>
      </c>
      <c r="E813" t="s">
        <v>15</v>
      </c>
      <c r="G813">
        <v>45</v>
      </c>
      <c r="H813" t="s">
        <v>17</v>
      </c>
      <c r="I813" t="s">
        <v>56</v>
      </c>
      <c r="J813" t="s">
        <v>1521</v>
      </c>
      <c r="K813" t="s">
        <v>178</v>
      </c>
      <c r="L813" t="b">
        <v>0</v>
      </c>
      <c r="M813" t="s">
        <v>33</v>
      </c>
      <c r="N813" t="s">
        <v>22</v>
      </c>
      <c r="O813" t="b">
        <v>0</v>
      </c>
      <c r="P813" t="str">
        <f t="shared" si="48"/>
        <v>unarmed or undetermined or null</v>
      </c>
      <c r="Q813" t="str">
        <f t="shared" si="49"/>
        <v>No Gun</v>
      </c>
      <c r="R813" s="8" t="str">
        <f>LOOKUP(G813,{0,1,19,30,40,50,60,70},{"null","0-18","19-29","30-39","40-49","50-59","60-69","70+"})</f>
        <v>40-49</v>
      </c>
      <c r="S813" t="str">
        <f t="shared" si="50"/>
        <v>Not Fleeing or Blank</v>
      </c>
      <c r="T813" t="str">
        <f t="shared" si="51"/>
        <v>NO</v>
      </c>
    </row>
    <row r="814" spans="1:20" ht="19" hidden="1" x14ac:dyDescent="0.2">
      <c r="A814">
        <v>813</v>
      </c>
      <c r="B814">
        <v>955</v>
      </c>
      <c r="C814" t="s">
        <v>1522</v>
      </c>
      <c r="D814" s="1">
        <v>42303</v>
      </c>
      <c r="E814" t="s">
        <v>15</v>
      </c>
      <c r="F814" t="s">
        <v>16</v>
      </c>
      <c r="G814">
        <v>21</v>
      </c>
      <c r="H814" t="s">
        <v>52</v>
      </c>
      <c r="I814" t="s">
        <v>56</v>
      </c>
      <c r="J814" t="s">
        <v>433</v>
      </c>
      <c r="K814" t="s">
        <v>434</v>
      </c>
      <c r="L814" t="b">
        <v>0</v>
      </c>
      <c r="M814" t="s">
        <v>21</v>
      </c>
      <c r="N814" t="s">
        <v>22</v>
      </c>
      <c r="O814" t="b">
        <v>0</v>
      </c>
      <c r="P814" t="str">
        <f t="shared" si="48"/>
        <v>armed</v>
      </c>
      <c r="Q814" t="str">
        <f t="shared" si="49"/>
        <v>Gun</v>
      </c>
      <c r="R814" s="8" t="str">
        <f>LOOKUP(G814,{0,1,19,30,40,50,60,70},{"null","0-18","19-29","30-39","40-49","50-59","60-69","70+"})</f>
        <v>19-29</v>
      </c>
      <c r="S814" t="str">
        <f t="shared" si="50"/>
        <v>Not Fleeing or Blank</v>
      </c>
      <c r="T814" t="str">
        <f t="shared" si="51"/>
        <v>NO</v>
      </c>
    </row>
    <row r="815" spans="1:20" ht="19" hidden="1" x14ac:dyDescent="0.2">
      <c r="A815">
        <v>814</v>
      </c>
      <c r="B815">
        <v>956</v>
      </c>
      <c r="C815" t="s">
        <v>1523</v>
      </c>
      <c r="D815" s="1">
        <v>42303</v>
      </c>
      <c r="E815" t="s">
        <v>15</v>
      </c>
      <c r="F815" t="s">
        <v>29</v>
      </c>
      <c r="G815">
        <v>18</v>
      </c>
      <c r="H815" t="s">
        <v>17</v>
      </c>
      <c r="I815" t="s">
        <v>134</v>
      </c>
      <c r="J815" t="s">
        <v>1524</v>
      </c>
      <c r="K815" t="s">
        <v>169</v>
      </c>
      <c r="L815" t="b">
        <v>0</v>
      </c>
      <c r="M815" t="s">
        <v>21</v>
      </c>
      <c r="N815" t="s">
        <v>73</v>
      </c>
      <c r="O815" t="b">
        <v>0</v>
      </c>
      <c r="P815" t="str">
        <f t="shared" si="48"/>
        <v>unarmed or undetermined or null</v>
      </c>
      <c r="Q815" t="str">
        <f t="shared" si="49"/>
        <v>No Gun</v>
      </c>
      <c r="R815" s="8" t="str">
        <f>LOOKUP(G815,{0,1,19,30,40,50,60,70},{"null","0-18","19-29","30-39","40-49","50-59","60-69","70+"})</f>
        <v>0-18</v>
      </c>
      <c r="S815" t="str">
        <f t="shared" si="50"/>
        <v>Fleeing</v>
      </c>
      <c r="T815" t="str">
        <f t="shared" si="51"/>
        <v>NO</v>
      </c>
    </row>
    <row r="816" spans="1:20" ht="19" hidden="1" x14ac:dyDescent="0.2">
      <c r="A816">
        <v>815</v>
      </c>
      <c r="B816">
        <v>960</v>
      </c>
      <c r="C816" t="s">
        <v>1525</v>
      </c>
      <c r="D816" s="1">
        <v>42304</v>
      </c>
      <c r="E816" t="s">
        <v>15</v>
      </c>
      <c r="F816" t="s">
        <v>16</v>
      </c>
      <c r="G816">
        <v>25</v>
      </c>
      <c r="H816" t="s">
        <v>17</v>
      </c>
      <c r="I816" t="s">
        <v>56</v>
      </c>
      <c r="J816" t="s">
        <v>1526</v>
      </c>
      <c r="K816" t="s">
        <v>230</v>
      </c>
      <c r="L816" t="b">
        <v>0</v>
      </c>
      <c r="M816" t="s">
        <v>21</v>
      </c>
      <c r="N816" t="s">
        <v>22</v>
      </c>
      <c r="O816" t="b">
        <v>1</v>
      </c>
      <c r="P816" t="str">
        <f t="shared" si="48"/>
        <v>armed</v>
      </c>
      <c r="Q816" t="str">
        <f t="shared" si="49"/>
        <v>Gun</v>
      </c>
      <c r="R816" s="8" t="str">
        <f>LOOKUP(G816,{0,1,19,30,40,50,60,70},{"null","0-18","19-29","30-39","40-49","50-59","60-69","70+"})</f>
        <v>19-29</v>
      </c>
      <c r="S816" t="str">
        <f t="shared" si="50"/>
        <v>Not Fleeing or Blank</v>
      </c>
      <c r="T816" t="str">
        <f t="shared" si="51"/>
        <v>NO</v>
      </c>
    </row>
    <row r="817" spans="1:20" ht="19" hidden="1" x14ac:dyDescent="0.2">
      <c r="A817">
        <v>816</v>
      </c>
      <c r="B817">
        <v>958</v>
      </c>
      <c r="C817" t="s">
        <v>1527</v>
      </c>
      <c r="D817" s="1">
        <v>42305</v>
      </c>
      <c r="E817" t="s">
        <v>15</v>
      </c>
      <c r="F817" t="s">
        <v>29</v>
      </c>
      <c r="G817">
        <v>29</v>
      </c>
      <c r="H817" t="s">
        <v>17</v>
      </c>
      <c r="I817" t="s">
        <v>56</v>
      </c>
      <c r="J817" t="s">
        <v>1528</v>
      </c>
      <c r="K817" t="s">
        <v>37</v>
      </c>
      <c r="L817" t="b">
        <v>0</v>
      </c>
      <c r="M817" t="s">
        <v>21</v>
      </c>
      <c r="N817" t="s">
        <v>22</v>
      </c>
      <c r="O817" t="b">
        <v>0</v>
      </c>
      <c r="P817" t="str">
        <f t="shared" si="48"/>
        <v>unarmed or undetermined or null</v>
      </c>
      <c r="Q817" t="str">
        <f t="shared" si="49"/>
        <v>No Gun</v>
      </c>
      <c r="R817" s="8" t="str">
        <f>LOOKUP(G817,{0,1,19,30,40,50,60,70},{"null","0-18","19-29","30-39","40-49","50-59","60-69","70+"})</f>
        <v>19-29</v>
      </c>
      <c r="S817" t="str">
        <f t="shared" si="50"/>
        <v>Not Fleeing or Blank</v>
      </c>
      <c r="T817" t="str">
        <f t="shared" si="51"/>
        <v>NO</v>
      </c>
    </row>
    <row r="818" spans="1:20" ht="19" hidden="1" x14ac:dyDescent="0.2">
      <c r="A818">
        <v>817</v>
      </c>
      <c r="B818">
        <v>959</v>
      </c>
      <c r="C818" t="s">
        <v>1529</v>
      </c>
      <c r="D818" s="1">
        <v>42305</v>
      </c>
      <c r="E818" t="s">
        <v>15</v>
      </c>
      <c r="F818" t="s">
        <v>16</v>
      </c>
      <c r="G818">
        <v>57</v>
      </c>
      <c r="H818" t="s">
        <v>17</v>
      </c>
      <c r="I818" t="s">
        <v>24</v>
      </c>
      <c r="J818" t="s">
        <v>1530</v>
      </c>
      <c r="K818" t="s">
        <v>297</v>
      </c>
      <c r="L818" t="b">
        <v>0</v>
      </c>
      <c r="M818" t="s">
        <v>21</v>
      </c>
      <c r="N818" t="s">
        <v>22</v>
      </c>
      <c r="O818" t="b">
        <v>0</v>
      </c>
      <c r="P818" t="str">
        <f t="shared" si="48"/>
        <v>armed</v>
      </c>
      <c r="Q818" t="str">
        <f t="shared" si="49"/>
        <v>Gun</v>
      </c>
      <c r="R818" s="8" t="str">
        <f>LOOKUP(G818,{0,1,19,30,40,50,60,70},{"null","0-18","19-29","30-39","40-49","50-59","60-69","70+"})</f>
        <v>50-59</v>
      </c>
      <c r="S818" t="str">
        <f t="shared" si="50"/>
        <v>Not Fleeing or Blank</v>
      </c>
      <c r="T818" t="str">
        <f t="shared" si="51"/>
        <v>NO</v>
      </c>
    </row>
    <row r="819" spans="1:20" ht="19" hidden="1" x14ac:dyDescent="0.2">
      <c r="A819">
        <v>818</v>
      </c>
      <c r="B819">
        <v>961</v>
      </c>
      <c r="C819" t="s">
        <v>1531</v>
      </c>
      <c r="D819" s="1">
        <v>42305</v>
      </c>
      <c r="E819" t="s">
        <v>15</v>
      </c>
      <c r="F819" t="s">
        <v>16</v>
      </c>
      <c r="G819">
        <v>34</v>
      </c>
      <c r="H819" t="s">
        <v>17</v>
      </c>
      <c r="I819" t="s">
        <v>56</v>
      </c>
      <c r="J819" t="s">
        <v>470</v>
      </c>
      <c r="K819" t="s">
        <v>169</v>
      </c>
      <c r="L819" t="b">
        <v>0</v>
      </c>
      <c r="M819" t="s">
        <v>21</v>
      </c>
      <c r="N819" t="s">
        <v>22</v>
      </c>
      <c r="O819" t="b">
        <v>0</v>
      </c>
      <c r="P819" t="str">
        <f t="shared" si="48"/>
        <v>armed</v>
      </c>
      <c r="Q819" t="str">
        <f t="shared" si="49"/>
        <v>Gun</v>
      </c>
      <c r="R819" s="8" t="str">
        <f>LOOKUP(G819,{0,1,19,30,40,50,60,70},{"null","0-18","19-29","30-39","40-49","50-59","60-69","70+"})</f>
        <v>30-39</v>
      </c>
      <c r="S819" t="str">
        <f t="shared" si="50"/>
        <v>Not Fleeing or Blank</v>
      </c>
      <c r="T819" t="str">
        <f t="shared" si="51"/>
        <v>NO</v>
      </c>
    </row>
    <row r="820" spans="1:20" ht="19" hidden="1" x14ac:dyDescent="0.2">
      <c r="A820">
        <v>819</v>
      </c>
      <c r="B820">
        <v>962</v>
      </c>
      <c r="C820" t="s">
        <v>1532</v>
      </c>
      <c r="D820" s="1">
        <v>42305</v>
      </c>
      <c r="E820" t="s">
        <v>15</v>
      </c>
      <c r="F820" t="s">
        <v>16</v>
      </c>
      <c r="G820">
        <v>35</v>
      </c>
      <c r="H820" t="s">
        <v>17</v>
      </c>
      <c r="I820" t="s">
        <v>24</v>
      </c>
      <c r="J820" t="s">
        <v>1533</v>
      </c>
      <c r="K820" t="s">
        <v>26</v>
      </c>
      <c r="L820" t="b">
        <v>0</v>
      </c>
      <c r="M820" t="s">
        <v>21</v>
      </c>
      <c r="N820" t="s">
        <v>48</v>
      </c>
      <c r="O820" t="b">
        <v>0</v>
      </c>
      <c r="P820" t="str">
        <f t="shared" si="48"/>
        <v>armed</v>
      </c>
      <c r="Q820" t="str">
        <f t="shared" si="49"/>
        <v>Gun</v>
      </c>
      <c r="R820" s="8" t="str">
        <f>LOOKUP(G820,{0,1,19,30,40,50,60,70},{"null","0-18","19-29","30-39","40-49","50-59","60-69","70+"})</f>
        <v>30-39</v>
      </c>
      <c r="S820" t="str">
        <f t="shared" si="50"/>
        <v>Fleeing</v>
      </c>
      <c r="T820" t="str">
        <f t="shared" si="51"/>
        <v>NO</v>
      </c>
    </row>
    <row r="821" spans="1:20" ht="19" hidden="1" x14ac:dyDescent="0.2">
      <c r="A821">
        <v>820</v>
      </c>
      <c r="B821">
        <v>964</v>
      </c>
      <c r="C821" t="s">
        <v>1534</v>
      </c>
      <c r="D821" s="1">
        <v>42306</v>
      </c>
      <c r="E821" t="s">
        <v>15</v>
      </c>
      <c r="F821" t="s">
        <v>16</v>
      </c>
      <c r="H821" t="s">
        <v>17</v>
      </c>
      <c r="I821" t="s">
        <v>56</v>
      </c>
      <c r="J821" t="s">
        <v>66</v>
      </c>
      <c r="K821" t="s">
        <v>67</v>
      </c>
      <c r="L821" t="b">
        <v>0</v>
      </c>
      <c r="M821" t="s">
        <v>33</v>
      </c>
      <c r="N821" t="s">
        <v>22</v>
      </c>
      <c r="O821" t="b">
        <v>0</v>
      </c>
      <c r="P821" t="str">
        <f t="shared" si="48"/>
        <v>armed</v>
      </c>
      <c r="Q821" t="str">
        <f t="shared" si="49"/>
        <v>Gun</v>
      </c>
      <c r="R821" s="8" t="str">
        <f>LOOKUP(G821,{0,1,19,30,40,50,60,70},{"null","0-18","19-29","30-39","40-49","50-59","60-69","70+"})</f>
        <v>null</v>
      </c>
      <c r="S821" t="str">
        <f t="shared" si="50"/>
        <v>Not Fleeing or Blank</v>
      </c>
      <c r="T821" t="str">
        <f t="shared" si="51"/>
        <v>NO</v>
      </c>
    </row>
    <row r="822" spans="1:20" ht="19" hidden="1" x14ac:dyDescent="0.2">
      <c r="A822">
        <v>821</v>
      </c>
      <c r="B822">
        <v>965</v>
      </c>
      <c r="C822" t="s">
        <v>1535</v>
      </c>
      <c r="D822" s="1">
        <v>42306</v>
      </c>
      <c r="E822" t="s">
        <v>15</v>
      </c>
      <c r="F822" t="s">
        <v>16</v>
      </c>
      <c r="G822">
        <v>18</v>
      </c>
      <c r="H822" t="s">
        <v>17</v>
      </c>
      <c r="I822" t="s">
        <v>24</v>
      </c>
      <c r="J822" t="s">
        <v>1536</v>
      </c>
      <c r="K822" t="s">
        <v>242</v>
      </c>
      <c r="L822" t="b">
        <v>0</v>
      </c>
      <c r="M822" t="s">
        <v>21</v>
      </c>
      <c r="N822" t="s">
        <v>22</v>
      </c>
      <c r="O822" t="b">
        <v>0</v>
      </c>
      <c r="P822" t="str">
        <f t="shared" si="48"/>
        <v>armed</v>
      </c>
      <c r="Q822" t="str">
        <f t="shared" si="49"/>
        <v>Gun</v>
      </c>
      <c r="R822" s="8" t="str">
        <f>LOOKUP(G822,{0,1,19,30,40,50,60,70},{"null","0-18","19-29","30-39","40-49","50-59","60-69","70+"})</f>
        <v>0-18</v>
      </c>
      <c r="S822" t="str">
        <f t="shared" si="50"/>
        <v>Not Fleeing or Blank</v>
      </c>
      <c r="T822" t="str">
        <f t="shared" si="51"/>
        <v>NO</v>
      </c>
    </row>
    <row r="823" spans="1:20" ht="19" hidden="1" x14ac:dyDescent="0.2">
      <c r="A823">
        <v>822</v>
      </c>
      <c r="B823">
        <v>2867</v>
      </c>
      <c r="C823" t="s">
        <v>1537</v>
      </c>
      <c r="D823" s="1">
        <v>42307</v>
      </c>
      <c r="E823" t="s">
        <v>15</v>
      </c>
      <c r="F823" t="s">
        <v>16</v>
      </c>
      <c r="G823">
        <v>24</v>
      </c>
      <c r="H823" t="s">
        <v>17</v>
      </c>
      <c r="I823" t="s">
        <v>56</v>
      </c>
      <c r="J823" t="s">
        <v>214</v>
      </c>
      <c r="K823" t="s">
        <v>64</v>
      </c>
      <c r="L823" t="b">
        <v>0</v>
      </c>
      <c r="M823" t="s">
        <v>21</v>
      </c>
      <c r="N823" t="s">
        <v>22</v>
      </c>
      <c r="O823" t="b">
        <v>0</v>
      </c>
      <c r="P823" t="str">
        <f t="shared" si="48"/>
        <v>armed</v>
      </c>
      <c r="Q823" t="str">
        <f t="shared" si="49"/>
        <v>Gun</v>
      </c>
      <c r="R823" s="8" t="str">
        <f>LOOKUP(G823,{0,1,19,30,40,50,60,70},{"null","0-18","19-29","30-39","40-49","50-59","60-69","70+"})</f>
        <v>19-29</v>
      </c>
      <c r="S823" t="str">
        <f t="shared" si="50"/>
        <v>Not Fleeing or Blank</v>
      </c>
      <c r="T823" t="str">
        <f t="shared" si="51"/>
        <v>NO</v>
      </c>
    </row>
    <row r="824" spans="1:20" ht="19" hidden="1" x14ac:dyDescent="0.2">
      <c r="A824">
        <v>823</v>
      </c>
      <c r="B824">
        <v>2871</v>
      </c>
      <c r="C824" t="s">
        <v>1538</v>
      </c>
      <c r="D824" s="1">
        <v>42307</v>
      </c>
      <c r="E824" t="s">
        <v>15</v>
      </c>
      <c r="F824" t="s">
        <v>16</v>
      </c>
      <c r="G824">
        <v>52</v>
      </c>
      <c r="H824" t="s">
        <v>17</v>
      </c>
      <c r="I824" t="s">
        <v>24</v>
      </c>
      <c r="J824" t="s">
        <v>1539</v>
      </c>
      <c r="K824" t="s">
        <v>169</v>
      </c>
      <c r="L824" t="b">
        <v>0</v>
      </c>
      <c r="M824" t="s">
        <v>21</v>
      </c>
      <c r="N824" t="s">
        <v>22</v>
      </c>
      <c r="O824" t="b">
        <v>0</v>
      </c>
      <c r="P824" t="str">
        <f t="shared" si="48"/>
        <v>armed</v>
      </c>
      <c r="Q824" t="str">
        <f t="shared" si="49"/>
        <v>Gun</v>
      </c>
      <c r="R824" s="8" t="str">
        <f>LOOKUP(G824,{0,1,19,30,40,50,60,70},{"null","0-18","19-29","30-39","40-49","50-59","60-69","70+"})</f>
        <v>50-59</v>
      </c>
      <c r="S824" t="str">
        <f t="shared" si="50"/>
        <v>Not Fleeing or Blank</v>
      </c>
      <c r="T824" t="str">
        <f t="shared" si="51"/>
        <v>NO</v>
      </c>
    </row>
    <row r="825" spans="1:20" ht="19" hidden="1" x14ac:dyDescent="0.2">
      <c r="A825">
        <v>824</v>
      </c>
      <c r="B825">
        <v>966</v>
      </c>
      <c r="C825" t="s">
        <v>1540</v>
      </c>
      <c r="D825" s="1">
        <v>42307</v>
      </c>
      <c r="E825" t="s">
        <v>15</v>
      </c>
      <c r="F825" t="s">
        <v>16</v>
      </c>
      <c r="G825">
        <v>62</v>
      </c>
      <c r="H825" t="s">
        <v>17</v>
      </c>
      <c r="I825" t="s">
        <v>24</v>
      </c>
      <c r="J825" t="s">
        <v>1541</v>
      </c>
      <c r="K825" t="s">
        <v>146</v>
      </c>
      <c r="L825" t="b">
        <v>0</v>
      </c>
      <c r="M825" t="s">
        <v>21</v>
      </c>
      <c r="N825" t="s">
        <v>442</v>
      </c>
      <c r="O825" t="b">
        <v>0</v>
      </c>
      <c r="P825" t="str">
        <f t="shared" si="48"/>
        <v>armed</v>
      </c>
      <c r="Q825" t="str">
        <f t="shared" si="49"/>
        <v>Gun</v>
      </c>
      <c r="R825" s="8" t="str">
        <f>LOOKUP(G825,{0,1,19,30,40,50,60,70},{"null","0-18","19-29","30-39","40-49","50-59","60-69","70+"})</f>
        <v>60-69</v>
      </c>
      <c r="S825" t="str">
        <f t="shared" si="50"/>
        <v>Fleeing</v>
      </c>
      <c r="T825" t="str">
        <f t="shared" si="51"/>
        <v>NO</v>
      </c>
    </row>
    <row r="826" spans="1:20" ht="19" hidden="1" x14ac:dyDescent="0.2">
      <c r="A826">
        <v>825</v>
      </c>
      <c r="B826">
        <v>967</v>
      </c>
      <c r="C826" t="s">
        <v>1542</v>
      </c>
      <c r="D826" s="1">
        <v>42307</v>
      </c>
      <c r="E826" t="s">
        <v>15</v>
      </c>
      <c r="F826" t="s">
        <v>16</v>
      </c>
      <c r="G826">
        <v>29</v>
      </c>
      <c r="H826" t="s">
        <v>17</v>
      </c>
      <c r="I826" t="s">
        <v>30</v>
      </c>
      <c r="J826" t="s">
        <v>1543</v>
      </c>
      <c r="K826" t="s">
        <v>64</v>
      </c>
      <c r="L826" t="b">
        <v>0</v>
      </c>
      <c r="M826" t="s">
        <v>21</v>
      </c>
      <c r="N826" t="s">
        <v>48</v>
      </c>
      <c r="O826" t="b">
        <v>0</v>
      </c>
      <c r="P826" t="str">
        <f t="shared" si="48"/>
        <v>armed</v>
      </c>
      <c r="Q826" t="str">
        <f t="shared" si="49"/>
        <v>Gun</v>
      </c>
      <c r="R826" s="8" t="str">
        <f>LOOKUP(G826,{0,1,19,30,40,50,60,70},{"null","0-18","19-29","30-39","40-49","50-59","60-69","70+"})</f>
        <v>19-29</v>
      </c>
      <c r="S826" t="str">
        <f t="shared" si="50"/>
        <v>Fleeing</v>
      </c>
      <c r="T826" t="str">
        <f t="shared" si="51"/>
        <v>NO</v>
      </c>
    </row>
    <row r="827" spans="1:20" ht="19" x14ac:dyDescent="0.2">
      <c r="A827">
        <v>826</v>
      </c>
      <c r="B827">
        <v>968</v>
      </c>
      <c r="C827" t="s">
        <v>1544</v>
      </c>
      <c r="D827" s="1">
        <v>42307</v>
      </c>
      <c r="E827" t="s">
        <v>15</v>
      </c>
      <c r="F827" t="s">
        <v>16</v>
      </c>
      <c r="G827">
        <v>25</v>
      </c>
      <c r="H827" t="s">
        <v>17</v>
      </c>
      <c r="I827" t="s">
        <v>56</v>
      </c>
      <c r="J827" t="s">
        <v>214</v>
      </c>
      <c r="K827" t="s">
        <v>64</v>
      </c>
      <c r="L827" t="b">
        <v>0</v>
      </c>
      <c r="M827" t="s">
        <v>33</v>
      </c>
      <c r="N827" t="s">
        <v>73</v>
      </c>
      <c r="O827" t="b">
        <v>0</v>
      </c>
      <c r="P827" t="str">
        <f t="shared" si="48"/>
        <v>armed</v>
      </c>
      <c r="Q827" t="str">
        <f t="shared" si="49"/>
        <v>Gun</v>
      </c>
      <c r="R827" s="8" t="str">
        <f>LOOKUP(G827,{0,1,19,30,40,50,60,70},{"null","0-18","19-29","30-39","40-49","50-59","60-69","70+"})</f>
        <v>19-29</v>
      </c>
      <c r="S827" t="str">
        <f t="shared" si="50"/>
        <v>Fleeing</v>
      </c>
      <c r="T827" t="str">
        <f t="shared" si="51"/>
        <v>YES</v>
      </c>
    </row>
    <row r="828" spans="1:20" ht="19" hidden="1" x14ac:dyDescent="0.2">
      <c r="A828">
        <v>827</v>
      </c>
      <c r="B828">
        <v>971</v>
      </c>
      <c r="C828" t="s">
        <v>1545</v>
      </c>
      <c r="D828" s="1">
        <v>42307</v>
      </c>
      <c r="E828" t="s">
        <v>28</v>
      </c>
      <c r="F828" t="s">
        <v>60</v>
      </c>
      <c r="G828">
        <v>30</v>
      </c>
      <c r="H828" t="s">
        <v>17</v>
      </c>
      <c r="I828" t="s">
        <v>24</v>
      </c>
      <c r="J828" t="s">
        <v>1546</v>
      </c>
      <c r="K828" t="s">
        <v>44</v>
      </c>
      <c r="L828" t="b">
        <v>0</v>
      </c>
      <c r="M828" t="s">
        <v>21</v>
      </c>
      <c r="N828" t="s">
        <v>73</v>
      </c>
      <c r="O828" t="b">
        <v>0</v>
      </c>
      <c r="P828" t="str">
        <f t="shared" si="48"/>
        <v>armed</v>
      </c>
      <c r="Q828" t="str">
        <f t="shared" si="49"/>
        <v>No Gun</v>
      </c>
      <c r="R828" s="8" t="str">
        <f>LOOKUP(G828,{0,1,19,30,40,50,60,70},{"null","0-18","19-29","30-39","40-49","50-59","60-69","70+"})</f>
        <v>30-39</v>
      </c>
      <c r="S828" t="str">
        <f t="shared" si="50"/>
        <v>Fleeing</v>
      </c>
      <c r="T828" t="str">
        <f t="shared" si="51"/>
        <v>NO</v>
      </c>
    </row>
    <row r="829" spans="1:20" ht="19" hidden="1" x14ac:dyDescent="0.2">
      <c r="A829">
        <v>828</v>
      </c>
      <c r="B829">
        <v>969</v>
      </c>
      <c r="C829" t="s">
        <v>1547</v>
      </c>
      <c r="D829" s="1">
        <v>42308</v>
      </c>
      <c r="E829" t="s">
        <v>15</v>
      </c>
      <c r="F829" t="s">
        <v>16</v>
      </c>
      <c r="G829">
        <v>33</v>
      </c>
      <c r="H829" t="s">
        <v>17</v>
      </c>
      <c r="I829" t="s">
        <v>24</v>
      </c>
      <c r="J829" t="s">
        <v>1548</v>
      </c>
      <c r="K829" t="s">
        <v>41</v>
      </c>
      <c r="L829" t="b">
        <v>0</v>
      </c>
      <c r="M829" t="s">
        <v>21</v>
      </c>
      <c r="N829" t="s">
        <v>22</v>
      </c>
      <c r="O829" t="b">
        <v>0</v>
      </c>
      <c r="P829" t="str">
        <f t="shared" si="48"/>
        <v>armed</v>
      </c>
      <c r="Q829" t="str">
        <f t="shared" si="49"/>
        <v>Gun</v>
      </c>
      <c r="R829" s="8" t="str">
        <f>LOOKUP(G829,{0,1,19,30,40,50,60,70},{"null","0-18","19-29","30-39","40-49","50-59","60-69","70+"})</f>
        <v>30-39</v>
      </c>
      <c r="S829" t="str">
        <f t="shared" si="50"/>
        <v>Not Fleeing or Blank</v>
      </c>
      <c r="T829" t="str">
        <f t="shared" si="51"/>
        <v>NO</v>
      </c>
    </row>
    <row r="830" spans="1:20" ht="19" x14ac:dyDescent="0.2">
      <c r="A830">
        <v>829</v>
      </c>
      <c r="B830">
        <v>970</v>
      </c>
      <c r="C830" t="s">
        <v>1549</v>
      </c>
      <c r="D830" s="1">
        <v>42308</v>
      </c>
      <c r="E830" t="s">
        <v>15</v>
      </c>
      <c r="F830" t="s">
        <v>29</v>
      </c>
      <c r="G830">
        <v>56</v>
      </c>
      <c r="H830" t="s">
        <v>17</v>
      </c>
      <c r="I830" t="s">
        <v>56</v>
      </c>
      <c r="J830" t="s">
        <v>1550</v>
      </c>
      <c r="K830" t="s">
        <v>278</v>
      </c>
      <c r="L830" t="b">
        <v>0</v>
      </c>
      <c r="M830" t="s">
        <v>33</v>
      </c>
      <c r="N830" t="s">
        <v>48</v>
      </c>
      <c r="O830" t="b">
        <v>0</v>
      </c>
      <c r="P830" t="str">
        <f t="shared" si="48"/>
        <v>unarmed or undetermined or null</v>
      </c>
      <c r="Q830" t="str">
        <f t="shared" si="49"/>
        <v>No Gun</v>
      </c>
      <c r="R830" s="8" t="str">
        <f>LOOKUP(G830,{0,1,19,30,40,50,60,70},{"null","0-18","19-29","30-39","40-49","50-59","60-69","70+"})</f>
        <v>50-59</v>
      </c>
      <c r="S830" t="str">
        <f t="shared" si="50"/>
        <v>Fleeing</v>
      </c>
      <c r="T830" t="str">
        <f t="shared" si="51"/>
        <v>YES</v>
      </c>
    </row>
    <row r="831" spans="1:20" ht="19" hidden="1" x14ac:dyDescent="0.2">
      <c r="A831">
        <v>830</v>
      </c>
      <c r="B831">
        <v>972</v>
      </c>
      <c r="C831" t="s">
        <v>1551</v>
      </c>
      <c r="D831" s="1">
        <v>42309</v>
      </c>
      <c r="E831" t="s">
        <v>15</v>
      </c>
      <c r="F831" t="s">
        <v>16</v>
      </c>
      <c r="G831">
        <v>49</v>
      </c>
      <c r="H831" t="s">
        <v>17</v>
      </c>
      <c r="I831" t="s">
        <v>24</v>
      </c>
      <c r="J831" t="s">
        <v>915</v>
      </c>
      <c r="K831" t="s">
        <v>106</v>
      </c>
      <c r="L831" t="b">
        <v>0</v>
      </c>
      <c r="M831" t="s">
        <v>21</v>
      </c>
      <c r="N831" t="s">
        <v>22</v>
      </c>
      <c r="O831" t="b">
        <v>0</v>
      </c>
      <c r="P831" t="str">
        <f t="shared" si="48"/>
        <v>armed</v>
      </c>
      <c r="Q831" t="str">
        <f t="shared" si="49"/>
        <v>Gun</v>
      </c>
      <c r="R831" s="8" t="str">
        <f>LOOKUP(G831,{0,1,19,30,40,50,60,70},{"null","0-18","19-29","30-39","40-49","50-59","60-69","70+"})</f>
        <v>40-49</v>
      </c>
      <c r="S831" t="str">
        <f t="shared" si="50"/>
        <v>Not Fleeing or Blank</v>
      </c>
      <c r="T831" t="str">
        <f t="shared" si="51"/>
        <v>NO</v>
      </c>
    </row>
    <row r="832" spans="1:20" ht="19" hidden="1" x14ac:dyDescent="0.2">
      <c r="A832">
        <v>831</v>
      </c>
      <c r="B832">
        <v>973</v>
      </c>
      <c r="C832" t="s">
        <v>1552</v>
      </c>
      <c r="D832" s="1">
        <v>42309</v>
      </c>
      <c r="E832" t="s">
        <v>15</v>
      </c>
      <c r="F832" t="s">
        <v>16</v>
      </c>
      <c r="G832">
        <v>20</v>
      </c>
      <c r="H832" t="s">
        <v>17</v>
      </c>
      <c r="I832" t="s">
        <v>24</v>
      </c>
      <c r="J832" t="s">
        <v>1553</v>
      </c>
      <c r="K832" t="s">
        <v>37</v>
      </c>
      <c r="L832" t="b">
        <v>0</v>
      </c>
      <c r="M832" t="s">
        <v>21</v>
      </c>
      <c r="N832" t="s">
        <v>22</v>
      </c>
      <c r="O832" t="b">
        <v>0</v>
      </c>
      <c r="P832" t="str">
        <f t="shared" si="48"/>
        <v>armed</v>
      </c>
      <c r="Q832" t="str">
        <f t="shared" si="49"/>
        <v>Gun</v>
      </c>
      <c r="R832" s="8" t="str">
        <f>LOOKUP(G832,{0,1,19,30,40,50,60,70},{"null","0-18","19-29","30-39","40-49","50-59","60-69","70+"})</f>
        <v>19-29</v>
      </c>
      <c r="S832" t="str">
        <f t="shared" si="50"/>
        <v>Not Fleeing or Blank</v>
      </c>
      <c r="T832" t="str">
        <f t="shared" si="51"/>
        <v>NO</v>
      </c>
    </row>
    <row r="833" spans="1:20" ht="19" hidden="1" x14ac:dyDescent="0.2">
      <c r="A833">
        <v>832</v>
      </c>
      <c r="B833">
        <v>974</v>
      </c>
      <c r="C833" t="s">
        <v>1554</v>
      </c>
      <c r="D833" s="1">
        <v>42309</v>
      </c>
      <c r="E833" t="s">
        <v>15</v>
      </c>
      <c r="F833" t="s">
        <v>16</v>
      </c>
      <c r="G833">
        <v>62</v>
      </c>
      <c r="H833" t="s">
        <v>17</v>
      </c>
      <c r="I833" t="s">
        <v>24</v>
      </c>
      <c r="J833" t="s">
        <v>1555</v>
      </c>
      <c r="K833" t="s">
        <v>175</v>
      </c>
      <c r="L833" t="b">
        <v>0</v>
      </c>
      <c r="M833" t="s">
        <v>77</v>
      </c>
      <c r="N833" t="s">
        <v>22</v>
      </c>
      <c r="O833" t="b">
        <v>1</v>
      </c>
      <c r="P833" t="str">
        <f t="shared" si="48"/>
        <v>armed</v>
      </c>
      <c r="Q833" t="str">
        <f t="shared" si="49"/>
        <v>Gun</v>
      </c>
      <c r="R833" s="8" t="str">
        <f>LOOKUP(G833,{0,1,19,30,40,50,60,70},{"null","0-18","19-29","30-39","40-49","50-59","60-69","70+"})</f>
        <v>60-69</v>
      </c>
      <c r="S833" t="str">
        <f t="shared" si="50"/>
        <v>Not Fleeing or Blank</v>
      </c>
      <c r="T833" t="str">
        <f t="shared" si="51"/>
        <v>NO</v>
      </c>
    </row>
    <row r="834" spans="1:20" ht="19" x14ac:dyDescent="0.2">
      <c r="A834">
        <v>833</v>
      </c>
      <c r="B834">
        <v>975</v>
      </c>
      <c r="C834" t="s">
        <v>1556</v>
      </c>
      <c r="D834" s="1">
        <v>42310</v>
      </c>
      <c r="E834" t="s">
        <v>15</v>
      </c>
      <c r="F834" t="s">
        <v>16</v>
      </c>
      <c r="G834">
        <v>62</v>
      </c>
      <c r="H834" t="s">
        <v>17</v>
      </c>
      <c r="I834" t="s">
        <v>56</v>
      </c>
      <c r="J834" t="s">
        <v>433</v>
      </c>
      <c r="K834" t="s">
        <v>434</v>
      </c>
      <c r="L834" t="b">
        <v>0</v>
      </c>
      <c r="M834" t="s">
        <v>21</v>
      </c>
      <c r="N834" t="s">
        <v>48</v>
      </c>
      <c r="O834" t="b">
        <v>0</v>
      </c>
      <c r="P834" t="str">
        <f t="shared" si="48"/>
        <v>armed</v>
      </c>
      <c r="Q834" t="str">
        <f t="shared" si="49"/>
        <v>Gun</v>
      </c>
      <c r="R834" s="8" t="str">
        <f>LOOKUP(G834,{0,1,19,30,40,50,60,70},{"null","0-18","19-29","30-39","40-49","50-59","60-69","70+"})</f>
        <v>60-69</v>
      </c>
      <c r="S834" t="str">
        <f t="shared" si="50"/>
        <v>Fleeing</v>
      </c>
      <c r="T834" t="str">
        <f t="shared" si="51"/>
        <v>YES</v>
      </c>
    </row>
    <row r="835" spans="1:20" ht="19" hidden="1" x14ac:dyDescent="0.2">
      <c r="A835">
        <v>834</v>
      </c>
      <c r="B835">
        <v>980</v>
      </c>
      <c r="C835" t="s">
        <v>1557</v>
      </c>
      <c r="D835" s="1">
        <v>42311</v>
      </c>
      <c r="E835" t="s">
        <v>15</v>
      </c>
      <c r="F835" t="s">
        <v>29</v>
      </c>
      <c r="G835">
        <v>6</v>
      </c>
      <c r="H835" t="s">
        <v>17</v>
      </c>
      <c r="I835" t="s">
        <v>24</v>
      </c>
      <c r="J835" t="s">
        <v>1558</v>
      </c>
      <c r="K835" t="s">
        <v>72</v>
      </c>
      <c r="L835" t="b">
        <v>0</v>
      </c>
      <c r="M835" t="s">
        <v>33</v>
      </c>
      <c r="N835" t="s">
        <v>48</v>
      </c>
      <c r="O835" t="b">
        <v>1</v>
      </c>
      <c r="P835" t="str">
        <f t="shared" ref="P835:P898" si="52">IF(OR(F835="unarmed", F835="undetermined", F835=""), "unarmed or undetermined or null", "armed")</f>
        <v>unarmed or undetermined or null</v>
      </c>
      <c r="Q835" t="str">
        <f t="shared" ref="Q835:Q898" si="53">IF(OR(F835="BB gun",F835="bean-bag gun",F835="nail gun",F835="pellet gun"),"No Gun",IF(ISNUMBER(SEARCH("gun",F835)),"Gun","No Gun"))</f>
        <v>No Gun</v>
      </c>
      <c r="R835" s="8" t="str">
        <f>LOOKUP(G835,{0,1,19,30,40,50,60,70},{"null","0-18","19-29","30-39","40-49","50-59","60-69","70+"})</f>
        <v>0-18</v>
      </c>
      <c r="S835" t="str">
        <f t="shared" ref="S835:S898" si="54">IF(OR(N835="Not fleeing", N835=""), "Not Fleeing or Blank", "Fleeing")</f>
        <v>Fleeing</v>
      </c>
      <c r="T835" t="str">
        <f t="shared" ref="T835:T898" si="55">IF(AND(S835="Fleeing", I835="B", H835="M"), "YES", "NO")</f>
        <v>NO</v>
      </c>
    </row>
    <row r="836" spans="1:20" ht="19" hidden="1" x14ac:dyDescent="0.2">
      <c r="A836">
        <v>835</v>
      </c>
      <c r="B836">
        <v>977</v>
      </c>
      <c r="C836" t="s">
        <v>1559</v>
      </c>
      <c r="D836" s="1">
        <v>42312</v>
      </c>
      <c r="E836" t="s">
        <v>15</v>
      </c>
      <c r="F836" t="s">
        <v>16</v>
      </c>
      <c r="G836">
        <v>30</v>
      </c>
      <c r="H836" t="s">
        <v>17</v>
      </c>
      <c r="I836" t="s">
        <v>24</v>
      </c>
      <c r="J836" t="s">
        <v>310</v>
      </c>
      <c r="K836" t="s">
        <v>109</v>
      </c>
      <c r="L836" t="b">
        <v>0</v>
      </c>
      <c r="M836" t="s">
        <v>21</v>
      </c>
      <c r="N836" t="s">
        <v>73</v>
      </c>
      <c r="O836" t="b">
        <v>0</v>
      </c>
      <c r="P836" t="str">
        <f t="shared" si="52"/>
        <v>armed</v>
      </c>
      <c r="Q836" t="str">
        <f t="shared" si="53"/>
        <v>Gun</v>
      </c>
      <c r="R836" s="8" t="str">
        <f>LOOKUP(G836,{0,1,19,30,40,50,60,70},{"null","0-18","19-29","30-39","40-49","50-59","60-69","70+"})</f>
        <v>30-39</v>
      </c>
      <c r="S836" t="str">
        <f t="shared" si="54"/>
        <v>Fleeing</v>
      </c>
      <c r="T836" t="str">
        <f t="shared" si="55"/>
        <v>NO</v>
      </c>
    </row>
    <row r="837" spans="1:20" ht="19" x14ac:dyDescent="0.2">
      <c r="A837">
        <v>836</v>
      </c>
      <c r="B837">
        <v>978</v>
      </c>
      <c r="C837" t="s">
        <v>1560</v>
      </c>
      <c r="D837" s="1">
        <v>42312</v>
      </c>
      <c r="E837" t="s">
        <v>15</v>
      </c>
      <c r="F837" t="s">
        <v>16</v>
      </c>
      <c r="G837">
        <v>57</v>
      </c>
      <c r="H837" t="s">
        <v>17</v>
      </c>
      <c r="I837" t="s">
        <v>56</v>
      </c>
      <c r="J837" t="s">
        <v>214</v>
      </c>
      <c r="K837" t="s">
        <v>64</v>
      </c>
      <c r="L837" t="b">
        <v>0</v>
      </c>
      <c r="M837" t="s">
        <v>21</v>
      </c>
      <c r="N837" t="s">
        <v>48</v>
      </c>
      <c r="O837" t="b">
        <v>0</v>
      </c>
      <c r="P837" t="str">
        <f t="shared" si="52"/>
        <v>armed</v>
      </c>
      <c r="Q837" t="str">
        <f t="shared" si="53"/>
        <v>Gun</v>
      </c>
      <c r="R837" s="8" t="str">
        <f>LOOKUP(G837,{0,1,19,30,40,50,60,70},{"null","0-18","19-29","30-39","40-49","50-59","60-69","70+"})</f>
        <v>50-59</v>
      </c>
      <c r="S837" t="str">
        <f t="shared" si="54"/>
        <v>Fleeing</v>
      </c>
      <c r="T837" t="str">
        <f t="shared" si="55"/>
        <v>YES</v>
      </c>
    </row>
    <row r="838" spans="1:20" ht="19" hidden="1" x14ac:dyDescent="0.2">
      <c r="A838">
        <v>837</v>
      </c>
      <c r="B838">
        <v>979</v>
      </c>
      <c r="C838" t="s">
        <v>1561</v>
      </c>
      <c r="D838" s="1">
        <v>42312</v>
      </c>
      <c r="E838" t="s">
        <v>15</v>
      </c>
      <c r="F838" t="s">
        <v>60</v>
      </c>
      <c r="G838">
        <v>18</v>
      </c>
      <c r="H838" t="s">
        <v>17</v>
      </c>
      <c r="I838" t="s">
        <v>134</v>
      </c>
      <c r="J838" t="s">
        <v>1562</v>
      </c>
      <c r="K838" t="s">
        <v>37</v>
      </c>
      <c r="L838" t="b">
        <v>0</v>
      </c>
      <c r="M838" t="s">
        <v>21</v>
      </c>
      <c r="N838" t="s">
        <v>73</v>
      </c>
      <c r="O838" t="b">
        <v>0</v>
      </c>
      <c r="P838" t="str">
        <f t="shared" si="52"/>
        <v>armed</v>
      </c>
      <c r="Q838" t="str">
        <f t="shared" si="53"/>
        <v>No Gun</v>
      </c>
      <c r="R838" s="8" t="str">
        <f>LOOKUP(G838,{0,1,19,30,40,50,60,70},{"null","0-18","19-29","30-39","40-49","50-59","60-69","70+"})</f>
        <v>0-18</v>
      </c>
      <c r="S838" t="str">
        <f t="shared" si="54"/>
        <v>Fleeing</v>
      </c>
      <c r="T838" t="str">
        <f t="shared" si="55"/>
        <v>NO</v>
      </c>
    </row>
    <row r="839" spans="1:20" ht="19" hidden="1" x14ac:dyDescent="0.2">
      <c r="A839">
        <v>838</v>
      </c>
      <c r="B839">
        <v>981</v>
      </c>
      <c r="C839" t="s">
        <v>1563</v>
      </c>
      <c r="D839" s="1">
        <v>42312</v>
      </c>
      <c r="E839" t="s">
        <v>15</v>
      </c>
      <c r="F839" t="s">
        <v>29</v>
      </c>
      <c r="G839">
        <v>47</v>
      </c>
      <c r="H839" t="s">
        <v>17</v>
      </c>
      <c r="I839" t="s">
        <v>24</v>
      </c>
      <c r="J839" t="s">
        <v>1564</v>
      </c>
      <c r="K839" t="s">
        <v>37</v>
      </c>
      <c r="L839" t="b">
        <v>0</v>
      </c>
      <c r="M839" t="s">
        <v>33</v>
      </c>
      <c r="N839" t="s">
        <v>73</v>
      </c>
      <c r="O839" t="b">
        <v>1</v>
      </c>
      <c r="P839" t="str">
        <f t="shared" si="52"/>
        <v>unarmed or undetermined or null</v>
      </c>
      <c r="Q839" t="str">
        <f t="shared" si="53"/>
        <v>No Gun</v>
      </c>
      <c r="R839" s="8" t="str">
        <f>LOOKUP(G839,{0,1,19,30,40,50,60,70},{"null","0-18","19-29","30-39","40-49","50-59","60-69","70+"})</f>
        <v>40-49</v>
      </c>
      <c r="S839" t="str">
        <f t="shared" si="54"/>
        <v>Fleeing</v>
      </c>
      <c r="T839" t="str">
        <f t="shared" si="55"/>
        <v>NO</v>
      </c>
    </row>
    <row r="840" spans="1:20" ht="19" hidden="1" x14ac:dyDescent="0.2">
      <c r="A840">
        <v>839</v>
      </c>
      <c r="B840">
        <v>983</v>
      </c>
      <c r="C840" t="s">
        <v>1565</v>
      </c>
      <c r="D840" s="1">
        <v>42313</v>
      </c>
      <c r="E840" t="s">
        <v>15</v>
      </c>
      <c r="F840" t="s">
        <v>16</v>
      </c>
      <c r="G840">
        <v>48</v>
      </c>
      <c r="H840" t="s">
        <v>17</v>
      </c>
      <c r="I840" t="s">
        <v>24</v>
      </c>
      <c r="J840" t="s">
        <v>835</v>
      </c>
      <c r="K840" t="s">
        <v>447</v>
      </c>
      <c r="L840" t="b">
        <v>0</v>
      </c>
      <c r="M840" t="s">
        <v>21</v>
      </c>
      <c r="N840" t="s">
        <v>22</v>
      </c>
      <c r="O840" t="b">
        <v>0</v>
      </c>
      <c r="P840" t="str">
        <f t="shared" si="52"/>
        <v>armed</v>
      </c>
      <c r="Q840" t="str">
        <f t="shared" si="53"/>
        <v>Gun</v>
      </c>
      <c r="R840" s="8" t="str">
        <f>LOOKUP(G840,{0,1,19,30,40,50,60,70},{"null","0-18","19-29","30-39","40-49","50-59","60-69","70+"})</f>
        <v>40-49</v>
      </c>
      <c r="S840" t="str">
        <f t="shared" si="54"/>
        <v>Not Fleeing or Blank</v>
      </c>
      <c r="T840" t="str">
        <f t="shared" si="55"/>
        <v>NO</v>
      </c>
    </row>
    <row r="841" spans="1:20" ht="19" hidden="1" x14ac:dyDescent="0.2">
      <c r="A841">
        <v>840</v>
      </c>
      <c r="B841">
        <v>984</v>
      </c>
      <c r="C841" t="s">
        <v>1566</v>
      </c>
      <c r="D841" s="1">
        <v>42313</v>
      </c>
      <c r="E841" t="s">
        <v>15</v>
      </c>
      <c r="F841" t="s">
        <v>16</v>
      </c>
      <c r="G841">
        <v>20</v>
      </c>
      <c r="H841" t="s">
        <v>17</v>
      </c>
      <c r="I841" t="s">
        <v>24</v>
      </c>
      <c r="J841" t="s">
        <v>1567</v>
      </c>
      <c r="K841" t="s">
        <v>44</v>
      </c>
      <c r="L841" t="b">
        <v>1</v>
      </c>
      <c r="M841" t="s">
        <v>21</v>
      </c>
      <c r="N841" t="s">
        <v>48</v>
      </c>
      <c r="O841" t="b">
        <v>0</v>
      </c>
      <c r="P841" t="str">
        <f t="shared" si="52"/>
        <v>armed</v>
      </c>
      <c r="Q841" t="str">
        <f t="shared" si="53"/>
        <v>Gun</v>
      </c>
      <c r="R841" s="8" t="str">
        <f>LOOKUP(G841,{0,1,19,30,40,50,60,70},{"null","0-18","19-29","30-39","40-49","50-59","60-69","70+"})</f>
        <v>19-29</v>
      </c>
      <c r="S841" t="str">
        <f t="shared" si="54"/>
        <v>Fleeing</v>
      </c>
      <c r="T841" t="str">
        <f t="shared" si="55"/>
        <v>NO</v>
      </c>
    </row>
    <row r="842" spans="1:20" ht="19" hidden="1" x14ac:dyDescent="0.2">
      <c r="A842">
        <v>841</v>
      </c>
      <c r="B842">
        <v>985</v>
      </c>
      <c r="C842" t="s">
        <v>1568</v>
      </c>
      <c r="D842" s="1">
        <v>42313</v>
      </c>
      <c r="E842" t="s">
        <v>15</v>
      </c>
      <c r="F842" t="s">
        <v>203</v>
      </c>
      <c r="G842">
        <v>30</v>
      </c>
      <c r="H842" t="s">
        <v>17</v>
      </c>
      <c r="I842" t="s">
        <v>24</v>
      </c>
      <c r="J842" t="s">
        <v>1569</v>
      </c>
      <c r="K842" t="s">
        <v>109</v>
      </c>
      <c r="L842" t="b">
        <v>0</v>
      </c>
      <c r="M842" t="s">
        <v>21</v>
      </c>
      <c r="N842" t="s">
        <v>22</v>
      </c>
      <c r="O842" t="b">
        <v>0</v>
      </c>
      <c r="P842" t="str">
        <f t="shared" si="52"/>
        <v>armed</v>
      </c>
      <c r="Q842" t="str">
        <f t="shared" si="53"/>
        <v>No Gun</v>
      </c>
      <c r="R842" s="8" t="str">
        <f>LOOKUP(G842,{0,1,19,30,40,50,60,70},{"null","0-18","19-29","30-39","40-49","50-59","60-69","70+"})</f>
        <v>30-39</v>
      </c>
      <c r="S842" t="str">
        <f t="shared" si="54"/>
        <v>Not Fleeing or Blank</v>
      </c>
      <c r="T842" t="str">
        <f t="shared" si="55"/>
        <v>NO</v>
      </c>
    </row>
    <row r="843" spans="1:20" ht="19" hidden="1" x14ac:dyDescent="0.2">
      <c r="A843">
        <v>842</v>
      </c>
      <c r="B843">
        <v>987</v>
      </c>
      <c r="C843" t="s">
        <v>1570</v>
      </c>
      <c r="D843" s="1">
        <v>42313</v>
      </c>
      <c r="E843" t="s">
        <v>15</v>
      </c>
      <c r="F843" t="s">
        <v>16</v>
      </c>
      <c r="G843">
        <v>36</v>
      </c>
      <c r="H843" t="s">
        <v>52</v>
      </c>
      <c r="I843" t="s">
        <v>24</v>
      </c>
      <c r="J843" t="s">
        <v>1571</v>
      </c>
      <c r="K843" t="s">
        <v>361</v>
      </c>
      <c r="L843" t="b">
        <v>1</v>
      </c>
      <c r="M843" t="s">
        <v>21</v>
      </c>
      <c r="N843" t="s">
        <v>22</v>
      </c>
      <c r="O843" t="b">
        <v>0</v>
      </c>
      <c r="P843" t="str">
        <f t="shared" si="52"/>
        <v>armed</v>
      </c>
      <c r="Q843" t="str">
        <f t="shared" si="53"/>
        <v>Gun</v>
      </c>
      <c r="R843" s="8" t="str">
        <f>LOOKUP(G843,{0,1,19,30,40,50,60,70},{"null","0-18","19-29","30-39","40-49","50-59","60-69","70+"})</f>
        <v>30-39</v>
      </c>
      <c r="S843" t="str">
        <f t="shared" si="54"/>
        <v>Not Fleeing or Blank</v>
      </c>
      <c r="T843" t="str">
        <f t="shared" si="55"/>
        <v>NO</v>
      </c>
    </row>
    <row r="844" spans="1:20" ht="19" hidden="1" x14ac:dyDescent="0.2">
      <c r="A844">
        <v>843</v>
      </c>
      <c r="B844">
        <v>986</v>
      </c>
      <c r="C844" t="s">
        <v>1572</v>
      </c>
      <c r="D844" s="1">
        <v>42314</v>
      </c>
      <c r="E844" t="s">
        <v>15</v>
      </c>
      <c r="F844" t="s">
        <v>16</v>
      </c>
      <c r="G844">
        <v>51</v>
      </c>
      <c r="H844" t="s">
        <v>17</v>
      </c>
      <c r="I844" t="s">
        <v>24</v>
      </c>
      <c r="J844" t="s">
        <v>495</v>
      </c>
      <c r="K844" t="s">
        <v>26</v>
      </c>
      <c r="L844" t="b">
        <v>1</v>
      </c>
      <c r="M844" t="s">
        <v>21</v>
      </c>
      <c r="N844" t="s">
        <v>22</v>
      </c>
      <c r="O844" t="b">
        <v>0</v>
      </c>
      <c r="P844" t="str">
        <f t="shared" si="52"/>
        <v>armed</v>
      </c>
      <c r="Q844" t="str">
        <f t="shared" si="53"/>
        <v>Gun</v>
      </c>
      <c r="R844" s="8" t="str">
        <f>LOOKUP(G844,{0,1,19,30,40,50,60,70},{"null","0-18","19-29","30-39","40-49","50-59","60-69","70+"})</f>
        <v>50-59</v>
      </c>
      <c r="S844" t="str">
        <f t="shared" si="54"/>
        <v>Not Fleeing or Blank</v>
      </c>
      <c r="T844" t="str">
        <f t="shared" si="55"/>
        <v>NO</v>
      </c>
    </row>
    <row r="845" spans="1:20" ht="19" hidden="1" x14ac:dyDescent="0.2">
      <c r="A845">
        <v>844</v>
      </c>
      <c r="B845">
        <v>988</v>
      </c>
      <c r="C845" t="s">
        <v>1573</v>
      </c>
      <c r="D845" s="1">
        <v>42314</v>
      </c>
      <c r="E845" t="s">
        <v>15</v>
      </c>
      <c r="G845">
        <v>55</v>
      </c>
      <c r="H845" t="s">
        <v>17</v>
      </c>
      <c r="I845" t="s">
        <v>24</v>
      </c>
      <c r="J845" t="s">
        <v>347</v>
      </c>
      <c r="K845" t="s">
        <v>98</v>
      </c>
      <c r="L845" t="b">
        <v>0</v>
      </c>
      <c r="M845" t="s">
        <v>33</v>
      </c>
      <c r="N845" t="s">
        <v>48</v>
      </c>
      <c r="O845" t="b">
        <v>0</v>
      </c>
      <c r="P845" t="str">
        <f t="shared" si="52"/>
        <v>unarmed or undetermined or null</v>
      </c>
      <c r="Q845" t="str">
        <f t="shared" si="53"/>
        <v>No Gun</v>
      </c>
      <c r="R845" s="8" t="str">
        <f>LOOKUP(G845,{0,1,19,30,40,50,60,70},{"null","0-18","19-29","30-39","40-49","50-59","60-69","70+"})</f>
        <v>50-59</v>
      </c>
      <c r="S845" t="str">
        <f t="shared" si="54"/>
        <v>Fleeing</v>
      </c>
      <c r="T845" t="str">
        <f t="shared" si="55"/>
        <v>NO</v>
      </c>
    </row>
    <row r="846" spans="1:20" ht="19" hidden="1" x14ac:dyDescent="0.2">
      <c r="A846">
        <v>845</v>
      </c>
      <c r="B846">
        <v>992</v>
      </c>
      <c r="C846" t="s">
        <v>1574</v>
      </c>
      <c r="D846" s="1">
        <v>42314</v>
      </c>
      <c r="E846" t="s">
        <v>15</v>
      </c>
      <c r="F846" t="s">
        <v>77</v>
      </c>
      <c r="G846">
        <v>48</v>
      </c>
      <c r="H846" t="s">
        <v>17</v>
      </c>
      <c r="I846" t="s">
        <v>24</v>
      </c>
      <c r="J846" t="s">
        <v>1575</v>
      </c>
      <c r="K846" t="s">
        <v>251</v>
      </c>
      <c r="L846" t="b">
        <v>0</v>
      </c>
      <c r="M846" t="s">
        <v>77</v>
      </c>
      <c r="N846" t="s">
        <v>22</v>
      </c>
      <c r="O846" t="b">
        <v>0</v>
      </c>
      <c r="P846" t="str">
        <f t="shared" si="52"/>
        <v>unarmed or undetermined or null</v>
      </c>
      <c r="Q846" t="str">
        <f t="shared" si="53"/>
        <v>No Gun</v>
      </c>
      <c r="R846" s="8" t="str">
        <f>LOOKUP(G846,{0,1,19,30,40,50,60,70},{"null","0-18","19-29","30-39","40-49","50-59","60-69","70+"})</f>
        <v>40-49</v>
      </c>
      <c r="S846" t="str">
        <f t="shared" si="54"/>
        <v>Not Fleeing or Blank</v>
      </c>
      <c r="T846" t="str">
        <f t="shared" si="55"/>
        <v>NO</v>
      </c>
    </row>
    <row r="847" spans="1:20" ht="19" x14ac:dyDescent="0.2">
      <c r="A847">
        <v>846</v>
      </c>
      <c r="B847">
        <v>989</v>
      </c>
      <c r="C847" t="s">
        <v>1576</v>
      </c>
      <c r="D847" s="1">
        <v>42317</v>
      </c>
      <c r="E847" t="s">
        <v>15</v>
      </c>
      <c r="G847">
        <v>20</v>
      </c>
      <c r="H847" t="s">
        <v>17</v>
      </c>
      <c r="I847" t="s">
        <v>56</v>
      </c>
      <c r="J847" t="s">
        <v>609</v>
      </c>
      <c r="K847" t="s">
        <v>361</v>
      </c>
      <c r="L847" t="b">
        <v>0</v>
      </c>
      <c r="M847" t="s">
        <v>21</v>
      </c>
      <c r="N847" t="s">
        <v>48</v>
      </c>
      <c r="O847" t="b">
        <v>0</v>
      </c>
      <c r="P847" t="str">
        <f t="shared" si="52"/>
        <v>unarmed or undetermined or null</v>
      </c>
      <c r="Q847" t="str">
        <f t="shared" si="53"/>
        <v>No Gun</v>
      </c>
      <c r="R847" s="8" t="str">
        <f>LOOKUP(G847,{0,1,19,30,40,50,60,70},{"null","0-18","19-29","30-39","40-49","50-59","60-69","70+"})</f>
        <v>19-29</v>
      </c>
      <c r="S847" t="str">
        <f t="shared" si="54"/>
        <v>Fleeing</v>
      </c>
      <c r="T847" t="str">
        <f t="shared" si="55"/>
        <v>YES</v>
      </c>
    </row>
    <row r="848" spans="1:20" ht="19" hidden="1" x14ac:dyDescent="0.2">
      <c r="A848">
        <v>847</v>
      </c>
      <c r="B848">
        <v>991</v>
      </c>
      <c r="C848" t="s">
        <v>1577</v>
      </c>
      <c r="D848" s="1">
        <v>42317</v>
      </c>
      <c r="E848" t="s">
        <v>15</v>
      </c>
      <c r="F848" t="s">
        <v>16</v>
      </c>
      <c r="G848">
        <v>25</v>
      </c>
      <c r="H848" t="s">
        <v>17</v>
      </c>
      <c r="I848" t="s">
        <v>30</v>
      </c>
      <c r="J848" t="s">
        <v>1578</v>
      </c>
      <c r="K848" t="s">
        <v>64</v>
      </c>
      <c r="L848" t="b">
        <v>1</v>
      </c>
      <c r="M848" t="s">
        <v>21</v>
      </c>
      <c r="N848" t="s">
        <v>22</v>
      </c>
      <c r="O848" t="b">
        <v>0</v>
      </c>
      <c r="P848" t="str">
        <f t="shared" si="52"/>
        <v>armed</v>
      </c>
      <c r="Q848" t="str">
        <f t="shared" si="53"/>
        <v>Gun</v>
      </c>
      <c r="R848" s="8" t="str">
        <f>LOOKUP(G848,{0,1,19,30,40,50,60,70},{"null","0-18","19-29","30-39","40-49","50-59","60-69","70+"})</f>
        <v>19-29</v>
      </c>
      <c r="S848" t="str">
        <f t="shared" si="54"/>
        <v>Not Fleeing or Blank</v>
      </c>
      <c r="T848" t="str">
        <f t="shared" si="55"/>
        <v>NO</v>
      </c>
    </row>
    <row r="849" spans="1:20" ht="19" hidden="1" x14ac:dyDescent="0.2">
      <c r="A849">
        <v>848</v>
      </c>
      <c r="B849">
        <v>993</v>
      </c>
      <c r="C849" t="s">
        <v>1579</v>
      </c>
      <c r="D849" s="1">
        <v>42317</v>
      </c>
      <c r="E849" t="s">
        <v>15</v>
      </c>
      <c r="F849" t="s">
        <v>16</v>
      </c>
      <c r="G849">
        <v>26</v>
      </c>
      <c r="H849" t="s">
        <v>17</v>
      </c>
      <c r="I849" t="s">
        <v>24</v>
      </c>
      <c r="J849" t="s">
        <v>1580</v>
      </c>
      <c r="K849" t="s">
        <v>447</v>
      </c>
      <c r="L849" t="b">
        <v>0</v>
      </c>
      <c r="M849" t="s">
        <v>21</v>
      </c>
      <c r="N849" t="s">
        <v>22</v>
      </c>
      <c r="O849" t="b">
        <v>0</v>
      </c>
      <c r="P849" t="str">
        <f t="shared" si="52"/>
        <v>armed</v>
      </c>
      <c r="Q849" t="str">
        <f t="shared" si="53"/>
        <v>Gun</v>
      </c>
      <c r="R849" s="8" t="str">
        <f>LOOKUP(G849,{0,1,19,30,40,50,60,70},{"null","0-18","19-29","30-39","40-49","50-59","60-69","70+"})</f>
        <v>19-29</v>
      </c>
      <c r="S849" t="str">
        <f t="shared" si="54"/>
        <v>Not Fleeing or Blank</v>
      </c>
      <c r="T849" t="str">
        <f t="shared" si="55"/>
        <v>NO</v>
      </c>
    </row>
    <row r="850" spans="1:20" ht="19" hidden="1" x14ac:dyDescent="0.2">
      <c r="A850">
        <v>849</v>
      </c>
      <c r="B850">
        <v>994</v>
      </c>
      <c r="C850" t="s">
        <v>1581</v>
      </c>
      <c r="D850" s="1">
        <v>42317</v>
      </c>
      <c r="E850" t="s">
        <v>15</v>
      </c>
      <c r="F850" t="s">
        <v>16</v>
      </c>
      <c r="G850">
        <v>45</v>
      </c>
      <c r="H850" t="s">
        <v>17</v>
      </c>
      <c r="I850" t="s">
        <v>30</v>
      </c>
      <c r="J850" t="s">
        <v>275</v>
      </c>
      <c r="K850" t="s">
        <v>37</v>
      </c>
      <c r="L850" t="b">
        <v>0</v>
      </c>
      <c r="M850" t="s">
        <v>21</v>
      </c>
      <c r="N850" t="s">
        <v>22</v>
      </c>
      <c r="O850" t="b">
        <v>0</v>
      </c>
      <c r="P850" t="str">
        <f t="shared" si="52"/>
        <v>armed</v>
      </c>
      <c r="Q850" t="str">
        <f t="shared" si="53"/>
        <v>Gun</v>
      </c>
      <c r="R850" s="8" t="str">
        <f>LOOKUP(G850,{0,1,19,30,40,50,60,70},{"null","0-18","19-29","30-39","40-49","50-59","60-69","70+"})</f>
        <v>40-49</v>
      </c>
      <c r="S850" t="str">
        <f t="shared" si="54"/>
        <v>Not Fleeing or Blank</v>
      </c>
      <c r="T850" t="str">
        <f t="shared" si="55"/>
        <v>NO</v>
      </c>
    </row>
    <row r="851" spans="1:20" ht="19" hidden="1" x14ac:dyDescent="0.2">
      <c r="A851">
        <v>850</v>
      </c>
      <c r="B851">
        <v>1001</v>
      </c>
      <c r="C851" t="s">
        <v>1582</v>
      </c>
      <c r="D851" s="1">
        <v>42317</v>
      </c>
      <c r="E851" t="s">
        <v>28</v>
      </c>
      <c r="F851" t="s">
        <v>1583</v>
      </c>
      <c r="G851">
        <v>35</v>
      </c>
      <c r="H851" t="s">
        <v>17</v>
      </c>
      <c r="I851" t="s">
        <v>30</v>
      </c>
      <c r="J851" t="s">
        <v>139</v>
      </c>
      <c r="K851" t="s">
        <v>37</v>
      </c>
      <c r="L851" t="b">
        <v>0</v>
      </c>
      <c r="M851" t="s">
        <v>33</v>
      </c>
      <c r="N851" t="s">
        <v>22</v>
      </c>
      <c r="O851" t="b">
        <v>0</v>
      </c>
      <c r="P851" t="str">
        <f t="shared" si="52"/>
        <v>armed</v>
      </c>
      <c r="Q851" t="str">
        <f t="shared" si="53"/>
        <v>No Gun</v>
      </c>
      <c r="R851" s="8" t="str">
        <f>LOOKUP(G851,{0,1,19,30,40,50,60,70},{"null","0-18","19-29","30-39","40-49","50-59","60-69","70+"})</f>
        <v>30-39</v>
      </c>
      <c r="S851" t="str">
        <f t="shared" si="54"/>
        <v>Not Fleeing or Blank</v>
      </c>
      <c r="T851" t="str">
        <f t="shared" si="55"/>
        <v>NO</v>
      </c>
    </row>
    <row r="852" spans="1:20" ht="19" hidden="1" x14ac:dyDescent="0.2">
      <c r="A852">
        <v>851</v>
      </c>
      <c r="B852">
        <v>1161</v>
      </c>
      <c r="C852" t="s">
        <v>1584</v>
      </c>
      <c r="D852" s="1">
        <v>42318</v>
      </c>
      <c r="E852" t="s">
        <v>15</v>
      </c>
      <c r="F852" t="s">
        <v>35</v>
      </c>
      <c r="G852">
        <v>63</v>
      </c>
      <c r="H852" t="s">
        <v>17</v>
      </c>
      <c r="I852" t="s">
        <v>24</v>
      </c>
      <c r="J852" t="s">
        <v>1548</v>
      </c>
      <c r="K852" t="s">
        <v>41</v>
      </c>
      <c r="L852" t="b">
        <v>1</v>
      </c>
      <c r="M852" t="s">
        <v>21</v>
      </c>
      <c r="N852" t="s">
        <v>22</v>
      </c>
      <c r="O852" t="b">
        <v>0</v>
      </c>
      <c r="P852" t="str">
        <f t="shared" si="52"/>
        <v>armed</v>
      </c>
      <c r="Q852" t="str">
        <f t="shared" si="53"/>
        <v>No Gun</v>
      </c>
      <c r="R852" s="8" t="str">
        <f>LOOKUP(G852,{0,1,19,30,40,50,60,70},{"null","0-18","19-29","30-39","40-49","50-59","60-69","70+"})</f>
        <v>60-69</v>
      </c>
      <c r="S852" t="str">
        <f t="shared" si="54"/>
        <v>Not Fleeing or Blank</v>
      </c>
      <c r="T852" t="str">
        <f t="shared" si="55"/>
        <v>NO</v>
      </c>
    </row>
    <row r="853" spans="1:20" ht="19" hidden="1" x14ac:dyDescent="0.2">
      <c r="A853">
        <v>852</v>
      </c>
      <c r="B853">
        <v>995</v>
      </c>
      <c r="C853" t="s">
        <v>1585</v>
      </c>
      <c r="D853" s="1">
        <v>42318</v>
      </c>
      <c r="E853" t="s">
        <v>15</v>
      </c>
      <c r="F853" t="s">
        <v>16</v>
      </c>
      <c r="G853">
        <v>34</v>
      </c>
      <c r="H853" t="s">
        <v>17</v>
      </c>
      <c r="I853" t="s">
        <v>30</v>
      </c>
      <c r="J853" t="s">
        <v>1586</v>
      </c>
      <c r="K853" t="s">
        <v>37</v>
      </c>
      <c r="L853" t="b">
        <v>0</v>
      </c>
      <c r="M853" t="s">
        <v>21</v>
      </c>
      <c r="N853" t="s">
        <v>22</v>
      </c>
      <c r="O853" t="b">
        <v>0</v>
      </c>
      <c r="P853" t="str">
        <f t="shared" si="52"/>
        <v>armed</v>
      </c>
      <c r="Q853" t="str">
        <f t="shared" si="53"/>
        <v>Gun</v>
      </c>
      <c r="R853" s="8" t="str">
        <f>LOOKUP(G853,{0,1,19,30,40,50,60,70},{"null","0-18","19-29","30-39","40-49","50-59","60-69","70+"})</f>
        <v>30-39</v>
      </c>
      <c r="S853" t="str">
        <f t="shared" si="54"/>
        <v>Not Fleeing or Blank</v>
      </c>
      <c r="T853" t="str">
        <f t="shared" si="55"/>
        <v>NO</v>
      </c>
    </row>
    <row r="854" spans="1:20" ht="19" hidden="1" x14ac:dyDescent="0.2">
      <c r="A854">
        <v>853</v>
      </c>
      <c r="B854">
        <v>996</v>
      </c>
      <c r="C854" t="s">
        <v>1587</v>
      </c>
      <c r="D854" s="1">
        <v>42318</v>
      </c>
      <c r="E854" t="s">
        <v>15</v>
      </c>
      <c r="G854">
        <v>36</v>
      </c>
      <c r="H854" t="s">
        <v>17</v>
      </c>
      <c r="I854" t="s">
        <v>30</v>
      </c>
      <c r="J854" t="s">
        <v>1588</v>
      </c>
      <c r="K854" t="s">
        <v>41</v>
      </c>
      <c r="L854" t="b">
        <v>0</v>
      </c>
      <c r="M854" t="s">
        <v>33</v>
      </c>
      <c r="N854" t="s">
        <v>48</v>
      </c>
      <c r="O854" t="b">
        <v>0</v>
      </c>
      <c r="P854" t="str">
        <f t="shared" si="52"/>
        <v>unarmed or undetermined or null</v>
      </c>
      <c r="Q854" t="str">
        <f t="shared" si="53"/>
        <v>No Gun</v>
      </c>
      <c r="R854" s="8" t="str">
        <f>LOOKUP(G854,{0,1,19,30,40,50,60,70},{"null","0-18","19-29","30-39","40-49","50-59","60-69","70+"})</f>
        <v>30-39</v>
      </c>
      <c r="S854" t="str">
        <f t="shared" si="54"/>
        <v>Fleeing</v>
      </c>
      <c r="T854" t="str">
        <f t="shared" si="55"/>
        <v>NO</v>
      </c>
    </row>
    <row r="855" spans="1:20" ht="19" hidden="1" x14ac:dyDescent="0.2">
      <c r="A855">
        <v>854</v>
      </c>
      <c r="B855">
        <v>1013</v>
      </c>
      <c r="C855" t="s">
        <v>1589</v>
      </c>
      <c r="D855" s="1">
        <v>42318</v>
      </c>
      <c r="E855" t="s">
        <v>15</v>
      </c>
      <c r="F855" t="s">
        <v>16</v>
      </c>
      <c r="G855">
        <v>22</v>
      </c>
      <c r="H855" t="s">
        <v>17</v>
      </c>
      <c r="I855" t="s">
        <v>24</v>
      </c>
      <c r="J855" t="s">
        <v>1590</v>
      </c>
      <c r="K855" t="s">
        <v>76</v>
      </c>
      <c r="L855" t="b">
        <v>0</v>
      </c>
      <c r="M855" t="s">
        <v>21</v>
      </c>
      <c r="N855" t="s">
        <v>22</v>
      </c>
      <c r="O855" t="b">
        <v>0</v>
      </c>
      <c r="P855" t="str">
        <f t="shared" si="52"/>
        <v>armed</v>
      </c>
      <c r="Q855" t="str">
        <f t="shared" si="53"/>
        <v>Gun</v>
      </c>
      <c r="R855" s="8" t="str">
        <f>LOOKUP(G855,{0,1,19,30,40,50,60,70},{"null","0-18","19-29","30-39","40-49","50-59","60-69","70+"})</f>
        <v>19-29</v>
      </c>
      <c r="S855" t="str">
        <f t="shared" si="54"/>
        <v>Not Fleeing or Blank</v>
      </c>
      <c r="T855" t="str">
        <f t="shared" si="55"/>
        <v>NO</v>
      </c>
    </row>
    <row r="856" spans="1:20" ht="19" hidden="1" x14ac:dyDescent="0.2">
      <c r="A856">
        <v>855</v>
      </c>
      <c r="B856">
        <v>997</v>
      </c>
      <c r="C856" t="s">
        <v>1591</v>
      </c>
      <c r="D856" s="1">
        <v>42319</v>
      </c>
      <c r="E856" t="s">
        <v>15</v>
      </c>
      <c r="G856">
        <v>31</v>
      </c>
      <c r="H856" t="s">
        <v>17</v>
      </c>
      <c r="I856" t="s">
        <v>30</v>
      </c>
      <c r="J856" t="s">
        <v>100</v>
      </c>
      <c r="K856" t="s">
        <v>101</v>
      </c>
      <c r="L856" t="b">
        <v>0</v>
      </c>
      <c r="M856" t="s">
        <v>33</v>
      </c>
      <c r="N856" t="s">
        <v>48</v>
      </c>
      <c r="O856" t="b">
        <v>0</v>
      </c>
      <c r="P856" t="str">
        <f t="shared" si="52"/>
        <v>unarmed or undetermined or null</v>
      </c>
      <c r="Q856" t="str">
        <f t="shared" si="53"/>
        <v>No Gun</v>
      </c>
      <c r="R856" s="8" t="str">
        <f>LOOKUP(G856,{0,1,19,30,40,50,60,70},{"null","0-18","19-29","30-39","40-49","50-59","60-69","70+"})</f>
        <v>30-39</v>
      </c>
      <c r="S856" t="str">
        <f t="shared" si="54"/>
        <v>Fleeing</v>
      </c>
      <c r="T856" t="str">
        <f t="shared" si="55"/>
        <v>NO</v>
      </c>
    </row>
    <row r="857" spans="1:20" ht="19" hidden="1" x14ac:dyDescent="0.2">
      <c r="A857">
        <v>856</v>
      </c>
      <c r="B857">
        <v>998</v>
      </c>
      <c r="C857" t="s">
        <v>1592</v>
      </c>
      <c r="D857" s="1">
        <v>42319</v>
      </c>
      <c r="E857" t="s">
        <v>15</v>
      </c>
      <c r="F857" t="s">
        <v>16</v>
      </c>
      <c r="G857">
        <v>25</v>
      </c>
      <c r="H857" t="s">
        <v>17</v>
      </c>
      <c r="I857" t="s">
        <v>30</v>
      </c>
      <c r="J857" t="s">
        <v>36</v>
      </c>
      <c r="K857" t="s">
        <v>37</v>
      </c>
      <c r="L857" t="b">
        <v>0</v>
      </c>
      <c r="M857" t="s">
        <v>21</v>
      </c>
      <c r="N857" t="s">
        <v>22</v>
      </c>
      <c r="O857" t="b">
        <v>0</v>
      </c>
      <c r="P857" t="str">
        <f t="shared" si="52"/>
        <v>armed</v>
      </c>
      <c r="Q857" t="str">
        <f t="shared" si="53"/>
        <v>Gun</v>
      </c>
      <c r="R857" s="8" t="str">
        <f>LOOKUP(G857,{0,1,19,30,40,50,60,70},{"null","0-18","19-29","30-39","40-49","50-59","60-69","70+"})</f>
        <v>19-29</v>
      </c>
      <c r="S857" t="str">
        <f t="shared" si="54"/>
        <v>Not Fleeing or Blank</v>
      </c>
      <c r="T857" t="str">
        <f t="shared" si="55"/>
        <v>NO</v>
      </c>
    </row>
    <row r="858" spans="1:20" ht="19" hidden="1" x14ac:dyDescent="0.2">
      <c r="A858">
        <v>857</v>
      </c>
      <c r="B858">
        <v>999</v>
      </c>
      <c r="C858" t="s">
        <v>1593</v>
      </c>
      <c r="D858" s="1">
        <v>42319</v>
      </c>
      <c r="E858" t="s">
        <v>15</v>
      </c>
      <c r="F858" t="s">
        <v>16</v>
      </c>
      <c r="G858">
        <v>57</v>
      </c>
      <c r="H858" t="s">
        <v>17</v>
      </c>
      <c r="I858" t="s">
        <v>24</v>
      </c>
      <c r="J858" t="s">
        <v>1594</v>
      </c>
      <c r="K858" t="s">
        <v>361</v>
      </c>
      <c r="L858" t="b">
        <v>0</v>
      </c>
      <c r="M858" t="s">
        <v>21</v>
      </c>
      <c r="N858" t="s">
        <v>22</v>
      </c>
      <c r="O858" t="b">
        <v>0</v>
      </c>
      <c r="P858" t="str">
        <f t="shared" si="52"/>
        <v>armed</v>
      </c>
      <c r="Q858" t="str">
        <f t="shared" si="53"/>
        <v>Gun</v>
      </c>
      <c r="R858" s="8" t="str">
        <f>LOOKUP(G858,{0,1,19,30,40,50,60,70},{"null","0-18","19-29","30-39","40-49","50-59","60-69","70+"})</f>
        <v>50-59</v>
      </c>
      <c r="S858" t="str">
        <f t="shared" si="54"/>
        <v>Not Fleeing or Blank</v>
      </c>
      <c r="T858" t="str">
        <f t="shared" si="55"/>
        <v>NO</v>
      </c>
    </row>
    <row r="859" spans="1:20" ht="19" hidden="1" x14ac:dyDescent="0.2">
      <c r="A859">
        <v>858</v>
      </c>
      <c r="B859">
        <v>1000</v>
      </c>
      <c r="C859" t="s">
        <v>1595</v>
      </c>
      <c r="D859" s="1">
        <v>42319</v>
      </c>
      <c r="E859" t="s">
        <v>15</v>
      </c>
      <c r="F859" t="s">
        <v>16</v>
      </c>
      <c r="G859">
        <v>32</v>
      </c>
      <c r="H859" t="s">
        <v>17</v>
      </c>
      <c r="I859" t="s">
        <v>56</v>
      </c>
      <c r="J859" t="s">
        <v>177</v>
      </c>
      <c r="K859" t="s">
        <v>178</v>
      </c>
      <c r="L859" t="b">
        <v>0</v>
      </c>
      <c r="M859" t="s">
        <v>21</v>
      </c>
      <c r="N859" t="s">
        <v>22</v>
      </c>
      <c r="O859" t="b">
        <v>0</v>
      </c>
      <c r="P859" t="str">
        <f t="shared" si="52"/>
        <v>armed</v>
      </c>
      <c r="Q859" t="str">
        <f t="shared" si="53"/>
        <v>Gun</v>
      </c>
      <c r="R859" s="8" t="str">
        <f>LOOKUP(G859,{0,1,19,30,40,50,60,70},{"null","0-18","19-29","30-39","40-49","50-59","60-69","70+"})</f>
        <v>30-39</v>
      </c>
      <c r="S859" t="str">
        <f t="shared" si="54"/>
        <v>Not Fleeing or Blank</v>
      </c>
      <c r="T859" t="str">
        <f t="shared" si="55"/>
        <v>NO</v>
      </c>
    </row>
    <row r="860" spans="1:20" ht="19" hidden="1" x14ac:dyDescent="0.2">
      <c r="A860">
        <v>859</v>
      </c>
      <c r="B860">
        <v>1002</v>
      </c>
      <c r="C860" t="s">
        <v>1596</v>
      </c>
      <c r="D860" s="1">
        <v>42320</v>
      </c>
      <c r="E860" t="s">
        <v>15</v>
      </c>
      <c r="F860" t="s">
        <v>60</v>
      </c>
      <c r="G860">
        <v>42</v>
      </c>
      <c r="H860" t="s">
        <v>17</v>
      </c>
      <c r="I860" t="s">
        <v>56</v>
      </c>
      <c r="J860" t="s">
        <v>579</v>
      </c>
      <c r="K860" t="s">
        <v>37</v>
      </c>
      <c r="L860" t="b">
        <v>0</v>
      </c>
      <c r="M860" t="s">
        <v>33</v>
      </c>
      <c r="N860" t="s">
        <v>22</v>
      </c>
      <c r="O860" t="b">
        <v>0</v>
      </c>
      <c r="P860" t="str">
        <f t="shared" si="52"/>
        <v>armed</v>
      </c>
      <c r="Q860" t="str">
        <f t="shared" si="53"/>
        <v>No Gun</v>
      </c>
      <c r="R860" s="8" t="str">
        <f>LOOKUP(G860,{0,1,19,30,40,50,60,70},{"null","0-18","19-29","30-39","40-49","50-59","60-69","70+"})</f>
        <v>40-49</v>
      </c>
      <c r="S860" t="str">
        <f t="shared" si="54"/>
        <v>Not Fleeing or Blank</v>
      </c>
      <c r="T860" t="str">
        <f t="shared" si="55"/>
        <v>NO</v>
      </c>
    </row>
    <row r="861" spans="1:20" ht="19" hidden="1" x14ac:dyDescent="0.2">
      <c r="A861">
        <v>860</v>
      </c>
      <c r="B861">
        <v>1005</v>
      </c>
      <c r="C861" t="s">
        <v>1597</v>
      </c>
      <c r="D861" s="1">
        <v>42321</v>
      </c>
      <c r="E861" t="s">
        <v>15</v>
      </c>
      <c r="F861" t="s">
        <v>35</v>
      </c>
      <c r="G861">
        <v>52</v>
      </c>
      <c r="H861" t="s">
        <v>17</v>
      </c>
      <c r="I861" t="s">
        <v>24</v>
      </c>
      <c r="J861" t="s">
        <v>1598</v>
      </c>
      <c r="K861" t="s">
        <v>242</v>
      </c>
      <c r="L861" t="b">
        <v>0</v>
      </c>
      <c r="M861" t="s">
        <v>21</v>
      </c>
      <c r="N861" t="s">
        <v>22</v>
      </c>
      <c r="O861" t="b">
        <v>0</v>
      </c>
      <c r="P861" t="str">
        <f t="shared" si="52"/>
        <v>armed</v>
      </c>
      <c r="Q861" t="str">
        <f t="shared" si="53"/>
        <v>No Gun</v>
      </c>
      <c r="R861" s="8" t="str">
        <f>LOOKUP(G861,{0,1,19,30,40,50,60,70},{"null","0-18","19-29","30-39","40-49","50-59","60-69","70+"})</f>
        <v>50-59</v>
      </c>
      <c r="S861" t="str">
        <f t="shared" si="54"/>
        <v>Not Fleeing or Blank</v>
      </c>
      <c r="T861" t="str">
        <f t="shared" si="55"/>
        <v>NO</v>
      </c>
    </row>
    <row r="862" spans="1:20" ht="19" hidden="1" x14ac:dyDescent="0.2">
      <c r="A862">
        <v>861</v>
      </c>
      <c r="B862">
        <v>1007</v>
      </c>
      <c r="C862" t="s">
        <v>1599</v>
      </c>
      <c r="D862" s="1">
        <v>42321</v>
      </c>
      <c r="E862" t="s">
        <v>15</v>
      </c>
      <c r="F862" t="s">
        <v>77</v>
      </c>
      <c r="G862">
        <v>25</v>
      </c>
      <c r="H862" t="s">
        <v>17</v>
      </c>
      <c r="I862" t="s">
        <v>30</v>
      </c>
      <c r="J862" t="s">
        <v>1600</v>
      </c>
      <c r="K862" t="s">
        <v>37</v>
      </c>
      <c r="L862" t="b">
        <v>0</v>
      </c>
      <c r="M862" t="s">
        <v>77</v>
      </c>
      <c r="O862" t="b">
        <v>0</v>
      </c>
      <c r="P862" t="str">
        <f t="shared" si="52"/>
        <v>unarmed or undetermined or null</v>
      </c>
      <c r="Q862" t="str">
        <f t="shared" si="53"/>
        <v>No Gun</v>
      </c>
      <c r="R862" s="8" t="str">
        <f>LOOKUP(G862,{0,1,19,30,40,50,60,70},{"null","0-18","19-29","30-39","40-49","50-59","60-69","70+"})</f>
        <v>19-29</v>
      </c>
      <c r="S862" t="str">
        <f t="shared" si="54"/>
        <v>Not Fleeing or Blank</v>
      </c>
      <c r="T862" t="str">
        <f t="shared" si="55"/>
        <v>NO</v>
      </c>
    </row>
    <row r="863" spans="1:20" ht="19" hidden="1" x14ac:dyDescent="0.2">
      <c r="A863">
        <v>862</v>
      </c>
      <c r="B863">
        <v>1008</v>
      </c>
      <c r="C863" t="s">
        <v>1601</v>
      </c>
      <c r="D863" s="1">
        <v>42321</v>
      </c>
      <c r="E863" t="s">
        <v>15</v>
      </c>
      <c r="F863" t="s">
        <v>16</v>
      </c>
      <c r="G863">
        <v>25</v>
      </c>
      <c r="H863" t="s">
        <v>17</v>
      </c>
      <c r="I863" t="s">
        <v>24</v>
      </c>
      <c r="J863" t="s">
        <v>1602</v>
      </c>
      <c r="K863" t="s">
        <v>230</v>
      </c>
      <c r="L863" t="b">
        <v>0</v>
      </c>
      <c r="M863" t="s">
        <v>21</v>
      </c>
      <c r="N863" t="s">
        <v>73</v>
      </c>
      <c r="O863" t="b">
        <v>0</v>
      </c>
      <c r="P863" t="str">
        <f t="shared" si="52"/>
        <v>armed</v>
      </c>
      <c r="Q863" t="str">
        <f t="shared" si="53"/>
        <v>Gun</v>
      </c>
      <c r="R863" s="8" t="str">
        <f>LOOKUP(G863,{0,1,19,30,40,50,60,70},{"null","0-18","19-29","30-39","40-49","50-59","60-69","70+"})</f>
        <v>19-29</v>
      </c>
      <c r="S863" t="str">
        <f t="shared" si="54"/>
        <v>Fleeing</v>
      </c>
      <c r="T863" t="str">
        <f t="shared" si="55"/>
        <v>NO</v>
      </c>
    </row>
    <row r="864" spans="1:20" ht="19" hidden="1" x14ac:dyDescent="0.2">
      <c r="A864">
        <v>863</v>
      </c>
      <c r="B864">
        <v>1006</v>
      </c>
      <c r="C864" t="s">
        <v>1603</v>
      </c>
      <c r="D864" s="1">
        <v>42322</v>
      </c>
      <c r="E864" t="s">
        <v>15</v>
      </c>
      <c r="F864" t="s">
        <v>203</v>
      </c>
      <c r="G864">
        <v>31</v>
      </c>
      <c r="H864" t="s">
        <v>17</v>
      </c>
      <c r="I864" t="s">
        <v>30</v>
      </c>
      <c r="J864" t="s">
        <v>1600</v>
      </c>
      <c r="K864" t="s">
        <v>37</v>
      </c>
      <c r="L864" t="b">
        <v>0</v>
      </c>
      <c r="M864" t="s">
        <v>33</v>
      </c>
      <c r="N864" t="s">
        <v>22</v>
      </c>
      <c r="O864" t="b">
        <v>0</v>
      </c>
      <c r="P864" t="str">
        <f t="shared" si="52"/>
        <v>armed</v>
      </c>
      <c r="Q864" t="str">
        <f t="shared" si="53"/>
        <v>No Gun</v>
      </c>
      <c r="R864" s="8" t="str">
        <f>LOOKUP(G864,{0,1,19,30,40,50,60,70},{"null","0-18","19-29","30-39","40-49","50-59","60-69","70+"})</f>
        <v>30-39</v>
      </c>
      <c r="S864" t="str">
        <f t="shared" si="54"/>
        <v>Not Fleeing or Blank</v>
      </c>
      <c r="T864" t="str">
        <f t="shared" si="55"/>
        <v>NO</v>
      </c>
    </row>
    <row r="865" spans="1:20" ht="19" hidden="1" x14ac:dyDescent="0.2">
      <c r="A865">
        <v>864</v>
      </c>
      <c r="B865">
        <v>1003</v>
      </c>
      <c r="C865" t="s">
        <v>1604</v>
      </c>
      <c r="D865" s="1">
        <v>42323</v>
      </c>
      <c r="E865" t="s">
        <v>15</v>
      </c>
      <c r="F865" t="s">
        <v>35</v>
      </c>
      <c r="G865">
        <v>39</v>
      </c>
      <c r="H865" t="s">
        <v>17</v>
      </c>
      <c r="I865" t="s">
        <v>56</v>
      </c>
      <c r="J865" t="s">
        <v>837</v>
      </c>
      <c r="K865" t="s">
        <v>37</v>
      </c>
      <c r="L865" t="b">
        <v>0</v>
      </c>
      <c r="M865" t="s">
        <v>21</v>
      </c>
      <c r="N865" t="s">
        <v>22</v>
      </c>
      <c r="O865" t="b">
        <v>0</v>
      </c>
      <c r="P865" t="str">
        <f t="shared" si="52"/>
        <v>armed</v>
      </c>
      <c r="Q865" t="str">
        <f t="shared" si="53"/>
        <v>No Gun</v>
      </c>
      <c r="R865" s="8" t="str">
        <f>LOOKUP(G865,{0,1,19,30,40,50,60,70},{"null","0-18","19-29","30-39","40-49","50-59","60-69","70+"})</f>
        <v>30-39</v>
      </c>
      <c r="S865" t="str">
        <f t="shared" si="54"/>
        <v>Not Fleeing or Blank</v>
      </c>
      <c r="T865" t="str">
        <f t="shared" si="55"/>
        <v>NO</v>
      </c>
    </row>
    <row r="866" spans="1:20" ht="19" hidden="1" x14ac:dyDescent="0.2">
      <c r="A866">
        <v>865</v>
      </c>
      <c r="B866">
        <v>1004</v>
      </c>
      <c r="C866" t="s">
        <v>1605</v>
      </c>
      <c r="D866" s="1">
        <v>42323</v>
      </c>
      <c r="E866" t="s">
        <v>28</v>
      </c>
      <c r="F866" t="s">
        <v>995</v>
      </c>
      <c r="G866">
        <v>32</v>
      </c>
      <c r="H866" t="s">
        <v>17</v>
      </c>
      <c r="I866" t="s">
        <v>24</v>
      </c>
      <c r="J866" t="s">
        <v>1606</v>
      </c>
      <c r="K866" t="s">
        <v>251</v>
      </c>
      <c r="L866" t="b">
        <v>0</v>
      </c>
      <c r="M866" t="s">
        <v>21</v>
      </c>
      <c r="N866" t="s">
        <v>22</v>
      </c>
      <c r="O866" t="b">
        <v>0</v>
      </c>
      <c r="P866" t="str">
        <f t="shared" si="52"/>
        <v>armed</v>
      </c>
      <c r="Q866" t="str">
        <f t="shared" si="53"/>
        <v>No Gun</v>
      </c>
      <c r="R866" s="8" t="str">
        <f>LOOKUP(G866,{0,1,19,30,40,50,60,70},{"null","0-18","19-29","30-39","40-49","50-59","60-69","70+"})</f>
        <v>30-39</v>
      </c>
      <c r="S866" t="str">
        <f t="shared" si="54"/>
        <v>Not Fleeing or Blank</v>
      </c>
      <c r="T866" t="str">
        <f t="shared" si="55"/>
        <v>NO</v>
      </c>
    </row>
    <row r="867" spans="1:20" ht="19" hidden="1" x14ac:dyDescent="0.2">
      <c r="A867">
        <v>866</v>
      </c>
      <c r="B867">
        <v>1009</v>
      </c>
      <c r="C867" t="s">
        <v>1607</v>
      </c>
      <c r="D867" s="1">
        <v>42323</v>
      </c>
      <c r="E867" t="s">
        <v>15</v>
      </c>
      <c r="F867" t="s">
        <v>1330</v>
      </c>
      <c r="G867">
        <v>16</v>
      </c>
      <c r="H867" t="s">
        <v>17</v>
      </c>
      <c r="I867" t="s">
        <v>56</v>
      </c>
      <c r="J867" t="s">
        <v>1608</v>
      </c>
      <c r="K867" t="s">
        <v>58</v>
      </c>
      <c r="L867" t="b">
        <v>0</v>
      </c>
      <c r="M867" t="s">
        <v>21</v>
      </c>
      <c r="N867" t="s">
        <v>22</v>
      </c>
      <c r="O867" t="b">
        <v>0</v>
      </c>
      <c r="P867" t="str">
        <f t="shared" si="52"/>
        <v>armed</v>
      </c>
      <c r="Q867" t="str">
        <f t="shared" si="53"/>
        <v>No Gun</v>
      </c>
      <c r="R867" s="8" t="str">
        <f>LOOKUP(G867,{0,1,19,30,40,50,60,70},{"null","0-18","19-29","30-39","40-49","50-59","60-69","70+"})</f>
        <v>0-18</v>
      </c>
      <c r="S867" t="str">
        <f t="shared" si="54"/>
        <v>Not Fleeing or Blank</v>
      </c>
      <c r="T867" t="str">
        <f t="shared" si="55"/>
        <v>NO</v>
      </c>
    </row>
    <row r="868" spans="1:20" ht="19" hidden="1" x14ac:dyDescent="0.2">
      <c r="A868">
        <v>867</v>
      </c>
      <c r="B868">
        <v>1012</v>
      </c>
      <c r="C868" t="s">
        <v>1609</v>
      </c>
      <c r="D868" s="1">
        <v>42323</v>
      </c>
      <c r="E868" t="s">
        <v>15</v>
      </c>
      <c r="F868" t="s">
        <v>29</v>
      </c>
      <c r="G868">
        <v>24</v>
      </c>
      <c r="H868" t="s">
        <v>17</v>
      </c>
      <c r="I868" t="s">
        <v>56</v>
      </c>
      <c r="J868" t="s">
        <v>1610</v>
      </c>
      <c r="K868" t="s">
        <v>106</v>
      </c>
      <c r="L868" t="b">
        <v>0</v>
      </c>
      <c r="M868" t="s">
        <v>77</v>
      </c>
      <c r="N868" t="s">
        <v>22</v>
      </c>
      <c r="O868" t="b">
        <v>0</v>
      </c>
      <c r="P868" t="str">
        <f t="shared" si="52"/>
        <v>unarmed or undetermined or null</v>
      </c>
      <c r="Q868" t="str">
        <f t="shared" si="53"/>
        <v>No Gun</v>
      </c>
      <c r="R868" s="8" t="str">
        <f>LOOKUP(G868,{0,1,19,30,40,50,60,70},{"null","0-18","19-29","30-39","40-49","50-59","60-69","70+"})</f>
        <v>19-29</v>
      </c>
      <c r="S868" t="str">
        <f t="shared" si="54"/>
        <v>Not Fleeing or Blank</v>
      </c>
      <c r="T868" t="str">
        <f t="shared" si="55"/>
        <v>NO</v>
      </c>
    </row>
    <row r="869" spans="1:20" ht="19" hidden="1" x14ac:dyDescent="0.2">
      <c r="A869">
        <v>868</v>
      </c>
      <c r="B869">
        <v>1228</v>
      </c>
      <c r="C869" t="s">
        <v>1611</v>
      </c>
      <c r="D869" s="1">
        <v>42324</v>
      </c>
      <c r="E869" t="s">
        <v>15</v>
      </c>
      <c r="G869">
        <v>28</v>
      </c>
      <c r="H869" t="s">
        <v>17</v>
      </c>
      <c r="I869" t="s">
        <v>24</v>
      </c>
      <c r="J869" t="s">
        <v>1612</v>
      </c>
      <c r="K869" t="s">
        <v>64</v>
      </c>
      <c r="L869" t="b">
        <v>0</v>
      </c>
      <c r="M869" t="s">
        <v>77</v>
      </c>
      <c r="N869" t="s">
        <v>48</v>
      </c>
      <c r="O869" t="b">
        <v>0</v>
      </c>
      <c r="P869" t="str">
        <f t="shared" si="52"/>
        <v>unarmed or undetermined or null</v>
      </c>
      <c r="Q869" t="str">
        <f t="shared" si="53"/>
        <v>No Gun</v>
      </c>
      <c r="R869" s="8" t="str">
        <f>LOOKUP(G869,{0,1,19,30,40,50,60,70},{"null","0-18","19-29","30-39","40-49","50-59","60-69","70+"})</f>
        <v>19-29</v>
      </c>
      <c r="S869" t="str">
        <f t="shared" si="54"/>
        <v>Fleeing</v>
      </c>
      <c r="T869" t="str">
        <f t="shared" si="55"/>
        <v>NO</v>
      </c>
    </row>
    <row r="870" spans="1:20" ht="19" hidden="1" x14ac:dyDescent="0.2">
      <c r="A870">
        <v>869</v>
      </c>
      <c r="B870">
        <v>1014</v>
      </c>
      <c r="C870" t="s">
        <v>1613</v>
      </c>
      <c r="D870" s="1">
        <v>42324</v>
      </c>
      <c r="E870" t="s">
        <v>15</v>
      </c>
      <c r="G870">
        <v>25</v>
      </c>
      <c r="H870" t="s">
        <v>17</v>
      </c>
      <c r="I870" t="s">
        <v>24</v>
      </c>
      <c r="J870" t="s">
        <v>1614</v>
      </c>
      <c r="K870" t="s">
        <v>230</v>
      </c>
      <c r="L870" t="b">
        <v>0</v>
      </c>
      <c r="M870" t="s">
        <v>33</v>
      </c>
      <c r="N870" t="s">
        <v>48</v>
      </c>
      <c r="O870" t="b">
        <v>0</v>
      </c>
      <c r="P870" t="str">
        <f t="shared" si="52"/>
        <v>unarmed or undetermined or null</v>
      </c>
      <c r="Q870" t="str">
        <f t="shared" si="53"/>
        <v>No Gun</v>
      </c>
      <c r="R870" s="8" t="str">
        <f>LOOKUP(G870,{0,1,19,30,40,50,60,70},{"null","0-18","19-29","30-39","40-49","50-59","60-69","70+"})</f>
        <v>19-29</v>
      </c>
      <c r="S870" t="str">
        <f t="shared" si="54"/>
        <v>Fleeing</v>
      </c>
      <c r="T870" t="str">
        <f t="shared" si="55"/>
        <v>NO</v>
      </c>
    </row>
    <row r="871" spans="1:20" ht="19" hidden="1" x14ac:dyDescent="0.2">
      <c r="A871">
        <v>870</v>
      </c>
      <c r="B871">
        <v>1141</v>
      </c>
      <c r="C871" t="s">
        <v>1615</v>
      </c>
      <c r="D871" s="1">
        <v>42325</v>
      </c>
      <c r="E871" t="s">
        <v>15</v>
      </c>
      <c r="F871" t="s">
        <v>16</v>
      </c>
      <c r="G871">
        <v>41</v>
      </c>
      <c r="H871" t="s">
        <v>17</v>
      </c>
      <c r="I871" t="s">
        <v>24</v>
      </c>
      <c r="J871" t="s">
        <v>917</v>
      </c>
      <c r="K871" t="s">
        <v>64</v>
      </c>
      <c r="L871" t="b">
        <v>0</v>
      </c>
      <c r="M871" t="s">
        <v>77</v>
      </c>
      <c r="N871" t="s">
        <v>48</v>
      </c>
      <c r="O871" t="b">
        <v>0</v>
      </c>
      <c r="P871" t="str">
        <f t="shared" si="52"/>
        <v>armed</v>
      </c>
      <c r="Q871" t="str">
        <f t="shared" si="53"/>
        <v>Gun</v>
      </c>
      <c r="R871" s="8" t="str">
        <f>LOOKUP(G871,{0,1,19,30,40,50,60,70},{"null","0-18","19-29","30-39","40-49","50-59","60-69","70+"})</f>
        <v>40-49</v>
      </c>
      <c r="S871" t="str">
        <f t="shared" si="54"/>
        <v>Fleeing</v>
      </c>
      <c r="T871" t="str">
        <f t="shared" si="55"/>
        <v>NO</v>
      </c>
    </row>
    <row r="872" spans="1:20" ht="19" x14ac:dyDescent="0.2">
      <c r="A872">
        <v>871</v>
      </c>
      <c r="B872">
        <v>1010</v>
      </c>
      <c r="C872" t="s">
        <v>1616</v>
      </c>
      <c r="D872" s="1">
        <v>42325</v>
      </c>
      <c r="E872" t="s">
        <v>15</v>
      </c>
      <c r="F872" t="s">
        <v>16</v>
      </c>
      <c r="G872">
        <v>28</v>
      </c>
      <c r="H872" t="s">
        <v>17</v>
      </c>
      <c r="I872" t="s">
        <v>56</v>
      </c>
      <c r="J872" t="s">
        <v>607</v>
      </c>
      <c r="K872" t="s">
        <v>169</v>
      </c>
      <c r="L872" t="b">
        <v>1</v>
      </c>
      <c r="M872" t="s">
        <v>21</v>
      </c>
      <c r="N872" t="s">
        <v>73</v>
      </c>
      <c r="O872" t="b">
        <v>0</v>
      </c>
      <c r="P872" t="str">
        <f t="shared" si="52"/>
        <v>armed</v>
      </c>
      <c r="Q872" t="str">
        <f t="shared" si="53"/>
        <v>Gun</v>
      </c>
      <c r="R872" s="8" t="str">
        <f>LOOKUP(G872,{0,1,19,30,40,50,60,70},{"null","0-18","19-29","30-39","40-49","50-59","60-69","70+"})</f>
        <v>19-29</v>
      </c>
      <c r="S872" t="str">
        <f t="shared" si="54"/>
        <v>Fleeing</v>
      </c>
      <c r="T872" t="str">
        <f t="shared" si="55"/>
        <v>YES</v>
      </c>
    </row>
    <row r="873" spans="1:20" ht="19" hidden="1" x14ac:dyDescent="0.2">
      <c r="A873">
        <v>872</v>
      </c>
      <c r="B873">
        <v>1011</v>
      </c>
      <c r="C873" t="s">
        <v>1617</v>
      </c>
      <c r="D873" s="1">
        <v>42325</v>
      </c>
      <c r="E873" t="s">
        <v>15</v>
      </c>
      <c r="F873" t="s">
        <v>16</v>
      </c>
      <c r="G873">
        <v>21</v>
      </c>
      <c r="H873" t="s">
        <v>17</v>
      </c>
      <c r="I873" t="s">
        <v>56</v>
      </c>
      <c r="J873" t="s">
        <v>1618</v>
      </c>
      <c r="K873" t="s">
        <v>361</v>
      </c>
      <c r="L873" t="b">
        <v>0</v>
      </c>
      <c r="M873" t="s">
        <v>21</v>
      </c>
      <c r="N873" t="s">
        <v>22</v>
      </c>
      <c r="O873" t="b">
        <v>0</v>
      </c>
      <c r="P873" t="str">
        <f t="shared" si="52"/>
        <v>armed</v>
      </c>
      <c r="Q873" t="str">
        <f t="shared" si="53"/>
        <v>Gun</v>
      </c>
      <c r="R873" s="8" t="str">
        <f>LOOKUP(G873,{0,1,19,30,40,50,60,70},{"null","0-18","19-29","30-39","40-49","50-59","60-69","70+"})</f>
        <v>19-29</v>
      </c>
      <c r="S873" t="str">
        <f t="shared" si="54"/>
        <v>Not Fleeing or Blank</v>
      </c>
      <c r="T873" t="str">
        <f t="shared" si="55"/>
        <v>NO</v>
      </c>
    </row>
    <row r="874" spans="1:20" ht="19" x14ac:dyDescent="0.2">
      <c r="A874">
        <v>873</v>
      </c>
      <c r="B874">
        <v>1015</v>
      </c>
      <c r="C874" t="s">
        <v>1619</v>
      </c>
      <c r="D874" s="1">
        <v>42325</v>
      </c>
      <c r="E874" t="s">
        <v>15</v>
      </c>
      <c r="G874">
        <v>30</v>
      </c>
      <c r="H874" t="s">
        <v>17</v>
      </c>
      <c r="I874" t="s">
        <v>56</v>
      </c>
      <c r="J874" t="s">
        <v>917</v>
      </c>
      <c r="K874" t="s">
        <v>64</v>
      </c>
      <c r="L874" t="b">
        <v>0</v>
      </c>
      <c r="M874" t="s">
        <v>33</v>
      </c>
      <c r="N874" t="s">
        <v>48</v>
      </c>
      <c r="O874" t="b">
        <v>0</v>
      </c>
      <c r="P874" t="str">
        <f t="shared" si="52"/>
        <v>unarmed or undetermined or null</v>
      </c>
      <c r="Q874" t="str">
        <f t="shared" si="53"/>
        <v>No Gun</v>
      </c>
      <c r="R874" s="8" t="str">
        <f>LOOKUP(G874,{0,1,19,30,40,50,60,70},{"null","0-18","19-29","30-39","40-49","50-59","60-69","70+"})</f>
        <v>30-39</v>
      </c>
      <c r="S874" t="str">
        <f t="shared" si="54"/>
        <v>Fleeing</v>
      </c>
      <c r="T874" t="str">
        <f t="shared" si="55"/>
        <v>YES</v>
      </c>
    </row>
    <row r="875" spans="1:20" ht="19" hidden="1" x14ac:dyDescent="0.2">
      <c r="A875">
        <v>874</v>
      </c>
      <c r="B875">
        <v>1016</v>
      </c>
      <c r="C875" t="s">
        <v>1620</v>
      </c>
      <c r="D875" s="1">
        <v>42325</v>
      </c>
      <c r="E875" t="s">
        <v>15</v>
      </c>
      <c r="F875" t="s">
        <v>29</v>
      </c>
      <c r="G875">
        <v>58</v>
      </c>
      <c r="H875" t="s">
        <v>17</v>
      </c>
      <c r="I875" t="s">
        <v>24</v>
      </c>
      <c r="J875" t="s">
        <v>750</v>
      </c>
      <c r="K875" t="s">
        <v>230</v>
      </c>
      <c r="L875" t="b">
        <v>0</v>
      </c>
      <c r="M875" t="s">
        <v>33</v>
      </c>
      <c r="N875" t="s">
        <v>22</v>
      </c>
      <c r="O875" t="b">
        <v>0</v>
      </c>
      <c r="P875" t="str">
        <f t="shared" si="52"/>
        <v>unarmed or undetermined or null</v>
      </c>
      <c r="Q875" t="str">
        <f t="shared" si="53"/>
        <v>No Gun</v>
      </c>
      <c r="R875" s="8" t="str">
        <f>LOOKUP(G875,{0,1,19,30,40,50,60,70},{"null","0-18","19-29","30-39","40-49","50-59","60-69","70+"})</f>
        <v>50-59</v>
      </c>
      <c r="S875" t="str">
        <f t="shared" si="54"/>
        <v>Not Fleeing or Blank</v>
      </c>
      <c r="T875" t="str">
        <f t="shared" si="55"/>
        <v>NO</v>
      </c>
    </row>
    <row r="876" spans="1:20" ht="19" hidden="1" x14ac:dyDescent="0.2">
      <c r="A876">
        <v>875</v>
      </c>
      <c r="B876">
        <v>1018</v>
      </c>
      <c r="C876" t="s">
        <v>1621</v>
      </c>
      <c r="D876" s="1">
        <v>42325</v>
      </c>
      <c r="E876" t="s">
        <v>15</v>
      </c>
      <c r="F876" t="s">
        <v>16</v>
      </c>
      <c r="G876">
        <v>47</v>
      </c>
      <c r="H876" t="s">
        <v>17</v>
      </c>
      <c r="I876" t="s">
        <v>24</v>
      </c>
      <c r="J876" t="s">
        <v>1622</v>
      </c>
      <c r="K876" t="s">
        <v>115</v>
      </c>
      <c r="L876" t="b">
        <v>1</v>
      </c>
      <c r="M876" t="s">
        <v>21</v>
      </c>
      <c r="N876" t="s">
        <v>22</v>
      </c>
      <c r="O876" t="b">
        <v>0</v>
      </c>
      <c r="P876" t="str">
        <f t="shared" si="52"/>
        <v>armed</v>
      </c>
      <c r="Q876" t="str">
        <f t="shared" si="53"/>
        <v>Gun</v>
      </c>
      <c r="R876" s="8" t="str">
        <f>LOOKUP(G876,{0,1,19,30,40,50,60,70},{"null","0-18","19-29","30-39","40-49","50-59","60-69","70+"})</f>
        <v>40-49</v>
      </c>
      <c r="S876" t="str">
        <f t="shared" si="54"/>
        <v>Not Fleeing or Blank</v>
      </c>
      <c r="T876" t="str">
        <f t="shared" si="55"/>
        <v>NO</v>
      </c>
    </row>
    <row r="877" spans="1:20" ht="19" hidden="1" x14ac:dyDescent="0.2">
      <c r="A877">
        <v>876</v>
      </c>
      <c r="B877">
        <v>1017</v>
      </c>
      <c r="C877" t="s">
        <v>1623</v>
      </c>
      <c r="D877" s="1">
        <v>42326</v>
      </c>
      <c r="E877" t="s">
        <v>15</v>
      </c>
      <c r="F877" t="s">
        <v>1330</v>
      </c>
      <c r="G877">
        <v>25</v>
      </c>
      <c r="H877" t="s">
        <v>17</v>
      </c>
      <c r="I877" t="s">
        <v>56</v>
      </c>
      <c r="J877" t="s">
        <v>1624</v>
      </c>
      <c r="K877" t="s">
        <v>169</v>
      </c>
      <c r="L877" t="b">
        <v>0</v>
      </c>
      <c r="M877" t="s">
        <v>33</v>
      </c>
      <c r="N877" t="s">
        <v>22</v>
      </c>
      <c r="O877" t="b">
        <v>0</v>
      </c>
      <c r="P877" t="str">
        <f t="shared" si="52"/>
        <v>armed</v>
      </c>
      <c r="Q877" t="str">
        <f t="shared" si="53"/>
        <v>No Gun</v>
      </c>
      <c r="R877" s="8" t="str">
        <f>LOOKUP(G877,{0,1,19,30,40,50,60,70},{"null","0-18","19-29","30-39","40-49","50-59","60-69","70+"})</f>
        <v>19-29</v>
      </c>
      <c r="S877" t="str">
        <f t="shared" si="54"/>
        <v>Not Fleeing or Blank</v>
      </c>
      <c r="T877" t="str">
        <f t="shared" si="55"/>
        <v>NO</v>
      </c>
    </row>
    <row r="878" spans="1:20" ht="19" hidden="1" x14ac:dyDescent="0.2">
      <c r="A878">
        <v>877</v>
      </c>
      <c r="B878">
        <v>1019</v>
      </c>
      <c r="C878" t="s">
        <v>1625</v>
      </c>
      <c r="D878" s="1">
        <v>42326</v>
      </c>
      <c r="E878" t="s">
        <v>15</v>
      </c>
      <c r="F878" t="s">
        <v>16</v>
      </c>
      <c r="G878">
        <v>44</v>
      </c>
      <c r="H878" t="s">
        <v>17</v>
      </c>
      <c r="I878" t="s">
        <v>56</v>
      </c>
      <c r="J878" t="s">
        <v>1626</v>
      </c>
      <c r="K878" t="s">
        <v>210</v>
      </c>
      <c r="L878" t="b">
        <v>0</v>
      </c>
      <c r="M878" t="s">
        <v>21</v>
      </c>
      <c r="N878" t="s">
        <v>22</v>
      </c>
      <c r="O878" t="b">
        <v>0</v>
      </c>
      <c r="P878" t="str">
        <f t="shared" si="52"/>
        <v>armed</v>
      </c>
      <c r="Q878" t="str">
        <f t="shared" si="53"/>
        <v>Gun</v>
      </c>
      <c r="R878" s="8" t="str">
        <f>LOOKUP(G878,{0,1,19,30,40,50,60,70},{"null","0-18","19-29","30-39","40-49","50-59","60-69","70+"})</f>
        <v>40-49</v>
      </c>
      <c r="S878" t="str">
        <f t="shared" si="54"/>
        <v>Not Fleeing or Blank</v>
      </c>
      <c r="T878" t="str">
        <f t="shared" si="55"/>
        <v>NO</v>
      </c>
    </row>
    <row r="879" spans="1:20" ht="19" hidden="1" x14ac:dyDescent="0.2">
      <c r="A879">
        <v>878</v>
      </c>
      <c r="B879">
        <v>1020</v>
      </c>
      <c r="C879" t="s">
        <v>1627</v>
      </c>
      <c r="D879" s="1">
        <v>42327</v>
      </c>
      <c r="E879" t="s">
        <v>15</v>
      </c>
      <c r="F879" t="s">
        <v>16</v>
      </c>
      <c r="G879">
        <v>34</v>
      </c>
      <c r="H879" t="s">
        <v>17</v>
      </c>
      <c r="I879" t="s">
        <v>56</v>
      </c>
      <c r="J879" t="s">
        <v>1628</v>
      </c>
      <c r="K879" t="s">
        <v>169</v>
      </c>
      <c r="L879" t="b">
        <v>0</v>
      </c>
      <c r="M879" t="s">
        <v>21</v>
      </c>
      <c r="O879" t="b">
        <v>0</v>
      </c>
      <c r="P879" t="str">
        <f t="shared" si="52"/>
        <v>armed</v>
      </c>
      <c r="Q879" t="str">
        <f t="shared" si="53"/>
        <v>Gun</v>
      </c>
      <c r="R879" s="8" t="str">
        <f>LOOKUP(G879,{0,1,19,30,40,50,60,70},{"null","0-18","19-29","30-39","40-49","50-59","60-69","70+"})</f>
        <v>30-39</v>
      </c>
      <c r="S879" t="str">
        <f t="shared" si="54"/>
        <v>Not Fleeing or Blank</v>
      </c>
      <c r="T879" t="str">
        <f t="shared" si="55"/>
        <v>NO</v>
      </c>
    </row>
    <row r="880" spans="1:20" ht="19" hidden="1" x14ac:dyDescent="0.2">
      <c r="A880">
        <v>879</v>
      </c>
      <c r="B880">
        <v>1021</v>
      </c>
      <c r="C880" t="s">
        <v>1629</v>
      </c>
      <c r="D880" s="1">
        <v>42327</v>
      </c>
      <c r="E880" t="s">
        <v>15</v>
      </c>
      <c r="F880" t="s">
        <v>60</v>
      </c>
      <c r="G880">
        <v>27</v>
      </c>
      <c r="H880" t="s">
        <v>17</v>
      </c>
      <c r="I880" t="s">
        <v>56</v>
      </c>
      <c r="J880" t="s">
        <v>518</v>
      </c>
      <c r="K880" t="s">
        <v>169</v>
      </c>
      <c r="L880" t="b">
        <v>0</v>
      </c>
      <c r="M880" t="s">
        <v>21</v>
      </c>
      <c r="N880" t="s">
        <v>22</v>
      </c>
      <c r="O880" t="b">
        <v>0</v>
      </c>
      <c r="P880" t="str">
        <f t="shared" si="52"/>
        <v>armed</v>
      </c>
      <c r="Q880" t="str">
        <f t="shared" si="53"/>
        <v>No Gun</v>
      </c>
      <c r="R880" s="8" t="str">
        <f>LOOKUP(G880,{0,1,19,30,40,50,60,70},{"null","0-18","19-29","30-39","40-49","50-59","60-69","70+"})</f>
        <v>19-29</v>
      </c>
      <c r="S880" t="str">
        <f t="shared" si="54"/>
        <v>Not Fleeing or Blank</v>
      </c>
      <c r="T880" t="str">
        <f t="shared" si="55"/>
        <v>NO</v>
      </c>
    </row>
    <row r="881" spans="1:20" ht="19" hidden="1" x14ac:dyDescent="0.2">
      <c r="A881">
        <v>880</v>
      </c>
      <c r="B881">
        <v>1022</v>
      </c>
      <c r="C881" t="s">
        <v>1630</v>
      </c>
      <c r="D881" s="1">
        <v>42327</v>
      </c>
      <c r="E881" t="s">
        <v>15</v>
      </c>
      <c r="F881" t="s">
        <v>60</v>
      </c>
      <c r="G881">
        <v>34</v>
      </c>
      <c r="H881" t="s">
        <v>17</v>
      </c>
      <c r="I881" t="s">
        <v>56</v>
      </c>
      <c r="J881" t="s">
        <v>433</v>
      </c>
      <c r="K881" t="s">
        <v>434</v>
      </c>
      <c r="L881" t="b">
        <v>0</v>
      </c>
      <c r="M881" t="s">
        <v>33</v>
      </c>
      <c r="N881" t="s">
        <v>22</v>
      </c>
      <c r="O881" t="b">
        <v>0</v>
      </c>
      <c r="P881" t="str">
        <f t="shared" si="52"/>
        <v>armed</v>
      </c>
      <c r="Q881" t="str">
        <f t="shared" si="53"/>
        <v>No Gun</v>
      </c>
      <c r="R881" s="8" t="str">
        <f>LOOKUP(G881,{0,1,19,30,40,50,60,70},{"null","0-18","19-29","30-39","40-49","50-59","60-69","70+"})</f>
        <v>30-39</v>
      </c>
      <c r="S881" t="str">
        <f t="shared" si="54"/>
        <v>Not Fleeing or Blank</v>
      </c>
      <c r="T881" t="str">
        <f t="shared" si="55"/>
        <v>NO</v>
      </c>
    </row>
    <row r="882" spans="1:20" ht="19" hidden="1" x14ac:dyDescent="0.2">
      <c r="A882">
        <v>881</v>
      </c>
      <c r="B882">
        <v>1024</v>
      </c>
      <c r="C882" t="s">
        <v>1631</v>
      </c>
      <c r="D882" s="1">
        <v>42328</v>
      </c>
      <c r="E882" t="s">
        <v>15</v>
      </c>
      <c r="F882" t="s">
        <v>16</v>
      </c>
      <c r="G882">
        <v>39</v>
      </c>
      <c r="H882" t="s">
        <v>17</v>
      </c>
      <c r="I882" t="s">
        <v>24</v>
      </c>
      <c r="J882" t="s">
        <v>1632</v>
      </c>
      <c r="K882" t="s">
        <v>230</v>
      </c>
      <c r="L882" t="b">
        <v>1</v>
      </c>
      <c r="M882" t="s">
        <v>21</v>
      </c>
      <c r="N882" t="s">
        <v>22</v>
      </c>
      <c r="O882" t="b">
        <v>0</v>
      </c>
      <c r="P882" t="str">
        <f t="shared" si="52"/>
        <v>armed</v>
      </c>
      <c r="Q882" t="str">
        <f t="shared" si="53"/>
        <v>Gun</v>
      </c>
      <c r="R882" s="8" t="str">
        <f>LOOKUP(G882,{0,1,19,30,40,50,60,70},{"null","0-18","19-29","30-39","40-49","50-59","60-69","70+"})</f>
        <v>30-39</v>
      </c>
      <c r="S882" t="str">
        <f t="shared" si="54"/>
        <v>Not Fleeing or Blank</v>
      </c>
      <c r="T882" t="str">
        <f t="shared" si="55"/>
        <v>NO</v>
      </c>
    </row>
    <row r="883" spans="1:20" ht="19" hidden="1" x14ac:dyDescent="0.2">
      <c r="A883">
        <v>882</v>
      </c>
      <c r="B883">
        <v>2870</v>
      </c>
      <c r="C883" t="s">
        <v>1633</v>
      </c>
      <c r="D883" s="1">
        <v>42328</v>
      </c>
      <c r="E883" t="s">
        <v>15</v>
      </c>
      <c r="F883" t="s">
        <v>16</v>
      </c>
      <c r="G883">
        <v>50</v>
      </c>
      <c r="H883" t="s">
        <v>17</v>
      </c>
      <c r="J883" t="s">
        <v>437</v>
      </c>
      <c r="K883" t="s">
        <v>37</v>
      </c>
      <c r="L883" t="b">
        <v>1</v>
      </c>
      <c r="M883" t="s">
        <v>33</v>
      </c>
      <c r="N883" t="s">
        <v>22</v>
      </c>
      <c r="O883" t="b">
        <v>0</v>
      </c>
      <c r="P883" t="str">
        <f t="shared" si="52"/>
        <v>armed</v>
      </c>
      <c r="Q883" t="str">
        <f t="shared" si="53"/>
        <v>Gun</v>
      </c>
      <c r="R883" s="8" t="str">
        <f>LOOKUP(G883,{0,1,19,30,40,50,60,70},{"null","0-18","19-29","30-39","40-49","50-59","60-69","70+"})</f>
        <v>50-59</v>
      </c>
      <c r="S883" t="str">
        <f t="shared" si="54"/>
        <v>Not Fleeing or Blank</v>
      </c>
      <c r="T883" t="str">
        <f t="shared" si="55"/>
        <v>NO</v>
      </c>
    </row>
    <row r="884" spans="1:20" ht="19" hidden="1" x14ac:dyDescent="0.2">
      <c r="A884">
        <v>883</v>
      </c>
      <c r="B884">
        <v>1023</v>
      </c>
      <c r="C884" t="s">
        <v>1634</v>
      </c>
      <c r="D884" s="1">
        <v>42328</v>
      </c>
      <c r="E884" t="s">
        <v>15</v>
      </c>
      <c r="F884" t="s">
        <v>29</v>
      </c>
      <c r="G884">
        <v>29</v>
      </c>
      <c r="H884" t="s">
        <v>17</v>
      </c>
      <c r="I884" t="s">
        <v>56</v>
      </c>
      <c r="J884" t="s">
        <v>1328</v>
      </c>
      <c r="K884" t="s">
        <v>37</v>
      </c>
      <c r="L884" t="b">
        <v>1</v>
      </c>
      <c r="M884" t="s">
        <v>21</v>
      </c>
      <c r="N884" t="s">
        <v>22</v>
      </c>
      <c r="O884" t="b">
        <v>0</v>
      </c>
      <c r="P884" t="str">
        <f t="shared" si="52"/>
        <v>unarmed or undetermined or null</v>
      </c>
      <c r="Q884" t="str">
        <f t="shared" si="53"/>
        <v>No Gun</v>
      </c>
      <c r="R884" s="8" t="str">
        <f>LOOKUP(G884,{0,1,19,30,40,50,60,70},{"null","0-18","19-29","30-39","40-49","50-59","60-69","70+"})</f>
        <v>19-29</v>
      </c>
      <c r="S884" t="str">
        <f t="shared" si="54"/>
        <v>Not Fleeing or Blank</v>
      </c>
      <c r="T884" t="str">
        <f t="shared" si="55"/>
        <v>NO</v>
      </c>
    </row>
    <row r="885" spans="1:20" ht="19" hidden="1" x14ac:dyDescent="0.2">
      <c r="A885">
        <v>884</v>
      </c>
      <c r="B885">
        <v>1026</v>
      </c>
      <c r="C885" t="s">
        <v>1635</v>
      </c>
      <c r="D885" s="1">
        <v>42329</v>
      </c>
      <c r="E885" t="s">
        <v>15</v>
      </c>
      <c r="F885" t="s">
        <v>29</v>
      </c>
      <c r="G885">
        <v>24</v>
      </c>
      <c r="H885" t="s">
        <v>17</v>
      </c>
      <c r="I885" t="s">
        <v>24</v>
      </c>
      <c r="J885" t="s">
        <v>1636</v>
      </c>
      <c r="K885" t="s">
        <v>44</v>
      </c>
      <c r="L885" t="b">
        <v>0</v>
      </c>
      <c r="M885" t="s">
        <v>21</v>
      </c>
      <c r="N885" t="s">
        <v>73</v>
      </c>
      <c r="O885" t="b">
        <v>0</v>
      </c>
      <c r="P885" t="str">
        <f t="shared" si="52"/>
        <v>unarmed or undetermined or null</v>
      </c>
      <c r="Q885" t="str">
        <f t="shared" si="53"/>
        <v>No Gun</v>
      </c>
      <c r="R885" s="8" t="str">
        <f>LOOKUP(G885,{0,1,19,30,40,50,60,70},{"null","0-18","19-29","30-39","40-49","50-59","60-69","70+"})</f>
        <v>19-29</v>
      </c>
      <c r="S885" t="str">
        <f t="shared" si="54"/>
        <v>Fleeing</v>
      </c>
      <c r="T885" t="str">
        <f t="shared" si="55"/>
        <v>NO</v>
      </c>
    </row>
    <row r="886" spans="1:20" ht="19" hidden="1" x14ac:dyDescent="0.2">
      <c r="A886">
        <v>885</v>
      </c>
      <c r="B886">
        <v>1025</v>
      </c>
      <c r="C886" t="s">
        <v>1637</v>
      </c>
      <c r="D886" s="1">
        <v>42330</v>
      </c>
      <c r="E886" t="s">
        <v>15</v>
      </c>
      <c r="F886" t="s">
        <v>60</v>
      </c>
      <c r="G886">
        <v>47</v>
      </c>
      <c r="H886" t="s">
        <v>17</v>
      </c>
      <c r="I886" t="s">
        <v>24</v>
      </c>
      <c r="J886" t="s">
        <v>437</v>
      </c>
      <c r="K886" t="s">
        <v>37</v>
      </c>
      <c r="L886" t="b">
        <v>1</v>
      </c>
      <c r="M886" t="s">
        <v>21</v>
      </c>
      <c r="N886" t="s">
        <v>22</v>
      </c>
      <c r="O886" t="b">
        <v>0</v>
      </c>
      <c r="P886" t="str">
        <f t="shared" si="52"/>
        <v>armed</v>
      </c>
      <c r="Q886" t="str">
        <f t="shared" si="53"/>
        <v>No Gun</v>
      </c>
      <c r="R886" s="8" t="str">
        <f>LOOKUP(G886,{0,1,19,30,40,50,60,70},{"null","0-18","19-29","30-39","40-49","50-59","60-69","70+"})</f>
        <v>40-49</v>
      </c>
      <c r="S886" t="str">
        <f t="shared" si="54"/>
        <v>Not Fleeing or Blank</v>
      </c>
      <c r="T886" t="str">
        <f t="shared" si="55"/>
        <v>NO</v>
      </c>
    </row>
    <row r="887" spans="1:20" ht="19" hidden="1" x14ac:dyDescent="0.2">
      <c r="A887">
        <v>886</v>
      </c>
      <c r="B887">
        <v>1027</v>
      </c>
      <c r="C887" t="s">
        <v>1638</v>
      </c>
      <c r="D887" s="1">
        <v>42330</v>
      </c>
      <c r="E887" t="s">
        <v>15</v>
      </c>
      <c r="F887" t="s">
        <v>16</v>
      </c>
      <c r="G887">
        <v>45</v>
      </c>
      <c r="H887" t="s">
        <v>17</v>
      </c>
      <c r="I887" t="s">
        <v>24</v>
      </c>
      <c r="J887" t="s">
        <v>1639</v>
      </c>
      <c r="K887" t="s">
        <v>98</v>
      </c>
      <c r="L887" t="b">
        <v>0</v>
      </c>
      <c r="M887" t="s">
        <v>21</v>
      </c>
      <c r="N887" t="s">
        <v>22</v>
      </c>
      <c r="O887" t="b">
        <v>0</v>
      </c>
      <c r="P887" t="str">
        <f t="shared" si="52"/>
        <v>armed</v>
      </c>
      <c r="Q887" t="str">
        <f t="shared" si="53"/>
        <v>Gun</v>
      </c>
      <c r="R887" s="8" t="str">
        <f>LOOKUP(G887,{0,1,19,30,40,50,60,70},{"null","0-18","19-29","30-39","40-49","50-59","60-69","70+"})</f>
        <v>40-49</v>
      </c>
      <c r="S887" t="str">
        <f t="shared" si="54"/>
        <v>Not Fleeing or Blank</v>
      </c>
      <c r="T887" t="str">
        <f t="shared" si="55"/>
        <v>NO</v>
      </c>
    </row>
    <row r="888" spans="1:20" ht="19" hidden="1" x14ac:dyDescent="0.2">
      <c r="A888">
        <v>887</v>
      </c>
      <c r="B888">
        <v>1029</v>
      </c>
      <c r="C888" t="s">
        <v>1640</v>
      </c>
      <c r="D888" s="1">
        <v>42330</v>
      </c>
      <c r="E888" t="s">
        <v>15</v>
      </c>
      <c r="F888" t="s">
        <v>16</v>
      </c>
      <c r="G888">
        <v>28</v>
      </c>
      <c r="H888" t="s">
        <v>17</v>
      </c>
      <c r="I888" t="s">
        <v>30</v>
      </c>
      <c r="J888" t="s">
        <v>184</v>
      </c>
      <c r="K888" t="s">
        <v>41</v>
      </c>
      <c r="L888" t="b">
        <v>0</v>
      </c>
      <c r="M888" t="s">
        <v>21</v>
      </c>
      <c r="N888" t="s">
        <v>22</v>
      </c>
      <c r="O888" t="b">
        <v>0</v>
      </c>
      <c r="P888" t="str">
        <f t="shared" si="52"/>
        <v>armed</v>
      </c>
      <c r="Q888" t="str">
        <f t="shared" si="53"/>
        <v>Gun</v>
      </c>
      <c r="R888" s="8" t="str">
        <f>LOOKUP(G888,{0,1,19,30,40,50,60,70},{"null","0-18","19-29","30-39","40-49","50-59","60-69","70+"})</f>
        <v>19-29</v>
      </c>
      <c r="S888" t="str">
        <f t="shared" si="54"/>
        <v>Not Fleeing or Blank</v>
      </c>
      <c r="T888" t="str">
        <f t="shared" si="55"/>
        <v>NO</v>
      </c>
    </row>
    <row r="889" spans="1:20" ht="19" hidden="1" x14ac:dyDescent="0.2">
      <c r="A889">
        <v>888</v>
      </c>
      <c r="B889">
        <v>1028</v>
      </c>
      <c r="C889" t="s">
        <v>1641</v>
      </c>
      <c r="D889" s="1">
        <v>42331</v>
      </c>
      <c r="E889" t="s">
        <v>28</v>
      </c>
      <c r="F889" t="s">
        <v>60</v>
      </c>
      <c r="G889">
        <v>49</v>
      </c>
      <c r="H889" t="s">
        <v>17</v>
      </c>
      <c r="I889" t="s">
        <v>30</v>
      </c>
      <c r="J889" t="s">
        <v>1642</v>
      </c>
      <c r="K889" t="s">
        <v>64</v>
      </c>
      <c r="L889" t="b">
        <v>0</v>
      </c>
      <c r="M889" t="s">
        <v>33</v>
      </c>
      <c r="N889" t="s">
        <v>22</v>
      </c>
      <c r="O889" t="b">
        <v>1</v>
      </c>
      <c r="P889" t="str">
        <f t="shared" si="52"/>
        <v>armed</v>
      </c>
      <c r="Q889" t="str">
        <f t="shared" si="53"/>
        <v>No Gun</v>
      </c>
      <c r="R889" s="8" t="str">
        <f>LOOKUP(G889,{0,1,19,30,40,50,60,70},{"null","0-18","19-29","30-39","40-49","50-59","60-69","70+"})</f>
        <v>40-49</v>
      </c>
      <c r="S889" t="str">
        <f t="shared" si="54"/>
        <v>Not Fleeing or Blank</v>
      </c>
      <c r="T889" t="str">
        <f t="shared" si="55"/>
        <v>NO</v>
      </c>
    </row>
    <row r="890" spans="1:20" ht="19" hidden="1" x14ac:dyDescent="0.2">
      <c r="A890">
        <v>889</v>
      </c>
      <c r="B890">
        <v>1030</v>
      </c>
      <c r="C890" t="s">
        <v>1643</v>
      </c>
      <c r="D890" s="1">
        <v>42331</v>
      </c>
      <c r="E890" t="s">
        <v>15</v>
      </c>
      <c r="F890" t="s">
        <v>16</v>
      </c>
      <c r="G890">
        <v>50</v>
      </c>
      <c r="H890" t="s">
        <v>17</v>
      </c>
      <c r="I890" t="s">
        <v>24</v>
      </c>
      <c r="J890" t="s">
        <v>66</v>
      </c>
      <c r="K890" t="s">
        <v>67</v>
      </c>
      <c r="L890" t="b">
        <v>0</v>
      </c>
      <c r="M890" t="s">
        <v>21</v>
      </c>
      <c r="N890" t="s">
        <v>22</v>
      </c>
      <c r="O890" t="b">
        <v>0</v>
      </c>
      <c r="P890" t="str">
        <f t="shared" si="52"/>
        <v>armed</v>
      </c>
      <c r="Q890" t="str">
        <f t="shared" si="53"/>
        <v>Gun</v>
      </c>
      <c r="R890" s="8" t="str">
        <f>LOOKUP(G890,{0,1,19,30,40,50,60,70},{"null","0-18","19-29","30-39","40-49","50-59","60-69","70+"})</f>
        <v>50-59</v>
      </c>
      <c r="S890" t="str">
        <f t="shared" si="54"/>
        <v>Not Fleeing or Blank</v>
      </c>
      <c r="T890" t="str">
        <f t="shared" si="55"/>
        <v>NO</v>
      </c>
    </row>
    <row r="891" spans="1:20" ht="19" hidden="1" x14ac:dyDescent="0.2">
      <c r="A891">
        <v>890</v>
      </c>
      <c r="B891">
        <v>1031</v>
      </c>
      <c r="C891" t="s">
        <v>1644</v>
      </c>
      <c r="D891" s="1">
        <v>42332</v>
      </c>
      <c r="E891" t="s">
        <v>15</v>
      </c>
      <c r="F891" t="s">
        <v>35</v>
      </c>
      <c r="G891">
        <v>45</v>
      </c>
      <c r="H891" t="s">
        <v>17</v>
      </c>
      <c r="I891" t="s">
        <v>24</v>
      </c>
      <c r="J891" t="s">
        <v>1645</v>
      </c>
      <c r="K891" t="s">
        <v>106</v>
      </c>
      <c r="L891" t="b">
        <v>0</v>
      </c>
      <c r="M891" t="s">
        <v>33</v>
      </c>
      <c r="N891" t="s">
        <v>22</v>
      </c>
      <c r="O891" t="b">
        <v>0</v>
      </c>
      <c r="P891" t="str">
        <f t="shared" si="52"/>
        <v>armed</v>
      </c>
      <c r="Q891" t="str">
        <f t="shared" si="53"/>
        <v>No Gun</v>
      </c>
      <c r="R891" s="8" t="str">
        <f>LOOKUP(G891,{0,1,19,30,40,50,60,70},{"null","0-18","19-29","30-39","40-49","50-59","60-69","70+"})</f>
        <v>40-49</v>
      </c>
      <c r="S891" t="str">
        <f t="shared" si="54"/>
        <v>Not Fleeing or Blank</v>
      </c>
      <c r="T891" t="str">
        <f t="shared" si="55"/>
        <v>NO</v>
      </c>
    </row>
    <row r="892" spans="1:20" ht="19" hidden="1" x14ac:dyDescent="0.2">
      <c r="A892">
        <v>891</v>
      </c>
      <c r="B892">
        <v>1032</v>
      </c>
      <c r="C892" t="s">
        <v>1646</v>
      </c>
      <c r="D892" s="1">
        <v>42332</v>
      </c>
      <c r="E892" t="s">
        <v>28</v>
      </c>
      <c r="F892" t="s">
        <v>35</v>
      </c>
      <c r="G892">
        <v>32</v>
      </c>
      <c r="H892" t="s">
        <v>17</v>
      </c>
      <c r="I892" t="s">
        <v>24</v>
      </c>
      <c r="J892" t="s">
        <v>347</v>
      </c>
      <c r="K892" t="s">
        <v>98</v>
      </c>
      <c r="L892" t="b">
        <v>1</v>
      </c>
      <c r="M892" t="s">
        <v>21</v>
      </c>
      <c r="N892" t="s">
        <v>73</v>
      </c>
      <c r="O892" t="b">
        <v>1</v>
      </c>
      <c r="P892" t="str">
        <f t="shared" si="52"/>
        <v>armed</v>
      </c>
      <c r="Q892" t="str">
        <f t="shared" si="53"/>
        <v>No Gun</v>
      </c>
      <c r="R892" s="8" t="str">
        <f>LOOKUP(G892,{0,1,19,30,40,50,60,70},{"null","0-18","19-29","30-39","40-49","50-59","60-69","70+"})</f>
        <v>30-39</v>
      </c>
      <c r="S892" t="str">
        <f t="shared" si="54"/>
        <v>Fleeing</v>
      </c>
      <c r="T892" t="str">
        <f t="shared" si="55"/>
        <v>NO</v>
      </c>
    </row>
    <row r="893" spans="1:20" ht="19" hidden="1" x14ac:dyDescent="0.2">
      <c r="A893">
        <v>892</v>
      </c>
      <c r="B893">
        <v>1033</v>
      </c>
      <c r="C893" t="s">
        <v>1647</v>
      </c>
      <c r="D893" s="1">
        <v>42332</v>
      </c>
      <c r="E893" t="s">
        <v>15</v>
      </c>
      <c r="F893" t="s">
        <v>16</v>
      </c>
      <c r="G893">
        <v>24</v>
      </c>
      <c r="H893" t="s">
        <v>17</v>
      </c>
      <c r="I893" t="s">
        <v>56</v>
      </c>
      <c r="J893" t="s">
        <v>950</v>
      </c>
      <c r="K893" t="s">
        <v>115</v>
      </c>
      <c r="L893" t="b">
        <v>0</v>
      </c>
      <c r="M893" t="s">
        <v>21</v>
      </c>
      <c r="N893" t="s">
        <v>22</v>
      </c>
      <c r="O893" t="b">
        <v>0</v>
      </c>
      <c r="P893" t="str">
        <f t="shared" si="52"/>
        <v>armed</v>
      </c>
      <c r="Q893" t="str">
        <f t="shared" si="53"/>
        <v>Gun</v>
      </c>
      <c r="R893" s="8" t="str">
        <f>LOOKUP(G893,{0,1,19,30,40,50,60,70},{"null","0-18","19-29","30-39","40-49","50-59","60-69","70+"})</f>
        <v>19-29</v>
      </c>
      <c r="S893" t="str">
        <f t="shared" si="54"/>
        <v>Not Fleeing or Blank</v>
      </c>
      <c r="T893" t="str">
        <f t="shared" si="55"/>
        <v>NO</v>
      </c>
    </row>
    <row r="894" spans="1:20" ht="19" hidden="1" x14ac:dyDescent="0.2">
      <c r="A894">
        <v>893</v>
      </c>
      <c r="B894">
        <v>1034</v>
      </c>
      <c r="C894" t="s">
        <v>1648</v>
      </c>
      <c r="D894" s="1">
        <v>42333</v>
      </c>
      <c r="E894" t="s">
        <v>15</v>
      </c>
      <c r="F894" t="s">
        <v>60</v>
      </c>
      <c r="G894">
        <v>23</v>
      </c>
      <c r="H894" t="s">
        <v>17</v>
      </c>
      <c r="I894" t="s">
        <v>24</v>
      </c>
      <c r="J894" t="s">
        <v>310</v>
      </c>
      <c r="K894" t="s">
        <v>109</v>
      </c>
      <c r="L894" t="b">
        <v>0</v>
      </c>
      <c r="M894" t="s">
        <v>21</v>
      </c>
      <c r="N894" t="s">
        <v>22</v>
      </c>
      <c r="O894" t="b">
        <v>0</v>
      </c>
      <c r="P894" t="str">
        <f t="shared" si="52"/>
        <v>armed</v>
      </c>
      <c r="Q894" t="str">
        <f t="shared" si="53"/>
        <v>No Gun</v>
      </c>
      <c r="R894" s="8" t="str">
        <f>LOOKUP(G894,{0,1,19,30,40,50,60,70},{"null","0-18","19-29","30-39","40-49","50-59","60-69","70+"})</f>
        <v>19-29</v>
      </c>
      <c r="S894" t="str">
        <f t="shared" si="54"/>
        <v>Not Fleeing or Blank</v>
      </c>
      <c r="T894" t="str">
        <f t="shared" si="55"/>
        <v>NO</v>
      </c>
    </row>
    <row r="895" spans="1:20" ht="19" hidden="1" x14ac:dyDescent="0.2">
      <c r="A895">
        <v>894</v>
      </c>
      <c r="B895">
        <v>1035</v>
      </c>
      <c r="C895" t="s">
        <v>1649</v>
      </c>
      <c r="D895" s="1">
        <v>42333</v>
      </c>
      <c r="E895" t="s">
        <v>15</v>
      </c>
      <c r="F895" t="s">
        <v>16</v>
      </c>
      <c r="G895">
        <v>52</v>
      </c>
      <c r="H895" t="s">
        <v>17</v>
      </c>
      <c r="I895" t="s">
        <v>24</v>
      </c>
      <c r="J895" t="s">
        <v>779</v>
      </c>
      <c r="K895" t="s">
        <v>47</v>
      </c>
      <c r="L895" t="b">
        <v>0</v>
      </c>
      <c r="M895" t="s">
        <v>21</v>
      </c>
      <c r="N895" t="s">
        <v>22</v>
      </c>
      <c r="O895" t="b">
        <v>0</v>
      </c>
      <c r="P895" t="str">
        <f t="shared" si="52"/>
        <v>armed</v>
      </c>
      <c r="Q895" t="str">
        <f t="shared" si="53"/>
        <v>Gun</v>
      </c>
      <c r="R895" s="8" t="str">
        <f>LOOKUP(G895,{0,1,19,30,40,50,60,70},{"null","0-18","19-29","30-39","40-49","50-59","60-69","70+"})</f>
        <v>50-59</v>
      </c>
      <c r="S895" t="str">
        <f t="shared" si="54"/>
        <v>Not Fleeing or Blank</v>
      </c>
      <c r="T895" t="str">
        <f t="shared" si="55"/>
        <v>NO</v>
      </c>
    </row>
    <row r="896" spans="1:20" ht="19" hidden="1" x14ac:dyDescent="0.2">
      <c r="A896">
        <v>895</v>
      </c>
      <c r="B896">
        <v>1046</v>
      </c>
      <c r="C896" t="s">
        <v>1650</v>
      </c>
      <c r="D896" s="1">
        <v>42333</v>
      </c>
      <c r="E896" t="s">
        <v>15</v>
      </c>
      <c r="F896" t="s">
        <v>16</v>
      </c>
      <c r="G896">
        <v>37</v>
      </c>
      <c r="H896" t="s">
        <v>52</v>
      </c>
      <c r="I896" t="s">
        <v>24</v>
      </c>
      <c r="J896" t="s">
        <v>1651</v>
      </c>
      <c r="K896" t="s">
        <v>109</v>
      </c>
      <c r="L896" t="b">
        <v>0</v>
      </c>
      <c r="M896" t="s">
        <v>21</v>
      </c>
      <c r="N896" t="s">
        <v>22</v>
      </c>
      <c r="O896" t="b">
        <v>0</v>
      </c>
      <c r="P896" t="str">
        <f t="shared" si="52"/>
        <v>armed</v>
      </c>
      <c r="Q896" t="str">
        <f t="shared" si="53"/>
        <v>Gun</v>
      </c>
      <c r="R896" s="8" t="str">
        <f>LOOKUP(G896,{0,1,19,30,40,50,60,70},{"null","0-18","19-29","30-39","40-49","50-59","60-69","70+"})</f>
        <v>30-39</v>
      </c>
      <c r="S896" t="str">
        <f t="shared" si="54"/>
        <v>Not Fleeing or Blank</v>
      </c>
      <c r="T896" t="str">
        <f t="shared" si="55"/>
        <v>NO</v>
      </c>
    </row>
    <row r="897" spans="1:20" ht="19" hidden="1" x14ac:dyDescent="0.2">
      <c r="A897">
        <v>896</v>
      </c>
      <c r="B897">
        <v>1104</v>
      </c>
      <c r="C897" t="s">
        <v>1652</v>
      </c>
      <c r="D897" s="1">
        <v>42334</v>
      </c>
      <c r="E897" t="s">
        <v>15</v>
      </c>
      <c r="F897" t="s">
        <v>29</v>
      </c>
      <c r="G897">
        <v>26</v>
      </c>
      <c r="H897" t="s">
        <v>17</v>
      </c>
      <c r="I897" t="s">
        <v>24</v>
      </c>
      <c r="J897" t="s">
        <v>1586</v>
      </c>
      <c r="K897" t="s">
        <v>37</v>
      </c>
      <c r="L897" t="b">
        <v>0</v>
      </c>
      <c r="M897" t="s">
        <v>33</v>
      </c>
      <c r="N897" t="s">
        <v>48</v>
      </c>
      <c r="O897" t="b">
        <v>1</v>
      </c>
      <c r="P897" t="str">
        <f t="shared" si="52"/>
        <v>unarmed or undetermined or null</v>
      </c>
      <c r="Q897" t="str">
        <f t="shared" si="53"/>
        <v>No Gun</v>
      </c>
      <c r="R897" s="8" t="str">
        <f>LOOKUP(G897,{0,1,19,30,40,50,60,70},{"null","0-18","19-29","30-39","40-49","50-59","60-69","70+"})</f>
        <v>19-29</v>
      </c>
      <c r="S897" t="str">
        <f t="shared" si="54"/>
        <v>Fleeing</v>
      </c>
      <c r="T897" t="str">
        <f t="shared" si="55"/>
        <v>NO</v>
      </c>
    </row>
    <row r="898" spans="1:20" ht="19" hidden="1" x14ac:dyDescent="0.2">
      <c r="A898">
        <v>897</v>
      </c>
      <c r="B898">
        <v>1039</v>
      </c>
      <c r="C898" t="s">
        <v>1653</v>
      </c>
      <c r="D898" s="1">
        <v>42335</v>
      </c>
      <c r="E898" t="s">
        <v>15</v>
      </c>
      <c r="F898" t="s">
        <v>16</v>
      </c>
      <c r="G898">
        <v>58</v>
      </c>
      <c r="H898" t="s">
        <v>17</v>
      </c>
      <c r="I898" t="s">
        <v>24</v>
      </c>
      <c r="J898" t="s">
        <v>1654</v>
      </c>
      <c r="K898" t="s">
        <v>109</v>
      </c>
      <c r="L898" t="b">
        <v>0</v>
      </c>
      <c r="M898" t="s">
        <v>21</v>
      </c>
      <c r="N898" t="s">
        <v>22</v>
      </c>
      <c r="O898" t="b">
        <v>0</v>
      </c>
      <c r="P898" t="str">
        <f t="shared" si="52"/>
        <v>armed</v>
      </c>
      <c r="Q898" t="str">
        <f t="shared" si="53"/>
        <v>Gun</v>
      </c>
      <c r="R898" s="8" t="str">
        <f>LOOKUP(G898,{0,1,19,30,40,50,60,70},{"null","0-18","19-29","30-39","40-49","50-59","60-69","70+"})</f>
        <v>50-59</v>
      </c>
      <c r="S898" t="str">
        <f t="shared" si="54"/>
        <v>Not Fleeing or Blank</v>
      </c>
      <c r="T898" t="str">
        <f t="shared" si="55"/>
        <v>NO</v>
      </c>
    </row>
    <row r="899" spans="1:20" ht="19" hidden="1" x14ac:dyDescent="0.2">
      <c r="A899">
        <v>898</v>
      </c>
      <c r="B899">
        <v>1040</v>
      </c>
      <c r="C899" t="s">
        <v>1655</v>
      </c>
      <c r="D899" s="1">
        <v>42336</v>
      </c>
      <c r="E899" t="s">
        <v>15</v>
      </c>
      <c r="F899" t="s">
        <v>1656</v>
      </c>
      <c r="G899">
        <v>50</v>
      </c>
      <c r="H899" t="s">
        <v>17</v>
      </c>
      <c r="I899" t="s">
        <v>24</v>
      </c>
      <c r="J899" t="s">
        <v>1657</v>
      </c>
      <c r="K899" t="s">
        <v>64</v>
      </c>
      <c r="L899" t="b">
        <v>0</v>
      </c>
      <c r="M899" t="s">
        <v>33</v>
      </c>
      <c r="N899" t="s">
        <v>22</v>
      </c>
      <c r="O899" t="b">
        <v>0</v>
      </c>
      <c r="P899" t="str">
        <f t="shared" ref="P899:P962" si="56">IF(OR(F899="unarmed", F899="undetermined", F899=""), "unarmed or undetermined or null", "armed")</f>
        <v>armed</v>
      </c>
      <c r="Q899" t="str">
        <f t="shared" ref="Q899:Q962" si="57">IF(OR(F899="BB gun",F899="bean-bag gun",F899="nail gun",F899="pellet gun"),"No Gun",IF(ISNUMBER(SEARCH("gun",F899)),"Gun","No Gun"))</f>
        <v>No Gun</v>
      </c>
      <c r="R899" s="8" t="str">
        <f>LOOKUP(G899,{0,1,19,30,40,50,60,70},{"null","0-18","19-29","30-39","40-49","50-59","60-69","70+"})</f>
        <v>50-59</v>
      </c>
      <c r="S899" t="str">
        <f t="shared" ref="S899:S962" si="58">IF(OR(N899="Not fleeing", N899=""), "Not Fleeing or Blank", "Fleeing")</f>
        <v>Not Fleeing or Blank</v>
      </c>
      <c r="T899" t="str">
        <f t="shared" ref="T899:T962" si="59">IF(AND(S899="Fleeing", I899="B", H899="M"), "YES", "NO")</f>
        <v>NO</v>
      </c>
    </row>
    <row r="900" spans="1:20" ht="19" hidden="1" x14ac:dyDescent="0.2">
      <c r="A900">
        <v>899</v>
      </c>
      <c r="B900">
        <v>1036</v>
      </c>
      <c r="C900" t="s">
        <v>1658</v>
      </c>
      <c r="D900" s="1">
        <v>42337</v>
      </c>
      <c r="E900" t="s">
        <v>15</v>
      </c>
      <c r="F900" t="s">
        <v>16</v>
      </c>
      <c r="G900">
        <v>22</v>
      </c>
      <c r="H900" t="s">
        <v>17</v>
      </c>
      <c r="I900" t="s">
        <v>24</v>
      </c>
      <c r="J900" t="s">
        <v>1659</v>
      </c>
      <c r="K900" t="s">
        <v>67</v>
      </c>
      <c r="L900" t="b">
        <v>0</v>
      </c>
      <c r="M900" t="s">
        <v>21</v>
      </c>
      <c r="N900" t="s">
        <v>22</v>
      </c>
      <c r="O900" t="b">
        <v>0</v>
      </c>
      <c r="P900" t="str">
        <f t="shared" si="56"/>
        <v>armed</v>
      </c>
      <c r="Q900" t="str">
        <f t="shared" si="57"/>
        <v>Gun</v>
      </c>
      <c r="R900" s="8" t="str">
        <f>LOOKUP(G900,{0,1,19,30,40,50,60,70},{"null","0-18","19-29","30-39","40-49","50-59","60-69","70+"})</f>
        <v>19-29</v>
      </c>
      <c r="S900" t="str">
        <f t="shared" si="58"/>
        <v>Not Fleeing or Blank</v>
      </c>
      <c r="T900" t="str">
        <f t="shared" si="59"/>
        <v>NO</v>
      </c>
    </row>
    <row r="901" spans="1:20" ht="19" hidden="1" x14ac:dyDescent="0.2">
      <c r="A901">
        <v>900</v>
      </c>
      <c r="B901">
        <v>1037</v>
      </c>
      <c r="C901" t="s">
        <v>1660</v>
      </c>
      <c r="D901" s="1">
        <v>42337</v>
      </c>
      <c r="E901" t="s">
        <v>15</v>
      </c>
      <c r="F901" t="s">
        <v>16</v>
      </c>
      <c r="G901">
        <v>53</v>
      </c>
      <c r="H901" t="s">
        <v>17</v>
      </c>
      <c r="I901" t="s">
        <v>24</v>
      </c>
      <c r="J901" t="s">
        <v>1661</v>
      </c>
      <c r="K901" t="s">
        <v>109</v>
      </c>
      <c r="L901" t="b">
        <v>0</v>
      </c>
      <c r="M901" t="s">
        <v>21</v>
      </c>
      <c r="N901" t="s">
        <v>22</v>
      </c>
      <c r="O901" t="b">
        <v>0</v>
      </c>
      <c r="P901" t="str">
        <f t="shared" si="56"/>
        <v>armed</v>
      </c>
      <c r="Q901" t="str">
        <f t="shared" si="57"/>
        <v>Gun</v>
      </c>
      <c r="R901" s="8" t="str">
        <f>LOOKUP(G901,{0,1,19,30,40,50,60,70},{"null","0-18","19-29","30-39","40-49","50-59","60-69","70+"})</f>
        <v>50-59</v>
      </c>
      <c r="S901" t="str">
        <f t="shared" si="58"/>
        <v>Not Fleeing or Blank</v>
      </c>
      <c r="T901" t="str">
        <f t="shared" si="59"/>
        <v>NO</v>
      </c>
    </row>
    <row r="902" spans="1:20" ht="19" hidden="1" x14ac:dyDescent="0.2">
      <c r="A902">
        <v>901</v>
      </c>
      <c r="B902">
        <v>1038</v>
      </c>
      <c r="C902" t="s">
        <v>1662</v>
      </c>
      <c r="D902" s="1">
        <v>42337</v>
      </c>
      <c r="E902" t="s">
        <v>15</v>
      </c>
      <c r="F902" t="s">
        <v>16</v>
      </c>
      <c r="G902">
        <v>69</v>
      </c>
      <c r="H902" t="s">
        <v>17</v>
      </c>
      <c r="I902" t="s">
        <v>30</v>
      </c>
      <c r="J902" t="s">
        <v>854</v>
      </c>
      <c r="K902" t="s">
        <v>47</v>
      </c>
      <c r="L902" t="b">
        <v>1</v>
      </c>
      <c r="M902" t="s">
        <v>21</v>
      </c>
      <c r="N902" t="s">
        <v>22</v>
      </c>
      <c r="O902" t="b">
        <v>0</v>
      </c>
      <c r="P902" t="str">
        <f t="shared" si="56"/>
        <v>armed</v>
      </c>
      <c r="Q902" t="str">
        <f t="shared" si="57"/>
        <v>Gun</v>
      </c>
      <c r="R902" s="8" t="str">
        <f>LOOKUP(G902,{0,1,19,30,40,50,60,70},{"null","0-18","19-29","30-39","40-49","50-59","60-69","70+"})</f>
        <v>60-69</v>
      </c>
      <c r="S902" t="str">
        <f t="shared" si="58"/>
        <v>Not Fleeing or Blank</v>
      </c>
      <c r="T902" t="str">
        <f t="shared" si="59"/>
        <v>NO</v>
      </c>
    </row>
    <row r="903" spans="1:20" ht="19" hidden="1" x14ac:dyDescent="0.2">
      <c r="A903">
        <v>902</v>
      </c>
      <c r="B903">
        <v>1041</v>
      </c>
      <c r="C903" t="s">
        <v>1663</v>
      </c>
      <c r="D903" s="1">
        <v>42337</v>
      </c>
      <c r="E903" t="s">
        <v>15</v>
      </c>
      <c r="F903" t="s">
        <v>16</v>
      </c>
      <c r="G903">
        <v>23</v>
      </c>
      <c r="H903" t="s">
        <v>17</v>
      </c>
      <c r="I903" t="s">
        <v>30</v>
      </c>
      <c r="J903" t="s">
        <v>465</v>
      </c>
      <c r="K903" t="s">
        <v>37</v>
      </c>
      <c r="L903" t="b">
        <v>0</v>
      </c>
      <c r="M903" t="s">
        <v>21</v>
      </c>
      <c r="N903" t="s">
        <v>73</v>
      </c>
      <c r="O903" t="b">
        <v>0</v>
      </c>
      <c r="P903" t="str">
        <f t="shared" si="56"/>
        <v>armed</v>
      </c>
      <c r="Q903" t="str">
        <f t="shared" si="57"/>
        <v>Gun</v>
      </c>
      <c r="R903" s="8" t="str">
        <f>LOOKUP(G903,{0,1,19,30,40,50,60,70},{"null","0-18","19-29","30-39","40-49","50-59","60-69","70+"})</f>
        <v>19-29</v>
      </c>
      <c r="S903" t="str">
        <f t="shared" si="58"/>
        <v>Fleeing</v>
      </c>
      <c r="T903" t="str">
        <f t="shared" si="59"/>
        <v>NO</v>
      </c>
    </row>
    <row r="904" spans="1:20" ht="19" hidden="1" x14ac:dyDescent="0.2">
      <c r="A904">
        <v>903</v>
      </c>
      <c r="B904">
        <v>1042</v>
      </c>
      <c r="C904" t="s">
        <v>1664</v>
      </c>
      <c r="D904" s="1">
        <v>42337</v>
      </c>
      <c r="E904" t="s">
        <v>15</v>
      </c>
      <c r="F904" t="s">
        <v>16</v>
      </c>
      <c r="G904">
        <v>29</v>
      </c>
      <c r="H904" t="s">
        <v>17</v>
      </c>
      <c r="I904" t="s">
        <v>24</v>
      </c>
      <c r="J904" t="s">
        <v>391</v>
      </c>
      <c r="K904" t="s">
        <v>199</v>
      </c>
      <c r="L904" t="b">
        <v>0</v>
      </c>
      <c r="M904" t="s">
        <v>21</v>
      </c>
      <c r="O904" t="b">
        <v>0</v>
      </c>
      <c r="P904" t="str">
        <f t="shared" si="56"/>
        <v>armed</v>
      </c>
      <c r="Q904" t="str">
        <f t="shared" si="57"/>
        <v>Gun</v>
      </c>
      <c r="R904" s="8" t="str">
        <f>LOOKUP(G904,{0,1,19,30,40,50,60,70},{"null","0-18","19-29","30-39","40-49","50-59","60-69","70+"})</f>
        <v>19-29</v>
      </c>
      <c r="S904" t="str">
        <f t="shared" si="58"/>
        <v>Not Fleeing or Blank</v>
      </c>
      <c r="T904" t="str">
        <f t="shared" si="59"/>
        <v>NO</v>
      </c>
    </row>
    <row r="905" spans="1:20" ht="19" hidden="1" x14ac:dyDescent="0.2">
      <c r="A905">
        <v>904</v>
      </c>
      <c r="B905">
        <v>1043</v>
      </c>
      <c r="C905" t="s">
        <v>1665</v>
      </c>
      <c r="D905" s="1">
        <v>42338</v>
      </c>
      <c r="E905" t="s">
        <v>15</v>
      </c>
      <c r="G905">
        <v>25</v>
      </c>
      <c r="H905" t="s">
        <v>17</v>
      </c>
      <c r="I905" t="s">
        <v>18</v>
      </c>
      <c r="J905" t="s">
        <v>124</v>
      </c>
      <c r="K905" t="s">
        <v>41</v>
      </c>
      <c r="L905" t="b">
        <v>0</v>
      </c>
      <c r="M905" t="s">
        <v>21</v>
      </c>
      <c r="N905" t="s">
        <v>48</v>
      </c>
      <c r="O905" t="b">
        <v>0</v>
      </c>
      <c r="P905" t="str">
        <f t="shared" si="56"/>
        <v>unarmed or undetermined or null</v>
      </c>
      <c r="Q905" t="str">
        <f t="shared" si="57"/>
        <v>No Gun</v>
      </c>
      <c r="R905" s="8" t="str">
        <f>LOOKUP(G905,{0,1,19,30,40,50,60,70},{"null","0-18","19-29","30-39","40-49","50-59","60-69","70+"})</f>
        <v>19-29</v>
      </c>
      <c r="S905" t="str">
        <f t="shared" si="58"/>
        <v>Fleeing</v>
      </c>
      <c r="T905" t="str">
        <f t="shared" si="59"/>
        <v>NO</v>
      </c>
    </row>
    <row r="906" spans="1:20" ht="19" x14ac:dyDescent="0.2">
      <c r="A906">
        <v>905</v>
      </c>
      <c r="B906">
        <v>1044</v>
      </c>
      <c r="C906" t="s">
        <v>1666</v>
      </c>
      <c r="D906" s="1">
        <v>42338</v>
      </c>
      <c r="E906" t="s">
        <v>15</v>
      </c>
      <c r="F906" t="s">
        <v>16</v>
      </c>
      <c r="G906">
        <v>18</v>
      </c>
      <c r="H906" t="s">
        <v>17</v>
      </c>
      <c r="I906" t="s">
        <v>56</v>
      </c>
      <c r="J906" t="s">
        <v>411</v>
      </c>
      <c r="K906" t="s">
        <v>230</v>
      </c>
      <c r="L906" t="b">
        <v>0</v>
      </c>
      <c r="M906" t="s">
        <v>21</v>
      </c>
      <c r="N906" t="s">
        <v>73</v>
      </c>
      <c r="O906" t="b">
        <v>0</v>
      </c>
      <c r="P906" t="str">
        <f t="shared" si="56"/>
        <v>armed</v>
      </c>
      <c r="Q906" t="str">
        <f t="shared" si="57"/>
        <v>Gun</v>
      </c>
      <c r="R906" s="8" t="str">
        <f>LOOKUP(G906,{0,1,19,30,40,50,60,70},{"null","0-18","19-29","30-39","40-49","50-59","60-69","70+"})</f>
        <v>0-18</v>
      </c>
      <c r="S906" t="str">
        <f t="shared" si="58"/>
        <v>Fleeing</v>
      </c>
      <c r="T906" t="str">
        <f t="shared" si="59"/>
        <v>YES</v>
      </c>
    </row>
    <row r="907" spans="1:20" ht="19" hidden="1" x14ac:dyDescent="0.2">
      <c r="A907">
        <v>906</v>
      </c>
      <c r="B907">
        <v>1227</v>
      </c>
      <c r="C907" t="s">
        <v>1667</v>
      </c>
      <c r="D907" s="1">
        <v>42338</v>
      </c>
      <c r="E907" t="s">
        <v>15</v>
      </c>
      <c r="F907" t="s">
        <v>77</v>
      </c>
      <c r="G907">
        <v>31</v>
      </c>
      <c r="H907" t="s">
        <v>17</v>
      </c>
      <c r="I907" t="s">
        <v>30</v>
      </c>
      <c r="J907" t="s">
        <v>1668</v>
      </c>
      <c r="K907" t="s">
        <v>64</v>
      </c>
      <c r="L907" t="b">
        <v>0</v>
      </c>
      <c r="M907" t="s">
        <v>33</v>
      </c>
      <c r="N907" t="s">
        <v>22</v>
      </c>
      <c r="O907" t="b">
        <v>0</v>
      </c>
      <c r="P907" t="str">
        <f t="shared" si="56"/>
        <v>unarmed or undetermined or null</v>
      </c>
      <c r="Q907" t="str">
        <f t="shared" si="57"/>
        <v>No Gun</v>
      </c>
      <c r="R907" s="8" t="str">
        <f>LOOKUP(G907,{0,1,19,30,40,50,60,70},{"null","0-18","19-29","30-39","40-49","50-59","60-69","70+"})</f>
        <v>30-39</v>
      </c>
      <c r="S907" t="str">
        <f t="shared" si="58"/>
        <v>Not Fleeing or Blank</v>
      </c>
      <c r="T907" t="str">
        <f t="shared" si="59"/>
        <v>NO</v>
      </c>
    </row>
    <row r="908" spans="1:20" ht="19" hidden="1" x14ac:dyDescent="0.2">
      <c r="A908">
        <v>907</v>
      </c>
      <c r="B908">
        <v>1045</v>
      </c>
      <c r="C908" t="s">
        <v>1669</v>
      </c>
      <c r="D908" s="1">
        <v>42339</v>
      </c>
      <c r="E908" t="s">
        <v>15</v>
      </c>
      <c r="F908" t="s">
        <v>16</v>
      </c>
      <c r="G908">
        <v>23</v>
      </c>
      <c r="H908" t="s">
        <v>17</v>
      </c>
      <c r="I908" t="s">
        <v>24</v>
      </c>
      <c r="J908" t="s">
        <v>1670</v>
      </c>
      <c r="K908" t="s">
        <v>265</v>
      </c>
      <c r="L908" t="b">
        <v>0</v>
      </c>
      <c r="M908" t="s">
        <v>21</v>
      </c>
      <c r="N908" t="s">
        <v>73</v>
      </c>
      <c r="O908" t="b">
        <v>0</v>
      </c>
      <c r="P908" t="str">
        <f t="shared" si="56"/>
        <v>armed</v>
      </c>
      <c r="Q908" t="str">
        <f t="shared" si="57"/>
        <v>Gun</v>
      </c>
      <c r="R908" s="8" t="str">
        <f>LOOKUP(G908,{0,1,19,30,40,50,60,70},{"null","0-18","19-29","30-39","40-49","50-59","60-69","70+"})</f>
        <v>19-29</v>
      </c>
      <c r="S908" t="str">
        <f t="shared" si="58"/>
        <v>Fleeing</v>
      </c>
      <c r="T908" t="str">
        <f t="shared" si="59"/>
        <v>NO</v>
      </c>
    </row>
    <row r="909" spans="1:20" ht="19" hidden="1" x14ac:dyDescent="0.2">
      <c r="A909">
        <v>908</v>
      </c>
      <c r="B909">
        <v>1047</v>
      </c>
      <c r="C909" t="s">
        <v>1671</v>
      </c>
      <c r="D909" s="1">
        <v>42339</v>
      </c>
      <c r="E909" t="s">
        <v>15</v>
      </c>
      <c r="F909" t="s">
        <v>16</v>
      </c>
      <c r="G909">
        <v>18</v>
      </c>
      <c r="H909" t="s">
        <v>17</v>
      </c>
      <c r="I909" t="s">
        <v>30</v>
      </c>
      <c r="J909" t="s">
        <v>1672</v>
      </c>
      <c r="K909" t="s">
        <v>37</v>
      </c>
      <c r="L909" t="b">
        <v>0</v>
      </c>
      <c r="M909" t="s">
        <v>21</v>
      </c>
      <c r="N909" t="s">
        <v>22</v>
      </c>
      <c r="O909" t="b">
        <v>0</v>
      </c>
      <c r="P909" t="str">
        <f t="shared" si="56"/>
        <v>armed</v>
      </c>
      <c r="Q909" t="str">
        <f t="shared" si="57"/>
        <v>Gun</v>
      </c>
      <c r="R909" s="8" t="str">
        <f>LOOKUP(G909,{0,1,19,30,40,50,60,70},{"null","0-18","19-29","30-39","40-49","50-59","60-69","70+"})</f>
        <v>0-18</v>
      </c>
      <c r="S909" t="str">
        <f t="shared" si="58"/>
        <v>Not Fleeing or Blank</v>
      </c>
      <c r="T909" t="str">
        <f t="shared" si="59"/>
        <v>NO</v>
      </c>
    </row>
    <row r="910" spans="1:20" ht="19" hidden="1" x14ac:dyDescent="0.2">
      <c r="A910">
        <v>909</v>
      </c>
      <c r="B910">
        <v>1049</v>
      </c>
      <c r="C910" t="s">
        <v>1673</v>
      </c>
      <c r="D910" s="1">
        <v>42340</v>
      </c>
      <c r="E910" t="s">
        <v>15</v>
      </c>
      <c r="F910" t="s">
        <v>16</v>
      </c>
      <c r="G910">
        <v>35</v>
      </c>
      <c r="H910" t="s">
        <v>17</v>
      </c>
      <c r="I910" t="s">
        <v>30</v>
      </c>
      <c r="J910" t="s">
        <v>184</v>
      </c>
      <c r="K910" t="s">
        <v>41</v>
      </c>
      <c r="L910" t="b">
        <v>0</v>
      </c>
      <c r="M910" t="s">
        <v>21</v>
      </c>
      <c r="N910" t="s">
        <v>48</v>
      </c>
      <c r="O910" t="b">
        <v>0</v>
      </c>
      <c r="P910" t="str">
        <f t="shared" si="56"/>
        <v>armed</v>
      </c>
      <c r="Q910" t="str">
        <f t="shared" si="57"/>
        <v>Gun</v>
      </c>
      <c r="R910" s="8" t="str">
        <f>LOOKUP(G910,{0,1,19,30,40,50,60,70},{"null","0-18","19-29","30-39","40-49","50-59","60-69","70+"})</f>
        <v>30-39</v>
      </c>
      <c r="S910" t="str">
        <f t="shared" si="58"/>
        <v>Fleeing</v>
      </c>
      <c r="T910" t="str">
        <f t="shared" si="59"/>
        <v>NO</v>
      </c>
    </row>
    <row r="911" spans="1:20" ht="19" hidden="1" x14ac:dyDescent="0.2">
      <c r="A911">
        <v>910</v>
      </c>
      <c r="B911">
        <v>1050</v>
      </c>
      <c r="C911" t="s">
        <v>1674</v>
      </c>
      <c r="D911" s="1">
        <v>42340</v>
      </c>
      <c r="E911" t="s">
        <v>15</v>
      </c>
      <c r="F911" t="s">
        <v>16</v>
      </c>
      <c r="G911">
        <v>27</v>
      </c>
      <c r="H911" t="s">
        <v>52</v>
      </c>
      <c r="I911" t="s">
        <v>134</v>
      </c>
      <c r="J911" t="s">
        <v>280</v>
      </c>
      <c r="K911" t="s">
        <v>37</v>
      </c>
      <c r="L911" t="b">
        <v>0</v>
      </c>
      <c r="M911" t="s">
        <v>21</v>
      </c>
      <c r="N911" t="s">
        <v>48</v>
      </c>
      <c r="O911" t="b">
        <v>0</v>
      </c>
      <c r="P911" t="str">
        <f t="shared" si="56"/>
        <v>armed</v>
      </c>
      <c r="Q911" t="str">
        <f t="shared" si="57"/>
        <v>Gun</v>
      </c>
      <c r="R911" s="8" t="str">
        <f>LOOKUP(G911,{0,1,19,30,40,50,60,70},{"null","0-18","19-29","30-39","40-49","50-59","60-69","70+"})</f>
        <v>19-29</v>
      </c>
      <c r="S911" t="str">
        <f t="shared" si="58"/>
        <v>Fleeing</v>
      </c>
      <c r="T911" t="str">
        <f t="shared" si="59"/>
        <v>NO</v>
      </c>
    </row>
    <row r="912" spans="1:20" ht="19" hidden="1" x14ac:dyDescent="0.2">
      <c r="A912">
        <v>911</v>
      </c>
      <c r="B912">
        <v>1051</v>
      </c>
      <c r="C912" t="s">
        <v>1675</v>
      </c>
      <c r="D912" s="1">
        <v>42340</v>
      </c>
      <c r="E912" t="s">
        <v>15</v>
      </c>
      <c r="F912" t="s">
        <v>16</v>
      </c>
      <c r="G912">
        <v>28</v>
      </c>
      <c r="H912" t="s">
        <v>17</v>
      </c>
      <c r="I912" t="s">
        <v>134</v>
      </c>
      <c r="J912" t="s">
        <v>280</v>
      </c>
      <c r="K912" t="s">
        <v>37</v>
      </c>
      <c r="L912" t="b">
        <v>0</v>
      </c>
      <c r="M912" t="s">
        <v>21</v>
      </c>
      <c r="N912" t="s">
        <v>48</v>
      </c>
      <c r="O912" t="b">
        <v>0</v>
      </c>
      <c r="P912" t="str">
        <f t="shared" si="56"/>
        <v>armed</v>
      </c>
      <c r="Q912" t="str">
        <f t="shared" si="57"/>
        <v>Gun</v>
      </c>
      <c r="R912" s="8" t="str">
        <f>LOOKUP(G912,{0,1,19,30,40,50,60,70},{"null","0-18","19-29","30-39","40-49","50-59","60-69","70+"})</f>
        <v>19-29</v>
      </c>
      <c r="S912" t="str">
        <f t="shared" si="58"/>
        <v>Fleeing</v>
      </c>
      <c r="T912" t="str">
        <f t="shared" si="59"/>
        <v>NO</v>
      </c>
    </row>
    <row r="913" spans="1:20" ht="19" hidden="1" x14ac:dyDescent="0.2">
      <c r="A913">
        <v>912</v>
      </c>
      <c r="B913">
        <v>1052</v>
      </c>
      <c r="C913" t="s">
        <v>1676</v>
      </c>
      <c r="D913" s="1">
        <v>42340</v>
      </c>
      <c r="E913" t="s">
        <v>15</v>
      </c>
      <c r="F913" t="s">
        <v>60</v>
      </c>
      <c r="G913">
        <v>26</v>
      </c>
      <c r="H913" t="s">
        <v>17</v>
      </c>
      <c r="I913" t="s">
        <v>56</v>
      </c>
      <c r="J913" t="s">
        <v>36</v>
      </c>
      <c r="K913" t="s">
        <v>37</v>
      </c>
      <c r="L913" t="b">
        <v>0</v>
      </c>
      <c r="M913" t="s">
        <v>33</v>
      </c>
      <c r="N913" t="s">
        <v>22</v>
      </c>
      <c r="O913" t="b">
        <v>0</v>
      </c>
      <c r="P913" t="str">
        <f t="shared" si="56"/>
        <v>armed</v>
      </c>
      <c r="Q913" t="str">
        <f t="shared" si="57"/>
        <v>No Gun</v>
      </c>
      <c r="R913" s="8" t="str">
        <f>LOOKUP(G913,{0,1,19,30,40,50,60,70},{"null","0-18","19-29","30-39","40-49","50-59","60-69","70+"})</f>
        <v>19-29</v>
      </c>
      <c r="S913" t="str">
        <f t="shared" si="58"/>
        <v>Not Fleeing or Blank</v>
      </c>
      <c r="T913" t="str">
        <f t="shared" si="59"/>
        <v>NO</v>
      </c>
    </row>
    <row r="914" spans="1:20" ht="19" hidden="1" x14ac:dyDescent="0.2">
      <c r="A914">
        <v>913</v>
      </c>
      <c r="B914">
        <v>1053</v>
      </c>
      <c r="C914" t="s">
        <v>1677</v>
      </c>
      <c r="D914" s="1">
        <v>42340</v>
      </c>
      <c r="E914" t="s">
        <v>15</v>
      </c>
      <c r="F914" t="s">
        <v>16</v>
      </c>
      <c r="G914">
        <v>32</v>
      </c>
      <c r="H914" t="s">
        <v>17</v>
      </c>
      <c r="I914" t="s">
        <v>30</v>
      </c>
      <c r="J914" t="s">
        <v>444</v>
      </c>
      <c r="K914" t="s">
        <v>64</v>
      </c>
      <c r="L914" t="b">
        <v>0</v>
      </c>
      <c r="M914" t="s">
        <v>33</v>
      </c>
      <c r="N914" t="s">
        <v>22</v>
      </c>
      <c r="O914" t="b">
        <v>0</v>
      </c>
      <c r="P914" t="str">
        <f t="shared" si="56"/>
        <v>armed</v>
      </c>
      <c r="Q914" t="str">
        <f t="shared" si="57"/>
        <v>Gun</v>
      </c>
      <c r="R914" s="8" t="str">
        <f>LOOKUP(G914,{0,1,19,30,40,50,60,70},{"null","0-18","19-29","30-39","40-49","50-59","60-69","70+"})</f>
        <v>30-39</v>
      </c>
      <c r="S914" t="str">
        <f t="shared" si="58"/>
        <v>Not Fleeing or Blank</v>
      </c>
      <c r="T914" t="str">
        <f t="shared" si="59"/>
        <v>NO</v>
      </c>
    </row>
    <row r="915" spans="1:20" ht="19" hidden="1" x14ac:dyDescent="0.2">
      <c r="A915">
        <v>914</v>
      </c>
      <c r="B915">
        <v>1054</v>
      </c>
      <c r="C915" t="s">
        <v>1678</v>
      </c>
      <c r="D915" s="1">
        <v>42340</v>
      </c>
      <c r="E915" t="s">
        <v>15</v>
      </c>
      <c r="F915" t="s">
        <v>16</v>
      </c>
      <c r="G915">
        <v>36</v>
      </c>
      <c r="H915" t="s">
        <v>17</v>
      </c>
      <c r="I915" t="s">
        <v>30</v>
      </c>
      <c r="J915" t="s">
        <v>1679</v>
      </c>
      <c r="K915" t="s">
        <v>101</v>
      </c>
      <c r="L915" t="b">
        <v>0</v>
      </c>
      <c r="M915" t="s">
        <v>21</v>
      </c>
      <c r="N915" t="s">
        <v>22</v>
      </c>
      <c r="O915" t="b">
        <v>0</v>
      </c>
      <c r="P915" t="str">
        <f t="shared" si="56"/>
        <v>armed</v>
      </c>
      <c r="Q915" t="str">
        <f t="shared" si="57"/>
        <v>Gun</v>
      </c>
      <c r="R915" s="8" t="str">
        <f>LOOKUP(G915,{0,1,19,30,40,50,60,70},{"null","0-18","19-29","30-39","40-49","50-59","60-69","70+"})</f>
        <v>30-39</v>
      </c>
      <c r="S915" t="str">
        <f t="shared" si="58"/>
        <v>Not Fleeing or Blank</v>
      </c>
      <c r="T915" t="str">
        <f t="shared" si="59"/>
        <v>NO</v>
      </c>
    </row>
    <row r="916" spans="1:20" ht="19" hidden="1" x14ac:dyDescent="0.2">
      <c r="A916">
        <v>915</v>
      </c>
      <c r="B916">
        <v>1055</v>
      </c>
      <c r="C916" t="s">
        <v>1680</v>
      </c>
      <c r="D916" s="1">
        <v>42341</v>
      </c>
      <c r="E916" t="s">
        <v>15</v>
      </c>
      <c r="F916" t="s">
        <v>16</v>
      </c>
      <c r="G916">
        <v>66</v>
      </c>
      <c r="H916" t="s">
        <v>17</v>
      </c>
      <c r="I916" t="s">
        <v>24</v>
      </c>
      <c r="J916" t="s">
        <v>1681</v>
      </c>
      <c r="K916" t="s">
        <v>199</v>
      </c>
      <c r="L916" t="b">
        <v>0</v>
      </c>
      <c r="M916" t="s">
        <v>21</v>
      </c>
      <c r="N916" t="s">
        <v>22</v>
      </c>
      <c r="O916" t="b">
        <v>0</v>
      </c>
      <c r="P916" t="str">
        <f t="shared" si="56"/>
        <v>armed</v>
      </c>
      <c r="Q916" t="str">
        <f t="shared" si="57"/>
        <v>Gun</v>
      </c>
      <c r="R916" s="8" t="str">
        <f>LOOKUP(G916,{0,1,19,30,40,50,60,70},{"null","0-18","19-29","30-39","40-49","50-59","60-69","70+"})</f>
        <v>60-69</v>
      </c>
      <c r="S916" t="str">
        <f t="shared" si="58"/>
        <v>Not Fleeing or Blank</v>
      </c>
      <c r="T916" t="str">
        <f t="shared" si="59"/>
        <v>NO</v>
      </c>
    </row>
    <row r="917" spans="1:20" ht="19" hidden="1" x14ac:dyDescent="0.2">
      <c r="A917">
        <v>916</v>
      </c>
      <c r="B917">
        <v>1056</v>
      </c>
      <c r="C917" t="s">
        <v>1682</v>
      </c>
      <c r="D917" s="1">
        <v>42342</v>
      </c>
      <c r="E917" t="s">
        <v>28</v>
      </c>
      <c r="F917" t="s">
        <v>1107</v>
      </c>
      <c r="G917">
        <v>47</v>
      </c>
      <c r="H917" t="s">
        <v>17</v>
      </c>
      <c r="I917" t="s">
        <v>24</v>
      </c>
      <c r="J917" t="s">
        <v>681</v>
      </c>
      <c r="K917" t="s">
        <v>47</v>
      </c>
      <c r="L917" t="b">
        <v>0</v>
      </c>
      <c r="M917" t="s">
        <v>33</v>
      </c>
      <c r="N917" t="s">
        <v>22</v>
      </c>
      <c r="O917" t="b">
        <v>0</v>
      </c>
      <c r="P917" t="str">
        <f t="shared" si="56"/>
        <v>armed</v>
      </c>
      <c r="Q917" t="str">
        <f t="shared" si="57"/>
        <v>No Gun</v>
      </c>
      <c r="R917" s="8" t="str">
        <f>LOOKUP(G917,{0,1,19,30,40,50,60,70},{"null","0-18","19-29","30-39","40-49","50-59","60-69","70+"})</f>
        <v>40-49</v>
      </c>
      <c r="S917" t="str">
        <f t="shared" si="58"/>
        <v>Not Fleeing or Blank</v>
      </c>
      <c r="T917" t="str">
        <f t="shared" si="59"/>
        <v>NO</v>
      </c>
    </row>
    <row r="918" spans="1:20" ht="19" hidden="1" x14ac:dyDescent="0.2">
      <c r="A918">
        <v>917</v>
      </c>
      <c r="B918">
        <v>1057</v>
      </c>
      <c r="C918" t="s">
        <v>1683</v>
      </c>
      <c r="D918" s="1">
        <v>42342</v>
      </c>
      <c r="E918" t="s">
        <v>15</v>
      </c>
      <c r="F918" t="s">
        <v>16</v>
      </c>
      <c r="G918">
        <v>21</v>
      </c>
      <c r="H918" t="s">
        <v>17</v>
      </c>
      <c r="I918" t="s">
        <v>56</v>
      </c>
      <c r="J918" t="s">
        <v>1684</v>
      </c>
      <c r="K918" t="s">
        <v>58</v>
      </c>
      <c r="L918" t="b">
        <v>0</v>
      </c>
      <c r="M918" t="s">
        <v>21</v>
      </c>
      <c r="N918" t="s">
        <v>22</v>
      </c>
      <c r="O918" t="b">
        <v>0</v>
      </c>
      <c r="P918" t="str">
        <f t="shared" si="56"/>
        <v>armed</v>
      </c>
      <c r="Q918" t="str">
        <f t="shared" si="57"/>
        <v>Gun</v>
      </c>
      <c r="R918" s="8" t="str">
        <f>LOOKUP(G918,{0,1,19,30,40,50,60,70},{"null","0-18","19-29","30-39","40-49","50-59","60-69","70+"})</f>
        <v>19-29</v>
      </c>
      <c r="S918" t="str">
        <f t="shared" si="58"/>
        <v>Not Fleeing or Blank</v>
      </c>
      <c r="T918" t="str">
        <f t="shared" si="59"/>
        <v>NO</v>
      </c>
    </row>
    <row r="919" spans="1:20" ht="19" hidden="1" x14ac:dyDescent="0.2">
      <c r="A919">
        <v>918</v>
      </c>
      <c r="B919">
        <v>1058</v>
      </c>
      <c r="C919" t="s">
        <v>1685</v>
      </c>
      <c r="D919" s="1">
        <v>42343</v>
      </c>
      <c r="E919" t="s">
        <v>15</v>
      </c>
      <c r="F919" t="s">
        <v>16</v>
      </c>
      <c r="G919">
        <v>24</v>
      </c>
      <c r="H919" t="s">
        <v>17</v>
      </c>
      <c r="I919" t="s">
        <v>24</v>
      </c>
      <c r="J919" t="s">
        <v>1686</v>
      </c>
      <c r="K919" t="s">
        <v>64</v>
      </c>
      <c r="L919" t="b">
        <v>0</v>
      </c>
      <c r="M919" t="s">
        <v>21</v>
      </c>
      <c r="N919" t="s">
        <v>73</v>
      </c>
      <c r="O919" t="b">
        <v>0</v>
      </c>
      <c r="P919" t="str">
        <f t="shared" si="56"/>
        <v>armed</v>
      </c>
      <c r="Q919" t="str">
        <f t="shared" si="57"/>
        <v>Gun</v>
      </c>
      <c r="R919" s="8" t="str">
        <f>LOOKUP(G919,{0,1,19,30,40,50,60,70},{"null","0-18","19-29","30-39","40-49","50-59","60-69","70+"})</f>
        <v>19-29</v>
      </c>
      <c r="S919" t="str">
        <f t="shared" si="58"/>
        <v>Fleeing</v>
      </c>
      <c r="T919" t="str">
        <f t="shared" si="59"/>
        <v>NO</v>
      </c>
    </row>
    <row r="920" spans="1:20" ht="19" hidden="1" x14ac:dyDescent="0.2">
      <c r="A920">
        <v>919</v>
      </c>
      <c r="B920">
        <v>1059</v>
      </c>
      <c r="C920" t="s">
        <v>1687</v>
      </c>
      <c r="D920" s="1">
        <v>42343</v>
      </c>
      <c r="E920" t="s">
        <v>28</v>
      </c>
      <c r="F920" t="s">
        <v>1688</v>
      </c>
      <c r="G920">
        <v>51</v>
      </c>
      <c r="H920" t="s">
        <v>17</v>
      </c>
      <c r="I920" t="s">
        <v>24</v>
      </c>
      <c r="J920" t="s">
        <v>607</v>
      </c>
      <c r="K920" t="s">
        <v>169</v>
      </c>
      <c r="L920" t="b">
        <v>0</v>
      </c>
      <c r="M920" t="s">
        <v>33</v>
      </c>
      <c r="N920" t="s">
        <v>22</v>
      </c>
      <c r="O920" t="b">
        <v>1</v>
      </c>
      <c r="P920" t="str">
        <f t="shared" si="56"/>
        <v>armed</v>
      </c>
      <c r="Q920" t="str">
        <f t="shared" si="57"/>
        <v>No Gun</v>
      </c>
      <c r="R920" s="8" t="str">
        <f>LOOKUP(G920,{0,1,19,30,40,50,60,70},{"null","0-18","19-29","30-39","40-49","50-59","60-69","70+"})</f>
        <v>50-59</v>
      </c>
      <c r="S920" t="str">
        <f t="shared" si="58"/>
        <v>Not Fleeing or Blank</v>
      </c>
      <c r="T920" t="str">
        <f t="shared" si="59"/>
        <v>NO</v>
      </c>
    </row>
    <row r="921" spans="1:20" ht="19" hidden="1" x14ac:dyDescent="0.2">
      <c r="A921">
        <v>920</v>
      </c>
      <c r="B921">
        <v>1060</v>
      </c>
      <c r="C921" t="s">
        <v>1689</v>
      </c>
      <c r="D921" s="1">
        <v>42343</v>
      </c>
      <c r="E921" t="s">
        <v>15</v>
      </c>
      <c r="F921" t="s">
        <v>16</v>
      </c>
      <c r="G921">
        <v>60</v>
      </c>
      <c r="H921" t="s">
        <v>17</v>
      </c>
      <c r="I921" t="s">
        <v>24</v>
      </c>
      <c r="J921" t="s">
        <v>1690</v>
      </c>
      <c r="K921" t="s">
        <v>344</v>
      </c>
      <c r="L921" t="b">
        <v>0</v>
      </c>
      <c r="M921" t="s">
        <v>33</v>
      </c>
      <c r="N921" t="s">
        <v>22</v>
      </c>
      <c r="O921" t="b">
        <v>0</v>
      </c>
      <c r="P921" t="str">
        <f t="shared" si="56"/>
        <v>armed</v>
      </c>
      <c r="Q921" t="str">
        <f t="shared" si="57"/>
        <v>Gun</v>
      </c>
      <c r="R921" s="8" t="str">
        <f>LOOKUP(G921,{0,1,19,30,40,50,60,70},{"null","0-18","19-29","30-39","40-49","50-59","60-69","70+"})</f>
        <v>60-69</v>
      </c>
      <c r="S921" t="str">
        <f t="shared" si="58"/>
        <v>Not Fleeing or Blank</v>
      </c>
      <c r="T921" t="str">
        <f t="shared" si="59"/>
        <v>NO</v>
      </c>
    </row>
    <row r="922" spans="1:20" ht="19" hidden="1" x14ac:dyDescent="0.2">
      <c r="A922">
        <v>921</v>
      </c>
      <c r="B922">
        <v>1061</v>
      </c>
      <c r="C922" t="s">
        <v>1691</v>
      </c>
      <c r="D922" s="1">
        <v>42343</v>
      </c>
      <c r="E922" t="s">
        <v>15</v>
      </c>
      <c r="F922" t="s">
        <v>16</v>
      </c>
      <c r="G922">
        <v>61</v>
      </c>
      <c r="H922" t="s">
        <v>52</v>
      </c>
      <c r="I922" t="s">
        <v>24</v>
      </c>
      <c r="J922" t="s">
        <v>157</v>
      </c>
      <c r="K922" t="s">
        <v>109</v>
      </c>
      <c r="L922" t="b">
        <v>0</v>
      </c>
      <c r="M922" t="s">
        <v>21</v>
      </c>
      <c r="N922" t="s">
        <v>22</v>
      </c>
      <c r="O922" t="b">
        <v>0</v>
      </c>
      <c r="P922" t="str">
        <f t="shared" si="56"/>
        <v>armed</v>
      </c>
      <c r="Q922" t="str">
        <f t="shared" si="57"/>
        <v>Gun</v>
      </c>
      <c r="R922" s="8" t="str">
        <f>LOOKUP(G922,{0,1,19,30,40,50,60,70},{"null","0-18","19-29","30-39","40-49","50-59","60-69","70+"})</f>
        <v>60-69</v>
      </c>
      <c r="S922" t="str">
        <f t="shared" si="58"/>
        <v>Not Fleeing or Blank</v>
      </c>
      <c r="T922" t="str">
        <f t="shared" si="59"/>
        <v>NO</v>
      </c>
    </row>
    <row r="923" spans="1:20" ht="19" hidden="1" x14ac:dyDescent="0.2">
      <c r="A923">
        <v>922</v>
      </c>
      <c r="B923">
        <v>1062</v>
      </c>
      <c r="C923" t="s">
        <v>1692</v>
      </c>
      <c r="D923" s="1">
        <v>42343</v>
      </c>
      <c r="E923" t="s">
        <v>15</v>
      </c>
      <c r="F923" t="s">
        <v>16</v>
      </c>
      <c r="G923">
        <v>38</v>
      </c>
      <c r="H923" t="s">
        <v>17</v>
      </c>
      <c r="I923" t="s">
        <v>30</v>
      </c>
      <c r="J923" t="s">
        <v>1457</v>
      </c>
      <c r="K923" t="s">
        <v>37</v>
      </c>
      <c r="L923" t="b">
        <v>0</v>
      </c>
      <c r="M923" t="s">
        <v>21</v>
      </c>
      <c r="N923" t="s">
        <v>22</v>
      </c>
      <c r="O923" t="b">
        <v>0</v>
      </c>
      <c r="P923" t="str">
        <f t="shared" si="56"/>
        <v>armed</v>
      </c>
      <c r="Q923" t="str">
        <f t="shared" si="57"/>
        <v>Gun</v>
      </c>
      <c r="R923" s="8" t="str">
        <f>LOOKUP(G923,{0,1,19,30,40,50,60,70},{"null","0-18","19-29","30-39","40-49","50-59","60-69","70+"})</f>
        <v>30-39</v>
      </c>
      <c r="S923" t="str">
        <f t="shared" si="58"/>
        <v>Not Fleeing or Blank</v>
      </c>
      <c r="T923" t="str">
        <f t="shared" si="59"/>
        <v>NO</v>
      </c>
    </row>
    <row r="924" spans="1:20" ht="19" hidden="1" x14ac:dyDescent="0.2">
      <c r="A924">
        <v>923</v>
      </c>
      <c r="B924">
        <v>1063</v>
      </c>
      <c r="C924" t="s">
        <v>1693</v>
      </c>
      <c r="D924" s="1">
        <v>42344</v>
      </c>
      <c r="E924" t="s">
        <v>15</v>
      </c>
      <c r="F924" t="s">
        <v>16</v>
      </c>
      <c r="G924">
        <v>35</v>
      </c>
      <c r="H924" t="s">
        <v>17</v>
      </c>
      <c r="I924" t="s">
        <v>24</v>
      </c>
      <c r="J924" t="s">
        <v>1039</v>
      </c>
      <c r="K924" t="s">
        <v>20</v>
      </c>
      <c r="L924" t="b">
        <v>0</v>
      </c>
      <c r="M924" t="s">
        <v>21</v>
      </c>
      <c r="N924" t="s">
        <v>48</v>
      </c>
      <c r="O924" t="b">
        <v>0</v>
      </c>
      <c r="P924" t="str">
        <f t="shared" si="56"/>
        <v>armed</v>
      </c>
      <c r="Q924" t="str">
        <f t="shared" si="57"/>
        <v>Gun</v>
      </c>
      <c r="R924" s="8" t="str">
        <f>LOOKUP(G924,{0,1,19,30,40,50,60,70},{"null","0-18","19-29","30-39","40-49","50-59","60-69","70+"})</f>
        <v>30-39</v>
      </c>
      <c r="S924" t="str">
        <f t="shared" si="58"/>
        <v>Fleeing</v>
      </c>
      <c r="T924" t="str">
        <f t="shared" si="59"/>
        <v>NO</v>
      </c>
    </row>
    <row r="925" spans="1:20" ht="19" hidden="1" x14ac:dyDescent="0.2">
      <c r="A925">
        <v>924</v>
      </c>
      <c r="B925">
        <v>1064</v>
      </c>
      <c r="C925" t="s">
        <v>1694</v>
      </c>
      <c r="D925" s="1">
        <v>42344</v>
      </c>
      <c r="E925" t="s">
        <v>15</v>
      </c>
      <c r="F925" t="s">
        <v>16</v>
      </c>
      <c r="G925">
        <v>46</v>
      </c>
      <c r="H925" t="s">
        <v>17</v>
      </c>
      <c r="I925" t="s">
        <v>56</v>
      </c>
      <c r="J925" t="s">
        <v>1695</v>
      </c>
      <c r="K925" t="s">
        <v>67</v>
      </c>
      <c r="L925" t="b">
        <v>1</v>
      </c>
      <c r="M925" t="s">
        <v>21</v>
      </c>
      <c r="N925" t="s">
        <v>22</v>
      </c>
      <c r="O925" t="b">
        <v>0</v>
      </c>
      <c r="P925" t="str">
        <f t="shared" si="56"/>
        <v>armed</v>
      </c>
      <c r="Q925" t="str">
        <f t="shared" si="57"/>
        <v>Gun</v>
      </c>
      <c r="R925" s="8" t="str">
        <f>LOOKUP(G925,{0,1,19,30,40,50,60,70},{"null","0-18","19-29","30-39","40-49","50-59","60-69","70+"})</f>
        <v>40-49</v>
      </c>
      <c r="S925" t="str">
        <f t="shared" si="58"/>
        <v>Not Fleeing or Blank</v>
      </c>
      <c r="T925" t="str">
        <f t="shared" si="59"/>
        <v>NO</v>
      </c>
    </row>
    <row r="926" spans="1:20" ht="19" hidden="1" x14ac:dyDescent="0.2">
      <c r="A926">
        <v>925</v>
      </c>
      <c r="B926">
        <v>1065</v>
      </c>
      <c r="C926" t="s">
        <v>1696</v>
      </c>
      <c r="D926" s="1">
        <v>42344</v>
      </c>
      <c r="E926" t="s">
        <v>15</v>
      </c>
      <c r="F926" t="s">
        <v>60</v>
      </c>
      <c r="G926">
        <v>48</v>
      </c>
      <c r="H926" t="s">
        <v>17</v>
      </c>
      <c r="I926" t="s">
        <v>24</v>
      </c>
      <c r="J926" t="s">
        <v>1697</v>
      </c>
      <c r="K926" t="s">
        <v>763</v>
      </c>
      <c r="L926" t="b">
        <v>1</v>
      </c>
      <c r="M926" t="s">
        <v>33</v>
      </c>
      <c r="N926" t="s">
        <v>22</v>
      </c>
      <c r="O926" t="b">
        <v>0</v>
      </c>
      <c r="P926" t="str">
        <f t="shared" si="56"/>
        <v>armed</v>
      </c>
      <c r="Q926" t="str">
        <f t="shared" si="57"/>
        <v>No Gun</v>
      </c>
      <c r="R926" s="8" t="str">
        <f>LOOKUP(G926,{0,1,19,30,40,50,60,70},{"null","0-18","19-29","30-39","40-49","50-59","60-69","70+"})</f>
        <v>40-49</v>
      </c>
      <c r="S926" t="str">
        <f t="shared" si="58"/>
        <v>Not Fleeing or Blank</v>
      </c>
      <c r="T926" t="str">
        <f t="shared" si="59"/>
        <v>NO</v>
      </c>
    </row>
    <row r="927" spans="1:20" ht="19" x14ac:dyDescent="0.2">
      <c r="A927">
        <v>926</v>
      </c>
      <c r="B927">
        <v>1067</v>
      </c>
      <c r="C927" t="s">
        <v>1698</v>
      </c>
      <c r="D927" s="1">
        <v>42346</v>
      </c>
      <c r="E927" t="s">
        <v>15</v>
      </c>
      <c r="F927" t="s">
        <v>29</v>
      </c>
      <c r="G927">
        <v>36</v>
      </c>
      <c r="H927" t="s">
        <v>17</v>
      </c>
      <c r="I927" t="s">
        <v>56</v>
      </c>
      <c r="J927" t="s">
        <v>1699</v>
      </c>
      <c r="K927" t="s">
        <v>258</v>
      </c>
      <c r="L927" t="b">
        <v>0</v>
      </c>
      <c r="M927" t="s">
        <v>33</v>
      </c>
      <c r="N927" t="s">
        <v>73</v>
      </c>
      <c r="O927" t="b">
        <v>0</v>
      </c>
      <c r="P927" t="str">
        <f t="shared" si="56"/>
        <v>unarmed or undetermined or null</v>
      </c>
      <c r="Q927" t="str">
        <f t="shared" si="57"/>
        <v>No Gun</v>
      </c>
      <c r="R927" s="8" t="str">
        <f>LOOKUP(G927,{0,1,19,30,40,50,60,70},{"null","0-18","19-29","30-39","40-49","50-59","60-69","70+"})</f>
        <v>30-39</v>
      </c>
      <c r="S927" t="str">
        <f t="shared" si="58"/>
        <v>Fleeing</v>
      </c>
      <c r="T927" t="str">
        <f t="shared" si="59"/>
        <v>YES</v>
      </c>
    </row>
    <row r="928" spans="1:20" ht="19" hidden="1" x14ac:dyDescent="0.2">
      <c r="A928">
        <v>927</v>
      </c>
      <c r="B928">
        <v>1068</v>
      </c>
      <c r="C928" t="s">
        <v>1700</v>
      </c>
      <c r="D928" s="1">
        <v>42346</v>
      </c>
      <c r="E928" t="s">
        <v>15</v>
      </c>
      <c r="F928" t="s">
        <v>16</v>
      </c>
      <c r="G928">
        <v>33</v>
      </c>
      <c r="H928" t="s">
        <v>17</v>
      </c>
      <c r="I928" t="s">
        <v>56</v>
      </c>
      <c r="J928" t="s">
        <v>420</v>
      </c>
      <c r="K928" t="s">
        <v>67</v>
      </c>
      <c r="L928" t="b">
        <v>0</v>
      </c>
      <c r="M928" t="s">
        <v>21</v>
      </c>
      <c r="N928" t="s">
        <v>22</v>
      </c>
      <c r="O928" t="b">
        <v>0</v>
      </c>
      <c r="P928" t="str">
        <f t="shared" si="56"/>
        <v>armed</v>
      </c>
      <c r="Q928" t="str">
        <f t="shared" si="57"/>
        <v>Gun</v>
      </c>
      <c r="R928" s="8" t="str">
        <f>LOOKUP(G928,{0,1,19,30,40,50,60,70},{"null","0-18","19-29","30-39","40-49","50-59","60-69","70+"})</f>
        <v>30-39</v>
      </c>
      <c r="S928" t="str">
        <f t="shared" si="58"/>
        <v>Not Fleeing or Blank</v>
      </c>
      <c r="T928" t="str">
        <f t="shared" si="59"/>
        <v>NO</v>
      </c>
    </row>
    <row r="929" spans="1:20" ht="19" hidden="1" x14ac:dyDescent="0.2">
      <c r="A929">
        <v>928</v>
      </c>
      <c r="B929">
        <v>1069</v>
      </c>
      <c r="C929" t="s">
        <v>1701</v>
      </c>
      <c r="D929" s="1">
        <v>42347</v>
      </c>
      <c r="E929" t="s">
        <v>15</v>
      </c>
      <c r="F929" t="s">
        <v>16</v>
      </c>
      <c r="G929">
        <v>66</v>
      </c>
      <c r="H929" t="s">
        <v>17</v>
      </c>
      <c r="I929" t="s">
        <v>24</v>
      </c>
      <c r="J929" t="s">
        <v>1702</v>
      </c>
      <c r="K929" t="s">
        <v>146</v>
      </c>
      <c r="L929" t="b">
        <v>0</v>
      </c>
      <c r="M929" t="s">
        <v>21</v>
      </c>
      <c r="N929" t="s">
        <v>22</v>
      </c>
      <c r="O929" t="b">
        <v>0</v>
      </c>
      <c r="P929" t="str">
        <f t="shared" si="56"/>
        <v>armed</v>
      </c>
      <c r="Q929" t="str">
        <f t="shared" si="57"/>
        <v>Gun</v>
      </c>
      <c r="R929" s="8" t="str">
        <f>LOOKUP(G929,{0,1,19,30,40,50,60,70},{"null","0-18","19-29","30-39","40-49","50-59","60-69","70+"})</f>
        <v>60-69</v>
      </c>
      <c r="S929" t="str">
        <f t="shared" si="58"/>
        <v>Not Fleeing or Blank</v>
      </c>
      <c r="T929" t="str">
        <f t="shared" si="59"/>
        <v>NO</v>
      </c>
    </row>
    <row r="930" spans="1:20" ht="19" hidden="1" x14ac:dyDescent="0.2">
      <c r="A930">
        <v>929</v>
      </c>
      <c r="B930">
        <v>1070</v>
      </c>
      <c r="C930" t="s">
        <v>1703</v>
      </c>
      <c r="D930" s="1">
        <v>42347</v>
      </c>
      <c r="E930" t="s">
        <v>15</v>
      </c>
      <c r="F930" t="s">
        <v>16</v>
      </c>
      <c r="G930">
        <v>51</v>
      </c>
      <c r="H930" t="s">
        <v>17</v>
      </c>
      <c r="J930" t="s">
        <v>1704</v>
      </c>
      <c r="K930" t="s">
        <v>44</v>
      </c>
      <c r="L930" t="b">
        <v>1</v>
      </c>
      <c r="M930" t="s">
        <v>21</v>
      </c>
      <c r="N930" t="s">
        <v>22</v>
      </c>
      <c r="O930" t="b">
        <v>0</v>
      </c>
      <c r="P930" t="str">
        <f t="shared" si="56"/>
        <v>armed</v>
      </c>
      <c r="Q930" t="str">
        <f t="shared" si="57"/>
        <v>Gun</v>
      </c>
      <c r="R930" s="8" t="str">
        <f>LOOKUP(G930,{0,1,19,30,40,50,60,70},{"null","0-18","19-29","30-39","40-49","50-59","60-69","70+"})</f>
        <v>50-59</v>
      </c>
      <c r="S930" t="str">
        <f t="shared" si="58"/>
        <v>Not Fleeing or Blank</v>
      </c>
      <c r="T930" t="str">
        <f t="shared" si="59"/>
        <v>NO</v>
      </c>
    </row>
    <row r="931" spans="1:20" ht="19" hidden="1" x14ac:dyDescent="0.2">
      <c r="A931">
        <v>930</v>
      </c>
      <c r="B931">
        <v>1071</v>
      </c>
      <c r="C931" t="s">
        <v>1705</v>
      </c>
      <c r="D931" s="1">
        <v>42348</v>
      </c>
      <c r="E931" t="s">
        <v>15</v>
      </c>
      <c r="F931" t="s">
        <v>16</v>
      </c>
      <c r="G931">
        <v>34</v>
      </c>
      <c r="H931" t="s">
        <v>17</v>
      </c>
      <c r="I931" t="s">
        <v>24</v>
      </c>
      <c r="J931" t="s">
        <v>121</v>
      </c>
      <c r="K931" t="s">
        <v>122</v>
      </c>
      <c r="L931" t="b">
        <v>0</v>
      </c>
      <c r="M931" t="s">
        <v>21</v>
      </c>
      <c r="N931" t="s">
        <v>22</v>
      </c>
      <c r="O931" t="b">
        <v>0</v>
      </c>
      <c r="P931" t="str">
        <f t="shared" si="56"/>
        <v>armed</v>
      </c>
      <c r="Q931" t="str">
        <f t="shared" si="57"/>
        <v>Gun</v>
      </c>
      <c r="R931" s="8" t="str">
        <f>LOOKUP(G931,{0,1,19,30,40,50,60,70},{"null","0-18","19-29","30-39","40-49","50-59","60-69","70+"})</f>
        <v>30-39</v>
      </c>
      <c r="S931" t="str">
        <f t="shared" si="58"/>
        <v>Not Fleeing or Blank</v>
      </c>
      <c r="T931" t="str">
        <f t="shared" si="59"/>
        <v>NO</v>
      </c>
    </row>
    <row r="932" spans="1:20" ht="19" hidden="1" x14ac:dyDescent="0.2">
      <c r="A932">
        <v>931</v>
      </c>
      <c r="B932">
        <v>1072</v>
      </c>
      <c r="C932" t="s">
        <v>1706</v>
      </c>
      <c r="D932" s="1">
        <v>42348</v>
      </c>
      <c r="E932" t="s">
        <v>15</v>
      </c>
      <c r="F932" t="s">
        <v>16</v>
      </c>
      <c r="G932">
        <v>55</v>
      </c>
      <c r="H932" t="s">
        <v>17</v>
      </c>
      <c r="I932" t="s">
        <v>56</v>
      </c>
      <c r="J932" t="s">
        <v>1445</v>
      </c>
      <c r="K932" t="s">
        <v>361</v>
      </c>
      <c r="L932" t="b">
        <v>0</v>
      </c>
      <c r="M932" t="s">
        <v>21</v>
      </c>
      <c r="N932" t="s">
        <v>22</v>
      </c>
      <c r="O932" t="b">
        <v>0</v>
      </c>
      <c r="P932" t="str">
        <f t="shared" si="56"/>
        <v>armed</v>
      </c>
      <c r="Q932" t="str">
        <f t="shared" si="57"/>
        <v>Gun</v>
      </c>
      <c r="R932" s="8" t="str">
        <f>LOOKUP(G932,{0,1,19,30,40,50,60,70},{"null","0-18","19-29","30-39","40-49","50-59","60-69","70+"})</f>
        <v>50-59</v>
      </c>
      <c r="S932" t="str">
        <f t="shared" si="58"/>
        <v>Not Fleeing or Blank</v>
      </c>
      <c r="T932" t="str">
        <f t="shared" si="59"/>
        <v>NO</v>
      </c>
    </row>
    <row r="933" spans="1:20" ht="19" hidden="1" x14ac:dyDescent="0.2">
      <c r="A933">
        <v>932</v>
      </c>
      <c r="B933">
        <v>1073</v>
      </c>
      <c r="C933" t="s">
        <v>1707</v>
      </c>
      <c r="D933" s="1">
        <v>42348</v>
      </c>
      <c r="E933" t="s">
        <v>15</v>
      </c>
      <c r="F933" t="s">
        <v>60</v>
      </c>
      <c r="G933">
        <v>54</v>
      </c>
      <c r="H933" t="s">
        <v>17</v>
      </c>
      <c r="I933" t="s">
        <v>24</v>
      </c>
      <c r="J933" t="s">
        <v>1708</v>
      </c>
      <c r="K933" t="s">
        <v>37</v>
      </c>
      <c r="L933" t="b">
        <v>0</v>
      </c>
      <c r="M933" t="s">
        <v>21</v>
      </c>
      <c r="N933" t="s">
        <v>22</v>
      </c>
      <c r="O933" t="b">
        <v>0</v>
      </c>
      <c r="P933" t="str">
        <f t="shared" si="56"/>
        <v>armed</v>
      </c>
      <c r="Q933" t="str">
        <f t="shared" si="57"/>
        <v>No Gun</v>
      </c>
      <c r="R933" s="8" t="str">
        <f>LOOKUP(G933,{0,1,19,30,40,50,60,70},{"null","0-18","19-29","30-39","40-49","50-59","60-69","70+"})</f>
        <v>50-59</v>
      </c>
      <c r="S933" t="str">
        <f t="shared" si="58"/>
        <v>Not Fleeing or Blank</v>
      </c>
      <c r="T933" t="str">
        <f t="shared" si="59"/>
        <v>NO</v>
      </c>
    </row>
    <row r="934" spans="1:20" ht="19" hidden="1" x14ac:dyDescent="0.2">
      <c r="A934">
        <v>933</v>
      </c>
      <c r="B934">
        <v>1074</v>
      </c>
      <c r="C934" t="s">
        <v>1709</v>
      </c>
      <c r="D934" s="1">
        <v>42348</v>
      </c>
      <c r="E934" t="s">
        <v>15</v>
      </c>
      <c r="F934" t="s">
        <v>16</v>
      </c>
      <c r="H934" t="s">
        <v>17</v>
      </c>
      <c r="J934" t="s">
        <v>153</v>
      </c>
      <c r="K934" t="s">
        <v>37</v>
      </c>
      <c r="L934" t="b">
        <v>0</v>
      </c>
      <c r="M934" t="s">
        <v>21</v>
      </c>
      <c r="N934" t="s">
        <v>22</v>
      </c>
      <c r="O934" t="b">
        <v>0</v>
      </c>
      <c r="P934" t="str">
        <f t="shared" si="56"/>
        <v>armed</v>
      </c>
      <c r="Q934" t="str">
        <f t="shared" si="57"/>
        <v>Gun</v>
      </c>
      <c r="R934" s="8" t="str">
        <f>LOOKUP(G934,{0,1,19,30,40,50,60,70},{"null","0-18","19-29","30-39","40-49","50-59","60-69","70+"})</f>
        <v>null</v>
      </c>
      <c r="S934" t="str">
        <f t="shared" si="58"/>
        <v>Not Fleeing or Blank</v>
      </c>
      <c r="T934" t="str">
        <f t="shared" si="59"/>
        <v>NO</v>
      </c>
    </row>
    <row r="935" spans="1:20" ht="19" hidden="1" x14ac:dyDescent="0.2">
      <c r="A935">
        <v>934</v>
      </c>
      <c r="B935">
        <v>1075</v>
      </c>
      <c r="C935" t="s">
        <v>1710</v>
      </c>
      <c r="D935" s="1">
        <v>42349</v>
      </c>
      <c r="E935" t="s">
        <v>15</v>
      </c>
      <c r="F935" t="s">
        <v>29</v>
      </c>
      <c r="G935">
        <v>36</v>
      </c>
      <c r="H935" t="s">
        <v>17</v>
      </c>
      <c r="I935" t="s">
        <v>24</v>
      </c>
      <c r="J935" t="s">
        <v>367</v>
      </c>
      <c r="K935" t="s">
        <v>47</v>
      </c>
      <c r="L935" t="b">
        <v>0</v>
      </c>
      <c r="M935" t="s">
        <v>21</v>
      </c>
      <c r="N935" t="s">
        <v>22</v>
      </c>
      <c r="O935" t="b">
        <v>0</v>
      </c>
      <c r="P935" t="str">
        <f t="shared" si="56"/>
        <v>unarmed or undetermined or null</v>
      </c>
      <c r="Q935" t="str">
        <f t="shared" si="57"/>
        <v>No Gun</v>
      </c>
      <c r="R935" s="8" t="str">
        <f>LOOKUP(G935,{0,1,19,30,40,50,60,70},{"null","0-18","19-29","30-39","40-49","50-59","60-69","70+"})</f>
        <v>30-39</v>
      </c>
      <c r="S935" t="str">
        <f t="shared" si="58"/>
        <v>Not Fleeing or Blank</v>
      </c>
      <c r="T935" t="str">
        <f t="shared" si="59"/>
        <v>NO</v>
      </c>
    </row>
    <row r="936" spans="1:20" ht="19" hidden="1" x14ac:dyDescent="0.2">
      <c r="A936">
        <v>935</v>
      </c>
      <c r="B936">
        <v>1076</v>
      </c>
      <c r="C936" t="s">
        <v>1711</v>
      </c>
      <c r="D936" s="1">
        <v>42350</v>
      </c>
      <c r="E936" t="s">
        <v>15</v>
      </c>
      <c r="F936" t="s">
        <v>60</v>
      </c>
      <c r="G936">
        <v>25</v>
      </c>
      <c r="H936" t="s">
        <v>17</v>
      </c>
      <c r="I936" t="s">
        <v>56</v>
      </c>
      <c r="J936" t="s">
        <v>121</v>
      </c>
      <c r="K936" t="s">
        <v>122</v>
      </c>
      <c r="L936" t="b">
        <v>1</v>
      </c>
      <c r="M936" t="s">
        <v>21</v>
      </c>
      <c r="N936" t="s">
        <v>22</v>
      </c>
      <c r="O936" t="b">
        <v>0</v>
      </c>
      <c r="P936" t="str">
        <f t="shared" si="56"/>
        <v>armed</v>
      </c>
      <c r="Q936" t="str">
        <f t="shared" si="57"/>
        <v>No Gun</v>
      </c>
      <c r="R936" s="8" t="str">
        <f>LOOKUP(G936,{0,1,19,30,40,50,60,70},{"null","0-18","19-29","30-39","40-49","50-59","60-69","70+"})</f>
        <v>19-29</v>
      </c>
      <c r="S936" t="str">
        <f t="shared" si="58"/>
        <v>Not Fleeing or Blank</v>
      </c>
      <c r="T936" t="str">
        <f t="shared" si="59"/>
        <v>NO</v>
      </c>
    </row>
    <row r="937" spans="1:20" ht="19" hidden="1" x14ac:dyDescent="0.2">
      <c r="A937">
        <v>936</v>
      </c>
      <c r="B937">
        <v>1078</v>
      </c>
      <c r="C937" t="s">
        <v>1712</v>
      </c>
      <c r="D937" s="1">
        <v>42350</v>
      </c>
      <c r="E937" t="s">
        <v>15</v>
      </c>
      <c r="F937" t="s">
        <v>1713</v>
      </c>
      <c r="G937">
        <v>24</v>
      </c>
      <c r="H937" t="s">
        <v>17</v>
      </c>
      <c r="I937" t="s">
        <v>56</v>
      </c>
      <c r="J937" t="s">
        <v>1033</v>
      </c>
      <c r="K937" t="s">
        <v>242</v>
      </c>
      <c r="L937" t="b">
        <v>0</v>
      </c>
      <c r="M937" t="s">
        <v>21</v>
      </c>
      <c r="N937" t="s">
        <v>22</v>
      </c>
      <c r="O937" t="b">
        <v>0</v>
      </c>
      <c r="P937" t="str">
        <f t="shared" si="56"/>
        <v>armed</v>
      </c>
      <c r="Q937" t="str">
        <f t="shared" si="57"/>
        <v>Gun</v>
      </c>
      <c r="R937" s="8" t="str">
        <f>LOOKUP(G937,{0,1,19,30,40,50,60,70},{"null","0-18","19-29","30-39","40-49","50-59","60-69","70+"})</f>
        <v>19-29</v>
      </c>
      <c r="S937" t="str">
        <f t="shared" si="58"/>
        <v>Not Fleeing or Blank</v>
      </c>
      <c r="T937" t="str">
        <f t="shared" si="59"/>
        <v>NO</v>
      </c>
    </row>
    <row r="938" spans="1:20" ht="19" hidden="1" x14ac:dyDescent="0.2">
      <c r="A938">
        <v>937</v>
      </c>
      <c r="B938">
        <v>1079</v>
      </c>
      <c r="C938" t="s">
        <v>1714</v>
      </c>
      <c r="D938" s="1">
        <v>42350</v>
      </c>
      <c r="E938" t="s">
        <v>15</v>
      </c>
      <c r="F938" t="s">
        <v>16</v>
      </c>
      <c r="G938">
        <v>28</v>
      </c>
      <c r="H938" t="s">
        <v>17</v>
      </c>
      <c r="I938" t="s">
        <v>56</v>
      </c>
      <c r="J938" t="s">
        <v>1715</v>
      </c>
      <c r="K938" t="s">
        <v>37</v>
      </c>
      <c r="L938" t="b">
        <v>0</v>
      </c>
      <c r="M938" t="s">
        <v>21</v>
      </c>
      <c r="N938" t="s">
        <v>22</v>
      </c>
      <c r="O938" t="b">
        <v>0</v>
      </c>
      <c r="P938" t="str">
        <f t="shared" si="56"/>
        <v>armed</v>
      </c>
      <c r="Q938" t="str">
        <f t="shared" si="57"/>
        <v>Gun</v>
      </c>
      <c r="R938" s="8" t="str">
        <f>LOOKUP(G938,{0,1,19,30,40,50,60,70},{"null","0-18","19-29","30-39","40-49","50-59","60-69","70+"})</f>
        <v>19-29</v>
      </c>
      <c r="S938" t="str">
        <f t="shared" si="58"/>
        <v>Not Fleeing or Blank</v>
      </c>
      <c r="T938" t="str">
        <f t="shared" si="59"/>
        <v>NO</v>
      </c>
    </row>
    <row r="939" spans="1:20" ht="19" hidden="1" x14ac:dyDescent="0.2">
      <c r="A939">
        <v>938</v>
      </c>
      <c r="B939">
        <v>1081</v>
      </c>
      <c r="C939" t="s">
        <v>1716</v>
      </c>
      <c r="D939" s="1">
        <v>42350</v>
      </c>
      <c r="E939" t="s">
        <v>15</v>
      </c>
      <c r="F939" t="s">
        <v>995</v>
      </c>
      <c r="G939">
        <v>36</v>
      </c>
      <c r="H939" t="s">
        <v>17</v>
      </c>
      <c r="I939" t="s">
        <v>24</v>
      </c>
      <c r="J939" t="s">
        <v>1717</v>
      </c>
      <c r="K939" t="s">
        <v>44</v>
      </c>
      <c r="L939" t="b">
        <v>0</v>
      </c>
      <c r="M939" t="s">
        <v>21</v>
      </c>
      <c r="N939" t="s">
        <v>22</v>
      </c>
      <c r="O939" t="b">
        <v>0</v>
      </c>
      <c r="P939" t="str">
        <f t="shared" si="56"/>
        <v>armed</v>
      </c>
      <c r="Q939" t="str">
        <f t="shared" si="57"/>
        <v>No Gun</v>
      </c>
      <c r="R939" s="8" t="str">
        <f>LOOKUP(G939,{0,1,19,30,40,50,60,70},{"null","0-18","19-29","30-39","40-49","50-59","60-69","70+"})</f>
        <v>30-39</v>
      </c>
      <c r="S939" t="str">
        <f t="shared" si="58"/>
        <v>Not Fleeing or Blank</v>
      </c>
      <c r="T939" t="str">
        <f t="shared" si="59"/>
        <v>NO</v>
      </c>
    </row>
    <row r="940" spans="1:20" ht="19" hidden="1" x14ac:dyDescent="0.2">
      <c r="A940">
        <v>939</v>
      </c>
      <c r="B940">
        <v>1082</v>
      </c>
      <c r="C940" t="s">
        <v>1718</v>
      </c>
      <c r="D940" s="1">
        <v>42350</v>
      </c>
      <c r="E940" t="s">
        <v>15</v>
      </c>
      <c r="F940" t="s">
        <v>16</v>
      </c>
      <c r="G940">
        <v>20</v>
      </c>
      <c r="H940" t="s">
        <v>17</v>
      </c>
      <c r="I940" t="s">
        <v>24</v>
      </c>
      <c r="J940" t="s">
        <v>1719</v>
      </c>
      <c r="K940" t="s">
        <v>58</v>
      </c>
      <c r="L940" t="b">
        <v>1</v>
      </c>
      <c r="M940" t="s">
        <v>21</v>
      </c>
      <c r="N940" t="s">
        <v>22</v>
      </c>
      <c r="O940" t="b">
        <v>0</v>
      </c>
      <c r="P940" t="str">
        <f t="shared" si="56"/>
        <v>armed</v>
      </c>
      <c r="Q940" t="str">
        <f t="shared" si="57"/>
        <v>Gun</v>
      </c>
      <c r="R940" s="8" t="str">
        <f>LOOKUP(G940,{0,1,19,30,40,50,60,70},{"null","0-18","19-29","30-39","40-49","50-59","60-69","70+"})</f>
        <v>19-29</v>
      </c>
      <c r="S940" t="str">
        <f t="shared" si="58"/>
        <v>Not Fleeing or Blank</v>
      </c>
      <c r="T940" t="str">
        <f t="shared" si="59"/>
        <v>NO</v>
      </c>
    </row>
    <row r="941" spans="1:20" ht="19" hidden="1" x14ac:dyDescent="0.2">
      <c r="A941">
        <v>940</v>
      </c>
      <c r="B941">
        <v>1083</v>
      </c>
      <c r="C941" t="s">
        <v>1720</v>
      </c>
      <c r="D941" s="1">
        <v>42350</v>
      </c>
      <c r="E941" t="s">
        <v>15</v>
      </c>
      <c r="F941" t="s">
        <v>60</v>
      </c>
      <c r="G941">
        <v>49</v>
      </c>
      <c r="H941" t="s">
        <v>17</v>
      </c>
      <c r="I941" t="s">
        <v>30</v>
      </c>
      <c r="J941" t="s">
        <v>280</v>
      </c>
      <c r="K941" t="s">
        <v>37</v>
      </c>
      <c r="L941" t="b">
        <v>0</v>
      </c>
      <c r="M941" t="s">
        <v>21</v>
      </c>
      <c r="O941" t="b">
        <v>0</v>
      </c>
      <c r="P941" t="str">
        <f t="shared" si="56"/>
        <v>armed</v>
      </c>
      <c r="Q941" t="str">
        <f t="shared" si="57"/>
        <v>No Gun</v>
      </c>
      <c r="R941" s="8" t="str">
        <f>LOOKUP(G941,{0,1,19,30,40,50,60,70},{"null","0-18","19-29","30-39","40-49","50-59","60-69","70+"})</f>
        <v>40-49</v>
      </c>
      <c r="S941" t="str">
        <f t="shared" si="58"/>
        <v>Not Fleeing or Blank</v>
      </c>
      <c r="T941" t="str">
        <f t="shared" si="59"/>
        <v>NO</v>
      </c>
    </row>
    <row r="942" spans="1:20" ht="19" hidden="1" x14ac:dyDescent="0.2">
      <c r="A942">
        <v>941</v>
      </c>
      <c r="B942">
        <v>1086</v>
      </c>
      <c r="C942" t="s">
        <v>1721</v>
      </c>
      <c r="D942" s="1">
        <v>42350</v>
      </c>
      <c r="E942" t="s">
        <v>15</v>
      </c>
      <c r="F942" t="s">
        <v>1330</v>
      </c>
      <c r="H942" t="s">
        <v>17</v>
      </c>
      <c r="J942" t="s">
        <v>124</v>
      </c>
      <c r="K942" t="s">
        <v>41</v>
      </c>
      <c r="L942" t="b">
        <v>0</v>
      </c>
      <c r="M942" t="s">
        <v>21</v>
      </c>
      <c r="O942" t="b">
        <v>0</v>
      </c>
      <c r="P942" t="str">
        <f t="shared" si="56"/>
        <v>armed</v>
      </c>
      <c r="Q942" t="str">
        <f t="shared" si="57"/>
        <v>No Gun</v>
      </c>
      <c r="R942" s="8" t="str">
        <f>LOOKUP(G942,{0,1,19,30,40,50,60,70},{"null","0-18","19-29","30-39","40-49","50-59","60-69","70+"})</f>
        <v>null</v>
      </c>
      <c r="S942" t="str">
        <f t="shared" si="58"/>
        <v>Not Fleeing or Blank</v>
      </c>
      <c r="T942" t="str">
        <f t="shared" si="59"/>
        <v>NO</v>
      </c>
    </row>
    <row r="943" spans="1:20" ht="19" hidden="1" x14ac:dyDescent="0.2">
      <c r="A943">
        <v>942</v>
      </c>
      <c r="B943">
        <v>1077</v>
      </c>
      <c r="C943" t="s">
        <v>1722</v>
      </c>
      <c r="D943" s="1">
        <v>42351</v>
      </c>
      <c r="E943" t="s">
        <v>15</v>
      </c>
      <c r="F943" t="s">
        <v>16</v>
      </c>
      <c r="G943">
        <v>51</v>
      </c>
      <c r="H943" t="s">
        <v>52</v>
      </c>
      <c r="I943" t="s">
        <v>24</v>
      </c>
      <c r="J943" t="s">
        <v>750</v>
      </c>
      <c r="K943" t="s">
        <v>64</v>
      </c>
      <c r="L943" t="b">
        <v>1</v>
      </c>
      <c r="M943" t="s">
        <v>21</v>
      </c>
      <c r="N943" t="s">
        <v>22</v>
      </c>
      <c r="O943" t="b">
        <v>0</v>
      </c>
      <c r="P943" t="str">
        <f t="shared" si="56"/>
        <v>armed</v>
      </c>
      <c r="Q943" t="str">
        <f t="shared" si="57"/>
        <v>Gun</v>
      </c>
      <c r="R943" s="8" t="str">
        <f>LOOKUP(G943,{0,1,19,30,40,50,60,70},{"null","0-18","19-29","30-39","40-49","50-59","60-69","70+"})</f>
        <v>50-59</v>
      </c>
      <c r="S943" t="str">
        <f t="shared" si="58"/>
        <v>Not Fleeing or Blank</v>
      </c>
      <c r="T943" t="str">
        <f t="shared" si="59"/>
        <v>NO</v>
      </c>
    </row>
    <row r="944" spans="1:20" ht="19" hidden="1" x14ac:dyDescent="0.2">
      <c r="A944">
        <v>943</v>
      </c>
      <c r="B944">
        <v>1080</v>
      </c>
      <c r="C944" t="s">
        <v>1723</v>
      </c>
      <c r="D944" s="1">
        <v>42351</v>
      </c>
      <c r="E944" t="s">
        <v>15</v>
      </c>
      <c r="F944" t="s">
        <v>1724</v>
      </c>
      <c r="G944">
        <v>21</v>
      </c>
      <c r="H944" t="s">
        <v>17</v>
      </c>
      <c r="I944" t="s">
        <v>24</v>
      </c>
      <c r="J944" t="s">
        <v>1725</v>
      </c>
      <c r="K944" t="s">
        <v>64</v>
      </c>
      <c r="L944" t="b">
        <v>1</v>
      </c>
      <c r="M944" t="s">
        <v>33</v>
      </c>
      <c r="N944" t="s">
        <v>22</v>
      </c>
      <c r="O944" t="b">
        <v>0</v>
      </c>
      <c r="P944" t="str">
        <f t="shared" si="56"/>
        <v>armed</v>
      </c>
      <c r="Q944" t="str">
        <f t="shared" si="57"/>
        <v>No Gun</v>
      </c>
      <c r="R944" s="8" t="str">
        <f>LOOKUP(G944,{0,1,19,30,40,50,60,70},{"null","0-18","19-29","30-39","40-49","50-59","60-69","70+"})</f>
        <v>19-29</v>
      </c>
      <c r="S944" t="str">
        <f t="shared" si="58"/>
        <v>Not Fleeing or Blank</v>
      </c>
      <c r="T944" t="str">
        <f t="shared" si="59"/>
        <v>NO</v>
      </c>
    </row>
    <row r="945" spans="1:20" ht="19" hidden="1" x14ac:dyDescent="0.2">
      <c r="A945">
        <v>944</v>
      </c>
      <c r="B945">
        <v>1084</v>
      </c>
      <c r="C945" t="s">
        <v>1726</v>
      </c>
      <c r="D945" s="1">
        <v>42351</v>
      </c>
      <c r="E945" t="s">
        <v>15</v>
      </c>
      <c r="F945" t="s">
        <v>60</v>
      </c>
      <c r="G945">
        <v>30</v>
      </c>
      <c r="H945" t="s">
        <v>17</v>
      </c>
      <c r="I945" t="s">
        <v>134</v>
      </c>
      <c r="J945" t="s">
        <v>1727</v>
      </c>
      <c r="K945" t="s">
        <v>20</v>
      </c>
      <c r="L945" t="b">
        <v>0</v>
      </c>
      <c r="M945" t="s">
        <v>21</v>
      </c>
      <c r="N945" t="s">
        <v>22</v>
      </c>
      <c r="O945" t="b">
        <v>0</v>
      </c>
      <c r="P945" t="str">
        <f t="shared" si="56"/>
        <v>armed</v>
      </c>
      <c r="Q945" t="str">
        <f t="shared" si="57"/>
        <v>No Gun</v>
      </c>
      <c r="R945" s="8" t="str">
        <f>LOOKUP(G945,{0,1,19,30,40,50,60,70},{"null","0-18","19-29","30-39","40-49","50-59","60-69","70+"})</f>
        <v>30-39</v>
      </c>
      <c r="S945" t="str">
        <f t="shared" si="58"/>
        <v>Not Fleeing or Blank</v>
      </c>
      <c r="T945" t="str">
        <f t="shared" si="59"/>
        <v>NO</v>
      </c>
    </row>
    <row r="946" spans="1:20" ht="19" hidden="1" x14ac:dyDescent="0.2">
      <c r="A946">
        <v>945</v>
      </c>
      <c r="B946">
        <v>1089</v>
      </c>
      <c r="C946" t="s">
        <v>1728</v>
      </c>
      <c r="D946" s="1">
        <v>42351</v>
      </c>
      <c r="E946" t="s">
        <v>15</v>
      </c>
      <c r="F946" t="s">
        <v>16</v>
      </c>
      <c r="G946">
        <v>32</v>
      </c>
      <c r="H946" t="s">
        <v>17</v>
      </c>
      <c r="I946" t="s">
        <v>30</v>
      </c>
      <c r="J946" t="s">
        <v>1729</v>
      </c>
      <c r="K946" t="s">
        <v>41</v>
      </c>
      <c r="L946" t="b">
        <v>0</v>
      </c>
      <c r="M946" t="s">
        <v>21</v>
      </c>
      <c r="N946" t="s">
        <v>22</v>
      </c>
      <c r="O946" t="b">
        <v>0</v>
      </c>
      <c r="P946" t="str">
        <f t="shared" si="56"/>
        <v>armed</v>
      </c>
      <c r="Q946" t="str">
        <f t="shared" si="57"/>
        <v>Gun</v>
      </c>
      <c r="R946" s="8" t="str">
        <f>LOOKUP(G946,{0,1,19,30,40,50,60,70},{"null","0-18","19-29","30-39","40-49","50-59","60-69","70+"})</f>
        <v>30-39</v>
      </c>
      <c r="S946" t="str">
        <f t="shared" si="58"/>
        <v>Not Fleeing or Blank</v>
      </c>
      <c r="T946" t="str">
        <f t="shared" si="59"/>
        <v>NO</v>
      </c>
    </row>
    <row r="947" spans="1:20" ht="19" hidden="1" x14ac:dyDescent="0.2">
      <c r="A947">
        <v>946</v>
      </c>
      <c r="B947">
        <v>1085</v>
      </c>
      <c r="C947" t="s">
        <v>1730</v>
      </c>
      <c r="D947" s="1">
        <v>42352</v>
      </c>
      <c r="E947" t="s">
        <v>15</v>
      </c>
      <c r="F947" t="s">
        <v>16</v>
      </c>
      <c r="G947">
        <v>33</v>
      </c>
      <c r="H947" t="s">
        <v>17</v>
      </c>
      <c r="I947" t="s">
        <v>56</v>
      </c>
      <c r="J947" t="s">
        <v>71</v>
      </c>
      <c r="K947" t="s">
        <v>72</v>
      </c>
      <c r="L947" t="b">
        <v>0</v>
      </c>
      <c r="M947" t="s">
        <v>21</v>
      </c>
      <c r="N947" t="s">
        <v>22</v>
      </c>
      <c r="O947" t="b">
        <v>1</v>
      </c>
      <c r="P947" t="str">
        <f t="shared" si="56"/>
        <v>armed</v>
      </c>
      <c r="Q947" t="str">
        <f t="shared" si="57"/>
        <v>Gun</v>
      </c>
      <c r="R947" s="8" t="str">
        <f>LOOKUP(G947,{0,1,19,30,40,50,60,70},{"null","0-18","19-29","30-39","40-49","50-59","60-69","70+"})</f>
        <v>30-39</v>
      </c>
      <c r="S947" t="str">
        <f t="shared" si="58"/>
        <v>Not Fleeing or Blank</v>
      </c>
      <c r="T947" t="str">
        <f t="shared" si="59"/>
        <v>NO</v>
      </c>
    </row>
    <row r="948" spans="1:20" ht="19" hidden="1" x14ac:dyDescent="0.2">
      <c r="A948">
        <v>947</v>
      </c>
      <c r="B948">
        <v>1088</v>
      </c>
      <c r="C948" t="s">
        <v>1731</v>
      </c>
      <c r="D948" s="1">
        <v>42352</v>
      </c>
      <c r="E948" t="s">
        <v>28</v>
      </c>
      <c r="F948" t="s">
        <v>60</v>
      </c>
      <c r="G948">
        <v>52</v>
      </c>
      <c r="H948" t="s">
        <v>17</v>
      </c>
      <c r="I948" t="s">
        <v>24</v>
      </c>
      <c r="J948" t="s">
        <v>1732</v>
      </c>
      <c r="K948" t="s">
        <v>178</v>
      </c>
      <c r="L948" t="b">
        <v>1</v>
      </c>
      <c r="M948" t="s">
        <v>33</v>
      </c>
      <c r="N948" t="s">
        <v>22</v>
      </c>
      <c r="O948" t="b">
        <v>0</v>
      </c>
      <c r="P948" t="str">
        <f t="shared" si="56"/>
        <v>armed</v>
      </c>
      <c r="Q948" t="str">
        <f t="shared" si="57"/>
        <v>No Gun</v>
      </c>
      <c r="R948" s="8" t="str">
        <f>LOOKUP(G948,{0,1,19,30,40,50,60,70},{"null","0-18","19-29","30-39","40-49","50-59","60-69","70+"})</f>
        <v>50-59</v>
      </c>
      <c r="S948" t="str">
        <f t="shared" si="58"/>
        <v>Not Fleeing or Blank</v>
      </c>
      <c r="T948" t="str">
        <f t="shared" si="59"/>
        <v>NO</v>
      </c>
    </row>
    <row r="949" spans="1:20" ht="19" hidden="1" x14ac:dyDescent="0.2">
      <c r="A949">
        <v>948</v>
      </c>
      <c r="B949">
        <v>1090</v>
      </c>
      <c r="C949" t="s">
        <v>1733</v>
      </c>
      <c r="D949" s="1">
        <v>42352</v>
      </c>
      <c r="E949" t="s">
        <v>15</v>
      </c>
      <c r="F949" t="s">
        <v>77</v>
      </c>
      <c r="G949">
        <v>56</v>
      </c>
      <c r="H949" t="s">
        <v>17</v>
      </c>
      <c r="I949" t="s">
        <v>24</v>
      </c>
      <c r="J949" t="s">
        <v>1734</v>
      </c>
      <c r="K949" t="s">
        <v>242</v>
      </c>
      <c r="L949" t="b">
        <v>0</v>
      </c>
      <c r="M949" t="s">
        <v>77</v>
      </c>
      <c r="N949" t="s">
        <v>22</v>
      </c>
      <c r="O949" t="b">
        <v>0</v>
      </c>
      <c r="P949" t="str">
        <f t="shared" si="56"/>
        <v>unarmed or undetermined or null</v>
      </c>
      <c r="Q949" t="str">
        <f t="shared" si="57"/>
        <v>No Gun</v>
      </c>
      <c r="R949" s="8" t="str">
        <f>LOOKUP(G949,{0,1,19,30,40,50,60,70},{"null","0-18","19-29","30-39","40-49","50-59","60-69","70+"})</f>
        <v>50-59</v>
      </c>
      <c r="S949" t="str">
        <f t="shared" si="58"/>
        <v>Not Fleeing or Blank</v>
      </c>
      <c r="T949" t="str">
        <f t="shared" si="59"/>
        <v>NO</v>
      </c>
    </row>
    <row r="950" spans="1:20" ht="19" hidden="1" x14ac:dyDescent="0.2">
      <c r="A950">
        <v>949</v>
      </c>
      <c r="B950">
        <v>1091</v>
      </c>
      <c r="C950" t="s">
        <v>1735</v>
      </c>
      <c r="D950" s="1">
        <v>42352</v>
      </c>
      <c r="E950" t="s">
        <v>15</v>
      </c>
      <c r="F950" t="s">
        <v>16</v>
      </c>
      <c r="G950">
        <v>48</v>
      </c>
      <c r="H950" t="s">
        <v>52</v>
      </c>
      <c r="I950" t="s">
        <v>24</v>
      </c>
      <c r="J950" t="s">
        <v>347</v>
      </c>
      <c r="K950" t="s">
        <v>98</v>
      </c>
      <c r="L950" t="b">
        <v>1</v>
      </c>
      <c r="M950" t="s">
        <v>21</v>
      </c>
      <c r="N950" t="s">
        <v>22</v>
      </c>
      <c r="O950" t="b">
        <v>0</v>
      </c>
      <c r="P950" t="str">
        <f t="shared" si="56"/>
        <v>armed</v>
      </c>
      <c r="Q950" t="str">
        <f t="shared" si="57"/>
        <v>Gun</v>
      </c>
      <c r="R950" s="8" t="str">
        <f>LOOKUP(G950,{0,1,19,30,40,50,60,70},{"null","0-18","19-29","30-39","40-49","50-59","60-69","70+"})</f>
        <v>40-49</v>
      </c>
      <c r="S950" t="str">
        <f t="shared" si="58"/>
        <v>Not Fleeing or Blank</v>
      </c>
      <c r="T950" t="str">
        <f t="shared" si="59"/>
        <v>NO</v>
      </c>
    </row>
    <row r="951" spans="1:20" ht="19" hidden="1" x14ac:dyDescent="0.2">
      <c r="A951">
        <v>950</v>
      </c>
      <c r="B951">
        <v>1092</v>
      </c>
      <c r="C951" t="s">
        <v>1736</v>
      </c>
      <c r="D951" s="1">
        <v>42352</v>
      </c>
      <c r="E951" t="s">
        <v>15</v>
      </c>
      <c r="F951" t="s">
        <v>60</v>
      </c>
      <c r="G951">
        <v>39</v>
      </c>
      <c r="H951" t="s">
        <v>17</v>
      </c>
      <c r="I951" t="s">
        <v>18</v>
      </c>
      <c r="J951" t="s">
        <v>652</v>
      </c>
      <c r="K951" t="s">
        <v>37</v>
      </c>
      <c r="L951" t="b">
        <v>0</v>
      </c>
      <c r="M951" t="s">
        <v>33</v>
      </c>
      <c r="N951" t="s">
        <v>22</v>
      </c>
      <c r="O951" t="b">
        <v>0</v>
      </c>
      <c r="P951" t="str">
        <f t="shared" si="56"/>
        <v>armed</v>
      </c>
      <c r="Q951" t="str">
        <f t="shared" si="57"/>
        <v>No Gun</v>
      </c>
      <c r="R951" s="8" t="str">
        <f>LOOKUP(G951,{0,1,19,30,40,50,60,70},{"null","0-18","19-29","30-39","40-49","50-59","60-69","70+"})</f>
        <v>30-39</v>
      </c>
      <c r="S951" t="str">
        <f t="shared" si="58"/>
        <v>Not Fleeing or Blank</v>
      </c>
      <c r="T951" t="str">
        <f t="shared" si="59"/>
        <v>NO</v>
      </c>
    </row>
    <row r="952" spans="1:20" ht="19" hidden="1" x14ac:dyDescent="0.2">
      <c r="A952">
        <v>951</v>
      </c>
      <c r="B952">
        <v>1093</v>
      </c>
      <c r="C952" t="s">
        <v>1737</v>
      </c>
      <c r="D952" s="1">
        <v>42352</v>
      </c>
      <c r="E952" t="s">
        <v>15</v>
      </c>
      <c r="F952" t="s">
        <v>77</v>
      </c>
      <c r="G952">
        <v>19</v>
      </c>
      <c r="H952" t="s">
        <v>17</v>
      </c>
      <c r="I952" t="s">
        <v>30</v>
      </c>
      <c r="J952" t="s">
        <v>1738</v>
      </c>
      <c r="K952" t="s">
        <v>37</v>
      </c>
      <c r="L952" t="b">
        <v>0</v>
      </c>
      <c r="M952" t="s">
        <v>77</v>
      </c>
      <c r="O952" t="b">
        <v>1</v>
      </c>
      <c r="P952" t="str">
        <f t="shared" si="56"/>
        <v>unarmed or undetermined or null</v>
      </c>
      <c r="Q952" t="str">
        <f t="shared" si="57"/>
        <v>No Gun</v>
      </c>
      <c r="R952" s="8" t="str">
        <f>LOOKUP(G952,{0,1,19,30,40,50,60,70},{"null","0-18","19-29","30-39","40-49","50-59","60-69","70+"})</f>
        <v>19-29</v>
      </c>
      <c r="S952" t="str">
        <f t="shared" si="58"/>
        <v>Not Fleeing or Blank</v>
      </c>
      <c r="T952" t="str">
        <f t="shared" si="59"/>
        <v>NO</v>
      </c>
    </row>
    <row r="953" spans="1:20" ht="19" hidden="1" x14ac:dyDescent="0.2">
      <c r="A953">
        <v>952</v>
      </c>
      <c r="B953">
        <v>1094</v>
      </c>
      <c r="C953" t="s">
        <v>1739</v>
      </c>
      <c r="D953" s="1">
        <v>42352</v>
      </c>
      <c r="E953" t="s">
        <v>15</v>
      </c>
      <c r="F953" t="s">
        <v>16</v>
      </c>
      <c r="G953">
        <v>45</v>
      </c>
      <c r="H953" t="s">
        <v>17</v>
      </c>
      <c r="I953" t="s">
        <v>30</v>
      </c>
      <c r="J953" t="s">
        <v>347</v>
      </c>
      <c r="K953" t="s">
        <v>98</v>
      </c>
      <c r="L953" t="b">
        <v>0</v>
      </c>
      <c r="M953" t="s">
        <v>21</v>
      </c>
      <c r="N953" t="s">
        <v>22</v>
      </c>
      <c r="O953" t="b">
        <v>0</v>
      </c>
      <c r="P953" t="str">
        <f t="shared" si="56"/>
        <v>armed</v>
      </c>
      <c r="Q953" t="str">
        <f t="shared" si="57"/>
        <v>Gun</v>
      </c>
      <c r="R953" s="8" t="str">
        <f>LOOKUP(G953,{0,1,19,30,40,50,60,70},{"null","0-18","19-29","30-39","40-49","50-59","60-69","70+"})</f>
        <v>40-49</v>
      </c>
      <c r="S953" t="str">
        <f t="shared" si="58"/>
        <v>Not Fleeing or Blank</v>
      </c>
      <c r="T953" t="str">
        <f t="shared" si="59"/>
        <v>NO</v>
      </c>
    </row>
    <row r="954" spans="1:20" ht="19" hidden="1" x14ac:dyDescent="0.2">
      <c r="A954">
        <v>953</v>
      </c>
      <c r="B954">
        <v>1095</v>
      </c>
      <c r="C954" t="s">
        <v>1740</v>
      </c>
      <c r="D954" s="1">
        <v>42352</v>
      </c>
      <c r="E954" t="s">
        <v>15</v>
      </c>
      <c r="F954" t="s">
        <v>16</v>
      </c>
      <c r="G954">
        <v>33</v>
      </c>
      <c r="H954" t="s">
        <v>17</v>
      </c>
      <c r="I954" t="s">
        <v>24</v>
      </c>
      <c r="J954" t="s">
        <v>1741</v>
      </c>
      <c r="K954" t="s">
        <v>447</v>
      </c>
      <c r="L954" t="b">
        <v>0</v>
      </c>
      <c r="M954" t="s">
        <v>21</v>
      </c>
      <c r="N954" t="s">
        <v>22</v>
      </c>
      <c r="O954" t="b">
        <v>0</v>
      </c>
      <c r="P954" t="str">
        <f t="shared" si="56"/>
        <v>armed</v>
      </c>
      <c r="Q954" t="str">
        <f t="shared" si="57"/>
        <v>Gun</v>
      </c>
      <c r="R954" s="8" t="str">
        <f>LOOKUP(G954,{0,1,19,30,40,50,60,70},{"null","0-18","19-29","30-39","40-49","50-59","60-69","70+"})</f>
        <v>30-39</v>
      </c>
      <c r="S954" t="str">
        <f t="shared" si="58"/>
        <v>Not Fleeing or Blank</v>
      </c>
      <c r="T954" t="str">
        <f t="shared" si="59"/>
        <v>NO</v>
      </c>
    </row>
    <row r="955" spans="1:20" ht="19" x14ac:dyDescent="0.2">
      <c r="A955">
        <v>954</v>
      </c>
      <c r="B955">
        <v>1096</v>
      </c>
      <c r="C955" t="s">
        <v>1742</v>
      </c>
      <c r="D955" s="1">
        <v>42353</v>
      </c>
      <c r="E955" t="s">
        <v>15</v>
      </c>
      <c r="G955">
        <v>51</v>
      </c>
      <c r="H955" t="s">
        <v>17</v>
      </c>
      <c r="I955" t="s">
        <v>56</v>
      </c>
      <c r="J955" t="s">
        <v>267</v>
      </c>
      <c r="K955" t="s">
        <v>251</v>
      </c>
      <c r="L955" t="b">
        <v>0</v>
      </c>
      <c r="M955" t="s">
        <v>21</v>
      </c>
      <c r="N955" t="s">
        <v>48</v>
      </c>
      <c r="O955" t="b">
        <v>0</v>
      </c>
      <c r="P955" t="str">
        <f t="shared" si="56"/>
        <v>unarmed or undetermined or null</v>
      </c>
      <c r="Q955" t="str">
        <f t="shared" si="57"/>
        <v>No Gun</v>
      </c>
      <c r="R955" s="8" t="str">
        <f>LOOKUP(G955,{0,1,19,30,40,50,60,70},{"null","0-18","19-29","30-39","40-49","50-59","60-69","70+"})</f>
        <v>50-59</v>
      </c>
      <c r="S955" t="str">
        <f t="shared" si="58"/>
        <v>Fleeing</v>
      </c>
      <c r="T955" t="str">
        <f t="shared" si="59"/>
        <v>YES</v>
      </c>
    </row>
    <row r="956" spans="1:20" ht="19" hidden="1" x14ac:dyDescent="0.2">
      <c r="A956">
        <v>955</v>
      </c>
      <c r="B956">
        <v>1097</v>
      </c>
      <c r="C956" t="s">
        <v>1743</v>
      </c>
      <c r="D956" s="1">
        <v>42354</v>
      </c>
      <c r="E956" t="s">
        <v>15</v>
      </c>
      <c r="F956" t="s">
        <v>60</v>
      </c>
      <c r="H956" t="s">
        <v>17</v>
      </c>
      <c r="I956" t="s">
        <v>24</v>
      </c>
      <c r="J956" t="s">
        <v>1744</v>
      </c>
      <c r="K956" t="s">
        <v>37</v>
      </c>
      <c r="L956" t="b">
        <v>1</v>
      </c>
      <c r="M956" t="s">
        <v>21</v>
      </c>
      <c r="N956" t="s">
        <v>22</v>
      </c>
      <c r="O956" t="b">
        <v>0</v>
      </c>
      <c r="P956" t="str">
        <f t="shared" si="56"/>
        <v>armed</v>
      </c>
      <c r="Q956" t="str">
        <f t="shared" si="57"/>
        <v>No Gun</v>
      </c>
      <c r="R956" s="8" t="str">
        <f>LOOKUP(G956,{0,1,19,30,40,50,60,70},{"null","0-18","19-29","30-39","40-49","50-59","60-69","70+"})</f>
        <v>null</v>
      </c>
      <c r="S956" t="str">
        <f t="shared" si="58"/>
        <v>Not Fleeing or Blank</v>
      </c>
      <c r="T956" t="str">
        <f t="shared" si="59"/>
        <v>NO</v>
      </c>
    </row>
    <row r="957" spans="1:20" ht="19" hidden="1" x14ac:dyDescent="0.2">
      <c r="A957">
        <v>956</v>
      </c>
      <c r="B957">
        <v>1098</v>
      </c>
      <c r="C957" t="s">
        <v>1745</v>
      </c>
      <c r="D957" s="1">
        <v>42355</v>
      </c>
      <c r="E957" t="s">
        <v>15</v>
      </c>
      <c r="F957" t="s">
        <v>451</v>
      </c>
      <c r="G957">
        <v>25</v>
      </c>
      <c r="H957" t="s">
        <v>17</v>
      </c>
      <c r="I957" t="s">
        <v>24</v>
      </c>
      <c r="J957" t="s">
        <v>1746</v>
      </c>
      <c r="K957" t="s">
        <v>67</v>
      </c>
      <c r="L957" t="b">
        <v>1</v>
      </c>
      <c r="M957" t="s">
        <v>33</v>
      </c>
      <c r="N957" t="s">
        <v>22</v>
      </c>
      <c r="O957" t="b">
        <v>0</v>
      </c>
      <c r="P957" t="str">
        <f t="shared" si="56"/>
        <v>armed</v>
      </c>
      <c r="Q957" t="str">
        <f t="shared" si="57"/>
        <v>No Gun</v>
      </c>
      <c r="R957" s="8" t="str">
        <f>LOOKUP(G957,{0,1,19,30,40,50,60,70},{"null","0-18","19-29","30-39","40-49","50-59","60-69","70+"})</f>
        <v>19-29</v>
      </c>
      <c r="S957" t="str">
        <f t="shared" si="58"/>
        <v>Not Fleeing or Blank</v>
      </c>
      <c r="T957" t="str">
        <f t="shared" si="59"/>
        <v>NO</v>
      </c>
    </row>
    <row r="958" spans="1:20" ht="19" hidden="1" x14ac:dyDescent="0.2">
      <c r="A958">
        <v>957</v>
      </c>
      <c r="B958">
        <v>1099</v>
      </c>
      <c r="C958" t="s">
        <v>1747</v>
      </c>
      <c r="D958" s="1">
        <v>42355</v>
      </c>
      <c r="E958" t="s">
        <v>15</v>
      </c>
      <c r="F958" t="s">
        <v>16</v>
      </c>
      <c r="G958">
        <v>24</v>
      </c>
      <c r="H958" t="s">
        <v>17</v>
      </c>
      <c r="I958" t="s">
        <v>24</v>
      </c>
      <c r="J958" t="s">
        <v>1478</v>
      </c>
      <c r="K958" t="s">
        <v>37</v>
      </c>
      <c r="L958" t="b">
        <v>0</v>
      </c>
      <c r="M958" t="s">
        <v>21</v>
      </c>
      <c r="N958" t="s">
        <v>442</v>
      </c>
      <c r="O958" t="b">
        <v>0</v>
      </c>
      <c r="P958" t="str">
        <f t="shared" si="56"/>
        <v>armed</v>
      </c>
      <c r="Q958" t="str">
        <f t="shared" si="57"/>
        <v>Gun</v>
      </c>
      <c r="R958" s="8" t="str">
        <f>LOOKUP(G958,{0,1,19,30,40,50,60,70},{"null","0-18","19-29","30-39","40-49","50-59","60-69","70+"})</f>
        <v>19-29</v>
      </c>
      <c r="S958" t="str">
        <f t="shared" si="58"/>
        <v>Fleeing</v>
      </c>
      <c r="T958" t="str">
        <f t="shared" si="59"/>
        <v>NO</v>
      </c>
    </row>
    <row r="959" spans="1:20" ht="19" hidden="1" x14ac:dyDescent="0.2">
      <c r="A959">
        <v>958</v>
      </c>
      <c r="B959">
        <v>1100</v>
      </c>
      <c r="C959" t="s">
        <v>1748</v>
      </c>
      <c r="D959" s="1">
        <v>42356</v>
      </c>
      <c r="E959" t="s">
        <v>15</v>
      </c>
      <c r="F959" t="s">
        <v>16</v>
      </c>
      <c r="G959">
        <v>22</v>
      </c>
      <c r="H959" t="s">
        <v>52</v>
      </c>
      <c r="I959" t="s">
        <v>24</v>
      </c>
      <c r="J959" t="s">
        <v>1749</v>
      </c>
      <c r="K959" t="s">
        <v>67</v>
      </c>
      <c r="L959" t="b">
        <v>0</v>
      </c>
      <c r="M959" t="s">
        <v>21</v>
      </c>
      <c r="N959" t="s">
        <v>442</v>
      </c>
      <c r="O959" t="b">
        <v>0</v>
      </c>
      <c r="P959" t="str">
        <f t="shared" si="56"/>
        <v>armed</v>
      </c>
      <c r="Q959" t="str">
        <f t="shared" si="57"/>
        <v>Gun</v>
      </c>
      <c r="R959" s="8" t="str">
        <f>LOOKUP(G959,{0,1,19,30,40,50,60,70},{"null","0-18","19-29","30-39","40-49","50-59","60-69","70+"})</f>
        <v>19-29</v>
      </c>
      <c r="S959" t="str">
        <f t="shared" si="58"/>
        <v>Fleeing</v>
      </c>
      <c r="T959" t="str">
        <f t="shared" si="59"/>
        <v>NO</v>
      </c>
    </row>
    <row r="960" spans="1:20" ht="19" hidden="1" x14ac:dyDescent="0.2">
      <c r="A960">
        <v>959</v>
      </c>
      <c r="B960">
        <v>1101</v>
      </c>
      <c r="C960" t="s">
        <v>1750</v>
      </c>
      <c r="D960" s="1">
        <v>42356</v>
      </c>
      <c r="E960" t="s">
        <v>15</v>
      </c>
      <c r="G960">
        <v>32</v>
      </c>
      <c r="H960" t="s">
        <v>17</v>
      </c>
      <c r="I960" t="s">
        <v>24</v>
      </c>
      <c r="J960" t="s">
        <v>57</v>
      </c>
      <c r="K960" t="s">
        <v>242</v>
      </c>
      <c r="L960" t="b">
        <v>0</v>
      </c>
      <c r="M960" t="s">
        <v>21</v>
      </c>
      <c r="N960" t="s">
        <v>48</v>
      </c>
      <c r="O960" t="b">
        <v>0</v>
      </c>
      <c r="P960" t="str">
        <f t="shared" si="56"/>
        <v>unarmed or undetermined or null</v>
      </c>
      <c r="Q960" t="str">
        <f t="shared" si="57"/>
        <v>No Gun</v>
      </c>
      <c r="R960" s="8" t="str">
        <f>LOOKUP(G960,{0,1,19,30,40,50,60,70},{"null","0-18","19-29","30-39","40-49","50-59","60-69","70+"})</f>
        <v>30-39</v>
      </c>
      <c r="S960" t="str">
        <f t="shared" si="58"/>
        <v>Fleeing</v>
      </c>
      <c r="T960" t="str">
        <f t="shared" si="59"/>
        <v>NO</v>
      </c>
    </row>
    <row r="961" spans="1:20" ht="19" hidden="1" x14ac:dyDescent="0.2">
      <c r="A961">
        <v>960</v>
      </c>
      <c r="B961">
        <v>1102</v>
      </c>
      <c r="C961" t="s">
        <v>1751</v>
      </c>
      <c r="D961" s="1">
        <v>42356</v>
      </c>
      <c r="E961" t="s">
        <v>15</v>
      </c>
      <c r="F961" t="s">
        <v>35</v>
      </c>
      <c r="G961">
        <v>58</v>
      </c>
      <c r="H961" t="s">
        <v>17</v>
      </c>
      <c r="I961" t="s">
        <v>30</v>
      </c>
      <c r="J961" t="s">
        <v>1752</v>
      </c>
      <c r="K961" t="s">
        <v>101</v>
      </c>
      <c r="L961" t="b">
        <v>1</v>
      </c>
      <c r="M961" t="s">
        <v>21</v>
      </c>
      <c r="N961" t="s">
        <v>22</v>
      </c>
      <c r="O961" t="b">
        <v>0</v>
      </c>
      <c r="P961" t="str">
        <f t="shared" si="56"/>
        <v>armed</v>
      </c>
      <c r="Q961" t="str">
        <f t="shared" si="57"/>
        <v>No Gun</v>
      </c>
      <c r="R961" s="8" t="str">
        <f>LOOKUP(G961,{0,1,19,30,40,50,60,70},{"null","0-18","19-29","30-39","40-49","50-59","60-69","70+"})</f>
        <v>50-59</v>
      </c>
      <c r="S961" t="str">
        <f t="shared" si="58"/>
        <v>Not Fleeing or Blank</v>
      </c>
      <c r="T961" t="str">
        <f t="shared" si="59"/>
        <v>NO</v>
      </c>
    </row>
    <row r="962" spans="1:20" ht="19" hidden="1" x14ac:dyDescent="0.2">
      <c r="A962">
        <v>961</v>
      </c>
      <c r="B962">
        <v>1103</v>
      </c>
      <c r="C962" t="s">
        <v>1753</v>
      </c>
      <c r="D962" s="1">
        <v>42357</v>
      </c>
      <c r="E962" t="s">
        <v>15</v>
      </c>
      <c r="F962" t="s">
        <v>16</v>
      </c>
      <c r="G962">
        <v>24</v>
      </c>
      <c r="H962" t="s">
        <v>17</v>
      </c>
      <c r="I962" t="s">
        <v>56</v>
      </c>
      <c r="J962" t="s">
        <v>1754</v>
      </c>
      <c r="K962" t="s">
        <v>112</v>
      </c>
      <c r="L962" t="b">
        <v>0</v>
      </c>
      <c r="M962" t="s">
        <v>21</v>
      </c>
      <c r="O962" t="b">
        <v>0</v>
      </c>
      <c r="P962" t="str">
        <f t="shared" si="56"/>
        <v>armed</v>
      </c>
      <c r="Q962" t="str">
        <f t="shared" si="57"/>
        <v>Gun</v>
      </c>
      <c r="R962" s="8" t="str">
        <f>LOOKUP(G962,{0,1,19,30,40,50,60,70},{"null","0-18","19-29","30-39","40-49","50-59","60-69","70+"})</f>
        <v>19-29</v>
      </c>
      <c r="S962" t="str">
        <f t="shared" si="58"/>
        <v>Not Fleeing or Blank</v>
      </c>
      <c r="T962" t="str">
        <f t="shared" si="59"/>
        <v>NO</v>
      </c>
    </row>
    <row r="963" spans="1:20" ht="19" hidden="1" x14ac:dyDescent="0.2">
      <c r="A963">
        <v>962</v>
      </c>
      <c r="B963">
        <v>1105</v>
      </c>
      <c r="C963" t="s">
        <v>1755</v>
      </c>
      <c r="D963" s="1">
        <v>42357</v>
      </c>
      <c r="E963" t="s">
        <v>15</v>
      </c>
      <c r="F963" t="s">
        <v>77</v>
      </c>
      <c r="G963">
        <v>26</v>
      </c>
      <c r="H963" t="s">
        <v>17</v>
      </c>
      <c r="I963" t="s">
        <v>30</v>
      </c>
      <c r="J963" t="s">
        <v>139</v>
      </c>
      <c r="K963" t="s">
        <v>37</v>
      </c>
      <c r="L963" t="b">
        <v>1</v>
      </c>
      <c r="M963" t="s">
        <v>21</v>
      </c>
      <c r="N963" t="s">
        <v>22</v>
      </c>
      <c r="O963" t="b">
        <v>0</v>
      </c>
      <c r="P963" t="str">
        <f t="shared" ref="P963:P1026" si="60">IF(OR(F963="unarmed", F963="undetermined", F963=""), "unarmed or undetermined or null", "armed")</f>
        <v>unarmed or undetermined or null</v>
      </c>
      <c r="Q963" t="str">
        <f t="shared" ref="Q963:Q1026" si="61">IF(OR(F963="BB gun",F963="bean-bag gun",F963="nail gun",F963="pellet gun"),"No Gun",IF(ISNUMBER(SEARCH("gun",F963)),"Gun","No Gun"))</f>
        <v>No Gun</v>
      </c>
      <c r="R963" s="8" t="str">
        <f>LOOKUP(G963,{0,1,19,30,40,50,60,70},{"null","0-18","19-29","30-39","40-49","50-59","60-69","70+"})</f>
        <v>19-29</v>
      </c>
      <c r="S963" t="str">
        <f t="shared" ref="S963:S1026" si="62">IF(OR(N963="Not fleeing", N963=""), "Not Fleeing or Blank", "Fleeing")</f>
        <v>Not Fleeing or Blank</v>
      </c>
      <c r="T963" t="str">
        <f t="shared" ref="T963:T1026" si="63">IF(AND(S963="Fleeing", I963="B", H963="M"), "YES", "NO")</f>
        <v>NO</v>
      </c>
    </row>
    <row r="964" spans="1:20" ht="19" hidden="1" x14ac:dyDescent="0.2">
      <c r="A964">
        <v>963</v>
      </c>
      <c r="B964">
        <v>1106</v>
      </c>
      <c r="C964" t="s">
        <v>1756</v>
      </c>
      <c r="D964" s="1">
        <v>42358</v>
      </c>
      <c r="E964" t="s">
        <v>15</v>
      </c>
      <c r="F964" t="s">
        <v>16</v>
      </c>
      <c r="G964">
        <v>30</v>
      </c>
      <c r="H964" t="s">
        <v>17</v>
      </c>
      <c r="I964" t="s">
        <v>56</v>
      </c>
      <c r="J964" t="s">
        <v>1757</v>
      </c>
      <c r="K964" t="s">
        <v>37</v>
      </c>
      <c r="L964" t="b">
        <v>0</v>
      </c>
      <c r="M964" t="s">
        <v>21</v>
      </c>
      <c r="N964" t="s">
        <v>22</v>
      </c>
      <c r="O964" t="b">
        <v>0</v>
      </c>
      <c r="P964" t="str">
        <f t="shared" si="60"/>
        <v>armed</v>
      </c>
      <c r="Q964" t="str">
        <f t="shared" si="61"/>
        <v>Gun</v>
      </c>
      <c r="R964" s="8" t="str">
        <f>LOOKUP(G964,{0,1,19,30,40,50,60,70},{"null","0-18","19-29","30-39","40-49","50-59","60-69","70+"})</f>
        <v>30-39</v>
      </c>
      <c r="S964" t="str">
        <f t="shared" si="62"/>
        <v>Not Fleeing or Blank</v>
      </c>
      <c r="T964" t="str">
        <f t="shared" si="63"/>
        <v>NO</v>
      </c>
    </row>
    <row r="965" spans="1:20" ht="19" hidden="1" x14ac:dyDescent="0.2">
      <c r="A965">
        <v>964</v>
      </c>
      <c r="B965">
        <v>1107</v>
      </c>
      <c r="C965" t="s">
        <v>1758</v>
      </c>
      <c r="D965" s="1">
        <v>42358</v>
      </c>
      <c r="E965" t="s">
        <v>15</v>
      </c>
      <c r="F965" t="s">
        <v>16</v>
      </c>
      <c r="G965">
        <v>31</v>
      </c>
      <c r="H965" t="s">
        <v>17</v>
      </c>
      <c r="I965" t="s">
        <v>30</v>
      </c>
      <c r="J965" t="s">
        <v>1411</v>
      </c>
      <c r="K965" t="s">
        <v>64</v>
      </c>
      <c r="L965" t="b">
        <v>1</v>
      </c>
      <c r="M965" t="s">
        <v>21</v>
      </c>
      <c r="N965" t="s">
        <v>22</v>
      </c>
      <c r="O965" t="b">
        <v>0</v>
      </c>
      <c r="P965" t="str">
        <f t="shared" si="60"/>
        <v>armed</v>
      </c>
      <c r="Q965" t="str">
        <f t="shared" si="61"/>
        <v>Gun</v>
      </c>
      <c r="R965" s="8" t="str">
        <f>LOOKUP(G965,{0,1,19,30,40,50,60,70},{"null","0-18","19-29","30-39","40-49","50-59","60-69","70+"})</f>
        <v>30-39</v>
      </c>
      <c r="S965" t="str">
        <f t="shared" si="62"/>
        <v>Not Fleeing or Blank</v>
      </c>
      <c r="T965" t="str">
        <f t="shared" si="63"/>
        <v>NO</v>
      </c>
    </row>
    <row r="966" spans="1:20" ht="19" hidden="1" x14ac:dyDescent="0.2">
      <c r="A966">
        <v>965</v>
      </c>
      <c r="B966">
        <v>1108</v>
      </c>
      <c r="C966" t="s">
        <v>1759</v>
      </c>
      <c r="D966" s="1">
        <v>42359</v>
      </c>
      <c r="E966" t="s">
        <v>15</v>
      </c>
      <c r="F966" t="s">
        <v>16</v>
      </c>
      <c r="G966">
        <v>34</v>
      </c>
      <c r="H966" t="s">
        <v>17</v>
      </c>
      <c r="I966" t="s">
        <v>30</v>
      </c>
      <c r="J966" t="s">
        <v>153</v>
      </c>
      <c r="K966" t="s">
        <v>37</v>
      </c>
      <c r="L966" t="b">
        <v>0</v>
      </c>
      <c r="M966" t="s">
        <v>21</v>
      </c>
      <c r="N966" t="s">
        <v>22</v>
      </c>
      <c r="O966" t="b">
        <v>0</v>
      </c>
      <c r="P966" t="str">
        <f t="shared" si="60"/>
        <v>armed</v>
      </c>
      <c r="Q966" t="str">
        <f t="shared" si="61"/>
        <v>Gun</v>
      </c>
      <c r="R966" s="8" t="str">
        <f>LOOKUP(G966,{0,1,19,30,40,50,60,70},{"null","0-18","19-29","30-39","40-49","50-59","60-69","70+"})</f>
        <v>30-39</v>
      </c>
      <c r="S966" t="str">
        <f t="shared" si="62"/>
        <v>Not Fleeing or Blank</v>
      </c>
      <c r="T966" t="str">
        <f t="shared" si="63"/>
        <v>NO</v>
      </c>
    </row>
    <row r="967" spans="1:20" ht="19" hidden="1" x14ac:dyDescent="0.2">
      <c r="A967">
        <v>966</v>
      </c>
      <c r="B967">
        <v>1109</v>
      </c>
      <c r="C967" t="s">
        <v>1760</v>
      </c>
      <c r="D967" s="1">
        <v>42359</v>
      </c>
      <c r="E967" t="s">
        <v>15</v>
      </c>
      <c r="F967" t="s">
        <v>16</v>
      </c>
      <c r="G967">
        <v>48</v>
      </c>
      <c r="H967" t="s">
        <v>17</v>
      </c>
      <c r="I967" t="s">
        <v>56</v>
      </c>
      <c r="J967" t="s">
        <v>1761</v>
      </c>
      <c r="K967" t="s">
        <v>230</v>
      </c>
      <c r="L967" t="b">
        <v>0</v>
      </c>
      <c r="M967" t="s">
        <v>21</v>
      </c>
      <c r="N967" t="s">
        <v>22</v>
      </c>
      <c r="O967" t="b">
        <v>0</v>
      </c>
      <c r="P967" t="str">
        <f t="shared" si="60"/>
        <v>armed</v>
      </c>
      <c r="Q967" t="str">
        <f t="shared" si="61"/>
        <v>Gun</v>
      </c>
      <c r="R967" s="8" t="str">
        <f>LOOKUP(G967,{0,1,19,30,40,50,60,70},{"null","0-18","19-29","30-39","40-49","50-59","60-69","70+"})</f>
        <v>40-49</v>
      </c>
      <c r="S967" t="str">
        <f t="shared" si="62"/>
        <v>Not Fleeing or Blank</v>
      </c>
      <c r="T967" t="str">
        <f t="shared" si="63"/>
        <v>NO</v>
      </c>
    </row>
    <row r="968" spans="1:20" ht="19" hidden="1" x14ac:dyDescent="0.2">
      <c r="A968">
        <v>967</v>
      </c>
      <c r="B968">
        <v>1110</v>
      </c>
      <c r="C968" t="s">
        <v>1762</v>
      </c>
      <c r="D968" s="1">
        <v>42359</v>
      </c>
      <c r="E968" t="s">
        <v>15</v>
      </c>
      <c r="F968" t="s">
        <v>29</v>
      </c>
      <c r="H968" t="s">
        <v>17</v>
      </c>
      <c r="I968" t="s">
        <v>56</v>
      </c>
      <c r="J968" t="s">
        <v>1763</v>
      </c>
      <c r="K968" t="s">
        <v>72</v>
      </c>
      <c r="L968" t="b">
        <v>1</v>
      </c>
      <c r="M968" t="s">
        <v>33</v>
      </c>
      <c r="N968" t="s">
        <v>22</v>
      </c>
      <c r="O968" t="b">
        <v>0</v>
      </c>
      <c r="P968" t="str">
        <f t="shared" si="60"/>
        <v>unarmed or undetermined or null</v>
      </c>
      <c r="Q968" t="str">
        <f t="shared" si="61"/>
        <v>No Gun</v>
      </c>
      <c r="R968" s="8" t="str">
        <f>LOOKUP(G968,{0,1,19,30,40,50,60,70},{"null","0-18","19-29","30-39","40-49","50-59","60-69","70+"})</f>
        <v>null</v>
      </c>
      <c r="S968" t="str">
        <f t="shared" si="62"/>
        <v>Not Fleeing or Blank</v>
      </c>
      <c r="T968" t="str">
        <f t="shared" si="63"/>
        <v>NO</v>
      </c>
    </row>
    <row r="969" spans="1:20" ht="19" hidden="1" x14ac:dyDescent="0.2">
      <c r="A969">
        <v>968</v>
      </c>
      <c r="B969">
        <v>1111</v>
      </c>
      <c r="C969" t="s">
        <v>1764</v>
      </c>
      <c r="D969" s="1">
        <v>42359</v>
      </c>
      <c r="E969" t="s">
        <v>15</v>
      </c>
      <c r="F969" t="s">
        <v>16</v>
      </c>
      <c r="G969">
        <v>21</v>
      </c>
      <c r="H969" t="s">
        <v>17</v>
      </c>
      <c r="I969" t="s">
        <v>24</v>
      </c>
      <c r="J969" t="s">
        <v>1765</v>
      </c>
      <c r="K969" t="s">
        <v>58</v>
      </c>
      <c r="L969" t="b">
        <v>1</v>
      </c>
      <c r="M969" t="s">
        <v>21</v>
      </c>
      <c r="N969" t="s">
        <v>22</v>
      </c>
      <c r="O969" t="b">
        <v>0</v>
      </c>
      <c r="P969" t="str">
        <f t="shared" si="60"/>
        <v>armed</v>
      </c>
      <c r="Q969" t="str">
        <f t="shared" si="61"/>
        <v>Gun</v>
      </c>
      <c r="R969" s="8" t="str">
        <f>LOOKUP(G969,{0,1,19,30,40,50,60,70},{"null","0-18","19-29","30-39","40-49","50-59","60-69","70+"})</f>
        <v>19-29</v>
      </c>
      <c r="S969" t="str">
        <f t="shared" si="62"/>
        <v>Not Fleeing or Blank</v>
      </c>
      <c r="T969" t="str">
        <f t="shared" si="63"/>
        <v>NO</v>
      </c>
    </row>
    <row r="970" spans="1:20" ht="19" hidden="1" x14ac:dyDescent="0.2">
      <c r="A970">
        <v>969</v>
      </c>
      <c r="B970">
        <v>1112</v>
      </c>
      <c r="C970" t="s">
        <v>1766</v>
      </c>
      <c r="D970" s="1">
        <v>42359</v>
      </c>
      <c r="E970" t="s">
        <v>15</v>
      </c>
      <c r="F970" t="s">
        <v>16</v>
      </c>
      <c r="G970">
        <v>39</v>
      </c>
      <c r="H970" t="s">
        <v>17</v>
      </c>
      <c r="I970" t="s">
        <v>24</v>
      </c>
      <c r="J970" t="s">
        <v>384</v>
      </c>
      <c r="K970" t="s">
        <v>169</v>
      </c>
      <c r="L970" t="b">
        <v>0</v>
      </c>
      <c r="M970" t="s">
        <v>21</v>
      </c>
      <c r="N970" t="s">
        <v>22</v>
      </c>
      <c r="O970" t="b">
        <v>0</v>
      </c>
      <c r="P970" t="str">
        <f t="shared" si="60"/>
        <v>armed</v>
      </c>
      <c r="Q970" t="str">
        <f t="shared" si="61"/>
        <v>Gun</v>
      </c>
      <c r="R970" s="8" t="str">
        <f>LOOKUP(G970,{0,1,19,30,40,50,60,70},{"null","0-18","19-29","30-39","40-49","50-59","60-69","70+"})</f>
        <v>30-39</v>
      </c>
      <c r="S970" t="str">
        <f t="shared" si="62"/>
        <v>Not Fleeing or Blank</v>
      </c>
      <c r="T970" t="str">
        <f t="shared" si="63"/>
        <v>NO</v>
      </c>
    </row>
    <row r="971" spans="1:20" ht="19" hidden="1" x14ac:dyDescent="0.2">
      <c r="A971">
        <v>970</v>
      </c>
      <c r="B971">
        <v>1113</v>
      </c>
      <c r="C971" t="s">
        <v>1767</v>
      </c>
      <c r="D971" s="1">
        <v>42359</v>
      </c>
      <c r="E971" t="s">
        <v>15</v>
      </c>
      <c r="F971" t="s">
        <v>16</v>
      </c>
      <c r="G971">
        <v>25</v>
      </c>
      <c r="H971" t="s">
        <v>17</v>
      </c>
      <c r="I971" t="s">
        <v>56</v>
      </c>
      <c r="J971" t="s">
        <v>124</v>
      </c>
      <c r="K971" t="s">
        <v>41</v>
      </c>
      <c r="L971" t="b">
        <v>0</v>
      </c>
      <c r="M971" t="s">
        <v>21</v>
      </c>
      <c r="N971" t="s">
        <v>22</v>
      </c>
      <c r="O971" t="b">
        <v>0</v>
      </c>
      <c r="P971" t="str">
        <f t="shared" si="60"/>
        <v>armed</v>
      </c>
      <c r="Q971" t="str">
        <f t="shared" si="61"/>
        <v>Gun</v>
      </c>
      <c r="R971" s="8" t="str">
        <f>LOOKUP(G971,{0,1,19,30,40,50,60,70},{"null","0-18","19-29","30-39","40-49","50-59","60-69","70+"})</f>
        <v>19-29</v>
      </c>
      <c r="S971" t="str">
        <f t="shared" si="62"/>
        <v>Not Fleeing or Blank</v>
      </c>
      <c r="T971" t="str">
        <f t="shared" si="63"/>
        <v>NO</v>
      </c>
    </row>
    <row r="972" spans="1:20" ht="19" hidden="1" x14ac:dyDescent="0.2">
      <c r="A972">
        <v>971</v>
      </c>
      <c r="B972">
        <v>1119</v>
      </c>
      <c r="C972" t="s">
        <v>1768</v>
      </c>
      <c r="D972" s="1">
        <v>42359</v>
      </c>
      <c r="E972" t="s">
        <v>15</v>
      </c>
      <c r="F972" t="s">
        <v>16</v>
      </c>
      <c r="G972">
        <v>30</v>
      </c>
      <c r="H972" t="s">
        <v>17</v>
      </c>
      <c r="I972" t="s">
        <v>24</v>
      </c>
      <c r="J972" t="s">
        <v>1769</v>
      </c>
      <c r="K972" t="s">
        <v>37</v>
      </c>
      <c r="L972" t="b">
        <v>0</v>
      </c>
      <c r="M972" t="s">
        <v>21</v>
      </c>
      <c r="N972" t="s">
        <v>22</v>
      </c>
      <c r="O972" t="b">
        <v>0</v>
      </c>
      <c r="P972" t="str">
        <f t="shared" si="60"/>
        <v>armed</v>
      </c>
      <c r="Q972" t="str">
        <f t="shared" si="61"/>
        <v>Gun</v>
      </c>
      <c r="R972" s="8" t="str">
        <f>LOOKUP(G972,{0,1,19,30,40,50,60,70},{"null","0-18","19-29","30-39","40-49","50-59","60-69","70+"})</f>
        <v>30-39</v>
      </c>
      <c r="S972" t="str">
        <f t="shared" si="62"/>
        <v>Not Fleeing or Blank</v>
      </c>
      <c r="T972" t="str">
        <f t="shared" si="63"/>
        <v>NO</v>
      </c>
    </row>
    <row r="973" spans="1:20" ht="19" hidden="1" x14ac:dyDescent="0.2">
      <c r="A973">
        <v>972</v>
      </c>
      <c r="B973">
        <v>1114</v>
      </c>
      <c r="C973" t="s">
        <v>1770</v>
      </c>
      <c r="D973" s="1">
        <v>42360</v>
      </c>
      <c r="E973" t="s">
        <v>15</v>
      </c>
      <c r="F973" t="s">
        <v>16</v>
      </c>
      <c r="G973">
        <v>61</v>
      </c>
      <c r="H973" t="s">
        <v>17</v>
      </c>
      <c r="J973" t="s">
        <v>1771</v>
      </c>
      <c r="K973" t="s">
        <v>146</v>
      </c>
      <c r="L973" t="b">
        <v>0</v>
      </c>
      <c r="M973" t="s">
        <v>21</v>
      </c>
      <c r="N973" t="s">
        <v>22</v>
      </c>
      <c r="O973" t="b">
        <v>1</v>
      </c>
      <c r="P973" t="str">
        <f t="shared" si="60"/>
        <v>armed</v>
      </c>
      <c r="Q973" t="str">
        <f t="shared" si="61"/>
        <v>Gun</v>
      </c>
      <c r="R973" s="8" t="str">
        <f>LOOKUP(G973,{0,1,19,30,40,50,60,70},{"null","0-18","19-29","30-39","40-49","50-59","60-69","70+"})</f>
        <v>60-69</v>
      </c>
      <c r="S973" t="str">
        <f t="shared" si="62"/>
        <v>Not Fleeing or Blank</v>
      </c>
      <c r="T973" t="str">
        <f t="shared" si="63"/>
        <v>NO</v>
      </c>
    </row>
    <row r="974" spans="1:20" ht="19" hidden="1" x14ac:dyDescent="0.2">
      <c r="A974">
        <v>973</v>
      </c>
      <c r="B974">
        <v>1115</v>
      </c>
      <c r="C974" t="s">
        <v>1772</v>
      </c>
      <c r="D974" s="1">
        <v>42360</v>
      </c>
      <c r="E974" t="s">
        <v>15</v>
      </c>
      <c r="F974" t="s">
        <v>16</v>
      </c>
      <c r="G974">
        <v>56</v>
      </c>
      <c r="H974" t="s">
        <v>17</v>
      </c>
      <c r="I974" t="s">
        <v>24</v>
      </c>
      <c r="J974" t="s">
        <v>53</v>
      </c>
      <c r="K974" t="s">
        <v>1773</v>
      </c>
      <c r="L974" t="b">
        <v>0</v>
      </c>
      <c r="M974" t="s">
        <v>21</v>
      </c>
      <c r="N974" t="s">
        <v>22</v>
      </c>
      <c r="O974" t="b">
        <v>1</v>
      </c>
      <c r="P974" t="str">
        <f t="shared" si="60"/>
        <v>armed</v>
      </c>
      <c r="Q974" t="str">
        <f t="shared" si="61"/>
        <v>Gun</v>
      </c>
      <c r="R974" s="8" t="str">
        <f>LOOKUP(G974,{0,1,19,30,40,50,60,70},{"null","0-18","19-29","30-39","40-49","50-59","60-69","70+"})</f>
        <v>50-59</v>
      </c>
      <c r="S974" t="str">
        <f t="shared" si="62"/>
        <v>Not Fleeing or Blank</v>
      </c>
      <c r="T974" t="str">
        <f t="shared" si="63"/>
        <v>NO</v>
      </c>
    </row>
    <row r="975" spans="1:20" ht="19" hidden="1" x14ac:dyDescent="0.2">
      <c r="A975">
        <v>974</v>
      </c>
      <c r="B975">
        <v>1116</v>
      </c>
      <c r="C975" t="s">
        <v>1774</v>
      </c>
      <c r="D975" s="1">
        <v>42360</v>
      </c>
      <c r="E975" t="s">
        <v>15</v>
      </c>
      <c r="F975" t="s">
        <v>77</v>
      </c>
      <c r="G975">
        <v>29</v>
      </c>
      <c r="H975" t="s">
        <v>17</v>
      </c>
      <c r="I975" t="s">
        <v>24</v>
      </c>
      <c r="J975" t="s">
        <v>1775</v>
      </c>
      <c r="K975" t="s">
        <v>169</v>
      </c>
      <c r="L975" t="b">
        <v>0</v>
      </c>
      <c r="M975" t="s">
        <v>77</v>
      </c>
      <c r="N975" t="s">
        <v>48</v>
      </c>
      <c r="O975" t="b">
        <v>0</v>
      </c>
      <c r="P975" t="str">
        <f t="shared" si="60"/>
        <v>unarmed or undetermined or null</v>
      </c>
      <c r="Q975" t="str">
        <f t="shared" si="61"/>
        <v>No Gun</v>
      </c>
      <c r="R975" s="8" t="str">
        <f>LOOKUP(G975,{0,1,19,30,40,50,60,70},{"null","0-18","19-29","30-39","40-49","50-59","60-69","70+"})</f>
        <v>19-29</v>
      </c>
      <c r="S975" t="str">
        <f t="shared" si="62"/>
        <v>Fleeing</v>
      </c>
      <c r="T975" t="str">
        <f t="shared" si="63"/>
        <v>NO</v>
      </c>
    </row>
    <row r="976" spans="1:20" ht="19" hidden="1" x14ac:dyDescent="0.2">
      <c r="A976">
        <v>975</v>
      </c>
      <c r="B976">
        <v>1117</v>
      </c>
      <c r="C976" t="s">
        <v>1776</v>
      </c>
      <c r="D976" s="1">
        <v>42360</v>
      </c>
      <c r="E976" t="s">
        <v>15</v>
      </c>
      <c r="F976" t="s">
        <v>16</v>
      </c>
      <c r="G976">
        <v>19</v>
      </c>
      <c r="H976" t="s">
        <v>17</v>
      </c>
      <c r="I976" t="s">
        <v>30</v>
      </c>
      <c r="J976" t="s">
        <v>100</v>
      </c>
      <c r="K976" t="s">
        <v>101</v>
      </c>
      <c r="L976" t="b">
        <v>0</v>
      </c>
      <c r="M976" t="s">
        <v>77</v>
      </c>
      <c r="N976" t="s">
        <v>73</v>
      </c>
      <c r="O976" t="b">
        <v>1</v>
      </c>
      <c r="P976" t="str">
        <f t="shared" si="60"/>
        <v>armed</v>
      </c>
      <c r="Q976" t="str">
        <f t="shared" si="61"/>
        <v>Gun</v>
      </c>
      <c r="R976" s="8" t="str">
        <f>LOOKUP(G976,{0,1,19,30,40,50,60,70},{"null","0-18","19-29","30-39","40-49","50-59","60-69","70+"})</f>
        <v>19-29</v>
      </c>
      <c r="S976" t="str">
        <f t="shared" si="62"/>
        <v>Fleeing</v>
      </c>
      <c r="T976" t="str">
        <f t="shared" si="63"/>
        <v>NO</v>
      </c>
    </row>
    <row r="977" spans="1:20" ht="19" hidden="1" x14ac:dyDescent="0.2">
      <c r="A977">
        <v>976</v>
      </c>
      <c r="B977">
        <v>1118</v>
      </c>
      <c r="C977" t="s">
        <v>1777</v>
      </c>
      <c r="D977" s="1">
        <v>42361</v>
      </c>
      <c r="E977" t="s">
        <v>15</v>
      </c>
      <c r="F977" t="s">
        <v>29</v>
      </c>
      <c r="G977">
        <v>35</v>
      </c>
      <c r="H977" t="s">
        <v>17</v>
      </c>
      <c r="I977" t="s">
        <v>56</v>
      </c>
      <c r="J977" t="s">
        <v>1778</v>
      </c>
      <c r="K977" t="s">
        <v>210</v>
      </c>
      <c r="L977" t="b">
        <v>1</v>
      </c>
      <c r="M977" t="s">
        <v>33</v>
      </c>
      <c r="N977" t="s">
        <v>22</v>
      </c>
      <c r="O977" t="b">
        <v>0</v>
      </c>
      <c r="P977" t="str">
        <f t="shared" si="60"/>
        <v>unarmed or undetermined or null</v>
      </c>
      <c r="Q977" t="str">
        <f t="shared" si="61"/>
        <v>No Gun</v>
      </c>
      <c r="R977" s="8" t="str">
        <f>LOOKUP(G977,{0,1,19,30,40,50,60,70},{"null","0-18","19-29","30-39","40-49","50-59","60-69","70+"})</f>
        <v>30-39</v>
      </c>
      <c r="S977" t="str">
        <f t="shared" si="62"/>
        <v>Not Fleeing or Blank</v>
      </c>
      <c r="T977" t="str">
        <f t="shared" si="63"/>
        <v>NO</v>
      </c>
    </row>
    <row r="978" spans="1:20" ht="19" hidden="1" x14ac:dyDescent="0.2">
      <c r="A978">
        <v>977</v>
      </c>
      <c r="B978">
        <v>1120</v>
      </c>
      <c r="C978" t="s">
        <v>1779</v>
      </c>
      <c r="D978" s="1">
        <v>42362</v>
      </c>
      <c r="E978" t="s">
        <v>15</v>
      </c>
      <c r="G978">
        <v>36</v>
      </c>
      <c r="H978" t="s">
        <v>17</v>
      </c>
      <c r="I978" t="s">
        <v>24</v>
      </c>
      <c r="J978" t="s">
        <v>1780</v>
      </c>
      <c r="K978" t="s">
        <v>72</v>
      </c>
      <c r="L978" t="b">
        <v>0</v>
      </c>
      <c r="M978" t="s">
        <v>33</v>
      </c>
      <c r="N978" t="s">
        <v>48</v>
      </c>
      <c r="O978" t="b">
        <v>0</v>
      </c>
      <c r="P978" t="str">
        <f t="shared" si="60"/>
        <v>unarmed or undetermined or null</v>
      </c>
      <c r="Q978" t="str">
        <f t="shared" si="61"/>
        <v>No Gun</v>
      </c>
      <c r="R978" s="8" t="str">
        <f>LOOKUP(G978,{0,1,19,30,40,50,60,70},{"null","0-18","19-29","30-39","40-49","50-59","60-69","70+"})</f>
        <v>30-39</v>
      </c>
      <c r="S978" t="str">
        <f t="shared" si="62"/>
        <v>Fleeing</v>
      </c>
      <c r="T978" t="str">
        <f t="shared" si="63"/>
        <v>NO</v>
      </c>
    </row>
    <row r="979" spans="1:20" ht="19" hidden="1" x14ac:dyDescent="0.2">
      <c r="A979">
        <v>978</v>
      </c>
      <c r="B979">
        <v>1122</v>
      </c>
      <c r="C979" t="s">
        <v>1781</v>
      </c>
      <c r="D979" s="1">
        <v>42362</v>
      </c>
      <c r="E979" t="s">
        <v>15</v>
      </c>
      <c r="F979" t="s">
        <v>16</v>
      </c>
      <c r="G979">
        <v>54</v>
      </c>
      <c r="H979" t="s">
        <v>17</v>
      </c>
      <c r="J979" t="s">
        <v>1782</v>
      </c>
      <c r="K979" t="s">
        <v>72</v>
      </c>
      <c r="L979" t="b">
        <v>1</v>
      </c>
      <c r="M979" t="s">
        <v>21</v>
      </c>
      <c r="N979" t="s">
        <v>22</v>
      </c>
      <c r="O979" t="b">
        <v>0</v>
      </c>
      <c r="P979" t="str">
        <f t="shared" si="60"/>
        <v>armed</v>
      </c>
      <c r="Q979" t="str">
        <f t="shared" si="61"/>
        <v>Gun</v>
      </c>
      <c r="R979" s="8" t="str">
        <f>LOOKUP(G979,{0,1,19,30,40,50,60,70},{"null","0-18","19-29","30-39","40-49","50-59","60-69","70+"})</f>
        <v>50-59</v>
      </c>
      <c r="S979" t="str">
        <f t="shared" si="62"/>
        <v>Not Fleeing or Blank</v>
      </c>
      <c r="T979" t="str">
        <f t="shared" si="63"/>
        <v>NO</v>
      </c>
    </row>
    <row r="980" spans="1:20" ht="19" hidden="1" x14ac:dyDescent="0.2">
      <c r="A980">
        <v>979</v>
      </c>
      <c r="B980">
        <v>1126</v>
      </c>
      <c r="C980" t="s">
        <v>1783</v>
      </c>
      <c r="D980" s="1">
        <v>42362</v>
      </c>
      <c r="E980" t="s">
        <v>15</v>
      </c>
      <c r="F980" t="s">
        <v>16</v>
      </c>
      <c r="G980">
        <v>24</v>
      </c>
      <c r="H980" t="s">
        <v>17</v>
      </c>
      <c r="I980" t="s">
        <v>56</v>
      </c>
      <c r="J980" t="s">
        <v>1784</v>
      </c>
      <c r="K980" t="s">
        <v>210</v>
      </c>
      <c r="L980" t="b">
        <v>0</v>
      </c>
      <c r="M980" t="s">
        <v>21</v>
      </c>
      <c r="N980" t="s">
        <v>22</v>
      </c>
      <c r="O980" t="b">
        <v>0</v>
      </c>
      <c r="P980" t="str">
        <f t="shared" si="60"/>
        <v>armed</v>
      </c>
      <c r="Q980" t="str">
        <f t="shared" si="61"/>
        <v>Gun</v>
      </c>
      <c r="R980" s="8" t="str">
        <f>LOOKUP(G980,{0,1,19,30,40,50,60,70},{"null","0-18","19-29","30-39","40-49","50-59","60-69","70+"})</f>
        <v>19-29</v>
      </c>
      <c r="S980" t="str">
        <f t="shared" si="62"/>
        <v>Not Fleeing or Blank</v>
      </c>
      <c r="T980" t="str">
        <f t="shared" si="63"/>
        <v>NO</v>
      </c>
    </row>
    <row r="981" spans="1:20" ht="19" hidden="1" x14ac:dyDescent="0.2">
      <c r="A981">
        <v>980</v>
      </c>
      <c r="B981">
        <v>1127</v>
      </c>
      <c r="C981" t="s">
        <v>1785</v>
      </c>
      <c r="D981" s="1">
        <v>42362</v>
      </c>
      <c r="E981" t="s">
        <v>15</v>
      </c>
      <c r="F981" t="s">
        <v>60</v>
      </c>
      <c r="G981">
        <v>23</v>
      </c>
      <c r="H981" t="s">
        <v>17</v>
      </c>
      <c r="I981" t="s">
        <v>30</v>
      </c>
      <c r="J981" t="s">
        <v>1786</v>
      </c>
      <c r="K981" t="s">
        <v>37</v>
      </c>
      <c r="L981" t="b">
        <v>0</v>
      </c>
      <c r="M981" t="s">
        <v>33</v>
      </c>
      <c r="N981" t="s">
        <v>22</v>
      </c>
      <c r="O981" t="b">
        <v>0</v>
      </c>
      <c r="P981" t="str">
        <f t="shared" si="60"/>
        <v>armed</v>
      </c>
      <c r="Q981" t="str">
        <f t="shared" si="61"/>
        <v>No Gun</v>
      </c>
      <c r="R981" s="8" t="str">
        <f>LOOKUP(G981,{0,1,19,30,40,50,60,70},{"null","0-18","19-29","30-39","40-49","50-59","60-69","70+"})</f>
        <v>19-29</v>
      </c>
      <c r="S981" t="str">
        <f t="shared" si="62"/>
        <v>Not Fleeing or Blank</v>
      </c>
      <c r="T981" t="str">
        <f t="shared" si="63"/>
        <v>NO</v>
      </c>
    </row>
    <row r="982" spans="1:20" ht="19" hidden="1" x14ac:dyDescent="0.2">
      <c r="A982">
        <v>981</v>
      </c>
      <c r="B982">
        <v>1129</v>
      </c>
      <c r="C982" t="s">
        <v>1787</v>
      </c>
      <c r="D982" s="1">
        <v>42362</v>
      </c>
      <c r="E982" t="s">
        <v>15</v>
      </c>
      <c r="F982" t="s">
        <v>16</v>
      </c>
      <c r="G982">
        <v>18</v>
      </c>
      <c r="H982" t="s">
        <v>17</v>
      </c>
      <c r="I982" t="s">
        <v>56</v>
      </c>
      <c r="J982" t="s">
        <v>318</v>
      </c>
      <c r="K982" t="s">
        <v>251</v>
      </c>
      <c r="L982" t="b">
        <v>0</v>
      </c>
      <c r="M982" t="s">
        <v>21</v>
      </c>
      <c r="N982" t="s">
        <v>22</v>
      </c>
      <c r="O982" t="b">
        <v>0</v>
      </c>
      <c r="P982" t="str">
        <f t="shared" si="60"/>
        <v>armed</v>
      </c>
      <c r="Q982" t="str">
        <f t="shared" si="61"/>
        <v>Gun</v>
      </c>
      <c r="R982" s="8" t="str">
        <f>LOOKUP(G982,{0,1,19,30,40,50,60,70},{"null","0-18","19-29","30-39","40-49","50-59","60-69","70+"})</f>
        <v>0-18</v>
      </c>
      <c r="S982" t="str">
        <f t="shared" si="62"/>
        <v>Not Fleeing or Blank</v>
      </c>
      <c r="T982" t="str">
        <f t="shared" si="63"/>
        <v>NO</v>
      </c>
    </row>
    <row r="983" spans="1:20" ht="19" hidden="1" x14ac:dyDescent="0.2">
      <c r="A983">
        <v>982</v>
      </c>
      <c r="B983">
        <v>1125</v>
      </c>
      <c r="C983" t="s">
        <v>1788</v>
      </c>
      <c r="D983" s="1">
        <v>42363</v>
      </c>
      <c r="E983" t="s">
        <v>15</v>
      </c>
      <c r="F983" t="s">
        <v>60</v>
      </c>
      <c r="G983">
        <v>31</v>
      </c>
      <c r="H983" t="s">
        <v>17</v>
      </c>
      <c r="I983" t="s">
        <v>24</v>
      </c>
      <c r="J983" t="s">
        <v>1789</v>
      </c>
      <c r="K983" t="s">
        <v>37</v>
      </c>
      <c r="L983" t="b">
        <v>1</v>
      </c>
      <c r="M983" t="s">
        <v>21</v>
      </c>
      <c r="N983" t="s">
        <v>22</v>
      </c>
      <c r="O983" t="b">
        <v>0</v>
      </c>
      <c r="P983" t="str">
        <f t="shared" si="60"/>
        <v>armed</v>
      </c>
      <c r="Q983" t="str">
        <f t="shared" si="61"/>
        <v>No Gun</v>
      </c>
      <c r="R983" s="8" t="str">
        <f>LOOKUP(G983,{0,1,19,30,40,50,60,70},{"null","0-18","19-29","30-39","40-49","50-59","60-69","70+"})</f>
        <v>30-39</v>
      </c>
      <c r="S983" t="str">
        <f t="shared" si="62"/>
        <v>Not Fleeing or Blank</v>
      </c>
      <c r="T983" t="str">
        <f t="shared" si="63"/>
        <v>NO</v>
      </c>
    </row>
    <row r="984" spans="1:20" ht="19" hidden="1" x14ac:dyDescent="0.2">
      <c r="A984">
        <v>983</v>
      </c>
      <c r="B984">
        <v>1121</v>
      </c>
      <c r="C984" t="s">
        <v>1790</v>
      </c>
      <c r="D984" s="1">
        <v>42364</v>
      </c>
      <c r="E984" t="s">
        <v>15</v>
      </c>
      <c r="F984" t="s">
        <v>1791</v>
      </c>
      <c r="G984">
        <v>41</v>
      </c>
      <c r="H984" t="s">
        <v>17</v>
      </c>
      <c r="I984" t="s">
        <v>24</v>
      </c>
      <c r="J984" t="s">
        <v>193</v>
      </c>
      <c r="K984" t="s">
        <v>47</v>
      </c>
      <c r="L984" t="b">
        <v>1</v>
      </c>
      <c r="M984" t="s">
        <v>33</v>
      </c>
      <c r="N984" t="s">
        <v>22</v>
      </c>
      <c r="O984" t="b">
        <v>0</v>
      </c>
      <c r="P984" t="str">
        <f t="shared" si="60"/>
        <v>armed</v>
      </c>
      <c r="Q984" t="str">
        <f t="shared" si="61"/>
        <v>No Gun</v>
      </c>
      <c r="R984" s="8" t="str">
        <f>LOOKUP(G984,{0,1,19,30,40,50,60,70},{"null","0-18","19-29","30-39","40-49","50-59","60-69","70+"})</f>
        <v>40-49</v>
      </c>
      <c r="S984" t="str">
        <f t="shared" si="62"/>
        <v>Not Fleeing or Blank</v>
      </c>
      <c r="T984" t="str">
        <f t="shared" si="63"/>
        <v>NO</v>
      </c>
    </row>
    <row r="985" spans="1:20" ht="19" hidden="1" x14ac:dyDescent="0.2">
      <c r="A985">
        <v>984</v>
      </c>
      <c r="B985">
        <v>1123</v>
      </c>
      <c r="C985" t="s">
        <v>1792</v>
      </c>
      <c r="D985" s="1">
        <v>42364</v>
      </c>
      <c r="E985" t="s">
        <v>15</v>
      </c>
      <c r="F985" t="s">
        <v>29</v>
      </c>
      <c r="G985">
        <v>55</v>
      </c>
      <c r="H985" t="s">
        <v>52</v>
      </c>
      <c r="I985" t="s">
        <v>56</v>
      </c>
      <c r="J985" t="s">
        <v>619</v>
      </c>
      <c r="K985" t="s">
        <v>93</v>
      </c>
      <c r="L985" t="b">
        <v>0</v>
      </c>
      <c r="M985" t="s">
        <v>33</v>
      </c>
      <c r="O985" t="b">
        <v>0</v>
      </c>
      <c r="P985" t="str">
        <f t="shared" si="60"/>
        <v>unarmed or undetermined or null</v>
      </c>
      <c r="Q985" t="str">
        <f t="shared" si="61"/>
        <v>No Gun</v>
      </c>
      <c r="R985" s="8" t="str">
        <f>LOOKUP(G985,{0,1,19,30,40,50,60,70},{"null","0-18","19-29","30-39","40-49","50-59","60-69","70+"})</f>
        <v>50-59</v>
      </c>
      <c r="S985" t="str">
        <f t="shared" si="62"/>
        <v>Not Fleeing or Blank</v>
      </c>
      <c r="T985" t="str">
        <f t="shared" si="63"/>
        <v>NO</v>
      </c>
    </row>
    <row r="986" spans="1:20" ht="19" hidden="1" x14ac:dyDescent="0.2">
      <c r="A986">
        <v>985</v>
      </c>
      <c r="B986">
        <v>1124</v>
      </c>
      <c r="C986" t="s">
        <v>1793</v>
      </c>
      <c r="D986" s="1">
        <v>42364</v>
      </c>
      <c r="E986" t="s">
        <v>15</v>
      </c>
      <c r="F986" t="s">
        <v>1794</v>
      </c>
      <c r="G986">
        <v>19</v>
      </c>
      <c r="H986" t="s">
        <v>17</v>
      </c>
      <c r="I986" t="s">
        <v>56</v>
      </c>
      <c r="J986" t="s">
        <v>619</v>
      </c>
      <c r="K986" t="s">
        <v>93</v>
      </c>
      <c r="L986" t="b">
        <v>1</v>
      </c>
      <c r="M986" t="s">
        <v>77</v>
      </c>
      <c r="N986" t="s">
        <v>22</v>
      </c>
      <c r="O986" t="b">
        <v>0</v>
      </c>
      <c r="P986" t="str">
        <f t="shared" si="60"/>
        <v>armed</v>
      </c>
      <c r="Q986" t="str">
        <f t="shared" si="61"/>
        <v>No Gun</v>
      </c>
      <c r="R986" s="8" t="str">
        <f>LOOKUP(G986,{0,1,19,30,40,50,60,70},{"null","0-18","19-29","30-39","40-49","50-59","60-69","70+"})</f>
        <v>19-29</v>
      </c>
      <c r="S986" t="str">
        <f t="shared" si="62"/>
        <v>Not Fleeing or Blank</v>
      </c>
      <c r="T986" t="str">
        <f t="shared" si="63"/>
        <v>NO</v>
      </c>
    </row>
    <row r="987" spans="1:20" ht="19" hidden="1" x14ac:dyDescent="0.2">
      <c r="A987">
        <v>986</v>
      </c>
      <c r="B987">
        <v>1151</v>
      </c>
      <c r="C987" t="s">
        <v>1795</v>
      </c>
      <c r="D987" s="1">
        <v>42364</v>
      </c>
      <c r="E987" t="s">
        <v>15</v>
      </c>
      <c r="F987" t="s">
        <v>16</v>
      </c>
      <c r="G987">
        <v>38</v>
      </c>
      <c r="H987" t="s">
        <v>17</v>
      </c>
      <c r="I987" t="s">
        <v>30</v>
      </c>
      <c r="J987" t="s">
        <v>1796</v>
      </c>
      <c r="K987" t="s">
        <v>175</v>
      </c>
      <c r="L987" t="b">
        <v>0</v>
      </c>
      <c r="M987" t="s">
        <v>21</v>
      </c>
      <c r="N987" t="s">
        <v>22</v>
      </c>
      <c r="O987" t="b">
        <v>1</v>
      </c>
      <c r="P987" t="str">
        <f t="shared" si="60"/>
        <v>armed</v>
      </c>
      <c r="Q987" t="str">
        <f t="shared" si="61"/>
        <v>Gun</v>
      </c>
      <c r="R987" s="8" t="str">
        <f>LOOKUP(G987,{0,1,19,30,40,50,60,70},{"null","0-18","19-29","30-39","40-49","50-59","60-69","70+"})</f>
        <v>30-39</v>
      </c>
      <c r="S987" t="str">
        <f t="shared" si="62"/>
        <v>Not Fleeing or Blank</v>
      </c>
      <c r="T987" t="str">
        <f t="shared" si="63"/>
        <v>NO</v>
      </c>
    </row>
    <row r="988" spans="1:20" ht="19" hidden="1" x14ac:dyDescent="0.2">
      <c r="A988">
        <v>987</v>
      </c>
      <c r="B988">
        <v>1128</v>
      </c>
      <c r="C988" t="s">
        <v>1797</v>
      </c>
      <c r="D988" s="1">
        <v>42365</v>
      </c>
      <c r="E988" t="s">
        <v>15</v>
      </c>
      <c r="F988" t="s">
        <v>77</v>
      </c>
      <c r="G988">
        <v>36</v>
      </c>
      <c r="H988" t="s">
        <v>17</v>
      </c>
      <c r="I988" t="s">
        <v>24</v>
      </c>
      <c r="J988" t="s">
        <v>1798</v>
      </c>
      <c r="K988" t="s">
        <v>297</v>
      </c>
      <c r="L988" t="b">
        <v>0</v>
      </c>
      <c r="M988" t="s">
        <v>77</v>
      </c>
      <c r="N988" t="s">
        <v>48</v>
      </c>
      <c r="O988" t="b">
        <v>0</v>
      </c>
      <c r="P988" t="str">
        <f t="shared" si="60"/>
        <v>unarmed or undetermined or null</v>
      </c>
      <c r="Q988" t="str">
        <f t="shared" si="61"/>
        <v>No Gun</v>
      </c>
      <c r="R988" s="8" t="str">
        <f>LOOKUP(G988,{0,1,19,30,40,50,60,70},{"null","0-18","19-29","30-39","40-49","50-59","60-69","70+"})</f>
        <v>30-39</v>
      </c>
      <c r="S988" t="str">
        <f t="shared" si="62"/>
        <v>Fleeing</v>
      </c>
      <c r="T988" t="str">
        <f t="shared" si="63"/>
        <v>NO</v>
      </c>
    </row>
    <row r="989" spans="1:20" ht="19" hidden="1" x14ac:dyDescent="0.2">
      <c r="A989">
        <v>988</v>
      </c>
      <c r="B989">
        <v>1132</v>
      </c>
      <c r="C989" t="s">
        <v>1799</v>
      </c>
      <c r="D989" s="1">
        <v>42365</v>
      </c>
      <c r="E989" t="s">
        <v>15</v>
      </c>
      <c r="F989" t="s">
        <v>60</v>
      </c>
      <c r="G989">
        <v>34</v>
      </c>
      <c r="H989" t="s">
        <v>17</v>
      </c>
      <c r="I989" t="s">
        <v>24</v>
      </c>
      <c r="J989" t="s">
        <v>236</v>
      </c>
      <c r="K989" t="s">
        <v>47</v>
      </c>
      <c r="L989" t="b">
        <v>1</v>
      </c>
      <c r="M989" t="s">
        <v>33</v>
      </c>
      <c r="N989" t="s">
        <v>22</v>
      </c>
      <c r="O989" t="b">
        <v>1</v>
      </c>
      <c r="P989" t="str">
        <f t="shared" si="60"/>
        <v>armed</v>
      </c>
      <c r="Q989" t="str">
        <f t="shared" si="61"/>
        <v>No Gun</v>
      </c>
      <c r="R989" s="8" t="str">
        <f>LOOKUP(G989,{0,1,19,30,40,50,60,70},{"null","0-18","19-29","30-39","40-49","50-59","60-69","70+"})</f>
        <v>30-39</v>
      </c>
      <c r="S989" t="str">
        <f t="shared" si="62"/>
        <v>Not Fleeing or Blank</v>
      </c>
      <c r="T989" t="str">
        <f t="shared" si="63"/>
        <v>NO</v>
      </c>
    </row>
    <row r="990" spans="1:20" ht="19" hidden="1" x14ac:dyDescent="0.2">
      <c r="A990">
        <v>989</v>
      </c>
      <c r="B990">
        <v>1143</v>
      </c>
      <c r="C990" t="s">
        <v>1800</v>
      </c>
      <c r="D990" s="1">
        <v>42365</v>
      </c>
      <c r="E990" t="s">
        <v>15</v>
      </c>
      <c r="F990" t="s">
        <v>77</v>
      </c>
      <c r="G990">
        <v>52</v>
      </c>
      <c r="H990" t="s">
        <v>17</v>
      </c>
      <c r="I990" t="s">
        <v>24</v>
      </c>
      <c r="J990" t="s">
        <v>934</v>
      </c>
      <c r="K990" t="s">
        <v>72</v>
      </c>
      <c r="L990" t="b">
        <v>0</v>
      </c>
      <c r="M990" t="s">
        <v>77</v>
      </c>
      <c r="N990" t="s">
        <v>22</v>
      </c>
      <c r="O990" t="b">
        <v>0</v>
      </c>
      <c r="P990" t="str">
        <f t="shared" si="60"/>
        <v>unarmed or undetermined or null</v>
      </c>
      <c r="Q990" t="str">
        <f t="shared" si="61"/>
        <v>No Gun</v>
      </c>
      <c r="R990" s="8" t="str">
        <f>LOOKUP(G990,{0,1,19,30,40,50,60,70},{"null","0-18","19-29","30-39","40-49","50-59","60-69","70+"})</f>
        <v>50-59</v>
      </c>
      <c r="S990" t="str">
        <f t="shared" si="62"/>
        <v>Not Fleeing or Blank</v>
      </c>
      <c r="T990" t="str">
        <f t="shared" si="63"/>
        <v>NO</v>
      </c>
    </row>
    <row r="991" spans="1:20" ht="19" hidden="1" x14ac:dyDescent="0.2">
      <c r="A991">
        <v>990</v>
      </c>
      <c r="B991">
        <v>1131</v>
      </c>
      <c r="C991" t="s">
        <v>1801</v>
      </c>
      <c r="D991" s="1">
        <v>42366</v>
      </c>
      <c r="E991" t="s">
        <v>15</v>
      </c>
      <c r="F991" t="s">
        <v>35</v>
      </c>
      <c r="G991">
        <v>28</v>
      </c>
      <c r="H991" t="s">
        <v>17</v>
      </c>
      <c r="I991" t="s">
        <v>24</v>
      </c>
      <c r="J991" t="s">
        <v>1802</v>
      </c>
      <c r="K991" t="s">
        <v>112</v>
      </c>
      <c r="L991" t="b">
        <v>0</v>
      </c>
      <c r="M991" t="s">
        <v>21</v>
      </c>
      <c r="N991" t="s">
        <v>22</v>
      </c>
      <c r="O991" t="b">
        <v>1</v>
      </c>
      <c r="P991" t="str">
        <f t="shared" si="60"/>
        <v>armed</v>
      </c>
      <c r="Q991" t="str">
        <f t="shared" si="61"/>
        <v>No Gun</v>
      </c>
      <c r="R991" s="8" t="str">
        <f>LOOKUP(G991,{0,1,19,30,40,50,60,70},{"null","0-18","19-29","30-39","40-49","50-59","60-69","70+"})</f>
        <v>19-29</v>
      </c>
      <c r="S991" t="str">
        <f t="shared" si="62"/>
        <v>Not Fleeing or Blank</v>
      </c>
      <c r="T991" t="str">
        <f t="shared" si="63"/>
        <v>NO</v>
      </c>
    </row>
    <row r="992" spans="1:20" ht="19" hidden="1" x14ac:dyDescent="0.2">
      <c r="A992">
        <v>991</v>
      </c>
      <c r="B992">
        <v>1133</v>
      </c>
      <c r="C992" t="s">
        <v>1803</v>
      </c>
      <c r="D992" s="1">
        <v>42367</v>
      </c>
      <c r="E992" t="s">
        <v>15</v>
      </c>
      <c r="F992" t="s">
        <v>60</v>
      </c>
      <c r="G992">
        <v>50</v>
      </c>
      <c r="H992" t="s">
        <v>52</v>
      </c>
      <c r="I992" t="s">
        <v>134</v>
      </c>
      <c r="J992" t="s">
        <v>1804</v>
      </c>
      <c r="K992" t="s">
        <v>37</v>
      </c>
      <c r="L992" t="b">
        <v>1</v>
      </c>
      <c r="M992" t="s">
        <v>33</v>
      </c>
      <c r="N992" t="s">
        <v>22</v>
      </c>
      <c r="O992" t="b">
        <v>0</v>
      </c>
      <c r="P992" t="str">
        <f t="shared" si="60"/>
        <v>armed</v>
      </c>
      <c r="Q992" t="str">
        <f t="shared" si="61"/>
        <v>No Gun</v>
      </c>
      <c r="R992" s="8" t="str">
        <f>LOOKUP(G992,{0,1,19,30,40,50,60,70},{"null","0-18","19-29","30-39","40-49","50-59","60-69","70+"})</f>
        <v>50-59</v>
      </c>
      <c r="S992" t="str">
        <f t="shared" si="62"/>
        <v>Not Fleeing or Blank</v>
      </c>
      <c r="T992" t="str">
        <f t="shared" si="63"/>
        <v>NO</v>
      </c>
    </row>
    <row r="993" spans="1:20" ht="19" hidden="1" x14ac:dyDescent="0.2">
      <c r="A993">
        <v>992</v>
      </c>
      <c r="B993">
        <v>1134</v>
      </c>
      <c r="C993" t="s">
        <v>1805</v>
      </c>
      <c r="D993" s="1">
        <v>42367</v>
      </c>
      <c r="E993" t="s">
        <v>15</v>
      </c>
      <c r="F993" t="s">
        <v>1330</v>
      </c>
      <c r="H993" t="s">
        <v>17</v>
      </c>
      <c r="I993" t="s">
        <v>18</v>
      </c>
      <c r="J993" t="s">
        <v>1806</v>
      </c>
      <c r="K993" t="s">
        <v>37</v>
      </c>
      <c r="L993" t="b">
        <v>0</v>
      </c>
      <c r="M993" t="s">
        <v>77</v>
      </c>
      <c r="N993" t="s">
        <v>22</v>
      </c>
      <c r="O993" t="b">
        <v>0</v>
      </c>
      <c r="P993" t="str">
        <f t="shared" si="60"/>
        <v>armed</v>
      </c>
      <c r="Q993" t="str">
        <f t="shared" si="61"/>
        <v>No Gun</v>
      </c>
      <c r="R993" s="8" t="str">
        <f>LOOKUP(G993,{0,1,19,30,40,50,60,70},{"null","0-18","19-29","30-39","40-49","50-59","60-69","70+"})</f>
        <v>null</v>
      </c>
      <c r="S993" t="str">
        <f t="shared" si="62"/>
        <v>Not Fleeing or Blank</v>
      </c>
      <c r="T993" t="str">
        <f t="shared" si="63"/>
        <v>NO</v>
      </c>
    </row>
    <row r="994" spans="1:20" ht="19" hidden="1" x14ac:dyDescent="0.2">
      <c r="A994">
        <v>993</v>
      </c>
      <c r="B994">
        <v>1135</v>
      </c>
      <c r="C994" t="s">
        <v>1807</v>
      </c>
      <c r="D994" s="1">
        <v>42368</v>
      </c>
      <c r="E994" t="s">
        <v>15</v>
      </c>
      <c r="F994" t="s">
        <v>60</v>
      </c>
      <c r="G994">
        <v>55</v>
      </c>
      <c r="H994" t="s">
        <v>17</v>
      </c>
      <c r="I994" t="s">
        <v>30</v>
      </c>
      <c r="J994" t="s">
        <v>924</v>
      </c>
      <c r="K994" t="s">
        <v>37</v>
      </c>
      <c r="L994" t="b">
        <v>0</v>
      </c>
      <c r="M994" t="s">
        <v>21</v>
      </c>
      <c r="N994" t="s">
        <v>22</v>
      </c>
      <c r="O994" t="b">
        <v>1</v>
      </c>
      <c r="P994" t="str">
        <f t="shared" si="60"/>
        <v>armed</v>
      </c>
      <c r="Q994" t="str">
        <f t="shared" si="61"/>
        <v>No Gun</v>
      </c>
      <c r="R994" s="8" t="str">
        <f>LOOKUP(G994,{0,1,19,30,40,50,60,70},{"null","0-18","19-29","30-39","40-49","50-59","60-69","70+"})</f>
        <v>50-59</v>
      </c>
      <c r="S994" t="str">
        <f t="shared" si="62"/>
        <v>Not Fleeing or Blank</v>
      </c>
      <c r="T994" t="str">
        <f t="shared" si="63"/>
        <v>NO</v>
      </c>
    </row>
    <row r="995" spans="1:20" ht="19" hidden="1" x14ac:dyDescent="0.2">
      <c r="A995">
        <v>994</v>
      </c>
      <c r="B995">
        <v>1136</v>
      </c>
      <c r="C995" t="s">
        <v>1808</v>
      </c>
      <c r="D995" s="1">
        <v>42368</v>
      </c>
      <c r="E995" t="s">
        <v>15</v>
      </c>
      <c r="F995" t="s">
        <v>77</v>
      </c>
      <c r="G995">
        <v>39</v>
      </c>
      <c r="H995" t="s">
        <v>17</v>
      </c>
      <c r="J995" t="s">
        <v>1809</v>
      </c>
      <c r="K995" t="s">
        <v>763</v>
      </c>
      <c r="L995" t="b">
        <v>0</v>
      </c>
      <c r="M995" t="s">
        <v>77</v>
      </c>
      <c r="O995" t="b">
        <v>0</v>
      </c>
      <c r="P995" t="str">
        <f t="shared" si="60"/>
        <v>unarmed or undetermined or null</v>
      </c>
      <c r="Q995" t="str">
        <f t="shared" si="61"/>
        <v>No Gun</v>
      </c>
      <c r="R995" s="8" t="str">
        <f>LOOKUP(G995,{0,1,19,30,40,50,60,70},{"null","0-18","19-29","30-39","40-49","50-59","60-69","70+"})</f>
        <v>30-39</v>
      </c>
      <c r="S995" t="str">
        <f t="shared" si="62"/>
        <v>Not Fleeing or Blank</v>
      </c>
      <c r="T995" t="str">
        <f t="shared" si="63"/>
        <v>NO</v>
      </c>
    </row>
    <row r="996" spans="1:20" ht="19" hidden="1" x14ac:dyDescent="0.2">
      <c r="A996">
        <v>995</v>
      </c>
      <c r="B996">
        <v>1137</v>
      </c>
      <c r="C996" t="s">
        <v>1810</v>
      </c>
      <c r="D996" s="1">
        <v>42369</v>
      </c>
      <c r="E996" t="s">
        <v>15</v>
      </c>
      <c r="F996" t="s">
        <v>29</v>
      </c>
      <c r="G996">
        <v>23</v>
      </c>
      <c r="H996" t="s">
        <v>17</v>
      </c>
      <c r="I996" t="s">
        <v>56</v>
      </c>
      <c r="J996" t="s">
        <v>347</v>
      </c>
      <c r="K996" t="s">
        <v>98</v>
      </c>
      <c r="L996" t="b">
        <v>0</v>
      </c>
      <c r="M996" t="s">
        <v>33</v>
      </c>
      <c r="N996" t="s">
        <v>22</v>
      </c>
      <c r="O996" t="b">
        <v>1</v>
      </c>
      <c r="P996" t="str">
        <f t="shared" si="60"/>
        <v>unarmed or undetermined or null</v>
      </c>
      <c r="Q996" t="str">
        <f t="shared" si="61"/>
        <v>No Gun</v>
      </c>
      <c r="R996" s="8" t="str">
        <f>LOOKUP(G996,{0,1,19,30,40,50,60,70},{"null","0-18","19-29","30-39","40-49","50-59","60-69","70+"})</f>
        <v>19-29</v>
      </c>
      <c r="S996" t="str">
        <f t="shared" si="62"/>
        <v>Not Fleeing or Blank</v>
      </c>
      <c r="T996" t="str">
        <f t="shared" si="63"/>
        <v>NO</v>
      </c>
    </row>
    <row r="997" spans="1:20" ht="19" hidden="1" x14ac:dyDescent="0.2">
      <c r="A997">
        <v>996</v>
      </c>
      <c r="B997">
        <v>1139</v>
      </c>
      <c r="C997" t="s">
        <v>1811</v>
      </c>
      <c r="D997" s="1">
        <v>42370</v>
      </c>
      <c r="E997" t="s">
        <v>15</v>
      </c>
      <c r="F997" t="s">
        <v>60</v>
      </c>
      <c r="G997">
        <v>30</v>
      </c>
      <c r="H997" t="s">
        <v>17</v>
      </c>
      <c r="I997" t="s">
        <v>24</v>
      </c>
      <c r="J997" t="s">
        <v>690</v>
      </c>
      <c r="K997" t="s">
        <v>37</v>
      </c>
      <c r="L997" t="b">
        <v>0</v>
      </c>
      <c r="M997" t="s">
        <v>33</v>
      </c>
      <c r="N997" t="s">
        <v>22</v>
      </c>
      <c r="O997" t="b">
        <v>1</v>
      </c>
      <c r="P997" t="str">
        <f t="shared" si="60"/>
        <v>armed</v>
      </c>
      <c r="Q997" t="str">
        <f t="shared" si="61"/>
        <v>No Gun</v>
      </c>
      <c r="R997" s="8" t="str">
        <f>LOOKUP(G997,{0,1,19,30,40,50,60,70},{"null","0-18","19-29","30-39","40-49","50-59","60-69","70+"})</f>
        <v>30-39</v>
      </c>
      <c r="S997" t="str">
        <f t="shared" si="62"/>
        <v>Not Fleeing or Blank</v>
      </c>
      <c r="T997" t="str">
        <f t="shared" si="63"/>
        <v>NO</v>
      </c>
    </row>
    <row r="998" spans="1:20" ht="19" hidden="1" x14ac:dyDescent="0.2">
      <c r="A998">
        <v>997</v>
      </c>
      <c r="B998">
        <v>1138</v>
      </c>
      <c r="C998" t="s">
        <v>1812</v>
      </c>
      <c r="D998" s="1">
        <v>42371</v>
      </c>
      <c r="E998" t="s">
        <v>28</v>
      </c>
      <c r="F998" t="s">
        <v>60</v>
      </c>
      <c r="G998">
        <v>37</v>
      </c>
      <c r="H998" t="s">
        <v>17</v>
      </c>
      <c r="I998" t="s">
        <v>24</v>
      </c>
      <c r="J998" t="s">
        <v>1813</v>
      </c>
      <c r="K998" t="s">
        <v>76</v>
      </c>
      <c r="L998" t="b">
        <v>0</v>
      </c>
      <c r="M998" t="s">
        <v>33</v>
      </c>
      <c r="N998" t="s">
        <v>22</v>
      </c>
      <c r="O998" t="b">
        <v>0</v>
      </c>
      <c r="P998" t="str">
        <f t="shared" si="60"/>
        <v>armed</v>
      </c>
      <c r="Q998" t="str">
        <f t="shared" si="61"/>
        <v>No Gun</v>
      </c>
      <c r="R998" s="8" t="str">
        <f>LOOKUP(G998,{0,1,19,30,40,50,60,70},{"null","0-18","19-29","30-39","40-49","50-59","60-69","70+"})</f>
        <v>30-39</v>
      </c>
      <c r="S998" t="str">
        <f t="shared" si="62"/>
        <v>Not Fleeing or Blank</v>
      </c>
      <c r="T998" t="str">
        <f t="shared" si="63"/>
        <v>NO</v>
      </c>
    </row>
    <row r="999" spans="1:20" ht="19" hidden="1" x14ac:dyDescent="0.2">
      <c r="A999">
        <v>998</v>
      </c>
      <c r="B999">
        <v>1195</v>
      </c>
      <c r="C999" t="s">
        <v>1814</v>
      </c>
      <c r="D999" s="1">
        <v>42371</v>
      </c>
      <c r="E999" t="s">
        <v>15</v>
      </c>
      <c r="F999" t="s">
        <v>16</v>
      </c>
      <c r="G999">
        <v>54</v>
      </c>
      <c r="H999" t="s">
        <v>17</v>
      </c>
      <c r="I999" t="s">
        <v>24</v>
      </c>
      <c r="J999" t="s">
        <v>1815</v>
      </c>
      <c r="K999" t="s">
        <v>64</v>
      </c>
      <c r="L999" t="b">
        <v>0</v>
      </c>
      <c r="M999" t="s">
        <v>21</v>
      </c>
      <c r="N999" t="s">
        <v>48</v>
      </c>
      <c r="O999" t="b">
        <v>0</v>
      </c>
      <c r="P999" t="str">
        <f t="shared" si="60"/>
        <v>armed</v>
      </c>
      <c r="Q999" t="str">
        <f t="shared" si="61"/>
        <v>Gun</v>
      </c>
      <c r="R999" s="8" t="str">
        <f>LOOKUP(G999,{0,1,19,30,40,50,60,70},{"null","0-18","19-29","30-39","40-49","50-59","60-69","70+"})</f>
        <v>50-59</v>
      </c>
      <c r="S999" t="str">
        <f t="shared" si="62"/>
        <v>Fleeing</v>
      </c>
      <c r="T999" t="str">
        <f t="shared" si="63"/>
        <v>NO</v>
      </c>
    </row>
    <row r="1000" spans="1:20" ht="19" hidden="1" x14ac:dyDescent="0.2">
      <c r="A1000">
        <v>999</v>
      </c>
      <c r="B1000">
        <v>1198</v>
      </c>
      <c r="C1000" t="s">
        <v>1816</v>
      </c>
      <c r="D1000" s="1">
        <v>42371</v>
      </c>
      <c r="E1000" t="s">
        <v>15</v>
      </c>
      <c r="F1000" t="s">
        <v>16</v>
      </c>
      <c r="G1000">
        <v>37</v>
      </c>
      <c r="H1000" t="s">
        <v>17</v>
      </c>
      <c r="I1000" t="s">
        <v>24</v>
      </c>
      <c r="J1000" t="s">
        <v>1817</v>
      </c>
      <c r="K1000" t="s">
        <v>1275</v>
      </c>
      <c r="L1000" t="b">
        <v>0</v>
      </c>
      <c r="M1000" t="s">
        <v>21</v>
      </c>
      <c r="N1000" t="s">
        <v>22</v>
      </c>
      <c r="O1000" t="b">
        <v>0</v>
      </c>
      <c r="P1000" t="str">
        <f t="shared" si="60"/>
        <v>armed</v>
      </c>
      <c r="Q1000" t="str">
        <f t="shared" si="61"/>
        <v>Gun</v>
      </c>
      <c r="R1000" s="8" t="str">
        <f>LOOKUP(G1000,{0,1,19,30,40,50,60,70},{"null","0-18","19-29","30-39","40-49","50-59","60-69","70+"})</f>
        <v>30-39</v>
      </c>
      <c r="S1000" t="str">
        <f t="shared" si="62"/>
        <v>Not Fleeing or Blank</v>
      </c>
      <c r="T1000" t="str">
        <f t="shared" si="63"/>
        <v>NO</v>
      </c>
    </row>
    <row r="1001" spans="1:20" ht="19" hidden="1" x14ac:dyDescent="0.2">
      <c r="A1001">
        <v>1000</v>
      </c>
      <c r="B1001">
        <v>1140</v>
      </c>
      <c r="C1001" t="s">
        <v>1818</v>
      </c>
      <c r="D1001" s="1">
        <v>42372</v>
      </c>
      <c r="E1001" t="s">
        <v>15</v>
      </c>
      <c r="F1001" t="s">
        <v>16</v>
      </c>
      <c r="G1001">
        <v>30</v>
      </c>
      <c r="H1001" t="s">
        <v>17</v>
      </c>
      <c r="I1001" t="s">
        <v>56</v>
      </c>
      <c r="J1001" t="s">
        <v>318</v>
      </c>
      <c r="K1001" t="s">
        <v>251</v>
      </c>
      <c r="L1001" t="b">
        <v>0</v>
      </c>
      <c r="M1001" t="s">
        <v>21</v>
      </c>
      <c r="N1001" t="s">
        <v>22</v>
      </c>
      <c r="O1001" t="b">
        <v>0</v>
      </c>
      <c r="P1001" t="str">
        <f t="shared" si="60"/>
        <v>armed</v>
      </c>
      <c r="Q1001" t="str">
        <f t="shared" si="61"/>
        <v>Gun</v>
      </c>
      <c r="R1001" s="8" t="str">
        <f>LOOKUP(G1001,{0,1,19,30,40,50,60,70},{"null","0-18","19-29","30-39","40-49","50-59","60-69","70+"})</f>
        <v>30-39</v>
      </c>
      <c r="S1001" t="str">
        <f t="shared" si="62"/>
        <v>Not Fleeing or Blank</v>
      </c>
      <c r="T1001" t="str">
        <f t="shared" si="63"/>
        <v>NO</v>
      </c>
    </row>
    <row r="1002" spans="1:20" ht="19" hidden="1" x14ac:dyDescent="0.2">
      <c r="A1002">
        <v>1001</v>
      </c>
      <c r="B1002">
        <v>1142</v>
      </c>
      <c r="C1002" t="s">
        <v>1819</v>
      </c>
      <c r="D1002" s="1">
        <v>42373</v>
      </c>
      <c r="E1002" t="s">
        <v>15</v>
      </c>
      <c r="F1002" t="s">
        <v>77</v>
      </c>
      <c r="G1002">
        <v>27</v>
      </c>
      <c r="H1002" t="s">
        <v>17</v>
      </c>
      <c r="I1002" t="s">
        <v>56</v>
      </c>
      <c r="J1002" t="s">
        <v>1820</v>
      </c>
      <c r="K1002" t="s">
        <v>72</v>
      </c>
      <c r="L1002" t="b">
        <v>0</v>
      </c>
      <c r="M1002" t="s">
        <v>77</v>
      </c>
      <c r="N1002" t="s">
        <v>22</v>
      </c>
      <c r="O1002" t="b">
        <v>0</v>
      </c>
      <c r="P1002" t="str">
        <f t="shared" si="60"/>
        <v>unarmed or undetermined or null</v>
      </c>
      <c r="Q1002" t="str">
        <f t="shared" si="61"/>
        <v>No Gun</v>
      </c>
      <c r="R1002" s="8" t="str">
        <f>LOOKUP(G1002,{0,1,19,30,40,50,60,70},{"null","0-18","19-29","30-39","40-49","50-59","60-69","70+"})</f>
        <v>19-29</v>
      </c>
      <c r="S1002" t="str">
        <f t="shared" si="62"/>
        <v>Not Fleeing or Blank</v>
      </c>
      <c r="T1002" t="str">
        <f t="shared" si="63"/>
        <v>NO</v>
      </c>
    </row>
    <row r="1003" spans="1:20" ht="19" x14ac:dyDescent="0.2">
      <c r="A1003">
        <v>1002</v>
      </c>
      <c r="B1003">
        <v>1144</v>
      </c>
      <c r="C1003" t="s">
        <v>1821</v>
      </c>
      <c r="D1003" s="1">
        <v>42373</v>
      </c>
      <c r="E1003" t="s">
        <v>15</v>
      </c>
      <c r="F1003" t="s">
        <v>16</v>
      </c>
      <c r="G1003">
        <v>22</v>
      </c>
      <c r="H1003" t="s">
        <v>17</v>
      </c>
      <c r="I1003" t="s">
        <v>56</v>
      </c>
      <c r="J1003" t="s">
        <v>246</v>
      </c>
      <c r="K1003" t="s">
        <v>44</v>
      </c>
      <c r="L1003" t="b">
        <v>0</v>
      </c>
      <c r="M1003" t="s">
        <v>21</v>
      </c>
      <c r="N1003" t="s">
        <v>73</v>
      </c>
      <c r="O1003" t="b">
        <v>1</v>
      </c>
      <c r="P1003" t="str">
        <f t="shared" si="60"/>
        <v>armed</v>
      </c>
      <c r="Q1003" t="str">
        <f t="shared" si="61"/>
        <v>Gun</v>
      </c>
      <c r="R1003" s="8" t="str">
        <f>LOOKUP(G1003,{0,1,19,30,40,50,60,70},{"null","0-18","19-29","30-39","40-49","50-59","60-69","70+"})</f>
        <v>19-29</v>
      </c>
      <c r="S1003" t="str">
        <f t="shared" si="62"/>
        <v>Fleeing</v>
      </c>
      <c r="T1003" t="str">
        <f t="shared" si="63"/>
        <v>YES</v>
      </c>
    </row>
    <row r="1004" spans="1:20" ht="19" hidden="1" x14ac:dyDescent="0.2">
      <c r="A1004">
        <v>1003</v>
      </c>
      <c r="B1004">
        <v>1145</v>
      </c>
      <c r="C1004" t="s">
        <v>1822</v>
      </c>
      <c r="D1004" s="1">
        <v>42374</v>
      </c>
      <c r="E1004" t="s">
        <v>15</v>
      </c>
      <c r="G1004">
        <v>29</v>
      </c>
      <c r="H1004" t="s">
        <v>17</v>
      </c>
      <c r="I1004" t="s">
        <v>24</v>
      </c>
      <c r="J1004" t="s">
        <v>1823</v>
      </c>
      <c r="K1004" t="s">
        <v>20</v>
      </c>
      <c r="L1004" t="b">
        <v>0</v>
      </c>
      <c r="M1004" t="s">
        <v>21</v>
      </c>
      <c r="N1004" t="s">
        <v>73</v>
      </c>
      <c r="O1004" t="b">
        <v>0</v>
      </c>
      <c r="P1004" t="str">
        <f t="shared" si="60"/>
        <v>unarmed or undetermined or null</v>
      </c>
      <c r="Q1004" t="str">
        <f t="shared" si="61"/>
        <v>No Gun</v>
      </c>
      <c r="R1004" s="8" t="str">
        <f>LOOKUP(G1004,{0,1,19,30,40,50,60,70},{"null","0-18","19-29","30-39","40-49","50-59","60-69","70+"})</f>
        <v>19-29</v>
      </c>
      <c r="S1004" t="str">
        <f t="shared" si="62"/>
        <v>Fleeing</v>
      </c>
      <c r="T1004" t="str">
        <f t="shared" si="63"/>
        <v>NO</v>
      </c>
    </row>
    <row r="1005" spans="1:20" ht="19" hidden="1" x14ac:dyDescent="0.2">
      <c r="A1005">
        <v>1004</v>
      </c>
      <c r="B1005">
        <v>1146</v>
      </c>
      <c r="C1005" t="s">
        <v>1824</v>
      </c>
      <c r="D1005" s="1">
        <v>42374</v>
      </c>
      <c r="E1005" t="s">
        <v>15</v>
      </c>
      <c r="F1005" t="s">
        <v>60</v>
      </c>
      <c r="G1005">
        <v>39</v>
      </c>
      <c r="H1005" t="s">
        <v>17</v>
      </c>
      <c r="I1005" t="s">
        <v>24</v>
      </c>
      <c r="J1005" t="s">
        <v>1825</v>
      </c>
      <c r="K1005" t="s">
        <v>242</v>
      </c>
      <c r="L1005" t="b">
        <v>0</v>
      </c>
      <c r="M1005" t="s">
        <v>33</v>
      </c>
      <c r="N1005" t="s">
        <v>73</v>
      </c>
      <c r="O1005" t="b">
        <v>0</v>
      </c>
      <c r="P1005" t="str">
        <f t="shared" si="60"/>
        <v>armed</v>
      </c>
      <c r="Q1005" t="str">
        <f t="shared" si="61"/>
        <v>No Gun</v>
      </c>
      <c r="R1005" s="8" t="str">
        <f>LOOKUP(G1005,{0,1,19,30,40,50,60,70},{"null","0-18","19-29","30-39","40-49","50-59","60-69","70+"})</f>
        <v>30-39</v>
      </c>
      <c r="S1005" t="str">
        <f t="shared" si="62"/>
        <v>Fleeing</v>
      </c>
      <c r="T1005" t="str">
        <f t="shared" si="63"/>
        <v>NO</v>
      </c>
    </row>
    <row r="1006" spans="1:20" ht="19" hidden="1" x14ac:dyDescent="0.2">
      <c r="A1006">
        <v>1005</v>
      </c>
      <c r="B1006">
        <v>1147</v>
      </c>
      <c r="C1006" t="s">
        <v>1826</v>
      </c>
      <c r="D1006" s="1">
        <v>42374</v>
      </c>
      <c r="E1006" t="s">
        <v>15</v>
      </c>
      <c r="F1006" t="s">
        <v>16</v>
      </c>
      <c r="G1006">
        <v>33</v>
      </c>
      <c r="H1006" t="s">
        <v>17</v>
      </c>
      <c r="I1006" t="s">
        <v>56</v>
      </c>
      <c r="J1006" t="s">
        <v>318</v>
      </c>
      <c r="K1006" t="s">
        <v>251</v>
      </c>
      <c r="L1006" t="b">
        <v>0</v>
      </c>
      <c r="M1006" t="s">
        <v>21</v>
      </c>
      <c r="N1006" t="s">
        <v>22</v>
      </c>
      <c r="O1006" t="b">
        <v>0</v>
      </c>
      <c r="P1006" t="str">
        <f t="shared" si="60"/>
        <v>armed</v>
      </c>
      <c r="Q1006" t="str">
        <f t="shared" si="61"/>
        <v>Gun</v>
      </c>
      <c r="R1006" s="8" t="str">
        <f>LOOKUP(G1006,{0,1,19,30,40,50,60,70},{"null","0-18","19-29","30-39","40-49","50-59","60-69","70+"})</f>
        <v>30-39</v>
      </c>
      <c r="S1006" t="str">
        <f t="shared" si="62"/>
        <v>Not Fleeing or Blank</v>
      </c>
      <c r="T1006" t="str">
        <f t="shared" si="63"/>
        <v>NO</v>
      </c>
    </row>
    <row r="1007" spans="1:20" ht="19" hidden="1" x14ac:dyDescent="0.2">
      <c r="A1007">
        <v>1006</v>
      </c>
      <c r="B1007">
        <v>1148</v>
      </c>
      <c r="C1007" t="s">
        <v>1827</v>
      </c>
      <c r="D1007" s="1">
        <v>42374</v>
      </c>
      <c r="E1007" t="s">
        <v>15</v>
      </c>
      <c r="F1007" t="s">
        <v>16</v>
      </c>
      <c r="G1007">
        <v>52</v>
      </c>
      <c r="H1007" t="s">
        <v>17</v>
      </c>
      <c r="I1007" t="s">
        <v>24</v>
      </c>
      <c r="J1007" t="s">
        <v>1828</v>
      </c>
      <c r="K1007" t="s">
        <v>37</v>
      </c>
      <c r="L1007" t="b">
        <v>1</v>
      </c>
      <c r="M1007" t="s">
        <v>33</v>
      </c>
      <c r="N1007" t="s">
        <v>22</v>
      </c>
      <c r="O1007" t="b">
        <v>0</v>
      </c>
      <c r="P1007" t="str">
        <f t="shared" si="60"/>
        <v>armed</v>
      </c>
      <c r="Q1007" t="str">
        <f t="shared" si="61"/>
        <v>Gun</v>
      </c>
      <c r="R1007" s="8" t="str">
        <f>LOOKUP(G1007,{0,1,19,30,40,50,60,70},{"null","0-18","19-29","30-39","40-49","50-59","60-69","70+"})</f>
        <v>50-59</v>
      </c>
      <c r="S1007" t="str">
        <f t="shared" si="62"/>
        <v>Not Fleeing or Blank</v>
      </c>
      <c r="T1007" t="str">
        <f t="shared" si="63"/>
        <v>NO</v>
      </c>
    </row>
    <row r="1008" spans="1:20" ht="19" hidden="1" x14ac:dyDescent="0.2">
      <c r="A1008">
        <v>1007</v>
      </c>
      <c r="B1008">
        <v>1149</v>
      </c>
      <c r="C1008" t="s">
        <v>1829</v>
      </c>
      <c r="D1008" s="1">
        <v>42374</v>
      </c>
      <c r="E1008" t="s">
        <v>15</v>
      </c>
      <c r="F1008" t="s">
        <v>1830</v>
      </c>
      <c r="G1008">
        <v>28</v>
      </c>
      <c r="H1008" t="s">
        <v>17</v>
      </c>
      <c r="I1008" t="s">
        <v>30</v>
      </c>
      <c r="J1008" t="s">
        <v>1831</v>
      </c>
      <c r="K1008" t="s">
        <v>37</v>
      </c>
      <c r="L1008" t="b">
        <v>0</v>
      </c>
      <c r="M1008" t="s">
        <v>33</v>
      </c>
      <c r="N1008" t="s">
        <v>73</v>
      </c>
      <c r="O1008" t="b">
        <v>0</v>
      </c>
      <c r="P1008" t="str">
        <f t="shared" si="60"/>
        <v>armed</v>
      </c>
      <c r="Q1008" t="str">
        <f t="shared" si="61"/>
        <v>No Gun</v>
      </c>
      <c r="R1008" s="8" t="str">
        <f>LOOKUP(G1008,{0,1,19,30,40,50,60,70},{"null","0-18","19-29","30-39","40-49","50-59","60-69","70+"})</f>
        <v>19-29</v>
      </c>
      <c r="S1008" t="str">
        <f t="shared" si="62"/>
        <v>Fleeing</v>
      </c>
      <c r="T1008" t="str">
        <f t="shared" si="63"/>
        <v>NO</v>
      </c>
    </row>
    <row r="1009" spans="1:20" ht="19" hidden="1" x14ac:dyDescent="0.2">
      <c r="A1009">
        <v>1008</v>
      </c>
      <c r="B1009">
        <v>1160</v>
      </c>
      <c r="C1009" t="s">
        <v>1832</v>
      </c>
      <c r="D1009" s="1">
        <v>42374</v>
      </c>
      <c r="E1009" t="s">
        <v>28</v>
      </c>
      <c r="F1009" t="s">
        <v>60</v>
      </c>
      <c r="G1009">
        <v>54</v>
      </c>
      <c r="H1009" t="s">
        <v>17</v>
      </c>
      <c r="I1009" t="s">
        <v>24</v>
      </c>
      <c r="J1009" t="s">
        <v>1833</v>
      </c>
      <c r="K1009" t="s">
        <v>58</v>
      </c>
      <c r="L1009" t="b">
        <v>1</v>
      </c>
      <c r="M1009" t="s">
        <v>33</v>
      </c>
      <c r="N1009" t="s">
        <v>22</v>
      </c>
      <c r="O1009" t="b">
        <v>0</v>
      </c>
      <c r="P1009" t="str">
        <f t="shared" si="60"/>
        <v>armed</v>
      </c>
      <c r="Q1009" t="str">
        <f t="shared" si="61"/>
        <v>No Gun</v>
      </c>
      <c r="R1009" s="8" t="str">
        <f>LOOKUP(G1009,{0,1,19,30,40,50,60,70},{"null","0-18","19-29","30-39","40-49","50-59","60-69","70+"})</f>
        <v>50-59</v>
      </c>
      <c r="S1009" t="str">
        <f t="shared" si="62"/>
        <v>Not Fleeing or Blank</v>
      </c>
      <c r="T1009" t="str">
        <f t="shared" si="63"/>
        <v>NO</v>
      </c>
    </row>
    <row r="1010" spans="1:20" ht="19" hidden="1" x14ac:dyDescent="0.2">
      <c r="A1010">
        <v>1009</v>
      </c>
      <c r="B1010">
        <v>1150</v>
      </c>
      <c r="C1010" t="s">
        <v>1834</v>
      </c>
      <c r="D1010" s="1">
        <v>42375</v>
      </c>
      <c r="E1010" t="s">
        <v>15</v>
      </c>
      <c r="F1010" t="s">
        <v>35</v>
      </c>
      <c r="G1010">
        <v>38</v>
      </c>
      <c r="H1010" t="s">
        <v>17</v>
      </c>
      <c r="I1010" t="s">
        <v>24</v>
      </c>
      <c r="J1010" t="s">
        <v>557</v>
      </c>
      <c r="K1010" t="s">
        <v>93</v>
      </c>
      <c r="L1010" t="b">
        <v>1</v>
      </c>
      <c r="M1010" t="s">
        <v>33</v>
      </c>
      <c r="N1010" t="s">
        <v>73</v>
      </c>
      <c r="O1010" t="b">
        <v>0</v>
      </c>
      <c r="P1010" t="str">
        <f t="shared" si="60"/>
        <v>armed</v>
      </c>
      <c r="Q1010" t="str">
        <f t="shared" si="61"/>
        <v>No Gun</v>
      </c>
      <c r="R1010" s="8" t="str">
        <f>LOOKUP(G1010,{0,1,19,30,40,50,60,70},{"null","0-18","19-29","30-39","40-49","50-59","60-69","70+"})</f>
        <v>30-39</v>
      </c>
      <c r="S1010" t="str">
        <f t="shared" si="62"/>
        <v>Fleeing</v>
      </c>
      <c r="T1010" t="str">
        <f t="shared" si="63"/>
        <v>NO</v>
      </c>
    </row>
    <row r="1011" spans="1:20" ht="19" hidden="1" x14ac:dyDescent="0.2">
      <c r="A1011">
        <v>1010</v>
      </c>
      <c r="B1011">
        <v>1153</v>
      </c>
      <c r="C1011" t="s">
        <v>1835</v>
      </c>
      <c r="D1011" s="1">
        <v>42375</v>
      </c>
      <c r="E1011" t="s">
        <v>15</v>
      </c>
      <c r="F1011" t="s">
        <v>16</v>
      </c>
      <c r="G1011">
        <v>32</v>
      </c>
      <c r="H1011" t="s">
        <v>17</v>
      </c>
      <c r="I1011" t="s">
        <v>30</v>
      </c>
      <c r="J1011" t="s">
        <v>1836</v>
      </c>
      <c r="K1011" t="s">
        <v>101</v>
      </c>
      <c r="L1011" t="b">
        <v>1</v>
      </c>
      <c r="M1011" t="s">
        <v>21</v>
      </c>
      <c r="N1011" t="s">
        <v>22</v>
      </c>
      <c r="O1011" t="b">
        <v>0</v>
      </c>
      <c r="P1011" t="str">
        <f t="shared" si="60"/>
        <v>armed</v>
      </c>
      <c r="Q1011" t="str">
        <f t="shared" si="61"/>
        <v>Gun</v>
      </c>
      <c r="R1011" s="8" t="str">
        <f>LOOKUP(G1011,{0,1,19,30,40,50,60,70},{"null","0-18","19-29","30-39","40-49","50-59","60-69","70+"})</f>
        <v>30-39</v>
      </c>
      <c r="S1011" t="str">
        <f t="shared" si="62"/>
        <v>Not Fleeing or Blank</v>
      </c>
      <c r="T1011" t="str">
        <f t="shared" si="63"/>
        <v>NO</v>
      </c>
    </row>
    <row r="1012" spans="1:20" ht="19" hidden="1" x14ac:dyDescent="0.2">
      <c r="A1012">
        <v>1011</v>
      </c>
      <c r="B1012">
        <v>1154</v>
      </c>
      <c r="C1012" t="s">
        <v>1837</v>
      </c>
      <c r="D1012" s="1">
        <v>42375</v>
      </c>
      <c r="E1012" t="s">
        <v>15</v>
      </c>
      <c r="F1012" t="s">
        <v>16</v>
      </c>
      <c r="G1012">
        <v>34</v>
      </c>
      <c r="H1012" t="s">
        <v>17</v>
      </c>
      <c r="I1012" t="s">
        <v>24</v>
      </c>
      <c r="J1012" t="s">
        <v>1838</v>
      </c>
      <c r="K1012" t="s">
        <v>146</v>
      </c>
      <c r="L1012" t="b">
        <v>0</v>
      </c>
      <c r="M1012" t="s">
        <v>21</v>
      </c>
      <c r="N1012" t="s">
        <v>22</v>
      </c>
      <c r="O1012" t="b">
        <v>0</v>
      </c>
      <c r="P1012" t="str">
        <f t="shared" si="60"/>
        <v>armed</v>
      </c>
      <c r="Q1012" t="str">
        <f t="shared" si="61"/>
        <v>Gun</v>
      </c>
      <c r="R1012" s="8" t="str">
        <f>LOOKUP(G1012,{0,1,19,30,40,50,60,70},{"null","0-18","19-29","30-39","40-49","50-59","60-69","70+"})</f>
        <v>30-39</v>
      </c>
      <c r="S1012" t="str">
        <f t="shared" si="62"/>
        <v>Not Fleeing or Blank</v>
      </c>
      <c r="T1012" t="str">
        <f t="shared" si="63"/>
        <v>NO</v>
      </c>
    </row>
    <row r="1013" spans="1:20" ht="19" hidden="1" x14ac:dyDescent="0.2">
      <c r="A1013">
        <v>1012</v>
      </c>
      <c r="B1013">
        <v>1157</v>
      </c>
      <c r="C1013" t="s">
        <v>1839</v>
      </c>
      <c r="D1013" s="1">
        <v>42377</v>
      </c>
      <c r="E1013" t="s">
        <v>15</v>
      </c>
      <c r="F1013" t="s">
        <v>60</v>
      </c>
      <c r="G1013">
        <v>26</v>
      </c>
      <c r="H1013" t="s">
        <v>17</v>
      </c>
      <c r="I1013" t="s">
        <v>24</v>
      </c>
      <c r="J1013" t="s">
        <v>1840</v>
      </c>
      <c r="K1013" t="s">
        <v>344</v>
      </c>
      <c r="L1013" t="b">
        <v>0</v>
      </c>
      <c r="M1013" t="s">
        <v>33</v>
      </c>
      <c r="N1013" t="s">
        <v>22</v>
      </c>
      <c r="O1013" t="b">
        <v>0</v>
      </c>
      <c r="P1013" t="str">
        <f t="shared" si="60"/>
        <v>armed</v>
      </c>
      <c r="Q1013" t="str">
        <f t="shared" si="61"/>
        <v>No Gun</v>
      </c>
      <c r="R1013" s="8" t="str">
        <f>LOOKUP(G1013,{0,1,19,30,40,50,60,70},{"null","0-18","19-29","30-39","40-49","50-59","60-69","70+"})</f>
        <v>19-29</v>
      </c>
      <c r="S1013" t="str">
        <f t="shared" si="62"/>
        <v>Not Fleeing or Blank</v>
      </c>
      <c r="T1013" t="str">
        <f t="shared" si="63"/>
        <v>NO</v>
      </c>
    </row>
    <row r="1014" spans="1:20" ht="19" hidden="1" x14ac:dyDescent="0.2">
      <c r="A1014">
        <v>1013</v>
      </c>
      <c r="B1014">
        <v>1158</v>
      </c>
      <c r="C1014" t="s">
        <v>1841</v>
      </c>
      <c r="D1014" s="1">
        <v>42377</v>
      </c>
      <c r="E1014" t="s">
        <v>15</v>
      </c>
      <c r="F1014" t="s">
        <v>16</v>
      </c>
      <c r="G1014">
        <v>50</v>
      </c>
      <c r="H1014" t="s">
        <v>17</v>
      </c>
      <c r="I1014" t="s">
        <v>24</v>
      </c>
      <c r="J1014" t="s">
        <v>1842</v>
      </c>
      <c r="K1014" t="s">
        <v>230</v>
      </c>
      <c r="L1014" t="b">
        <v>1</v>
      </c>
      <c r="M1014" t="s">
        <v>21</v>
      </c>
      <c r="N1014" t="s">
        <v>22</v>
      </c>
      <c r="O1014" t="b">
        <v>0</v>
      </c>
      <c r="P1014" t="str">
        <f t="shared" si="60"/>
        <v>armed</v>
      </c>
      <c r="Q1014" t="str">
        <f t="shared" si="61"/>
        <v>Gun</v>
      </c>
      <c r="R1014" s="8" t="str">
        <f>LOOKUP(G1014,{0,1,19,30,40,50,60,70},{"null","0-18","19-29","30-39","40-49","50-59","60-69","70+"})</f>
        <v>50-59</v>
      </c>
      <c r="S1014" t="str">
        <f t="shared" si="62"/>
        <v>Not Fleeing or Blank</v>
      </c>
      <c r="T1014" t="str">
        <f t="shared" si="63"/>
        <v>NO</v>
      </c>
    </row>
    <row r="1015" spans="1:20" ht="19" hidden="1" x14ac:dyDescent="0.2">
      <c r="A1015">
        <v>1014</v>
      </c>
      <c r="B1015">
        <v>1156</v>
      </c>
      <c r="C1015" t="s">
        <v>1843</v>
      </c>
      <c r="D1015" s="1">
        <v>42379</v>
      </c>
      <c r="E1015" t="s">
        <v>15</v>
      </c>
      <c r="F1015" t="s">
        <v>1844</v>
      </c>
      <c r="G1015">
        <v>37</v>
      </c>
      <c r="H1015" t="s">
        <v>17</v>
      </c>
      <c r="I1015" t="s">
        <v>24</v>
      </c>
      <c r="J1015" t="s">
        <v>1845</v>
      </c>
      <c r="K1015" t="s">
        <v>20</v>
      </c>
      <c r="L1015" t="b">
        <v>1</v>
      </c>
      <c r="M1015" t="s">
        <v>33</v>
      </c>
      <c r="N1015" t="s">
        <v>22</v>
      </c>
      <c r="O1015" t="b">
        <v>0</v>
      </c>
      <c r="P1015" t="str">
        <f t="shared" si="60"/>
        <v>armed</v>
      </c>
      <c r="Q1015" t="str">
        <f t="shared" si="61"/>
        <v>No Gun</v>
      </c>
      <c r="R1015" s="8" t="str">
        <f>LOOKUP(G1015,{0,1,19,30,40,50,60,70},{"null","0-18","19-29","30-39","40-49","50-59","60-69","70+"})</f>
        <v>30-39</v>
      </c>
      <c r="S1015" t="str">
        <f t="shared" si="62"/>
        <v>Not Fleeing or Blank</v>
      </c>
      <c r="T1015" t="str">
        <f t="shared" si="63"/>
        <v>NO</v>
      </c>
    </row>
    <row r="1016" spans="1:20" ht="19" hidden="1" x14ac:dyDescent="0.2">
      <c r="A1016">
        <v>1015</v>
      </c>
      <c r="B1016">
        <v>1159</v>
      </c>
      <c r="C1016" t="s">
        <v>1846</v>
      </c>
      <c r="D1016" s="1">
        <v>42379</v>
      </c>
      <c r="E1016" t="s">
        <v>15</v>
      </c>
      <c r="F1016" t="s">
        <v>35</v>
      </c>
      <c r="G1016">
        <v>45</v>
      </c>
      <c r="H1016" t="s">
        <v>52</v>
      </c>
      <c r="I1016" t="s">
        <v>24</v>
      </c>
      <c r="J1016" t="s">
        <v>1847</v>
      </c>
      <c r="K1016" t="s">
        <v>178</v>
      </c>
      <c r="L1016" t="b">
        <v>1</v>
      </c>
      <c r="M1016" t="s">
        <v>21</v>
      </c>
      <c r="N1016" t="s">
        <v>22</v>
      </c>
      <c r="O1016" t="b">
        <v>0</v>
      </c>
      <c r="P1016" t="str">
        <f t="shared" si="60"/>
        <v>armed</v>
      </c>
      <c r="Q1016" t="str">
        <f t="shared" si="61"/>
        <v>No Gun</v>
      </c>
      <c r="R1016" s="8" t="str">
        <f>LOOKUP(G1016,{0,1,19,30,40,50,60,70},{"null","0-18","19-29","30-39","40-49","50-59","60-69","70+"})</f>
        <v>40-49</v>
      </c>
      <c r="S1016" t="str">
        <f t="shared" si="62"/>
        <v>Not Fleeing or Blank</v>
      </c>
      <c r="T1016" t="str">
        <f t="shared" si="63"/>
        <v>NO</v>
      </c>
    </row>
    <row r="1017" spans="1:20" ht="19" hidden="1" x14ac:dyDescent="0.2">
      <c r="A1017">
        <v>1016</v>
      </c>
      <c r="B1017">
        <v>1162</v>
      </c>
      <c r="C1017" t="s">
        <v>1848</v>
      </c>
      <c r="D1017" s="1">
        <v>42380</v>
      </c>
      <c r="E1017" t="s">
        <v>15</v>
      </c>
      <c r="G1017">
        <v>56</v>
      </c>
      <c r="H1017" t="s">
        <v>17</v>
      </c>
      <c r="I1017" t="s">
        <v>24</v>
      </c>
      <c r="J1017" t="s">
        <v>1849</v>
      </c>
      <c r="K1017" t="s">
        <v>37</v>
      </c>
      <c r="L1017" t="b">
        <v>0</v>
      </c>
      <c r="M1017" t="s">
        <v>21</v>
      </c>
      <c r="N1017" t="s">
        <v>48</v>
      </c>
      <c r="O1017" t="b">
        <v>0</v>
      </c>
      <c r="P1017" t="str">
        <f t="shared" si="60"/>
        <v>unarmed or undetermined or null</v>
      </c>
      <c r="Q1017" t="str">
        <f t="shared" si="61"/>
        <v>No Gun</v>
      </c>
      <c r="R1017" s="8" t="str">
        <f>LOOKUP(G1017,{0,1,19,30,40,50,60,70},{"null","0-18","19-29","30-39","40-49","50-59","60-69","70+"})</f>
        <v>50-59</v>
      </c>
      <c r="S1017" t="str">
        <f t="shared" si="62"/>
        <v>Fleeing</v>
      </c>
      <c r="T1017" t="str">
        <f t="shared" si="63"/>
        <v>NO</v>
      </c>
    </row>
    <row r="1018" spans="1:20" ht="19" hidden="1" x14ac:dyDescent="0.2">
      <c r="A1018">
        <v>1017</v>
      </c>
      <c r="B1018">
        <v>1163</v>
      </c>
      <c r="C1018" t="s">
        <v>1850</v>
      </c>
      <c r="D1018" s="1">
        <v>42380</v>
      </c>
      <c r="E1018" t="s">
        <v>15</v>
      </c>
      <c r="F1018" t="s">
        <v>35</v>
      </c>
      <c r="G1018">
        <v>45</v>
      </c>
      <c r="H1018" t="s">
        <v>17</v>
      </c>
      <c r="I1018" t="s">
        <v>24</v>
      </c>
      <c r="J1018" t="s">
        <v>860</v>
      </c>
      <c r="K1018" t="s">
        <v>67</v>
      </c>
      <c r="L1018" t="b">
        <v>1</v>
      </c>
      <c r="M1018" t="s">
        <v>21</v>
      </c>
      <c r="N1018" t="s">
        <v>73</v>
      </c>
      <c r="O1018" t="b">
        <v>0</v>
      </c>
      <c r="P1018" t="str">
        <f t="shared" si="60"/>
        <v>armed</v>
      </c>
      <c r="Q1018" t="str">
        <f t="shared" si="61"/>
        <v>No Gun</v>
      </c>
      <c r="R1018" s="8" t="str">
        <f>LOOKUP(G1018,{0,1,19,30,40,50,60,70},{"null","0-18","19-29","30-39","40-49","50-59","60-69","70+"})</f>
        <v>40-49</v>
      </c>
      <c r="S1018" t="str">
        <f t="shared" si="62"/>
        <v>Fleeing</v>
      </c>
      <c r="T1018" t="str">
        <f t="shared" si="63"/>
        <v>NO</v>
      </c>
    </row>
    <row r="1019" spans="1:20" ht="19" hidden="1" x14ac:dyDescent="0.2">
      <c r="A1019">
        <v>1018</v>
      </c>
      <c r="B1019">
        <v>1164</v>
      </c>
      <c r="C1019" t="s">
        <v>1851</v>
      </c>
      <c r="D1019" s="1">
        <v>42380</v>
      </c>
      <c r="E1019" t="s">
        <v>15</v>
      </c>
      <c r="F1019" t="s">
        <v>16</v>
      </c>
      <c r="G1019">
        <v>32</v>
      </c>
      <c r="H1019" t="s">
        <v>17</v>
      </c>
      <c r="I1019" t="s">
        <v>24</v>
      </c>
      <c r="J1019" t="s">
        <v>184</v>
      </c>
      <c r="K1019" t="s">
        <v>41</v>
      </c>
      <c r="L1019" t="b">
        <v>0</v>
      </c>
      <c r="M1019" t="s">
        <v>33</v>
      </c>
      <c r="N1019" t="s">
        <v>22</v>
      </c>
      <c r="O1019" t="b">
        <v>0</v>
      </c>
      <c r="P1019" t="str">
        <f t="shared" si="60"/>
        <v>armed</v>
      </c>
      <c r="Q1019" t="str">
        <f t="shared" si="61"/>
        <v>Gun</v>
      </c>
      <c r="R1019" s="8" t="str">
        <f>LOOKUP(G1019,{0,1,19,30,40,50,60,70},{"null","0-18","19-29","30-39","40-49","50-59","60-69","70+"})</f>
        <v>30-39</v>
      </c>
      <c r="S1019" t="str">
        <f t="shared" si="62"/>
        <v>Not Fleeing or Blank</v>
      </c>
      <c r="T1019" t="str">
        <f t="shared" si="63"/>
        <v>NO</v>
      </c>
    </row>
    <row r="1020" spans="1:20" ht="19" hidden="1" x14ac:dyDescent="0.2">
      <c r="A1020">
        <v>1019</v>
      </c>
      <c r="B1020">
        <v>1165</v>
      </c>
      <c r="C1020" t="s">
        <v>1852</v>
      </c>
      <c r="D1020" s="1">
        <v>42380</v>
      </c>
      <c r="E1020" t="s">
        <v>15</v>
      </c>
      <c r="F1020" t="s">
        <v>29</v>
      </c>
      <c r="G1020">
        <v>12</v>
      </c>
      <c r="H1020" t="s">
        <v>52</v>
      </c>
      <c r="I1020" t="s">
        <v>24</v>
      </c>
      <c r="J1020" t="s">
        <v>1853</v>
      </c>
      <c r="K1020" t="s">
        <v>58</v>
      </c>
      <c r="L1020" t="b">
        <v>0</v>
      </c>
      <c r="M1020" t="s">
        <v>33</v>
      </c>
      <c r="N1020" t="s">
        <v>22</v>
      </c>
      <c r="O1020" t="b">
        <v>0</v>
      </c>
      <c r="P1020" t="str">
        <f t="shared" si="60"/>
        <v>unarmed or undetermined or null</v>
      </c>
      <c r="Q1020" t="str">
        <f t="shared" si="61"/>
        <v>No Gun</v>
      </c>
      <c r="R1020" s="8" t="str">
        <f>LOOKUP(G1020,{0,1,19,30,40,50,60,70},{"null","0-18","19-29","30-39","40-49","50-59","60-69","70+"})</f>
        <v>0-18</v>
      </c>
      <c r="S1020" t="str">
        <f t="shared" si="62"/>
        <v>Not Fleeing or Blank</v>
      </c>
      <c r="T1020" t="str">
        <f t="shared" si="63"/>
        <v>NO</v>
      </c>
    </row>
    <row r="1021" spans="1:20" ht="19" hidden="1" x14ac:dyDescent="0.2">
      <c r="A1021">
        <v>1020</v>
      </c>
      <c r="B1021">
        <v>1166</v>
      </c>
      <c r="C1021" t="s">
        <v>1854</v>
      </c>
      <c r="D1021" s="1">
        <v>42381</v>
      </c>
      <c r="E1021" t="s">
        <v>15</v>
      </c>
      <c r="F1021" t="s">
        <v>60</v>
      </c>
      <c r="G1021">
        <v>49</v>
      </c>
      <c r="H1021" t="s">
        <v>17</v>
      </c>
      <c r="I1021" t="s">
        <v>192</v>
      </c>
      <c r="J1021" t="s">
        <v>1855</v>
      </c>
      <c r="K1021" t="s">
        <v>254</v>
      </c>
      <c r="L1021" t="b">
        <v>1</v>
      </c>
      <c r="M1021" t="s">
        <v>33</v>
      </c>
      <c r="N1021" t="s">
        <v>22</v>
      </c>
      <c r="O1021" t="b">
        <v>0</v>
      </c>
      <c r="P1021" t="str">
        <f t="shared" si="60"/>
        <v>armed</v>
      </c>
      <c r="Q1021" t="str">
        <f t="shared" si="61"/>
        <v>No Gun</v>
      </c>
      <c r="R1021" s="8" t="str">
        <f>LOOKUP(G1021,{0,1,19,30,40,50,60,70},{"null","0-18","19-29","30-39","40-49","50-59","60-69","70+"})</f>
        <v>40-49</v>
      </c>
      <c r="S1021" t="str">
        <f t="shared" si="62"/>
        <v>Not Fleeing or Blank</v>
      </c>
      <c r="T1021" t="str">
        <f t="shared" si="63"/>
        <v>NO</v>
      </c>
    </row>
    <row r="1022" spans="1:20" ht="19" hidden="1" x14ac:dyDescent="0.2">
      <c r="A1022">
        <v>1021</v>
      </c>
      <c r="B1022">
        <v>1167</v>
      </c>
      <c r="C1022" t="s">
        <v>1856</v>
      </c>
      <c r="D1022" s="1">
        <v>42381</v>
      </c>
      <c r="E1022" t="s">
        <v>15</v>
      </c>
      <c r="F1022" t="s">
        <v>16</v>
      </c>
      <c r="G1022">
        <v>58</v>
      </c>
      <c r="H1022" t="s">
        <v>17</v>
      </c>
      <c r="I1022" t="s">
        <v>24</v>
      </c>
      <c r="J1022" t="s">
        <v>1857</v>
      </c>
      <c r="K1022" t="s">
        <v>112</v>
      </c>
      <c r="L1022" t="b">
        <v>1</v>
      </c>
      <c r="M1022" t="s">
        <v>21</v>
      </c>
      <c r="N1022" t="s">
        <v>22</v>
      </c>
      <c r="O1022" t="b">
        <v>0</v>
      </c>
      <c r="P1022" t="str">
        <f t="shared" si="60"/>
        <v>armed</v>
      </c>
      <c r="Q1022" t="str">
        <f t="shared" si="61"/>
        <v>Gun</v>
      </c>
      <c r="R1022" s="8" t="str">
        <f>LOOKUP(G1022,{0,1,19,30,40,50,60,70},{"null","0-18","19-29","30-39","40-49","50-59","60-69","70+"})</f>
        <v>50-59</v>
      </c>
      <c r="S1022" t="str">
        <f t="shared" si="62"/>
        <v>Not Fleeing or Blank</v>
      </c>
      <c r="T1022" t="str">
        <f t="shared" si="63"/>
        <v>NO</v>
      </c>
    </row>
    <row r="1023" spans="1:20" ht="19" hidden="1" x14ac:dyDescent="0.2">
      <c r="A1023">
        <v>1022</v>
      </c>
      <c r="B1023">
        <v>1183</v>
      </c>
      <c r="C1023" t="s">
        <v>1858</v>
      </c>
      <c r="D1023" s="1">
        <v>42382</v>
      </c>
      <c r="E1023" t="s">
        <v>15</v>
      </c>
      <c r="F1023" t="s">
        <v>16</v>
      </c>
      <c r="G1023">
        <v>29</v>
      </c>
      <c r="H1023" t="s">
        <v>17</v>
      </c>
      <c r="I1023" t="s">
        <v>24</v>
      </c>
      <c r="J1023" t="s">
        <v>1859</v>
      </c>
      <c r="K1023" t="s">
        <v>242</v>
      </c>
      <c r="L1023" t="b">
        <v>0</v>
      </c>
      <c r="M1023" t="s">
        <v>33</v>
      </c>
      <c r="N1023" t="s">
        <v>73</v>
      </c>
      <c r="O1023" t="b">
        <v>1</v>
      </c>
      <c r="P1023" t="str">
        <f t="shared" si="60"/>
        <v>armed</v>
      </c>
      <c r="Q1023" t="str">
        <f t="shared" si="61"/>
        <v>Gun</v>
      </c>
      <c r="R1023" s="8" t="str">
        <f>LOOKUP(G1023,{0,1,19,30,40,50,60,70},{"null","0-18","19-29","30-39","40-49","50-59","60-69","70+"})</f>
        <v>19-29</v>
      </c>
      <c r="S1023" t="str">
        <f t="shared" si="62"/>
        <v>Fleeing</v>
      </c>
      <c r="T1023" t="str">
        <f t="shared" si="63"/>
        <v>NO</v>
      </c>
    </row>
    <row r="1024" spans="1:20" ht="19" hidden="1" x14ac:dyDescent="0.2">
      <c r="A1024">
        <v>1023</v>
      </c>
      <c r="B1024">
        <v>1197</v>
      </c>
      <c r="C1024" t="s">
        <v>1860</v>
      </c>
      <c r="D1024" s="1">
        <v>42382</v>
      </c>
      <c r="E1024" t="s">
        <v>15</v>
      </c>
      <c r="F1024" t="s">
        <v>16</v>
      </c>
      <c r="G1024">
        <v>60</v>
      </c>
      <c r="H1024" t="s">
        <v>17</v>
      </c>
      <c r="I1024" t="s">
        <v>24</v>
      </c>
      <c r="J1024" t="s">
        <v>1861</v>
      </c>
      <c r="K1024" t="s">
        <v>20</v>
      </c>
      <c r="L1024" t="b">
        <v>1</v>
      </c>
      <c r="M1024" t="s">
        <v>21</v>
      </c>
      <c r="N1024" t="s">
        <v>22</v>
      </c>
      <c r="O1024" t="b">
        <v>0</v>
      </c>
      <c r="P1024" t="str">
        <f t="shared" si="60"/>
        <v>armed</v>
      </c>
      <c r="Q1024" t="str">
        <f t="shared" si="61"/>
        <v>Gun</v>
      </c>
      <c r="R1024" s="8" t="str">
        <f>LOOKUP(G1024,{0,1,19,30,40,50,60,70},{"null","0-18","19-29","30-39","40-49","50-59","60-69","70+"})</f>
        <v>60-69</v>
      </c>
      <c r="S1024" t="str">
        <f t="shared" si="62"/>
        <v>Not Fleeing or Blank</v>
      </c>
      <c r="T1024" t="str">
        <f t="shared" si="63"/>
        <v>NO</v>
      </c>
    </row>
    <row r="1025" spans="1:20" ht="19" hidden="1" x14ac:dyDescent="0.2">
      <c r="A1025">
        <v>1024</v>
      </c>
      <c r="B1025">
        <v>1168</v>
      </c>
      <c r="C1025" t="s">
        <v>1862</v>
      </c>
      <c r="D1025" s="1">
        <v>42383</v>
      </c>
      <c r="E1025" t="s">
        <v>15</v>
      </c>
      <c r="F1025" t="s">
        <v>16</v>
      </c>
      <c r="G1025">
        <v>40</v>
      </c>
      <c r="H1025" t="s">
        <v>17</v>
      </c>
      <c r="I1025" t="s">
        <v>24</v>
      </c>
      <c r="J1025" t="s">
        <v>1419</v>
      </c>
      <c r="K1025" t="s">
        <v>93</v>
      </c>
      <c r="L1025" t="b">
        <v>1</v>
      </c>
      <c r="M1025" t="s">
        <v>21</v>
      </c>
      <c r="N1025" t="s">
        <v>22</v>
      </c>
      <c r="O1025" t="b">
        <v>0</v>
      </c>
      <c r="P1025" t="str">
        <f t="shared" si="60"/>
        <v>armed</v>
      </c>
      <c r="Q1025" t="str">
        <f t="shared" si="61"/>
        <v>Gun</v>
      </c>
      <c r="R1025" s="8" t="str">
        <f>LOOKUP(G1025,{0,1,19,30,40,50,60,70},{"null","0-18","19-29","30-39","40-49","50-59","60-69","70+"})</f>
        <v>40-49</v>
      </c>
      <c r="S1025" t="str">
        <f t="shared" si="62"/>
        <v>Not Fleeing or Blank</v>
      </c>
      <c r="T1025" t="str">
        <f t="shared" si="63"/>
        <v>NO</v>
      </c>
    </row>
    <row r="1026" spans="1:20" ht="19" hidden="1" x14ac:dyDescent="0.2">
      <c r="A1026">
        <v>1025</v>
      </c>
      <c r="B1026">
        <v>1169</v>
      </c>
      <c r="C1026" t="s">
        <v>1863</v>
      </c>
      <c r="D1026" s="1">
        <v>42383</v>
      </c>
      <c r="E1026" t="s">
        <v>15</v>
      </c>
      <c r="F1026" t="s">
        <v>60</v>
      </c>
      <c r="G1026">
        <v>39</v>
      </c>
      <c r="H1026" t="s">
        <v>17</v>
      </c>
      <c r="I1026" t="s">
        <v>30</v>
      </c>
      <c r="J1026" t="s">
        <v>1864</v>
      </c>
      <c r="K1026" t="s">
        <v>37</v>
      </c>
      <c r="L1026" t="b">
        <v>0</v>
      </c>
      <c r="M1026" t="s">
        <v>33</v>
      </c>
      <c r="N1026" t="s">
        <v>22</v>
      </c>
      <c r="O1026" t="b">
        <v>0</v>
      </c>
      <c r="P1026" t="str">
        <f t="shared" si="60"/>
        <v>armed</v>
      </c>
      <c r="Q1026" t="str">
        <f t="shared" si="61"/>
        <v>No Gun</v>
      </c>
      <c r="R1026" s="8" t="str">
        <f>LOOKUP(G1026,{0,1,19,30,40,50,60,70},{"null","0-18","19-29","30-39","40-49","50-59","60-69","70+"})</f>
        <v>30-39</v>
      </c>
      <c r="S1026" t="str">
        <f t="shared" si="62"/>
        <v>Not Fleeing or Blank</v>
      </c>
      <c r="T1026" t="str">
        <f t="shared" si="63"/>
        <v>NO</v>
      </c>
    </row>
    <row r="1027" spans="1:20" ht="19" hidden="1" x14ac:dyDescent="0.2">
      <c r="A1027">
        <v>1026</v>
      </c>
      <c r="B1027">
        <v>1180</v>
      </c>
      <c r="C1027" t="s">
        <v>1865</v>
      </c>
      <c r="D1027" s="1">
        <v>42384</v>
      </c>
      <c r="E1027" t="s">
        <v>15</v>
      </c>
      <c r="F1027" t="s">
        <v>16</v>
      </c>
      <c r="G1027">
        <v>26</v>
      </c>
      <c r="H1027" t="s">
        <v>17</v>
      </c>
      <c r="I1027" t="s">
        <v>24</v>
      </c>
      <c r="J1027" t="s">
        <v>1866</v>
      </c>
      <c r="K1027" t="s">
        <v>447</v>
      </c>
      <c r="L1027" t="b">
        <v>0</v>
      </c>
      <c r="M1027" t="s">
        <v>21</v>
      </c>
      <c r="N1027" t="s">
        <v>22</v>
      </c>
      <c r="O1027" t="b">
        <v>0</v>
      </c>
      <c r="P1027" t="str">
        <f t="shared" ref="P1027:P1090" si="64">IF(OR(F1027="unarmed", F1027="undetermined", F1027=""), "unarmed or undetermined or null", "armed")</f>
        <v>armed</v>
      </c>
      <c r="Q1027" t="str">
        <f t="shared" ref="Q1027:Q1090" si="65">IF(OR(F1027="BB gun",F1027="bean-bag gun",F1027="nail gun",F1027="pellet gun"),"No Gun",IF(ISNUMBER(SEARCH("gun",F1027)),"Gun","No Gun"))</f>
        <v>Gun</v>
      </c>
      <c r="R1027" s="8" t="str">
        <f>LOOKUP(G1027,{0,1,19,30,40,50,60,70},{"null","0-18","19-29","30-39","40-49","50-59","60-69","70+"})</f>
        <v>19-29</v>
      </c>
      <c r="S1027" t="str">
        <f t="shared" ref="S1027:S1090" si="66">IF(OR(N1027="Not fleeing", N1027=""), "Not Fleeing or Blank", "Fleeing")</f>
        <v>Not Fleeing or Blank</v>
      </c>
      <c r="T1027" t="str">
        <f t="shared" ref="T1027:T1090" si="67">IF(AND(S1027="Fleeing", I1027="B", H1027="M"), "YES", "NO")</f>
        <v>NO</v>
      </c>
    </row>
    <row r="1028" spans="1:20" ht="19" hidden="1" x14ac:dyDescent="0.2">
      <c r="A1028">
        <v>1027</v>
      </c>
      <c r="B1028">
        <v>1196</v>
      </c>
      <c r="C1028" t="s">
        <v>1867</v>
      </c>
      <c r="D1028" s="1">
        <v>42384</v>
      </c>
      <c r="E1028" t="s">
        <v>15</v>
      </c>
      <c r="F1028" t="s">
        <v>16</v>
      </c>
      <c r="G1028">
        <v>24</v>
      </c>
      <c r="H1028" t="s">
        <v>17</v>
      </c>
      <c r="I1028" t="s">
        <v>56</v>
      </c>
      <c r="J1028" t="s">
        <v>1868</v>
      </c>
      <c r="K1028" t="s">
        <v>210</v>
      </c>
      <c r="L1028" t="b">
        <v>0</v>
      </c>
      <c r="M1028" t="s">
        <v>21</v>
      </c>
      <c r="N1028" t="s">
        <v>22</v>
      </c>
      <c r="O1028" t="b">
        <v>0</v>
      </c>
      <c r="P1028" t="str">
        <f t="shared" si="64"/>
        <v>armed</v>
      </c>
      <c r="Q1028" t="str">
        <f t="shared" si="65"/>
        <v>Gun</v>
      </c>
      <c r="R1028" s="8" t="str">
        <f>LOOKUP(G1028,{0,1,19,30,40,50,60,70},{"null","0-18","19-29","30-39","40-49","50-59","60-69","70+"})</f>
        <v>19-29</v>
      </c>
      <c r="S1028" t="str">
        <f t="shared" si="66"/>
        <v>Not Fleeing or Blank</v>
      </c>
      <c r="T1028" t="str">
        <f t="shared" si="67"/>
        <v>NO</v>
      </c>
    </row>
    <row r="1029" spans="1:20" ht="19" hidden="1" x14ac:dyDescent="0.2">
      <c r="A1029">
        <v>1028</v>
      </c>
      <c r="B1029">
        <v>1172</v>
      </c>
      <c r="C1029" t="s">
        <v>1869</v>
      </c>
      <c r="D1029" s="1">
        <v>42385</v>
      </c>
      <c r="E1029" t="s">
        <v>15</v>
      </c>
      <c r="F1029" t="s">
        <v>35</v>
      </c>
      <c r="G1029">
        <v>34</v>
      </c>
      <c r="H1029" t="s">
        <v>17</v>
      </c>
      <c r="I1029" t="s">
        <v>30</v>
      </c>
      <c r="J1029" t="s">
        <v>1870</v>
      </c>
      <c r="K1029" t="s">
        <v>37</v>
      </c>
      <c r="L1029" t="b">
        <v>0</v>
      </c>
      <c r="M1029" t="s">
        <v>33</v>
      </c>
      <c r="N1029" t="s">
        <v>73</v>
      </c>
      <c r="O1029" t="b">
        <v>0</v>
      </c>
      <c r="P1029" t="str">
        <f t="shared" si="64"/>
        <v>armed</v>
      </c>
      <c r="Q1029" t="str">
        <f t="shared" si="65"/>
        <v>No Gun</v>
      </c>
      <c r="R1029" s="8" t="str">
        <f>LOOKUP(G1029,{0,1,19,30,40,50,60,70},{"null","0-18","19-29","30-39","40-49","50-59","60-69","70+"})</f>
        <v>30-39</v>
      </c>
      <c r="S1029" t="str">
        <f t="shared" si="66"/>
        <v>Fleeing</v>
      </c>
      <c r="T1029" t="str">
        <f t="shared" si="67"/>
        <v>NO</v>
      </c>
    </row>
    <row r="1030" spans="1:20" ht="19" hidden="1" x14ac:dyDescent="0.2">
      <c r="A1030">
        <v>1029</v>
      </c>
      <c r="B1030">
        <v>1173</v>
      </c>
      <c r="C1030" t="s">
        <v>1871</v>
      </c>
      <c r="D1030" s="1">
        <v>42385</v>
      </c>
      <c r="E1030" t="s">
        <v>15</v>
      </c>
      <c r="F1030" t="s">
        <v>16</v>
      </c>
      <c r="G1030">
        <v>27</v>
      </c>
      <c r="H1030" t="s">
        <v>17</v>
      </c>
      <c r="I1030" t="s">
        <v>24</v>
      </c>
      <c r="J1030" t="s">
        <v>444</v>
      </c>
      <c r="K1030" t="s">
        <v>64</v>
      </c>
      <c r="L1030" t="b">
        <v>0</v>
      </c>
      <c r="M1030" t="s">
        <v>21</v>
      </c>
      <c r="N1030" t="s">
        <v>73</v>
      </c>
      <c r="O1030" t="b">
        <v>0</v>
      </c>
      <c r="P1030" t="str">
        <f t="shared" si="64"/>
        <v>armed</v>
      </c>
      <c r="Q1030" t="str">
        <f t="shared" si="65"/>
        <v>Gun</v>
      </c>
      <c r="R1030" s="8" t="str">
        <f>LOOKUP(G1030,{0,1,19,30,40,50,60,70},{"null","0-18","19-29","30-39","40-49","50-59","60-69","70+"})</f>
        <v>19-29</v>
      </c>
      <c r="S1030" t="str">
        <f t="shared" si="66"/>
        <v>Fleeing</v>
      </c>
      <c r="T1030" t="str">
        <f t="shared" si="67"/>
        <v>NO</v>
      </c>
    </row>
    <row r="1031" spans="1:20" ht="19" hidden="1" x14ac:dyDescent="0.2">
      <c r="A1031">
        <v>1030</v>
      </c>
      <c r="B1031">
        <v>1176</v>
      </c>
      <c r="C1031" t="s">
        <v>1872</v>
      </c>
      <c r="D1031" s="1">
        <v>42385</v>
      </c>
      <c r="E1031" t="s">
        <v>15</v>
      </c>
      <c r="F1031" t="s">
        <v>35</v>
      </c>
      <c r="G1031">
        <v>44</v>
      </c>
      <c r="H1031" t="s">
        <v>17</v>
      </c>
      <c r="I1031" t="s">
        <v>24</v>
      </c>
      <c r="J1031" t="s">
        <v>985</v>
      </c>
      <c r="K1031" t="s">
        <v>26</v>
      </c>
      <c r="L1031" t="b">
        <v>0</v>
      </c>
      <c r="M1031" t="s">
        <v>33</v>
      </c>
      <c r="N1031" t="s">
        <v>22</v>
      </c>
      <c r="O1031" t="b">
        <v>0</v>
      </c>
      <c r="P1031" t="str">
        <f t="shared" si="64"/>
        <v>armed</v>
      </c>
      <c r="Q1031" t="str">
        <f t="shared" si="65"/>
        <v>No Gun</v>
      </c>
      <c r="R1031" s="8" t="str">
        <f>LOOKUP(G1031,{0,1,19,30,40,50,60,70},{"null","0-18","19-29","30-39","40-49","50-59","60-69","70+"})</f>
        <v>40-49</v>
      </c>
      <c r="S1031" t="str">
        <f t="shared" si="66"/>
        <v>Not Fleeing or Blank</v>
      </c>
      <c r="T1031" t="str">
        <f t="shared" si="67"/>
        <v>NO</v>
      </c>
    </row>
    <row r="1032" spans="1:20" ht="19" hidden="1" x14ac:dyDescent="0.2">
      <c r="A1032">
        <v>1031</v>
      </c>
      <c r="B1032">
        <v>1177</v>
      </c>
      <c r="C1032" t="s">
        <v>1873</v>
      </c>
      <c r="D1032" s="1">
        <v>42385</v>
      </c>
      <c r="E1032" t="s">
        <v>15</v>
      </c>
      <c r="F1032" t="s">
        <v>29</v>
      </c>
      <c r="G1032">
        <v>25</v>
      </c>
      <c r="H1032" t="s">
        <v>52</v>
      </c>
      <c r="I1032" t="s">
        <v>24</v>
      </c>
      <c r="J1032" t="s">
        <v>1874</v>
      </c>
      <c r="K1032" t="s">
        <v>37</v>
      </c>
      <c r="L1032" t="b">
        <v>0</v>
      </c>
      <c r="M1032" t="s">
        <v>33</v>
      </c>
      <c r="N1032" t="s">
        <v>48</v>
      </c>
      <c r="O1032" t="b">
        <v>0</v>
      </c>
      <c r="P1032" t="str">
        <f t="shared" si="64"/>
        <v>unarmed or undetermined or null</v>
      </c>
      <c r="Q1032" t="str">
        <f t="shared" si="65"/>
        <v>No Gun</v>
      </c>
      <c r="R1032" s="8" t="str">
        <f>LOOKUP(G1032,{0,1,19,30,40,50,60,70},{"null","0-18","19-29","30-39","40-49","50-59","60-69","70+"})</f>
        <v>19-29</v>
      </c>
      <c r="S1032" t="str">
        <f t="shared" si="66"/>
        <v>Fleeing</v>
      </c>
      <c r="T1032" t="str">
        <f t="shared" si="67"/>
        <v>NO</v>
      </c>
    </row>
    <row r="1033" spans="1:20" ht="19" hidden="1" x14ac:dyDescent="0.2">
      <c r="A1033">
        <v>1032</v>
      </c>
      <c r="B1033">
        <v>1179</v>
      </c>
      <c r="C1033" t="s">
        <v>1875</v>
      </c>
      <c r="D1033" s="1">
        <v>42385</v>
      </c>
      <c r="E1033" t="s">
        <v>15</v>
      </c>
      <c r="G1033">
        <v>55</v>
      </c>
      <c r="H1033" t="s">
        <v>17</v>
      </c>
      <c r="I1033" t="s">
        <v>24</v>
      </c>
      <c r="J1033" t="s">
        <v>1876</v>
      </c>
      <c r="K1033" t="s">
        <v>447</v>
      </c>
      <c r="L1033" t="b">
        <v>0</v>
      </c>
      <c r="M1033" t="s">
        <v>33</v>
      </c>
      <c r="N1033" t="s">
        <v>48</v>
      </c>
      <c r="O1033" t="b">
        <v>0</v>
      </c>
      <c r="P1033" t="str">
        <f t="shared" si="64"/>
        <v>unarmed or undetermined or null</v>
      </c>
      <c r="Q1033" t="str">
        <f t="shared" si="65"/>
        <v>No Gun</v>
      </c>
      <c r="R1033" s="8" t="str">
        <f>LOOKUP(G1033,{0,1,19,30,40,50,60,70},{"null","0-18","19-29","30-39","40-49","50-59","60-69","70+"})</f>
        <v>50-59</v>
      </c>
      <c r="S1033" t="str">
        <f t="shared" si="66"/>
        <v>Fleeing</v>
      </c>
      <c r="T1033" t="str">
        <f t="shared" si="67"/>
        <v>NO</v>
      </c>
    </row>
    <row r="1034" spans="1:20" ht="19" x14ac:dyDescent="0.2">
      <c r="A1034">
        <v>1033</v>
      </c>
      <c r="B1034">
        <v>1181</v>
      </c>
      <c r="C1034" t="s">
        <v>1877</v>
      </c>
      <c r="D1034" s="1">
        <v>42385</v>
      </c>
      <c r="E1034" t="s">
        <v>15</v>
      </c>
      <c r="F1034" t="s">
        <v>16</v>
      </c>
      <c r="G1034">
        <v>19</v>
      </c>
      <c r="H1034" t="s">
        <v>17</v>
      </c>
      <c r="I1034" t="s">
        <v>56</v>
      </c>
      <c r="J1034" t="s">
        <v>1878</v>
      </c>
      <c r="K1034" t="s">
        <v>169</v>
      </c>
      <c r="L1034" t="b">
        <v>0</v>
      </c>
      <c r="M1034" t="s">
        <v>21</v>
      </c>
      <c r="N1034" t="s">
        <v>73</v>
      </c>
      <c r="O1034" t="b">
        <v>0</v>
      </c>
      <c r="P1034" t="str">
        <f t="shared" si="64"/>
        <v>armed</v>
      </c>
      <c r="Q1034" t="str">
        <f t="shared" si="65"/>
        <v>Gun</v>
      </c>
      <c r="R1034" s="8" t="str">
        <f>LOOKUP(G1034,{0,1,19,30,40,50,60,70},{"null","0-18","19-29","30-39","40-49","50-59","60-69","70+"})</f>
        <v>19-29</v>
      </c>
      <c r="S1034" t="str">
        <f t="shared" si="66"/>
        <v>Fleeing</v>
      </c>
      <c r="T1034" t="str">
        <f t="shared" si="67"/>
        <v>YES</v>
      </c>
    </row>
    <row r="1035" spans="1:20" ht="19" hidden="1" x14ac:dyDescent="0.2">
      <c r="A1035">
        <v>1034</v>
      </c>
      <c r="B1035">
        <v>1170</v>
      </c>
      <c r="C1035" t="s">
        <v>1879</v>
      </c>
      <c r="D1035" s="1">
        <v>42386</v>
      </c>
      <c r="E1035" t="s">
        <v>15</v>
      </c>
      <c r="F1035" t="s">
        <v>16</v>
      </c>
      <c r="G1035">
        <v>52</v>
      </c>
      <c r="H1035" t="s">
        <v>17</v>
      </c>
      <c r="I1035" t="s">
        <v>56</v>
      </c>
      <c r="J1035" t="s">
        <v>157</v>
      </c>
      <c r="K1035" t="s">
        <v>109</v>
      </c>
      <c r="L1035" t="b">
        <v>0</v>
      </c>
      <c r="M1035" t="s">
        <v>21</v>
      </c>
      <c r="N1035" t="s">
        <v>22</v>
      </c>
      <c r="O1035" t="b">
        <v>0</v>
      </c>
      <c r="P1035" t="str">
        <f t="shared" si="64"/>
        <v>armed</v>
      </c>
      <c r="Q1035" t="str">
        <f t="shared" si="65"/>
        <v>Gun</v>
      </c>
      <c r="R1035" s="8" t="str">
        <f>LOOKUP(G1035,{0,1,19,30,40,50,60,70},{"null","0-18","19-29","30-39","40-49","50-59","60-69","70+"})</f>
        <v>50-59</v>
      </c>
      <c r="S1035" t="str">
        <f t="shared" si="66"/>
        <v>Not Fleeing or Blank</v>
      </c>
      <c r="T1035" t="str">
        <f t="shared" si="67"/>
        <v>NO</v>
      </c>
    </row>
    <row r="1036" spans="1:20" ht="19" hidden="1" x14ac:dyDescent="0.2">
      <c r="A1036">
        <v>1035</v>
      </c>
      <c r="B1036">
        <v>1171</v>
      </c>
      <c r="C1036" t="s">
        <v>1880</v>
      </c>
      <c r="D1036" s="1">
        <v>42386</v>
      </c>
      <c r="E1036" t="s">
        <v>28</v>
      </c>
      <c r="F1036" t="s">
        <v>60</v>
      </c>
      <c r="G1036">
        <v>24</v>
      </c>
      <c r="H1036" t="s">
        <v>17</v>
      </c>
      <c r="I1036" t="s">
        <v>30</v>
      </c>
      <c r="J1036" t="s">
        <v>1881</v>
      </c>
      <c r="K1036" t="s">
        <v>37</v>
      </c>
      <c r="L1036" t="b">
        <v>0</v>
      </c>
      <c r="M1036" t="s">
        <v>33</v>
      </c>
      <c r="N1036" t="s">
        <v>22</v>
      </c>
      <c r="O1036" t="b">
        <v>0</v>
      </c>
      <c r="P1036" t="str">
        <f t="shared" si="64"/>
        <v>armed</v>
      </c>
      <c r="Q1036" t="str">
        <f t="shared" si="65"/>
        <v>No Gun</v>
      </c>
      <c r="R1036" s="8" t="str">
        <f>LOOKUP(G1036,{0,1,19,30,40,50,60,70},{"null","0-18","19-29","30-39","40-49","50-59","60-69","70+"})</f>
        <v>19-29</v>
      </c>
      <c r="S1036" t="str">
        <f t="shared" si="66"/>
        <v>Not Fleeing or Blank</v>
      </c>
      <c r="T1036" t="str">
        <f t="shared" si="67"/>
        <v>NO</v>
      </c>
    </row>
    <row r="1037" spans="1:20" ht="19" hidden="1" x14ac:dyDescent="0.2">
      <c r="A1037">
        <v>1036</v>
      </c>
      <c r="B1037">
        <v>1174</v>
      </c>
      <c r="C1037" t="s">
        <v>1882</v>
      </c>
      <c r="D1037" s="1">
        <v>42386</v>
      </c>
      <c r="E1037" t="s">
        <v>28</v>
      </c>
      <c r="F1037" t="s">
        <v>16</v>
      </c>
      <c r="G1037">
        <v>38</v>
      </c>
      <c r="H1037" t="s">
        <v>17</v>
      </c>
      <c r="I1037" t="s">
        <v>24</v>
      </c>
      <c r="J1037" t="s">
        <v>1883</v>
      </c>
      <c r="K1037" t="s">
        <v>278</v>
      </c>
      <c r="L1037" t="b">
        <v>0</v>
      </c>
      <c r="M1037" t="s">
        <v>33</v>
      </c>
      <c r="N1037" t="s">
        <v>22</v>
      </c>
      <c r="O1037" t="b">
        <v>0</v>
      </c>
      <c r="P1037" t="str">
        <f t="shared" si="64"/>
        <v>armed</v>
      </c>
      <c r="Q1037" t="str">
        <f t="shared" si="65"/>
        <v>Gun</v>
      </c>
      <c r="R1037" s="8" t="str">
        <f>LOOKUP(G1037,{0,1,19,30,40,50,60,70},{"null","0-18","19-29","30-39","40-49","50-59","60-69","70+"})</f>
        <v>30-39</v>
      </c>
      <c r="S1037" t="str">
        <f t="shared" si="66"/>
        <v>Not Fleeing or Blank</v>
      </c>
      <c r="T1037" t="str">
        <f t="shared" si="67"/>
        <v>NO</v>
      </c>
    </row>
    <row r="1038" spans="1:20" ht="19" hidden="1" x14ac:dyDescent="0.2">
      <c r="A1038">
        <v>1037</v>
      </c>
      <c r="B1038">
        <v>1175</v>
      </c>
      <c r="C1038" t="s">
        <v>1884</v>
      </c>
      <c r="D1038" s="1">
        <v>42386</v>
      </c>
      <c r="E1038" t="s">
        <v>15</v>
      </c>
      <c r="F1038" t="s">
        <v>16</v>
      </c>
      <c r="G1038">
        <v>31</v>
      </c>
      <c r="H1038" t="s">
        <v>17</v>
      </c>
      <c r="I1038" t="s">
        <v>24</v>
      </c>
      <c r="J1038" t="s">
        <v>80</v>
      </c>
      <c r="K1038" t="s">
        <v>81</v>
      </c>
      <c r="L1038" t="b">
        <v>0</v>
      </c>
      <c r="M1038" t="s">
        <v>21</v>
      </c>
      <c r="N1038" t="s">
        <v>73</v>
      </c>
      <c r="O1038" t="b">
        <v>1</v>
      </c>
      <c r="P1038" t="str">
        <f t="shared" si="64"/>
        <v>armed</v>
      </c>
      <c r="Q1038" t="str">
        <f t="shared" si="65"/>
        <v>Gun</v>
      </c>
      <c r="R1038" s="8" t="str">
        <f>LOOKUP(G1038,{0,1,19,30,40,50,60,70},{"null","0-18","19-29","30-39","40-49","50-59","60-69","70+"})</f>
        <v>30-39</v>
      </c>
      <c r="S1038" t="str">
        <f t="shared" si="66"/>
        <v>Fleeing</v>
      </c>
      <c r="T1038" t="str">
        <f t="shared" si="67"/>
        <v>NO</v>
      </c>
    </row>
    <row r="1039" spans="1:20" ht="19" hidden="1" x14ac:dyDescent="0.2">
      <c r="A1039">
        <v>1038</v>
      </c>
      <c r="B1039">
        <v>1188</v>
      </c>
      <c r="C1039" t="s">
        <v>1885</v>
      </c>
      <c r="D1039" s="1">
        <v>42386</v>
      </c>
      <c r="E1039" t="s">
        <v>15</v>
      </c>
      <c r="F1039" t="s">
        <v>29</v>
      </c>
      <c r="G1039">
        <v>26</v>
      </c>
      <c r="H1039" t="s">
        <v>17</v>
      </c>
      <c r="I1039" t="s">
        <v>24</v>
      </c>
      <c r="J1039" t="s">
        <v>681</v>
      </c>
      <c r="K1039" t="s">
        <v>47</v>
      </c>
      <c r="L1039" t="b">
        <v>0</v>
      </c>
      <c r="M1039" t="s">
        <v>33</v>
      </c>
      <c r="N1039" t="s">
        <v>22</v>
      </c>
      <c r="O1039" t="b">
        <v>1</v>
      </c>
      <c r="P1039" t="str">
        <f t="shared" si="64"/>
        <v>unarmed or undetermined or null</v>
      </c>
      <c r="Q1039" t="str">
        <f t="shared" si="65"/>
        <v>No Gun</v>
      </c>
      <c r="R1039" s="8" t="str">
        <f>LOOKUP(G1039,{0,1,19,30,40,50,60,70},{"null","0-18","19-29","30-39","40-49","50-59","60-69","70+"})</f>
        <v>19-29</v>
      </c>
      <c r="S1039" t="str">
        <f t="shared" si="66"/>
        <v>Not Fleeing or Blank</v>
      </c>
      <c r="T1039" t="str">
        <f t="shared" si="67"/>
        <v>NO</v>
      </c>
    </row>
    <row r="1040" spans="1:20" ht="19" hidden="1" x14ac:dyDescent="0.2">
      <c r="A1040">
        <v>1039</v>
      </c>
      <c r="B1040">
        <v>1178</v>
      </c>
      <c r="C1040" t="s">
        <v>1886</v>
      </c>
      <c r="D1040" s="1">
        <v>42387</v>
      </c>
      <c r="E1040" t="s">
        <v>15</v>
      </c>
      <c r="F1040" t="s">
        <v>16</v>
      </c>
      <c r="G1040">
        <v>33</v>
      </c>
      <c r="H1040" t="s">
        <v>17</v>
      </c>
      <c r="I1040" t="s">
        <v>24</v>
      </c>
      <c r="J1040" t="s">
        <v>367</v>
      </c>
      <c r="K1040" t="s">
        <v>47</v>
      </c>
      <c r="L1040" t="b">
        <v>1</v>
      </c>
      <c r="M1040" t="s">
        <v>21</v>
      </c>
      <c r="N1040" t="s">
        <v>22</v>
      </c>
      <c r="O1040" t="b">
        <v>0</v>
      </c>
      <c r="P1040" t="str">
        <f t="shared" si="64"/>
        <v>armed</v>
      </c>
      <c r="Q1040" t="str">
        <f t="shared" si="65"/>
        <v>Gun</v>
      </c>
      <c r="R1040" s="8" t="str">
        <f>LOOKUP(G1040,{0,1,19,30,40,50,60,70},{"null","0-18","19-29","30-39","40-49","50-59","60-69","70+"})</f>
        <v>30-39</v>
      </c>
      <c r="S1040" t="str">
        <f t="shared" si="66"/>
        <v>Not Fleeing or Blank</v>
      </c>
      <c r="T1040" t="str">
        <f t="shared" si="67"/>
        <v>NO</v>
      </c>
    </row>
    <row r="1041" spans="1:20" ht="19" hidden="1" x14ac:dyDescent="0.2">
      <c r="A1041">
        <v>1040</v>
      </c>
      <c r="B1041">
        <v>1182</v>
      </c>
      <c r="C1041" t="s">
        <v>1887</v>
      </c>
      <c r="D1041" s="1">
        <v>42387</v>
      </c>
      <c r="E1041" t="s">
        <v>15</v>
      </c>
      <c r="F1041" t="s">
        <v>35</v>
      </c>
      <c r="G1041">
        <v>28</v>
      </c>
      <c r="H1041" t="s">
        <v>17</v>
      </c>
      <c r="I1041" t="s">
        <v>24</v>
      </c>
      <c r="J1041" t="s">
        <v>234</v>
      </c>
      <c r="K1041" t="s">
        <v>169</v>
      </c>
      <c r="L1041" t="b">
        <v>0</v>
      </c>
      <c r="M1041" t="s">
        <v>33</v>
      </c>
      <c r="N1041" t="s">
        <v>22</v>
      </c>
      <c r="O1041" t="b">
        <v>0</v>
      </c>
      <c r="P1041" t="str">
        <f t="shared" si="64"/>
        <v>armed</v>
      </c>
      <c r="Q1041" t="str">
        <f t="shared" si="65"/>
        <v>No Gun</v>
      </c>
      <c r="R1041" s="8" t="str">
        <f>LOOKUP(G1041,{0,1,19,30,40,50,60,70},{"null","0-18","19-29","30-39","40-49","50-59","60-69","70+"})</f>
        <v>19-29</v>
      </c>
      <c r="S1041" t="str">
        <f t="shared" si="66"/>
        <v>Not Fleeing or Blank</v>
      </c>
      <c r="T1041" t="str">
        <f t="shared" si="67"/>
        <v>NO</v>
      </c>
    </row>
    <row r="1042" spans="1:20" ht="19" hidden="1" x14ac:dyDescent="0.2">
      <c r="A1042">
        <v>1041</v>
      </c>
      <c r="B1042">
        <v>1184</v>
      </c>
      <c r="C1042" t="s">
        <v>1888</v>
      </c>
      <c r="D1042" s="1">
        <v>42387</v>
      </c>
      <c r="E1042" t="s">
        <v>15</v>
      </c>
      <c r="F1042" t="s">
        <v>60</v>
      </c>
      <c r="G1042">
        <v>27</v>
      </c>
      <c r="H1042" t="s">
        <v>17</v>
      </c>
      <c r="I1042" t="s">
        <v>24</v>
      </c>
      <c r="J1042" t="s">
        <v>460</v>
      </c>
      <c r="K1042" t="s">
        <v>26</v>
      </c>
      <c r="L1042" t="b">
        <v>0</v>
      </c>
      <c r="M1042" t="s">
        <v>33</v>
      </c>
      <c r="N1042" t="s">
        <v>73</v>
      </c>
      <c r="O1042" t="b">
        <v>0</v>
      </c>
      <c r="P1042" t="str">
        <f t="shared" si="64"/>
        <v>armed</v>
      </c>
      <c r="Q1042" t="str">
        <f t="shared" si="65"/>
        <v>No Gun</v>
      </c>
      <c r="R1042" s="8" t="str">
        <f>LOOKUP(G1042,{0,1,19,30,40,50,60,70},{"null","0-18","19-29","30-39","40-49","50-59","60-69","70+"})</f>
        <v>19-29</v>
      </c>
      <c r="S1042" t="str">
        <f t="shared" si="66"/>
        <v>Fleeing</v>
      </c>
      <c r="T1042" t="str">
        <f t="shared" si="67"/>
        <v>NO</v>
      </c>
    </row>
    <row r="1043" spans="1:20" ht="19" hidden="1" x14ac:dyDescent="0.2">
      <c r="A1043">
        <v>1042</v>
      </c>
      <c r="B1043">
        <v>1186</v>
      </c>
      <c r="C1043" t="s">
        <v>1889</v>
      </c>
      <c r="D1043" s="1">
        <v>42387</v>
      </c>
      <c r="E1043" t="s">
        <v>15</v>
      </c>
      <c r="F1043" t="s">
        <v>16</v>
      </c>
      <c r="G1043">
        <v>39</v>
      </c>
      <c r="H1043" t="s">
        <v>17</v>
      </c>
      <c r="I1043" t="s">
        <v>24</v>
      </c>
      <c r="J1043" t="s">
        <v>193</v>
      </c>
      <c r="K1043" t="s">
        <v>47</v>
      </c>
      <c r="L1043" t="b">
        <v>1</v>
      </c>
      <c r="M1043" t="s">
        <v>21</v>
      </c>
      <c r="N1043" t="s">
        <v>22</v>
      </c>
      <c r="O1043" t="b">
        <v>0</v>
      </c>
      <c r="P1043" t="str">
        <f t="shared" si="64"/>
        <v>armed</v>
      </c>
      <c r="Q1043" t="str">
        <f t="shared" si="65"/>
        <v>Gun</v>
      </c>
      <c r="R1043" s="8" t="str">
        <f>LOOKUP(G1043,{0,1,19,30,40,50,60,70},{"null","0-18","19-29","30-39","40-49","50-59","60-69","70+"})</f>
        <v>30-39</v>
      </c>
      <c r="S1043" t="str">
        <f t="shared" si="66"/>
        <v>Not Fleeing or Blank</v>
      </c>
      <c r="T1043" t="str">
        <f t="shared" si="67"/>
        <v>NO</v>
      </c>
    </row>
    <row r="1044" spans="1:20" ht="19" hidden="1" x14ac:dyDescent="0.2">
      <c r="A1044">
        <v>1043</v>
      </c>
      <c r="B1044">
        <v>1189</v>
      </c>
      <c r="C1044" t="s">
        <v>1890</v>
      </c>
      <c r="D1044" s="1">
        <v>42387</v>
      </c>
      <c r="E1044" t="s">
        <v>15</v>
      </c>
      <c r="F1044" t="s">
        <v>1891</v>
      </c>
      <c r="G1044">
        <v>29</v>
      </c>
      <c r="H1044" t="s">
        <v>17</v>
      </c>
      <c r="I1044" t="s">
        <v>24</v>
      </c>
      <c r="J1044" t="s">
        <v>1892</v>
      </c>
      <c r="K1044" t="s">
        <v>37</v>
      </c>
      <c r="L1044" t="b">
        <v>1</v>
      </c>
      <c r="M1044" t="s">
        <v>33</v>
      </c>
      <c r="N1044" t="s">
        <v>22</v>
      </c>
      <c r="O1044" t="b">
        <v>1</v>
      </c>
      <c r="P1044" t="str">
        <f t="shared" si="64"/>
        <v>armed</v>
      </c>
      <c r="Q1044" t="str">
        <f t="shared" si="65"/>
        <v>No Gun</v>
      </c>
      <c r="R1044" s="8" t="str">
        <f>LOOKUP(G1044,{0,1,19,30,40,50,60,70},{"null","0-18","19-29","30-39","40-49","50-59","60-69","70+"})</f>
        <v>19-29</v>
      </c>
      <c r="S1044" t="str">
        <f t="shared" si="66"/>
        <v>Not Fleeing or Blank</v>
      </c>
      <c r="T1044" t="str">
        <f t="shared" si="67"/>
        <v>NO</v>
      </c>
    </row>
    <row r="1045" spans="1:20" ht="19" hidden="1" x14ac:dyDescent="0.2">
      <c r="A1045">
        <v>1044</v>
      </c>
      <c r="B1045">
        <v>1185</v>
      </c>
      <c r="C1045" t="s">
        <v>1893</v>
      </c>
      <c r="D1045" s="1">
        <v>42388</v>
      </c>
      <c r="E1045" t="s">
        <v>15</v>
      </c>
      <c r="F1045" t="s">
        <v>16</v>
      </c>
      <c r="G1045">
        <v>36</v>
      </c>
      <c r="H1045" t="s">
        <v>17</v>
      </c>
      <c r="I1045" t="s">
        <v>24</v>
      </c>
      <c r="J1045" t="s">
        <v>267</v>
      </c>
      <c r="K1045" t="s">
        <v>64</v>
      </c>
      <c r="L1045" t="b">
        <v>0</v>
      </c>
      <c r="M1045" t="s">
        <v>21</v>
      </c>
      <c r="N1045" t="s">
        <v>48</v>
      </c>
      <c r="O1045" t="b">
        <v>0</v>
      </c>
      <c r="P1045" t="str">
        <f t="shared" si="64"/>
        <v>armed</v>
      </c>
      <c r="Q1045" t="str">
        <f t="shared" si="65"/>
        <v>Gun</v>
      </c>
      <c r="R1045" s="8" t="str">
        <f>LOOKUP(G1045,{0,1,19,30,40,50,60,70},{"null","0-18","19-29","30-39","40-49","50-59","60-69","70+"})</f>
        <v>30-39</v>
      </c>
      <c r="S1045" t="str">
        <f t="shared" si="66"/>
        <v>Fleeing</v>
      </c>
      <c r="T1045" t="str">
        <f t="shared" si="67"/>
        <v>NO</v>
      </c>
    </row>
    <row r="1046" spans="1:20" ht="19" hidden="1" x14ac:dyDescent="0.2">
      <c r="A1046">
        <v>1045</v>
      </c>
      <c r="B1046">
        <v>1187</v>
      </c>
      <c r="C1046" t="s">
        <v>1894</v>
      </c>
      <c r="D1046" s="1">
        <v>42388</v>
      </c>
      <c r="E1046" t="s">
        <v>15</v>
      </c>
      <c r="F1046" t="s">
        <v>60</v>
      </c>
      <c r="G1046">
        <v>55</v>
      </c>
      <c r="H1046" t="s">
        <v>17</v>
      </c>
      <c r="I1046" t="s">
        <v>24</v>
      </c>
      <c r="J1046" t="s">
        <v>1895</v>
      </c>
      <c r="K1046" t="s">
        <v>251</v>
      </c>
      <c r="L1046" t="b">
        <v>1</v>
      </c>
      <c r="M1046" t="s">
        <v>33</v>
      </c>
      <c r="N1046" t="s">
        <v>22</v>
      </c>
      <c r="O1046" t="b">
        <v>0</v>
      </c>
      <c r="P1046" t="str">
        <f t="shared" si="64"/>
        <v>armed</v>
      </c>
      <c r="Q1046" t="str">
        <f t="shared" si="65"/>
        <v>No Gun</v>
      </c>
      <c r="R1046" s="8" t="str">
        <f>LOOKUP(G1046,{0,1,19,30,40,50,60,70},{"null","0-18","19-29","30-39","40-49","50-59","60-69","70+"})</f>
        <v>50-59</v>
      </c>
      <c r="S1046" t="str">
        <f t="shared" si="66"/>
        <v>Not Fleeing or Blank</v>
      </c>
      <c r="T1046" t="str">
        <f t="shared" si="67"/>
        <v>NO</v>
      </c>
    </row>
    <row r="1047" spans="1:20" ht="19" hidden="1" x14ac:dyDescent="0.2">
      <c r="A1047">
        <v>1046</v>
      </c>
      <c r="B1047">
        <v>1190</v>
      </c>
      <c r="C1047" t="s">
        <v>1896</v>
      </c>
      <c r="D1047" s="1">
        <v>42388</v>
      </c>
      <c r="E1047" t="s">
        <v>15</v>
      </c>
      <c r="F1047" t="s">
        <v>16</v>
      </c>
      <c r="G1047">
        <v>28</v>
      </c>
      <c r="H1047" t="s">
        <v>17</v>
      </c>
      <c r="I1047" t="s">
        <v>24</v>
      </c>
      <c r="J1047" t="s">
        <v>576</v>
      </c>
      <c r="K1047" t="s">
        <v>230</v>
      </c>
      <c r="L1047" t="b">
        <v>0</v>
      </c>
      <c r="M1047" t="s">
        <v>21</v>
      </c>
      <c r="N1047" t="s">
        <v>22</v>
      </c>
      <c r="O1047" t="b">
        <v>0</v>
      </c>
      <c r="P1047" t="str">
        <f t="shared" si="64"/>
        <v>armed</v>
      </c>
      <c r="Q1047" t="str">
        <f t="shared" si="65"/>
        <v>Gun</v>
      </c>
      <c r="R1047" s="8" t="str">
        <f>LOOKUP(G1047,{0,1,19,30,40,50,60,70},{"null","0-18","19-29","30-39","40-49","50-59","60-69","70+"})</f>
        <v>19-29</v>
      </c>
      <c r="S1047" t="str">
        <f t="shared" si="66"/>
        <v>Not Fleeing or Blank</v>
      </c>
      <c r="T1047" t="str">
        <f t="shared" si="67"/>
        <v>NO</v>
      </c>
    </row>
    <row r="1048" spans="1:20" ht="19" hidden="1" x14ac:dyDescent="0.2">
      <c r="A1048">
        <v>1047</v>
      </c>
      <c r="B1048">
        <v>1191</v>
      </c>
      <c r="C1048" t="s">
        <v>1897</v>
      </c>
      <c r="D1048" s="1">
        <v>42389</v>
      </c>
      <c r="E1048" t="s">
        <v>15</v>
      </c>
      <c r="F1048" t="s">
        <v>16</v>
      </c>
      <c r="G1048">
        <v>40</v>
      </c>
      <c r="H1048" t="s">
        <v>17</v>
      </c>
      <c r="I1048" t="s">
        <v>56</v>
      </c>
      <c r="J1048" t="s">
        <v>1898</v>
      </c>
      <c r="K1048" t="s">
        <v>72</v>
      </c>
      <c r="L1048" t="b">
        <v>0</v>
      </c>
      <c r="M1048" t="s">
        <v>21</v>
      </c>
      <c r="N1048" t="s">
        <v>22</v>
      </c>
      <c r="O1048" t="b">
        <v>0</v>
      </c>
      <c r="P1048" t="str">
        <f t="shared" si="64"/>
        <v>armed</v>
      </c>
      <c r="Q1048" t="str">
        <f t="shared" si="65"/>
        <v>Gun</v>
      </c>
      <c r="R1048" s="8" t="str">
        <f>LOOKUP(G1048,{0,1,19,30,40,50,60,70},{"null","0-18","19-29","30-39","40-49","50-59","60-69","70+"})</f>
        <v>40-49</v>
      </c>
      <c r="S1048" t="str">
        <f t="shared" si="66"/>
        <v>Not Fleeing or Blank</v>
      </c>
      <c r="T1048" t="str">
        <f t="shared" si="67"/>
        <v>NO</v>
      </c>
    </row>
    <row r="1049" spans="1:20" ht="19" hidden="1" x14ac:dyDescent="0.2">
      <c r="A1049">
        <v>1048</v>
      </c>
      <c r="B1049">
        <v>1194</v>
      </c>
      <c r="C1049" t="s">
        <v>1899</v>
      </c>
      <c r="D1049" s="1">
        <v>42389</v>
      </c>
      <c r="E1049" t="s">
        <v>15</v>
      </c>
      <c r="F1049" t="s">
        <v>16</v>
      </c>
      <c r="G1049">
        <v>33</v>
      </c>
      <c r="H1049" t="s">
        <v>17</v>
      </c>
      <c r="I1049" t="s">
        <v>24</v>
      </c>
      <c r="J1049" t="s">
        <v>1900</v>
      </c>
      <c r="K1049" t="s">
        <v>278</v>
      </c>
      <c r="L1049" t="b">
        <v>0</v>
      </c>
      <c r="M1049" t="s">
        <v>33</v>
      </c>
      <c r="N1049" t="s">
        <v>73</v>
      </c>
      <c r="O1049" t="b">
        <v>1</v>
      </c>
      <c r="P1049" t="str">
        <f t="shared" si="64"/>
        <v>armed</v>
      </c>
      <c r="Q1049" t="str">
        <f t="shared" si="65"/>
        <v>Gun</v>
      </c>
      <c r="R1049" s="8" t="str">
        <f>LOOKUP(G1049,{0,1,19,30,40,50,60,70},{"null","0-18","19-29","30-39","40-49","50-59","60-69","70+"})</f>
        <v>30-39</v>
      </c>
      <c r="S1049" t="str">
        <f t="shared" si="66"/>
        <v>Fleeing</v>
      </c>
      <c r="T1049" t="str">
        <f t="shared" si="67"/>
        <v>NO</v>
      </c>
    </row>
    <row r="1050" spans="1:20" ht="19" hidden="1" x14ac:dyDescent="0.2">
      <c r="A1050">
        <v>1049</v>
      </c>
      <c r="B1050">
        <v>1202</v>
      </c>
      <c r="C1050" t="s">
        <v>1901</v>
      </c>
      <c r="D1050" s="1">
        <v>42389</v>
      </c>
      <c r="E1050" t="s">
        <v>15</v>
      </c>
      <c r="F1050" t="s">
        <v>60</v>
      </c>
      <c r="G1050">
        <v>37</v>
      </c>
      <c r="H1050" t="s">
        <v>17</v>
      </c>
      <c r="I1050" t="s">
        <v>24</v>
      </c>
      <c r="J1050" t="s">
        <v>1194</v>
      </c>
      <c r="K1050" t="s">
        <v>64</v>
      </c>
      <c r="L1050" t="b">
        <v>0</v>
      </c>
      <c r="M1050" t="s">
        <v>33</v>
      </c>
      <c r="N1050" t="s">
        <v>442</v>
      </c>
      <c r="O1050" t="b">
        <v>0</v>
      </c>
      <c r="P1050" t="str">
        <f t="shared" si="64"/>
        <v>armed</v>
      </c>
      <c r="Q1050" t="str">
        <f t="shared" si="65"/>
        <v>No Gun</v>
      </c>
      <c r="R1050" s="8" t="str">
        <f>LOOKUP(G1050,{0,1,19,30,40,50,60,70},{"null","0-18","19-29","30-39","40-49","50-59","60-69","70+"})</f>
        <v>30-39</v>
      </c>
      <c r="S1050" t="str">
        <f t="shared" si="66"/>
        <v>Fleeing</v>
      </c>
      <c r="T1050" t="str">
        <f t="shared" si="67"/>
        <v>NO</v>
      </c>
    </row>
    <row r="1051" spans="1:20" ht="19" x14ac:dyDescent="0.2">
      <c r="A1051">
        <v>1050</v>
      </c>
      <c r="B1051">
        <v>1201</v>
      </c>
      <c r="C1051" t="s">
        <v>1902</v>
      </c>
      <c r="D1051" s="1">
        <v>42390</v>
      </c>
      <c r="E1051" t="s">
        <v>15</v>
      </c>
      <c r="F1051" t="s">
        <v>16</v>
      </c>
      <c r="G1051">
        <v>39</v>
      </c>
      <c r="H1051" t="s">
        <v>17</v>
      </c>
      <c r="I1051" t="s">
        <v>56</v>
      </c>
      <c r="J1051" t="s">
        <v>1903</v>
      </c>
      <c r="K1051" t="s">
        <v>44</v>
      </c>
      <c r="L1051" t="b">
        <v>1</v>
      </c>
      <c r="M1051" t="s">
        <v>21</v>
      </c>
      <c r="N1051" t="s">
        <v>48</v>
      </c>
      <c r="O1051" t="b">
        <v>0</v>
      </c>
      <c r="P1051" t="str">
        <f t="shared" si="64"/>
        <v>armed</v>
      </c>
      <c r="Q1051" t="str">
        <f t="shared" si="65"/>
        <v>Gun</v>
      </c>
      <c r="R1051" s="8" t="str">
        <f>LOOKUP(G1051,{0,1,19,30,40,50,60,70},{"null","0-18","19-29","30-39","40-49","50-59","60-69","70+"})</f>
        <v>30-39</v>
      </c>
      <c r="S1051" t="str">
        <f t="shared" si="66"/>
        <v>Fleeing</v>
      </c>
      <c r="T1051" t="str">
        <f t="shared" si="67"/>
        <v>YES</v>
      </c>
    </row>
    <row r="1052" spans="1:20" ht="19" hidden="1" x14ac:dyDescent="0.2">
      <c r="A1052">
        <v>1051</v>
      </c>
      <c r="B1052">
        <v>1200</v>
      </c>
      <c r="C1052" t="s">
        <v>1904</v>
      </c>
      <c r="D1052" s="1">
        <v>42392</v>
      </c>
      <c r="E1052" t="s">
        <v>15</v>
      </c>
      <c r="F1052" t="s">
        <v>35</v>
      </c>
      <c r="G1052">
        <v>43</v>
      </c>
      <c r="H1052" t="s">
        <v>17</v>
      </c>
      <c r="I1052" t="s">
        <v>24</v>
      </c>
      <c r="J1052" t="s">
        <v>891</v>
      </c>
      <c r="K1052" t="s">
        <v>278</v>
      </c>
      <c r="L1052" t="b">
        <v>0</v>
      </c>
      <c r="M1052" t="s">
        <v>33</v>
      </c>
      <c r="N1052" t="s">
        <v>22</v>
      </c>
      <c r="O1052" t="b">
        <v>1</v>
      </c>
      <c r="P1052" t="str">
        <f t="shared" si="64"/>
        <v>armed</v>
      </c>
      <c r="Q1052" t="str">
        <f t="shared" si="65"/>
        <v>No Gun</v>
      </c>
      <c r="R1052" s="8" t="str">
        <f>LOOKUP(G1052,{0,1,19,30,40,50,60,70},{"null","0-18","19-29","30-39","40-49","50-59","60-69","70+"})</f>
        <v>40-49</v>
      </c>
      <c r="S1052" t="str">
        <f t="shared" si="66"/>
        <v>Not Fleeing or Blank</v>
      </c>
      <c r="T1052" t="str">
        <f t="shared" si="67"/>
        <v>NO</v>
      </c>
    </row>
    <row r="1053" spans="1:20" ht="19" hidden="1" x14ac:dyDescent="0.2">
      <c r="A1053">
        <v>1052</v>
      </c>
      <c r="B1053">
        <v>1199</v>
      </c>
      <c r="C1053" t="s">
        <v>1905</v>
      </c>
      <c r="D1053" s="1">
        <v>42394</v>
      </c>
      <c r="E1053" t="s">
        <v>28</v>
      </c>
      <c r="F1053" t="s">
        <v>60</v>
      </c>
      <c r="G1053">
        <v>38</v>
      </c>
      <c r="H1053" t="s">
        <v>17</v>
      </c>
      <c r="I1053" t="s">
        <v>30</v>
      </c>
      <c r="J1053" t="s">
        <v>1639</v>
      </c>
      <c r="K1053" t="s">
        <v>98</v>
      </c>
      <c r="L1053" t="b">
        <v>1</v>
      </c>
      <c r="M1053" t="s">
        <v>33</v>
      </c>
      <c r="N1053" t="s">
        <v>22</v>
      </c>
      <c r="O1053" t="b">
        <v>0</v>
      </c>
      <c r="P1053" t="str">
        <f t="shared" si="64"/>
        <v>armed</v>
      </c>
      <c r="Q1053" t="str">
        <f t="shared" si="65"/>
        <v>No Gun</v>
      </c>
      <c r="R1053" s="8" t="str">
        <f>LOOKUP(G1053,{0,1,19,30,40,50,60,70},{"null","0-18","19-29","30-39","40-49","50-59","60-69","70+"})</f>
        <v>30-39</v>
      </c>
      <c r="S1053" t="str">
        <f t="shared" si="66"/>
        <v>Not Fleeing or Blank</v>
      </c>
      <c r="T1053" t="str">
        <f t="shared" si="67"/>
        <v>NO</v>
      </c>
    </row>
    <row r="1054" spans="1:20" ht="19" hidden="1" x14ac:dyDescent="0.2">
      <c r="A1054">
        <v>1053</v>
      </c>
      <c r="B1054">
        <v>1203</v>
      </c>
      <c r="C1054" t="s">
        <v>1906</v>
      </c>
      <c r="D1054" s="1">
        <v>42395</v>
      </c>
      <c r="E1054" t="s">
        <v>15</v>
      </c>
      <c r="F1054" t="s">
        <v>16</v>
      </c>
      <c r="G1054">
        <v>55</v>
      </c>
      <c r="H1054" t="s">
        <v>17</v>
      </c>
      <c r="I1054" t="s">
        <v>24</v>
      </c>
      <c r="J1054" t="s">
        <v>1907</v>
      </c>
      <c r="K1054" t="s">
        <v>26</v>
      </c>
      <c r="L1054" t="b">
        <v>0</v>
      </c>
      <c r="M1054" t="s">
        <v>33</v>
      </c>
      <c r="N1054" t="s">
        <v>22</v>
      </c>
      <c r="O1054" t="b">
        <v>0</v>
      </c>
      <c r="P1054" t="str">
        <f t="shared" si="64"/>
        <v>armed</v>
      </c>
      <c r="Q1054" t="str">
        <f t="shared" si="65"/>
        <v>Gun</v>
      </c>
      <c r="R1054" s="8" t="str">
        <f>LOOKUP(G1054,{0,1,19,30,40,50,60,70},{"null","0-18","19-29","30-39","40-49","50-59","60-69","70+"})</f>
        <v>50-59</v>
      </c>
      <c r="S1054" t="str">
        <f t="shared" si="66"/>
        <v>Not Fleeing or Blank</v>
      </c>
      <c r="T1054" t="str">
        <f t="shared" si="67"/>
        <v>NO</v>
      </c>
    </row>
    <row r="1055" spans="1:20" ht="19" hidden="1" x14ac:dyDescent="0.2">
      <c r="A1055">
        <v>1054</v>
      </c>
      <c r="B1055">
        <v>1204</v>
      </c>
      <c r="C1055" t="s">
        <v>1908</v>
      </c>
      <c r="D1055" s="1">
        <v>42396</v>
      </c>
      <c r="E1055" t="s">
        <v>15</v>
      </c>
      <c r="F1055" t="s">
        <v>16</v>
      </c>
      <c r="G1055">
        <v>52</v>
      </c>
      <c r="H1055" t="s">
        <v>17</v>
      </c>
      <c r="I1055" t="s">
        <v>24</v>
      </c>
      <c r="J1055" t="s">
        <v>1909</v>
      </c>
      <c r="K1055" t="s">
        <v>84</v>
      </c>
      <c r="L1055" t="b">
        <v>0</v>
      </c>
      <c r="M1055" t="s">
        <v>21</v>
      </c>
      <c r="N1055" t="s">
        <v>22</v>
      </c>
      <c r="O1055" t="b">
        <v>0</v>
      </c>
      <c r="P1055" t="str">
        <f t="shared" si="64"/>
        <v>armed</v>
      </c>
      <c r="Q1055" t="str">
        <f t="shared" si="65"/>
        <v>Gun</v>
      </c>
      <c r="R1055" s="8" t="str">
        <f>LOOKUP(G1055,{0,1,19,30,40,50,60,70},{"null","0-18","19-29","30-39","40-49","50-59","60-69","70+"})</f>
        <v>50-59</v>
      </c>
      <c r="S1055" t="str">
        <f t="shared" si="66"/>
        <v>Not Fleeing or Blank</v>
      </c>
      <c r="T1055" t="str">
        <f t="shared" si="67"/>
        <v>NO</v>
      </c>
    </row>
    <row r="1056" spans="1:20" ht="19" x14ac:dyDescent="0.2">
      <c r="A1056">
        <v>1055</v>
      </c>
      <c r="B1056">
        <v>1205</v>
      </c>
      <c r="C1056" t="s">
        <v>1910</v>
      </c>
      <c r="D1056" s="1">
        <v>42396</v>
      </c>
      <c r="E1056" t="s">
        <v>15</v>
      </c>
      <c r="F1056" t="s">
        <v>16</v>
      </c>
      <c r="G1056">
        <v>32</v>
      </c>
      <c r="H1056" t="s">
        <v>17</v>
      </c>
      <c r="I1056" t="s">
        <v>56</v>
      </c>
      <c r="J1056" t="s">
        <v>241</v>
      </c>
      <c r="K1056" t="s">
        <v>242</v>
      </c>
      <c r="L1056" t="b">
        <v>0</v>
      </c>
      <c r="M1056" t="s">
        <v>21</v>
      </c>
      <c r="N1056" t="s">
        <v>442</v>
      </c>
      <c r="O1056" t="b">
        <v>1</v>
      </c>
      <c r="P1056" t="str">
        <f t="shared" si="64"/>
        <v>armed</v>
      </c>
      <c r="Q1056" t="str">
        <f t="shared" si="65"/>
        <v>Gun</v>
      </c>
      <c r="R1056" s="8" t="str">
        <f>LOOKUP(G1056,{0,1,19,30,40,50,60,70},{"null","0-18","19-29","30-39","40-49","50-59","60-69","70+"})</f>
        <v>30-39</v>
      </c>
      <c r="S1056" t="str">
        <f t="shared" si="66"/>
        <v>Fleeing</v>
      </c>
      <c r="T1056" t="str">
        <f t="shared" si="67"/>
        <v>YES</v>
      </c>
    </row>
    <row r="1057" spans="1:20" ht="19" hidden="1" x14ac:dyDescent="0.2">
      <c r="A1057">
        <v>1056</v>
      </c>
      <c r="B1057">
        <v>1206</v>
      </c>
      <c r="C1057" t="s">
        <v>1911</v>
      </c>
      <c r="D1057" s="1">
        <v>42396</v>
      </c>
      <c r="E1057" t="s">
        <v>15</v>
      </c>
      <c r="F1057" t="s">
        <v>16</v>
      </c>
      <c r="G1057">
        <v>31</v>
      </c>
      <c r="H1057" t="s">
        <v>17</v>
      </c>
      <c r="I1057" t="s">
        <v>30</v>
      </c>
      <c r="J1057" t="s">
        <v>1232</v>
      </c>
      <c r="K1057" t="s">
        <v>101</v>
      </c>
      <c r="L1057" t="b">
        <v>0</v>
      </c>
      <c r="M1057" t="s">
        <v>21</v>
      </c>
      <c r="N1057" t="s">
        <v>22</v>
      </c>
      <c r="O1057" t="b">
        <v>0</v>
      </c>
      <c r="P1057" t="str">
        <f t="shared" si="64"/>
        <v>armed</v>
      </c>
      <c r="Q1057" t="str">
        <f t="shared" si="65"/>
        <v>Gun</v>
      </c>
      <c r="R1057" s="8" t="str">
        <f>LOOKUP(G1057,{0,1,19,30,40,50,60,70},{"null","0-18","19-29","30-39","40-49","50-59","60-69","70+"})</f>
        <v>30-39</v>
      </c>
      <c r="S1057" t="str">
        <f t="shared" si="66"/>
        <v>Not Fleeing or Blank</v>
      </c>
      <c r="T1057" t="str">
        <f t="shared" si="67"/>
        <v>NO</v>
      </c>
    </row>
    <row r="1058" spans="1:20" ht="19" hidden="1" x14ac:dyDescent="0.2">
      <c r="A1058">
        <v>1057</v>
      </c>
      <c r="B1058">
        <v>1207</v>
      </c>
      <c r="C1058" t="s">
        <v>1912</v>
      </c>
      <c r="D1058" s="1">
        <v>42396</v>
      </c>
      <c r="E1058" t="s">
        <v>15</v>
      </c>
      <c r="F1058" t="s">
        <v>60</v>
      </c>
      <c r="G1058">
        <v>27</v>
      </c>
      <c r="H1058" t="s">
        <v>17</v>
      </c>
      <c r="I1058" t="s">
        <v>24</v>
      </c>
      <c r="J1058" t="s">
        <v>1913</v>
      </c>
      <c r="K1058" t="s">
        <v>361</v>
      </c>
      <c r="L1058" t="b">
        <v>0</v>
      </c>
      <c r="M1058" t="s">
        <v>33</v>
      </c>
      <c r="N1058" t="s">
        <v>22</v>
      </c>
      <c r="O1058" t="b">
        <v>0</v>
      </c>
      <c r="P1058" t="str">
        <f t="shared" si="64"/>
        <v>armed</v>
      </c>
      <c r="Q1058" t="str">
        <f t="shared" si="65"/>
        <v>No Gun</v>
      </c>
      <c r="R1058" s="8" t="str">
        <f>LOOKUP(G1058,{0,1,19,30,40,50,60,70},{"null","0-18","19-29","30-39","40-49","50-59","60-69","70+"})</f>
        <v>19-29</v>
      </c>
      <c r="S1058" t="str">
        <f t="shared" si="66"/>
        <v>Not Fleeing or Blank</v>
      </c>
      <c r="T1058" t="str">
        <f t="shared" si="67"/>
        <v>NO</v>
      </c>
    </row>
    <row r="1059" spans="1:20" ht="19" hidden="1" x14ac:dyDescent="0.2">
      <c r="A1059">
        <v>1058</v>
      </c>
      <c r="B1059">
        <v>1208</v>
      </c>
      <c r="C1059" t="s">
        <v>1914</v>
      </c>
      <c r="D1059" s="1">
        <v>42396</v>
      </c>
      <c r="E1059" t="s">
        <v>15</v>
      </c>
      <c r="F1059" t="s">
        <v>35</v>
      </c>
      <c r="G1059">
        <v>40</v>
      </c>
      <c r="H1059" t="s">
        <v>17</v>
      </c>
      <c r="I1059" t="s">
        <v>18</v>
      </c>
      <c r="J1059" t="s">
        <v>1915</v>
      </c>
      <c r="K1059" t="s">
        <v>242</v>
      </c>
      <c r="L1059" t="b">
        <v>1</v>
      </c>
      <c r="M1059" t="s">
        <v>33</v>
      </c>
      <c r="N1059" t="s">
        <v>22</v>
      </c>
      <c r="O1059" t="b">
        <v>0</v>
      </c>
      <c r="P1059" t="str">
        <f t="shared" si="64"/>
        <v>armed</v>
      </c>
      <c r="Q1059" t="str">
        <f t="shared" si="65"/>
        <v>No Gun</v>
      </c>
      <c r="R1059" s="8" t="str">
        <f>LOOKUP(G1059,{0,1,19,30,40,50,60,70},{"null","0-18","19-29","30-39","40-49","50-59","60-69","70+"})</f>
        <v>40-49</v>
      </c>
      <c r="S1059" t="str">
        <f t="shared" si="66"/>
        <v>Not Fleeing or Blank</v>
      </c>
      <c r="T1059" t="str">
        <f t="shared" si="67"/>
        <v>NO</v>
      </c>
    </row>
    <row r="1060" spans="1:20" ht="19" hidden="1" x14ac:dyDescent="0.2">
      <c r="A1060">
        <v>1059</v>
      </c>
      <c r="B1060">
        <v>1209</v>
      </c>
      <c r="C1060" t="s">
        <v>1916</v>
      </c>
      <c r="D1060" s="1">
        <v>42396</v>
      </c>
      <c r="E1060" t="s">
        <v>15</v>
      </c>
      <c r="G1060">
        <v>31</v>
      </c>
      <c r="H1060" t="s">
        <v>52</v>
      </c>
      <c r="I1060" t="s">
        <v>56</v>
      </c>
      <c r="J1060" t="s">
        <v>1778</v>
      </c>
      <c r="K1060" t="s">
        <v>210</v>
      </c>
      <c r="L1060" t="b">
        <v>1</v>
      </c>
      <c r="M1060" t="s">
        <v>33</v>
      </c>
      <c r="N1060" t="s">
        <v>48</v>
      </c>
      <c r="O1060" t="b">
        <v>0</v>
      </c>
      <c r="P1060" t="str">
        <f t="shared" si="64"/>
        <v>unarmed or undetermined or null</v>
      </c>
      <c r="Q1060" t="str">
        <f t="shared" si="65"/>
        <v>No Gun</v>
      </c>
      <c r="R1060" s="8" t="str">
        <f>LOOKUP(G1060,{0,1,19,30,40,50,60,70},{"null","0-18","19-29","30-39","40-49","50-59","60-69","70+"})</f>
        <v>30-39</v>
      </c>
      <c r="S1060" t="str">
        <f t="shared" si="66"/>
        <v>Fleeing</v>
      </c>
      <c r="T1060" t="str">
        <f t="shared" si="67"/>
        <v>NO</v>
      </c>
    </row>
    <row r="1061" spans="1:20" ht="19" hidden="1" x14ac:dyDescent="0.2">
      <c r="A1061">
        <v>1060</v>
      </c>
      <c r="B1061">
        <v>1210</v>
      </c>
      <c r="C1061" t="s">
        <v>1917</v>
      </c>
      <c r="D1061" s="1">
        <v>42396</v>
      </c>
      <c r="E1061" t="s">
        <v>15</v>
      </c>
      <c r="F1061" t="s">
        <v>16</v>
      </c>
      <c r="G1061">
        <v>30</v>
      </c>
      <c r="H1061" t="s">
        <v>17</v>
      </c>
      <c r="I1061" t="s">
        <v>24</v>
      </c>
      <c r="J1061" t="s">
        <v>674</v>
      </c>
      <c r="K1061" t="s">
        <v>64</v>
      </c>
      <c r="L1061" t="b">
        <v>0</v>
      </c>
      <c r="M1061" t="s">
        <v>21</v>
      </c>
      <c r="N1061" t="s">
        <v>48</v>
      </c>
      <c r="O1061" t="b">
        <v>0</v>
      </c>
      <c r="P1061" t="str">
        <f t="shared" si="64"/>
        <v>armed</v>
      </c>
      <c r="Q1061" t="str">
        <f t="shared" si="65"/>
        <v>Gun</v>
      </c>
      <c r="R1061" s="8" t="str">
        <f>LOOKUP(G1061,{0,1,19,30,40,50,60,70},{"null","0-18","19-29","30-39","40-49","50-59","60-69","70+"})</f>
        <v>30-39</v>
      </c>
      <c r="S1061" t="str">
        <f t="shared" si="66"/>
        <v>Fleeing</v>
      </c>
      <c r="T1061" t="str">
        <f t="shared" si="67"/>
        <v>NO</v>
      </c>
    </row>
    <row r="1062" spans="1:20" ht="19" hidden="1" x14ac:dyDescent="0.2">
      <c r="A1062">
        <v>1061</v>
      </c>
      <c r="B1062">
        <v>1212</v>
      </c>
      <c r="C1062" t="s">
        <v>1918</v>
      </c>
      <c r="D1062" s="1">
        <v>42396</v>
      </c>
      <c r="E1062" t="s">
        <v>15</v>
      </c>
      <c r="F1062" t="s">
        <v>16</v>
      </c>
      <c r="G1062">
        <v>26</v>
      </c>
      <c r="H1062" t="s">
        <v>17</v>
      </c>
      <c r="I1062" t="s">
        <v>30</v>
      </c>
      <c r="J1062" t="s">
        <v>1919</v>
      </c>
      <c r="K1062" t="s">
        <v>230</v>
      </c>
      <c r="L1062" t="b">
        <v>0</v>
      </c>
      <c r="M1062" t="s">
        <v>21</v>
      </c>
      <c r="N1062" t="s">
        <v>48</v>
      </c>
      <c r="O1062" t="b">
        <v>0</v>
      </c>
      <c r="P1062" t="str">
        <f t="shared" si="64"/>
        <v>armed</v>
      </c>
      <c r="Q1062" t="str">
        <f t="shared" si="65"/>
        <v>Gun</v>
      </c>
      <c r="R1062" s="8" t="str">
        <f>LOOKUP(G1062,{0,1,19,30,40,50,60,70},{"null","0-18","19-29","30-39","40-49","50-59","60-69","70+"})</f>
        <v>19-29</v>
      </c>
      <c r="S1062" t="str">
        <f t="shared" si="66"/>
        <v>Fleeing</v>
      </c>
      <c r="T1062" t="str">
        <f t="shared" si="67"/>
        <v>NO</v>
      </c>
    </row>
    <row r="1063" spans="1:20" ht="19" hidden="1" x14ac:dyDescent="0.2">
      <c r="A1063">
        <v>1062</v>
      </c>
      <c r="B1063">
        <v>1213</v>
      </c>
      <c r="C1063" t="s">
        <v>1920</v>
      </c>
      <c r="D1063" s="1">
        <v>42397</v>
      </c>
      <c r="E1063" t="s">
        <v>15</v>
      </c>
      <c r="G1063">
        <v>32</v>
      </c>
      <c r="H1063" t="s">
        <v>52</v>
      </c>
      <c r="I1063" t="s">
        <v>192</v>
      </c>
      <c r="J1063" t="s">
        <v>726</v>
      </c>
      <c r="K1063" t="s">
        <v>20</v>
      </c>
      <c r="L1063" t="b">
        <v>0</v>
      </c>
      <c r="M1063" t="s">
        <v>33</v>
      </c>
      <c r="N1063" t="s">
        <v>22</v>
      </c>
      <c r="O1063" t="b">
        <v>0</v>
      </c>
      <c r="P1063" t="str">
        <f t="shared" si="64"/>
        <v>unarmed or undetermined or null</v>
      </c>
      <c r="Q1063" t="str">
        <f t="shared" si="65"/>
        <v>No Gun</v>
      </c>
      <c r="R1063" s="8" t="str">
        <f>LOOKUP(G1063,{0,1,19,30,40,50,60,70},{"null","0-18","19-29","30-39","40-49","50-59","60-69","70+"})</f>
        <v>30-39</v>
      </c>
      <c r="S1063" t="str">
        <f t="shared" si="66"/>
        <v>Not Fleeing or Blank</v>
      </c>
      <c r="T1063" t="str">
        <f t="shared" si="67"/>
        <v>NO</v>
      </c>
    </row>
    <row r="1064" spans="1:20" ht="19" hidden="1" x14ac:dyDescent="0.2">
      <c r="A1064">
        <v>1063</v>
      </c>
      <c r="B1064">
        <v>1214</v>
      </c>
      <c r="C1064" t="s">
        <v>1921</v>
      </c>
      <c r="D1064" s="1">
        <v>42397</v>
      </c>
      <c r="E1064" t="s">
        <v>15</v>
      </c>
      <c r="F1064" t="s">
        <v>16</v>
      </c>
      <c r="G1064">
        <v>33</v>
      </c>
      <c r="H1064" t="s">
        <v>17</v>
      </c>
      <c r="I1064" t="s">
        <v>24</v>
      </c>
      <c r="J1064" t="s">
        <v>198</v>
      </c>
      <c r="K1064" t="s">
        <v>199</v>
      </c>
      <c r="L1064" t="b">
        <v>1</v>
      </c>
      <c r="M1064" t="s">
        <v>21</v>
      </c>
      <c r="N1064" t="s">
        <v>73</v>
      </c>
      <c r="O1064" t="b">
        <v>0</v>
      </c>
      <c r="P1064" t="str">
        <f t="shared" si="64"/>
        <v>armed</v>
      </c>
      <c r="Q1064" t="str">
        <f t="shared" si="65"/>
        <v>Gun</v>
      </c>
      <c r="R1064" s="8" t="str">
        <f>LOOKUP(G1064,{0,1,19,30,40,50,60,70},{"null","0-18","19-29","30-39","40-49","50-59","60-69","70+"})</f>
        <v>30-39</v>
      </c>
      <c r="S1064" t="str">
        <f t="shared" si="66"/>
        <v>Fleeing</v>
      </c>
      <c r="T1064" t="str">
        <f t="shared" si="67"/>
        <v>NO</v>
      </c>
    </row>
    <row r="1065" spans="1:20" ht="19" hidden="1" x14ac:dyDescent="0.2">
      <c r="A1065">
        <v>1064</v>
      </c>
      <c r="B1065">
        <v>1215</v>
      </c>
      <c r="C1065" t="s">
        <v>1922</v>
      </c>
      <c r="D1065" s="1">
        <v>42397</v>
      </c>
      <c r="E1065" t="s">
        <v>15</v>
      </c>
      <c r="F1065" t="s">
        <v>16</v>
      </c>
      <c r="G1065">
        <v>19</v>
      </c>
      <c r="H1065" t="s">
        <v>17</v>
      </c>
      <c r="I1065" t="s">
        <v>56</v>
      </c>
      <c r="J1065" t="s">
        <v>1923</v>
      </c>
      <c r="K1065" t="s">
        <v>26</v>
      </c>
      <c r="L1065" t="b">
        <v>1</v>
      </c>
      <c r="M1065" t="s">
        <v>33</v>
      </c>
      <c r="N1065" t="s">
        <v>22</v>
      </c>
      <c r="O1065" t="b">
        <v>0</v>
      </c>
      <c r="P1065" t="str">
        <f t="shared" si="64"/>
        <v>armed</v>
      </c>
      <c r="Q1065" t="str">
        <f t="shared" si="65"/>
        <v>Gun</v>
      </c>
      <c r="R1065" s="8" t="str">
        <f>LOOKUP(G1065,{0,1,19,30,40,50,60,70},{"null","0-18","19-29","30-39","40-49","50-59","60-69","70+"})</f>
        <v>19-29</v>
      </c>
      <c r="S1065" t="str">
        <f t="shared" si="66"/>
        <v>Not Fleeing or Blank</v>
      </c>
      <c r="T1065" t="str">
        <f t="shared" si="67"/>
        <v>NO</v>
      </c>
    </row>
    <row r="1066" spans="1:20" ht="19" x14ac:dyDescent="0.2">
      <c r="A1066">
        <v>1065</v>
      </c>
      <c r="B1066">
        <v>1216</v>
      </c>
      <c r="C1066" t="s">
        <v>1924</v>
      </c>
      <c r="D1066" s="1">
        <v>42398</v>
      </c>
      <c r="E1066" t="s">
        <v>15</v>
      </c>
      <c r="F1066" t="s">
        <v>16</v>
      </c>
      <c r="G1066">
        <v>33</v>
      </c>
      <c r="H1066" t="s">
        <v>17</v>
      </c>
      <c r="I1066" t="s">
        <v>56</v>
      </c>
      <c r="J1066" t="s">
        <v>1016</v>
      </c>
      <c r="K1066" t="s">
        <v>149</v>
      </c>
      <c r="L1066" t="b">
        <v>0</v>
      </c>
      <c r="M1066" t="s">
        <v>21</v>
      </c>
      <c r="N1066" t="s">
        <v>442</v>
      </c>
      <c r="O1066" t="b">
        <v>0</v>
      </c>
      <c r="P1066" t="str">
        <f t="shared" si="64"/>
        <v>armed</v>
      </c>
      <c r="Q1066" t="str">
        <f t="shared" si="65"/>
        <v>Gun</v>
      </c>
      <c r="R1066" s="8" t="str">
        <f>LOOKUP(G1066,{0,1,19,30,40,50,60,70},{"null","0-18","19-29","30-39","40-49","50-59","60-69","70+"})</f>
        <v>30-39</v>
      </c>
      <c r="S1066" t="str">
        <f t="shared" si="66"/>
        <v>Fleeing</v>
      </c>
      <c r="T1066" t="str">
        <f t="shared" si="67"/>
        <v>YES</v>
      </c>
    </row>
    <row r="1067" spans="1:20" ht="19" hidden="1" x14ac:dyDescent="0.2">
      <c r="A1067">
        <v>1066</v>
      </c>
      <c r="B1067">
        <v>1218</v>
      </c>
      <c r="C1067" t="s">
        <v>1925</v>
      </c>
      <c r="D1067" s="1">
        <v>42398</v>
      </c>
      <c r="E1067" t="s">
        <v>15</v>
      </c>
      <c r="F1067" t="s">
        <v>16</v>
      </c>
      <c r="G1067">
        <v>29</v>
      </c>
      <c r="H1067" t="s">
        <v>17</v>
      </c>
      <c r="I1067" t="s">
        <v>56</v>
      </c>
      <c r="J1067" t="s">
        <v>1686</v>
      </c>
      <c r="K1067" t="s">
        <v>64</v>
      </c>
      <c r="L1067" t="b">
        <v>0</v>
      </c>
      <c r="M1067" t="s">
        <v>33</v>
      </c>
      <c r="N1067" t="s">
        <v>22</v>
      </c>
      <c r="O1067" t="b">
        <v>0</v>
      </c>
      <c r="P1067" t="str">
        <f t="shared" si="64"/>
        <v>armed</v>
      </c>
      <c r="Q1067" t="str">
        <f t="shared" si="65"/>
        <v>Gun</v>
      </c>
      <c r="R1067" s="8" t="str">
        <f>LOOKUP(G1067,{0,1,19,30,40,50,60,70},{"null","0-18","19-29","30-39","40-49","50-59","60-69","70+"})</f>
        <v>19-29</v>
      </c>
      <c r="S1067" t="str">
        <f t="shared" si="66"/>
        <v>Not Fleeing or Blank</v>
      </c>
      <c r="T1067" t="str">
        <f t="shared" si="67"/>
        <v>NO</v>
      </c>
    </row>
    <row r="1068" spans="1:20" ht="19" hidden="1" x14ac:dyDescent="0.2">
      <c r="A1068">
        <v>1067</v>
      </c>
      <c r="B1068">
        <v>1226</v>
      </c>
      <c r="C1068" t="s">
        <v>1926</v>
      </c>
      <c r="D1068" s="1">
        <v>42398</v>
      </c>
      <c r="E1068" t="s">
        <v>15</v>
      </c>
      <c r="G1068">
        <v>41</v>
      </c>
      <c r="H1068" t="s">
        <v>52</v>
      </c>
      <c r="I1068" t="s">
        <v>24</v>
      </c>
      <c r="J1068" t="s">
        <v>1927</v>
      </c>
      <c r="K1068" t="s">
        <v>278</v>
      </c>
      <c r="L1068" t="b">
        <v>0</v>
      </c>
      <c r="M1068" t="s">
        <v>21</v>
      </c>
      <c r="N1068" t="s">
        <v>48</v>
      </c>
      <c r="O1068" t="b">
        <v>0</v>
      </c>
      <c r="P1068" t="str">
        <f t="shared" si="64"/>
        <v>unarmed or undetermined or null</v>
      </c>
      <c r="Q1068" t="str">
        <f t="shared" si="65"/>
        <v>No Gun</v>
      </c>
      <c r="R1068" s="8" t="str">
        <f>LOOKUP(G1068,{0,1,19,30,40,50,60,70},{"null","0-18","19-29","30-39","40-49","50-59","60-69","70+"})</f>
        <v>40-49</v>
      </c>
      <c r="S1068" t="str">
        <f t="shared" si="66"/>
        <v>Fleeing</v>
      </c>
      <c r="T1068" t="str">
        <f t="shared" si="67"/>
        <v>NO</v>
      </c>
    </row>
    <row r="1069" spans="1:20" ht="19" hidden="1" x14ac:dyDescent="0.2">
      <c r="A1069">
        <v>1068</v>
      </c>
      <c r="B1069">
        <v>1221</v>
      </c>
      <c r="C1069" t="s">
        <v>1928</v>
      </c>
      <c r="D1069" s="1">
        <v>42399</v>
      </c>
      <c r="E1069" t="s">
        <v>15</v>
      </c>
      <c r="F1069" t="s">
        <v>16</v>
      </c>
      <c r="G1069">
        <v>29</v>
      </c>
      <c r="H1069" t="s">
        <v>17</v>
      </c>
      <c r="I1069" t="s">
        <v>56</v>
      </c>
      <c r="J1069" t="s">
        <v>619</v>
      </c>
      <c r="K1069" t="s">
        <v>93</v>
      </c>
      <c r="L1069" t="b">
        <v>0</v>
      </c>
      <c r="M1069" t="s">
        <v>21</v>
      </c>
      <c r="N1069" t="s">
        <v>22</v>
      </c>
      <c r="O1069" t="b">
        <v>0</v>
      </c>
      <c r="P1069" t="str">
        <f t="shared" si="64"/>
        <v>armed</v>
      </c>
      <c r="Q1069" t="str">
        <f t="shared" si="65"/>
        <v>Gun</v>
      </c>
      <c r="R1069" s="8" t="str">
        <f>LOOKUP(G1069,{0,1,19,30,40,50,60,70},{"null","0-18","19-29","30-39","40-49","50-59","60-69","70+"})</f>
        <v>19-29</v>
      </c>
      <c r="S1069" t="str">
        <f t="shared" si="66"/>
        <v>Not Fleeing or Blank</v>
      </c>
      <c r="T1069" t="str">
        <f t="shared" si="67"/>
        <v>NO</v>
      </c>
    </row>
    <row r="1070" spans="1:20" ht="19" hidden="1" x14ac:dyDescent="0.2">
      <c r="A1070">
        <v>1069</v>
      </c>
      <c r="B1070">
        <v>1222</v>
      </c>
      <c r="C1070" t="s">
        <v>1929</v>
      </c>
      <c r="D1070" s="1">
        <v>42399</v>
      </c>
      <c r="E1070" t="s">
        <v>15</v>
      </c>
      <c r="F1070" t="s">
        <v>1930</v>
      </c>
      <c r="G1070">
        <v>38</v>
      </c>
      <c r="H1070" t="s">
        <v>17</v>
      </c>
      <c r="I1070" t="s">
        <v>30</v>
      </c>
      <c r="J1070" t="s">
        <v>1047</v>
      </c>
      <c r="K1070" t="s">
        <v>41</v>
      </c>
      <c r="L1070" t="b">
        <v>0</v>
      </c>
      <c r="M1070" t="s">
        <v>33</v>
      </c>
      <c r="N1070" t="s">
        <v>22</v>
      </c>
      <c r="O1070" t="b">
        <v>0</v>
      </c>
      <c r="P1070" t="str">
        <f t="shared" si="64"/>
        <v>armed</v>
      </c>
      <c r="Q1070" t="str">
        <f t="shared" si="65"/>
        <v>No Gun</v>
      </c>
      <c r="R1070" s="8" t="str">
        <f>LOOKUP(G1070,{0,1,19,30,40,50,60,70},{"null","0-18","19-29","30-39","40-49","50-59","60-69","70+"})</f>
        <v>30-39</v>
      </c>
      <c r="S1070" t="str">
        <f t="shared" si="66"/>
        <v>Not Fleeing or Blank</v>
      </c>
      <c r="T1070" t="str">
        <f t="shared" si="67"/>
        <v>NO</v>
      </c>
    </row>
    <row r="1071" spans="1:20" ht="19" hidden="1" x14ac:dyDescent="0.2">
      <c r="A1071">
        <v>1070</v>
      </c>
      <c r="B1071">
        <v>1224</v>
      </c>
      <c r="C1071" t="s">
        <v>1931</v>
      </c>
      <c r="D1071" s="1">
        <v>42399</v>
      </c>
      <c r="E1071" t="s">
        <v>15</v>
      </c>
      <c r="F1071" t="s">
        <v>16</v>
      </c>
      <c r="G1071">
        <v>64</v>
      </c>
      <c r="H1071" t="s">
        <v>17</v>
      </c>
      <c r="I1071" t="s">
        <v>30</v>
      </c>
      <c r="J1071" t="s">
        <v>1393</v>
      </c>
      <c r="K1071" t="s">
        <v>230</v>
      </c>
      <c r="L1071" t="b">
        <v>1</v>
      </c>
      <c r="M1071" t="s">
        <v>21</v>
      </c>
      <c r="N1071" t="s">
        <v>22</v>
      </c>
      <c r="O1071" t="b">
        <v>0</v>
      </c>
      <c r="P1071" t="str">
        <f t="shared" si="64"/>
        <v>armed</v>
      </c>
      <c r="Q1071" t="str">
        <f t="shared" si="65"/>
        <v>Gun</v>
      </c>
      <c r="R1071" s="8" t="str">
        <f>LOOKUP(G1071,{0,1,19,30,40,50,60,70},{"null","0-18","19-29","30-39","40-49","50-59","60-69","70+"})</f>
        <v>60-69</v>
      </c>
      <c r="S1071" t="str">
        <f t="shared" si="66"/>
        <v>Not Fleeing or Blank</v>
      </c>
      <c r="T1071" t="str">
        <f t="shared" si="67"/>
        <v>NO</v>
      </c>
    </row>
    <row r="1072" spans="1:20" ht="19" hidden="1" x14ac:dyDescent="0.2">
      <c r="A1072">
        <v>1071</v>
      </c>
      <c r="B1072">
        <v>1230</v>
      </c>
      <c r="C1072" t="s">
        <v>1932</v>
      </c>
      <c r="D1072" s="1">
        <v>42399</v>
      </c>
      <c r="E1072" t="s">
        <v>15</v>
      </c>
      <c r="F1072" t="s">
        <v>16</v>
      </c>
      <c r="G1072">
        <v>42</v>
      </c>
      <c r="H1072" t="s">
        <v>17</v>
      </c>
      <c r="I1072" t="s">
        <v>24</v>
      </c>
      <c r="J1072" t="s">
        <v>982</v>
      </c>
      <c r="K1072" t="s">
        <v>109</v>
      </c>
      <c r="L1072" t="b">
        <v>0</v>
      </c>
      <c r="M1072" t="s">
        <v>21</v>
      </c>
      <c r="N1072" t="s">
        <v>48</v>
      </c>
      <c r="O1072" t="b">
        <v>0</v>
      </c>
      <c r="P1072" t="str">
        <f t="shared" si="64"/>
        <v>armed</v>
      </c>
      <c r="Q1072" t="str">
        <f t="shared" si="65"/>
        <v>Gun</v>
      </c>
      <c r="R1072" s="8" t="str">
        <f>LOOKUP(G1072,{0,1,19,30,40,50,60,70},{"null","0-18","19-29","30-39","40-49","50-59","60-69","70+"})</f>
        <v>40-49</v>
      </c>
      <c r="S1072" t="str">
        <f t="shared" si="66"/>
        <v>Fleeing</v>
      </c>
      <c r="T1072" t="str">
        <f t="shared" si="67"/>
        <v>NO</v>
      </c>
    </row>
    <row r="1073" spans="1:20" ht="19" hidden="1" x14ac:dyDescent="0.2">
      <c r="A1073">
        <v>1072</v>
      </c>
      <c r="B1073">
        <v>1288</v>
      </c>
      <c r="C1073" t="s">
        <v>1933</v>
      </c>
      <c r="D1073" s="1">
        <v>42400</v>
      </c>
      <c r="E1073" t="s">
        <v>15</v>
      </c>
      <c r="F1073" t="s">
        <v>16</v>
      </c>
      <c r="G1073">
        <v>42</v>
      </c>
      <c r="H1073" t="s">
        <v>17</v>
      </c>
      <c r="I1073" t="s">
        <v>24</v>
      </c>
      <c r="J1073" t="s">
        <v>465</v>
      </c>
      <c r="K1073" t="s">
        <v>37</v>
      </c>
      <c r="L1073" t="b">
        <v>0</v>
      </c>
      <c r="M1073" t="s">
        <v>21</v>
      </c>
      <c r="N1073" t="s">
        <v>48</v>
      </c>
      <c r="O1073" t="b">
        <v>0</v>
      </c>
      <c r="P1073" t="str">
        <f t="shared" si="64"/>
        <v>armed</v>
      </c>
      <c r="Q1073" t="str">
        <f t="shared" si="65"/>
        <v>Gun</v>
      </c>
      <c r="R1073" s="8" t="str">
        <f>LOOKUP(G1073,{0,1,19,30,40,50,60,70},{"null","0-18","19-29","30-39","40-49","50-59","60-69","70+"})</f>
        <v>40-49</v>
      </c>
      <c r="S1073" t="str">
        <f t="shared" si="66"/>
        <v>Fleeing</v>
      </c>
      <c r="T1073" t="str">
        <f t="shared" si="67"/>
        <v>NO</v>
      </c>
    </row>
    <row r="1074" spans="1:20" ht="19" hidden="1" x14ac:dyDescent="0.2">
      <c r="A1074">
        <v>1073</v>
      </c>
      <c r="B1074">
        <v>1220</v>
      </c>
      <c r="C1074" t="s">
        <v>1934</v>
      </c>
      <c r="D1074" s="1">
        <v>42400</v>
      </c>
      <c r="E1074" t="s">
        <v>28</v>
      </c>
      <c r="F1074" t="s">
        <v>60</v>
      </c>
      <c r="G1074">
        <v>37</v>
      </c>
      <c r="H1074" t="s">
        <v>17</v>
      </c>
      <c r="I1074" t="s">
        <v>56</v>
      </c>
      <c r="J1074" t="s">
        <v>1935</v>
      </c>
      <c r="K1074" t="s">
        <v>58</v>
      </c>
      <c r="L1074" t="b">
        <v>1</v>
      </c>
      <c r="M1074" t="s">
        <v>21</v>
      </c>
      <c r="N1074" t="s">
        <v>22</v>
      </c>
      <c r="O1074" t="b">
        <v>0</v>
      </c>
      <c r="P1074" t="str">
        <f t="shared" si="64"/>
        <v>armed</v>
      </c>
      <c r="Q1074" t="str">
        <f t="shared" si="65"/>
        <v>No Gun</v>
      </c>
      <c r="R1074" s="8" t="str">
        <f>LOOKUP(G1074,{0,1,19,30,40,50,60,70},{"null","0-18","19-29","30-39","40-49","50-59","60-69","70+"})</f>
        <v>30-39</v>
      </c>
      <c r="S1074" t="str">
        <f t="shared" si="66"/>
        <v>Not Fleeing or Blank</v>
      </c>
      <c r="T1074" t="str">
        <f t="shared" si="67"/>
        <v>NO</v>
      </c>
    </row>
    <row r="1075" spans="1:20" ht="19" hidden="1" x14ac:dyDescent="0.2">
      <c r="A1075">
        <v>1074</v>
      </c>
      <c r="B1075">
        <v>1223</v>
      </c>
      <c r="C1075" t="s">
        <v>1936</v>
      </c>
      <c r="D1075" s="1">
        <v>42400</v>
      </c>
      <c r="E1075" t="s">
        <v>15</v>
      </c>
      <c r="F1075" t="s">
        <v>60</v>
      </c>
      <c r="G1075">
        <v>46</v>
      </c>
      <c r="H1075" t="s">
        <v>17</v>
      </c>
      <c r="I1075" t="s">
        <v>30</v>
      </c>
      <c r="J1075" t="s">
        <v>1937</v>
      </c>
      <c r="K1075" t="s">
        <v>169</v>
      </c>
      <c r="L1075" t="b">
        <v>0</v>
      </c>
      <c r="M1075" t="s">
        <v>33</v>
      </c>
      <c r="N1075" t="s">
        <v>22</v>
      </c>
      <c r="O1075" t="b">
        <v>0</v>
      </c>
      <c r="P1075" t="str">
        <f t="shared" si="64"/>
        <v>armed</v>
      </c>
      <c r="Q1075" t="str">
        <f t="shared" si="65"/>
        <v>No Gun</v>
      </c>
      <c r="R1075" s="8" t="str">
        <f>LOOKUP(G1075,{0,1,19,30,40,50,60,70},{"null","0-18","19-29","30-39","40-49","50-59","60-69","70+"})</f>
        <v>40-49</v>
      </c>
      <c r="S1075" t="str">
        <f t="shared" si="66"/>
        <v>Not Fleeing or Blank</v>
      </c>
      <c r="T1075" t="str">
        <f t="shared" si="67"/>
        <v>NO</v>
      </c>
    </row>
    <row r="1076" spans="1:20" ht="19" hidden="1" x14ac:dyDescent="0.2">
      <c r="A1076">
        <v>1075</v>
      </c>
      <c r="B1076">
        <v>1225</v>
      </c>
      <c r="C1076" t="s">
        <v>1938</v>
      </c>
      <c r="D1076" s="1">
        <v>42400</v>
      </c>
      <c r="E1076" t="s">
        <v>28</v>
      </c>
      <c r="F1076" t="s">
        <v>29</v>
      </c>
      <c r="G1076">
        <v>25</v>
      </c>
      <c r="H1076" t="s">
        <v>17</v>
      </c>
      <c r="I1076" t="s">
        <v>24</v>
      </c>
      <c r="J1076" t="s">
        <v>1939</v>
      </c>
      <c r="K1076" t="s">
        <v>64</v>
      </c>
      <c r="L1076" t="b">
        <v>0</v>
      </c>
      <c r="M1076" t="s">
        <v>21</v>
      </c>
      <c r="N1076" t="s">
        <v>22</v>
      </c>
      <c r="O1076" t="b">
        <v>0</v>
      </c>
      <c r="P1076" t="str">
        <f t="shared" si="64"/>
        <v>unarmed or undetermined or null</v>
      </c>
      <c r="Q1076" t="str">
        <f t="shared" si="65"/>
        <v>No Gun</v>
      </c>
      <c r="R1076" s="8" t="str">
        <f>LOOKUP(G1076,{0,1,19,30,40,50,60,70},{"null","0-18","19-29","30-39","40-49","50-59","60-69","70+"})</f>
        <v>19-29</v>
      </c>
      <c r="S1076" t="str">
        <f t="shared" si="66"/>
        <v>Not Fleeing or Blank</v>
      </c>
      <c r="T1076" t="str">
        <f t="shared" si="67"/>
        <v>NO</v>
      </c>
    </row>
    <row r="1077" spans="1:20" ht="19" hidden="1" x14ac:dyDescent="0.2">
      <c r="A1077">
        <v>1076</v>
      </c>
      <c r="B1077">
        <v>1229</v>
      </c>
      <c r="C1077" t="s">
        <v>1940</v>
      </c>
      <c r="D1077" s="1">
        <v>42400</v>
      </c>
      <c r="E1077" t="s">
        <v>15</v>
      </c>
      <c r="F1077" t="s">
        <v>16</v>
      </c>
      <c r="G1077">
        <v>62</v>
      </c>
      <c r="H1077" t="s">
        <v>17</v>
      </c>
      <c r="J1077" t="s">
        <v>1941</v>
      </c>
      <c r="K1077" t="s">
        <v>37</v>
      </c>
      <c r="L1077" t="b">
        <v>1</v>
      </c>
      <c r="M1077" t="s">
        <v>21</v>
      </c>
      <c r="N1077" t="s">
        <v>22</v>
      </c>
      <c r="O1077" t="b">
        <v>0</v>
      </c>
      <c r="P1077" t="str">
        <f t="shared" si="64"/>
        <v>armed</v>
      </c>
      <c r="Q1077" t="str">
        <f t="shared" si="65"/>
        <v>Gun</v>
      </c>
      <c r="R1077" s="8" t="str">
        <f>LOOKUP(G1077,{0,1,19,30,40,50,60,70},{"null","0-18","19-29","30-39","40-49","50-59","60-69","70+"})</f>
        <v>60-69</v>
      </c>
      <c r="S1077" t="str">
        <f t="shared" si="66"/>
        <v>Not Fleeing or Blank</v>
      </c>
      <c r="T1077" t="str">
        <f t="shared" si="67"/>
        <v>NO</v>
      </c>
    </row>
    <row r="1078" spans="1:20" ht="19" x14ac:dyDescent="0.2">
      <c r="A1078">
        <v>1077</v>
      </c>
      <c r="B1078">
        <v>1219</v>
      </c>
      <c r="C1078" t="s">
        <v>1942</v>
      </c>
      <c r="D1078" s="1">
        <v>42401</v>
      </c>
      <c r="E1078" t="s">
        <v>15</v>
      </c>
      <c r="F1078" t="s">
        <v>35</v>
      </c>
      <c r="G1078">
        <v>36</v>
      </c>
      <c r="H1078" t="s">
        <v>17</v>
      </c>
      <c r="I1078" t="s">
        <v>56</v>
      </c>
      <c r="J1078" t="s">
        <v>433</v>
      </c>
      <c r="K1078" t="s">
        <v>434</v>
      </c>
      <c r="L1078" t="b">
        <v>0</v>
      </c>
      <c r="M1078" t="s">
        <v>21</v>
      </c>
      <c r="N1078" t="s">
        <v>73</v>
      </c>
      <c r="O1078" t="b">
        <v>0</v>
      </c>
      <c r="P1078" t="str">
        <f t="shared" si="64"/>
        <v>armed</v>
      </c>
      <c r="Q1078" t="str">
        <f t="shared" si="65"/>
        <v>No Gun</v>
      </c>
      <c r="R1078" s="8" t="str">
        <f>LOOKUP(G1078,{0,1,19,30,40,50,60,70},{"null","0-18","19-29","30-39","40-49","50-59","60-69","70+"})</f>
        <v>30-39</v>
      </c>
      <c r="S1078" t="str">
        <f t="shared" si="66"/>
        <v>Fleeing</v>
      </c>
      <c r="T1078" t="str">
        <f t="shared" si="67"/>
        <v>YES</v>
      </c>
    </row>
    <row r="1079" spans="1:20" ht="19" hidden="1" x14ac:dyDescent="0.2">
      <c r="A1079">
        <v>1078</v>
      </c>
      <c r="B1079">
        <v>1232</v>
      </c>
      <c r="C1079" t="s">
        <v>1943</v>
      </c>
      <c r="D1079" s="1">
        <v>42401</v>
      </c>
      <c r="E1079" t="s">
        <v>15</v>
      </c>
      <c r="F1079" t="s">
        <v>16</v>
      </c>
      <c r="G1079">
        <v>21</v>
      </c>
      <c r="H1079" t="s">
        <v>17</v>
      </c>
      <c r="I1079" t="s">
        <v>30</v>
      </c>
      <c r="J1079" t="s">
        <v>100</v>
      </c>
      <c r="K1079" t="s">
        <v>101</v>
      </c>
      <c r="L1079" t="b">
        <v>1</v>
      </c>
      <c r="M1079" t="s">
        <v>21</v>
      </c>
      <c r="N1079" t="s">
        <v>48</v>
      </c>
      <c r="O1079" t="b">
        <v>1</v>
      </c>
      <c r="P1079" t="str">
        <f t="shared" si="64"/>
        <v>armed</v>
      </c>
      <c r="Q1079" t="str">
        <f t="shared" si="65"/>
        <v>Gun</v>
      </c>
      <c r="R1079" s="8" t="str">
        <f>LOOKUP(G1079,{0,1,19,30,40,50,60,70},{"null","0-18","19-29","30-39","40-49","50-59","60-69","70+"})</f>
        <v>19-29</v>
      </c>
      <c r="S1079" t="str">
        <f t="shared" si="66"/>
        <v>Fleeing</v>
      </c>
      <c r="T1079" t="str">
        <f t="shared" si="67"/>
        <v>NO</v>
      </c>
    </row>
    <row r="1080" spans="1:20" ht="19" hidden="1" x14ac:dyDescent="0.2">
      <c r="A1080">
        <v>1079</v>
      </c>
      <c r="B1080">
        <v>1231</v>
      </c>
      <c r="C1080" t="s">
        <v>1944</v>
      </c>
      <c r="D1080" s="1">
        <v>42402</v>
      </c>
      <c r="E1080" t="s">
        <v>28</v>
      </c>
      <c r="F1080" t="s">
        <v>60</v>
      </c>
      <c r="G1080">
        <v>30</v>
      </c>
      <c r="H1080" t="s">
        <v>17</v>
      </c>
      <c r="I1080" t="s">
        <v>24</v>
      </c>
      <c r="J1080" t="s">
        <v>1945</v>
      </c>
      <c r="K1080" t="s">
        <v>37</v>
      </c>
      <c r="L1080" t="b">
        <v>1</v>
      </c>
      <c r="M1080" t="s">
        <v>33</v>
      </c>
      <c r="N1080" t="s">
        <v>22</v>
      </c>
      <c r="O1080" t="b">
        <v>0</v>
      </c>
      <c r="P1080" t="str">
        <f t="shared" si="64"/>
        <v>armed</v>
      </c>
      <c r="Q1080" t="str">
        <f t="shared" si="65"/>
        <v>No Gun</v>
      </c>
      <c r="R1080" s="8" t="str">
        <f>LOOKUP(G1080,{0,1,19,30,40,50,60,70},{"null","0-18","19-29","30-39","40-49","50-59","60-69","70+"})</f>
        <v>30-39</v>
      </c>
      <c r="S1080" t="str">
        <f t="shared" si="66"/>
        <v>Not Fleeing or Blank</v>
      </c>
      <c r="T1080" t="str">
        <f t="shared" si="67"/>
        <v>NO</v>
      </c>
    </row>
    <row r="1081" spans="1:20" ht="19" hidden="1" x14ac:dyDescent="0.2">
      <c r="A1081">
        <v>1080</v>
      </c>
      <c r="B1081">
        <v>1233</v>
      </c>
      <c r="C1081" t="s">
        <v>1946</v>
      </c>
      <c r="D1081" s="1">
        <v>42403</v>
      </c>
      <c r="E1081" t="s">
        <v>15</v>
      </c>
      <c r="F1081" t="s">
        <v>16</v>
      </c>
      <c r="G1081">
        <v>53</v>
      </c>
      <c r="H1081" t="s">
        <v>17</v>
      </c>
      <c r="I1081" t="s">
        <v>24</v>
      </c>
      <c r="J1081" t="s">
        <v>1947</v>
      </c>
      <c r="K1081" t="s">
        <v>44</v>
      </c>
      <c r="L1081" t="b">
        <v>0</v>
      </c>
      <c r="M1081" t="s">
        <v>21</v>
      </c>
      <c r="N1081" t="s">
        <v>22</v>
      </c>
      <c r="O1081" t="b">
        <v>0</v>
      </c>
      <c r="P1081" t="str">
        <f t="shared" si="64"/>
        <v>armed</v>
      </c>
      <c r="Q1081" t="str">
        <f t="shared" si="65"/>
        <v>Gun</v>
      </c>
      <c r="R1081" s="8" t="str">
        <f>LOOKUP(G1081,{0,1,19,30,40,50,60,70},{"null","0-18","19-29","30-39","40-49","50-59","60-69","70+"})</f>
        <v>50-59</v>
      </c>
      <c r="S1081" t="str">
        <f t="shared" si="66"/>
        <v>Not Fleeing or Blank</v>
      </c>
      <c r="T1081" t="str">
        <f t="shared" si="67"/>
        <v>NO</v>
      </c>
    </row>
    <row r="1082" spans="1:20" ht="19" hidden="1" x14ac:dyDescent="0.2">
      <c r="A1082">
        <v>1081</v>
      </c>
      <c r="B1082">
        <v>1234</v>
      </c>
      <c r="C1082" t="s">
        <v>1948</v>
      </c>
      <c r="D1082" s="1">
        <v>42403</v>
      </c>
      <c r="E1082" t="s">
        <v>15</v>
      </c>
      <c r="F1082" t="s">
        <v>16</v>
      </c>
      <c r="G1082">
        <v>31</v>
      </c>
      <c r="H1082" t="s">
        <v>17</v>
      </c>
      <c r="I1082" t="s">
        <v>30</v>
      </c>
      <c r="J1082" t="s">
        <v>1949</v>
      </c>
      <c r="K1082" t="s">
        <v>169</v>
      </c>
      <c r="L1082" t="b">
        <v>1</v>
      </c>
      <c r="M1082" t="s">
        <v>21</v>
      </c>
      <c r="N1082" t="s">
        <v>22</v>
      </c>
      <c r="O1082" t="b">
        <v>0</v>
      </c>
      <c r="P1082" t="str">
        <f t="shared" si="64"/>
        <v>armed</v>
      </c>
      <c r="Q1082" t="str">
        <f t="shared" si="65"/>
        <v>Gun</v>
      </c>
      <c r="R1082" s="8" t="str">
        <f>LOOKUP(G1082,{0,1,19,30,40,50,60,70},{"null","0-18","19-29","30-39","40-49","50-59","60-69","70+"})</f>
        <v>30-39</v>
      </c>
      <c r="S1082" t="str">
        <f t="shared" si="66"/>
        <v>Not Fleeing or Blank</v>
      </c>
      <c r="T1082" t="str">
        <f t="shared" si="67"/>
        <v>NO</v>
      </c>
    </row>
    <row r="1083" spans="1:20" ht="19" hidden="1" x14ac:dyDescent="0.2">
      <c r="A1083">
        <v>1082</v>
      </c>
      <c r="B1083">
        <v>1235</v>
      </c>
      <c r="C1083" t="s">
        <v>1950</v>
      </c>
      <c r="D1083" s="1">
        <v>42403</v>
      </c>
      <c r="E1083" t="s">
        <v>15</v>
      </c>
      <c r="F1083" t="s">
        <v>16</v>
      </c>
      <c r="G1083">
        <v>22</v>
      </c>
      <c r="H1083" t="s">
        <v>17</v>
      </c>
      <c r="I1083" t="s">
        <v>192</v>
      </c>
      <c r="J1083" t="s">
        <v>1951</v>
      </c>
      <c r="K1083" t="s">
        <v>1275</v>
      </c>
      <c r="L1083" t="b">
        <v>0</v>
      </c>
      <c r="M1083" t="s">
        <v>21</v>
      </c>
      <c r="N1083" t="s">
        <v>22</v>
      </c>
      <c r="O1083" t="b">
        <v>1</v>
      </c>
      <c r="P1083" t="str">
        <f t="shared" si="64"/>
        <v>armed</v>
      </c>
      <c r="Q1083" t="str">
        <f t="shared" si="65"/>
        <v>Gun</v>
      </c>
      <c r="R1083" s="8" t="str">
        <f>LOOKUP(G1083,{0,1,19,30,40,50,60,70},{"null","0-18","19-29","30-39","40-49","50-59","60-69","70+"})</f>
        <v>19-29</v>
      </c>
      <c r="S1083" t="str">
        <f t="shared" si="66"/>
        <v>Not Fleeing or Blank</v>
      </c>
      <c r="T1083" t="str">
        <f t="shared" si="67"/>
        <v>NO</v>
      </c>
    </row>
    <row r="1084" spans="1:20" ht="19" hidden="1" x14ac:dyDescent="0.2">
      <c r="A1084">
        <v>1083</v>
      </c>
      <c r="B1084">
        <v>1236</v>
      </c>
      <c r="C1084" t="s">
        <v>1952</v>
      </c>
      <c r="D1084" s="1">
        <v>42404</v>
      </c>
      <c r="E1084" t="s">
        <v>15</v>
      </c>
      <c r="F1084" t="s">
        <v>60</v>
      </c>
      <c r="G1084">
        <v>24</v>
      </c>
      <c r="H1084" t="s">
        <v>17</v>
      </c>
      <c r="I1084" t="s">
        <v>24</v>
      </c>
      <c r="J1084" t="s">
        <v>681</v>
      </c>
      <c r="K1084" t="s">
        <v>47</v>
      </c>
      <c r="L1084" t="b">
        <v>1</v>
      </c>
      <c r="M1084" t="s">
        <v>33</v>
      </c>
      <c r="N1084" t="s">
        <v>22</v>
      </c>
      <c r="O1084" t="b">
        <v>1</v>
      </c>
      <c r="P1084" t="str">
        <f t="shared" si="64"/>
        <v>armed</v>
      </c>
      <c r="Q1084" t="str">
        <f t="shared" si="65"/>
        <v>No Gun</v>
      </c>
      <c r="R1084" s="8" t="str">
        <f>LOOKUP(G1084,{0,1,19,30,40,50,60,70},{"null","0-18","19-29","30-39","40-49","50-59","60-69","70+"})</f>
        <v>19-29</v>
      </c>
      <c r="S1084" t="str">
        <f t="shared" si="66"/>
        <v>Not Fleeing or Blank</v>
      </c>
      <c r="T1084" t="str">
        <f t="shared" si="67"/>
        <v>NO</v>
      </c>
    </row>
    <row r="1085" spans="1:20" ht="19" hidden="1" x14ac:dyDescent="0.2">
      <c r="A1085">
        <v>1084</v>
      </c>
      <c r="B1085">
        <v>1237</v>
      </c>
      <c r="C1085" t="s">
        <v>1953</v>
      </c>
      <c r="D1085" s="1">
        <v>42404</v>
      </c>
      <c r="E1085" t="s">
        <v>15</v>
      </c>
      <c r="F1085" t="s">
        <v>29</v>
      </c>
      <c r="G1085">
        <v>36</v>
      </c>
      <c r="H1085" t="s">
        <v>17</v>
      </c>
      <c r="I1085" t="s">
        <v>56</v>
      </c>
      <c r="J1085" t="s">
        <v>444</v>
      </c>
      <c r="K1085" t="s">
        <v>64</v>
      </c>
      <c r="L1085" t="b">
        <v>0</v>
      </c>
      <c r="M1085" t="s">
        <v>33</v>
      </c>
      <c r="N1085" t="s">
        <v>22</v>
      </c>
      <c r="O1085" t="b">
        <v>0</v>
      </c>
      <c r="P1085" t="str">
        <f t="shared" si="64"/>
        <v>unarmed or undetermined or null</v>
      </c>
      <c r="Q1085" t="str">
        <f t="shared" si="65"/>
        <v>No Gun</v>
      </c>
      <c r="R1085" s="8" t="str">
        <f>LOOKUP(G1085,{0,1,19,30,40,50,60,70},{"null","0-18","19-29","30-39","40-49","50-59","60-69","70+"})</f>
        <v>30-39</v>
      </c>
      <c r="S1085" t="str">
        <f t="shared" si="66"/>
        <v>Not Fleeing or Blank</v>
      </c>
      <c r="T1085" t="str">
        <f t="shared" si="67"/>
        <v>NO</v>
      </c>
    </row>
    <row r="1086" spans="1:20" ht="19" hidden="1" x14ac:dyDescent="0.2">
      <c r="A1086">
        <v>1085</v>
      </c>
      <c r="B1086">
        <v>1238</v>
      </c>
      <c r="C1086" t="s">
        <v>1954</v>
      </c>
      <c r="D1086" s="1">
        <v>42404</v>
      </c>
      <c r="E1086" t="s">
        <v>15</v>
      </c>
      <c r="F1086" t="s">
        <v>16</v>
      </c>
      <c r="G1086">
        <v>47</v>
      </c>
      <c r="H1086" t="s">
        <v>17</v>
      </c>
      <c r="I1086" t="s">
        <v>24</v>
      </c>
      <c r="J1086" t="s">
        <v>282</v>
      </c>
      <c r="K1086" t="s">
        <v>109</v>
      </c>
      <c r="L1086" t="b">
        <v>0</v>
      </c>
      <c r="M1086" t="s">
        <v>21</v>
      </c>
      <c r="N1086" t="s">
        <v>73</v>
      </c>
      <c r="O1086" t="b">
        <v>0</v>
      </c>
      <c r="P1086" t="str">
        <f t="shared" si="64"/>
        <v>armed</v>
      </c>
      <c r="Q1086" t="str">
        <f t="shared" si="65"/>
        <v>Gun</v>
      </c>
      <c r="R1086" s="8" t="str">
        <f>LOOKUP(G1086,{0,1,19,30,40,50,60,70},{"null","0-18","19-29","30-39","40-49","50-59","60-69","70+"})</f>
        <v>40-49</v>
      </c>
      <c r="S1086" t="str">
        <f t="shared" si="66"/>
        <v>Fleeing</v>
      </c>
      <c r="T1086" t="str">
        <f t="shared" si="67"/>
        <v>NO</v>
      </c>
    </row>
    <row r="1087" spans="1:20" ht="19" hidden="1" x14ac:dyDescent="0.2">
      <c r="A1087">
        <v>1086</v>
      </c>
      <c r="B1087">
        <v>1243</v>
      </c>
      <c r="C1087" t="s">
        <v>1955</v>
      </c>
      <c r="D1087" s="1">
        <v>42404</v>
      </c>
      <c r="E1087" t="s">
        <v>15</v>
      </c>
      <c r="F1087" t="s">
        <v>35</v>
      </c>
      <c r="G1087">
        <v>54</v>
      </c>
      <c r="H1087" t="s">
        <v>17</v>
      </c>
      <c r="I1087" t="s">
        <v>24</v>
      </c>
      <c r="J1087" t="s">
        <v>1956</v>
      </c>
      <c r="K1087" t="s">
        <v>67</v>
      </c>
      <c r="L1087" t="b">
        <v>0</v>
      </c>
      <c r="M1087" t="s">
        <v>21</v>
      </c>
      <c r="N1087" t="s">
        <v>22</v>
      </c>
      <c r="O1087" t="b">
        <v>0</v>
      </c>
      <c r="P1087" t="str">
        <f t="shared" si="64"/>
        <v>armed</v>
      </c>
      <c r="Q1087" t="str">
        <f t="shared" si="65"/>
        <v>No Gun</v>
      </c>
      <c r="R1087" s="8" t="str">
        <f>LOOKUP(G1087,{0,1,19,30,40,50,60,70},{"null","0-18","19-29","30-39","40-49","50-59","60-69","70+"})</f>
        <v>50-59</v>
      </c>
      <c r="S1087" t="str">
        <f t="shared" si="66"/>
        <v>Not Fleeing or Blank</v>
      </c>
      <c r="T1087" t="str">
        <f t="shared" si="67"/>
        <v>NO</v>
      </c>
    </row>
    <row r="1088" spans="1:20" ht="19" hidden="1" x14ac:dyDescent="0.2">
      <c r="A1088">
        <v>1087</v>
      </c>
      <c r="B1088">
        <v>1250</v>
      </c>
      <c r="C1088" t="s">
        <v>1957</v>
      </c>
      <c r="D1088" s="1">
        <v>42404</v>
      </c>
      <c r="E1088" t="s">
        <v>15</v>
      </c>
      <c r="F1088" t="s">
        <v>16</v>
      </c>
      <c r="G1088">
        <v>43</v>
      </c>
      <c r="H1088" t="s">
        <v>17</v>
      </c>
      <c r="I1088" t="s">
        <v>30</v>
      </c>
      <c r="J1088" t="s">
        <v>90</v>
      </c>
      <c r="K1088" t="s">
        <v>64</v>
      </c>
      <c r="L1088" t="b">
        <v>0</v>
      </c>
      <c r="M1088" t="s">
        <v>21</v>
      </c>
      <c r="N1088" t="s">
        <v>22</v>
      </c>
      <c r="O1088" t="b">
        <v>0</v>
      </c>
      <c r="P1088" t="str">
        <f t="shared" si="64"/>
        <v>armed</v>
      </c>
      <c r="Q1088" t="str">
        <f t="shared" si="65"/>
        <v>Gun</v>
      </c>
      <c r="R1088" s="8" t="str">
        <f>LOOKUP(G1088,{0,1,19,30,40,50,60,70},{"null","0-18","19-29","30-39","40-49","50-59","60-69","70+"})</f>
        <v>40-49</v>
      </c>
      <c r="S1088" t="str">
        <f t="shared" si="66"/>
        <v>Not Fleeing or Blank</v>
      </c>
      <c r="T1088" t="str">
        <f t="shared" si="67"/>
        <v>NO</v>
      </c>
    </row>
    <row r="1089" spans="1:20" ht="19" hidden="1" x14ac:dyDescent="0.2">
      <c r="A1089">
        <v>1088</v>
      </c>
      <c r="B1089">
        <v>1242</v>
      </c>
      <c r="C1089" t="s">
        <v>1958</v>
      </c>
      <c r="D1089" s="1">
        <v>42405</v>
      </c>
      <c r="E1089" t="s">
        <v>15</v>
      </c>
      <c r="G1089">
        <v>38</v>
      </c>
      <c r="H1089" t="s">
        <v>17</v>
      </c>
      <c r="I1089" t="s">
        <v>134</v>
      </c>
      <c r="J1089" t="s">
        <v>1959</v>
      </c>
      <c r="K1089" t="s">
        <v>735</v>
      </c>
      <c r="L1089" t="b">
        <v>0</v>
      </c>
      <c r="M1089" t="s">
        <v>33</v>
      </c>
      <c r="N1089" t="s">
        <v>48</v>
      </c>
      <c r="O1089" t="b">
        <v>0</v>
      </c>
      <c r="P1089" t="str">
        <f t="shared" si="64"/>
        <v>unarmed or undetermined or null</v>
      </c>
      <c r="Q1089" t="str">
        <f t="shared" si="65"/>
        <v>No Gun</v>
      </c>
      <c r="R1089" s="8" t="str">
        <f>LOOKUP(G1089,{0,1,19,30,40,50,60,70},{"null","0-18","19-29","30-39","40-49","50-59","60-69","70+"})</f>
        <v>30-39</v>
      </c>
      <c r="S1089" t="str">
        <f t="shared" si="66"/>
        <v>Fleeing</v>
      </c>
      <c r="T1089" t="str">
        <f t="shared" si="67"/>
        <v>NO</v>
      </c>
    </row>
    <row r="1090" spans="1:20" ht="19" hidden="1" x14ac:dyDescent="0.2">
      <c r="A1090">
        <v>1089</v>
      </c>
      <c r="B1090">
        <v>1246</v>
      </c>
      <c r="C1090" t="s">
        <v>1960</v>
      </c>
      <c r="D1090" s="1">
        <v>42405</v>
      </c>
      <c r="E1090" t="s">
        <v>15</v>
      </c>
      <c r="F1090" t="s">
        <v>16</v>
      </c>
      <c r="G1090">
        <v>30</v>
      </c>
      <c r="H1090" t="s">
        <v>17</v>
      </c>
      <c r="I1090" t="s">
        <v>24</v>
      </c>
      <c r="J1090" t="s">
        <v>1961</v>
      </c>
      <c r="K1090" t="s">
        <v>169</v>
      </c>
      <c r="L1090" t="b">
        <v>0</v>
      </c>
      <c r="M1090" t="s">
        <v>33</v>
      </c>
      <c r="N1090" t="s">
        <v>48</v>
      </c>
      <c r="O1090" t="b">
        <v>0</v>
      </c>
      <c r="P1090" t="str">
        <f t="shared" si="64"/>
        <v>armed</v>
      </c>
      <c r="Q1090" t="str">
        <f t="shared" si="65"/>
        <v>Gun</v>
      </c>
      <c r="R1090" s="8" t="str">
        <f>LOOKUP(G1090,{0,1,19,30,40,50,60,70},{"null","0-18","19-29","30-39","40-49","50-59","60-69","70+"})</f>
        <v>30-39</v>
      </c>
      <c r="S1090" t="str">
        <f t="shared" si="66"/>
        <v>Fleeing</v>
      </c>
      <c r="T1090" t="str">
        <f t="shared" si="67"/>
        <v>NO</v>
      </c>
    </row>
    <row r="1091" spans="1:20" ht="19" hidden="1" x14ac:dyDescent="0.2">
      <c r="A1091">
        <v>1090</v>
      </c>
      <c r="B1091">
        <v>1248</v>
      </c>
      <c r="C1091" t="s">
        <v>1962</v>
      </c>
      <c r="D1091" s="1">
        <v>42405</v>
      </c>
      <c r="E1091" t="s">
        <v>15</v>
      </c>
      <c r="F1091" t="s">
        <v>16</v>
      </c>
      <c r="G1091">
        <v>51</v>
      </c>
      <c r="H1091" t="s">
        <v>17</v>
      </c>
      <c r="I1091" t="s">
        <v>24</v>
      </c>
      <c r="J1091" t="s">
        <v>1963</v>
      </c>
      <c r="K1091" t="s">
        <v>251</v>
      </c>
      <c r="L1091" t="b">
        <v>0</v>
      </c>
      <c r="M1091" t="s">
        <v>21</v>
      </c>
      <c r="N1091" t="s">
        <v>73</v>
      </c>
      <c r="O1091" t="b">
        <v>0</v>
      </c>
      <c r="P1091" t="str">
        <f t="shared" ref="P1091:P1154" si="68">IF(OR(F1091="unarmed", F1091="undetermined", F1091=""), "unarmed or undetermined or null", "armed")</f>
        <v>armed</v>
      </c>
      <c r="Q1091" t="str">
        <f t="shared" ref="Q1091:Q1154" si="69">IF(OR(F1091="BB gun",F1091="bean-bag gun",F1091="nail gun",F1091="pellet gun"),"No Gun",IF(ISNUMBER(SEARCH("gun",F1091)),"Gun","No Gun"))</f>
        <v>Gun</v>
      </c>
      <c r="R1091" s="8" t="str">
        <f>LOOKUP(G1091,{0,1,19,30,40,50,60,70},{"null","0-18","19-29","30-39","40-49","50-59","60-69","70+"})</f>
        <v>50-59</v>
      </c>
      <c r="S1091" t="str">
        <f t="shared" ref="S1091:S1154" si="70">IF(OR(N1091="Not fleeing", N1091=""), "Not Fleeing or Blank", "Fleeing")</f>
        <v>Fleeing</v>
      </c>
      <c r="T1091" t="str">
        <f t="shared" ref="T1091:T1154" si="71">IF(AND(S1091="Fleeing", I1091="B", H1091="M"), "YES", "NO")</f>
        <v>NO</v>
      </c>
    </row>
    <row r="1092" spans="1:20" ht="19" hidden="1" x14ac:dyDescent="0.2">
      <c r="A1092">
        <v>1091</v>
      </c>
      <c r="B1092">
        <v>1249</v>
      </c>
      <c r="C1092" t="s">
        <v>1964</v>
      </c>
      <c r="D1092" s="1">
        <v>42405</v>
      </c>
      <c r="E1092" t="s">
        <v>15</v>
      </c>
      <c r="F1092" t="s">
        <v>16</v>
      </c>
      <c r="G1092">
        <v>55</v>
      </c>
      <c r="H1092" t="s">
        <v>17</v>
      </c>
      <c r="I1092" t="s">
        <v>24</v>
      </c>
      <c r="J1092" t="s">
        <v>1459</v>
      </c>
      <c r="K1092" t="s">
        <v>26</v>
      </c>
      <c r="L1092" t="b">
        <v>0</v>
      </c>
      <c r="M1092" t="s">
        <v>21</v>
      </c>
      <c r="N1092" t="s">
        <v>22</v>
      </c>
      <c r="O1092" t="b">
        <v>1</v>
      </c>
      <c r="P1092" t="str">
        <f t="shared" si="68"/>
        <v>armed</v>
      </c>
      <c r="Q1092" t="str">
        <f t="shared" si="69"/>
        <v>Gun</v>
      </c>
      <c r="R1092" s="8" t="str">
        <f>LOOKUP(G1092,{0,1,19,30,40,50,60,70},{"null","0-18","19-29","30-39","40-49","50-59","60-69","70+"})</f>
        <v>50-59</v>
      </c>
      <c r="S1092" t="str">
        <f t="shared" si="70"/>
        <v>Not Fleeing or Blank</v>
      </c>
      <c r="T1092" t="str">
        <f t="shared" si="71"/>
        <v>NO</v>
      </c>
    </row>
    <row r="1093" spans="1:20" ht="19" hidden="1" x14ac:dyDescent="0.2">
      <c r="A1093">
        <v>1092</v>
      </c>
      <c r="B1093">
        <v>1240</v>
      </c>
      <c r="C1093" t="s">
        <v>1965</v>
      </c>
      <c r="D1093" s="1">
        <v>42406</v>
      </c>
      <c r="E1093" t="s">
        <v>15</v>
      </c>
      <c r="F1093" t="s">
        <v>16</v>
      </c>
      <c r="G1093">
        <v>16</v>
      </c>
      <c r="H1093" t="s">
        <v>17</v>
      </c>
      <c r="I1093" t="s">
        <v>30</v>
      </c>
      <c r="J1093" t="s">
        <v>139</v>
      </c>
      <c r="K1093" t="s">
        <v>37</v>
      </c>
      <c r="L1093" t="b">
        <v>0</v>
      </c>
      <c r="M1093" t="s">
        <v>21</v>
      </c>
      <c r="N1093" t="s">
        <v>48</v>
      </c>
      <c r="O1093" t="b">
        <v>1</v>
      </c>
      <c r="P1093" t="str">
        <f t="shared" si="68"/>
        <v>armed</v>
      </c>
      <c r="Q1093" t="str">
        <f t="shared" si="69"/>
        <v>Gun</v>
      </c>
      <c r="R1093" s="8" t="str">
        <f>LOOKUP(G1093,{0,1,19,30,40,50,60,70},{"null","0-18","19-29","30-39","40-49","50-59","60-69","70+"})</f>
        <v>0-18</v>
      </c>
      <c r="S1093" t="str">
        <f t="shared" si="70"/>
        <v>Fleeing</v>
      </c>
      <c r="T1093" t="str">
        <f t="shared" si="71"/>
        <v>NO</v>
      </c>
    </row>
    <row r="1094" spans="1:20" ht="19" x14ac:dyDescent="0.2">
      <c r="A1094">
        <v>1093</v>
      </c>
      <c r="B1094">
        <v>1239</v>
      </c>
      <c r="C1094" t="s">
        <v>1966</v>
      </c>
      <c r="D1094" s="1">
        <v>42407</v>
      </c>
      <c r="E1094" t="s">
        <v>15</v>
      </c>
      <c r="F1094" t="s">
        <v>16</v>
      </c>
      <c r="G1094">
        <v>23</v>
      </c>
      <c r="H1094" t="s">
        <v>17</v>
      </c>
      <c r="I1094" t="s">
        <v>56</v>
      </c>
      <c r="J1094" t="s">
        <v>66</v>
      </c>
      <c r="K1094" t="s">
        <v>67</v>
      </c>
      <c r="L1094" t="b">
        <v>0</v>
      </c>
      <c r="M1094" t="s">
        <v>33</v>
      </c>
      <c r="N1094" t="s">
        <v>442</v>
      </c>
      <c r="O1094" t="b">
        <v>0</v>
      </c>
      <c r="P1094" t="str">
        <f t="shared" si="68"/>
        <v>armed</v>
      </c>
      <c r="Q1094" t="str">
        <f t="shared" si="69"/>
        <v>Gun</v>
      </c>
      <c r="R1094" s="8" t="str">
        <f>LOOKUP(G1094,{0,1,19,30,40,50,60,70},{"null","0-18","19-29","30-39","40-49","50-59","60-69","70+"})</f>
        <v>19-29</v>
      </c>
      <c r="S1094" t="str">
        <f t="shared" si="70"/>
        <v>Fleeing</v>
      </c>
      <c r="T1094" t="str">
        <f t="shared" si="71"/>
        <v>YES</v>
      </c>
    </row>
    <row r="1095" spans="1:20" ht="19" hidden="1" x14ac:dyDescent="0.2">
      <c r="A1095">
        <v>1094</v>
      </c>
      <c r="B1095">
        <v>1241</v>
      </c>
      <c r="C1095" t="s">
        <v>1967</v>
      </c>
      <c r="D1095" s="1">
        <v>42407</v>
      </c>
      <c r="E1095" t="s">
        <v>15</v>
      </c>
      <c r="F1095" t="s">
        <v>16</v>
      </c>
      <c r="G1095">
        <v>36</v>
      </c>
      <c r="H1095" t="s">
        <v>17</v>
      </c>
      <c r="I1095" t="s">
        <v>24</v>
      </c>
      <c r="J1095" t="s">
        <v>166</v>
      </c>
      <c r="K1095" t="s">
        <v>84</v>
      </c>
      <c r="L1095" t="b">
        <v>0</v>
      </c>
      <c r="M1095" t="s">
        <v>33</v>
      </c>
      <c r="N1095" t="s">
        <v>22</v>
      </c>
      <c r="O1095" t="b">
        <v>0</v>
      </c>
      <c r="P1095" t="str">
        <f t="shared" si="68"/>
        <v>armed</v>
      </c>
      <c r="Q1095" t="str">
        <f t="shared" si="69"/>
        <v>Gun</v>
      </c>
      <c r="R1095" s="8" t="str">
        <f>LOOKUP(G1095,{0,1,19,30,40,50,60,70},{"null","0-18","19-29","30-39","40-49","50-59","60-69","70+"})</f>
        <v>30-39</v>
      </c>
      <c r="S1095" t="str">
        <f t="shared" si="70"/>
        <v>Not Fleeing or Blank</v>
      </c>
      <c r="T1095" t="str">
        <f t="shared" si="71"/>
        <v>NO</v>
      </c>
    </row>
    <row r="1096" spans="1:20" ht="19" hidden="1" x14ac:dyDescent="0.2">
      <c r="A1096">
        <v>1095</v>
      </c>
      <c r="B1096">
        <v>1244</v>
      </c>
      <c r="C1096" t="s">
        <v>1968</v>
      </c>
      <c r="D1096" s="1">
        <v>42407</v>
      </c>
      <c r="E1096" t="s">
        <v>15</v>
      </c>
      <c r="F1096" t="s">
        <v>60</v>
      </c>
      <c r="G1096">
        <v>27</v>
      </c>
      <c r="H1096" t="s">
        <v>17</v>
      </c>
      <c r="J1096" t="s">
        <v>1969</v>
      </c>
      <c r="K1096" t="s">
        <v>115</v>
      </c>
      <c r="L1096" t="b">
        <v>0</v>
      </c>
      <c r="M1096" t="s">
        <v>33</v>
      </c>
      <c r="N1096" t="s">
        <v>22</v>
      </c>
      <c r="O1096" t="b">
        <v>0</v>
      </c>
      <c r="P1096" t="str">
        <f t="shared" si="68"/>
        <v>armed</v>
      </c>
      <c r="Q1096" t="str">
        <f t="shared" si="69"/>
        <v>No Gun</v>
      </c>
      <c r="R1096" s="8" t="str">
        <f>LOOKUP(G1096,{0,1,19,30,40,50,60,70},{"null","0-18","19-29","30-39","40-49","50-59","60-69","70+"})</f>
        <v>19-29</v>
      </c>
      <c r="S1096" t="str">
        <f t="shared" si="70"/>
        <v>Not Fleeing or Blank</v>
      </c>
      <c r="T1096" t="str">
        <f t="shared" si="71"/>
        <v>NO</v>
      </c>
    </row>
    <row r="1097" spans="1:20" ht="19" x14ac:dyDescent="0.2">
      <c r="A1097">
        <v>1096</v>
      </c>
      <c r="B1097">
        <v>1245</v>
      </c>
      <c r="C1097" t="s">
        <v>1970</v>
      </c>
      <c r="D1097" s="1">
        <v>42408</v>
      </c>
      <c r="E1097" t="s">
        <v>15</v>
      </c>
      <c r="F1097" t="s">
        <v>16</v>
      </c>
      <c r="G1097">
        <v>33</v>
      </c>
      <c r="H1097" t="s">
        <v>17</v>
      </c>
      <c r="I1097" t="s">
        <v>56</v>
      </c>
      <c r="J1097" t="s">
        <v>1312</v>
      </c>
      <c r="K1097" t="s">
        <v>58</v>
      </c>
      <c r="L1097" t="b">
        <v>0</v>
      </c>
      <c r="M1097" t="s">
        <v>21</v>
      </c>
      <c r="N1097" t="s">
        <v>48</v>
      </c>
      <c r="O1097" t="b">
        <v>0</v>
      </c>
      <c r="P1097" t="str">
        <f t="shared" si="68"/>
        <v>armed</v>
      </c>
      <c r="Q1097" t="str">
        <f t="shared" si="69"/>
        <v>Gun</v>
      </c>
      <c r="R1097" s="8" t="str">
        <f>LOOKUP(G1097,{0,1,19,30,40,50,60,70},{"null","0-18","19-29","30-39","40-49","50-59","60-69","70+"})</f>
        <v>30-39</v>
      </c>
      <c r="S1097" t="str">
        <f t="shared" si="70"/>
        <v>Fleeing</v>
      </c>
      <c r="T1097" t="str">
        <f t="shared" si="71"/>
        <v>YES</v>
      </c>
    </row>
    <row r="1098" spans="1:20" ht="19" hidden="1" x14ac:dyDescent="0.2">
      <c r="A1098">
        <v>1097</v>
      </c>
      <c r="B1098">
        <v>1247</v>
      </c>
      <c r="C1098" t="s">
        <v>1971</v>
      </c>
      <c r="D1098" s="1">
        <v>42408</v>
      </c>
      <c r="E1098" t="s">
        <v>15</v>
      </c>
      <c r="F1098" t="s">
        <v>29</v>
      </c>
      <c r="G1098">
        <v>17</v>
      </c>
      <c r="H1098" t="s">
        <v>17</v>
      </c>
      <c r="I1098" t="s">
        <v>56</v>
      </c>
      <c r="J1098" t="s">
        <v>166</v>
      </c>
      <c r="K1098" t="s">
        <v>64</v>
      </c>
      <c r="L1098" t="b">
        <v>0</v>
      </c>
      <c r="M1098" t="s">
        <v>33</v>
      </c>
      <c r="N1098" t="s">
        <v>22</v>
      </c>
      <c r="O1098" t="b">
        <v>0</v>
      </c>
      <c r="P1098" t="str">
        <f t="shared" si="68"/>
        <v>unarmed or undetermined or null</v>
      </c>
      <c r="Q1098" t="str">
        <f t="shared" si="69"/>
        <v>No Gun</v>
      </c>
      <c r="R1098" s="8" t="str">
        <f>LOOKUP(G1098,{0,1,19,30,40,50,60,70},{"null","0-18","19-29","30-39","40-49","50-59","60-69","70+"})</f>
        <v>0-18</v>
      </c>
      <c r="S1098" t="str">
        <f t="shared" si="70"/>
        <v>Not Fleeing or Blank</v>
      </c>
      <c r="T1098" t="str">
        <f t="shared" si="71"/>
        <v>NO</v>
      </c>
    </row>
    <row r="1099" spans="1:20" ht="19" x14ac:dyDescent="0.2">
      <c r="A1099">
        <v>1098</v>
      </c>
      <c r="B1099">
        <v>1252</v>
      </c>
      <c r="C1099" t="s">
        <v>550</v>
      </c>
      <c r="D1099" s="1">
        <v>42408</v>
      </c>
      <c r="E1099" t="s">
        <v>15</v>
      </c>
      <c r="G1099">
        <v>22</v>
      </c>
      <c r="H1099" t="s">
        <v>17</v>
      </c>
      <c r="I1099" t="s">
        <v>56</v>
      </c>
      <c r="J1099" t="s">
        <v>71</v>
      </c>
      <c r="K1099" t="s">
        <v>72</v>
      </c>
      <c r="L1099" t="b">
        <v>0</v>
      </c>
      <c r="M1099" t="s">
        <v>33</v>
      </c>
      <c r="N1099" t="s">
        <v>48</v>
      </c>
      <c r="O1099" t="b">
        <v>0</v>
      </c>
      <c r="P1099" t="str">
        <f t="shared" si="68"/>
        <v>unarmed or undetermined or null</v>
      </c>
      <c r="Q1099" t="str">
        <f t="shared" si="69"/>
        <v>No Gun</v>
      </c>
      <c r="R1099" s="8" t="str">
        <f>LOOKUP(G1099,{0,1,19,30,40,50,60,70},{"null","0-18","19-29","30-39","40-49","50-59","60-69","70+"})</f>
        <v>19-29</v>
      </c>
      <c r="S1099" t="str">
        <f t="shared" si="70"/>
        <v>Fleeing</v>
      </c>
      <c r="T1099" t="str">
        <f t="shared" si="71"/>
        <v>YES</v>
      </c>
    </row>
    <row r="1100" spans="1:20" ht="19" hidden="1" x14ac:dyDescent="0.2">
      <c r="A1100">
        <v>1099</v>
      </c>
      <c r="B1100">
        <v>1251</v>
      </c>
      <c r="C1100" t="s">
        <v>1972</v>
      </c>
      <c r="D1100" s="1">
        <v>42409</v>
      </c>
      <c r="E1100" t="s">
        <v>15</v>
      </c>
      <c r="F1100" t="s">
        <v>29</v>
      </c>
      <c r="G1100">
        <v>22</v>
      </c>
      <c r="H1100" t="s">
        <v>17</v>
      </c>
      <c r="I1100" t="s">
        <v>30</v>
      </c>
      <c r="J1100" t="s">
        <v>403</v>
      </c>
      <c r="K1100" t="s">
        <v>37</v>
      </c>
      <c r="L1100" t="b">
        <v>0</v>
      </c>
      <c r="M1100" t="s">
        <v>77</v>
      </c>
      <c r="N1100" t="s">
        <v>22</v>
      </c>
      <c r="O1100" t="b">
        <v>1</v>
      </c>
      <c r="P1100" t="str">
        <f t="shared" si="68"/>
        <v>unarmed or undetermined or null</v>
      </c>
      <c r="Q1100" t="str">
        <f t="shared" si="69"/>
        <v>No Gun</v>
      </c>
      <c r="R1100" s="8" t="str">
        <f>LOOKUP(G1100,{0,1,19,30,40,50,60,70},{"null","0-18","19-29","30-39","40-49","50-59","60-69","70+"})</f>
        <v>19-29</v>
      </c>
      <c r="S1100" t="str">
        <f t="shared" si="70"/>
        <v>Not Fleeing or Blank</v>
      </c>
      <c r="T1100" t="str">
        <f t="shared" si="71"/>
        <v>NO</v>
      </c>
    </row>
    <row r="1101" spans="1:20" ht="19" hidden="1" x14ac:dyDescent="0.2">
      <c r="A1101">
        <v>1100</v>
      </c>
      <c r="B1101">
        <v>1256</v>
      </c>
      <c r="C1101" t="s">
        <v>1973</v>
      </c>
      <c r="D1101" s="1">
        <v>42409</v>
      </c>
      <c r="E1101" t="s">
        <v>15</v>
      </c>
      <c r="F1101" t="s">
        <v>16</v>
      </c>
      <c r="G1101">
        <v>29</v>
      </c>
      <c r="H1101" t="s">
        <v>17</v>
      </c>
      <c r="I1101" t="s">
        <v>134</v>
      </c>
      <c r="J1101" t="s">
        <v>1959</v>
      </c>
      <c r="K1101" t="s">
        <v>735</v>
      </c>
      <c r="L1101" t="b">
        <v>0</v>
      </c>
      <c r="M1101" t="s">
        <v>21</v>
      </c>
      <c r="N1101" t="s">
        <v>22</v>
      </c>
      <c r="O1101" t="b">
        <v>0</v>
      </c>
      <c r="P1101" t="str">
        <f t="shared" si="68"/>
        <v>armed</v>
      </c>
      <c r="Q1101" t="str">
        <f t="shared" si="69"/>
        <v>Gun</v>
      </c>
      <c r="R1101" s="8" t="str">
        <f>LOOKUP(G1101,{0,1,19,30,40,50,60,70},{"null","0-18","19-29","30-39","40-49","50-59","60-69","70+"})</f>
        <v>19-29</v>
      </c>
      <c r="S1101" t="str">
        <f t="shared" si="70"/>
        <v>Not Fleeing or Blank</v>
      </c>
      <c r="T1101" t="str">
        <f t="shared" si="71"/>
        <v>NO</v>
      </c>
    </row>
    <row r="1102" spans="1:20" ht="19" hidden="1" x14ac:dyDescent="0.2">
      <c r="A1102">
        <v>1101</v>
      </c>
      <c r="B1102">
        <v>1253</v>
      </c>
      <c r="C1102" t="s">
        <v>1974</v>
      </c>
      <c r="D1102" s="1">
        <v>42410</v>
      </c>
      <c r="E1102" t="s">
        <v>15</v>
      </c>
      <c r="F1102" t="s">
        <v>16</v>
      </c>
      <c r="G1102">
        <v>41</v>
      </c>
      <c r="H1102" t="s">
        <v>17</v>
      </c>
      <c r="I1102" t="s">
        <v>24</v>
      </c>
      <c r="J1102" t="s">
        <v>877</v>
      </c>
      <c r="K1102" t="s">
        <v>146</v>
      </c>
      <c r="L1102" t="b">
        <v>0</v>
      </c>
      <c r="M1102" t="s">
        <v>21</v>
      </c>
      <c r="N1102" t="s">
        <v>22</v>
      </c>
      <c r="O1102" t="b">
        <v>0</v>
      </c>
      <c r="P1102" t="str">
        <f t="shared" si="68"/>
        <v>armed</v>
      </c>
      <c r="Q1102" t="str">
        <f t="shared" si="69"/>
        <v>Gun</v>
      </c>
      <c r="R1102" s="8" t="str">
        <f>LOOKUP(G1102,{0,1,19,30,40,50,60,70},{"null","0-18","19-29","30-39","40-49","50-59","60-69","70+"})</f>
        <v>40-49</v>
      </c>
      <c r="S1102" t="str">
        <f t="shared" si="70"/>
        <v>Not Fleeing or Blank</v>
      </c>
      <c r="T1102" t="str">
        <f t="shared" si="71"/>
        <v>NO</v>
      </c>
    </row>
    <row r="1103" spans="1:20" ht="19" hidden="1" x14ac:dyDescent="0.2">
      <c r="A1103">
        <v>1102</v>
      </c>
      <c r="B1103">
        <v>1254</v>
      </c>
      <c r="C1103" t="s">
        <v>1975</v>
      </c>
      <c r="D1103" s="1">
        <v>42410</v>
      </c>
      <c r="E1103" t="s">
        <v>15</v>
      </c>
      <c r="F1103" t="s">
        <v>16</v>
      </c>
      <c r="G1103">
        <v>67</v>
      </c>
      <c r="H1103" t="s">
        <v>17</v>
      </c>
      <c r="I1103" t="s">
        <v>24</v>
      </c>
      <c r="J1103" t="s">
        <v>1976</v>
      </c>
      <c r="K1103" t="s">
        <v>178</v>
      </c>
      <c r="L1103" t="b">
        <v>0</v>
      </c>
      <c r="M1103" t="s">
        <v>21</v>
      </c>
      <c r="N1103" t="s">
        <v>22</v>
      </c>
      <c r="O1103" t="b">
        <v>0</v>
      </c>
      <c r="P1103" t="str">
        <f t="shared" si="68"/>
        <v>armed</v>
      </c>
      <c r="Q1103" t="str">
        <f t="shared" si="69"/>
        <v>Gun</v>
      </c>
      <c r="R1103" s="8" t="str">
        <f>LOOKUP(G1103,{0,1,19,30,40,50,60,70},{"null","0-18","19-29","30-39","40-49","50-59","60-69","70+"})</f>
        <v>60-69</v>
      </c>
      <c r="S1103" t="str">
        <f t="shared" si="70"/>
        <v>Not Fleeing or Blank</v>
      </c>
      <c r="T1103" t="str">
        <f t="shared" si="71"/>
        <v>NO</v>
      </c>
    </row>
    <row r="1104" spans="1:20" ht="19" hidden="1" x14ac:dyDescent="0.2">
      <c r="A1104">
        <v>1103</v>
      </c>
      <c r="B1104">
        <v>1255</v>
      </c>
      <c r="C1104" t="s">
        <v>1977</v>
      </c>
      <c r="D1104" s="1">
        <v>42410</v>
      </c>
      <c r="E1104" t="s">
        <v>15</v>
      </c>
      <c r="F1104" t="s">
        <v>16</v>
      </c>
      <c r="G1104">
        <v>36</v>
      </c>
      <c r="H1104" t="s">
        <v>17</v>
      </c>
      <c r="I1104" t="s">
        <v>192</v>
      </c>
      <c r="J1104" t="s">
        <v>1978</v>
      </c>
      <c r="K1104" t="s">
        <v>254</v>
      </c>
      <c r="L1104" t="b">
        <v>0</v>
      </c>
      <c r="M1104" t="s">
        <v>21</v>
      </c>
      <c r="N1104" t="s">
        <v>22</v>
      </c>
      <c r="O1104" t="b">
        <v>0</v>
      </c>
      <c r="P1104" t="str">
        <f t="shared" si="68"/>
        <v>armed</v>
      </c>
      <c r="Q1104" t="str">
        <f t="shared" si="69"/>
        <v>Gun</v>
      </c>
      <c r="R1104" s="8" t="str">
        <f>LOOKUP(G1104,{0,1,19,30,40,50,60,70},{"null","0-18","19-29","30-39","40-49","50-59","60-69","70+"})</f>
        <v>30-39</v>
      </c>
      <c r="S1104" t="str">
        <f t="shared" si="70"/>
        <v>Not Fleeing or Blank</v>
      </c>
      <c r="T1104" t="str">
        <f t="shared" si="71"/>
        <v>NO</v>
      </c>
    </row>
    <row r="1105" spans="1:20" ht="19" hidden="1" x14ac:dyDescent="0.2">
      <c r="A1105">
        <v>1104</v>
      </c>
      <c r="B1105">
        <v>1257</v>
      </c>
      <c r="C1105" t="s">
        <v>1979</v>
      </c>
      <c r="D1105" s="1">
        <v>42410</v>
      </c>
      <c r="E1105" t="s">
        <v>15</v>
      </c>
      <c r="F1105" t="s">
        <v>60</v>
      </c>
      <c r="G1105">
        <v>52</v>
      </c>
      <c r="H1105" t="s">
        <v>17</v>
      </c>
      <c r="I1105" t="s">
        <v>24</v>
      </c>
      <c r="J1105" t="s">
        <v>1980</v>
      </c>
      <c r="K1105" t="s">
        <v>106</v>
      </c>
      <c r="L1105" t="b">
        <v>1</v>
      </c>
      <c r="M1105" t="s">
        <v>21</v>
      </c>
      <c r="N1105" t="s">
        <v>22</v>
      </c>
      <c r="O1105" t="b">
        <v>1</v>
      </c>
      <c r="P1105" t="str">
        <f t="shared" si="68"/>
        <v>armed</v>
      </c>
      <c r="Q1105" t="str">
        <f t="shared" si="69"/>
        <v>No Gun</v>
      </c>
      <c r="R1105" s="8" t="str">
        <f>LOOKUP(G1105,{0,1,19,30,40,50,60,70},{"null","0-18","19-29","30-39","40-49","50-59","60-69","70+"})</f>
        <v>50-59</v>
      </c>
      <c r="S1105" t="str">
        <f t="shared" si="70"/>
        <v>Not Fleeing or Blank</v>
      </c>
      <c r="T1105" t="str">
        <f t="shared" si="71"/>
        <v>NO</v>
      </c>
    </row>
    <row r="1106" spans="1:20" ht="19" hidden="1" x14ac:dyDescent="0.2">
      <c r="A1106">
        <v>1105</v>
      </c>
      <c r="B1106">
        <v>1260</v>
      </c>
      <c r="C1106" t="s">
        <v>1981</v>
      </c>
      <c r="D1106" s="1">
        <v>42410</v>
      </c>
      <c r="E1106" t="s">
        <v>15</v>
      </c>
      <c r="F1106" t="s">
        <v>16</v>
      </c>
      <c r="G1106">
        <v>56</v>
      </c>
      <c r="H1106" t="s">
        <v>17</v>
      </c>
      <c r="I1106" t="s">
        <v>134</v>
      </c>
      <c r="J1106" t="s">
        <v>1982</v>
      </c>
      <c r="K1106" t="s">
        <v>64</v>
      </c>
      <c r="L1106" t="b">
        <v>1</v>
      </c>
      <c r="M1106" t="s">
        <v>21</v>
      </c>
      <c r="N1106" t="s">
        <v>22</v>
      </c>
      <c r="O1106" t="b">
        <v>0</v>
      </c>
      <c r="P1106" t="str">
        <f t="shared" si="68"/>
        <v>armed</v>
      </c>
      <c r="Q1106" t="str">
        <f t="shared" si="69"/>
        <v>Gun</v>
      </c>
      <c r="R1106" s="8" t="str">
        <f>LOOKUP(G1106,{0,1,19,30,40,50,60,70},{"null","0-18","19-29","30-39","40-49","50-59","60-69","70+"})</f>
        <v>50-59</v>
      </c>
      <c r="S1106" t="str">
        <f t="shared" si="70"/>
        <v>Not Fleeing or Blank</v>
      </c>
      <c r="T1106" t="str">
        <f t="shared" si="71"/>
        <v>NO</v>
      </c>
    </row>
    <row r="1107" spans="1:20" ht="19" hidden="1" x14ac:dyDescent="0.2">
      <c r="A1107">
        <v>1106</v>
      </c>
      <c r="B1107">
        <v>1258</v>
      </c>
      <c r="C1107" t="s">
        <v>1983</v>
      </c>
      <c r="D1107" s="1">
        <v>42411</v>
      </c>
      <c r="E1107" t="s">
        <v>15</v>
      </c>
      <c r="F1107" t="s">
        <v>60</v>
      </c>
      <c r="G1107">
        <v>35</v>
      </c>
      <c r="H1107" t="s">
        <v>17</v>
      </c>
      <c r="I1107" t="s">
        <v>24</v>
      </c>
      <c r="J1107" t="s">
        <v>1984</v>
      </c>
      <c r="K1107" t="s">
        <v>251</v>
      </c>
      <c r="L1107" t="b">
        <v>1</v>
      </c>
      <c r="M1107" t="s">
        <v>33</v>
      </c>
      <c r="N1107" t="s">
        <v>22</v>
      </c>
      <c r="O1107" t="b">
        <v>0</v>
      </c>
      <c r="P1107" t="str">
        <f t="shared" si="68"/>
        <v>armed</v>
      </c>
      <c r="Q1107" t="str">
        <f t="shared" si="69"/>
        <v>No Gun</v>
      </c>
      <c r="R1107" s="8" t="str">
        <f>LOOKUP(G1107,{0,1,19,30,40,50,60,70},{"null","0-18","19-29","30-39","40-49","50-59","60-69","70+"})</f>
        <v>30-39</v>
      </c>
      <c r="S1107" t="str">
        <f t="shared" si="70"/>
        <v>Not Fleeing or Blank</v>
      </c>
      <c r="T1107" t="str">
        <f t="shared" si="71"/>
        <v>NO</v>
      </c>
    </row>
    <row r="1108" spans="1:20" ht="19" hidden="1" x14ac:dyDescent="0.2">
      <c r="A1108">
        <v>1107</v>
      </c>
      <c r="B1108">
        <v>1261</v>
      </c>
      <c r="C1108" t="s">
        <v>1985</v>
      </c>
      <c r="D1108" s="1">
        <v>42411</v>
      </c>
      <c r="E1108" t="s">
        <v>15</v>
      </c>
      <c r="F1108" t="s">
        <v>1724</v>
      </c>
      <c r="G1108">
        <v>45</v>
      </c>
      <c r="H1108" t="s">
        <v>17</v>
      </c>
      <c r="I1108" t="s">
        <v>24</v>
      </c>
      <c r="J1108" t="s">
        <v>756</v>
      </c>
      <c r="K1108" t="s">
        <v>37</v>
      </c>
      <c r="L1108" t="b">
        <v>0</v>
      </c>
      <c r="M1108" t="s">
        <v>33</v>
      </c>
      <c r="N1108" t="s">
        <v>22</v>
      </c>
      <c r="O1108" t="b">
        <v>0</v>
      </c>
      <c r="P1108" t="str">
        <f t="shared" si="68"/>
        <v>armed</v>
      </c>
      <c r="Q1108" t="str">
        <f t="shared" si="69"/>
        <v>No Gun</v>
      </c>
      <c r="R1108" s="8" t="str">
        <f>LOOKUP(G1108,{0,1,19,30,40,50,60,70},{"null","0-18","19-29","30-39","40-49","50-59","60-69","70+"})</f>
        <v>40-49</v>
      </c>
      <c r="S1108" t="str">
        <f t="shared" si="70"/>
        <v>Not Fleeing or Blank</v>
      </c>
      <c r="T1108" t="str">
        <f t="shared" si="71"/>
        <v>NO</v>
      </c>
    </row>
    <row r="1109" spans="1:20" ht="19" x14ac:dyDescent="0.2">
      <c r="A1109">
        <v>1108</v>
      </c>
      <c r="B1109">
        <v>1263</v>
      </c>
      <c r="C1109" t="s">
        <v>1986</v>
      </c>
      <c r="D1109" s="1">
        <v>42411</v>
      </c>
      <c r="E1109" t="s">
        <v>15</v>
      </c>
      <c r="F1109" t="s">
        <v>451</v>
      </c>
      <c r="G1109">
        <v>30</v>
      </c>
      <c r="H1109" t="s">
        <v>17</v>
      </c>
      <c r="I1109" t="s">
        <v>56</v>
      </c>
      <c r="J1109" t="s">
        <v>66</v>
      </c>
      <c r="K1109" t="s">
        <v>67</v>
      </c>
      <c r="L1109" t="b">
        <v>0</v>
      </c>
      <c r="M1109" t="s">
        <v>21</v>
      </c>
      <c r="N1109" t="s">
        <v>48</v>
      </c>
      <c r="O1109" t="b">
        <v>0</v>
      </c>
      <c r="P1109" t="str">
        <f t="shared" si="68"/>
        <v>armed</v>
      </c>
      <c r="Q1109" t="str">
        <f t="shared" si="69"/>
        <v>No Gun</v>
      </c>
      <c r="R1109" s="8" t="str">
        <f>LOOKUP(G1109,{0,1,19,30,40,50,60,70},{"null","0-18","19-29","30-39","40-49","50-59","60-69","70+"})</f>
        <v>30-39</v>
      </c>
      <c r="S1109" t="str">
        <f t="shared" si="70"/>
        <v>Fleeing</v>
      </c>
      <c r="T1109" t="str">
        <f t="shared" si="71"/>
        <v>YES</v>
      </c>
    </row>
    <row r="1110" spans="1:20" ht="19" hidden="1" x14ac:dyDescent="0.2">
      <c r="A1110">
        <v>1109</v>
      </c>
      <c r="B1110">
        <v>1262</v>
      </c>
      <c r="C1110" t="s">
        <v>1987</v>
      </c>
      <c r="D1110" s="1">
        <v>42412</v>
      </c>
      <c r="E1110" t="s">
        <v>15</v>
      </c>
      <c r="F1110" t="s">
        <v>16</v>
      </c>
      <c r="G1110">
        <v>29</v>
      </c>
      <c r="H1110" t="s">
        <v>17</v>
      </c>
      <c r="I1110" t="s">
        <v>56</v>
      </c>
      <c r="J1110" t="s">
        <v>527</v>
      </c>
      <c r="K1110" t="s">
        <v>149</v>
      </c>
      <c r="L1110" t="b">
        <v>1</v>
      </c>
      <c r="M1110" t="s">
        <v>21</v>
      </c>
      <c r="N1110" t="s">
        <v>22</v>
      </c>
      <c r="O1110" t="b">
        <v>0</v>
      </c>
      <c r="P1110" t="str">
        <f t="shared" si="68"/>
        <v>armed</v>
      </c>
      <c r="Q1110" t="str">
        <f t="shared" si="69"/>
        <v>Gun</v>
      </c>
      <c r="R1110" s="8" t="str">
        <f>LOOKUP(G1110,{0,1,19,30,40,50,60,70},{"null","0-18","19-29","30-39","40-49","50-59","60-69","70+"})</f>
        <v>19-29</v>
      </c>
      <c r="S1110" t="str">
        <f t="shared" si="70"/>
        <v>Not Fleeing or Blank</v>
      </c>
      <c r="T1110" t="str">
        <f t="shared" si="71"/>
        <v>NO</v>
      </c>
    </row>
    <row r="1111" spans="1:20" ht="19" hidden="1" x14ac:dyDescent="0.2">
      <c r="A1111">
        <v>1110</v>
      </c>
      <c r="B1111">
        <v>1273</v>
      </c>
      <c r="C1111" t="s">
        <v>1988</v>
      </c>
      <c r="D1111" s="1">
        <v>42412</v>
      </c>
      <c r="E1111" t="s">
        <v>15</v>
      </c>
      <c r="F1111" t="s">
        <v>16</v>
      </c>
      <c r="G1111">
        <v>53</v>
      </c>
      <c r="H1111" t="s">
        <v>17</v>
      </c>
      <c r="I1111" t="s">
        <v>24</v>
      </c>
      <c r="J1111" t="s">
        <v>141</v>
      </c>
      <c r="K1111" t="s">
        <v>64</v>
      </c>
      <c r="L1111" t="b">
        <v>0</v>
      </c>
      <c r="M1111" t="s">
        <v>33</v>
      </c>
      <c r="N1111" t="s">
        <v>22</v>
      </c>
      <c r="O1111" t="b">
        <v>0</v>
      </c>
      <c r="P1111" t="str">
        <f t="shared" si="68"/>
        <v>armed</v>
      </c>
      <c r="Q1111" t="str">
        <f t="shared" si="69"/>
        <v>Gun</v>
      </c>
      <c r="R1111" s="8" t="str">
        <f>LOOKUP(G1111,{0,1,19,30,40,50,60,70},{"null","0-18","19-29","30-39","40-49","50-59","60-69","70+"})</f>
        <v>50-59</v>
      </c>
      <c r="S1111" t="str">
        <f t="shared" si="70"/>
        <v>Not Fleeing or Blank</v>
      </c>
      <c r="T1111" t="str">
        <f t="shared" si="71"/>
        <v>NO</v>
      </c>
    </row>
    <row r="1112" spans="1:20" ht="19" hidden="1" x14ac:dyDescent="0.2">
      <c r="A1112">
        <v>1111</v>
      </c>
      <c r="B1112">
        <v>1276</v>
      </c>
      <c r="C1112" t="s">
        <v>1989</v>
      </c>
      <c r="D1112" s="1">
        <v>42412</v>
      </c>
      <c r="E1112" t="s">
        <v>15</v>
      </c>
      <c r="F1112" t="s">
        <v>16</v>
      </c>
      <c r="G1112">
        <v>32</v>
      </c>
      <c r="H1112" t="s">
        <v>52</v>
      </c>
      <c r="I1112" t="s">
        <v>56</v>
      </c>
      <c r="J1112" t="s">
        <v>86</v>
      </c>
      <c r="K1112" t="s">
        <v>258</v>
      </c>
      <c r="L1112" t="b">
        <v>1</v>
      </c>
      <c r="M1112" t="s">
        <v>33</v>
      </c>
      <c r="N1112" t="s">
        <v>22</v>
      </c>
      <c r="O1112" t="b">
        <v>0</v>
      </c>
      <c r="P1112" t="str">
        <f t="shared" si="68"/>
        <v>armed</v>
      </c>
      <c r="Q1112" t="str">
        <f t="shared" si="69"/>
        <v>Gun</v>
      </c>
      <c r="R1112" s="8" t="str">
        <f>LOOKUP(G1112,{0,1,19,30,40,50,60,70},{"null","0-18","19-29","30-39","40-49","50-59","60-69","70+"})</f>
        <v>30-39</v>
      </c>
      <c r="S1112" t="str">
        <f t="shared" si="70"/>
        <v>Not Fleeing or Blank</v>
      </c>
      <c r="T1112" t="str">
        <f t="shared" si="71"/>
        <v>NO</v>
      </c>
    </row>
    <row r="1113" spans="1:20" ht="19" x14ac:dyDescent="0.2">
      <c r="A1113">
        <v>1112</v>
      </c>
      <c r="B1113">
        <v>1266</v>
      </c>
      <c r="C1113" t="s">
        <v>1990</v>
      </c>
      <c r="D1113" s="1">
        <v>42413</v>
      </c>
      <c r="E1113" t="s">
        <v>15</v>
      </c>
      <c r="F1113" t="s">
        <v>16</v>
      </c>
      <c r="G1113">
        <v>22</v>
      </c>
      <c r="H1113" t="s">
        <v>17</v>
      </c>
      <c r="I1113" t="s">
        <v>56</v>
      </c>
      <c r="J1113" t="s">
        <v>413</v>
      </c>
      <c r="K1113" t="s">
        <v>72</v>
      </c>
      <c r="L1113" t="b">
        <v>1</v>
      </c>
      <c r="M1113" t="s">
        <v>21</v>
      </c>
      <c r="N1113" t="s">
        <v>48</v>
      </c>
      <c r="O1113" t="b">
        <v>1</v>
      </c>
      <c r="P1113" t="str">
        <f t="shared" si="68"/>
        <v>armed</v>
      </c>
      <c r="Q1113" t="str">
        <f t="shared" si="69"/>
        <v>Gun</v>
      </c>
      <c r="R1113" s="8" t="str">
        <f>LOOKUP(G1113,{0,1,19,30,40,50,60,70},{"null","0-18","19-29","30-39","40-49","50-59","60-69","70+"})</f>
        <v>19-29</v>
      </c>
      <c r="S1113" t="str">
        <f t="shared" si="70"/>
        <v>Fleeing</v>
      </c>
      <c r="T1113" t="str">
        <f t="shared" si="71"/>
        <v>YES</v>
      </c>
    </row>
    <row r="1114" spans="1:20" ht="19" hidden="1" x14ac:dyDescent="0.2">
      <c r="A1114">
        <v>1113</v>
      </c>
      <c r="B1114">
        <v>1268</v>
      </c>
      <c r="C1114" t="s">
        <v>1991</v>
      </c>
      <c r="D1114" s="1">
        <v>42413</v>
      </c>
      <c r="E1114" t="s">
        <v>28</v>
      </c>
      <c r="F1114" t="s">
        <v>16</v>
      </c>
      <c r="G1114">
        <v>29</v>
      </c>
      <c r="H1114" t="s">
        <v>17</v>
      </c>
      <c r="I1114" t="s">
        <v>56</v>
      </c>
      <c r="J1114" t="s">
        <v>1992</v>
      </c>
      <c r="K1114" t="s">
        <v>54</v>
      </c>
      <c r="L1114" t="b">
        <v>0</v>
      </c>
      <c r="M1114" t="s">
        <v>21</v>
      </c>
      <c r="N1114" t="s">
        <v>22</v>
      </c>
      <c r="O1114" t="b">
        <v>1</v>
      </c>
      <c r="P1114" t="str">
        <f t="shared" si="68"/>
        <v>armed</v>
      </c>
      <c r="Q1114" t="str">
        <f t="shared" si="69"/>
        <v>Gun</v>
      </c>
      <c r="R1114" s="8" t="str">
        <f>LOOKUP(G1114,{0,1,19,30,40,50,60,70},{"null","0-18","19-29","30-39","40-49","50-59","60-69","70+"})</f>
        <v>19-29</v>
      </c>
      <c r="S1114" t="str">
        <f t="shared" si="70"/>
        <v>Not Fleeing or Blank</v>
      </c>
      <c r="T1114" t="str">
        <f t="shared" si="71"/>
        <v>NO</v>
      </c>
    </row>
    <row r="1115" spans="1:20" ht="19" x14ac:dyDescent="0.2">
      <c r="A1115">
        <v>1114</v>
      </c>
      <c r="B1115">
        <v>1270</v>
      </c>
      <c r="C1115" t="s">
        <v>1993</v>
      </c>
      <c r="D1115" s="1">
        <v>42413</v>
      </c>
      <c r="E1115" t="s">
        <v>15</v>
      </c>
      <c r="F1115" t="s">
        <v>29</v>
      </c>
      <c r="G1115">
        <v>24</v>
      </c>
      <c r="H1115" t="s">
        <v>17</v>
      </c>
      <c r="I1115" t="s">
        <v>56</v>
      </c>
      <c r="J1115" t="s">
        <v>1994</v>
      </c>
      <c r="K1115" t="s">
        <v>64</v>
      </c>
      <c r="L1115" t="b">
        <v>0</v>
      </c>
      <c r="M1115" t="s">
        <v>33</v>
      </c>
      <c r="N1115" t="s">
        <v>442</v>
      </c>
      <c r="O1115" t="b">
        <v>0</v>
      </c>
      <c r="P1115" t="str">
        <f t="shared" si="68"/>
        <v>unarmed or undetermined or null</v>
      </c>
      <c r="Q1115" t="str">
        <f t="shared" si="69"/>
        <v>No Gun</v>
      </c>
      <c r="R1115" s="8" t="str">
        <f>LOOKUP(G1115,{0,1,19,30,40,50,60,70},{"null","0-18","19-29","30-39","40-49","50-59","60-69","70+"})</f>
        <v>19-29</v>
      </c>
      <c r="S1115" t="str">
        <f t="shared" si="70"/>
        <v>Fleeing</v>
      </c>
      <c r="T1115" t="str">
        <f t="shared" si="71"/>
        <v>YES</v>
      </c>
    </row>
    <row r="1116" spans="1:20" ht="19" hidden="1" x14ac:dyDescent="0.2">
      <c r="A1116">
        <v>1115</v>
      </c>
      <c r="B1116">
        <v>1272</v>
      </c>
      <c r="C1116" t="s">
        <v>1995</v>
      </c>
      <c r="D1116" s="1">
        <v>42413</v>
      </c>
      <c r="E1116" t="s">
        <v>15</v>
      </c>
      <c r="F1116" t="s">
        <v>29</v>
      </c>
      <c r="G1116">
        <v>19</v>
      </c>
      <c r="H1116" t="s">
        <v>17</v>
      </c>
      <c r="I1116" t="s">
        <v>56</v>
      </c>
      <c r="J1116" t="s">
        <v>1996</v>
      </c>
      <c r="K1116" t="s">
        <v>112</v>
      </c>
      <c r="L1116" t="b">
        <v>0</v>
      </c>
      <c r="M1116" t="s">
        <v>21</v>
      </c>
      <c r="N1116" t="s">
        <v>22</v>
      </c>
      <c r="O1116" t="b">
        <v>0</v>
      </c>
      <c r="P1116" t="str">
        <f t="shared" si="68"/>
        <v>unarmed or undetermined or null</v>
      </c>
      <c r="Q1116" t="str">
        <f t="shared" si="69"/>
        <v>No Gun</v>
      </c>
      <c r="R1116" s="8" t="str">
        <f>LOOKUP(G1116,{0,1,19,30,40,50,60,70},{"null","0-18","19-29","30-39","40-49","50-59","60-69","70+"})</f>
        <v>19-29</v>
      </c>
      <c r="S1116" t="str">
        <f t="shared" si="70"/>
        <v>Not Fleeing or Blank</v>
      </c>
      <c r="T1116" t="str">
        <f t="shared" si="71"/>
        <v>NO</v>
      </c>
    </row>
    <row r="1117" spans="1:20" ht="19" hidden="1" x14ac:dyDescent="0.2">
      <c r="A1117">
        <v>1116</v>
      </c>
      <c r="B1117">
        <v>1280</v>
      </c>
      <c r="C1117" t="s">
        <v>1997</v>
      </c>
      <c r="D1117" s="1">
        <v>42414</v>
      </c>
      <c r="E1117" t="s">
        <v>15</v>
      </c>
      <c r="F1117" t="s">
        <v>60</v>
      </c>
      <c r="G1117">
        <v>26</v>
      </c>
      <c r="H1117" t="s">
        <v>17</v>
      </c>
      <c r="I1117" t="s">
        <v>24</v>
      </c>
      <c r="J1117" t="s">
        <v>1414</v>
      </c>
      <c r="K1117" t="s">
        <v>37</v>
      </c>
      <c r="L1117" t="b">
        <v>0</v>
      </c>
      <c r="M1117" t="s">
        <v>33</v>
      </c>
      <c r="N1117" t="s">
        <v>22</v>
      </c>
      <c r="O1117" t="b">
        <v>0</v>
      </c>
      <c r="P1117" t="str">
        <f t="shared" si="68"/>
        <v>armed</v>
      </c>
      <c r="Q1117" t="str">
        <f t="shared" si="69"/>
        <v>No Gun</v>
      </c>
      <c r="R1117" s="8" t="str">
        <f>LOOKUP(G1117,{0,1,19,30,40,50,60,70},{"null","0-18","19-29","30-39","40-49","50-59","60-69","70+"})</f>
        <v>19-29</v>
      </c>
      <c r="S1117" t="str">
        <f t="shared" si="70"/>
        <v>Not Fleeing or Blank</v>
      </c>
      <c r="T1117" t="str">
        <f t="shared" si="71"/>
        <v>NO</v>
      </c>
    </row>
    <row r="1118" spans="1:20" ht="19" hidden="1" x14ac:dyDescent="0.2">
      <c r="A1118">
        <v>1117</v>
      </c>
      <c r="B1118">
        <v>1269</v>
      </c>
      <c r="C1118" t="s">
        <v>1998</v>
      </c>
      <c r="D1118" s="1">
        <v>42414</v>
      </c>
      <c r="E1118" t="s">
        <v>15</v>
      </c>
      <c r="F1118" t="s">
        <v>60</v>
      </c>
      <c r="G1118">
        <v>50</v>
      </c>
      <c r="H1118" t="s">
        <v>17</v>
      </c>
      <c r="I1118" t="s">
        <v>24</v>
      </c>
      <c r="J1118" t="s">
        <v>1999</v>
      </c>
      <c r="K1118" t="s">
        <v>169</v>
      </c>
      <c r="L1118" t="b">
        <v>1</v>
      </c>
      <c r="M1118" t="s">
        <v>33</v>
      </c>
      <c r="N1118" t="s">
        <v>22</v>
      </c>
      <c r="O1118" t="b">
        <v>0</v>
      </c>
      <c r="P1118" t="str">
        <f t="shared" si="68"/>
        <v>armed</v>
      </c>
      <c r="Q1118" t="str">
        <f t="shared" si="69"/>
        <v>No Gun</v>
      </c>
      <c r="R1118" s="8" t="str">
        <f>LOOKUP(G1118,{0,1,19,30,40,50,60,70},{"null","0-18","19-29","30-39","40-49","50-59","60-69","70+"})</f>
        <v>50-59</v>
      </c>
      <c r="S1118" t="str">
        <f t="shared" si="70"/>
        <v>Not Fleeing or Blank</v>
      </c>
      <c r="T1118" t="str">
        <f t="shared" si="71"/>
        <v>NO</v>
      </c>
    </row>
    <row r="1119" spans="1:20" ht="19" hidden="1" x14ac:dyDescent="0.2">
      <c r="A1119">
        <v>1118</v>
      </c>
      <c r="B1119">
        <v>1271</v>
      </c>
      <c r="C1119" t="s">
        <v>2000</v>
      </c>
      <c r="D1119" s="1">
        <v>42414</v>
      </c>
      <c r="E1119" t="s">
        <v>15</v>
      </c>
      <c r="F1119" t="s">
        <v>16</v>
      </c>
      <c r="G1119">
        <v>29</v>
      </c>
      <c r="H1119" t="s">
        <v>17</v>
      </c>
      <c r="I1119" t="s">
        <v>30</v>
      </c>
      <c r="J1119" t="s">
        <v>139</v>
      </c>
      <c r="K1119" t="s">
        <v>37</v>
      </c>
      <c r="L1119" t="b">
        <v>0</v>
      </c>
      <c r="M1119" t="s">
        <v>33</v>
      </c>
      <c r="N1119" t="s">
        <v>22</v>
      </c>
      <c r="O1119" t="b">
        <v>0</v>
      </c>
      <c r="P1119" t="str">
        <f t="shared" si="68"/>
        <v>armed</v>
      </c>
      <c r="Q1119" t="str">
        <f t="shared" si="69"/>
        <v>Gun</v>
      </c>
      <c r="R1119" s="8" t="str">
        <f>LOOKUP(G1119,{0,1,19,30,40,50,60,70},{"null","0-18","19-29","30-39","40-49","50-59","60-69","70+"})</f>
        <v>19-29</v>
      </c>
      <c r="S1119" t="str">
        <f t="shared" si="70"/>
        <v>Not Fleeing or Blank</v>
      </c>
      <c r="T1119" t="str">
        <f t="shared" si="71"/>
        <v>NO</v>
      </c>
    </row>
    <row r="1120" spans="1:20" ht="19" hidden="1" x14ac:dyDescent="0.2">
      <c r="A1120">
        <v>1119</v>
      </c>
      <c r="B1120">
        <v>1282</v>
      </c>
      <c r="C1120" t="s">
        <v>2001</v>
      </c>
      <c r="D1120" s="1">
        <v>42415</v>
      </c>
      <c r="E1120" t="s">
        <v>15</v>
      </c>
      <c r="F1120" t="s">
        <v>16</v>
      </c>
      <c r="G1120">
        <v>52</v>
      </c>
      <c r="H1120" t="s">
        <v>17</v>
      </c>
      <c r="I1120" t="s">
        <v>30</v>
      </c>
      <c r="J1120" t="s">
        <v>2002</v>
      </c>
      <c r="K1120" t="s">
        <v>101</v>
      </c>
      <c r="L1120" t="b">
        <v>0</v>
      </c>
      <c r="M1120" t="s">
        <v>21</v>
      </c>
      <c r="N1120" t="s">
        <v>22</v>
      </c>
      <c r="O1120" t="b">
        <v>0</v>
      </c>
      <c r="P1120" t="str">
        <f t="shared" si="68"/>
        <v>armed</v>
      </c>
      <c r="Q1120" t="str">
        <f t="shared" si="69"/>
        <v>Gun</v>
      </c>
      <c r="R1120" s="8" t="str">
        <f>LOOKUP(G1120,{0,1,19,30,40,50,60,70},{"null","0-18","19-29","30-39","40-49","50-59","60-69","70+"})</f>
        <v>50-59</v>
      </c>
      <c r="S1120" t="str">
        <f t="shared" si="70"/>
        <v>Not Fleeing or Blank</v>
      </c>
      <c r="T1120" t="str">
        <f t="shared" si="71"/>
        <v>NO</v>
      </c>
    </row>
    <row r="1121" spans="1:20" ht="19" hidden="1" x14ac:dyDescent="0.2">
      <c r="A1121">
        <v>1120</v>
      </c>
      <c r="B1121">
        <v>1274</v>
      </c>
      <c r="C1121" t="s">
        <v>2003</v>
      </c>
      <c r="D1121" s="1">
        <v>42415</v>
      </c>
      <c r="E1121" t="s">
        <v>15</v>
      </c>
      <c r="F1121" t="s">
        <v>77</v>
      </c>
      <c r="G1121">
        <v>39</v>
      </c>
      <c r="H1121" t="s">
        <v>17</v>
      </c>
      <c r="I1121" t="s">
        <v>24</v>
      </c>
      <c r="J1121" t="s">
        <v>2004</v>
      </c>
      <c r="K1121" t="s">
        <v>37</v>
      </c>
      <c r="L1121" t="b">
        <v>0</v>
      </c>
      <c r="M1121" t="s">
        <v>77</v>
      </c>
      <c r="N1121" t="s">
        <v>22</v>
      </c>
      <c r="O1121" t="b">
        <v>0</v>
      </c>
      <c r="P1121" t="str">
        <f t="shared" si="68"/>
        <v>unarmed or undetermined or null</v>
      </c>
      <c r="Q1121" t="str">
        <f t="shared" si="69"/>
        <v>No Gun</v>
      </c>
      <c r="R1121" s="8" t="str">
        <f>LOOKUP(G1121,{0,1,19,30,40,50,60,70},{"null","0-18","19-29","30-39","40-49","50-59","60-69","70+"})</f>
        <v>30-39</v>
      </c>
      <c r="S1121" t="str">
        <f t="shared" si="70"/>
        <v>Not Fleeing or Blank</v>
      </c>
      <c r="T1121" t="str">
        <f t="shared" si="71"/>
        <v>NO</v>
      </c>
    </row>
    <row r="1122" spans="1:20" ht="19" hidden="1" x14ac:dyDescent="0.2">
      <c r="A1122">
        <v>1121</v>
      </c>
      <c r="B1122">
        <v>1275</v>
      </c>
      <c r="C1122" t="s">
        <v>2005</v>
      </c>
      <c r="D1122" s="1">
        <v>42416</v>
      </c>
      <c r="E1122" t="s">
        <v>15</v>
      </c>
      <c r="F1122" t="s">
        <v>60</v>
      </c>
      <c r="G1122">
        <v>51</v>
      </c>
      <c r="H1122" t="s">
        <v>17</v>
      </c>
      <c r="I1122" t="s">
        <v>24</v>
      </c>
      <c r="J1122" t="s">
        <v>128</v>
      </c>
      <c r="K1122" t="s">
        <v>1184</v>
      </c>
      <c r="L1122" t="b">
        <v>1</v>
      </c>
      <c r="M1122" t="s">
        <v>33</v>
      </c>
      <c r="N1122" t="s">
        <v>22</v>
      </c>
      <c r="O1122" t="b">
        <v>0</v>
      </c>
      <c r="P1122" t="str">
        <f t="shared" si="68"/>
        <v>armed</v>
      </c>
      <c r="Q1122" t="str">
        <f t="shared" si="69"/>
        <v>No Gun</v>
      </c>
      <c r="R1122" s="8" t="str">
        <f>LOOKUP(G1122,{0,1,19,30,40,50,60,70},{"null","0-18","19-29","30-39","40-49","50-59","60-69","70+"})</f>
        <v>50-59</v>
      </c>
      <c r="S1122" t="str">
        <f t="shared" si="70"/>
        <v>Not Fleeing or Blank</v>
      </c>
      <c r="T1122" t="str">
        <f t="shared" si="71"/>
        <v>NO</v>
      </c>
    </row>
    <row r="1123" spans="1:20" ht="19" hidden="1" x14ac:dyDescent="0.2">
      <c r="A1123">
        <v>1122</v>
      </c>
      <c r="B1123">
        <v>1278</v>
      </c>
      <c r="C1123" t="s">
        <v>2006</v>
      </c>
      <c r="D1123" s="1">
        <v>42416</v>
      </c>
      <c r="E1123" t="s">
        <v>15</v>
      </c>
      <c r="G1123">
        <v>48</v>
      </c>
      <c r="H1123" t="s">
        <v>17</v>
      </c>
      <c r="I1123" t="s">
        <v>24</v>
      </c>
      <c r="J1123" t="s">
        <v>2007</v>
      </c>
      <c r="K1123" t="s">
        <v>109</v>
      </c>
      <c r="L1123" t="b">
        <v>0</v>
      </c>
      <c r="M1123" t="s">
        <v>21</v>
      </c>
      <c r="N1123" t="s">
        <v>48</v>
      </c>
      <c r="O1123" t="b">
        <v>0</v>
      </c>
      <c r="P1123" t="str">
        <f t="shared" si="68"/>
        <v>unarmed or undetermined or null</v>
      </c>
      <c r="Q1123" t="str">
        <f t="shared" si="69"/>
        <v>No Gun</v>
      </c>
      <c r="R1123" s="8" t="str">
        <f>LOOKUP(G1123,{0,1,19,30,40,50,60,70},{"null","0-18","19-29","30-39","40-49","50-59","60-69","70+"})</f>
        <v>40-49</v>
      </c>
      <c r="S1123" t="str">
        <f t="shared" si="70"/>
        <v>Fleeing</v>
      </c>
      <c r="T1123" t="str">
        <f t="shared" si="71"/>
        <v>NO</v>
      </c>
    </row>
    <row r="1124" spans="1:20" ht="19" hidden="1" x14ac:dyDescent="0.2">
      <c r="A1124">
        <v>1123</v>
      </c>
      <c r="B1124">
        <v>1279</v>
      </c>
      <c r="C1124" t="s">
        <v>2008</v>
      </c>
      <c r="D1124" s="1">
        <v>42416</v>
      </c>
      <c r="E1124" t="s">
        <v>15</v>
      </c>
      <c r="F1124" t="s">
        <v>16</v>
      </c>
      <c r="G1124">
        <v>30</v>
      </c>
      <c r="H1124" t="s">
        <v>17</v>
      </c>
      <c r="I1124" t="s">
        <v>24</v>
      </c>
      <c r="J1124" t="s">
        <v>2009</v>
      </c>
      <c r="K1124" t="s">
        <v>84</v>
      </c>
      <c r="L1124" t="b">
        <v>0</v>
      </c>
      <c r="M1124" t="s">
        <v>33</v>
      </c>
      <c r="N1124" t="s">
        <v>73</v>
      </c>
      <c r="O1124" t="b">
        <v>0</v>
      </c>
      <c r="P1124" t="str">
        <f t="shared" si="68"/>
        <v>armed</v>
      </c>
      <c r="Q1124" t="str">
        <f t="shared" si="69"/>
        <v>Gun</v>
      </c>
      <c r="R1124" s="8" t="str">
        <f>LOOKUP(G1124,{0,1,19,30,40,50,60,70},{"null","0-18","19-29","30-39","40-49","50-59","60-69","70+"})</f>
        <v>30-39</v>
      </c>
      <c r="S1124" t="str">
        <f t="shared" si="70"/>
        <v>Fleeing</v>
      </c>
      <c r="T1124" t="str">
        <f t="shared" si="71"/>
        <v>NO</v>
      </c>
    </row>
    <row r="1125" spans="1:20" ht="19" x14ac:dyDescent="0.2">
      <c r="A1125">
        <v>1124</v>
      </c>
      <c r="B1125">
        <v>1281</v>
      </c>
      <c r="C1125" t="s">
        <v>2010</v>
      </c>
      <c r="D1125" s="1">
        <v>42417</v>
      </c>
      <c r="E1125" t="s">
        <v>15</v>
      </c>
      <c r="F1125" t="s">
        <v>35</v>
      </c>
      <c r="G1125">
        <v>37</v>
      </c>
      <c r="H1125" t="s">
        <v>17</v>
      </c>
      <c r="I1125" t="s">
        <v>56</v>
      </c>
      <c r="J1125" t="s">
        <v>860</v>
      </c>
      <c r="K1125" t="s">
        <v>67</v>
      </c>
      <c r="L1125" t="b">
        <v>0</v>
      </c>
      <c r="M1125" t="s">
        <v>33</v>
      </c>
      <c r="N1125" t="s">
        <v>442</v>
      </c>
      <c r="O1125" t="b">
        <v>0</v>
      </c>
      <c r="P1125" t="str">
        <f t="shared" si="68"/>
        <v>armed</v>
      </c>
      <c r="Q1125" t="str">
        <f t="shared" si="69"/>
        <v>No Gun</v>
      </c>
      <c r="R1125" s="8" t="str">
        <f>LOOKUP(G1125,{0,1,19,30,40,50,60,70},{"null","0-18","19-29","30-39","40-49","50-59","60-69","70+"})</f>
        <v>30-39</v>
      </c>
      <c r="S1125" t="str">
        <f t="shared" si="70"/>
        <v>Fleeing</v>
      </c>
      <c r="T1125" t="str">
        <f t="shared" si="71"/>
        <v>YES</v>
      </c>
    </row>
    <row r="1126" spans="1:20" ht="19" hidden="1" x14ac:dyDescent="0.2">
      <c r="A1126">
        <v>1125</v>
      </c>
      <c r="B1126">
        <v>1284</v>
      </c>
      <c r="C1126" t="s">
        <v>2011</v>
      </c>
      <c r="D1126" s="1">
        <v>42418</v>
      </c>
      <c r="E1126" t="s">
        <v>28</v>
      </c>
      <c r="F1126" t="s">
        <v>77</v>
      </c>
      <c r="G1126">
        <v>25</v>
      </c>
      <c r="H1126" t="s">
        <v>17</v>
      </c>
      <c r="I1126" t="s">
        <v>24</v>
      </c>
      <c r="J1126" t="s">
        <v>2012</v>
      </c>
      <c r="K1126" t="s">
        <v>230</v>
      </c>
      <c r="L1126" t="b">
        <v>0</v>
      </c>
      <c r="M1126" t="s">
        <v>33</v>
      </c>
      <c r="N1126" t="s">
        <v>22</v>
      </c>
      <c r="O1126" t="b">
        <v>0</v>
      </c>
      <c r="P1126" t="str">
        <f t="shared" si="68"/>
        <v>unarmed or undetermined or null</v>
      </c>
      <c r="Q1126" t="str">
        <f t="shared" si="69"/>
        <v>No Gun</v>
      </c>
      <c r="R1126" s="8" t="str">
        <f>LOOKUP(G1126,{0,1,19,30,40,50,60,70},{"null","0-18","19-29","30-39","40-49","50-59","60-69","70+"})</f>
        <v>19-29</v>
      </c>
      <c r="S1126" t="str">
        <f t="shared" si="70"/>
        <v>Not Fleeing or Blank</v>
      </c>
      <c r="T1126" t="str">
        <f t="shared" si="71"/>
        <v>NO</v>
      </c>
    </row>
    <row r="1127" spans="1:20" ht="19" hidden="1" x14ac:dyDescent="0.2">
      <c r="A1127">
        <v>1126</v>
      </c>
      <c r="B1127">
        <v>1285</v>
      </c>
      <c r="C1127" t="s">
        <v>2013</v>
      </c>
      <c r="D1127" s="1">
        <v>42418</v>
      </c>
      <c r="E1127" t="s">
        <v>15</v>
      </c>
      <c r="F1127" t="s">
        <v>77</v>
      </c>
      <c r="G1127">
        <v>30</v>
      </c>
      <c r="H1127" t="s">
        <v>17</v>
      </c>
      <c r="I1127" t="s">
        <v>30</v>
      </c>
      <c r="J1127" t="s">
        <v>358</v>
      </c>
      <c r="K1127" t="s">
        <v>37</v>
      </c>
      <c r="L1127" t="b">
        <v>0</v>
      </c>
      <c r="M1127" t="s">
        <v>77</v>
      </c>
      <c r="N1127" t="s">
        <v>22</v>
      </c>
      <c r="O1127" t="b">
        <v>0</v>
      </c>
      <c r="P1127" t="str">
        <f t="shared" si="68"/>
        <v>unarmed or undetermined or null</v>
      </c>
      <c r="Q1127" t="str">
        <f t="shared" si="69"/>
        <v>No Gun</v>
      </c>
      <c r="R1127" s="8" t="str">
        <f>LOOKUP(G1127,{0,1,19,30,40,50,60,70},{"null","0-18","19-29","30-39","40-49","50-59","60-69","70+"})</f>
        <v>30-39</v>
      </c>
      <c r="S1127" t="str">
        <f t="shared" si="70"/>
        <v>Not Fleeing or Blank</v>
      </c>
      <c r="T1127" t="str">
        <f t="shared" si="71"/>
        <v>NO</v>
      </c>
    </row>
    <row r="1128" spans="1:20" ht="19" hidden="1" x14ac:dyDescent="0.2">
      <c r="A1128">
        <v>1127</v>
      </c>
      <c r="B1128">
        <v>1286</v>
      </c>
      <c r="C1128" t="s">
        <v>2014</v>
      </c>
      <c r="D1128" s="1">
        <v>42418</v>
      </c>
      <c r="E1128" t="s">
        <v>15</v>
      </c>
      <c r="F1128" t="s">
        <v>77</v>
      </c>
      <c r="G1128">
        <v>35</v>
      </c>
      <c r="H1128" t="s">
        <v>17</v>
      </c>
      <c r="I1128" t="s">
        <v>30</v>
      </c>
      <c r="J1128" t="s">
        <v>358</v>
      </c>
      <c r="K1128" t="s">
        <v>37</v>
      </c>
      <c r="L1128" t="b">
        <v>0</v>
      </c>
      <c r="M1128" t="s">
        <v>77</v>
      </c>
      <c r="N1128" t="s">
        <v>22</v>
      </c>
      <c r="O1128" t="b">
        <v>0</v>
      </c>
      <c r="P1128" t="str">
        <f t="shared" si="68"/>
        <v>unarmed or undetermined or null</v>
      </c>
      <c r="Q1128" t="str">
        <f t="shared" si="69"/>
        <v>No Gun</v>
      </c>
      <c r="R1128" s="8" t="str">
        <f>LOOKUP(G1128,{0,1,19,30,40,50,60,70},{"null","0-18","19-29","30-39","40-49","50-59","60-69","70+"})</f>
        <v>30-39</v>
      </c>
      <c r="S1128" t="str">
        <f t="shared" si="70"/>
        <v>Not Fleeing or Blank</v>
      </c>
      <c r="T1128" t="str">
        <f t="shared" si="71"/>
        <v>NO</v>
      </c>
    </row>
    <row r="1129" spans="1:20" ht="19" hidden="1" x14ac:dyDescent="0.2">
      <c r="A1129">
        <v>1128</v>
      </c>
      <c r="B1129">
        <v>1287</v>
      </c>
      <c r="C1129" t="s">
        <v>2015</v>
      </c>
      <c r="D1129" s="1">
        <v>42418</v>
      </c>
      <c r="E1129" t="s">
        <v>15</v>
      </c>
      <c r="F1129" t="s">
        <v>16</v>
      </c>
      <c r="G1129">
        <v>32</v>
      </c>
      <c r="H1129" t="s">
        <v>17</v>
      </c>
      <c r="I1129" t="s">
        <v>30</v>
      </c>
      <c r="J1129" t="s">
        <v>1639</v>
      </c>
      <c r="K1129" t="s">
        <v>64</v>
      </c>
      <c r="L1129" t="b">
        <v>0</v>
      </c>
      <c r="M1129" t="s">
        <v>21</v>
      </c>
      <c r="N1129" t="s">
        <v>22</v>
      </c>
      <c r="O1129" t="b">
        <v>0</v>
      </c>
      <c r="P1129" t="str">
        <f t="shared" si="68"/>
        <v>armed</v>
      </c>
      <c r="Q1129" t="str">
        <f t="shared" si="69"/>
        <v>Gun</v>
      </c>
      <c r="R1129" s="8" t="str">
        <f>LOOKUP(G1129,{0,1,19,30,40,50,60,70},{"null","0-18","19-29","30-39","40-49","50-59","60-69","70+"})</f>
        <v>30-39</v>
      </c>
      <c r="S1129" t="str">
        <f t="shared" si="70"/>
        <v>Not Fleeing or Blank</v>
      </c>
      <c r="T1129" t="str">
        <f t="shared" si="71"/>
        <v>NO</v>
      </c>
    </row>
    <row r="1130" spans="1:20" ht="19" hidden="1" x14ac:dyDescent="0.2">
      <c r="A1130">
        <v>1129</v>
      </c>
      <c r="B1130">
        <v>1295</v>
      </c>
      <c r="C1130" t="s">
        <v>2016</v>
      </c>
      <c r="D1130" s="1">
        <v>42419</v>
      </c>
      <c r="E1130" t="s">
        <v>15</v>
      </c>
      <c r="F1130" t="s">
        <v>60</v>
      </c>
      <c r="G1130">
        <v>35</v>
      </c>
      <c r="H1130" t="s">
        <v>17</v>
      </c>
      <c r="I1130" t="s">
        <v>24</v>
      </c>
      <c r="J1130" t="s">
        <v>2017</v>
      </c>
      <c r="K1130" t="s">
        <v>81</v>
      </c>
      <c r="L1130" t="b">
        <v>1</v>
      </c>
      <c r="M1130" t="s">
        <v>21</v>
      </c>
      <c r="N1130" t="s">
        <v>22</v>
      </c>
      <c r="O1130" t="b">
        <v>0</v>
      </c>
      <c r="P1130" t="str">
        <f t="shared" si="68"/>
        <v>armed</v>
      </c>
      <c r="Q1130" t="str">
        <f t="shared" si="69"/>
        <v>No Gun</v>
      </c>
      <c r="R1130" s="8" t="str">
        <f>LOOKUP(G1130,{0,1,19,30,40,50,60,70},{"null","0-18","19-29","30-39","40-49","50-59","60-69","70+"})</f>
        <v>30-39</v>
      </c>
      <c r="S1130" t="str">
        <f t="shared" si="70"/>
        <v>Not Fleeing or Blank</v>
      </c>
      <c r="T1130" t="str">
        <f t="shared" si="71"/>
        <v>NO</v>
      </c>
    </row>
    <row r="1131" spans="1:20" ht="19" hidden="1" x14ac:dyDescent="0.2">
      <c r="A1131">
        <v>1130</v>
      </c>
      <c r="B1131">
        <v>1297</v>
      </c>
      <c r="C1131" t="s">
        <v>2018</v>
      </c>
      <c r="D1131" s="1">
        <v>42419</v>
      </c>
      <c r="E1131" t="s">
        <v>15</v>
      </c>
      <c r="F1131" t="s">
        <v>16</v>
      </c>
      <c r="G1131">
        <v>31</v>
      </c>
      <c r="H1131" t="s">
        <v>17</v>
      </c>
      <c r="I1131" t="s">
        <v>24</v>
      </c>
      <c r="J1131" t="s">
        <v>2019</v>
      </c>
      <c r="K1131" t="s">
        <v>242</v>
      </c>
      <c r="L1131" t="b">
        <v>0</v>
      </c>
      <c r="M1131" t="s">
        <v>21</v>
      </c>
      <c r="N1131" t="s">
        <v>22</v>
      </c>
      <c r="O1131" t="b">
        <v>0</v>
      </c>
      <c r="P1131" t="str">
        <f t="shared" si="68"/>
        <v>armed</v>
      </c>
      <c r="Q1131" t="str">
        <f t="shared" si="69"/>
        <v>Gun</v>
      </c>
      <c r="R1131" s="8" t="str">
        <f>LOOKUP(G1131,{0,1,19,30,40,50,60,70},{"null","0-18","19-29","30-39","40-49","50-59","60-69","70+"})</f>
        <v>30-39</v>
      </c>
      <c r="S1131" t="str">
        <f t="shared" si="70"/>
        <v>Not Fleeing or Blank</v>
      </c>
      <c r="T1131" t="str">
        <f t="shared" si="71"/>
        <v>NO</v>
      </c>
    </row>
    <row r="1132" spans="1:20" ht="19" hidden="1" x14ac:dyDescent="0.2">
      <c r="A1132">
        <v>1131</v>
      </c>
      <c r="B1132">
        <v>1291</v>
      </c>
      <c r="C1132" t="s">
        <v>2020</v>
      </c>
      <c r="D1132" s="1">
        <v>42420</v>
      </c>
      <c r="E1132" t="s">
        <v>15</v>
      </c>
      <c r="F1132" t="s">
        <v>16</v>
      </c>
      <c r="G1132">
        <v>30</v>
      </c>
      <c r="H1132" t="s">
        <v>17</v>
      </c>
      <c r="I1132" t="s">
        <v>30</v>
      </c>
      <c r="J1132" t="s">
        <v>403</v>
      </c>
      <c r="K1132" t="s">
        <v>37</v>
      </c>
      <c r="L1132" t="b">
        <v>0</v>
      </c>
      <c r="M1132" t="s">
        <v>21</v>
      </c>
      <c r="N1132" t="s">
        <v>48</v>
      </c>
      <c r="O1132" t="b">
        <v>1</v>
      </c>
      <c r="P1132" t="str">
        <f t="shared" si="68"/>
        <v>armed</v>
      </c>
      <c r="Q1132" t="str">
        <f t="shared" si="69"/>
        <v>Gun</v>
      </c>
      <c r="R1132" s="8" t="str">
        <f>LOOKUP(G1132,{0,1,19,30,40,50,60,70},{"null","0-18","19-29","30-39","40-49","50-59","60-69","70+"})</f>
        <v>30-39</v>
      </c>
      <c r="S1132" t="str">
        <f t="shared" si="70"/>
        <v>Fleeing</v>
      </c>
      <c r="T1132" t="str">
        <f t="shared" si="71"/>
        <v>NO</v>
      </c>
    </row>
    <row r="1133" spans="1:20" ht="19" hidden="1" x14ac:dyDescent="0.2">
      <c r="A1133">
        <v>1132</v>
      </c>
      <c r="B1133">
        <v>1294</v>
      </c>
      <c r="C1133" t="s">
        <v>2021</v>
      </c>
      <c r="D1133" s="1">
        <v>42420</v>
      </c>
      <c r="E1133" t="s">
        <v>15</v>
      </c>
      <c r="F1133" t="s">
        <v>16</v>
      </c>
      <c r="G1133">
        <v>23</v>
      </c>
      <c r="H1133" t="s">
        <v>17</v>
      </c>
      <c r="I1133" t="s">
        <v>30</v>
      </c>
      <c r="J1133" t="s">
        <v>100</v>
      </c>
      <c r="K1133" t="s">
        <v>101</v>
      </c>
      <c r="L1133" t="b">
        <v>0</v>
      </c>
      <c r="M1133" t="s">
        <v>21</v>
      </c>
      <c r="N1133" t="s">
        <v>73</v>
      </c>
      <c r="O1133" t="b">
        <v>0</v>
      </c>
      <c r="P1133" t="str">
        <f t="shared" si="68"/>
        <v>armed</v>
      </c>
      <c r="Q1133" t="str">
        <f t="shared" si="69"/>
        <v>Gun</v>
      </c>
      <c r="R1133" s="8" t="str">
        <f>LOOKUP(G1133,{0,1,19,30,40,50,60,70},{"null","0-18","19-29","30-39","40-49","50-59","60-69","70+"})</f>
        <v>19-29</v>
      </c>
      <c r="S1133" t="str">
        <f t="shared" si="70"/>
        <v>Fleeing</v>
      </c>
      <c r="T1133" t="str">
        <f t="shared" si="71"/>
        <v>NO</v>
      </c>
    </row>
    <row r="1134" spans="1:20" ht="19" x14ac:dyDescent="0.2">
      <c r="A1134">
        <v>1133</v>
      </c>
      <c r="B1134">
        <v>1296</v>
      </c>
      <c r="C1134" t="s">
        <v>2022</v>
      </c>
      <c r="D1134" s="1">
        <v>42420</v>
      </c>
      <c r="E1134" t="s">
        <v>15</v>
      </c>
      <c r="F1134" t="s">
        <v>16</v>
      </c>
      <c r="G1134">
        <v>41</v>
      </c>
      <c r="H1134" t="s">
        <v>17</v>
      </c>
      <c r="I1134" t="s">
        <v>56</v>
      </c>
      <c r="J1134" t="s">
        <v>635</v>
      </c>
      <c r="K1134" t="s">
        <v>20</v>
      </c>
      <c r="L1134" t="b">
        <v>0</v>
      </c>
      <c r="M1134" t="s">
        <v>21</v>
      </c>
      <c r="N1134" t="s">
        <v>48</v>
      </c>
      <c r="O1134" t="b">
        <v>0</v>
      </c>
      <c r="P1134" t="str">
        <f t="shared" si="68"/>
        <v>armed</v>
      </c>
      <c r="Q1134" t="str">
        <f t="shared" si="69"/>
        <v>Gun</v>
      </c>
      <c r="R1134" s="8" t="str">
        <f>LOOKUP(G1134,{0,1,19,30,40,50,60,70},{"null","0-18","19-29","30-39","40-49","50-59","60-69","70+"})</f>
        <v>40-49</v>
      </c>
      <c r="S1134" t="str">
        <f t="shared" si="70"/>
        <v>Fleeing</v>
      </c>
      <c r="T1134" t="str">
        <f t="shared" si="71"/>
        <v>YES</v>
      </c>
    </row>
    <row r="1135" spans="1:20" ht="19" hidden="1" x14ac:dyDescent="0.2">
      <c r="A1135">
        <v>1134</v>
      </c>
      <c r="B1135">
        <v>1298</v>
      </c>
      <c r="C1135" t="s">
        <v>2023</v>
      </c>
      <c r="D1135" s="1">
        <v>42420</v>
      </c>
      <c r="E1135" t="s">
        <v>15</v>
      </c>
      <c r="F1135" t="s">
        <v>16</v>
      </c>
      <c r="G1135">
        <v>45</v>
      </c>
      <c r="H1135" t="s">
        <v>17</v>
      </c>
      <c r="I1135" t="s">
        <v>24</v>
      </c>
      <c r="J1135" t="s">
        <v>296</v>
      </c>
      <c r="K1135" t="s">
        <v>297</v>
      </c>
      <c r="L1135" t="b">
        <v>1</v>
      </c>
      <c r="M1135" t="s">
        <v>21</v>
      </c>
      <c r="N1135" t="s">
        <v>22</v>
      </c>
      <c r="O1135" t="b">
        <v>0</v>
      </c>
      <c r="P1135" t="str">
        <f t="shared" si="68"/>
        <v>armed</v>
      </c>
      <c r="Q1135" t="str">
        <f t="shared" si="69"/>
        <v>Gun</v>
      </c>
      <c r="R1135" s="8" t="str">
        <f>LOOKUP(G1135,{0,1,19,30,40,50,60,70},{"null","0-18","19-29","30-39","40-49","50-59","60-69","70+"})</f>
        <v>40-49</v>
      </c>
      <c r="S1135" t="str">
        <f t="shared" si="70"/>
        <v>Not Fleeing or Blank</v>
      </c>
      <c r="T1135" t="str">
        <f t="shared" si="71"/>
        <v>NO</v>
      </c>
    </row>
    <row r="1136" spans="1:20" ht="19" hidden="1" x14ac:dyDescent="0.2">
      <c r="A1136">
        <v>1135</v>
      </c>
      <c r="B1136">
        <v>1289</v>
      </c>
      <c r="C1136" t="s">
        <v>2024</v>
      </c>
      <c r="D1136" s="1">
        <v>42421</v>
      </c>
      <c r="E1136" t="s">
        <v>15</v>
      </c>
      <c r="F1136" t="s">
        <v>77</v>
      </c>
      <c r="G1136">
        <v>46</v>
      </c>
      <c r="H1136" t="s">
        <v>17</v>
      </c>
      <c r="I1136" t="s">
        <v>56</v>
      </c>
      <c r="J1136" t="s">
        <v>1039</v>
      </c>
      <c r="K1136" t="s">
        <v>20</v>
      </c>
      <c r="L1136" t="b">
        <v>0</v>
      </c>
      <c r="M1136" t="s">
        <v>33</v>
      </c>
      <c r="N1136" t="s">
        <v>22</v>
      </c>
      <c r="O1136" t="b">
        <v>0</v>
      </c>
      <c r="P1136" t="str">
        <f t="shared" si="68"/>
        <v>unarmed or undetermined or null</v>
      </c>
      <c r="Q1136" t="str">
        <f t="shared" si="69"/>
        <v>No Gun</v>
      </c>
      <c r="R1136" s="8" t="str">
        <f>LOOKUP(G1136,{0,1,19,30,40,50,60,70},{"null","0-18","19-29","30-39","40-49","50-59","60-69","70+"})</f>
        <v>40-49</v>
      </c>
      <c r="S1136" t="str">
        <f t="shared" si="70"/>
        <v>Not Fleeing or Blank</v>
      </c>
      <c r="T1136" t="str">
        <f t="shared" si="71"/>
        <v>NO</v>
      </c>
    </row>
    <row r="1137" spans="1:20" ht="19" hidden="1" x14ac:dyDescent="0.2">
      <c r="A1137">
        <v>1136</v>
      </c>
      <c r="B1137">
        <v>1290</v>
      </c>
      <c r="C1137" t="s">
        <v>2025</v>
      </c>
      <c r="D1137" s="1">
        <v>42421</v>
      </c>
      <c r="E1137" t="s">
        <v>15</v>
      </c>
      <c r="F1137" t="s">
        <v>16</v>
      </c>
      <c r="G1137">
        <v>36</v>
      </c>
      <c r="H1137" t="s">
        <v>52</v>
      </c>
      <c r="I1137" t="s">
        <v>192</v>
      </c>
      <c r="J1137" t="s">
        <v>193</v>
      </c>
      <c r="K1137" t="s">
        <v>47</v>
      </c>
      <c r="L1137" t="b">
        <v>1</v>
      </c>
      <c r="M1137" t="s">
        <v>21</v>
      </c>
      <c r="N1137" t="s">
        <v>73</v>
      </c>
      <c r="O1137" t="b">
        <v>0</v>
      </c>
      <c r="P1137" t="str">
        <f t="shared" si="68"/>
        <v>armed</v>
      </c>
      <c r="Q1137" t="str">
        <f t="shared" si="69"/>
        <v>Gun</v>
      </c>
      <c r="R1137" s="8" t="str">
        <f>LOOKUP(G1137,{0,1,19,30,40,50,60,70},{"null","0-18","19-29","30-39","40-49","50-59","60-69","70+"})</f>
        <v>30-39</v>
      </c>
      <c r="S1137" t="str">
        <f t="shared" si="70"/>
        <v>Fleeing</v>
      </c>
      <c r="T1137" t="str">
        <f t="shared" si="71"/>
        <v>NO</v>
      </c>
    </row>
    <row r="1138" spans="1:20" ht="19" hidden="1" x14ac:dyDescent="0.2">
      <c r="A1138">
        <v>1137</v>
      </c>
      <c r="B1138">
        <v>1292</v>
      </c>
      <c r="C1138" t="s">
        <v>2026</v>
      </c>
      <c r="D1138" s="1">
        <v>42421</v>
      </c>
      <c r="E1138" t="s">
        <v>15</v>
      </c>
      <c r="F1138" t="s">
        <v>16</v>
      </c>
      <c r="G1138">
        <v>31</v>
      </c>
      <c r="H1138" t="s">
        <v>52</v>
      </c>
      <c r="I1138" t="s">
        <v>56</v>
      </c>
      <c r="J1138" t="s">
        <v>2027</v>
      </c>
      <c r="K1138" t="s">
        <v>37</v>
      </c>
      <c r="L1138" t="b">
        <v>0</v>
      </c>
      <c r="M1138" t="s">
        <v>33</v>
      </c>
      <c r="N1138" t="s">
        <v>22</v>
      </c>
      <c r="O1138" t="b">
        <v>0</v>
      </c>
      <c r="P1138" t="str">
        <f t="shared" si="68"/>
        <v>armed</v>
      </c>
      <c r="Q1138" t="str">
        <f t="shared" si="69"/>
        <v>Gun</v>
      </c>
      <c r="R1138" s="8" t="str">
        <f>LOOKUP(G1138,{0,1,19,30,40,50,60,70},{"null","0-18","19-29","30-39","40-49","50-59","60-69","70+"})</f>
        <v>30-39</v>
      </c>
      <c r="S1138" t="str">
        <f t="shared" si="70"/>
        <v>Not Fleeing or Blank</v>
      </c>
      <c r="T1138" t="str">
        <f t="shared" si="71"/>
        <v>NO</v>
      </c>
    </row>
    <row r="1139" spans="1:20" ht="19" hidden="1" x14ac:dyDescent="0.2">
      <c r="A1139">
        <v>1138</v>
      </c>
      <c r="B1139">
        <v>1293</v>
      </c>
      <c r="C1139" t="s">
        <v>2028</v>
      </c>
      <c r="D1139" s="1">
        <v>42421</v>
      </c>
      <c r="E1139" t="s">
        <v>15</v>
      </c>
      <c r="F1139" t="s">
        <v>77</v>
      </c>
      <c r="G1139">
        <v>32</v>
      </c>
      <c r="H1139" t="s">
        <v>17</v>
      </c>
      <c r="I1139" t="s">
        <v>56</v>
      </c>
      <c r="J1139" t="s">
        <v>2027</v>
      </c>
      <c r="K1139" t="s">
        <v>37</v>
      </c>
      <c r="L1139" t="b">
        <v>0</v>
      </c>
      <c r="M1139" t="s">
        <v>33</v>
      </c>
      <c r="N1139" t="s">
        <v>22</v>
      </c>
      <c r="O1139" t="b">
        <v>0</v>
      </c>
      <c r="P1139" t="str">
        <f t="shared" si="68"/>
        <v>unarmed or undetermined or null</v>
      </c>
      <c r="Q1139" t="str">
        <f t="shared" si="69"/>
        <v>No Gun</v>
      </c>
      <c r="R1139" s="8" t="str">
        <f>LOOKUP(G1139,{0,1,19,30,40,50,60,70},{"null","0-18","19-29","30-39","40-49","50-59","60-69","70+"})</f>
        <v>30-39</v>
      </c>
      <c r="S1139" t="str">
        <f t="shared" si="70"/>
        <v>Not Fleeing or Blank</v>
      </c>
      <c r="T1139" t="str">
        <f t="shared" si="71"/>
        <v>NO</v>
      </c>
    </row>
    <row r="1140" spans="1:20" ht="19" hidden="1" x14ac:dyDescent="0.2">
      <c r="A1140">
        <v>1139</v>
      </c>
      <c r="B1140">
        <v>1305</v>
      </c>
      <c r="C1140" t="s">
        <v>2029</v>
      </c>
      <c r="D1140" s="1">
        <v>42421</v>
      </c>
      <c r="E1140" t="s">
        <v>15</v>
      </c>
      <c r="F1140" t="s">
        <v>16</v>
      </c>
      <c r="G1140">
        <v>38</v>
      </c>
      <c r="H1140" t="s">
        <v>52</v>
      </c>
      <c r="I1140" t="s">
        <v>192</v>
      </c>
      <c r="J1140" t="s">
        <v>214</v>
      </c>
      <c r="K1140" t="s">
        <v>254</v>
      </c>
      <c r="L1140" t="b">
        <v>0</v>
      </c>
      <c r="M1140" t="s">
        <v>21</v>
      </c>
      <c r="N1140" t="s">
        <v>22</v>
      </c>
      <c r="O1140" t="b">
        <v>0</v>
      </c>
      <c r="P1140" t="str">
        <f t="shared" si="68"/>
        <v>armed</v>
      </c>
      <c r="Q1140" t="str">
        <f t="shared" si="69"/>
        <v>Gun</v>
      </c>
      <c r="R1140" s="8" t="str">
        <f>LOOKUP(G1140,{0,1,19,30,40,50,60,70},{"null","0-18","19-29","30-39","40-49","50-59","60-69","70+"})</f>
        <v>30-39</v>
      </c>
      <c r="S1140" t="str">
        <f t="shared" si="70"/>
        <v>Not Fleeing or Blank</v>
      </c>
      <c r="T1140" t="str">
        <f t="shared" si="71"/>
        <v>NO</v>
      </c>
    </row>
    <row r="1141" spans="1:20" ht="19" hidden="1" x14ac:dyDescent="0.2">
      <c r="A1141">
        <v>1140</v>
      </c>
      <c r="B1141">
        <v>1301</v>
      </c>
      <c r="C1141" t="s">
        <v>2030</v>
      </c>
      <c r="D1141" s="1">
        <v>42422</v>
      </c>
      <c r="E1141" t="s">
        <v>15</v>
      </c>
      <c r="F1141" t="s">
        <v>16</v>
      </c>
      <c r="G1141">
        <v>33</v>
      </c>
      <c r="H1141" t="s">
        <v>17</v>
      </c>
      <c r="I1141" t="s">
        <v>30</v>
      </c>
      <c r="J1141" t="s">
        <v>184</v>
      </c>
      <c r="K1141" t="s">
        <v>41</v>
      </c>
      <c r="L1141" t="b">
        <v>0</v>
      </c>
      <c r="M1141" t="s">
        <v>21</v>
      </c>
      <c r="N1141" t="s">
        <v>442</v>
      </c>
      <c r="O1141" t="b">
        <v>0</v>
      </c>
      <c r="P1141" t="str">
        <f t="shared" si="68"/>
        <v>armed</v>
      </c>
      <c r="Q1141" t="str">
        <f t="shared" si="69"/>
        <v>Gun</v>
      </c>
      <c r="R1141" s="8" t="str">
        <f>LOOKUP(G1141,{0,1,19,30,40,50,60,70},{"null","0-18","19-29","30-39","40-49","50-59","60-69","70+"})</f>
        <v>30-39</v>
      </c>
      <c r="S1141" t="str">
        <f t="shared" si="70"/>
        <v>Fleeing</v>
      </c>
      <c r="T1141" t="str">
        <f t="shared" si="71"/>
        <v>NO</v>
      </c>
    </row>
    <row r="1142" spans="1:20" ht="19" hidden="1" x14ac:dyDescent="0.2">
      <c r="A1142">
        <v>1141</v>
      </c>
      <c r="B1142">
        <v>1302</v>
      </c>
      <c r="C1142" t="s">
        <v>2031</v>
      </c>
      <c r="D1142" s="1">
        <v>42422</v>
      </c>
      <c r="E1142" t="s">
        <v>15</v>
      </c>
      <c r="F1142" t="s">
        <v>60</v>
      </c>
      <c r="G1142">
        <v>45</v>
      </c>
      <c r="H1142" t="s">
        <v>17</v>
      </c>
      <c r="I1142" t="s">
        <v>24</v>
      </c>
      <c r="J1142" t="s">
        <v>465</v>
      </c>
      <c r="K1142" t="s">
        <v>37</v>
      </c>
      <c r="L1142" t="b">
        <v>0</v>
      </c>
      <c r="M1142" t="s">
        <v>21</v>
      </c>
      <c r="N1142" t="s">
        <v>22</v>
      </c>
      <c r="O1142" t="b">
        <v>0</v>
      </c>
      <c r="P1142" t="str">
        <f t="shared" si="68"/>
        <v>armed</v>
      </c>
      <c r="Q1142" t="str">
        <f t="shared" si="69"/>
        <v>No Gun</v>
      </c>
      <c r="R1142" s="8" t="str">
        <f>LOOKUP(G1142,{0,1,19,30,40,50,60,70},{"null","0-18","19-29","30-39","40-49","50-59","60-69","70+"})</f>
        <v>40-49</v>
      </c>
      <c r="S1142" t="str">
        <f t="shared" si="70"/>
        <v>Not Fleeing or Blank</v>
      </c>
      <c r="T1142" t="str">
        <f t="shared" si="71"/>
        <v>NO</v>
      </c>
    </row>
    <row r="1143" spans="1:20" ht="19" hidden="1" x14ac:dyDescent="0.2">
      <c r="A1143">
        <v>1142</v>
      </c>
      <c r="B1143">
        <v>1303</v>
      </c>
      <c r="C1143" t="s">
        <v>2032</v>
      </c>
      <c r="D1143" s="1">
        <v>42422</v>
      </c>
      <c r="E1143" t="s">
        <v>15</v>
      </c>
      <c r="G1143">
        <v>38</v>
      </c>
      <c r="H1143" t="s">
        <v>17</v>
      </c>
      <c r="I1143" t="s">
        <v>24</v>
      </c>
      <c r="J1143" t="s">
        <v>631</v>
      </c>
      <c r="K1143" t="s">
        <v>64</v>
      </c>
      <c r="L1143" t="b">
        <v>1</v>
      </c>
      <c r="M1143" t="s">
        <v>33</v>
      </c>
      <c r="N1143" t="s">
        <v>48</v>
      </c>
      <c r="O1143" t="b">
        <v>0</v>
      </c>
      <c r="P1143" t="str">
        <f t="shared" si="68"/>
        <v>unarmed or undetermined or null</v>
      </c>
      <c r="Q1143" t="str">
        <f t="shared" si="69"/>
        <v>No Gun</v>
      </c>
      <c r="R1143" s="8" t="str">
        <f>LOOKUP(G1143,{0,1,19,30,40,50,60,70},{"null","0-18","19-29","30-39","40-49","50-59","60-69","70+"})</f>
        <v>30-39</v>
      </c>
      <c r="S1143" t="str">
        <f t="shared" si="70"/>
        <v>Fleeing</v>
      </c>
      <c r="T1143" t="str">
        <f t="shared" si="71"/>
        <v>NO</v>
      </c>
    </row>
    <row r="1144" spans="1:20" ht="19" hidden="1" x14ac:dyDescent="0.2">
      <c r="A1144">
        <v>1143</v>
      </c>
      <c r="B1144">
        <v>1304</v>
      </c>
      <c r="C1144" t="s">
        <v>2033</v>
      </c>
      <c r="D1144" s="1">
        <v>42422</v>
      </c>
      <c r="E1144" t="s">
        <v>15</v>
      </c>
      <c r="F1144" t="s">
        <v>35</v>
      </c>
      <c r="G1144">
        <v>22</v>
      </c>
      <c r="H1144" t="s">
        <v>17</v>
      </c>
      <c r="I1144" t="s">
        <v>24</v>
      </c>
      <c r="J1144" t="s">
        <v>2034</v>
      </c>
      <c r="K1144" t="s">
        <v>67</v>
      </c>
      <c r="L1144" t="b">
        <v>0</v>
      </c>
      <c r="M1144" t="s">
        <v>33</v>
      </c>
      <c r="N1144" t="s">
        <v>22</v>
      </c>
      <c r="O1144" t="b">
        <v>0</v>
      </c>
      <c r="P1144" t="str">
        <f t="shared" si="68"/>
        <v>armed</v>
      </c>
      <c r="Q1144" t="str">
        <f t="shared" si="69"/>
        <v>No Gun</v>
      </c>
      <c r="R1144" s="8" t="str">
        <f>LOOKUP(G1144,{0,1,19,30,40,50,60,70},{"null","0-18","19-29","30-39","40-49","50-59","60-69","70+"})</f>
        <v>19-29</v>
      </c>
      <c r="S1144" t="str">
        <f t="shared" si="70"/>
        <v>Not Fleeing or Blank</v>
      </c>
      <c r="T1144" t="str">
        <f t="shared" si="71"/>
        <v>NO</v>
      </c>
    </row>
    <row r="1145" spans="1:20" ht="19" hidden="1" x14ac:dyDescent="0.2">
      <c r="A1145">
        <v>1144</v>
      </c>
      <c r="B1145">
        <v>1306</v>
      </c>
      <c r="C1145" t="s">
        <v>2035</v>
      </c>
      <c r="D1145" s="1">
        <v>42423</v>
      </c>
      <c r="E1145" t="s">
        <v>15</v>
      </c>
      <c r="G1145">
        <v>48</v>
      </c>
      <c r="H1145" t="s">
        <v>17</v>
      </c>
      <c r="I1145" t="s">
        <v>56</v>
      </c>
      <c r="J1145" t="s">
        <v>413</v>
      </c>
      <c r="K1145" t="s">
        <v>72</v>
      </c>
      <c r="L1145" t="b">
        <v>1</v>
      </c>
      <c r="M1145" t="s">
        <v>21</v>
      </c>
      <c r="N1145" t="s">
        <v>22</v>
      </c>
      <c r="O1145" t="b">
        <v>0</v>
      </c>
      <c r="P1145" t="str">
        <f t="shared" si="68"/>
        <v>unarmed or undetermined or null</v>
      </c>
      <c r="Q1145" t="str">
        <f t="shared" si="69"/>
        <v>No Gun</v>
      </c>
      <c r="R1145" s="8" t="str">
        <f>LOOKUP(G1145,{0,1,19,30,40,50,60,70},{"null","0-18","19-29","30-39","40-49","50-59","60-69","70+"})</f>
        <v>40-49</v>
      </c>
      <c r="S1145" t="str">
        <f t="shared" si="70"/>
        <v>Not Fleeing or Blank</v>
      </c>
      <c r="T1145" t="str">
        <f t="shared" si="71"/>
        <v>NO</v>
      </c>
    </row>
    <row r="1146" spans="1:20" ht="19" hidden="1" x14ac:dyDescent="0.2">
      <c r="A1146">
        <v>1145</v>
      </c>
      <c r="B1146">
        <v>1309</v>
      </c>
      <c r="C1146" t="s">
        <v>2036</v>
      </c>
      <c r="D1146" s="1">
        <v>42423</v>
      </c>
      <c r="E1146" t="s">
        <v>15</v>
      </c>
      <c r="F1146" t="s">
        <v>16</v>
      </c>
      <c r="G1146">
        <v>36</v>
      </c>
      <c r="H1146" t="s">
        <v>17</v>
      </c>
      <c r="I1146" t="s">
        <v>30</v>
      </c>
      <c r="J1146" t="s">
        <v>2037</v>
      </c>
      <c r="K1146" t="s">
        <v>37</v>
      </c>
      <c r="L1146" t="b">
        <v>0</v>
      </c>
      <c r="M1146" t="s">
        <v>33</v>
      </c>
      <c r="N1146" t="s">
        <v>442</v>
      </c>
      <c r="O1146" t="b">
        <v>0</v>
      </c>
      <c r="P1146" t="str">
        <f t="shared" si="68"/>
        <v>armed</v>
      </c>
      <c r="Q1146" t="str">
        <f t="shared" si="69"/>
        <v>Gun</v>
      </c>
      <c r="R1146" s="8" t="str">
        <f>LOOKUP(G1146,{0,1,19,30,40,50,60,70},{"null","0-18","19-29","30-39","40-49","50-59","60-69","70+"})</f>
        <v>30-39</v>
      </c>
      <c r="S1146" t="str">
        <f t="shared" si="70"/>
        <v>Fleeing</v>
      </c>
      <c r="T1146" t="str">
        <f t="shared" si="71"/>
        <v>NO</v>
      </c>
    </row>
    <row r="1147" spans="1:20" ht="19" hidden="1" x14ac:dyDescent="0.2">
      <c r="A1147">
        <v>1146</v>
      </c>
      <c r="B1147">
        <v>1310</v>
      </c>
      <c r="C1147" t="s">
        <v>2038</v>
      </c>
      <c r="D1147" s="1">
        <v>42423</v>
      </c>
      <c r="E1147" t="s">
        <v>28</v>
      </c>
      <c r="F1147" t="s">
        <v>451</v>
      </c>
      <c r="G1147">
        <v>39</v>
      </c>
      <c r="H1147" t="s">
        <v>17</v>
      </c>
      <c r="I1147" t="s">
        <v>30</v>
      </c>
      <c r="J1147" t="s">
        <v>214</v>
      </c>
      <c r="K1147" t="s">
        <v>64</v>
      </c>
      <c r="L1147" t="b">
        <v>1</v>
      </c>
      <c r="M1147" t="s">
        <v>21</v>
      </c>
      <c r="N1147" t="s">
        <v>22</v>
      </c>
      <c r="O1147" t="b">
        <v>0</v>
      </c>
      <c r="P1147" t="str">
        <f t="shared" si="68"/>
        <v>armed</v>
      </c>
      <c r="Q1147" t="str">
        <f t="shared" si="69"/>
        <v>No Gun</v>
      </c>
      <c r="R1147" s="8" t="str">
        <f>LOOKUP(G1147,{0,1,19,30,40,50,60,70},{"null","0-18","19-29","30-39","40-49","50-59","60-69","70+"})</f>
        <v>30-39</v>
      </c>
      <c r="S1147" t="str">
        <f t="shared" si="70"/>
        <v>Not Fleeing or Blank</v>
      </c>
      <c r="T1147" t="str">
        <f t="shared" si="71"/>
        <v>NO</v>
      </c>
    </row>
    <row r="1148" spans="1:20" ht="19" hidden="1" x14ac:dyDescent="0.2">
      <c r="A1148">
        <v>1147</v>
      </c>
      <c r="B1148">
        <v>1317</v>
      </c>
      <c r="C1148" t="s">
        <v>2039</v>
      </c>
      <c r="D1148" s="1">
        <v>42423</v>
      </c>
      <c r="E1148" t="s">
        <v>15</v>
      </c>
      <c r="F1148" t="s">
        <v>16</v>
      </c>
      <c r="G1148">
        <v>26</v>
      </c>
      <c r="H1148" t="s">
        <v>17</v>
      </c>
      <c r="I1148" t="s">
        <v>24</v>
      </c>
      <c r="J1148" t="s">
        <v>193</v>
      </c>
      <c r="K1148" t="s">
        <v>47</v>
      </c>
      <c r="L1148" t="b">
        <v>1</v>
      </c>
      <c r="M1148" t="s">
        <v>21</v>
      </c>
      <c r="N1148" t="s">
        <v>22</v>
      </c>
      <c r="O1148" t="b">
        <v>0</v>
      </c>
      <c r="P1148" t="str">
        <f t="shared" si="68"/>
        <v>armed</v>
      </c>
      <c r="Q1148" t="str">
        <f t="shared" si="69"/>
        <v>Gun</v>
      </c>
      <c r="R1148" s="8" t="str">
        <f>LOOKUP(G1148,{0,1,19,30,40,50,60,70},{"null","0-18","19-29","30-39","40-49","50-59","60-69","70+"})</f>
        <v>19-29</v>
      </c>
      <c r="S1148" t="str">
        <f t="shared" si="70"/>
        <v>Not Fleeing or Blank</v>
      </c>
      <c r="T1148" t="str">
        <f t="shared" si="71"/>
        <v>NO</v>
      </c>
    </row>
    <row r="1149" spans="1:20" ht="19" hidden="1" x14ac:dyDescent="0.2">
      <c r="A1149">
        <v>1148</v>
      </c>
      <c r="B1149">
        <v>1307</v>
      </c>
      <c r="C1149" t="s">
        <v>2040</v>
      </c>
      <c r="D1149" s="1">
        <v>42424</v>
      </c>
      <c r="E1149" t="s">
        <v>15</v>
      </c>
      <c r="F1149" t="s">
        <v>60</v>
      </c>
      <c r="G1149">
        <v>16</v>
      </c>
      <c r="H1149" t="s">
        <v>17</v>
      </c>
      <c r="I1149" t="s">
        <v>24</v>
      </c>
      <c r="J1149" t="s">
        <v>2041</v>
      </c>
      <c r="K1149" t="s">
        <v>109</v>
      </c>
      <c r="L1149" t="b">
        <v>1</v>
      </c>
      <c r="M1149" t="s">
        <v>33</v>
      </c>
      <c r="N1149" t="s">
        <v>22</v>
      </c>
      <c r="O1149" t="b">
        <v>0</v>
      </c>
      <c r="P1149" t="str">
        <f t="shared" si="68"/>
        <v>armed</v>
      </c>
      <c r="Q1149" t="str">
        <f t="shared" si="69"/>
        <v>No Gun</v>
      </c>
      <c r="R1149" s="8" t="str">
        <f>LOOKUP(G1149,{0,1,19,30,40,50,60,70},{"null","0-18","19-29","30-39","40-49","50-59","60-69","70+"})</f>
        <v>0-18</v>
      </c>
      <c r="S1149" t="str">
        <f t="shared" si="70"/>
        <v>Not Fleeing or Blank</v>
      </c>
      <c r="T1149" t="str">
        <f t="shared" si="71"/>
        <v>NO</v>
      </c>
    </row>
    <row r="1150" spans="1:20" ht="19" hidden="1" x14ac:dyDescent="0.2">
      <c r="A1150">
        <v>1149</v>
      </c>
      <c r="B1150">
        <v>1313</v>
      </c>
      <c r="C1150" t="s">
        <v>2042</v>
      </c>
      <c r="D1150" s="1">
        <v>42424</v>
      </c>
      <c r="E1150" t="s">
        <v>15</v>
      </c>
      <c r="F1150" t="s">
        <v>16</v>
      </c>
      <c r="G1150">
        <v>58</v>
      </c>
      <c r="H1150" t="s">
        <v>17</v>
      </c>
      <c r="I1150" t="s">
        <v>24</v>
      </c>
      <c r="J1150" t="s">
        <v>2043</v>
      </c>
      <c r="K1150" t="s">
        <v>41</v>
      </c>
      <c r="L1150" t="b">
        <v>1</v>
      </c>
      <c r="M1150" t="s">
        <v>21</v>
      </c>
      <c r="N1150" t="s">
        <v>22</v>
      </c>
      <c r="O1150" t="b">
        <v>0</v>
      </c>
      <c r="P1150" t="str">
        <f t="shared" si="68"/>
        <v>armed</v>
      </c>
      <c r="Q1150" t="str">
        <f t="shared" si="69"/>
        <v>Gun</v>
      </c>
      <c r="R1150" s="8" t="str">
        <f>LOOKUP(G1150,{0,1,19,30,40,50,60,70},{"null","0-18","19-29","30-39","40-49","50-59","60-69","70+"})</f>
        <v>50-59</v>
      </c>
      <c r="S1150" t="str">
        <f t="shared" si="70"/>
        <v>Not Fleeing or Blank</v>
      </c>
      <c r="T1150" t="str">
        <f t="shared" si="71"/>
        <v>NO</v>
      </c>
    </row>
    <row r="1151" spans="1:20" ht="19" hidden="1" x14ac:dyDescent="0.2">
      <c r="A1151">
        <v>1150</v>
      </c>
      <c r="B1151">
        <v>1314</v>
      </c>
      <c r="C1151" t="s">
        <v>2044</v>
      </c>
      <c r="D1151" s="1">
        <v>42424</v>
      </c>
      <c r="E1151" t="s">
        <v>15</v>
      </c>
      <c r="G1151">
        <v>27</v>
      </c>
      <c r="H1151" t="s">
        <v>17</v>
      </c>
      <c r="I1151" t="s">
        <v>30</v>
      </c>
      <c r="J1151" t="s">
        <v>193</v>
      </c>
      <c r="K1151" t="s">
        <v>47</v>
      </c>
      <c r="L1151" t="b">
        <v>0</v>
      </c>
      <c r="M1151" t="s">
        <v>33</v>
      </c>
      <c r="N1151" t="s">
        <v>48</v>
      </c>
      <c r="O1151" t="b">
        <v>0</v>
      </c>
      <c r="P1151" t="str">
        <f t="shared" si="68"/>
        <v>unarmed or undetermined or null</v>
      </c>
      <c r="Q1151" t="str">
        <f t="shared" si="69"/>
        <v>No Gun</v>
      </c>
      <c r="R1151" s="8" t="str">
        <f>LOOKUP(G1151,{0,1,19,30,40,50,60,70},{"null","0-18","19-29","30-39","40-49","50-59","60-69","70+"})</f>
        <v>19-29</v>
      </c>
      <c r="S1151" t="str">
        <f t="shared" si="70"/>
        <v>Fleeing</v>
      </c>
      <c r="T1151" t="str">
        <f t="shared" si="71"/>
        <v>NO</v>
      </c>
    </row>
    <row r="1152" spans="1:20" ht="19" hidden="1" x14ac:dyDescent="0.2">
      <c r="A1152">
        <v>1151</v>
      </c>
      <c r="B1152">
        <v>1316</v>
      </c>
      <c r="C1152" t="s">
        <v>2045</v>
      </c>
      <c r="D1152" s="1">
        <v>42424</v>
      </c>
      <c r="E1152" t="s">
        <v>15</v>
      </c>
      <c r="G1152">
        <v>26</v>
      </c>
      <c r="H1152" t="s">
        <v>17</v>
      </c>
      <c r="I1152" t="s">
        <v>30</v>
      </c>
      <c r="J1152" t="s">
        <v>717</v>
      </c>
      <c r="K1152" t="s">
        <v>37</v>
      </c>
      <c r="L1152" t="b">
        <v>0</v>
      </c>
      <c r="M1152" t="s">
        <v>21</v>
      </c>
      <c r="N1152" t="s">
        <v>22</v>
      </c>
      <c r="O1152" t="b">
        <v>0</v>
      </c>
      <c r="P1152" t="str">
        <f t="shared" si="68"/>
        <v>unarmed or undetermined or null</v>
      </c>
      <c r="Q1152" t="str">
        <f t="shared" si="69"/>
        <v>No Gun</v>
      </c>
      <c r="R1152" s="8" t="str">
        <f>LOOKUP(G1152,{0,1,19,30,40,50,60,70},{"null","0-18","19-29","30-39","40-49","50-59","60-69","70+"})</f>
        <v>19-29</v>
      </c>
      <c r="S1152" t="str">
        <f t="shared" si="70"/>
        <v>Not Fleeing or Blank</v>
      </c>
      <c r="T1152" t="str">
        <f t="shared" si="71"/>
        <v>NO</v>
      </c>
    </row>
    <row r="1153" spans="1:20" ht="19" x14ac:dyDescent="0.2">
      <c r="A1153">
        <v>1152</v>
      </c>
      <c r="B1153">
        <v>1318</v>
      </c>
      <c r="C1153" t="s">
        <v>2046</v>
      </c>
      <c r="D1153" s="1">
        <v>42424</v>
      </c>
      <c r="E1153" t="s">
        <v>15</v>
      </c>
      <c r="F1153" t="s">
        <v>29</v>
      </c>
      <c r="G1153">
        <v>21</v>
      </c>
      <c r="H1153" t="s">
        <v>17</v>
      </c>
      <c r="I1153" t="s">
        <v>56</v>
      </c>
      <c r="J1153" t="s">
        <v>2047</v>
      </c>
      <c r="K1153" t="s">
        <v>344</v>
      </c>
      <c r="L1153" t="b">
        <v>0</v>
      </c>
      <c r="M1153" t="s">
        <v>33</v>
      </c>
      <c r="N1153" t="s">
        <v>48</v>
      </c>
      <c r="O1153" t="b">
        <v>0</v>
      </c>
      <c r="P1153" t="str">
        <f t="shared" si="68"/>
        <v>unarmed or undetermined or null</v>
      </c>
      <c r="Q1153" t="str">
        <f t="shared" si="69"/>
        <v>No Gun</v>
      </c>
      <c r="R1153" s="8" t="str">
        <f>LOOKUP(G1153,{0,1,19,30,40,50,60,70},{"null","0-18","19-29","30-39","40-49","50-59","60-69","70+"})</f>
        <v>19-29</v>
      </c>
      <c r="S1153" t="str">
        <f t="shared" si="70"/>
        <v>Fleeing</v>
      </c>
      <c r="T1153" t="str">
        <f t="shared" si="71"/>
        <v>YES</v>
      </c>
    </row>
    <row r="1154" spans="1:20" ht="19" hidden="1" x14ac:dyDescent="0.2">
      <c r="A1154">
        <v>1153</v>
      </c>
      <c r="B1154">
        <v>1312</v>
      </c>
      <c r="C1154" t="s">
        <v>2048</v>
      </c>
      <c r="D1154" s="1">
        <v>42425</v>
      </c>
      <c r="E1154" t="s">
        <v>15</v>
      </c>
      <c r="F1154" t="s">
        <v>16</v>
      </c>
      <c r="G1154">
        <v>37</v>
      </c>
      <c r="H1154" t="s">
        <v>17</v>
      </c>
      <c r="I1154" t="s">
        <v>24</v>
      </c>
      <c r="J1154" t="s">
        <v>40</v>
      </c>
      <c r="K1154" t="s">
        <v>41</v>
      </c>
      <c r="L1154" t="b">
        <v>0</v>
      </c>
      <c r="M1154" t="s">
        <v>21</v>
      </c>
      <c r="N1154" t="s">
        <v>73</v>
      </c>
      <c r="O1154" t="b">
        <v>1</v>
      </c>
      <c r="P1154" t="str">
        <f t="shared" si="68"/>
        <v>armed</v>
      </c>
      <c r="Q1154" t="str">
        <f t="shared" si="69"/>
        <v>Gun</v>
      </c>
      <c r="R1154" s="8" t="str">
        <f>LOOKUP(G1154,{0,1,19,30,40,50,60,70},{"null","0-18","19-29","30-39","40-49","50-59","60-69","70+"})</f>
        <v>30-39</v>
      </c>
      <c r="S1154" t="str">
        <f t="shared" si="70"/>
        <v>Fleeing</v>
      </c>
      <c r="T1154" t="str">
        <f t="shared" si="71"/>
        <v>NO</v>
      </c>
    </row>
    <row r="1155" spans="1:20" ht="19" hidden="1" x14ac:dyDescent="0.2">
      <c r="A1155">
        <v>1154</v>
      </c>
      <c r="B1155">
        <v>1315</v>
      </c>
      <c r="C1155" t="s">
        <v>2049</v>
      </c>
      <c r="D1155" s="1">
        <v>42425</v>
      </c>
      <c r="E1155" t="s">
        <v>15</v>
      </c>
      <c r="F1155" t="s">
        <v>2050</v>
      </c>
      <c r="G1155">
        <v>56</v>
      </c>
      <c r="H1155" t="s">
        <v>17</v>
      </c>
      <c r="I1155" t="s">
        <v>56</v>
      </c>
      <c r="J1155" t="s">
        <v>2051</v>
      </c>
      <c r="K1155" t="s">
        <v>278</v>
      </c>
      <c r="L1155" t="b">
        <v>0</v>
      </c>
      <c r="M1155" t="s">
        <v>77</v>
      </c>
      <c r="N1155" t="s">
        <v>22</v>
      </c>
      <c r="O1155" t="b">
        <v>1</v>
      </c>
      <c r="P1155" t="str">
        <f t="shared" ref="P1155:P1218" si="72">IF(OR(F1155="unarmed", F1155="undetermined", F1155=""), "unarmed or undetermined or null", "armed")</f>
        <v>armed</v>
      </c>
      <c r="Q1155" t="str">
        <f t="shared" ref="Q1155:Q1218" si="73">IF(OR(F1155="BB gun",F1155="bean-bag gun",F1155="nail gun",F1155="pellet gun"),"No Gun",IF(ISNUMBER(SEARCH("gun",F1155)),"Gun","No Gun"))</f>
        <v>No Gun</v>
      </c>
      <c r="R1155" s="8" t="str">
        <f>LOOKUP(G1155,{0,1,19,30,40,50,60,70},{"null","0-18","19-29","30-39","40-49","50-59","60-69","70+"})</f>
        <v>50-59</v>
      </c>
      <c r="S1155" t="str">
        <f t="shared" ref="S1155:S1218" si="74">IF(OR(N1155="Not fleeing", N1155=""), "Not Fleeing or Blank", "Fleeing")</f>
        <v>Not Fleeing or Blank</v>
      </c>
      <c r="T1155" t="str">
        <f t="shared" ref="T1155:T1218" si="75">IF(AND(S1155="Fleeing", I1155="B", H1155="M"), "YES", "NO")</f>
        <v>NO</v>
      </c>
    </row>
    <row r="1156" spans="1:20" ht="19" hidden="1" x14ac:dyDescent="0.2">
      <c r="A1156">
        <v>1155</v>
      </c>
      <c r="B1156">
        <v>1319</v>
      </c>
      <c r="C1156" t="s">
        <v>2052</v>
      </c>
      <c r="D1156" s="1">
        <v>42425</v>
      </c>
      <c r="E1156" t="s">
        <v>15</v>
      </c>
      <c r="F1156" t="s">
        <v>16</v>
      </c>
      <c r="G1156">
        <v>19</v>
      </c>
      <c r="H1156" t="s">
        <v>17</v>
      </c>
      <c r="I1156" t="s">
        <v>24</v>
      </c>
      <c r="J1156" t="s">
        <v>2053</v>
      </c>
      <c r="K1156" t="s">
        <v>98</v>
      </c>
      <c r="L1156" t="b">
        <v>0</v>
      </c>
      <c r="M1156" t="s">
        <v>21</v>
      </c>
      <c r="N1156" t="s">
        <v>22</v>
      </c>
      <c r="O1156" t="b">
        <v>1</v>
      </c>
      <c r="P1156" t="str">
        <f t="shared" si="72"/>
        <v>armed</v>
      </c>
      <c r="Q1156" t="str">
        <f t="shared" si="73"/>
        <v>Gun</v>
      </c>
      <c r="R1156" s="8" t="str">
        <f>LOOKUP(G1156,{0,1,19,30,40,50,60,70},{"null","0-18","19-29","30-39","40-49","50-59","60-69","70+"})</f>
        <v>19-29</v>
      </c>
      <c r="S1156" t="str">
        <f t="shared" si="74"/>
        <v>Not Fleeing or Blank</v>
      </c>
      <c r="T1156" t="str">
        <f t="shared" si="75"/>
        <v>NO</v>
      </c>
    </row>
    <row r="1157" spans="1:20" ht="19" hidden="1" x14ac:dyDescent="0.2">
      <c r="A1157">
        <v>1156</v>
      </c>
      <c r="B1157">
        <v>1320</v>
      </c>
      <c r="C1157" t="s">
        <v>2054</v>
      </c>
      <c r="D1157" s="1">
        <v>42425</v>
      </c>
      <c r="E1157" t="s">
        <v>15</v>
      </c>
      <c r="F1157" t="s">
        <v>16</v>
      </c>
      <c r="G1157">
        <v>38</v>
      </c>
      <c r="H1157" t="s">
        <v>17</v>
      </c>
      <c r="I1157" t="s">
        <v>56</v>
      </c>
      <c r="J1157" t="s">
        <v>2055</v>
      </c>
      <c r="K1157" t="s">
        <v>32</v>
      </c>
      <c r="L1157" t="b">
        <v>1</v>
      </c>
      <c r="M1157" t="s">
        <v>21</v>
      </c>
      <c r="N1157" t="s">
        <v>22</v>
      </c>
      <c r="O1157" t="b">
        <v>0</v>
      </c>
      <c r="P1157" t="str">
        <f t="shared" si="72"/>
        <v>armed</v>
      </c>
      <c r="Q1157" t="str">
        <f t="shared" si="73"/>
        <v>Gun</v>
      </c>
      <c r="R1157" s="8" t="str">
        <f>LOOKUP(G1157,{0,1,19,30,40,50,60,70},{"null","0-18","19-29","30-39","40-49","50-59","60-69","70+"})</f>
        <v>30-39</v>
      </c>
      <c r="S1157" t="str">
        <f t="shared" si="74"/>
        <v>Not Fleeing or Blank</v>
      </c>
      <c r="T1157" t="str">
        <f t="shared" si="75"/>
        <v>NO</v>
      </c>
    </row>
    <row r="1158" spans="1:20" ht="19" hidden="1" x14ac:dyDescent="0.2">
      <c r="A1158">
        <v>1157</v>
      </c>
      <c r="B1158">
        <v>1322</v>
      </c>
      <c r="C1158" t="s">
        <v>2056</v>
      </c>
      <c r="D1158" s="1">
        <v>42426</v>
      </c>
      <c r="E1158" t="s">
        <v>15</v>
      </c>
      <c r="F1158" t="s">
        <v>35</v>
      </c>
      <c r="G1158">
        <v>18</v>
      </c>
      <c r="H1158" t="s">
        <v>17</v>
      </c>
      <c r="I1158" t="s">
        <v>56</v>
      </c>
      <c r="J1158" t="s">
        <v>2057</v>
      </c>
      <c r="K1158" t="s">
        <v>112</v>
      </c>
      <c r="L1158" t="b">
        <v>1</v>
      </c>
      <c r="M1158" t="s">
        <v>33</v>
      </c>
      <c r="N1158" t="s">
        <v>22</v>
      </c>
      <c r="O1158" t="b">
        <v>0</v>
      </c>
      <c r="P1158" t="str">
        <f t="shared" si="72"/>
        <v>armed</v>
      </c>
      <c r="Q1158" t="str">
        <f t="shared" si="73"/>
        <v>No Gun</v>
      </c>
      <c r="R1158" s="8" t="str">
        <f>LOOKUP(G1158,{0,1,19,30,40,50,60,70},{"null","0-18","19-29","30-39","40-49","50-59","60-69","70+"})</f>
        <v>0-18</v>
      </c>
      <c r="S1158" t="str">
        <f t="shared" si="74"/>
        <v>Not Fleeing or Blank</v>
      </c>
      <c r="T1158" t="str">
        <f t="shared" si="75"/>
        <v>NO</v>
      </c>
    </row>
    <row r="1159" spans="1:20" ht="19" hidden="1" x14ac:dyDescent="0.2">
      <c r="A1159">
        <v>1158</v>
      </c>
      <c r="B1159">
        <v>1324</v>
      </c>
      <c r="C1159" t="s">
        <v>2058</v>
      </c>
      <c r="D1159" s="1">
        <v>42426</v>
      </c>
      <c r="E1159" t="s">
        <v>15</v>
      </c>
      <c r="F1159" t="s">
        <v>29</v>
      </c>
      <c r="G1159">
        <v>35</v>
      </c>
      <c r="H1159" t="s">
        <v>17</v>
      </c>
      <c r="I1159" t="s">
        <v>24</v>
      </c>
      <c r="J1159" t="s">
        <v>2059</v>
      </c>
      <c r="K1159" t="s">
        <v>1275</v>
      </c>
      <c r="L1159" t="b">
        <v>0</v>
      </c>
      <c r="M1159" t="s">
        <v>21</v>
      </c>
      <c r="N1159" t="s">
        <v>22</v>
      </c>
      <c r="O1159" t="b">
        <v>0</v>
      </c>
      <c r="P1159" t="str">
        <f t="shared" si="72"/>
        <v>unarmed or undetermined or null</v>
      </c>
      <c r="Q1159" t="str">
        <f t="shared" si="73"/>
        <v>No Gun</v>
      </c>
      <c r="R1159" s="8" t="str">
        <f>LOOKUP(G1159,{0,1,19,30,40,50,60,70},{"null","0-18","19-29","30-39","40-49","50-59","60-69","70+"})</f>
        <v>30-39</v>
      </c>
      <c r="S1159" t="str">
        <f t="shared" si="74"/>
        <v>Not Fleeing or Blank</v>
      </c>
      <c r="T1159" t="str">
        <f t="shared" si="75"/>
        <v>NO</v>
      </c>
    </row>
    <row r="1160" spans="1:20" ht="19" hidden="1" x14ac:dyDescent="0.2">
      <c r="A1160">
        <v>1159</v>
      </c>
      <c r="B1160">
        <v>1325</v>
      </c>
      <c r="C1160" t="s">
        <v>2060</v>
      </c>
      <c r="D1160" s="1">
        <v>42427</v>
      </c>
      <c r="E1160" t="s">
        <v>15</v>
      </c>
      <c r="F1160" t="s">
        <v>16</v>
      </c>
      <c r="G1160">
        <v>23</v>
      </c>
      <c r="H1160" t="s">
        <v>17</v>
      </c>
      <c r="I1160" t="s">
        <v>30</v>
      </c>
      <c r="J1160" t="s">
        <v>444</v>
      </c>
      <c r="K1160" t="s">
        <v>64</v>
      </c>
      <c r="L1160" t="b">
        <v>0</v>
      </c>
      <c r="M1160" t="s">
        <v>21</v>
      </c>
      <c r="N1160" t="s">
        <v>48</v>
      </c>
      <c r="O1160" t="b">
        <v>1</v>
      </c>
      <c r="P1160" t="str">
        <f t="shared" si="72"/>
        <v>armed</v>
      </c>
      <c r="Q1160" t="str">
        <f t="shared" si="73"/>
        <v>Gun</v>
      </c>
      <c r="R1160" s="8" t="str">
        <f>LOOKUP(G1160,{0,1,19,30,40,50,60,70},{"null","0-18","19-29","30-39","40-49","50-59","60-69","70+"})</f>
        <v>19-29</v>
      </c>
      <c r="S1160" t="str">
        <f t="shared" si="74"/>
        <v>Fleeing</v>
      </c>
      <c r="T1160" t="str">
        <f t="shared" si="75"/>
        <v>NO</v>
      </c>
    </row>
    <row r="1161" spans="1:20" ht="19" hidden="1" x14ac:dyDescent="0.2">
      <c r="A1161">
        <v>1160</v>
      </c>
      <c r="B1161">
        <v>1321</v>
      </c>
      <c r="C1161" t="s">
        <v>2061</v>
      </c>
      <c r="D1161" s="1">
        <v>42428</v>
      </c>
      <c r="E1161" t="s">
        <v>15</v>
      </c>
      <c r="F1161" t="s">
        <v>16</v>
      </c>
      <c r="G1161">
        <v>41</v>
      </c>
      <c r="H1161" t="s">
        <v>17</v>
      </c>
      <c r="I1161" t="s">
        <v>24</v>
      </c>
      <c r="J1161" t="s">
        <v>2062</v>
      </c>
      <c r="K1161" t="s">
        <v>278</v>
      </c>
      <c r="L1161" t="b">
        <v>0</v>
      </c>
      <c r="M1161" t="s">
        <v>21</v>
      </c>
      <c r="N1161" t="s">
        <v>22</v>
      </c>
      <c r="O1161" t="b">
        <v>0</v>
      </c>
      <c r="P1161" t="str">
        <f t="shared" si="72"/>
        <v>armed</v>
      </c>
      <c r="Q1161" t="str">
        <f t="shared" si="73"/>
        <v>Gun</v>
      </c>
      <c r="R1161" s="8" t="str">
        <f>LOOKUP(G1161,{0,1,19,30,40,50,60,70},{"null","0-18","19-29","30-39","40-49","50-59","60-69","70+"})</f>
        <v>40-49</v>
      </c>
      <c r="S1161" t="str">
        <f t="shared" si="74"/>
        <v>Not Fleeing or Blank</v>
      </c>
      <c r="T1161" t="str">
        <f t="shared" si="75"/>
        <v>NO</v>
      </c>
    </row>
    <row r="1162" spans="1:20" ht="19" hidden="1" x14ac:dyDescent="0.2">
      <c r="A1162">
        <v>1161</v>
      </c>
      <c r="B1162">
        <v>1323</v>
      </c>
      <c r="C1162" t="s">
        <v>2063</v>
      </c>
      <c r="D1162" s="1">
        <v>42428</v>
      </c>
      <c r="E1162" t="s">
        <v>15</v>
      </c>
      <c r="F1162" t="s">
        <v>16</v>
      </c>
      <c r="G1162">
        <v>44</v>
      </c>
      <c r="H1162" t="s">
        <v>17</v>
      </c>
      <c r="I1162" t="s">
        <v>24</v>
      </c>
      <c r="J1162" t="s">
        <v>1400</v>
      </c>
      <c r="K1162" t="s">
        <v>1275</v>
      </c>
      <c r="L1162" t="b">
        <v>1</v>
      </c>
      <c r="M1162" t="s">
        <v>21</v>
      </c>
      <c r="N1162" t="s">
        <v>22</v>
      </c>
      <c r="O1162" t="b">
        <v>0</v>
      </c>
      <c r="P1162" t="str">
        <f t="shared" si="72"/>
        <v>armed</v>
      </c>
      <c r="Q1162" t="str">
        <f t="shared" si="73"/>
        <v>Gun</v>
      </c>
      <c r="R1162" s="8" t="str">
        <f>LOOKUP(G1162,{0,1,19,30,40,50,60,70},{"null","0-18","19-29","30-39","40-49","50-59","60-69","70+"})</f>
        <v>40-49</v>
      </c>
      <c r="S1162" t="str">
        <f t="shared" si="74"/>
        <v>Not Fleeing or Blank</v>
      </c>
      <c r="T1162" t="str">
        <f t="shared" si="75"/>
        <v>NO</v>
      </c>
    </row>
    <row r="1163" spans="1:20" ht="19" x14ac:dyDescent="0.2">
      <c r="A1163">
        <v>1162</v>
      </c>
      <c r="B1163">
        <v>1327</v>
      </c>
      <c r="C1163" t="s">
        <v>2064</v>
      </c>
      <c r="D1163" s="1">
        <v>42429</v>
      </c>
      <c r="E1163" t="s">
        <v>15</v>
      </c>
      <c r="F1163" t="s">
        <v>16</v>
      </c>
      <c r="G1163">
        <v>24</v>
      </c>
      <c r="H1163" t="s">
        <v>17</v>
      </c>
      <c r="I1163" t="s">
        <v>56</v>
      </c>
      <c r="J1163" t="s">
        <v>2065</v>
      </c>
      <c r="K1163" t="s">
        <v>251</v>
      </c>
      <c r="L1163" t="b">
        <v>0</v>
      </c>
      <c r="M1163" t="s">
        <v>21</v>
      </c>
      <c r="N1163" t="s">
        <v>73</v>
      </c>
      <c r="O1163" t="b">
        <v>0</v>
      </c>
      <c r="P1163" t="str">
        <f t="shared" si="72"/>
        <v>armed</v>
      </c>
      <c r="Q1163" t="str">
        <f t="shared" si="73"/>
        <v>Gun</v>
      </c>
      <c r="R1163" s="8" t="str">
        <f>LOOKUP(G1163,{0,1,19,30,40,50,60,70},{"null","0-18","19-29","30-39","40-49","50-59","60-69","70+"})</f>
        <v>19-29</v>
      </c>
      <c r="S1163" t="str">
        <f t="shared" si="74"/>
        <v>Fleeing</v>
      </c>
      <c r="T1163" t="str">
        <f t="shared" si="75"/>
        <v>YES</v>
      </c>
    </row>
    <row r="1164" spans="1:20" ht="19" hidden="1" x14ac:dyDescent="0.2">
      <c r="A1164">
        <v>1163</v>
      </c>
      <c r="B1164">
        <v>1328</v>
      </c>
      <c r="C1164" t="s">
        <v>2066</v>
      </c>
      <c r="D1164" s="1">
        <v>42430</v>
      </c>
      <c r="E1164" t="s">
        <v>15</v>
      </c>
      <c r="F1164" t="s">
        <v>16</v>
      </c>
      <c r="G1164">
        <v>39</v>
      </c>
      <c r="H1164" t="s">
        <v>17</v>
      </c>
      <c r="I1164" t="s">
        <v>30</v>
      </c>
      <c r="J1164" t="s">
        <v>330</v>
      </c>
      <c r="K1164" t="s">
        <v>169</v>
      </c>
      <c r="L1164" t="b">
        <v>1</v>
      </c>
      <c r="M1164" t="s">
        <v>21</v>
      </c>
      <c r="N1164" t="s">
        <v>22</v>
      </c>
      <c r="O1164" t="b">
        <v>0</v>
      </c>
      <c r="P1164" t="str">
        <f t="shared" si="72"/>
        <v>armed</v>
      </c>
      <c r="Q1164" t="str">
        <f t="shared" si="73"/>
        <v>Gun</v>
      </c>
      <c r="R1164" s="8" t="str">
        <f>LOOKUP(G1164,{0,1,19,30,40,50,60,70},{"null","0-18","19-29","30-39","40-49","50-59","60-69","70+"})</f>
        <v>30-39</v>
      </c>
      <c r="S1164" t="str">
        <f t="shared" si="74"/>
        <v>Not Fleeing or Blank</v>
      </c>
      <c r="T1164" t="str">
        <f t="shared" si="75"/>
        <v>NO</v>
      </c>
    </row>
    <row r="1165" spans="1:20" ht="19" hidden="1" x14ac:dyDescent="0.2">
      <c r="A1165">
        <v>1164</v>
      </c>
      <c r="B1165">
        <v>1329</v>
      </c>
      <c r="C1165" t="s">
        <v>2067</v>
      </c>
      <c r="D1165" s="1">
        <v>42430</v>
      </c>
      <c r="E1165" t="s">
        <v>15</v>
      </c>
      <c r="F1165" t="s">
        <v>16</v>
      </c>
      <c r="G1165">
        <v>22</v>
      </c>
      <c r="H1165" t="s">
        <v>17</v>
      </c>
      <c r="I1165" t="s">
        <v>30</v>
      </c>
      <c r="J1165" t="s">
        <v>321</v>
      </c>
      <c r="K1165" t="s">
        <v>64</v>
      </c>
      <c r="L1165" t="b">
        <v>1</v>
      </c>
      <c r="M1165" t="s">
        <v>21</v>
      </c>
      <c r="N1165" t="s">
        <v>22</v>
      </c>
      <c r="O1165" t="b">
        <v>0</v>
      </c>
      <c r="P1165" t="str">
        <f t="shared" si="72"/>
        <v>armed</v>
      </c>
      <c r="Q1165" t="str">
        <f t="shared" si="73"/>
        <v>Gun</v>
      </c>
      <c r="R1165" s="8" t="str">
        <f>LOOKUP(G1165,{0,1,19,30,40,50,60,70},{"null","0-18","19-29","30-39","40-49","50-59","60-69","70+"})</f>
        <v>19-29</v>
      </c>
      <c r="S1165" t="str">
        <f t="shared" si="74"/>
        <v>Not Fleeing or Blank</v>
      </c>
      <c r="T1165" t="str">
        <f t="shared" si="75"/>
        <v>NO</v>
      </c>
    </row>
    <row r="1166" spans="1:20" ht="19" hidden="1" x14ac:dyDescent="0.2">
      <c r="A1166">
        <v>1165</v>
      </c>
      <c r="B1166">
        <v>1330</v>
      </c>
      <c r="C1166" t="s">
        <v>2068</v>
      </c>
      <c r="D1166" s="1">
        <v>42430</v>
      </c>
      <c r="E1166" t="s">
        <v>15</v>
      </c>
      <c r="F1166" t="s">
        <v>16</v>
      </c>
      <c r="G1166">
        <v>37</v>
      </c>
      <c r="H1166" t="s">
        <v>17</v>
      </c>
      <c r="I1166" t="s">
        <v>24</v>
      </c>
      <c r="J1166" t="s">
        <v>2069</v>
      </c>
      <c r="K1166" t="s">
        <v>297</v>
      </c>
      <c r="L1166" t="b">
        <v>0</v>
      </c>
      <c r="M1166" t="s">
        <v>21</v>
      </c>
      <c r="N1166" t="s">
        <v>22</v>
      </c>
      <c r="O1166" t="b">
        <v>0</v>
      </c>
      <c r="P1166" t="str">
        <f t="shared" si="72"/>
        <v>armed</v>
      </c>
      <c r="Q1166" t="str">
        <f t="shared" si="73"/>
        <v>Gun</v>
      </c>
      <c r="R1166" s="8" t="str">
        <f>LOOKUP(G1166,{0,1,19,30,40,50,60,70},{"null","0-18","19-29","30-39","40-49","50-59","60-69","70+"})</f>
        <v>30-39</v>
      </c>
      <c r="S1166" t="str">
        <f t="shared" si="74"/>
        <v>Not Fleeing or Blank</v>
      </c>
      <c r="T1166" t="str">
        <f t="shared" si="75"/>
        <v>NO</v>
      </c>
    </row>
    <row r="1167" spans="1:20" ht="19" hidden="1" x14ac:dyDescent="0.2">
      <c r="A1167">
        <v>1166</v>
      </c>
      <c r="B1167">
        <v>1331</v>
      </c>
      <c r="C1167" t="s">
        <v>2070</v>
      </c>
      <c r="D1167" s="1">
        <v>42431</v>
      </c>
      <c r="E1167" t="s">
        <v>15</v>
      </c>
      <c r="F1167" t="s">
        <v>29</v>
      </c>
      <c r="G1167">
        <v>36</v>
      </c>
      <c r="H1167" t="s">
        <v>17</v>
      </c>
      <c r="I1167" t="s">
        <v>24</v>
      </c>
      <c r="J1167" t="s">
        <v>2071</v>
      </c>
      <c r="K1167" t="s">
        <v>178</v>
      </c>
      <c r="L1167" t="b">
        <v>1</v>
      </c>
      <c r="M1167" t="s">
        <v>33</v>
      </c>
      <c r="N1167" t="s">
        <v>22</v>
      </c>
      <c r="O1167" t="b">
        <v>0</v>
      </c>
      <c r="P1167" t="str">
        <f t="shared" si="72"/>
        <v>unarmed or undetermined or null</v>
      </c>
      <c r="Q1167" t="str">
        <f t="shared" si="73"/>
        <v>No Gun</v>
      </c>
      <c r="R1167" s="8" t="str">
        <f>LOOKUP(G1167,{0,1,19,30,40,50,60,70},{"null","0-18","19-29","30-39","40-49","50-59","60-69","70+"})</f>
        <v>30-39</v>
      </c>
      <c r="S1167" t="str">
        <f t="shared" si="74"/>
        <v>Not Fleeing or Blank</v>
      </c>
      <c r="T1167" t="str">
        <f t="shared" si="75"/>
        <v>NO</v>
      </c>
    </row>
    <row r="1168" spans="1:20" ht="19" hidden="1" x14ac:dyDescent="0.2">
      <c r="A1168">
        <v>1167</v>
      </c>
      <c r="B1168">
        <v>1341</v>
      </c>
      <c r="C1168" t="s">
        <v>2072</v>
      </c>
      <c r="D1168" s="1">
        <v>42431</v>
      </c>
      <c r="E1168" t="s">
        <v>28</v>
      </c>
      <c r="F1168" t="s">
        <v>60</v>
      </c>
      <c r="G1168">
        <v>41</v>
      </c>
      <c r="H1168" t="s">
        <v>17</v>
      </c>
      <c r="I1168" t="s">
        <v>24</v>
      </c>
      <c r="J1168" t="s">
        <v>2073</v>
      </c>
      <c r="K1168" t="s">
        <v>58</v>
      </c>
      <c r="L1168" t="b">
        <v>0</v>
      </c>
      <c r="M1168" t="s">
        <v>33</v>
      </c>
      <c r="N1168" t="s">
        <v>22</v>
      </c>
      <c r="O1168" t="b">
        <v>0</v>
      </c>
      <c r="P1168" t="str">
        <f t="shared" si="72"/>
        <v>armed</v>
      </c>
      <c r="Q1168" t="str">
        <f t="shared" si="73"/>
        <v>No Gun</v>
      </c>
      <c r="R1168" s="8" t="str">
        <f>LOOKUP(G1168,{0,1,19,30,40,50,60,70},{"null","0-18","19-29","30-39","40-49","50-59","60-69","70+"})</f>
        <v>40-49</v>
      </c>
      <c r="S1168" t="str">
        <f t="shared" si="74"/>
        <v>Not Fleeing or Blank</v>
      </c>
      <c r="T1168" t="str">
        <f t="shared" si="75"/>
        <v>NO</v>
      </c>
    </row>
    <row r="1169" spans="1:20" ht="19" hidden="1" x14ac:dyDescent="0.2">
      <c r="A1169">
        <v>1168</v>
      </c>
      <c r="B1169">
        <v>1335</v>
      </c>
      <c r="C1169" t="s">
        <v>2074</v>
      </c>
      <c r="D1169" s="1">
        <v>42432</v>
      </c>
      <c r="E1169" t="s">
        <v>15</v>
      </c>
      <c r="F1169" t="s">
        <v>60</v>
      </c>
      <c r="G1169">
        <v>27</v>
      </c>
      <c r="H1169" t="s">
        <v>17</v>
      </c>
      <c r="I1169" t="s">
        <v>30</v>
      </c>
      <c r="J1169" t="s">
        <v>1163</v>
      </c>
      <c r="K1169" t="s">
        <v>47</v>
      </c>
      <c r="L1169" t="b">
        <v>0</v>
      </c>
      <c r="M1169" t="s">
        <v>33</v>
      </c>
      <c r="N1169" t="s">
        <v>48</v>
      </c>
      <c r="O1169" t="b">
        <v>0</v>
      </c>
      <c r="P1169" t="str">
        <f t="shared" si="72"/>
        <v>armed</v>
      </c>
      <c r="Q1169" t="str">
        <f t="shared" si="73"/>
        <v>No Gun</v>
      </c>
      <c r="R1169" s="8" t="str">
        <f>LOOKUP(G1169,{0,1,19,30,40,50,60,70},{"null","0-18","19-29","30-39","40-49","50-59","60-69","70+"})</f>
        <v>19-29</v>
      </c>
      <c r="S1169" t="str">
        <f t="shared" si="74"/>
        <v>Fleeing</v>
      </c>
      <c r="T1169" t="str">
        <f t="shared" si="75"/>
        <v>NO</v>
      </c>
    </row>
    <row r="1170" spans="1:20" ht="19" hidden="1" x14ac:dyDescent="0.2">
      <c r="A1170">
        <v>1169</v>
      </c>
      <c r="B1170">
        <v>1338</v>
      </c>
      <c r="C1170" t="s">
        <v>2075</v>
      </c>
      <c r="D1170" s="1">
        <v>42433</v>
      </c>
      <c r="E1170" t="s">
        <v>15</v>
      </c>
      <c r="F1170" t="s">
        <v>77</v>
      </c>
      <c r="G1170">
        <v>66</v>
      </c>
      <c r="H1170" t="s">
        <v>17</v>
      </c>
      <c r="J1170" t="s">
        <v>2076</v>
      </c>
      <c r="K1170" t="s">
        <v>84</v>
      </c>
      <c r="L1170" t="b">
        <v>0</v>
      </c>
      <c r="M1170" t="s">
        <v>77</v>
      </c>
      <c r="O1170" t="b">
        <v>0</v>
      </c>
      <c r="P1170" t="str">
        <f t="shared" si="72"/>
        <v>unarmed or undetermined or null</v>
      </c>
      <c r="Q1170" t="str">
        <f t="shared" si="73"/>
        <v>No Gun</v>
      </c>
      <c r="R1170" s="8" t="str">
        <f>LOOKUP(G1170,{0,1,19,30,40,50,60,70},{"null","0-18","19-29","30-39","40-49","50-59","60-69","70+"})</f>
        <v>60-69</v>
      </c>
      <c r="S1170" t="str">
        <f t="shared" si="74"/>
        <v>Not Fleeing or Blank</v>
      </c>
      <c r="T1170" t="str">
        <f t="shared" si="75"/>
        <v>NO</v>
      </c>
    </row>
    <row r="1171" spans="1:20" ht="19" hidden="1" x14ac:dyDescent="0.2">
      <c r="A1171">
        <v>1170</v>
      </c>
      <c r="B1171">
        <v>1342</v>
      </c>
      <c r="C1171" t="s">
        <v>2077</v>
      </c>
      <c r="D1171" s="1">
        <v>42433</v>
      </c>
      <c r="E1171" t="s">
        <v>15</v>
      </c>
      <c r="F1171" t="s">
        <v>29</v>
      </c>
      <c r="G1171">
        <v>30</v>
      </c>
      <c r="H1171" t="s">
        <v>17</v>
      </c>
      <c r="I1171" t="s">
        <v>24</v>
      </c>
      <c r="J1171" t="s">
        <v>2078</v>
      </c>
      <c r="K1171" t="s">
        <v>146</v>
      </c>
      <c r="L1171" t="b">
        <v>0</v>
      </c>
      <c r="M1171" t="s">
        <v>77</v>
      </c>
      <c r="N1171" t="s">
        <v>22</v>
      </c>
      <c r="O1171" t="b">
        <v>0</v>
      </c>
      <c r="P1171" t="str">
        <f t="shared" si="72"/>
        <v>unarmed or undetermined or null</v>
      </c>
      <c r="Q1171" t="str">
        <f t="shared" si="73"/>
        <v>No Gun</v>
      </c>
      <c r="R1171" s="8" t="str">
        <f>LOOKUP(G1171,{0,1,19,30,40,50,60,70},{"null","0-18","19-29","30-39","40-49","50-59","60-69","70+"})</f>
        <v>30-39</v>
      </c>
      <c r="S1171" t="str">
        <f t="shared" si="74"/>
        <v>Not Fleeing or Blank</v>
      </c>
      <c r="T1171" t="str">
        <f t="shared" si="75"/>
        <v>NO</v>
      </c>
    </row>
    <row r="1172" spans="1:20" ht="19" hidden="1" x14ac:dyDescent="0.2">
      <c r="A1172">
        <v>1171</v>
      </c>
      <c r="B1172">
        <v>1334</v>
      </c>
      <c r="C1172" t="s">
        <v>2079</v>
      </c>
      <c r="D1172" s="1">
        <v>42434</v>
      </c>
      <c r="E1172" t="s">
        <v>15</v>
      </c>
      <c r="F1172" t="s">
        <v>16</v>
      </c>
      <c r="G1172">
        <v>34</v>
      </c>
      <c r="H1172" t="s">
        <v>17</v>
      </c>
      <c r="I1172" t="s">
        <v>24</v>
      </c>
      <c r="J1172" t="s">
        <v>2080</v>
      </c>
      <c r="K1172" t="s">
        <v>258</v>
      </c>
      <c r="L1172" t="b">
        <v>1</v>
      </c>
      <c r="M1172" t="s">
        <v>21</v>
      </c>
      <c r="N1172" t="s">
        <v>22</v>
      </c>
      <c r="O1172" t="b">
        <v>0</v>
      </c>
      <c r="P1172" t="str">
        <f t="shared" si="72"/>
        <v>armed</v>
      </c>
      <c r="Q1172" t="str">
        <f t="shared" si="73"/>
        <v>Gun</v>
      </c>
      <c r="R1172" s="8" t="str">
        <f>LOOKUP(G1172,{0,1,19,30,40,50,60,70},{"null","0-18","19-29","30-39","40-49","50-59","60-69","70+"})</f>
        <v>30-39</v>
      </c>
      <c r="S1172" t="str">
        <f t="shared" si="74"/>
        <v>Not Fleeing or Blank</v>
      </c>
      <c r="T1172" t="str">
        <f t="shared" si="75"/>
        <v>NO</v>
      </c>
    </row>
    <row r="1173" spans="1:20" ht="19" hidden="1" x14ac:dyDescent="0.2">
      <c r="A1173">
        <v>1172</v>
      </c>
      <c r="B1173">
        <v>1336</v>
      </c>
      <c r="C1173" t="s">
        <v>2081</v>
      </c>
      <c r="D1173" s="1">
        <v>42434</v>
      </c>
      <c r="E1173" t="s">
        <v>15</v>
      </c>
      <c r="F1173" t="s">
        <v>16</v>
      </c>
      <c r="G1173">
        <v>22</v>
      </c>
      <c r="H1173" t="s">
        <v>17</v>
      </c>
      <c r="I1173" t="s">
        <v>24</v>
      </c>
      <c r="J1173" t="s">
        <v>2082</v>
      </c>
      <c r="K1173" t="s">
        <v>64</v>
      </c>
      <c r="L1173" t="b">
        <v>1</v>
      </c>
      <c r="M1173" t="s">
        <v>33</v>
      </c>
      <c r="N1173" t="s">
        <v>22</v>
      </c>
      <c r="O1173" t="b">
        <v>0</v>
      </c>
      <c r="P1173" t="str">
        <f t="shared" si="72"/>
        <v>armed</v>
      </c>
      <c r="Q1173" t="str">
        <f t="shared" si="73"/>
        <v>Gun</v>
      </c>
      <c r="R1173" s="8" t="str">
        <f>LOOKUP(G1173,{0,1,19,30,40,50,60,70},{"null","0-18","19-29","30-39","40-49","50-59","60-69","70+"})</f>
        <v>19-29</v>
      </c>
      <c r="S1173" t="str">
        <f t="shared" si="74"/>
        <v>Not Fleeing or Blank</v>
      </c>
      <c r="T1173" t="str">
        <f t="shared" si="75"/>
        <v>NO</v>
      </c>
    </row>
    <row r="1174" spans="1:20" ht="19" hidden="1" x14ac:dyDescent="0.2">
      <c r="A1174">
        <v>1173</v>
      </c>
      <c r="B1174">
        <v>1332</v>
      </c>
      <c r="C1174" t="s">
        <v>2083</v>
      </c>
      <c r="D1174" s="1">
        <v>42435</v>
      </c>
      <c r="E1174" t="s">
        <v>15</v>
      </c>
      <c r="F1174" t="s">
        <v>16</v>
      </c>
      <c r="G1174">
        <v>51</v>
      </c>
      <c r="H1174" t="s">
        <v>17</v>
      </c>
      <c r="I1174" t="s">
        <v>24</v>
      </c>
      <c r="J1174" t="s">
        <v>821</v>
      </c>
      <c r="K1174" t="s">
        <v>64</v>
      </c>
      <c r="L1174" t="b">
        <v>1</v>
      </c>
      <c r="M1174" t="s">
        <v>21</v>
      </c>
      <c r="N1174" t="s">
        <v>22</v>
      </c>
      <c r="O1174" t="b">
        <v>0</v>
      </c>
      <c r="P1174" t="str">
        <f t="shared" si="72"/>
        <v>armed</v>
      </c>
      <c r="Q1174" t="str">
        <f t="shared" si="73"/>
        <v>Gun</v>
      </c>
      <c r="R1174" s="8" t="str">
        <f>LOOKUP(G1174,{0,1,19,30,40,50,60,70},{"null","0-18","19-29","30-39","40-49","50-59","60-69","70+"})</f>
        <v>50-59</v>
      </c>
      <c r="S1174" t="str">
        <f t="shared" si="74"/>
        <v>Not Fleeing or Blank</v>
      </c>
      <c r="T1174" t="str">
        <f t="shared" si="75"/>
        <v>NO</v>
      </c>
    </row>
    <row r="1175" spans="1:20" ht="19" hidden="1" x14ac:dyDescent="0.2">
      <c r="A1175">
        <v>1174</v>
      </c>
      <c r="B1175">
        <v>1333</v>
      </c>
      <c r="C1175" t="s">
        <v>2084</v>
      </c>
      <c r="D1175" s="1">
        <v>42435</v>
      </c>
      <c r="E1175" t="s">
        <v>15</v>
      </c>
      <c r="F1175" t="s">
        <v>29</v>
      </c>
      <c r="G1175">
        <v>42</v>
      </c>
      <c r="H1175" t="s">
        <v>17</v>
      </c>
      <c r="I1175" t="s">
        <v>24</v>
      </c>
      <c r="J1175" t="s">
        <v>2085</v>
      </c>
      <c r="K1175" t="s">
        <v>889</v>
      </c>
      <c r="L1175" t="b">
        <v>0</v>
      </c>
      <c r="M1175" t="s">
        <v>33</v>
      </c>
      <c r="N1175" t="s">
        <v>73</v>
      </c>
      <c r="O1175" t="b">
        <v>0</v>
      </c>
      <c r="P1175" t="str">
        <f t="shared" si="72"/>
        <v>unarmed or undetermined or null</v>
      </c>
      <c r="Q1175" t="str">
        <f t="shared" si="73"/>
        <v>No Gun</v>
      </c>
      <c r="R1175" s="8" t="str">
        <f>LOOKUP(G1175,{0,1,19,30,40,50,60,70},{"null","0-18","19-29","30-39","40-49","50-59","60-69","70+"})</f>
        <v>40-49</v>
      </c>
      <c r="S1175" t="str">
        <f t="shared" si="74"/>
        <v>Fleeing</v>
      </c>
      <c r="T1175" t="str">
        <f t="shared" si="75"/>
        <v>NO</v>
      </c>
    </row>
    <row r="1176" spans="1:20" ht="19" hidden="1" x14ac:dyDescent="0.2">
      <c r="A1176">
        <v>1175</v>
      </c>
      <c r="B1176">
        <v>1340</v>
      </c>
      <c r="C1176" t="s">
        <v>2086</v>
      </c>
      <c r="D1176" s="1">
        <v>42435</v>
      </c>
      <c r="E1176" t="s">
        <v>15</v>
      </c>
      <c r="F1176" t="s">
        <v>16</v>
      </c>
      <c r="G1176">
        <v>41</v>
      </c>
      <c r="H1176" t="s">
        <v>17</v>
      </c>
      <c r="I1176" t="s">
        <v>30</v>
      </c>
      <c r="J1176" t="s">
        <v>95</v>
      </c>
      <c r="K1176" t="s">
        <v>37</v>
      </c>
      <c r="L1176" t="b">
        <v>0</v>
      </c>
      <c r="M1176" t="s">
        <v>21</v>
      </c>
      <c r="N1176" t="s">
        <v>442</v>
      </c>
      <c r="O1176" t="b">
        <v>0</v>
      </c>
      <c r="P1176" t="str">
        <f t="shared" si="72"/>
        <v>armed</v>
      </c>
      <c r="Q1176" t="str">
        <f t="shared" si="73"/>
        <v>Gun</v>
      </c>
      <c r="R1176" s="8" t="str">
        <f>LOOKUP(G1176,{0,1,19,30,40,50,60,70},{"null","0-18","19-29","30-39","40-49","50-59","60-69","70+"})</f>
        <v>40-49</v>
      </c>
      <c r="S1176" t="str">
        <f t="shared" si="74"/>
        <v>Fleeing</v>
      </c>
      <c r="T1176" t="str">
        <f t="shared" si="75"/>
        <v>NO</v>
      </c>
    </row>
    <row r="1177" spans="1:20" ht="19" hidden="1" x14ac:dyDescent="0.2">
      <c r="A1177">
        <v>1176</v>
      </c>
      <c r="B1177">
        <v>1339</v>
      </c>
      <c r="C1177" t="s">
        <v>2087</v>
      </c>
      <c r="D1177" s="1">
        <v>42436</v>
      </c>
      <c r="E1177" t="s">
        <v>15</v>
      </c>
      <c r="F1177" t="s">
        <v>16</v>
      </c>
      <c r="G1177">
        <v>49</v>
      </c>
      <c r="H1177" t="s">
        <v>17</v>
      </c>
      <c r="I1177" t="s">
        <v>24</v>
      </c>
      <c r="J1177" t="s">
        <v>2088</v>
      </c>
      <c r="K1177" t="s">
        <v>258</v>
      </c>
      <c r="L1177" t="b">
        <v>1</v>
      </c>
      <c r="M1177" t="s">
        <v>21</v>
      </c>
      <c r="N1177" t="s">
        <v>22</v>
      </c>
      <c r="O1177" t="b">
        <v>0</v>
      </c>
      <c r="P1177" t="str">
        <f t="shared" si="72"/>
        <v>armed</v>
      </c>
      <c r="Q1177" t="str">
        <f t="shared" si="73"/>
        <v>Gun</v>
      </c>
      <c r="R1177" s="8" t="str">
        <f>LOOKUP(G1177,{0,1,19,30,40,50,60,70},{"null","0-18","19-29","30-39","40-49","50-59","60-69","70+"})</f>
        <v>40-49</v>
      </c>
      <c r="S1177" t="str">
        <f t="shared" si="74"/>
        <v>Not Fleeing or Blank</v>
      </c>
      <c r="T1177" t="str">
        <f t="shared" si="75"/>
        <v>NO</v>
      </c>
    </row>
    <row r="1178" spans="1:20" ht="19" hidden="1" x14ac:dyDescent="0.2">
      <c r="A1178">
        <v>1177</v>
      </c>
      <c r="B1178">
        <v>1343</v>
      </c>
      <c r="C1178" t="s">
        <v>2089</v>
      </c>
      <c r="D1178" s="1">
        <v>42436</v>
      </c>
      <c r="E1178" t="s">
        <v>15</v>
      </c>
      <c r="F1178" t="s">
        <v>60</v>
      </c>
      <c r="G1178">
        <v>45</v>
      </c>
      <c r="H1178" t="s">
        <v>17</v>
      </c>
      <c r="I1178" t="s">
        <v>24</v>
      </c>
      <c r="J1178" t="s">
        <v>275</v>
      </c>
      <c r="K1178" t="s">
        <v>37</v>
      </c>
      <c r="L1178" t="b">
        <v>0</v>
      </c>
      <c r="M1178" t="s">
        <v>33</v>
      </c>
      <c r="N1178" t="s">
        <v>22</v>
      </c>
      <c r="O1178" t="b">
        <v>0</v>
      </c>
      <c r="P1178" t="str">
        <f t="shared" si="72"/>
        <v>armed</v>
      </c>
      <c r="Q1178" t="str">
        <f t="shared" si="73"/>
        <v>No Gun</v>
      </c>
      <c r="R1178" s="8" t="str">
        <f>LOOKUP(G1178,{0,1,19,30,40,50,60,70},{"null","0-18","19-29","30-39","40-49","50-59","60-69","70+"})</f>
        <v>40-49</v>
      </c>
      <c r="S1178" t="str">
        <f t="shared" si="74"/>
        <v>Not Fleeing or Blank</v>
      </c>
      <c r="T1178" t="str">
        <f t="shared" si="75"/>
        <v>NO</v>
      </c>
    </row>
    <row r="1179" spans="1:20" ht="19" hidden="1" x14ac:dyDescent="0.2">
      <c r="A1179">
        <v>1178</v>
      </c>
      <c r="B1179">
        <v>1344</v>
      </c>
      <c r="C1179" t="s">
        <v>2090</v>
      </c>
      <c r="D1179" s="1">
        <v>42436</v>
      </c>
      <c r="E1179" t="s">
        <v>15</v>
      </c>
      <c r="F1179" t="s">
        <v>77</v>
      </c>
      <c r="G1179">
        <v>45</v>
      </c>
      <c r="H1179" t="s">
        <v>17</v>
      </c>
      <c r="I1179" t="s">
        <v>24</v>
      </c>
      <c r="J1179" t="s">
        <v>593</v>
      </c>
      <c r="K1179" t="s">
        <v>32</v>
      </c>
      <c r="L1179" t="b">
        <v>0</v>
      </c>
      <c r="M1179" t="s">
        <v>77</v>
      </c>
      <c r="N1179" t="s">
        <v>22</v>
      </c>
      <c r="O1179" t="b">
        <v>0</v>
      </c>
      <c r="P1179" t="str">
        <f t="shared" si="72"/>
        <v>unarmed or undetermined or null</v>
      </c>
      <c r="Q1179" t="str">
        <f t="shared" si="73"/>
        <v>No Gun</v>
      </c>
      <c r="R1179" s="8" t="str">
        <f>LOOKUP(G1179,{0,1,19,30,40,50,60,70},{"null","0-18","19-29","30-39","40-49","50-59","60-69","70+"})</f>
        <v>40-49</v>
      </c>
      <c r="S1179" t="str">
        <f t="shared" si="74"/>
        <v>Not Fleeing or Blank</v>
      </c>
      <c r="T1179" t="str">
        <f t="shared" si="75"/>
        <v>NO</v>
      </c>
    </row>
    <row r="1180" spans="1:20" ht="19" hidden="1" x14ac:dyDescent="0.2">
      <c r="A1180">
        <v>1179</v>
      </c>
      <c r="B1180">
        <v>1345</v>
      </c>
      <c r="C1180" t="s">
        <v>2091</v>
      </c>
      <c r="D1180" s="1">
        <v>42436</v>
      </c>
      <c r="E1180" t="s">
        <v>15</v>
      </c>
      <c r="F1180" t="s">
        <v>16</v>
      </c>
      <c r="G1180">
        <v>42</v>
      </c>
      <c r="H1180" t="s">
        <v>17</v>
      </c>
      <c r="I1180" t="s">
        <v>24</v>
      </c>
      <c r="J1180" t="s">
        <v>212</v>
      </c>
      <c r="K1180" t="s">
        <v>76</v>
      </c>
      <c r="L1180" t="b">
        <v>0</v>
      </c>
      <c r="M1180" t="s">
        <v>21</v>
      </c>
      <c r="N1180" t="s">
        <v>22</v>
      </c>
      <c r="O1180" t="b">
        <v>0</v>
      </c>
      <c r="P1180" t="str">
        <f t="shared" si="72"/>
        <v>armed</v>
      </c>
      <c r="Q1180" t="str">
        <f t="shared" si="73"/>
        <v>Gun</v>
      </c>
      <c r="R1180" s="8" t="str">
        <f>LOOKUP(G1180,{0,1,19,30,40,50,60,70},{"null","0-18","19-29","30-39","40-49","50-59","60-69","70+"})</f>
        <v>40-49</v>
      </c>
      <c r="S1180" t="str">
        <f t="shared" si="74"/>
        <v>Not Fleeing or Blank</v>
      </c>
      <c r="T1180" t="str">
        <f t="shared" si="75"/>
        <v>NO</v>
      </c>
    </row>
    <row r="1181" spans="1:20" ht="19" hidden="1" x14ac:dyDescent="0.2">
      <c r="A1181">
        <v>1180</v>
      </c>
      <c r="B1181">
        <v>1348</v>
      </c>
      <c r="C1181" t="s">
        <v>2092</v>
      </c>
      <c r="D1181" s="1">
        <v>42436</v>
      </c>
      <c r="E1181" t="s">
        <v>15</v>
      </c>
      <c r="G1181">
        <v>41</v>
      </c>
      <c r="H1181" t="s">
        <v>17</v>
      </c>
      <c r="I1181" t="s">
        <v>30</v>
      </c>
      <c r="J1181" t="s">
        <v>2093</v>
      </c>
      <c r="K1181" t="s">
        <v>101</v>
      </c>
      <c r="L1181" t="b">
        <v>0</v>
      </c>
      <c r="M1181" t="s">
        <v>33</v>
      </c>
      <c r="N1181" t="s">
        <v>48</v>
      </c>
      <c r="O1181" t="b">
        <v>0</v>
      </c>
      <c r="P1181" t="str">
        <f t="shared" si="72"/>
        <v>unarmed or undetermined or null</v>
      </c>
      <c r="Q1181" t="str">
        <f t="shared" si="73"/>
        <v>No Gun</v>
      </c>
      <c r="R1181" s="8" t="str">
        <f>LOOKUP(G1181,{0,1,19,30,40,50,60,70},{"null","0-18","19-29","30-39","40-49","50-59","60-69","70+"})</f>
        <v>40-49</v>
      </c>
      <c r="S1181" t="str">
        <f t="shared" si="74"/>
        <v>Fleeing</v>
      </c>
      <c r="T1181" t="str">
        <f t="shared" si="75"/>
        <v>NO</v>
      </c>
    </row>
    <row r="1182" spans="1:20" ht="19" hidden="1" x14ac:dyDescent="0.2">
      <c r="A1182">
        <v>1181</v>
      </c>
      <c r="B1182">
        <v>1347</v>
      </c>
      <c r="C1182" t="s">
        <v>2094</v>
      </c>
      <c r="D1182" s="1">
        <v>42437</v>
      </c>
      <c r="E1182" t="s">
        <v>15</v>
      </c>
      <c r="F1182" t="s">
        <v>35</v>
      </c>
      <c r="G1182">
        <v>27</v>
      </c>
      <c r="H1182" t="s">
        <v>17</v>
      </c>
      <c r="I1182" t="s">
        <v>24</v>
      </c>
      <c r="J1182" t="s">
        <v>1524</v>
      </c>
      <c r="K1182" t="s">
        <v>169</v>
      </c>
      <c r="L1182" t="b">
        <v>1</v>
      </c>
      <c r="M1182" t="s">
        <v>21</v>
      </c>
      <c r="N1182" t="s">
        <v>22</v>
      </c>
      <c r="O1182" t="b">
        <v>0</v>
      </c>
      <c r="P1182" t="str">
        <f t="shared" si="72"/>
        <v>armed</v>
      </c>
      <c r="Q1182" t="str">
        <f t="shared" si="73"/>
        <v>No Gun</v>
      </c>
      <c r="R1182" s="8" t="str">
        <f>LOOKUP(G1182,{0,1,19,30,40,50,60,70},{"null","0-18","19-29","30-39","40-49","50-59","60-69","70+"})</f>
        <v>19-29</v>
      </c>
      <c r="S1182" t="str">
        <f t="shared" si="74"/>
        <v>Not Fleeing or Blank</v>
      </c>
      <c r="T1182" t="str">
        <f t="shared" si="75"/>
        <v>NO</v>
      </c>
    </row>
    <row r="1183" spans="1:20" ht="19" hidden="1" x14ac:dyDescent="0.2">
      <c r="A1183">
        <v>1182</v>
      </c>
      <c r="B1183">
        <v>1349</v>
      </c>
      <c r="C1183" t="s">
        <v>2095</v>
      </c>
      <c r="D1183" s="1">
        <v>42439</v>
      </c>
      <c r="E1183" t="s">
        <v>15</v>
      </c>
      <c r="F1183" t="s">
        <v>35</v>
      </c>
      <c r="G1183">
        <v>37</v>
      </c>
      <c r="H1183" t="s">
        <v>17</v>
      </c>
      <c r="I1183" t="s">
        <v>24</v>
      </c>
      <c r="J1183" t="s">
        <v>2096</v>
      </c>
      <c r="K1183" t="s">
        <v>297</v>
      </c>
      <c r="L1183" t="b">
        <v>0</v>
      </c>
      <c r="M1183" t="s">
        <v>33</v>
      </c>
      <c r="N1183" t="s">
        <v>22</v>
      </c>
      <c r="O1183" t="b">
        <v>0</v>
      </c>
      <c r="P1183" t="str">
        <f t="shared" si="72"/>
        <v>armed</v>
      </c>
      <c r="Q1183" t="str">
        <f t="shared" si="73"/>
        <v>No Gun</v>
      </c>
      <c r="R1183" s="8" t="str">
        <f>LOOKUP(G1183,{0,1,19,30,40,50,60,70},{"null","0-18","19-29","30-39","40-49","50-59","60-69","70+"})</f>
        <v>30-39</v>
      </c>
      <c r="S1183" t="str">
        <f t="shared" si="74"/>
        <v>Not Fleeing or Blank</v>
      </c>
      <c r="T1183" t="str">
        <f t="shared" si="75"/>
        <v>NO</v>
      </c>
    </row>
    <row r="1184" spans="1:20" ht="19" x14ac:dyDescent="0.2">
      <c r="A1184">
        <v>1183</v>
      </c>
      <c r="B1184">
        <v>1351</v>
      </c>
      <c r="C1184" t="s">
        <v>2097</v>
      </c>
      <c r="D1184" s="1">
        <v>42439</v>
      </c>
      <c r="E1184" t="s">
        <v>15</v>
      </c>
      <c r="F1184" t="s">
        <v>35</v>
      </c>
      <c r="G1184">
        <v>22</v>
      </c>
      <c r="H1184" t="s">
        <v>17</v>
      </c>
      <c r="I1184" t="s">
        <v>56</v>
      </c>
      <c r="J1184" t="s">
        <v>1639</v>
      </c>
      <c r="K1184" t="s">
        <v>98</v>
      </c>
      <c r="L1184" t="b">
        <v>1</v>
      </c>
      <c r="M1184" t="s">
        <v>21</v>
      </c>
      <c r="N1184" t="s">
        <v>73</v>
      </c>
      <c r="O1184" t="b">
        <v>0</v>
      </c>
      <c r="P1184" t="str">
        <f t="shared" si="72"/>
        <v>armed</v>
      </c>
      <c r="Q1184" t="str">
        <f t="shared" si="73"/>
        <v>No Gun</v>
      </c>
      <c r="R1184" s="8" t="str">
        <f>LOOKUP(G1184,{0,1,19,30,40,50,60,70},{"null","0-18","19-29","30-39","40-49","50-59","60-69","70+"})</f>
        <v>19-29</v>
      </c>
      <c r="S1184" t="str">
        <f t="shared" si="74"/>
        <v>Fleeing</v>
      </c>
      <c r="T1184" t="str">
        <f t="shared" si="75"/>
        <v>YES</v>
      </c>
    </row>
    <row r="1185" spans="1:20" ht="19" hidden="1" x14ac:dyDescent="0.2">
      <c r="A1185">
        <v>1184</v>
      </c>
      <c r="B1185">
        <v>1352</v>
      </c>
      <c r="C1185" t="s">
        <v>2098</v>
      </c>
      <c r="D1185" s="1">
        <v>42439</v>
      </c>
      <c r="E1185" t="s">
        <v>15</v>
      </c>
      <c r="F1185" t="s">
        <v>16</v>
      </c>
      <c r="G1185">
        <v>21</v>
      </c>
      <c r="H1185" t="s">
        <v>17</v>
      </c>
      <c r="I1185" t="s">
        <v>30</v>
      </c>
      <c r="J1185" t="s">
        <v>652</v>
      </c>
      <c r="K1185" t="s">
        <v>37</v>
      </c>
      <c r="L1185" t="b">
        <v>0</v>
      </c>
      <c r="M1185" t="s">
        <v>33</v>
      </c>
      <c r="N1185" t="s">
        <v>73</v>
      </c>
      <c r="O1185" t="b">
        <v>0</v>
      </c>
      <c r="P1185" t="str">
        <f t="shared" si="72"/>
        <v>armed</v>
      </c>
      <c r="Q1185" t="str">
        <f t="shared" si="73"/>
        <v>Gun</v>
      </c>
      <c r="R1185" s="8" t="str">
        <f>LOOKUP(G1185,{0,1,19,30,40,50,60,70},{"null","0-18","19-29","30-39","40-49","50-59","60-69","70+"})</f>
        <v>19-29</v>
      </c>
      <c r="S1185" t="str">
        <f t="shared" si="74"/>
        <v>Fleeing</v>
      </c>
      <c r="T1185" t="str">
        <f t="shared" si="75"/>
        <v>NO</v>
      </c>
    </row>
    <row r="1186" spans="1:20" ht="19" hidden="1" x14ac:dyDescent="0.2">
      <c r="A1186">
        <v>1185</v>
      </c>
      <c r="B1186">
        <v>1353</v>
      </c>
      <c r="C1186" t="s">
        <v>2099</v>
      </c>
      <c r="D1186" s="1">
        <v>42439</v>
      </c>
      <c r="E1186" t="s">
        <v>15</v>
      </c>
      <c r="F1186" t="s">
        <v>16</v>
      </c>
      <c r="G1186">
        <v>50</v>
      </c>
      <c r="H1186" t="s">
        <v>17</v>
      </c>
      <c r="I1186" t="s">
        <v>24</v>
      </c>
      <c r="J1186" t="s">
        <v>1169</v>
      </c>
      <c r="K1186" t="s">
        <v>64</v>
      </c>
      <c r="L1186" t="b">
        <v>1</v>
      </c>
      <c r="M1186" t="s">
        <v>21</v>
      </c>
      <c r="N1186" t="s">
        <v>22</v>
      </c>
      <c r="O1186" t="b">
        <v>0</v>
      </c>
      <c r="P1186" t="str">
        <f t="shared" si="72"/>
        <v>armed</v>
      </c>
      <c r="Q1186" t="str">
        <f t="shared" si="73"/>
        <v>Gun</v>
      </c>
      <c r="R1186" s="8" t="str">
        <f>LOOKUP(G1186,{0,1,19,30,40,50,60,70},{"null","0-18","19-29","30-39","40-49","50-59","60-69","70+"})</f>
        <v>50-59</v>
      </c>
      <c r="S1186" t="str">
        <f t="shared" si="74"/>
        <v>Not Fleeing or Blank</v>
      </c>
      <c r="T1186" t="str">
        <f t="shared" si="75"/>
        <v>NO</v>
      </c>
    </row>
    <row r="1187" spans="1:20" ht="19" hidden="1" x14ac:dyDescent="0.2">
      <c r="A1187">
        <v>1186</v>
      </c>
      <c r="B1187">
        <v>1354</v>
      </c>
      <c r="C1187" t="s">
        <v>2100</v>
      </c>
      <c r="D1187" s="1">
        <v>42439</v>
      </c>
      <c r="E1187" t="s">
        <v>15</v>
      </c>
      <c r="G1187">
        <v>23</v>
      </c>
      <c r="H1187" t="s">
        <v>17</v>
      </c>
      <c r="I1187" t="s">
        <v>30</v>
      </c>
      <c r="J1187" t="s">
        <v>2101</v>
      </c>
      <c r="K1187" t="s">
        <v>41</v>
      </c>
      <c r="L1187" t="b">
        <v>0</v>
      </c>
      <c r="M1187" t="s">
        <v>21</v>
      </c>
      <c r="N1187" t="s">
        <v>48</v>
      </c>
      <c r="O1187" t="b">
        <v>0</v>
      </c>
      <c r="P1187" t="str">
        <f t="shared" si="72"/>
        <v>unarmed or undetermined or null</v>
      </c>
      <c r="Q1187" t="str">
        <f t="shared" si="73"/>
        <v>No Gun</v>
      </c>
      <c r="R1187" s="8" t="str">
        <f>LOOKUP(G1187,{0,1,19,30,40,50,60,70},{"null","0-18","19-29","30-39","40-49","50-59","60-69","70+"})</f>
        <v>19-29</v>
      </c>
      <c r="S1187" t="str">
        <f t="shared" si="74"/>
        <v>Fleeing</v>
      </c>
      <c r="T1187" t="str">
        <f t="shared" si="75"/>
        <v>NO</v>
      </c>
    </row>
    <row r="1188" spans="1:20" ht="19" hidden="1" x14ac:dyDescent="0.2">
      <c r="A1188">
        <v>1187</v>
      </c>
      <c r="B1188">
        <v>1350</v>
      </c>
      <c r="C1188" t="s">
        <v>2102</v>
      </c>
      <c r="D1188" s="1">
        <v>42440</v>
      </c>
      <c r="E1188" t="s">
        <v>15</v>
      </c>
      <c r="F1188" t="s">
        <v>16</v>
      </c>
      <c r="G1188">
        <v>25</v>
      </c>
      <c r="H1188" t="s">
        <v>17</v>
      </c>
      <c r="I1188" t="s">
        <v>56</v>
      </c>
      <c r="J1188" t="s">
        <v>1857</v>
      </c>
      <c r="K1188" t="s">
        <v>112</v>
      </c>
      <c r="L1188" t="b">
        <v>0</v>
      </c>
      <c r="M1188" t="s">
        <v>21</v>
      </c>
      <c r="N1188" t="s">
        <v>22</v>
      </c>
      <c r="O1188" t="b">
        <v>1</v>
      </c>
      <c r="P1188" t="str">
        <f t="shared" si="72"/>
        <v>armed</v>
      </c>
      <c r="Q1188" t="str">
        <f t="shared" si="73"/>
        <v>Gun</v>
      </c>
      <c r="R1188" s="8" t="str">
        <f>LOOKUP(G1188,{0,1,19,30,40,50,60,70},{"null","0-18","19-29","30-39","40-49","50-59","60-69","70+"})</f>
        <v>19-29</v>
      </c>
      <c r="S1188" t="str">
        <f t="shared" si="74"/>
        <v>Not Fleeing or Blank</v>
      </c>
      <c r="T1188" t="str">
        <f t="shared" si="75"/>
        <v>NO</v>
      </c>
    </row>
    <row r="1189" spans="1:20" ht="19" hidden="1" x14ac:dyDescent="0.2">
      <c r="A1189">
        <v>1188</v>
      </c>
      <c r="B1189">
        <v>1355</v>
      </c>
      <c r="C1189" t="s">
        <v>2103</v>
      </c>
      <c r="D1189" s="1">
        <v>42440</v>
      </c>
      <c r="E1189" t="s">
        <v>15</v>
      </c>
      <c r="F1189" t="s">
        <v>16</v>
      </c>
      <c r="G1189">
        <v>51</v>
      </c>
      <c r="H1189" t="s">
        <v>17</v>
      </c>
      <c r="I1189" t="s">
        <v>24</v>
      </c>
      <c r="J1189" t="s">
        <v>2104</v>
      </c>
      <c r="K1189" t="s">
        <v>32</v>
      </c>
      <c r="L1189" t="b">
        <v>1</v>
      </c>
      <c r="M1189" t="s">
        <v>21</v>
      </c>
      <c r="N1189" t="s">
        <v>22</v>
      </c>
      <c r="O1189" t="b">
        <v>1</v>
      </c>
      <c r="P1189" t="str">
        <f t="shared" si="72"/>
        <v>armed</v>
      </c>
      <c r="Q1189" t="str">
        <f t="shared" si="73"/>
        <v>Gun</v>
      </c>
      <c r="R1189" s="8" t="str">
        <f>LOOKUP(G1189,{0,1,19,30,40,50,60,70},{"null","0-18","19-29","30-39","40-49","50-59","60-69","70+"})</f>
        <v>50-59</v>
      </c>
      <c r="S1189" t="str">
        <f t="shared" si="74"/>
        <v>Not Fleeing or Blank</v>
      </c>
      <c r="T1189" t="str">
        <f t="shared" si="75"/>
        <v>NO</v>
      </c>
    </row>
    <row r="1190" spans="1:20" ht="19" hidden="1" x14ac:dyDescent="0.2">
      <c r="A1190">
        <v>1189</v>
      </c>
      <c r="B1190">
        <v>1375</v>
      </c>
      <c r="C1190" t="s">
        <v>2105</v>
      </c>
      <c r="D1190" s="1">
        <v>42440</v>
      </c>
      <c r="E1190" t="s">
        <v>15</v>
      </c>
      <c r="F1190" t="s">
        <v>60</v>
      </c>
      <c r="G1190">
        <v>46</v>
      </c>
      <c r="H1190" t="s">
        <v>17</v>
      </c>
      <c r="I1190" t="s">
        <v>24</v>
      </c>
      <c r="J1190" t="s">
        <v>2106</v>
      </c>
      <c r="K1190" t="s">
        <v>93</v>
      </c>
      <c r="L1190" t="b">
        <v>1</v>
      </c>
      <c r="M1190" t="s">
        <v>33</v>
      </c>
      <c r="N1190" t="s">
        <v>22</v>
      </c>
      <c r="O1190" t="b">
        <v>0</v>
      </c>
      <c r="P1190" t="str">
        <f t="shared" si="72"/>
        <v>armed</v>
      </c>
      <c r="Q1190" t="str">
        <f t="shared" si="73"/>
        <v>No Gun</v>
      </c>
      <c r="R1190" s="8" t="str">
        <f>LOOKUP(G1190,{0,1,19,30,40,50,60,70},{"null","0-18","19-29","30-39","40-49","50-59","60-69","70+"})</f>
        <v>40-49</v>
      </c>
      <c r="S1190" t="str">
        <f t="shared" si="74"/>
        <v>Not Fleeing or Blank</v>
      </c>
      <c r="T1190" t="str">
        <f t="shared" si="75"/>
        <v>NO</v>
      </c>
    </row>
    <row r="1191" spans="1:20" ht="19" hidden="1" x14ac:dyDescent="0.2">
      <c r="A1191">
        <v>1190</v>
      </c>
      <c r="B1191">
        <v>1515</v>
      </c>
      <c r="C1191" t="s">
        <v>2107</v>
      </c>
      <c r="D1191" s="1">
        <v>42440</v>
      </c>
      <c r="E1191" t="s">
        <v>15</v>
      </c>
      <c r="F1191" t="s">
        <v>16</v>
      </c>
      <c r="G1191">
        <v>23</v>
      </c>
      <c r="H1191" t="s">
        <v>17</v>
      </c>
      <c r="I1191" t="s">
        <v>30</v>
      </c>
      <c r="J1191" t="s">
        <v>1941</v>
      </c>
      <c r="K1191" t="s">
        <v>37</v>
      </c>
      <c r="L1191" t="b">
        <v>0</v>
      </c>
      <c r="M1191" t="s">
        <v>21</v>
      </c>
      <c r="N1191" t="s">
        <v>73</v>
      </c>
      <c r="O1191" t="b">
        <v>0</v>
      </c>
      <c r="P1191" t="str">
        <f t="shared" si="72"/>
        <v>armed</v>
      </c>
      <c r="Q1191" t="str">
        <f t="shared" si="73"/>
        <v>Gun</v>
      </c>
      <c r="R1191" s="8" t="str">
        <f>LOOKUP(G1191,{0,1,19,30,40,50,60,70},{"null","0-18","19-29","30-39","40-49","50-59","60-69","70+"})</f>
        <v>19-29</v>
      </c>
      <c r="S1191" t="str">
        <f t="shared" si="74"/>
        <v>Fleeing</v>
      </c>
      <c r="T1191" t="str">
        <f t="shared" si="75"/>
        <v>NO</v>
      </c>
    </row>
    <row r="1192" spans="1:20" ht="19" x14ac:dyDescent="0.2">
      <c r="A1192">
        <v>1191</v>
      </c>
      <c r="B1192">
        <v>1357</v>
      </c>
      <c r="C1192" t="s">
        <v>2108</v>
      </c>
      <c r="D1192" s="1">
        <v>42441</v>
      </c>
      <c r="E1192" t="s">
        <v>28</v>
      </c>
      <c r="F1192" t="s">
        <v>29</v>
      </c>
      <c r="G1192">
        <v>37</v>
      </c>
      <c r="H1192" t="s">
        <v>17</v>
      </c>
      <c r="I1192" t="s">
        <v>56</v>
      </c>
      <c r="J1192" t="s">
        <v>214</v>
      </c>
      <c r="K1192" t="s">
        <v>64</v>
      </c>
      <c r="L1192" t="b">
        <v>0</v>
      </c>
      <c r="M1192" t="s">
        <v>33</v>
      </c>
      <c r="N1192" t="s">
        <v>73</v>
      </c>
      <c r="O1192" t="b">
        <v>0</v>
      </c>
      <c r="P1192" t="str">
        <f t="shared" si="72"/>
        <v>unarmed or undetermined or null</v>
      </c>
      <c r="Q1192" t="str">
        <f t="shared" si="73"/>
        <v>No Gun</v>
      </c>
      <c r="R1192" s="8" t="str">
        <f>LOOKUP(G1192,{0,1,19,30,40,50,60,70},{"null","0-18","19-29","30-39","40-49","50-59","60-69","70+"})</f>
        <v>30-39</v>
      </c>
      <c r="S1192" t="str">
        <f t="shared" si="74"/>
        <v>Fleeing</v>
      </c>
      <c r="T1192" t="str">
        <f t="shared" si="75"/>
        <v>YES</v>
      </c>
    </row>
    <row r="1193" spans="1:20" ht="19" hidden="1" x14ac:dyDescent="0.2">
      <c r="A1193">
        <v>1192</v>
      </c>
      <c r="B1193">
        <v>1365</v>
      </c>
      <c r="C1193" t="s">
        <v>2109</v>
      </c>
      <c r="D1193" s="1">
        <v>42441</v>
      </c>
      <c r="E1193" t="s">
        <v>28</v>
      </c>
      <c r="F1193" t="s">
        <v>995</v>
      </c>
      <c r="G1193">
        <v>20</v>
      </c>
      <c r="H1193" t="s">
        <v>17</v>
      </c>
      <c r="I1193" t="s">
        <v>56</v>
      </c>
      <c r="J1193" t="s">
        <v>214</v>
      </c>
      <c r="K1193" t="s">
        <v>64</v>
      </c>
      <c r="L1193" t="b">
        <v>0</v>
      </c>
      <c r="M1193" t="s">
        <v>21</v>
      </c>
      <c r="N1193" t="s">
        <v>22</v>
      </c>
      <c r="O1193" t="b">
        <v>0</v>
      </c>
      <c r="P1193" t="str">
        <f t="shared" si="72"/>
        <v>armed</v>
      </c>
      <c r="Q1193" t="str">
        <f t="shared" si="73"/>
        <v>No Gun</v>
      </c>
      <c r="R1193" s="8" t="str">
        <f>LOOKUP(G1193,{0,1,19,30,40,50,60,70},{"null","0-18","19-29","30-39","40-49","50-59","60-69","70+"})</f>
        <v>19-29</v>
      </c>
      <c r="S1193" t="str">
        <f t="shared" si="74"/>
        <v>Not Fleeing or Blank</v>
      </c>
      <c r="T1193" t="str">
        <f t="shared" si="75"/>
        <v>NO</v>
      </c>
    </row>
    <row r="1194" spans="1:20" ht="19" hidden="1" x14ac:dyDescent="0.2">
      <c r="A1194">
        <v>1193</v>
      </c>
      <c r="B1194">
        <v>1476</v>
      </c>
      <c r="C1194" t="s">
        <v>2110</v>
      </c>
      <c r="D1194" s="1">
        <v>42441</v>
      </c>
      <c r="E1194" t="s">
        <v>15</v>
      </c>
      <c r="F1194" t="s">
        <v>16</v>
      </c>
      <c r="G1194">
        <v>43</v>
      </c>
      <c r="H1194" t="s">
        <v>17</v>
      </c>
      <c r="I1194" t="s">
        <v>24</v>
      </c>
      <c r="J1194" t="s">
        <v>2111</v>
      </c>
      <c r="K1194" t="s">
        <v>251</v>
      </c>
      <c r="L1194" t="b">
        <v>1</v>
      </c>
      <c r="M1194" t="s">
        <v>21</v>
      </c>
      <c r="N1194" t="s">
        <v>22</v>
      </c>
      <c r="O1194" t="b">
        <v>1</v>
      </c>
      <c r="P1194" t="str">
        <f t="shared" si="72"/>
        <v>armed</v>
      </c>
      <c r="Q1194" t="str">
        <f t="shared" si="73"/>
        <v>Gun</v>
      </c>
      <c r="R1194" s="8" t="str">
        <f>LOOKUP(G1194,{0,1,19,30,40,50,60,70},{"null","0-18","19-29","30-39","40-49","50-59","60-69","70+"})</f>
        <v>40-49</v>
      </c>
      <c r="S1194" t="str">
        <f t="shared" si="74"/>
        <v>Not Fleeing or Blank</v>
      </c>
      <c r="T1194" t="str">
        <f t="shared" si="75"/>
        <v>NO</v>
      </c>
    </row>
    <row r="1195" spans="1:20" ht="19" hidden="1" x14ac:dyDescent="0.2">
      <c r="A1195">
        <v>1194</v>
      </c>
      <c r="B1195">
        <v>1356</v>
      </c>
      <c r="C1195" t="s">
        <v>2112</v>
      </c>
      <c r="D1195" s="1">
        <v>42442</v>
      </c>
      <c r="E1195" t="s">
        <v>15</v>
      </c>
      <c r="G1195">
        <v>45</v>
      </c>
      <c r="H1195" t="s">
        <v>17</v>
      </c>
      <c r="I1195" t="s">
        <v>24</v>
      </c>
      <c r="J1195" t="s">
        <v>467</v>
      </c>
      <c r="K1195" t="s">
        <v>37</v>
      </c>
      <c r="L1195" t="b">
        <v>1</v>
      </c>
      <c r="M1195" t="s">
        <v>21</v>
      </c>
      <c r="N1195" t="s">
        <v>48</v>
      </c>
      <c r="O1195" t="b">
        <v>0</v>
      </c>
      <c r="P1195" t="str">
        <f t="shared" si="72"/>
        <v>unarmed or undetermined or null</v>
      </c>
      <c r="Q1195" t="str">
        <f t="shared" si="73"/>
        <v>No Gun</v>
      </c>
      <c r="R1195" s="8" t="str">
        <f>LOOKUP(G1195,{0,1,19,30,40,50,60,70},{"null","0-18","19-29","30-39","40-49","50-59","60-69","70+"})</f>
        <v>40-49</v>
      </c>
      <c r="S1195" t="str">
        <f t="shared" si="74"/>
        <v>Fleeing</v>
      </c>
      <c r="T1195" t="str">
        <f t="shared" si="75"/>
        <v>NO</v>
      </c>
    </row>
    <row r="1196" spans="1:20" ht="19" hidden="1" x14ac:dyDescent="0.2">
      <c r="A1196">
        <v>1195</v>
      </c>
      <c r="B1196">
        <v>1358</v>
      </c>
      <c r="C1196" t="s">
        <v>2113</v>
      </c>
      <c r="D1196" s="1">
        <v>42442</v>
      </c>
      <c r="E1196" t="s">
        <v>15</v>
      </c>
      <c r="F1196" t="s">
        <v>29</v>
      </c>
      <c r="G1196">
        <v>16</v>
      </c>
      <c r="H1196" t="s">
        <v>17</v>
      </c>
      <c r="I1196" t="s">
        <v>30</v>
      </c>
      <c r="J1196" t="s">
        <v>2114</v>
      </c>
      <c r="K1196" t="s">
        <v>64</v>
      </c>
      <c r="L1196" t="b">
        <v>0</v>
      </c>
      <c r="M1196" t="s">
        <v>77</v>
      </c>
      <c r="N1196" t="s">
        <v>48</v>
      </c>
      <c r="O1196" t="b">
        <v>0</v>
      </c>
      <c r="P1196" t="str">
        <f t="shared" si="72"/>
        <v>unarmed or undetermined or null</v>
      </c>
      <c r="Q1196" t="str">
        <f t="shared" si="73"/>
        <v>No Gun</v>
      </c>
      <c r="R1196" s="8" t="str">
        <f>LOOKUP(G1196,{0,1,19,30,40,50,60,70},{"null","0-18","19-29","30-39","40-49","50-59","60-69","70+"})</f>
        <v>0-18</v>
      </c>
      <c r="S1196" t="str">
        <f t="shared" si="74"/>
        <v>Fleeing</v>
      </c>
      <c r="T1196" t="str">
        <f t="shared" si="75"/>
        <v>NO</v>
      </c>
    </row>
    <row r="1197" spans="1:20" ht="19" hidden="1" x14ac:dyDescent="0.2">
      <c r="A1197">
        <v>1196</v>
      </c>
      <c r="B1197">
        <v>1359</v>
      </c>
      <c r="C1197" t="s">
        <v>2115</v>
      </c>
      <c r="D1197" s="1">
        <v>42442</v>
      </c>
      <c r="E1197" t="s">
        <v>15</v>
      </c>
      <c r="F1197" t="s">
        <v>29</v>
      </c>
      <c r="G1197">
        <v>30</v>
      </c>
      <c r="H1197" t="s">
        <v>17</v>
      </c>
      <c r="I1197" t="s">
        <v>24</v>
      </c>
      <c r="J1197" t="s">
        <v>1915</v>
      </c>
      <c r="K1197" t="s">
        <v>242</v>
      </c>
      <c r="L1197" t="b">
        <v>0</v>
      </c>
      <c r="M1197" t="s">
        <v>33</v>
      </c>
      <c r="N1197" t="s">
        <v>48</v>
      </c>
      <c r="O1197" t="b">
        <v>1</v>
      </c>
      <c r="P1197" t="str">
        <f t="shared" si="72"/>
        <v>unarmed or undetermined or null</v>
      </c>
      <c r="Q1197" t="str">
        <f t="shared" si="73"/>
        <v>No Gun</v>
      </c>
      <c r="R1197" s="8" t="str">
        <f>LOOKUP(G1197,{0,1,19,30,40,50,60,70},{"null","0-18","19-29","30-39","40-49","50-59","60-69","70+"})</f>
        <v>30-39</v>
      </c>
      <c r="S1197" t="str">
        <f t="shared" si="74"/>
        <v>Fleeing</v>
      </c>
      <c r="T1197" t="str">
        <f t="shared" si="75"/>
        <v>NO</v>
      </c>
    </row>
    <row r="1198" spans="1:20" ht="19" hidden="1" x14ac:dyDescent="0.2">
      <c r="A1198">
        <v>1197</v>
      </c>
      <c r="B1198">
        <v>1360</v>
      </c>
      <c r="C1198" t="s">
        <v>2116</v>
      </c>
      <c r="D1198" s="1">
        <v>42442</v>
      </c>
      <c r="E1198" t="s">
        <v>15</v>
      </c>
      <c r="F1198" t="s">
        <v>16</v>
      </c>
      <c r="G1198">
        <v>26</v>
      </c>
      <c r="H1198" t="s">
        <v>17</v>
      </c>
      <c r="I1198" t="s">
        <v>24</v>
      </c>
      <c r="J1198" t="s">
        <v>2117</v>
      </c>
      <c r="K1198" t="s">
        <v>278</v>
      </c>
      <c r="L1198" t="b">
        <v>0</v>
      </c>
      <c r="M1198" t="s">
        <v>21</v>
      </c>
      <c r="N1198" t="s">
        <v>48</v>
      </c>
      <c r="O1198" t="b">
        <v>0</v>
      </c>
      <c r="P1198" t="str">
        <f t="shared" si="72"/>
        <v>armed</v>
      </c>
      <c r="Q1198" t="str">
        <f t="shared" si="73"/>
        <v>Gun</v>
      </c>
      <c r="R1198" s="8" t="str">
        <f>LOOKUP(G1198,{0,1,19,30,40,50,60,70},{"null","0-18","19-29","30-39","40-49","50-59","60-69","70+"})</f>
        <v>19-29</v>
      </c>
      <c r="S1198" t="str">
        <f t="shared" si="74"/>
        <v>Fleeing</v>
      </c>
      <c r="T1198" t="str">
        <f t="shared" si="75"/>
        <v>NO</v>
      </c>
    </row>
    <row r="1199" spans="1:20" ht="19" hidden="1" x14ac:dyDescent="0.2">
      <c r="A1199">
        <v>1198</v>
      </c>
      <c r="B1199">
        <v>1361</v>
      </c>
      <c r="C1199" t="s">
        <v>2118</v>
      </c>
      <c r="D1199" s="1">
        <v>42442</v>
      </c>
      <c r="E1199" t="s">
        <v>15</v>
      </c>
      <c r="F1199" t="s">
        <v>16</v>
      </c>
      <c r="G1199">
        <v>24</v>
      </c>
      <c r="H1199" t="s">
        <v>17</v>
      </c>
      <c r="I1199" t="s">
        <v>56</v>
      </c>
      <c r="J1199" t="s">
        <v>1312</v>
      </c>
      <c r="K1199" t="s">
        <v>58</v>
      </c>
      <c r="L1199" t="b">
        <v>0</v>
      </c>
      <c r="M1199" t="s">
        <v>21</v>
      </c>
      <c r="N1199" t="s">
        <v>22</v>
      </c>
      <c r="O1199" t="b">
        <v>0</v>
      </c>
      <c r="P1199" t="str">
        <f t="shared" si="72"/>
        <v>armed</v>
      </c>
      <c r="Q1199" t="str">
        <f t="shared" si="73"/>
        <v>Gun</v>
      </c>
      <c r="R1199" s="8" t="str">
        <f>LOOKUP(G1199,{0,1,19,30,40,50,60,70},{"null","0-18","19-29","30-39","40-49","50-59","60-69","70+"})</f>
        <v>19-29</v>
      </c>
      <c r="S1199" t="str">
        <f t="shared" si="74"/>
        <v>Not Fleeing or Blank</v>
      </c>
      <c r="T1199" t="str">
        <f t="shared" si="75"/>
        <v>NO</v>
      </c>
    </row>
    <row r="1200" spans="1:20" ht="19" hidden="1" x14ac:dyDescent="0.2">
      <c r="A1200">
        <v>1199</v>
      </c>
      <c r="B1200">
        <v>1362</v>
      </c>
      <c r="C1200" t="s">
        <v>2119</v>
      </c>
      <c r="D1200" s="1">
        <v>42442</v>
      </c>
      <c r="E1200" t="s">
        <v>15</v>
      </c>
      <c r="F1200" t="s">
        <v>203</v>
      </c>
      <c r="G1200">
        <v>38</v>
      </c>
      <c r="H1200" t="s">
        <v>52</v>
      </c>
      <c r="I1200" t="s">
        <v>24</v>
      </c>
      <c r="J1200" t="s">
        <v>2120</v>
      </c>
      <c r="K1200" t="s">
        <v>20</v>
      </c>
      <c r="L1200" t="b">
        <v>0</v>
      </c>
      <c r="M1200" t="s">
        <v>21</v>
      </c>
      <c r="N1200" t="s">
        <v>22</v>
      </c>
      <c r="O1200" t="b">
        <v>0</v>
      </c>
      <c r="P1200" t="str">
        <f t="shared" si="72"/>
        <v>armed</v>
      </c>
      <c r="Q1200" t="str">
        <f t="shared" si="73"/>
        <v>No Gun</v>
      </c>
      <c r="R1200" s="8" t="str">
        <f>LOOKUP(G1200,{0,1,19,30,40,50,60,70},{"null","0-18","19-29","30-39","40-49","50-59","60-69","70+"})</f>
        <v>30-39</v>
      </c>
      <c r="S1200" t="str">
        <f t="shared" si="74"/>
        <v>Not Fleeing or Blank</v>
      </c>
      <c r="T1200" t="str">
        <f t="shared" si="75"/>
        <v>NO</v>
      </c>
    </row>
    <row r="1201" spans="1:20" ht="19" hidden="1" x14ac:dyDescent="0.2">
      <c r="A1201">
        <v>1200</v>
      </c>
      <c r="B1201">
        <v>1379</v>
      </c>
      <c r="C1201" t="s">
        <v>2121</v>
      </c>
      <c r="D1201" s="1">
        <v>42442</v>
      </c>
      <c r="E1201" t="s">
        <v>15</v>
      </c>
      <c r="F1201" t="s">
        <v>16</v>
      </c>
      <c r="G1201">
        <v>28</v>
      </c>
      <c r="H1201" t="s">
        <v>17</v>
      </c>
      <c r="I1201" t="s">
        <v>56</v>
      </c>
      <c r="J1201" t="s">
        <v>728</v>
      </c>
      <c r="K1201" t="s">
        <v>178</v>
      </c>
      <c r="L1201" t="b">
        <v>0</v>
      </c>
      <c r="M1201" t="s">
        <v>33</v>
      </c>
      <c r="N1201" t="s">
        <v>22</v>
      </c>
      <c r="O1201" t="b">
        <v>0</v>
      </c>
      <c r="P1201" t="str">
        <f t="shared" si="72"/>
        <v>armed</v>
      </c>
      <c r="Q1201" t="str">
        <f t="shared" si="73"/>
        <v>Gun</v>
      </c>
      <c r="R1201" s="8" t="str">
        <f>LOOKUP(G1201,{0,1,19,30,40,50,60,70},{"null","0-18","19-29","30-39","40-49","50-59","60-69","70+"})</f>
        <v>19-29</v>
      </c>
      <c r="S1201" t="str">
        <f t="shared" si="74"/>
        <v>Not Fleeing or Blank</v>
      </c>
      <c r="T1201" t="str">
        <f t="shared" si="75"/>
        <v>NO</v>
      </c>
    </row>
    <row r="1202" spans="1:20" ht="19" x14ac:dyDescent="0.2">
      <c r="A1202">
        <v>1201</v>
      </c>
      <c r="B1202">
        <v>1364</v>
      </c>
      <c r="C1202" t="s">
        <v>2122</v>
      </c>
      <c r="D1202" s="1">
        <v>42443</v>
      </c>
      <c r="E1202" t="s">
        <v>15</v>
      </c>
      <c r="F1202" t="s">
        <v>16</v>
      </c>
      <c r="G1202">
        <v>29</v>
      </c>
      <c r="H1202" t="s">
        <v>17</v>
      </c>
      <c r="I1202" t="s">
        <v>56</v>
      </c>
      <c r="J1202" t="s">
        <v>619</v>
      </c>
      <c r="K1202" t="s">
        <v>93</v>
      </c>
      <c r="L1202" t="b">
        <v>0</v>
      </c>
      <c r="M1202" t="s">
        <v>21</v>
      </c>
      <c r="N1202" t="s">
        <v>73</v>
      </c>
      <c r="O1202" t="b">
        <v>0</v>
      </c>
      <c r="P1202" t="str">
        <f t="shared" si="72"/>
        <v>armed</v>
      </c>
      <c r="Q1202" t="str">
        <f t="shared" si="73"/>
        <v>Gun</v>
      </c>
      <c r="R1202" s="8" t="str">
        <f>LOOKUP(G1202,{0,1,19,30,40,50,60,70},{"null","0-18","19-29","30-39","40-49","50-59","60-69","70+"})</f>
        <v>19-29</v>
      </c>
      <c r="S1202" t="str">
        <f t="shared" si="74"/>
        <v>Fleeing</v>
      </c>
      <c r="T1202" t="str">
        <f t="shared" si="75"/>
        <v>YES</v>
      </c>
    </row>
    <row r="1203" spans="1:20" ht="19" hidden="1" x14ac:dyDescent="0.2">
      <c r="A1203">
        <v>1202</v>
      </c>
      <c r="B1203">
        <v>1366</v>
      </c>
      <c r="C1203" t="s">
        <v>2123</v>
      </c>
      <c r="D1203" s="1">
        <v>42444</v>
      </c>
      <c r="E1203" t="s">
        <v>15</v>
      </c>
      <c r="F1203" t="s">
        <v>16</v>
      </c>
      <c r="G1203">
        <v>34</v>
      </c>
      <c r="H1203" t="s">
        <v>17</v>
      </c>
      <c r="I1203" t="s">
        <v>24</v>
      </c>
      <c r="J1203" t="s">
        <v>2124</v>
      </c>
      <c r="K1203" t="s">
        <v>146</v>
      </c>
      <c r="L1203" t="b">
        <v>0</v>
      </c>
      <c r="M1203" t="s">
        <v>33</v>
      </c>
      <c r="N1203" t="s">
        <v>73</v>
      </c>
      <c r="O1203" t="b">
        <v>0</v>
      </c>
      <c r="P1203" t="str">
        <f t="shared" si="72"/>
        <v>armed</v>
      </c>
      <c r="Q1203" t="str">
        <f t="shared" si="73"/>
        <v>Gun</v>
      </c>
      <c r="R1203" s="8" t="str">
        <f>LOOKUP(G1203,{0,1,19,30,40,50,60,70},{"null","0-18","19-29","30-39","40-49","50-59","60-69","70+"})</f>
        <v>30-39</v>
      </c>
      <c r="S1203" t="str">
        <f t="shared" si="74"/>
        <v>Fleeing</v>
      </c>
      <c r="T1203" t="str">
        <f t="shared" si="75"/>
        <v>NO</v>
      </c>
    </row>
    <row r="1204" spans="1:20" ht="19" hidden="1" x14ac:dyDescent="0.2">
      <c r="A1204">
        <v>1203</v>
      </c>
      <c r="B1204">
        <v>1369</v>
      </c>
      <c r="C1204" t="s">
        <v>2125</v>
      </c>
      <c r="D1204" s="1">
        <v>42444</v>
      </c>
      <c r="E1204" t="s">
        <v>15</v>
      </c>
      <c r="F1204" t="s">
        <v>60</v>
      </c>
      <c r="G1204">
        <v>38</v>
      </c>
      <c r="H1204" t="s">
        <v>17</v>
      </c>
      <c r="I1204" t="s">
        <v>24</v>
      </c>
      <c r="J1204" t="s">
        <v>2126</v>
      </c>
      <c r="K1204" t="s">
        <v>122</v>
      </c>
      <c r="L1204" t="b">
        <v>0</v>
      </c>
      <c r="M1204" t="s">
        <v>33</v>
      </c>
      <c r="N1204" t="s">
        <v>48</v>
      </c>
      <c r="O1204" t="b">
        <v>1</v>
      </c>
      <c r="P1204" t="str">
        <f t="shared" si="72"/>
        <v>armed</v>
      </c>
      <c r="Q1204" t="str">
        <f t="shared" si="73"/>
        <v>No Gun</v>
      </c>
      <c r="R1204" s="8" t="str">
        <f>LOOKUP(G1204,{0,1,19,30,40,50,60,70},{"null","0-18","19-29","30-39","40-49","50-59","60-69","70+"})</f>
        <v>30-39</v>
      </c>
      <c r="S1204" t="str">
        <f t="shared" si="74"/>
        <v>Fleeing</v>
      </c>
      <c r="T1204" t="str">
        <f t="shared" si="75"/>
        <v>NO</v>
      </c>
    </row>
    <row r="1205" spans="1:20" ht="19" hidden="1" x14ac:dyDescent="0.2">
      <c r="A1205">
        <v>1204</v>
      </c>
      <c r="B1205">
        <v>1371</v>
      </c>
      <c r="C1205" t="s">
        <v>2127</v>
      </c>
      <c r="D1205" s="1">
        <v>42444</v>
      </c>
      <c r="E1205" t="s">
        <v>15</v>
      </c>
      <c r="F1205" t="s">
        <v>16</v>
      </c>
      <c r="G1205">
        <v>43</v>
      </c>
      <c r="H1205" t="s">
        <v>17</v>
      </c>
      <c r="I1205" t="s">
        <v>24</v>
      </c>
      <c r="J1205" t="s">
        <v>141</v>
      </c>
      <c r="K1205" t="s">
        <v>64</v>
      </c>
      <c r="L1205" t="b">
        <v>0</v>
      </c>
      <c r="M1205" t="s">
        <v>33</v>
      </c>
      <c r="N1205" t="s">
        <v>442</v>
      </c>
      <c r="O1205" t="b">
        <v>1</v>
      </c>
      <c r="P1205" t="str">
        <f t="shared" si="72"/>
        <v>armed</v>
      </c>
      <c r="Q1205" t="str">
        <f t="shared" si="73"/>
        <v>Gun</v>
      </c>
      <c r="R1205" s="8" t="str">
        <f>LOOKUP(G1205,{0,1,19,30,40,50,60,70},{"null","0-18","19-29","30-39","40-49","50-59","60-69","70+"})</f>
        <v>40-49</v>
      </c>
      <c r="S1205" t="str">
        <f t="shared" si="74"/>
        <v>Fleeing</v>
      </c>
      <c r="T1205" t="str">
        <f t="shared" si="75"/>
        <v>NO</v>
      </c>
    </row>
    <row r="1206" spans="1:20" ht="19" hidden="1" x14ac:dyDescent="0.2">
      <c r="A1206">
        <v>1205</v>
      </c>
      <c r="B1206">
        <v>1367</v>
      </c>
      <c r="C1206" t="s">
        <v>2128</v>
      </c>
      <c r="D1206" s="1">
        <v>42445</v>
      </c>
      <c r="E1206" t="s">
        <v>15</v>
      </c>
      <c r="F1206" t="s">
        <v>29</v>
      </c>
      <c r="G1206">
        <v>23</v>
      </c>
      <c r="H1206" t="s">
        <v>17</v>
      </c>
      <c r="I1206" t="s">
        <v>30</v>
      </c>
      <c r="J1206" t="s">
        <v>2129</v>
      </c>
      <c r="K1206" t="s">
        <v>37</v>
      </c>
      <c r="L1206" t="b">
        <v>1</v>
      </c>
      <c r="M1206" t="s">
        <v>33</v>
      </c>
      <c r="N1206" t="s">
        <v>22</v>
      </c>
      <c r="O1206" t="b">
        <v>0</v>
      </c>
      <c r="P1206" t="str">
        <f t="shared" si="72"/>
        <v>unarmed or undetermined or null</v>
      </c>
      <c r="Q1206" t="str">
        <f t="shared" si="73"/>
        <v>No Gun</v>
      </c>
      <c r="R1206" s="8" t="str">
        <f>LOOKUP(G1206,{0,1,19,30,40,50,60,70},{"null","0-18","19-29","30-39","40-49","50-59","60-69","70+"})</f>
        <v>19-29</v>
      </c>
      <c r="S1206" t="str">
        <f t="shared" si="74"/>
        <v>Not Fleeing or Blank</v>
      </c>
      <c r="T1206" t="str">
        <f t="shared" si="75"/>
        <v>NO</v>
      </c>
    </row>
    <row r="1207" spans="1:20" ht="19" hidden="1" x14ac:dyDescent="0.2">
      <c r="A1207">
        <v>1206</v>
      </c>
      <c r="B1207">
        <v>1368</v>
      </c>
      <c r="C1207" t="s">
        <v>2130</v>
      </c>
      <c r="D1207" s="1">
        <v>42445</v>
      </c>
      <c r="E1207" t="s">
        <v>15</v>
      </c>
      <c r="F1207" t="s">
        <v>16</v>
      </c>
      <c r="G1207">
        <v>33</v>
      </c>
      <c r="H1207" t="s">
        <v>17</v>
      </c>
      <c r="I1207" t="s">
        <v>30</v>
      </c>
      <c r="J1207" t="s">
        <v>444</v>
      </c>
      <c r="K1207" t="s">
        <v>64</v>
      </c>
      <c r="L1207" t="b">
        <v>1</v>
      </c>
      <c r="M1207" t="s">
        <v>21</v>
      </c>
      <c r="N1207" t="s">
        <v>22</v>
      </c>
      <c r="O1207" t="b">
        <v>0</v>
      </c>
      <c r="P1207" t="str">
        <f t="shared" si="72"/>
        <v>armed</v>
      </c>
      <c r="Q1207" t="str">
        <f t="shared" si="73"/>
        <v>Gun</v>
      </c>
      <c r="R1207" s="8" t="str">
        <f>LOOKUP(G1207,{0,1,19,30,40,50,60,70},{"null","0-18","19-29","30-39","40-49","50-59","60-69","70+"})</f>
        <v>30-39</v>
      </c>
      <c r="S1207" t="str">
        <f t="shared" si="74"/>
        <v>Not Fleeing or Blank</v>
      </c>
      <c r="T1207" t="str">
        <f t="shared" si="75"/>
        <v>NO</v>
      </c>
    </row>
    <row r="1208" spans="1:20" ht="19" hidden="1" x14ac:dyDescent="0.2">
      <c r="A1208">
        <v>1207</v>
      </c>
      <c r="B1208">
        <v>1374</v>
      </c>
      <c r="C1208" t="s">
        <v>2131</v>
      </c>
      <c r="D1208" s="1">
        <v>42445</v>
      </c>
      <c r="E1208" t="s">
        <v>15</v>
      </c>
      <c r="F1208" t="s">
        <v>16</v>
      </c>
      <c r="G1208">
        <v>40</v>
      </c>
      <c r="H1208" t="s">
        <v>17</v>
      </c>
      <c r="I1208" t="s">
        <v>24</v>
      </c>
      <c r="J1208" t="s">
        <v>2132</v>
      </c>
      <c r="K1208" t="s">
        <v>251</v>
      </c>
      <c r="L1208" t="b">
        <v>1</v>
      </c>
      <c r="M1208" t="s">
        <v>21</v>
      </c>
      <c r="N1208" t="s">
        <v>22</v>
      </c>
      <c r="O1208" t="b">
        <v>0</v>
      </c>
      <c r="P1208" t="str">
        <f t="shared" si="72"/>
        <v>armed</v>
      </c>
      <c r="Q1208" t="str">
        <f t="shared" si="73"/>
        <v>Gun</v>
      </c>
      <c r="R1208" s="8" t="str">
        <f>LOOKUP(G1208,{0,1,19,30,40,50,60,70},{"null","0-18","19-29","30-39","40-49","50-59","60-69","70+"})</f>
        <v>40-49</v>
      </c>
      <c r="S1208" t="str">
        <f t="shared" si="74"/>
        <v>Not Fleeing or Blank</v>
      </c>
      <c r="T1208" t="str">
        <f t="shared" si="75"/>
        <v>NO</v>
      </c>
    </row>
    <row r="1209" spans="1:20" ht="19" hidden="1" x14ac:dyDescent="0.2">
      <c r="A1209">
        <v>1208</v>
      </c>
      <c r="B1209">
        <v>1370</v>
      </c>
      <c r="C1209" t="s">
        <v>2133</v>
      </c>
      <c r="D1209" s="1">
        <v>42446</v>
      </c>
      <c r="E1209" t="s">
        <v>15</v>
      </c>
      <c r="F1209" t="s">
        <v>16</v>
      </c>
      <c r="G1209">
        <v>38</v>
      </c>
      <c r="H1209" t="s">
        <v>17</v>
      </c>
      <c r="I1209" t="s">
        <v>18</v>
      </c>
      <c r="J1209" t="s">
        <v>2134</v>
      </c>
      <c r="K1209" t="s">
        <v>106</v>
      </c>
      <c r="L1209" t="b">
        <v>1</v>
      </c>
      <c r="M1209" t="s">
        <v>33</v>
      </c>
      <c r="N1209" t="s">
        <v>22</v>
      </c>
      <c r="O1209" t="b">
        <v>1</v>
      </c>
      <c r="P1209" t="str">
        <f t="shared" si="72"/>
        <v>armed</v>
      </c>
      <c r="Q1209" t="str">
        <f t="shared" si="73"/>
        <v>Gun</v>
      </c>
      <c r="R1209" s="8" t="str">
        <f>LOOKUP(G1209,{0,1,19,30,40,50,60,70},{"null","0-18","19-29","30-39","40-49","50-59","60-69","70+"})</f>
        <v>30-39</v>
      </c>
      <c r="S1209" t="str">
        <f t="shared" si="74"/>
        <v>Not Fleeing or Blank</v>
      </c>
      <c r="T1209" t="str">
        <f t="shared" si="75"/>
        <v>NO</v>
      </c>
    </row>
    <row r="1210" spans="1:20" ht="19" hidden="1" x14ac:dyDescent="0.2">
      <c r="A1210">
        <v>1209</v>
      </c>
      <c r="B1210">
        <v>1372</v>
      </c>
      <c r="C1210" t="s">
        <v>2135</v>
      </c>
      <c r="D1210" s="1">
        <v>42446</v>
      </c>
      <c r="E1210" t="s">
        <v>15</v>
      </c>
      <c r="F1210" t="s">
        <v>16</v>
      </c>
      <c r="G1210">
        <v>53</v>
      </c>
      <c r="H1210" t="s">
        <v>17</v>
      </c>
      <c r="I1210" t="s">
        <v>18</v>
      </c>
      <c r="J1210" t="s">
        <v>1524</v>
      </c>
      <c r="K1210" t="s">
        <v>169</v>
      </c>
      <c r="L1210" t="b">
        <v>0</v>
      </c>
      <c r="M1210" t="s">
        <v>21</v>
      </c>
      <c r="N1210" t="s">
        <v>22</v>
      </c>
      <c r="O1210" t="b">
        <v>0</v>
      </c>
      <c r="P1210" t="str">
        <f t="shared" si="72"/>
        <v>armed</v>
      </c>
      <c r="Q1210" t="str">
        <f t="shared" si="73"/>
        <v>Gun</v>
      </c>
      <c r="R1210" s="8" t="str">
        <f>LOOKUP(G1210,{0,1,19,30,40,50,60,70},{"null","0-18","19-29","30-39","40-49","50-59","60-69","70+"})</f>
        <v>50-59</v>
      </c>
      <c r="S1210" t="str">
        <f t="shared" si="74"/>
        <v>Not Fleeing or Blank</v>
      </c>
      <c r="T1210" t="str">
        <f t="shared" si="75"/>
        <v>NO</v>
      </c>
    </row>
    <row r="1211" spans="1:20" ht="19" hidden="1" x14ac:dyDescent="0.2">
      <c r="A1211">
        <v>1210</v>
      </c>
      <c r="B1211">
        <v>1376</v>
      </c>
      <c r="C1211" t="s">
        <v>2136</v>
      </c>
      <c r="D1211" s="1">
        <v>42446</v>
      </c>
      <c r="E1211" t="s">
        <v>15</v>
      </c>
      <c r="F1211" t="s">
        <v>16</v>
      </c>
      <c r="G1211">
        <v>29</v>
      </c>
      <c r="H1211" t="s">
        <v>17</v>
      </c>
      <c r="I1211" t="s">
        <v>56</v>
      </c>
      <c r="J1211" t="s">
        <v>214</v>
      </c>
      <c r="K1211" t="s">
        <v>64</v>
      </c>
      <c r="L1211" t="b">
        <v>0</v>
      </c>
      <c r="M1211" t="s">
        <v>21</v>
      </c>
      <c r="O1211" t="b">
        <v>0</v>
      </c>
      <c r="P1211" t="str">
        <f t="shared" si="72"/>
        <v>armed</v>
      </c>
      <c r="Q1211" t="str">
        <f t="shared" si="73"/>
        <v>Gun</v>
      </c>
      <c r="R1211" s="8" t="str">
        <f>LOOKUP(G1211,{0,1,19,30,40,50,60,70},{"null","0-18","19-29","30-39","40-49","50-59","60-69","70+"})</f>
        <v>19-29</v>
      </c>
      <c r="S1211" t="str">
        <f t="shared" si="74"/>
        <v>Not Fleeing or Blank</v>
      </c>
      <c r="T1211" t="str">
        <f t="shared" si="75"/>
        <v>NO</v>
      </c>
    </row>
    <row r="1212" spans="1:20" ht="19" hidden="1" x14ac:dyDescent="0.2">
      <c r="A1212">
        <v>1211</v>
      </c>
      <c r="B1212">
        <v>1377</v>
      </c>
      <c r="C1212" t="s">
        <v>2137</v>
      </c>
      <c r="D1212" s="1">
        <v>42446</v>
      </c>
      <c r="E1212" t="s">
        <v>15</v>
      </c>
      <c r="F1212" t="s">
        <v>16</v>
      </c>
      <c r="G1212">
        <v>30</v>
      </c>
      <c r="H1212" t="s">
        <v>17</v>
      </c>
      <c r="I1212" t="s">
        <v>56</v>
      </c>
      <c r="J1212" t="s">
        <v>214</v>
      </c>
      <c r="K1212" t="s">
        <v>64</v>
      </c>
      <c r="L1212" t="b">
        <v>0</v>
      </c>
      <c r="M1212" t="s">
        <v>21</v>
      </c>
      <c r="N1212" t="s">
        <v>22</v>
      </c>
      <c r="O1212" t="b">
        <v>0</v>
      </c>
      <c r="P1212" t="str">
        <f t="shared" si="72"/>
        <v>armed</v>
      </c>
      <c r="Q1212" t="str">
        <f t="shared" si="73"/>
        <v>Gun</v>
      </c>
      <c r="R1212" s="8" t="str">
        <f>LOOKUP(G1212,{0,1,19,30,40,50,60,70},{"null","0-18","19-29","30-39","40-49","50-59","60-69","70+"})</f>
        <v>30-39</v>
      </c>
      <c r="S1212" t="str">
        <f t="shared" si="74"/>
        <v>Not Fleeing or Blank</v>
      </c>
      <c r="T1212" t="str">
        <f t="shared" si="75"/>
        <v>NO</v>
      </c>
    </row>
    <row r="1213" spans="1:20" ht="19" hidden="1" x14ac:dyDescent="0.2">
      <c r="A1213">
        <v>1212</v>
      </c>
      <c r="B1213">
        <v>1386</v>
      </c>
      <c r="C1213" t="s">
        <v>2138</v>
      </c>
      <c r="D1213" s="1">
        <v>42447</v>
      </c>
      <c r="E1213" t="s">
        <v>15</v>
      </c>
      <c r="F1213" t="s">
        <v>16</v>
      </c>
      <c r="G1213">
        <v>49</v>
      </c>
      <c r="H1213" t="s">
        <v>17</v>
      </c>
      <c r="J1213" t="s">
        <v>2139</v>
      </c>
      <c r="K1213" t="s">
        <v>37</v>
      </c>
      <c r="L1213" t="b">
        <v>1</v>
      </c>
      <c r="M1213" t="s">
        <v>21</v>
      </c>
      <c r="N1213" t="s">
        <v>22</v>
      </c>
      <c r="O1213" t="b">
        <v>0</v>
      </c>
      <c r="P1213" t="str">
        <f t="shared" si="72"/>
        <v>armed</v>
      </c>
      <c r="Q1213" t="str">
        <f t="shared" si="73"/>
        <v>Gun</v>
      </c>
      <c r="R1213" s="8" t="str">
        <f>LOOKUP(G1213,{0,1,19,30,40,50,60,70},{"null","0-18","19-29","30-39","40-49","50-59","60-69","70+"})</f>
        <v>40-49</v>
      </c>
      <c r="S1213" t="str">
        <f t="shared" si="74"/>
        <v>Not Fleeing or Blank</v>
      </c>
      <c r="T1213" t="str">
        <f t="shared" si="75"/>
        <v>NO</v>
      </c>
    </row>
    <row r="1214" spans="1:20" ht="19" hidden="1" x14ac:dyDescent="0.2">
      <c r="A1214">
        <v>1213</v>
      </c>
      <c r="B1214">
        <v>1401</v>
      </c>
      <c r="C1214" t="s">
        <v>2140</v>
      </c>
      <c r="D1214" s="1">
        <v>42447</v>
      </c>
      <c r="E1214" t="s">
        <v>15</v>
      </c>
      <c r="F1214" t="s">
        <v>16</v>
      </c>
      <c r="G1214">
        <v>60</v>
      </c>
      <c r="H1214" t="s">
        <v>17</v>
      </c>
      <c r="I1214" t="s">
        <v>24</v>
      </c>
      <c r="J1214" t="s">
        <v>2141</v>
      </c>
      <c r="K1214" t="s">
        <v>175</v>
      </c>
      <c r="L1214" t="b">
        <v>0</v>
      </c>
      <c r="M1214" t="s">
        <v>33</v>
      </c>
      <c r="N1214" t="s">
        <v>22</v>
      </c>
      <c r="O1214" t="b">
        <v>0</v>
      </c>
      <c r="P1214" t="str">
        <f t="shared" si="72"/>
        <v>armed</v>
      </c>
      <c r="Q1214" t="str">
        <f t="shared" si="73"/>
        <v>Gun</v>
      </c>
      <c r="R1214" s="8" t="str">
        <f>LOOKUP(G1214,{0,1,19,30,40,50,60,70},{"null","0-18","19-29","30-39","40-49","50-59","60-69","70+"})</f>
        <v>60-69</v>
      </c>
      <c r="S1214" t="str">
        <f t="shared" si="74"/>
        <v>Not Fleeing or Blank</v>
      </c>
      <c r="T1214" t="str">
        <f t="shared" si="75"/>
        <v>NO</v>
      </c>
    </row>
    <row r="1215" spans="1:20" ht="19" hidden="1" x14ac:dyDescent="0.2">
      <c r="A1215">
        <v>1214</v>
      </c>
      <c r="B1215">
        <v>1382</v>
      </c>
      <c r="C1215" t="s">
        <v>2142</v>
      </c>
      <c r="D1215" s="1">
        <v>42448</v>
      </c>
      <c r="E1215" t="s">
        <v>15</v>
      </c>
      <c r="F1215" t="s">
        <v>35</v>
      </c>
      <c r="G1215">
        <v>25</v>
      </c>
      <c r="H1215" t="s">
        <v>52</v>
      </c>
      <c r="I1215" t="s">
        <v>56</v>
      </c>
      <c r="J1215" t="s">
        <v>1857</v>
      </c>
      <c r="K1215" t="s">
        <v>112</v>
      </c>
      <c r="L1215" t="b">
        <v>0</v>
      </c>
      <c r="M1215" t="s">
        <v>21</v>
      </c>
      <c r="N1215" t="s">
        <v>22</v>
      </c>
      <c r="O1215" t="b">
        <v>0</v>
      </c>
      <c r="P1215" t="str">
        <f t="shared" si="72"/>
        <v>armed</v>
      </c>
      <c r="Q1215" t="str">
        <f t="shared" si="73"/>
        <v>No Gun</v>
      </c>
      <c r="R1215" s="8" t="str">
        <f>LOOKUP(G1215,{0,1,19,30,40,50,60,70},{"null","0-18","19-29","30-39","40-49","50-59","60-69","70+"})</f>
        <v>19-29</v>
      </c>
      <c r="S1215" t="str">
        <f t="shared" si="74"/>
        <v>Not Fleeing or Blank</v>
      </c>
      <c r="T1215" t="str">
        <f t="shared" si="75"/>
        <v>NO</v>
      </c>
    </row>
    <row r="1216" spans="1:20" ht="19" hidden="1" x14ac:dyDescent="0.2">
      <c r="A1216">
        <v>1215</v>
      </c>
      <c r="B1216">
        <v>1387</v>
      </c>
      <c r="C1216" t="s">
        <v>2143</v>
      </c>
      <c r="D1216" s="1">
        <v>42448</v>
      </c>
      <c r="E1216" t="s">
        <v>15</v>
      </c>
      <c r="F1216" t="s">
        <v>77</v>
      </c>
      <c r="G1216">
        <v>24</v>
      </c>
      <c r="H1216" t="s">
        <v>17</v>
      </c>
      <c r="I1216" t="s">
        <v>24</v>
      </c>
      <c r="J1216" t="s">
        <v>999</v>
      </c>
      <c r="K1216" t="s">
        <v>72</v>
      </c>
      <c r="L1216" t="b">
        <v>0</v>
      </c>
      <c r="M1216" t="s">
        <v>77</v>
      </c>
      <c r="N1216" t="s">
        <v>48</v>
      </c>
      <c r="O1216" t="b">
        <v>0</v>
      </c>
      <c r="P1216" t="str">
        <f t="shared" si="72"/>
        <v>unarmed or undetermined or null</v>
      </c>
      <c r="Q1216" t="str">
        <f t="shared" si="73"/>
        <v>No Gun</v>
      </c>
      <c r="R1216" s="8" t="str">
        <f>LOOKUP(G1216,{0,1,19,30,40,50,60,70},{"null","0-18","19-29","30-39","40-49","50-59","60-69","70+"})</f>
        <v>19-29</v>
      </c>
      <c r="S1216" t="str">
        <f t="shared" si="74"/>
        <v>Fleeing</v>
      </c>
      <c r="T1216" t="str">
        <f t="shared" si="75"/>
        <v>NO</v>
      </c>
    </row>
    <row r="1217" spans="1:20" ht="19" x14ac:dyDescent="0.2">
      <c r="A1217">
        <v>1216</v>
      </c>
      <c r="B1217">
        <v>1388</v>
      </c>
      <c r="C1217" t="s">
        <v>2144</v>
      </c>
      <c r="D1217" s="1">
        <v>42448</v>
      </c>
      <c r="E1217" t="s">
        <v>15</v>
      </c>
      <c r="F1217" t="s">
        <v>16</v>
      </c>
      <c r="G1217">
        <v>21</v>
      </c>
      <c r="H1217" t="s">
        <v>17</v>
      </c>
      <c r="I1217" t="s">
        <v>56</v>
      </c>
      <c r="J1217" t="s">
        <v>619</v>
      </c>
      <c r="K1217" t="s">
        <v>93</v>
      </c>
      <c r="L1217" t="b">
        <v>0</v>
      </c>
      <c r="M1217" t="s">
        <v>21</v>
      </c>
      <c r="N1217" t="s">
        <v>73</v>
      </c>
      <c r="O1217" t="b">
        <v>0</v>
      </c>
      <c r="P1217" t="str">
        <f t="shared" si="72"/>
        <v>armed</v>
      </c>
      <c r="Q1217" t="str">
        <f t="shared" si="73"/>
        <v>Gun</v>
      </c>
      <c r="R1217" s="8" t="str">
        <f>LOOKUP(G1217,{0,1,19,30,40,50,60,70},{"null","0-18","19-29","30-39","40-49","50-59","60-69","70+"})</f>
        <v>19-29</v>
      </c>
      <c r="S1217" t="str">
        <f t="shared" si="74"/>
        <v>Fleeing</v>
      </c>
      <c r="T1217" t="str">
        <f t="shared" si="75"/>
        <v>YES</v>
      </c>
    </row>
    <row r="1218" spans="1:20" ht="19" hidden="1" x14ac:dyDescent="0.2">
      <c r="A1218">
        <v>1217</v>
      </c>
      <c r="B1218">
        <v>1392</v>
      </c>
      <c r="C1218" t="s">
        <v>2145</v>
      </c>
      <c r="D1218" s="1">
        <v>42448</v>
      </c>
      <c r="E1218" t="s">
        <v>15</v>
      </c>
      <c r="F1218" t="s">
        <v>16</v>
      </c>
      <c r="G1218">
        <v>23</v>
      </c>
      <c r="H1218" t="s">
        <v>17</v>
      </c>
      <c r="I1218" t="s">
        <v>24</v>
      </c>
      <c r="J1218" t="s">
        <v>2146</v>
      </c>
      <c r="K1218" t="s">
        <v>146</v>
      </c>
      <c r="L1218" t="b">
        <v>0</v>
      </c>
      <c r="M1218" t="s">
        <v>21</v>
      </c>
      <c r="N1218" t="s">
        <v>442</v>
      </c>
      <c r="O1218" t="b">
        <v>0</v>
      </c>
      <c r="P1218" t="str">
        <f t="shared" si="72"/>
        <v>armed</v>
      </c>
      <c r="Q1218" t="str">
        <f t="shared" si="73"/>
        <v>Gun</v>
      </c>
      <c r="R1218" s="8" t="str">
        <f>LOOKUP(G1218,{0,1,19,30,40,50,60,70},{"null","0-18","19-29","30-39","40-49","50-59","60-69","70+"})</f>
        <v>19-29</v>
      </c>
      <c r="S1218" t="str">
        <f t="shared" si="74"/>
        <v>Fleeing</v>
      </c>
      <c r="T1218" t="str">
        <f t="shared" si="75"/>
        <v>NO</v>
      </c>
    </row>
    <row r="1219" spans="1:20" ht="19" hidden="1" x14ac:dyDescent="0.2">
      <c r="A1219">
        <v>1218</v>
      </c>
      <c r="B1219">
        <v>1380</v>
      </c>
      <c r="C1219" t="s">
        <v>2147</v>
      </c>
      <c r="D1219" s="1">
        <v>42449</v>
      </c>
      <c r="E1219" t="s">
        <v>15</v>
      </c>
      <c r="F1219" t="s">
        <v>60</v>
      </c>
      <c r="G1219">
        <v>61</v>
      </c>
      <c r="H1219" t="s">
        <v>17</v>
      </c>
      <c r="I1219" t="s">
        <v>24</v>
      </c>
      <c r="J1219" t="s">
        <v>2148</v>
      </c>
      <c r="K1219" t="s">
        <v>112</v>
      </c>
      <c r="L1219" t="b">
        <v>1</v>
      </c>
      <c r="M1219" t="s">
        <v>33</v>
      </c>
      <c r="N1219" t="s">
        <v>22</v>
      </c>
      <c r="O1219" t="b">
        <v>1</v>
      </c>
      <c r="P1219" t="str">
        <f t="shared" ref="P1219:P1282" si="76">IF(OR(F1219="unarmed", F1219="undetermined", F1219=""), "unarmed or undetermined or null", "armed")</f>
        <v>armed</v>
      </c>
      <c r="Q1219" t="str">
        <f t="shared" ref="Q1219:Q1282" si="77">IF(OR(F1219="BB gun",F1219="bean-bag gun",F1219="nail gun",F1219="pellet gun"),"No Gun",IF(ISNUMBER(SEARCH("gun",F1219)),"Gun","No Gun"))</f>
        <v>No Gun</v>
      </c>
      <c r="R1219" s="8" t="str">
        <f>LOOKUP(G1219,{0,1,19,30,40,50,60,70},{"null","0-18","19-29","30-39","40-49","50-59","60-69","70+"})</f>
        <v>60-69</v>
      </c>
      <c r="S1219" t="str">
        <f t="shared" ref="S1219:S1282" si="78">IF(OR(N1219="Not fleeing", N1219=""), "Not Fleeing or Blank", "Fleeing")</f>
        <v>Not Fleeing or Blank</v>
      </c>
      <c r="T1219" t="str">
        <f t="shared" ref="T1219:T1282" si="79">IF(AND(S1219="Fleeing", I1219="B", H1219="M"), "YES", "NO")</f>
        <v>NO</v>
      </c>
    </row>
    <row r="1220" spans="1:20" ht="19" hidden="1" x14ac:dyDescent="0.2">
      <c r="A1220">
        <v>1219</v>
      </c>
      <c r="B1220">
        <v>1391</v>
      </c>
      <c r="C1220" t="s">
        <v>2149</v>
      </c>
      <c r="D1220" s="1">
        <v>42449</v>
      </c>
      <c r="E1220" t="s">
        <v>15</v>
      </c>
      <c r="F1220" t="s">
        <v>16</v>
      </c>
      <c r="G1220">
        <v>54</v>
      </c>
      <c r="H1220" t="s">
        <v>17</v>
      </c>
      <c r="I1220" t="s">
        <v>24</v>
      </c>
      <c r="J1220" t="s">
        <v>2150</v>
      </c>
      <c r="K1220" t="s">
        <v>58</v>
      </c>
      <c r="L1220" t="b">
        <v>0</v>
      </c>
      <c r="M1220" t="s">
        <v>21</v>
      </c>
      <c r="N1220" t="s">
        <v>442</v>
      </c>
      <c r="O1220" t="b">
        <v>0</v>
      </c>
      <c r="P1220" t="str">
        <f t="shared" si="76"/>
        <v>armed</v>
      </c>
      <c r="Q1220" t="str">
        <f t="shared" si="77"/>
        <v>Gun</v>
      </c>
      <c r="R1220" s="8" t="str">
        <f>LOOKUP(G1220,{0,1,19,30,40,50,60,70},{"null","0-18","19-29","30-39","40-49","50-59","60-69","70+"})</f>
        <v>50-59</v>
      </c>
      <c r="S1220" t="str">
        <f t="shared" si="78"/>
        <v>Fleeing</v>
      </c>
      <c r="T1220" t="str">
        <f t="shared" si="79"/>
        <v>NO</v>
      </c>
    </row>
    <row r="1221" spans="1:20" ht="19" hidden="1" x14ac:dyDescent="0.2">
      <c r="A1221">
        <v>1220</v>
      </c>
      <c r="B1221">
        <v>1393</v>
      </c>
      <c r="C1221" t="s">
        <v>2151</v>
      </c>
      <c r="D1221" s="1">
        <v>42449</v>
      </c>
      <c r="E1221" t="s">
        <v>15</v>
      </c>
      <c r="F1221" t="s">
        <v>16</v>
      </c>
      <c r="G1221">
        <v>62</v>
      </c>
      <c r="H1221" t="s">
        <v>17</v>
      </c>
      <c r="I1221" t="s">
        <v>30</v>
      </c>
      <c r="J1221" t="s">
        <v>874</v>
      </c>
      <c r="K1221" t="s">
        <v>122</v>
      </c>
      <c r="L1221" t="b">
        <v>0</v>
      </c>
      <c r="M1221" t="s">
        <v>21</v>
      </c>
      <c r="N1221" t="s">
        <v>73</v>
      </c>
      <c r="O1221" t="b">
        <v>0</v>
      </c>
      <c r="P1221" t="str">
        <f t="shared" si="76"/>
        <v>armed</v>
      </c>
      <c r="Q1221" t="str">
        <f t="shared" si="77"/>
        <v>Gun</v>
      </c>
      <c r="R1221" s="8" t="str">
        <f>LOOKUP(G1221,{0,1,19,30,40,50,60,70},{"null","0-18","19-29","30-39","40-49","50-59","60-69","70+"})</f>
        <v>60-69</v>
      </c>
      <c r="S1221" t="str">
        <f t="shared" si="78"/>
        <v>Fleeing</v>
      </c>
      <c r="T1221" t="str">
        <f t="shared" si="79"/>
        <v>NO</v>
      </c>
    </row>
    <row r="1222" spans="1:20" ht="19" hidden="1" x14ac:dyDescent="0.2">
      <c r="A1222">
        <v>1221</v>
      </c>
      <c r="B1222">
        <v>1394</v>
      </c>
      <c r="C1222" t="s">
        <v>2152</v>
      </c>
      <c r="D1222" s="1">
        <v>42449</v>
      </c>
      <c r="E1222" t="s">
        <v>15</v>
      </c>
      <c r="F1222" t="s">
        <v>35</v>
      </c>
      <c r="G1222">
        <v>16</v>
      </c>
      <c r="H1222" t="s">
        <v>17</v>
      </c>
      <c r="I1222" t="s">
        <v>56</v>
      </c>
      <c r="J1222" t="s">
        <v>2153</v>
      </c>
      <c r="K1222" t="s">
        <v>169</v>
      </c>
      <c r="L1222" t="b">
        <v>1</v>
      </c>
      <c r="M1222" t="s">
        <v>33</v>
      </c>
      <c r="N1222" t="s">
        <v>22</v>
      </c>
      <c r="O1222" t="b">
        <v>0</v>
      </c>
      <c r="P1222" t="str">
        <f t="shared" si="76"/>
        <v>armed</v>
      </c>
      <c r="Q1222" t="str">
        <f t="shared" si="77"/>
        <v>No Gun</v>
      </c>
      <c r="R1222" s="8" t="str">
        <f>LOOKUP(G1222,{0,1,19,30,40,50,60,70},{"null","0-18","19-29","30-39","40-49","50-59","60-69","70+"})</f>
        <v>0-18</v>
      </c>
      <c r="S1222" t="str">
        <f t="shared" si="78"/>
        <v>Not Fleeing or Blank</v>
      </c>
      <c r="T1222" t="str">
        <f t="shared" si="79"/>
        <v>NO</v>
      </c>
    </row>
    <row r="1223" spans="1:20" ht="19" hidden="1" x14ac:dyDescent="0.2">
      <c r="A1223">
        <v>1222</v>
      </c>
      <c r="B1223">
        <v>1395</v>
      </c>
      <c r="C1223" t="s">
        <v>2154</v>
      </c>
      <c r="D1223" s="1">
        <v>42450</v>
      </c>
      <c r="E1223" t="s">
        <v>28</v>
      </c>
      <c r="F1223" t="s">
        <v>60</v>
      </c>
      <c r="G1223">
        <v>76</v>
      </c>
      <c r="H1223" t="s">
        <v>17</v>
      </c>
      <c r="I1223" t="s">
        <v>24</v>
      </c>
      <c r="J1223" t="s">
        <v>53</v>
      </c>
      <c r="K1223" t="s">
        <v>1773</v>
      </c>
      <c r="L1223" t="b">
        <v>1</v>
      </c>
      <c r="M1223" t="s">
        <v>33</v>
      </c>
      <c r="N1223" t="s">
        <v>22</v>
      </c>
      <c r="O1223" t="b">
        <v>1</v>
      </c>
      <c r="P1223" t="str">
        <f t="shared" si="76"/>
        <v>armed</v>
      </c>
      <c r="Q1223" t="str">
        <f t="shared" si="77"/>
        <v>No Gun</v>
      </c>
      <c r="R1223" s="8" t="str">
        <f>LOOKUP(G1223,{0,1,19,30,40,50,60,70},{"null","0-18","19-29","30-39","40-49","50-59","60-69","70+"})</f>
        <v>70+</v>
      </c>
      <c r="S1223" t="str">
        <f t="shared" si="78"/>
        <v>Not Fleeing or Blank</v>
      </c>
      <c r="T1223" t="str">
        <f t="shared" si="79"/>
        <v>NO</v>
      </c>
    </row>
    <row r="1224" spans="1:20" ht="19" hidden="1" x14ac:dyDescent="0.2">
      <c r="A1224">
        <v>1223</v>
      </c>
      <c r="B1224">
        <v>1396</v>
      </c>
      <c r="C1224" t="s">
        <v>2155</v>
      </c>
      <c r="D1224" s="1">
        <v>42450</v>
      </c>
      <c r="E1224" t="s">
        <v>15</v>
      </c>
      <c r="F1224" t="s">
        <v>35</v>
      </c>
      <c r="G1224">
        <v>25</v>
      </c>
      <c r="H1224" t="s">
        <v>17</v>
      </c>
      <c r="I1224" t="s">
        <v>24</v>
      </c>
      <c r="J1224" t="s">
        <v>2156</v>
      </c>
      <c r="K1224" t="s">
        <v>1184</v>
      </c>
      <c r="L1224" t="b">
        <v>1</v>
      </c>
      <c r="M1224" t="s">
        <v>21</v>
      </c>
      <c r="N1224" t="s">
        <v>22</v>
      </c>
      <c r="O1224" t="b">
        <v>0</v>
      </c>
      <c r="P1224" t="str">
        <f t="shared" si="76"/>
        <v>armed</v>
      </c>
      <c r="Q1224" t="str">
        <f t="shared" si="77"/>
        <v>No Gun</v>
      </c>
      <c r="R1224" s="8" t="str">
        <f>LOOKUP(G1224,{0,1,19,30,40,50,60,70},{"null","0-18","19-29","30-39","40-49","50-59","60-69","70+"})</f>
        <v>19-29</v>
      </c>
      <c r="S1224" t="str">
        <f t="shared" si="78"/>
        <v>Not Fleeing or Blank</v>
      </c>
      <c r="T1224" t="str">
        <f t="shared" si="79"/>
        <v>NO</v>
      </c>
    </row>
    <row r="1225" spans="1:20" ht="19" hidden="1" x14ac:dyDescent="0.2">
      <c r="A1225">
        <v>1224</v>
      </c>
      <c r="B1225">
        <v>1397</v>
      </c>
      <c r="C1225" t="s">
        <v>2157</v>
      </c>
      <c r="D1225" s="1">
        <v>42450</v>
      </c>
      <c r="E1225" t="s">
        <v>15</v>
      </c>
      <c r="F1225" t="s">
        <v>16</v>
      </c>
      <c r="G1225">
        <v>28</v>
      </c>
      <c r="H1225" t="s">
        <v>17</v>
      </c>
      <c r="I1225" t="s">
        <v>24</v>
      </c>
      <c r="J1225" t="s">
        <v>2158</v>
      </c>
      <c r="K1225" t="s">
        <v>58</v>
      </c>
      <c r="L1225" t="b">
        <v>1</v>
      </c>
      <c r="M1225" t="s">
        <v>21</v>
      </c>
      <c r="N1225" t="s">
        <v>48</v>
      </c>
      <c r="O1225" t="b">
        <v>0</v>
      </c>
      <c r="P1225" t="str">
        <f t="shared" si="76"/>
        <v>armed</v>
      </c>
      <c r="Q1225" t="str">
        <f t="shared" si="77"/>
        <v>Gun</v>
      </c>
      <c r="R1225" s="8" t="str">
        <f>LOOKUP(G1225,{0,1,19,30,40,50,60,70},{"null","0-18","19-29","30-39","40-49","50-59","60-69","70+"})</f>
        <v>19-29</v>
      </c>
      <c r="S1225" t="str">
        <f t="shared" si="78"/>
        <v>Fleeing</v>
      </c>
      <c r="T1225" t="str">
        <f t="shared" si="79"/>
        <v>NO</v>
      </c>
    </row>
    <row r="1226" spans="1:20" ht="19" hidden="1" x14ac:dyDescent="0.2">
      <c r="A1226">
        <v>1225</v>
      </c>
      <c r="B1226">
        <v>1398</v>
      </c>
      <c r="C1226" t="s">
        <v>2159</v>
      </c>
      <c r="D1226" s="1">
        <v>42451</v>
      </c>
      <c r="E1226" t="s">
        <v>15</v>
      </c>
      <c r="F1226" t="s">
        <v>2160</v>
      </c>
      <c r="G1226">
        <v>25</v>
      </c>
      <c r="H1226" t="s">
        <v>17</v>
      </c>
      <c r="I1226" t="s">
        <v>30</v>
      </c>
      <c r="J1226" t="s">
        <v>607</v>
      </c>
      <c r="K1226" t="s">
        <v>169</v>
      </c>
      <c r="L1226" t="b">
        <v>1</v>
      </c>
      <c r="M1226" t="s">
        <v>33</v>
      </c>
      <c r="N1226" t="s">
        <v>22</v>
      </c>
      <c r="O1226" t="b">
        <v>0</v>
      </c>
      <c r="P1226" t="str">
        <f t="shared" si="76"/>
        <v>armed</v>
      </c>
      <c r="Q1226" t="str">
        <f t="shared" si="77"/>
        <v>No Gun</v>
      </c>
      <c r="R1226" s="8" t="str">
        <f>LOOKUP(G1226,{0,1,19,30,40,50,60,70},{"null","0-18","19-29","30-39","40-49","50-59","60-69","70+"})</f>
        <v>19-29</v>
      </c>
      <c r="S1226" t="str">
        <f t="shared" si="78"/>
        <v>Not Fleeing or Blank</v>
      </c>
      <c r="T1226" t="str">
        <f t="shared" si="79"/>
        <v>NO</v>
      </c>
    </row>
    <row r="1227" spans="1:20" ht="19" hidden="1" x14ac:dyDescent="0.2">
      <c r="A1227">
        <v>1226</v>
      </c>
      <c r="B1227">
        <v>1399</v>
      </c>
      <c r="C1227" t="s">
        <v>2161</v>
      </c>
      <c r="D1227" s="1">
        <v>42451</v>
      </c>
      <c r="E1227" t="s">
        <v>15</v>
      </c>
      <c r="G1227">
        <v>33</v>
      </c>
      <c r="H1227" t="s">
        <v>17</v>
      </c>
      <c r="I1227" t="s">
        <v>24</v>
      </c>
      <c r="J1227" t="s">
        <v>2162</v>
      </c>
      <c r="K1227" t="s">
        <v>112</v>
      </c>
      <c r="L1227" t="b">
        <v>0</v>
      </c>
      <c r="M1227" t="s">
        <v>21</v>
      </c>
      <c r="N1227" t="s">
        <v>442</v>
      </c>
      <c r="O1227" t="b">
        <v>1</v>
      </c>
      <c r="P1227" t="str">
        <f t="shared" si="76"/>
        <v>unarmed or undetermined or null</v>
      </c>
      <c r="Q1227" t="str">
        <f t="shared" si="77"/>
        <v>No Gun</v>
      </c>
      <c r="R1227" s="8" t="str">
        <f>LOOKUP(G1227,{0,1,19,30,40,50,60,70},{"null","0-18","19-29","30-39","40-49","50-59","60-69","70+"})</f>
        <v>30-39</v>
      </c>
      <c r="S1227" t="str">
        <f t="shared" si="78"/>
        <v>Fleeing</v>
      </c>
      <c r="T1227" t="str">
        <f t="shared" si="79"/>
        <v>NO</v>
      </c>
    </row>
    <row r="1228" spans="1:20" ht="19" hidden="1" x14ac:dyDescent="0.2">
      <c r="A1228">
        <v>1227</v>
      </c>
      <c r="B1228">
        <v>1400</v>
      </c>
      <c r="C1228" t="s">
        <v>2163</v>
      </c>
      <c r="D1228" s="1">
        <v>42452</v>
      </c>
      <c r="E1228" t="s">
        <v>15</v>
      </c>
      <c r="F1228" t="s">
        <v>16</v>
      </c>
      <c r="G1228">
        <v>51</v>
      </c>
      <c r="H1228" t="s">
        <v>17</v>
      </c>
      <c r="I1228" t="s">
        <v>24</v>
      </c>
      <c r="J1228" t="s">
        <v>2164</v>
      </c>
      <c r="K1228" t="s">
        <v>41</v>
      </c>
      <c r="L1228" t="b">
        <v>0</v>
      </c>
      <c r="M1228" t="s">
        <v>21</v>
      </c>
      <c r="N1228" t="s">
        <v>22</v>
      </c>
      <c r="O1228" t="b">
        <v>0</v>
      </c>
      <c r="P1228" t="str">
        <f t="shared" si="76"/>
        <v>armed</v>
      </c>
      <c r="Q1228" t="str">
        <f t="shared" si="77"/>
        <v>Gun</v>
      </c>
      <c r="R1228" s="8" t="str">
        <f>LOOKUP(G1228,{0,1,19,30,40,50,60,70},{"null","0-18","19-29","30-39","40-49","50-59","60-69","70+"})</f>
        <v>50-59</v>
      </c>
      <c r="S1228" t="str">
        <f t="shared" si="78"/>
        <v>Not Fleeing or Blank</v>
      </c>
      <c r="T1228" t="str">
        <f t="shared" si="79"/>
        <v>NO</v>
      </c>
    </row>
    <row r="1229" spans="1:20" ht="19" hidden="1" x14ac:dyDescent="0.2">
      <c r="A1229">
        <v>1228</v>
      </c>
      <c r="B1229">
        <v>1402</v>
      </c>
      <c r="C1229" t="s">
        <v>2165</v>
      </c>
      <c r="D1229" s="1">
        <v>42452</v>
      </c>
      <c r="E1229" t="s">
        <v>15</v>
      </c>
      <c r="F1229" t="s">
        <v>16</v>
      </c>
      <c r="G1229">
        <v>34</v>
      </c>
      <c r="H1229" t="s">
        <v>17</v>
      </c>
      <c r="I1229" t="s">
        <v>30</v>
      </c>
      <c r="J1229" t="s">
        <v>924</v>
      </c>
      <c r="K1229" t="s">
        <v>37</v>
      </c>
      <c r="L1229" t="b">
        <v>0</v>
      </c>
      <c r="M1229" t="s">
        <v>21</v>
      </c>
      <c r="N1229" t="s">
        <v>73</v>
      </c>
      <c r="O1229" t="b">
        <v>1</v>
      </c>
      <c r="P1229" t="str">
        <f t="shared" si="76"/>
        <v>armed</v>
      </c>
      <c r="Q1229" t="str">
        <f t="shared" si="77"/>
        <v>Gun</v>
      </c>
      <c r="R1229" s="8" t="str">
        <f>LOOKUP(G1229,{0,1,19,30,40,50,60,70},{"null","0-18","19-29","30-39","40-49","50-59","60-69","70+"})</f>
        <v>30-39</v>
      </c>
      <c r="S1229" t="str">
        <f t="shared" si="78"/>
        <v>Fleeing</v>
      </c>
      <c r="T1229" t="str">
        <f t="shared" si="79"/>
        <v>NO</v>
      </c>
    </row>
    <row r="1230" spans="1:20" ht="19" hidden="1" x14ac:dyDescent="0.2">
      <c r="A1230">
        <v>1229</v>
      </c>
      <c r="B1230">
        <v>1403</v>
      </c>
      <c r="C1230" t="s">
        <v>2166</v>
      </c>
      <c r="D1230" s="1">
        <v>42452</v>
      </c>
      <c r="E1230" t="s">
        <v>15</v>
      </c>
      <c r="F1230" t="s">
        <v>16</v>
      </c>
      <c r="G1230">
        <v>30</v>
      </c>
      <c r="H1230" t="s">
        <v>17</v>
      </c>
      <c r="I1230" t="s">
        <v>56</v>
      </c>
      <c r="J1230" t="s">
        <v>2065</v>
      </c>
      <c r="K1230" t="s">
        <v>242</v>
      </c>
      <c r="L1230" t="b">
        <v>1</v>
      </c>
      <c r="M1230" t="s">
        <v>21</v>
      </c>
      <c r="N1230" t="s">
        <v>22</v>
      </c>
      <c r="O1230" t="b">
        <v>0</v>
      </c>
      <c r="P1230" t="str">
        <f t="shared" si="76"/>
        <v>armed</v>
      </c>
      <c r="Q1230" t="str">
        <f t="shared" si="77"/>
        <v>Gun</v>
      </c>
      <c r="R1230" s="8" t="str">
        <f>LOOKUP(G1230,{0,1,19,30,40,50,60,70},{"null","0-18","19-29","30-39","40-49","50-59","60-69","70+"})</f>
        <v>30-39</v>
      </c>
      <c r="S1230" t="str">
        <f t="shared" si="78"/>
        <v>Not Fleeing or Blank</v>
      </c>
      <c r="T1230" t="str">
        <f t="shared" si="79"/>
        <v>NO</v>
      </c>
    </row>
    <row r="1231" spans="1:20" ht="19" hidden="1" x14ac:dyDescent="0.2">
      <c r="A1231">
        <v>1230</v>
      </c>
      <c r="B1231">
        <v>1404</v>
      </c>
      <c r="C1231" t="s">
        <v>2167</v>
      </c>
      <c r="D1231" s="1">
        <v>42453</v>
      </c>
      <c r="E1231" t="s">
        <v>15</v>
      </c>
      <c r="F1231" t="s">
        <v>60</v>
      </c>
      <c r="G1231">
        <v>44</v>
      </c>
      <c r="H1231" t="s">
        <v>17</v>
      </c>
      <c r="I1231" t="s">
        <v>24</v>
      </c>
      <c r="J1231" t="s">
        <v>2168</v>
      </c>
      <c r="K1231" t="s">
        <v>149</v>
      </c>
      <c r="L1231" t="b">
        <v>0</v>
      </c>
      <c r="M1231" t="s">
        <v>33</v>
      </c>
      <c r="N1231" t="s">
        <v>73</v>
      </c>
      <c r="O1231" t="b">
        <v>0</v>
      </c>
      <c r="P1231" t="str">
        <f t="shared" si="76"/>
        <v>armed</v>
      </c>
      <c r="Q1231" t="str">
        <f t="shared" si="77"/>
        <v>No Gun</v>
      </c>
      <c r="R1231" s="8" t="str">
        <f>LOOKUP(G1231,{0,1,19,30,40,50,60,70},{"null","0-18","19-29","30-39","40-49","50-59","60-69","70+"})</f>
        <v>40-49</v>
      </c>
      <c r="S1231" t="str">
        <f t="shared" si="78"/>
        <v>Fleeing</v>
      </c>
      <c r="T1231" t="str">
        <f t="shared" si="79"/>
        <v>NO</v>
      </c>
    </row>
    <row r="1232" spans="1:20" ht="19" x14ac:dyDescent="0.2">
      <c r="A1232">
        <v>1231</v>
      </c>
      <c r="B1232">
        <v>1405</v>
      </c>
      <c r="C1232" t="s">
        <v>2169</v>
      </c>
      <c r="D1232" s="1">
        <v>42453</v>
      </c>
      <c r="E1232" t="s">
        <v>15</v>
      </c>
      <c r="F1232" t="s">
        <v>35</v>
      </c>
      <c r="G1232">
        <v>24</v>
      </c>
      <c r="H1232" t="s">
        <v>17</v>
      </c>
      <c r="I1232" t="s">
        <v>56</v>
      </c>
      <c r="J1232" t="s">
        <v>2170</v>
      </c>
      <c r="K1232" t="s">
        <v>2171</v>
      </c>
      <c r="L1232" t="b">
        <v>0</v>
      </c>
      <c r="M1232" t="s">
        <v>21</v>
      </c>
      <c r="N1232" t="s">
        <v>73</v>
      </c>
      <c r="O1232" t="b">
        <v>0</v>
      </c>
      <c r="P1232" t="str">
        <f t="shared" si="76"/>
        <v>armed</v>
      </c>
      <c r="Q1232" t="str">
        <f t="shared" si="77"/>
        <v>No Gun</v>
      </c>
      <c r="R1232" s="8" t="str">
        <f>LOOKUP(G1232,{0,1,19,30,40,50,60,70},{"null","0-18","19-29","30-39","40-49","50-59","60-69","70+"})</f>
        <v>19-29</v>
      </c>
      <c r="S1232" t="str">
        <f t="shared" si="78"/>
        <v>Fleeing</v>
      </c>
      <c r="T1232" t="str">
        <f t="shared" si="79"/>
        <v>YES</v>
      </c>
    </row>
    <row r="1233" spans="1:20" ht="19" hidden="1" x14ac:dyDescent="0.2">
      <c r="A1233">
        <v>1232</v>
      </c>
      <c r="B1233">
        <v>1406</v>
      </c>
      <c r="C1233" t="s">
        <v>2172</v>
      </c>
      <c r="D1233" s="1">
        <v>42453</v>
      </c>
      <c r="E1233" t="s">
        <v>15</v>
      </c>
      <c r="F1233" t="s">
        <v>16</v>
      </c>
      <c r="G1233">
        <v>29</v>
      </c>
      <c r="H1233" t="s">
        <v>17</v>
      </c>
      <c r="I1233" t="s">
        <v>24</v>
      </c>
      <c r="J1233" t="s">
        <v>2173</v>
      </c>
      <c r="K1233" t="s">
        <v>37</v>
      </c>
      <c r="L1233" t="b">
        <v>0</v>
      </c>
      <c r="M1233" t="s">
        <v>21</v>
      </c>
      <c r="N1233" t="s">
        <v>22</v>
      </c>
      <c r="O1233" t="b">
        <v>0</v>
      </c>
      <c r="P1233" t="str">
        <f t="shared" si="76"/>
        <v>armed</v>
      </c>
      <c r="Q1233" t="str">
        <f t="shared" si="77"/>
        <v>Gun</v>
      </c>
      <c r="R1233" s="8" t="str">
        <f>LOOKUP(G1233,{0,1,19,30,40,50,60,70},{"null","0-18","19-29","30-39","40-49","50-59","60-69","70+"})</f>
        <v>19-29</v>
      </c>
      <c r="S1233" t="str">
        <f t="shared" si="78"/>
        <v>Not Fleeing or Blank</v>
      </c>
      <c r="T1233" t="str">
        <f t="shared" si="79"/>
        <v>NO</v>
      </c>
    </row>
    <row r="1234" spans="1:20" ht="19" hidden="1" x14ac:dyDescent="0.2">
      <c r="A1234">
        <v>1233</v>
      </c>
      <c r="B1234">
        <v>1407</v>
      </c>
      <c r="C1234" t="s">
        <v>2174</v>
      </c>
      <c r="D1234" s="1">
        <v>42453</v>
      </c>
      <c r="E1234" t="s">
        <v>15</v>
      </c>
      <c r="F1234" t="s">
        <v>1713</v>
      </c>
      <c r="G1234">
        <v>48</v>
      </c>
      <c r="H1234" t="s">
        <v>17</v>
      </c>
      <c r="I1234" t="s">
        <v>30</v>
      </c>
      <c r="J1234" t="s">
        <v>180</v>
      </c>
      <c r="K1234" t="s">
        <v>41</v>
      </c>
      <c r="L1234" t="b">
        <v>0</v>
      </c>
      <c r="M1234" t="s">
        <v>33</v>
      </c>
      <c r="N1234" t="s">
        <v>22</v>
      </c>
      <c r="O1234" t="b">
        <v>1</v>
      </c>
      <c r="P1234" t="str">
        <f t="shared" si="76"/>
        <v>armed</v>
      </c>
      <c r="Q1234" t="str">
        <f t="shared" si="77"/>
        <v>Gun</v>
      </c>
      <c r="R1234" s="8" t="str">
        <f>LOOKUP(G1234,{0,1,19,30,40,50,60,70},{"null","0-18","19-29","30-39","40-49","50-59","60-69","70+"})</f>
        <v>40-49</v>
      </c>
      <c r="S1234" t="str">
        <f t="shared" si="78"/>
        <v>Not Fleeing or Blank</v>
      </c>
      <c r="T1234" t="str">
        <f t="shared" si="79"/>
        <v>NO</v>
      </c>
    </row>
    <row r="1235" spans="1:20" ht="19" hidden="1" x14ac:dyDescent="0.2">
      <c r="A1235">
        <v>1234</v>
      </c>
      <c r="B1235">
        <v>1408</v>
      </c>
      <c r="C1235" t="s">
        <v>2175</v>
      </c>
      <c r="D1235" s="1">
        <v>42453</v>
      </c>
      <c r="E1235" t="s">
        <v>15</v>
      </c>
      <c r="F1235" t="s">
        <v>16</v>
      </c>
      <c r="G1235">
        <v>19</v>
      </c>
      <c r="H1235" t="s">
        <v>17</v>
      </c>
      <c r="I1235" t="s">
        <v>30</v>
      </c>
      <c r="J1235" t="s">
        <v>2176</v>
      </c>
      <c r="K1235" t="s">
        <v>101</v>
      </c>
      <c r="L1235" t="b">
        <v>0</v>
      </c>
      <c r="M1235" t="s">
        <v>21</v>
      </c>
      <c r="N1235" t="s">
        <v>22</v>
      </c>
      <c r="O1235" t="b">
        <v>1</v>
      </c>
      <c r="P1235" t="str">
        <f t="shared" si="76"/>
        <v>armed</v>
      </c>
      <c r="Q1235" t="str">
        <f t="shared" si="77"/>
        <v>Gun</v>
      </c>
      <c r="R1235" s="8" t="str">
        <f>LOOKUP(G1235,{0,1,19,30,40,50,60,70},{"null","0-18","19-29","30-39","40-49","50-59","60-69","70+"})</f>
        <v>19-29</v>
      </c>
      <c r="S1235" t="str">
        <f t="shared" si="78"/>
        <v>Not Fleeing or Blank</v>
      </c>
      <c r="T1235" t="str">
        <f t="shared" si="79"/>
        <v>NO</v>
      </c>
    </row>
    <row r="1236" spans="1:20" ht="19" hidden="1" x14ac:dyDescent="0.2">
      <c r="A1236">
        <v>1235</v>
      </c>
      <c r="B1236">
        <v>1415</v>
      </c>
      <c r="C1236" t="s">
        <v>2177</v>
      </c>
      <c r="D1236" s="1">
        <v>42453</v>
      </c>
      <c r="E1236" t="s">
        <v>15</v>
      </c>
      <c r="F1236" t="s">
        <v>16</v>
      </c>
      <c r="G1236">
        <v>22</v>
      </c>
      <c r="H1236" t="s">
        <v>17</v>
      </c>
      <c r="I1236" t="s">
        <v>56</v>
      </c>
      <c r="J1236" t="s">
        <v>2041</v>
      </c>
      <c r="K1236" t="s">
        <v>109</v>
      </c>
      <c r="L1236" t="b">
        <v>0</v>
      </c>
      <c r="M1236" t="s">
        <v>21</v>
      </c>
      <c r="N1236" t="s">
        <v>22</v>
      </c>
      <c r="O1236" t="b">
        <v>0</v>
      </c>
      <c r="P1236" t="str">
        <f t="shared" si="76"/>
        <v>armed</v>
      </c>
      <c r="Q1236" t="str">
        <f t="shared" si="77"/>
        <v>Gun</v>
      </c>
      <c r="R1236" s="8" t="str">
        <f>LOOKUP(G1236,{0,1,19,30,40,50,60,70},{"null","0-18","19-29","30-39","40-49","50-59","60-69","70+"})</f>
        <v>19-29</v>
      </c>
      <c r="S1236" t="str">
        <f t="shared" si="78"/>
        <v>Not Fleeing or Blank</v>
      </c>
      <c r="T1236" t="str">
        <f t="shared" si="79"/>
        <v>NO</v>
      </c>
    </row>
    <row r="1237" spans="1:20" ht="19" hidden="1" x14ac:dyDescent="0.2">
      <c r="A1237">
        <v>1236</v>
      </c>
      <c r="B1237">
        <v>1412</v>
      </c>
      <c r="C1237" t="s">
        <v>2178</v>
      </c>
      <c r="D1237" s="1">
        <v>42455</v>
      </c>
      <c r="E1237" t="s">
        <v>15</v>
      </c>
      <c r="F1237" t="s">
        <v>1161</v>
      </c>
      <c r="G1237">
        <v>39</v>
      </c>
      <c r="H1237" t="s">
        <v>17</v>
      </c>
      <c r="I1237" t="s">
        <v>30</v>
      </c>
      <c r="J1237" t="s">
        <v>2179</v>
      </c>
      <c r="K1237" t="s">
        <v>149</v>
      </c>
      <c r="L1237" t="b">
        <v>1</v>
      </c>
      <c r="M1237" t="s">
        <v>33</v>
      </c>
      <c r="N1237" t="s">
        <v>22</v>
      </c>
      <c r="O1237" t="b">
        <v>0</v>
      </c>
      <c r="P1237" t="str">
        <f t="shared" si="76"/>
        <v>armed</v>
      </c>
      <c r="Q1237" t="str">
        <f t="shared" si="77"/>
        <v>No Gun</v>
      </c>
      <c r="R1237" s="8" t="str">
        <f>LOOKUP(G1237,{0,1,19,30,40,50,60,70},{"null","0-18","19-29","30-39","40-49","50-59","60-69","70+"})</f>
        <v>30-39</v>
      </c>
      <c r="S1237" t="str">
        <f t="shared" si="78"/>
        <v>Not Fleeing or Blank</v>
      </c>
      <c r="T1237" t="str">
        <f t="shared" si="79"/>
        <v>NO</v>
      </c>
    </row>
    <row r="1238" spans="1:20" ht="19" hidden="1" x14ac:dyDescent="0.2">
      <c r="A1238">
        <v>1237</v>
      </c>
      <c r="B1238">
        <v>1413</v>
      </c>
      <c r="C1238" t="s">
        <v>2180</v>
      </c>
      <c r="D1238" s="1">
        <v>42455</v>
      </c>
      <c r="E1238" t="s">
        <v>15</v>
      </c>
      <c r="F1238" t="s">
        <v>16</v>
      </c>
      <c r="G1238">
        <v>36</v>
      </c>
      <c r="H1238" t="s">
        <v>17</v>
      </c>
      <c r="I1238" t="s">
        <v>24</v>
      </c>
      <c r="J1238" t="s">
        <v>2181</v>
      </c>
      <c r="K1238" t="s">
        <v>112</v>
      </c>
      <c r="L1238" t="b">
        <v>1</v>
      </c>
      <c r="M1238" t="s">
        <v>33</v>
      </c>
      <c r="N1238" t="s">
        <v>22</v>
      </c>
      <c r="O1238" t="b">
        <v>0</v>
      </c>
      <c r="P1238" t="str">
        <f t="shared" si="76"/>
        <v>armed</v>
      </c>
      <c r="Q1238" t="str">
        <f t="shared" si="77"/>
        <v>Gun</v>
      </c>
      <c r="R1238" s="8" t="str">
        <f>LOOKUP(G1238,{0,1,19,30,40,50,60,70},{"null","0-18","19-29","30-39","40-49","50-59","60-69","70+"})</f>
        <v>30-39</v>
      </c>
      <c r="S1238" t="str">
        <f t="shared" si="78"/>
        <v>Not Fleeing or Blank</v>
      </c>
      <c r="T1238" t="str">
        <f t="shared" si="79"/>
        <v>NO</v>
      </c>
    </row>
    <row r="1239" spans="1:20" ht="19" hidden="1" x14ac:dyDescent="0.2">
      <c r="A1239">
        <v>1238</v>
      </c>
      <c r="B1239">
        <v>1414</v>
      </c>
      <c r="C1239" t="s">
        <v>2182</v>
      </c>
      <c r="D1239" s="1">
        <v>42455</v>
      </c>
      <c r="E1239" t="s">
        <v>15</v>
      </c>
      <c r="F1239" t="s">
        <v>16</v>
      </c>
      <c r="G1239">
        <v>55</v>
      </c>
      <c r="H1239" t="s">
        <v>17</v>
      </c>
      <c r="I1239" t="s">
        <v>24</v>
      </c>
      <c r="J1239" t="s">
        <v>1072</v>
      </c>
      <c r="K1239" t="s">
        <v>361</v>
      </c>
      <c r="L1239" t="b">
        <v>0</v>
      </c>
      <c r="M1239" t="s">
        <v>21</v>
      </c>
      <c r="N1239" t="s">
        <v>22</v>
      </c>
      <c r="O1239" t="b">
        <v>1</v>
      </c>
      <c r="P1239" t="str">
        <f t="shared" si="76"/>
        <v>armed</v>
      </c>
      <c r="Q1239" t="str">
        <f t="shared" si="77"/>
        <v>Gun</v>
      </c>
      <c r="R1239" s="8" t="str">
        <f>LOOKUP(G1239,{0,1,19,30,40,50,60,70},{"null","0-18","19-29","30-39","40-49","50-59","60-69","70+"})</f>
        <v>50-59</v>
      </c>
      <c r="S1239" t="str">
        <f t="shared" si="78"/>
        <v>Not Fleeing or Blank</v>
      </c>
      <c r="T1239" t="str">
        <f t="shared" si="79"/>
        <v>NO</v>
      </c>
    </row>
    <row r="1240" spans="1:20" ht="19" hidden="1" x14ac:dyDescent="0.2">
      <c r="A1240">
        <v>1239</v>
      </c>
      <c r="B1240">
        <v>1416</v>
      </c>
      <c r="C1240" t="s">
        <v>2183</v>
      </c>
      <c r="D1240" s="1">
        <v>42455</v>
      </c>
      <c r="E1240" t="s">
        <v>15</v>
      </c>
      <c r="F1240" t="s">
        <v>16</v>
      </c>
      <c r="G1240">
        <v>46</v>
      </c>
      <c r="H1240" t="s">
        <v>17</v>
      </c>
      <c r="I1240" t="s">
        <v>24</v>
      </c>
      <c r="J1240" t="s">
        <v>1524</v>
      </c>
      <c r="K1240" t="s">
        <v>169</v>
      </c>
      <c r="L1240" t="b">
        <v>1</v>
      </c>
      <c r="M1240" t="s">
        <v>21</v>
      </c>
      <c r="N1240" t="s">
        <v>22</v>
      </c>
      <c r="O1240" t="b">
        <v>0</v>
      </c>
      <c r="P1240" t="str">
        <f t="shared" si="76"/>
        <v>armed</v>
      </c>
      <c r="Q1240" t="str">
        <f t="shared" si="77"/>
        <v>Gun</v>
      </c>
      <c r="R1240" s="8" t="str">
        <f>LOOKUP(G1240,{0,1,19,30,40,50,60,70},{"null","0-18","19-29","30-39","40-49","50-59","60-69","70+"})</f>
        <v>40-49</v>
      </c>
      <c r="S1240" t="str">
        <f t="shared" si="78"/>
        <v>Not Fleeing or Blank</v>
      </c>
      <c r="T1240" t="str">
        <f t="shared" si="79"/>
        <v>NO</v>
      </c>
    </row>
    <row r="1241" spans="1:20" ht="19" hidden="1" x14ac:dyDescent="0.2">
      <c r="A1241">
        <v>1240</v>
      </c>
      <c r="B1241">
        <v>1410</v>
      </c>
      <c r="C1241" t="s">
        <v>2184</v>
      </c>
      <c r="D1241" s="1">
        <v>42456</v>
      </c>
      <c r="E1241" t="s">
        <v>15</v>
      </c>
      <c r="F1241" t="s">
        <v>60</v>
      </c>
      <c r="G1241">
        <v>34</v>
      </c>
      <c r="H1241" t="s">
        <v>17</v>
      </c>
      <c r="I1241" t="s">
        <v>24</v>
      </c>
      <c r="J1241" t="s">
        <v>2185</v>
      </c>
      <c r="K1241" t="s">
        <v>109</v>
      </c>
      <c r="L1241" t="b">
        <v>1</v>
      </c>
      <c r="M1241" t="s">
        <v>33</v>
      </c>
      <c r="N1241" t="s">
        <v>22</v>
      </c>
      <c r="O1241" t="b">
        <v>0</v>
      </c>
      <c r="P1241" t="str">
        <f t="shared" si="76"/>
        <v>armed</v>
      </c>
      <c r="Q1241" t="str">
        <f t="shared" si="77"/>
        <v>No Gun</v>
      </c>
      <c r="R1241" s="8" t="str">
        <f>LOOKUP(G1241,{0,1,19,30,40,50,60,70},{"null","0-18","19-29","30-39","40-49","50-59","60-69","70+"})</f>
        <v>30-39</v>
      </c>
      <c r="S1241" t="str">
        <f t="shared" si="78"/>
        <v>Not Fleeing or Blank</v>
      </c>
      <c r="T1241" t="str">
        <f t="shared" si="79"/>
        <v>NO</v>
      </c>
    </row>
    <row r="1242" spans="1:20" ht="19" hidden="1" x14ac:dyDescent="0.2">
      <c r="A1242">
        <v>1241</v>
      </c>
      <c r="B1242">
        <v>1411</v>
      </c>
      <c r="C1242" t="s">
        <v>2186</v>
      </c>
      <c r="D1242" s="1">
        <v>42456</v>
      </c>
      <c r="E1242" t="s">
        <v>15</v>
      </c>
      <c r="F1242" t="s">
        <v>1930</v>
      </c>
      <c r="G1242">
        <v>27</v>
      </c>
      <c r="H1242" t="s">
        <v>52</v>
      </c>
      <c r="I1242" t="s">
        <v>192</v>
      </c>
      <c r="J1242" t="s">
        <v>182</v>
      </c>
      <c r="K1242" t="s">
        <v>47</v>
      </c>
      <c r="L1242" t="b">
        <v>0</v>
      </c>
      <c r="M1242" t="s">
        <v>33</v>
      </c>
      <c r="N1242" t="s">
        <v>22</v>
      </c>
      <c r="O1242" t="b">
        <v>1</v>
      </c>
      <c r="P1242" t="str">
        <f t="shared" si="76"/>
        <v>armed</v>
      </c>
      <c r="Q1242" t="str">
        <f t="shared" si="77"/>
        <v>No Gun</v>
      </c>
      <c r="R1242" s="8" t="str">
        <f>LOOKUP(G1242,{0,1,19,30,40,50,60,70},{"null","0-18","19-29","30-39","40-49","50-59","60-69","70+"})</f>
        <v>19-29</v>
      </c>
      <c r="S1242" t="str">
        <f t="shared" si="78"/>
        <v>Not Fleeing or Blank</v>
      </c>
      <c r="T1242" t="str">
        <f t="shared" si="79"/>
        <v>NO</v>
      </c>
    </row>
    <row r="1243" spans="1:20" ht="19" hidden="1" x14ac:dyDescent="0.2">
      <c r="A1243">
        <v>1242</v>
      </c>
      <c r="B1243">
        <v>1417</v>
      </c>
      <c r="C1243" t="s">
        <v>2187</v>
      </c>
      <c r="D1243" s="1">
        <v>42456</v>
      </c>
      <c r="E1243" t="s">
        <v>15</v>
      </c>
      <c r="F1243" t="s">
        <v>16</v>
      </c>
      <c r="G1243">
        <v>33</v>
      </c>
      <c r="H1243" t="s">
        <v>17</v>
      </c>
      <c r="I1243" t="s">
        <v>24</v>
      </c>
      <c r="J1243" t="s">
        <v>1111</v>
      </c>
      <c r="K1243" t="s">
        <v>101</v>
      </c>
      <c r="L1243" t="b">
        <v>1</v>
      </c>
      <c r="M1243" t="s">
        <v>21</v>
      </c>
      <c r="N1243" t="s">
        <v>22</v>
      </c>
      <c r="O1243" t="b">
        <v>1</v>
      </c>
      <c r="P1243" t="str">
        <f t="shared" si="76"/>
        <v>armed</v>
      </c>
      <c r="Q1243" t="str">
        <f t="shared" si="77"/>
        <v>Gun</v>
      </c>
      <c r="R1243" s="8" t="str">
        <f>LOOKUP(G1243,{0,1,19,30,40,50,60,70},{"null","0-18","19-29","30-39","40-49","50-59","60-69","70+"})</f>
        <v>30-39</v>
      </c>
      <c r="S1243" t="str">
        <f t="shared" si="78"/>
        <v>Not Fleeing or Blank</v>
      </c>
      <c r="T1243" t="str">
        <f t="shared" si="79"/>
        <v>NO</v>
      </c>
    </row>
    <row r="1244" spans="1:20" ht="19" hidden="1" x14ac:dyDescent="0.2">
      <c r="A1244">
        <v>1243</v>
      </c>
      <c r="B1244">
        <v>1418</v>
      </c>
      <c r="C1244" t="s">
        <v>2188</v>
      </c>
      <c r="D1244" s="1">
        <v>42456</v>
      </c>
      <c r="E1244" t="s">
        <v>15</v>
      </c>
      <c r="F1244" t="s">
        <v>16</v>
      </c>
      <c r="G1244">
        <v>18</v>
      </c>
      <c r="H1244" t="s">
        <v>17</v>
      </c>
      <c r="I1244" t="s">
        <v>56</v>
      </c>
      <c r="J1244" t="s">
        <v>2189</v>
      </c>
      <c r="K1244" t="s">
        <v>251</v>
      </c>
      <c r="L1244" t="b">
        <v>0</v>
      </c>
      <c r="M1244" t="s">
        <v>33</v>
      </c>
      <c r="N1244" t="s">
        <v>22</v>
      </c>
      <c r="O1244" t="b">
        <v>0</v>
      </c>
      <c r="P1244" t="str">
        <f t="shared" si="76"/>
        <v>armed</v>
      </c>
      <c r="Q1244" t="str">
        <f t="shared" si="77"/>
        <v>Gun</v>
      </c>
      <c r="R1244" s="8" t="str">
        <f>LOOKUP(G1244,{0,1,19,30,40,50,60,70},{"null","0-18","19-29","30-39","40-49","50-59","60-69","70+"})</f>
        <v>0-18</v>
      </c>
      <c r="S1244" t="str">
        <f t="shared" si="78"/>
        <v>Not Fleeing or Blank</v>
      </c>
      <c r="T1244" t="str">
        <f t="shared" si="79"/>
        <v>NO</v>
      </c>
    </row>
    <row r="1245" spans="1:20" ht="19" hidden="1" x14ac:dyDescent="0.2">
      <c r="A1245">
        <v>1244</v>
      </c>
      <c r="B1245">
        <v>1419</v>
      </c>
      <c r="C1245" t="s">
        <v>2190</v>
      </c>
      <c r="D1245" s="1">
        <v>42456</v>
      </c>
      <c r="E1245" t="s">
        <v>15</v>
      </c>
      <c r="F1245" t="s">
        <v>16</v>
      </c>
      <c r="G1245">
        <v>33</v>
      </c>
      <c r="H1245" t="s">
        <v>17</v>
      </c>
      <c r="I1245" t="s">
        <v>24</v>
      </c>
      <c r="J1245" t="s">
        <v>2191</v>
      </c>
      <c r="K1245" t="s">
        <v>64</v>
      </c>
      <c r="L1245" t="b">
        <v>1</v>
      </c>
      <c r="M1245" t="s">
        <v>21</v>
      </c>
      <c r="N1245" t="s">
        <v>22</v>
      </c>
      <c r="O1245" t="b">
        <v>0</v>
      </c>
      <c r="P1245" t="str">
        <f t="shared" si="76"/>
        <v>armed</v>
      </c>
      <c r="Q1245" t="str">
        <f t="shared" si="77"/>
        <v>Gun</v>
      </c>
      <c r="R1245" s="8" t="str">
        <f>LOOKUP(G1245,{0,1,19,30,40,50,60,70},{"null","0-18","19-29","30-39","40-49","50-59","60-69","70+"})</f>
        <v>30-39</v>
      </c>
      <c r="S1245" t="str">
        <f t="shared" si="78"/>
        <v>Not Fleeing or Blank</v>
      </c>
      <c r="T1245" t="str">
        <f t="shared" si="79"/>
        <v>NO</v>
      </c>
    </row>
    <row r="1246" spans="1:20" ht="19" hidden="1" x14ac:dyDescent="0.2">
      <c r="A1246">
        <v>1245</v>
      </c>
      <c r="B1246">
        <v>1420</v>
      </c>
      <c r="C1246" t="s">
        <v>2192</v>
      </c>
      <c r="D1246" s="1">
        <v>42458</v>
      </c>
      <c r="E1246" t="s">
        <v>28</v>
      </c>
      <c r="F1246" t="s">
        <v>2193</v>
      </c>
      <c r="G1246">
        <v>46</v>
      </c>
      <c r="H1246" t="s">
        <v>17</v>
      </c>
      <c r="I1246" t="s">
        <v>24</v>
      </c>
      <c r="J1246" t="s">
        <v>2194</v>
      </c>
      <c r="K1246" t="s">
        <v>37</v>
      </c>
      <c r="L1246" t="b">
        <v>0</v>
      </c>
      <c r="M1246" t="s">
        <v>21</v>
      </c>
      <c r="N1246" t="s">
        <v>22</v>
      </c>
      <c r="O1246" t="b">
        <v>1</v>
      </c>
      <c r="P1246" t="str">
        <f t="shared" si="76"/>
        <v>armed</v>
      </c>
      <c r="Q1246" t="str">
        <f t="shared" si="77"/>
        <v>No Gun</v>
      </c>
      <c r="R1246" s="8" t="str">
        <f>LOOKUP(G1246,{0,1,19,30,40,50,60,70},{"null","0-18","19-29","30-39","40-49","50-59","60-69","70+"})</f>
        <v>40-49</v>
      </c>
      <c r="S1246" t="str">
        <f t="shared" si="78"/>
        <v>Not Fleeing or Blank</v>
      </c>
      <c r="T1246" t="str">
        <f t="shared" si="79"/>
        <v>NO</v>
      </c>
    </row>
    <row r="1247" spans="1:20" ht="19" hidden="1" x14ac:dyDescent="0.2">
      <c r="A1247">
        <v>1246</v>
      </c>
      <c r="B1247">
        <v>1421</v>
      </c>
      <c r="C1247" t="s">
        <v>2195</v>
      </c>
      <c r="D1247" s="1">
        <v>42458</v>
      </c>
      <c r="E1247" t="s">
        <v>15</v>
      </c>
      <c r="F1247" t="s">
        <v>16</v>
      </c>
      <c r="G1247">
        <v>51</v>
      </c>
      <c r="H1247" t="s">
        <v>17</v>
      </c>
      <c r="I1247" t="s">
        <v>24</v>
      </c>
      <c r="J1247" t="s">
        <v>2117</v>
      </c>
      <c r="K1247" t="s">
        <v>361</v>
      </c>
      <c r="L1247" t="b">
        <v>1</v>
      </c>
      <c r="M1247" t="s">
        <v>21</v>
      </c>
      <c r="N1247" t="s">
        <v>22</v>
      </c>
      <c r="O1247" t="b">
        <v>0</v>
      </c>
      <c r="P1247" t="str">
        <f t="shared" si="76"/>
        <v>armed</v>
      </c>
      <c r="Q1247" t="str">
        <f t="shared" si="77"/>
        <v>Gun</v>
      </c>
      <c r="R1247" s="8" t="str">
        <f>LOOKUP(G1247,{0,1,19,30,40,50,60,70},{"null","0-18","19-29","30-39","40-49","50-59","60-69","70+"})</f>
        <v>50-59</v>
      </c>
      <c r="S1247" t="str">
        <f t="shared" si="78"/>
        <v>Not Fleeing or Blank</v>
      </c>
      <c r="T1247" t="str">
        <f t="shared" si="79"/>
        <v>NO</v>
      </c>
    </row>
    <row r="1248" spans="1:20" ht="19" hidden="1" x14ac:dyDescent="0.2">
      <c r="A1248">
        <v>1247</v>
      </c>
      <c r="B1248">
        <v>1422</v>
      </c>
      <c r="C1248" t="s">
        <v>2196</v>
      </c>
      <c r="D1248" s="1">
        <v>42458</v>
      </c>
      <c r="E1248" t="s">
        <v>15</v>
      </c>
      <c r="F1248" t="s">
        <v>16</v>
      </c>
      <c r="G1248">
        <v>50</v>
      </c>
      <c r="H1248" t="s">
        <v>52</v>
      </c>
      <c r="I1248" t="s">
        <v>24</v>
      </c>
      <c r="J1248" t="s">
        <v>2197</v>
      </c>
      <c r="K1248" t="s">
        <v>106</v>
      </c>
      <c r="L1248" t="b">
        <v>1</v>
      </c>
      <c r="M1248" t="s">
        <v>21</v>
      </c>
      <c r="N1248" t="s">
        <v>22</v>
      </c>
      <c r="O1248" t="b">
        <v>0</v>
      </c>
      <c r="P1248" t="str">
        <f t="shared" si="76"/>
        <v>armed</v>
      </c>
      <c r="Q1248" t="str">
        <f t="shared" si="77"/>
        <v>Gun</v>
      </c>
      <c r="R1248" s="8" t="str">
        <f>LOOKUP(G1248,{0,1,19,30,40,50,60,70},{"null","0-18","19-29","30-39","40-49","50-59","60-69","70+"})</f>
        <v>50-59</v>
      </c>
      <c r="S1248" t="str">
        <f t="shared" si="78"/>
        <v>Not Fleeing or Blank</v>
      </c>
      <c r="T1248" t="str">
        <f t="shared" si="79"/>
        <v>NO</v>
      </c>
    </row>
    <row r="1249" spans="1:20" ht="19" hidden="1" x14ac:dyDescent="0.2">
      <c r="A1249">
        <v>1248</v>
      </c>
      <c r="B1249">
        <v>1423</v>
      </c>
      <c r="C1249" t="s">
        <v>2198</v>
      </c>
      <c r="D1249" s="1">
        <v>42459</v>
      </c>
      <c r="E1249" t="s">
        <v>15</v>
      </c>
      <c r="F1249" t="s">
        <v>16</v>
      </c>
      <c r="G1249">
        <v>33</v>
      </c>
      <c r="H1249" t="s">
        <v>17</v>
      </c>
      <c r="I1249" t="s">
        <v>24</v>
      </c>
      <c r="J1249" t="s">
        <v>139</v>
      </c>
      <c r="K1249" t="s">
        <v>37</v>
      </c>
      <c r="L1249" t="b">
        <v>0</v>
      </c>
      <c r="M1249" t="s">
        <v>21</v>
      </c>
      <c r="N1249" t="s">
        <v>73</v>
      </c>
      <c r="O1249" t="b">
        <v>0</v>
      </c>
      <c r="P1249" t="str">
        <f t="shared" si="76"/>
        <v>armed</v>
      </c>
      <c r="Q1249" t="str">
        <f t="shared" si="77"/>
        <v>Gun</v>
      </c>
      <c r="R1249" s="8" t="str">
        <f>LOOKUP(G1249,{0,1,19,30,40,50,60,70},{"null","0-18","19-29","30-39","40-49","50-59","60-69","70+"})</f>
        <v>30-39</v>
      </c>
      <c r="S1249" t="str">
        <f t="shared" si="78"/>
        <v>Fleeing</v>
      </c>
      <c r="T1249" t="str">
        <f t="shared" si="79"/>
        <v>NO</v>
      </c>
    </row>
    <row r="1250" spans="1:20" ht="19" hidden="1" x14ac:dyDescent="0.2">
      <c r="A1250">
        <v>1249</v>
      </c>
      <c r="B1250">
        <v>1436</v>
      </c>
      <c r="C1250" t="s">
        <v>2199</v>
      </c>
      <c r="D1250" s="1">
        <v>42459</v>
      </c>
      <c r="E1250" t="s">
        <v>15</v>
      </c>
      <c r="F1250" t="s">
        <v>16</v>
      </c>
      <c r="G1250">
        <v>25</v>
      </c>
      <c r="H1250" t="s">
        <v>17</v>
      </c>
      <c r="I1250" t="s">
        <v>30</v>
      </c>
      <c r="J1250" t="s">
        <v>467</v>
      </c>
      <c r="K1250" t="s">
        <v>47</v>
      </c>
      <c r="L1250" t="b">
        <v>0</v>
      </c>
      <c r="M1250" t="s">
        <v>77</v>
      </c>
      <c r="N1250" t="s">
        <v>22</v>
      </c>
      <c r="O1250" t="b">
        <v>0</v>
      </c>
      <c r="P1250" t="str">
        <f t="shared" si="76"/>
        <v>armed</v>
      </c>
      <c r="Q1250" t="str">
        <f t="shared" si="77"/>
        <v>Gun</v>
      </c>
      <c r="R1250" s="8" t="str">
        <f>LOOKUP(G1250,{0,1,19,30,40,50,60,70},{"null","0-18","19-29","30-39","40-49","50-59","60-69","70+"})</f>
        <v>19-29</v>
      </c>
      <c r="S1250" t="str">
        <f t="shared" si="78"/>
        <v>Not Fleeing or Blank</v>
      </c>
      <c r="T1250" t="str">
        <f t="shared" si="79"/>
        <v>NO</v>
      </c>
    </row>
    <row r="1251" spans="1:20" ht="19" hidden="1" x14ac:dyDescent="0.2">
      <c r="A1251">
        <v>1250</v>
      </c>
      <c r="B1251">
        <v>1514</v>
      </c>
      <c r="C1251" t="s">
        <v>2200</v>
      </c>
      <c r="D1251" s="1">
        <v>42459</v>
      </c>
      <c r="E1251" t="s">
        <v>15</v>
      </c>
      <c r="F1251" t="s">
        <v>16</v>
      </c>
      <c r="G1251">
        <v>52</v>
      </c>
      <c r="H1251" t="s">
        <v>17</v>
      </c>
      <c r="I1251" t="s">
        <v>24</v>
      </c>
      <c r="J1251" t="s">
        <v>2201</v>
      </c>
      <c r="K1251" t="s">
        <v>230</v>
      </c>
      <c r="L1251" t="b">
        <v>0</v>
      </c>
      <c r="M1251" t="s">
        <v>21</v>
      </c>
      <c r="N1251" t="s">
        <v>22</v>
      </c>
      <c r="O1251" t="b">
        <v>0</v>
      </c>
      <c r="P1251" t="str">
        <f t="shared" si="76"/>
        <v>armed</v>
      </c>
      <c r="Q1251" t="str">
        <f t="shared" si="77"/>
        <v>Gun</v>
      </c>
      <c r="R1251" s="8" t="str">
        <f>LOOKUP(G1251,{0,1,19,30,40,50,60,70},{"null","0-18","19-29","30-39","40-49","50-59","60-69","70+"})</f>
        <v>50-59</v>
      </c>
      <c r="S1251" t="str">
        <f t="shared" si="78"/>
        <v>Not Fleeing or Blank</v>
      </c>
      <c r="T1251" t="str">
        <f t="shared" si="79"/>
        <v>NO</v>
      </c>
    </row>
    <row r="1252" spans="1:20" ht="19" x14ac:dyDescent="0.2">
      <c r="A1252">
        <v>1251</v>
      </c>
      <c r="B1252">
        <v>1846</v>
      </c>
      <c r="C1252" t="s">
        <v>2202</v>
      </c>
      <c r="D1252" s="1">
        <v>42460</v>
      </c>
      <c r="E1252" t="s">
        <v>15</v>
      </c>
      <c r="F1252" t="s">
        <v>16</v>
      </c>
      <c r="G1252">
        <v>31</v>
      </c>
      <c r="H1252" t="s">
        <v>17</v>
      </c>
      <c r="I1252" t="s">
        <v>56</v>
      </c>
      <c r="J1252" t="s">
        <v>347</v>
      </c>
      <c r="K1252" t="s">
        <v>98</v>
      </c>
      <c r="L1252" t="b">
        <v>0</v>
      </c>
      <c r="M1252" t="s">
        <v>21</v>
      </c>
      <c r="N1252" t="s">
        <v>73</v>
      </c>
      <c r="O1252" t="b">
        <v>1</v>
      </c>
      <c r="P1252" t="str">
        <f t="shared" si="76"/>
        <v>armed</v>
      </c>
      <c r="Q1252" t="str">
        <f t="shared" si="77"/>
        <v>Gun</v>
      </c>
      <c r="R1252" s="8" t="str">
        <f>LOOKUP(G1252,{0,1,19,30,40,50,60,70},{"null","0-18","19-29","30-39","40-49","50-59","60-69","70+"})</f>
        <v>30-39</v>
      </c>
      <c r="S1252" t="str">
        <f t="shared" si="78"/>
        <v>Fleeing</v>
      </c>
      <c r="T1252" t="str">
        <f t="shared" si="79"/>
        <v>YES</v>
      </c>
    </row>
    <row r="1253" spans="1:20" ht="19" hidden="1" x14ac:dyDescent="0.2">
      <c r="A1253">
        <v>1252</v>
      </c>
      <c r="B1253">
        <v>1424</v>
      </c>
      <c r="C1253" t="s">
        <v>2203</v>
      </c>
      <c r="D1253" s="1">
        <v>42460</v>
      </c>
      <c r="E1253" t="s">
        <v>15</v>
      </c>
      <c r="F1253" t="s">
        <v>16</v>
      </c>
      <c r="G1253">
        <v>18</v>
      </c>
      <c r="H1253" t="s">
        <v>17</v>
      </c>
      <c r="I1253" t="s">
        <v>56</v>
      </c>
      <c r="J1253" t="s">
        <v>177</v>
      </c>
      <c r="K1253" t="s">
        <v>178</v>
      </c>
      <c r="L1253" t="b">
        <v>0</v>
      </c>
      <c r="M1253" t="s">
        <v>21</v>
      </c>
      <c r="N1253" t="s">
        <v>22</v>
      </c>
      <c r="O1253" t="b">
        <v>0</v>
      </c>
      <c r="P1253" t="str">
        <f t="shared" si="76"/>
        <v>armed</v>
      </c>
      <c r="Q1253" t="str">
        <f t="shared" si="77"/>
        <v>Gun</v>
      </c>
      <c r="R1253" s="8" t="str">
        <f>LOOKUP(G1253,{0,1,19,30,40,50,60,70},{"null","0-18","19-29","30-39","40-49","50-59","60-69","70+"})</f>
        <v>0-18</v>
      </c>
      <c r="S1253" t="str">
        <f t="shared" si="78"/>
        <v>Not Fleeing or Blank</v>
      </c>
      <c r="T1253" t="str">
        <f t="shared" si="79"/>
        <v>NO</v>
      </c>
    </row>
    <row r="1254" spans="1:20" ht="19" hidden="1" x14ac:dyDescent="0.2">
      <c r="A1254">
        <v>1253</v>
      </c>
      <c r="B1254">
        <v>1425</v>
      </c>
      <c r="C1254" t="s">
        <v>2204</v>
      </c>
      <c r="D1254" s="1">
        <v>42460</v>
      </c>
      <c r="E1254" t="s">
        <v>15</v>
      </c>
      <c r="F1254" t="s">
        <v>16</v>
      </c>
      <c r="G1254">
        <v>43</v>
      </c>
      <c r="H1254" t="s">
        <v>17</v>
      </c>
      <c r="I1254" t="s">
        <v>56</v>
      </c>
      <c r="J1254" t="s">
        <v>177</v>
      </c>
      <c r="K1254" t="s">
        <v>178</v>
      </c>
      <c r="L1254" t="b">
        <v>0</v>
      </c>
      <c r="M1254" t="s">
        <v>21</v>
      </c>
      <c r="N1254" t="s">
        <v>22</v>
      </c>
      <c r="O1254" t="b">
        <v>0</v>
      </c>
      <c r="P1254" t="str">
        <f t="shared" si="76"/>
        <v>armed</v>
      </c>
      <c r="Q1254" t="str">
        <f t="shared" si="77"/>
        <v>Gun</v>
      </c>
      <c r="R1254" s="8" t="str">
        <f>LOOKUP(G1254,{0,1,19,30,40,50,60,70},{"null","0-18","19-29","30-39","40-49","50-59","60-69","70+"})</f>
        <v>40-49</v>
      </c>
      <c r="S1254" t="str">
        <f t="shared" si="78"/>
        <v>Not Fleeing or Blank</v>
      </c>
      <c r="T1254" t="str">
        <f t="shared" si="79"/>
        <v>NO</v>
      </c>
    </row>
    <row r="1255" spans="1:20" ht="19" hidden="1" x14ac:dyDescent="0.2">
      <c r="A1255">
        <v>1254</v>
      </c>
      <c r="B1255">
        <v>1426</v>
      </c>
      <c r="C1255" t="s">
        <v>2205</v>
      </c>
      <c r="D1255" s="1">
        <v>42460</v>
      </c>
      <c r="E1255" t="s">
        <v>15</v>
      </c>
      <c r="F1255" t="s">
        <v>16</v>
      </c>
      <c r="G1255">
        <v>34</v>
      </c>
      <c r="H1255" t="s">
        <v>17</v>
      </c>
      <c r="I1255" t="s">
        <v>56</v>
      </c>
      <c r="J1255" t="s">
        <v>1133</v>
      </c>
      <c r="K1255" t="s">
        <v>112</v>
      </c>
      <c r="L1255" t="b">
        <v>0</v>
      </c>
      <c r="M1255" t="s">
        <v>21</v>
      </c>
      <c r="N1255" t="s">
        <v>22</v>
      </c>
      <c r="O1255" t="b">
        <v>0</v>
      </c>
      <c r="P1255" t="str">
        <f t="shared" si="76"/>
        <v>armed</v>
      </c>
      <c r="Q1255" t="str">
        <f t="shared" si="77"/>
        <v>Gun</v>
      </c>
      <c r="R1255" s="8" t="str">
        <f>LOOKUP(G1255,{0,1,19,30,40,50,60,70},{"null","0-18","19-29","30-39","40-49","50-59","60-69","70+"})</f>
        <v>30-39</v>
      </c>
      <c r="S1255" t="str">
        <f t="shared" si="78"/>
        <v>Not Fleeing or Blank</v>
      </c>
      <c r="T1255" t="str">
        <f t="shared" si="79"/>
        <v>NO</v>
      </c>
    </row>
    <row r="1256" spans="1:20" ht="19" hidden="1" x14ac:dyDescent="0.2">
      <c r="A1256">
        <v>1255</v>
      </c>
      <c r="B1256">
        <v>1427</v>
      </c>
      <c r="C1256" t="s">
        <v>2206</v>
      </c>
      <c r="D1256" s="1">
        <v>42461</v>
      </c>
      <c r="E1256" t="s">
        <v>15</v>
      </c>
      <c r="F1256" t="s">
        <v>79</v>
      </c>
      <c r="G1256">
        <v>65</v>
      </c>
      <c r="H1256" t="s">
        <v>17</v>
      </c>
      <c r="I1256" t="s">
        <v>30</v>
      </c>
      <c r="J1256" t="s">
        <v>2207</v>
      </c>
      <c r="K1256" t="s">
        <v>64</v>
      </c>
      <c r="L1256" t="b">
        <v>1</v>
      </c>
      <c r="M1256" t="s">
        <v>77</v>
      </c>
      <c r="N1256" t="s">
        <v>22</v>
      </c>
      <c r="O1256" t="b">
        <v>0</v>
      </c>
      <c r="P1256" t="str">
        <f t="shared" si="76"/>
        <v>armed</v>
      </c>
      <c r="Q1256" t="str">
        <f t="shared" si="77"/>
        <v>No Gun</v>
      </c>
      <c r="R1256" s="8" t="str">
        <f>LOOKUP(G1256,{0,1,19,30,40,50,60,70},{"null","0-18","19-29","30-39","40-49","50-59","60-69","70+"})</f>
        <v>60-69</v>
      </c>
      <c r="S1256" t="str">
        <f t="shared" si="78"/>
        <v>Not Fleeing or Blank</v>
      </c>
      <c r="T1256" t="str">
        <f t="shared" si="79"/>
        <v>NO</v>
      </c>
    </row>
    <row r="1257" spans="1:20" ht="19" hidden="1" x14ac:dyDescent="0.2">
      <c r="A1257">
        <v>1256</v>
      </c>
      <c r="B1257">
        <v>1435</v>
      </c>
      <c r="C1257" t="s">
        <v>2208</v>
      </c>
      <c r="D1257" s="1">
        <v>42461</v>
      </c>
      <c r="E1257" t="s">
        <v>15</v>
      </c>
      <c r="F1257" t="s">
        <v>16</v>
      </c>
      <c r="G1257">
        <v>37</v>
      </c>
      <c r="H1257" t="s">
        <v>17</v>
      </c>
      <c r="I1257" t="s">
        <v>30</v>
      </c>
      <c r="J1257" t="s">
        <v>1169</v>
      </c>
      <c r="K1257" t="s">
        <v>64</v>
      </c>
      <c r="L1257" t="b">
        <v>0</v>
      </c>
      <c r="M1257" t="s">
        <v>21</v>
      </c>
      <c r="N1257" t="s">
        <v>22</v>
      </c>
      <c r="O1257" t="b">
        <v>0</v>
      </c>
      <c r="P1257" t="str">
        <f t="shared" si="76"/>
        <v>armed</v>
      </c>
      <c r="Q1257" t="str">
        <f t="shared" si="77"/>
        <v>Gun</v>
      </c>
      <c r="R1257" s="8" t="str">
        <f>LOOKUP(G1257,{0,1,19,30,40,50,60,70},{"null","0-18","19-29","30-39","40-49","50-59","60-69","70+"})</f>
        <v>30-39</v>
      </c>
      <c r="S1257" t="str">
        <f t="shared" si="78"/>
        <v>Not Fleeing or Blank</v>
      </c>
      <c r="T1257" t="str">
        <f t="shared" si="79"/>
        <v>NO</v>
      </c>
    </row>
    <row r="1258" spans="1:20" ht="19" hidden="1" x14ac:dyDescent="0.2">
      <c r="A1258">
        <v>1257</v>
      </c>
      <c r="B1258">
        <v>1432</v>
      </c>
      <c r="C1258" t="s">
        <v>2209</v>
      </c>
      <c r="D1258" s="1">
        <v>42462</v>
      </c>
      <c r="E1258" t="s">
        <v>15</v>
      </c>
      <c r="F1258" t="s">
        <v>16</v>
      </c>
      <c r="G1258">
        <v>30</v>
      </c>
      <c r="H1258" t="s">
        <v>17</v>
      </c>
      <c r="I1258" t="s">
        <v>56</v>
      </c>
      <c r="J1258" t="s">
        <v>121</v>
      </c>
      <c r="K1258" t="s">
        <v>122</v>
      </c>
      <c r="L1258" t="b">
        <v>0</v>
      </c>
      <c r="M1258" t="s">
        <v>21</v>
      </c>
      <c r="N1258" t="s">
        <v>22</v>
      </c>
      <c r="O1258" t="b">
        <v>0</v>
      </c>
      <c r="P1258" t="str">
        <f t="shared" si="76"/>
        <v>armed</v>
      </c>
      <c r="Q1258" t="str">
        <f t="shared" si="77"/>
        <v>Gun</v>
      </c>
      <c r="R1258" s="8" t="str">
        <f>LOOKUP(G1258,{0,1,19,30,40,50,60,70},{"null","0-18","19-29","30-39","40-49","50-59","60-69","70+"})</f>
        <v>30-39</v>
      </c>
      <c r="S1258" t="str">
        <f t="shared" si="78"/>
        <v>Not Fleeing or Blank</v>
      </c>
      <c r="T1258" t="str">
        <f t="shared" si="79"/>
        <v>NO</v>
      </c>
    </row>
    <row r="1259" spans="1:20" ht="19" hidden="1" x14ac:dyDescent="0.2">
      <c r="A1259">
        <v>1258</v>
      </c>
      <c r="B1259">
        <v>1845</v>
      </c>
      <c r="C1259" t="s">
        <v>2210</v>
      </c>
      <c r="D1259" s="1">
        <v>42463</v>
      </c>
      <c r="E1259" t="s">
        <v>15</v>
      </c>
      <c r="F1259" t="s">
        <v>77</v>
      </c>
      <c r="G1259">
        <v>48</v>
      </c>
      <c r="H1259" t="s">
        <v>17</v>
      </c>
      <c r="I1259" t="s">
        <v>24</v>
      </c>
      <c r="J1259" t="s">
        <v>2211</v>
      </c>
      <c r="K1259" t="s">
        <v>72</v>
      </c>
      <c r="L1259" t="b">
        <v>0</v>
      </c>
      <c r="M1259" t="s">
        <v>77</v>
      </c>
      <c r="O1259" t="b">
        <v>0</v>
      </c>
      <c r="P1259" t="str">
        <f t="shared" si="76"/>
        <v>unarmed or undetermined or null</v>
      </c>
      <c r="Q1259" t="str">
        <f t="shared" si="77"/>
        <v>No Gun</v>
      </c>
      <c r="R1259" s="8" t="str">
        <f>LOOKUP(G1259,{0,1,19,30,40,50,60,70},{"null","0-18","19-29","30-39","40-49","50-59","60-69","70+"})</f>
        <v>40-49</v>
      </c>
      <c r="S1259" t="str">
        <f t="shared" si="78"/>
        <v>Not Fleeing or Blank</v>
      </c>
      <c r="T1259" t="str">
        <f t="shared" si="79"/>
        <v>NO</v>
      </c>
    </row>
    <row r="1260" spans="1:20" ht="19" hidden="1" x14ac:dyDescent="0.2">
      <c r="A1260">
        <v>1259</v>
      </c>
      <c r="B1260">
        <v>1430</v>
      </c>
      <c r="C1260" t="s">
        <v>2212</v>
      </c>
      <c r="D1260" s="1">
        <v>42463</v>
      </c>
      <c r="E1260" t="s">
        <v>15</v>
      </c>
      <c r="F1260" t="s">
        <v>1330</v>
      </c>
      <c r="G1260">
        <v>36</v>
      </c>
      <c r="H1260" t="s">
        <v>52</v>
      </c>
      <c r="I1260" t="s">
        <v>24</v>
      </c>
      <c r="J1260" t="s">
        <v>2213</v>
      </c>
      <c r="K1260" t="s">
        <v>278</v>
      </c>
      <c r="L1260" t="b">
        <v>1</v>
      </c>
      <c r="M1260" t="s">
        <v>33</v>
      </c>
      <c r="N1260" t="s">
        <v>22</v>
      </c>
      <c r="O1260" t="b">
        <v>1</v>
      </c>
      <c r="P1260" t="str">
        <f t="shared" si="76"/>
        <v>armed</v>
      </c>
      <c r="Q1260" t="str">
        <f t="shared" si="77"/>
        <v>No Gun</v>
      </c>
      <c r="R1260" s="8" t="str">
        <f>LOOKUP(G1260,{0,1,19,30,40,50,60,70},{"null","0-18","19-29","30-39","40-49","50-59","60-69","70+"})</f>
        <v>30-39</v>
      </c>
      <c r="S1260" t="str">
        <f t="shared" si="78"/>
        <v>Not Fleeing or Blank</v>
      </c>
      <c r="T1260" t="str">
        <f t="shared" si="79"/>
        <v>NO</v>
      </c>
    </row>
    <row r="1261" spans="1:20" ht="19" hidden="1" x14ac:dyDescent="0.2">
      <c r="A1261">
        <v>1260</v>
      </c>
      <c r="B1261">
        <v>1431</v>
      </c>
      <c r="C1261" t="s">
        <v>2214</v>
      </c>
      <c r="D1261" s="1">
        <v>42463</v>
      </c>
      <c r="E1261" t="s">
        <v>15</v>
      </c>
      <c r="F1261" t="s">
        <v>16</v>
      </c>
      <c r="G1261">
        <v>25</v>
      </c>
      <c r="H1261" t="s">
        <v>17</v>
      </c>
      <c r="I1261" t="s">
        <v>24</v>
      </c>
      <c r="J1261" t="s">
        <v>166</v>
      </c>
      <c r="K1261" t="s">
        <v>64</v>
      </c>
      <c r="L1261" t="b">
        <v>0</v>
      </c>
      <c r="M1261" t="s">
        <v>21</v>
      </c>
      <c r="N1261" t="s">
        <v>73</v>
      </c>
      <c r="O1261" t="b">
        <v>0</v>
      </c>
      <c r="P1261" t="str">
        <f t="shared" si="76"/>
        <v>armed</v>
      </c>
      <c r="Q1261" t="str">
        <f t="shared" si="77"/>
        <v>Gun</v>
      </c>
      <c r="R1261" s="8" t="str">
        <f>LOOKUP(G1261,{0,1,19,30,40,50,60,70},{"null","0-18","19-29","30-39","40-49","50-59","60-69","70+"})</f>
        <v>19-29</v>
      </c>
      <c r="S1261" t="str">
        <f t="shared" si="78"/>
        <v>Fleeing</v>
      </c>
      <c r="T1261" t="str">
        <f t="shared" si="79"/>
        <v>NO</v>
      </c>
    </row>
    <row r="1262" spans="1:20" ht="19" hidden="1" x14ac:dyDescent="0.2">
      <c r="A1262">
        <v>1261</v>
      </c>
      <c r="B1262">
        <v>1433</v>
      </c>
      <c r="C1262" t="s">
        <v>2215</v>
      </c>
      <c r="D1262" s="1">
        <v>42463</v>
      </c>
      <c r="E1262" t="s">
        <v>15</v>
      </c>
      <c r="F1262" t="s">
        <v>995</v>
      </c>
      <c r="G1262">
        <v>69</v>
      </c>
      <c r="H1262" t="s">
        <v>17</v>
      </c>
      <c r="I1262" t="s">
        <v>24</v>
      </c>
      <c r="J1262" t="s">
        <v>2216</v>
      </c>
      <c r="K1262" t="s">
        <v>344</v>
      </c>
      <c r="L1262" t="b">
        <v>0</v>
      </c>
      <c r="M1262" t="s">
        <v>21</v>
      </c>
      <c r="N1262" t="s">
        <v>22</v>
      </c>
      <c r="O1262" t="b">
        <v>0</v>
      </c>
      <c r="P1262" t="str">
        <f t="shared" si="76"/>
        <v>armed</v>
      </c>
      <c r="Q1262" t="str">
        <f t="shared" si="77"/>
        <v>No Gun</v>
      </c>
      <c r="R1262" s="8" t="str">
        <f>LOOKUP(G1262,{0,1,19,30,40,50,60,70},{"null","0-18","19-29","30-39","40-49","50-59","60-69","70+"})</f>
        <v>60-69</v>
      </c>
      <c r="S1262" t="str">
        <f t="shared" si="78"/>
        <v>Not Fleeing or Blank</v>
      </c>
      <c r="T1262" t="str">
        <f t="shared" si="79"/>
        <v>NO</v>
      </c>
    </row>
    <row r="1263" spans="1:20" ht="19" hidden="1" x14ac:dyDescent="0.2">
      <c r="A1263">
        <v>1262</v>
      </c>
      <c r="B1263">
        <v>1428</v>
      </c>
      <c r="C1263" t="s">
        <v>2217</v>
      </c>
      <c r="D1263" s="1">
        <v>42464</v>
      </c>
      <c r="E1263" t="s">
        <v>15</v>
      </c>
      <c r="F1263" t="s">
        <v>60</v>
      </c>
      <c r="G1263">
        <v>50</v>
      </c>
      <c r="H1263" t="s">
        <v>17</v>
      </c>
      <c r="I1263" t="s">
        <v>30</v>
      </c>
      <c r="J1263" t="s">
        <v>1610</v>
      </c>
      <c r="K1263" t="s">
        <v>106</v>
      </c>
      <c r="L1263" t="b">
        <v>1</v>
      </c>
      <c r="M1263" t="s">
        <v>21</v>
      </c>
      <c r="N1263" t="s">
        <v>22</v>
      </c>
      <c r="O1263" t="b">
        <v>0</v>
      </c>
      <c r="P1263" t="str">
        <f t="shared" si="76"/>
        <v>armed</v>
      </c>
      <c r="Q1263" t="str">
        <f t="shared" si="77"/>
        <v>No Gun</v>
      </c>
      <c r="R1263" s="8" t="str">
        <f>LOOKUP(G1263,{0,1,19,30,40,50,60,70},{"null","0-18","19-29","30-39","40-49","50-59","60-69","70+"})</f>
        <v>50-59</v>
      </c>
      <c r="S1263" t="str">
        <f t="shared" si="78"/>
        <v>Not Fleeing or Blank</v>
      </c>
      <c r="T1263" t="str">
        <f t="shared" si="79"/>
        <v>NO</v>
      </c>
    </row>
    <row r="1264" spans="1:20" ht="19" hidden="1" x14ac:dyDescent="0.2">
      <c r="A1264">
        <v>1263</v>
      </c>
      <c r="B1264">
        <v>1437</v>
      </c>
      <c r="C1264" t="s">
        <v>2218</v>
      </c>
      <c r="D1264" s="1">
        <v>42465</v>
      </c>
      <c r="E1264" t="s">
        <v>15</v>
      </c>
      <c r="F1264" t="s">
        <v>60</v>
      </c>
      <c r="G1264">
        <v>52</v>
      </c>
      <c r="H1264" t="s">
        <v>17</v>
      </c>
      <c r="I1264" t="s">
        <v>24</v>
      </c>
      <c r="J1264" t="s">
        <v>2219</v>
      </c>
      <c r="K1264" t="s">
        <v>149</v>
      </c>
      <c r="L1264" t="b">
        <v>1</v>
      </c>
      <c r="M1264" t="s">
        <v>33</v>
      </c>
      <c r="N1264" t="s">
        <v>22</v>
      </c>
      <c r="O1264" t="b">
        <v>0</v>
      </c>
      <c r="P1264" t="str">
        <f t="shared" si="76"/>
        <v>armed</v>
      </c>
      <c r="Q1264" t="str">
        <f t="shared" si="77"/>
        <v>No Gun</v>
      </c>
      <c r="R1264" s="8" t="str">
        <f>LOOKUP(G1264,{0,1,19,30,40,50,60,70},{"null","0-18","19-29","30-39","40-49","50-59","60-69","70+"})</f>
        <v>50-59</v>
      </c>
      <c r="S1264" t="str">
        <f t="shared" si="78"/>
        <v>Not Fleeing or Blank</v>
      </c>
      <c r="T1264" t="str">
        <f t="shared" si="79"/>
        <v>NO</v>
      </c>
    </row>
    <row r="1265" spans="1:20" ht="19" hidden="1" x14ac:dyDescent="0.2">
      <c r="A1265">
        <v>1264</v>
      </c>
      <c r="B1265">
        <v>1438</v>
      </c>
      <c r="C1265" t="s">
        <v>2220</v>
      </c>
      <c r="D1265" s="1">
        <v>42465</v>
      </c>
      <c r="E1265" t="s">
        <v>15</v>
      </c>
      <c r="F1265" t="s">
        <v>29</v>
      </c>
      <c r="G1265">
        <v>44</v>
      </c>
      <c r="H1265" t="s">
        <v>17</v>
      </c>
      <c r="I1265" t="s">
        <v>56</v>
      </c>
      <c r="J1265" t="s">
        <v>121</v>
      </c>
      <c r="K1265" t="s">
        <v>122</v>
      </c>
      <c r="L1265" t="b">
        <v>0</v>
      </c>
      <c r="M1265" t="s">
        <v>21</v>
      </c>
      <c r="N1265" t="s">
        <v>22</v>
      </c>
      <c r="O1265" t="b">
        <v>1</v>
      </c>
      <c r="P1265" t="str">
        <f t="shared" si="76"/>
        <v>unarmed or undetermined or null</v>
      </c>
      <c r="Q1265" t="str">
        <f t="shared" si="77"/>
        <v>No Gun</v>
      </c>
      <c r="R1265" s="8" t="str">
        <f>LOOKUP(G1265,{0,1,19,30,40,50,60,70},{"null","0-18","19-29","30-39","40-49","50-59","60-69","70+"})</f>
        <v>40-49</v>
      </c>
      <c r="S1265" t="str">
        <f t="shared" si="78"/>
        <v>Not Fleeing or Blank</v>
      </c>
      <c r="T1265" t="str">
        <f t="shared" si="79"/>
        <v>NO</v>
      </c>
    </row>
    <row r="1266" spans="1:20" ht="19" hidden="1" x14ac:dyDescent="0.2">
      <c r="A1266">
        <v>1265</v>
      </c>
      <c r="B1266">
        <v>1439</v>
      </c>
      <c r="C1266" t="s">
        <v>2221</v>
      </c>
      <c r="D1266" s="1">
        <v>42466</v>
      </c>
      <c r="E1266" t="s">
        <v>15</v>
      </c>
      <c r="F1266" t="s">
        <v>1724</v>
      </c>
      <c r="G1266">
        <v>60</v>
      </c>
      <c r="H1266" t="s">
        <v>17</v>
      </c>
      <c r="I1266" t="s">
        <v>24</v>
      </c>
      <c r="J1266" t="s">
        <v>2222</v>
      </c>
      <c r="K1266" t="s">
        <v>67</v>
      </c>
      <c r="L1266" t="b">
        <v>0</v>
      </c>
      <c r="M1266" t="s">
        <v>33</v>
      </c>
      <c r="N1266" t="s">
        <v>22</v>
      </c>
      <c r="O1266" t="b">
        <v>0</v>
      </c>
      <c r="P1266" t="str">
        <f t="shared" si="76"/>
        <v>armed</v>
      </c>
      <c r="Q1266" t="str">
        <f t="shared" si="77"/>
        <v>No Gun</v>
      </c>
      <c r="R1266" s="8" t="str">
        <f>LOOKUP(G1266,{0,1,19,30,40,50,60,70},{"null","0-18","19-29","30-39","40-49","50-59","60-69","70+"})</f>
        <v>60-69</v>
      </c>
      <c r="S1266" t="str">
        <f t="shared" si="78"/>
        <v>Not Fleeing or Blank</v>
      </c>
      <c r="T1266" t="str">
        <f t="shared" si="79"/>
        <v>NO</v>
      </c>
    </row>
    <row r="1267" spans="1:20" ht="19" hidden="1" x14ac:dyDescent="0.2">
      <c r="A1267">
        <v>1266</v>
      </c>
      <c r="B1267">
        <v>1441</v>
      </c>
      <c r="C1267" t="s">
        <v>2223</v>
      </c>
      <c r="D1267" s="1">
        <v>42466</v>
      </c>
      <c r="E1267" t="s">
        <v>15</v>
      </c>
      <c r="F1267" t="s">
        <v>1724</v>
      </c>
      <c r="G1267">
        <v>40</v>
      </c>
      <c r="H1267" t="s">
        <v>52</v>
      </c>
      <c r="I1267" t="s">
        <v>56</v>
      </c>
      <c r="J1267" t="s">
        <v>2224</v>
      </c>
      <c r="K1267" t="s">
        <v>242</v>
      </c>
      <c r="L1267" t="b">
        <v>0</v>
      </c>
      <c r="M1267" t="s">
        <v>21</v>
      </c>
      <c r="N1267" t="s">
        <v>22</v>
      </c>
      <c r="O1267" t="b">
        <v>1</v>
      </c>
      <c r="P1267" t="str">
        <f t="shared" si="76"/>
        <v>armed</v>
      </c>
      <c r="Q1267" t="str">
        <f t="shared" si="77"/>
        <v>No Gun</v>
      </c>
      <c r="R1267" s="8" t="str">
        <f>LOOKUP(G1267,{0,1,19,30,40,50,60,70},{"null","0-18","19-29","30-39","40-49","50-59","60-69","70+"})</f>
        <v>40-49</v>
      </c>
      <c r="S1267" t="str">
        <f t="shared" si="78"/>
        <v>Not Fleeing or Blank</v>
      </c>
      <c r="T1267" t="str">
        <f t="shared" si="79"/>
        <v>NO</v>
      </c>
    </row>
    <row r="1268" spans="1:20" ht="19" hidden="1" x14ac:dyDescent="0.2">
      <c r="A1268">
        <v>1267</v>
      </c>
      <c r="B1268">
        <v>1442</v>
      </c>
      <c r="C1268" t="s">
        <v>2225</v>
      </c>
      <c r="D1268" s="1">
        <v>42466</v>
      </c>
      <c r="E1268" t="s">
        <v>28</v>
      </c>
      <c r="F1268" t="s">
        <v>60</v>
      </c>
      <c r="G1268">
        <v>20</v>
      </c>
      <c r="H1268" t="s">
        <v>17</v>
      </c>
      <c r="I1268" t="s">
        <v>30</v>
      </c>
      <c r="J1268" t="s">
        <v>648</v>
      </c>
      <c r="K1268" t="s">
        <v>37</v>
      </c>
      <c r="L1268" t="b">
        <v>1</v>
      </c>
      <c r="M1268" t="s">
        <v>21</v>
      </c>
      <c r="N1268" t="s">
        <v>22</v>
      </c>
      <c r="O1268" t="b">
        <v>0</v>
      </c>
      <c r="P1268" t="str">
        <f t="shared" si="76"/>
        <v>armed</v>
      </c>
      <c r="Q1268" t="str">
        <f t="shared" si="77"/>
        <v>No Gun</v>
      </c>
      <c r="R1268" s="8" t="str">
        <f>LOOKUP(G1268,{0,1,19,30,40,50,60,70},{"null","0-18","19-29","30-39","40-49","50-59","60-69","70+"})</f>
        <v>19-29</v>
      </c>
      <c r="S1268" t="str">
        <f t="shared" si="78"/>
        <v>Not Fleeing or Blank</v>
      </c>
      <c r="T1268" t="str">
        <f t="shared" si="79"/>
        <v>NO</v>
      </c>
    </row>
    <row r="1269" spans="1:20" ht="19" hidden="1" x14ac:dyDescent="0.2">
      <c r="A1269">
        <v>1268</v>
      </c>
      <c r="B1269">
        <v>1443</v>
      </c>
      <c r="C1269" t="s">
        <v>2226</v>
      </c>
      <c r="D1269" s="1">
        <v>42467</v>
      </c>
      <c r="E1269" t="s">
        <v>15</v>
      </c>
      <c r="F1269" t="s">
        <v>60</v>
      </c>
      <c r="G1269">
        <v>45</v>
      </c>
      <c r="H1269" t="s">
        <v>17</v>
      </c>
      <c r="I1269" t="s">
        <v>30</v>
      </c>
      <c r="J1269" t="s">
        <v>36</v>
      </c>
      <c r="K1269" t="s">
        <v>37</v>
      </c>
      <c r="L1269" t="b">
        <v>0</v>
      </c>
      <c r="M1269" t="s">
        <v>33</v>
      </c>
      <c r="N1269" t="s">
        <v>22</v>
      </c>
      <c r="O1269" t="b">
        <v>0</v>
      </c>
      <c r="P1269" t="str">
        <f t="shared" si="76"/>
        <v>armed</v>
      </c>
      <c r="Q1269" t="str">
        <f t="shared" si="77"/>
        <v>No Gun</v>
      </c>
      <c r="R1269" s="8" t="str">
        <f>LOOKUP(G1269,{0,1,19,30,40,50,60,70},{"null","0-18","19-29","30-39","40-49","50-59","60-69","70+"})</f>
        <v>40-49</v>
      </c>
      <c r="S1269" t="str">
        <f t="shared" si="78"/>
        <v>Not Fleeing or Blank</v>
      </c>
      <c r="T1269" t="str">
        <f t="shared" si="79"/>
        <v>NO</v>
      </c>
    </row>
    <row r="1270" spans="1:20" ht="19" hidden="1" x14ac:dyDescent="0.2">
      <c r="A1270">
        <v>1269</v>
      </c>
      <c r="B1270">
        <v>1445</v>
      </c>
      <c r="C1270" t="s">
        <v>2227</v>
      </c>
      <c r="D1270" s="1">
        <v>42467</v>
      </c>
      <c r="E1270" t="s">
        <v>15</v>
      </c>
      <c r="G1270">
        <v>44</v>
      </c>
      <c r="H1270" t="s">
        <v>17</v>
      </c>
      <c r="I1270" t="s">
        <v>24</v>
      </c>
      <c r="J1270" t="s">
        <v>198</v>
      </c>
      <c r="K1270" t="s">
        <v>199</v>
      </c>
      <c r="L1270" t="b">
        <v>0</v>
      </c>
      <c r="M1270" t="s">
        <v>21</v>
      </c>
      <c r="N1270" t="s">
        <v>22</v>
      </c>
      <c r="O1270" t="b">
        <v>0</v>
      </c>
      <c r="P1270" t="str">
        <f t="shared" si="76"/>
        <v>unarmed or undetermined or null</v>
      </c>
      <c r="Q1270" t="str">
        <f t="shared" si="77"/>
        <v>No Gun</v>
      </c>
      <c r="R1270" s="8" t="str">
        <f>LOOKUP(G1270,{0,1,19,30,40,50,60,70},{"null","0-18","19-29","30-39","40-49","50-59","60-69","70+"})</f>
        <v>40-49</v>
      </c>
      <c r="S1270" t="str">
        <f t="shared" si="78"/>
        <v>Not Fleeing or Blank</v>
      </c>
      <c r="T1270" t="str">
        <f t="shared" si="79"/>
        <v>NO</v>
      </c>
    </row>
    <row r="1271" spans="1:20" ht="19" x14ac:dyDescent="0.2">
      <c r="A1271">
        <v>1270</v>
      </c>
      <c r="B1271">
        <v>1444</v>
      </c>
      <c r="C1271" t="s">
        <v>2228</v>
      </c>
      <c r="D1271" s="1">
        <v>42468</v>
      </c>
      <c r="E1271" t="s">
        <v>15</v>
      </c>
      <c r="F1271" t="s">
        <v>60</v>
      </c>
      <c r="G1271">
        <v>40</v>
      </c>
      <c r="H1271" t="s">
        <v>17</v>
      </c>
      <c r="I1271" t="s">
        <v>56</v>
      </c>
      <c r="J1271" t="s">
        <v>458</v>
      </c>
      <c r="K1271" t="s">
        <v>37</v>
      </c>
      <c r="L1271" t="b">
        <v>1</v>
      </c>
      <c r="M1271" t="s">
        <v>33</v>
      </c>
      <c r="N1271" t="s">
        <v>73</v>
      </c>
      <c r="O1271" t="b">
        <v>0</v>
      </c>
      <c r="P1271" t="str">
        <f t="shared" si="76"/>
        <v>armed</v>
      </c>
      <c r="Q1271" t="str">
        <f t="shared" si="77"/>
        <v>No Gun</v>
      </c>
      <c r="R1271" s="8" t="str">
        <f>LOOKUP(G1271,{0,1,19,30,40,50,60,70},{"null","0-18","19-29","30-39","40-49","50-59","60-69","70+"})</f>
        <v>40-49</v>
      </c>
      <c r="S1271" t="str">
        <f t="shared" si="78"/>
        <v>Fleeing</v>
      </c>
      <c r="T1271" t="str">
        <f t="shared" si="79"/>
        <v>YES</v>
      </c>
    </row>
    <row r="1272" spans="1:20" ht="19" hidden="1" x14ac:dyDescent="0.2">
      <c r="A1272">
        <v>1271</v>
      </c>
      <c r="B1272">
        <v>1446</v>
      </c>
      <c r="C1272" t="s">
        <v>2229</v>
      </c>
      <c r="D1272" s="1">
        <v>42468</v>
      </c>
      <c r="E1272" t="s">
        <v>15</v>
      </c>
      <c r="F1272" t="s">
        <v>299</v>
      </c>
      <c r="G1272">
        <v>25</v>
      </c>
      <c r="H1272" t="s">
        <v>52</v>
      </c>
      <c r="I1272" t="s">
        <v>24</v>
      </c>
      <c r="J1272" t="s">
        <v>2230</v>
      </c>
      <c r="K1272" t="s">
        <v>344</v>
      </c>
      <c r="L1272" t="b">
        <v>1</v>
      </c>
      <c r="M1272" t="s">
        <v>33</v>
      </c>
      <c r="N1272" t="s">
        <v>22</v>
      </c>
      <c r="O1272" t="b">
        <v>0</v>
      </c>
      <c r="P1272" t="str">
        <f t="shared" si="76"/>
        <v>armed</v>
      </c>
      <c r="Q1272" t="str">
        <f t="shared" si="77"/>
        <v>No Gun</v>
      </c>
      <c r="R1272" s="8" t="str">
        <f>LOOKUP(G1272,{0,1,19,30,40,50,60,70},{"null","0-18","19-29","30-39","40-49","50-59","60-69","70+"})</f>
        <v>19-29</v>
      </c>
      <c r="S1272" t="str">
        <f t="shared" si="78"/>
        <v>Not Fleeing or Blank</v>
      </c>
      <c r="T1272" t="str">
        <f t="shared" si="79"/>
        <v>NO</v>
      </c>
    </row>
    <row r="1273" spans="1:20" ht="19" hidden="1" x14ac:dyDescent="0.2">
      <c r="A1273">
        <v>1272</v>
      </c>
      <c r="B1273">
        <v>1448</v>
      </c>
      <c r="C1273" t="s">
        <v>2231</v>
      </c>
      <c r="D1273" s="1">
        <v>42468</v>
      </c>
      <c r="E1273" t="s">
        <v>15</v>
      </c>
      <c r="F1273" t="s">
        <v>60</v>
      </c>
      <c r="G1273">
        <v>43</v>
      </c>
      <c r="H1273" t="s">
        <v>17</v>
      </c>
      <c r="I1273" t="s">
        <v>56</v>
      </c>
      <c r="J1273" t="s">
        <v>1498</v>
      </c>
      <c r="K1273" t="s">
        <v>210</v>
      </c>
      <c r="L1273" t="b">
        <v>0</v>
      </c>
      <c r="M1273" t="s">
        <v>33</v>
      </c>
      <c r="N1273" t="s">
        <v>22</v>
      </c>
      <c r="O1273" t="b">
        <v>1</v>
      </c>
      <c r="P1273" t="str">
        <f t="shared" si="76"/>
        <v>armed</v>
      </c>
      <c r="Q1273" t="str">
        <f t="shared" si="77"/>
        <v>No Gun</v>
      </c>
      <c r="R1273" s="8" t="str">
        <f>LOOKUP(G1273,{0,1,19,30,40,50,60,70},{"null","0-18","19-29","30-39","40-49","50-59","60-69","70+"})</f>
        <v>40-49</v>
      </c>
      <c r="S1273" t="str">
        <f t="shared" si="78"/>
        <v>Not Fleeing or Blank</v>
      </c>
      <c r="T1273" t="str">
        <f t="shared" si="79"/>
        <v>NO</v>
      </c>
    </row>
    <row r="1274" spans="1:20" ht="19" x14ac:dyDescent="0.2">
      <c r="A1274">
        <v>1273</v>
      </c>
      <c r="B1274">
        <v>1447</v>
      </c>
      <c r="C1274" t="s">
        <v>2232</v>
      </c>
      <c r="D1274" s="1">
        <v>42469</v>
      </c>
      <c r="E1274" t="s">
        <v>15</v>
      </c>
      <c r="F1274" t="s">
        <v>16</v>
      </c>
      <c r="G1274">
        <v>27</v>
      </c>
      <c r="H1274" t="s">
        <v>17</v>
      </c>
      <c r="I1274" t="s">
        <v>56</v>
      </c>
      <c r="J1274" t="s">
        <v>2233</v>
      </c>
      <c r="K1274" t="s">
        <v>115</v>
      </c>
      <c r="L1274" t="b">
        <v>0</v>
      </c>
      <c r="M1274" t="s">
        <v>21</v>
      </c>
      <c r="N1274" t="s">
        <v>73</v>
      </c>
      <c r="O1274" t="b">
        <v>0</v>
      </c>
      <c r="P1274" t="str">
        <f t="shared" si="76"/>
        <v>armed</v>
      </c>
      <c r="Q1274" t="str">
        <f t="shared" si="77"/>
        <v>Gun</v>
      </c>
      <c r="R1274" s="8" t="str">
        <f>LOOKUP(G1274,{0,1,19,30,40,50,60,70},{"null","0-18","19-29","30-39","40-49","50-59","60-69","70+"})</f>
        <v>19-29</v>
      </c>
      <c r="S1274" t="str">
        <f t="shared" si="78"/>
        <v>Fleeing</v>
      </c>
      <c r="T1274" t="str">
        <f t="shared" si="79"/>
        <v>YES</v>
      </c>
    </row>
    <row r="1275" spans="1:20" ht="19" x14ac:dyDescent="0.2">
      <c r="A1275">
        <v>1274</v>
      </c>
      <c r="B1275">
        <v>1453</v>
      </c>
      <c r="C1275" t="s">
        <v>2234</v>
      </c>
      <c r="D1275" s="1">
        <v>42469</v>
      </c>
      <c r="E1275" t="s">
        <v>15</v>
      </c>
      <c r="F1275" t="s">
        <v>16</v>
      </c>
      <c r="G1275">
        <v>19</v>
      </c>
      <c r="H1275" t="s">
        <v>17</v>
      </c>
      <c r="I1275" t="s">
        <v>56</v>
      </c>
      <c r="J1275" t="s">
        <v>1066</v>
      </c>
      <c r="K1275" t="s">
        <v>58</v>
      </c>
      <c r="L1275" t="b">
        <v>0</v>
      </c>
      <c r="M1275" t="s">
        <v>21</v>
      </c>
      <c r="N1275" t="s">
        <v>73</v>
      </c>
      <c r="O1275" t="b">
        <v>0</v>
      </c>
      <c r="P1275" t="str">
        <f t="shared" si="76"/>
        <v>armed</v>
      </c>
      <c r="Q1275" t="str">
        <f t="shared" si="77"/>
        <v>Gun</v>
      </c>
      <c r="R1275" s="8" t="str">
        <f>LOOKUP(G1275,{0,1,19,30,40,50,60,70},{"null","0-18","19-29","30-39","40-49","50-59","60-69","70+"})</f>
        <v>19-29</v>
      </c>
      <c r="S1275" t="str">
        <f t="shared" si="78"/>
        <v>Fleeing</v>
      </c>
      <c r="T1275" t="str">
        <f t="shared" si="79"/>
        <v>YES</v>
      </c>
    </row>
    <row r="1276" spans="1:20" ht="19" hidden="1" x14ac:dyDescent="0.2">
      <c r="A1276">
        <v>1275</v>
      </c>
      <c r="B1276">
        <v>1449</v>
      </c>
      <c r="C1276" t="s">
        <v>2235</v>
      </c>
      <c r="D1276" s="1">
        <v>42470</v>
      </c>
      <c r="E1276" t="s">
        <v>15</v>
      </c>
      <c r="F1276" t="s">
        <v>16</v>
      </c>
      <c r="G1276">
        <v>39</v>
      </c>
      <c r="H1276" t="s">
        <v>17</v>
      </c>
      <c r="I1276" t="s">
        <v>24</v>
      </c>
      <c r="J1276" t="s">
        <v>1478</v>
      </c>
      <c r="K1276" t="s">
        <v>37</v>
      </c>
      <c r="L1276" t="b">
        <v>0</v>
      </c>
      <c r="M1276" t="s">
        <v>33</v>
      </c>
      <c r="N1276" t="s">
        <v>48</v>
      </c>
      <c r="O1276" t="b">
        <v>0</v>
      </c>
      <c r="P1276" t="str">
        <f t="shared" si="76"/>
        <v>armed</v>
      </c>
      <c r="Q1276" t="str">
        <f t="shared" si="77"/>
        <v>Gun</v>
      </c>
      <c r="R1276" s="8" t="str">
        <f>LOOKUP(G1276,{0,1,19,30,40,50,60,70},{"null","0-18","19-29","30-39","40-49","50-59","60-69","70+"})</f>
        <v>30-39</v>
      </c>
      <c r="S1276" t="str">
        <f t="shared" si="78"/>
        <v>Fleeing</v>
      </c>
      <c r="T1276" t="str">
        <f t="shared" si="79"/>
        <v>NO</v>
      </c>
    </row>
    <row r="1277" spans="1:20" ht="19" hidden="1" x14ac:dyDescent="0.2">
      <c r="A1277">
        <v>1276</v>
      </c>
      <c r="B1277">
        <v>1451</v>
      </c>
      <c r="C1277" t="s">
        <v>2236</v>
      </c>
      <c r="D1277" s="1">
        <v>42470</v>
      </c>
      <c r="E1277" t="s">
        <v>15</v>
      </c>
      <c r="F1277" t="s">
        <v>60</v>
      </c>
      <c r="G1277">
        <v>30</v>
      </c>
      <c r="H1277" t="s">
        <v>17</v>
      </c>
      <c r="I1277" t="s">
        <v>24</v>
      </c>
      <c r="J1277" t="s">
        <v>2237</v>
      </c>
      <c r="K1277" t="s">
        <v>258</v>
      </c>
      <c r="L1277" t="b">
        <v>1</v>
      </c>
      <c r="M1277" t="s">
        <v>21</v>
      </c>
      <c r="N1277" t="s">
        <v>22</v>
      </c>
      <c r="O1277" t="b">
        <v>0</v>
      </c>
      <c r="P1277" t="str">
        <f t="shared" si="76"/>
        <v>armed</v>
      </c>
      <c r="Q1277" t="str">
        <f t="shared" si="77"/>
        <v>No Gun</v>
      </c>
      <c r="R1277" s="8" t="str">
        <f>LOOKUP(G1277,{0,1,19,30,40,50,60,70},{"null","0-18","19-29","30-39","40-49","50-59","60-69","70+"})</f>
        <v>30-39</v>
      </c>
      <c r="S1277" t="str">
        <f t="shared" si="78"/>
        <v>Not Fleeing or Blank</v>
      </c>
      <c r="T1277" t="str">
        <f t="shared" si="79"/>
        <v>NO</v>
      </c>
    </row>
    <row r="1278" spans="1:20" ht="19" hidden="1" x14ac:dyDescent="0.2">
      <c r="A1278">
        <v>1277</v>
      </c>
      <c r="B1278">
        <v>1452</v>
      </c>
      <c r="C1278" t="s">
        <v>2238</v>
      </c>
      <c r="D1278" s="1">
        <v>42470</v>
      </c>
      <c r="E1278" t="s">
        <v>15</v>
      </c>
      <c r="F1278" t="s">
        <v>60</v>
      </c>
      <c r="G1278">
        <v>28</v>
      </c>
      <c r="H1278" t="s">
        <v>17</v>
      </c>
      <c r="I1278" t="s">
        <v>30</v>
      </c>
      <c r="J1278" t="s">
        <v>139</v>
      </c>
      <c r="K1278" t="s">
        <v>37</v>
      </c>
      <c r="L1278" t="b">
        <v>0</v>
      </c>
      <c r="M1278" t="s">
        <v>21</v>
      </c>
      <c r="N1278" t="s">
        <v>22</v>
      </c>
      <c r="O1278" t="b">
        <v>0</v>
      </c>
      <c r="P1278" t="str">
        <f t="shared" si="76"/>
        <v>armed</v>
      </c>
      <c r="Q1278" t="str">
        <f t="shared" si="77"/>
        <v>No Gun</v>
      </c>
      <c r="R1278" s="8" t="str">
        <f>LOOKUP(G1278,{0,1,19,30,40,50,60,70},{"null","0-18","19-29","30-39","40-49","50-59","60-69","70+"})</f>
        <v>19-29</v>
      </c>
      <c r="S1278" t="str">
        <f t="shared" si="78"/>
        <v>Not Fleeing or Blank</v>
      </c>
      <c r="T1278" t="str">
        <f t="shared" si="79"/>
        <v>NO</v>
      </c>
    </row>
    <row r="1279" spans="1:20" ht="19" hidden="1" x14ac:dyDescent="0.2">
      <c r="A1279">
        <v>1278</v>
      </c>
      <c r="B1279">
        <v>1454</v>
      </c>
      <c r="C1279" t="s">
        <v>2239</v>
      </c>
      <c r="D1279" s="1">
        <v>42471</v>
      </c>
      <c r="E1279" t="s">
        <v>15</v>
      </c>
      <c r="F1279" t="s">
        <v>16</v>
      </c>
      <c r="G1279">
        <v>22</v>
      </c>
      <c r="H1279" t="s">
        <v>17</v>
      </c>
      <c r="I1279" t="s">
        <v>30</v>
      </c>
      <c r="J1279" t="s">
        <v>347</v>
      </c>
      <c r="K1279" t="s">
        <v>98</v>
      </c>
      <c r="L1279" t="b">
        <v>0</v>
      </c>
      <c r="M1279" t="s">
        <v>21</v>
      </c>
      <c r="N1279" t="s">
        <v>22</v>
      </c>
      <c r="O1279" t="b">
        <v>0</v>
      </c>
      <c r="P1279" t="str">
        <f t="shared" si="76"/>
        <v>armed</v>
      </c>
      <c r="Q1279" t="str">
        <f t="shared" si="77"/>
        <v>Gun</v>
      </c>
      <c r="R1279" s="8" t="str">
        <f>LOOKUP(G1279,{0,1,19,30,40,50,60,70},{"null","0-18","19-29","30-39","40-49","50-59","60-69","70+"})</f>
        <v>19-29</v>
      </c>
      <c r="S1279" t="str">
        <f t="shared" si="78"/>
        <v>Not Fleeing or Blank</v>
      </c>
      <c r="T1279" t="str">
        <f t="shared" si="79"/>
        <v>NO</v>
      </c>
    </row>
    <row r="1280" spans="1:20" ht="19" x14ac:dyDescent="0.2">
      <c r="A1280">
        <v>1279</v>
      </c>
      <c r="B1280">
        <v>1455</v>
      </c>
      <c r="C1280" t="s">
        <v>2240</v>
      </c>
      <c r="D1280" s="1">
        <v>42471</v>
      </c>
      <c r="E1280" t="s">
        <v>15</v>
      </c>
      <c r="F1280" t="s">
        <v>16</v>
      </c>
      <c r="G1280">
        <v>16</v>
      </c>
      <c r="H1280" t="s">
        <v>17</v>
      </c>
      <c r="I1280" t="s">
        <v>56</v>
      </c>
      <c r="J1280" t="s">
        <v>619</v>
      </c>
      <c r="K1280" t="s">
        <v>93</v>
      </c>
      <c r="L1280" t="b">
        <v>0</v>
      </c>
      <c r="M1280" t="s">
        <v>21</v>
      </c>
      <c r="N1280" t="s">
        <v>73</v>
      </c>
      <c r="O1280" t="b">
        <v>0</v>
      </c>
      <c r="P1280" t="str">
        <f t="shared" si="76"/>
        <v>armed</v>
      </c>
      <c r="Q1280" t="str">
        <f t="shared" si="77"/>
        <v>Gun</v>
      </c>
      <c r="R1280" s="8" t="str">
        <f>LOOKUP(G1280,{0,1,19,30,40,50,60,70},{"null","0-18","19-29","30-39","40-49","50-59","60-69","70+"})</f>
        <v>0-18</v>
      </c>
      <c r="S1280" t="str">
        <f t="shared" si="78"/>
        <v>Fleeing</v>
      </c>
      <c r="T1280" t="str">
        <f t="shared" si="79"/>
        <v>YES</v>
      </c>
    </row>
    <row r="1281" spans="1:20" ht="19" hidden="1" x14ac:dyDescent="0.2">
      <c r="A1281">
        <v>1280</v>
      </c>
      <c r="B1281">
        <v>1456</v>
      </c>
      <c r="C1281" t="s">
        <v>2241</v>
      </c>
      <c r="D1281" s="1">
        <v>42472</v>
      </c>
      <c r="E1281" t="s">
        <v>15</v>
      </c>
      <c r="F1281" t="s">
        <v>29</v>
      </c>
      <c r="G1281">
        <v>40</v>
      </c>
      <c r="H1281" t="s">
        <v>17</v>
      </c>
      <c r="I1281" t="s">
        <v>24</v>
      </c>
      <c r="J1281" t="s">
        <v>184</v>
      </c>
      <c r="K1281" t="s">
        <v>41</v>
      </c>
      <c r="L1281" t="b">
        <v>0</v>
      </c>
      <c r="M1281" t="s">
        <v>33</v>
      </c>
      <c r="N1281" t="s">
        <v>48</v>
      </c>
      <c r="O1281" t="b">
        <v>0</v>
      </c>
      <c r="P1281" t="str">
        <f t="shared" si="76"/>
        <v>unarmed or undetermined or null</v>
      </c>
      <c r="Q1281" t="str">
        <f t="shared" si="77"/>
        <v>No Gun</v>
      </c>
      <c r="R1281" s="8" t="str">
        <f>LOOKUP(G1281,{0,1,19,30,40,50,60,70},{"null","0-18","19-29","30-39","40-49","50-59","60-69","70+"})</f>
        <v>40-49</v>
      </c>
      <c r="S1281" t="str">
        <f t="shared" si="78"/>
        <v>Fleeing</v>
      </c>
      <c r="T1281" t="str">
        <f t="shared" si="79"/>
        <v>NO</v>
      </c>
    </row>
    <row r="1282" spans="1:20" ht="19" hidden="1" x14ac:dyDescent="0.2">
      <c r="A1282">
        <v>1281</v>
      </c>
      <c r="B1282">
        <v>1457</v>
      </c>
      <c r="C1282" t="s">
        <v>2242</v>
      </c>
      <c r="D1282" s="1">
        <v>42472</v>
      </c>
      <c r="E1282" t="s">
        <v>15</v>
      </c>
      <c r="F1282" t="s">
        <v>16</v>
      </c>
      <c r="G1282">
        <v>38</v>
      </c>
      <c r="H1282" t="s">
        <v>17</v>
      </c>
      <c r="I1282" t="s">
        <v>30</v>
      </c>
      <c r="J1282" t="s">
        <v>2243</v>
      </c>
      <c r="K1282" t="s">
        <v>93</v>
      </c>
      <c r="L1282" t="b">
        <v>0</v>
      </c>
      <c r="M1282" t="s">
        <v>21</v>
      </c>
      <c r="N1282" t="s">
        <v>48</v>
      </c>
      <c r="O1282" t="b">
        <v>0</v>
      </c>
      <c r="P1282" t="str">
        <f t="shared" si="76"/>
        <v>armed</v>
      </c>
      <c r="Q1282" t="str">
        <f t="shared" si="77"/>
        <v>Gun</v>
      </c>
      <c r="R1282" s="8" t="str">
        <f>LOOKUP(G1282,{0,1,19,30,40,50,60,70},{"null","0-18","19-29","30-39","40-49","50-59","60-69","70+"})</f>
        <v>30-39</v>
      </c>
      <c r="S1282" t="str">
        <f t="shared" si="78"/>
        <v>Fleeing</v>
      </c>
      <c r="T1282" t="str">
        <f t="shared" si="79"/>
        <v>NO</v>
      </c>
    </row>
    <row r="1283" spans="1:20" ht="19" hidden="1" x14ac:dyDescent="0.2">
      <c r="A1283">
        <v>1282</v>
      </c>
      <c r="B1283">
        <v>1458</v>
      </c>
      <c r="C1283" t="s">
        <v>2244</v>
      </c>
      <c r="D1283" s="1">
        <v>42472</v>
      </c>
      <c r="E1283" t="s">
        <v>15</v>
      </c>
      <c r="G1283">
        <v>20</v>
      </c>
      <c r="H1283" t="s">
        <v>17</v>
      </c>
      <c r="I1283" t="s">
        <v>24</v>
      </c>
      <c r="J1283" t="s">
        <v>2245</v>
      </c>
      <c r="K1283" t="s">
        <v>169</v>
      </c>
      <c r="L1283" t="b">
        <v>0</v>
      </c>
      <c r="M1283" t="s">
        <v>33</v>
      </c>
      <c r="N1283" t="s">
        <v>48</v>
      </c>
      <c r="O1283" t="b">
        <v>1</v>
      </c>
      <c r="P1283" t="str">
        <f t="shared" ref="P1283:P1346" si="80">IF(OR(F1283="unarmed", F1283="undetermined", F1283=""), "unarmed or undetermined or null", "armed")</f>
        <v>unarmed or undetermined or null</v>
      </c>
      <c r="Q1283" t="str">
        <f t="shared" ref="Q1283:Q1346" si="81">IF(OR(F1283="BB gun",F1283="bean-bag gun",F1283="nail gun",F1283="pellet gun"),"No Gun",IF(ISNUMBER(SEARCH("gun",F1283)),"Gun","No Gun"))</f>
        <v>No Gun</v>
      </c>
      <c r="R1283" s="8" t="str">
        <f>LOOKUP(G1283,{0,1,19,30,40,50,60,70},{"null","0-18","19-29","30-39","40-49","50-59","60-69","70+"})</f>
        <v>19-29</v>
      </c>
      <c r="S1283" t="str">
        <f t="shared" ref="S1283:S1346" si="82">IF(OR(N1283="Not fleeing", N1283=""), "Not Fleeing or Blank", "Fleeing")</f>
        <v>Fleeing</v>
      </c>
      <c r="T1283" t="str">
        <f t="shared" ref="T1283:T1346" si="83">IF(AND(S1283="Fleeing", I1283="B", H1283="M"), "YES", "NO")</f>
        <v>NO</v>
      </c>
    </row>
    <row r="1284" spans="1:20" ht="19" hidden="1" x14ac:dyDescent="0.2">
      <c r="A1284">
        <v>1283</v>
      </c>
      <c r="B1284">
        <v>1459</v>
      </c>
      <c r="C1284" t="s">
        <v>2246</v>
      </c>
      <c r="D1284" s="1">
        <v>42473</v>
      </c>
      <c r="E1284" t="s">
        <v>15</v>
      </c>
      <c r="F1284" t="s">
        <v>77</v>
      </c>
      <c r="G1284">
        <v>35</v>
      </c>
      <c r="H1284" t="s">
        <v>17</v>
      </c>
      <c r="I1284" t="s">
        <v>56</v>
      </c>
      <c r="J1284" t="s">
        <v>61</v>
      </c>
      <c r="K1284" t="s">
        <v>37</v>
      </c>
      <c r="L1284" t="b">
        <v>0</v>
      </c>
      <c r="M1284" t="s">
        <v>21</v>
      </c>
      <c r="N1284" t="s">
        <v>22</v>
      </c>
      <c r="O1284" t="b">
        <v>0</v>
      </c>
      <c r="P1284" t="str">
        <f t="shared" si="80"/>
        <v>unarmed or undetermined or null</v>
      </c>
      <c r="Q1284" t="str">
        <f t="shared" si="81"/>
        <v>No Gun</v>
      </c>
      <c r="R1284" s="8" t="str">
        <f>LOOKUP(G1284,{0,1,19,30,40,50,60,70},{"null","0-18","19-29","30-39","40-49","50-59","60-69","70+"})</f>
        <v>30-39</v>
      </c>
      <c r="S1284" t="str">
        <f t="shared" si="82"/>
        <v>Not Fleeing or Blank</v>
      </c>
      <c r="T1284" t="str">
        <f t="shared" si="83"/>
        <v>NO</v>
      </c>
    </row>
    <row r="1285" spans="1:20" ht="19" hidden="1" x14ac:dyDescent="0.2">
      <c r="A1285">
        <v>1284</v>
      </c>
      <c r="B1285">
        <v>1460</v>
      </c>
      <c r="C1285" t="s">
        <v>2247</v>
      </c>
      <c r="D1285" s="1">
        <v>42473</v>
      </c>
      <c r="E1285" t="s">
        <v>15</v>
      </c>
      <c r="F1285" t="s">
        <v>16</v>
      </c>
      <c r="G1285">
        <v>52</v>
      </c>
      <c r="H1285" t="s">
        <v>17</v>
      </c>
      <c r="I1285" t="s">
        <v>24</v>
      </c>
      <c r="J1285" t="s">
        <v>2248</v>
      </c>
      <c r="K1285" t="s">
        <v>64</v>
      </c>
      <c r="L1285" t="b">
        <v>0</v>
      </c>
      <c r="M1285" t="s">
        <v>21</v>
      </c>
      <c r="N1285" t="s">
        <v>22</v>
      </c>
      <c r="O1285" t="b">
        <v>0</v>
      </c>
      <c r="P1285" t="str">
        <f t="shared" si="80"/>
        <v>armed</v>
      </c>
      <c r="Q1285" t="str">
        <f t="shared" si="81"/>
        <v>Gun</v>
      </c>
      <c r="R1285" s="8" t="str">
        <f>LOOKUP(G1285,{0,1,19,30,40,50,60,70},{"null","0-18","19-29","30-39","40-49","50-59","60-69","70+"})</f>
        <v>50-59</v>
      </c>
      <c r="S1285" t="str">
        <f t="shared" si="82"/>
        <v>Not Fleeing or Blank</v>
      </c>
      <c r="T1285" t="str">
        <f t="shared" si="83"/>
        <v>NO</v>
      </c>
    </row>
    <row r="1286" spans="1:20" ht="19" hidden="1" x14ac:dyDescent="0.2">
      <c r="A1286">
        <v>1285</v>
      </c>
      <c r="B1286">
        <v>1462</v>
      </c>
      <c r="C1286" t="s">
        <v>2249</v>
      </c>
      <c r="D1286" s="1">
        <v>42473</v>
      </c>
      <c r="E1286" t="s">
        <v>15</v>
      </c>
      <c r="F1286" t="s">
        <v>16</v>
      </c>
      <c r="G1286">
        <v>26</v>
      </c>
      <c r="H1286" t="s">
        <v>17</v>
      </c>
      <c r="I1286" t="s">
        <v>24</v>
      </c>
      <c r="J1286" t="s">
        <v>2250</v>
      </c>
      <c r="K1286" t="s">
        <v>242</v>
      </c>
      <c r="L1286" t="b">
        <v>0</v>
      </c>
      <c r="M1286" t="s">
        <v>21</v>
      </c>
      <c r="N1286" t="s">
        <v>48</v>
      </c>
      <c r="O1286" t="b">
        <v>0</v>
      </c>
      <c r="P1286" t="str">
        <f t="shared" si="80"/>
        <v>armed</v>
      </c>
      <c r="Q1286" t="str">
        <f t="shared" si="81"/>
        <v>Gun</v>
      </c>
      <c r="R1286" s="8" t="str">
        <f>LOOKUP(G1286,{0,1,19,30,40,50,60,70},{"null","0-18","19-29","30-39","40-49","50-59","60-69","70+"})</f>
        <v>19-29</v>
      </c>
      <c r="S1286" t="str">
        <f t="shared" si="82"/>
        <v>Fleeing</v>
      </c>
      <c r="T1286" t="str">
        <f t="shared" si="83"/>
        <v>NO</v>
      </c>
    </row>
    <row r="1287" spans="1:20" ht="19" hidden="1" x14ac:dyDescent="0.2">
      <c r="A1287">
        <v>1286</v>
      </c>
      <c r="B1287">
        <v>1463</v>
      </c>
      <c r="C1287" t="s">
        <v>2251</v>
      </c>
      <c r="D1287" s="1">
        <v>42474</v>
      </c>
      <c r="E1287" t="s">
        <v>28</v>
      </c>
      <c r="F1287" t="s">
        <v>29</v>
      </c>
      <c r="G1287">
        <v>54</v>
      </c>
      <c r="H1287" t="s">
        <v>17</v>
      </c>
      <c r="I1287" t="s">
        <v>24</v>
      </c>
      <c r="J1287" t="s">
        <v>2252</v>
      </c>
      <c r="K1287" t="s">
        <v>32</v>
      </c>
      <c r="L1287" t="b">
        <v>1</v>
      </c>
      <c r="M1287" t="s">
        <v>21</v>
      </c>
      <c r="N1287" t="s">
        <v>22</v>
      </c>
      <c r="O1287" t="b">
        <v>0</v>
      </c>
      <c r="P1287" t="str">
        <f t="shared" si="80"/>
        <v>unarmed or undetermined or null</v>
      </c>
      <c r="Q1287" t="str">
        <f t="shared" si="81"/>
        <v>No Gun</v>
      </c>
      <c r="R1287" s="8" t="str">
        <f>LOOKUP(G1287,{0,1,19,30,40,50,60,70},{"null","0-18","19-29","30-39","40-49","50-59","60-69","70+"})</f>
        <v>50-59</v>
      </c>
      <c r="S1287" t="str">
        <f t="shared" si="82"/>
        <v>Not Fleeing or Blank</v>
      </c>
      <c r="T1287" t="str">
        <f t="shared" si="83"/>
        <v>NO</v>
      </c>
    </row>
    <row r="1288" spans="1:20" ht="19" hidden="1" x14ac:dyDescent="0.2">
      <c r="A1288">
        <v>1287</v>
      </c>
      <c r="B1288">
        <v>1465</v>
      </c>
      <c r="C1288" t="s">
        <v>2253</v>
      </c>
      <c r="D1288" s="1">
        <v>42475</v>
      </c>
      <c r="E1288" t="s">
        <v>15</v>
      </c>
      <c r="F1288" t="s">
        <v>1794</v>
      </c>
      <c r="G1288">
        <v>38</v>
      </c>
      <c r="H1288" t="s">
        <v>17</v>
      </c>
      <c r="I1288" t="s">
        <v>30</v>
      </c>
      <c r="J1288" t="s">
        <v>2254</v>
      </c>
      <c r="K1288" t="s">
        <v>37</v>
      </c>
      <c r="L1288" t="b">
        <v>0</v>
      </c>
      <c r="M1288" t="s">
        <v>33</v>
      </c>
      <c r="N1288" t="s">
        <v>22</v>
      </c>
      <c r="O1288" t="b">
        <v>0</v>
      </c>
      <c r="P1288" t="str">
        <f t="shared" si="80"/>
        <v>armed</v>
      </c>
      <c r="Q1288" t="str">
        <f t="shared" si="81"/>
        <v>No Gun</v>
      </c>
      <c r="R1288" s="8" t="str">
        <f>LOOKUP(G1288,{0,1,19,30,40,50,60,70},{"null","0-18","19-29","30-39","40-49","50-59","60-69","70+"})</f>
        <v>30-39</v>
      </c>
      <c r="S1288" t="str">
        <f t="shared" si="82"/>
        <v>Not Fleeing or Blank</v>
      </c>
      <c r="T1288" t="str">
        <f t="shared" si="83"/>
        <v>NO</v>
      </c>
    </row>
    <row r="1289" spans="1:20" ht="19" hidden="1" x14ac:dyDescent="0.2">
      <c r="A1289">
        <v>1288</v>
      </c>
      <c r="B1289">
        <v>1469</v>
      </c>
      <c r="C1289" t="s">
        <v>2255</v>
      </c>
      <c r="D1289" s="1">
        <v>42475</v>
      </c>
      <c r="E1289" t="s">
        <v>15</v>
      </c>
      <c r="F1289" t="s">
        <v>16</v>
      </c>
      <c r="G1289">
        <v>52</v>
      </c>
      <c r="H1289" t="s">
        <v>17</v>
      </c>
      <c r="I1289" t="s">
        <v>24</v>
      </c>
      <c r="J1289" t="s">
        <v>2256</v>
      </c>
      <c r="K1289" t="s">
        <v>44</v>
      </c>
      <c r="L1289" t="b">
        <v>1</v>
      </c>
      <c r="M1289" t="s">
        <v>21</v>
      </c>
      <c r="N1289" t="s">
        <v>22</v>
      </c>
      <c r="O1289" t="b">
        <v>0</v>
      </c>
      <c r="P1289" t="str">
        <f t="shared" si="80"/>
        <v>armed</v>
      </c>
      <c r="Q1289" t="str">
        <f t="shared" si="81"/>
        <v>Gun</v>
      </c>
      <c r="R1289" s="8" t="str">
        <f>LOOKUP(G1289,{0,1,19,30,40,50,60,70},{"null","0-18","19-29","30-39","40-49","50-59","60-69","70+"})</f>
        <v>50-59</v>
      </c>
      <c r="S1289" t="str">
        <f t="shared" si="82"/>
        <v>Not Fleeing or Blank</v>
      </c>
      <c r="T1289" t="str">
        <f t="shared" si="83"/>
        <v>NO</v>
      </c>
    </row>
    <row r="1290" spans="1:20" ht="19" hidden="1" x14ac:dyDescent="0.2">
      <c r="A1290">
        <v>1289</v>
      </c>
      <c r="B1290">
        <v>1471</v>
      </c>
      <c r="C1290" t="s">
        <v>2257</v>
      </c>
      <c r="D1290" s="1">
        <v>42475</v>
      </c>
      <c r="E1290" t="s">
        <v>15</v>
      </c>
      <c r="F1290" t="s">
        <v>77</v>
      </c>
      <c r="G1290">
        <v>26</v>
      </c>
      <c r="H1290" t="s">
        <v>17</v>
      </c>
      <c r="I1290" t="s">
        <v>24</v>
      </c>
      <c r="J1290" t="s">
        <v>1122</v>
      </c>
      <c r="K1290" t="s">
        <v>122</v>
      </c>
      <c r="L1290" t="b">
        <v>0</v>
      </c>
      <c r="M1290" t="s">
        <v>21</v>
      </c>
      <c r="N1290" t="s">
        <v>73</v>
      </c>
      <c r="O1290" t="b">
        <v>1</v>
      </c>
      <c r="P1290" t="str">
        <f t="shared" si="80"/>
        <v>unarmed or undetermined or null</v>
      </c>
      <c r="Q1290" t="str">
        <f t="shared" si="81"/>
        <v>No Gun</v>
      </c>
      <c r="R1290" s="8" t="str">
        <f>LOOKUP(G1290,{0,1,19,30,40,50,60,70},{"null","0-18","19-29","30-39","40-49","50-59","60-69","70+"})</f>
        <v>19-29</v>
      </c>
      <c r="S1290" t="str">
        <f t="shared" si="82"/>
        <v>Fleeing</v>
      </c>
      <c r="T1290" t="str">
        <f t="shared" si="83"/>
        <v>NO</v>
      </c>
    </row>
    <row r="1291" spans="1:20" ht="19" hidden="1" x14ac:dyDescent="0.2">
      <c r="A1291">
        <v>1290</v>
      </c>
      <c r="B1291">
        <v>1473</v>
      </c>
      <c r="C1291" t="s">
        <v>2258</v>
      </c>
      <c r="D1291" s="1">
        <v>42476</v>
      </c>
      <c r="E1291" t="s">
        <v>15</v>
      </c>
      <c r="F1291" t="s">
        <v>16</v>
      </c>
      <c r="G1291">
        <v>53</v>
      </c>
      <c r="H1291" t="s">
        <v>17</v>
      </c>
      <c r="I1291" t="s">
        <v>24</v>
      </c>
      <c r="J1291" t="s">
        <v>227</v>
      </c>
      <c r="K1291" t="s">
        <v>93</v>
      </c>
      <c r="L1291" t="b">
        <v>0</v>
      </c>
      <c r="M1291" t="s">
        <v>21</v>
      </c>
      <c r="N1291" t="s">
        <v>22</v>
      </c>
      <c r="O1291" t="b">
        <v>0</v>
      </c>
      <c r="P1291" t="str">
        <f t="shared" si="80"/>
        <v>armed</v>
      </c>
      <c r="Q1291" t="str">
        <f t="shared" si="81"/>
        <v>Gun</v>
      </c>
      <c r="R1291" s="8" t="str">
        <f>LOOKUP(G1291,{0,1,19,30,40,50,60,70},{"null","0-18","19-29","30-39","40-49","50-59","60-69","70+"})</f>
        <v>50-59</v>
      </c>
      <c r="S1291" t="str">
        <f t="shared" si="82"/>
        <v>Not Fleeing or Blank</v>
      </c>
      <c r="T1291" t="str">
        <f t="shared" si="83"/>
        <v>NO</v>
      </c>
    </row>
    <row r="1292" spans="1:20" ht="19" hidden="1" x14ac:dyDescent="0.2">
      <c r="A1292">
        <v>1291</v>
      </c>
      <c r="B1292">
        <v>1464</v>
      </c>
      <c r="C1292" t="s">
        <v>2259</v>
      </c>
      <c r="D1292" s="1">
        <v>42477</v>
      </c>
      <c r="E1292" t="s">
        <v>15</v>
      </c>
      <c r="F1292" t="s">
        <v>16</v>
      </c>
      <c r="G1292">
        <v>35</v>
      </c>
      <c r="H1292" t="s">
        <v>52</v>
      </c>
      <c r="I1292" t="s">
        <v>56</v>
      </c>
      <c r="J1292" t="s">
        <v>1068</v>
      </c>
      <c r="K1292" t="s">
        <v>67</v>
      </c>
      <c r="L1292" t="b">
        <v>0</v>
      </c>
      <c r="M1292" t="s">
        <v>33</v>
      </c>
      <c r="N1292" t="s">
        <v>48</v>
      </c>
      <c r="O1292" t="b">
        <v>0</v>
      </c>
      <c r="P1292" t="str">
        <f t="shared" si="80"/>
        <v>armed</v>
      </c>
      <c r="Q1292" t="str">
        <f t="shared" si="81"/>
        <v>Gun</v>
      </c>
      <c r="R1292" s="8" t="str">
        <f>LOOKUP(G1292,{0,1,19,30,40,50,60,70},{"null","0-18","19-29","30-39","40-49","50-59","60-69","70+"})</f>
        <v>30-39</v>
      </c>
      <c r="S1292" t="str">
        <f t="shared" si="82"/>
        <v>Fleeing</v>
      </c>
      <c r="T1292" t="str">
        <f t="shared" si="83"/>
        <v>NO</v>
      </c>
    </row>
    <row r="1293" spans="1:20" ht="19" hidden="1" x14ac:dyDescent="0.2">
      <c r="A1293">
        <v>1292</v>
      </c>
      <c r="B1293">
        <v>1466</v>
      </c>
      <c r="C1293" t="s">
        <v>2260</v>
      </c>
      <c r="D1293" s="1">
        <v>42477</v>
      </c>
      <c r="E1293" t="s">
        <v>15</v>
      </c>
      <c r="F1293" t="s">
        <v>29</v>
      </c>
      <c r="G1293">
        <v>22</v>
      </c>
      <c r="H1293" t="s">
        <v>17</v>
      </c>
      <c r="I1293" t="s">
        <v>24</v>
      </c>
      <c r="J1293" t="s">
        <v>90</v>
      </c>
      <c r="K1293" t="s">
        <v>64</v>
      </c>
      <c r="L1293" t="b">
        <v>1</v>
      </c>
      <c r="M1293" t="s">
        <v>33</v>
      </c>
      <c r="N1293" t="s">
        <v>22</v>
      </c>
      <c r="O1293" t="b">
        <v>0</v>
      </c>
      <c r="P1293" t="str">
        <f t="shared" si="80"/>
        <v>unarmed or undetermined or null</v>
      </c>
      <c r="Q1293" t="str">
        <f t="shared" si="81"/>
        <v>No Gun</v>
      </c>
      <c r="R1293" s="8" t="str">
        <f>LOOKUP(G1293,{0,1,19,30,40,50,60,70},{"null","0-18","19-29","30-39","40-49","50-59","60-69","70+"})</f>
        <v>19-29</v>
      </c>
      <c r="S1293" t="str">
        <f t="shared" si="82"/>
        <v>Not Fleeing or Blank</v>
      </c>
      <c r="T1293" t="str">
        <f t="shared" si="83"/>
        <v>NO</v>
      </c>
    </row>
    <row r="1294" spans="1:20" ht="19" x14ac:dyDescent="0.2">
      <c r="A1294">
        <v>1293</v>
      </c>
      <c r="B1294">
        <v>1467</v>
      </c>
      <c r="C1294" t="s">
        <v>2261</v>
      </c>
      <c r="D1294" s="1">
        <v>42477</v>
      </c>
      <c r="E1294" t="s">
        <v>15</v>
      </c>
      <c r="F1294" t="s">
        <v>16</v>
      </c>
      <c r="G1294">
        <v>31</v>
      </c>
      <c r="H1294" t="s">
        <v>17</v>
      </c>
      <c r="I1294" t="s">
        <v>56</v>
      </c>
      <c r="J1294" t="s">
        <v>2262</v>
      </c>
      <c r="K1294" t="s">
        <v>115</v>
      </c>
      <c r="L1294" t="b">
        <v>0</v>
      </c>
      <c r="M1294" t="s">
        <v>21</v>
      </c>
      <c r="N1294" t="s">
        <v>73</v>
      </c>
      <c r="O1294" t="b">
        <v>0</v>
      </c>
      <c r="P1294" t="str">
        <f t="shared" si="80"/>
        <v>armed</v>
      </c>
      <c r="Q1294" t="str">
        <f t="shared" si="81"/>
        <v>Gun</v>
      </c>
      <c r="R1294" s="8" t="str">
        <f>LOOKUP(G1294,{0,1,19,30,40,50,60,70},{"null","0-18","19-29","30-39","40-49","50-59","60-69","70+"})</f>
        <v>30-39</v>
      </c>
      <c r="S1294" t="str">
        <f t="shared" si="82"/>
        <v>Fleeing</v>
      </c>
      <c r="T1294" t="str">
        <f t="shared" si="83"/>
        <v>YES</v>
      </c>
    </row>
    <row r="1295" spans="1:20" ht="19" x14ac:dyDescent="0.2">
      <c r="A1295">
        <v>1294</v>
      </c>
      <c r="B1295">
        <v>1470</v>
      </c>
      <c r="C1295" t="s">
        <v>2263</v>
      </c>
      <c r="D1295" s="1">
        <v>42477</v>
      </c>
      <c r="E1295" t="s">
        <v>15</v>
      </c>
      <c r="F1295" t="s">
        <v>16</v>
      </c>
      <c r="G1295">
        <v>32</v>
      </c>
      <c r="H1295" t="s">
        <v>17</v>
      </c>
      <c r="I1295" t="s">
        <v>56</v>
      </c>
      <c r="J1295" t="s">
        <v>662</v>
      </c>
      <c r="K1295" t="s">
        <v>258</v>
      </c>
      <c r="L1295" t="b">
        <v>0</v>
      </c>
      <c r="M1295" t="s">
        <v>21</v>
      </c>
      <c r="N1295" t="s">
        <v>73</v>
      </c>
      <c r="O1295" t="b">
        <v>0</v>
      </c>
      <c r="P1295" t="str">
        <f t="shared" si="80"/>
        <v>armed</v>
      </c>
      <c r="Q1295" t="str">
        <f t="shared" si="81"/>
        <v>Gun</v>
      </c>
      <c r="R1295" s="8" t="str">
        <f>LOOKUP(G1295,{0,1,19,30,40,50,60,70},{"null","0-18","19-29","30-39","40-49","50-59","60-69","70+"})</f>
        <v>30-39</v>
      </c>
      <c r="S1295" t="str">
        <f t="shared" si="82"/>
        <v>Fleeing</v>
      </c>
      <c r="T1295" t="str">
        <f t="shared" si="83"/>
        <v>YES</v>
      </c>
    </row>
    <row r="1296" spans="1:20" ht="19" x14ac:dyDescent="0.2">
      <c r="A1296">
        <v>1295</v>
      </c>
      <c r="B1296">
        <v>1472</v>
      </c>
      <c r="C1296" t="s">
        <v>2264</v>
      </c>
      <c r="D1296" s="1">
        <v>42477</v>
      </c>
      <c r="E1296" t="s">
        <v>15</v>
      </c>
      <c r="G1296">
        <v>37</v>
      </c>
      <c r="H1296" t="s">
        <v>17</v>
      </c>
      <c r="I1296" t="s">
        <v>56</v>
      </c>
      <c r="J1296" t="s">
        <v>1217</v>
      </c>
      <c r="K1296" t="s">
        <v>258</v>
      </c>
      <c r="L1296" t="b">
        <v>0</v>
      </c>
      <c r="M1296" t="s">
        <v>21</v>
      </c>
      <c r="N1296" t="s">
        <v>48</v>
      </c>
      <c r="O1296" t="b">
        <v>0</v>
      </c>
      <c r="P1296" t="str">
        <f t="shared" si="80"/>
        <v>unarmed or undetermined or null</v>
      </c>
      <c r="Q1296" t="str">
        <f t="shared" si="81"/>
        <v>No Gun</v>
      </c>
      <c r="R1296" s="8" t="str">
        <f>LOOKUP(G1296,{0,1,19,30,40,50,60,70},{"null","0-18","19-29","30-39","40-49","50-59","60-69","70+"})</f>
        <v>30-39</v>
      </c>
      <c r="S1296" t="str">
        <f t="shared" si="82"/>
        <v>Fleeing</v>
      </c>
      <c r="T1296" t="str">
        <f t="shared" si="83"/>
        <v>YES</v>
      </c>
    </row>
    <row r="1297" spans="1:20" ht="19" hidden="1" x14ac:dyDescent="0.2">
      <c r="A1297">
        <v>1296</v>
      </c>
      <c r="B1297">
        <v>1475</v>
      </c>
      <c r="C1297" t="s">
        <v>2265</v>
      </c>
      <c r="D1297" s="1">
        <v>42478</v>
      </c>
      <c r="E1297" t="s">
        <v>15</v>
      </c>
      <c r="F1297" t="s">
        <v>16</v>
      </c>
      <c r="G1297">
        <v>28</v>
      </c>
      <c r="H1297" t="s">
        <v>17</v>
      </c>
      <c r="I1297" t="s">
        <v>56</v>
      </c>
      <c r="J1297" t="s">
        <v>2266</v>
      </c>
      <c r="K1297" t="s">
        <v>178</v>
      </c>
      <c r="L1297" t="b">
        <v>0</v>
      </c>
      <c r="M1297" t="s">
        <v>21</v>
      </c>
      <c r="N1297" t="s">
        <v>22</v>
      </c>
      <c r="O1297" t="b">
        <v>0</v>
      </c>
      <c r="P1297" t="str">
        <f t="shared" si="80"/>
        <v>armed</v>
      </c>
      <c r="Q1297" t="str">
        <f t="shared" si="81"/>
        <v>Gun</v>
      </c>
      <c r="R1297" s="8" t="str">
        <f>LOOKUP(G1297,{0,1,19,30,40,50,60,70},{"null","0-18","19-29","30-39","40-49","50-59","60-69","70+"})</f>
        <v>19-29</v>
      </c>
      <c r="S1297" t="str">
        <f t="shared" si="82"/>
        <v>Not Fleeing or Blank</v>
      </c>
      <c r="T1297" t="str">
        <f t="shared" si="83"/>
        <v>NO</v>
      </c>
    </row>
    <row r="1298" spans="1:20" ht="19" hidden="1" x14ac:dyDescent="0.2">
      <c r="A1298">
        <v>1297</v>
      </c>
      <c r="B1298">
        <v>1479</v>
      </c>
      <c r="C1298" t="s">
        <v>2267</v>
      </c>
      <c r="D1298" s="1">
        <v>42478</v>
      </c>
      <c r="E1298" t="s">
        <v>15</v>
      </c>
      <c r="F1298" t="s">
        <v>16</v>
      </c>
      <c r="G1298">
        <v>18</v>
      </c>
      <c r="H1298" t="s">
        <v>17</v>
      </c>
      <c r="I1298" t="s">
        <v>56</v>
      </c>
      <c r="J1298" t="s">
        <v>2268</v>
      </c>
      <c r="K1298" t="s">
        <v>230</v>
      </c>
      <c r="L1298" t="b">
        <v>0</v>
      </c>
      <c r="M1298" t="s">
        <v>21</v>
      </c>
      <c r="N1298" t="s">
        <v>22</v>
      </c>
      <c r="O1298" t="b">
        <v>0</v>
      </c>
      <c r="P1298" t="str">
        <f t="shared" si="80"/>
        <v>armed</v>
      </c>
      <c r="Q1298" t="str">
        <f t="shared" si="81"/>
        <v>Gun</v>
      </c>
      <c r="R1298" s="8" t="str">
        <f>LOOKUP(G1298,{0,1,19,30,40,50,60,70},{"null","0-18","19-29","30-39","40-49","50-59","60-69","70+"})</f>
        <v>0-18</v>
      </c>
      <c r="S1298" t="str">
        <f t="shared" si="82"/>
        <v>Not Fleeing or Blank</v>
      </c>
      <c r="T1298" t="str">
        <f t="shared" si="83"/>
        <v>NO</v>
      </c>
    </row>
    <row r="1299" spans="1:20" ht="19" hidden="1" x14ac:dyDescent="0.2">
      <c r="A1299">
        <v>1298</v>
      </c>
      <c r="B1299">
        <v>1474</v>
      </c>
      <c r="C1299" t="s">
        <v>2269</v>
      </c>
      <c r="D1299" s="1">
        <v>42479</v>
      </c>
      <c r="E1299" t="s">
        <v>15</v>
      </c>
      <c r="F1299" t="s">
        <v>16</v>
      </c>
      <c r="G1299">
        <v>41</v>
      </c>
      <c r="H1299" t="s">
        <v>17</v>
      </c>
      <c r="I1299" t="s">
        <v>18</v>
      </c>
      <c r="J1299" t="s">
        <v>318</v>
      </c>
      <c r="K1299" t="s">
        <v>251</v>
      </c>
      <c r="L1299" t="b">
        <v>1</v>
      </c>
      <c r="M1299" t="s">
        <v>21</v>
      </c>
      <c r="N1299" t="s">
        <v>22</v>
      </c>
      <c r="O1299" t="b">
        <v>0</v>
      </c>
      <c r="P1299" t="str">
        <f t="shared" si="80"/>
        <v>armed</v>
      </c>
      <c r="Q1299" t="str">
        <f t="shared" si="81"/>
        <v>Gun</v>
      </c>
      <c r="R1299" s="8" t="str">
        <f>LOOKUP(G1299,{0,1,19,30,40,50,60,70},{"null","0-18","19-29","30-39","40-49","50-59","60-69","70+"})</f>
        <v>40-49</v>
      </c>
      <c r="S1299" t="str">
        <f t="shared" si="82"/>
        <v>Not Fleeing or Blank</v>
      </c>
      <c r="T1299" t="str">
        <f t="shared" si="83"/>
        <v>NO</v>
      </c>
    </row>
    <row r="1300" spans="1:20" ht="19" x14ac:dyDescent="0.2">
      <c r="A1300">
        <v>1299</v>
      </c>
      <c r="B1300">
        <v>1477</v>
      </c>
      <c r="C1300" t="s">
        <v>2270</v>
      </c>
      <c r="D1300" s="1">
        <v>42479</v>
      </c>
      <c r="E1300" t="s">
        <v>15</v>
      </c>
      <c r="F1300" t="s">
        <v>16</v>
      </c>
      <c r="G1300">
        <v>15</v>
      </c>
      <c r="H1300" t="s">
        <v>17</v>
      </c>
      <c r="I1300" t="s">
        <v>56</v>
      </c>
      <c r="J1300" t="s">
        <v>157</v>
      </c>
      <c r="K1300" t="s">
        <v>109</v>
      </c>
      <c r="L1300" t="b">
        <v>0</v>
      </c>
      <c r="M1300" t="s">
        <v>21</v>
      </c>
      <c r="N1300" t="s">
        <v>442</v>
      </c>
      <c r="O1300" t="b">
        <v>0</v>
      </c>
      <c r="P1300" t="str">
        <f t="shared" si="80"/>
        <v>armed</v>
      </c>
      <c r="Q1300" t="str">
        <f t="shared" si="81"/>
        <v>Gun</v>
      </c>
      <c r="R1300" s="8" t="str">
        <f>LOOKUP(G1300,{0,1,19,30,40,50,60,70},{"null","0-18","19-29","30-39","40-49","50-59","60-69","70+"})</f>
        <v>0-18</v>
      </c>
      <c r="S1300" t="str">
        <f t="shared" si="82"/>
        <v>Fleeing</v>
      </c>
      <c r="T1300" t="str">
        <f t="shared" si="83"/>
        <v>YES</v>
      </c>
    </row>
    <row r="1301" spans="1:20" ht="19" hidden="1" x14ac:dyDescent="0.2">
      <c r="A1301">
        <v>1300</v>
      </c>
      <c r="B1301">
        <v>1478</v>
      </c>
      <c r="C1301" t="s">
        <v>2271</v>
      </c>
      <c r="D1301" s="1">
        <v>42479</v>
      </c>
      <c r="E1301" t="s">
        <v>15</v>
      </c>
      <c r="F1301" t="s">
        <v>16</v>
      </c>
      <c r="G1301">
        <v>38</v>
      </c>
      <c r="H1301" t="s">
        <v>17</v>
      </c>
      <c r="I1301" t="s">
        <v>24</v>
      </c>
      <c r="J1301" t="s">
        <v>1775</v>
      </c>
      <c r="K1301" t="s">
        <v>278</v>
      </c>
      <c r="L1301" t="b">
        <v>0</v>
      </c>
      <c r="M1301" t="s">
        <v>21</v>
      </c>
      <c r="N1301" t="s">
        <v>48</v>
      </c>
      <c r="O1301" t="b">
        <v>0</v>
      </c>
      <c r="P1301" t="str">
        <f t="shared" si="80"/>
        <v>armed</v>
      </c>
      <c r="Q1301" t="str">
        <f t="shared" si="81"/>
        <v>Gun</v>
      </c>
      <c r="R1301" s="8" t="str">
        <f>LOOKUP(G1301,{0,1,19,30,40,50,60,70},{"null","0-18","19-29","30-39","40-49","50-59","60-69","70+"})</f>
        <v>30-39</v>
      </c>
      <c r="S1301" t="str">
        <f t="shared" si="82"/>
        <v>Fleeing</v>
      </c>
      <c r="T1301" t="str">
        <f t="shared" si="83"/>
        <v>NO</v>
      </c>
    </row>
    <row r="1302" spans="1:20" ht="19" hidden="1" x14ac:dyDescent="0.2">
      <c r="A1302">
        <v>1301</v>
      </c>
      <c r="B1302">
        <v>1480</v>
      </c>
      <c r="C1302" t="s">
        <v>2272</v>
      </c>
      <c r="D1302" s="1">
        <v>42480</v>
      </c>
      <c r="E1302" t="s">
        <v>15</v>
      </c>
      <c r="F1302" t="s">
        <v>16</v>
      </c>
      <c r="G1302">
        <v>41</v>
      </c>
      <c r="H1302" t="s">
        <v>17</v>
      </c>
      <c r="I1302" t="s">
        <v>24</v>
      </c>
      <c r="J1302" t="s">
        <v>1030</v>
      </c>
      <c r="K1302" t="s">
        <v>169</v>
      </c>
      <c r="L1302" t="b">
        <v>0</v>
      </c>
      <c r="M1302" t="s">
        <v>21</v>
      </c>
      <c r="N1302" t="s">
        <v>22</v>
      </c>
      <c r="O1302" t="b">
        <v>0</v>
      </c>
      <c r="P1302" t="str">
        <f t="shared" si="80"/>
        <v>armed</v>
      </c>
      <c r="Q1302" t="str">
        <f t="shared" si="81"/>
        <v>Gun</v>
      </c>
      <c r="R1302" s="8" t="str">
        <f>LOOKUP(G1302,{0,1,19,30,40,50,60,70},{"null","0-18","19-29","30-39","40-49","50-59","60-69","70+"})</f>
        <v>40-49</v>
      </c>
      <c r="S1302" t="str">
        <f t="shared" si="82"/>
        <v>Not Fleeing or Blank</v>
      </c>
      <c r="T1302" t="str">
        <f t="shared" si="83"/>
        <v>NO</v>
      </c>
    </row>
    <row r="1303" spans="1:20" ht="19" hidden="1" x14ac:dyDescent="0.2">
      <c r="A1303">
        <v>1302</v>
      </c>
      <c r="B1303">
        <v>1481</v>
      </c>
      <c r="C1303" t="s">
        <v>2273</v>
      </c>
      <c r="D1303" s="1">
        <v>42480</v>
      </c>
      <c r="E1303" t="s">
        <v>15</v>
      </c>
      <c r="F1303" t="s">
        <v>1330</v>
      </c>
      <c r="G1303">
        <v>52</v>
      </c>
      <c r="H1303" t="s">
        <v>17</v>
      </c>
      <c r="I1303" t="s">
        <v>24</v>
      </c>
      <c r="J1303" t="s">
        <v>2274</v>
      </c>
      <c r="K1303" t="s">
        <v>84</v>
      </c>
      <c r="L1303" t="b">
        <v>0</v>
      </c>
      <c r="M1303" t="s">
        <v>33</v>
      </c>
      <c r="N1303" t="s">
        <v>22</v>
      </c>
      <c r="O1303" t="b">
        <v>0</v>
      </c>
      <c r="P1303" t="str">
        <f t="shared" si="80"/>
        <v>armed</v>
      </c>
      <c r="Q1303" t="str">
        <f t="shared" si="81"/>
        <v>No Gun</v>
      </c>
      <c r="R1303" s="8" t="str">
        <f>LOOKUP(G1303,{0,1,19,30,40,50,60,70},{"null","0-18","19-29","30-39","40-49","50-59","60-69","70+"})</f>
        <v>50-59</v>
      </c>
      <c r="S1303" t="str">
        <f t="shared" si="82"/>
        <v>Not Fleeing or Blank</v>
      </c>
      <c r="T1303" t="str">
        <f t="shared" si="83"/>
        <v>NO</v>
      </c>
    </row>
    <row r="1304" spans="1:20" ht="19" hidden="1" x14ac:dyDescent="0.2">
      <c r="A1304">
        <v>1303</v>
      </c>
      <c r="B1304">
        <v>1482</v>
      </c>
      <c r="C1304" t="s">
        <v>2275</v>
      </c>
      <c r="D1304" s="1">
        <v>42481</v>
      </c>
      <c r="E1304" t="s">
        <v>15</v>
      </c>
      <c r="F1304" t="s">
        <v>60</v>
      </c>
      <c r="G1304">
        <v>48</v>
      </c>
      <c r="H1304" t="s">
        <v>17</v>
      </c>
      <c r="I1304" t="s">
        <v>30</v>
      </c>
      <c r="J1304" t="s">
        <v>2276</v>
      </c>
      <c r="K1304" t="s">
        <v>149</v>
      </c>
      <c r="L1304" t="b">
        <v>0</v>
      </c>
      <c r="M1304" t="s">
        <v>33</v>
      </c>
      <c r="N1304" t="s">
        <v>22</v>
      </c>
      <c r="O1304" t="b">
        <v>0</v>
      </c>
      <c r="P1304" t="str">
        <f t="shared" si="80"/>
        <v>armed</v>
      </c>
      <c r="Q1304" t="str">
        <f t="shared" si="81"/>
        <v>No Gun</v>
      </c>
      <c r="R1304" s="8" t="str">
        <f>LOOKUP(G1304,{0,1,19,30,40,50,60,70},{"null","0-18","19-29","30-39","40-49","50-59","60-69","70+"})</f>
        <v>40-49</v>
      </c>
      <c r="S1304" t="str">
        <f t="shared" si="82"/>
        <v>Not Fleeing or Blank</v>
      </c>
      <c r="T1304" t="str">
        <f t="shared" si="83"/>
        <v>NO</v>
      </c>
    </row>
    <row r="1305" spans="1:20" ht="19" hidden="1" x14ac:dyDescent="0.2">
      <c r="A1305">
        <v>1304</v>
      </c>
      <c r="B1305">
        <v>1484</v>
      </c>
      <c r="C1305" t="s">
        <v>2277</v>
      </c>
      <c r="D1305" s="1">
        <v>42482</v>
      </c>
      <c r="E1305" t="s">
        <v>15</v>
      </c>
      <c r="F1305" t="s">
        <v>60</v>
      </c>
      <c r="G1305">
        <v>29</v>
      </c>
      <c r="H1305" t="s">
        <v>17</v>
      </c>
      <c r="I1305" t="s">
        <v>24</v>
      </c>
      <c r="J1305" t="s">
        <v>166</v>
      </c>
      <c r="K1305" t="s">
        <v>64</v>
      </c>
      <c r="L1305" t="b">
        <v>1</v>
      </c>
      <c r="M1305" t="s">
        <v>21</v>
      </c>
      <c r="N1305" t="s">
        <v>22</v>
      </c>
      <c r="O1305" t="b">
        <v>0</v>
      </c>
      <c r="P1305" t="str">
        <f t="shared" si="80"/>
        <v>armed</v>
      </c>
      <c r="Q1305" t="str">
        <f t="shared" si="81"/>
        <v>No Gun</v>
      </c>
      <c r="R1305" s="8" t="str">
        <f>LOOKUP(G1305,{0,1,19,30,40,50,60,70},{"null","0-18","19-29","30-39","40-49","50-59","60-69","70+"})</f>
        <v>19-29</v>
      </c>
      <c r="S1305" t="str">
        <f t="shared" si="82"/>
        <v>Not Fleeing or Blank</v>
      </c>
      <c r="T1305" t="str">
        <f t="shared" si="83"/>
        <v>NO</v>
      </c>
    </row>
    <row r="1306" spans="1:20" ht="19" hidden="1" x14ac:dyDescent="0.2">
      <c r="A1306">
        <v>1305</v>
      </c>
      <c r="B1306">
        <v>1485</v>
      </c>
      <c r="C1306" t="s">
        <v>2278</v>
      </c>
      <c r="D1306" s="1">
        <v>42482</v>
      </c>
      <c r="E1306" t="s">
        <v>15</v>
      </c>
      <c r="F1306" t="s">
        <v>60</v>
      </c>
      <c r="G1306">
        <v>51</v>
      </c>
      <c r="H1306" t="s">
        <v>17</v>
      </c>
      <c r="I1306" t="s">
        <v>24</v>
      </c>
      <c r="J1306" t="s">
        <v>2279</v>
      </c>
      <c r="K1306" t="s">
        <v>258</v>
      </c>
      <c r="L1306" t="b">
        <v>1</v>
      </c>
      <c r="M1306" t="s">
        <v>21</v>
      </c>
      <c r="N1306" t="s">
        <v>22</v>
      </c>
      <c r="O1306" t="b">
        <v>0</v>
      </c>
      <c r="P1306" t="str">
        <f t="shared" si="80"/>
        <v>armed</v>
      </c>
      <c r="Q1306" t="str">
        <f t="shared" si="81"/>
        <v>No Gun</v>
      </c>
      <c r="R1306" s="8" t="str">
        <f>LOOKUP(G1306,{0,1,19,30,40,50,60,70},{"null","0-18","19-29","30-39","40-49","50-59","60-69","70+"})</f>
        <v>50-59</v>
      </c>
      <c r="S1306" t="str">
        <f t="shared" si="82"/>
        <v>Not Fleeing or Blank</v>
      </c>
      <c r="T1306" t="str">
        <f t="shared" si="83"/>
        <v>NO</v>
      </c>
    </row>
    <row r="1307" spans="1:20" ht="19" x14ac:dyDescent="0.2">
      <c r="A1307">
        <v>1306</v>
      </c>
      <c r="B1307">
        <v>1483</v>
      </c>
      <c r="C1307" t="s">
        <v>2280</v>
      </c>
      <c r="D1307" s="1">
        <v>42483</v>
      </c>
      <c r="E1307" t="s">
        <v>15</v>
      </c>
      <c r="G1307">
        <v>21</v>
      </c>
      <c r="H1307" t="s">
        <v>17</v>
      </c>
      <c r="I1307" t="s">
        <v>56</v>
      </c>
      <c r="J1307" t="s">
        <v>518</v>
      </c>
      <c r="K1307" t="s">
        <v>169</v>
      </c>
      <c r="L1307" t="b">
        <v>0</v>
      </c>
      <c r="M1307" t="s">
        <v>21</v>
      </c>
      <c r="N1307" t="s">
        <v>48</v>
      </c>
      <c r="O1307" t="b">
        <v>0</v>
      </c>
      <c r="P1307" t="str">
        <f t="shared" si="80"/>
        <v>unarmed or undetermined or null</v>
      </c>
      <c r="Q1307" t="str">
        <f t="shared" si="81"/>
        <v>No Gun</v>
      </c>
      <c r="R1307" s="8" t="str">
        <f>LOOKUP(G1307,{0,1,19,30,40,50,60,70},{"null","0-18","19-29","30-39","40-49","50-59","60-69","70+"})</f>
        <v>19-29</v>
      </c>
      <c r="S1307" t="str">
        <f t="shared" si="82"/>
        <v>Fleeing</v>
      </c>
      <c r="T1307" t="str">
        <f t="shared" si="83"/>
        <v>YES</v>
      </c>
    </row>
    <row r="1308" spans="1:20" ht="19" hidden="1" x14ac:dyDescent="0.2">
      <c r="A1308">
        <v>1307</v>
      </c>
      <c r="B1308">
        <v>1486</v>
      </c>
      <c r="C1308" t="s">
        <v>2281</v>
      </c>
      <c r="D1308" s="1">
        <v>42483</v>
      </c>
      <c r="E1308" t="s">
        <v>15</v>
      </c>
      <c r="F1308" t="s">
        <v>16</v>
      </c>
      <c r="G1308">
        <v>24</v>
      </c>
      <c r="H1308" t="s">
        <v>17</v>
      </c>
      <c r="I1308" t="s">
        <v>24</v>
      </c>
      <c r="J1308" t="s">
        <v>46</v>
      </c>
      <c r="K1308" t="s">
        <v>47</v>
      </c>
      <c r="L1308" t="b">
        <v>1</v>
      </c>
      <c r="M1308" t="s">
        <v>21</v>
      </c>
      <c r="N1308" t="s">
        <v>22</v>
      </c>
      <c r="O1308" t="b">
        <v>0</v>
      </c>
      <c r="P1308" t="str">
        <f t="shared" si="80"/>
        <v>armed</v>
      </c>
      <c r="Q1308" t="str">
        <f t="shared" si="81"/>
        <v>Gun</v>
      </c>
      <c r="R1308" s="8" t="str">
        <f>LOOKUP(G1308,{0,1,19,30,40,50,60,70},{"null","0-18","19-29","30-39","40-49","50-59","60-69","70+"})</f>
        <v>19-29</v>
      </c>
      <c r="S1308" t="str">
        <f t="shared" si="82"/>
        <v>Not Fleeing or Blank</v>
      </c>
      <c r="T1308" t="str">
        <f t="shared" si="83"/>
        <v>NO</v>
      </c>
    </row>
    <row r="1309" spans="1:20" ht="19" hidden="1" x14ac:dyDescent="0.2">
      <c r="A1309">
        <v>1308</v>
      </c>
      <c r="B1309">
        <v>1487</v>
      </c>
      <c r="C1309" t="s">
        <v>2282</v>
      </c>
      <c r="D1309" s="1">
        <v>42483</v>
      </c>
      <c r="E1309" t="s">
        <v>15</v>
      </c>
      <c r="F1309" t="s">
        <v>16</v>
      </c>
      <c r="G1309">
        <v>18</v>
      </c>
      <c r="H1309" t="s">
        <v>17</v>
      </c>
      <c r="I1309" t="s">
        <v>24</v>
      </c>
      <c r="J1309" t="s">
        <v>2283</v>
      </c>
      <c r="K1309" t="s">
        <v>344</v>
      </c>
      <c r="L1309" t="b">
        <v>0</v>
      </c>
      <c r="M1309" t="s">
        <v>21</v>
      </c>
      <c r="N1309" t="s">
        <v>22</v>
      </c>
      <c r="O1309" t="b">
        <v>0</v>
      </c>
      <c r="P1309" t="str">
        <f t="shared" si="80"/>
        <v>armed</v>
      </c>
      <c r="Q1309" t="str">
        <f t="shared" si="81"/>
        <v>Gun</v>
      </c>
      <c r="R1309" s="8" t="str">
        <f>LOOKUP(G1309,{0,1,19,30,40,50,60,70},{"null","0-18","19-29","30-39","40-49","50-59","60-69","70+"})</f>
        <v>0-18</v>
      </c>
      <c r="S1309" t="str">
        <f t="shared" si="82"/>
        <v>Not Fleeing or Blank</v>
      </c>
      <c r="T1309" t="str">
        <f t="shared" si="83"/>
        <v>NO</v>
      </c>
    </row>
    <row r="1310" spans="1:20" ht="19" hidden="1" x14ac:dyDescent="0.2">
      <c r="A1310">
        <v>1309</v>
      </c>
      <c r="B1310">
        <v>1488</v>
      </c>
      <c r="C1310" t="s">
        <v>2284</v>
      </c>
      <c r="D1310" s="1">
        <v>42483</v>
      </c>
      <c r="E1310" t="s">
        <v>15</v>
      </c>
      <c r="F1310" t="s">
        <v>16</v>
      </c>
      <c r="G1310">
        <v>30</v>
      </c>
      <c r="H1310" t="s">
        <v>17</v>
      </c>
      <c r="I1310" t="s">
        <v>24</v>
      </c>
      <c r="J1310" t="s">
        <v>1857</v>
      </c>
      <c r="K1310" t="s">
        <v>112</v>
      </c>
      <c r="L1310" t="b">
        <v>1</v>
      </c>
      <c r="M1310" t="s">
        <v>21</v>
      </c>
      <c r="N1310" t="s">
        <v>22</v>
      </c>
      <c r="O1310" t="b">
        <v>0</v>
      </c>
      <c r="P1310" t="str">
        <f t="shared" si="80"/>
        <v>armed</v>
      </c>
      <c r="Q1310" t="str">
        <f t="shared" si="81"/>
        <v>Gun</v>
      </c>
      <c r="R1310" s="8" t="str">
        <f>LOOKUP(G1310,{0,1,19,30,40,50,60,70},{"null","0-18","19-29","30-39","40-49","50-59","60-69","70+"})</f>
        <v>30-39</v>
      </c>
      <c r="S1310" t="str">
        <f t="shared" si="82"/>
        <v>Not Fleeing or Blank</v>
      </c>
      <c r="T1310" t="str">
        <f t="shared" si="83"/>
        <v>NO</v>
      </c>
    </row>
    <row r="1311" spans="1:20" ht="19" x14ac:dyDescent="0.2">
      <c r="A1311">
        <v>1310</v>
      </c>
      <c r="B1311">
        <v>1527</v>
      </c>
      <c r="C1311" t="s">
        <v>2285</v>
      </c>
      <c r="D1311" s="1">
        <v>42483</v>
      </c>
      <c r="E1311" t="s">
        <v>28</v>
      </c>
      <c r="G1311">
        <v>33</v>
      </c>
      <c r="H1311" t="s">
        <v>17</v>
      </c>
      <c r="I1311" t="s">
        <v>56</v>
      </c>
      <c r="J1311" t="s">
        <v>2286</v>
      </c>
      <c r="K1311" t="s">
        <v>84</v>
      </c>
      <c r="L1311" t="b">
        <v>0</v>
      </c>
      <c r="M1311" t="s">
        <v>33</v>
      </c>
      <c r="N1311" t="s">
        <v>48</v>
      </c>
      <c r="O1311" t="b">
        <v>1</v>
      </c>
      <c r="P1311" t="str">
        <f t="shared" si="80"/>
        <v>unarmed or undetermined or null</v>
      </c>
      <c r="Q1311" t="str">
        <f t="shared" si="81"/>
        <v>No Gun</v>
      </c>
      <c r="R1311" s="8" t="str">
        <f>LOOKUP(G1311,{0,1,19,30,40,50,60,70},{"null","0-18","19-29","30-39","40-49","50-59","60-69","70+"})</f>
        <v>30-39</v>
      </c>
      <c r="S1311" t="str">
        <f t="shared" si="82"/>
        <v>Fleeing</v>
      </c>
      <c r="T1311" t="str">
        <f t="shared" si="83"/>
        <v>YES</v>
      </c>
    </row>
    <row r="1312" spans="1:20" ht="19" hidden="1" x14ac:dyDescent="0.2">
      <c r="A1312">
        <v>1311</v>
      </c>
      <c r="B1312">
        <v>1489</v>
      </c>
      <c r="C1312" t="s">
        <v>2287</v>
      </c>
      <c r="D1312" s="1">
        <v>42485</v>
      </c>
      <c r="E1312" t="s">
        <v>15</v>
      </c>
      <c r="F1312" t="s">
        <v>16</v>
      </c>
      <c r="G1312">
        <v>60</v>
      </c>
      <c r="H1312" t="s">
        <v>52</v>
      </c>
      <c r="I1312" t="s">
        <v>24</v>
      </c>
      <c r="J1312" t="s">
        <v>2288</v>
      </c>
      <c r="K1312" t="s">
        <v>251</v>
      </c>
      <c r="L1312" t="b">
        <v>1</v>
      </c>
      <c r="M1312" t="s">
        <v>21</v>
      </c>
      <c r="N1312" t="s">
        <v>22</v>
      </c>
      <c r="O1312" t="b">
        <v>0</v>
      </c>
      <c r="P1312" t="str">
        <f t="shared" si="80"/>
        <v>armed</v>
      </c>
      <c r="Q1312" t="str">
        <f t="shared" si="81"/>
        <v>Gun</v>
      </c>
      <c r="R1312" s="8" t="str">
        <f>LOOKUP(G1312,{0,1,19,30,40,50,60,70},{"null","0-18","19-29","30-39","40-49","50-59","60-69","70+"})</f>
        <v>60-69</v>
      </c>
      <c r="S1312" t="str">
        <f t="shared" si="82"/>
        <v>Not Fleeing or Blank</v>
      </c>
      <c r="T1312" t="str">
        <f t="shared" si="83"/>
        <v>NO</v>
      </c>
    </row>
    <row r="1313" spans="1:20" ht="19" hidden="1" x14ac:dyDescent="0.2">
      <c r="A1313">
        <v>1312</v>
      </c>
      <c r="B1313">
        <v>1490</v>
      </c>
      <c r="C1313" t="s">
        <v>2289</v>
      </c>
      <c r="D1313" s="1">
        <v>42486</v>
      </c>
      <c r="E1313" t="s">
        <v>15</v>
      </c>
      <c r="F1313" t="s">
        <v>16</v>
      </c>
      <c r="G1313">
        <v>28</v>
      </c>
      <c r="H1313" t="s">
        <v>17</v>
      </c>
      <c r="I1313" t="s">
        <v>24</v>
      </c>
      <c r="J1313" t="s">
        <v>635</v>
      </c>
      <c r="K1313" t="s">
        <v>41</v>
      </c>
      <c r="L1313" t="b">
        <v>0</v>
      </c>
      <c r="M1313" t="s">
        <v>21</v>
      </c>
      <c r="N1313" t="s">
        <v>73</v>
      </c>
      <c r="O1313" t="b">
        <v>0</v>
      </c>
      <c r="P1313" t="str">
        <f t="shared" si="80"/>
        <v>armed</v>
      </c>
      <c r="Q1313" t="str">
        <f t="shared" si="81"/>
        <v>Gun</v>
      </c>
      <c r="R1313" s="8" t="str">
        <f>LOOKUP(G1313,{0,1,19,30,40,50,60,70},{"null","0-18","19-29","30-39","40-49","50-59","60-69","70+"})</f>
        <v>19-29</v>
      </c>
      <c r="S1313" t="str">
        <f t="shared" si="82"/>
        <v>Fleeing</v>
      </c>
      <c r="T1313" t="str">
        <f t="shared" si="83"/>
        <v>NO</v>
      </c>
    </row>
    <row r="1314" spans="1:20" ht="19" hidden="1" x14ac:dyDescent="0.2">
      <c r="A1314">
        <v>1313</v>
      </c>
      <c r="B1314">
        <v>1491</v>
      </c>
      <c r="C1314" t="s">
        <v>2290</v>
      </c>
      <c r="D1314" s="1">
        <v>42486</v>
      </c>
      <c r="E1314" t="s">
        <v>15</v>
      </c>
      <c r="F1314" t="s">
        <v>16</v>
      </c>
      <c r="G1314">
        <v>26</v>
      </c>
      <c r="H1314" t="s">
        <v>17</v>
      </c>
      <c r="I1314" t="s">
        <v>56</v>
      </c>
      <c r="J1314" t="s">
        <v>111</v>
      </c>
      <c r="K1314" t="s">
        <v>112</v>
      </c>
      <c r="L1314" t="b">
        <v>1</v>
      </c>
      <c r="M1314" t="s">
        <v>21</v>
      </c>
      <c r="N1314" t="s">
        <v>22</v>
      </c>
      <c r="O1314" t="b">
        <v>1</v>
      </c>
      <c r="P1314" t="str">
        <f t="shared" si="80"/>
        <v>armed</v>
      </c>
      <c r="Q1314" t="str">
        <f t="shared" si="81"/>
        <v>Gun</v>
      </c>
      <c r="R1314" s="8" t="str">
        <f>LOOKUP(G1314,{0,1,19,30,40,50,60,70},{"null","0-18","19-29","30-39","40-49","50-59","60-69","70+"})</f>
        <v>19-29</v>
      </c>
      <c r="S1314" t="str">
        <f t="shared" si="82"/>
        <v>Not Fleeing or Blank</v>
      </c>
      <c r="T1314" t="str">
        <f t="shared" si="83"/>
        <v>NO</v>
      </c>
    </row>
    <row r="1315" spans="1:20" ht="19" hidden="1" x14ac:dyDescent="0.2">
      <c r="A1315">
        <v>1314</v>
      </c>
      <c r="B1315">
        <v>1492</v>
      </c>
      <c r="C1315" t="s">
        <v>2291</v>
      </c>
      <c r="D1315" s="1">
        <v>42486</v>
      </c>
      <c r="E1315" t="s">
        <v>15</v>
      </c>
      <c r="F1315" t="s">
        <v>16</v>
      </c>
      <c r="G1315">
        <v>24</v>
      </c>
      <c r="H1315" t="s">
        <v>52</v>
      </c>
      <c r="I1315" t="s">
        <v>24</v>
      </c>
      <c r="J1315" t="s">
        <v>100</v>
      </c>
      <c r="K1315" t="s">
        <v>101</v>
      </c>
      <c r="L1315" t="b">
        <v>1</v>
      </c>
      <c r="M1315" t="s">
        <v>21</v>
      </c>
      <c r="N1315" t="s">
        <v>48</v>
      </c>
      <c r="O1315" t="b">
        <v>0</v>
      </c>
      <c r="P1315" t="str">
        <f t="shared" si="80"/>
        <v>armed</v>
      </c>
      <c r="Q1315" t="str">
        <f t="shared" si="81"/>
        <v>Gun</v>
      </c>
      <c r="R1315" s="8" t="str">
        <f>LOOKUP(G1315,{0,1,19,30,40,50,60,70},{"null","0-18","19-29","30-39","40-49","50-59","60-69","70+"})</f>
        <v>19-29</v>
      </c>
      <c r="S1315" t="str">
        <f t="shared" si="82"/>
        <v>Fleeing</v>
      </c>
      <c r="T1315" t="str">
        <f t="shared" si="83"/>
        <v>NO</v>
      </c>
    </row>
    <row r="1316" spans="1:20" ht="19" hidden="1" x14ac:dyDescent="0.2">
      <c r="A1316">
        <v>1315</v>
      </c>
      <c r="B1316">
        <v>1493</v>
      </c>
      <c r="C1316" t="s">
        <v>2292</v>
      </c>
      <c r="D1316" s="1">
        <v>42486</v>
      </c>
      <c r="E1316" t="s">
        <v>15</v>
      </c>
      <c r="F1316" t="s">
        <v>16</v>
      </c>
      <c r="G1316">
        <v>44</v>
      </c>
      <c r="H1316" t="s">
        <v>17</v>
      </c>
      <c r="I1316" t="s">
        <v>24</v>
      </c>
      <c r="J1316" t="s">
        <v>2293</v>
      </c>
      <c r="K1316" t="s">
        <v>64</v>
      </c>
      <c r="L1316" t="b">
        <v>0</v>
      </c>
      <c r="M1316" t="s">
        <v>33</v>
      </c>
      <c r="N1316" t="s">
        <v>442</v>
      </c>
      <c r="O1316" t="b">
        <v>0</v>
      </c>
      <c r="P1316" t="str">
        <f t="shared" si="80"/>
        <v>armed</v>
      </c>
      <c r="Q1316" t="str">
        <f t="shared" si="81"/>
        <v>Gun</v>
      </c>
      <c r="R1316" s="8" t="str">
        <f>LOOKUP(G1316,{0,1,19,30,40,50,60,70},{"null","0-18","19-29","30-39","40-49","50-59","60-69","70+"})</f>
        <v>40-49</v>
      </c>
      <c r="S1316" t="str">
        <f t="shared" si="82"/>
        <v>Fleeing</v>
      </c>
      <c r="T1316" t="str">
        <f t="shared" si="83"/>
        <v>NO</v>
      </c>
    </row>
    <row r="1317" spans="1:20" ht="19" hidden="1" x14ac:dyDescent="0.2">
      <c r="A1317">
        <v>1316</v>
      </c>
      <c r="B1317">
        <v>1840</v>
      </c>
      <c r="C1317" t="s">
        <v>2294</v>
      </c>
      <c r="D1317" s="1">
        <v>42487</v>
      </c>
      <c r="E1317" t="s">
        <v>15</v>
      </c>
      <c r="F1317" t="s">
        <v>16</v>
      </c>
      <c r="G1317">
        <v>36</v>
      </c>
      <c r="H1317" t="s">
        <v>17</v>
      </c>
      <c r="I1317" t="s">
        <v>24</v>
      </c>
      <c r="J1317" t="s">
        <v>2295</v>
      </c>
      <c r="K1317" t="s">
        <v>81</v>
      </c>
      <c r="L1317" t="b">
        <v>0</v>
      </c>
      <c r="M1317" t="s">
        <v>21</v>
      </c>
      <c r="N1317" t="s">
        <v>22</v>
      </c>
      <c r="O1317" t="b">
        <v>0</v>
      </c>
      <c r="P1317" t="str">
        <f t="shared" si="80"/>
        <v>armed</v>
      </c>
      <c r="Q1317" t="str">
        <f t="shared" si="81"/>
        <v>Gun</v>
      </c>
      <c r="R1317" s="8" t="str">
        <f>LOOKUP(G1317,{0,1,19,30,40,50,60,70},{"null","0-18","19-29","30-39","40-49","50-59","60-69","70+"})</f>
        <v>30-39</v>
      </c>
      <c r="S1317" t="str">
        <f t="shared" si="82"/>
        <v>Not Fleeing or Blank</v>
      </c>
      <c r="T1317" t="str">
        <f t="shared" si="83"/>
        <v>NO</v>
      </c>
    </row>
    <row r="1318" spans="1:20" ht="19" hidden="1" x14ac:dyDescent="0.2">
      <c r="A1318">
        <v>1317</v>
      </c>
      <c r="B1318">
        <v>1494</v>
      </c>
      <c r="C1318" t="s">
        <v>2296</v>
      </c>
      <c r="D1318" s="1">
        <v>42487</v>
      </c>
      <c r="E1318" t="s">
        <v>15</v>
      </c>
      <c r="F1318" t="s">
        <v>451</v>
      </c>
      <c r="G1318">
        <v>34</v>
      </c>
      <c r="H1318" t="s">
        <v>17</v>
      </c>
      <c r="I1318" t="s">
        <v>18</v>
      </c>
      <c r="J1318" t="s">
        <v>411</v>
      </c>
      <c r="K1318" t="s">
        <v>230</v>
      </c>
      <c r="L1318" t="b">
        <v>0</v>
      </c>
      <c r="M1318" t="s">
        <v>33</v>
      </c>
      <c r="N1318" t="s">
        <v>22</v>
      </c>
      <c r="O1318" t="b">
        <v>0</v>
      </c>
      <c r="P1318" t="str">
        <f t="shared" si="80"/>
        <v>armed</v>
      </c>
      <c r="Q1318" t="str">
        <f t="shared" si="81"/>
        <v>No Gun</v>
      </c>
      <c r="R1318" s="8" t="str">
        <f>LOOKUP(G1318,{0,1,19,30,40,50,60,70},{"null","0-18","19-29","30-39","40-49","50-59","60-69","70+"})</f>
        <v>30-39</v>
      </c>
      <c r="S1318" t="str">
        <f t="shared" si="82"/>
        <v>Not Fleeing or Blank</v>
      </c>
      <c r="T1318" t="str">
        <f t="shared" si="83"/>
        <v>NO</v>
      </c>
    </row>
    <row r="1319" spans="1:20" ht="19" hidden="1" x14ac:dyDescent="0.2">
      <c r="A1319">
        <v>1318</v>
      </c>
      <c r="B1319">
        <v>1495</v>
      </c>
      <c r="C1319" t="s">
        <v>2297</v>
      </c>
      <c r="D1319" s="1">
        <v>42487</v>
      </c>
      <c r="E1319" t="s">
        <v>15</v>
      </c>
      <c r="F1319" t="s">
        <v>16</v>
      </c>
      <c r="G1319">
        <v>21</v>
      </c>
      <c r="H1319" t="s">
        <v>17</v>
      </c>
      <c r="I1319" t="s">
        <v>24</v>
      </c>
      <c r="J1319" t="s">
        <v>2298</v>
      </c>
      <c r="K1319" t="s">
        <v>41</v>
      </c>
      <c r="L1319" t="b">
        <v>0</v>
      </c>
      <c r="M1319" t="s">
        <v>21</v>
      </c>
      <c r="N1319" t="s">
        <v>22</v>
      </c>
      <c r="O1319" t="b">
        <v>0</v>
      </c>
      <c r="P1319" t="str">
        <f t="shared" si="80"/>
        <v>armed</v>
      </c>
      <c r="Q1319" t="str">
        <f t="shared" si="81"/>
        <v>Gun</v>
      </c>
      <c r="R1319" s="8" t="str">
        <f>LOOKUP(G1319,{0,1,19,30,40,50,60,70},{"null","0-18","19-29","30-39","40-49","50-59","60-69","70+"})</f>
        <v>19-29</v>
      </c>
      <c r="S1319" t="str">
        <f t="shared" si="82"/>
        <v>Not Fleeing or Blank</v>
      </c>
      <c r="T1319" t="str">
        <f t="shared" si="83"/>
        <v>NO</v>
      </c>
    </row>
    <row r="1320" spans="1:20" ht="19" hidden="1" x14ac:dyDescent="0.2">
      <c r="A1320">
        <v>1319</v>
      </c>
      <c r="B1320">
        <v>1498</v>
      </c>
      <c r="C1320" t="s">
        <v>2299</v>
      </c>
      <c r="D1320" s="1">
        <v>42488</v>
      </c>
      <c r="E1320" t="s">
        <v>15</v>
      </c>
      <c r="F1320" t="s">
        <v>60</v>
      </c>
      <c r="G1320">
        <v>37</v>
      </c>
      <c r="H1320" t="s">
        <v>17</v>
      </c>
      <c r="I1320" t="s">
        <v>56</v>
      </c>
      <c r="J1320" t="s">
        <v>607</v>
      </c>
      <c r="K1320" t="s">
        <v>169</v>
      </c>
      <c r="L1320" t="b">
        <v>0</v>
      </c>
      <c r="M1320" t="s">
        <v>21</v>
      </c>
      <c r="N1320" t="s">
        <v>22</v>
      </c>
      <c r="O1320" t="b">
        <v>0</v>
      </c>
      <c r="P1320" t="str">
        <f t="shared" si="80"/>
        <v>armed</v>
      </c>
      <c r="Q1320" t="str">
        <f t="shared" si="81"/>
        <v>No Gun</v>
      </c>
      <c r="R1320" s="8" t="str">
        <f>LOOKUP(G1320,{0,1,19,30,40,50,60,70},{"null","0-18","19-29","30-39","40-49","50-59","60-69","70+"})</f>
        <v>30-39</v>
      </c>
      <c r="S1320" t="str">
        <f t="shared" si="82"/>
        <v>Not Fleeing or Blank</v>
      </c>
      <c r="T1320" t="str">
        <f t="shared" si="83"/>
        <v>NO</v>
      </c>
    </row>
    <row r="1321" spans="1:20" ht="19" hidden="1" x14ac:dyDescent="0.2">
      <c r="A1321">
        <v>1320</v>
      </c>
      <c r="B1321">
        <v>1499</v>
      </c>
      <c r="C1321" t="s">
        <v>2300</v>
      </c>
      <c r="D1321" s="1">
        <v>42488</v>
      </c>
      <c r="E1321" t="s">
        <v>15</v>
      </c>
      <c r="F1321" t="s">
        <v>16</v>
      </c>
      <c r="G1321">
        <v>53</v>
      </c>
      <c r="H1321" t="s">
        <v>17</v>
      </c>
      <c r="I1321" t="s">
        <v>24</v>
      </c>
      <c r="J1321" t="s">
        <v>304</v>
      </c>
      <c r="K1321" t="s">
        <v>175</v>
      </c>
      <c r="L1321" t="b">
        <v>1</v>
      </c>
      <c r="M1321" t="s">
        <v>21</v>
      </c>
      <c r="N1321" t="s">
        <v>22</v>
      </c>
      <c r="O1321" t="b">
        <v>1</v>
      </c>
      <c r="P1321" t="str">
        <f t="shared" si="80"/>
        <v>armed</v>
      </c>
      <c r="Q1321" t="str">
        <f t="shared" si="81"/>
        <v>Gun</v>
      </c>
      <c r="R1321" s="8" t="str">
        <f>LOOKUP(G1321,{0,1,19,30,40,50,60,70},{"null","0-18","19-29","30-39","40-49","50-59","60-69","70+"})</f>
        <v>50-59</v>
      </c>
      <c r="S1321" t="str">
        <f t="shared" si="82"/>
        <v>Not Fleeing or Blank</v>
      </c>
      <c r="T1321" t="str">
        <f t="shared" si="83"/>
        <v>NO</v>
      </c>
    </row>
    <row r="1322" spans="1:20" ht="19" hidden="1" x14ac:dyDescent="0.2">
      <c r="A1322">
        <v>1321</v>
      </c>
      <c r="B1322">
        <v>1500</v>
      </c>
      <c r="C1322" t="s">
        <v>2301</v>
      </c>
      <c r="D1322" s="1">
        <v>42488</v>
      </c>
      <c r="E1322" t="s">
        <v>28</v>
      </c>
      <c r="F1322" t="s">
        <v>60</v>
      </c>
      <c r="G1322">
        <v>45</v>
      </c>
      <c r="H1322" t="s">
        <v>17</v>
      </c>
      <c r="I1322" t="s">
        <v>24</v>
      </c>
      <c r="J1322" t="s">
        <v>1154</v>
      </c>
      <c r="K1322" t="s">
        <v>20</v>
      </c>
      <c r="L1322" t="b">
        <v>1</v>
      </c>
      <c r="M1322" t="s">
        <v>33</v>
      </c>
      <c r="N1322" t="s">
        <v>22</v>
      </c>
      <c r="O1322" t="b">
        <v>1</v>
      </c>
      <c r="P1322" t="str">
        <f t="shared" si="80"/>
        <v>armed</v>
      </c>
      <c r="Q1322" t="str">
        <f t="shared" si="81"/>
        <v>No Gun</v>
      </c>
      <c r="R1322" s="8" t="str">
        <f>LOOKUP(G1322,{0,1,19,30,40,50,60,70},{"null","0-18","19-29","30-39","40-49","50-59","60-69","70+"})</f>
        <v>40-49</v>
      </c>
      <c r="S1322" t="str">
        <f t="shared" si="82"/>
        <v>Not Fleeing or Blank</v>
      </c>
      <c r="T1322" t="str">
        <f t="shared" si="83"/>
        <v>NO</v>
      </c>
    </row>
    <row r="1323" spans="1:20" ht="19" x14ac:dyDescent="0.2">
      <c r="A1323">
        <v>1322</v>
      </c>
      <c r="B1323">
        <v>1501</v>
      </c>
      <c r="C1323" t="s">
        <v>2302</v>
      </c>
      <c r="D1323" s="1">
        <v>42488</v>
      </c>
      <c r="E1323" t="s">
        <v>15</v>
      </c>
      <c r="G1323">
        <v>24</v>
      </c>
      <c r="H1323" t="s">
        <v>17</v>
      </c>
      <c r="I1323" t="s">
        <v>56</v>
      </c>
      <c r="J1323" t="s">
        <v>214</v>
      </c>
      <c r="K1323" t="s">
        <v>64</v>
      </c>
      <c r="L1323" t="b">
        <v>0</v>
      </c>
      <c r="M1323" t="s">
        <v>33</v>
      </c>
      <c r="N1323" t="s">
        <v>48</v>
      </c>
      <c r="O1323" t="b">
        <v>0</v>
      </c>
      <c r="P1323" t="str">
        <f t="shared" si="80"/>
        <v>unarmed or undetermined or null</v>
      </c>
      <c r="Q1323" t="str">
        <f t="shared" si="81"/>
        <v>No Gun</v>
      </c>
      <c r="R1323" s="8" t="str">
        <f>LOOKUP(G1323,{0,1,19,30,40,50,60,70},{"null","0-18","19-29","30-39","40-49","50-59","60-69","70+"})</f>
        <v>19-29</v>
      </c>
      <c r="S1323" t="str">
        <f t="shared" si="82"/>
        <v>Fleeing</v>
      </c>
      <c r="T1323" t="str">
        <f t="shared" si="83"/>
        <v>YES</v>
      </c>
    </row>
    <row r="1324" spans="1:20" ht="19" hidden="1" x14ac:dyDescent="0.2">
      <c r="A1324">
        <v>1323</v>
      </c>
      <c r="B1324">
        <v>1506</v>
      </c>
      <c r="C1324" t="s">
        <v>2303</v>
      </c>
      <c r="D1324" s="1">
        <v>42489</v>
      </c>
      <c r="E1324" t="s">
        <v>15</v>
      </c>
      <c r="G1324">
        <v>48</v>
      </c>
      <c r="H1324" t="s">
        <v>17</v>
      </c>
      <c r="I1324" t="s">
        <v>24</v>
      </c>
      <c r="J1324" t="s">
        <v>2201</v>
      </c>
      <c r="K1324" t="s">
        <v>109</v>
      </c>
      <c r="L1324" t="b">
        <v>0</v>
      </c>
      <c r="M1324" t="s">
        <v>21</v>
      </c>
      <c r="N1324" t="s">
        <v>48</v>
      </c>
      <c r="O1324" t="b">
        <v>0</v>
      </c>
      <c r="P1324" t="str">
        <f t="shared" si="80"/>
        <v>unarmed or undetermined or null</v>
      </c>
      <c r="Q1324" t="str">
        <f t="shared" si="81"/>
        <v>No Gun</v>
      </c>
      <c r="R1324" s="8" t="str">
        <f>LOOKUP(G1324,{0,1,19,30,40,50,60,70},{"null","0-18","19-29","30-39","40-49","50-59","60-69","70+"})</f>
        <v>40-49</v>
      </c>
      <c r="S1324" t="str">
        <f t="shared" si="82"/>
        <v>Fleeing</v>
      </c>
      <c r="T1324" t="str">
        <f t="shared" si="83"/>
        <v>NO</v>
      </c>
    </row>
    <row r="1325" spans="1:20" ht="19" hidden="1" x14ac:dyDescent="0.2">
      <c r="A1325">
        <v>1324</v>
      </c>
      <c r="B1325">
        <v>1504</v>
      </c>
      <c r="C1325" t="s">
        <v>2304</v>
      </c>
      <c r="D1325" s="1">
        <v>42490</v>
      </c>
      <c r="E1325" t="s">
        <v>15</v>
      </c>
      <c r="F1325" t="s">
        <v>60</v>
      </c>
      <c r="G1325">
        <v>42</v>
      </c>
      <c r="H1325" t="s">
        <v>17</v>
      </c>
      <c r="I1325" t="s">
        <v>24</v>
      </c>
      <c r="J1325" t="s">
        <v>2305</v>
      </c>
      <c r="K1325" t="s">
        <v>344</v>
      </c>
      <c r="L1325" t="b">
        <v>0</v>
      </c>
      <c r="M1325" t="s">
        <v>33</v>
      </c>
      <c r="N1325" t="s">
        <v>22</v>
      </c>
      <c r="O1325" t="b">
        <v>0</v>
      </c>
      <c r="P1325" t="str">
        <f t="shared" si="80"/>
        <v>armed</v>
      </c>
      <c r="Q1325" t="str">
        <f t="shared" si="81"/>
        <v>No Gun</v>
      </c>
      <c r="R1325" s="8" t="str">
        <f>LOOKUP(G1325,{0,1,19,30,40,50,60,70},{"null","0-18","19-29","30-39","40-49","50-59","60-69","70+"})</f>
        <v>40-49</v>
      </c>
      <c r="S1325" t="str">
        <f t="shared" si="82"/>
        <v>Not Fleeing or Blank</v>
      </c>
      <c r="T1325" t="str">
        <f t="shared" si="83"/>
        <v>NO</v>
      </c>
    </row>
    <row r="1326" spans="1:20" ht="19" hidden="1" x14ac:dyDescent="0.2">
      <c r="A1326">
        <v>1325</v>
      </c>
      <c r="B1326">
        <v>1505</v>
      </c>
      <c r="C1326" t="s">
        <v>2306</v>
      </c>
      <c r="D1326" s="1">
        <v>42490</v>
      </c>
      <c r="E1326" t="s">
        <v>15</v>
      </c>
      <c r="F1326" t="s">
        <v>60</v>
      </c>
      <c r="G1326">
        <v>33</v>
      </c>
      <c r="H1326" t="s">
        <v>17</v>
      </c>
      <c r="I1326" t="s">
        <v>24</v>
      </c>
      <c r="J1326" t="s">
        <v>1252</v>
      </c>
      <c r="K1326" t="s">
        <v>81</v>
      </c>
      <c r="L1326" t="b">
        <v>0</v>
      </c>
      <c r="M1326" t="s">
        <v>33</v>
      </c>
      <c r="N1326" t="s">
        <v>73</v>
      </c>
      <c r="O1326" t="b">
        <v>0</v>
      </c>
      <c r="P1326" t="str">
        <f t="shared" si="80"/>
        <v>armed</v>
      </c>
      <c r="Q1326" t="str">
        <f t="shared" si="81"/>
        <v>No Gun</v>
      </c>
      <c r="R1326" s="8" t="str">
        <f>LOOKUP(G1326,{0,1,19,30,40,50,60,70},{"null","0-18","19-29","30-39","40-49","50-59","60-69","70+"})</f>
        <v>30-39</v>
      </c>
      <c r="S1326" t="str">
        <f t="shared" si="82"/>
        <v>Fleeing</v>
      </c>
      <c r="T1326" t="str">
        <f t="shared" si="83"/>
        <v>NO</v>
      </c>
    </row>
    <row r="1327" spans="1:20" ht="19" hidden="1" x14ac:dyDescent="0.2">
      <c r="A1327">
        <v>1326</v>
      </c>
      <c r="B1327">
        <v>1507</v>
      </c>
      <c r="C1327" t="s">
        <v>2307</v>
      </c>
      <c r="D1327" s="1">
        <v>42490</v>
      </c>
      <c r="E1327" t="s">
        <v>15</v>
      </c>
      <c r="G1327">
        <v>55</v>
      </c>
      <c r="H1327" t="s">
        <v>17</v>
      </c>
      <c r="I1327" t="s">
        <v>24</v>
      </c>
      <c r="J1327" t="s">
        <v>2129</v>
      </c>
      <c r="K1327" t="s">
        <v>47</v>
      </c>
      <c r="L1327" t="b">
        <v>0</v>
      </c>
      <c r="M1327" t="s">
        <v>21</v>
      </c>
      <c r="N1327" t="s">
        <v>48</v>
      </c>
      <c r="O1327" t="b">
        <v>0</v>
      </c>
      <c r="P1327" t="str">
        <f t="shared" si="80"/>
        <v>unarmed or undetermined or null</v>
      </c>
      <c r="Q1327" t="str">
        <f t="shared" si="81"/>
        <v>No Gun</v>
      </c>
      <c r="R1327" s="8" t="str">
        <f>LOOKUP(G1327,{0,1,19,30,40,50,60,70},{"null","0-18","19-29","30-39","40-49","50-59","60-69","70+"})</f>
        <v>50-59</v>
      </c>
      <c r="S1327" t="str">
        <f t="shared" si="82"/>
        <v>Fleeing</v>
      </c>
      <c r="T1327" t="str">
        <f t="shared" si="83"/>
        <v>NO</v>
      </c>
    </row>
    <row r="1328" spans="1:20" ht="19" hidden="1" x14ac:dyDescent="0.2">
      <c r="A1328">
        <v>1327</v>
      </c>
      <c r="B1328">
        <v>1508</v>
      </c>
      <c r="C1328" t="s">
        <v>2308</v>
      </c>
      <c r="D1328" s="1">
        <v>42490</v>
      </c>
      <c r="E1328" t="s">
        <v>15</v>
      </c>
      <c r="F1328" t="s">
        <v>60</v>
      </c>
      <c r="G1328">
        <v>28</v>
      </c>
      <c r="H1328" t="s">
        <v>17</v>
      </c>
      <c r="I1328" t="s">
        <v>18</v>
      </c>
      <c r="J1328" t="s">
        <v>139</v>
      </c>
      <c r="K1328" t="s">
        <v>37</v>
      </c>
      <c r="L1328" t="b">
        <v>0</v>
      </c>
      <c r="M1328" t="s">
        <v>33</v>
      </c>
      <c r="N1328" t="s">
        <v>22</v>
      </c>
      <c r="O1328" t="b">
        <v>1</v>
      </c>
      <c r="P1328" t="str">
        <f t="shared" si="80"/>
        <v>armed</v>
      </c>
      <c r="Q1328" t="str">
        <f t="shared" si="81"/>
        <v>No Gun</v>
      </c>
      <c r="R1328" s="8" t="str">
        <f>LOOKUP(G1328,{0,1,19,30,40,50,60,70},{"null","0-18","19-29","30-39","40-49","50-59","60-69","70+"})</f>
        <v>19-29</v>
      </c>
      <c r="S1328" t="str">
        <f t="shared" si="82"/>
        <v>Not Fleeing or Blank</v>
      </c>
      <c r="T1328" t="str">
        <f t="shared" si="83"/>
        <v>NO</v>
      </c>
    </row>
    <row r="1329" spans="1:20" ht="19" hidden="1" x14ac:dyDescent="0.2">
      <c r="A1329">
        <v>1328</v>
      </c>
      <c r="B1329">
        <v>1502</v>
      </c>
      <c r="C1329" t="s">
        <v>2309</v>
      </c>
      <c r="D1329" s="1">
        <v>42491</v>
      </c>
      <c r="E1329" t="s">
        <v>15</v>
      </c>
      <c r="F1329" t="s">
        <v>35</v>
      </c>
      <c r="G1329">
        <v>25</v>
      </c>
      <c r="H1329" t="s">
        <v>17</v>
      </c>
      <c r="I1329" t="s">
        <v>56</v>
      </c>
      <c r="J1329" t="s">
        <v>234</v>
      </c>
      <c r="K1329" t="s">
        <v>169</v>
      </c>
      <c r="L1329" t="b">
        <v>0</v>
      </c>
      <c r="M1329" t="s">
        <v>21</v>
      </c>
      <c r="N1329" t="s">
        <v>22</v>
      </c>
      <c r="O1329" t="b">
        <v>0</v>
      </c>
      <c r="P1329" t="str">
        <f t="shared" si="80"/>
        <v>armed</v>
      </c>
      <c r="Q1329" t="str">
        <f t="shared" si="81"/>
        <v>No Gun</v>
      </c>
      <c r="R1329" s="8" t="str">
        <f>LOOKUP(G1329,{0,1,19,30,40,50,60,70},{"null","0-18","19-29","30-39","40-49","50-59","60-69","70+"})</f>
        <v>19-29</v>
      </c>
      <c r="S1329" t="str">
        <f t="shared" si="82"/>
        <v>Not Fleeing or Blank</v>
      </c>
      <c r="T1329" t="str">
        <f t="shared" si="83"/>
        <v>NO</v>
      </c>
    </row>
    <row r="1330" spans="1:20" ht="19" hidden="1" x14ac:dyDescent="0.2">
      <c r="A1330">
        <v>1329</v>
      </c>
      <c r="B1330">
        <v>1503</v>
      </c>
      <c r="C1330" t="s">
        <v>2310</v>
      </c>
      <c r="D1330" s="1">
        <v>42491</v>
      </c>
      <c r="E1330" t="s">
        <v>15</v>
      </c>
      <c r="F1330" t="s">
        <v>16</v>
      </c>
      <c r="G1330">
        <v>28</v>
      </c>
      <c r="H1330" t="s">
        <v>17</v>
      </c>
      <c r="I1330" t="s">
        <v>24</v>
      </c>
      <c r="J1330" t="s">
        <v>2311</v>
      </c>
      <c r="K1330" t="s">
        <v>242</v>
      </c>
      <c r="L1330" t="b">
        <v>1</v>
      </c>
      <c r="M1330" t="s">
        <v>33</v>
      </c>
      <c r="N1330" t="s">
        <v>22</v>
      </c>
      <c r="O1330" t="b">
        <v>0</v>
      </c>
      <c r="P1330" t="str">
        <f t="shared" si="80"/>
        <v>armed</v>
      </c>
      <c r="Q1330" t="str">
        <f t="shared" si="81"/>
        <v>Gun</v>
      </c>
      <c r="R1330" s="8" t="str">
        <f>LOOKUP(G1330,{0,1,19,30,40,50,60,70},{"null","0-18","19-29","30-39","40-49","50-59","60-69","70+"})</f>
        <v>19-29</v>
      </c>
      <c r="S1330" t="str">
        <f t="shared" si="82"/>
        <v>Not Fleeing or Blank</v>
      </c>
      <c r="T1330" t="str">
        <f t="shared" si="83"/>
        <v>NO</v>
      </c>
    </row>
    <row r="1331" spans="1:20" ht="19" hidden="1" x14ac:dyDescent="0.2">
      <c r="A1331">
        <v>1330</v>
      </c>
      <c r="B1331">
        <v>1842</v>
      </c>
      <c r="C1331" t="s">
        <v>2312</v>
      </c>
      <c r="D1331" s="1">
        <v>42492</v>
      </c>
      <c r="E1331" t="s">
        <v>15</v>
      </c>
      <c r="F1331" t="s">
        <v>16</v>
      </c>
      <c r="G1331">
        <v>52</v>
      </c>
      <c r="H1331" t="s">
        <v>17</v>
      </c>
      <c r="I1331" t="s">
        <v>56</v>
      </c>
      <c r="J1331" t="s">
        <v>1146</v>
      </c>
      <c r="K1331" t="s">
        <v>361</v>
      </c>
      <c r="L1331" t="b">
        <v>0</v>
      </c>
      <c r="M1331" t="s">
        <v>21</v>
      </c>
      <c r="N1331" t="s">
        <v>22</v>
      </c>
      <c r="O1331" t="b">
        <v>0</v>
      </c>
      <c r="P1331" t="str">
        <f t="shared" si="80"/>
        <v>armed</v>
      </c>
      <c r="Q1331" t="str">
        <f t="shared" si="81"/>
        <v>Gun</v>
      </c>
      <c r="R1331" s="8" t="str">
        <f>LOOKUP(G1331,{0,1,19,30,40,50,60,70},{"null","0-18","19-29","30-39","40-49","50-59","60-69","70+"})</f>
        <v>50-59</v>
      </c>
      <c r="S1331" t="str">
        <f t="shared" si="82"/>
        <v>Not Fleeing or Blank</v>
      </c>
      <c r="T1331" t="str">
        <f t="shared" si="83"/>
        <v>NO</v>
      </c>
    </row>
    <row r="1332" spans="1:20" ht="19" hidden="1" x14ac:dyDescent="0.2">
      <c r="A1332">
        <v>1331</v>
      </c>
      <c r="B1332">
        <v>1510</v>
      </c>
      <c r="C1332" t="s">
        <v>2313</v>
      </c>
      <c r="D1332" s="1">
        <v>42493</v>
      </c>
      <c r="E1332" t="s">
        <v>15</v>
      </c>
      <c r="F1332" t="s">
        <v>60</v>
      </c>
      <c r="G1332">
        <v>59</v>
      </c>
      <c r="H1332" t="s">
        <v>17</v>
      </c>
      <c r="I1332" t="s">
        <v>24</v>
      </c>
      <c r="J1332" t="s">
        <v>886</v>
      </c>
      <c r="K1332" t="s">
        <v>37</v>
      </c>
      <c r="L1332" t="b">
        <v>0</v>
      </c>
      <c r="M1332" t="s">
        <v>33</v>
      </c>
      <c r="N1332" t="s">
        <v>22</v>
      </c>
      <c r="O1332" t="b">
        <v>0</v>
      </c>
      <c r="P1332" t="str">
        <f t="shared" si="80"/>
        <v>armed</v>
      </c>
      <c r="Q1332" t="str">
        <f t="shared" si="81"/>
        <v>No Gun</v>
      </c>
      <c r="R1332" s="8" t="str">
        <f>LOOKUP(G1332,{0,1,19,30,40,50,60,70},{"null","0-18","19-29","30-39","40-49","50-59","60-69","70+"})</f>
        <v>50-59</v>
      </c>
      <c r="S1332" t="str">
        <f t="shared" si="82"/>
        <v>Not Fleeing or Blank</v>
      </c>
      <c r="T1332" t="str">
        <f t="shared" si="83"/>
        <v>NO</v>
      </c>
    </row>
    <row r="1333" spans="1:20" ht="19" hidden="1" x14ac:dyDescent="0.2">
      <c r="A1333">
        <v>1332</v>
      </c>
      <c r="B1333">
        <v>1509</v>
      </c>
      <c r="C1333" t="s">
        <v>2314</v>
      </c>
      <c r="D1333" s="1">
        <v>42494</v>
      </c>
      <c r="E1333" t="s">
        <v>15</v>
      </c>
      <c r="G1333">
        <v>52</v>
      </c>
      <c r="H1333" t="s">
        <v>17</v>
      </c>
      <c r="I1333" t="s">
        <v>24</v>
      </c>
      <c r="J1333" t="s">
        <v>1066</v>
      </c>
      <c r="K1333" t="s">
        <v>58</v>
      </c>
      <c r="L1333" t="b">
        <v>0</v>
      </c>
      <c r="M1333" t="s">
        <v>33</v>
      </c>
      <c r="N1333" t="s">
        <v>22</v>
      </c>
      <c r="O1333" t="b">
        <v>0</v>
      </c>
      <c r="P1333" t="str">
        <f t="shared" si="80"/>
        <v>unarmed or undetermined or null</v>
      </c>
      <c r="Q1333" t="str">
        <f t="shared" si="81"/>
        <v>No Gun</v>
      </c>
      <c r="R1333" s="8" t="str">
        <f>LOOKUP(G1333,{0,1,19,30,40,50,60,70},{"null","0-18","19-29","30-39","40-49","50-59","60-69","70+"})</f>
        <v>50-59</v>
      </c>
      <c r="S1333" t="str">
        <f t="shared" si="82"/>
        <v>Not Fleeing or Blank</v>
      </c>
      <c r="T1333" t="str">
        <f t="shared" si="83"/>
        <v>NO</v>
      </c>
    </row>
    <row r="1334" spans="1:20" ht="19" hidden="1" x14ac:dyDescent="0.2">
      <c r="A1334">
        <v>1333</v>
      </c>
      <c r="B1334">
        <v>1511</v>
      </c>
      <c r="C1334" t="s">
        <v>2315</v>
      </c>
      <c r="D1334" s="1">
        <v>42494</v>
      </c>
      <c r="E1334" t="s">
        <v>15</v>
      </c>
      <c r="F1334" t="s">
        <v>16</v>
      </c>
      <c r="G1334">
        <v>39</v>
      </c>
      <c r="H1334" t="s">
        <v>17</v>
      </c>
      <c r="I1334" t="s">
        <v>24</v>
      </c>
      <c r="J1334" t="s">
        <v>2316</v>
      </c>
      <c r="K1334" t="s">
        <v>20</v>
      </c>
      <c r="L1334" t="b">
        <v>0</v>
      </c>
      <c r="M1334" t="s">
        <v>21</v>
      </c>
      <c r="N1334" t="s">
        <v>48</v>
      </c>
      <c r="O1334" t="b">
        <v>0</v>
      </c>
      <c r="P1334" t="str">
        <f t="shared" si="80"/>
        <v>armed</v>
      </c>
      <c r="Q1334" t="str">
        <f t="shared" si="81"/>
        <v>Gun</v>
      </c>
      <c r="R1334" s="8" t="str">
        <f>LOOKUP(G1334,{0,1,19,30,40,50,60,70},{"null","0-18","19-29","30-39","40-49","50-59","60-69","70+"})</f>
        <v>30-39</v>
      </c>
      <c r="S1334" t="str">
        <f t="shared" si="82"/>
        <v>Fleeing</v>
      </c>
      <c r="T1334" t="str">
        <f t="shared" si="83"/>
        <v>NO</v>
      </c>
    </row>
    <row r="1335" spans="1:20" ht="19" hidden="1" x14ac:dyDescent="0.2">
      <c r="A1335">
        <v>1334</v>
      </c>
      <c r="B1335">
        <v>1512</v>
      </c>
      <c r="C1335" t="s">
        <v>2317</v>
      </c>
      <c r="D1335" s="1">
        <v>42494</v>
      </c>
      <c r="E1335" t="s">
        <v>15</v>
      </c>
      <c r="F1335" t="s">
        <v>60</v>
      </c>
      <c r="G1335">
        <v>18</v>
      </c>
      <c r="H1335" t="s">
        <v>17</v>
      </c>
      <c r="J1335" t="s">
        <v>2318</v>
      </c>
      <c r="K1335" t="s">
        <v>37</v>
      </c>
      <c r="L1335" t="b">
        <v>0</v>
      </c>
      <c r="M1335" t="s">
        <v>33</v>
      </c>
      <c r="N1335" t="s">
        <v>22</v>
      </c>
      <c r="O1335" t="b">
        <v>0</v>
      </c>
      <c r="P1335" t="str">
        <f t="shared" si="80"/>
        <v>armed</v>
      </c>
      <c r="Q1335" t="str">
        <f t="shared" si="81"/>
        <v>No Gun</v>
      </c>
      <c r="R1335" s="8" t="str">
        <f>LOOKUP(G1335,{0,1,19,30,40,50,60,70},{"null","0-18","19-29","30-39","40-49","50-59","60-69","70+"})</f>
        <v>0-18</v>
      </c>
      <c r="S1335" t="str">
        <f t="shared" si="82"/>
        <v>Not Fleeing or Blank</v>
      </c>
      <c r="T1335" t="str">
        <f t="shared" si="83"/>
        <v>NO</v>
      </c>
    </row>
    <row r="1336" spans="1:20" ht="19" hidden="1" x14ac:dyDescent="0.2">
      <c r="A1336">
        <v>1335</v>
      </c>
      <c r="B1336">
        <v>1513</v>
      </c>
      <c r="C1336" t="s">
        <v>2319</v>
      </c>
      <c r="D1336" s="1">
        <v>42494</v>
      </c>
      <c r="E1336" t="s">
        <v>15</v>
      </c>
      <c r="F1336" t="s">
        <v>77</v>
      </c>
      <c r="G1336">
        <v>40</v>
      </c>
      <c r="H1336" t="s">
        <v>17</v>
      </c>
      <c r="I1336" t="s">
        <v>24</v>
      </c>
      <c r="J1336" t="s">
        <v>2320</v>
      </c>
      <c r="K1336" t="s">
        <v>109</v>
      </c>
      <c r="L1336" t="b">
        <v>0</v>
      </c>
      <c r="M1336" t="s">
        <v>21</v>
      </c>
      <c r="N1336" t="s">
        <v>22</v>
      </c>
      <c r="O1336" t="b">
        <v>0</v>
      </c>
      <c r="P1336" t="str">
        <f t="shared" si="80"/>
        <v>unarmed or undetermined or null</v>
      </c>
      <c r="Q1336" t="str">
        <f t="shared" si="81"/>
        <v>No Gun</v>
      </c>
      <c r="R1336" s="8" t="str">
        <f>LOOKUP(G1336,{0,1,19,30,40,50,60,70},{"null","0-18","19-29","30-39","40-49","50-59","60-69","70+"})</f>
        <v>40-49</v>
      </c>
      <c r="S1336" t="str">
        <f t="shared" si="82"/>
        <v>Not Fleeing or Blank</v>
      </c>
      <c r="T1336" t="str">
        <f t="shared" si="83"/>
        <v>NO</v>
      </c>
    </row>
    <row r="1337" spans="1:20" ht="19" hidden="1" x14ac:dyDescent="0.2">
      <c r="A1337">
        <v>1336</v>
      </c>
      <c r="B1337">
        <v>1516</v>
      </c>
      <c r="C1337" t="s">
        <v>2321</v>
      </c>
      <c r="D1337" s="1">
        <v>42495</v>
      </c>
      <c r="E1337" t="s">
        <v>15</v>
      </c>
      <c r="G1337">
        <v>36</v>
      </c>
      <c r="H1337" t="s">
        <v>17</v>
      </c>
      <c r="I1337" t="s">
        <v>24</v>
      </c>
      <c r="J1337" t="s">
        <v>2322</v>
      </c>
      <c r="K1337" t="s">
        <v>72</v>
      </c>
      <c r="L1337" t="b">
        <v>0</v>
      </c>
      <c r="M1337" t="s">
        <v>21</v>
      </c>
      <c r="N1337" t="s">
        <v>48</v>
      </c>
      <c r="O1337" t="b">
        <v>0</v>
      </c>
      <c r="P1337" t="str">
        <f t="shared" si="80"/>
        <v>unarmed or undetermined or null</v>
      </c>
      <c r="Q1337" t="str">
        <f t="shared" si="81"/>
        <v>No Gun</v>
      </c>
      <c r="R1337" s="8" t="str">
        <f>LOOKUP(G1337,{0,1,19,30,40,50,60,70},{"null","0-18","19-29","30-39","40-49","50-59","60-69","70+"})</f>
        <v>30-39</v>
      </c>
      <c r="S1337" t="str">
        <f t="shared" si="82"/>
        <v>Fleeing</v>
      </c>
      <c r="T1337" t="str">
        <f t="shared" si="83"/>
        <v>NO</v>
      </c>
    </row>
    <row r="1338" spans="1:20" ht="19" x14ac:dyDescent="0.2">
      <c r="A1338">
        <v>1337</v>
      </c>
      <c r="B1338">
        <v>1517</v>
      </c>
      <c r="C1338" t="s">
        <v>2323</v>
      </c>
      <c r="D1338" s="1">
        <v>42495</v>
      </c>
      <c r="E1338" t="s">
        <v>15</v>
      </c>
      <c r="F1338" t="s">
        <v>16</v>
      </c>
      <c r="G1338">
        <v>38</v>
      </c>
      <c r="H1338" t="s">
        <v>17</v>
      </c>
      <c r="I1338" t="s">
        <v>56</v>
      </c>
      <c r="J1338" t="s">
        <v>387</v>
      </c>
      <c r="K1338" t="s">
        <v>344</v>
      </c>
      <c r="L1338" t="b">
        <v>0</v>
      </c>
      <c r="M1338" t="s">
        <v>21</v>
      </c>
      <c r="N1338" t="s">
        <v>73</v>
      </c>
      <c r="O1338" t="b">
        <v>1</v>
      </c>
      <c r="P1338" t="str">
        <f t="shared" si="80"/>
        <v>armed</v>
      </c>
      <c r="Q1338" t="str">
        <f t="shared" si="81"/>
        <v>Gun</v>
      </c>
      <c r="R1338" s="8" t="str">
        <f>LOOKUP(G1338,{0,1,19,30,40,50,60,70},{"null","0-18","19-29","30-39","40-49","50-59","60-69","70+"})</f>
        <v>30-39</v>
      </c>
      <c r="S1338" t="str">
        <f t="shared" si="82"/>
        <v>Fleeing</v>
      </c>
      <c r="T1338" t="str">
        <f t="shared" si="83"/>
        <v>YES</v>
      </c>
    </row>
    <row r="1339" spans="1:20" ht="19" hidden="1" x14ac:dyDescent="0.2">
      <c r="A1339">
        <v>1338</v>
      </c>
      <c r="B1339">
        <v>1518</v>
      </c>
      <c r="C1339" t="s">
        <v>2324</v>
      </c>
      <c r="D1339" s="1">
        <v>42495</v>
      </c>
      <c r="E1339" t="s">
        <v>15</v>
      </c>
      <c r="F1339" t="s">
        <v>16</v>
      </c>
      <c r="G1339">
        <v>26</v>
      </c>
      <c r="H1339" t="s">
        <v>52</v>
      </c>
      <c r="I1339" t="s">
        <v>56</v>
      </c>
      <c r="J1339" t="s">
        <v>234</v>
      </c>
      <c r="K1339" t="s">
        <v>169</v>
      </c>
      <c r="L1339" t="b">
        <v>0</v>
      </c>
      <c r="M1339" t="s">
        <v>21</v>
      </c>
      <c r="N1339" t="s">
        <v>22</v>
      </c>
      <c r="O1339" t="b">
        <v>0</v>
      </c>
      <c r="P1339" t="str">
        <f t="shared" si="80"/>
        <v>armed</v>
      </c>
      <c r="Q1339" t="str">
        <f t="shared" si="81"/>
        <v>Gun</v>
      </c>
      <c r="R1339" s="8" t="str">
        <f>LOOKUP(G1339,{0,1,19,30,40,50,60,70},{"null","0-18","19-29","30-39","40-49","50-59","60-69","70+"})</f>
        <v>19-29</v>
      </c>
      <c r="S1339" t="str">
        <f t="shared" si="82"/>
        <v>Not Fleeing or Blank</v>
      </c>
      <c r="T1339" t="str">
        <f t="shared" si="83"/>
        <v>NO</v>
      </c>
    </row>
    <row r="1340" spans="1:20" ht="19" hidden="1" x14ac:dyDescent="0.2">
      <c r="A1340">
        <v>1339</v>
      </c>
      <c r="B1340">
        <v>1519</v>
      </c>
      <c r="C1340" t="s">
        <v>2325</v>
      </c>
      <c r="D1340" s="1">
        <v>42496</v>
      </c>
      <c r="E1340" t="s">
        <v>15</v>
      </c>
      <c r="F1340" t="s">
        <v>16</v>
      </c>
      <c r="H1340" t="s">
        <v>17</v>
      </c>
      <c r="I1340" t="s">
        <v>56</v>
      </c>
      <c r="J1340" t="s">
        <v>2326</v>
      </c>
      <c r="K1340" t="s">
        <v>447</v>
      </c>
      <c r="L1340" t="b">
        <v>1</v>
      </c>
      <c r="M1340" t="s">
        <v>33</v>
      </c>
      <c r="N1340" t="s">
        <v>22</v>
      </c>
      <c r="O1340" t="b">
        <v>0</v>
      </c>
      <c r="P1340" t="str">
        <f t="shared" si="80"/>
        <v>armed</v>
      </c>
      <c r="Q1340" t="str">
        <f t="shared" si="81"/>
        <v>Gun</v>
      </c>
      <c r="R1340" s="8" t="str">
        <f>LOOKUP(G1340,{0,1,19,30,40,50,60,70},{"null","0-18","19-29","30-39","40-49","50-59","60-69","70+"})</f>
        <v>null</v>
      </c>
      <c r="S1340" t="str">
        <f t="shared" si="82"/>
        <v>Not Fleeing or Blank</v>
      </c>
      <c r="T1340" t="str">
        <f t="shared" si="83"/>
        <v>NO</v>
      </c>
    </row>
    <row r="1341" spans="1:20" ht="19" hidden="1" x14ac:dyDescent="0.2">
      <c r="A1341">
        <v>1340</v>
      </c>
      <c r="B1341">
        <v>1523</v>
      </c>
      <c r="C1341" t="s">
        <v>2327</v>
      </c>
      <c r="D1341" s="1">
        <v>42497</v>
      </c>
      <c r="E1341" t="s">
        <v>15</v>
      </c>
      <c r="F1341" t="s">
        <v>16</v>
      </c>
      <c r="G1341">
        <v>29</v>
      </c>
      <c r="H1341" t="s">
        <v>17</v>
      </c>
      <c r="I1341" t="s">
        <v>24</v>
      </c>
      <c r="J1341" t="s">
        <v>2328</v>
      </c>
      <c r="K1341" t="s">
        <v>20</v>
      </c>
      <c r="L1341" t="b">
        <v>1</v>
      </c>
      <c r="M1341" t="s">
        <v>33</v>
      </c>
      <c r="N1341" t="s">
        <v>22</v>
      </c>
      <c r="O1341" t="b">
        <v>0</v>
      </c>
      <c r="P1341" t="str">
        <f t="shared" si="80"/>
        <v>armed</v>
      </c>
      <c r="Q1341" t="str">
        <f t="shared" si="81"/>
        <v>Gun</v>
      </c>
      <c r="R1341" s="8" t="str">
        <f>LOOKUP(G1341,{0,1,19,30,40,50,60,70},{"null","0-18","19-29","30-39","40-49","50-59","60-69","70+"})</f>
        <v>19-29</v>
      </c>
      <c r="S1341" t="str">
        <f t="shared" si="82"/>
        <v>Not Fleeing or Blank</v>
      </c>
      <c r="T1341" t="str">
        <f t="shared" si="83"/>
        <v>NO</v>
      </c>
    </row>
    <row r="1342" spans="1:20" ht="19" x14ac:dyDescent="0.2">
      <c r="A1342">
        <v>1341</v>
      </c>
      <c r="B1342">
        <v>1525</v>
      </c>
      <c r="C1342" t="s">
        <v>2329</v>
      </c>
      <c r="D1342" s="1">
        <v>42497</v>
      </c>
      <c r="E1342" t="s">
        <v>15</v>
      </c>
      <c r="F1342" t="s">
        <v>16</v>
      </c>
      <c r="G1342">
        <v>37</v>
      </c>
      <c r="H1342" t="s">
        <v>17</v>
      </c>
      <c r="I1342" t="s">
        <v>56</v>
      </c>
      <c r="J1342" t="s">
        <v>747</v>
      </c>
      <c r="K1342" t="s">
        <v>169</v>
      </c>
      <c r="L1342" t="b">
        <v>0</v>
      </c>
      <c r="M1342" t="s">
        <v>21</v>
      </c>
      <c r="N1342" t="s">
        <v>442</v>
      </c>
      <c r="O1342" t="b">
        <v>0</v>
      </c>
      <c r="P1342" t="str">
        <f t="shared" si="80"/>
        <v>armed</v>
      </c>
      <c r="Q1342" t="str">
        <f t="shared" si="81"/>
        <v>Gun</v>
      </c>
      <c r="R1342" s="8" t="str">
        <f>LOOKUP(G1342,{0,1,19,30,40,50,60,70},{"null","0-18","19-29","30-39","40-49","50-59","60-69","70+"})</f>
        <v>30-39</v>
      </c>
      <c r="S1342" t="str">
        <f t="shared" si="82"/>
        <v>Fleeing</v>
      </c>
      <c r="T1342" t="str">
        <f t="shared" si="83"/>
        <v>YES</v>
      </c>
    </row>
    <row r="1343" spans="1:20" ht="19" hidden="1" x14ac:dyDescent="0.2">
      <c r="A1343">
        <v>1342</v>
      </c>
      <c r="B1343">
        <v>1529</v>
      </c>
      <c r="C1343" t="s">
        <v>2330</v>
      </c>
      <c r="D1343" s="1">
        <v>42497</v>
      </c>
      <c r="E1343" t="s">
        <v>28</v>
      </c>
      <c r="F1343" t="s">
        <v>60</v>
      </c>
      <c r="G1343">
        <v>29</v>
      </c>
      <c r="H1343" t="s">
        <v>17</v>
      </c>
      <c r="I1343" t="s">
        <v>134</v>
      </c>
      <c r="J1343" t="s">
        <v>2331</v>
      </c>
      <c r="K1343" t="s">
        <v>265</v>
      </c>
      <c r="L1343" t="b">
        <v>0</v>
      </c>
      <c r="M1343" t="s">
        <v>33</v>
      </c>
      <c r="N1343" t="s">
        <v>22</v>
      </c>
      <c r="O1343" t="b">
        <v>0</v>
      </c>
      <c r="P1343" t="str">
        <f t="shared" si="80"/>
        <v>armed</v>
      </c>
      <c r="Q1343" t="str">
        <f t="shared" si="81"/>
        <v>No Gun</v>
      </c>
      <c r="R1343" s="8" t="str">
        <f>LOOKUP(G1343,{0,1,19,30,40,50,60,70},{"null","0-18","19-29","30-39","40-49","50-59","60-69","70+"})</f>
        <v>19-29</v>
      </c>
      <c r="S1343" t="str">
        <f t="shared" si="82"/>
        <v>Not Fleeing or Blank</v>
      </c>
      <c r="T1343" t="str">
        <f t="shared" si="83"/>
        <v>NO</v>
      </c>
    </row>
    <row r="1344" spans="1:20" ht="19" hidden="1" x14ac:dyDescent="0.2">
      <c r="A1344">
        <v>1343</v>
      </c>
      <c r="B1344">
        <v>1522</v>
      </c>
      <c r="C1344" t="s">
        <v>2332</v>
      </c>
      <c r="D1344" s="1">
        <v>42498</v>
      </c>
      <c r="E1344" t="s">
        <v>15</v>
      </c>
      <c r="F1344" t="s">
        <v>35</v>
      </c>
      <c r="G1344">
        <v>21</v>
      </c>
      <c r="H1344" t="s">
        <v>17</v>
      </c>
      <c r="I1344" t="s">
        <v>56</v>
      </c>
      <c r="J1344" t="s">
        <v>652</v>
      </c>
      <c r="K1344" t="s">
        <v>37</v>
      </c>
      <c r="L1344" t="b">
        <v>0</v>
      </c>
      <c r="M1344" t="s">
        <v>33</v>
      </c>
      <c r="N1344" t="s">
        <v>22</v>
      </c>
      <c r="O1344" t="b">
        <v>0</v>
      </c>
      <c r="P1344" t="str">
        <f t="shared" si="80"/>
        <v>armed</v>
      </c>
      <c r="Q1344" t="str">
        <f t="shared" si="81"/>
        <v>No Gun</v>
      </c>
      <c r="R1344" s="8" t="str">
        <f>LOOKUP(G1344,{0,1,19,30,40,50,60,70},{"null","0-18","19-29","30-39","40-49","50-59","60-69","70+"})</f>
        <v>19-29</v>
      </c>
      <c r="S1344" t="str">
        <f t="shared" si="82"/>
        <v>Not Fleeing or Blank</v>
      </c>
      <c r="T1344" t="str">
        <f t="shared" si="83"/>
        <v>NO</v>
      </c>
    </row>
    <row r="1345" spans="1:20" ht="19" hidden="1" x14ac:dyDescent="0.2">
      <c r="A1345">
        <v>1344</v>
      </c>
      <c r="B1345">
        <v>1844</v>
      </c>
      <c r="C1345" t="s">
        <v>2333</v>
      </c>
      <c r="D1345" s="1">
        <v>42499</v>
      </c>
      <c r="E1345" t="s">
        <v>15</v>
      </c>
      <c r="F1345" t="s">
        <v>35</v>
      </c>
      <c r="G1345">
        <v>33</v>
      </c>
      <c r="H1345" t="s">
        <v>17</v>
      </c>
      <c r="I1345" t="s">
        <v>56</v>
      </c>
      <c r="J1345" t="s">
        <v>90</v>
      </c>
      <c r="K1345" t="s">
        <v>64</v>
      </c>
      <c r="L1345" t="b">
        <v>0</v>
      </c>
      <c r="M1345" t="s">
        <v>33</v>
      </c>
      <c r="N1345" t="s">
        <v>22</v>
      </c>
      <c r="O1345" t="b">
        <v>0</v>
      </c>
      <c r="P1345" t="str">
        <f t="shared" si="80"/>
        <v>armed</v>
      </c>
      <c r="Q1345" t="str">
        <f t="shared" si="81"/>
        <v>No Gun</v>
      </c>
      <c r="R1345" s="8" t="str">
        <f>LOOKUP(G1345,{0,1,19,30,40,50,60,70},{"null","0-18","19-29","30-39","40-49","50-59","60-69","70+"})</f>
        <v>30-39</v>
      </c>
      <c r="S1345" t="str">
        <f t="shared" si="82"/>
        <v>Not Fleeing or Blank</v>
      </c>
      <c r="T1345" t="str">
        <f t="shared" si="83"/>
        <v>NO</v>
      </c>
    </row>
    <row r="1346" spans="1:20" ht="19" hidden="1" x14ac:dyDescent="0.2">
      <c r="A1346">
        <v>1345</v>
      </c>
      <c r="B1346">
        <v>1520</v>
      </c>
      <c r="C1346" t="s">
        <v>2334</v>
      </c>
      <c r="D1346" s="1">
        <v>42499</v>
      </c>
      <c r="E1346" t="s">
        <v>15</v>
      </c>
      <c r="F1346" t="s">
        <v>16</v>
      </c>
      <c r="G1346">
        <v>33</v>
      </c>
      <c r="H1346" t="s">
        <v>17</v>
      </c>
      <c r="I1346" t="s">
        <v>56</v>
      </c>
      <c r="J1346" t="s">
        <v>105</v>
      </c>
      <c r="K1346" t="s">
        <v>106</v>
      </c>
      <c r="L1346" t="b">
        <v>0</v>
      </c>
      <c r="M1346" t="s">
        <v>21</v>
      </c>
      <c r="N1346" t="s">
        <v>22</v>
      </c>
      <c r="O1346" t="b">
        <v>0</v>
      </c>
      <c r="P1346" t="str">
        <f t="shared" si="80"/>
        <v>armed</v>
      </c>
      <c r="Q1346" t="str">
        <f t="shared" si="81"/>
        <v>Gun</v>
      </c>
      <c r="R1346" s="8" t="str">
        <f>LOOKUP(G1346,{0,1,19,30,40,50,60,70},{"null","0-18","19-29","30-39","40-49","50-59","60-69","70+"})</f>
        <v>30-39</v>
      </c>
      <c r="S1346" t="str">
        <f t="shared" si="82"/>
        <v>Not Fleeing or Blank</v>
      </c>
      <c r="T1346" t="str">
        <f t="shared" si="83"/>
        <v>NO</v>
      </c>
    </row>
    <row r="1347" spans="1:20" ht="19" hidden="1" x14ac:dyDescent="0.2">
      <c r="A1347">
        <v>1346</v>
      </c>
      <c r="B1347">
        <v>1524</v>
      </c>
      <c r="C1347" t="s">
        <v>2335</v>
      </c>
      <c r="D1347" s="1">
        <v>42499</v>
      </c>
      <c r="E1347" t="s">
        <v>15</v>
      </c>
      <c r="F1347" t="s">
        <v>29</v>
      </c>
      <c r="G1347">
        <v>23</v>
      </c>
      <c r="H1347" t="s">
        <v>17</v>
      </c>
      <c r="I1347" t="s">
        <v>24</v>
      </c>
      <c r="J1347" t="s">
        <v>2336</v>
      </c>
      <c r="K1347" t="s">
        <v>297</v>
      </c>
      <c r="L1347" t="b">
        <v>0</v>
      </c>
      <c r="M1347" t="s">
        <v>21</v>
      </c>
      <c r="N1347" t="s">
        <v>22</v>
      </c>
      <c r="O1347" t="b">
        <v>0</v>
      </c>
      <c r="P1347" t="str">
        <f t="shared" ref="P1347:P1410" si="84">IF(OR(F1347="unarmed", F1347="undetermined", F1347=""), "unarmed or undetermined or null", "armed")</f>
        <v>unarmed or undetermined or null</v>
      </c>
      <c r="Q1347" t="str">
        <f t="shared" ref="Q1347:Q1410" si="85">IF(OR(F1347="BB gun",F1347="bean-bag gun",F1347="nail gun",F1347="pellet gun"),"No Gun",IF(ISNUMBER(SEARCH("gun",F1347)),"Gun","No Gun"))</f>
        <v>No Gun</v>
      </c>
      <c r="R1347" s="8" t="str">
        <f>LOOKUP(G1347,{0,1,19,30,40,50,60,70},{"null","0-18","19-29","30-39","40-49","50-59","60-69","70+"})</f>
        <v>19-29</v>
      </c>
      <c r="S1347" t="str">
        <f t="shared" ref="S1347:S1410" si="86">IF(OR(N1347="Not fleeing", N1347=""), "Not Fleeing or Blank", "Fleeing")</f>
        <v>Not Fleeing or Blank</v>
      </c>
      <c r="T1347" t="str">
        <f t="shared" ref="T1347:T1410" si="87">IF(AND(S1347="Fleeing", I1347="B", H1347="M"), "YES", "NO")</f>
        <v>NO</v>
      </c>
    </row>
    <row r="1348" spans="1:20" ht="19" hidden="1" x14ac:dyDescent="0.2">
      <c r="A1348">
        <v>1347</v>
      </c>
      <c r="B1348">
        <v>1526</v>
      </c>
      <c r="C1348" t="s">
        <v>2337</v>
      </c>
      <c r="D1348" s="1">
        <v>42499</v>
      </c>
      <c r="E1348" t="s">
        <v>15</v>
      </c>
      <c r="F1348" t="s">
        <v>16</v>
      </c>
      <c r="G1348">
        <v>26</v>
      </c>
      <c r="H1348" t="s">
        <v>17</v>
      </c>
      <c r="I1348" t="s">
        <v>24</v>
      </c>
      <c r="J1348" t="s">
        <v>619</v>
      </c>
      <c r="K1348" t="s">
        <v>93</v>
      </c>
      <c r="L1348" t="b">
        <v>0</v>
      </c>
      <c r="M1348" t="s">
        <v>33</v>
      </c>
      <c r="N1348" t="s">
        <v>73</v>
      </c>
      <c r="O1348" t="b">
        <v>0</v>
      </c>
      <c r="P1348" t="str">
        <f t="shared" si="84"/>
        <v>armed</v>
      </c>
      <c r="Q1348" t="str">
        <f t="shared" si="85"/>
        <v>Gun</v>
      </c>
      <c r="R1348" s="8" t="str">
        <f>LOOKUP(G1348,{0,1,19,30,40,50,60,70},{"null","0-18","19-29","30-39","40-49","50-59","60-69","70+"})</f>
        <v>19-29</v>
      </c>
      <c r="S1348" t="str">
        <f t="shared" si="86"/>
        <v>Fleeing</v>
      </c>
      <c r="T1348" t="str">
        <f t="shared" si="87"/>
        <v>NO</v>
      </c>
    </row>
    <row r="1349" spans="1:20" ht="19" hidden="1" x14ac:dyDescent="0.2">
      <c r="A1349">
        <v>1348</v>
      </c>
      <c r="B1349">
        <v>1528</v>
      </c>
      <c r="C1349" t="s">
        <v>2338</v>
      </c>
      <c r="D1349" s="1">
        <v>42499</v>
      </c>
      <c r="E1349" t="s">
        <v>15</v>
      </c>
      <c r="F1349" t="s">
        <v>16</v>
      </c>
      <c r="G1349">
        <v>59</v>
      </c>
      <c r="H1349" t="s">
        <v>17</v>
      </c>
      <c r="J1349" t="s">
        <v>2339</v>
      </c>
      <c r="K1349" t="s">
        <v>169</v>
      </c>
      <c r="L1349" t="b">
        <v>0</v>
      </c>
      <c r="M1349" t="s">
        <v>21</v>
      </c>
      <c r="N1349" t="s">
        <v>22</v>
      </c>
      <c r="O1349" t="b">
        <v>0</v>
      </c>
      <c r="P1349" t="str">
        <f t="shared" si="84"/>
        <v>armed</v>
      </c>
      <c r="Q1349" t="str">
        <f t="shared" si="85"/>
        <v>Gun</v>
      </c>
      <c r="R1349" s="8" t="str">
        <f>LOOKUP(G1349,{0,1,19,30,40,50,60,70},{"null","0-18","19-29","30-39","40-49","50-59","60-69","70+"})</f>
        <v>50-59</v>
      </c>
      <c r="S1349" t="str">
        <f t="shared" si="86"/>
        <v>Not Fleeing or Blank</v>
      </c>
      <c r="T1349" t="str">
        <f t="shared" si="87"/>
        <v>NO</v>
      </c>
    </row>
    <row r="1350" spans="1:20" ht="19" hidden="1" x14ac:dyDescent="0.2">
      <c r="A1350">
        <v>1349</v>
      </c>
      <c r="B1350">
        <v>1531</v>
      </c>
      <c r="C1350" t="s">
        <v>2340</v>
      </c>
      <c r="D1350" s="1">
        <v>42499</v>
      </c>
      <c r="E1350" t="s">
        <v>15</v>
      </c>
      <c r="F1350" t="s">
        <v>16</v>
      </c>
      <c r="G1350">
        <v>29</v>
      </c>
      <c r="H1350" t="s">
        <v>17</v>
      </c>
      <c r="I1350" t="s">
        <v>24</v>
      </c>
      <c r="J1350" t="s">
        <v>2341</v>
      </c>
      <c r="K1350" t="s">
        <v>64</v>
      </c>
      <c r="L1350" t="b">
        <v>1</v>
      </c>
      <c r="M1350" t="s">
        <v>21</v>
      </c>
      <c r="N1350" t="s">
        <v>442</v>
      </c>
      <c r="O1350" t="b">
        <v>0</v>
      </c>
      <c r="P1350" t="str">
        <f t="shared" si="84"/>
        <v>armed</v>
      </c>
      <c r="Q1350" t="str">
        <f t="shared" si="85"/>
        <v>Gun</v>
      </c>
      <c r="R1350" s="8" t="str">
        <f>LOOKUP(G1350,{0,1,19,30,40,50,60,70},{"null","0-18","19-29","30-39","40-49","50-59","60-69","70+"})</f>
        <v>19-29</v>
      </c>
      <c r="S1350" t="str">
        <f t="shared" si="86"/>
        <v>Fleeing</v>
      </c>
      <c r="T1350" t="str">
        <f t="shared" si="87"/>
        <v>NO</v>
      </c>
    </row>
    <row r="1351" spans="1:20" ht="19" hidden="1" x14ac:dyDescent="0.2">
      <c r="A1351">
        <v>1350</v>
      </c>
      <c r="B1351">
        <v>1532</v>
      </c>
      <c r="C1351" t="s">
        <v>2342</v>
      </c>
      <c r="D1351" s="1">
        <v>42500</v>
      </c>
      <c r="E1351" t="s">
        <v>15</v>
      </c>
      <c r="F1351" t="s">
        <v>60</v>
      </c>
      <c r="G1351">
        <v>28</v>
      </c>
      <c r="H1351" t="s">
        <v>17</v>
      </c>
      <c r="I1351" t="s">
        <v>56</v>
      </c>
      <c r="J1351" t="s">
        <v>2343</v>
      </c>
      <c r="K1351" t="s">
        <v>149</v>
      </c>
      <c r="L1351" t="b">
        <v>1</v>
      </c>
      <c r="M1351" t="s">
        <v>21</v>
      </c>
      <c r="N1351" t="s">
        <v>22</v>
      </c>
      <c r="O1351" t="b">
        <v>0</v>
      </c>
      <c r="P1351" t="str">
        <f t="shared" si="84"/>
        <v>armed</v>
      </c>
      <c r="Q1351" t="str">
        <f t="shared" si="85"/>
        <v>No Gun</v>
      </c>
      <c r="R1351" s="8" t="str">
        <f>LOOKUP(G1351,{0,1,19,30,40,50,60,70},{"null","0-18","19-29","30-39","40-49","50-59","60-69","70+"})</f>
        <v>19-29</v>
      </c>
      <c r="S1351" t="str">
        <f t="shared" si="86"/>
        <v>Not Fleeing or Blank</v>
      </c>
      <c r="T1351" t="str">
        <f t="shared" si="87"/>
        <v>NO</v>
      </c>
    </row>
    <row r="1352" spans="1:20" ht="19" hidden="1" x14ac:dyDescent="0.2">
      <c r="A1352">
        <v>1351</v>
      </c>
      <c r="B1352">
        <v>1530</v>
      </c>
      <c r="C1352" t="s">
        <v>2344</v>
      </c>
      <c r="D1352" s="1">
        <v>42501</v>
      </c>
      <c r="E1352" t="s">
        <v>15</v>
      </c>
      <c r="F1352" t="s">
        <v>16</v>
      </c>
      <c r="G1352">
        <v>35</v>
      </c>
      <c r="H1352" t="s">
        <v>17</v>
      </c>
      <c r="I1352" t="s">
        <v>24</v>
      </c>
      <c r="J1352" t="s">
        <v>124</v>
      </c>
      <c r="K1352" t="s">
        <v>41</v>
      </c>
      <c r="L1352" t="b">
        <v>0</v>
      </c>
      <c r="M1352" t="s">
        <v>21</v>
      </c>
      <c r="N1352" t="s">
        <v>48</v>
      </c>
      <c r="O1352" t="b">
        <v>0</v>
      </c>
      <c r="P1352" t="str">
        <f t="shared" si="84"/>
        <v>armed</v>
      </c>
      <c r="Q1352" t="str">
        <f t="shared" si="85"/>
        <v>Gun</v>
      </c>
      <c r="R1352" s="8" t="str">
        <f>LOOKUP(G1352,{0,1,19,30,40,50,60,70},{"null","0-18","19-29","30-39","40-49","50-59","60-69","70+"})</f>
        <v>30-39</v>
      </c>
      <c r="S1352" t="str">
        <f t="shared" si="86"/>
        <v>Fleeing</v>
      </c>
      <c r="T1352" t="str">
        <f t="shared" si="87"/>
        <v>NO</v>
      </c>
    </row>
    <row r="1353" spans="1:20" ht="19" hidden="1" x14ac:dyDescent="0.2">
      <c r="A1353">
        <v>1352</v>
      </c>
      <c r="B1353">
        <v>1533</v>
      </c>
      <c r="C1353" t="s">
        <v>2345</v>
      </c>
      <c r="D1353" s="1">
        <v>42501</v>
      </c>
      <c r="E1353" t="s">
        <v>15</v>
      </c>
      <c r="G1353">
        <v>33</v>
      </c>
      <c r="H1353" t="s">
        <v>17</v>
      </c>
      <c r="I1353" t="s">
        <v>18</v>
      </c>
      <c r="J1353" t="s">
        <v>690</v>
      </c>
      <c r="K1353" t="s">
        <v>37</v>
      </c>
      <c r="L1353" t="b">
        <v>0</v>
      </c>
      <c r="M1353" t="s">
        <v>33</v>
      </c>
      <c r="N1353" t="s">
        <v>48</v>
      </c>
      <c r="O1353" t="b">
        <v>1</v>
      </c>
      <c r="P1353" t="str">
        <f t="shared" si="84"/>
        <v>unarmed or undetermined or null</v>
      </c>
      <c r="Q1353" t="str">
        <f t="shared" si="85"/>
        <v>No Gun</v>
      </c>
      <c r="R1353" s="8" t="str">
        <f>LOOKUP(G1353,{0,1,19,30,40,50,60,70},{"null","0-18","19-29","30-39","40-49","50-59","60-69","70+"})</f>
        <v>30-39</v>
      </c>
      <c r="S1353" t="str">
        <f t="shared" si="86"/>
        <v>Fleeing</v>
      </c>
      <c r="T1353" t="str">
        <f t="shared" si="87"/>
        <v>NO</v>
      </c>
    </row>
    <row r="1354" spans="1:20" ht="19" x14ac:dyDescent="0.2">
      <c r="A1354">
        <v>1353</v>
      </c>
      <c r="B1354">
        <v>1534</v>
      </c>
      <c r="C1354" t="s">
        <v>2346</v>
      </c>
      <c r="D1354" s="1">
        <v>42501</v>
      </c>
      <c r="E1354" t="s">
        <v>15</v>
      </c>
      <c r="F1354" t="s">
        <v>16</v>
      </c>
      <c r="G1354">
        <v>24</v>
      </c>
      <c r="H1354" t="s">
        <v>17</v>
      </c>
      <c r="I1354" t="s">
        <v>56</v>
      </c>
      <c r="J1354" t="s">
        <v>899</v>
      </c>
      <c r="K1354" t="s">
        <v>41</v>
      </c>
      <c r="L1354" t="b">
        <v>0</v>
      </c>
      <c r="M1354" t="s">
        <v>21</v>
      </c>
      <c r="N1354" t="s">
        <v>48</v>
      </c>
      <c r="O1354" t="b">
        <v>0</v>
      </c>
      <c r="P1354" t="str">
        <f t="shared" si="84"/>
        <v>armed</v>
      </c>
      <c r="Q1354" t="str">
        <f t="shared" si="85"/>
        <v>Gun</v>
      </c>
      <c r="R1354" s="8" t="str">
        <f>LOOKUP(G1354,{0,1,19,30,40,50,60,70},{"null","0-18","19-29","30-39","40-49","50-59","60-69","70+"})</f>
        <v>19-29</v>
      </c>
      <c r="S1354" t="str">
        <f t="shared" si="86"/>
        <v>Fleeing</v>
      </c>
      <c r="T1354" t="str">
        <f t="shared" si="87"/>
        <v>YES</v>
      </c>
    </row>
    <row r="1355" spans="1:20" ht="19" hidden="1" x14ac:dyDescent="0.2">
      <c r="A1355">
        <v>1354</v>
      </c>
      <c r="B1355">
        <v>1535</v>
      </c>
      <c r="C1355" t="s">
        <v>2347</v>
      </c>
      <c r="D1355" s="1">
        <v>42501</v>
      </c>
      <c r="E1355" t="s">
        <v>15</v>
      </c>
      <c r="F1355" t="s">
        <v>16</v>
      </c>
      <c r="H1355" t="s">
        <v>17</v>
      </c>
      <c r="I1355" t="s">
        <v>24</v>
      </c>
      <c r="J1355" t="s">
        <v>2348</v>
      </c>
      <c r="K1355" t="s">
        <v>44</v>
      </c>
      <c r="L1355" t="b">
        <v>1</v>
      </c>
      <c r="M1355" t="s">
        <v>21</v>
      </c>
      <c r="N1355" t="s">
        <v>48</v>
      </c>
      <c r="O1355" t="b">
        <v>0</v>
      </c>
      <c r="P1355" t="str">
        <f t="shared" si="84"/>
        <v>armed</v>
      </c>
      <c r="Q1355" t="str">
        <f t="shared" si="85"/>
        <v>Gun</v>
      </c>
      <c r="R1355" s="8" t="str">
        <f>LOOKUP(G1355,{0,1,19,30,40,50,60,70},{"null","0-18","19-29","30-39","40-49","50-59","60-69","70+"})</f>
        <v>null</v>
      </c>
      <c r="S1355" t="str">
        <f t="shared" si="86"/>
        <v>Fleeing</v>
      </c>
      <c r="T1355" t="str">
        <f t="shared" si="87"/>
        <v>NO</v>
      </c>
    </row>
    <row r="1356" spans="1:20" ht="19" hidden="1" x14ac:dyDescent="0.2">
      <c r="A1356">
        <v>1355</v>
      </c>
      <c r="B1356">
        <v>1539</v>
      </c>
      <c r="C1356" t="s">
        <v>2349</v>
      </c>
      <c r="D1356" s="1">
        <v>42503</v>
      </c>
      <c r="E1356" t="s">
        <v>15</v>
      </c>
      <c r="F1356" t="s">
        <v>16</v>
      </c>
      <c r="G1356">
        <v>28</v>
      </c>
      <c r="H1356" t="s">
        <v>17</v>
      </c>
      <c r="I1356" t="s">
        <v>30</v>
      </c>
      <c r="J1356" t="s">
        <v>2350</v>
      </c>
      <c r="K1356" t="s">
        <v>37</v>
      </c>
      <c r="L1356" t="b">
        <v>0</v>
      </c>
      <c r="M1356" t="s">
        <v>21</v>
      </c>
      <c r="N1356" t="s">
        <v>22</v>
      </c>
      <c r="O1356" t="b">
        <v>1</v>
      </c>
      <c r="P1356" t="str">
        <f t="shared" si="84"/>
        <v>armed</v>
      </c>
      <c r="Q1356" t="str">
        <f t="shared" si="85"/>
        <v>Gun</v>
      </c>
      <c r="R1356" s="8" t="str">
        <f>LOOKUP(G1356,{0,1,19,30,40,50,60,70},{"null","0-18","19-29","30-39","40-49","50-59","60-69","70+"})</f>
        <v>19-29</v>
      </c>
      <c r="S1356" t="str">
        <f t="shared" si="86"/>
        <v>Not Fleeing or Blank</v>
      </c>
      <c r="T1356" t="str">
        <f t="shared" si="87"/>
        <v>NO</v>
      </c>
    </row>
    <row r="1357" spans="1:20" ht="19" hidden="1" x14ac:dyDescent="0.2">
      <c r="A1357">
        <v>1356</v>
      </c>
      <c r="B1357">
        <v>1536</v>
      </c>
      <c r="C1357" t="s">
        <v>2351</v>
      </c>
      <c r="D1357" s="1">
        <v>42504</v>
      </c>
      <c r="E1357" t="s">
        <v>15</v>
      </c>
      <c r="F1357" t="s">
        <v>60</v>
      </c>
      <c r="G1357">
        <v>19</v>
      </c>
      <c r="H1357" t="s">
        <v>17</v>
      </c>
      <c r="I1357" t="s">
        <v>24</v>
      </c>
      <c r="J1357" t="s">
        <v>2352</v>
      </c>
      <c r="K1357" t="s">
        <v>169</v>
      </c>
      <c r="L1357" t="b">
        <v>1</v>
      </c>
      <c r="M1357" t="s">
        <v>33</v>
      </c>
      <c r="N1357" t="s">
        <v>22</v>
      </c>
      <c r="O1357" t="b">
        <v>0</v>
      </c>
      <c r="P1357" t="str">
        <f t="shared" si="84"/>
        <v>armed</v>
      </c>
      <c r="Q1357" t="str">
        <f t="shared" si="85"/>
        <v>No Gun</v>
      </c>
      <c r="R1357" s="8" t="str">
        <f>LOOKUP(G1357,{0,1,19,30,40,50,60,70},{"null","0-18","19-29","30-39","40-49","50-59","60-69","70+"})</f>
        <v>19-29</v>
      </c>
      <c r="S1357" t="str">
        <f t="shared" si="86"/>
        <v>Not Fleeing or Blank</v>
      </c>
      <c r="T1357" t="str">
        <f t="shared" si="87"/>
        <v>NO</v>
      </c>
    </row>
    <row r="1358" spans="1:20" ht="19" hidden="1" x14ac:dyDescent="0.2">
      <c r="A1358">
        <v>1357</v>
      </c>
      <c r="B1358">
        <v>1537</v>
      </c>
      <c r="C1358" t="s">
        <v>2353</v>
      </c>
      <c r="D1358" s="1">
        <v>42504</v>
      </c>
      <c r="E1358" t="s">
        <v>15</v>
      </c>
      <c r="F1358" t="s">
        <v>16</v>
      </c>
      <c r="G1358">
        <v>43</v>
      </c>
      <c r="H1358" t="s">
        <v>17</v>
      </c>
      <c r="I1358" t="s">
        <v>192</v>
      </c>
      <c r="J1358" t="s">
        <v>193</v>
      </c>
      <c r="K1358" t="s">
        <v>47</v>
      </c>
      <c r="L1358" t="b">
        <v>0</v>
      </c>
      <c r="M1358" t="s">
        <v>21</v>
      </c>
      <c r="N1358" t="s">
        <v>22</v>
      </c>
      <c r="O1358" t="b">
        <v>1</v>
      </c>
      <c r="P1358" t="str">
        <f t="shared" si="84"/>
        <v>armed</v>
      </c>
      <c r="Q1358" t="str">
        <f t="shared" si="85"/>
        <v>Gun</v>
      </c>
      <c r="R1358" s="8" t="str">
        <f>LOOKUP(G1358,{0,1,19,30,40,50,60,70},{"null","0-18","19-29","30-39","40-49","50-59","60-69","70+"})</f>
        <v>40-49</v>
      </c>
      <c r="S1358" t="str">
        <f t="shared" si="86"/>
        <v>Not Fleeing or Blank</v>
      </c>
      <c r="T1358" t="str">
        <f t="shared" si="87"/>
        <v>NO</v>
      </c>
    </row>
    <row r="1359" spans="1:20" ht="19" hidden="1" x14ac:dyDescent="0.2">
      <c r="A1359">
        <v>1358</v>
      </c>
      <c r="B1359">
        <v>1538</v>
      </c>
      <c r="C1359" t="s">
        <v>2354</v>
      </c>
      <c r="D1359" s="1">
        <v>42504</v>
      </c>
      <c r="E1359" t="s">
        <v>15</v>
      </c>
      <c r="F1359" t="s">
        <v>16</v>
      </c>
      <c r="G1359">
        <v>59</v>
      </c>
      <c r="H1359" t="s">
        <v>17</v>
      </c>
      <c r="I1359" t="s">
        <v>24</v>
      </c>
      <c r="J1359" t="s">
        <v>2355</v>
      </c>
      <c r="K1359" t="s">
        <v>169</v>
      </c>
      <c r="L1359" t="b">
        <v>0</v>
      </c>
      <c r="M1359" t="s">
        <v>21</v>
      </c>
      <c r="N1359" t="s">
        <v>22</v>
      </c>
      <c r="O1359" t="b">
        <v>0</v>
      </c>
      <c r="P1359" t="str">
        <f t="shared" si="84"/>
        <v>armed</v>
      </c>
      <c r="Q1359" t="str">
        <f t="shared" si="85"/>
        <v>Gun</v>
      </c>
      <c r="R1359" s="8" t="str">
        <f>LOOKUP(G1359,{0,1,19,30,40,50,60,70},{"null","0-18","19-29","30-39","40-49","50-59","60-69","70+"})</f>
        <v>50-59</v>
      </c>
      <c r="S1359" t="str">
        <f t="shared" si="86"/>
        <v>Not Fleeing or Blank</v>
      </c>
      <c r="T1359" t="str">
        <f t="shared" si="87"/>
        <v>NO</v>
      </c>
    </row>
    <row r="1360" spans="1:20" ht="19" hidden="1" x14ac:dyDescent="0.2">
      <c r="A1360">
        <v>1359</v>
      </c>
      <c r="B1360">
        <v>1540</v>
      </c>
      <c r="C1360" t="s">
        <v>2356</v>
      </c>
      <c r="D1360" s="1">
        <v>42504</v>
      </c>
      <c r="E1360" t="s">
        <v>28</v>
      </c>
      <c r="F1360" t="s">
        <v>16</v>
      </c>
      <c r="G1360">
        <v>34</v>
      </c>
      <c r="H1360" t="s">
        <v>17</v>
      </c>
      <c r="I1360" t="s">
        <v>24</v>
      </c>
      <c r="J1360" t="s">
        <v>2357</v>
      </c>
      <c r="K1360" t="s">
        <v>230</v>
      </c>
      <c r="L1360" t="b">
        <v>1</v>
      </c>
      <c r="M1360" t="s">
        <v>33</v>
      </c>
      <c r="N1360" t="s">
        <v>22</v>
      </c>
      <c r="O1360" t="b">
        <v>0</v>
      </c>
      <c r="P1360" t="str">
        <f t="shared" si="84"/>
        <v>armed</v>
      </c>
      <c r="Q1360" t="str">
        <f t="shared" si="85"/>
        <v>Gun</v>
      </c>
      <c r="R1360" s="8" t="str">
        <f>LOOKUP(G1360,{0,1,19,30,40,50,60,70},{"null","0-18","19-29","30-39","40-49","50-59","60-69","70+"})</f>
        <v>30-39</v>
      </c>
      <c r="S1360" t="str">
        <f t="shared" si="86"/>
        <v>Not Fleeing or Blank</v>
      </c>
      <c r="T1360" t="str">
        <f t="shared" si="87"/>
        <v>NO</v>
      </c>
    </row>
    <row r="1361" spans="1:20" ht="19" hidden="1" x14ac:dyDescent="0.2">
      <c r="A1361">
        <v>1360</v>
      </c>
      <c r="B1361">
        <v>1541</v>
      </c>
      <c r="C1361" t="s">
        <v>2358</v>
      </c>
      <c r="D1361" s="1">
        <v>42505</v>
      </c>
      <c r="E1361" t="s">
        <v>15</v>
      </c>
      <c r="F1361" t="s">
        <v>16</v>
      </c>
      <c r="G1361">
        <v>35</v>
      </c>
      <c r="H1361" t="s">
        <v>17</v>
      </c>
      <c r="I1361" t="s">
        <v>24</v>
      </c>
      <c r="J1361" t="s">
        <v>2359</v>
      </c>
      <c r="K1361" t="s">
        <v>93</v>
      </c>
      <c r="L1361" t="b">
        <v>0</v>
      </c>
      <c r="M1361" t="s">
        <v>21</v>
      </c>
      <c r="N1361" t="s">
        <v>73</v>
      </c>
      <c r="O1361" t="b">
        <v>0</v>
      </c>
      <c r="P1361" t="str">
        <f t="shared" si="84"/>
        <v>armed</v>
      </c>
      <c r="Q1361" t="str">
        <f t="shared" si="85"/>
        <v>Gun</v>
      </c>
      <c r="R1361" s="8" t="str">
        <f>LOOKUP(G1361,{0,1,19,30,40,50,60,70},{"null","0-18","19-29","30-39","40-49","50-59","60-69","70+"})</f>
        <v>30-39</v>
      </c>
      <c r="S1361" t="str">
        <f t="shared" si="86"/>
        <v>Fleeing</v>
      </c>
      <c r="T1361" t="str">
        <f t="shared" si="87"/>
        <v>NO</v>
      </c>
    </row>
    <row r="1362" spans="1:20" ht="19" x14ac:dyDescent="0.2">
      <c r="A1362">
        <v>1361</v>
      </c>
      <c r="B1362">
        <v>1542</v>
      </c>
      <c r="C1362" t="s">
        <v>2360</v>
      </c>
      <c r="D1362" s="1">
        <v>42506</v>
      </c>
      <c r="E1362" t="s">
        <v>15</v>
      </c>
      <c r="F1362" t="s">
        <v>16</v>
      </c>
      <c r="G1362">
        <v>23</v>
      </c>
      <c r="H1362" t="s">
        <v>17</v>
      </c>
      <c r="I1362" t="s">
        <v>56</v>
      </c>
      <c r="J1362" t="s">
        <v>2361</v>
      </c>
      <c r="K1362" t="s">
        <v>230</v>
      </c>
      <c r="L1362" t="b">
        <v>0</v>
      </c>
      <c r="M1362" t="s">
        <v>21</v>
      </c>
      <c r="N1362" t="s">
        <v>73</v>
      </c>
      <c r="O1362" t="b">
        <v>0</v>
      </c>
      <c r="P1362" t="str">
        <f t="shared" si="84"/>
        <v>armed</v>
      </c>
      <c r="Q1362" t="str">
        <f t="shared" si="85"/>
        <v>Gun</v>
      </c>
      <c r="R1362" s="8" t="str">
        <f>LOOKUP(G1362,{0,1,19,30,40,50,60,70},{"null","0-18","19-29","30-39","40-49","50-59","60-69","70+"})</f>
        <v>19-29</v>
      </c>
      <c r="S1362" t="str">
        <f t="shared" si="86"/>
        <v>Fleeing</v>
      </c>
      <c r="T1362" t="str">
        <f t="shared" si="87"/>
        <v>YES</v>
      </c>
    </row>
    <row r="1363" spans="1:20" ht="19" hidden="1" x14ac:dyDescent="0.2">
      <c r="A1363">
        <v>1362</v>
      </c>
      <c r="B1363">
        <v>1544</v>
      </c>
      <c r="C1363" t="s">
        <v>2362</v>
      </c>
      <c r="D1363" s="1">
        <v>42507</v>
      </c>
      <c r="E1363" t="s">
        <v>15</v>
      </c>
      <c r="F1363" t="s">
        <v>1724</v>
      </c>
      <c r="G1363">
        <v>36</v>
      </c>
      <c r="H1363" t="s">
        <v>17</v>
      </c>
      <c r="I1363" t="s">
        <v>24</v>
      </c>
      <c r="J1363" t="s">
        <v>2363</v>
      </c>
      <c r="K1363" t="s">
        <v>37</v>
      </c>
      <c r="L1363" t="b">
        <v>1</v>
      </c>
      <c r="M1363" t="s">
        <v>33</v>
      </c>
      <c r="N1363" t="s">
        <v>22</v>
      </c>
      <c r="O1363" t="b">
        <v>0</v>
      </c>
      <c r="P1363" t="str">
        <f t="shared" si="84"/>
        <v>armed</v>
      </c>
      <c r="Q1363" t="str">
        <f t="shared" si="85"/>
        <v>No Gun</v>
      </c>
      <c r="R1363" s="8" t="str">
        <f>LOOKUP(G1363,{0,1,19,30,40,50,60,70},{"null","0-18","19-29","30-39","40-49","50-59","60-69","70+"})</f>
        <v>30-39</v>
      </c>
      <c r="S1363" t="str">
        <f t="shared" si="86"/>
        <v>Not Fleeing or Blank</v>
      </c>
      <c r="T1363" t="str">
        <f t="shared" si="87"/>
        <v>NO</v>
      </c>
    </row>
    <row r="1364" spans="1:20" ht="19" hidden="1" x14ac:dyDescent="0.2">
      <c r="A1364">
        <v>1363</v>
      </c>
      <c r="B1364">
        <v>1543</v>
      </c>
      <c r="C1364" t="s">
        <v>2364</v>
      </c>
      <c r="D1364" s="1">
        <v>42508</v>
      </c>
      <c r="E1364" t="s">
        <v>15</v>
      </c>
      <c r="F1364" t="s">
        <v>60</v>
      </c>
      <c r="G1364">
        <v>46</v>
      </c>
      <c r="H1364" t="s">
        <v>17</v>
      </c>
      <c r="I1364" t="s">
        <v>24</v>
      </c>
      <c r="J1364" t="s">
        <v>662</v>
      </c>
      <c r="K1364" t="s">
        <v>258</v>
      </c>
      <c r="L1364" t="b">
        <v>1</v>
      </c>
      <c r="M1364" t="s">
        <v>33</v>
      </c>
      <c r="N1364" t="s">
        <v>22</v>
      </c>
      <c r="O1364" t="b">
        <v>0</v>
      </c>
      <c r="P1364" t="str">
        <f t="shared" si="84"/>
        <v>armed</v>
      </c>
      <c r="Q1364" t="str">
        <f t="shared" si="85"/>
        <v>No Gun</v>
      </c>
      <c r="R1364" s="8" t="str">
        <f>LOOKUP(G1364,{0,1,19,30,40,50,60,70},{"null","0-18","19-29","30-39","40-49","50-59","60-69","70+"})</f>
        <v>40-49</v>
      </c>
      <c r="S1364" t="str">
        <f t="shared" si="86"/>
        <v>Not Fleeing or Blank</v>
      </c>
      <c r="T1364" t="str">
        <f t="shared" si="87"/>
        <v>NO</v>
      </c>
    </row>
    <row r="1365" spans="1:20" ht="19" hidden="1" x14ac:dyDescent="0.2">
      <c r="A1365">
        <v>1364</v>
      </c>
      <c r="B1365">
        <v>1545</v>
      </c>
      <c r="C1365" t="s">
        <v>2365</v>
      </c>
      <c r="D1365" s="1">
        <v>42508</v>
      </c>
      <c r="E1365" t="s">
        <v>15</v>
      </c>
      <c r="F1365" t="s">
        <v>16</v>
      </c>
      <c r="G1365">
        <v>44</v>
      </c>
      <c r="H1365" t="s">
        <v>17</v>
      </c>
      <c r="I1365" t="s">
        <v>24</v>
      </c>
      <c r="J1365" t="s">
        <v>2366</v>
      </c>
      <c r="K1365" t="s">
        <v>109</v>
      </c>
      <c r="L1365" t="b">
        <v>0</v>
      </c>
      <c r="M1365" t="s">
        <v>21</v>
      </c>
      <c r="N1365" t="s">
        <v>442</v>
      </c>
      <c r="O1365" t="b">
        <v>0</v>
      </c>
      <c r="P1365" t="str">
        <f t="shared" si="84"/>
        <v>armed</v>
      </c>
      <c r="Q1365" t="str">
        <f t="shared" si="85"/>
        <v>Gun</v>
      </c>
      <c r="R1365" s="8" t="str">
        <f>LOOKUP(G1365,{0,1,19,30,40,50,60,70},{"null","0-18","19-29","30-39","40-49","50-59","60-69","70+"})</f>
        <v>40-49</v>
      </c>
      <c r="S1365" t="str">
        <f t="shared" si="86"/>
        <v>Fleeing</v>
      </c>
      <c r="T1365" t="str">
        <f t="shared" si="87"/>
        <v>NO</v>
      </c>
    </row>
    <row r="1366" spans="1:20" ht="19" hidden="1" x14ac:dyDescent="0.2">
      <c r="A1366">
        <v>1365</v>
      </c>
      <c r="B1366">
        <v>1546</v>
      </c>
      <c r="C1366" t="s">
        <v>2367</v>
      </c>
      <c r="D1366" s="1">
        <v>42508</v>
      </c>
      <c r="E1366" t="s">
        <v>15</v>
      </c>
      <c r="F1366" t="s">
        <v>16</v>
      </c>
      <c r="G1366">
        <v>20</v>
      </c>
      <c r="H1366" t="s">
        <v>17</v>
      </c>
      <c r="I1366" t="s">
        <v>30</v>
      </c>
      <c r="J1366" t="s">
        <v>193</v>
      </c>
      <c r="K1366" t="s">
        <v>47</v>
      </c>
      <c r="L1366" t="b">
        <v>0</v>
      </c>
      <c r="M1366" t="s">
        <v>21</v>
      </c>
      <c r="N1366" t="s">
        <v>22</v>
      </c>
      <c r="O1366" t="b">
        <v>0</v>
      </c>
      <c r="P1366" t="str">
        <f t="shared" si="84"/>
        <v>armed</v>
      </c>
      <c r="Q1366" t="str">
        <f t="shared" si="85"/>
        <v>Gun</v>
      </c>
      <c r="R1366" s="8" t="str">
        <f>LOOKUP(G1366,{0,1,19,30,40,50,60,70},{"null","0-18","19-29","30-39","40-49","50-59","60-69","70+"})</f>
        <v>19-29</v>
      </c>
      <c r="S1366" t="str">
        <f t="shared" si="86"/>
        <v>Not Fleeing or Blank</v>
      </c>
      <c r="T1366" t="str">
        <f t="shared" si="87"/>
        <v>NO</v>
      </c>
    </row>
    <row r="1367" spans="1:20" ht="19" hidden="1" x14ac:dyDescent="0.2">
      <c r="A1367">
        <v>1366</v>
      </c>
      <c r="B1367">
        <v>1547</v>
      </c>
      <c r="C1367" t="s">
        <v>2368</v>
      </c>
      <c r="D1367" s="1">
        <v>42509</v>
      </c>
      <c r="E1367" t="s">
        <v>15</v>
      </c>
      <c r="F1367" t="s">
        <v>29</v>
      </c>
      <c r="G1367">
        <v>30</v>
      </c>
      <c r="H1367" t="s">
        <v>17</v>
      </c>
      <c r="I1367" t="s">
        <v>30</v>
      </c>
      <c r="J1367" t="s">
        <v>347</v>
      </c>
      <c r="K1367" t="s">
        <v>98</v>
      </c>
      <c r="L1367" t="b">
        <v>0</v>
      </c>
      <c r="M1367" t="s">
        <v>21</v>
      </c>
      <c r="N1367" t="s">
        <v>22</v>
      </c>
      <c r="O1367" t="b">
        <v>0</v>
      </c>
      <c r="P1367" t="str">
        <f t="shared" si="84"/>
        <v>unarmed or undetermined or null</v>
      </c>
      <c r="Q1367" t="str">
        <f t="shared" si="85"/>
        <v>No Gun</v>
      </c>
      <c r="R1367" s="8" t="str">
        <f>LOOKUP(G1367,{0,1,19,30,40,50,60,70},{"null","0-18","19-29","30-39","40-49","50-59","60-69","70+"})</f>
        <v>30-39</v>
      </c>
      <c r="S1367" t="str">
        <f t="shared" si="86"/>
        <v>Not Fleeing or Blank</v>
      </c>
      <c r="T1367" t="str">
        <f t="shared" si="87"/>
        <v>NO</v>
      </c>
    </row>
    <row r="1368" spans="1:20" ht="19" hidden="1" x14ac:dyDescent="0.2">
      <c r="A1368">
        <v>1367</v>
      </c>
      <c r="B1368">
        <v>1548</v>
      </c>
      <c r="C1368" t="s">
        <v>2369</v>
      </c>
      <c r="D1368" s="1">
        <v>42509</v>
      </c>
      <c r="E1368" t="s">
        <v>15</v>
      </c>
      <c r="F1368" t="s">
        <v>29</v>
      </c>
      <c r="G1368">
        <v>29</v>
      </c>
      <c r="H1368" t="s">
        <v>52</v>
      </c>
      <c r="I1368" t="s">
        <v>56</v>
      </c>
      <c r="J1368" t="s">
        <v>36</v>
      </c>
      <c r="K1368" t="s">
        <v>37</v>
      </c>
      <c r="L1368" t="b">
        <v>0</v>
      </c>
      <c r="M1368" t="s">
        <v>33</v>
      </c>
      <c r="N1368" t="s">
        <v>48</v>
      </c>
      <c r="O1368" t="b">
        <v>0</v>
      </c>
      <c r="P1368" t="str">
        <f t="shared" si="84"/>
        <v>unarmed or undetermined or null</v>
      </c>
      <c r="Q1368" t="str">
        <f t="shared" si="85"/>
        <v>No Gun</v>
      </c>
      <c r="R1368" s="8" t="str">
        <f>LOOKUP(G1368,{0,1,19,30,40,50,60,70},{"null","0-18","19-29","30-39","40-49","50-59","60-69","70+"})</f>
        <v>19-29</v>
      </c>
      <c r="S1368" t="str">
        <f t="shared" si="86"/>
        <v>Fleeing</v>
      </c>
      <c r="T1368" t="str">
        <f t="shared" si="87"/>
        <v>NO</v>
      </c>
    </row>
    <row r="1369" spans="1:20" ht="19" hidden="1" x14ac:dyDescent="0.2">
      <c r="A1369">
        <v>1368</v>
      </c>
      <c r="B1369">
        <v>1549</v>
      </c>
      <c r="C1369" t="s">
        <v>2370</v>
      </c>
      <c r="D1369" s="1">
        <v>42509</v>
      </c>
      <c r="E1369" t="s">
        <v>15</v>
      </c>
      <c r="F1369" t="s">
        <v>60</v>
      </c>
      <c r="G1369">
        <v>35</v>
      </c>
      <c r="H1369" t="s">
        <v>17</v>
      </c>
      <c r="I1369" t="s">
        <v>30</v>
      </c>
      <c r="J1369" t="s">
        <v>908</v>
      </c>
      <c r="K1369" t="s">
        <v>37</v>
      </c>
      <c r="L1369" t="b">
        <v>0</v>
      </c>
      <c r="M1369" t="s">
        <v>33</v>
      </c>
      <c r="N1369" t="s">
        <v>22</v>
      </c>
      <c r="O1369" t="b">
        <v>1</v>
      </c>
      <c r="P1369" t="str">
        <f t="shared" si="84"/>
        <v>armed</v>
      </c>
      <c r="Q1369" t="str">
        <f t="shared" si="85"/>
        <v>No Gun</v>
      </c>
      <c r="R1369" s="8" t="str">
        <f>LOOKUP(G1369,{0,1,19,30,40,50,60,70},{"null","0-18","19-29","30-39","40-49","50-59","60-69","70+"})</f>
        <v>30-39</v>
      </c>
      <c r="S1369" t="str">
        <f t="shared" si="86"/>
        <v>Not Fleeing or Blank</v>
      </c>
      <c r="T1369" t="str">
        <f t="shared" si="87"/>
        <v>NO</v>
      </c>
    </row>
    <row r="1370" spans="1:20" ht="19" hidden="1" x14ac:dyDescent="0.2">
      <c r="A1370">
        <v>1369</v>
      </c>
      <c r="B1370">
        <v>1550</v>
      </c>
      <c r="C1370" t="s">
        <v>2371</v>
      </c>
      <c r="D1370" s="1">
        <v>42509</v>
      </c>
      <c r="E1370" t="s">
        <v>15</v>
      </c>
      <c r="F1370" t="s">
        <v>16</v>
      </c>
      <c r="G1370">
        <v>36</v>
      </c>
      <c r="H1370" t="s">
        <v>17</v>
      </c>
      <c r="I1370" t="s">
        <v>24</v>
      </c>
      <c r="J1370" t="s">
        <v>2372</v>
      </c>
      <c r="K1370" t="s">
        <v>146</v>
      </c>
      <c r="L1370" t="b">
        <v>0</v>
      </c>
      <c r="M1370" t="s">
        <v>21</v>
      </c>
      <c r="N1370" t="s">
        <v>22</v>
      </c>
      <c r="O1370" t="b">
        <v>0</v>
      </c>
      <c r="P1370" t="str">
        <f t="shared" si="84"/>
        <v>armed</v>
      </c>
      <c r="Q1370" t="str">
        <f t="shared" si="85"/>
        <v>Gun</v>
      </c>
      <c r="R1370" s="8" t="str">
        <f>LOOKUP(G1370,{0,1,19,30,40,50,60,70},{"null","0-18","19-29","30-39","40-49","50-59","60-69","70+"})</f>
        <v>30-39</v>
      </c>
      <c r="S1370" t="str">
        <f t="shared" si="86"/>
        <v>Not Fleeing or Blank</v>
      </c>
      <c r="T1370" t="str">
        <f t="shared" si="87"/>
        <v>NO</v>
      </c>
    </row>
    <row r="1371" spans="1:20" ht="19" hidden="1" x14ac:dyDescent="0.2">
      <c r="A1371">
        <v>1370</v>
      </c>
      <c r="B1371">
        <v>1551</v>
      </c>
      <c r="C1371" t="s">
        <v>2373</v>
      </c>
      <c r="D1371" s="1">
        <v>42509</v>
      </c>
      <c r="E1371" t="s">
        <v>15</v>
      </c>
      <c r="F1371" t="s">
        <v>16</v>
      </c>
      <c r="G1371">
        <v>22</v>
      </c>
      <c r="H1371" t="s">
        <v>17</v>
      </c>
      <c r="I1371" t="s">
        <v>56</v>
      </c>
      <c r="J1371" t="s">
        <v>607</v>
      </c>
      <c r="K1371" t="s">
        <v>169</v>
      </c>
      <c r="L1371" t="b">
        <v>0</v>
      </c>
      <c r="M1371" t="s">
        <v>33</v>
      </c>
      <c r="N1371" t="s">
        <v>22</v>
      </c>
      <c r="O1371" t="b">
        <v>0</v>
      </c>
      <c r="P1371" t="str">
        <f t="shared" si="84"/>
        <v>armed</v>
      </c>
      <c r="Q1371" t="str">
        <f t="shared" si="85"/>
        <v>Gun</v>
      </c>
      <c r="R1371" s="8" t="str">
        <f>LOOKUP(G1371,{0,1,19,30,40,50,60,70},{"null","0-18","19-29","30-39","40-49","50-59","60-69","70+"})</f>
        <v>19-29</v>
      </c>
      <c r="S1371" t="str">
        <f t="shared" si="86"/>
        <v>Not Fleeing or Blank</v>
      </c>
      <c r="T1371" t="str">
        <f t="shared" si="87"/>
        <v>NO</v>
      </c>
    </row>
    <row r="1372" spans="1:20" ht="19" x14ac:dyDescent="0.2">
      <c r="A1372">
        <v>1371</v>
      </c>
      <c r="B1372">
        <v>1559</v>
      </c>
      <c r="C1372" t="s">
        <v>2374</v>
      </c>
      <c r="D1372" s="1">
        <v>42510</v>
      </c>
      <c r="E1372" t="s">
        <v>15</v>
      </c>
      <c r="F1372" t="s">
        <v>60</v>
      </c>
      <c r="G1372">
        <v>31</v>
      </c>
      <c r="H1372" t="s">
        <v>17</v>
      </c>
      <c r="I1372" t="s">
        <v>56</v>
      </c>
      <c r="J1372" t="s">
        <v>198</v>
      </c>
      <c r="K1372" t="s">
        <v>199</v>
      </c>
      <c r="L1372" t="b">
        <v>0</v>
      </c>
      <c r="M1372" t="s">
        <v>33</v>
      </c>
      <c r="N1372" t="s">
        <v>73</v>
      </c>
      <c r="O1372" t="b">
        <v>1</v>
      </c>
      <c r="P1372" t="str">
        <f t="shared" si="84"/>
        <v>armed</v>
      </c>
      <c r="Q1372" t="str">
        <f t="shared" si="85"/>
        <v>No Gun</v>
      </c>
      <c r="R1372" s="8" t="str">
        <f>LOOKUP(G1372,{0,1,19,30,40,50,60,70},{"null","0-18","19-29","30-39","40-49","50-59","60-69","70+"})</f>
        <v>30-39</v>
      </c>
      <c r="S1372" t="str">
        <f t="shared" si="86"/>
        <v>Fleeing</v>
      </c>
      <c r="T1372" t="str">
        <f t="shared" si="87"/>
        <v>YES</v>
      </c>
    </row>
    <row r="1373" spans="1:20" ht="19" hidden="1" x14ac:dyDescent="0.2">
      <c r="A1373">
        <v>1372</v>
      </c>
      <c r="B1373">
        <v>1552</v>
      </c>
      <c r="C1373" t="s">
        <v>2375</v>
      </c>
      <c r="D1373" s="1">
        <v>42511</v>
      </c>
      <c r="E1373" t="s">
        <v>15</v>
      </c>
      <c r="F1373" t="s">
        <v>16</v>
      </c>
      <c r="G1373">
        <v>63</v>
      </c>
      <c r="H1373" t="s">
        <v>17</v>
      </c>
      <c r="I1373" t="s">
        <v>24</v>
      </c>
      <c r="J1373" t="s">
        <v>2376</v>
      </c>
      <c r="K1373" t="s">
        <v>361</v>
      </c>
      <c r="L1373" t="b">
        <v>0</v>
      </c>
      <c r="M1373" t="s">
        <v>21</v>
      </c>
      <c r="N1373" t="s">
        <v>22</v>
      </c>
      <c r="O1373" t="b">
        <v>0</v>
      </c>
      <c r="P1373" t="str">
        <f t="shared" si="84"/>
        <v>armed</v>
      </c>
      <c r="Q1373" t="str">
        <f t="shared" si="85"/>
        <v>Gun</v>
      </c>
      <c r="R1373" s="8" t="str">
        <f>LOOKUP(G1373,{0,1,19,30,40,50,60,70},{"null","0-18","19-29","30-39","40-49","50-59","60-69","70+"})</f>
        <v>60-69</v>
      </c>
      <c r="S1373" t="str">
        <f t="shared" si="86"/>
        <v>Not Fleeing or Blank</v>
      </c>
      <c r="T1373" t="str">
        <f t="shared" si="87"/>
        <v>NO</v>
      </c>
    </row>
    <row r="1374" spans="1:20" ht="19" hidden="1" x14ac:dyDescent="0.2">
      <c r="A1374">
        <v>1373</v>
      </c>
      <c r="B1374">
        <v>1553</v>
      </c>
      <c r="C1374" t="s">
        <v>2377</v>
      </c>
      <c r="D1374" s="1">
        <v>42511</v>
      </c>
      <c r="E1374" t="s">
        <v>15</v>
      </c>
      <c r="F1374" t="s">
        <v>29</v>
      </c>
      <c r="G1374">
        <v>38</v>
      </c>
      <c r="H1374" t="s">
        <v>17</v>
      </c>
      <c r="I1374" t="s">
        <v>24</v>
      </c>
      <c r="J1374" t="s">
        <v>2378</v>
      </c>
      <c r="K1374" t="s">
        <v>26</v>
      </c>
      <c r="L1374" t="b">
        <v>1</v>
      </c>
      <c r="M1374" t="s">
        <v>21</v>
      </c>
      <c r="N1374" t="s">
        <v>22</v>
      </c>
      <c r="O1374" t="b">
        <v>0</v>
      </c>
      <c r="P1374" t="str">
        <f t="shared" si="84"/>
        <v>unarmed or undetermined or null</v>
      </c>
      <c r="Q1374" t="str">
        <f t="shared" si="85"/>
        <v>No Gun</v>
      </c>
      <c r="R1374" s="8" t="str">
        <f>LOOKUP(G1374,{0,1,19,30,40,50,60,70},{"null","0-18","19-29","30-39","40-49","50-59","60-69","70+"})</f>
        <v>30-39</v>
      </c>
      <c r="S1374" t="str">
        <f t="shared" si="86"/>
        <v>Not Fleeing or Blank</v>
      </c>
      <c r="T1374" t="str">
        <f t="shared" si="87"/>
        <v>NO</v>
      </c>
    </row>
    <row r="1375" spans="1:20" ht="19" hidden="1" x14ac:dyDescent="0.2">
      <c r="A1375">
        <v>1374</v>
      </c>
      <c r="B1375">
        <v>1556</v>
      </c>
      <c r="C1375" t="s">
        <v>2379</v>
      </c>
      <c r="D1375" s="1">
        <v>42511</v>
      </c>
      <c r="E1375" t="s">
        <v>15</v>
      </c>
      <c r="F1375" t="s">
        <v>16</v>
      </c>
      <c r="G1375">
        <v>31</v>
      </c>
      <c r="H1375" t="s">
        <v>17</v>
      </c>
      <c r="I1375" t="s">
        <v>192</v>
      </c>
      <c r="J1375" t="s">
        <v>2380</v>
      </c>
      <c r="K1375" t="s">
        <v>47</v>
      </c>
      <c r="L1375" t="b">
        <v>1</v>
      </c>
      <c r="M1375" t="s">
        <v>21</v>
      </c>
      <c r="N1375" t="s">
        <v>22</v>
      </c>
      <c r="O1375" t="b">
        <v>1</v>
      </c>
      <c r="P1375" t="str">
        <f t="shared" si="84"/>
        <v>armed</v>
      </c>
      <c r="Q1375" t="str">
        <f t="shared" si="85"/>
        <v>Gun</v>
      </c>
      <c r="R1375" s="8" t="str">
        <f>LOOKUP(G1375,{0,1,19,30,40,50,60,70},{"null","0-18","19-29","30-39","40-49","50-59","60-69","70+"})</f>
        <v>30-39</v>
      </c>
      <c r="S1375" t="str">
        <f t="shared" si="86"/>
        <v>Not Fleeing or Blank</v>
      </c>
      <c r="T1375" t="str">
        <f t="shared" si="87"/>
        <v>NO</v>
      </c>
    </row>
    <row r="1376" spans="1:20" ht="19" x14ac:dyDescent="0.2">
      <c r="A1376">
        <v>1375</v>
      </c>
      <c r="B1376">
        <v>1554</v>
      </c>
      <c r="C1376" t="s">
        <v>2381</v>
      </c>
      <c r="D1376" s="1">
        <v>42512</v>
      </c>
      <c r="E1376" t="s">
        <v>15</v>
      </c>
      <c r="F1376" t="s">
        <v>29</v>
      </c>
      <c r="G1376">
        <v>27</v>
      </c>
      <c r="H1376" t="s">
        <v>17</v>
      </c>
      <c r="I1376" t="s">
        <v>56</v>
      </c>
      <c r="J1376" t="s">
        <v>2382</v>
      </c>
      <c r="K1376" t="s">
        <v>169</v>
      </c>
      <c r="L1376" t="b">
        <v>0</v>
      </c>
      <c r="M1376" t="s">
        <v>33</v>
      </c>
      <c r="N1376" t="s">
        <v>48</v>
      </c>
      <c r="O1376" t="b">
        <v>1</v>
      </c>
      <c r="P1376" t="str">
        <f t="shared" si="84"/>
        <v>unarmed or undetermined or null</v>
      </c>
      <c r="Q1376" t="str">
        <f t="shared" si="85"/>
        <v>No Gun</v>
      </c>
      <c r="R1376" s="8" t="str">
        <f>LOOKUP(G1376,{0,1,19,30,40,50,60,70},{"null","0-18","19-29","30-39","40-49","50-59","60-69","70+"})</f>
        <v>19-29</v>
      </c>
      <c r="S1376" t="str">
        <f t="shared" si="86"/>
        <v>Fleeing</v>
      </c>
      <c r="T1376" t="str">
        <f t="shared" si="87"/>
        <v>YES</v>
      </c>
    </row>
    <row r="1377" spans="1:20" ht="19" hidden="1" x14ac:dyDescent="0.2">
      <c r="A1377">
        <v>1376</v>
      </c>
      <c r="B1377">
        <v>1555</v>
      </c>
      <c r="C1377" t="s">
        <v>2383</v>
      </c>
      <c r="D1377" s="1">
        <v>42512</v>
      </c>
      <c r="E1377" t="s">
        <v>15</v>
      </c>
      <c r="F1377" t="s">
        <v>16</v>
      </c>
      <c r="G1377">
        <v>35</v>
      </c>
      <c r="H1377" t="s">
        <v>17</v>
      </c>
      <c r="I1377" t="s">
        <v>30</v>
      </c>
      <c r="J1377" t="s">
        <v>2384</v>
      </c>
      <c r="K1377" t="s">
        <v>149</v>
      </c>
      <c r="L1377" t="b">
        <v>0</v>
      </c>
      <c r="M1377" t="s">
        <v>21</v>
      </c>
      <c r="N1377" t="s">
        <v>22</v>
      </c>
      <c r="O1377" t="b">
        <v>0</v>
      </c>
      <c r="P1377" t="str">
        <f t="shared" si="84"/>
        <v>armed</v>
      </c>
      <c r="Q1377" t="str">
        <f t="shared" si="85"/>
        <v>Gun</v>
      </c>
      <c r="R1377" s="8" t="str">
        <f>LOOKUP(G1377,{0,1,19,30,40,50,60,70},{"null","0-18","19-29","30-39","40-49","50-59","60-69","70+"})</f>
        <v>30-39</v>
      </c>
      <c r="S1377" t="str">
        <f t="shared" si="86"/>
        <v>Not Fleeing or Blank</v>
      </c>
      <c r="T1377" t="str">
        <f t="shared" si="87"/>
        <v>NO</v>
      </c>
    </row>
    <row r="1378" spans="1:20" ht="19" x14ac:dyDescent="0.2">
      <c r="A1378">
        <v>1377</v>
      </c>
      <c r="B1378">
        <v>1562</v>
      </c>
      <c r="C1378" t="s">
        <v>2385</v>
      </c>
      <c r="D1378" s="1">
        <v>42512</v>
      </c>
      <c r="E1378" t="s">
        <v>15</v>
      </c>
      <c r="F1378" t="s">
        <v>29</v>
      </c>
      <c r="G1378">
        <v>22</v>
      </c>
      <c r="H1378" t="s">
        <v>17</v>
      </c>
      <c r="I1378" t="s">
        <v>56</v>
      </c>
      <c r="J1378" t="s">
        <v>470</v>
      </c>
      <c r="K1378" t="s">
        <v>169</v>
      </c>
      <c r="L1378" t="b">
        <v>0</v>
      </c>
      <c r="M1378" t="s">
        <v>33</v>
      </c>
      <c r="N1378" t="s">
        <v>48</v>
      </c>
      <c r="O1378" t="b">
        <v>0</v>
      </c>
      <c r="P1378" t="str">
        <f t="shared" si="84"/>
        <v>unarmed or undetermined or null</v>
      </c>
      <c r="Q1378" t="str">
        <f t="shared" si="85"/>
        <v>No Gun</v>
      </c>
      <c r="R1378" s="8" t="str">
        <f>LOOKUP(G1378,{0,1,19,30,40,50,60,70},{"null","0-18","19-29","30-39","40-49","50-59","60-69","70+"})</f>
        <v>19-29</v>
      </c>
      <c r="S1378" t="str">
        <f t="shared" si="86"/>
        <v>Fleeing</v>
      </c>
      <c r="T1378" t="str">
        <f t="shared" si="87"/>
        <v>YES</v>
      </c>
    </row>
    <row r="1379" spans="1:20" ht="19" hidden="1" x14ac:dyDescent="0.2">
      <c r="A1379">
        <v>1378</v>
      </c>
      <c r="B1379">
        <v>1563</v>
      </c>
      <c r="C1379" t="s">
        <v>2386</v>
      </c>
      <c r="D1379" s="1">
        <v>42512</v>
      </c>
      <c r="E1379" t="s">
        <v>15</v>
      </c>
      <c r="F1379" t="s">
        <v>16</v>
      </c>
      <c r="G1379">
        <v>28</v>
      </c>
      <c r="H1379" t="s">
        <v>17</v>
      </c>
      <c r="I1379" t="s">
        <v>24</v>
      </c>
      <c r="J1379" t="s">
        <v>1095</v>
      </c>
      <c r="K1379" t="s">
        <v>41</v>
      </c>
      <c r="L1379" t="b">
        <v>1</v>
      </c>
      <c r="M1379" t="s">
        <v>21</v>
      </c>
      <c r="N1379" t="s">
        <v>22</v>
      </c>
      <c r="O1379" t="b">
        <v>0</v>
      </c>
      <c r="P1379" t="str">
        <f t="shared" si="84"/>
        <v>armed</v>
      </c>
      <c r="Q1379" t="str">
        <f t="shared" si="85"/>
        <v>Gun</v>
      </c>
      <c r="R1379" s="8" t="str">
        <f>LOOKUP(G1379,{0,1,19,30,40,50,60,70},{"null","0-18","19-29","30-39","40-49","50-59","60-69","70+"})</f>
        <v>19-29</v>
      </c>
      <c r="S1379" t="str">
        <f t="shared" si="86"/>
        <v>Not Fleeing or Blank</v>
      </c>
      <c r="T1379" t="str">
        <f t="shared" si="87"/>
        <v>NO</v>
      </c>
    </row>
    <row r="1380" spans="1:20" ht="19" hidden="1" x14ac:dyDescent="0.2">
      <c r="A1380">
        <v>1379</v>
      </c>
      <c r="B1380">
        <v>1560</v>
      </c>
      <c r="C1380" t="s">
        <v>2387</v>
      </c>
      <c r="D1380" s="1">
        <v>42513</v>
      </c>
      <c r="E1380" t="s">
        <v>15</v>
      </c>
      <c r="F1380" t="s">
        <v>16</v>
      </c>
      <c r="G1380">
        <v>26</v>
      </c>
      <c r="H1380" t="s">
        <v>17</v>
      </c>
      <c r="I1380" t="s">
        <v>192</v>
      </c>
      <c r="J1380" t="s">
        <v>2380</v>
      </c>
      <c r="K1380" t="s">
        <v>47</v>
      </c>
      <c r="L1380" t="b">
        <v>0</v>
      </c>
      <c r="M1380" t="s">
        <v>21</v>
      </c>
      <c r="N1380" t="s">
        <v>73</v>
      </c>
      <c r="O1380" t="b">
        <v>1</v>
      </c>
      <c r="P1380" t="str">
        <f t="shared" si="84"/>
        <v>armed</v>
      </c>
      <c r="Q1380" t="str">
        <f t="shared" si="85"/>
        <v>Gun</v>
      </c>
      <c r="R1380" s="8" t="str">
        <f>LOOKUP(G1380,{0,1,19,30,40,50,60,70},{"null","0-18","19-29","30-39","40-49","50-59","60-69","70+"})</f>
        <v>19-29</v>
      </c>
      <c r="S1380" t="str">
        <f t="shared" si="86"/>
        <v>Fleeing</v>
      </c>
      <c r="T1380" t="str">
        <f t="shared" si="87"/>
        <v>NO</v>
      </c>
    </row>
    <row r="1381" spans="1:20" ht="19" hidden="1" x14ac:dyDescent="0.2">
      <c r="A1381">
        <v>1380</v>
      </c>
      <c r="B1381">
        <v>1561</v>
      </c>
      <c r="C1381" t="s">
        <v>2388</v>
      </c>
      <c r="D1381" s="1">
        <v>42514</v>
      </c>
      <c r="E1381" t="s">
        <v>15</v>
      </c>
      <c r="F1381" t="s">
        <v>60</v>
      </c>
      <c r="G1381">
        <v>22</v>
      </c>
      <c r="H1381" t="s">
        <v>17</v>
      </c>
      <c r="I1381" t="s">
        <v>24</v>
      </c>
      <c r="J1381" t="s">
        <v>2389</v>
      </c>
      <c r="K1381" t="s">
        <v>26</v>
      </c>
      <c r="L1381" t="b">
        <v>0</v>
      </c>
      <c r="M1381" t="s">
        <v>33</v>
      </c>
      <c r="N1381" t="s">
        <v>22</v>
      </c>
      <c r="O1381" t="b">
        <v>0</v>
      </c>
      <c r="P1381" t="str">
        <f t="shared" si="84"/>
        <v>armed</v>
      </c>
      <c r="Q1381" t="str">
        <f t="shared" si="85"/>
        <v>No Gun</v>
      </c>
      <c r="R1381" s="8" t="str">
        <f>LOOKUP(G1381,{0,1,19,30,40,50,60,70},{"null","0-18","19-29","30-39","40-49","50-59","60-69","70+"})</f>
        <v>19-29</v>
      </c>
      <c r="S1381" t="str">
        <f t="shared" si="86"/>
        <v>Not Fleeing or Blank</v>
      </c>
      <c r="T1381" t="str">
        <f t="shared" si="87"/>
        <v>NO</v>
      </c>
    </row>
    <row r="1382" spans="1:20" ht="19" hidden="1" x14ac:dyDescent="0.2">
      <c r="A1382">
        <v>1381</v>
      </c>
      <c r="B1382">
        <v>1564</v>
      </c>
      <c r="C1382" t="s">
        <v>2390</v>
      </c>
      <c r="D1382" s="1">
        <v>42514</v>
      </c>
      <c r="E1382" t="s">
        <v>15</v>
      </c>
      <c r="F1382" t="s">
        <v>995</v>
      </c>
      <c r="G1382">
        <v>57</v>
      </c>
      <c r="H1382" t="s">
        <v>17</v>
      </c>
      <c r="J1382" t="s">
        <v>2391</v>
      </c>
      <c r="K1382" t="s">
        <v>109</v>
      </c>
      <c r="L1382" t="b">
        <v>0</v>
      </c>
      <c r="M1382" t="s">
        <v>33</v>
      </c>
      <c r="N1382" t="s">
        <v>48</v>
      </c>
      <c r="O1382" t="b">
        <v>0</v>
      </c>
      <c r="P1382" t="str">
        <f t="shared" si="84"/>
        <v>armed</v>
      </c>
      <c r="Q1382" t="str">
        <f t="shared" si="85"/>
        <v>No Gun</v>
      </c>
      <c r="R1382" s="8" t="str">
        <f>LOOKUP(G1382,{0,1,19,30,40,50,60,70},{"null","0-18","19-29","30-39","40-49","50-59","60-69","70+"})</f>
        <v>50-59</v>
      </c>
      <c r="S1382" t="str">
        <f t="shared" si="86"/>
        <v>Fleeing</v>
      </c>
      <c r="T1382" t="str">
        <f t="shared" si="87"/>
        <v>NO</v>
      </c>
    </row>
    <row r="1383" spans="1:20" ht="19" hidden="1" x14ac:dyDescent="0.2">
      <c r="A1383">
        <v>1382</v>
      </c>
      <c r="B1383">
        <v>1567</v>
      </c>
      <c r="C1383" t="s">
        <v>2392</v>
      </c>
      <c r="D1383" s="1">
        <v>42514</v>
      </c>
      <c r="E1383" t="s">
        <v>15</v>
      </c>
      <c r="F1383" t="s">
        <v>16</v>
      </c>
      <c r="G1383">
        <v>31</v>
      </c>
      <c r="H1383" t="s">
        <v>17</v>
      </c>
      <c r="I1383" t="s">
        <v>30</v>
      </c>
      <c r="J1383" t="s">
        <v>100</v>
      </c>
      <c r="K1383" t="s">
        <v>101</v>
      </c>
      <c r="L1383" t="b">
        <v>0</v>
      </c>
      <c r="M1383" t="s">
        <v>21</v>
      </c>
      <c r="N1383" t="s">
        <v>22</v>
      </c>
      <c r="O1383" t="b">
        <v>0</v>
      </c>
      <c r="P1383" t="str">
        <f t="shared" si="84"/>
        <v>armed</v>
      </c>
      <c r="Q1383" t="str">
        <f t="shared" si="85"/>
        <v>Gun</v>
      </c>
      <c r="R1383" s="8" t="str">
        <f>LOOKUP(G1383,{0,1,19,30,40,50,60,70},{"null","0-18","19-29","30-39","40-49","50-59","60-69","70+"})</f>
        <v>30-39</v>
      </c>
      <c r="S1383" t="str">
        <f t="shared" si="86"/>
        <v>Not Fleeing or Blank</v>
      </c>
      <c r="T1383" t="str">
        <f t="shared" si="87"/>
        <v>NO</v>
      </c>
    </row>
    <row r="1384" spans="1:20" ht="19" hidden="1" x14ac:dyDescent="0.2">
      <c r="A1384">
        <v>1383</v>
      </c>
      <c r="B1384">
        <v>1565</v>
      </c>
      <c r="C1384" t="s">
        <v>2393</v>
      </c>
      <c r="D1384" s="1">
        <v>42515</v>
      </c>
      <c r="E1384" t="s">
        <v>15</v>
      </c>
      <c r="F1384" t="s">
        <v>60</v>
      </c>
      <c r="G1384">
        <v>43</v>
      </c>
      <c r="H1384" t="s">
        <v>17</v>
      </c>
      <c r="I1384" t="s">
        <v>24</v>
      </c>
      <c r="J1384" t="s">
        <v>246</v>
      </c>
      <c r="K1384" t="s">
        <v>44</v>
      </c>
      <c r="L1384" t="b">
        <v>1</v>
      </c>
      <c r="M1384" t="s">
        <v>33</v>
      </c>
      <c r="N1384" t="s">
        <v>22</v>
      </c>
      <c r="O1384" t="b">
        <v>0</v>
      </c>
      <c r="P1384" t="str">
        <f t="shared" si="84"/>
        <v>armed</v>
      </c>
      <c r="Q1384" t="str">
        <f t="shared" si="85"/>
        <v>No Gun</v>
      </c>
      <c r="R1384" s="8" t="str">
        <f>LOOKUP(G1384,{0,1,19,30,40,50,60,70},{"null","0-18","19-29","30-39","40-49","50-59","60-69","70+"})</f>
        <v>40-49</v>
      </c>
      <c r="S1384" t="str">
        <f t="shared" si="86"/>
        <v>Not Fleeing or Blank</v>
      </c>
      <c r="T1384" t="str">
        <f t="shared" si="87"/>
        <v>NO</v>
      </c>
    </row>
    <row r="1385" spans="1:20" ht="19" x14ac:dyDescent="0.2">
      <c r="A1385">
        <v>1384</v>
      </c>
      <c r="B1385">
        <v>1566</v>
      </c>
      <c r="C1385" t="s">
        <v>2394</v>
      </c>
      <c r="D1385" s="1">
        <v>42515</v>
      </c>
      <c r="E1385" t="s">
        <v>15</v>
      </c>
      <c r="G1385">
        <v>24</v>
      </c>
      <c r="H1385" t="s">
        <v>17</v>
      </c>
      <c r="I1385" t="s">
        <v>56</v>
      </c>
      <c r="J1385" t="s">
        <v>294</v>
      </c>
      <c r="K1385" t="s">
        <v>169</v>
      </c>
      <c r="L1385" t="b">
        <v>0</v>
      </c>
      <c r="M1385" t="s">
        <v>33</v>
      </c>
      <c r="N1385" t="s">
        <v>48</v>
      </c>
      <c r="O1385" t="b">
        <v>0</v>
      </c>
      <c r="P1385" t="str">
        <f t="shared" si="84"/>
        <v>unarmed or undetermined or null</v>
      </c>
      <c r="Q1385" t="str">
        <f t="shared" si="85"/>
        <v>No Gun</v>
      </c>
      <c r="R1385" s="8" t="str">
        <f>LOOKUP(G1385,{0,1,19,30,40,50,60,70},{"null","0-18","19-29","30-39","40-49","50-59","60-69","70+"})</f>
        <v>19-29</v>
      </c>
      <c r="S1385" t="str">
        <f t="shared" si="86"/>
        <v>Fleeing</v>
      </c>
      <c r="T1385" t="str">
        <f t="shared" si="87"/>
        <v>YES</v>
      </c>
    </row>
    <row r="1386" spans="1:20" ht="19" hidden="1" x14ac:dyDescent="0.2">
      <c r="A1386">
        <v>1385</v>
      </c>
      <c r="B1386">
        <v>1568</v>
      </c>
      <c r="C1386" t="s">
        <v>2395</v>
      </c>
      <c r="D1386" s="1">
        <v>42516</v>
      </c>
      <c r="E1386" t="s">
        <v>15</v>
      </c>
      <c r="F1386" t="s">
        <v>16</v>
      </c>
      <c r="G1386">
        <v>29</v>
      </c>
      <c r="H1386" t="s">
        <v>17</v>
      </c>
      <c r="I1386" t="s">
        <v>24</v>
      </c>
      <c r="J1386" t="s">
        <v>105</v>
      </c>
      <c r="K1386" t="s">
        <v>106</v>
      </c>
      <c r="L1386" t="b">
        <v>0</v>
      </c>
      <c r="M1386" t="s">
        <v>21</v>
      </c>
      <c r="N1386" t="s">
        <v>22</v>
      </c>
      <c r="O1386" t="b">
        <v>0</v>
      </c>
      <c r="P1386" t="str">
        <f t="shared" si="84"/>
        <v>armed</v>
      </c>
      <c r="Q1386" t="str">
        <f t="shared" si="85"/>
        <v>Gun</v>
      </c>
      <c r="R1386" s="8" t="str">
        <f>LOOKUP(G1386,{0,1,19,30,40,50,60,70},{"null","0-18","19-29","30-39","40-49","50-59","60-69","70+"})</f>
        <v>19-29</v>
      </c>
      <c r="S1386" t="str">
        <f t="shared" si="86"/>
        <v>Not Fleeing or Blank</v>
      </c>
      <c r="T1386" t="str">
        <f t="shared" si="87"/>
        <v>NO</v>
      </c>
    </row>
    <row r="1387" spans="1:20" ht="19" hidden="1" x14ac:dyDescent="0.2">
      <c r="A1387">
        <v>1386</v>
      </c>
      <c r="B1387">
        <v>1569</v>
      </c>
      <c r="C1387" t="s">
        <v>2396</v>
      </c>
      <c r="D1387" s="1">
        <v>42516</v>
      </c>
      <c r="E1387" t="s">
        <v>15</v>
      </c>
      <c r="F1387" t="s">
        <v>16</v>
      </c>
      <c r="G1387">
        <v>43</v>
      </c>
      <c r="H1387" t="s">
        <v>17</v>
      </c>
      <c r="I1387" t="s">
        <v>24</v>
      </c>
      <c r="J1387" t="s">
        <v>1784</v>
      </c>
      <c r="K1387" t="s">
        <v>93</v>
      </c>
      <c r="L1387" t="b">
        <v>0</v>
      </c>
      <c r="M1387" t="s">
        <v>21</v>
      </c>
      <c r="N1387" t="s">
        <v>73</v>
      </c>
      <c r="O1387" t="b">
        <v>0</v>
      </c>
      <c r="P1387" t="str">
        <f t="shared" si="84"/>
        <v>armed</v>
      </c>
      <c r="Q1387" t="str">
        <f t="shared" si="85"/>
        <v>Gun</v>
      </c>
      <c r="R1387" s="8" t="str">
        <f>LOOKUP(G1387,{0,1,19,30,40,50,60,70},{"null","0-18","19-29","30-39","40-49","50-59","60-69","70+"})</f>
        <v>40-49</v>
      </c>
      <c r="S1387" t="str">
        <f t="shared" si="86"/>
        <v>Fleeing</v>
      </c>
      <c r="T1387" t="str">
        <f t="shared" si="87"/>
        <v>NO</v>
      </c>
    </row>
    <row r="1388" spans="1:20" ht="19" hidden="1" x14ac:dyDescent="0.2">
      <c r="A1388">
        <v>1387</v>
      </c>
      <c r="B1388">
        <v>1570</v>
      </c>
      <c r="C1388" t="s">
        <v>2397</v>
      </c>
      <c r="D1388" s="1">
        <v>42516</v>
      </c>
      <c r="E1388" t="s">
        <v>15</v>
      </c>
      <c r="F1388" t="s">
        <v>16</v>
      </c>
      <c r="H1388" t="s">
        <v>17</v>
      </c>
      <c r="J1388" t="s">
        <v>444</v>
      </c>
      <c r="K1388" t="s">
        <v>64</v>
      </c>
      <c r="L1388" t="b">
        <v>0</v>
      </c>
      <c r="M1388" t="s">
        <v>33</v>
      </c>
      <c r="N1388" t="s">
        <v>22</v>
      </c>
      <c r="O1388" t="b">
        <v>0</v>
      </c>
      <c r="P1388" t="str">
        <f t="shared" si="84"/>
        <v>armed</v>
      </c>
      <c r="Q1388" t="str">
        <f t="shared" si="85"/>
        <v>Gun</v>
      </c>
      <c r="R1388" s="8" t="str">
        <f>LOOKUP(G1388,{0,1,19,30,40,50,60,70},{"null","0-18","19-29","30-39","40-49","50-59","60-69","70+"})</f>
        <v>null</v>
      </c>
      <c r="S1388" t="str">
        <f t="shared" si="86"/>
        <v>Not Fleeing or Blank</v>
      </c>
      <c r="T1388" t="str">
        <f t="shared" si="87"/>
        <v>NO</v>
      </c>
    </row>
    <row r="1389" spans="1:20" ht="19" x14ac:dyDescent="0.2">
      <c r="A1389">
        <v>1388</v>
      </c>
      <c r="B1389">
        <v>1571</v>
      </c>
      <c r="C1389" t="s">
        <v>2398</v>
      </c>
      <c r="D1389" s="1">
        <v>42516</v>
      </c>
      <c r="E1389" t="s">
        <v>15</v>
      </c>
      <c r="F1389" t="s">
        <v>77</v>
      </c>
      <c r="G1389">
        <v>21</v>
      </c>
      <c r="H1389" t="s">
        <v>17</v>
      </c>
      <c r="I1389" t="s">
        <v>56</v>
      </c>
      <c r="J1389" t="s">
        <v>2399</v>
      </c>
      <c r="K1389" t="s">
        <v>93</v>
      </c>
      <c r="L1389" t="b">
        <v>0</v>
      </c>
      <c r="M1389" t="s">
        <v>77</v>
      </c>
      <c r="N1389" t="s">
        <v>73</v>
      </c>
      <c r="O1389" t="b">
        <v>0</v>
      </c>
      <c r="P1389" t="str">
        <f t="shared" si="84"/>
        <v>unarmed or undetermined or null</v>
      </c>
      <c r="Q1389" t="str">
        <f t="shared" si="85"/>
        <v>No Gun</v>
      </c>
      <c r="R1389" s="8" t="str">
        <f>LOOKUP(G1389,{0,1,19,30,40,50,60,70},{"null","0-18","19-29","30-39","40-49","50-59","60-69","70+"})</f>
        <v>19-29</v>
      </c>
      <c r="S1389" t="str">
        <f t="shared" si="86"/>
        <v>Fleeing</v>
      </c>
      <c r="T1389" t="str">
        <f t="shared" si="87"/>
        <v>YES</v>
      </c>
    </row>
    <row r="1390" spans="1:20" ht="19" hidden="1" x14ac:dyDescent="0.2">
      <c r="A1390">
        <v>1389</v>
      </c>
      <c r="B1390">
        <v>1572</v>
      </c>
      <c r="C1390" t="s">
        <v>2400</v>
      </c>
      <c r="D1390" s="1">
        <v>42516</v>
      </c>
      <c r="E1390" t="s">
        <v>15</v>
      </c>
      <c r="F1390" t="s">
        <v>16</v>
      </c>
      <c r="G1390">
        <v>19</v>
      </c>
      <c r="H1390" t="s">
        <v>17</v>
      </c>
      <c r="I1390" t="s">
        <v>30</v>
      </c>
      <c r="J1390" t="s">
        <v>2401</v>
      </c>
      <c r="K1390" t="s">
        <v>37</v>
      </c>
      <c r="L1390" t="b">
        <v>0</v>
      </c>
      <c r="M1390" t="s">
        <v>21</v>
      </c>
      <c r="N1390" t="s">
        <v>48</v>
      </c>
      <c r="O1390" t="b">
        <v>0</v>
      </c>
      <c r="P1390" t="str">
        <f t="shared" si="84"/>
        <v>armed</v>
      </c>
      <c r="Q1390" t="str">
        <f t="shared" si="85"/>
        <v>Gun</v>
      </c>
      <c r="R1390" s="8" t="str">
        <f>LOOKUP(G1390,{0,1,19,30,40,50,60,70},{"null","0-18","19-29","30-39","40-49","50-59","60-69","70+"})</f>
        <v>19-29</v>
      </c>
      <c r="S1390" t="str">
        <f t="shared" si="86"/>
        <v>Fleeing</v>
      </c>
      <c r="T1390" t="str">
        <f t="shared" si="87"/>
        <v>NO</v>
      </c>
    </row>
    <row r="1391" spans="1:20" ht="19" hidden="1" x14ac:dyDescent="0.2">
      <c r="A1391">
        <v>1390</v>
      </c>
      <c r="B1391">
        <v>1581</v>
      </c>
      <c r="C1391" t="s">
        <v>2402</v>
      </c>
      <c r="D1391" s="1">
        <v>42516</v>
      </c>
      <c r="E1391" t="s">
        <v>15</v>
      </c>
      <c r="F1391" t="s">
        <v>60</v>
      </c>
      <c r="H1391" t="s">
        <v>52</v>
      </c>
      <c r="J1391" t="s">
        <v>2403</v>
      </c>
      <c r="K1391" t="s">
        <v>169</v>
      </c>
      <c r="L1391" t="b">
        <v>0</v>
      </c>
      <c r="M1391" t="s">
        <v>33</v>
      </c>
      <c r="N1391" t="s">
        <v>22</v>
      </c>
      <c r="O1391" t="b">
        <v>0</v>
      </c>
      <c r="P1391" t="str">
        <f t="shared" si="84"/>
        <v>armed</v>
      </c>
      <c r="Q1391" t="str">
        <f t="shared" si="85"/>
        <v>No Gun</v>
      </c>
      <c r="R1391" s="8" t="str">
        <f>LOOKUP(G1391,{0,1,19,30,40,50,60,70},{"null","0-18","19-29","30-39","40-49","50-59","60-69","70+"})</f>
        <v>null</v>
      </c>
      <c r="S1391" t="str">
        <f t="shared" si="86"/>
        <v>Not Fleeing or Blank</v>
      </c>
      <c r="T1391" t="str">
        <f t="shared" si="87"/>
        <v>NO</v>
      </c>
    </row>
    <row r="1392" spans="1:20" ht="19" hidden="1" x14ac:dyDescent="0.2">
      <c r="A1392">
        <v>1391</v>
      </c>
      <c r="B1392">
        <v>1583</v>
      </c>
      <c r="C1392" t="s">
        <v>2404</v>
      </c>
      <c r="D1392" s="1">
        <v>42516</v>
      </c>
      <c r="E1392" t="s">
        <v>15</v>
      </c>
      <c r="F1392" t="s">
        <v>16</v>
      </c>
      <c r="G1392">
        <v>25</v>
      </c>
      <c r="H1392" t="s">
        <v>17</v>
      </c>
      <c r="I1392" t="s">
        <v>30</v>
      </c>
      <c r="J1392" t="s">
        <v>2405</v>
      </c>
      <c r="K1392" t="s">
        <v>101</v>
      </c>
      <c r="L1392" t="b">
        <v>0</v>
      </c>
      <c r="M1392" t="s">
        <v>21</v>
      </c>
      <c r="N1392" t="s">
        <v>48</v>
      </c>
      <c r="O1392" t="b">
        <v>0</v>
      </c>
      <c r="P1392" t="str">
        <f t="shared" si="84"/>
        <v>armed</v>
      </c>
      <c r="Q1392" t="str">
        <f t="shared" si="85"/>
        <v>Gun</v>
      </c>
      <c r="R1392" s="8" t="str">
        <f>LOOKUP(G1392,{0,1,19,30,40,50,60,70},{"null","0-18","19-29","30-39","40-49","50-59","60-69","70+"})</f>
        <v>19-29</v>
      </c>
      <c r="S1392" t="str">
        <f t="shared" si="86"/>
        <v>Fleeing</v>
      </c>
      <c r="T1392" t="str">
        <f t="shared" si="87"/>
        <v>NO</v>
      </c>
    </row>
    <row r="1393" spans="1:20" ht="19" hidden="1" x14ac:dyDescent="0.2">
      <c r="A1393">
        <v>1392</v>
      </c>
      <c r="B1393">
        <v>1580</v>
      </c>
      <c r="C1393" t="s">
        <v>2406</v>
      </c>
      <c r="D1393" s="1">
        <v>42517</v>
      </c>
      <c r="E1393" t="s">
        <v>15</v>
      </c>
      <c r="F1393" t="s">
        <v>16</v>
      </c>
      <c r="G1393">
        <v>59</v>
      </c>
      <c r="H1393" t="s">
        <v>17</v>
      </c>
      <c r="I1393" t="s">
        <v>24</v>
      </c>
      <c r="J1393" t="s">
        <v>121</v>
      </c>
      <c r="K1393" t="s">
        <v>122</v>
      </c>
      <c r="L1393" t="b">
        <v>0</v>
      </c>
      <c r="M1393" t="s">
        <v>21</v>
      </c>
      <c r="N1393" t="s">
        <v>22</v>
      </c>
      <c r="O1393" t="b">
        <v>0</v>
      </c>
      <c r="P1393" t="str">
        <f t="shared" si="84"/>
        <v>armed</v>
      </c>
      <c r="Q1393" t="str">
        <f t="shared" si="85"/>
        <v>Gun</v>
      </c>
      <c r="R1393" s="8" t="str">
        <f>LOOKUP(G1393,{0,1,19,30,40,50,60,70},{"null","0-18","19-29","30-39","40-49","50-59","60-69","70+"})</f>
        <v>50-59</v>
      </c>
      <c r="S1393" t="str">
        <f t="shared" si="86"/>
        <v>Not Fleeing or Blank</v>
      </c>
      <c r="T1393" t="str">
        <f t="shared" si="87"/>
        <v>NO</v>
      </c>
    </row>
    <row r="1394" spans="1:20" ht="19" hidden="1" x14ac:dyDescent="0.2">
      <c r="A1394">
        <v>1393</v>
      </c>
      <c r="B1394">
        <v>1576</v>
      </c>
      <c r="C1394" t="s">
        <v>2407</v>
      </c>
      <c r="D1394" s="1">
        <v>42518</v>
      </c>
      <c r="E1394" t="s">
        <v>15</v>
      </c>
      <c r="F1394" t="s">
        <v>16</v>
      </c>
      <c r="G1394">
        <v>50</v>
      </c>
      <c r="H1394" t="s">
        <v>17</v>
      </c>
      <c r="I1394" t="s">
        <v>56</v>
      </c>
      <c r="J1394" t="s">
        <v>2408</v>
      </c>
      <c r="K1394" t="s">
        <v>278</v>
      </c>
      <c r="L1394" t="b">
        <v>0</v>
      </c>
      <c r="M1394" t="s">
        <v>21</v>
      </c>
      <c r="N1394" t="s">
        <v>22</v>
      </c>
      <c r="O1394" t="b">
        <v>0</v>
      </c>
      <c r="P1394" t="str">
        <f t="shared" si="84"/>
        <v>armed</v>
      </c>
      <c r="Q1394" t="str">
        <f t="shared" si="85"/>
        <v>Gun</v>
      </c>
      <c r="R1394" s="8" t="str">
        <f>LOOKUP(G1394,{0,1,19,30,40,50,60,70},{"null","0-18","19-29","30-39","40-49","50-59","60-69","70+"})</f>
        <v>50-59</v>
      </c>
      <c r="S1394" t="str">
        <f t="shared" si="86"/>
        <v>Not Fleeing or Blank</v>
      </c>
      <c r="T1394" t="str">
        <f t="shared" si="87"/>
        <v>NO</v>
      </c>
    </row>
    <row r="1395" spans="1:20" ht="19" hidden="1" x14ac:dyDescent="0.2">
      <c r="A1395">
        <v>1394</v>
      </c>
      <c r="B1395">
        <v>1582</v>
      </c>
      <c r="C1395" t="s">
        <v>2409</v>
      </c>
      <c r="D1395" s="1">
        <v>42518</v>
      </c>
      <c r="E1395" t="s">
        <v>15</v>
      </c>
      <c r="F1395" t="s">
        <v>16</v>
      </c>
      <c r="G1395">
        <v>58</v>
      </c>
      <c r="H1395" t="s">
        <v>17</v>
      </c>
      <c r="I1395" t="s">
        <v>24</v>
      </c>
      <c r="J1395" t="s">
        <v>100</v>
      </c>
      <c r="K1395" t="s">
        <v>101</v>
      </c>
      <c r="L1395" t="b">
        <v>0</v>
      </c>
      <c r="M1395" t="s">
        <v>21</v>
      </c>
      <c r="N1395" t="s">
        <v>22</v>
      </c>
      <c r="O1395" t="b">
        <v>1</v>
      </c>
      <c r="P1395" t="str">
        <f t="shared" si="84"/>
        <v>armed</v>
      </c>
      <c r="Q1395" t="str">
        <f t="shared" si="85"/>
        <v>Gun</v>
      </c>
      <c r="R1395" s="8" t="str">
        <f>LOOKUP(G1395,{0,1,19,30,40,50,60,70},{"null","0-18","19-29","30-39","40-49","50-59","60-69","70+"})</f>
        <v>50-59</v>
      </c>
      <c r="S1395" t="str">
        <f t="shared" si="86"/>
        <v>Not Fleeing or Blank</v>
      </c>
      <c r="T1395" t="str">
        <f t="shared" si="87"/>
        <v>NO</v>
      </c>
    </row>
    <row r="1396" spans="1:20" ht="19" hidden="1" x14ac:dyDescent="0.2">
      <c r="A1396">
        <v>1395</v>
      </c>
      <c r="B1396">
        <v>1573</v>
      </c>
      <c r="C1396" t="s">
        <v>2410</v>
      </c>
      <c r="D1396" s="1">
        <v>42519</v>
      </c>
      <c r="E1396" t="s">
        <v>15</v>
      </c>
      <c r="F1396" t="s">
        <v>16</v>
      </c>
      <c r="G1396">
        <v>25</v>
      </c>
      <c r="H1396" t="s">
        <v>17</v>
      </c>
      <c r="I1396" t="s">
        <v>30</v>
      </c>
      <c r="J1396" t="s">
        <v>214</v>
      </c>
      <c r="K1396" t="s">
        <v>64</v>
      </c>
      <c r="L1396" t="b">
        <v>1</v>
      </c>
      <c r="M1396" t="s">
        <v>21</v>
      </c>
      <c r="N1396" t="s">
        <v>22</v>
      </c>
      <c r="O1396" t="b">
        <v>0</v>
      </c>
      <c r="P1396" t="str">
        <f t="shared" si="84"/>
        <v>armed</v>
      </c>
      <c r="Q1396" t="str">
        <f t="shared" si="85"/>
        <v>Gun</v>
      </c>
      <c r="R1396" s="8" t="str">
        <f>LOOKUP(G1396,{0,1,19,30,40,50,60,70},{"null","0-18","19-29","30-39","40-49","50-59","60-69","70+"})</f>
        <v>19-29</v>
      </c>
      <c r="S1396" t="str">
        <f t="shared" si="86"/>
        <v>Not Fleeing or Blank</v>
      </c>
      <c r="T1396" t="str">
        <f t="shared" si="87"/>
        <v>NO</v>
      </c>
    </row>
    <row r="1397" spans="1:20" ht="19" hidden="1" x14ac:dyDescent="0.2">
      <c r="A1397">
        <v>1396</v>
      </c>
      <c r="B1397">
        <v>1577</v>
      </c>
      <c r="C1397" t="s">
        <v>2411</v>
      </c>
      <c r="D1397" s="1">
        <v>42519</v>
      </c>
      <c r="E1397" t="s">
        <v>15</v>
      </c>
      <c r="F1397" t="s">
        <v>60</v>
      </c>
      <c r="G1397">
        <v>32</v>
      </c>
      <c r="H1397" t="s">
        <v>17</v>
      </c>
      <c r="I1397" t="s">
        <v>24</v>
      </c>
      <c r="J1397" t="s">
        <v>2412</v>
      </c>
      <c r="K1397" t="s">
        <v>169</v>
      </c>
      <c r="L1397" t="b">
        <v>0</v>
      </c>
      <c r="M1397" t="s">
        <v>33</v>
      </c>
      <c r="N1397" t="s">
        <v>22</v>
      </c>
      <c r="O1397" t="b">
        <v>0</v>
      </c>
      <c r="P1397" t="str">
        <f t="shared" si="84"/>
        <v>armed</v>
      </c>
      <c r="Q1397" t="str">
        <f t="shared" si="85"/>
        <v>No Gun</v>
      </c>
      <c r="R1397" s="8" t="str">
        <f>LOOKUP(G1397,{0,1,19,30,40,50,60,70},{"null","0-18","19-29","30-39","40-49","50-59","60-69","70+"})</f>
        <v>30-39</v>
      </c>
      <c r="S1397" t="str">
        <f t="shared" si="86"/>
        <v>Not Fleeing or Blank</v>
      </c>
      <c r="T1397" t="str">
        <f t="shared" si="87"/>
        <v>NO</v>
      </c>
    </row>
    <row r="1398" spans="1:20" ht="19" hidden="1" x14ac:dyDescent="0.2">
      <c r="A1398">
        <v>1397</v>
      </c>
      <c r="B1398">
        <v>1578</v>
      </c>
      <c r="C1398" t="s">
        <v>2413</v>
      </c>
      <c r="D1398" s="1">
        <v>42519</v>
      </c>
      <c r="E1398" t="s">
        <v>15</v>
      </c>
      <c r="F1398" t="s">
        <v>16</v>
      </c>
      <c r="G1398">
        <v>53</v>
      </c>
      <c r="H1398" t="s">
        <v>17</v>
      </c>
      <c r="I1398" t="s">
        <v>24</v>
      </c>
      <c r="J1398" t="s">
        <v>2106</v>
      </c>
      <c r="K1398" t="s">
        <v>251</v>
      </c>
      <c r="L1398" t="b">
        <v>0</v>
      </c>
      <c r="M1398" t="s">
        <v>21</v>
      </c>
      <c r="N1398" t="s">
        <v>22</v>
      </c>
      <c r="O1398" t="b">
        <v>1</v>
      </c>
      <c r="P1398" t="str">
        <f t="shared" si="84"/>
        <v>armed</v>
      </c>
      <c r="Q1398" t="str">
        <f t="shared" si="85"/>
        <v>Gun</v>
      </c>
      <c r="R1398" s="8" t="str">
        <f>LOOKUP(G1398,{0,1,19,30,40,50,60,70},{"null","0-18","19-29","30-39","40-49","50-59","60-69","70+"})</f>
        <v>50-59</v>
      </c>
      <c r="S1398" t="str">
        <f t="shared" si="86"/>
        <v>Not Fleeing or Blank</v>
      </c>
      <c r="T1398" t="str">
        <f t="shared" si="87"/>
        <v>NO</v>
      </c>
    </row>
    <row r="1399" spans="1:20" ht="19" hidden="1" x14ac:dyDescent="0.2">
      <c r="A1399">
        <v>1398</v>
      </c>
      <c r="B1399">
        <v>1579</v>
      </c>
      <c r="C1399" t="s">
        <v>2414</v>
      </c>
      <c r="D1399" s="1">
        <v>42519</v>
      </c>
      <c r="E1399" t="s">
        <v>28</v>
      </c>
      <c r="F1399" t="s">
        <v>29</v>
      </c>
      <c r="G1399">
        <v>38</v>
      </c>
      <c r="H1399" t="s">
        <v>17</v>
      </c>
      <c r="I1399" t="s">
        <v>24</v>
      </c>
      <c r="J1399" t="s">
        <v>2415</v>
      </c>
      <c r="K1399" t="s">
        <v>251</v>
      </c>
      <c r="L1399" t="b">
        <v>0</v>
      </c>
      <c r="M1399" t="s">
        <v>33</v>
      </c>
      <c r="N1399" t="s">
        <v>48</v>
      </c>
      <c r="O1399" t="b">
        <v>0</v>
      </c>
      <c r="P1399" t="str">
        <f t="shared" si="84"/>
        <v>unarmed or undetermined or null</v>
      </c>
      <c r="Q1399" t="str">
        <f t="shared" si="85"/>
        <v>No Gun</v>
      </c>
      <c r="R1399" s="8" t="str">
        <f>LOOKUP(G1399,{0,1,19,30,40,50,60,70},{"null","0-18","19-29","30-39","40-49","50-59","60-69","70+"})</f>
        <v>30-39</v>
      </c>
      <c r="S1399" t="str">
        <f t="shared" si="86"/>
        <v>Fleeing</v>
      </c>
      <c r="T1399" t="str">
        <f t="shared" si="87"/>
        <v>NO</v>
      </c>
    </row>
    <row r="1400" spans="1:20" ht="19" hidden="1" x14ac:dyDescent="0.2">
      <c r="A1400">
        <v>1399</v>
      </c>
      <c r="B1400">
        <v>1574</v>
      </c>
      <c r="C1400" t="s">
        <v>2416</v>
      </c>
      <c r="D1400" s="1">
        <v>42520</v>
      </c>
      <c r="E1400" t="s">
        <v>15</v>
      </c>
      <c r="F1400" t="s">
        <v>16</v>
      </c>
      <c r="G1400">
        <v>70</v>
      </c>
      <c r="H1400" t="s">
        <v>17</v>
      </c>
      <c r="I1400" t="s">
        <v>24</v>
      </c>
      <c r="J1400" t="s">
        <v>2417</v>
      </c>
      <c r="K1400" t="s">
        <v>26</v>
      </c>
      <c r="L1400" t="b">
        <v>0</v>
      </c>
      <c r="M1400" t="s">
        <v>21</v>
      </c>
      <c r="N1400" t="s">
        <v>22</v>
      </c>
      <c r="O1400" t="b">
        <v>0</v>
      </c>
      <c r="P1400" t="str">
        <f t="shared" si="84"/>
        <v>armed</v>
      </c>
      <c r="Q1400" t="str">
        <f t="shared" si="85"/>
        <v>Gun</v>
      </c>
      <c r="R1400" s="8" t="str">
        <f>LOOKUP(G1400,{0,1,19,30,40,50,60,70},{"null","0-18","19-29","30-39","40-49","50-59","60-69","70+"})</f>
        <v>70+</v>
      </c>
      <c r="S1400" t="str">
        <f t="shared" si="86"/>
        <v>Not Fleeing or Blank</v>
      </c>
      <c r="T1400" t="str">
        <f t="shared" si="87"/>
        <v>NO</v>
      </c>
    </row>
    <row r="1401" spans="1:20" ht="19" hidden="1" x14ac:dyDescent="0.2">
      <c r="A1401">
        <v>1400</v>
      </c>
      <c r="B1401">
        <v>1575</v>
      </c>
      <c r="C1401" t="s">
        <v>2418</v>
      </c>
      <c r="D1401" s="1">
        <v>42520</v>
      </c>
      <c r="E1401" t="s">
        <v>15</v>
      </c>
      <c r="F1401" t="s">
        <v>16</v>
      </c>
      <c r="G1401">
        <v>33</v>
      </c>
      <c r="H1401" t="s">
        <v>17</v>
      </c>
      <c r="I1401" t="s">
        <v>56</v>
      </c>
      <c r="J1401" t="s">
        <v>367</v>
      </c>
      <c r="K1401" t="s">
        <v>47</v>
      </c>
      <c r="L1401" t="b">
        <v>0</v>
      </c>
      <c r="M1401" t="s">
        <v>21</v>
      </c>
      <c r="N1401" t="s">
        <v>22</v>
      </c>
      <c r="O1401" t="b">
        <v>0</v>
      </c>
      <c r="P1401" t="str">
        <f t="shared" si="84"/>
        <v>armed</v>
      </c>
      <c r="Q1401" t="str">
        <f t="shared" si="85"/>
        <v>Gun</v>
      </c>
      <c r="R1401" s="8" t="str">
        <f>LOOKUP(G1401,{0,1,19,30,40,50,60,70},{"null","0-18","19-29","30-39","40-49","50-59","60-69","70+"})</f>
        <v>30-39</v>
      </c>
      <c r="S1401" t="str">
        <f t="shared" si="86"/>
        <v>Not Fleeing or Blank</v>
      </c>
      <c r="T1401" t="str">
        <f t="shared" si="87"/>
        <v>NO</v>
      </c>
    </row>
    <row r="1402" spans="1:20" ht="19" hidden="1" x14ac:dyDescent="0.2">
      <c r="A1402">
        <v>1401</v>
      </c>
      <c r="B1402">
        <v>1585</v>
      </c>
      <c r="C1402" t="s">
        <v>2419</v>
      </c>
      <c r="D1402" s="1">
        <v>42521</v>
      </c>
      <c r="E1402" t="s">
        <v>15</v>
      </c>
      <c r="F1402" t="s">
        <v>60</v>
      </c>
      <c r="G1402">
        <v>36</v>
      </c>
      <c r="H1402" t="s">
        <v>17</v>
      </c>
      <c r="I1402" t="s">
        <v>24</v>
      </c>
      <c r="J1402" t="s">
        <v>2420</v>
      </c>
      <c r="K1402" t="s">
        <v>26</v>
      </c>
      <c r="L1402" t="b">
        <v>0</v>
      </c>
      <c r="M1402" t="s">
        <v>33</v>
      </c>
      <c r="N1402" t="s">
        <v>22</v>
      </c>
      <c r="O1402" t="b">
        <v>0</v>
      </c>
      <c r="P1402" t="str">
        <f t="shared" si="84"/>
        <v>armed</v>
      </c>
      <c r="Q1402" t="str">
        <f t="shared" si="85"/>
        <v>No Gun</v>
      </c>
      <c r="R1402" s="8" t="str">
        <f>LOOKUP(G1402,{0,1,19,30,40,50,60,70},{"null","0-18","19-29","30-39","40-49","50-59","60-69","70+"})</f>
        <v>30-39</v>
      </c>
      <c r="S1402" t="str">
        <f t="shared" si="86"/>
        <v>Not Fleeing or Blank</v>
      </c>
      <c r="T1402" t="str">
        <f t="shared" si="87"/>
        <v>NO</v>
      </c>
    </row>
    <row r="1403" spans="1:20" ht="19" hidden="1" x14ac:dyDescent="0.2">
      <c r="A1403">
        <v>1402</v>
      </c>
      <c r="B1403">
        <v>1584</v>
      </c>
      <c r="C1403" t="s">
        <v>1709</v>
      </c>
      <c r="D1403" s="1">
        <v>42522</v>
      </c>
      <c r="E1403" t="s">
        <v>15</v>
      </c>
      <c r="F1403" t="s">
        <v>16</v>
      </c>
      <c r="H1403" t="s">
        <v>17</v>
      </c>
      <c r="J1403" t="s">
        <v>193</v>
      </c>
      <c r="K1403" t="s">
        <v>47</v>
      </c>
      <c r="L1403" t="b">
        <v>0</v>
      </c>
      <c r="M1403" t="s">
        <v>21</v>
      </c>
      <c r="N1403" t="s">
        <v>22</v>
      </c>
      <c r="O1403" t="b">
        <v>0</v>
      </c>
      <c r="P1403" t="str">
        <f t="shared" si="84"/>
        <v>armed</v>
      </c>
      <c r="Q1403" t="str">
        <f t="shared" si="85"/>
        <v>Gun</v>
      </c>
      <c r="R1403" s="8" t="str">
        <f>LOOKUP(G1403,{0,1,19,30,40,50,60,70},{"null","0-18","19-29","30-39","40-49","50-59","60-69","70+"})</f>
        <v>null</v>
      </c>
      <c r="S1403" t="str">
        <f t="shared" si="86"/>
        <v>Not Fleeing or Blank</v>
      </c>
      <c r="T1403" t="str">
        <f t="shared" si="87"/>
        <v>NO</v>
      </c>
    </row>
    <row r="1404" spans="1:20" ht="19" x14ac:dyDescent="0.2">
      <c r="A1404">
        <v>1403</v>
      </c>
      <c r="B1404">
        <v>1586</v>
      </c>
      <c r="C1404" t="s">
        <v>2337</v>
      </c>
      <c r="D1404" s="1">
        <v>42522</v>
      </c>
      <c r="E1404" t="s">
        <v>15</v>
      </c>
      <c r="F1404" t="s">
        <v>16</v>
      </c>
      <c r="G1404">
        <v>21</v>
      </c>
      <c r="H1404" t="s">
        <v>17</v>
      </c>
      <c r="I1404" t="s">
        <v>56</v>
      </c>
      <c r="J1404" t="s">
        <v>2421</v>
      </c>
      <c r="K1404" t="s">
        <v>230</v>
      </c>
      <c r="L1404" t="b">
        <v>0</v>
      </c>
      <c r="M1404" t="s">
        <v>21</v>
      </c>
      <c r="N1404" t="s">
        <v>73</v>
      </c>
      <c r="O1404" t="b">
        <v>1</v>
      </c>
      <c r="P1404" t="str">
        <f t="shared" si="84"/>
        <v>armed</v>
      </c>
      <c r="Q1404" t="str">
        <f t="shared" si="85"/>
        <v>Gun</v>
      </c>
      <c r="R1404" s="8" t="str">
        <f>LOOKUP(G1404,{0,1,19,30,40,50,60,70},{"null","0-18","19-29","30-39","40-49","50-59","60-69","70+"})</f>
        <v>19-29</v>
      </c>
      <c r="S1404" t="str">
        <f t="shared" si="86"/>
        <v>Fleeing</v>
      </c>
      <c r="T1404" t="str">
        <f t="shared" si="87"/>
        <v>YES</v>
      </c>
    </row>
    <row r="1405" spans="1:20" ht="19" hidden="1" x14ac:dyDescent="0.2">
      <c r="A1405">
        <v>1404</v>
      </c>
      <c r="B1405">
        <v>1587</v>
      </c>
      <c r="C1405" t="s">
        <v>2422</v>
      </c>
      <c r="D1405" s="1">
        <v>42522</v>
      </c>
      <c r="E1405" t="s">
        <v>15</v>
      </c>
      <c r="F1405" t="s">
        <v>16</v>
      </c>
      <c r="G1405">
        <v>51</v>
      </c>
      <c r="H1405" t="s">
        <v>17</v>
      </c>
      <c r="I1405" t="s">
        <v>24</v>
      </c>
      <c r="J1405" t="s">
        <v>2423</v>
      </c>
      <c r="K1405" t="s">
        <v>146</v>
      </c>
      <c r="L1405" t="b">
        <v>0</v>
      </c>
      <c r="M1405" t="s">
        <v>21</v>
      </c>
      <c r="N1405" t="s">
        <v>73</v>
      </c>
      <c r="O1405" t="b">
        <v>0</v>
      </c>
      <c r="P1405" t="str">
        <f t="shared" si="84"/>
        <v>armed</v>
      </c>
      <c r="Q1405" t="str">
        <f t="shared" si="85"/>
        <v>Gun</v>
      </c>
      <c r="R1405" s="8" t="str">
        <f>LOOKUP(G1405,{0,1,19,30,40,50,60,70},{"null","0-18","19-29","30-39","40-49","50-59","60-69","70+"})</f>
        <v>50-59</v>
      </c>
      <c r="S1405" t="str">
        <f t="shared" si="86"/>
        <v>Fleeing</v>
      </c>
      <c r="T1405" t="str">
        <f t="shared" si="87"/>
        <v>NO</v>
      </c>
    </row>
    <row r="1406" spans="1:20" ht="19" hidden="1" x14ac:dyDescent="0.2">
      <c r="A1406">
        <v>1405</v>
      </c>
      <c r="B1406">
        <v>1588</v>
      </c>
      <c r="C1406" t="s">
        <v>2424</v>
      </c>
      <c r="D1406" s="1">
        <v>42523</v>
      </c>
      <c r="E1406" t="s">
        <v>15</v>
      </c>
      <c r="F1406" t="s">
        <v>60</v>
      </c>
      <c r="G1406">
        <v>43</v>
      </c>
      <c r="H1406" t="s">
        <v>17</v>
      </c>
      <c r="I1406" t="s">
        <v>56</v>
      </c>
      <c r="J1406" t="s">
        <v>1857</v>
      </c>
      <c r="K1406" t="s">
        <v>112</v>
      </c>
      <c r="L1406" t="b">
        <v>1</v>
      </c>
      <c r="M1406" t="s">
        <v>33</v>
      </c>
      <c r="N1406" t="s">
        <v>22</v>
      </c>
      <c r="O1406" t="b">
        <v>1</v>
      </c>
      <c r="P1406" t="str">
        <f t="shared" si="84"/>
        <v>armed</v>
      </c>
      <c r="Q1406" t="str">
        <f t="shared" si="85"/>
        <v>No Gun</v>
      </c>
      <c r="R1406" s="8" t="str">
        <f>LOOKUP(G1406,{0,1,19,30,40,50,60,70},{"null","0-18","19-29","30-39","40-49","50-59","60-69","70+"})</f>
        <v>40-49</v>
      </c>
      <c r="S1406" t="str">
        <f t="shared" si="86"/>
        <v>Not Fleeing or Blank</v>
      </c>
      <c r="T1406" t="str">
        <f t="shared" si="87"/>
        <v>NO</v>
      </c>
    </row>
    <row r="1407" spans="1:20" ht="19" hidden="1" x14ac:dyDescent="0.2">
      <c r="A1407">
        <v>1406</v>
      </c>
      <c r="B1407">
        <v>1589</v>
      </c>
      <c r="C1407" t="s">
        <v>2425</v>
      </c>
      <c r="D1407" s="1">
        <v>42523</v>
      </c>
      <c r="E1407" t="s">
        <v>15</v>
      </c>
      <c r="F1407" t="s">
        <v>16</v>
      </c>
      <c r="G1407">
        <v>18</v>
      </c>
      <c r="H1407" t="s">
        <v>17</v>
      </c>
      <c r="I1407" t="s">
        <v>56</v>
      </c>
      <c r="J1407" t="s">
        <v>318</v>
      </c>
      <c r="K1407" t="s">
        <v>251</v>
      </c>
      <c r="L1407" t="b">
        <v>0</v>
      </c>
      <c r="M1407" t="s">
        <v>33</v>
      </c>
      <c r="N1407" t="s">
        <v>22</v>
      </c>
      <c r="O1407" t="b">
        <v>1</v>
      </c>
      <c r="P1407" t="str">
        <f t="shared" si="84"/>
        <v>armed</v>
      </c>
      <c r="Q1407" t="str">
        <f t="shared" si="85"/>
        <v>Gun</v>
      </c>
      <c r="R1407" s="8" t="str">
        <f>LOOKUP(G1407,{0,1,19,30,40,50,60,70},{"null","0-18","19-29","30-39","40-49","50-59","60-69","70+"})</f>
        <v>0-18</v>
      </c>
      <c r="S1407" t="str">
        <f t="shared" si="86"/>
        <v>Not Fleeing or Blank</v>
      </c>
      <c r="T1407" t="str">
        <f t="shared" si="87"/>
        <v>NO</v>
      </c>
    </row>
    <row r="1408" spans="1:20" ht="19" hidden="1" x14ac:dyDescent="0.2">
      <c r="A1408">
        <v>1407</v>
      </c>
      <c r="B1408">
        <v>1590</v>
      </c>
      <c r="C1408" t="s">
        <v>2426</v>
      </c>
      <c r="D1408" s="1">
        <v>42524</v>
      </c>
      <c r="E1408" t="s">
        <v>15</v>
      </c>
      <c r="F1408" t="s">
        <v>60</v>
      </c>
      <c r="G1408">
        <v>33</v>
      </c>
      <c r="H1408" t="s">
        <v>17</v>
      </c>
      <c r="I1408" t="s">
        <v>24</v>
      </c>
      <c r="J1408" t="s">
        <v>2427</v>
      </c>
      <c r="K1408" t="s">
        <v>254</v>
      </c>
      <c r="L1408" t="b">
        <v>0</v>
      </c>
      <c r="M1408" t="s">
        <v>33</v>
      </c>
      <c r="N1408" t="s">
        <v>22</v>
      </c>
      <c r="O1408" t="b">
        <v>0</v>
      </c>
      <c r="P1408" t="str">
        <f t="shared" si="84"/>
        <v>armed</v>
      </c>
      <c r="Q1408" t="str">
        <f t="shared" si="85"/>
        <v>No Gun</v>
      </c>
      <c r="R1408" s="8" t="str">
        <f>LOOKUP(G1408,{0,1,19,30,40,50,60,70},{"null","0-18","19-29","30-39","40-49","50-59","60-69","70+"})</f>
        <v>30-39</v>
      </c>
      <c r="S1408" t="str">
        <f t="shared" si="86"/>
        <v>Not Fleeing or Blank</v>
      </c>
      <c r="T1408" t="str">
        <f t="shared" si="87"/>
        <v>NO</v>
      </c>
    </row>
    <row r="1409" spans="1:20" ht="19" hidden="1" x14ac:dyDescent="0.2">
      <c r="A1409">
        <v>1408</v>
      </c>
      <c r="B1409">
        <v>1591</v>
      </c>
      <c r="C1409" t="s">
        <v>2428</v>
      </c>
      <c r="D1409" s="1">
        <v>42524</v>
      </c>
      <c r="E1409" t="s">
        <v>15</v>
      </c>
      <c r="F1409" t="s">
        <v>60</v>
      </c>
      <c r="G1409">
        <v>34</v>
      </c>
      <c r="H1409" t="s">
        <v>17</v>
      </c>
      <c r="I1409" t="s">
        <v>192</v>
      </c>
      <c r="J1409" t="s">
        <v>2429</v>
      </c>
      <c r="K1409" t="s">
        <v>47</v>
      </c>
      <c r="L1409" t="b">
        <v>0</v>
      </c>
      <c r="M1409" t="s">
        <v>33</v>
      </c>
      <c r="N1409" t="s">
        <v>22</v>
      </c>
      <c r="O1409" t="b">
        <v>0</v>
      </c>
      <c r="P1409" t="str">
        <f t="shared" si="84"/>
        <v>armed</v>
      </c>
      <c r="Q1409" t="str">
        <f t="shared" si="85"/>
        <v>No Gun</v>
      </c>
      <c r="R1409" s="8" t="str">
        <f>LOOKUP(G1409,{0,1,19,30,40,50,60,70},{"null","0-18","19-29","30-39","40-49","50-59","60-69","70+"})</f>
        <v>30-39</v>
      </c>
      <c r="S1409" t="str">
        <f t="shared" si="86"/>
        <v>Not Fleeing or Blank</v>
      </c>
      <c r="T1409" t="str">
        <f t="shared" si="87"/>
        <v>NO</v>
      </c>
    </row>
    <row r="1410" spans="1:20" ht="19" hidden="1" x14ac:dyDescent="0.2">
      <c r="A1410">
        <v>1409</v>
      </c>
      <c r="B1410">
        <v>1592</v>
      </c>
      <c r="C1410" t="s">
        <v>2430</v>
      </c>
      <c r="D1410" s="1">
        <v>42525</v>
      </c>
      <c r="E1410" t="s">
        <v>15</v>
      </c>
      <c r="F1410" t="s">
        <v>77</v>
      </c>
      <c r="G1410">
        <v>31</v>
      </c>
      <c r="H1410" t="s">
        <v>17</v>
      </c>
      <c r="J1410" t="s">
        <v>2431</v>
      </c>
      <c r="K1410" t="s">
        <v>37</v>
      </c>
      <c r="L1410" t="b">
        <v>0</v>
      </c>
      <c r="M1410" t="s">
        <v>21</v>
      </c>
      <c r="N1410" t="s">
        <v>22</v>
      </c>
      <c r="O1410" t="b">
        <v>0</v>
      </c>
      <c r="P1410" t="str">
        <f t="shared" si="84"/>
        <v>unarmed or undetermined or null</v>
      </c>
      <c r="Q1410" t="str">
        <f t="shared" si="85"/>
        <v>No Gun</v>
      </c>
      <c r="R1410" s="8" t="str">
        <f>LOOKUP(G1410,{0,1,19,30,40,50,60,70},{"null","0-18","19-29","30-39","40-49","50-59","60-69","70+"})</f>
        <v>30-39</v>
      </c>
      <c r="S1410" t="str">
        <f t="shared" si="86"/>
        <v>Not Fleeing or Blank</v>
      </c>
      <c r="T1410" t="str">
        <f t="shared" si="87"/>
        <v>NO</v>
      </c>
    </row>
    <row r="1411" spans="1:20" ht="19" x14ac:dyDescent="0.2">
      <c r="A1411">
        <v>1410</v>
      </c>
      <c r="B1411">
        <v>1594</v>
      </c>
      <c r="C1411" t="s">
        <v>2432</v>
      </c>
      <c r="D1411" s="1">
        <v>42525</v>
      </c>
      <c r="E1411" t="s">
        <v>15</v>
      </c>
      <c r="F1411" t="s">
        <v>16</v>
      </c>
      <c r="G1411">
        <v>35</v>
      </c>
      <c r="H1411" t="s">
        <v>17</v>
      </c>
      <c r="I1411" t="s">
        <v>56</v>
      </c>
      <c r="J1411" t="s">
        <v>1903</v>
      </c>
      <c r="K1411" t="s">
        <v>278</v>
      </c>
      <c r="L1411" t="b">
        <v>0</v>
      </c>
      <c r="M1411" t="s">
        <v>21</v>
      </c>
      <c r="N1411" t="s">
        <v>442</v>
      </c>
      <c r="O1411" t="b">
        <v>1</v>
      </c>
      <c r="P1411" t="str">
        <f t="shared" ref="P1411:P1474" si="88">IF(OR(F1411="unarmed", F1411="undetermined", F1411=""), "unarmed or undetermined or null", "armed")</f>
        <v>armed</v>
      </c>
      <c r="Q1411" t="str">
        <f t="shared" ref="Q1411:Q1474" si="89">IF(OR(F1411="BB gun",F1411="bean-bag gun",F1411="nail gun",F1411="pellet gun"),"No Gun",IF(ISNUMBER(SEARCH("gun",F1411)),"Gun","No Gun"))</f>
        <v>Gun</v>
      </c>
      <c r="R1411" s="8" t="str">
        <f>LOOKUP(G1411,{0,1,19,30,40,50,60,70},{"null","0-18","19-29","30-39","40-49","50-59","60-69","70+"})</f>
        <v>30-39</v>
      </c>
      <c r="S1411" t="str">
        <f t="shared" ref="S1411:S1474" si="90">IF(OR(N1411="Not fleeing", N1411=""), "Not Fleeing or Blank", "Fleeing")</f>
        <v>Fleeing</v>
      </c>
      <c r="T1411" t="str">
        <f t="shared" ref="T1411:T1474" si="91">IF(AND(S1411="Fleeing", I1411="B", H1411="M"), "YES", "NO")</f>
        <v>YES</v>
      </c>
    </row>
    <row r="1412" spans="1:20" ht="19" hidden="1" x14ac:dyDescent="0.2">
      <c r="A1412">
        <v>1411</v>
      </c>
      <c r="B1412">
        <v>1598</v>
      </c>
      <c r="C1412" t="s">
        <v>2433</v>
      </c>
      <c r="D1412" s="1">
        <v>42525</v>
      </c>
      <c r="E1412" t="s">
        <v>15</v>
      </c>
      <c r="F1412" t="s">
        <v>60</v>
      </c>
      <c r="G1412">
        <v>31</v>
      </c>
      <c r="H1412" t="s">
        <v>17</v>
      </c>
      <c r="I1412" t="s">
        <v>24</v>
      </c>
      <c r="J1412" t="s">
        <v>1122</v>
      </c>
      <c r="K1412" t="s">
        <v>122</v>
      </c>
      <c r="L1412" t="b">
        <v>1</v>
      </c>
      <c r="M1412" t="s">
        <v>33</v>
      </c>
      <c r="N1412" t="s">
        <v>22</v>
      </c>
      <c r="O1412" t="b">
        <v>1</v>
      </c>
      <c r="P1412" t="str">
        <f t="shared" si="88"/>
        <v>armed</v>
      </c>
      <c r="Q1412" t="str">
        <f t="shared" si="89"/>
        <v>No Gun</v>
      </c>
      <c r="R1412" s="8" t="str">
        <f>LOOKUP(G1412,{0,1,19,30,40,50,60,70},{"null","0-18","19-29","30-39","40-49","50-59","60-69","70+"})</f>
        <v>30-39</v>
      </c>
      <c r="S1412" t="str">
        <f t="shared" si="90"/>
        <v>Not Fleeing or Blank</v>
      </c>
      <c r="T1412" t="str">
        <f t="shared" si="91"/>
        <v>NO</v>
      </c>
    </row>
    <row r="1413" spans="1:20" ht="19" hidden="1" x14ac:dyDescent="0.2">
      <c r="A1413">
        <v>1412</v>
      </c>
      <c r="B1413">
        <v>1593</v>
      </c>
      <c r="C1413" t="s">
        <v>2434</v>
      </c>
      <c r="D1413" s="1">
        <v>42526</v>
      </c>
      <c r="E1413" t="s">
        <v>15</v>
      </c>
      <c r="F1413" t="s">
        <v>16</v>
      </c>
      <c r="G1413">
        <v>31</v>
      </c>
      <c r="H1413" t="s">
        <v>17</v>
      </c>
      <c r="I1413" t="s">
        <v>24</v>
      </c>
      <c r="J1413" t="s">
        <v>1509</v>
      </c>
      <c r="K1413" t="s">
        <v>169</v>
      </c>
      <c r="L1413" t="b">
        <v>0</v>
      </c>
      <c r="M1413" t="s">
        <v>33</v>
      </c>
      <c r="N1413" t="s">
        <v>48</v>
      </c>
      <c r="O1413" t="b">
        <v>0</v>
      </c>
      <c r="P1413" t="str">
        <f t="shared" si="88"/>
        <v>armed</v>
      </c>
      <c r="Q1413" t="str">
        <f t="shared" si="89"/>
        <v>Gun</v>
      </c>
      <c r="R1413" s="8" t="str">
        <f>LOOKUP(G1413,{0,1,19,30,40,50,60,70},{"null","0-18","19-29","30-39","40-49","50-59","60-69","70+"})</f>
        <v>30-39</v>
      </c>
      <c r="S1413" t="str">
        <f t="shared" si="90"/>
        <v>Fleeing</v>
      </c>
      <c r="T1413" t="str">
        <f t="shared" si="91"/>
        <v>NO</v>
      </c>
    </row>
    <row r="1414" spans="1:20" ht="19" hidden="1" x14ac:dyDescent="0.2">
      <c r="A1414">
        <v>1413</v>
      </c>
      <c r="B1414">
        <v>1595</v>
      </c>
      <c r="C1414" t="s">
        <v>2435</v>
      </c>
      <c r="D1414" s="1">
        <v>42527</v>
      </c>
      <c r="E1414" t="s">
        <v>15</v>
      </c>
      <c r="F1414" t="s">
        <v>16</v>
      </c>
      <c r="G1414">
        <v>23</v>
      </c>
      <c r="H1414" t="s">
        <v>17</v>
      </c>
      <c r="I1414" t="s">
        <v>56</v>
      </c>
      <c r="J1414" t="s">
        <v>66</v>
      </c>
      <c r="K1414" t="s">
        <v>67</v>
      </c>
      <c r="L1414" t="b">
        <v>0</v>
      </c>
      <c r="M1414" t="s">
        <v>21</v>
      </c>
      <c r="N1414" t="s">
        <v>22</v>
      </c>
      <c r="O1414" t="b">
        <v>0</v>
      </c>
      <c r="P1414" t="str">
        <f t="shared" si="88"/>
        <v>armed</v>
      </c>
      <c r="Q1414" t="str">
        <f t="shared" si="89"/>
        <v>Gun</v>
      </c>
      <c r="R1414" s="8" t="str">
        <f>LOOKUP(G1414,{0,1,19,30,40,50,60,70},{"null","0-18","19-29","30-39","40-49","50-59","60-69","70+"})</f>
        <v>19-29</v>
      </c>
      <c r="S1414" t="str">
        <f t="shared" si="90"/>
        <v>Not Fleeing or Blank</v>
      </c>
      <c r="T1414" t="str">
        <f t="shared" si="91"/>
        <v>NO</v>
      </c>
    </row>
    <row r="1415" spans="1:20" ht="19" hidden="1" x14ac:dyDescent="0.2">
      <c r="A1415">
        <v>1414</v>
      </c>
      <c r="B1415">
        <v>1597</v>
      </c>
      <c r="C1415" t="s">
        <v>2436</v>
      </c>
      <c r="D1415" s="1">
        <v>42527</v>
      </c>
      <c r="E1415" t="s">
        <v>15</v>
      </c>
      <c r="F1415" t="s">
        <v>60</v>
      </c>
      <c r="G1415">
        <v>25</v>
      </c>
      <c r="H1415" t="s">
        <v>17</v>
      </c>
      <c r="I1415" t="s">
        <v>134</v>
      </c>
      <c r="J1415" t="s">
        <v>1959</v>
      </c>
      <c r="K1415" t="s">
        <v>735</v>
      </c>
      <c r="L1415" t="b">
        <v>0</v>
      </c>
      <c r="M1415" t="s">
        <v>33</v>
      </c>
      <c r="N1415" t="s">
        <v>22</v>
      </c>
      <c r="O1415" t="b">
        <v>0</v>
      </c>
      <c r="P1415" t="str">
        <f t="shared" si="88"/>
        <v>armed</v>
      </c>
      <c r="Q1415" t="str">
        <f t="shared" si="89"/>
        <v>No Gun</v>
      </c>
      <c r="R1415" s="8" t="str">
        <f>LOOKUP(G1415,{0,1,19,30,40,50,60,70},{"null","0-18","19-29","30-39","40-49","50-59","60-69","70+"})</f>
        <v>19-29</v>
      </c>
      <c r="S1415" t="str">
        <f t="shared" si="90"/>
        <v>Not Fleeing or Blank</v>
      </c>
      <c r="T1415" t="str">
        <f t="shared" si="91"/>
        <v>NO</v>
      </c>
    </row>
    <row r="1416" spans="1:20" ht="19" hidden="1" x14ac:dyDescent="0.2">
      <c r="A1416">
        <v>1415</v>
      </c>
      <c r="B1416">
        <v>1596</v>
      </c>
      <c r="C1416" t="s">
        <v>2437</v>
      </c>
      <c r="D1416" s="1">
        <v>42528</v>
      </c>
      <c r="E1416" t="s">
        <v>15</v>
      </c>
      <c r="F1416" t="s">
        <v>29</v>
      </c>
      <c r="G1416">
        <v>25</v>
      </c>
      <c r="H1416" t="s">
        <v>17</v>
      </c>
      <c r="I1416" t="s">
        <v>24</v>
      </c>
      <c r="J1416" t="s">
        <v>2438</v>
      </c>
      <c r="K1416" t="s">
        <v>44</v>
      </c>
      <c r="L1416" t="b">
        <v>0</v>
      </c>
      <c r="M1416" t="s">
        <v>33</v>
      </c>
      <c r="N1416" t="s">
        <v>48</v>
      </c>
      <c r="O1416" t="b">
        <v>1</v>
      </c>
      <c r="P1416" t="str">
        <f t="shared" si="88"/>
        <v>unarmed or undetermined or null</v>
      </c>
      <c r="Q1416" t="str">
        <f t="shared" si="89"/>
        <v>No Gun</v>
      </c>
      <c r="R1416" s="8" t="str">
        <f>LOOKUP(G1416,{0,1,19,30,40,50,60,70},{"null","0-18","19-29","30-39","40-49","50-59","60-69","70+"})</f>
        <v>19-29</v>
      </c>
      <c r="S1416" t="str">
        <f t="shared" si="90"/>
        <v>Fleeing</v>
      </c>
      <c r="T1416" t="str">
        <f t="shared" si="91"/>
        <v>NO</v>
      </c>
    </row>
    <row r="1417" spans="1:20" ht="19" hidden="1" x14ac:dyDescent="0.2">
      <c r="A1417">
        <v>1416</v>
      </c>
      <c r="B1417">
        <v>1599</v>
      </c>
      <c r="C1417" t="s">
        <v>2439</v>
      </c>
      <c r="D1417" s="1">
        <v>42528</v>
      </c>
      <c r="E1417" t="s">
        <v>15</v>
      </c>
      <c r="G1417">
        <v>21</v>
      </c>
      <c r="H1417" t="s">
        <v>17</v>
      </c>
      <c r="I1417" t="s">
        <v>30</v>
      </c>
      <c r="J1417" t="s">
        <v>2440</v>
      </c>
      <c r="K1417" t="s">
        <v>37</v>
      </c>
      <c r="L1417" t="b">
        <v>0</v>
      </c>
      <c r="M1417" t="s">
        <v>33</v>
      </c>
      <c r="N1417" t="s">
        <v>22</v>
      </c>
      <c r="O1417" t="b">
        <v>0</v>
      </c>
      <c r="P1417" t="str">
        <f t="shared" si="88"/>
        <v>unarmed or undetermined or null</v>
      </c>
      <c r="Q1417" t="str">
        <f t="shared" si="89"/>
        <v>No Gun</v>
      </c>
      <c r="R1417" s="8" t="str">
        <f>LOOKUP(G1417,{0,1,19,30,40,50,60,70},{"null","0-18","19-29","30-39","40-49","50-59","60-69","70+"})</f>
        <v>19-29</v>
      </c>
      <c r="S1417" t="str">
        <f t="shared" si="90"/>
        <v>Not Fleeing or Blank</v>
      </c>
      <c r="T1417" t="str">
        <f t="shared" si="91"/>
        <v>NO</v>
      </c>
    </row>
    <row r="1418" spans="1:20" ht="19" hidden="1" x14ac:dyDescent="0.2">
      <c r="A1418">
        <v>1417</v>
      </c>
      <c r="B1418">
        <v>1601</v>
      </c>
      <c r="C1418" t="s">
        <v>2441</v>
      </c>
      <c r="D1418" s="1">
        <v>42528</v>
      </c>
      <c r="E1418" t="s">
        <v>15</v>
      </c>
      <c r="F1418" t="s">
        <v>16</v>
      </c>
      <c r="G1418">
        <v>49</v>
      </c>
      <c r="H1418" t="s">
        <v>17</v>
      </c>
      <c r="I1418" t="s">
        <v>56</v>
      </c>
      <c r="J1418" t="s">
        <v>2442</v>
      </c>
      <c r="K1418" t="s">
        <v>112</v>
      </c>
      <c r="L1418" t="b">
        <v>0</v>
      </c>
      <c r="M1418" t="s">
        <v>33</v>
      </c>
      <c r="N1418" t="s">
        <v>22</v>
      </c>
      <c r="O1418" t="b">
        <v>0</v>
      </c>
      <c r="P1418" t="str">
        <f t="shared" si="88"/>
        <v>armed</v>
      </c>
      <c r="Q1418" t="str">
        <f t="shared" si="89"/>
        <v>Gun</v>
      </c>
      <c r="R1418" s="8" t="str">
        <f>LOOKUP(G1418,{0,1,19,30,40,50,60,70},{"null","0-18","19-29","30-39","40-49","50-59","60-69","70+"})</f>
        <v>40-49</v>
      </c>
      <c r="S1418" t="str">
        <f t="shared" si="90"/>
        <v>Not Fleeing or Blank</v>
      </c>
      <c r="T1418" t="str">
        <f t="shared" si="91"/>
        <v>NO</v>
      </c>
    </row>
    <row r="1419" spans="1:20" ht="19" hidden="1" x14ac:dyDescent="0.2">
      <c r="A1419">
        <v>1418</v>
      </c>
      <c r="B1419">
        <v>1604</v>
      </c>
      <c r="C1419" t="s">
        <v>2443</v>
      </c>
      <c r="D1419" s="1">
        <v>42528</v>
      </c>
      <c r="E1419" t="s">
        <v>15</v>
      </c>
      <c r="F1419" t="s">
        <v>16</v>
      </c>
      <c r="G1419">
        <v>63</v>
      </c>
      <c r="H1419" t="s">
        <v>17</v>
      </c>
      <c r="I1419" t="s">
        <v>24</v>
      </c>
      <c r="J1419" t="s">
        <v>2357</v>
      </c>
      <c r="K1419" t="s">
        <v>230</v>
      </c>
      <c r="L1419" t="b">
        <v>0</v>
      </c>
      <c r="M1419" t="s">
        <v>21</v>
      </c>
      <c r="N1419" t="s">
        <v>22</v>
      </c>
      <c r="O1419" t="b">
        <v>0</v>
      </c>
      <c r="P1419" t="str">
        <f t="shared" si="88"/>
        <v>armed</v>
      </c>
      <c r="Q1419" t="str">
        <f t="shared" si="89"/>
        <v>Gun</v>
      </c>
      <c r="R1419" s="8" t="str">
        <f>LOOKUP(G1419,{0,1,19,30,40,50,60,70},{"null","0-18","19-29","30-39","40-49","50-59","60-69","70+"})</f>
        <v>60-69</v>
      </c>
      <c r="S1419" t="str">
        <f t="shared" si="90"/>
        <v>Not Fleeing or Blank</v>
      </c>
      <c r="T1419" t="str">
        <f t="shared" si="91"/>
        <v>NO</v>
      </c>
    </row>
    <row r="1420" spans="1:20" ht="19" hidden="1" x14ac:dyDescent="0.2">
      <c r="A1420">
        <v>1419</v>
      </c>
      <c r="B1420">
        <v>1602</v>
      </c>
      <c r="C1420" t="s">
        <v>2444</v>
      </c>
      <c r="D1420" s="1">
        <v>42529</v>
      </c>
      <c r="E1420" t="s">
        <v>15</v>
      </c>
      <c r="F1420" t="s">
        <v>16</v>
      </c>
      <c r="G1420">
        <v>43</v>
      </c>
      <c r="H1420" t="s">
        <v>17</v>
      </c>
      <c r="I1420" t="s">
        <v>30</v>
      </c>
      <c r="J1420" t="s">
        <v>282</v>
      </c>
      <c r="K1420" t="s">
        <v>109</v>
      </c>
      <c r="L1420" t="b">
        <v>0</v>
      </c>
      <c r="M1420" t="s">
        <v>21</v>
      </c>
      <c r="N1420" t="s">
        <v>22</v>
      </c>
      <c r="O1420" t="b">
        <v>0</v>
      </c>
      <c r="P1420" t="str">
        <f t="shared" si="88"/>
        <v>armed</v>
      </c>
      <c r="Q1420" t="str">
        <f t="shared" si="89"/>
        <v>Gun</v>
      </c>
      <c r="R1420" s="8" t="str">
        <f>LOOKUP(G1420,{0,1,19,30,40,50,60,70},{"null","0-18","19-29","30-39","40-49","50-59","60-69","70+"})</f>
        <v>40-49</v>
      </c>
      <c r="S1420" t="str">
        <f t="shared" si="90"/>
        <v>Not Fleeing or Blank</v>
      </c>
      <c r="T1420" t="str">
        <f t="shared" si="91"/>
        <v>NO</v>
      </c>
    </row>
    <row r="1421" spans="1:20" ht="19" hidden="1" x14ac:dyDescent="0.2">
      <c r="A1421">
        <v>1420</v>
      </c>
      <c r="B1421">
        <v>1603</v>
      </c>
      <c r="C1421" t="s">
        <v>2445</v>
      </c>
      <c r="D1421" s="1">
        <v>42530</v>
      </c>
      <c r="E1421" t="s">
        <v>15</v>
      </c>
      <c r="F1421" t="s">
        <v>16</v>
      </c>
      <c r="G1421">
        <v>34</v>
      </c>
      <c r="H1421" t="s">
        <v>17</v>
      </c>
      <c r="I1421" t="s">
        <v>24</v>
      </c>
      <c r="J1421" t="s">
        <v>325</v>
      </c>
      <c r="K1421" t="s">
        <v>278</v>
      </c>
      <c r="L1421" t="b">
        <v>0</v>
      </c>
      <c r="M1421" t="s">
        <v>21</v>
      </c>
      <c r="N1421" t="s">
        <v>48</v>
      </c>
      <c r="O1421" t="b">
        <v>0</v>
      </c>
      <c r="P1421" t="str">
        <f t="shared" si="88"/>
        <v>armed</v>
      </c>
      <c r="Q1421" t="str">
        <f t="shared" si="89"/>
        <v>Gun</v>
      </c>
      <c r="R1421" s="8" t="str">
        <f>LOOKUP(G1421,{0,1,19,30,40,50,60,70},{"null","0-18","19-29","30-39","40-49","50-59","60-69","70+"})</f>
        <v>30-39</v>
      </c>
      <c r="S1421" t="str">
        <f t="shared" si="90"/>
        <v>Fleeing</v>
      </c>
      <c r="T1421" t="str">
        <f t="shared" si="91"/>
        <v>NO</v>
      </c>
    </row>
    <row r="1422" spans="1:20" ht="19" hidden="1" x14ac:dyDescent="0.2">
      <c r="A1422">
        <v>1421</v>
      </c>
      <c r="B1422">
        <v>1605</v>
      </c>
      <c r="C1422" t="s">
        <v>2446</v>
      </c>
      <c r="D1422" s="1">
        <v>42530</v>
      </c>
      <c r="E1422" t="s">
        <v>15</v>
      </c>
      <c r="F1422" t="s">
        <v>16</v>
      </c>
      <c r="G1422">
        <v>38</v>
      </c>
      <c r="H1422" t="s">
        <v>17</v>
      </c>
      <c r="I1422" t="s">
        <v>24</v>
      </c>
      <c r="J1422" t="s">
        <v>1480</v>
      </c>
      <c r="K1422" t="s">
        <v>58</v>
      </c>
      <c r="L1422" t="b">
        <v>0</v>
      </c>
      <c r="M1422" t="s">
        <v>21</v>
      </c>
      <c r="O1422" t="b">
        <v>0</v>
      </c>
      <c r="P1422" t="str">
        <f t="shared" si="88"/>
        <v>armed</v>
      </c>
      <c r="Q1422" t="str">
        <f t="shared" si="89"/>
        <v>Gun</v>
      </c>
      <c r="R1422" s="8" t="str">
        <f>LOOKUP(G1422,{0,1,19,30,40,50,60,70},{"null","0-18","19-29","30-39","40-49","50-59","60-69","70+"})</f>
        <v>30-39</v>
      </c>
      <c r="S1422" t="str">
        <f t="shared" si="90"/>
        <v>Not Fleeing or Blank</v>
      </c>
      <c r="T1422" t="str">
        <f t="shared" si="91"/>
        <v>NO</v>
      </c>
    </row>
    <row r="1423" spans="1:20" ht="19" x14ac:dyDescent="0.2">
      <c r="A1423">
        <v>1422</v>
      </c>
      <c r="B1423">
        <v>1606</v>
      </c>
      <c r="C1423" t="s">
        <v>2447</v>
      </c>
      <c r="D1423" s="1">
        <v>42530</v>
      </c>
      <c r="E1423" t="s">
        <v>15</v>
      </c>
      <c r="F1423" t="s">
        <v>16</v>
      </c>
      <c r="G1423">
        <v>52</v>
      </c>
      <c r="H1423" t="s">
        <v>17</v>
      </c>
      <c r="I1423" t="s">
        <v>56</v>
      </c>
      <c r="J1423" t="s">
        <v>2448</v>
      </c>
      <c r="K1423" t="s">
        <v>64</v>
      </c>
      <c r="L1423" t="b">
        <v>0</v>
      </c>
      <c r="M1423" t="s">
        <v>33</v>
      </c>
      <c r="N1423" t="s">
        <v>73</v>
      </c>
      <c r="O1423" t="b">
        <v>0</v>
      </c>
      <c r="P1423" t="str">
        <f t="shared" si="88"/>
        <v>armed</v>
      </c>
      <c r="Q1423" t="str">
        <f t="shared" si="89"/>
        <v>Gun</v>
      </c>
      <c r="R1423" s="8" t="str">
        <f>LOOKUP(G1423,{0,1,19,30,40,50,60,70},{"null","0-18","19-29","30-39","40-49","50-59","60-69","70+"})</f>
        <v>50-59</v>
      </c>
      <c r="S1423" t="str">
        <f t="shared" si="90"/>
        <v>Fleeing</v>
      </c>
      <c r="T1423" t="str">
        <f t="shared" si="91"/>
        <v>YES</v>
      </c>
    </row>
    <row r="1424" spans="1:20" ht="19" hidden="1" x14ac:dyDescent="0.2">
      <c r="A1424">
        <v>1423</v>
      </c>
      <c r="B1424">
        <v>1607</v>
      </c>
      <c r="C1424" t="s">
        <v>2449</v>
      </c>
      <c r="D1424" s="1">
        <v>42530</v>
      </c>
      <c r="E1424" t="s">
        <v>15</v>
      </c>
      <c r="F1424" t="s">
        <v>16</v>
      </c>
      <c r="G1424">
        <v>68</v>
      </c>
      <c r="H1424" t="s">
        <v>17</v>
      </c>
      <c r="I1424" t="s">
        <v>24</v>
      </c>
      <c r="J1424" t="s">
        <v>2450</v>
      </c>
      <c r="K1424" t="s">
        <v>210</v>
      </c>
      <c r="L1424" t="b">
        <v>1</v>
      </c>
      <c r="M1424" t="s">
        <v>21</v>
      </c>
      <c r="N1424" t="s">
        <v>22</v>
      </c>
      <c r="O1424" t="b">
        <v>1</v>
      </c>
      <c r="P1424" t="str">
        <f t="shared" si="88"/>
        <v>armed</v>
      </c>
      <c r="Q1424" t="str">
        <f t="shared" si="89"/>
        <v>Gun</v>
      </c>
      <c r="R1424" s="8" t="str">
        <f>LOOKUP(G1424,{0,1,19,30,40,50,60,70},{"null","0-18","19-29","30-39","40-49","50-59","60-69","70+"})</f>
        <v>60-69</v>
      </c>
      <c r="S1424" t="str">
        <f t="shared" si="90"/>
        <v>Not Fleeing or Blank</v>
      </c>
      <c r="T1424" t="str">
        <f t="shared" si="91"/>
        <v>NO</v>
      </c>
    </row>
    <row r="1425" spans="1:20" ht="19" hidden="1" x14ac:dyDescent="0.2">
      <c r="A1425">
        <v>1424</v>
      </c>
      <c r="B1425">
        <v>1615</v>
      </c>
      <c r="C1425" t="s">
        <v>1709</v>
      </c>
      <c r="D1425" s="1">
        <v>42530</v>
      </c>
      <c r="E1425" t="s">
        <v>15</v>
      </c>
      <c r="F1425" t="s">
        <v>2451</v>
      </c>
      <c r="H1425" t="s">
        <v>17</v>
      </c>
      <c r="J1425" t="s">
        <v>2452</v>
      </c>
      <c r="K1425" t="s">
        <v>47</v>
      </c>
      <c r="L1425" t="b">
        <v>0</v>
      </c>
      <c r="M1425" t="s">
        <v>21</v>
      </c>
      <c r="N1425" t="s">
        <v>22</v>
      </c>
      <c r="O1425" t="b">
        <v>0</v>
      </c>
      <c r="P1425" t="str">
        <f t="shared" si="88"/>
        <v>armed</v>
      </c>
      <c r="Q1425" t="str">
        <f t="shared" si="89"/>
        <v>No Gun</v>
      </c>
      <c r="R1425" s="8" t="str">
        <f>LOOKUP(G1425,{0,1,19,30,40,50,60,70},{"null","0-18","19-29","30-39","40-49","50-59","60-69","70+"})</f>
        <v>null</v>
      </c>
      <c r="S1425" t="str">
        <f t="shared" si="90"/>
        <v>Not Fleeing or Blank</v>
      </c>
      <c r="T1425" t="str">
        <f t="shared" si="91"/>
        <v>NO</v>
      </c>
    </row>
    <row r="1426" spans="1:20" ht="19" hidden="1" x14ac:dyDescent="0.2">
      <c r="A1426">
        <v>1425</v>
      </c>
      <c r="B1426">
        <v>1838</v>
      </c>
      <c r="C1426" t="s">
        <v>2453</v>
      </c>
      <c r="D1426" s="1">
        <v>42531</v>
      </c>
      <c r="E1426" t="s">
        <v>15</v>
      </c>
      <c r="F1426" t="s">
        <v>16</v>
      </c>
      <c r="G1426">
        <v>31</v>
      </c>
      <c r="H1426" t="s">
        <v>17</v>
      </c>
      <c r="I1426" t="s">
        <v>56</v>
      </c>
      <c r="J1426" t="s">
        <v>139</v>
      </c>
      <c r="K1426" t="s">
        <v>37</v>
      </c>
      <c r="L1426" t="b">
        <v>0</v>
      </c>
      <c r="M1426" t="s">
        <v>21</v>
      </c>
      <c r="N1426" t="s">
        <v>22</v>
      </c>
      <c r="O1426" t="b">
        <v>0</v>
      </c>
      <c r="P1426" t="str">
        <f t="shared" si="88"/>
        <v>armed</v>
      </c>
      <c r="Q1426" t="str">
        <f t="shared" si="89"/>
        <v>Gun</v>
      </c>
      <c r="R1426" s="8" t="str">
        <f>LOOKUP(G1426,{0,1,19,30,40,50,60,70},{"null","0-18","19-29","30-39","40-49","50-59","60-69","70+"})</f>
        <v>30-39</v>
      </c>
      <c r="S1426" t="str">
        <f t="shared" si="90"/>
        <v>Not Fleeing or Blank</v>
      </c>
      <c r="T1426" t="str">
        <f t="shared" si="91"/>
        <v>NO</v>
      </c>
    </row>
    <row r="1427" spans="1:20" ht="19" hidden="1" x14ac:dyDescent="0.2">
      <c r="A1427">
        <v>1426</v>
      </c>
      <c r="B1427">
        <v>1611</v>
      </c>
      <c r="C1427" t="s">
        <v>2454</v>
      </c>
      <c r="D1427" s="1">
        <v>42531</v>
      </c>
      <c r="E1427" t="s">
        <v>15</v>
      </c>
      <c r="F1427" t="s">
        <v>1794</v>
      </c>
      <c r="G1427">
        <v>29</v>
      </c>
      <c r="H1427" t="s">
        <v>17</v>
      </c>
      <c r="I1427" t="s">
        <v>24</v>
      </c>
      <c r="J1427" t="s">
        <v>2455</v>
      </c>
      <c r="K1427" t="s">
        <v>251</v>
      </c>
      <c r="L1427" t="b">
        <v>0</v>
      </c>
      <c r="M1427" t="s">
        <v>33</v>
      </c>
      <c r="N1427" t="s">
        <v>22</v>
      </c>
      <c r="O1427" t="b">
        <v>0</v>
      </c>
      <c r="P1427" t="str">
        <f t="shared" si="88"/>
        <v>armed</v>
      </c>
      <c r="Q1427" t="str">
        <f t="shared" si="89"/>
        <v>No Gun</v>
      </c>
      <c r="R1427" s="8" t="str">
        <f>LOOKUP(G1427,{0,1,19,30,40,50,60,70},{"null","0-18","19-29","30-39","40-49","50-59","60-69","70+"})</f>
        <v>19-29</v>
      </c>
      <c r="S1427" t="str">
        <f t="shared" si="90"/>
        <v>Not Fleeing or Blank</v>
      </c>
      <c r="T1427" t="str">
        <f t="shared" si="91"/>
        <v>NO</v>
      </c>
    </row>
    <row r="1428" spans="1:20" ht="19" hidden="1" x14ac:dyDescent="0.2">
      <c r="A1428">
        <v>1427</v>
      </c>
      <c r="B1428">
        <v>1613</v>
      </c>
      <c r="C1428" t="s">
        <v>2456</v>
      </c>
      <c r="D1428" s="1">
        <v>42531</v>
      </c>
      <c r="E1428" t="s">
        <v>15</v>
      </c>
      <c r="F1428" t="s">
        <v>16</v>
      </c>
      <c r="G1428">
        <v>32</v>
      </c>
      <c r="H1428" t="s">
        <v>17</v>
      </c>
      <c r="I1428" t="s">
        <v>30</v>
      </c>
      <c r="J1428" t="s">
        <v>180</v>
      </c>
      <c r="K1428" t="s">
        <v>41</v>
      </c>
      <c r="L1428" t="b">
        <v>0</v>
      </c>
      <c r="M1428" t="s">
        <v>21</v>
      </c>
      <c r="N1428" t="s">
        <v>73</v>
      </c>
      <c r="O1428" t="b">
        <v>0</v>
      </c>
      <c r="P1428" t="str">
        <f t="shared" si="88"/>
        <v>armed</v>
      </c>
      <c r="Q1428" t="str">
        <f t="shared" si="89"/>
        <v>Gun</v>
      </c>
      <c r="R1428" s="8" t="str">
        <f>LOOKUP(G1428,{0,1,19,30,40,50,60,70},{"null","0-18","19-29","30-39","40-49","50-59","60-69","70+"})</f>
        <v>30-39</v>
      </c>
      <c r="S1428" t="str">
        <f t="shared" si="90"/>
        <v>Fleeing</v>
      </c>
      <c r="T1428" t="str">
        <f t="shared" si="91"/>
        <v>NO</v>
      </c>
    </row>
    <row r="1429" spans="1:20" ht="19" hidden="1" x14ac:dyDescent="0.2">
      <c r="A1429">
        <v>1428</v>
      </c>
      <c r="B1429">
        <v>1614</v>
      </c>
      <c r="C1429" t="s">
        <v>2457</v>
      </c>
      <c r="D1429" s="1">
        <v>42531</v>
      </c>
      <c r="E1429" t="s">
        <v>15</v>
      </c>
      <c r="F1429" t="s">
        <v>16</v>
      </c>
      <c r="G1429">
        <v>50</v>
      </c>
      <c r="H1429" t="s">
        <v>17</v>
      </c>
      <c r="I1429" t="s">
        <v>30</v>
      </c>
      <c r="J1429" t="s">
        <v>2458</v>
      </c>
      <c r="K1429" t="s">
        <v>20</v>
      </c>
      <c r="L1429" t="b">
        <v>0</v>
      </c>
      <c r="M1429" t="s">
        <v>21</v>
      </c>
      <c r="N1429" t="s">
        <v>22</v>
      </c>
      <c r="O1429" t="b">
        <v>1</v>
      </c>
      <c r="P1429" t="str">
        <f t="shared" si="88"/>
        <v>armed</v>
      </c>
      <c r="Q1429" t="str">
        <f t="shared" si="89"/>
        <v>Gun</v>
      </c>
      <c r="R1429" s="8" t="str">
        <f>LOOKUP(G1429,{0,1,19,30,40,50,60,70},{"null","0-18","19-29","30-39","40-49","50-59","60-69","70+"})</f>
        <v>50-59</v>
      </c>
      <c r="S1429" t="str">
        <f t="shared" si="90"/>
        <v>Not Fleeing or Blank</v>
      </c>
      <c r="T1429" t="str">
        <f t="shared" si="91"/>
        <v>NO</v>
      </c>
    </row>
    <row r="1430" spans="1:20" ht="19" x14ac:dyDescent="0.2">
      <c r="A1430">
        <v>1429</v>
      </c>
      <c r="B1430">
        <v>1612</v>
      </c>
      <c r="C1430" t="s">
        <v>2459</v>
      </c>
      <c r="D1430" s="1">
        <v>42532</v>
      </c>
      <c r="E1430" t="s">
        <v>15</v>
      </c>
      <c r="F1430" t="s">
        <v>16</v>
      </c>
      <c r="G1430">
        <v>27</v>
      </c>
      <c r="H1430" t="s">
        <v>17</v>
      </c>
      <c r="I1430" t="s">
        <v>56</v>
      </c>
      <c r="J1430" t="s">
        <v>2460</v>
      </c>
      <c r="K1430" t="s">
        <v>297</v>
      </c>
      <c r="L1430" t="b">
        <v>0</v>
      </c>
      <c r="M1430" t="s">
        <v>21</v>
      </c>
      <c r="N1430" t="s">
        <v>48</v>
      </c>
      <c r="O1430" t="b">
        <v>0</v>
      </c>
      <c r="P1430" t="str">
        <f t="shared" si="88"/>
        <v>armed</v>
      </c>
      <c r="Q1430" t="str">
        <f t="shared" si="89"/>
        <v>Gun</v>
      </c>
      <c r="R1430" s="8" t="str">
        <f>LOOKUP(G1430,{0,1,19,30,40,50,60,70},{"null","0-18","19-29","30-39","40-49","50-59","60-69","70+"})</f>
        <v>19-29</v>
      </c>
      <c r="S1430" t="str">
        <f t="shared" si="90"/>
        <v>Fleeing</v>
      </c>
      <c r="T1430" t="str">
        <f t="shared" si="91"/>
        <v>YES</v>
      </c>
    </row>
    <row r="1431" spans="1:20" ht="19" hidden="1" x14ac:dyDescent="0.2">
      <c r="A1431">
        <v>1430</v>
      </c>
      <c r="B1431">
        <v>1616</v>
      </c>
      <c r="C1431" t="s">
        <v>2461</v>
      </c>
      <c r="D1431" s="1">
        <v>42532</v>
      </c>
      <c r="E1431" t="s">
        <v>15</v>
      </c>
      <c r="F1431" t="s">
        <v>2462</v>
      </c>
      <c r="G1431">
        <v>31</v>
      </c>
      <c r="H1431" t="s">
        <v>17</v>
      </c>
      <c r="I1431" t="s">
        <v>30</v>
      </c>
      <c r="J1431" t="s">
        <v>2463</v>
      </c>
      <c r="K1431" t="s">
        <v>37</v>
      </c>
      <c r="L1431" t="b">
        <v>0</v>
      </c>
      <c r="M1431" t="s">
        <v>33</v>
      </c>
      <c r="N1431" t="s">
        <v>22</v>
      </c>
      <c r="O1431" t="b">
        <v>0</v>
      </c>
      <c r="P1431" t="str">
        <f t="shared" si="88"/>
        <v>armed</v>
      </c>
      <c r="Q1431" t="str">
        <f t="shared" si="89"/>
        <v>No Gun</v>
      </c>
      <c r="R1431" s="8" t="str">
        <f>LOOKUP(G1431,{0,1,19,30,40,50,60,70},{"null","0-18","19-29","30-39","40-49","50-59","60-69","70+"})</f>
        <v>30-39</v>
      </c>
      <c r="S1431" t="str">
        <f t="shared" si="90"/>
        <v>Not Fleeing or Blank</v>
      </c>
      <c r="T1431" t="str">
        <f t="shared" si="91"/>
        <v>NO</v>
      </c>
    </row>
    <row r="1432" spans="1:20" ht="19" hidden="1" x14ac:dyDescent="0.2">
      <c r="A1432">
        <v>1431</v>
      </c>
      <c r="B1432">
        <v>1608</v>
      </c>
      <c r="C1432" t="s">
        <v>2464</v>
      </c>
      <c r="D1432" s="1">
        <v>42533</v>
      </c>
      <c r="E1432" t="s">
        <v>15</v>
      </c>
      <c r="F1432" t="s">
        <v>16</v>
      </c>
      <c r="G1432">
        <v>29</v>
      </c>
      <c r="H1432" t="s">
        <v>17</v>
      </c>
      <c r="I1432" t="s">
        <v>134</v>
      </c>
      <c r="J1432" t="s">
        <v>234</v>
      </c>
      <c r="K1432" t="s">
        <v>169</v>
      </c>
      <c r="L1432" t="b">
        <v>1</v>
      </c>
      <c r="M1432" t="s">
        <v>21</v>
      </c>
      <c r="N1432" t="s">
        <v>22</v>
      </c>
      <c r="O1432" t="b">
        <v>1</v>
      </c>
      <c r="P1432" t="str">
        <f t="shared" si="88"/>
        <v>armed</v>
      </c>
      <c r="Q1432" t="str">
        <f t="shared" si="89"/>
        <v>Gun</v>
      </c>
      <c r="R1432" s="8" t="str">
        <f>LOOKUP(G1432,{0,1,19,30,40,50,60,70},{"null","0-18","19-29","30-39","40-49","50-59","60-69","70+"})</f>
        <v>19-29</v>
      </c>
      <c r="S1432" t="str">
        <f t="shared" si="90"/>
        <v>Not Fleeing or Blank</v>
      </c>
      <c r="T1432" t="str">
        <f t="shared" si="91"/>
        <v>NO</v>
      </c>
    </row>
    <row r="1433" spans="1:20" ht="19" hidden="1" x14ac:dyDescent="0.2">
      <c r="A1433">
        <v>1432</v>
      </c>
      <c r="B1433">
        <v>1609</v>
      </c>
      <c r="C1433" t="s">
        <v>2465</v>
      </c>
      <c r="D1433" s="1">
        <v>42533</v>
      </c>
      <c r="E1433" t="s">
        <v>15</v>
      </c>
      <c r="F1433" t="s">
        <v>60</v>
      </c>
      <c r="G1433">
        <v>23</v>
      </c>
      <c r="H1433" t="s">
        <v>17</v>
      </c>
      <c r="I1433" t="s">
        <v>24</v>
      </c>
      <c r="J1433" t="s">
        <v>2466</v>
      </c>
      <c r="K1433" t="s">
        <v>81</v>
      </c>
      <c r="L1433" t="b">
        <v>1</v>
      </c>
      <c r="M1433" t="s">
        <v>33</v>
      </c>
      <c r="N1433" t="s">
        <v>22</v>
      </c>
      <c r="O1433" t="b">
        <v>0</v>
      </c>
      <c r="P1433" t="str">
        <f t="shared" si="88"/>
        <v>armed</v>
      </c>
      <c r="Q1433" t="str">
        <f t="shared" si="89"/>
        <v>No Gun</v>
      </c>
      <c r="R1433" s="8" t="str">
        <f>LOOKUP(G1433,{0,1,19,30,40,50,60,70},{"null","0-18","19-29","30-39","40-49","50-59","60-69","70+"})</f>
        <v>19-29</v>
      </c>
      <c r="S1433" t="str">
        <f t="shared" si="90"/>
        <v>Not Fleeing or Blank</v>
      </c>
      <c r="T1433" t="str">
        <f t="shared" si="91"/>
        <v>NO</v>
      </c>
    </row>
    <row r="1434" spans="1:20" ht="19" x14ac:dyDescent="0.2">
      <c r="A1434">
        <v>1433</v>
      </c>
      <c r="B1434">
        <v>1617</v>
      </c>
      <c r="C1434" t="s">
        <v>2467</v>
      </c>
      <c r="D1434" s="1">
        <v>42533</v>
      </c>
      <c r="E1434" t="s">
        <v>15</v>
      </c>
      <c r="F1434" t="s">
        <v>16</v>
      </c>
      <c r="G1434">
        <v>61</v>
      </c>
      <c r="H1434" t="s">
        <v>17</v>
      </c>
      <c r="I1434" t="s">
        <v>56</v>
      </c>
      <c r="J1434" t="s">
        <v>2468</v>
      </c>
      <c r="K1434" t="s">
        <v>146</v>
      </c>
      <c r="L1434" t="b">
        <v>0</v>
      </c>
      <c r="M1434" t="s">
        <v>21</v>
      </c>
      <c r="N1434" t="s">
        <v>48</v>
      </c>
      <c r="O1434" t="b">
        <v>0</v>
      </c>
      <c r="P1434" t="str">
        <f t="shared" si="88"/>
        <v>armed</v>
      </c>
      <c r="Q1434" t="str">
        <f t="shared" si="89"/>
        <v>Gun</v>
      </c>
      <c r="R1434" s="8" t="str">
        <f>LOOKUP(G1434,{0,1,19,30,40,50,60,70},{"null","0-18","19-29","30-39","40-49","50-59","60-69","70+"})</f>
        <v>60-69</v>
      </c>
      <c r="S1434" t="str">
        <f t="shared" si="90"/>
        <v>Fleeing</v>
      </c>
      <c r="T1434" t="str">
        <f t="shared" si="91"/>
        <v>YES</v>
      </c>
    </row>
    <row r="1435" spans="1:20" ht="19" hidden="1" x14ac:dyDescent="0.2">
      <c r="A1435">
        <v>1434</v>
      </c>
      <c r="B1435">
        <v>1619</v>
      </c>
      <c r="C1435" t="s">
        <v>2469</v>
      </c>
      <c r="D1435" s="1">
        <v>42534</v>
      </c>
      <c r="E1435" t="s">
        <v>15</v>
      </c>
      <c r="F1435" t="s">
        <v>16</v>
      </c>
      <c r="G1435">
        <v>33</v>
      </c>
      <c r="H1435" t="s">
        <v>17</v>
      </c>
      <c r="I1435" t="s">
        <v>24</v>
      </c>
      <c r="J1435" t="s">
        <v>2470</v>
      </c>
      <c r="K1435" t="s">
        <v>258</v>
      </c>
      <c r="L1435" t="b">
        <v>0</v>
      </c>
      <c r="M1435" t="s">
        <v>21</v>
      </c>
      <c r="N1435" t="s">
        <v>22</v>
      </c>
      <c r="O1435" t="b">
        <v>0</v>
      </c>
      <c r="P1435" t="str">
        <f t="shared" si="88"/>
        <v>armed</v>
      </c>
      <c r="Q1435" t="str">
        <f t="shared" si="89"/>
        <v>Gun</v>
      </c>
      <c r="R1435" s="8" t="str">
        <f>LOOKUP(G1435,{0,1,19,30,40,50,60,70},{"null","0-18","19-29","30-39","40-49","50-59","60-69","70+"})</f>
        <v>30-39</v>
      </c>
      <c r="S1435" t="str">
        <f t="shared" si="90"/>
        <v>Not Fleeing or Blank</v>
      </c>
      <c r="T1435" t="str">
        <f t="shared" si="91"/>
        <v>NO</v>
      </c>
    </row>
    <row r="1436" spans="1:20" ht="19" hidden="1" x14ac:dyDescent="0.2">
      <c r="A1436">
        <v>1435</v>
      </c>
      <c r="B1436">
        <v>1620</v>
      </c>
      <c r="C1436" t="s">
        <v>2471</v>
      </c>
      <c r="D1436" s="1">
        <v>42534</v>
      </c>
      <c r="E1436" t="s">
        <v>15</v>
      </c>
      <c r="F1436" t="s">
        <v>16</v>
      </c>
      <c r="G1436">
        <v>18</v>
      </c>
      <c r="H1436" t="s">
        <v>17</v>
      </c>
      <c r="I1436" t="s">
        <v>56</v>
      </c>
      <c r="J1436" t="s">
        <v>2472</v>
      </c>
      <c r="K1436" t="s">
        <v>278</v>
      </c>
      <c r="L1436" t="b">
        <v>0</v>
      </c>
      <c r="M1436" t="s">
        <v>33</v>
      </c>
      <c r="N1436" t="s">
        <v>22</v>
      </c>
      <c r="O1436" t="b">
        <v>0</v>
      </c>
      <c r="P1436" t="str">
        <f t="shared" si="88"/>
        <v>armed</v>
      </c>
      <c r="Q1436" t="str">
        <f t="shared" si="89"/>
        <v>Gun</v>
      </c>
      <c r="R1436" s="8" t="str">
        <f>LOOKUP(G1436,{0,1,19,30,40,50,60,70},{"null","0-18","19-29","30-39","40-49","50-59","60-69","70+"})</f>
        <v>0-18</v>
      </c>
      <c r="S1436" t="str">
        <f t="shared" si="90"/>
        <v>Not Fleeing or Blank</v>
      </c>
      <c r="T1436" t="str">
        <f t="shared" si="91"/>
        <v>NO</v>
      </c>
    </row>
    <row r="1437" spans="1:20" ht="19" hidden="1" x14ac:dyDescent="0.2">
      <c r="A1437">
        <v>1436</v>
      </c>
      <c r="B1437">
        <v>1621</v>
      </c>
      <c r="C1437" t="s">
        <v>2473</v>
      </c>
      <c r="D1437" s="1">
        <v>42534</v>
      </c>
      <c r="E1437" t="s">
        <v>15</v>
      </c>
      <c r="F1437" t="s">
        <v>16</v>
      </c>
      <c r="G1437">
        <v>80</v>
      </c>
      <c r="H1437" t="s">
        <v>17</v>
      </c>
      <c r="I1437" t="s">
        <v>30</v>
      </c>
      <c r="J1437" t="s">
        <v>2474</v>
      </c>
      <c r="K1437" t="s">
        <v>2171</v>
      </c>
      <c r="L1437" t="b">
        <v>0</v>
      </c>
      <c r="M1437" t="s">
        <v>21</v>
      </c>
      <c r="N1437" t="s">
        <v>48</v>
      </c>
      <c r="O1437" t="b">
        <v>0</v>
      </c>
      <c r="P1437" t="str">
        <f t="shared" si="88"/>
        <v>armed</v>
      </c>
      <c r="Q1437" t="str">
        <f t="shared" si="89"/>
        <v>Gun</v>
      </c>
      <c r="R1437" s="8" t="str">
        <f>LOOKUP(G1437,{0,1,19,30,40,50,60,70},{"null","0-18","19-29","30-39","40-49","50-59","60-69","70+"})</f>
        <v>70+</v>
      </c>
      <c r="S1437" t="str">
        <f t="shared" si="90"/>
        <v>Fleeing</v>
      </c>
      <c r="T1437" t="str">
        <f t="shared" si="91"/>
        <v>NO</v>
      </c>
    </row>
    <row r="1438" spans="1:20" ht="19" hidden="1" x14ac:dyDescent="0.2">
      <c r="A1438">
        <v>1437</v>
      </c>
      <c r="B1438">
        <v>1623</v>
      </c>
      <c r="C1438" t="s">
        <v>2475</v>
      </c>
      <c r="D1438" s="1">
        <v>42534</v>
      </c>
      <c r="E1438" t="s">
        <v>15</v>
      </c>
      <c r="F1438" t="s">
        <v>77</v>
      </c>
      <c r="G1438">
        <v>43</v>
      </c>
      <c r="H1438" t="s">
        <v>17</v>
      </c>
      <c r="I1438" t="s">
        <v>24</v>
      </c>
      <c r="J1438" t="s">
        <v>2120</v>
      </c>
      <c r="K1438" t="s">
        <v>20</v>
      </c>
      <c r="L1438" t="b">
        <v>0</v>
      </c>
      <c r="M1438" t="s">
        <v>77</v>
      </c>
      <c r="N1438" t="s">
        <v>48</v>
      </c>
      <c r="O1438" t="b">
        <v>0</v>
      </c>
      <c r="P1438" t="str">
        <f t="shared" si="88"/>
        <v>unarmed or undetermined or null</v>
      </c>
      <c r="Q1438" t="str">
        <f t="shared" si="89"/>
        <v>No Gun</v>
      </c>
      <c r="R1438" s="8" t="str">
        <f>LOOKUP(G1438,{0,1,19,30,40,50,60,70},{"null","0-18","19-29","30-39","40-49","50-59","60-69","70+"})</f>
        <v>40-49</v>
      </c>
      <c r="S1438" t="str">
        <f t="shared" si="90"/>
        <v>Fleeing</v>
      </c>
      <c r="T1438" t="str">
        <f t="shared" si="91"/>
        <v>NO</v>
      </c>
    </row>
    <row r="1439" spans="1:20" ht="19" hidden="1" x14ac:dyDescent="0.2">
      <c r="A1439">
        <v>1438</v>
      </c>
      <c r="B1439">
        <v>1618</v>
      </c>
      <c r="C1439" t="s">
        <v>2476</v>
      </c>
      <c r="D1439" s="1">
        <v>42535</v>
      </c>
      <c r="E1439" t="s">
        <v>15</v>
      </c>
      <c r="G1439">
        <v>50</v>
      </c>
      <c r="H1439" t="s">
        <v>17</v>
      </c>
      <c r="I1439" t="s">
        <v>30</v>
      </c>
      <c r="J1439" t="s">
        <v>304</v>
      </c>
      <c r="K1439" t="s">
        <v>175</v>
      </c>
      <c r="L1439" t="b">
        <v>0</v>
      </c>
      <c r="M1439" t="s">
        <v>33</v>
      </c>
      <c r="N1439" t="s">
        <v>48</v>
      </c>
      <c r="O1439" t="b">
        <v>1</v>
      </c>
      <c r="P1439" t="str">
        <f t="shared" si="88"/>
        <v>unarmed or undetermined or null</v>
      </c>
      <c r="Q1439" t="str">
        <f t="shared" si="89"/>
        <v>No Gun</v>
      </c>
      <c r="R1439" s="8" t="str">
        <f>LOOKUP(G1439,{0,1,19,30,40,50,60,70},{"null","0-18","19-29","30-39","40-49","50-59","60-69","70+"})</f>
        <v>50-59</v>
      </c>
      <c r="S1439" t="str">
        <f t="shared" si="90"/>
        <v>Fleeing</v>
      </c>
      <c r="T1439" t="str">
        <f t="shared" si="91"/>
        <v>NO</v>
      </c>
    </row>
    <row r="1440" spans="1:20" ht="19" hidden="1" x14ac:dyDescent="0.2">
      <c r="A1440">
        <v>1439</v>
      </c>
      <c r="B1440">
        <v>1622</v>
      </c>
      <c r="C1440" t="s">
        <v>2477</v>
      </c>
      <c r="D1440" s="1">
        <v>42535</v>
      </c>
      <c r="E1440" t="s">
        <v>15</v>
      </c>
      <c r="F1440" t="s">
        <v>16</v>
      </c>
      <c r="G1440">
        <v>47</v>
      </c>
      <c r="H1440" t="s">
        <v>17</v>
      </c>
      <c r="I1440" t="s">
        <v>24</v>
      </c>
      <c r="J1440" t="s">
        <v>1169</v>
      </c>
      <c r="K1440" t="s">
        <v>109</v>
      </c>
      <c r="L1440" t="b">
        <v>0</v>
      </c>
      <c r="M1440" t="s">
        <v>21</v>
      </c>
      <c r="N1440" t="s">
        <v>22</v>
      </c>
      <c r="O1440" t="b">
        <v>0</v>
      </c>
      <c r="P1440" t="str">
        <f t="shared" si="88"/>
        <v>armed</v>
      </c>
      <c r="Q1440" t="str">
        <f t="shared" si="89"/>
        <v>Gun</v>
      </c>
      <c r="R1440" s="8" t="str">
        <f>LOOKUP(G1440,{0,1,19,30,40,50,60,70},{"null","0-18","19-29","30-39","40-49","50-59","60-69","70+"})</f>
        <v>40-49</v>
      </c>
      <c r="S1440" t="str">
        <f t="shared" si="90"/>
        <v>Not Fleeing or Blank</v>
      </c>
      <c r="T1440" t="str">
        <f t="shared" si="91"/>
        <v>NO</v>
      </c>
    </row>
    <row r="1441" spans="1:20" ht="19" hidden="1" x14ac:dyDescent="0.2">
      <c r="A1441">
        <v>1440</v>
      </c>
      <c r="B1441">
        <v>1624</v>
      </c>
      <c r="C1441" t="s">
        <v>2478</v>
      </c>
      <c r="D1441" s="1">
        <v>42535</v>
      </c>
      <c r="E1441" t="s">
        <v>15</v>
      </c>
      <c r="F1441" t="s">
        <v>16</v>
      </c>
      <c r="G1441">
        <v>54</v>
      </c>
      <c r="H1441" t="s">
        <v>17</v>
      </c>
      <c r="I1441" t="s">
        <v>134</v>
      </c>
      <c r="J1441" t="s">
        <v>1411</v>
      </c>
      <c r="K1441" t="s">
        <v>64</v>
      </c>
      <c r="L1441" t="b">
        <v>0</v>
      </c>
      <c r="M1441" t="s">
        <v>21</v>
      </c>
      <c r="N1441" t="s">
        <v>22</v>
      </c>
      <c r="O1441" t="b">
        <v>0</v>
      </c>
      <c r="P1441" t="str">
        <f t="shared" si="88"/>
        <v>armed</v>
      </c>
      <c r="Q1441" t="str">
        <f t="shared" si="89"/>
        <v>Gun</v>
      </c>
      <c r="R1441" s="8" t="str">
        <f>LOOKUP(G1441,{0,1,19,30,40,50,60,70},{"null","0-18","19-29","30-39","40-49","50-59","60-69","70+"})</f>
        <v>50-59</v>
      </c>
      <c r="S1441" t="str">
        <f t="shared" si="90"/>
        <v>Not Fleeing or Blank</v>
      </c>
      <c r="T1441" t="str">
        <f t="shared" si="91"/>
        <v>NO</v>
      </c>
    </row>
    <row r="1442" spans="1:20" ht="19" hidden="1" x14ac:dyDescent="0.2">
      <c r="A1442">
        <v>1441</v>
      </c>
      <c r="B1442">
        <v>1625</v>
      </c>
      <c r="C1442" t="s">
        <v>2479</v>
      </c>
      <c r="D1442" s="1">
        <v>42535</v>
      </c>
      <c r="E1442" t="s">
        <v>15</v>
      </c>
      <c r="F1442" t="s">
        <v>77</v>
      </c>
      <c r="G1442">
        <v>22</v>
      </c>
      <c r="H1442" t="s">
        <v>17</v>
      </c>
      <c r="I1442" t="s">
        <v>30</v>
      </c>
      <c r="J1442" t="s">
        <v>2480</v>
      </c>
      <c r="K1442" t="s">
        <v>37</v>
      </c>
      <c r="L1442" t="b">
        <v>0</v>
      </c>
      <c r="M1442" t="s">
        <v>21</v>
      </c>
      <c r="N1442" t="s">
        <v>22</v>
      </c>
      <c r="O1442" t="b">
        <v>0</v>
      </c>
      <c r="P1442" t="str">
        <f t="shared" si="88"/>
        <v>unarmed or undetermined or null</v>
      </c>
      <c r="Q1442" t="str">
        <f t="shared" si="89"/>
        <v>No Gun</v>
      </c>
      <c r="R1442" s="8" t="str">
        <f>LOOKUP(G1442,{0,1,19,30,40,50,60,70},{"null","0-18","19-29","30-39","40-49","50-59","60-69","70+"})</f>
        <v>19-29</v>
      </c>
      <c r="S1442" t="str">
        <f t="shared" si="90"/>
        <v>Not Fleeing or Blank</v>
      </c>
      <c r="T1442" t="str">
        <f t="shared" si="91"/>
        <v>NO</v>
      </c>
    </row>
    <row r="1443" spans="1:20" ht="19" hidden="1" x14ac:dyDescent="0.2">
      <c r="A1443">
        <v>1442</v>
      </c>
      <c r="B1443">
        <v>1626</v>
      </c>
      <c r="C1443" t="s">
        <v>2481</v>
      </c>
      <c r="D1443" s="1">
        <v>42536</v>
      </c>
      <c r="E1443" t="s">
        <v>15</v>
      </c>
      <c r="G1443">
        <v>43</v>
      </c>
      <c r="H1443" t="s">
        <v>17</v>
      </c>
      <c r="I1443" t="s">
        <v>24</v>
      </c>
      <c r="J1443" t="s">
        <v>551</v>
      </c>
      <c r="K1443" t="s">
        <v>44</v>
      </c>
      <c r="L1443" t="b">
        <v>0</v>
      </c>
      <c r="M1443" t="s">
        <v>21</v>
      </c>
      <c r="N1443" t="s">
        <v>48</v>
      </c>
      <c r="O1443" t="b">
        <v>0</v>
      </c>
      <c r="P1443" t="str">
        <f t="shared" si="88"/>
        <v>unarmed or undetermined or null</v>
      </c>
      <c r="Q1443" t="str">
        <f t="shared" si="89"/>
        <v>No Gun</v>
      </c>
      <c r="R1443" s="8" t="str">
        <f>LOOKUP(G1443,{0,1,19,30,40,50,60,70},{"null","0-18","19-29","30-39","40-49","50-59","60-69","70+"})</f>
        <v>40-49</v>
      </c>
      <c r="S1443" t="str">
        <f t="shared" si="90"/>
        <v>Fleeing</v>
      </c>
      <c r="T1443" t="str">
        <f t="shared" si="91"/>
        <v>NO</v>
      </c>
    </row>
    <row r="1444" spans="1:20" ht="19" hidden="1" x14ac:dyDescent="0.2">
      <c r="A1444">
        <v>1443</v>
      </c>
      <c r="B1444">
        <v>1627</v>
      </c>
      <c r="C1444" t="s">
        <v>2482</v>
      </c>
      <c r="D1444" s="1">
        <v>42536</v>
      </c>
      <c r="E1444" t="s">
        <v>15</v>
      </c>
      <c r="F1444" t="s">
        <v>16</v>
      </c>
      <c r="G1444">
        <v>38</v>
      </c>
      <c r="H1444" t="s">
        <v>17</v>
      </c>
      <c r="I1444" t="s">
        <v>24</v>
      </c>
      <c r="J1444" t="s">
        <v>2483</v>
      </c>
      <c r="K1444" t="s">
        <v>344</v>
      </c>
      <c r="L1444" t="b">
        <v>1</v>
      </c>
      <c r="M1444" t="s">
        <v>21</v>
      </c>
      <c r="N1444" t="s">
        <v>48</v>
      </c>
      <c r="O1444" t="b">
        <v>0</v>
      </c>
      <c r="P1444" t="str">
        <f t="shared" si="88"/>
        <v>armed</v>
      </c>
      <c r="Q1444" t="str">
        <f t="shared" si="89"/>
        <v>Gun</v>
      </c>
      <c r="R1444" s="8" t="str">
        <f>LOOKUP(G1444,{0,1,19,30,40,50,60,70},{"null","0-18","19-29","30-39","40-49","50-59","60-69","70+"})</f>
        <v>30-39</v>
      </c>
      <c r="S1444" t="str">
        <f t="shared" si="90"/>
        <v>Fleeing</v>
      </c>
      <c r="T1444" t="str">
        <f t="shared" si="91"/>
        <v>NO</v>
      </c>
    </row>
    <row r="1445" spans="1:20" ht="19" hidden="1" x14ac:dyDescent="0.2">
      <c r="A1445">
        <v>1444</v>
      </c>
      <c r="B1445">
        <v>1837</v>
      </c>
      <c r="C1445" t="s">
        <v>2484</v>
      </c>
      <c r="D1445" s="1">
        <v>42537</v>
      </c>
      <c r="E1445" t="s">
        <v>15</v>
      </c>
      <c r="F1445" t="s">
        <v>16</v>
      </c>
      <c r="G1445">
        <v>21</v>
      </c>
      <c r="H1445" t="s">
        <v>17</v>
      </c>
      <c r="I1445" t="s">
        <v>30</v>
      </c>
      <c r="J1445" t="s">
        <v>100</v>
      </c>
      <c r="K1445" t="s">
        <v>101</v>
      </c>
      <c r="L1445" t="b">
        <v>0</v>
      </c>
      <c r="M1445" t="s">
        <v>21</v>
      </c>
      <c r="N1445" t="s">
        <v>48</v>
      </c>
      <c r="O1445" t="b">
        <v>0</v>
      </c>
      <c r="P1445" t="str">
        <f t="shared" si="88"/>
        <v>armed</v>
      </c>
      <c r="Q1445" t="str">
        <f t="shared" si="89"/>
        <v>Gun</v>
      </c>
      <c r="R1445" s="8" t="str">
        <f>LOOKUP(G1445,{0,1,19,30,40,50,60,70},{"null","0-18","19-29","30-39","40-49","50-59","60-69","70+"})</f>
        <v>19-29</v>
      </c>
      <c r="S1445" t="str">
        <f t="shared" si="90"/>
        <v>Fleeing</v>
      </c>
      <c r="T1445" t="str">
        <f t="shared" si="91"/>
        <v>NO</v>
      </c>
    </row>
    <row r="1446" spans="1:20" ht="19" hidden="1" x14ac:dyDescent="0.2">
      <c r="A1446">
        <v>1445</v>
      </c>
      <c r="B1446">
        <v>1628</v>
      </c>
      <c r="C1446" t="s">
        <v>2485</v>
      </c>
      <c r="D1446" s="1">
        <v>42537</v>
      </c>
      <c r="E1446" t="s">
        <v>15</v>
      </c>
      <c r="F1446" t="s">
        <v>16</v>
      </c>
      <c r="G1446">
        <v>36</v>
      </c>
      <c r="H1446" t="s">
        <v>17</v>
      </c>
      <c r="I1446" t="s">
        <v>24</v>
      </c>
      <c r="J1446" t="s">
        <v>2486</v>
      </c>
      <c r="K1446" t="s">
        <v>76</v>
      </c>
      <c r="L1446" t="b">
        <v>0</v>
      </c>
      <c r="M1446" t="s">
        <v>21</v>
      </c>
      <c r="N1446" t="s">
        <v>22</v>
      </c>
      <c r="O1446" t="b">
        <v>1</v>
      </c>
      <c r="P1446" t="str">
        <f t="shared" si="88"/>
        <v>armed</v>
      </c>
      <c r="Q1446" t="str">
        <f t="shared" si="89"/>
        <v>Gun</v>
      </c>
      <c r="R1446" s="8" t="str">
        <f>LOOKUP(G1446,{0,1,19,30,40,50,60,70},{"null","0-18","19-29","30-39","40-49","50-59","60-69","70+"})</f>
        <v>30-39</v>
      </c>
      <c r="S1446" t="str">
        <f t="shared" si="90"/>
        <v>Not Fleeing or Blank</v>
      </c>
      <c r="T1446" t="str">
        <f t="shared" si="91"/>
        <v>NO</v>
      </c>
    </row>
    <row r="1447" spans="1:20" ht="19" hidden="1" x14ac:dyDescent="0.2">
      <c r="A1447">
        <v>1446</v>
      </c>
      <c r="B1447">
        <v>1629</v>
      </c>
      <c r="C1447" t="s">
        <v>2487</v>
      </c>
      <c r="D1447" s="1">
        <v>42537</v>
      </c>
      <c r="E1447" t="s">
        <v>15</v>
      </c>
      <c r="G1447">
        <v>30</v>
      </c>
      <c r="H1447" t="s">
        <v>17</v>
      </c>
      <c r="I1447" t="s">
        <v>30</v>
      </c>
      <c r="J1447" t="s">
        <v>2298</v>
      </c>
      <c r="K1447" t="s">
        <v>41</v>
      </c>
      <c r="L1447" t="b">
        <v>0</v>
      </c>
      <c r="M1447" t="s">
        <v>21</v>
      </c>
      <c r="N1447" t="s">
        <v>48</v>
      </c>
      <c r="O1447" t="b">
        <v>0</v>
      </c>
      <c r="P1447" t="str">
        <f t="shared" si="88"/>
        <v>unarmed or undetermined or null</v>
      </c>
      <c r="Q1447" t="str">
        <f t="shared" si="89"/>
        <v>No Gun</v>
      </c>
      <c r="R1447" s="8" t="str">
        <f>LOOKUP(G1447,{0,1,19,30,40,50,60,70},{"null","0-18","19-29","30-39","40-49","50-59","60-69","70+"})</f>
        <v>30-39</v>
      </c>
      <c r="S1447" t="str">
        <f t="shared" si="90"/>
        <v>Fleeing</v>
      </c>
      <c r="T1447" t="str">
        <f t="shared" si="91"/>
        <v>NO</v>
      </c>
    </row>
    <row r="1448" spans="1:20" ht="19" hidden="1" x14ac:dyDescent="0.2">
      <c r="A1448">
        <v>1447</v>
      </c>
      <c r="B1448">
        <v>1630</v>
      </c>
      <c r="C1448" t="s">
        <v>2488</v>
      </c>
      <c r="D1448" s="1">
        <v>42537</v>
      </c>
      <c r="E1448" t="s">
        <v>15</v>
      </c>
      <c r="F1448" t="s">
        <v>16</v>
      </c>
      <c r="G1448">
        <v>59</v>
      </c>
      <c r="H1448" t="s">
        <v>17</v>
      </c>
      <c r="I1448" t="s">
        <v>24</v>
      </c>
      <c r="J1448" t="s">
        <v>2489</v>
      </c>
      <c r="K1448" t="s">
        <v>67</v>
      </c>
      <c r="L1448" t="b">
        <v>1</v>
      </c>
      <c r="M1448" t="s">
        <v>33</v>
      </c>
      <c r="N1448" t="s">
        <v>22</v>
      </c>
      <c r="O1448" t="b">
        <v>0</v>
      </c>
      <c r="P1448" t="str">
        <f t="shared" si="88"/>
        <v>armed</v>
      </c>
      <c r="Q1448" t="str">
        <f t="shared" si="89"/>
        <v>Gun</v>
      </c>
      <c r="R1448" s="8" t="str">
        <f>LOOKUP(G1448,{0,1,19,30,40,50,60,70},{"null","0-18","19-29","30-39","40-49","50-59","60-69","70+"})</f>
        <v>50-59</v>
      </c>
      <c r="S1448" t="str">
        <f t="shared" si="90"/>
        <v>Not Fleeing or Blank</v>
      </c>
      <c r="T1448" t="str">
        <f t="shared" si="91"/>
        <v>NO</v>
      </c>
    </row>
    <row r="1449" spans="1:20" ht="19" hidden="1" x14ac:dyDescent="0.2">
      <c r="A1449">
        <v>1448</v>
      </c>
      <c r="B1449">
        <v>1633</v>
      </c>
      <c r="C1449" t="s">
        <v>2490</v>
      </c>
      <c r="D1449" s="1">
        <v>42539</v>
      </c>
      <c r="E1449" t="s">
        <v>15</v>
      </c>
      <c r="F1449" t="s">
        <v>35</v>
      </c>
      <c r="G1449">
        <v>34</v>
      </c>
      <c r="H1449" t="s">
        <v>17</v>
      </c>
      <c r="I1449" t="s">
        <v>24</v>
      </c>
      <c r="J1449" t="s">
        <v>782</v>
      </c>
      <c r="K1449" t="s">
        <v>278</v>
      </c>
      <c r="L1449" t="b">
        <v>0</v>
      </c>
      <c r="M1449" t="s">
        <v>21</v>
      </c>
      <c r="N1449" t="s">
        <v>22</v>
      </c>
      <c r="O1449" t="b">
        <v>1</v>
      </c>
      <c r="P1449" t="str">
        <f t="shared" si="88"/>
        <v>armed</v>
      </c>
      <c r="Q1449" t="str">
        <f t="shared" si="89"/>
        <v>No Gun</v>
      </c>
      <c r="R1449" s="8" t="str">
        <f>LOOKUP(G1449,{0,1,19,30,40,50,60,70},{"null","0-18","19-29","30-39","40-49","50-59","60-69","70+"})</f>
        <v>30-39</v>
      </c>
      <c r="S1449" t="str">
        <f t="shared" si="90"/>
        <v>Not Fleeing or Blank</v>
      </c>
      <c r="T1449" t="str">
        <f t="shared" si="91"/>
        <v>NO</v>
      </c>
    </row>
    <row r="1450" spans="1:20" ht="19" hidden="1" x14ac:dyDescent="0.2">
      <c r="A1450">
        <v>1449</v>
      </c>
      <c r="B1450">
        <v>1634</v>
      </c>
      <c r="C1450" t="s">
        <v>2491</v>
      </c>
      <c r="D1450" s="1">
        <v>42539</v>
      </c>
      <c r="E1450" t="s">
        <v>15</v>
      </c>
      <c r="G1450">
        <v>17</v>
      </c>
      <c r="H1450" t="s">
        <v>17</v>
      </c>
      <c r="I1450" t="s">
        <v>24</v>
      </c>
      <c r="J1450" t="s">
        <v>1501</v>
      </c>
      <c r="K1450" t="s">
        <v>37</v>
      </c>
      <c r="L1450" t="b">
        <v>0</v>
      </c>
      <c r="M1450" t="s">
        <v>33</v>
      </c>
      <c r="N1450" t="s">
        <v>48</v>
      </c>
      <c r="O1450" t="b">
        <v>0</v>
      </c>
      <c r="P1450" t="str">
        <f t="shared" si="88"/>
        <v>unarmed or undetermined or null</v>
      </c>
      <c r="Q1450" t="str">
        <f t="shared" si="89"/>
        <v>No Gun</v>
      </c>
      <c r="R1450" s="8" t="str">
        <f>LOOKUP(G1450,{0,1,19,30,40,50,60,70},{"null","0-18","19-29","30-39","40-49","50-59","60-69","70+"})</f>
        <v>0-18</v>
      </c>
      <c r="S1450" t="str">
        <f t="shared" si="90"/>
        <v>Fleeing</v>
      </c>
      <c r="T1450" t="str">
        <f t="shared" si="91"/>
        <v>NO</v>
      </c>
    </row>
    <row r="1451" spans="1:20" ht="19" x14ac:dyDescent="0.2">
      <c r="A1451">
        <v>1450</v>
      </c>
      <c r="B1451">
        <v>1637</v>
      </c>
      <c r="C1451" t="s">
        <v>2492</v>
      </c>
      <c r="D1451" s="1">
        <v>42539</v>
      </c>
      <c r="E1451" t="s">
        <v>15</v>
      </c>
      <c r="F1451" t="s">
        <v>29</v>
      </c>
      <c r="G1451">
        <v>37</v>
      </c>
      <c r="H1451" t="s">
        <v>17</v>
      </c>
      <c r="I1451" t="s">
        <v>56</v>
      </c>
      <c r="J1451" t="s">
        <v>2460</v>
      </c>
      <c r="K1451" t="s">
        <v>297</v>
      </c>
      <c r="L1451" t="b">
        <v>0</v>
      </c>
      <c r="M1451" t="s">
        <v>21</v>
      </c>
      <c r="N1451" t="s">
        <v>73</v>
      </c>
      <c r="O1451" t="b">
        <v>0</v>
      </c>
      <c r="P1451" t="str">
        <f t="shared" si="88"/>
        <v>unarmed or undetermined or null</v>
      </c>
      <c r="Q1451" t="str">
        <f t="shared" si="89"/>
        <v>No Gun</v>
      </c>
      <c r="R1451" s="8" t="str">
        <f>LOOKUP(G1451,{0,1,19,30,40,50,60,70},{"null","0-18","19-29","30-39","40-49","50-59","60-69","70+"})</f>
        <v>30-39</v>
      </c>
      <c r="S1451" t="str">
        <f t="shared" si="90"/>
        <v>Fleeing</v>
      </c>
      <c r="T1451" t="str">
        <f t="shared" si="91"/>
        <v>YES</v>
      </c>
    </row>
    <row r="1452" spans="1:20" ht="19" hidden="1" x14ac:dyDescent="0.2">
      <c r="A1452">
        <v>1451</v>
      </c>
      <c r="B1452">
        <v>1631</v>
      </c>
      <c r="C1452" t="s">
        <v>2493</v>
      </c>
      <c r="D1452" s="1">
        <v>42540</v>
      </c>
      <c r="E1452" t="s">
        <v>15</v>
      </c>
      <c r="F1452" t="s">
        <v>16</v>
      </c>
      <c r="G1452">
        <v>25</v>
      </c>
      <c r="H1452" t="s">
        <v>17</v>
      </c>
      <c r="I1452" t="s">
        <v>56</v>
      </c>
      <c r="J1452" t="s">
        <v>662</v>
      </c>
      <c r="K1452" t="s">
        <v>258</v>
      </c>
      <c r="L1452" t="b">
        <v>0</v>
      </c>
      <c r="M1452" t="s">
        <v>21</v>
      </c>
      <c r="N1452" t="s">
        <v>22</v>
      </c>
      <c r="O1452" t="b">
        <v>0</v>
      </c>
      <c r="P1452" t="str">
        <f t="shared" si="88"/>
        <v>armed</v>
      </c>
      <c r="Q1452" t="str">
        <f t="shared" si="89"/>
        <v>Gun</v>
      </c>
      <c r="R1452" s="8" t="str">
        <f>LOOKUP(G1452,{0,1,19,30,40,50,60,70},{"null","0-18","19-29","30-39","40-49","50-59","60-69","70+"})</f>
        <v>19-29</v>
      </c>
      <c r="S1452" t="str">
        <f t="shared" si="90"/>
        <v>Not Fleeing or Blank</v>
      </c>
      <c r="T1452" t="str">
        <f t="shared" si="91"/>
        <v>NO</v>
      </c>
    </row>
    <row r="1453" spans="1:20" ht="19" hidden="1" x14ac:dyDescent="0.2">
      <c r="A1453">
        <v>1452</v>
      </c>
      <c r="B1453">
        <v>1635</v>
      </c>
      <c r="C1453" t="s">
        <v>2494</v>
      </c>
      <c r="D1453" s="1">
        <v>42540</v>
      </c>
      <c r="E1453" t="s">
        <v>15</v>
      </c>
      <c r="F1453" t="s">
        <v>16</v>
      </c>
      <c r="G1453">
        <v>30</v>
      </c>
      <c r="H1453" t="s">
        <v>17</v>
      </c>
      <c r="J1453" t="s">
        <v>2495</v>
      </c>
      <c r="K1453" t="s">
        <v>169</v>
      </c>
      <c r="L1453" t="b">
        <v>0</v>
      </c>
      <c r="M1453" t="s">
        <v>33</v>
      </c>
      <c r="N1453" t="s">
        <v>22</v>
      </c>
      <c r="O1453" t="b">
        <v>0</v>
      </c>
      <c r="P1453" t="str">
        <f t="shared" si="88"/>
        <v>armed</v>
      </c>
      <c r="Q1453" t="str">
        <f t="shared" si="89"/>
        <v>Gun</v>
      </c>
      <c r="R1453" s="8" t="str">
        <f>LOOKUP(G1453,{0,1,19,30,40,50,60,70},{"null","0-18","19-29","30-39","40-49","50-59","60-69","70+"})</f>
        <v>30-39</v>
      </c>
      <c r="S1453" t="str">
        <f t="shared" si="90"/>
        <v>Not Fleeing or Blank</v>
      </c>
      <c r="T1453" t="str">
        <f t="shared" si="91"/>
        <v>NO</v>
      </c>
    </row>
    <row r="1454" spans="1:20" ht="19" hidden="1" x14ac:dyDescent="0.2">
      <c r="A1454">
        <v>1453</v>
      </c>
      <c r="B1454">
        <v>1632</v>
      </c>
      <c r="C1454" t="s">
        <v>2496</v>
      </c>
      <c r="D1454" s="1">
        <v>42541</v>
      </c>
      <c r="E1454" t="s">
        <v>15</v>
      </c>
      <c r="F1454" t="s">
        <v>16</v>
      </c>
      <c r="G1454">
        <v>23</v>
      </c>
      <c r="H1454" t="s">
        <v>17</v>
      </c>
      <c r="I1454" t="s">
        <v>56</v>
      </c>
      <c r="J1454" t="s">
        <v>2497</v>
      </c>
      <c r="K1454" t="s">
        <v>361</v>
      </c>
      <c r="L1454" t="b">
        <v>0</v>
      </c>
      <c r="M1454" t="s">
        <v>21</v>
      </c>
      <c r="N1454" t="s">
        <v>22</v>
      </c>
      <c r="O1454" t="b">
        <v>0</v>
      </c>
      <c r="P1454" t="str">
        <f t="shared" si="88"/>
        <v>armed</v>
      </c>
      <c r="Q1454" t="str">
        <f t="shared" si="89"/>
        <v>Gun</v>
      </c>
      <c r="R1454" s="8" t="str">
        <f>LOOKUP(G1454,{0,1,19,30,40,50,60,70},{"null","0-18","19-29","30-39","40-49","50-59","60-69","70+"})</f>
        <v>19-29</v>
      </c>
      <c r="S1454" t="str">
        <f t="shared" si="90"/>
        <v>Not Fleeing or Blank</v>
      </c>
      <c r="T1454" t="str">
        <f t="shared" si="91"/>
        <v>NO</v>
      </c>
    </row>
    <row r="1455" spans="1:20" ht="19" hidden="1" x14ac:dyDescent="0.2">
      <c r="A1455">
        <v>1454</v>
      </c>
      <c r="B1455">
        <v>1638</v>
      </c>
      <c r="C1455" t="s">
        <v>2498</v>
      </c>
      <c r="D1455" s="1">
        <v>42541</v>
      </c>
      <c r="E1455" t="s">
        <v>28</v>
      </c>
      <c r="F1455" t="s">
        <v>60</v>
      </c>
      <c r="G1455">
        <v>20</v>
      </c>
      <c r="H1455" t="s">
        <v>17</v>
      </c>
      <c r="I1455" t="s">
        <v>24</v>
      </c>
      <c r="J1455" t="s">
        <v>2499</v>
      </c>
      <c r="K1455" t="s">
        <v>47</v>
      </c>
      <c r="L1455" t="b">
        <v>0</v>
      </c>
      <c r="M1455" t="s">
        <v>33</v>
      </c>
      <c r="N1455" t="s">
        <v>22</v>
      </c>
      <c r="O1455" t="b">
        <v>1</v>
      </c>
      <c r="P1455" t="str">
        <f t="shared" si="88"/>
        <v>armed</v>
      </c>
      <c r="Q1455" t="str">
        <f t="shared" si="89"/>
        <v>No Gun</v>
      </c>
      <c r="R1455" s="8" t="str">
        <f>LOOKUP(G1455,{0,1,19,30,40,50,60,70},{"null","0-18","19-29","30-39","40-49","50-59","60-69","70+"})</f>
        <v>19-29</v>
      </c>
      <c r="S1455" t="str">
        <f t="shared" si="90"/>
        <v>Not Fleeing or Blank</v>
      </c>
      <c r="T1455" t="str">
        <f t="shared" si="91"/>
        <v>NO</v>
      </c>
    </row>
    <row r="1456" spans="1:20" ht="19" hidden="1" x14ac:dyDescent="0.2">
      <c r="A1456">
        <v>1455</v>
      </c>
      <c r="B1456">
        <v>1640</v>
      </c>
      <c r="C1456" t="s">
        <v>2500</v>
      </c>
      <c r="D1456" s="1">
        <v>42542</v>
      </c>
      <c r="E1456" t="s">
        <v>15</v>
      </c>
      <c r="F1456" t="s">
        <v>35</v>
      </c>
      <c r="G1456">
        <v>19</v>
      </c>
      <c r="H1456" t="s">
        <v>17</v>
      </c>
      <c r="I1456" t="s">
        <v>24</v>
      </c>
      <c r="J1456" t="s">
        <v>2501</v>
      </c>
      <c r="K1456" t="s">
        <v>160</v>
      </c>
      <c r="L1456" t="b">
        <v>1</v>
      </c>
      <c r="M1456" t="s">
        <v>21</v>
      </c>
      <c r="N1456" t="s">
        <v>48</v>
      </c>
      <c r="O1456" t="b">
        <v>0</v>
      </c>
      <c r="P1456" t="str">
        <f t="shared" si="88"/>
        <v>armed</v>
      </c>
      <c r="Q1456" t="str">
        <f t="shared" si="89"/>
        <v>No Gun</v>
      </c>
      <c r="R1456" s="8" t="str">
        <f>LOOKUP(G1456,{0,1,19,30,40,50,60,70},{"null","0-18","19-29","30-39","40-49","50-59","60-69","70+"})</f>
        <v>19-29</v>
      </c>
      <c r="S1456" t="str">
        <f t="shared" si="90"/>
        <v>Fleeing</v>
      </c>
      <c r="T1456" t="str">
        <f t="shared" si="91"/>
        <v>NO</v>
      </c>
    </row>
    <row r="1457" spans="1:20" ht="19" hidden="1" x14ac:dyDescent="0.2">
      <c r="A1457">
        <v>1456</v>
      </c>
      <c r="B1457">
        <v>1642</v>
      </c>
      <c r="C1457" t="s">
        <v>2502</v>
      </c>
      <c r="D1457" s="1">
        <v>42542</v>
      </c>
      <c r="E1457" t="s">
        <v>15</v>
      </c>
      <c r="F1457" t="s">
        <v>16</v>
      </c>
      <c r="G1457">
        <v>50</v>
      </c>
      <c r="H1457" t="s">
        <v>17</v>
      </c>
      <c r="I1457" t="s">
        <v>24</v>
      </c>
      <c r="J1457" t="s">
        <v>1010</v>
      </c>
      <c r="K1457" t="s">
        <v>763</v>
      </c>
      <c r="L1457" t="b">
        <v>1</v>
      </c>
      <c r="M1457" t="s">
        <v>21</v>
      </c>
      <c r="N1457" t="s">
        <v>22</v>
      </c>
      <c r="O1457" t="b">
        <v>0</v>
      </c>
      <c r="P1457" t="str">
        <f t="shared" si="88"/>
        <v>armed</v>
      </c>
      <c r="Q1457" t="str">
        <f t="shared" si="89"/>
        <v>Gun</v>
      </c>
      <c r="R1457" s="8" t="str">
        <f>LOOKUP(G1457,{0,1,19,30,40,50,60,70},{"null","0-18","19-29","30-39","40-49","50-59","60-69","70+"})</f>
        <v>50-59</v>
      </c>
      <c r="S1457" t="str">
        <f t="shared" si="90"/>
        <v>Not Fleeing or Blank</v>
      </c>
      <c r="T1457" t="str">
        <f t="shared" si="91"/>
        <v>NO</v>
      </c>
    </row>
    <row r="1458" spans="1:20" ht="19" hidden="1" x14ac:dyDescent="0.2">
      <c r="A1458">
        <v>1457</v>
      </c>
      <c r="B1458">
        <v>1643</v>
      </c>
      <c r="C1458" t="s">
        <v>2503</v>
      </c>
      <c r="D1458" s="1">
        <v>42542</v>
      </c>
      <c r="E1458" t="s">
        <v>15</v>
      </c>
      <c r="F1458" t="s">
        <v>2504</v>
      </c>
      <c r="G1458">
        <v>24</v>
      </c>
      <c r="H1458" t="s">
        <v>17</v>
      </c>
      <c r="I1458" t="s">
        <v>30</v>
      </c>
      <c r="J1458" t="s">
        <v>2505</v>
      </c>
      <c r="K1458" t="s">
        <v>251</v>
      </c>
      <c r="L1458" t="b">
        <v>1</v>
      </c>
      <c r="M1458" t="s">
        <v>21</v>
      </c>
      <c r="N1458" t="s">
        <v>22</v>
      </c>
      <c r="O1458" t="b">
        <v>0</v>
      </c>
      <c r="P1458" t="str">
        <f t="shared" si="88"/>
        <v>armed</v>
      </c>
      <c r="Q1458" t="str">
        <f t="shared" si="89"/>
        <v>No Gun</v>
      </c>
      <c r="R1458" s="8" t="str">
        <f>LOOKUP(G1458,{0,1,19,30,40,50,60,70},{"null","0-18","19-29","30-39","40-49","50-59","60-69","70+"})</f>
        <v>19-29</v>
      </c>
      <c r="S1458" t="str">
        <f t="shared" si="90"/>
        <v>Not Fleeing or Blank</v>
      </c>
      <c r="T1458" t="str">
        <f t="shared" si="91"/>
        <v>NO</v>
      </c>
    </row>
    <row r="1459" spans="1:20" ht="19" hidden="1" x14ac:dyDescent="0.2">
      <c r="A1459">
        <v>1458</v>
      </c>
      <c r="B1459">
        <v>1641</v>
      </c>
      <c r="C1459" t="s">
        <v>2506</v>
      </c>
      <c r="D1459" s="1">
        <v>42543</v>
      </c>
      <c r="E1459" t="s">
        <v>15</v>
      </c>
      <c r="F1459" t="s">
        <v>16</v>
      </c>
      <c r="G1459">
        <v>25</v>
      </c>
      <c r="H1459" t="s">
        <v>17</v>
      </c>
      <c r="I1459" t="s">
        <v>24</v>
      </c>
      <c r="J1459" t="s">
        <v>1548</v>
      </c>
      <c r="K1459" t="s">
        <v>41</v>
      </c>
      <c r="L1459" t="b">
        <v>0</v>
      </c>
      <c r="M1459" t="s">
        <v>21</v>
      </c>
      <c r="N1459" t="s">
        <v>22</v>
      </c>
      <c r="O1459" t="b">
        <v>0</v>
      </c>
      <c r="P1459" t="str">
        <f t="shared" si="88"/>
        <v>armed</v>
      </c>
      <c r="Q1459" t="str">
        <f t="shared" si="89"/>
        <v>Gun</v>
      </c>
      <c r="R1459" s="8" t="str">
        <f>LOOKUP(G1459,{0,1,19,30,40,50,60,70},{"null","0-18","19-29","30-39","40-49","50-59","60-69","70+"})</f>
        <v>19-29</v>
      </c>
      <c r="S1459" t="str">
        <f t="shared" si="90"/>
        <v>Not Fleeing or Blank</v>
      </c>
      <c r="T1459" t="str">
        <f t="shared" si="91"/>
        <v>NO</v>
      </c>
    </row>
    <row r="1460" spans="1:20" ht="19" x14ac:dyDescent="0.2">
      <c r="A1460">
        <v>1459</v>
      </c>
      <c r="B1460">
        <v>1644</v>
      </c>
      <c r="C1460" t="s">
        <v>2507</v>
      </c>
      <c r="D1460" s="1">
        <v>42543</v>
      </c>
      <c r="E1460" t="s">
        <v>15</v>
      </c>
      <c r="G1460">
        <v>20</v>
      </c>
      <c r="H1460" t="s">
        <v>17</v>
      </c>
      <c r="I1460" t="s">
        <v>56</v>
      </c>
      <c r="J1460" t="s">
        <v>325</v>
      </c>
      <c r="K1460" t="s">
        <v>278</v>
      </c>
      <c r="L1460" t="b">
        <v>0</v>
      </c>
      <c r="M1460" t="s">
        <v>21</v>
      </c>
      <c r="N1460" t="s">
        <v>48</v>
      </c>
      <c r="O1460" t="b">
        <v>0</v>
      </c>
      <c r="P1460" t="str">
        <f t="shared" si="88"/>
        <v>unarmed or undetermined or null</v>
      </c>
      <c r="Q1460" t="str">
        <f t="shared" si="89"/>
        <v>No Gun</v>
      </c>
      <c r="R1460" s="8" t="str">
        <f>LOOKUP(G1460,{0,1,19,30,40,50,60,70},{"null","0-18","19-29","30-39","40-49","50-59","60-69","70+"})</f>
        <v>19-29</v>
      </c>
      <c r="S1460" t="str">
        <f t="shared" si="90"/>
        <v>Fleeing</v>
      </c>
      <c r="T1460" t="str">
        <f t="shared" si="91"/>
        <v>YES</v>
      </c>
    </row>
    <row r="1461" spans="1:20" ht="19" hidden="1" x14ac:dyDescent="0.2">
      <c r="A1461">
        <v>1460</v>
      </c>
      <c r="B1461">
        <v>1645</v>
      </c>
      <c r="C1461" t="s">
        <v>2508</v>
      </c>
      <c r="D1461" s="1">
        <v>42543</v>
      </c>
      <c r="E1461" t="s">
        <v>15</v>
      </c>
      <c r="F1461" t="s">
        <v>60</v>
      </c>
      <c r="G1461">
        <v>37</v>
      </c>
      <c r="H1461" t="s">
        <v>17</v>
      </c>
      <c r="I1461" t="s">
        <v>24</v>
      </c>
      <c r="J1461" t="s">
        <v>2509</v>
      </c>
      <c r="K1461" t="s">
        <v>169</v>
      </c>
      <c r="L1461" t="b">
        <v>0</v>
      </c>
      <c r="M1461" t="s">
        <v>33</v>
      </c>
      <c r="N1461" t="s">
        <v>22</v>
      </c>
      <c r="O1461" t="b">
        <v>0</v>
      </c>
      <c r="P1461" t="str">
        <f t="shared" si="88"/>
        <v>armed</v>
      </c>
      <c r="Q1461" t="str">
        <f t="shared" si="89"/>
        <v>No Gun</v>
      </c>
      <c r="R1461" s="8" t="str">
        <f>LOOKUP(G1461,{0,1,19,30,40,50,60,70},{"null","0-18","19-29","30-39","40-49","50-59","60-69","70+"})</f>
        <v>30-39</v>
      </c>
      <c r="S1461" t="str">
        <f t="shared" si="90"/>
        <v>Not Fleeing or Blank</v>
      </c>
      <c r="T1461" t="str">
        <f t="shared" si="91"/>
        <v>NO</v>
      </c>
    </row>
    <row r="1462" spans="1:20" ht="19" x14ac:dyDescent="0.2">
      <c r="A1462">
        <v>1461</v>
      </c>
      <c r="B1462">
        <v>1646</v>
      </c>
      <c r="C1462" t="s">
        <v>2510</v>
      </c>
      <c r="D1462" s="1">
        <v>42543</v>
      </c>
      <c r="E1462" t="s">
        <v>15</v>
      </c>
      <c r="F1462" t="s">
        <v>16</v>
      </c>
      <c r="G1462">
        <v>44</v>
      </c>
      <c r="H1462" t="s">
        <v>17</v>
      </c>
      <c r="I1462" t="s">
        <v>56</v>
      </c>
      <c r="J1462" t="s">
        <v>2511</v>
      </c>
      <c r="K1462" t="s">
        <v>297</v>
      </c>
      <c r="L1462" t="b">
        <v>0</v>
      </c>
      <c r="M1462" t="s">
        <v>21</v>
      </c>
      <c r="N1462" t="s">
        <v>73</v>
      </c>
      <c r="O1462" t="b">
        <v>0</v>
      </c>
      <c r="P1462" t="str">
        <f t="shared" si="88"/>
        <v>armed</v>
      </c>
      <c r="Q1462" t="str">
        <f t="shared" si="89"/>
        <v>Gun</v>
      </c>
      <c r="R1462" s="8" t="str">
        <f>LOOKUP(G1462,{0,1,19,30,40,50,60,70},{"null","0-18","19-29","30-39","40-49","50-59","60-69","70+"})</f>
        <v>40-49</v>
      </c>
      <c r="S1462" t="str">
        <f t="shared" si="90"/>
        <v>Fleeing</v>
      </c>
      <c r="T1462" t="str">
        <f t="shared" si="91"/>
        <v>YES</v>
      </c>
    </row>
    <row r="1463" spans="1:20" ht="19" x14ac:dyDescent="0.2">
      <c r="A1463">
        <v>1462</v>
      </c>
      <c r="B1463">
        <v>1647</v>
      </c>
      <c r="C1463" t="s">
        <v>2512</v>
      </c>
      <c r="D1463" s="1">
        <v>42543</v>
      </c>
      <c r="E1463" t="s">
        <v>15</v>
      </c>
      <c r="F1463" t="s">
        <v>29</v>
      </c>
      <c r="G1463">
        <v>22</v>
      </c>
      <c r="H1463" t="s">
        <v>17</v>
      </c>
      <c r="I1463" t="s">
        <v>56</v>
      </c>
      <c r="J1463" t="s">
        <v>411</v>
      </c>
      <c r="K1463" t="s">
        <v>230</v>
      </c>
      <c r="L1463" t="b">
        <v>0</v>
      </c>
      <c r="M1463" t="s">
        <v>77</v>
      </c>
      <c r="N1463" t="s">
        <v>442</v>
      </c>
      <c r="O1463" t="b">
        <v>0</v>
      </c>
      <c r="P1463" t="str">
        <f t="shared" si="88"/>
        <v>unarmed or undetermined or null</v>
      </c>
      <c r="Q1463" t="str">
        <f t="shared" si="89"/>
        <v>No Gun</v>
      </c>
      <c r="R1463" s="8" t="str">
        <f>LOOKUP(G1463,{0,1,19,30,40,50,60,70},{"null","0-18","19-29","30-39","40-49","50-59","60-69","70+"})</f>
        <v>19-29</v>
      </c>
      <c r="S1463" t="str">
        <f t="shared" si="90"/>
        <v>Fleeing</v>
      </c>
      <c r="T1463" t="str">
        <f t="shared" si="91"/>
        <v>YES</v>
      </c>
    </row>
    <row r="1464" spans="1:20" ht="19" hidden="1" x14ac:dyDescent="0.2">
      <c r="A1464">
        <v>1463</v>
      </c>
      <c r="B1464">
        <v>1651</v>
      </c>
      <c r="C1464" t="s">
        <v>2513</v>
      </c>
      <c r="D1464" s="1">
        <v>42543</v>
      </c>
      <c r="E1464" t="s">
        <v>15</v>
      </c>
      <c r="F1464" t="s">
        <v>16</v>
      </c>
      <c r="G1464">
        <v>31</v>
      </c>
      <c r="H1464" t="s">
        <v>17</v>
      </c>
      <c r="I1464" t="s">
        <v>24</v>
      </c>
      <c r="J1464" t="s">
        <v>2514</v>
      </c>
      <c r="K1464" t="s">
        <v>64</v>
      </c>
      <c r="L1464" t="b">
        <v>0</v>
      </c>
      <c r="M1464" t="s">
        <v>21</v>
      </c>
      <c r="N1464" t="s">
        <v>22</v>
      </c>
      <c r="O1464" t="b">
        <v>1</v>
      </c>
      <c r="P1464" t="str">
        <f t="shared" si="88"/>
        <v>armed</v>
      </c>
      <c r="Q1464" t="str">
        <f t="shared" si="89"/>
        <v>Gun</v>
      </c>
      <c r="R1464" s="8" t="str">
        <f>LOOKUP(G1464,{0,1,19,30,40,50,60,70},{"null","0-18","19-29","30-39","40-49","50-59","60-69","70+"})</f>
        <v>30-39</v>
      </c>
      <c r="S1464" t="str">
        <f t="shared" si="90"/>
        <v>Not Fleeing or Blank</v>
      </c>
      <c r="T1464" t="str">
        <f t="shared" si="91"/>
        <v>NO</v>
      </c>
    </row>
    <row r="1465" spans="1:20" ht="19" hidden="1" x14ac:dyDescent="0.2">
      <c r="A1465">
        <v>1464</v>
      </c>
      <c r="B1465">
        <v>1648</v>
      </c>
      <c r="C1465" t="s">
        <v>2515</v>
      </c>
      <c r="D1465" s="1">
        <v>42544</v>
      </c>
      <c r="E1465" t="s">
        <v>15</v>
      </c>
      <c r="F1465" t="s">
        <v>16</v>
      </c>
      <c r="G1465">
        <v>25</v>
      </c>
      <c r="H1465" t="s">
        <v>17</v>
      </c>
      <c r="I1465" t="s">
        <v>56</v>
      </c>
      <c r="J1465" t="s">
        <v>1028</v>
      </c>
      <c r="K1465" t="s">
        <v>344</v>
      </c>
      <c r="L1465" t="b">
        <v>0</v>
      </c>
      <c r="M1465" t="s">
        <v>33</v>
      </c>
      <c r="N1465" t="s">
        <v>22</v>
      </c>
      <c r="O1465" t="b">
        <v>1</v>
      </c>
      <c r="P1465" t="str">
        <f t="shared" si="88"/>
        <v>armed</v>
      </c>
      <c r="Q1465" t="str">
        <f t="shared" si="89"/>
        <v>Gun</v>
      </c>
      <c r="R1465" s="8" t="str">
        <f>LOOKUP(G1465,{0,1,19,30,40,50,60,70},{"null","0-18","19-29","30-39","40-49","50-59","60-69","70+"})</f>
        <v>19-29</v>
      </c>
      <c r="S1465" t="str">
        <f t="shared" si="90"/>
        <v>Not Fleeing or Blank</v>
      </c>
      <c r="T1465" t="str">
        <f t="shared" si="91"/>
        <v>NO</v>
      </c>
    </row>
    <row r="1466" spans="1:20" ht="19" x14ac:dyDescent="0.2">
      <c r="A1466">
        <v>1465</v>
      </c>
      <c r="B1466">
        <v>1649</v>
      </c>
      <c r="C1466" t="s">
        <v>2516</v>
      </c>
      <c r="D1466" s="1">
        <v>42544</v>
      </c>
      <c r="E1466" t="s">
        <v>15</v>
      </c>
      <c r="F1466" t="s">
        <v>16</v>
      </c>
      <c r="H1466" t="s">
        <v>17</v>
      </c>
      <c r="I1466" t="s">
        <v>56</v>
      </c>
      <c r="J1466" t="s">
        <v>2517</v>
      </c>
      <c r="K1466" t="s">
        <v>93</v>
      </c>
      <c r="L1466" t="b">
        <v>0</v>
      </c>
      <c r="M1466" t="s">
        <v>21</v>
      </c>
      <c r="N1466" t="s">
        <v>73</v>
      </c>
      <c r="O1466" t="b">
        <v>0</v>
      </c>
      <c r="P1466" t="str">
        <f t="shared" si="88"/>
        <v>armed</v>
      </c>
      <c r="Q1466" t="str">
        <f t="shared" si="89"/>
        <v>Gun</v>
      </c>
      <c r="R1466" s="8" t="str">
        <f>LOOKUP(G1466,{0,1,19,30,40,50,60,70},{"null","0-18","19-29","30-39","40-49","50-59","60-69","70+"})</f>
        <v>null</v>
      </c>
      <c r="S1466" t="str">
        <f t="shared" si="90"/>
        <v>Fleeing</v>
      </c>
      <c r="T1466" t="str">
        <f t="shared" si="91"/>
        <v>YES</v>
      </c>
    </row>
    <row r="1467" spans="1:20" ht="19" hidden="1" x14ac:dyDescent="0.2">
      <c r="A1467">
        <v>1466</v>
      </c>
      <c r="B1467">
        <v>1662</v>
      </c>
      <c r="C1467" t="s">
        <v>2518</v>
      </c>
      <c r="D1467" s="1">
        <v>42544</v>
      </c>
      <c r="E1467" t="s">
        <v>15</v>
      </c>
      <c r="F1467" t="s">
        <v>16</v>
      </c>
      <c r="G1467">
        <v>29</v>
      </c>
      <c r="H1467" t="s">
        <v>17</v>
      </c>
      <c r="J1467" t="s">
        <v>1186</v>
      </c>
      <c r="K1467" t="s">
        <v>101</v>
      </c>
      <c r="L1467" t="b">
        <v>0</v>
      </c>
      <c r="M1467" t="s">
        <v>77</v>
      </c>
      <c r="N1467" t="s">
        <v>22</v>
      </c>
      <c r="O1467" t="b">
        <v>0</v>
      </c>
      <c r="P1467" t="str">
        <f t="shared" si="88"/>
        <v>armed</v>
      </c>
      <c r="Q1467" t="str">
        <f t="shared" si="89"/>
        <v>Gun</v>
      </c>
      <c r="R1467" s="8" t="str">
        <f>LOOKUP(G1467,{0,1,19,30,40,50,60,70},{"null","0-18","19-29","30-39","40-49","50-59","60-69","70+"})</f>
        <v>19-29</v>
      </c>
      <c r="S1467" t="str">
        <f t="shared" si="90"/>
        <v>Not Fleeing or Blank</v>
      </c>
      <c r="T1467" t="str">
        <f t="shared" si="91"/>
        <v>NO</v>
      </c>
    </row>
    <row r="1468" spans="1:20" ht="19" hidden="1" x14ac:dyDescent="0.2">
      <c r="A1468">
        <v>1467</v>
      </c>
      <c r="B1468">
        <v>1650</v>
      </c>
      <c r="C1468" t="s">
        <v>2519</v>
      </c>
      <c r="D1468" s="1">
        <v>42545</v>
      </c>
      <c r="E1468" t="s">
        <v>15</v>
      </c>
      <c r="F1468" t="s">
        <v>16</v>
      </c>
      <c r="G1468">
        <v>36</v>
      </c>
      <c r="H1468" t="s">
        <v>17</v>
      </c>
      <c r="I1468" t="s">
        <v>56</v>
      </c>
      <c r="J1468" t="s">
        <v>2520</v>
      </c>
      <c r="K1468" t="s">
        <v>115</v>
      </c>
      <c r="L1468" t="b">
        <v>0</v>
      </c>
      <c r="M1468" t="s">
        <v>21</v>
      </c>
      <c r="N1468" t="s">
        <v>22</v>
      </c>
      <c r="O1468" t="b">
        <v>0</v>
      </c>
      <c r="P1468" t="str">
        <f t="shared" si="88"/>
        <v>armed</v>
      </c>
      <c r="Q1468" t="str">
        <f t="shared" si="89"/>
        <v>Gun</v>
      </c>
      <c r="R1468" s="8" t="str">
        <f>LOOKUP(G1468,{0,1,19,30,40,50,60,70},{"null","0-18","19-29","30-39","40-49","50-59","60-69","70+"})</f>
        <v>30-39</v>
      </c>
      <c r="S1468" t="str">
        <f t="shared" si="90"/>
        <v>Not Fleeing or Blank</v>
      </c>
      <c r="T1468" t="str">
        <f t="shared" si="91"/>
        <v>NO</v>
      </c>
    </row>
    <row r="1469" spans="1:20" ht="19" hidden="1" x14ac:dyDescent="0.2">
      <c r="A1469">
        <v>1468</v>
      </c>
      <c r="B1469">
        <v>1657</v>
      </c>
      <c r="C1469" t="s">
        <v>2521</v>
      </c>
      <c r="D1469" s="1">
        <v>42545</v>
      </c>
      <c r="E1469" t="s">
        <v>15</v>
      </c>
      <c r="F1469" t="s">
        <v>16</v>
      </c>
      <c r="G1469">
        <v>50</v>
      </c>
      <c r="H1469" t="s">
        <v>17</v>
      </c>
      <c r="I1469" t="s">
        <v>24</v>
      </c>
      <c r="J1469" t="s">
        <v>2522</v>
      </c>
      <c r="K1469" t="s">
        <v>84</v>
      </c>
      <c r="L1469" t="b">
        <v>0</v>
      </c>
      <c r="M1469" t="s">
        <v>21</v>
      </c>
      <c r="N1469" t="s">
        <v>22</v>
      </c>
      <c r="O1469" t="b">
        <v>0</v>
      </c>
      <c r="P1469" t="str">
        <f t="shared" si="88"/>
        <v>armed</v>
      </c>
      <c r="Q1469" t="str">
        <f t="shared" si="89"/>
        <v>Gun</v>
      </c>
      <c r="R1469" s="8" t="str">
        <f>LOOKUP(G1469,{0,1,19,30,40,50,60,70},{"null","0-18","19-29","30-39","40-49","50-59","60-69","70+"})</f>
        <v>50-59</v>
      </c>
      <c r="S1469" t="str">
        <f t="shared" si="90"/>
        <v>Not Fleeing or Blank</v>
      </c>
      <c r="T1469" t="str">
        <f t="shared" si="91"/>
        <v>NO</v>
      </c>
    </row>
    <row r="1470" spans="1:20" ht="19" hidden="1" x14ac:dyDescent="0.2">
      <c r="A1470">
        <v>1469</v>
      </c>
      <c r="B1470">
        <v>1658</v>
      </c>
      <c r="C1470" t="s">
        <v>2523</v>
      </c>
      <c r="D1470" s="1">
        <v>42545</v>
      </c>
      <c r="E1470" t="s">
        <v>15</v>
      </c>
      <c r="F1470" t="s">
        <v>16</v>
      </c>
      <c r="G1470">
        <v>42</v>
      </c>
      <c r="H1470" t="s">
        <v>52</v>
      </c>
      <c r="I1470" t="s">
        <v>24</v>
      </c>
      <c r="J1470" t="s">
        <v>2524</v>
      </c>
      <c r="K1470" t="s">
        <v>64</v>
      </c>
      <c r="L1470" t="b">
        <v>1</v>
      </c>
      <c r="M1470" t="s">
        <v>21</v>
      </c>
      <c r="N1470" t="s">
        <v>22</v>
      </c>
      <c r="O1470" t="b">
        <v>0</v>
      </c>
      <c r="P1470" t="str">
        <f t="shared" si="88"/>
        <v>armed</v>
      </c>
      <c r="Q1470" t="str">
        <f t="shared" si="89"/>
        <v>Gun</v>
      </c>
      <c r="R1470" s="8" t="str">
        <f>LOOKUP(G1470,{0,1,19,30,40,50,60,70},{"null","0-18","19-29","30-39","40-49","50-59","60-69","70+"})</f>
        <v>40-49</v>
      </c>
      <c r="S1470" t="str">
        <f t="shared" si="90"/>
        <v>Not Fleeing or Blank</v>
      </c>
      <c r="T1470" t="str">
        <f t="shared" si="91"/>
        <v>NO</v>
      </c>
    </row>
    <row r="1471" spans="1:20" ht="19" hidden="1" x14ac:dyDescent="0.2">
      <c r="A1471">
        <v>1470</v>
      </c>
      <c r="B1471">
        <v>1660</v>
      </c>
      <c r="C1471" t="s">
        <v>2525</v>
      </c>
      <c r="D1471" s="1">
        <v>42545</v>
      </c>
      <c r="E1471" t="s">
        <v>15</v>
      </c>
      <c r="F1471" t="s">
        <v>16</v>
      </c>
      <c r="G1471">
        <v>42</v>
      </c>
      <c r="H1471" t="s">
        <v>17</v>
      </c>
      <c r="I1471" t="s">
        <v>30</v>
      </c>
      <c r="J1471" t="s">
        <v>246</v>
      </c>
      <c r="K1471" t="s">
        <v>44</v>
      </c>
      <c r="L1471" t="b">
        <v>1</v>
      </c>
      <c r="M1471" t="s">
        <v>33</v>
      </c>
      <c r="N1471" t="s">
        <v>442</v>
      </c>
      <c r="O1471" t="b">
        <v>0</v>
      </c>
      <c r="P1471" t="str">
        <f t="shared" si="88"/>
        <v>armed</v>
      </c>
      <c r="Q1471" t="str">
        <f t="shared" si="89"/>
        <v>Gun</v>
      </c>
      <c r="R1471" s="8" t="str">
        <f>LOOKUP(G1471,{0,1,19,30,40,50,60,70},{"null","0-18","19-29","30-39","40-49","50-59","60-69","70+"})</f>
        <v>40-49</v>
      </c>
      <c r="S1471" t="str">
        <f t="shared" si="90"/>
        <v>Fleeing</v>
      </c>
      <c r="T1471" t="str">
        <f t="shared" si="91"/>
        <v>NO</v>
      </c>
    </row>
    <row r="1472" spans="1:20" ht="19" hidden="1" x14ac:dyDescent="0.2">
      <c r="A1472">
        <v>1471</v>
      </c>
      <c r="B1472">
        <v>1728</v>
      </c>
      <c r="C1472" t="s">
        <v>2526</v>
      </c>
      <c r="D1472" s="1">
        <v>42545</v>
      </c>
      <c r="E1472" t="s">
        <v>15</v>
      </c>
      <c r="F1472" t="s">
        <v>16</v>
      </c>
      <c r="G1472">
        <v>26</v>
      </c>
      <c r="H1472" t="s">
        <v>17</v>
      </c>
      <c r="I1472" t="s">
        <v>30</v>
      </c>
      <c r="J1472" t="s">
        <v>2527</v>
      </c>
      <c r="K1472" t="s">
        <v>169</v>
      </c>
      <c r="L1472" t="b">
        <v>0</v>
      </c>
      <c r="M1472" t="s">
        <v>21</v>
      </c>
      <c r="N1472" t="s">
        <v>22</v>
      </c>
      <c r="O1472" t="b">
        <v>0</v>
      </c>
      <c r="P1472" t="str">
        <f t="shared" si="88"/>
        <v>armed</v>
      </c>
      <c r="Q1472" t="str">
        <f t="shared" si="89"/>
        <v>Gun</v>
      </c>
      <c r="R1472" s="8" t="str">
        <f>LOOKUP(G1472,{0,1,19,30,40,50,60,70},{"null","0-18","19-29","30-39","40-49","50-59","60-69","70+"})</f>
        <v>19-29</v>
      </c>
      <c r="S1472" t="str">
        <f t="shared" si="90"/>
        <v>Not Fleeing or Blank</v>
      </c>
      <c r="T1472" t="str">
        <f t="shared" si="91"/>
        <v>NO</v>
      </c>
    </row>
    <row r="1473" spans="1:20" ht="19" hidden="1" x14ac:dyDescent="0.2">
      <c r="A1473">
        <v>1472</v>
      </c>
      <c r="B1473">
        <v>1653</v>
      </c>
      <c r="C1473" t="s">
        <v>2528</v>
      </c>
      <c r="D1473" s="1">
        <v>42546</v>
      </c>
      <c r="E1473" t="s">
        <v>15</v>
      </c>
      <c r="F1473" t="s">
        <v>29</v>
      </c>
      <c r="G1473">
        <v>19</v>
      </c>
      <c r="H1473" t="s">
        <v>17</v>
      </c>
      <c r="I1473" t="s">
        <v>24</v>
      </c>
      <c r="J1473" t="s">
        <v>924</v>
      </c>
      <c r="K1473" t="s">
        <v>37</v>
      </c>
      <c r="L1473" t="b">
        <v>1</v>
      </c>
      <c r="M1473" t="s">
        <v>33</v>
      </c>
      <c r="N1473" t="s">
        <v>48</v>
      </c>
      <c r="O1473" t="b">
        <v>1</v>
      </c>
      <c r="P1473" t="str">
        <f t="shared" si="88"/>
        <v>unarmed or undetermined or null</v>
      </c>
      <c r="Q1473" t="str">
        <f t="shared" si="89"/>
        <v>No Gun</v>
      </c>
      <c r="R1473" s="8" t="str">
        <f>LOOKUP(G1473,{0,1,19,30,40,50,60,70},{"null","0-18","19-29","30-39","40-49","50-59","60-69","70+"})</f>
        <v>19-29</v>
      </c>
      <c r="S1473" t="str">
        <f t="shared" si="90"/>
        <v>Fleeing</v>
      </c>
      <c r="T1473" t="str">
        <f t="shared" si="91"/>
        <v>NO</v>
      </c>
    </row>
    <row r="1474" spans="1:20" ht="19" hidden="1" x14ac:dyDescent="0.2">
      <c r="A1474">
        <v>1473</v>
      </c>
      <c r="B1474">
        <v>1654</v>
      </c>
      <c r="C1474" t="s">
        <v>2529</v>
      </c>
      <c r="D1474" s="1">
        <v>42546</v>
      </c>
      <c r="E1474" t="s">
        <v>15</v>
      </c>
      <c r="F1474" t="s">
        <v>16</v>
      </c>
      <c r="G1474">
        <v>59</v>
      </c>
      <c r="H1474" t="s">
        <v>17</v>
      </c>
      <c r="I1474" t="s">
        <v>24</v>
      </c>
      <c r="J1474" t="s">
        <v>2530</v>
      </c>
      <c r="K1474" t="s">
        <v>169</v>
      </c>
      <c r="L1474" t="b">
        <v>0</v>
      </c>
      <c r="M1474" t="s">
        <v>21</v>
      </c>
      <c r="N1474" t="s">
        <v>22</v>
      </c>
      <c r="O1474" t="b">
        <v>0</v>
      </c>
      <c r="P1474" t="str">
        <f t="shared" si="88"/>
        <v>armed</v>
      </c>
      <c r="Q1474" t="str">
        <f t="shared" si="89"/>
        <v>Gun</v>
      </c>
      <c r="R1474" s="8" t="str">
        <f>LOOKUP(G1474,{0,1,19,30,40,50,60,70},{"null","0-18","19-29","30-39","40-49","50-59","60-69","70+"})</f>
        <v>50-59</v>
      </c>
      <c r="S1474" t="str">
        <f t="shared" si="90"/>
        <v>Not Fleeing or Blank</v>
      </c>
      <c r="T1474" t="str">
        <f t="shared" si="91"/>
        <v>NO</v>
      </c>
    </row>
    <row r="1475" spans="1:20" ht="19" hidden="1" x14ac:dyDescent="0.2">
      <c r="A1475">
        <v>1474</v>
      </c>
      <c r="B1475">
        <v>1661</v>
      </c>
      <c r="C1475" t="s">
        <v>2531</v>
      </c>
      <c r="D1475" s="1">
        <v>42546</v>
      </c>
      <c r="E1475" t="s">
        <v>28</v>
      </c>
      <c r="F1475" t="s">
        <v>29</v>
      </c>
      <c r="G1475">
        <v>36</v>
      </c>
      <c r="H1475" t="s">
        <v>17</v>
      </c>
      <c r="I1475" t="s">
        <v>30</v>
      </c>
      <c r="J1475" t="s">
        <v>2153</v>
      </c>
      <c r="K1475" t="s">
        <v>230</v>
      </c>
      <c r="L1475" t="b">
        <v>0</v>
      </c>
      <c r="M1475" t="s">
        <v>21</v>
      </c>
      <c r="N1475" t="s">
        <v>442</v>
      </c>
      <c r="O1475" t="b">
        <v>0</v>
      </c>
      <c r="P1475" t="str">
        <f t="shared" ref="P1475:P1538" si="92">IF(OR(F1475="unarmed", F1475="undetermined", F1475=""), "unarmed or undetermined or null", "armed")</f>
        <v>unarmed or undetermined or null</v>
      </c>
      <c r="Q1475" t="str">
        <f t="shared" ref="Q1475:Q1538" si="93">IF(OR(F1475="BB gun",F1475="bean-bag gun",F1475="nail gun",F1475="pellet gun"),"No Gun",IF(ISNUMBER(SEARCH("gun",F1475)),"Gun","No Gun"))</f>
        <v>No Gun</v>
      </c>
      <c r="R1475" s="8" t="str">
        <f>LOOKUP(G1475,{0,1,19,30,40,50,60,70},{"null","0-18","19-29","30-39","40-49","50-59","60-69","70+"})</f>
        <v>30-39</v>
      </c>
      <c r="S1475" t="str">
        <f t="shared" ref="S1475:S1538" si="94">IF(OR(N1475="Not fleeing", N1475=""), "Not Fleeing or Blank", "Fleeing")</f>
        <v>Fleeing</v>
      </c>
      <c r="T1475" t="str">
        <f t="shared" ref="T1475:T1538" si="95">IF(AND(S1475="Fleeing", I1475="B", H1475="M"), "YES", "NO")</f>
        <v>NO</v>
      </c>
    </row>
    <row r="1476" spans="1:20" ht="19" hidden="1" x14ac:dyDescent="0.2">
      <c r="A1476">
        <v>1475</v>
      </c>
      <c r="B1476">
        <v>1664</v>
      </c>
      <c r="C1476" t="s">
        <v>2532</v>
      </c>
      <c r="D1476" s="1">
        <v>42546</v>
      </c>
      <c r="E1476" t="s">
        <v>15</v>
      </c>
      <c r="F1476" t="s">
        <v>16</v>
      </c>
      <c r="H1476" t="s">
        <v>17</v>
      </c>
      <c r="J1476" t="s">
        <v>2533</v>
      </c>
      <c r="K1476" t="s">
        <v>47</v>
      </c>
      <c r="L1476" t="b">
        <v>0</v>
      </c>
      <c r="M1476" t="s">
        <v>21</v>
      </c>
      <c r="N1476" t="s">
        <v>22</v>
      </c>
      <c r="O1476" t="b">
        <v>1</v>
      </c>
      <c r="P1476" t="str">
        <f t="shared" si="92"/>
        <v>armed</v>
      </c>
      <c r="Q1476" t="str">
        <f t="shared" si="93"/>
        <v>Gun</v>
      </c>
      <c r="R1476" s="8" t="str">
        <f>LOOKUP(G1476,{0,1,19,30,40,50,60,70},{"null","0-18","19-29","30-39","40-49","50-59","60-69","70+"})</f>
        <v>null</v>
      </c>
      <c r="S1476" t="str">
        <f t="shared" si="94"/>
        <v>Not Fleeing or Blank</v>
      </c>
      <c r="T1476" t="str">
        <f t="shared" si="95"/>
        <v>NO</v>
      </c>
    </row>
    <row r="1477" spans="1:20" ht="19" hidden="1" x14ac:dyDescent="0.2">
      <c r="A1477">
        <v>1476</v>
      </c>
      <c r="B1477">
        <v>1655</v>
      </c>
      <c r="C1477" t="s">
        <v>2534</v>
      </c>
      <c r="D1477" s="1">
        <v>42547</v>
      </c>
      <c r="E1477" t="s">
        <v>15</v>
      </c>
      <c r="F1477" t="s">
        <v>1794</v>
      </c>
      <c r="G1477">
        <v>51</v>
      </c>
      <c r="H1477" t="s">
        <v>17</v>
      </c>
      <c r="I1477" t="s">
        <v>24</v>
      </c>
      <c r="J1477" t="s">
        <v>2535</v>
      </c>
      <c r="K1477" t="s">
        <v>210</v>
      </c>
      <c r="L1477" t="b">
        <v>1</v>
      </c>
      <c r="M1477" t="s">
        <v>21</v>
      </c>
      <c r="N1477" t="s">
        <v>22</v>
      </c>
      <c r="O1477" t="b">
        <v>0</v>
      </c>
      <c r="P1477" t="str">
        <f t="shared" si="92"/>
        <v>armed</v>
      </c>
      <c r="Q1477" t="str">
        <f t="shared" si="93"/>
        <v>No Gun</v>
      </c>
      <c r="R1477" s="8" t="str">
        <f>LOOKUP(G1477,{0,1,19,30,40,50,60,70},{"null","0-18","19-29","30-39","40-49","50-59","60-69","70+"})</f>
        <v>50-59</v>
      </c>
      <c r="S1477" t="str">
        <f t="shared" si="94"/>
        <v>Not Fleeing or Blank</v>
      </c>
      <c r="T1477" t="str">
        <f t="shared" si="95"/>
        <v>NO</v>
      </c>
    </row>
    <row r="1478" spans="1:20" ht="19" hidden="1" x14ac:dyDescent="0.2">
      <c r="A1478">
        <v>1477</v>
      </c>
      <c r="B1478">
        <v>1656</v>
      </c>
      <c r="C1478" t="s">
        <v>2536</v>
      </c>
      <c r="D1478" s="1">
        <v>42547</v>
      </c>
      <c r="E1478" t="s">
        <v>15</v>
      </c>
      <c r="F1478" t="s">
        <v>60</v>
      </c>
      <c r="G1478">
        <v>27</v>
      </c>
      <c r="H1478" t="s">
        <v>17</v>
      </c>
      <c r="I1478" t="s">
        <v>30</v>
      </c>
      <c r="J1478" t="s">
        <v>2537</v>
      </c>
      <c r="K1478" t="s">
        <v>1184</v>
      </c>
      <c r="L1478" t="b">
        <v>0</v>
      </c>
      <c r="M1478" t="s">
        <v>33</v>
      </c>
      <c r="N1478" t="s">
        <v>22</v>
      </c>
      <c r="O1478" t="b">
        <v>0</v>
      </c>
      <c r="P1478" t="str">
        <f t="shared" si="92"/>
        <v>armed</v>
      </c>
      <c r="Q1478" t="str">
        <f t="shared" si="93"/>
        <v>No Gun</v>
      </c>
      <c r="R1478" s="8" t="str">
        <f>LOOKUP(G1478,{0,1,19,30,40,50,60,70},{"null","0-18","19-29","30-39","40-49","50-59","60-69","70+"})</f>
        <v>19-29</v>
      </c>
      <c r="S1478" t="str">
        <f t="shared" si="94"/>
        <v>Not Fleeing or Blank</v>
      </c>
      <c r="T1478" t="str">
        <f t="shared" si="95"/>
        <v>NO</v>
      </c>
    </row>
    <row r="1479" spans="1:20" ht="19" x14ac:dyDescent="0.2">
      <c r="A1479">
        <v>1478</v>
      </c>
      <c r="B1479">
        <v>1659</v>
      </c>
      <c r="C1479" t="s">
        <v>2538</v>
      </c>
      <c r="D1479" s="1">
        <v>42547</v>
      </c>
      <c r="E1479" t="s">
        <v>15</v>
      </c>
      <c r="F1479" t="s">
        <v>16</v>
      </c>
      <c r="G1479">
        <v>22</v>
      </c>
      <c r="H1479" t="s">
        <v>17</v>
      </c>
      <c r="I1479" t="s">
        <v>56</v>
      </c>
      <c r="J1479" t="s">
        <v>391</v>
      </c>
      <c r="K1479" t="s">
        <v>199</v>
      </c>
      <c r="L1479" t="b">
        <v>0</v>
      </c>
      <c r="M1479" t="s">
        <v>21</v>
      </c>
      <c r="N1479" t="s">
        <v>73</v>
      </c>
      <c r="O1479" t="b">
        <v>0</v>
      </c>
      <c r="P1479" t="str">
        <f t="shared" si="92"/>
        <v>armed</v>
      </c>
      <c r="Q1479" t="str">
        <f t="shared" si="93"/>
        <v>Gun</v>
      </c>
      <c r="R1479" s="8" t="str">
        <f>LOOKUP(G1479,{0,1,19,30,40,50,60,70},{"null","0-18","19-29","30-39","40-49","50-59","60-69","70+"})</f>
        <v>19-29</v>
      </c>
      <c r="S1479" t="str">
        <f t="shared" si="94"/>
        <v>Fleeing</v>
      </c>
      <c r="T1479" t="str">
        <f t="shared" si="95"/>
        <v>YES</v>
      </c>
    </row>
    <row r="1480" spans="1:20" ht="19" hidden="1" x14ac:dyDescent="0.2">
      <c r="A1480">
        <v>1479</v>
      </c>
      <c r="B1480">
        <v>1663</v>
      </c>
      <c r="C1480" t="s">
        <v>2539</v>
      </c>
      <c r="D1480" s="1">
        <v>42547</v>
      </c>
      <c r="E1480" t="s">
        <v>15</v>
      </c>
      <c r="F1480" t="s">
        <v>16</v>
      </c>
      <c r="G1480">
        <v>30</v>
      </c>
      <c r="H1480" t="s">
        <v>17</v>
      </c>
      <c r="I1480" t="s">
        <v>56</v>
      </c>
      <c r="J1480" t="s">
        <v>2540</v>
      </c>
      <c r="K1480" t="s">
        <v>93</v>
      </c>
      <c r="L1480" t="b">
        <v>0</v>
      </c>
      <c r="M1480" t="s">
        <v>21</v>
      </c>
      <c r="N1480" t="s">
        <v>22</v>
      </c>
      <c r="O1480" t="b">
        <v>0</v>
      </c>
      <c r="P1480" t="str">
        <f t="shared" si="92"/>
        <v>armed</v>
      </c>
      <c r="Q1480" t="str">
        <f t="shared" si="93"/>
        <v>Gun</v>
      </c>
      <c r="R1480" s="8" t="str">
        <f>LOOKUP(G1480,{0,1,19,30,40,50,60,70},{"null","0-18","19-29","30-39","40-49","50-59","60-69","70+"})</f>
        <v>30-39</v>
      </c>
      <c r="S1480" t="str">
        <f t="shared" si="94"/>
        <v>Not Fleeing or Blank</v>
      </c>
      <c r="T1480" t="str">
        <f t="shared" si="95"/>
        <v>NO</v>
      </c>
    </row>
    <row r="1481" spans="1:20" ht="19" hidden="1" x14ac:dyDescent="0.2">
      <c r="A1481">
        <v>1480</v>
      </c>
      <c r="B1481">
        <v>1665</v>
      </c>
      <c r="C1481" t="s">
        <v>2541</v>
      </c>
      <c r="D1481" s="1">
        <v>42548</v>
      </c>
      <c r="E1481" t="s">
        <v>15</v>
      </c>
      <c r="F1481" t="s">
        <v>35</v>
      </c>
      <c r="G1481">
        <v>28</v>
      </c>
      <c r="H1481" t="s">
        <v>17</v>
      </c>
      <c r="I1481" t="s">
        <v>24</v>
      </c>
      <c r="J1481" t="s">
        <v>2542</v>
      </c>
      <c r="K1481" t="s">
        <v>54</v>
      </c>
      <c r="L1481" t="b">
        <v>1</v>
      </c>
      <c r="M1481" t="s">
        <v>21</v>
      </c>
      <c r="N1481" t="s">
        <v>22</v>
      </c>
      <c r="O1481" t="b">
        <v>0</v>
      </c>
      <c r="P1481" t="str">
        <f t="shared" si="92"/>
        <v>armed</v>
      </c>
      <c r="Q1481" t="str">
        <f t="shared" si="93"/>
        <v>No Gun</v>
      </c>
      <c r="R1481" s="8" t="str">
        <f>LOOKUP(G1481,{0,1,19,30,40,50,60,70},{"null","0-18","19-29","30-39","40-49","50-59","60-69","70+"})</f>
        <v>19-29</v>
      </c>
      <c r="S1481" t="str">
        <f t="shared" si="94"/>
        <v>Not Fleeing or Blank</v>
      </c>
      <c r="T1481" t="str">
        <f t="shared" si="95"/>
        <v>NO</v>
      </c>
    </row>
    <row r="1482" spans="1:20" ht="19" hidden="1" x14ac:dyDescent="0.2">
      <c r="A1482">
        <v>1481</v>
      </c>
      <c r="B1482">
        <v>1666</v>
      </c>
      <c r="C1482" t="s">
        <v>2543</v>
      </c>
      <c r="D1482" s="1">
        <v>42548</v>
      </c>
      <c r="E1482" t="s">
        <v>15</v>
      </c>
      <c r="F1482" t="s">
        <v>35</v>
      </c>
      <c r="G1482">
        <v>63</v>
      </c>
      <c r="H1482" t="s">
        <v>17</v>
      </c>
      <c r="I1482" t="s">
        <v>56</v>
      </c>
      <c r="J1482" t="s">
        <v>433</v>
      </c>
      <c r="K1482" t="s">
        <v>434</v>
      </c>
      <c r="L1482" t="b">
        <v>1</v>
      </c>
      <c r="M1482" t="s">
        <v>21</v>
      </c>
      <c r="N1482" t="s">
        <v>22</v>
      </c>
      <c r="O1482" t="b">
        <v>1</v>
      </c>
      <c r="P1482" t="str">
        <f t="shared" si="92"/>
        <v>armed</v>
      </c>
      <c r="Q1482" t="str">
        <f t="shared" si="93"/>
        <v>No Gun</v>
      </c>
      <c r="R1482" s="8" t="str">
        <f>LOOKUP(G1482,{0,1,19,30,40,50,60,70},{"null","0-18","19-29","30-39","40-49","50-59","60-69","70+"})</f>
        <v>60-69</v>
      </c>
      <c r="S1482" t="str">
        <f t="shared" si="94"/>
        <v>Not Fleeing or Blank</v>
      </c>
      <c r="T1482" t="str">
        <f t="shared" si="95"/>
        <v>NO</v>
      </c>
    </row>
    <row r="1483" spans="1:20" ht="19" hidden="1" x14ac:dyDescent="0.2">
      <c r="A1483">
        <v>1482</v>
      </c>
      <c r="B1483">
        <v>1667</v>
      </c>
      <c r="C1483" t="s">
        <v>2544</v>
      </c>
      <c r="D1483" s="1">
        <v>42548</v>
      </c>
      <c r="E1483" t="s">
        <v>15</v>
      </c>
      <c r="F1483" t="s">
        <v>16</v>
      </c>
      <c r="G1483">
        <v>32</v>
      </c>
      <c r="H1483" t="s">
        <v>17</v>
      </c>
      <c r="I1483" t="s">
        <v>24</v>
      </c>
      <c r="J1483" t="s">
        <v>2545</v>
      </c>
      <c r="K1483" t="s">
        <v>230</v>
      </c>
      <c r="L1483" t="b">
        <v>0</v>
      </c>
      <c r="M1483" t="s">
        <v>21</v>
      </c>
      <c r="N1483" t="s">
        <v>22</v>
      </c>
      <c r="O1483" t="b">
        <v>0</v>
      </c>
      <c r="P1483" t="str">
        <f t="shared" si="92"/>
        <v>armed</v>
      </c>
      <c r="Q1483" t="str">
        <f t="shared" si="93"/>
        <v>Gun</v>
      </c>
      <c r="R1483" s="8" t="str">
        <f>LOOKUP(G1483,{0,1,19,30,40,50,60,70},{"null","0-18","19-29","30-39","40-49","50-59","60-69","70+"})</f>
        <v>30-39</v>
      </c>
      <c r="S1483" t="str">
        <f t="shared" si="94"/>
        <v>Not Fleeing or Blank</v>
      </c>
      <c r="T1483" t="str">
        <f t="shared" si="95"/>
        <v>NO</v>
      </c>
    </row>
    <row r="1484" spans="1:20" ht="19" hidden="1" x14ac:dyDescent="0.2">
      <c r="A1484">
        <v>1483</v>
      </c>
      <c r="B1484">
        <v>1668</v>
      </c>
      <c r="C1484" t="s">
        <v>2546</v>
      </c>
      <c r="D1484" s="1">
        <v>42548</v>
      </c>
      <c r="E1484" t="s">
        <v>15</v>
      </c>
      <c r="F1484" t="s">
        <v>16</v>
      </c>
      <c r="G1484">
        <v>26</v>
      </c>
      <c r="H1484" t="s">
        <v>17</v>
      </c>
      <c r="I1484" t="s">
        <v>24</v>
      </c>
      <c r="J1484" t="s">
        <v>2547</v>
      </c>
      <c r="K1484" t="s">
        <v>101</v>
      </c>
      <c r="L1484" t="b">
        <v>0</v>
      </c>
      <c r="M1484" t="s">
        <v>21</v>
      </c>
      <c r="N1484" t="s">
        <v>22</v>
      </c>
      <c r="O1484" t="b">
        <v>0</v>
      </c>
      <c r="P1484" t="str">
        <f t="shared" si="92"/>
        <v>armed</v>
      </c>
      <c r="Q1484" t="str">
        <f t="shared" si="93"/>
        <v>Gun</v>
      </c>
      <c r="R1484" s="8" t="str">
        <f>LOOKUP(G1484,{0,1,19,30,40,50,60,70},{"null","0-18","19-29","30-39","40-49","50-59","60-69","70+"})</f>
        <v>19-29</v>
      </c>
      <c r="S1484" t="str">
        <f t="shared" si="94"/>
        <v>Not Fleeing or Blank</v>
      </c>
      <c r="T1484" t="str">
        <f t="shared" si="95"/>
        <v>NO</v>
      </c>
    </row>
    <row r="1485" spans="1:20" ht="19" hidden="1" x14ac:dyDescent="0.2">
      <c r="A1485">
        <v>1484</v>
      </c>
      <c r="B1485">
        <v>1669</v>
      </c>
      <c r="C1485" t="s">
        <v>2548</v>
      </c>
      <c r="D1485" s="1">
        <v>42548</v>
      </c>
      <c r="E1485" t="s">
        <v>15</v>
      </c>
      <c r="F1485" t="s">
        <v>35</v>
      </c>
      <c r="G1485">
        <v>25</v>
      </c>
      <c r="H1485" t="s">
        <v>17</v>
      </c>
      <c r="I1485" t="s">
        <v>24</v>
      </c>
      <c r="J1485" t="s">
        <v>2549</v>
      </c>
      <c r="K1485" t="s">
        <v>401</v>
      </c>
      <c r="L1485" t="b">
        <v>0</v>
      </c>
      <c r="M1485" t="s">
        <v>33</v>
      </c>
      <c r="N1485" t="s">
        <v>48</v>
      </c>
      <c r="O1485" t="b">
        <v>0</v>
      </c>
      <c r="P1485" t="str">
        <f t="shared" si="92"/>
        <v>armed</v>
      </c>
      <c r="Q1485" t="str">
        <f t="shared" si="93"/>
        <v>No Gun</v>
      </c>
      <c r="R1485" s="8" t="str">
        <f>LOOKUP(G1485,{0,1,19,30,40,50,60,70},{"null","0-18","19-29","30-39","40-49","50-59","60-69","70+"})</f>
        <v>19-29</v>
      </c>
      <c r="S1485" t="str">
        <f t="shared" si="94"/>
        <v>Fleeing</v>
      </c>
      <c r="T1485" t="str">
        <f t="shared" si="95"/>
        <v>NO</v>
      </c>
    </row>
    <row r="1486" spans="1:20" ht="19" hidden="1" x14ac:dyDescent="0.2">
      <c r="A1486">
        <v>1485</v>
      </c>
      <c r="B1486">
        <v>1670</v>
      </c>
      <c r="C1486" t="s">
        <v>2550</v>
      </c>
      <c r="D1486" s="1">
        <v>42549</v>
      </c>
      <c r="E1486" t="s">
        <v>15</v>
      </c>
      <c r="F1486" t="s">
        <v>60</v>
      </c>
      <c r="G1486">
        <v>27</v>
      </c>
      <c r="H1486" t="s">
        <v>17</v>
      </c>
      <c r="I1486" t="s">
        <v>18</v>
      </c>
      <c r="J1486" t="s">
        <v>652</v>
      </c>
      <c r="K1486" t="s">
        <v>37</v>
      </c>
      <c r="L1486" t="b">
        <v>0</v>
      </c>
      <c r="M1486" t="s">
        <v>33</v>
      </c>
      <c r="N1486" t="s">
        <v>73</v>
      </c>
      <c r="O1486" t="b">
        <v>0</v>
      </c>
      <c r="P1486" t="str">
        <f t="shared" si="92"/>
        <v>armed</v>
      </c>
      <c r="Q1486" t="str">
        <f t="shared" si="93"/>
        <v>No Gun</v>
      </c>
      <c r="R1486" s="8" t="str">
        <f>LOOKUP(G1486,{0,1,19,30,40,50,60,70},{"null","0-18","19-29","30-39","40-49","50-59","60-69","70+"})</f>
        <v>19-29</v>
      </c>
      <c r="S1486" t="str">
        <f t="shared" si="94"/>
        <v>Fleeing</v>
      </c>
      <c r="T1486" t="str">
        <f t="shared" si="95"/>
        <v>NO</v>
      </c>
    </row>
    <row r="1487" spans="1:20" ht="19" hidden="1" x14ac:dyDescent="0.2">
      <c r="A1487">
        <v>1486</v>
      </c>
      <c r="B1487">
        <v>1671</v>
      </c>
      <c r="C1487" t="s">
        <v>2551</v>
      </c>
      <c r="D1487" s="1">
        <v>42549</v>
      </c>
      <c r="E1487" t="s">
        <v>15</v>
      </c>
      <c r="F1487" t="s">
        <v>60</v>
      </c>
      <c r="G1487">
        <v>61</v>
      </c>
      <c r="H1487" t="s">
        <v>17</v>
      </c>
      <c r="I1487" t="s">
        <v>18</v>
      </c>
      <c r="J1487" t="s">
        <v>734</v>
      </c>
      <c r="K1487" t="s">
        <v>735</v>
      </c>
      <c r="L1487" t="b">
        <v>0</v>
      </c>
      <c r="M1487" t="s">
        <v>21</v>
      </c>
      <c r="N1487" t="s">
        <v>22</v>
      </c>
      <c r="O1487" t="b">
        <v>0</v>
      </c>
      <c r="P1487" t="str">
        <f t="shared" si="92"/>
        <v>armed</v>
      </c>
      <c r="Q1487" t="str">
        <f t="shared" si="93"/>
        <v>No Gun</v>
      </c>
      <c r="R1487" s="8" t="str">
        <f>LOOKUP(G1487,{0,1,19,30,40,50,60,70},{"null","0-18","19-29","30-39","40-49","50-59","60-69","70+"})</f>
        <v>60-69</v>
      </c>
      <c r="S1487" t="str">
        <f t="shared" si="94"/>
        <v>Not Fleeing or Blank</v>
      </c>
      <c r="T1487" t="str">
        <f t="shared" si="95"/>
        <v>NO</v>
      </c>
    </row>
    <row r="1488" spans="1:20" ht="19" hidden="1" x14ac:dyDescent="0.2">
      <c r="A1488">
        <v>1487</v>
      </c>
      <c r="B1488">
        <v>1672</v>
      </c>
      <c r="C1488" t="s">
        <v>2552</v>
      </c>
      <c r="D1488" s="1">
        <v>42550</v>
      </c>
      <c r="E1488" t="s">
        <v>15</v>
      </c>
      <c r="F1488" t="s">
        <v>77</v>
      </c>
      <c r="G1488">
        <v>30</v>
      </c>
      <c r="H1488" t="s">
        <v>17</v>
      </c>
      <c r="I1488" t="s">
        <v>24</v>
      </c>
      <c r="J1488" t="s">
        <v>2553</v>
      </c>
      <c r="K1488" t="s">
        <v>146</v>
      </c>
      <c r="L1488" t="b">
        <v>0</v>
      </c>
      <c r="M1488" t="s">
        <v>21</v>
      </c>
      <c r="N1488" t="s">
        <v>22</v>
      </c>
      <c r="O1488" t="b">
        <v>0</v>
      </c>
      <c r="P1488" t="str">
        <f t="shared" si="92"/>
        <v>unarmed or undetermined or null</v>
      </c>
      <c r="Q1488" t="str">
        <f t="shared" si="93"/>
        <v>No Gun</v>
      </c>
      <c r="R1488" s="8" t="str">
        <f>LOOKUP(G1488,{0,1,19,30,40,50,60,70},{"null","0-18","19-29","30-39","40-49","50-59","60-69","70+"})</f>
        <v>30-39</v>
      </c>
      <c r="S1488" t="str">
        <f t="shared" si="94"/>
        <v>Not Fleeing or Blank</v>
      </c>
      <c r="T1488" t="str">
        <f t="shared" si="95"/>
        <v>NO</v>
      </c>
    </row>
    <row r="1489" spans="1:20" ht="19" hidden="1" x14ac:dyDescent="0.2">
      <c r="A1489">
        <v>1488</v>
      </c>
      <c r="B1489">
        <v>1673</v>
      </c>
      <c r="C1489" t="s">
        <v>2554</v>
      </c>
      <c r="D1489" s="1">
        <v>42550</v>
      </c>
      <c r="E1489" t="s">
        <v>15</v>
      </c>
      <c r="F1489" t="s">
        <v>16</v>
      </c>
      <c r="H1489" t="s">
        <v>17</v>
      </c>
      <c r="I1489" t="s">
        <v>56</v>
      </c>
      <c r="J1489" t="s">
        <v>2555</v>
      </c>
      <c r="K1489" t="s">
        <v>72</v>
      </c>
      <c r="L1489" t="b">
        <v>0</v>
      </c>
      <c r="M1489" t="s">
        <v>21</v>
      </c>
      <c r="N1489" t="s">
        <v>22</v>
      </c>
      <c r="O1489" t="b">
        <v>0</v>
      </c>
      <c r="P1489" t="str">
        <f t="shared" si="92"/>
        <v>armed</v>
      </c>
      <c r="Q1489" t="str">
        <f t="shared" si="93"/>
        <v>Gun</v>
      </c>
      <c r="R1489" s="8" t="str">
        <f>LOOKUP(G1489,{0,1,19,30,40,50,60,70},{"null","0-18","19-29","30-39","40-49","50-59","60-69","70+"})</f>
        <v>null</v>
      </c>
      <c r="S1489" t="str">
        <f t="shared" si="94"/>
        <v>Not Fleeing or Blank</v>
      </c>
      <c r="T1489" t="str">
        <f t="shared" si="95"/>
        <v>NO</v>
      </c>
    </row>
    <row r="1490" spans="1:20" ht="19" x14ac:dyDescent="0.2">
      <c r="A1490">
        <v>1489</v>
      </c>
      <c r="B1490">
        <v>1674</v>
      </c>
      <c r="C1490" t="s">
        <v>2556</v>
      </c>
      <c r="D1490" s="1">
        <v>42550</v>
      </c>
      <c r="E1490" t="s">
        <v>15</v>
      </c>
      <c r="F1490" t="s">
        <v>16</v>
      </c>
      <c r="G1490">
        <v>37</v>
      </c>
      <c r="H1490" t="s">
        <v>17</v>
      </c>
      <c r="I1490" t="s">
        <v>56</v>
      </c>
      <c r="J1490" t="s">
        <v>2557</v>
      </c>
      <c r="K1490" t="s">
        <v>54</v>
      </c>
      <c r="L1490" t="b">
        <v>0</v>
      </c>
      <c r="M1490" t="s">
        <v>21</v>
      </c>
      <c r="N1490" t="s">
        <v>73</v>
      </c>
      <c r="O1490" t="b">
        <v>0</v>
      </c>
      <c r="P1490" t="str">
        <f t="shared" si="92"/>
        <v>armed</v>
      </c>
      <c r="Q1490" t="str">
        <f t="shared" si="93"/>
        <v>Gun</v>
      </c>
      <c r="R1490" s="8" t="str">
        <f>LOOKUP(G1490,{0,1,19,30,40,50,60,70},{"null","0-18","19-29","30-39","40-49","50-59","60-69","70+"})</f>
        <v>30-39</v>
      </c>
      <c r="S1490" t="str">
        <f t="shared" si="94"/>
        <v>Fleeing</v>
      </c>
      <c r="T1490" t="str">
        <f t="shared" si="95"/>
        <v>YES</v>
      </c>
    </row>
    <row r="1491" spans="1:20" ht="19" hidden="1" x14ac:dyDescent="0.2">
      <c r="A1491">
        <v>1490</v>
      </c>
      <c r="B1491">
        <v>1675</v>
      </c>
      <c r="C1491" t="s">
        <v>2558</v>
      </c>
      <c r="D1491" s="1">
        <v>42550</v>
      </c>
      <c r="E1491" t="s">
        <v>15</v>
      </c>
      <c r="F1491" t="s">
        <v>2559</v>
      </c>
      <c r="G1491">
        <v>41</v>
      </c>
      <c r="H1491" t="s">
        <v>17</v>
      </c>
      <c r="I1491" t="s">
        <v>24</v>
      </c>
      <c r="J1491" t="s">
        <v>396</v>
      </c>
      <c r="K1491" t="s">
        <v>344</v>
      </c>
      <c r="L1491" t="b">
        <v>1</v>
      </c>
      <c r="M1491" t="s">
        <v>33</v>
      </c>
      <c r="N1491" t="s">
        <v>22</v>
      </c>
      <c r="O1491" t="b">
        <v>0</v>
      </c>
      <c r="P1491" t="str">
        <f t="shared" si="92"/>
        <v>armed</v>
      </c>
      <c r="Q1491" t="str">
        <f t="shared" si="93"/>
        <v>No Gun</v>
      </c>
      <c r="R1491" s="8" t="str">
        <f>LOOKUP(G1491,{0,1,19,30,40,50,60,70},{"null","0-18","19-29","30-39","40-49","50-59","60-69","70+"})</f>
        <v>40-49</v>
      </c>
      <c r="S1491" t="str">
        <f t="shared" si="94"/>
        <v>Not Fleeing or Blank</v>
      </c>
      <c r="T1491" t="str">
        <f t="shared" si="95"/>
        <v>NO</v>
      </c>
    </row>
    <row r="1492" spans="1:20" ht="19" hidden="1" x14ac:dyDescent="0.2">
      <c r="A1492">
        <v>1491</v>
      </c>
      <c r="B1492">
        <v>1676</v>
      </c>
      <c r="C1492" t="s">
        <v>2560</v>
      </c>
      <c r="D1492" s="1">
        <v>42551</v>
      </c>
      <c r="E1492" t="s">
        <v>15</v>
      </c>
      <c r="F1492" t="s">
        <v>16</v>
      </c>
      <c r="G1492">
        <v>25</v>
      </c>
      <c r="H1492" t="s">
        <v>17</v>
      </c>
      <c r="I1492" t="s">
        <v>56</v>
      </c>
      <c r="J1492" t="s">
        <v>66</v>
      </c>
      <c r="K1492" t="s">
        <v>67</v>
      </c>
      <c r="L1492" t="b">
        <v>0</v>
      </c>
      <c r="M1492" t="s">
        <v>77</v>
      </c>
      <c r="O1492" t="b">
        <v>0</v>
      </c>
      <c r="P1492" t="str">
        <f t="shared" si="92"/>
        <v>armed</v>
      </c>
      <c r="Q1492" t="str">
        <f t="shared" si="93"/>
        <v>Gun</v>
      </c>
      <c r="R1492" s="8" t="str">
        <f>LOOKUP(G1492,{0,1,19,30,40,50,60,70},{"null","0-18","19-29","30-39","40-49","50-59","60-69","70+"})</f>
        <v>19-29</v>
      </c>
      <c r="S1492" t="str">
        <f t="shared" si="94"/>
        <v>Not Fleeing or Blank</v>
      </c>
      <c r="T1492" t="str">
        <f t="shared" si="95"/>
        <v>NO</v>
      </c>
    </row>
    <row r="1493" spans="1:20" ht="19" hidden="1" x14ac:dyDescent="0.2">
      <c r="A1493">
        <v>1492</v>
      </c>
      <c r="B1493">
        <v>1677</v>
      </c>
      <c r="C1493" t="s">
        <v>2561</v>
      </c>
      <c r="D1493" s="1">
        <v>42551</v>
      </c>
      <c r="E1493" t="s">
        <v>15</v>
      </c>
      <c r="F1493" t="s">
        <v>16</v>
      </c>
      <c r="G1493">
        <v>24</v>
      </c>
      <c r="H1493" t="s">
        <v>17</v>
      </c>
      <c r="I1493" t="s">
        <v>24</v>
      </c>
      <c r="J1493" t="s">
        <v>2562</v>
      </c>
      <c r="K1493" t="s">
        <v>41</v>
      </c>
      <c r="L1493" t="b">
        <v>0</v>
      </c>
      <c r="M1493" t="s">
        <v>21</v>
      </c>
      <c r="N1493" t="s">
        <v>22</v>
      </c>
      <c r="O1493" t="b">
        <v>0</v>
      </c>
      <c r="P1493" t="str">
        <f t="shared" si="92"/>
        <v>armed</v>
      </c>
      <c r="Q1493" t="str">
        <f t="shared" si="93"/>
        <v>Gun</v>
      </c>
      <c r="R1493" s="8" t="str">
        <f>LOOKUP(G1493,{0,1,19,30,40,50,60,70},{"null","0-18","19-29","30-39","40-49","50-59","60-69","70+"})</f>
        <v>19-29</v>
      </c>
      <c r="S1493" t="str">
        <f t="shared" si="94"/>
        <v>Not Fleeing or Blank</v>
      </c>
      <c r="T1493" t="str">
        <f t="shared" si="95"/>
        <v>NO</v>
      </c>
    </row>
    <row r="1494" spans="1:20" ht="19" hidden="1" x14ac:dyDescent="0.2">
      <c r="A1494">
        <v>1493</v>
      </c>
      <c r="B1494">
        <v>1678</v>
      </c>
      <c r="C1494" t="s">
        <v>2563</v>
      </c>
      <c r="D1494" s="1">
        <v>42551</v>
      </c>
      <c r="E1494" t="s">
        <v>15</v>
      </c>
      <c r="F1494" t="s">
        <v>77</v>
      </c>
      <c r="G1494">
        <v>44</v>
      </c>
      <c r="H1494" t="s">
        <v>17</v>
      </c>
      <c r="I1494" t="s">
        <v>30</v>
      </c>
      <c r="J1494" t="s">
        <v>229</v>
      </c>
      <c r="K1494" t="s">
        <v>763</v>
      </c>
      <c r="L1494" t="b">
        <v>0</v>
      </c>
      <c r="M1494" t="s">
        <v>77</v>
      </c>
      <c r="N1494" t="s">
        <v>22</v>
      </c>
      <c r="O1494" t="b">
        <v>0</v>
      </c>
      <c r="P1494" t="str">
        <f t="shared" si="92"/>
        <v>unarmed or undetermined or null</v>
      </c>
      <c r="Q1494" t="str">
        <f t="shared" si="93"/>
        <v>No Gun</v>
      </c>
      <c r="R1494" s="8" t="str">
        <f>LOOKUP(G1494,{0,1,19,30,40,50,60,70},{"null","0-18","19-29","30-39","40-49","50-59","60-69","70+"})</f>
        <v>40-49</v>
      </c>
      <c r="S1494" t="str">
        <f t="shared" si="94"/>
        <v>Not Fleeing or Blank</v>
      </c>
      <c r="T1494" t="str">
        <f t="shared" si="95"/>
        <v>NO</v>
      </c>
    </row>
    <row r="1495" spans="1:20" ht="19" hidden="1" x14ac:dyDescent="0.2">
      <c r="A1495">
        <v>1494</v>
      </c>
      <c r="B1495">
        <v>1686</v>
      </c>
      <c r="C1495" t="s">
        <v>2564</v>
      </c>
      <c r="D1495" s="1">
        <v>42552</v>
      </c>
      <c r="E1495" t="s">
        <v>15</v>
      </c>
      <c r="F1495" t="s">
        <v>16</v>
      </c>
      <c r="G1495">
        <v>63</v>
      </c>
      <c r="H1495" t="s">
        <v>17</v>
      </c>
      <c r="I1495" t="s">
        <v>24</v>
      </c>
      <c r="J1495" t="s">
        <v>2565</v>
      </c>
      <c r="K1495" t="s">
        <v>361</v>
      </c>
      <c r="L1495" t="b">
        <v>0</v>
      </c>
      <c r="M1495" t="s">
        <v>21</v>
      </c>
      <c r="N1495" t="s">
        <v>22</v>
      </c>
      <c r="O1495" t="b">
        <v>1</v>
      </c>
      <c r="P1495" t="str">
        <f t="shared" si="92"/>
        <v>armed</v>
      </c>
      <c r="Q1495" t="str">
        <f t="shared" si="93"/>
        <v>Gun</v>
      </c>
      <c r="R1495" s="8" t="str">
        <f>LOOKUP(G1495,{0,1,19,30,40,50,60,70},{"null","0-18","19-29","30-39","40-49","50-59","60-69","70+"})</f>
        <v>60-69</v>
      </c>
      <c r="S1495" t="str">
        <f t="shared" si="94"/>
        <v>Not Fleeing or Blank</v>
      </c>
      <c r="T1495" t="str">
        <f t="shared" si="95"/>
        <v>NO</v>
      </c>
    </row>
    <row r="1496" spans="1:20" ht="19" hidden="1" x14ac:dyDescent="0.2">
      <c r="A1496">
        <v>1495</v>
      </c>
      <c r="B1496">
        <v>1687</v>
      </c>
      <c r="C1496" t="s">
        <v>2566</v>
      </c>
      <c r="D1496" s="1">
        <v>42552</v>
      </c>
      <c r="E1496" t="s">
        <v>28</v>
      </c>
      <c r="F1496" t="s">
        <v>16</v>
      </c>
      <c r="G1496">
        <v>30</v>
      </c>
      <c r="H1496" t="s">
        <v>17</v>
      </c>
      <c r="I1496" t="s">
        <v>24</v>
      </c>
      <c r="J1496" t="s">
        <v>1453</v>
      </c>
      <c r="K1496" t="s">
        <v>230</v>
      </c>
      <c r="L1496" t="b">
        <v>0</v>
      </c>
      <c r="M1496" t="s">
        <v>21</v>
      </c>
      <c r="N1496" t="s">
        <v>22</v>
      </c>
      <c r="O1496" t="b">
        <v>0</v>
      </c>
      <c r="P1496" t="str">
        <f t="shared" si="92"/>
        <v>armed</v>
      </c>
      <c r="Q1496" t="str">
        <f t="shared" si="93"/>
        <v>Gun</v>
      </c>
      <c r="R1496" s="8" t="str">
        <f>LOOKUP(G1496,{0,1,19,30,40,50,60,70},{"null","0-18","19-29","30-39","40-49","50-59","60-69","70+"})</f>
        <v>30-39</v>
      </c>
      <c r="S1496" t="str">
        <f t="shared" si="94"/>
        <v>Not Fleeing or Blank</v>
      </c>
      <c r="T1496" t="str">
        <f t="shared" si="95"/>
        <v>NO</v>
      </c>
    </row>
    <row r="1497" spans="1:20" ht="19" hidden="1" x14ac:dyDescent="0.2">
      <c r="A1497">
        <v>1496</v>
      </c>
      <c r="B1497">
        <v>1688</v>
      </c>
      <c r="C1497" t="s">
        <v>2567</v>
      </c>
      <c r="D1497" s="1">
        <v>42552</v>
      </c>
      <c r="E1497" t="s">
        <v>15</v>
      </c>
      <c r="F1497" t="s">
        <v>60</v>
      </c>
      <c r="G1497">
        <v>58</v>
      </c>
      <c r="H1497" t="s">
        <v>17</v>
      </c>
      <c r="I1497" t="s">
        <v>24</v>
      </c>
      <c r="J1497" t="s">
        <v>2201</v>
      </c>
      <c r="K1497" t="s">
        <v>344</v>
      </c>
      <c r="L1497" t="b">
        <v>0</v>
      </c>
      <c r="M1497" t="s">
        <v>33</v>
      </c>
      <c r="N1497" t="s">
        <v>22</v>
      </c>
      <c r="O1497" t="b">
        <v>0</v>
      </c>
      <c r="P1497" t="str">
        <f t="shared" si="92"/>
        <v>armed</v>
      </c>
      <c r="Q1497" t="str">
        <f t="shared" si="93"/>
        <v>No Gun</v>
      </c>
      <c r="R1497" s="8" t="str">
        <f>LOOKUP(G1497,{0,1,19,30,40,50,60,70},{"null","0-18","19-29","30-39","40-49","50-59","60-69","70+"})</f>
        <v>50-59</v>
      </c>
      <c r="S1497" t="str">
        <f t="shared" si="94"/>
        <v>Not Fleeing or Blank</v>
      </c>
      <c r="T1497" t="str">
        <f t="shared" si="95"/>
        <v>NO</v>
      </c>
    </row>
    <row r="1498" spans="1:20" ht="19" x14ac:dyDescent="0.2">
      <c r="A1498">
        <v>1497</v>
      </c>
      <c r="B1498">
        <v>1682</v>
      </c>
      <c r="C1498" t="s">
        <v>2568</v>
      </c>
      <c r="D1498" s="1">
        <v>42553</v>
      </c>
      <c r="E1498" t="s">
        <v>15</v>
      </c>
      <c r="F1498" t="s">
        <v>16</v>
      </c>
      <c r="G1498">
        <v>35</v>
      </c>
      <c r="H1498" t="s">
        <v>17</v>
      </c>
      <c r="I1498" t="s">
        <v>56</v>
      </c>
      <c r="J1498" t="s">
        <v>2569</v>
      </c>
      <c r="K1498" t="s">
        <v>251</v>
      </c>
      <c r="L1498" t="b">
        <v>0</v>
      </c>
      <c r="M1498" t="s">
        <v>33</v>
      </c>
      <c r="N1498" t="s">
        <v>48</v>
      </c>
      <c r="O1498" t="b">
        <v>0</v>
      </c>
      <c r="P1498" t="str">
        <f t="shared" si="92"/>
        <v>armed</v>
      </c>
      <c r="Q1498" t="str">
        <f t="shared" si="93"/>
        <v>Gun</v>
      </c>
      <c r="R1498" s="8" t="str">
        <f>LOOKUP(G1498,{0,1,19,30,40,50,60,70},{"null","0-18","19-29","30-39","40-49","50-59","60-69","70+"})</f>
        <v>30-39</v>
      </c>
      <c r="S1498" t="str">
        <f t="shared" si="94"/>
        <v>Fleeing</v>
      </c>
      <c r="T1498" t="str">
        <f t="shared" si="95"/>
        <v>YES</v>
      </c>
    </row>
    <row r="1499" spans="1:20" ht="19" hidden="1" x14ac:dyDescent="0.2">
      <c r="A1499">
        <v>1498</v>
      </c>
      <c r="B1499">
        <v>1689</v>
      </c>
      <c r="C1499" t="s">
        <v>2570</v>
      </c>
      <c r="D1499" s="1">
        <v>42553</v>
      </c>
      <c r="E1499" t="s">
        <v>15</v>
      </c>
      <c r="F1499" t="s">
        <v>16</v>
      </c>
      <c r="G1499">
        <v>50</v>
      </c>
      <c r="H1499" t="s">
        <v>17</v>
      </c>
      <c r="I1499" t="s">
        <v>24</v>
      </c>
      <c r="J1499" t="s">
        <v>2571</v>
      </c>
      <c r="K1499" t="s">
        <v>242</v>
      </c>
      <c r="L1499" t="b">
        <v>0</v>
      </c>
      <c r="M1499" t="s">
        <v>21</v>
      </c>
      <c r="N1499" t="s">
        <v>22</v>
      </c>
      <c r="O1499" t="b">
        <v>0</v>
      </c>
      <c r="P1499" t="str">
        <f t="shared" si="92"/>
        <v>armed</v>
      </c>
      <c r="Q1499" t="str">
        <f t="shared" si="93"/>
        <v>Gun</v>
      </c>
      <c r="R1499" s="8" t="str">
        <f>LOOKUP(G1499,{0,1,19,30,40,50,60,70},{"null","0-18","19-29","30-39","40-49","50-59","60-69","70+"})</f>
        <v>50-59</v>
      </c>
      <c r="S1499" t="str">
        <f t="shared" si="94"/>
        <v>Not Fleeing or Blank</v>
      </c>
      <c r="T1499" t="str">
        <f t="shared" si="95"/>
        <v>NO</v>
      </c>
    </row>
    <row r="1500" spans="1:20" ht="19" hidden="1" x14ac:dyDescent="0.2">
      <c r="A1500">
        <v>1499</v>
      </c>
      <c r="B1500">
        <v>1684</v>
      </c>
      <c r="C1500" t="s">
        <v>2572</v>
      </c>
      <c r="D1500" s="1">
        <v>42554</v>
      </c>
      <c r="E1500" t="s">
        <v>15</v>
      </c>
      <c r="F1500" t="s">
        <v>60</v>
      </c>
      <c r="G1500">
        <v>40</v>
      </c>
      <c r="H1500" t="s">
        <v>17</v>
      </c>
      <c r="I1500" t="s">
        <v>24</v>
      </c>
      <c r="J1500" t="s">
        <v>2573</v>
      </c>
      <c r="K1500" t="s">
        <v>72</v>
      </c>
      <c r="L1500" t="b">
        <v>1</v>
      </c>
      <c r="M1500" t="s">
        <v>33</v>
      </c>
      <c r="N1500" t="s">
        <v>22</v>
      </c>
      <c r="O1500" t="b">
        <v>0</v>
      </c>
      <c r="P1500" t="str">
        <f t="shared" si="92"/>
        <v>armed</v>
      </c>
      <c r="Q1500" t="str">
        <f t="shared" si="93"/>
        <v>No Gun</v>
      </c>
      <c r="R1500" s="8" t="str">
        <f>LOOKUP(G1500,{0,1,19,30,40,50,60,70},{"null","0-18","19-29","30-39","40-49","50-59","60-69","70+"})</f>
        <v>40-49</v>
      </c>
      <c r="S1500" t="str">
        <f t="shared" si="94"/>
        <v>Not Fleeing or Blank</v>
      </c>
      <c r="T1500" t="str">
        <f t="shared" si="95"/>
        <v>NO</v>
      </c>
    </row>
    <row r="1501" spans="1:20" ht="19" hidden="1" x14ac:dyDescent="0.2">
      <c r="A1501">
        <v>1500</v>
      </c>
      <c r="B1501">
        <v>1690</v>
      </c>
      <c r="C1501" t="s">
        <v>2574</v>
      </c>
      <c r="D1501" s="1">
        <v>42554</v>
      </c>
      <c r="E1501" t="s">
        <v>15</v>
      </c>
      <c r="H1501" t="s">
        <v>17</v>
      </c>
      <c r="I1501" t="s">
        <v>30</v>
      </c>
      <c r="J1501" t="s">
        <v>1639</v>
      </c>
      <c r="K1501" t="s">
        <v>98</v>
      </c>
      <c r="L1501" t="b">
        <v>0</v>
      </c>
      <c r="M1501" t="s">
        <v>33</v>
      </c>
      <c r="N1501" t="s">
        <v>48</v>
      </c>
      <c r="O1501" t="b">
        <v>0</v>
      </c>
      <c r="P1501" t="str">
        <f t="shared" si="92"/>
        <v>unarmed or undetermined or null</v>
      </c>
      <c r="Q1501" t="str">
        <f t="shared" si="93"/>
        <v>No Gun</v>
      </c>
      <c r="R1501" s="8" t="str">
        <f>LOOKUP(G1501,{0,1,19,30,40,50,60,70},{"null","0-18","19-29","30-39","40-49","50-59","60-69","70+"})</f>
        <v>null</v>
      </c>
      <c r="S1501" t="str">
        <f t="shared" si="94"/>
        <v>Fleeing</v>
      </c>
      <c r="T1501" t="str">
        <f t="shared" si="95"/>
        <v>NO</v>
      </c>
    </row>
    <row r="1502" spans="1:20" ht="19" hidden="1" x14ac:dyDescent="0.2">
      <c r="A1502">
        <v>1501</v>
      </c>
      <c r="B1502">
        <v>1691</v>
      </c>
      <c r="C1502" t="s">
        <v>2575</v>
      </c>
      <c r="D1502" s="1">
        <v>42554</v>
      </c>
      <c r="E1502" t="s">
        <v>15</v>
      </c>
      <c r="G1502">
        <v>19</v>
      </c>
      <c r="H1502" t="s">
        <v>17</v>
      </c>
      <c r="I1502" t="s">
        <v>30</v>
      </c>
      <c r="J1502" t="s">
        <v>2576</v>
      </c>
      <c r="K1502" t="s">
        <v>37</v>
      </c>
      <c r="L1502" t="b">
        <v>0</v>
      </c>
      <c r="M1502" t="s">
        <v>33</v>
      </c>
      <c r="N1502" t="s">
        <v>48</v>
      </c>
      <c r="O1502" t="b">
        <v>0</v>
      </c>
      <c r="P1502" t="str">
        <f t="shared" si="92"/>
        <v>unarmed or undetermined or null</v>
      </c>
      <c r="Q1502" t="str">
        <f t="shared" si="93"/>
        <v>No Gun</v>
      </c>
      <c r="R1502" s="8" t="str">
        <f>LOOKUP(G1502,{0,1,19,30,40,50,60,70},{"null","0-18","19-29","30-39","40-49","50-59","60-69","70+"})</f>
        <v>19-29</v>
      </c>
      <c r="S1502" t="str">
        <f t="shared" si="94"/>
        <v>Fleeing</v>
      </c>
      <c r="T1502" t="str">
        <f t="shared" si="95"/>
        <v>NO</v>
      </c>
    </row>
    <row r="1503" spans="1:20" ht="19" hidden="1" x14ac:dyDescent="0.2">
      <c r="A1503">
        <v>1502</v>
      </c>
      <c r="B1503">
        <v>1679</v>
      </c>
      <c r="C1503" t="s">
        <v>2577</v>
      </c>
      <c r="D1503" s="1">
        <v>42555</v>
      </c>
      <c r="E1503" t="s">
        <v>15</v>
      </c>
      <c r="F1503" t="s">
        <v>16</v>
      </c>
      <c r="G1503">
        <v>34</v>
      </c>
      <c r="H1503" t="s">
        <v>17</v>
      </c>
      <c r="I1503" t="s">
        <v>24</v>
      </c>
      <c r="J1503" t="s">
        <v>559</v>
      </c>
      <c r="K1503" t="s">
        <v>361</v>
      </c>
      <c r="L1503" t="b">
        <v>0</v>
      </c>
      <c r="M1503" t="s">
        <v>21</v>
      </c>
      <c r="N1503" t="s">
        <v>22</v>
      </c>
      <c r="O1503" t="b">
        <v>1</v>
      </c>
      <c r="P1503" t="str">
        <f t="shared" si="92"/>
        <v>armed</v>
      </c>
      <c r="Q1503" t="str">
        <f t="shared" si="93"/>
        <v>Gun</v>
      </c>
      <c r="R1503" s="8" t="str">
        <f>LOOKUP(G1503,{0,1,19,30,40,50,60,70},{"null","0-18","19-29","30-39","40-49","50-59","60-69","70+"})</f>
        <v>30-39</v>
      </c>
      <c r="S1503" t="str">
        <f t="shared" si="94"/>
        <v>Not Fleeing or Blank</v>
      </c>
      <c r="T1503" t="str">
        <f t="shared" si="95"/>
        <v>NO</v>
      </c>
    </row>
    <row r="1504" spans="1:20" ht="19" hidden="1" x14ac:dyDescent="0.2">
      <c r="A1504">
        <v>1503</v>
      </c>
      <c r="B1504">
        <v>1681</v>
      </c>
      <c r="C1504" t="s">
        <v>2578</v>
      </c>
      <c r="D1504" s="1">
        <v>42555</v>
      </c>
      <c r="E1504" t="s">
        <v>15</v>
      </c>
      <c r="F1504" t="s">
        <v>16</v>
      </c>
      <c r="G1504">
        <v>18</v>
      </c>
      <c r="H1504" t="s">
        <v>17</v>
      </c>
      <c r="I1504" t="s">
        <v>30</v>
      </c>
      <c r="J1504" t="s">
        <v>275</v>
      </c>
      <c r="K1504" t="s">
        <v>37</v>
      </c>
      <c r="L1504" t="b">
        <v>1</v>
      </c>
      <c r="M1504" t="s">
        <v>33</v>
      </c>
      <c r="N1504" t="s">
        <v>22</v>
      </c>
      <c r="O1504" t="b">
        <v>0</v>
      </c>
      <c r="P1504" t="str">
        <f t="shared" si="92"/>
        <v>armed</v>
      </c>
      <c r="Q1504" t="str">
        <f t="shared" si="93"/>
        <v>Gun</v>
      </c>
      <c r="R1504" s="8" t="str">
        <f>LOOKUP(G1504,{0,1,19,30,40,50,60,70},{"null","0-18","19-29","30-39","40-49","50-59","60-69","70+"})</f>
        <v>0-18</v>
      </c>
      <c r="S1504" t="str">
        <f t="shared" si="94"/>
        <v>Not Fleeing or Blank</v>
      </c>
      <c r="T1504" t="str">
        <f t="shared" si="95"/>
        <v>NO</v>
      </c>
    </row>
    <row r="1505" spans="1:20" ht="19" hidden="1" x14ac:dyDescent="0.2">
      <c r="A1505">
        <v>1504</v>
      </c>
      <c r="B1505">
        <v>1683</v>
      </c>
      <c r="C1505" t="s">
        <v>2579</v>
      </c>
      <c r="D1505" s="1">
        <v>42555</v>
      </c>
      <c r="E1505" t="s">
        <v>15</v>
      </c>
      <c r="F1505" t="s">
        <v>16</v>
      </c>
      <c r="G1505">
        <v>21</v>
      </c>
      <c r="H1505" t="s">
        <v>17</v>
      </c>
      <c r="I1505" t="s">
        <v>56</v>
      </c>
      <c r="J1505" t="s">
        <v>433</v>
      </c>
      <c r="K1505" t="s">
        <v>434</v>
      </c>
      <c r="L1505" t="b">
        <v>0</v>
      </c>
      <c r="M1505" t="s">
        <v>21</v>
      </c>
      <c r="N1505" t="s">
        <v>22</v>
      </c>
      <c r="O1505" t="b">
        <v>0</v>
      </c>
      <c r="P1505" t="str">
        <f t="shared" si="92"/>
        <v>armed</v>
      </c>
      <c r="Q1505" t="str">
        <f t="shared" si="93"/>
        <v>Gun</v>
      </c>
      <c r="R1505" s="8" t="str">
        <f>LOOKUP(G1505,{0,1,19,30,40,50,60,70},{"null","0-18","19-29","30-39","40-49","50-59","60-69","70+"})</f>
        <v>19-29</v>
      </c>
      <c r="S1505" t="str">
        <f t="shared" si="94"/>
        <v>Not Fleeing or Blank</v>
      </c>
      <c r="T1505" t="str">
        <f t="shared" si="95"/>
        <v>NO</v>
      </c>
    </row>
    <row r="1506" spans="1:20" ht="19" hidden="1" x14ac:dyDescent="0.2">
      <c r="A1506">
        <v>1505</v>
      </c>
      <c r="B1506">
        <v>1685</v>
      </c>
      <c r="C1506" t="s">
        <v>1709</v>
      </c>
      <c r="D1506" s="1">
        <v>42555</v>
      </c>
      <c r="E1506" t="s">
        <v>15</v>
      </c>
      <c r="F1506" t="s">
        <v>60</v>
      </c>
      <c r="H1506" t="s">
        <v>17</v>
      </c>
      <c r="J1506" t="s">
        <v>2580</v>
      </c>
      <c r="K1506" t="s">
        <v>64</v>
      </c>
      <c r="L1506" t="b">
        <v>0</v>
      </c>
      <c r="M1506" t="s">
        <v>33</v>
      </c>
      <c r="N1506" t="s">
        <v>22</v>
      </c>
      <c r="O1506" t="b">
        <v>1</v>
      </c>
      <c r="P1506" t="str">
        <f t="shared" si="92"/>
        <v>armed</v>
      </c>
      <c r="Q1506" t="str">
        <f t="shared" si="93"/>
        <v>No Gun</v>
      </c>
      <c r="R1506" s="8" t="str">
        <f>LOOKUP(G1506,{0,1,19,30,40,50,60,70},{"null","0-18","19-29","30-39","40-49","50-59","60-69","70+"})</f>
        <v>null</v>
      </c>
      <c r="S1506" t="str">
        <f t="shared" si="94"/>
        <v>Not Fleeing or Blank</v>
      </c>
      <c r="T1506" t="str">
        <f t="shared" si="95"/>
        <v>NO</v>
      </c>
    </row>
    <row r="1507" spans="1:20" ht="19" hidden="1" x14ac:dyDescent="0.2">
      <c r="A1507">
        <v>1506</v>
      </c>
      <c r="B1507">
        <v>1680</v>
      </c>
      <c r="C1507" t="s">
        <v>2581</v>
      </c>
      <c r="D1507" s="1">
        <v>42556</v>
      </c>
      <c r="E1507" t="s">
        <v>28</v>
      </c>
      <c r="F1507" t="s">
        <v>77</v>
      </c>
      <c r="G1507">
        <v>37</v>
      </c>
      <c r="H1507" t="s">
        <v>17</v>
      </c>
      <c r="I1507" t="s">
        <v>56</v>
      </c>
      <c r="J1507" t="s">
        <v>413</v>
      </c>
      <c r="K1507" t="s">
        <v>72</v>
      </c>
      <c r="L1507" t="b">
        <v>0</v>
      </c>
      <c r="M1507" t="s">
        <v>77</v>
      </c>
      <c r="N1507" t="s">
        <v>22</v>
      </c>
      <c r="O1507" t="b">
        <v>1</v>
      </c>
      <c r="P1507" t="str">
        <f t="shared" si="92"/>
        <v>unarmed or undetermined or null</v>
      </c>
      <c r="Q1507" t="str">
        <f t="shared" si="93"/>
        <v>No Gun</v>
      </c>
      <c r="R1507" s="8" t="str">
        <f>LOOKUP(G1507,{0,1,19,30,40,50,60,70},{"null","0-18","19-29","30-39","40-49","50-59","60-69","70+"})</f>
        <v>30-39</v>
      </c>
      <c r="S1507" t="str">
        <f t="shared" si="94"/>
        <v>Not Fleeing or Blank</v>
      </c>
      <c r="T1507" t="str">
        <f t="shared" si="95"/>
        <v>NO</v>
      </c>
    </row>
    <row r="1508" spans="1:20" ht="19" hidden="1" x14ac:dyDescent="0.2">
      <c r="A1508">
        <v>1507</v>
      </c>
      <c r="B1508">
        <v>1692</v>
      </c>
      <c r="C1508" t="s">
        <v>2582</v>
      </c>
      <c r="D1508" s="1">
        <v>42556</v>
      </c>
      <c r="E1508" t="s">
        <v>15</v>
      </c>
      <c r="F1508" t="s">
        <v>77</v>
      </c>
      <c r="G1508">
        <v>29</v>
      </c>
      <c r="H1508" t="s">
        <v>17</v>
      </c>
      <c r="I1508" t="s">
        <v>24</v>
      </c>
      <c r="J1508" t="s">
        <v>1533</v>
      </c>
      <c r="K1508" t="s">
        <v>26</v>
      </c>
      <c r="L1508" t="b">
        <v>0</v>
      </c>
      <c r="M1508" t="s">
        <v>77</v>
      </c>
      <c r="O1508" t="b">
        <v>0</v>
      </c>
      <c r="P1508" t="str">
        <f t="shared" si="92"/>
        <v>unarmed or undetermined or null</v>
      </c>
      <c r="Q1508" t="str">
        <f t="shared" si="93"/>
        <v>No Gun</v>
      </c>
      <c r="R1508" s="8" t="str">
        <f>LOOKUP(G1508,{0,1,19,30,40,50,60,70},{"null","0-18","19-29","30-39","40-49","50-59","60-69","70+"})</f>
        <v>19-29</v>
      </c>
      <c r="S1508" t="str">
        <f t="shared" si="94"/>
        <v>Not Fleeing or Blank</v>
      </c>
      <c r="T1508" t="str">
        <f t="shared" si="95"/>
        <v>NO</v>
      </c>
    </row>
    <row r="1509" spans="1:20" ht="19" hidden="1" x14ac:dyDescent="0.2">
      <c r="A1509">
        <v>1508</v>
      </c>
      <c r="B1509">
        <v>1693</v>
      </c>
      <c r="C1509" t="s">
        <v>2583</v>
      </c>
      <c r="D1509" s="1">
        <v>42556</v>
      </c>
      <c r="E1509" t="s">
        <v>15</v>
      </c>
      <c r="F1509" t="s">
        <v>77</v>
      </c>
      <c r="G1509">
        <v>49</v>
      </c>
      <c r="H1509" t="s">
        <v>17</v>
      </c>
      <c r="I1509" t="s">
        <v>24</v>
      </c>
      <c r="J1509" t="s">
        <v>2318</v>
      </c>
      <c r="K1509" t="s">
        <v>37</v>
      </c>
      <c r="L1509" t="b">
        <v>0</v>
      </c>
      <c r="M1509" t="s">
        <v>33</v>
      </c>
      <c r="N1509" t="s">
        <v>48</v>
      </c>
      <c r="O1509" t="b">
        <v>0</v>
      </c>
      <c r="P1509" t="str">
        <f t="shared" si="92"/>
        <v>unarmed or undetermined or null</v>
      </c>
      <c r="Q1509" t="str">
        <f t="shared" si="93"/>
        <v>No Gun</v>
      </c>
      <c r="R1509" s="8" t="str">
        <f>LOOKUP(G1509,{0,1,19,30,40,50,60,70},{"null","0-18","19-29","30-39","40-49","50-59","60-69","70+"})</f>
        <v>40-49</v>
      </c>
      <c r="S1509" t="str">
        <f t="shared" si="94"/>
        <v>Fleeing</v>
      </c>
      <c r="T1509" t="str">
        <f t="shared" si="95"/>
        <v>NO</v>
      </c>
    </row>
    <row r="1510" spans="1:20" ht="19" hidden="1" x14ac:dyDescent="0.2">
      <c r="A1510">
        <v>1509</v>
      </c>
      <c r="B1510">
        <v>1695</v>
      </c>
      <c r="C1510" t="s">
        <v>2584</v>
      </c>
      <c r="D1510" s="1">
        <v>42556</v>
      </c>
      <c r="E1510" t="s">
        <v>15</v>
      </c>
      <c r="F1510" t="s">
        <v>60</v>
      </c>
      <c r="G1510">
        <v>24</v>
      </c>
      <c r="H1510" t="s">
        <v>52</v>
      </c>
      <c r="I1510" t="s">
        <v>30</v>
      </c>
      <c r="J1510" t="s">
        <v>2585</v>
      </c>
      <c r="K1510" t="s">
        <v>47</v>
      </c>
      <c r="L1510" t="b">
        <v>0</v>
      </c>
      <c r="M1510" t="s">
        <v>33</v>
      </c>
      <c r="N1510" t="s">
        <v>22</v>
      </c>
      <c r="O1510" t="b">
        <v>0</v>
      </c>
      <c r="P1510" t="str">
        <f t="shared" si="92"/>
        <v>armed</v>
      </c>
      <c r="Q1510" t="str">
        <f t="shared" si="93"/>
        <v>No Gun</v>
      </c>
      <c r="R1510" s="8" t="str">
        <f>LOOKUP(G1510,{0,1,19,30,40,50,60,70},{"null","0-18","19-29","30-39","40-49","50-59","60-69","70+"})</f>
        <v>19-29</v>
      </c>
      <c r="S1510" t="str">
        <f t="shared" si="94"/>
        <v>Not Fleeing or Blank</v>
      </c>
      <c r="T1510" t="str">
        <f t="shared" si="95"/>
        <v>NO</v>
      </c>
    </row>
    <row r="1511" spans="1:20" ht="19" hidden="1" x14ac:dyDescent="0.2">
      <c r="A1511">
        <v>1510</v>
      </c>
      <c r="B1511">
        <v>1694</v>
      </c>
      <c r="C1511" t="s">
        <v>2586</v>
      </c>
      <c r="D1511" s="1">
        <v>42557</v>
      </c>
      <c r="E1511" t="s">
        <v>15</v>
      </c>
      <c r="F1511" t="s">
        <v>16</v>
      </c>
      <c r="G1511">
        <v>32</v>
      </c>
      <c r="H1511" t="s">
        <v>17</v>
      </c>
      <c r="I1511" t="s">
        <v>56</v>
      </c>
      <c r="J1511" t="s">
        <v>2587</v>
      </c>
      <c r="K1511" t="s">
        <v>106</v>
      </c>
      <c r="L1511" t="b">
        <v>0</v>
      </c>
      <c r="M1511" t="s">
        <v>33</v>
      </c>
      <c r="N1511" t="s">
        <v>22</v>
      </c>
      <c r="O1511" t="b">
        <v>1</v>
      </c>
      <c r="P1511" t="str">
        <f t="shared" si="92"/>
        <v>armed</v>
      </c>
      <c r="Q1511" t="str">
        <f t="shared" si="93"/>
        <v>Gun</v>
      </c>
      <c r="R1511" s="8" t="str">
        <f>LOOKUP(G1511,{0,1,19,30,40,50,60,70},{"null","0-18","19-29","30-39","40-49","50-59","60-69","70+"})</f>
        <v>30-39</v>
      </c>
      <c r="S1511" t="str">
        <f t="shared" si="94"/>
        <v>Not Fleeing or Blank</v>
      </c>
      <c r="T1511" t="str">
        <f t="shared" si="95"/>
        <v>NO</v>
      </c>
    </row>
    <row r="1512" spans="1:20" ht="19" hidden="1" x14ac:dyDescent="0.2">
      <c r="A1512">
        <v>1511</v>
      </c>
      <c r="B1512">
        <v>1696</v>
      </c>
      <c r="C1512" t="s">
        <v>2588</v>
      </c>
      <c r="D1512" s="1">
        <v>42557</v>
      </c>
      <c r="E1512" t="s">
        <v>15</v>
      </c>
      <c r="F1512" t="s">
        <v>16</v>
      </c>
      <c r="G1512">
        <v>65</v>
      </c>
      <c r="H1512" t="s">
        <v>17</v>
      </c>
      <c r="I1512" t="s">
        <v>24</v>
      </c>
      <c r="J1512" t="s">
        <v>2589</v>
      </c>
      <c r="K1512" t="s">
        <v>44</v>
      </c>
      <c r="L1512" t="b">
        <v>0</v>
      </c>
      <c r="M1512" t="s">
        <v>33</v>
      </c>
      <c r="N1512" t="s">
        <v>22</v>
      </c>
      <c r="O1512" t="b">
        <v>1</v>
      </c>
      <c r="P1512" t="str">
        <f t="shared" si="92"/>
        <v>armed</v>
      </c>
      <c r="Q1512" t="str">
        <f t="shared" si="93"/>
        <v>Gun</v>
      </c>
      <c r="R1512" s="8" t="str">
        <f>LOOKUP(G1512,{0,1,19,30,40,50,60,70},{"null","0-18","19-29","30-39","40-49","50-59","60-69","70+"})</f>
        <v>60-69</v>
      </c>
      <c r="S1512" t="str">
        <f t="shared" si="94"/>
        <v>Not Fleeing or Blank</v>
      </c>
      <c r="T1512" t="str">
        <f t="shared" si="95"/>
        <v>NO</v>
      </c>
    </row>
    <row r="1513" spans="1:20" ht="19" hidden="1" x14ac:dyDescent="0.2">
      <c r="A1513">
        <v>1512</v>
      </c>
      <c r="B1513">
        <v>1697</v>
      </c>
      <c r="C1513" t="s">
        <v>2590</v>
      </c>
      <c r="D1513" s="1">
        <v>42558</v>
      </c>
      <c r="E1513" t="s">
        <v>15</v>
      </c>
      <c r="F1513" t="s">
        <v>60</v>
      </c>
      <c r="G1513">
        <v>37</v>
      </c>
      <c r="H1513" t="s">
        <v>17</v>
      </c>
      <c r="I1513" t="s">
        <v>30</v>
      </c>
      <c r="J1513" t="s">
        <v>2591</v>
      </c>
      <c r="K1513" t="s">
        <v>37</v>
      </c>
      <c r="L1513" t="b">
        <v>0</v>
      </c>
      <c r="M1513" t="s">
        <v>33</v>
      </c>
      <c r="N1513" t="s">
        <v>22</v>
      </c>
      <c r="O1513" t="b">
        <v>0</v>
      </c>
      <c r="P1513" t="str">
        <f t="shared" si="92"/>
        <v>armed</v>
      </c>
      <c r="Q1513" t="str">
        <f t="shared" si="93"/>
        <v>No Gun</v>
      </c>
      <c r="R1513" s="8" t="str">
        <f>LOOKUP(G1513,{0,1,19,30,40,50,60,70},{"null","0-18","19-29","30-39","40-49","50-59","60-69","70+"})</f>
        <v>30-39</v>
      </c>
      <c r="S1513" t="str">
        <f t="shared" si="94"/>
        <v>Not Fleeing or Blank</v>
      </c>
      <c r="T1513" t="str">
        <f t="shared" si="95"/>
        <v>NO</v>
      </c>
    </row>
    <row r="1514" spans="1:20" ht="19" hidden="1" x14ac:dyDescent="0.2">
      <c r="A1514">
        <v>1513</v>
      </c>
      <c r="B1514">
        <v>1698</v>
      </c>
      <c r="C1514" t="s">
        <v>2592</v>
      </c>
      <c r="D1514" s="1">
        <v>42558</v>
      </c>
      <c r="E1514" t="s">
        <v>15</v>
      </c>
      <c r="G1514">
        <v>33</v>
      </c>
      <c r="H1514" t="s">
        <v>17</v>
      </c>
      <c r="I1514" t="s">
        <v>24</v>
      </c>
      <c r="J1514" t="s">
        <v>2593</v>
      </c>
      <c r="K1514" t="s">
        <v>37</v>
      </c>
      <c r="L1514" t="b">
        <v>0</v>
      </c>
      <c r="M1514" t="s">
        <v>33</v>
      </c>
      <c r="N1514" t="s">
        <v>48</v>
      </c>
      <c r="O1514" t="b">
        <v>0</v>
      </c>
      <c r="P1514" t="str">
        <f t="shared" si="92"/>
        <v>unarmed or undetermined or null</v>
      </c>
      <c r="Q1514" t="str">
        <f t="shared" si="93"/>
        <v>No Gun</v>
      </c>
      <c r="R1514" s="8" t="str">
        <f>LOOKUP(G1514,{0,1,19,30,40,50,60,70},{"null","0-18","19-29","30-39","40-49","50-59","60-69","70+"})</f>
        <v>30-39</v>
      </c>
      <c r="S1514" t="str">
        <f t="shared" si="94"/>
        <v>Fleeing</v>
      </c>
      <c r="T1514" t="str">
        <f t="shared" si="95"/>
        <v>NO</v>
      </c>
    </row>
    <row r="1515" spans="1:20" ht="19" hidden="1" x14ac:dyDescent="0.2">
      <c r="A1515">
        <v>1514</v>
      </c>
      <c r="B1515">
        <v>1699</v>
      </c>
      <c r="C1515" t="s">
        <v>2594</v>
      </c>
      <c r="D1515" s="1">
        <v>42558</v>
      </c>
      <c r="E1515" t="s">
        <v>15</v>
      </c>
      <c r="F1515" t="s">
        <v>16</v>
      </c>
      <c r="G1515">
        <v>63</v>
      </c>
      <c r="H1515" t="s">
        <v>17</v>
      </c>
      <c r="I1515" t="s">
        <v>56</v>
      </c>
      <c r="J1515" t="s">
        <v>2595</v>
      </c>
      <c r="K1515" t="s">
        <v>278</v>
      </c>
      <c r="L1515" t="b">
        <v>0</v>
      </c>
      <c r="M1515" t="s">
        <v>21</v>
      </c>
      <c r="N1515" t="s">
        <v>22</v>
      </c>
      <c r="O1515" t="b">
        <v>1</v>
      </c>
      <c r="P1515" t="str">
        <f t="shared" si="92"/>
        <v>armed</v>
      </c>
      <c r="Q1515" t="str">
        <f t="shared" si="93"/>
        <v>Gun</v>
      </c>
      <c r="R1515" s="8" t="str">
        <f>LOOKUP(G1515,{0,1,19,30,40,50,60,70},{"null","0-18","19-29","30-39","40-49","50-59","60-69","70+"})</f>
        <v>60-69</v>
      </c>
      <c r="S1515" t="str">
        <f t="shared" si="94"/>
        <v>Not Fleeing or Blank</v>
      </c>
      <c r="T1515" t="str">
        <f t="shared" si="95"/>
        <v>NO</v>
      </c>
    </row>
    <row r="1516" spans="1:20" ht="19" hidden="1" x14ac:dyDescent="0.2">
      <c r="A1516">
        <v>1515</v>
      </c>
      <c r="B1516">
        <v>1700</v>
      </c>
      <c r="C1516" t="s">
        <v>2596</v>
      </c>
      <c r="D1516" s="1">
        <v>42559</v>
      </c>
      <c r="E1516" t="s">
        <v>15</v>
      </c>
      <c r="F1516" t="s">
        <v>60</v>
      </c>
      <c r="G1516">
        <v>30</v>
      </c>
      <c r="H1516" t="s">
        <v>17</v>
      </c>
      <c r="I1516" t="s">
        <v>24</v>
      </c>
      <c r="J1516" t="s">
        <v>367</v>
      </c>
      <c r="K1516" t="s">
        <v>47</v>
      </c>
      <c r="L1516" t="b">
        <v>1</v>
      </c>
      <c r="M1516" t="s">
        <v>33</v>
      </c>
      <c r="N1516" t="s">
        <v>22</v>
      </c>
      <c r="O1516" t="b">
        <v>0</v>
      </c>
      <c r="P1516" t="str">
        <f t="shared" si="92"/>
        <v>armed</v>
      </c>
      <c r="Q1516" t="str">
        <f t="shared" si="93"/>
        <v>No Gun</v>
      </c>
      <c r="R1516" s="8" t="str">
        <f>LOOKUP(G1516,{0,1,19,30,40,50,60,70},{"null","0-18","19-29","30-39","40-49","50-59","60-69","70+"})</f>
        <v>30-39</v>
      </c>
      <c r="S1516" t="str">
        <f t="shared" si="94"/>
        <v>Not Fleeing or Blank</v>
      </c>
      <c r="T1516" t="str">
        <f t="shared" si="95"/>
        <v>NO</v>
      </c>
    </row>
    <row r="1517" spans="1:20" ht="19" x14ac:dyDescent="0.2">
      <c r="A1517">
        <v>1516</v>
      </c>
      <c r="B1517">
        <v>1701</v>
      </c>
      <c r="C1517" t="s">
        <v>2597</v>
      </c>
      <c r="D1517" s="1">
        <v>42560</v>
      </c>
      <c r="E1517" t="s">
        <v>15</v>
      </c>
      <c r="F1517" t="s">
        <v>16</v>
      </c>
      <c r="G1517">
        <v>40</v>
      </c>
      <c r="H1517" t="s">
        <v>17</v>
      </c>
      <c r="I1517" t="s">
        <v>56</v>
      </c>
      <c r="J1517" t="s">
        <v>2598</v>
      </c>
      <c r="K1517" t="s">
        <v>44</v>
      </c>
      <c r="L1517" t="b">
        <v>0</v>
      </c>
      <c r="M1517" t="s">
        <v>21</v>
      </c>
      <c r="N1517" t="s">
        <v>48</v>
      </c>
      <c r="O1517" t="b">
        <v>0</v>
      </c>
      <c r="P1517" t="str">
        <f t="shared" si="92"/>
        <v>armed</v>
      </c>
      <c r="Q1517" t="str">
        <f t="shared" si="93"/>
        <v>Gun</v>
      </c>
      <c r="R1517" s="8" t="str">
        <f>LOOKUP(G1517,{0,1,19,30,40,50,60,70},{"null","0-18","19-29","30-39","40-49","50-59","60-69","70+"})</f>
        <v>40-49</v>
      </c>
      <c r="S1517" t="str">
        <f t="shared" si="94"/>
        <v>Fleeing</v>
      </c>
      <c r="T1517" t="str">
        <f t="shared" si="95"/>
        <v>YES</v>
      </c>
    </row>
    <row r="1518" spans="1:20" ht="19" hidden="1" x14ac:dyDescent="0.2">
      <c r="A1518">
        <v>1517</v>
      </c>
      <c r="B1518">
        <v>1702</v>
      </c>
      <c r="C1518" t="s">
        <v>2599</v>
      </c>
      <c r="D1518" s="1">
        <v>42561</v>
      </c>
      <c r="E1518" t="s">
        <v>15</v>
      </c>
      <c r="F1518" t="s">
        <v>16</v>
      </c>
      <c r="G1518">
        <v>38</v>
      </c>
      <c r="H1518" t="s">
        <v>17</v>
      </c>
      <c r="I1518" t="s">
        <v>56</v>
      </c>
      <c r="J1518" t="s">
        <v>214</v>
      </c>
      <c r="K1518" t="s">
        <v>64</v>
      </c>
      <c r="L1518" t="b">
        <v>0</v>
      </c>
      <c r="M1518" t="s">
        <v>33</v>
      </c>
      <c r="N1518" t="s">
        <v>22</v>
      </c>
      <c r="O1518" t="b">
        <v>1</v>
      </c>
      <c r="P1518" t="str">
        <f t="shared" si="92"/>
        <v>armed</v>
      </c>
      <c r="Q1518" t="str">
        <f t="shared" si="93"/>
        <v>Gun</v>
      </c>
      <c r="R1518" s="8" t="str">
        <f>LOOKUP(G1518,{0,1,19,30,40,50,60,70},{"null","0-18","19-29","30-39","40-49","50-59","60-69","70+"})</f>
        <v>30-39</v>
      </c>
      <c r="S1518" t="str">
        <f t="shared" si="94"/>
        <v>Not Fleeing or Blank</v>
      </c>
      <c r="T1518" t="str">
        <f t="shared" si="95"/>
        <v>NO</v>
      </c>
    </row>
    <row r="1519" spans="1:20" ht="19" hidden="1" x14ac:dyDescent="0.2">
      <c r="A1519">
        <v>1518</v>
      </c>
      <c r="B1519">
        <v>1703</v>
      </c>
      <c r="C1519" t="s">
        <v>2600</v>
      </c>
      <c r="D1519" s="1">
        <v>42562</v>
      </c>
      <c r="E1519" t="s">
        <v>15</v>
      </c>
      <c r="F1519" t="s">
        <v>60</v>
      </c>
      <c r="G1519">
        <v>50</v>
      </c>
      <c r="H1519" t="s">
        <v>17</v>
      </c>
      <c r="I1519" t="s">
        <v>56</v>
      </c>
      <c r="J1519" t="s">
        <v>458</v>
      </c>
      <c r="K1519" t="s">
        <v>37</v>
      </c>
      <c r="L1519" t="b">
        <v>1</v>
      </c>
      <c r="M1519" t="s">
        <v>33</v>
      </c>
      <c r="N1519" t="s">
        <v>22</v>
      </c>
      <c r="O1519" t="b">
        <v>1</v>
      </c>
      <c r="P1519" t="str">
        <f t="shared" si="92"/>
        <v>armed</v>
      </c>
      <c r="Q1519" t="str">
        <f t="shared" si="93"/>
        <v>No Gun</v>
      </c>
      <c r="R1519" s="8" t="str">
        <f>LOOKUP(G1519,{0,1,19,30,40,50,60,70},{"null","0-18","19-29","30-39","40-49","50-59","60-69","70+"})</f>
        <v>50-59</v>
      </c>
      <c r="S1519" t="str">
        <f t="shared" si="94"/>
        <v>Not Fleeing or Blank</v>
      </c>
      <c r="T1519" t="str">
        <f t="shared" si="95"/>
        <v>NO</v>
      </c>
    </row>
    <row r="1520" spans="1:20" ht="19" hidden="1" x14ac:dyDescent="0.2">
      <c r="A1520">
        <v>1519</v>
      </c>
      <c r="B1520">
        <v>1704</v>
      </c>
      <c r="C1520" t="s">
        <v>2601</v>
      </c>
      <c r="D1520" s="1">
        <v>42562</v>
      </c>
      <c r="E1520" t="s">
        <v>15</v>
      </c>
      <c r="F1520" t="s">
        <v>16</v>
      </c>
      <c r="G1520">
        <v>41</v>
      </c>
      <c r="H1520" t="s">
        <v>17</v>
      </c>
      <c r="I1520" t="s">
        <v>56</v>
      </c>
      <c r="J1520" t="s">
        <v>2602</v>
      </c>
      <c r="K1520" t="s">
        <v>93</v>
      </c>
      <c r="L1520" t="b">
        <v>0</v>
      </c>
      <c r="M1520" t="s">
        <v>21</v>
      </c>
      <c r="N1520" t="s">
        <v>22</v>
      </c>
      <c r="O1520" t="b">
        <v>0</v>
      </c>
      <c r="P1520" t="str">
        <f t="shared" si="92"/>
        <v>armed</v>
      </c>
      <c r="Q1520" t="str">
        <f t="shared" si="93"/>
        <v>Gun</v>
      </c>
      <c r="R1520" s="8" t="str">
        <f>LOOKUP(G1520,{0,1,19,30,40,50,60,70},{"null","0-18","19-29","30-39","40-49","50-59","60-69","70+"})</f>
        <v>40-49</v>
      </c>
      <c r="S1520" t="str">
        <f t="shared" si="94"/>
        <v>Not Fleeing or Blank</v>
      </c>
      <c r="T1520" t="str">
        <f t="shared" si="95"/>
        <v>NO</v>
      </c>
    </row>
    <row r="1521" spans="1:20" ht="19" hidden="1" x14ac:dyDescent="0.2">
      <c r="A1521">
        <v>1520</v>
      </c>
      <c r="B1521">
        <v>1705</v>
      </c>
      <c r="C1521" t="s">
        <v>2603</v>
      </c>
      <c r="D1521" s="1">
        <v>42562</v>
      </c>
      <c r="E1521" t="s">
        <v>15</v>
      </c>
      <c r="F1521" t="s">
        <v>16</v>
      </c>
      <c r="G1521">
        <v>41</v>
      </c>
      <c r="H1521" t="s">
        <v>17</v>
      </c>
      <c r="I1521" t="s">
        <v>30</v>
      </c>
      <c r="J1521" t="s">
        <v>2604</v>
      </c>
      <c r="K1521" t="s">
        <v>210</v>
      </c>
      <c r="L1521" t="b">
        <v>0</v>
      </c>
      <c r="M1521" t="s">
        <v>21</v>
      </c>
      <c r="N1521" t="s">
        <v>22</v>
      </c>
      <c r="O1521" t="b">
        <v>0</v>
      </c>
      <c r="P1521" t="str">
        <f t="shared" si="92"/>
        <v>armed</v>
      </c>
      <c r="Q1521" t="str">
        <f t="shared" si="93"/>
        <v>Gun</v>
      </c>
      <c r="R1521" s="8" t="str">
        <f>LOOKUP(G1521,{0,1,19,30,40,50,60,70},{"null","0-18","19-29","30-39","40-49","50-59","60-69","70+"})</f>
        <v>40-49</v>
      </c>
      <c r="S1521" t="str">
        <f t="shared" si="94"/>
        <v>Not Fleeing or Blank</v>
      </c>
      <c r="T1521" t="str">
        <f t="shared" si="95"/>
        <v>NO</v>
      </c>
    </row>
    <row r="1522" spans="1:20" ht="19" x14ac:dyDescent="0.2">
      <c r="A1522">
        <v>1521</v>
      </c>
      <c r="B1522">
        <v>1706</v>
      </c>
      <c r="C1522" t="s">
        <v>2605</v>
      </c>
      <c r="D1522" s="1">
        <v>42562</v>
      </c>
      <c r="E1522" t="s">
        <v>15</v>
      </c>
      <c r="F1522" t="s">
        <v>16</v>
      </c>
      <c r="G1522">
        <v>39</v>
      </c>
      <c r="H1522" t="s">
        <v>17</v>
      </c>
      <c r="I1522" t="s">
        <v>56</v>
      </c>
      <c r="J1522" t="s">
        <v>662</v>
      </c>
      <c r="K1522" t="s">
        <v>258</v>
      </c>
      <c r="L1522" t="b">
        <v>0</v>
      </c>
      <c r="M1522" t="s">
        <v>21</v>
      </c>
      <c r="N1522" t="s">
        <v>73</v>
      </c>
      <c r="O1522" t="b">
        <v>0</v>
      </c>
      <c r="P1522" t="str">
        <f t="shared" si="92"/>
        <v>armed</v>
      </c>
      <c r="Q1522" t="str">
        <f t="shared" si="93"/>
        <v>Gun</v>
      </c>
      <c r="R1522" s="8" t="str">
        <f>LOOKUP(G1522,{0,1,19,30,40,50,60,70},{"null","0-18","19-29","30-39","40-49","50-59","60-69","70+"})</f>
        <v>30-39</v>
      </c>
      <c r="S1522" t="str">
        <f t="shared" si="94"/>
        <v>Fleeing</v>
      </c>
      <c r="T1522" t="str">
        <f t="shared" si="95"/>
        <v>YES</v>
      </c>
    </row>
    <row r="1523" spans="1:20" ht="19" hidden="1" x14ac:dyDescent="0.2">
      <c r="A1523">
        <v>1522</v>
      </c>
      <c r="B1523">
        <v>1711</v>
      </c>
      <c r="C1523" t="s">
        <v>2606</v>
      </c>
      <c r="D1523" s="1">
        <v>42562</v>
      </c>
      <c r="E1523" t="s">
        <v>15</v>
      </c>
      <c r="F1523" t="s">
        <v>16</v>
      </c>
      <c r="G1523">
        <v>44</v>
      </c>
      <c r="H1523" t="s">
        <v>17</v>
      </c>
      <c r="I1523" t="s">
        <v>24</v>
      </c>
      <c r="J1523" t="s">
        <v>2607</v>
      </c>
      <c r="K1523" t="s">
        <v>210</v>
      </c>
      <c r="L1523" t="b">
        <v>0</v>
      </c>
      <c r="M1523" t="s">
        <v>21</v>
      </c>
      <c r="N1523" t="s">
        <v>22</v>
      </c>
      <c r="O1523" t="b">
        <v>0</v>
      </c>
      <c r="P1523" t="str">
        <f t="shared" si="92"/>
        <v>armed</v>
      </c>
      <c r="Q1523" t="str">
        <f t="shared" si="93"/>
        <v>Gun</v>
      </c>
      <c r="R1523" s="8" t="str">
        <f>LOOKUP(G1523,{0,1,19,30,40,50,60,70},{"null","0-18","19-29","30-39","40-49","50-59","60-69","70+"})</f>
        <v>40-49</v>
      </c>
      <c r="S1523" t="str">
        <f t="shared" si="94"/>
        <v>Not Fleeing or Blank</v>
      </c>
      <c r="T1523" t="str">
        <f t="shared" si="95"/>
        <v>NO</v>
      </c>
    </row>
    <row r="1524" spans="1:20" ht="19" hidden="1" x14ac:dyDescent="0.2">
      <c r="A1524">
        <v>1523</v>
      </c>
      <c r="B1524">
        <v>1707</v>
      </c>
      <c r="C1524" t="s">
        <v>2608</v>
      </c>
      <c r="D1524" s="1">
        <v>42563</v>
      </c>
      <c r="E1524" t="s">
        <v>15</v>
      </c>
      <c r="F1524" t="s">
        <v>299</v>
      </c>
      <c r="G1524">
        <v>23</v>
      </c>
      <c r="H1524" t="s">
        <v>17</v>
      </c>
      <c r="I1524" t="s">
        <v>24</v>
      </c>
      <c r="J1524" t="s">
        <v>253</v>
      </c>
      <c r="K1524" t="s">
        <v>254</v>
      </c>
      <c r="L1524" t="b">
        <v>1</v>
      </c>
      <c r="M1524" t="s">
        <v>21</v>
      </c>
      <c r="N1524" t="s">
        <v>22</v>
      </c>
      <c r="O1524" t="b">
        <v>0</v>
      </c>
      <c r="P1524" t="str">
        <f t="shared" si="92"/>
        <v>armed</v>
      </c>
      <c r="Q1524" t="str">
        <f t="shared" si="93"/>
        <v>No Gun</v>
      </c>
      <c r="R1524" s="8" t="str">
        <f>LOOKUP(G1524,{0,1,19,30,40,50,60,70},{"null","0-18","19-29","30-39","40-49","50-59","60-69","70+"})</f>
        <v>19-29</v>
      </c>
      <c r="S1524" t="str">
        <f t="shared" si="94"/>
        <v>Not Fleeing or Blank</v>
      </c>
      <c r="T1524" t="str">
        <f t="shared" si="95"/>
        <v>NO</v>
      </c>
    </row>
    <row r="1525" spans="1:20" ht="19" hidden="1" x14ac:dyDescent="0.2">
      <c r="A1525">
        <v>1524</v>
      </c>
      <c r="B1525">
        <v>1708</v>
      </c>
      <c r="C1525" t="s">
        <v>2609</v>
      </c>
      <c r="D1525" s="1">
        <v>42564</v>
      </c>
      <c r="E1525" t="s">
        <v>15</v>
      </c>
      <c r="F1525" t="s">
        <v>16</v>
      </c>
      <c r="G1525">
        <v>32</v>
      </c>
      <c r="H1525" t="s">
        <v>17</v>
      </c>
      <c r="I1525" t="s">
        <v>24</v>
      </c>
      <c r="J1525" t="s">
        <v>2380</v>
      </c>
      <c r="K1525" t="s">
        <v>47</v>
      </c>
      <c r="L1525" t="b">
        <v>0</v>
      </c>
      <c r="M1525" t="s">
        <v>77</v>
      </c>
      <c r="N1525" t="s">
        <v>73</v>
      </c>
      <c r="O1525" t="b">
        <v>1</v>
      </c>
      <c r="P1525" t="str">
        <f t="shared" si="92"/>
        <v>armed</v>
      </c>
      <c r="Q1525" t="str">
        <f t="shared" si="93"/>
        <v>Gun</v>
      </c>
      <c r="R1525" s="8" t="str">
        <f>LOOKUP(G1525,{0,1,19,30,40,50,60,70},{"null","0-18","19-29","30-39","40-49","50-59","60-69","70+"})</f>
        <v>30-39</v>
      </c>
      <c r="S1525" t="str">
        <f t="shared" si="94"/>
        <v>Fleeing</v>
      </c>
      <c r="T1525" t="str">
        <f t="shared" si="95"/>
        <v>NO</v>
      </c>
    </row>
    <row r="1526" spans="1:20" ht="19" hidden="1" x14ac:dyDescent="0.2">
      <c r="A1526">
        <v>1525</v>
      </c>
      <c r="B1526">
        <v>1709</v>
      </c>
      <c r="C1526" t="s">
        <v>2610</v>
      </c>
      <c r="D1526" s="1">
        <v>42564</v>
      </c>
      <c r="E1526" t="s">
        <v>15</v>
      </c>
      <c r="F1526" t="s">
        <v>35</v>
      </c>
      <c r="G1526">
        <v>56</v>
      </c>
      <c r="H1526" t="s">
        <v>17</v>
      </c>
      <c r="I1526" t="s">
        <v>24</v>
      </c>
      <c r="J1526" t="s">
        <v>2611</v>
      </c>
      <c r="K1526" t="s">
        <v>258</v>
      </c>
      <c r="L1526" t="b">
        <v>1</v>
      </c>
      <c r="M1526" t="s">
        <v>33</v>
      </c>
      <c r="N1526" t="s">
        <v>22</v>
      </c>
      <c r="O1526" t="b">
        <v>0</v>
      </c>
      <c r="P1526" t="str">
        <f t="shared" si="92"/>
        <v>armed</v>
      </c>
      <c r="Q1526" t="str">
        <f t="shared" si="93"/>
        <v>No Gun</v>
      </c>
      <c r="R1526" s="8" t="str">
        <f>LOOKUP(G1526,{0,1,19,30,40,50,60,70},{"null","0-18","19-29","30-39","40-49","50-59","60-69","70+"})</f>
        <v>50-59</v>
      </c>
      <c r="S1526" t="str">
        <f t="shared" si="94"/>
        <v>Not Fleeing or Blank</v>
      </c>
      <c r="T1526" t="str">
        <f t="shared" si="95"/>
        <v>NO</v>
      </c>
    </row>
    <row r="1527" spans="1:20" ht="19" hidden="1" x14ac:dyDescent="0.2">
      <c r="A1527">
        <v>1526</v>
      </c>
      <c r="B1527">
        <v>1710</v>
      </c>
      <c r="C1527" t="s">
        <v>2612</v>
      </c>
      <c r="D1527" s="1">
        <v>42565</v>
      </c>
      <c r="E1527" t="s">
        <v>15</v>
      </c>
      <c r="F1527" t="s">
        <v>16</v>
      </c>
      <c r="G1527">
        <v>33</v>
      </c>
      <c r="H1527" t="s">
        <v>17</v>
      </c>
      <c r="I1527" t="s">
        <v>56</v>
      </c>
      <c r="J1527" t="s">
        <v>177</v>
      </c>
      <c r="K1527" t="s">
        <v>178</v>
      </c>
      <c r="L1527" t="b">
        <v>0</v>
      </c>
      <c r="M1527" t="s">
        <v>21</v>
      </c>
      <c r="N1527" t="s">
        <v>22</v>
      </c>
      <c r="O1527" t="b">
        <v>0</v>
      </c>
      <c r="P1527" t="str">
        <f t="shared" si="92"/>
        <v>armed</v>
      </c>
      <c r="Q1527" t="str">
        <f t="shared" si="93"/>
        <v>Gun</v>
      </c>
      <c r="R1527" s="8" t="str">
        <f>LOOKUP(G1527,{0,1,19,30,40,50,60,70},{"null","0-18","19-29","30-39","40-49","50-59","60-69","70+"})</f>
        <v>30-39</v>
      </c>
      <c r="S1527" t="str">
        <f t="shared" si="94"/>
        <v>Not Fleeing or Blank</v>
      </c>
      <c r="T1527" t="str">
        <f t="shared" si="95"/>
        <v>NO</v>
      </c>
    </row>
    <row r="1528" spans="1:20" ht="19" hidden="1" x14ac:dyDescent="0.2">
      <c r="A1528">
        <v>1527</v>
      </c>
      <c r="B1528">
        <v>1713</v>
      </c>
      <c r="C1528" t="s">
        <v>2613</v>
      </c>
      <c r="D1528" s="1">
        <v>42566</v>
      </c>
      <c r="E1528" t="s">
        <v>15</v>
      </c>
      <c r="F1528" t="s">
        <v>16</v>
      </c>
      <c r="G1528">
        <v>63</v>
      </c>
      <c r="H1528" t="s">
        <v>17</v>
      </c>
      <c r="I1528" t="s">
        <v>24</v>
      </c>
      <c r="J1528" t="s">
        <v>2614</v>
      </c>
      <c r="K1528" t="s">
        <v>251</v>
      </c>
      <c r="L1528" t="b">
        <v>1</v>
      </c>
      <c r="M1528" t="s">
        <v>21</v>
      </c>
      <c r="N1528" t="s">
        <v>22</v>
      </c>
      <c r="O1528" t="b">
        <v>0</v>
      </c>
      <c r="P1528" t="str">
        <f t="shared" si="92"/>
        <v>armed</v>
      </c>
      <c r="Q1528" t="str">
        <f t="shared" si="93"/>
        <v>Gun</v>
      </c>
      <c r="R1528" s="8" t="str">
        <f>LOOKUP(G1528,{0,1,19,30,40,50,60,70},{"null","0-18","19-29","30-39","40-49","50-59","60-69","70+"})</f>
        <v>60-69</v>
      </c>
      <c r="S1528" t="str">
        <f t="shared" si="94"/>
        <v>Not Fleeing or Blank</v>
      </c>
      <c r="T1528" t="str">
        <f t="shared" si="95"/>
        <v>NO</v>
      </c>
    </row>
    <row r="1529" spans="1:20" ht="19" hidden="1" x14ac:dyDescent="0.2">
      <c r="A1529">
        <v>1528</v>
      </c>
      <c r="B1529">
        <v>1716</v>
      </c>
      <c r="C1529" t="s">
        <v>2615</v>
      </c>
      <c r="D1529" s="1">
        <v>42567</v>
      </c>
      <c r="E1529" t="s">
        <v>15</v>
      </c>
      <c r="F1529" t="s">
        <v>16</v>
      </c>
      <c r="G1529">
        <v>31</v>
      </c>
      <c r="H1529" t="s">
        <v>17</v>
      </c>
      <c r="I1529" t="s">
        <v>24</v>
      </c>
      <c r="J1529" t="s">
        <v>2616</v>
      </c>
      <c r="K1529" t="s">
        <v>169</v>
      </c>
      <c r="L1529" t="b">
        <v>1</v>
      </c>
      <c r="M1529" t="s">
        <v>21</v>
      </c>
      <c r="N1529" t="s">
        <v>22</v>
      </c>
      <c r="O1529" t="b">
        <v>0</v>
      </c>
      <c r="P1529" t="str">
        <f t="shared" si="92"/>
        <v>armed</v>
      </c>
      <c r="Q1529" t="str">
        <f t="shared" si="93"/>
        <v>Gun</v>
      </c>
      <c r="R1529" s="8" t="str">
        <f>LOOKUP(G1529,{0,1,19,30,40,50,60,70},{"null","0-18","19-29","30-39","40-49","50-59","60-69","70+"})</f>
        <v>30-39</v>
      </c>
      <c r="S1529" t="str">
        <f t="shared" si="94"/>
        <v>Not Fleeing or Blank</v>
      </c>
      <c r="T1529" t="str">
        <f t="shared" si="95"/>
        <v>NO</v>
      </c>
    </row>
    <row r="1530" spans="1:20" ht="19" hidden="1" x14ac:dyDescent="0.2">
      <c r="A1530">
        <v>1529</v>
      </c>
      <c r="B1530">
        <v>1719</v>
      </c>
      <c r="C1530" t="s">
        <v>2617</v>
      </c>
      <c r="D1530" s="1">
        <v>42567</v>
      </c>
      <c r="E1530" t="s">
        <v>28</v>
      </c>
      <c r="F1530" t="s">
        <v>16</v>
      </c>
      <c r="G1530">
        <v>26</v>
      </c>
      <c r="H1530" t="s">
        <v>17</v>
      </c>
      <c r="I1530" t="s">
        <v>24</v>
      </c>
      <c r="J1530" t="s">
        <v>280</v>
      </c>
      <c r="K1530" t="s">
        <v>37</v>
      </c>
      <c r="L1530" t="b">
        <v>0</v>
      </c>
      <c r="M1530" t="s">
        <v>21</v>
      </c>
      <c r="N1530" t="s">
        <v>442</v>
      </c>
      <c r="O1530" t="b">
        <v>0</v>
      </c>
      <c r="P1530" t="str">
        <f t="shared" si="92"/>
        <v>armed</v>
      </c>
      <c r="Q1530" t="str">
        <f t="shared" si="93"/>
        <v>Gun</v>
      </c>
      <c r="R1530" s="8" t="str">
        <f>LOOKUP(G1530,{0,1,19,30,40,50,60,70},{"null","0-18","19-29","30-39","40-49","50-59","60-69","70+"})</f>
        <v>19-29</v>
      </c>
      <c r="S1530" t="str">
        <f t="shared" si="94"/>
        <v>Fleeing</v>
      </c>
      <c r="T1530" t="str">
        <f t="shared" si="95"/>
        <v>NO</v>
      </c>
    </row>
    <row r="1531" spans="1:20" ht="19" hidden="1" x14ac:dyDescent="0.2">
      <c r="A1531">
        <v>1530</v>
      </c>
      <c r="B1531">
        <v>1720</v>
      </c>
      <c r="C1531" t="s">
        <v>2618</v>
      </c>
      <c r="D1531" s="1">
        <v>42567</v>
      </c>
      <c r="E1531" t="s">
        <v>15</v>
      </c>
      <c r="F1531" t="s">
        <v>16</v>
      </c>
      <c r="G1531">
        <v>57</v>
      </c>
      <c r="H1531" t="s">
        <v>17</v>
      </c>
      <c r="I1531" t="s">
        <v>24</v>
      </c>
      <c r="J1531" t="s">
        <v>2619</v>
      </c>
      <c r="K1531" t="s">
        <v>115</v>
      </c>
      <c r="L1531" t="b">
        <v>0</v>
      </c>
      <c r="M1531" t="s">
        <v>33</v>
      </c>
      <c r="N1531" t="s">
        <v>73</v>
      </c>
      <c r="O1531" t="b">
        <v>0</v>
      </c>
      <c r="P1531" t="str">
        <f t="shared" si="92"/>
        <v>armed</v>
      </c>
      <c r="Q1531" t="str">
        <f t="shared" si="93"/>
        <v>Gun</v>
      </c>
      <c r="R1531" s="8" t="str">
        <f>LOOKUP(G1531,{0,1,19,30,40,50,60,70},{"null","0-18","19-29","30-39","40-49","50-59","60-69","70+"})</f>
        <v>50-59</v>
      </c>
      <c r="S1531" t="str">
        <f t="shared" si="94"/>
        <v>Fleeing</v>
      </c>
      <c r="T1531" t="str">
        <f t="shared" si="95"/>
        <v>NO</v>
      </c>
    </row>
    <row r="1532" spans="1:20" ht="19" hidden="1" x14ac:dyDescent="0.2">
      <c r="A1532">
        <v>1531</v>
      </c>
      <c r="B1532">
        <v>1712</v>
      </c>
      <c r="C1532" t="s">
        <v>2620</v>
      </c>
      <c r="D1532" s="1">
        <v>42568</v>
      </c>
      <c r="E1532" t="s">
        <v>15</v>
      </c>
      <c r="F1532" t="s">
        <v>16</v>
      </c>
      <c r="G1532">
        <v>39</v>
      </c>
      <c r="H1532" t="s">
        <v>17</v>
      </c>
      <c r="I1532" t="s">
        <v>24</v>
      </c>
      <c r="J1532" t="s">
        <v>2621</v>
      </c>
      <c r="K1532" t="s">
        <v>344</v>
      </c>
      <c r="L1532" t="b">
        <v>0</v>
      </c>
      <c r="M1532" t="s">
        <v>33</v>
      </c>
      <c r="N1532" t="s">
        <v>22</v>
      </c>
      <c r="O1532" t="b">
        <v>0</v>
      </c>
      <c r="P1532" t="str">
        <f t="shared" si="92"/>
        <v>armed</v>
      </c>
      <c r="Q1532" t="str">
        <f t="shared" si="93"/>
        <v>Gun</v>
      </c>
      <c r="R1532" s="8" t="str">
        <f>LOOKUP(G1532,{0,1,19,30,40,50,60,70},{"null","0-18","19-29","30-39","40-49","50-59","60-69","70+"})</f>
        <v>30-39</v>
      </c>
      <c r="S1532" t="str">
        <f t="shared" si="94"/>
        <v>Not Fleeing or Blank</v>
      </c>
      <c r="T1532" t="str">
        <f t="shared" si="95"/>
        <v>NO</v>
      </c>
    </row>
    <row r="1533" spans="1:20" ht="19" hidden="1" x14ac:dyDescent="0.2">
      <c r="A1533">
        <v>1532</v>
      </c>
      <c r="B1533">
        <v>1714</v>
      </c>
      <c r="C1533" t="s">
        <v>2622</v>
      </c>
      <c r="D1533" s="1">
        <v>42568</v>
      </c>
      <c r="E1533" t="s">
        <v>28</v>
      </c>
      <c r="F1533" t="s">
        <v>796</v>
      </c>
      <c r="G1533">
        <v>43</v>
      </c>
      <c r="H1533" t="s">
        <v>17</v>
      </c>
      <c r="I1533" t="s">
        <v>24</v>
      </c>
      <c r="J1533" t="s">
        <v>551</v>
      </c>
      <c r="K1533" t="s">
        <v>44</v>
      </c>
      <c r="L1533" t="b">
        <v>0</v>
      </c>
      <c r="M1533" t="s">
        <v>21</v>
      </c>
      <c r="N1533" t="s">
        <v>22</v>
      </c>
      <c r="O1533" t="b">
        <v>0</v>
      </c>
      <c r="P1533" t="str">
        <f t="shared" si="92"/>
        <v>armed</v>
      </c>
      <c r="Q1533" t="str">
        <f t="shared" si="93"/>
        <v>No Gun</v>
      </c>
      <c r="R1533" s="8" t="str">
        <f>LOOKUP(G1533,{0,1,19,30,40,50,60,70},{"null","0-18","19-29","30-39","40-49","50-59","60-69","70+"})</f>
        <v>40-49</v>
      </c>
      <c r="S1533" t="str">
        <f t="shared" si="94"/>
        <v>Not Fleeing or Blank</v>
      </c>
      <c r="T1533" t="str">
        <f t="shared" si="95"/>
        <v>NO</v>
      </c>
    </row>
    <row r="1534" spans="1:20" ht="19" hidden="1" x14ac:dyDescent="0.2">
      <c r="A1534">
        <v>1533</v>
      </c>
      <c r="B1534">
        <v>1717</v>
      </c>
      <c r="C1534" t="s">
        <v>2623</v>
      </c>
      <c r="D1534" s="1">
        <v>42568</v>
      </c>
      <c r="E1534" t="s">
        <v>15</v>
      </c>
      <c r="F1534" t="s">
        <v>16</v>
      </c>
      <c r="G1534">
        <v>42</v>
      </c>
      <c r="H1534" t="s">
        <v>17</v>
      </c>
      <c r="I1534" t="s">
        <v>56</v>
      </c>
      <c r="J1534" t="s">
        <v>662</v>
      </c>
      <c r="K1534" t="s">
        <v>258</v>
      </c>
      <c r="L1534" t="b">
        <v>0</v>
      </c>
      <c r="M1534" t="s">
        <v>21</v>
      </c>
      <c r="N1534" t="s">
        <v>22</v>
      </c>
      <c r="O1534" t="b">
        <v>0</v>
      </c>
      <c r="P1534" t="str">
        <f t="shared" si="92"/>
        <v>armed</v>
      </c>
      <c r="Q1534" t="str">
        <f t="shared" si="93"/>
        <v>Gun</v>
      </c>
      <c r="R1534" s="8" t="str">
        <f>LOOKUP(G1534,{0,1,19,30,40,50,60,70},{"null","0-18","19-29","30-39","40-49","50-59","60-69","70+"})</f>
        <v>40-49</v>
      </c>
      <c r="S1534" t="str">
        <f t="shared" si="94"/>
        <v>Not Fleeing or Blank</v>
      </c>
      <c r="T1534" t="str">
        <f t="shared" si="95"/>
        <v>NO</v>
      </c>
    </row>
    <row r="1535" spans="1:20" ht="19" hidden="1" x14ac:dyDescent="0.2">
      <c r="A1535">
        <v>1534</v>
      </c>
      <c r="B1535">
        <v>1718</v>
      </c>
      <c r="C1535" t="s">
        <v>2624</v>
      </c>
      <c r="D1535" s="1">
        <v>42568</v>
      </c>
      <c r="E1535" t="s">
        <v>15</v>
      </c>
      <c r="F1535" t="s">
        <v>16</v>
      </c>
      <c r="G1535">
        <v>29</v>
      </c>
      <c r="H1535" t="s">
        <v>17</v>
      </c>
      <c r="I1535" t="s">
        <v>56</v>
      </c>
      <c r="J1535" t="s">
        <v>413</v>
      </c>
      <c r="K1535" t="s">
        <v>72</v>
      </c>
      <c r="L1535" t="b">
        <v>1</v>
      </c>
      <c r="M1535" t="s">
        <v>21</v>
      </c>
      <c r="N1535" t="s">
        <v>22</v>
      </c>
      <c r="O1535" t="b">
        <v>0</v>
      </c>
      <c r="P1535" t="str">
        <f t="shared" si="92"/>
        <v>armed</v>
      </c>
      <c r="Q1535" t="str">
        <f t="shared" si="93"/>
        <v>Gun</v>
      </c>
      <c r="R1535" s="8" t="str">
        <f>LOOKUP(G1535,{0,1,19,30,40,50,60,70},{"null","0-18","19-29","30-39","40-49","50-59","60-69","70+"})</f>
        <v>19-29</v>
      </c>
      <c r="S1535" t="str">
        <f t="shared" si="94"/>
        <v>Not Fleeing or Blank</v>
      </c>
      <c r="T1535" t="str">
        <f t="shared" si="95"/>
        <v>NO</v>
      </c>
    </row>
    <row r="1536" spans="1:20" ht="19" hidden="1" x14ac:dyDescent="0.2">
      <c r="A1536">
        <v>1535</v>
      </c>
      <c r="B1536">
        <v>1721</v>
      </c>
      <c r="C1536" t="s">
        <v>2625</v>
      </c>
      <c r="D1536" s="1">
        <v>42569</v>
      </c>
      <c r="E1536" t="s">
        <v>15</v>
      </c>
      <c r="F1536" t="s">
        <v>1724</v>
      </c>
      <c r="G1536">
        <v>56</v>
      </c>
      <c r="H1536" t="s">
        <v>17</v>
      </c>
      <c r="I1536" t="s">
        <v>24</v>
      </c>
      <c r="J1536" t="s">
        <v>551</v>
      </c>
      <c r="K1536" t="s">
        <v>44</v>
      </c>
      <c r="L1536" t="b">
        <v>1</v>
      </c>
      <c r="M1536" t="s">
        <v>33</v>
      </c>
      <c r="N1536" t="s">
        <v>22</v>
      </c>
      <c r="O1536" t="b">
        <v>0</v>
      </c>
      <c r="P1536" t="str">
        <f t="shared" si="92"/>
        <v>armed</v>
      </c>
      <c r="Q1536" t="str">
        <f t="shared" si="93"/>
        <v>No Gun</v>
      </c>
      <c r="R1536" s="8" t="str">
        <f>LOOKUP(G1536,{0,1,19,30,40,50,60,70},{"null","0-18","19-29","30-39","40-49","50-59","60-69","70+"})</f>
        <v>50-59</v>
      </c>
      <c r="S1536" t="str">
        <f t="shared" si="94"/>
        <v>Not Fleeing or Blank</v>
      </c>
      <c r="T1536" t="str">
        <f t="shared" si="95"/>
        <v>NO</v>
      </c>
    </row>
    <row r="1537" spans="1:20" ht="19" hidden="1" x14ac:dyDescent="0.2">
      <c r="A1537">
        <v>1536</v>
      </c>
      <c r="B1537">
        <v>1722</v>
      </c>
      <c r="C1537" t="s">
        <v>2626</v>
      </c>
      <c r="D1537" s="1">
        <v>42571</v>
      </c>
      <c r="E1537" t="s">
        <v>15</v>
      </c>
      <c r="F1537" t="s">
        <v>60</v>
      </c>
      <c r="G1537">
        <v>31</v>
      </c>
      <c r="H1537" t="s">
        <v>17</v>
      </c>
      <c r="I1537" t="s">
        <v>30</v>
      </c>
      <c r="J1537" t="s">
        <v>833</v>
      </c>
      <c r="K1537" t="s">
        <v>37</v>
      </c>
      <c r="L1537" t="b">
        <v>1</v>
      </c>
      <c r="M1537" t="s">
        <v>33</v>
      </c>
      <c r="N1537" t="s">
        <v>22</v>
      </c>
      <c r="O1537" t="b">
        <v>0</v>
      </c>
      <c r="P1537" t="str">
        <f t="shared" si="92"/>
        <v>armed</v>
      </c>
      <c r="Q1537" t="str">
        <f t="shared" si="93"/>
        <v>No Gun</v>
      </c>
      <c r="R1537" s="8" t="str">
        <f>LOOKUP(G1537,{0,1,19,30,40,50,60,70},{"null","0-18","19-29","30-39","40-49","50-59","60-69","70+"})</f>
        <v>30-39</v>
      </c>
      <c r="S1537" t="str">
        <f t="shared" si="94"/>
        <v>Not Fleeing or Blank</v>
      </c>
      <c r="T1537" t="str">
        <f t="shared" si="95"/>
        <v>NO</v>
      </c>
    </row>
    <row r="1538" spans="1:20" ht="19" hidden="1" x14ac:dyDescent="0.2">
      <c r="A1538">
        <v>1537</v>
      </c>
      <c r="B1538">
        <v>1723</v>
      </c>
      <c r="C1538" t="s">
        <v>2627</v>
      </c>
      <c r="D1538" s="1">
        <v>42572</v>
      </c>
      <c r="E1538" t="s">
        <v>15</v>
      </c>
      <c r="F1538" t="s">
        <v>16</v>
      </c>
      <c r="G1538">
        <v>50</v>
      </c>
      <c r="H1538" t="s">
        <v>17</v>
      </c>
      <c r="I1538" t="s">
        <v>56</v>
      </c>
      <c r="J1538" t="s">
        <v>619</v>
      </c>
      <c r="K1538" t="s">
        <v>93</v>
      </c>
      <c r="L1538" t="b">
        <v>0</v>
      </c>
      <c r="M1538" t="s">
        <v>21</v>
      </c>
      <c r="N1538" t="s">
        <v>22</v>
      </c>
      <c r="O1538" t="b">
        <v>0</v>
      </c>
      <c r="P1538" t="str">
        <f t="shared" si="92"/>
        <v>armed</v>
      </c>
      <c r="Q1538" t="str">
        <f t="shared" si="93"/>
        <v>Gun</v>
      </c>
      <c r="R1538" s="8" t="str">
        <f>LOOKUP(G1538,{0,1,19,30,40,50,60,70},{"null","0-18","19-29","30-39","40-49","50-59","60-69","70+"})</f>
        <v>50-59</v>
      </c>
      <c r="S1538" t="str">
        <f t="shared" si="94"/>
        <v>Not Fleeing or Blank</v>
      </c>
      <c r="T1538" t="str">
        <f t="shared" si="95"/>
        <v>NO</v>
      </c>
    </row>
    <row r="1539" spans="1:20" ht="19" hidden="1" x14ac:dyDescent="0.2">
      <c r="A1539">
        <v>1538</v>
      </c>
      <c r="B1539">
        <v>1724</v>
      </c>
      <c r="C1539" t="s">
        <v>2628</v>
      </c>
      <c r="D1539" s="1">
        <v>42572</v>
      </c>
      <c r="E1539" t="s">
        <v>15</v>
      </c>
      <c r="F1539" t="s">
        <v>16</v>
      </c>
      <c r="G1539">
        <v>36</v>
      </c>
      <c r="H1539" t="s">
        <v>17</v>
      </c>
      <c r="I1539" t="s">
        <v>134</v>
      </c>
      <c r="J1539" t="s">
        <v>1959</v>
      </c>
      <c r="K1539" t="s">
        <v>735</v>
      </c>
      <c r="L1539" t="b">
        <v>1</v>
      </c>
      <c r="M1539" t="s">
        <v>21</v>
      </c>
      <c r="N1539" t="s">
        <v>22</v>
      </c>
      <c r="O1539" t="b">
        <v>0</v>
      </c>
      <c r="P1539" t="str">
        <f t="shared" ref="P1539:P1602" si="96">IF(OR(F1539="unarmed", F1539="undetermined", F1539=""), "unarmed or undetermined or null", "armed")</f>
        <v>armed</v>
      </c>
      <c r="Q1539" t="str">
        <f t="shared" ref="Q1539:Q1602" si="97">IF(OR(F1539="BB gun",F1539="bean-bag gun",F1539="nail gun",F1539="pellet gun"),"No Gun",IF(ISNUMBER(SEARCH("gun",F1539)),"Gun","No Gun"))</f>
        <v>Gun</v>
      </c>
      <c r="R1539" s="8" t="str">
        <f>LOOKUP(G1539,{0,1,19,30,40,50,60,70},{"null","0-18","19-29","30-39","40-49","50-59","60-69","70+"})</f>
        <v>30-39</v>
      </c>
      <c r="S1539" t="str">
        <f t="shared" ref="S1539:S1602" si="98">IF(OR(N1539="Not fleeing", N1539=""), "Not Fleeing or Blank", "Fleeing")</f>
        <v>Not Fleeing or Blank</v>
      </c>
      <c r="T1539" t="str">
        <f t="shared" ref="T1539:T1602" si="99">IF(AND(S1539="Fleeing", I1539="B", H1539="M"), "YES", "NO")</f>
        <v>NO</v>
      </c>
    </row>
    <row r="1540" spans="1:20" ht="19" hidden="1" x14ac:dyDescent="0.2">
      <c r="A1540">
        <v>1539</v>
      </c>
      <c r="B1540">
        <v>1725</v>
      </c>
      <c r="C1540" t="s">
        <v>2629</v>
      </c>
      <c r="D1540" s="1">
        <v>42573</v>
      </c>
      <c r="E1540" t="s">
        <v>15</v>
      </c>
      <c r="F1540" t="s">
        <v>16</v>
      </c>
      <c r="G1540">
        <v>50</v>
      </c>
      <c r="H1540" t="s">
        <v>17</v>
      </c>
      <c r="I1540" t="s">
        <v>24</v>
      </c>
      <c r="J1540" t="s">
        <v>2630</v>
      </c>
      <c r="K1540" t="s">
        <v>447</v>
      </c>
      <c r="L1540" t="b">
        <v>0</v>
      </c>
      <c r="M1540" t="s">
        <v>21</v>
      </c>
      <c r="O1540" t="b">
        <v>0</v>
      </c>
      <c r="P1540" t="str">
        <f t="shared" si="96"/>
        <v>armed</v>
      </c>
      <c r="Q1540" t="str">
        <f t="shared" si="97"/>
        <v>Gun</v>
      </c>
      <c r="R1540" s="8" t="str">
        <f>LOOKUP(G1540,{0,1,19,30,40,50,60,70},{"null","0-18","19-29","30-39","40-49","50-59","60-69","70+"})</f>
        <v>50-59</v>
      </c>
      <c r="S1540" t="str">
        <f t="shared" si="98"/>
        <v>Not Fleeing or Blank</v>
      </c>
      <c r="T1540" t="str">
        <f t="shared" si="99"/>
        <v>NO</v>
      </c>
    </row>
    <row r="1541" spans="1:20" ht="19" hidden="1" x14ac:dyDescent="0.2">
      <c r="A1541">
        <v>1540</v>
      </c>
      <c r="B1541">
        <v>1836</v>
      </c>
      <c r="C1541" t="s">
        <v>2631</v>
      </c>
      <c r="D1541" s="1">
        <v>42574</v>
      </c>
      <c r="E1541" t="s">
        <v>15</v>
      </c>
      <c r="F1541" t="s">
        <v>16</v>
      </c>
      <c r="G1541">
        <v>34</v>
      </c>
      <c r="H1541" t="s">
        <v>17</v>
      </c>
      <c r="I1541" t="s">
        <v>30</v>
      </c>
      <c r="J1541" t="s">
        <v>444</v>
      </c>
      <c r="K1541" t="s">
        <v>64</v>
      </c>
      <c r="L1541" t="b">
        <v>0</v>
      </c>
      <c r="M1541" t="s">
        <v>21</v>
      </c>
      <c r="N1541" t="s">
        <v>22</v>
      </c>
      <c r="O1541" t="b">
        <v>0</v>
      </c>
      <c r="P1541" t="str">
        <f t="shared" si="96"/>
        <v>armed</v>
      </c>
      <c r="Q1541" t="str">
        <f t="shared" si="97"/>
        <v>Gun</v>
      </c>
      <c r="R1541" s="8" t="str">
        <f>LOOKUP(G1541,{0,1,19,30,40,50,60,70},{"null","0-18","19-29","30-39","40-49","50-59","60-69","70+"})</f>
        <v>30-39</v>
      </c>
      <c r="S1541" t="str">
        <f t="shared" si="98"/>
        <v>Not Fleeing or Blank</v>
      </c>
      <c r="T1541" t="str">
        <f t="shared" si="99"/>
        <v>NO</v>
      </c>
    </row>
    <row r="1542" spans="1:20" ht="19" hidden="1" x14ac:dyDescent="0.2">
      <c r="A1542">
        <v>1541</v>
      </c>
      <c r="B1542">
        <v>1726</v>
      </c>
      <c r="C1542" t="s">
        <v>2632</v>
      </c>
      <c r="D1542" s="1">
        <v>42574</v>
      </c>
      <c r="E1542" t="s">
        <v>15</v>
      </c>
      <c r="F1542" t="s">
        <v>60</v>
      </c>
      <c r="G1542">
        <v>49</v>
      </c>
      <c r="H1542" t="s">
        <v>17</v>
      </c>
      <c r="I1542" t="s">
        <v>56</v>
      </c>
      <c r="J1542" t="s">
        <v>387</v>
      </c>
      <c r="K1542" t="s">
        <v>344</v>
      </c>
      <c r="L1542" t="b">
        <v>0</v>
      </c>
      <c r="M1542" t="s">
        <v>21</v>
      </c>
      <c r="N1542" t="s">
        <v>22</v>
      </c>
      <c r="O1542" t="b">
        <v>1</v>
      </c>
      <c r="P1542" t="str">
        <f t="shared" si="96"/>
        <v>armed</v>
      </c>
      <c r="Q1542" t="str">
        <f t="shared" si="97"/>
        <v>No Gun</v>
      </c>
      <c r="R1542" s="8" t="str">
        <f>LOOKUP(G1542,{0,1,19,30,40,50,60,70},{"null","0-18","19-29","30-39","40-49","50-59","60-69","70+"})</f>
        <v>40-49</v>
      </c>
      <c r="S1542" t="str">
        <f t="shared" si="98"/>
        <v>Not Fleeing or Blank</v>
      </c>
      <c r="T1542" t="str">
        <f t="shared" si="99"/>
        <v>NO</v>
      </c>
    </row>
    <row r="1543" spans="1:20" ht="19" x14ac:dyDescent="0.2">
      <c r="A1543">
        <v>1542</v>
      </c>
      <c r="B1543">
        <v>1727</v>
      </c>
      <c r="C1543" t="s">
        <v>2633</v>
      </c>
      <c r="D1543" s="1">
        <v>42574</v>
      </c>
      <c r="E1543" t="s">
        <v>15</v>
      </c>
      <c r="F1543" t="s">
        <v>16</v>
      </c>
      <c r="G1543">
        <v>31</v>
      </c>
      <c r="H1543" t="s">
        <v>17</v>
      </c>
      <c r="I1543" t="s">
        <v>56</v>
      </c>
      <c r="J1543" t="s">
        <v>244</v>
      </c>
      <c r="K1543" t="s">
        <v>37</v>
      </c>
      <c r="L1543" t="b">
        <v>0</v>
      </c>
      <c r="M1543" t="s">
        <v>21</v>
      </c>
      <c r="N1543" t="s">
        <v>73</v>
      </c>
      <c r="O1543" t="b">
        <v>0</v>
      </c>
      <c r="P1543" t="str">
        <f t="shared" si="96"/>
        <v>armed</v>
      </c>
      <c r="Q1543" t="str">
        <f t="shared" si="97"/>
        <v>Gun</v>
      </c>
      <c r="R1543" s="8" t="str">
        <f>LOOKUP(G1543,{0,1,19,30,40,50,60,70},{"null","0-18","19-29","30-39","40-49","50-59","60-69","70+"})</f>
        <v>30-39</v>
      </c>
      <c r="S1543" t="str">
        <f t="shared" si="98"/>
        <v>Fleeing</v>
      </c>
      <c r="T1543" t="str">
        <f t="shared" si="99"/>
        <v>YES</v>
      </c>
    </row>
    <row r="1544" spans="1:20" ht="19" hidden="1" x14ac:dyDescent="0.2">
      <c r="A1544">
        <v>1543</v>
      </c>
      <c r="B1544">
        <v>1729</v>
      </c>
      <c r="C1544" t="s">
        <v>2634</v>
      </c>
      <c r="D1544" s="1">
        <v>42575</v>
      </c>
      <c r="E1544" t="s">
        <v>15</v>
      </c>
      <c r="F1544" t="s">
        <v>2635</v>
      </c>
      <c r="G1544">
        <v>36</v>
      </c>
      <c r="H1544" t="s">
        <v>17</v>
      </c>
      <c r="I1544" t="s">
        <v>24</v>
      </c>
      <c r="J1544" t="s">
        <v>555</v>
      </c>
      <c r="K1544" t="s">
        <v>37</v>
      </c>
      <c r="L1544" t="b">
        <v>1</v>
      </c>
      <c r="M1544" t="s">
        <v>21</v>
      </c>
      <c r="N1544" t="s">
        <v>22</v>
      </c>
      <c r="O1544" t="b">
        <v>0</v>
      </c>
      <c r="P1544" t="str">
        <f t="shared" si="96"/>
        <v>armed</v>
      </c>
      <c r="Q1544" t="str">
        <f t="shared" si="97"/>
        <v>Gun</v>
      </c>
      <c r="R1544" s="8" t="str">
        <f>LOOKUP(G1544,{0,1,19,30,40,50,60,70},{"null","0-18","19-29","30-39","40-49","50-59","60-69","70+"})</f>
        <v>30-39</v>
      </c>
      <c r="S1544" t="str">
        <f t="shared" si="98"/>
        <v>Not Fleeing or Blank</v>
      </c>
      <c r="T1544" t="str">
        <f t="shared" si="99"/>
        <v>NO</v>
      </c>
    </row>
    <row r="1545" spans="1:20" ht="19" hidden="1" x14ac:dyDescent="0.2">
      <c r="A1545">
        <v>1544</v>
      </c>
      <c r="B1545">
        <v>1730</v>
      </c>
      <c r="C1545" t="s">
        <v>2636</v>
      </c>
      <c r="D1545" s="1">
        <v>42575</v>
      </c>
      <c r="E1545" t="s">
        <v>15</v>
      </c>
      <c r="F1545" t="s">
        <v>60</v>
      </c>
      <c r="G1545">
        <v>29</v>
      </c>
      <c r="H1545" t="s">
        <v>17</v>
      </c>
      <c r="I1545" t="s">
        <v>192</v>
      </c>
      <c r="J1545" t="s">
        <v>2637</v>
      </c>
      <c r="K1545" t="s">
        <v>101</v>
      </c>
      <c r="L1545" t="b">
        <v>1</v>
      </c>
      <c r="M1545" t="s">
        <v>33</v>
      </c>
      <c r="N1545" t="s">
        <v>22</v>
      </c>
      <c r="O1545" t="b">
        <v>0</v>
      </c>
      <c r="P1545" t="str">
        <f t="shared" si="96"/>
        <v>armed</v>
      </c>
      <c r="Q1545" t="str">
        <f t="shared" si="97"/>
        <v>No Gun</v>
      </c>
      <c r="R1545" s="8" t="str">
        <f>LOOKUP(G1545,{0,1,19,30,40,50,60,70},{"null","0-18","19-29","30-39","40-49","50-59","60-69","70+"})</f>
        <v>19-29</v>
      </c>
      <c r="S1545" t="str">
        <f t="shared" si="98"/>
        <v>Not Fleeing or Blank</v>
      </c>
      <c r="T1545" t="str">
        <f t="shared" si="99"/>
        <v>NO</v>
      </c>
    </row>
    <row r="1546" spans="1:20" ht="19" x14ac:dyDescent="0.2">
      <c r="A1546">
        <v>1545</v>
      </c>
      <c r="B1546">
        <v>1731</v>
      </c>
      <c r="C1546" t="s">
        <v>2638</v>
      </c>
      <c r="D1546" s="1">
        <v>42576</v>
      </c>
      <c r="E1546" t="s">
        <v>15</v>
      </c>
      <c r="F1546" t="s">
        <v>16</v>
      </c>
      <c r="G1546">
        <v>32</v>
      </c>
      <c r="H1546" t="s">
        <v>17</v>
      </c>
      <c r="I1546" t="s">
        <v>56</v>
      </c>
      <c r="J1546" t="s">
        <v>121</v>
      </c>
      <c r="K1546" t="s">
        <v>122</v>
      </c>
      <c r="L1546" t="b">
        <v>0</v>
      </c>
      <c r="M1546" t="s">
        <v>21</v>
      </c>
      <c r="N1546" t="s">
        <v>48</v>
      </c>
      <c r="O1546" t="b">
        <v>0</v>
      </c>
      <c r="P1546" t="str">
        <f t="shared" si="96"/>
        <v>armed</v>
      </c>
      <c r="Q1546" t="str">
        <f t="shared" si="97"/>
        <v>Gun</v>
      </c>
      <c r="R1546" s="8" t="str">
        <f>LOOKUP(G1546,{0,1,19,30,40,50,60,70},{"null","0-18","19-29","30-39","40-49","50-59","60-69","70+"})</f>
        <v>30-39</v>
      </c>
      <c r="S1546" t="str">
        <f t="shared" si="98"/>
        <v>Fleeing</v>
      </c>
      <c r="T1546" t="str">
        <f t="shared" si="99"/>
        <v>YES</v>
      </c>
    </row>
    <row r="1547" spans="1:20" ht="19" x14ac:dyDescent="0.2">
      <c r="A1547">
        <v>1546</v>
      </c>
      <c r="B1547">
        <v>1732</v>
      </c>
      <c r="C1547" t="s">
        <v>2639</v>
      </c>
      <c r="D1547" s="1">
        <v>42576</v>
      </c>
      <c r="E1547" t="s">
        <v>15</v>
      </c>
      <c r="F1547" t="s">
        <v>16</v>
      </c>
      <c r="G1547">
        <v>18</v>
      </c>
      <c r="H1547" t="s">
        <v>17</v>
      </c>
      <c r="I1547" t="s">
        <v>56</v>
      </c>
      <c r="J1547" t="s">
        <v>139</v>
      </c>
      <c r="K1547" t="s">
        <v>37</v>
      </c>
      <c r="L1547" t="b">
        <v>0</v>
      </c>
      <c r="M1547" t="s">
        <v>21</v>
      </c>
      <c r="N1547" t="s">
        <v>73</v>
      </c>
      <c r="O1547" t="b">
        <v>0</v>
      </c>
      <c r="P1547" t="str">
        <f t="shared" si="96"/>
        <v>armed</v>
      </c>
      <c r="Q1547" t="str">
        <f t="shared" si="97"/>
        <v>Gun</v>
      </c>
      <c r="R1547" s="8" t="str">
        <f>LOOKUP(G1547,{0,1,19,30,40,50,60,70},{"null","0-18","19-29","30-39","40-49","50-59","60-69","70+"})</f>
        <v>0-18</v>
      </c>
      <c r="S1547" t="str">
        <f t="shared" si="98"/>
        <v>Fleeing</v>
      </c>
      <c r="T1547" t="str">
        <f t="shared" si="99"/>
        <v>YES</v>
      </c>
    </row>
    <row r="1548" spans="1:20" ht="19" hidden="1" x14ac:dyDescent="0.2">
      <c r="A1548">
        <v>1547</v>
      </c>
      <c r="B1548">
        <v>1733</v>
      </c>
      <c r="C1548" t="s">
        <v>2640</v>
      </c>
      <c r="D1548" s="1">
        <v>42577</v>
      </c>
      <c r="E1548" t="s">
        <v>15</v>
      </c>
      <c r="F1548" t="s">
        <v>16</v>
      </c>
      <c r="G1548">
        <v>50</v>
      </c>
      <c r="H1548" t="s">
        <v>17</v>
      </c>
      <c r="I1548" t="s">
        <v>24</v>
      </c>
      <c r="J1548" t="s">
        <v>2641</v>
      </c>
      <c r="K1548" t="s">
        <v>344</v>
      </c>
      <c r="L1548" t="b">
        <v>0</v>
      </c>
      <c r="M1548" t="s">
        <v>21</v>
      </c>
      <c r="N1548" t="s">
        <v>48</v>
      </c>
      <c r="O1548" t="b">
        <v>0</v>
      </c>
      <c r="P1548" t="str">
        <f t="shared" si="96"/>
        <v>armed</v>
      </c>
      <c r="Q1548" t="str">
        <f t="shared" si="97"/>
        <v>Gun</v>
      </c>
      <c r="R1548" s="8" t="str">
        <f>LOOKUP(G1548,{0,1,19,30,40,50,60,70},{"null","0-18","19-29","30-39","40-49","50-59","60-69","70+"})</f>
        <v>50-59</v>
      </c>
      <c r="S1548" t="str">
        <f t="shared" si="98"/>
        <v>Fleeing</v>
      </c>
      <c r="T1548" t="str">
        <f t="shared" si="99"/>
        <v>NO</v>
      </c>
    </row>
    <row r="1549" spans="1:20" ht="19" hidden="1" x14ac:dyDescent="0.2">
      <c r="A1549">
        <v>1548</v>
      </c>
      <c r="B1549">
        <v>1734</v>
      </c>
      <c r="C1549" t="s">
        <v>2642</v>
      </c>
      <c r="D1549" s="1">
        <v>42577</v>
      </c>
      <c r="E1549" t="s">
        <v>15</v>
      </c>
      <c r="F1549" t="s">
        <v>16</v>
      </c>
      <c r="G1549">
        <v>36</v>
      </c>
      <c r="H1549" t="s">
        <v>17</v>
      </c>
      <c r="I1549" t="s">
        <v>30</v>
      </c>
      <c r="J1549" t="s">
        <v>1269</v>
      </c>
      <c r="K1549" t="s">
        <v>101</v>
      </c>
      <c r="L1549" t="b">
        <v>0</v>
      </c>
      <c r="M1549" t="s">
        <v>33</v>
      </c>
      <c r="O1549" t="b">
        <v>0</v>
      </c>
      <c r="P1549" t="str">
        <f t="shared" si="96"/>
        <v>armed</v>
      </c>
      <c r="Q1549" t="str">
        <f t="shared" si="97"/>
        <v>Gun</v>
      </c>
      <c r="R1549" s="8" t="str">
        <f>LOOKUP(G1549,{0,1,19,30,40,50,60,70},{"null","0-18","19-29","30-39","40-49","50-59","60-69","70+"})</f>
        <v>30-39</v>
      </c>
      <c r="S1549" t="str">
        <f t="shared" si="98"/>
        <v>Not Fleeing or Blank</v>
      </c>
      <c r="T1549" t="str">
        <f t="shared" si="99"/>
        <v>NO</v>
      </c>
    </row>
    <row r="1550" spans="1:20" ht="19" hidden="1" x14ac:dyDescent="0.2">
      <c r="A1550">
        <v>1549</v>
      </c>
      <c r="B1550">
        <v>1835</v>
      </c>
      <c r="C1550" t="s">
        <v>2643</v>
      </c>
      <c r="D1550" s="1">
        <v>42578</v>
      </c>
      <c r="E1550" t="s">
        <v>15</v>
      </c>
      <c r="F1550" t="s">
        <v>60</v>
      </c>
      <c r="G1550">
        <v>33</v>
      </c>
      <c r="H1550" t="s">
        <v>17</v>
      </c>
      <c r="I1550" t="s">
        <v>24</v>
      </c>
      <c r="J1550" t="s">
        <v>2644</v>
      </c>
      <c r="K1550" t="s">
        <v>242</v>
      </c>
      <c r="L1550" t="b">
        <v>0</v>
      </c>
      <c r="M1550" t="s">
        <v>33</v>
      </c>
      <c r="N1550" t="s">
        <v>73</v>
      </c>
      <c r="O1550" t="b">
        <v>1</v>
      </c>
      <c r="P1550" t="str">
        <f t="shared" si="96"/>
        <v>armed</v>
      </c>
      <c r="Q1550" t="str">
        <f t="shared" si="97"/>
        <v>No Gun</v>
      </c>
      <c r="R1550" s="8" t="str">
        <f>LOOKUP(G1550,{0,1,19,30,40,50,60,70},{"null","0-18","19-29","30-39","40-49","50-59","60-69","70+"})</f>
        <v>30-39</v>
      </c>
      <c r="S1550" t="str">
        <f t="shared" si="98"/>
        <v>Fleeing</v>
      </c>
      <c r="T1550" t="str">
        <f t="shared" si="99"/>
        <v>NO</v>
      </c>
    </row>
    <row r="1551" spans="1:20" ht="19" x14ac:dyDescent="0.2">
      <c r="A1551">
        <v>1550</v>
      </c>
      <c r="B1551">
        <v>1735</v>
      </c>
      <c r="C1551" t="s">
        <v>2645</v>
      </c>
      <c r="D1551" s="1">
        <v>42578</v>
      </c>
      <c r="E1551" t="s">
        <v>15</v>
      </c>
      <c r="F1551" t="s">
        <v>16</v>
      </c>
      <c r="G1551">
        <v>17</v>
      </c>
      <c r="H1551" t="s">
        <v>17</v>
      </c>
      <c r="I1551" t="s">
        <v>56</v>
      </c>
      <c r="J1551" t="s">
        <v>2646</v>
      </c>
      <c r="K1551" t="s">
        <v>72</v>
      </c>
      <c r="L1551" t="b">
        <v>0</v>
      </c>
      <c r="M1551" t="s">
        <v>21</v>
      </c>
      <c r="N1551" t="s">
        <v>73</v>
      </c>
      <c r="O1551" t="b">
        <v>0</v>
      </c>
      <c r="P1551" t="str">
        <f t="shared" si="96"/>
        <v>armed</v>
      </c>
      <c r="Q1551" t="str">
        <f t="shared" si="97"/>
        <v>Gun</v>
      </c>
      <c r="R1551" s="8" t="str">
        <f>LOOKUP(G1551,{0,1,19,30,40,50,60,70},{"null","0-18","19-29","30-39","40-49","50-59","60-69","70+"})</f>
        <v>0-18</v>
      </c>
      <c r="S1551" t="str">
        <f t="shared" si="98"/>
        <v>Fleeing</v>
      </c>
      <c r="T1551" t="str">
        <f t="shared" si="99"/>
        <v>YES</v>
      </c>
    </row>
    <row r="1552" spans="1:20" ht="19" x14ac:dyDescent="0.2">
      <c r="A1552">
        <v>1551</v>
      </c>
      <c r="B1552">
        <v>1736</v>
      </c>
      <c r="C1552" t="s">
        <v>2647</v>
      </c>
      <c r="D1552" s="1">
        <v>42578</v>
      </c>
      <c r="E1552" t="s">
        <v>15</v>
      </c>
      <c r="F1552" t="s">
        <v>29</v>
      </c>
      <c r="G1552">
        <v>19</v>
      </c>
      <c r="H1552" t="s">
        <v>17</v>
      </c>
      <c r="I1552" t="s">
        <v>56</v>
      </c>
      <c r="J1552" t="s">
        <v>236</v>
      </c>
      <c r="K1552" t="s">
        <v>47</v>
      </c>
      <c r="L1552" t="b">
        <v>1</v>
      </c>
      <c r="M1552" t="s">
        <v>21</v>
      </c>
      <c r="N1552" t="s">
        <v>73</v>
      </c>
      <c r="O1552" t="b">
        <v>0</v>
      </c>
      <c r="P1552" t="str">
        <f t="shared" si="96"/>
        <v>unarmed or undetermined or null</v>
      </c>
      <c r="Q1552" t="str">
        <f t="shared" si="97"/>
        <v>No Gun</v>
      </c>
      <c r="R1552" s="8" t="str">
        <f>LOOKUP(G1552,{0,1,19,30,40,50,60,70},{"null","0-18","19-29","30-39","40-49","50-59","60-69","70+"})</f>
        <v>19-29</v>
      </c>
      <c r="S1552" t="str">
        <f t="shared" si="98"/>
        <v>Fleeing</v>
      </c>
      <c r="T1552" t="str">
        <f t="shared" si="99"/>
        <v>YES</v>
      </c>
    </row>
    <row r="1553" spans="1:20" ht="19" hidden="1" x14ac:dyDescent="0.2">
      <c r="A1553">
        <v>1552</v>
      </c>
      <c r="B1553">
        <v>1739</v>
      </c>
      <c r="C1553" t="s">
        <v>2648</v>
      </c>
      <c r="D1553" s="1">
        <v>42578</v>
      </c>
      <c r="E1553" t="s">
        <v>15</v>
      </c>
      <c r="F1553" t="s">
        <v>60</v>
      </c>
      <c r="G1553">
        <v>24</v>
      </c>
      <c r="H1553" t="s">
        <v>17</v>
      </c>
      <c r="I1553" t="s">
        <v>24</v>
      </c>
      <c r="J1553" t="s">
        <v>151</v>
      </c>
      <c r="K1553" t="s">
        <v>47</v>
      </c>
      <c r="L1553" t="b">
        <v>0</v>
      </c>
      <c r="M1553" t="s">
        <v>33</v>
      </c>
      <c r="N1553" t="s">
        <v>73</v>
      </c>
      <c r="O1553" t="b">
        <v>1</v>
      </c>
      <c r="P1553" t="str">
        <f t="shared" si="96"/>
        <v>armed</v>
      </c>
      <c r="Q1553" t="str">
        <f t="shared" si="97"/>
        <v>No Gun</v>
      </c>
      <c r="R1553" s="8" t="str">
        <f>LOOKUP(G1553,{0,1,19,30,40,50,60,70},{"null","0-18","19-29","30-39","40-49","50-59","60-69","70+"})</f>
        <v>19-29</v>
      </c>
      <c r="S1553" t="str">
        <f t="shared" si="98"/>
        <v>Fleeing</v>
      </c>
      <c r="T1553" t="str">
        <f t="shared" si="99"/>
        <v>NO</v>
      </c>
    </row>
    <row r="1554" spans="1:20" ht="19" hidden="1" x14ac:dyDescent="0.2">
      <c r="A1554">
        <v>1553</v>
      </c>
      <c r="B1554">
        <v>1740</v>
      </c>
      <c r="C1554" t="s">
        <v>2649</v>
      </c>
      <c r="D1554" s="1">
        <v>42578</v>
      </c>
      <c r="E1554" t="s">
        <v>15</v>
      </c>
      <c r="F1554" t="s">
        <v>60</v>
      </c>
      <c r="G1554">
        <v>24</v>
      </c>
      <c r="H1554" t="s">
        <v>17</v>
      </c>
      <c r="I1554" t="s">
        <v>30</v>
      </c>
      <c r="J1554" t="s">
        <v>280</v>
      </c>
      <c r="K1554" t="s">
        <v>37</v>
      </c>
      <c r="L1554" t="b">
        <v>1</v>
      </c>
      <c r="M1554" t="s">
        <v>33</v>
      </c>
      <c r="N1554" t="s">
        <v>22</v>
      </c>
      <c r="O1554" t="b">
        <v>0</v>
      </c>
      <c r="P1554" t="str">
        <f t="shared" si="96"/>
        <v>armed</v>
      </c>
      <c r="Q1554" t="str">
        <f t="shared" si="97"/>
        <v>No Gun</v>
      </c>
      <c r="R1554" s="8" t="str">
        <f>LOOKUP(G1554,{0,1,19,30,40,50,60,70},{"null","0-18","19-29","30-39","40-49","50-59","60-69","70+"})</f>
        <v>19-29</v>
      </c>
      <c r="S1554" t="str">
        <f t="shared" si="98"/>
        <v>Not Fleeing or Blank</v>
      </c>
      <c r="T1554" t="str">
        <f t="shared" si="99"/>
        <v>NO</v>
      </c>
    </row>
    <row r="1555" spans="1:20" ht="19" hidden="1" x14ac:dyDescent="0.2">
      <c r="A1555">
        <v>1554</v>
      </c>
      <c r="B1555">
        <v>1746</v>
      </c>
      <c r="C1555" t="s">
        <v>2650</v>
      </c>
      <c r="D1555" s="1">
        <v>42578</v>
      </c>
      <c r="E1555" t="s">
        <v>15</v>
      </c>
      <c r="F1555" t="s">
        <v>60</v>
      </c>
      <c r="G1555">
        <v>20</v>
      </c>
      <c r="H1555" t="s">
        <v>17</v>
      </c>
      <c r="I1555" t="s">
        <v>24</v>
      </c>
      <c r="J1555" t="s">
        <v>2651</v>
      </c>
      <c r="K1555" t="s">
        <v>76</v>
      </c>
      <c r="L1555" t="b">
        <v>0</v>
      </c>
      <c r="M1555" t="s">
        <v>21</v>
      </c>
      <c r="N1555" t="s">
        <v>22</v>
      </c>
      <c r="O1555" t="b">
        <v>0</v>
      </c>
      <c r="P1555" t="str">
        <f t="shared" si="96"/>
        <v>armed</v>
      </c>
      <c r="Q1555" t="str">
        <f t="shared" si="97"/>
        <v>No Gun</v>
      </c>
      <c r="R1555" s="8" t="str">
        <f>LOOKUP(G1555,{0,1,19,30,40,50,60,70},{"null","0-18","19-29","30-39","40-49","50-59","60-69","70+"})</f>
        <v>19-29</v>
      </c>
      <c r="S1555" t="str">
        <f t="shared" si="98"/>
        <v>Not Fleeing or Blank</v>
      </c>
      <c r="T1555" t="str">
        <f t="shared" si="99"/>
        <v>NO</v>
      </c>
    </row>
    <row r="1556" spans="1:20" ht="19" hidden="1" x14ac:dyDescent="0.2">
      <c r="A1556">
        <v>1555</v>
      </c>
      <c r="B1556">
        <v>1737</v>
      </c>
      <c r="C1556" t="s">
        <v>2652</v>
      </c>
      <c r="D1556" s="1">
        <v>42579</v>
      </c>
      <c r="E1556" t="s">
        <v>15</v>
      </c>
      <c r="F1556" t="s">
        <v>77</v>
      </c>
      <c r="G1556">
        <v>41</v>
      </c>
      <c r="H1556" t="s">
        <v>17</v>
      </c>
      <c r="I1556" t="s">
        <v>30</v>
      </c>
      <c r="J1556" t="s">
        <v>2653</v>
      </c>
      <c r="K1556" t="s">
        <v>98</v>
      </c>
      <c r="L1556" t="b">
        <v>0</v>
      </c>
      <c r="M1556" t="s">
        <v>77</v>
      </c>
      <c r="N1556" t="s">
        <v>22</v>
      </c>
      <c r="O1556" t="b">
        <v>0</v>
      </c>
      <c r="P1556" t="str">
        <f t="shared" si="96"/>
        <v>unarmed or undetermined or null</v>
      </c>
      <c r="Q1556" t="str">
        <f t="shared" si="97"/>
        <v>No Gun</v>
      </c>
      <c r="R1556" s="8" t="str">
        <f>LOOKUP(G1556,{0,1,19,30,40,50,60,70},{"null","0-18","19-29","30-39","40-49","50-59","60-69","70+"})</f>
        <v>40-49</v>
      </c>
      <c r="S1556" t="str">
        <f t="shared" si="98"/>
        <v>Not Fleeing or Blank</v>
      </c>
      <c r="T1556" t="str">
        <f t="shared" si="99"/>
        <v>NO</v>
      </c>
    </row>
    <row r="1557" spans="1:20" ht="19" x14ac:dyDescent="0.2">
      <c r="A1557">
        <v>1556</v>
      </c>
      <c r="B1557">
        <v>1741</v>
      </c>
      <c r="C1557" t="s">
        <v>2654</v>
      </c>
      <c r="D1557" s="1">
        <v>42579</v>
      </c>
      <c r="E1557" t="s">
        <v>15</v>
      </c>
      <c r="F1557" t="s">
        <v>77</v>
      </c>
      <c r="G1557">
        <v>47</v>
      </c>
      <c r="H1557" t="s">
        <v>17</v>
      </c>
      <c r="I1557" t="s">
        <v>56</v>
      </c>
      <c r="J1557" t="s">
        <v>2655</v>
      </c>
      <c r="K1557" t="s">
        <v>37</v>
      </c>
      <c r="L1557" t="b">
        <v>0</v>
      </c>
      <c r="M1557" t="s">
        <v>33</v>
      </c>
      <c r="N1557" t="s">
        <v>48</v>
      </c>
      <c r="O1557" t="b">
        <v>0</v>
      </c>
      <c r="P1557" t="str">
        <f t="shared" si="96"/>
        <v>unarmed or undetermined or null</v>
      </c>
      <c r="Q1557" t="str">
        <f t="shared" si="97"/>
        <v>No Gun</v>
      </c>
      <c r="R1557" s="8" t="str">
        <f>LOOKUP(G1557,{0,1,19,30,40,50,60,70},{"null","0-18","19-29","30-39","40-49","50-59","60-69","70+"})</f>
        <v>40-49</v>
      </c>
      <c r="S1557" t="str">
        <f t="shared" si="98"/>
        <v>Fleeing</v>
      </c>
      <c r="T1557" t="str">
        <f t="shared" si="99"/>
        <v>YES</v>
      </c>
    </row>
    <row r="1558" spans="1:20" ht="19" x14ac:dyDescent="0.2">
      <c r="A1558">
        <v>1557</v>
      </c>
      <c r="B1558">
        <v>1742</v>
      </c>
      <c r="C1558" t="s">
        <v>2656</v>
      </c>
      <c r="D1558" s="1">
        <v>42579</v>
      </c>
      <c r="E1558" t="s">
        <v>15</v>
      </c>
      <c r="G1558">
        <v>18</v>
      </c>
      <c r="H1558" t="s">
        <v>17</v>
      </c>
      <c r="I1558" t="s">
        <v>56</v>
      </c>
      <c r="J1558" t="s">
        <v>619</v>
      </c>
      <c r="K1558" t="s">
        <v>93</v>
      </c>
      <c r="L1558" t="b">
        <v>0</v>
      </c>
      <c r="M1558" t="s">
        <v>33</v>
      </c>
      <c r="N1558" t="s">
        <v>48</v>
      </c>
      <c r="O1558" t="b">
        <v>1</v>
      </c>
      <c r="P1558" t="str">
        <f t="shared" si="96"/>
        <v>unarmed or undetermined or null</v>
      </c>
      <c r="Q1558" t="str">
        <f t="shared" si="97"/>
        <v>No Gun</v>
      </c>
      <c r="R1558" s="8" t="str">
        <f>LOOKUP(G1558,{0,1,19,30,40,50,60,70},{"null","0-18","19-29","30-39","40-49","50-59","60-69","70+"})</f>
        <v>0-18</v>
      </c>
      <c r="S1558" t="str">
        <f t="shared" si="98"/>
        <v>Fleeing</v>
      </c>
      <c r="T1558" t="str">
        <f t="shared" si="99"/>
        <v>YES</v>
      </c>
    </row>
    <row r="1559" spans="1:20" ht="19" hidden="1" x14ac:dyDescent="0.2">
      <c r="A1559">
        <v>1558</v>
      </c>
      <c r="B1559">
        <v>1743</v>
      </c>
      <c r="C1559" t="s">
        <v>2657</v>
      </c>
      <c r="D1559" s="1">
        <v>42579</v>
      </c>
      <c r="E1559" t="s">
        <v>15</v>
      </c>
      <c r="F1559" t="s">
        <v>16</v>
      </c>
      <c r="G1559">
        <v>31</v>
      </c>
      <c r="H1559" t="s">
        <v>17</v>
      </c>
      <c r="I1559" t="s">
        <v>30</v>
      </c>
      <c r="J1559" t="s">
        <v>367</v>
      </c>
      <c r="K1559" t="s">
        <v>47</v>
      </c>
      <c r="L1559" t="b">
        <v>0</v>
      </c>
      <c r="M1559" t="s">
        <v>21</v>
      </c>
      <c r="N1559" t="s">
        <v>442</v>
      </c>
      <c r="O1559" t="b">
        <v>0</v>
      </c>
      <c r="P1559" t="str">
        <f t="shared" si="96"/>
        <v>armed</v>
      </c>
      <c r="Q1559" t="str">
        <f t="shared" si="97"/>
        <v>Gun</v>
      </c>
      <c r="R1559" s="8" t="str">
        <f>LOOKUP(G1559,{0,1,19,30,40,50,60,70},{"null","0-18","19-29","30-39","40-49","50-59","60-69","70+"})</f>
        <v>30-39</v>
      </c>
      <c r="S1559" t="str">
        <f t="shared" si="98"/>
        <v>Fleeing</v>
      </c>
      <c r="T1559" t="str">
        <f t="shared" si="99"/>
        <v>NO</v>
      </c>
    </row>
    <row r="1560" spans="1:20" ht="19" x14ac:dyDescent="0.2">
      <c r="A1560">
        <v>1559</v>
      </c>
      <c r="B1560">
        <v>1744</v>
      </c>
      <c r="C1560" t="s">
        <v>2658</v>
      </c>
      <c r="D1560" s="1">
        <v>42579</v>
      </c>
      <c r="E1560" t="s">
        <v>15</v>
      </c>
      <c r="F1560" t="s">
        <v>29</v>
      </c>
      <c r="G1560">
        <v>27</v>
      </c>
      <c r="H1560" t="s">
        <v>17</v>
      </c>
      <c r="I1560" t="s">
        <v>56</v>
      </c>
      <c r="J1560" t="s">
        <v>2659</v>
      </c>
      <c r="K1560" t="s">
        <v>37</v>
      </c>
      <c r="L1560" t="b">
        <v>0</v>
      </c>
      <c r="M1560" t="s">
        <v>21</v>
      </c>
      <c r="N1560" t="s">
        <v>442</v>
      </c>
      <c r="O1560" t="b">
        <v>0</v>
      </c>
      <c r="P1560" t="str">
        <f t="shared" si="96"/>
        <v>unarmed or undetermined or null</v>
      </c>
      <c r="Q1560" t="str">
        <f t="shared" si="97"/>
        <v>No Gun</v>
      </c>
      <c r="R1560" s="8" t="str">
        <f>LOOKUP(G1560,{0,1,19,30,40,50,60,70},{"null","0-18","19-29","30-39","40-49","50-59","60-69","70+"})</f>
        <v>19-29</v>
      </c>
      <c r="S1560" t="str">
        <f t="shared" si="98"/>
        <v>Fleeing</v>
      </c>
      <c r="T1560" t="str">
        <f t="shared" si="99"/>
        <v>YES</v>
      </c>
    </row>
    <row r="1561" spans="1:20" ht="19" hidden="1" x14ac:dyDescent="0.2">
      <c r="A1561">
        <v>1560</v>
      </c>
      <c r="B1561">
        <v>1745</v>
      </c>
      <c r="C1561" t="s">
        <v>2660</v>
      </c>
      <c r="D1561" s="1">
        <v>42579</v>
      </c>
      <c r="E1561" t="s">
        <v>15</v>
      </c>
      <c r="F1561" t="s">
        <v>77</v>
      </c>
      <c r="G1561">
        <v>36</v>
      </c>
      <c r="H1561" t="s">
        <v>17</v>
      </c>
      <c r="I1561" t="s">
        <v>30</v>
      </c>
      <c r="J1561" t="s">
        <v>2661</v>
      </c>
      <c r="K1561" t="s">
        <v>37</v>
      </c>
      <c r="L1561" t="b">
        <v>0</v>
      </c>
      <c r="M1561" t="s">
        <v>33</v>
      </c>
      <c r="N1561" t="s">
        <v>48</v>
      </c>
      <c r="O1561" t="b">
        <v>1</v>
      </c>
      <c r="P1561" t="str">
        <f t="shared" si="96"/>
        <v>unarmed or undetermined or null</v>
      </c>
      <c r="Q1561" t="str">
        <f t="shared" si="97"/>
        <v>No Gun</v>
      </c>
      <c r="R1561" s="8" t="str">
        <f>LOOKUP(G1561,{0,1,19,30,40,50,60,70},{"null","0-18","19-29","30-39","40-49","50-59","60-69","70+"})</f>
        <v>30-39</v>
      </c>
      <c r="S1561" t="str">
        <f t="shared" si="98"/>
        <v>Fleeing</v>
      </c>
      <c r="T1561" t="str">
        <f t="shared" si="99"/>
        <v>NO</v>
      </c>
    </row>
    <row r="1562" spans="1:20" ht="19" hidden="1" x14ac:dyDescent="0.2">
      <c r="A1562">
        <v>1561</v>
      </c>
      <c r="B1562">
        <v>1834</v>
      </c>
      <c r="C1562" t="s">
        <v>2662</v>
      </c>
      <c r="D1562" s="1">
        <v>42580</v>
      </c>
      <c r="E1562" t="s">
        <v>15</v>
      </c>
      <c r="F1562" t="s">
        <v>16</v>
      </c>
      <c r="G1562">
        <v>59</v>
      </c>
      <c r="H1562" t="s">
        <v>17</v>
      </c>
      <c r="I1562" t="s">
        <v>24</v>
      </c>
      <c r="J1562" t="s">
        <v>2663</v>
      </c>
      <c r="K1562" t="s">
        <v>251</v>
      </c>
      <c r="L1562" t="b">
        <v>0</v>
      </c>
      <c r="M1562" t="s">
        <v>21</v>
      </c>
      <c r="N1562" t="s">
        <v>22</v>
      </c>
      <c r="O1562" t="b">
        <v>0</v>
      </c>
      <c r="P1562" t="str">
        <f t="shared" si="96"/>
        <v>armed</v>
      </c>
      <c r="Q1562" t="str">
        <f t="shared" si="97"/>
        <v>Gun</v>
      </c>
      <c r="R1562" s="8" t="str">
        <f>LOOKUP(G1562,{0,1,19,30,40,50,60,70},{"null","0-18","19-29","30-39","40-49","50-59","60-69","70+"})</f>
        <v>50-59</v>
      </c>
      <c r="S1562" t="str">
        <f t="shared" si="98"/>
        <v>Not Fleeing or Blank</v>
      </c>
      <c r="T1562" t="str">
        <f t="shared" si="99"/>
        <v>NO</v>
      </c>
    </row>
    <row r="1563" spans="1:20" ht="19" hidden="1" x14ac:dyDescent="0.2">
      <c r="A1563">
        <v>1562</v>
      </c>
      <c r="B1563">
        <v>1747</v>
      </c>
      <c r="C1563" t="s">
        <v>2664</v>
      </c>
      <c r="D1563" s="1">
        <v>42580</v>
      </c>
      <c r="E1563" t="s">
        <v>15</v>
      </c>
      <c r="F1563" t="s">
        <v>16</v>
      </c>
      <c r="G1563">
        <v>40</v>
      </c>
      <c r="H1563" t="s">
        <v>52</v>
      </c>
      <c r="I1563" t="s">
        <v>24</v>
      </c>
      <c r="J1563" t="s">
        <v>323</v>
      </c>
      <c r="K1563" t="s">
        <v>278</v>
      </c>
      <c r="L1563" t="b">
        <v>0</v>
      </c>
      <c r="M1563" t="s">
        <v>21</v>
      </c>
      <c r="N1563" t="s">
        <v>22</v>
      </c>
      <c r="O1563" t="b">
        <v>0</v>
      </c>
      <c r="P1563" t="str">
        <f t="shared" si="96"/>
        <v>armed</v>
      </c>
      <c r="Q1563" t="str">
        <f t="shared" si="97"/>
        <v>Gun</v>
      </c>
      <c r="R1563" s="8" t="str">
        <f>LOOKUP(G1563,{0,1,19,30,40,50,60,70},{"null","0-18","19-29","30-39","40-49","50-59","60-69","70+"})</f>
        <v>40-49</v>
      </c>
      <c r="S1563" t="str">
        <f t="shared" si="98"/>
        <v>Not Fleeing or Blank</v>
      </c>
      <c r="T1563" t="str">
        <f t="shared" si="99"/>
        <v>NO</v>
      </c>
    </row>
    <row r="1564" spans="1:20" ht="19" hidden="1" x14ac:dyDescent="0.2">
      <c r="A1564">
        <v>1563</v>
      </c>
      <c r="B1564">
        <v>1748</v>
      </c>
      <c r="C1564" t="s">
        <v>2665</v>
      </c>
      <c r="D1564" s="1">
        <v>42582</v>
      </c>
      <c r="E1564" t="s">
        <v>15</v>
      </c>
      <c r="F1564" t="s">
        <v>2666</v>
      </c>
      <c r="G1564">
        <v>32</v>
      </c>
      <c r="H1564" t="s">
        <v>17</v>
      </c>
      <c r="I1564" t="s">
        <v>24</v>
      </c>
      <c r="J1564" t="s">
        <v>2667</v>
      </c>
      <c r="K1564" t="s">
        <v>146</v>
      </c>
      <c r="L1564" t="b">
        <v>0</v>
      </c>
      <c r="M1564" t="s">
        <v>21</v>
      </c>
      <c r="N1564" t="s">
        <v>73</v>
      </c>
      <c r="O1564" t="b">
        <v>0</v>
      </c>
      <c r="P1564" t="str">
        <f t="shared" si="96"/>
        <v>armed</v>
      </c>
      <c r="Q1564" t="str">
        <f t="shared" si="97"/>
        <v>No Gun</v>
      </c>
      <c r="R1564" s="8" t="str">
        <f>LOOKUP(G1564,{0,1,19,30,40,50,60,70},{"null","0-18","19-29","30-39","40-49","50-59","60-69","70+"})</f>
        <v>30-39</v>
      </c>
      <c r="S1564" t="str">
        <f t="shared" si="98"/>
        <v>Fleeing</v>
      </c>
      <c r="T1564" t="str">
        <f t="shared" si="99"/>
        <v>NO</v>
      </c>
    </row>
    <row r="1565" spans="1:20" ht="19" hidden="1" x14ac:dyDescent="0.2">
      <c r="A1565">
        <v>1564</v>
      </c>
      <c r="B1565">
        <v>1749</v>
      </c>
      <c r="C1565" t="s">
        <v>2668</v>
      </c>
      <c r="D1565" s="1">
        <v>42582</v>
      </c>
      <c r="E1565" t="s">
        <v>15</v>
      </c>
      <c r="F1565" t="s">
        <v>77</v>
      </c>
      <c r="G1565">
        <v>38</v>
      </c>
      <c r="H1565" t="s">
        <v>17</v>
      </c>
      <c r="I1565" t="s">
        <v>30</v>
      </c>
      <c r="J1565" t="s">
        <v>2669</v>
      </c>
      <c r="K1565" t="s">
        <v>20</v>
      </c>
      <c r="L1565" t="b">
        <v>0</v>
      </c>
      <c r="M1565" t="s">
        <v>77</v>
      </c>
      <c r="N1565" t="s">
        <v>22</v>
      </c>
      <c r="O1565" t="b">
        <v>0</v>
      </c>
      <c r="P1565" t="str">
        <f t="shared" si="96"/>
        <v>unarmed or undetermined or null</v>
      </c>
      <c r="Q1565" t="str">
        <f t="shared" si="97"/>
        <v>No Gun</v>
      </c>
      <c r="R1565" s="8" t="str">
        <f>LOOKUP(G1565,{0,1,19,30,40,50,60,70},{"null","0-18","19-29","30-39","40-49","50-59","60-69","70+"})</f>
        <v>30-39</v>
      </c>
      <c r="S1565" t="str">
        <f t="shared" si="98"/>
        <v>Not Fleeing or Blank</v>
      </c>
      <c r="T1565" t="str">
        <f t="shared" si="99"/>
        <v>NO</v>
      </c>
    </row>
    <row r="1566" spans="1:20" ht="19" hidden="1" x14ac:dyDescent="0.2">
      <c r="A1566">
        <v>1565</v>
      </c>
      <c r="B1566">
        <v>1752</v>
      </c>
      <c r="C1566" t="s">
        <v>2670</v>
      </c>
      <c r="D1566" s="1">
        <v>42582</v>
      </c>
      <c r="E1566" t="s">
        <v>15</v>
      </c>
      <c r="F1566" t="s">
        <v>60</v>
      </c>
      <c r="G1566">
        <v>18</v>
      </c>
      <c r="H1566" t="s">
        <v>17</v>
      </c>
      <c r="I1566" t="s">
        <v>18</v>
      </c>
      <c r="J1566" t="s">
        <v>1969</v>
      </c>
      <c r="K1566" t="s">
        <v>115</v>
      </c>
      <c r="L1566" t="b">
        <v>1</v>
      </c>
      <c r="M1566" t="s">
        <v>33</v>
      </c>
      <c r="N1566" t="s">
        <v>22</v>
      </c>
      <c r="O1566" t="b">
        <v>1</v>
      </c>
      <c r="P1566" t="str">
        <f t="shared" si="96"/>
        <v>armed</v>
      </c>
      <c r="Q1566" t="str">
        <f t="shared" si="97"/>
        <v>No Gun</v>
      </c>
      <c r="R1566" s="8" t="str">
        <f>LOOKUP(G1566,{0,1,19,30,40,50,60,70},{"null","0-18","19-29","30-39","40-49","50-59","60-69","70+"})</f>
        <v>0-18</v>
      </c>
      <c r="S1566" t="str">
        <f t="shared" si="98"/>
        <v>Not Fleeing or Blank</v>
      </c>
      <c r="T1566" t="str">
        <f t="shared" si="99"/>
        <v>NO</v>
      </c>
    </row>
    <row r="1567" spans="1:20" ht="19" hidden="1" x14ac:dyDescent="0.2">
      <c r="A1567">
        <v>1566</v>
      </c>
      <c r="B1567">
        <v>2148</v>
      </c>
      <c r="C1567" t="s">
        <v>2671</v>
      </c>
      <c r="D1567" s="1">
        <v>42583</v>
      </c>
      <c r="E1567" t="s">
        <v>15</v>
      </c>
      <c r="F1567" t="s">
        <v>77</v>
      </c>
      <c r="G1567">
        <v>32</v>
      </c>
      <c r="H1567" t="s">
        <v>17</v>
      </c>
      <c r="J1567" t="s">
        <v>358</v>
      </c>
      <c r="K1567" t="s">
        <v>37</v>
      </c>
      <c r="L1567" t="b">
        <v>0</v>
      </c>
      <c r="M1567" t="s">
        <v>77</v>
      </c>
      <c r="N1567" t="s">
        <v>22</v>
      </c>
      <c r="O1567" t="b">
        <v>0</v>
      </c>
      <c r="P1567" t="str">
        <f t="shared" si="96"/>
        <v>unarmed or undetermined or null</v>
      </c>
      <c r="Q1567" t="str">
        <f t="shared" si="97"/>
        <v>No Gun</v>
      </c>
      <c r="R1567" s="8" t="str">
        <f>LOOKUP(G1567,{0,1,19,30,40,50,60,70},{"null","0-18","19-29","30-39","40-49","50-59","60-69","70+"})</f>
        <v>30-39</v>
      </c>
      <c r="S1567" t="str">
        <f t="shared" si="98"/>
        <v>Not Fleeing or Blank</v>
      </c>
      <c r="T1567" t="str">
        <f t="shared" si="99"/>
        <v>NO</v>
      </c>
    </row>
    <row r="1568" spans="1:20" ht="19" hidden="1" x14ac:dyDescent="0.2">
      <c r="A1568">
        <v>1567</v>
      </c>
      <c r="B1568">
        <v>1750</v>
      </c>
      <c r="C1568" t="s">
        <v>2672</v>
      </c>
      <c r="D1568" s="1">
        <v>42583</v>
      </c>
      <c r="E1568" t="s">
        <v>15</v>
      </c>
      <c r="F1568" t="s">
        <v>16</v>
      </c>
      <c r="G1568">
        <v>23</v>
      </c>
      <c r="H1568" t="s">
        <v>52</v>
      </c>
      <c r="I1568" t="s">
        <v>56</v>
      </c>
      <c r="J1568" t="s">
        <v>216</v>
      </c>
      <c r="K1568" t="s">
        <v>178</v>
      </c>
      <c r="L1568" t="b">
        <v>0</v>
      </c>
      <c r="M1568" t="s">
        <v>21</v>
      </c>
      <c r="N1568" t="s">
        <v>22</v>
      </c>
      <c r="O1568" t="b">
        <v>0</v>
      </c>
      <c r="P1568" t="str">
        <f t="shared" si="96"/>
        <v>armed</v>
      </c>
      <c r="Q1568" t="str">
        <f t="shared" si="97"/>
        <v>Gun</v>
      </c>
      <c r="R1568" s="8" t="str">
        <f>LOOKUP(G1568,{0,1,19,30,40,50,60,70},{"null","0-18","19-29","30-39","40-49","50-59","60-69","70+"})</f>
        <v>19-29</v>
      </c>
      <c r="S1568" t="str">
        <f t="shared" si="98"/>
        <v>Not Fleeing or Blank</v>
      </c>
      <c r="T1568" t="str">
        <f t="shared" si="99"/>
        <v>NO</v>
      </c>
    </row>
    <row r="1569" spans="1:20" ht="19" hidden="1" x14ac:dyDescent="0.2">
      <c r="A1569">
        <v>1568</v>
      </c>
      <c r="B1569">
        <v>1751</v>
      </c>
      <c r="C1569" t="s">
        <v>2673</v>
      </c>
      <c r="D1569" s="1">
        <v>42583</v>
      </c>
      <c r="E1569" t="s">
        <v>15</v>
      </c>
      <c r="G1569">
        <v>43</v>
      </c>
      <c r="H1569" t="s">
        <v>17</v>
      </c>
      <c r="I1569" t="s">
        <v>24</v>
      </c>
      <c r="J1569" t="s">
        <v>2674</v>
      </c>
      <c r="K1569" t="s">
        <v>361</v>
      </c>
      <c r="L1569" t="b">
        <v>0</v>
      </c>
      <c r="M1569" t="s">
        <v>21</v>
      </c>
      <c r="N1569" t="s">
        <v>48</v>
      </c>
      <c r="O1569" t="b">
        <v>0</v>
      </c>
      <c r="P1569" t="str">
        <f t="shared" si="96"/>
        <v>unarmed or undetermined or null</v>
      </c>
      <c r="Q1569" t="str">
        <f t="shared" si="97"/>
        <v>No Gun</v>
      </c>
      <c r="R1569" s="8" t="str">
        <f>LOOKUP(G1569,{0,1,19,30,40,50,60,70},{"null","0-18","19-29","30-39","40-49","50-59","60-69","70+"})</f>
        <v>40-49</v>
      </c>
      <c r="S1569" t="str">
        <f t="shared" si="98"/>
        <v>Fleeing</v>
      </c>
      <c r="T1569" t="str">
        <f t="shared" si="99"/>
        <v>NO</v>
      </c>
    </row>
    <row r="1570" spans="1:20" ht="19" hidden="1" x14ac:dyDescent="0.2">
      <c r="A1570">
        <v>1569</v>
      </c>
      <c r="B1570">
        <v>1753</v>
      </c>
      <c r="C1570" t="s">
        <v>2675</v>
      </c>
      <c r="D1570" s="1">
        <v>42583</v>
      </c>
      <c r="E1570" t="s">
        <v>15</v>
      </c>
      <c r="F1570" t="s">
        <v>16</v>
      </c>
      <c r="G1570">
        <v>67</v>
      </c>
      <c r="H1570" t="s">
        <v>17</v>
      </c>
      <c r="I1570" t="s">
        <v>24</v>
      </c>
      <c r="J1570" t="s">
        <v>2676</v>
      </c>
      <c r="K1570" t="s">
        <v>112</v>
      </c>
      <c r="L1570" t="b">
        <v>0</v>
      </c>
      <c r="M1570" t="s">
        <v>21</v>
      </c>
      <c r="N1570" t="s">
        <v>22</v>
      </c>
      <c r="O1570" t="b">
        <v>0</v>
      </c>
      <c r="P1570" t="str">
        <f t="shared" si="96"/>
        <v>armed</v>
      </c>
      <c r="Q1570" t="str">
        <f t="shared" si="97"/>
        <v>Gun</v>
      </c>
      <c r="R1570" s="8" t="str">
        <f>LOOKUP(G1570,{0,1,19,30,40,50,60,70},{"null","0-18","19-29","30-39","40-49","50-59","60-69","70+"})</f>
        <v>60-69</v>
      </c>
      <c r="S1570" t="str">
        <f t="shared" si="98"/>
        <v>Not Fleeing or Blank</v>
      </c>
      <c r="T1570" t="str">
        <f t="shared" si="99"/>
        <v>NO</v>
      </c>
    </row>
    <row r="1571" spans="1:20" ht="19" hidden="1" x14ac:dyDescent="0.2">
      <c r="A1571">
        <v>1570</v>
      </c>
      <c r="B1571">
        <v>1754</v>
      </c>
      <c r="C1571" t="s">
        <v>2677</v>
      </c>
      <c r="D1571" s="1">
        <v>42584</v>
      </c>
      <c r="E1571" t="s">
        <v>15</v>
      </c>
      <c r="F1571" t="s">
        <v>16</v>
      </c>
      <c r="G1571">
        <v>22</v>
      </c>
      <c r="H1571" t="s">
        <v>17</v>
      </c>
      <c r="I1571" t="s">
        <v>24</v>
      </c>
      <c r="J1571" t="s">
        <v>2678</v>
      </c>
      <c r="K1571" t="s">
        <v>361</v>
      </c>
      <c r="L1571" t="b">
        <v>0</v>
      </c>
      <c r="M1571" t="s">
        <v>21</v>
      </c>
      <c r="N1571" t="s">
        <v>48</v>
      </c>
      <c r="O1571" t="b">
        <v>0</v>
      </c>
      <c r="P1571" t="str">
        <f t="shared" si="96"/>
        <v>armed</v>
      </c>
      <c r="Q1571" t="str">
        <f t="shared" si="97"/>
        <v>Gun</v>
      </c>
      <c r="R1571" s="8" t="str">
        <f>LOOKUP(G1571,{0,1,19,30,40,50,60,70},{"null","0-18","19-29","30-39","40-49","50-59","60-69","70+"})</f>
        <v>19-29</v>
      </c>
      <c r="S1571" t="str">
        <f t="shared" si="98"/>
        <v>Fleeing</v>
      </c>
      <c r="T1571" t="str">
        <f t="shared" si="99"/>
        <v>NO</v>
      </c>
    </row>
    <row r="1572" spans="1:20" ht="19" hidden="1" x14ac:dyDescent="0.2">
      <c r="A1572">
        <v>1571</v>
      </c>
      <c r="B1572">
        <v>1757</v>
      </c>
      <c r="C1572" t="s">
        <v>2679</v>
      </c>
      <c r="D1572" s="1">
        <v>42584</v>
      </c>
      <c r="E1572" t="s">
        <v>15</v>
      </c>
      <c r="F1572" t="s">
        <v>60</v>
      </c>
      <c r="G1572">
        <v>31</v>
      </c>
      <c r="H1572" t="s">
        <v>17</v>
      </c>
      <c r="I1572" t="s">
        <v>24</v>
      </c>
      <c r="J1572" t="s">
        <v>1337</v>
      </c>
      <c r="K1572" t="s">
        <v>106</v>
      </c>
      <c r="L1572" t="b">
        <v>0</v>
      </c>
      <c r="M1572" t="s">
        <v>33</v>
      </c>
      <c r="N1572" t="s">
        <v>22</v>
      </c>
      <c r="O1572" t="b">
        <v>0</v>
      </c>
      <c r="P1572" t="str">
        <f t="shared" si="96"/>
        <v>armed</v>
      </c>
      <c r="Q1572" t="str">
        <f t="shared" si="97"/>
        <v>No Gun</v>
      </c>
      <c r="R1572" s="8" t="str">
        <f>LOOKUP(G1572,{0,1,19,30,40,50,60,70},{"null","0-18","19-29","30-39","40-49","50-59","60-69","70+"})</f>
        <v>30-39</v>
      </c>
      <c r="S1572" t="str">
        <f t="shared" si="98"/>
        <v>Not Fleeing or Blank</v>
      </c>
      <c r="T1572" t="str">
        <f t="shared" si="99"/>
        <v>NO</v>
      </c>
    </row>
    <row r="1573" spans="1:20" ht="19" hidden="1" x14ac:dyDescent="0.2">
      <c r="A1573">
        <v>1572</v>
      </c>
      <c r="B1573">
        <v>1758</v>
      </c>
      <c r="C1573" t="s">
        <v>2680</v>
      </c>
      <c r="D1573" s="1">
        <v>42584</v>
      </c>
      <c r="E1573" t="s">
        <v>15</v>
      </c>
      <c r="F1573" t="s">
        <v>16</v>
      </c>
      <c r="G1573">
        <v>43</v>
      </c>
      <c r="H1573" t="s">
        <v>17</v>
      </c>
      <c r="I1573" t="s">
        <v>56</v>
      </c>
      <c r="J1573" t="s">
        <v>330</v>
      </c>
      <c r="K1573" t="s">
        <v>169</v>
      </c>
      <c r="L1573" t="b">
        <v>1</v>
      </c>
      <c r="M1573" t="s">
        <v>21</v>
      </c>
      <c r="N1573" t="s">
        <v>22</v>
      </c>
      <c r="O1573" t="b">
        <v>0</v>
      </c>
      <c r="P1573" t="str">
        <f t="shared" si="96"/>
        <v>armed</v>
      </c>
      <c r="Q1573" t="str">
        <f t="shared" si="97"/>
        <v>Gun</v>
      </c>
      <c r="R1573" s="8" t="str">
        <f>LOOKUP(G1573,{0,1,19,30,40,50,60,70},{"null","0-18","19-29","30-39","40-49","50-59","60-69","70+"})</f>
        <v>40-49</v>
      </c>
      <c r="S1573" t="str">
        <f t="shared" si="98"/>
        <v>Not Fleeing or Blank</v>
      </c>
      <c r="T1573" t="str">
        <f t="shared" si="99"/>
        <v>NO</v>
      </c>
    </row>
    <row r="1574" spans="1:20" ht="19" hidden="1" x14ac:dyDescent="0.2">
      <c r="A1574">
        <v>1573</v>
      </c>
      <c r="B1574">
        <v>1759</v>
      </c>
      <c r="C1574" t="s">
        <v>2681</v>
      </c>
      <c r="D1574" s="1">
        <v>42584</v>
      </c>
      <c r="E1574" t="s">
        <v>15</v>
      </c>
      <c r="F1574" t="s">
        <v>16</v>
      </c>
      <c r="G1574">
        <v>34</v>
      </c>
      <c r="H1574" t="s">
        <v>17</v>
      </c>
      <c r="I1574" t="s">
        <v>24</v>
      </c>
      <c r="J1574" t="s">
        <v>2682</v>
      </c>
      <c r="K1574" t="s">
        <v>175</v>
      </c>
      <c r="L1574" t="b">
        <v>1</v>
      </c>
      <c r="M1574" t="s">
        <v>21</v>
      </c>
      <c r="N1574" t="s">
        <v>48</v>
      </c>
      <c r="O1574" t="b">
        <v>0</v>
      </c>
      <c r="P1574" t="str">
        <f t="shared" si="96"/>
        <v>armed</v>
      </c>
      <c r="Q1574" t="str">
        <f t="shared" si="97"/>
        <v>Gun</v>
      </c>
      <c r="R1574" s="8" t="str">
        <f>LOOKUP(G1574,{0,1,19,30,40,50,60,70},{"null","0-18","19-29","30-39","40-49","50-59","60-69","70+"})</f>
        <v>30-39</v>
      </c>
      <c r="S1574" t="str">
        <f t="shared" si="98"/>
        <v>Fleeing</v>
      </c>
      <c r="T1574" t="str">
        <f t="shared" si="99"/>
        <v>NO</v>
      </c>
    </row>
    <row r="1575" spans="1:20" ht="19" hidden="1" x14ac:dyDescent="0.2">
      <c r="A1575">
        <v>1574</v>
      </c>
      <c r="B1575">
        <v>1760</v>
      </c>
      <c r="C1575" t="s">
        <v>2683</v>
      </c>
      <c r="D1575" s="1">
        <v>42584</v>
      </c>
      <c r="E1575" t="s">
        <v>15</v>
      </c>
      <c r="F1575" t="s">
        <v>77</v>
      </c>
      <c r="G1575">
        <v>51</v>
      </c>
      <c r="H1575" t="s">
        <v>17</v>
      </c>
      <c r="I1575" t="s">
        <v>24</v>
      </c>
      <c r="J1575" t="s">
        <v>2684</v>
      </c>
      <c r="K1575" t="s">
        <v>37</v>
      </c>
      <c r="L1575" t="b">
        <v>0</v>
      </c>
      <c r="M1575" t="s">
        <v>33</v>
      </c>
      <c r="N1575" t="s">
        <v>73</v>
      </c>
      <c r="O1575" t="b">
        <v>0</v>
      </c>
      <c r="P1575" t="str">
        <f t="shared" si="96"/>
        <v>unarmed or undetermined or null</v>
      </c>
      <c r="Q1575" t="str">
        <f t="shared" si="97"/>
        <v>No Gun</v>
      </c>
      <c r="R1575" s="8" t="str">
        <f>LOOKUP(G1575,{0,1,19,30,40,50,60,70},{"null","0-18","19-29","30-39","40-49","50-59","60-69","70+"})</f>
        <v>50-59</v>
      </c>
      <c r="S1575" t="str">
        <f t="shared" si="98"/>
        <v>Fleeing</v>
      </c>
      <c r="T1575" t="str">
        <f t="shared" si="99"/>
        <v>NO</v>
      </c>
    </row>
    <row r="1576" spans="1:20" ht="19" hidden="1" x14ac:dyDescent="0.2">
      <c r="A1576">
        <v>1575</v>
      </c>
      <c r="B1576">
        <v>1755</v>
      </c>
      <c r="C1576" t="s">
        <v>2685</v>
      </c>
      <c r="D1576" s="1">
        <v>42585</v>
      </c>
      <c r="E1576" t="s">
        <v>15</v>
      </c>
      <c r="F1576" t="s">
        <v>16</v>
      </c>
      <c r="G1576">
        <v>31</v>
      </c>
      <c r="H1576" t="s">
        <v>17</v>
      </c>
      <c r="I1576" t="s">
        <v>24</v>
      </c>
      <c r="J1576" t="s">
        <v>2686</v>
      </c>
      <c r="K1576" t="s">
        <v>81</v>
      </c>
      <c r="L1576" t="b">
        <v>0</v>
      </c>
      <c r="M1576" t="s">
        <v>21</v>
      </c>
      <c r="N1576" t="s">
        <v>73</v>
      </c>
      <c r="O1576" t="b">
        <v>0</v>
      </c>
      <c r="P1576" t="str">
        <f t="shared" si="96"/>
        <v>armed</v>
      </c>
      <c r="Q1576" t="str">
        <f t="shared" si="97"/>
        <v>Gun</v>
      </c>
      <c r="R1576" s="8" t="str">
        <f>LOOKUP(G1576,{0,1,19,30,40,50,60,70},{"null","0-18","19-29","30-39","40-49","50-59","60-69","70+"})</f>
        <v>30-39</v>
      </c>
      <c r="S1576" t="str">
        <f t="shared" si="98"/>
        <v>Fleeing</v>
      </c>
      <c r="T1576" t="str">
        <f t="shared" si="99"/>
        <v>NO</v>
      </c>
    </row>
    <row r="1577" spans="1:20" ht="19" hidden="1" x14ac:dyDescent="0.2">
      <c r="A1577">
        <v>1576</v>
      </c>
      <c r="B1577">
        <v>1756</v>
      </c>
      <c r="C1577" t="s">
        <v>2687</v>
      </c>
      <c r="D1577" s="1">
        <v>42585</v>
      </c>
      <c r="E1577" t="s">
        <v>15</v>
      </c>
      <c r="F1577" t="s">
        <v>60</v>
      </c>
      <c r="G1577">
        <v>54</v>
      </c>
      <c r="H1577" t="s">
        <v>17</v>
      </c>
      <c r="I1577" t="s">
        <v>24</v>
      </c>
      <c r="J1577" t="s">
        <v>672</v>
      </c>
      <c r="K1577" t="s">
        <v>210</v>
      </c>
      <c r="L1577" t="b">
        <v>0</v>
      </c>
      <c r="M1577" t="s">
        <v>21</v>
      </c>
      <c r="N1577" t="s">
        <v>22</v>
      </c>
      <c r="O1577" t="b">
        <v>0</v>
      </c>
      <c r="P1577" t="str">
        <f t="shared" si="96"/>
        <v>armed</v>
      </c>
      <c r="Q1577" t="str">
        <f t="shared" si="97"/>
        <v>No Gun</v>
      </c>
      <c r="R1577" s="8" t="str">
        <f>LOOKUP(G1577,{0,1,19,30,40,50,60,70},{"null","0-18","19-29","30-39","40-49","50-59","60-69","70+"})</f>
        <v>50-59</v>
      </c>
      <c r="S1577" t="str">
        <f t="shared" si="98"/>
        <v>Not Fleeing or Blank</v>
      </c>
      <c r="T1577" t="str">
        <f t="shared" si="99"/>
        <v>NO</v>
      </c>
    </row>
    <row r="1578" spans="1:20" ht="19" hidden="1" x14ac:dyDescent="0.2">
      <c r="A1578">
        <v>1577</v>
      </c>
      <c r="B1578">
        <v>1761</v>
      </c>
      <c r="C1578" t="s">
        <v>2688</v>
      </c>
      <c r="D1578" s="1">
        <v>42585</v>
      </c>
      <c r="E1578" t="s">
        <v>15</v>
      </c>
      <c r="F1578" t="s">
        <v>16</v>
      </c>
      <c r="G1578">
        <v>69</v>
      </c>
      <c r="H1578" t="s">
        <v>17</v>
      </c>
      <c r="I1578" t="s">
        <v>24</v>
      </c>
      <c r="J1578" t="s">
        <v>2689</v>
      </c>
      <c r="K1578" t="s">
        <v>112</v>
      </c>
      <c r="L1578" t="b">
        <v>0</v>
      </c>
      <c r="M1578" t="s">
        <v>33</v>
      </c>
      <c r="N1578" t="s">
        <v>48</v>
      </c>
      <c r="O1578" t="b">
        <v>0</v>
      </c>
      <c r="P1578" t="str">
        <f t="shared" si="96"/>
        <v>armed</v>
      </c>
      <c r="Q1578" t="str">
        <f t="shared" si="97"/>
        <v>Gun</v>
      </c>
      <c r="R1578" s="8" t="str">
        <f>LOOKUP(G1578,{0,1,19,30,40,50,60,70},{"null","0-18","19-29","30-39","40-49","50-59","60-69","70+"})</f>
        <v>60-69</v>
      </c>
      <c r="S1578" t="str">
        <f t="shared" si="98"/>
        <v>Fleeing</v>
      </c>
      <c r="T1578" t="str">
        <f t="shared" si="99"/>
        <v>NO</v>
      </c>
    </row>
    <row r="1579" spans="1:20" ht="19" hidden="1" x14ac:dyDescent="0.2">
      <c r="A1579">
        <v>1578</v>
      </c>
      <c r="B1579">
        <v>1762</v>
      </c>
      <c r="C1579" t="s">
        <v>2690</v>
      </c>
      <c r="D1579" s="1">
        <v>42587</v>
      </c>
      <c r="E1579" t="s">
        <v>15</v>
      </c>
      <c r="F1579" t="s">
        <v>60</v>
      </c>
      <c r="G1579">
        <v>58</v>
      </c>
      <c r="H1579" t="s">
        <v>17</v>
      </c>
      <c r="I1579" t="s">
        <v>24</v>
      </c>
      <c r="J1579" t="s">
        <v>2691</v>
      </c>
      <c r="K1579" t="s">
        <v>112</v>
      </c>
      <c r="L1579" t="b">
        <v>1</v>
      </c>
      <c r="M1579" t="s">
        <v>33</v>
      </c>
      <c r="N1579" t="s">
        <v>22</v>
      </c>
      <c r="O1579" t="b">
        <v>0</v>
      </c>
      <c r="P1579" t="str">
        <f t="shared" si="96"/>
        <v>armed</v>
      </c>
      <c r="Q1579" t="str">
        <f t="shared" si="97"/>
        <v>No Gun</v>
      </c>
      <c r="R1579" s="8" t="str">
        <f>LOOKUP(G1579,{0,1,19,30,40,50,60,70},{"null","0-18","19-29","30-39","40-49","50-59","60-69","70+"})</f>
        <v>50-59</v>
      </c>
      <c r="S1579" t="str">
        <f t="shared" si="98"/>
        <v>Not Fleeing or Blank</v>
      </c>
      <c r="T1579" t="str">
        <f t="shared" si="99"/>
        <v>NO</v>
      </c>
    </row>
    <row r="1580" spans="1:20" ht="19" hidden="1" x14ac:dyDescent="0.2">
      <c r="A1580">
        <v>1579</v>
      </c>
      <c r="B1580">
        <v>1767</v>
      </c>
      <c r="C1580" t="s">
        <v>2692</v>
      </c>
      <c r="D1580" s="1">
        <v>42587</v>
      </c>
      <c r="E1580" t="s">
        <v>15</v>
      </c>
      <c r="F1580" t="s">
        <v>16</v>
      </c>
      <c r="G1580">
        <v>26</v>
      </c>
      <c r="H1580" t="s">
        <v>17</v>
      </c>
      <c r="I1580" t="s">
        <v>56</v>
      </c>
      <c r="J1580" t="s">
        <v>2693</v>
      </c>
      <c r="K1580" t="s">
        <v>230</v>
      </c>
      <c r="L1580" t="b">
        <v>1</v>
      </c>
      <c r="M1580" t="s">
        <v>21</v>
      </c>
      <c r="N1580" t="s">
        <v>22</v>
      </c>
      <c r="O1580" t="b">
        <v>0</v>
      </c>
      <c r="P1580" t="str">
        <f t="shared" si="96"/>
        <v>armed</v>
      </c>
      <c r="Q1580" t="str">
        <f t="shared" si="97"/>
        <v>Gun</v>
      </c>
      <c r="R1580" s="8" t="str">
        <f>LOOKUP(G1580,{0,1,19,30,40,50,60,70},{"null","0-18","19-29","30-39","40-49","50-59","60-69","70+"})</f>
        <v>19-29</v>
      </c>
      <c r="S1580" t="str">
        <f t="shared" si="98"/>
        <v>Not Fleeing or Blank</v>
      </c>
      <c r="T1580" t="str">
        <f t="shared" si="99"/>
        <v>NO</v>
      </c>
    </row>
    <row r="1581" spans="1:20" ht="19" hidden="1" x14ac:dyDescent="0.2">
      <c r="A1581">
        <v>1580</v>
      </c>
      <c r="B1581">
        <v>1769</v>
      </c>
      <c r="C1581" t="s">
        <v>2694</v>
      </c>
      <c r="D1581" s="1">
        <v>42587</v>
      </c>
      <c r="E1581" t="s">
        <v>15</v>
      </c>
      <c r="F1581" t="s">
        <v>944</v>
      </c>
      <c r="G1581">
        <v>31</v>
      </c>
      <c r="H1581" t="s">
        <v>17</v>
      </c>
      <c r="J1581" t="s">
        <v>2695</v>
      </c>
      <c r="K1581" t="s">
        <v>37</v>
      </c>
      <c r="L1581" t="b">
        <v>1</v>
      </c>
      <c r="M1581" t="s">
        <v>21</v>
      </c>
      <c r="N1581" t="s">
        <v>22</v>
      </c>
      <c r="O1581" t="b">
        <v>0</v>
      </c>
      <c r="P1581" t="str">
        <f t="shared" si="96"/>
        <v>armed</v>
      </c>
      <c r="Q1581" t="str">
        <f t="shared" si="97"/>
        <v>No Gun</v>
      </c>
      <c r="R1581" s="8" t="str">
        <f>LOOKUP(G1581,{0,1,19,30,40,50,60,70},{"null","0-18","19-29","30-39","40-49","50-59","60-69","70+"})</f>
        <v>30-39</v>
      </c>
      <c r="S1581" t="str">
        <f t="shared" si="98"/>
        <v>Not Fleeing or Blank</v>
      </c>
      <c r="T1581" t="str">
        <f t="shared" si="99"/>
        <v>NO</v>
      </c>
    </row>
    <row r="1582" spans="1:20" ht="19" hidden="1" x14ac:dyDescent="0.2">
      <c r="A1582">
        <v>1581</v>
      </c>
      <c r="B1582">
        <v>1770</v>
      </c>
      <c r="C1582" t="s">
        <v>2696</v>
      </c>
      <c r="D1582" s="1">
        <v>42587</v>
      </c>
      <c r="E1582" t="s">
        <v>15</v>
      </c>
      <c r="F1582" t="s">
        <v>16</v>
      </c>
      <c r="G1582">
        <v>59</v>
      </c>
      <c r="H1582" t="s">
        <v>17</v>
      </c>
      <c r="I1582" t="s">
        <v>24</v>
      </c>
      <c r="J1582" t="s">
        <v>2697</v>
      </c>
      <c r="K1582" t="s">
        <v>344</v>
      </c>
      <c r="L1582" t="b">
        <v>1</v>
      </c>
      <c r="M1582" t="s">
        <v>21</v>
      </c>
      <c r="N1582" t="s">
        <v>22</v>
      </c>
      <c r="O1582" t="b">
        <v>0</v>
      </c>
      <c r="P1582" t="str">
        <f t="shared" si="96"/>
        <v>armed</v>
      </c>
      <c r="Q1582" t="str">
        <f t="shared" si="97"/>
        <v>Gun</v>
      </c>
      <c r="R1582" s="8" t="str">
        <f>LOOKUP(G1582,{0,1,19,30,40,50,60,70},{"null","0-18","19-29","30-39","40-49","50-59","60-69","70+"})</f>
        <v>50-59</v>
      </c>
      <c r="S1582" t="str">
        <f t="shared" si="98"/>
        <v>Not Fleeing or Blank</v>
      </c>
      <c r="T1582" t="str">
        <f t="shared" si="99"/>
        <v>NO</v>
      </c>
    </row>
    <row r="1583" spans="1:20" ht="19" hidden="1" x14ac:dyDescent="0.2">
      <c r="A1583">
        <v>1582</v>
      </c>
      <c r="B1583">
        <v>1763</v>
      </c>
      <c r="C1583" t="s">
        <v>2698</v>
      </c>
      <c r="D1583" s="1">
        <v>42589</v>
      </c>
      <c r="E1583" t="s">
        <v>15</v>
      </c>
      <c r="F1583" t="s">
        <v>60</v>
      </c>
      <c r="G1583">
        <v>25</v>
      </c>
      <c r="H1583" t="s">
        <v>17</v>
      </c>
      <c r="I1583" t="s">
        <v>56</v>
      </c>
      <c r="J1583" t="s">
        <v>860</v>
      </c>
      <c r="K1583" t="s">
        <v>67</v>
      </c>
      <c r="L1583" t="b">
        <v>1</v>
      </c>
      <c r="M1583" t="s">
        <v>21</v>
      </c>
      <c r="N1583" t="s">
        <v>22</v>
      </c>
      <c r="O1583" t="b">
        <v>0</v>
      </c>
      <c r="P1583" t="str">
        <f t="shared" si="96"/>
        <v>armed</v>
      </c>
      <c r="Q1583" t="str">
        <f t="shared" si="97"/>
        <v>No Gun</v>
      </c>
      <c r="R1583" s="8" t="str">
        <f>LOOKUP(G1583,{0,1,19,30,40,50,60,70},{"null","0-18","19-29","30-39","40-49","50-59","60-69","70+"})</f>
        <v>19-29</v>
      </c>
      <c r="S1583" t="str">
        <f t="shared" si="98"/>
        <v>Not Fleeing or Blank</v>
      </c>
      <c r="T1583" t="str">
        <f t="shared" si="99"/>
        <v>NO</v>
      </c>
    </row>
    <row r="1584" spans="1:20" ht="19" hidden="1" x14ac:dyDescent="0.2">
      <c r="A1584">
        <v>1583</v>
      </c>
      <c r="B1584">
        <v>1764</v>
      </c>
      <c r="C1584" t="s">
        <v>2699</v>
      </c>
      <c r="D1584" s="1">
        <v>42589</v>
      </c>
      <c r="E1584" t="s">
        <v>15</v>
      </c>
      <c r="F1584" t="s">
        <v>60</v>
      </c>
      <c r="G1584">
        <v>20</v>
      </c>
      <c r="H1584" t="s">
        <v>17</v>
      </c>
      <c r="I1584" t="s">
        <v>56</v>
      </c>
      <c r="J1584" t="s">
        <v>2700</v>
      </c>
      <c r="K1584" t="s">
        <v>58</v>
      </c>
      <c r="L1584" t="b">
        <v>1</v>
      </c>
      <c r="M1584" t="s">
        <v>33</v>
      </c>
      <c r="N1584" t="s">
        <v>22</v>
      </c>
      <c r="O1584" t="b">
        <v>0</v>
      </c>
      <c r="P1584" t="str">
        <f t="shared" si="96"/>
        <v>armed</v>
      </c>
      <c r="Q1584" t="str">
        <f t="shared" si="97"/>
        <v>No Gun</v>
      </c>
      <c r="R1584" s="8" t="str">
        <f>LOOKUP(G1584,{0,1,19,30,40,50,60,70},{"null","0-18","19-29","30-39","40-49","50-59","60-69","70+"})</f>
        <v>19-29</v>
      </c>
      <c r="S1584" t="str">
        <f t="shared" si="98"/>
        <v>Not Fleeing or Blank</v>
      </c>
      <c r="T1584" t="str">
        <f t="shared" si="99"/>
        <v>NO</v>
      </c>
    </row>
    <row r="1585" spans="1:20" ht="19" hidden="1" x14ac:dyDescent="0.2">
      <c r="A1585">
        <v>1584</v>
      </c>
      <c r="B1585">
        <v>1833</v>
      </c>
      <c r="C1585" t="s">
        <v>2701</v>
      </c>
      <c r="D1585" s="1">
        <v>42590</v>
      </c>
      <c r="E1585" t="s">
        <v>15</v>
      </c>
      <c r="F1585" t="s">
        <v>16</v>
      </c>
      <c r="G1585">
        <v>69</v>
      </c>
      <c r="H1585" t="s">
        <v>17</v>
      </c>
      <c r="I1585" t="s">
        <v>24</v>
      </c>
      <c r="J1585" t="s">
        <v>2702</v>
      </c>
      <c r="K1585" t="s">
        <v>361</v>
      </c>
      <c r="L1585" t="b">
        <v>1</v>
      </c>
      <c r="M1585" t="s">
        <v>21</v>
      </c>
      <c r="N1585" t="s">
        <v>22</v>
      </c>
      <c r="O1585" t="b">
        <v>0</v>
      </c>
      <c r="P1585" t="str">
        <f t="shared" si="96"/>
        <v>armed</v>
      </c>
      <c r="Q1585" t="str">
        <f t="shared" si="97"/>
        <v>Gun</v>
      </c>
      <c r="R1585" s="8" t="str">
        <f>LOOKUP(G1585,{0,1,19,30,40,50,60,70},{"null","0-18","19-29","30-39","40-49","50-59","60-69","70+"})</f>
        <v>60-69</v>
      </c>
      <c r="S1585" t="str">
        <f t="shared" si="98"/>
        <v>Not Fleeing or Blank</v>
      </c>
      <c r="T1585" t="str">
        <f t="shared" si="99"/>
        <v>NO</v>
      </c>
    </row>
    <row r="1586" spans="1:20" ht="19" hidden="1" x14ac:dyDescent="0.2">
      <c r="A1586">
        <v>1585</v>
      </c>
      <c r="B1586">
        <v>1766</v>
      </c>
      <c r="C1586" t="s">
        <v>2703</v>
      </c>
      <c r="D1586" s="1">
        <v>42590</v>
      </c>
      <c r="E1586" t="s">
        <v>15</v>
      </c>
      <c r="F1586" t="s">
        <v>60</v>
      </c>
      <c r="G1586">
        <v>57</v>
      </c>
      <c r="H1586" t="s">
        <v>17</v>
      </c>
      <c r="I1586" t="s">
        <v>56</v>
      </c>
      <c r="J1586" t="s">
        <v>877</v>
      </c>
      <c r="K1586" t="s">
        <v>146</v>
      </c>
      <c r="L1586" t="b">
        <v>0</v>
      </c>
      <c r="M1586" t="s">
        <v>33</v>
      </c>
      <c r="N1586" t="s">
        <v>22</v>
      </c>
      <c r="O1586" t="b">
        <v>1</v>
      </c>
      <c r="P1586" t="str">
        <f t="shared" si="96"/>
        <v>armed</v>
      </c>
      <c r="Q1586" t="str">
        <f t="shared" si="97"/>
        <v>No Gun</v>
      </c>
      <c r="R1586" s="8" t="str">
        <f>LOOKUP(G1586,{0,1,19,30,40,50,60,70},{"null","0-18","19-29","30-39","40-49","50-59","60-69","70+"})</f>
        <v>50-59</v>
      </c>
      <c r="S1586" t="str">
        <f t="shared" si="98"/>
        <v>Not Fleeing or Blank</v>
      </c>
      <c r="T1586" t="str">
        <f t="shared" si="99"/>
        <v>NO</v>
      </c>
    </row>
    <row r="1587" spans="1:20" ht="19" hidden="1" x14ac:dyDescent="0.2">
      <c r="A1587">
        <v>1586</v>
      </c>
      <c r="B1587">
        <v>1771</v>
      </c>
      <c r="C1587" t="s">
        <v>2704</v>
      </c>
      <c r="D1587" s="1">
        <v>42590</v>
      </c>
      <c r="E1587" t="s">
        <v>15</v>
      </c>
      <c r="F1587" t="s">
        <v>16</v>
      </c>
      <c r="G1587">
        <v>56</v>
      </c>
      <c r="H1587" t="s">
        <v>17</v>
      </c>
      <c r="I1587" t="s">
        <v>24</v>
      </c>
      <c r="J1587" t="s">
        <v>908</v>
      </c>
      <c r="K1587" t="s">
        <v>37</v>
      </c>
      <c r="L1587" t="b">
        <v>0</v>
      </c>
      <c r="M1587" t="s">
        <v>21</v>
      </c>
      <c r="N1587" t="s">
        <v>22</v>
      </c>
      <c r="O1587" t="b">
        <v>0</v>
      </c>
      <c r="P1587" t="str">
        <f t="shared" si="96"/>
        <v>armed</v>
      </c>
      <c r="Q1587" t="str">
        <f t="shared" si="97"/>
        <v>Gun</v>
      </c>
      <c r="R1587" s="8" t="str">
        <f>LOOKUP(G1587,{0,1,19,30,40,50,60,70},{"null","0-18","19-29","30-39","40-49","50-59","60-69","70+"})</f>
        <v>50-59</v>
      </c>
      <c r="S1587" t="str">
        <f t="shared" si="98"/>
        <v>Not Fleeing or Blank</v>
      </c>
      <c r="T1587" t="str">
        <f t="shared" si="99"/>
        <v>NO</v>
      </c>
    </row>
    <row r="1588" spans="1:20" ht="19" hidden="1" x14ac:dyDescent="0.2">
      <c r="A1588">
        <v>1587</v>
      </c>
      <c r="B1588">
        <v>1773</v>
      </c>
      <c r="C1588" t="s">
        <v>2705</v>
      </c>
      <c r="D1588" s="1">
        <v>42590</v>
      </c>
      <c r="E1588" t="s">
        <v>15</v>
      </c>
      <c r="F1588" t="s">
        <v>16</v>
      </c>
      <c r="G1588">
        <v>64</v>
      </c>
      <c r="H1588" t="s">
        <v>17</v>
      </c>
      <c r="I1588" t="s">
        <v>24</v>
      </c>
      <c r="J1588" t="s">
        <v>2706</v>
      </c>
      <c r="K1588" t="s">
        <v>251</v>
      </c>
      <c r="L1588" t="b">
        <v>0</v>
      </c>
      <c r="M1588" t="s">
        <v>21</v>
      </c>
      <c r="N1588" t="s">
        <v>22</v>
      </c>
      <c r="O1588" t="b">
        <v>0</v>
      </c>
      <c r="P1588" t="str">
        <f t="shared" si="96"/>
        <v>armed</v>
      </c>
      <c r="Q1588" t="str">
        <f t="shared" si="97"/>
        <v>Gun</v>
      </c>
      <c r="R1588" s="8" t="str">
        <f>LOOKUP(G1588,{0,1,19,30,40,50,60,70},{"null","0-18","19-29","30-39","40-49","50-59","60-69","70+"})</f>
        <v>60-69</v>
      </c>
      <c r="S1588" t="str">
        <f t="shared" si="98"/>
        <v>Not Fleeing or Blank</v>
      </c>
      <c r="T1588" t="str">
        <f t="shared" si="99"/>
        <v>NO</v>
      </c>
    </row>
    <row r="1589" spans="1:20" ht="19" hidden="1" x14ac:dyDescent="0.2">
      <c r="A1589">
        <v>1588</v>
      </c>
      <c r="B1589">
        <v>1774</v>
      </c>
      <c r="C1589" t="s">
        <v>2707</v>
      </c>
      <c r="D1589" s="1">
        <v>42590</v>
      </c>
      <c r="E1589" t="s">
        <v>15</v>
      </c>
      <c r="F1589" t="s">
        <v>16</v>
      </c>
      <c r="G1589">
        <v>34</v>
      </c>
      <c r="H1589" t="s">
        <v>17</v>
      </c>
      <c r="I1589" t="s">
        <v>30</v>
      </c>
      <c r="J1589" t="s">
        <v>2708</v>
      </c>
      <c r="K1589" t="s">
        <v>146</v>
      </c>
      <c r="L1589" t="b">
        <v>0</v>
      </c>
      <c r="M1589" t="s">
        <v>21</v>
      </c>
      <c r="N1589" t="s">
        <v>442</v>
      </c>
      <c r="O1589" t="b">
        <v>0</v>
      </c>
      <c r="P1589" t="str">
        <f t="shared" si="96"/>
        <v>armed</v>
      </c>
      <c r="Q1589" t="str">
        <f t="shared" si="97"/>
        <v>Gun</v>
      </c>
      <c r="R1589" s="8" t="str">
        <f>LOOKUP(G1589,{0,1,19,30,40,50,60,70},{"null","0-18","19-29","30-39","40-49","50-59","60-69","70+"})</f>
        <v>30-39</v>
      </c>
      <c r="S1589" t="str">
        <f t="shared" si="98"/>
        <v>Fleeing</v>
      </c>
      <c r="T1589" t="str">
        <f t="shared" si="99"/>
        <v>NO</v>
      </c>
    </row>
    <row r="1590" spans="1:20" ht="19" hidden="1" x14ac:dyDescent="0.2">
      <c r="A1590">
        <v>1589</v>
      </c>
      <c r="B1590">
        <v>1775</v>
      </c>
      <c r="C1590" t="s">
        <v>2709</v>
      </c>
      <c r="D1590" s="1">
        <v>42591</v>
      </c>
      <c r="E1590" t="s">
        <v>15</v>
      </c>
      <c r="F1590" t="s">
        <v>16</v>
      </c>
      <c r="G1590">
        <v>45</v>
      </c>
      <c r="H1590" t="s">
        <v>17</v>
      </c>
      <c r="I1590" t="s">
        <v>24</v>
      </c>
      <c r="J1590" t="s">
        <v>2710</v>
      </c>
      <c r="K1590" t="s">
        <v>67</v>
      </c>
      <c r="L1590" t="b">
        <v>1</v>
      </c>
      <c r="M1590" t="s">
        <v>33</v>
      </c>
      <c r="N1590" t="s">
        <v>22</v>
      </c>
      <c r="O1590" t="b">
        <v>0</v>
      </c>
      <c r="P1590" t="str">
        <f t="shared" si="96"/>
        <v>armed</v>
      </c>
      <c r="Q1590" t="str">
        <f t="shared" si="97"/>
        <v>Gun</v>
      </c>
      <c r="R1590" s="8" t="str">
        <f>LOOKUP(G1590,{0,1,19,30,40,50,60,70},{"null","0-18","19-29","30-39","40-49","50-59","60-69","70+"})</f>
        <v>40-49</v>
      </c>
      <c r="S1590" t="str">
        <f t="shared" si="98"/>
        <v>Not Fleeing or Blank</v>
      </c>
      <c r="T1590" t="str">
        <f t="shared" si="99"/>
        <v>NO</v>
      </c>
    </row>
    <row r="1591" spans="1:20" ht="19" hidden="1" x14ac:dyDescent="0.2">
      <c r="A1591">
        <v>1590</v>
      </c>
      <c r="B1591">
        <v>1776</v>
      </c>
      <c r="C1591" t="s">
        <v>2711</v>
      </c>
      <c r="D1591" s="1">
        <v>42591</v>
      </c>
      <c r="E1591" t="s">
        <v>15</v>
      </c>
      <c r="F1591" t="s">
        <v>16</v>
      </c>
      <c r="G1591">
        <v>14</v>
      </c>
      <c r="H1591" t="s">
        <v>17</v>
      </c>
      <c r="I1591" t="s">
        <v>30</v>
      </c>
      <c r="J1591" t="s">
        <v>139</v>
      </c>
      <c r="K1591" t="s">
        <v>37</v>
      </c>
      <c r="L1591" t="b">
        <v>0</v>
      </c>
      <c r="M1591" t="s">
        <v>21</v>
      </c>
      <c r="N1591" t="s">
        <v>73</v>
      </c>
      <c r="O1591" t="b">
        <v>1</v>
      </c>
      <c r="P1591" t="str">
        <f t="shared" si="96"/>
        <v>armed</v>
      </c>
      <c r="Q1591" t="str">
        <f t="shared" si="97"/>
        <v>Gun</v>
      </c>
      <c r="R1591" s="8" t="str">
        <f>LOOKUP(G1591,{0,1,19,30,40,50,60,70},{"null","0-18","19-29","30-39","40-49","50-59","60-69","70+"})</f>
        <v>0-18</v>
      </c>
      <c r="S1591" t="str">
        <f t="shared" si="98"/>
        <v>Fleeing</v>
      </c>
      <c r="T1591" t="str">
        <f t="shared" si="99"/>
        <v>NO</v>
      </c>
    </row>
    <row r="1592" spans="1:20" ht="19" hidden="1" x14ac:dyDescent="0.2">
      <c r="A1592">
        <v>1591</v>
      </c>
      <c r="B1592">
        <v>1777</v>
      </c>
      <c r="C1592" t="s">
        <v>2712</v>
      </c>
      <c r="D1592" s="1">
        <v>42591</v>
      </c>
      <c r="E1592" t="s">
        <v>15</v>
      </c>
      <c r="F1592" t="s">
        <v>77</v>
      </c>
      <c r="G1592">
        <v>44</v>
      </c>
      <c r="H1592" t="s">
        <v>17</v>
      </c>
      <c r="I1592" t="s">
        <v>24</v>
      </c>
      <c r="J1592" t="s">
        <v>2117</v>
      </c>
      <c r="K1592" t="s">
        <v>361</v>
      </c>
      <c r="L1592" t="b">
        <v>0</v>
      </c>
      <c r="M1592" t="s">
        <v>33</v>
      </c>
      <c r="N1592" t="s">
        <v>22</v>
      </c>
      <c r="O1592" t="b">
        <v>0</v>
      </c>
      <c r="P1592" t="str">
        <f t="shared" si="96"/>
        <v>unarmed or undetermined or null</v>
      </c>
      <c r="Q1592" t="str">
        <f t="shared" si="97"/>
        <v>No Gun</v>
      </c>
      <c r="R1592" s="8" t="str">
        <f>LOOKUP(G1592,{0,1,19,30,40,50,60,70},{"null","0-18","19-29","30-39","40-49","50-59","60-69","70+"})</f>
        <v>40-49</v>
      </c>
      <c r="S1592" t="str">
        <f t="shared" si="98"/>
        <v>Not Fleeing or Blank</v>
      </c>
      <c r="T1592" t="str">
        <f t="shared" si="99"/>
        <v>NO</v>
      </c>
    </row>
    <row r="1593" spans="1:20" ht="19" hidden="1" x14ac:dyDescent="0.2">
      <c r="A1593">
        <v>1592</v>
      </c>
      <c r="B1593">
        <v>2149</v>
      </c>
      <c r="C1593" t="s">
        <v>2713</v>
      </c>
      <c r="D1593" s="1">
        <v>42593</v>
      </c>
      <c r="E1593" t="s">
        <v>15</v>
      </c>
      <c r="F1593" t="s">
        <v>16</v>
      </c>
      <c r="G1593">
        <v>54</v>
      </c>
      <c r="H1593" t="s">
        <v>17</v>
      </c>
      <c r="I1593" t="s">
        <v>24</v>
      </c>
      <c r="J1593" t="s">
        <v>2714</v>
      </c>
      <c r="K1593" t="s">
        <v>72</v>
      </c>
      <c r="L1593" t="b">
        <v>0</v>
      </c>
      <c r="M1593" t="s">
        <v>21</v>
      </c>
      <c r="N1593" t="s">
        <v>22</v>
      </c>
      <c r="O1593" t="b">
        <v>0</v>
      </c>
      <c r="P1593" t="str">
        <f t="shared" si="96"/>
        <v>armed</v>
      </c>
      <c r="Q1593" t="str">
        <f t="shared" si="97"/>
        <v>Gun</v>
      </c>
      <c r="R1593" s="8" t="str">
        <f>LOOKUP(G1593,{0,1,19,30,40,50,60,70},{"null","0-18","19-29","30-39","40-49","50-59","60-69","70+"})</f>
        <v>50-59</v>
      </c>
      <c r="S1593" t="str">
        <f t="shared" si="98"/>
        <v>Not Fleeing or Blank</v>
      </c>
      <c r="T1593" t="str">
        <f t="shared" si="99"/>
        <v>NO</v>
      </c>
    </row>
    <row r="1594" spans="1:20" ht="19" hidden="1" x14ac:dyDescent="0.2">
      <c r="A1594">
        <v>1593</v>
      </c>
      <c r="B1594">
        <v>1778</v>
      </c>
      <c r="C1594" t="s">
        <v>2715</v>
      </c>
      <c r="D1594" s="1">
        <v>42593</v>
      </c>
      <c r="E1594" t="s">
        <v>15</v>
      </c>
      <c r="F1594" t="s">
        <v>16</v>
      </c>
      <c r="G1594">
        <v>59</v>
      </c>
      <c r="H1594" t="s">
        <v>17</v>
      </c>
      <c r="I1594" t="s">
        <v>24</v>
      </c>
      <c r="J1594" t="s">
        <v>2716</v>
      </c>
      <c r="K1594" t="s">
        <v>20</v>
      </c>
      <c r="L1594" t="b">
        <v>1</v>
      </c>
      <c r="M1594" t="s">
        <v>21</v>
      </c>
      <c r="N1594" t="s">
        <v>22</v>
      </c>
      <c r="O1594" t="b">
        <v>0</v>
      </c>
      <c r="P1594" t="str">
        <f t="shared" si="96"/>
        <v>armed</v>
      </c>
      <c r="Q1594" t="str">
        <f t="shared" si="97"/>
        <v>Gun</v>
      </c>
      <c r="R1594" s="8" t="str">
        <f>LOOKUP(G1594,{0,1,19,30,40,50,60,70},{"null","0-18","19-29","30-39","40-49","50-59","60-69","70+"})</f>
        <v>50-59</v>
      </c>
      <c r="S1594" t="str">
        <f t="shared" si="98"/>
        <v>Not Fleeing or Blank</v>
      </c>
      <c r="T1594" t="str">
        <f t="shared" si="99"/>
        <v>NO</v>
      </c>
    </row>
    <row r="1595" spans="1:20" ht="19" hidden="1" x14ac:dyDescent="0.2">
      <c r="A1595">
        <v>1594</v>
      </c>
      <c r="B1595">
        <v>1785</v>
      </c>
      <c r="C1595" t="s">
        <v>2717</v>
      </c>
      <c r="D1595" s="1">
        <v>42593</v>
      </c>
      <c r="E1595" t="s">
        <v>15</v>
      </c>
      <c r="F1595" t="s">
        <v>60</v>
      </c>
      <c r="G1595">
        <v>33</v>
      </c>
      <c r="H1595" t="s">
        <v>17</v>
      </c>
      <c r="I1595" t="s">
        <v>30</v>
      </c>
      <c r="J1595" t="s">
        <v>2718</v>
      </c>
      <c r="K1595" t="s">
        <v>37</v>
      </c>
      <c r="L1595" t="b">
        <v>0</v>
      </c>
      <c r="M1595" t="s">
        <v>77</v>
      </c>
      <c r="N1595" t="s">
        <v>442</v>
      </c>
      <c r="O1595" t="b">
        <v>0</v>
      </c>
      <c r="P1595" t="str">
        <f t="shared" si="96"/>
        <v>armed</v>
      </c>
      <c r="Q1595" t="str">
        <f t="shared" si="97"/>
        <v>No Gun</v>
      </c>
      <c r="R1595" s="8" t="str">
        <f>LOOKUP(G1595,{0,1,19,30,40,50,60,70},{"null","0-18","19-29","30-39","40-49","50-59","60-69","70+"})</f>
        <v>30-39</v>
      </c>
      <c r="S1595" t="str">
        <f t="shared" si="98"/>
        <v>Fleeing</v>
      </c>
      <c r="T1595" t="str">
        <f t="shared" si="99"/>
        <v>NO</v>
      </c>
    </row>
    <row r="1596" spans="1:20" ht="19" hidden="1" x14ac:dyDescent="0.2">
      <c r="A1596">
        <v>1595</v>
      </c>
      <c r="B1596">
        <v>1782</v>
      </c>
      <c r="C1596" t="s">
        <v>2719</v>
      </c>
      <c r="D1596" s="1">
        <v>42594</v>
      </c>
      <c r="E1596" t="s">
        <v>15</v>
      </c>
      <c r="F1596" t="s">
        <v>77</v>
      </c>
      <c r="G1596">
        <v>22</v>
      </c>
      <c r="H1596" t="s">
        <v>17</v>
      </c>
      <c r="I1596" t="s">
        <v>30</v>
      </c>
      <c r="J1596" t="s">
        <v>681</v>
      </c>
      <c r="K1596" t="s">
        <v>47</v>
      </c>
      <c r="L1596" t="b">
        <v>0</v>
      </c>
      <c r="M1596" t="s">
        <v>33</v>
      </c>
      <c r="N1596" t="s">
        <v>48</v>
      </c>
      <c r="O1596" t="b">
        <v>0</v>
      </c>
      <c r="P1596" t="str">
        <f t="shared" si="96"/>
        <v>unarmed or undetermined or null</v>
      </c>
      <c r="Q1596" t="str">
        <f t="shared" si="97"/>
        <v>No Gun</v>
      </c>
      <c r="R1596" s="8" t="str">
        <f>LOOKUP(G1596,{0,1,19,30,40,50,60,70},{"null","0-18","19-29","30-39","40-49","50-59","60-69","70+"})</f>
        <v>19-29</v>
      </c>
      <c r="S1596" t="str">
        <f t="shared" si="98"/>
        <v>Fleeing</v>
      </c>
      <c r="T1596" t="str">
        <f t="shared" si="99"/>
        <v>NO</v>
      </c>
    </row>
    <row r="1597" spans="1:20" ht="19" hidden="1" x14ac:dyDescent="0.2">
      <c r="A1597">
        <v>1596</v>
      </c>
      <c r="B1597">
        <v>1783</v>
      </c>
      <c r="C1597" t="s">
        <v>2720</v>
      </c>
      <c r="D1597" s="1">
        <v>42594</v>
      </c>
      <c r="E1597" t="s">
        <v>28</v>
      </c>
      <c r="F1597" t="s">
        <v>203</v>
      </c>
      <c r="G1597">
        <v>49</v>
      </c>
      <c r="H1597" t="s">
        <v>17</v>
      </c>
      <c r="I1597" t="s">
        <v>24</v>
      </c>
      <c r="J1597" t="s">
        <v>929</v>
      </c>
      <c r="K1597" t="s">
        <v>44</v>
      </c>
      <c r="L1597" t="b">
        <v>1</v>
      </c>
      <c r="M1597" t="s">
        <v>33</v>
      </c>
      <c r="N1597" t="s">
        <v>22</v>
      </c>
      <c r="O1597" t="b">
        <v>1</v>
      </c>
      <c r="P1597" t="str">
        <f t="shared" si="96"/>
        <v>armed</v>
      </c>
      <c r="Q1597" t="str">
        <f t="shared" si="97"/>
        <v>No Gun</v>
      </c>
      <c r="R1597" s="8" t="str">
        <f>LOOKUP(G1597,{0,1,19,30,40,50,60,70},{"null","0-18","19-29","30-39","40-49","50-59","60-69","70+"})</f>
        <v>40-49</v>
      </c>
      <c r="S1597" t="str">
        <f t="shared" si="98"/>
        <v>Not Fleeing or Blank</v>
      </c>
      <c r="T1597" t="str">
        <f t="shared" si="99"/>
        <v>NO</v>
      </c>
    </row>
    <row r="1598" spans="1:20" ht="19" hidden="1" x14ac:dyDescent="0.2">
      <c r="A1598">
        <v>1597</v>
      </c>
      <c r="B1598">
        <v>1832</v>
      </c>
      <c r="C1598" t="s">
        <v>2721</v>
      </c>
      <c r="D1598" s="1">
        <v>42595</v>
      </c>
      <c r="E1598" t="s">
        <v>15</v>
      </c>
      <c r="G1598">
        <v>36</v>
      </c>
      <c r="H1598" t="s">
        <v>17</v>
      </c>
      <c r="I1598" t="s">
        <v>30</v>
      </c>
      <c r="J1598" t="s">
        <v>2722</v>
      </c>
      <c r="K1598" t="s">
        <v>37</v>
      </c>
      <c r="L1598" t="b">
        <v>0</v>
      </c>
      <c r="M1598" t="s">
        <v>33</v>
      </c>
      <c r="N1598" t="s">
        <v>48</v>
      </c>
      <c r="O1598" t="b">
        <v>0</v>
      </c>
      <c r="P1598" t="str">
        <f t="shared" si="96"/>
        <v>unarmed or undetermined or null</v>
      </c>
      <c r="Q1598" t="str">
        <f t="shared" si="97"/>
        <v>No Gun</v>
      </c>
      <c r="R1598" s="8" t="str">
        <f>LOOKUP(G1598,{0,1,19,30,40,50,60,70},{"null","0-18","19-29","30-39","40-49","50-59","60-69","70+"})</f>
        <v>30-39</v>
      </c>
      <c r="S1598" t="str">
        <f t="shared" si="98"/>
        <v>Fleeing</v>
      </c>
      <c r="T1598" t="str">
        <f t="shared" si="99"/>
        <v>NO</v>
      </c>
    </row>
    <row r="1599" spans="1:20" ht="19" x14ac:dyDescent="0.2">
      <c r="A1599">
        <v>1598</v>
      </c>
      <c r="B1599">
        <v>1780</v>
      </c>
      <c r="C1599" t="s">
        <v>2723</v>
      </c>
      <c r="D1599" s="1">
        <v>42595</v>
      </c>
      <c r="E1599" t="s">
        <v>15</v>
      </c>
      <c r="F1599" t="s">
        <v>16</v>
      </c>
      <c r="G1599">
        <v>23</v>
      </c>
      <c r="H1599" t="s">
        <v>17</v>
      </c>
      <c r="I1599" t="s">
        <v>56</v>
      </c>
      <c r="J1599" t="s">
        <v>387</v>
      </c>
      <c r="K1599" t="s">
        <v>344</v>
      </c>
      <c r="L1599" t="b">
        <v>0</v>
      </c>
      <c r="M1599" t="s">
        <v>33</v>
      </c>
      <c r="N1599" t="s">
        <v>73</v>
      </c>
      <c r="O1599" t="b">
        <v>1</v>
      </c>
      <c r="P1599" t="str">
        <f t="shared" si="96"/>
        <v>armed</v>
      </c>
      <c r="Q1599" t="str">
        <f t="shared" si="97"/>
        <v>Gun</v>
      </c>
      <c r="R1599" s="8" t="str">
        <f>LOOKUP(G1599,{0,1,19,30,40,50,60,70},{"null","0-18","19-29","30-39","40-49","50-59","60-69","70+"})</f>
        <v>19-29</v>
      </c>
      <c r="S1599" t="str">
        <f t="shared" si="98"/>
        <v>Fleeing</v>
      </c>
      <c r="T1599" t="str">
        <f t="shared" si="99"/>
        <v>YES</v>
      </c>
    </row>
    <row r="1600" spans="1:20" ht="19" hidden="1" x14ac:dyDescent="0.2">
      <c r="A1600">
        <v>1599</v>
      </c>
      <c r="B1600">
        <v>1781</v>
      </c>
      <c r="C1600" t="s">
        <v>2724</v>
      </c>
      <c r="D1600" s="1">
        <v>42595</v>
      </c>
      <c r="E1600" t="s">
        <v>15</v>
      </c>
      <c r="F1600" t="s">
        <v>60</v>
      </c>
      <c r="G1600">
        <v>38</v>
      </c>
      <c r="H1600" t="s">
        <v>17</v>
      </c>
      <c r="I1600" t="s">
        <v>30</v>
      </c>
      <c r="J1600" t="s">
        <v>193</v>
      </c>
      <c r="K1600" t="s">
        <v>47</v>
      </c>
      <c r="L1600" t="b">
        <v>1</v>
      </c>
      <c r="M1600" t="s">
        <v>21</v>
      </c>
      <c r="N1600" t="s">
        <v>22</v>
      </c>
      <c r="O1600" t="b">
        <v>0</v>
      </c>
      <c r="P1600" t="str">
        <f t="shared" si="96"/>
        <v>armed</v>
      </c>
      <c r="Q1600" t="str">
        <f t="shared" si="97"/>
        <v>No Gun</v>
      </c>
      <c r="R1600" s="8" t="str">
        <f>LOOKUP(G1600,{0,1,19,30,40,50,60,70},{"null","0-18","19-29","30-39","40-49","50-59","60-69","70+"})</f>
        <v>30-39</v>
      </c>
      <c r="S1600" t="str">
        <f t="shared" si="98"/>
        <v>Not Fleeing or Blank</v>
      </c>
      <c r="T1600" t="str">
        <f t="shared" si="99"/>
        <v>NO</v>
      </c>
    </row>
    <row r="1601" spans="1:20" ht="19" hidden="1" x14ac:dyDescent="0.2">
      <c r="A1601">
        <v>1600</v>
      </c>
      <c r="B1601">
        <v>1784</v>
      </c>
      <c r="C1601" t="s">
        <v>2725</v>
      </c>
      <c r="D1601" s="1">
        <v>42595</v>
      </c>
      <c r="E1601" t="s">
        <v>15</v>
      </c>
      <c r="F1601" t="s">
        <v>16</v>
      </c>
      <c r="G1601">
        <v>53</v>
      </c>
      <c r="H1601" t="s">
        <v>17</v>
      </c>
      <c r="I1601" t="s">
        <v>24</v>
      </c>
      <c r="J1601" t="s">
        <v>635</v>
      </c>
      <c r="K1601" t="s">
        <v>41</v>
      </c>
      <c r="L1601" t="b">
        <v>0</v>
      </c>
      <c r="M1601" t="s">
        <v>33</v>
      </c>
      <c r="N1601" t="s">
        <v>22</v>
      </c>
      <c r="O1601" t="b">
        <v>0</v>
      </c>
      <c r="P1601" t="str">
        <f t="shared" si="96"/>
        <v>armed</v>
      </c>
      <c r="Q1601" t="str">
        <f t="shared" si="97"/>
        <v>Gun</v>
      </c>
      <c r="R1601" s="8" t="str">
        <f>LOOKUP(G1601,{0,1,19,30,40,50,60,70},{"null","0-18","19-29","30-39","40-49","50-59","60-69","70+"})</f>
        <v>50-59</v>
      </c>
      <c r="S1601" t="str">
        <f t="shared" si="98"/>
        <v>Not Fleeing or Blank</v>
      </c>
      <c r="T1601" t="str">
        <f t="shared" si="99"/>
        <v>NO</v>
      </c>
    </row>
    <row r="1602" spans="1:20" ht="19" hidden="1" x14ac:dyDescent="0.2">
      <c r="A1602">
        <v>1601</v>
      </c>
      <c r="B1602">
        <v>1786</v>
      </c>
      <c r="C1602" t="s">
        <v>2726</v>
      </c>
      <c r="D1602" s="1">
        <v>42597</v>
      </c>
      <c r="E1602" t="s">
        <v>15</v>
      </c>
      <c r="F1602" t="s">
        <v>975</v>
      </c>
      <c r="G1602">
        <v>29</v>
      </c>
      <c r="H1602" t="s">
        <v>17</v>
      </c>
      <c r="I1602" t="s">
        <v>30</v>
      </c>
      <c r="J1602" t="s">
        <v>2727</v>
      </c>
      <c r="K1602" t="s">
        <v>112</v>
      </c>
      <c r="L1602" t="b">
        <v>1</v>
      </c>
      <c r="M1602" t="s">
        <v>33</v>
      </c>
      <c r="N1602" t="s">
        <v>22</v>
      </c>
      <c r="O1602" t="b">
        <v>0</v>
      </c>
      <c r="P1602" t="str">
        <f t="shared" si="96"/>
        <v>armed</v>
      </c>
      <c r="Q1602" t="str">
        <f t="shared" si="97"/>
        <v>No Gun</v>
      </c>
      <c r="R1602" s="8" t="str">
        <f>LOOKUP(G1602,{0,1,19,30,40,50,60,70},{"null","0-18","19-29","30-39","40-49","50-59","60-69","70+"})</f>
        <v>19-29</v>
      </c>
      <c r="S1602" t="str">
        <f t="shared" si="98"/>
        <v>Not Fleeing or Blank</v>
      </c>
      <c r="T1602" t="str">
        <f t="shared" si="99"/>
        <v>NO</v>
      </c>
    </row>
    <row r="1603" spans="1:20" ht="19" hidden="1" x14ac:dyDescent="0.2">
      <c r="A1603">
        <v>1602</v>
      </c>
      <c r="B1603">
        <v>1788</v>
      </c>
      <c r="C1603" t="s">
        <v>2728</v>
      </c>
      <c r="D1603" s="1">
        <v>42597</v>
      </c>
      <c r="E1603" t="s">
        <v>15</v>
      </c>
      <c r="F1603" t="s">
        <v>16</v>
      </c>
      <c r="G1603">
        <v>42</v>
      </c>
      <c r="H1603" t="s">
        <v>17</v>
      </c>
      <c r="I1603" t="s">
        <v>24</v>
      </c>
      <c r="J1603" t="s">
        <v>2729</v>
      </c>
      <c r="K1603" t="s">
        <v>242</v>
      </c>
      <c r="L1603" t="b">
        <v>0</v>
      </c>
      <c r="M1603" t="s">
        <v>21</v>
      </c>
      <c r="N1603" t="s">
        <v>442</v>
      </c>
      <c r="O1603" t="b">
        <v>0</v>
      </c>
      <c r="P1603" t="str">
        <f t="shared" ref="P1603:P1666" si="100">IF(OR(F1603="unarmed", F1603="undetermined", F1603=""), "unarmed or undetermined or null", "armed")</f>
        <v>armed</v>
      </c>
      <c r="Q1603" t="str">
        <f t="shared" ref="Q1603:Q1666" si="101">IF(OR(F1603="BB gun",F1603="bean-bag gun",F1603="nail gun",F1603="pellet gun"),"No Gun",IF(ISNUMBER(SEARCH("gun",F1603)),"Gun","No Gun"))</f>
        <v>Gun</v>
      </c>
      <c r="R1603" s="8" t="str">
        <f>LOOKUP(G1603,{0,1,19,30,40,50,60,70},{"null","0-18","19-29","30-39","40-49","50-59","60-69","70+"})</f>
        <v>40-49</v>
      </c>
      <c r="S1603" t="str">
        <f t="shared" ref="S1603:S1666" si="102">IF(OR(N1603="Not fleeing", N1603=""), "Not Fleeing or Blank", "Fleeing")</f>
        <v>Fleeing</v>
      </c>
      <c r="T1603" t="str">
        <f t="shared" ref="T1603:T1666" si="103">IF(AND(S1603="Fleeing", I1603="B", H1603="M"), "YES", "NO")</f>
        <v>NO</v>
      </c>
    </row>
    <row r="1604" spans="1:20" ht="19" hidden="1" x14ac:dyDescent="0.2">
      <c r="A1604">
        <v>1603</v>
      </c>
      <c r="B1604">
        <v>1792</v>
      </c>
      <c r="C1604" t="s">
        <v>2730</v>
      </c>
      <c r="D1604" s="1">
        <v>42598</v>
      </c>
      <c r="E1604" t="s">
        <v>15</v>
      </c>
      <c r="F1604" t="s">
        <v>29</v>
      </c>
      <c r="G1604">
        <v>25</v>
      </c>
      <c r="H1604" t="s">
        <v>17</v>
      </c>
      <c r="I1604" t="s">
        <v>30</v>
      </c>
      <c r="J1604" t="s">
        <v>367</v>
      </c>
      <c r="K1604" t="s">
        <v>47</v>
      </c>
      <c r="L1604" t="b">
        <v>0</v>
      </c>
      <c r="M1604" t="s">
        <v>21</v>
      </c>
      <c r="N1604" t="s">
        <v>22</v>
      </c>
      <c r="O1604" t="b">
        <v>0</v>
      </c>
      <c r="P1604" t="str">
        <f t="shared" si="100"/>
        <v>unarmed or undetermined or null</v>
      </c>
      <c r="Q1604" t="str">
        <f t="shared" si="101"/>
        <v>No Gun</v>
      </c>
      <c r="R1604" s="8" t="str">
        <f>LOOKUP(G1604,{0,1,19,30,40,50,60,70},{"null","0-18","19-29","30-39","40-49","50-59","60-69","70+"})</f>
        <v>19-29</v>
      </c>
      <c r="S1604" t="str">
        <f t="shared" si="102"/>
        <v>Not Fleeing or Blank</v>
      </c>
      <c r="T1604" t="str">
        <f t="shared" si="103"/>
        <v>NO</v>
      </c>
    </row>
    <row r="1605" spans="1:20" ht="19" x14ac:dyDescent="0.2">
      <c r="A1605">
        <v>1604</v>
      </c>
      <c r="B1605">
        <v>1795</v>
      </c>
      <c r="C1605" t="s">
        <v>2731</v>
      </c>
      <c r="D1605" s="1">
        <v>42598</v>
      </c>
      <c r="E1605" t="s">
        <v>15</v>
      </c>
      <c r="F1605" t="s">
        <v>16</v>
      </c>
      <c r="G1605">
        <v>18</v>
      </c>
      <c r="H1605" t="s">
        <v>17</v>
      </c>
      <c r="I1605" t="s">
        <v>56</v>
      </c>
      <c r="J1605" t="s">
        <v>139</v>
      </c>
      <c r="K1605" t="s">
        <v>37</v>
      </c>
      <c r="L1605" t="b">
        <v>0</v>
      </c>
      <c r="M1605" t="s">
        <v>33</v>
      </c>
      <c r="N1605" t="s">
        <v>73</v>
      </c>
      <c r="O1605" t="b">
        <v>0</v>
      </c>
      <c r="P1605" t="str">
        <f t="shared" si="100"/>
        <v>armed</v>
      </c>
      <c r="Q1605" t="str">
        <f t="shared" si="101"/>
        <v>Gun</v>
      </c>
      <c r="R1605" s="8" t="str">
        <f>LOOKUP(G1605,{0,1,19,30,40,50,60,70},{"null","0-18","19-29","30-39","40-49","50-59","60-69","70+"})</f>
        <v>0-18</v>
      </c>
      <c r="S1605" t="str">
        <f t="shared" si="102"/>
        <v>Fleeing</v>
      </c>
      <c r="T1605" t="str">
        <f t="shared" si="103"/>
        <v>YES</v>
      </c>
    </row>
    <row r="1606" spans="1:20" ht="19" hidden="1" x14ac:dyDescent="0.2">
      <c r="A1606">
        <v>1605</v>
      </c>
      <c r="B1606">
        <v>2145</v>
      </c>
      <c r="C1606" t="s">
        <v>2732</v>
      </c>
      <c r="D1606" s="1">
        <v>42598</v>
      </c>
      <c r="E1606" t="s">
        <v>15</v>
      </c>
      <c r="F1606" t="s">
        <v>16</v>
      </c>
      <c r="G1606">
        <v>55</v>
      </c>
      <c r="H1606" t="s">
        <v>17</v>
      </c>
      <c r="I1606" t="s">
        <v>24</v>
      </c>
      <c r="J1606" t="s">
        <v>910</v>
      </c>
      <c r="K1606" t="s">
        <v>447</v>
      </c>
      <c r="L1606" t="b">
        <v>0</v>
      </c>
      <c r="M1606" t="s">
        <v>33</v>
      </c>
      <c r="N1606" t="s">
        <v>22</v>
      </c>
      <c r="O1606" t="b">
        <v>0</v>
      </c>
      <c r="P1606" t="str">
        <f t="shared" si="100"/>
        <v>armed</v>
      </c>
      <c r="Q1606" t="str">
        <f t="shared" si="101"/>
        <v>Gun</v>
      </c>
      <c r="R1606" s="8" t="str">
        <f>LOOKUP(G1606,{0,1,19,30,40,50,60,70},{"null","0-18","19-29","30-39","40-49","50-59","60-69","70+"})</f>
        <v>50-59</v>
      </c>
      <c r="S1606" t="str">
        <f t="shared" si="102"/>
        <v>Not Fleeing or Blank</v>
      </c>
      <c r="T1606" t="str">
        <f t="shared" si="103"/>
        <v>NO</v>
      </c>
    </row>
    <row r="1607" spans="1:20" ht="19" hidden="1" x14ac:dyDescent="0.2">
      <c r="A1607">
        <v>1606</v>
      </c>
      <c r="B1607">
        <v>1787</v>
      </c>
      <c r="C1607" t="s">
        <v>2733</v>
      </c>
      <c r="D1607" s="1">
        <v>42598</v>
      </c>
      <c r="E1607" t="s">
        <v>15</v>
      </c>
      <c r="F1607" t="s">
        <v>16</v>
      </c>
      <c r="G1607">
        <v>36</v>
      </c>
      <c r="H1607" t="s">
        <v>17</v>
      </c>
      <c r="I1607" t="s">
        <v>24</v>
      </c>
      <c r="J1607" t="s">
        <v>2734</v>
      </c>
      <c r="K1607" t="s">
        <v>67</v>
      </c>
      <c r="L1607" t="b">
        <v>0</v>
      </c>
      <c r="M1607" t="s">
        <v>33</v>
      </c>
      <c r="N1607" t="s">
        <v>48</v>
      </c>
      <c r="O1607" t="b">
        <v>0</v>
      </c>
      <c r="P1607" t="str">
        <f t="shared" si="100"/>
        <v>armed</v>
      </c>
      <c r="Q1607" t="str">
        <f t="shared" si="101"/>
        <v>Gun</v>
      </c>
      <c r="R1607" s="8" t="str">
        <f>LOOKUP(G1607,{0,1,19,30,40,50,60,70},{"null","0-18","19-29","30-39","40-49","50-59","60-69","70+"})</f>
        <v>30-39</v>
      </c>
      <c r="S1607" t="str">
        <f t="shared" si="102"/>
        <v>Fleeing</v>
      </c>
      <c r="T1607" t="str">
        <f t="shared" si="103"/>
        <v>NO</v>
      </c>
    </row>
    <row r="1608" spans="1:20" ht="19" hidden="1" x14ac:dyDescent="0.2">
      <c r="A1608">
        <v>1607</v>
      </c>
      <c r="B1608">
        <v>1789</v>
      </c>
      <c r="C1608" t="s">
        <v>2735</v>
      </c>
      <c r="D1608" s="1">
        <v>42598</v>
      </c>
      <c r="E1608" t="s">
        <v>15</v>
      </c>
      <c r="F1608" t="s">
        <v>16</v>
      </c>
      <c r="G1608">
        <v>32</v>
      </c>
      <c r="H1608" t="s">
        <v>17</v>
      </c>
      <c r="I1608" t="s">
        <v>24</v>
      </c>
      <c r="J1608" t="s">
        <v>2736</v>
      </c>
      <c r="K1608" t="s">
        <v>251</v>
      </c>
      <c r="L1608" t="b">
        <v>0</v>
      </c>
      <c r="M1608" t="s">
        <v>21</v>
      </c>
      <c r="N1608" t="s">
        <v>73</v>
      </c>
      <c r="O1608" t="b">
        <v>1</v>
      </c>
      <c r="P1608" t="str">
        <f t="shared" si="100"/>
        <v>armed</v>
      </c>
      <c r="Q1608" t="str">
        <f t="shared" si="101"/>
        <v>Gun</v>
      </c>
      <c r="R1608" s="8" t="str">
        <f>LOOKUP(G1608,{0,1,19,30,40,50,60,70},{"null","0-18","19-29","30-39","40-49","50-59","60-69","70+"})</f>
        <v>30-39</v>
      </c>
      <c r="S1608" t="str">
        <f t="shared" si="102"/>
        <v>Fleeing</v>
      </c>
      <c r="T1608" t="str">
        <f t="shared" si="103"/>
        <v>NO</v>
      </c>
    </row>
    <row r="1609" spans="1:20" ht="19" hidden="1" x14ac:dyDescent="0.2">
      <c r="A1609">
        <v>1608</v>
      </c>
      <c r="B1609">
        <v>1790</v>
      </c>
      <c r="C1609" t="s">
        <v>2737</v>
      </c>
      <c r="D1609" s="1">
        <v>42598</v>
      </c>
      <c r="E1609" t="s">
        <v>15</v>
      </c>
      <c r="F1609" t="s">
        <v>35</v>
      </c>
      <c r="G1609">
        <v>53</v>
      </c>
      <c r="H1609" t="s">
        <v>17</v>
      </c>
      <c r="I1609" t="s">
        <v>24</v>
      </c>
      <c r="J1609" t="s">
        <v>2738</v>
      </c>
      <c r="K1609" t="s">
        <v>47</v>
      </c>
      <c r="L1609" t="b">
        <v>0</v>
      </c>
      <c r="M1609" t="s">
        <v>33</v>
      </c>
      <c r="N1609" t="s">
        <v>22</v>
      </c>
      <c r="O1609" t="b">
        <v>0</v>
      </c>
      <c r="P1609" t="str">
        <f t="shared" si="100"/>
        <v>armed</v>
      </c>
      <c r="Q1609" t="str">
        <f t="shared" si="101"/>
        <v>No Gun</v>
      </c>
      <c r="R1609" s="8" t="str">
        <f>LOOKUP(G1609,{0,1,19,30,40,50,60,70},{"null","0-18","19-29","30-39","40-49","50-59","60-69","70+"})</f>
        <v>50-59</v>
      </c>
      <c r="S1609" t="str">
        <f t="shared" si="102"/>
        <v>Not Fleeing or Blank</v>
      </c>
      <c r="T1609" t="str">
        <f t="shared" si="103"/>
        <v>NO</v>
      </c>
    </row>
    <row r="1610" spans="1:20" ht="19" x14ac:dyDescent="0.2">
      <c r="A1610">
        <v>1609</v>
      </c>
      <c r="B1610">
        <v>1791</v>
      </c>
      <c r="C1610" t="s">
        <v>2739</v>
      </c>
      <c r="D1610" s="1">
        <v>42598</v>
      </c>
      <c r="E1610" t="s">
        <v>15</v>
      </c>
      <c r="F1610" t="s">
        <v>16</v>
      </c>
      <c r="G1610">
        <v>30</v>
      </c>
      <c r="H1610" t="s">
        <v>17</v>
      </c>
      <c r="I1610" t="s">
        <v>56</v>
      </c>
      <c r="J1610" t="s">
        <v>61</v>
      </c>
      <c r="K1610" t="s">
        <v>37</v>
      </c>
      <c r="L1610" t="b">
        <v>0</v>
      </c>
      <c r="M1610" t="s">
        <v>33</v>
      </c>
      <c r="N1610" t="s">
        <v>73</v>
      </c>
      <c r="O1610" t="b">
        <v>1</v>
      </c>
      <c r="P1610" t="str">
        <f t="shared" si="100"/>
        <v>armed</v>
      </c>
      <c r="Q1610" t="str">
        <f t="shared" si="101"/>
        <v>Gun</v>
      </c>
      <c r="R1610" s="8" t="str">
        <f>LOOKUP(G1610,{0,1,19,30,40,50,60,70},{"null","0-18","19-29","30-39","40-49","50-59","60-69","70+"})</f>
        <v>30-39</v>
      </c>
      <c r="S1610" t="str">
        <f t="shared" si="102"/>
        <v>Fleeing</v>
      </c>
      <c r="T1610" t="str">
        <f t="shared" si="103"/>
        <v>YES</v>
      </c>
    </row>
    <row r="1611" spans="1:20" ht="19" hidden="1" x14ac:dyDescent="0.2">
      <c r="A1611">
        <v>1610</v>
      </c>
      <c r="B1611">
        <v>1793</v>
      </c>
      <c r="C1611" t="s">
        <v>2740</v>
      </c>
      <c r="D1611" s="1">
        <v>42599</v>
      </c>
      <c r="E1611" t="s">
        <v>15</v>
      </c>
      <c r="F1611" t="s">
        <v>2741</v>
      </c>
      <c r="G1611">
        <v>27</v>
      </c>
      <c r="H1611" t="s">
        <v>17</v>
      </c>
      <c r="I1611" t="s">
        <v>56</v>
      </c>
      <c r="J1611" t="s">
        <v>1845</v>
      </c>
      <c r="K1611" t="s">
        <v>20</v>
      </c>
      <c r="L1611" t="b">
        <v>0</v>
      </c>
      <c r="M1611" t="s">
        <v>21</v>
      </c>
      <c r="N1611" t="s">
        <v>22</v>
      </c>
      <c r="O1611" t="b">
        <v>0</v>
      </c>
      <c r="P1611" t="str">
        <f t="shared" si="100"/>
        <v>armed</v>
      </c>
      <c r="Q1611" t="str">
        <f t="shared" si="101"/>
        <v>No Gun</v>
      </c>
      <c r="R1611" s="8" t="str">
        <f>LOOKUP(G1611,{0,1,19,30,40,50,60,70},{"null","0-18","19-29","30-39","40-49","50-59","60-69","70+"})</f>
        <v>19-29</v>
      </c>
      <c r="S1611" t="str">
        <f t="shared" si="102"/>
        <v>Not Fleeing or Blank</v>
      </c>
      <c r="T1611" t="str">
        <f t="shared" si="103"/>
        <v>NO</v>
      </c>
    </row>
    <row r="1612" spans="1:20" ht="19" hidden="1" x14ac:dyDescent="0.2">
      <c r="A1612">
        <v>1611</v>
      </c>
      <c r="B1612">
        <v>1794</v>
      </c>
      <c r="C1612" t="s">
        <v>2742</v>
      </c>
      <c r="D1612" s="1">
        <v>42600</v>
      </c>
      <c r="E1612" t="s">
        <v>15</v>
      </c>
      <c r="F1612" t="s">
        <v>16</v>
      </c>
      <c r="G1612">
        <v>37</v>
      </c>
      <c r="H1612" t="s">
        <v>17</v>
      </c>
      <c r="I1612" t="s">
        <v>30</v>
      </c>
      <c r="J1612" t="s">
        <v>465</v>
      </c>
      <c r="K1612" t="s">
        <v>37</v>
      </c>
      <c r="L1612" t="b">
        <v>0</v>
      </c>
      <c r="M1612" t="s">
        <v>21</v>
      </c>
      <c r="N1612" t="s">
        <v>48</v>
      </c>
      <c r="O1612" t="b">
        <v>0</v>
      </c>
      <c r="P1612" t="str">
        <f t="shared" si="100"/>
        <v>armed</v>
      </c>
      <c r="Q1612" t="str">
        <f t="shared" si="101"/>
        <v>Gun</v>
      </c>
      <c r="R1612" s="8" t="str">
        <f>LOOKUP(G1612,{0,1,19,30,40,50,60,70},{"null","0-18","19-29","30-39","40-49","50-59","60-69","70+"})</f>
        <v>30-39</v>
      </c>
      <c r="S1612" t="str">
        <f t="shared" si="102"/>
        <v>Fleeing</v>
      </c>
      <c r="T1612" t="str">
        <f t="shared" si="103"/>
        <v>NO</v>
      </c>
    </row>
    <row r="1613" spans="1:20" ht="19" hidden="1" x14ac:dyDescent="0.2">
      <c r="A1613">
        <v>1612</v>
      </c>
      <c r="B1613">
        <v>1796</v>
      </c>
      <c r="C1613" t="s">
        <v>2743</v>
      </c>
      <c r="D1613" s="1">
        <v>42600</v>
      </c>
      <c r="E1613" t="s">
        <v>15</v>
      </c>
      <c r="F1613" t="s">
        <v>29</v>
      </c>
      <c r="G1613">
        <v>29</v>
      </c>
      <c r="H1613" t="s">
        <v>17</v>
      </c>
      <c r="I1613" t="s">
        <v>24</v>
      </c>
      <c r="J1613" t="s">
        <v>318</v>
      </c>
      <c r="K1613" t="s">
        <v>251</v>
      </c>
      <c r="L1613" t="b">
        <v>0</v>
      </c>
      <c r="M1613" t="s">
        <v>33</v>
      </c>
      <c r="N1613" t="s">
        <v>48</v>
      </c>
      <c r="O1613" t="b">
        <v>1</v>
      </c>
      <c r="P1613" t="str">
        <f t="shared" si="100"/>
        <v>unarmed or undetermined or null</v>
      </c>
      <c r="Q1613" t="str">
        <f t="shared" si="101"/>
        <v>No Gun</v>
      </c>
      <c r="R1613" s="8" t="str">
        <f>LOOKUP(G1613,{0,1,19,30,40,50,60,70},{"null","0-18","19-29","30-39","40-49","50-59","60-69","70+"})</f>
        <v>19-29</v>
      </c>
      <c r="S1613" t="str">
        <f t="shared" si="102"/>
        <v>Fleeing</v>
      </c>
      <c r="T1613" t="str">
        <f t="shared" si="103"/>
        <v>NO</v>
      </c>
    </row>
    <row r="1614" spans="1:20" ht="19" hidden="1" x14ac:dyDescent="0.2">
      <c r="A1614">
        <v>1613</v>
      </c>
      <c r="B1614">
        <v>1797</v>
      </c>
      <c r="C1614" t="s">
        <v>2744</v>
      </c>
      <c r="D1614" s="1">
        <v>42600</v>
      </c>
      <c r="E1614" t="s">
        <v>15</v>
      </c>
      <c r="F1614" t="s">
        <v>60</v>
      </c>
      <c r="G1614">
        <v>40</v>
      </c>
      <c r="H1614" t="s">
        <v>17</v>
      </c>
      <c r="I1614" t="s">
        <v>24</v>
      </c>
      <c r="J1614" t="s">
        <v>2745</v>
      </c>
      <c r="K1614" t="s">
        <v>37</v>
      </c>
      <c r="L1614" t="b">
        <v>0</v>
      </c>
      <c r="M1614" t="s">
        <v>33</v>
      </c>
      <c r="N1614" t="s">
        <v>22</v>
      </c>
      <c r="O1614" t="b">
        <v>0</v>
      </c>
      <c r="P1614" t="str">
        <f t="shared" si="100"/>
        <v>armed</v>
      </c>
      <c r="Q1614" t="str">
        <f t="shared" si="101"/>
        <v>No Gun</v>
      </c>
      <c r="R1614" s="8" t="str">
        <f>LOOKUP(G1614,{0,1,19,30,40,50,60,70},{"null","0-18","19-29","30-39","40-49","50-59","60-69","70+"})</f>
        <v>40-49</v>
      </c>
      <c r="S1614" t="str">
        <f t="shared" si="102"/>
        <v>Not Fleeing or Blank</v>
      </c>
      <c r="T1614" t="str">
        <f t="shared" si="103"/>
        <v>NO</v>
      </c>
    </row>
    <row r="1615" spans="1:20" ht="19" hidden="1" x14ac:dyDescent="0.2">
      <c r="A1615">
        <v>1614</v>
      </c>
      <c r="B1615">
        <v>1798</v>
      </c>
      <c r="C1615" t="s">
        <v>2746</v>
      </c>
      <c r="D1615" s="1">
        <v>42600</v>
      </c>
      <c r="E1615" t="s">
        <v>15</v>
      </c>
      <c r="F1615" t="s">
        <v>77</v>
      </c>
      <c r="G1615">
        <v>36</v>
      </c>
      <c r="H1615" t="s">
        <v>17</v>
      </c>
      <c r="I1615" t="s">
        <v>24</v>
      </c>
      <c r="J1615" t="s">
        <v>2747</v>
      </c>
      <c r="K1615" t="s">
        <v>32</v>
      </c>
      <c r="L1615" t="b">
        <v>0</v>
      </c>
      <c r="M1615" t="s">
        <v>33</v>
      </c>
      <c r="N1615" t="s">
        <v>48</v>
      </c>
      <c r="O1615" t="b">
        <v>0</v>
      </c>
      <c r="P1615" t="str">
        <f t="shared" si="100"/>
        <v>unarmed or undetermined or null</v>
      </c>
      <c r="Q1615" t="str">
        <f t="shared" si="101"/>
        <v>No Gun</v>
      </c>
      <c r="R1615" s="8" t="str">
        <f>LOOKUP(G1615,{0,1,19,30,40,50,60,70},{"null","0-18","19-29","30-39","40-49","50-59","60-69","70+"})</f>
        <v>30-39</v>
      </c>
      <c r="S1615" t="str">
        <f t="shared" si="102"/>
        <v>Fleeing</v>
      </c>
      <c r="T1615" t="str">
        <f t="shared" si="103"/>
        <v>NO</v>
      </c>
    </row>
    <row r="1616" spans="1:20" ht="19" hidden="1" x14ac:dyDescent="0.2">
      <c r="A1616">
        <v>1615</v>
      </c>
      <c r="B1616">
        <v>1801</v>
      </c>
      <c r="C1616" t="s">
        <v>2748</v>
      </c>
      <c r="D1616" s="1">
        <v>42600</v>
      </c>
      <c r="E1616" t="s">
        <v>15</v>
      </c>
      <c r="F1616" t="s">
        <v>16</v>
      </c>
      <c r="G1616">
        <v>38</v>
      </c>
      <c r="H1616" t="s">
        <v>17</v>
      </c>
      <c r="I1616" t="s">
        <v>24</v>
      </c>
      <c r="J1616" t="s">
        <v>2749</v>
      </c>
      <c r="K1616" t="s">
        <v>37</v>
      </c>
      <c r="L1616" t="b">
        <v>0</v>
      </c>
      <c r="M1616" t="s">
        <v>21</v>
      </c>
      <c r="N1616" t="s">
        <v>48</v>
      </c>
      <c r="O1616" t="b">
        <v>0</v>
      </c>
      <c r="P1616" t="str">
        <f t="shared" si="100"/>
        <v>armed</v>
      </c>
      <c r="Q1616" t="str">
        <f t="shared" si="101"/>
        <v>Gun</v>
      </c>
      <c r="R1616" s="8" t="str">
        <f>LOOKUP(G1616,{0,1,19,30,40,50,60,70},{"null","0-18","19-29","30-39","40-49","50-59","60-69","70+"})</f>
        <v>30-39</v>
      </c>
      <c r="S1616" t="str">
        <f t="shared" si="102"/>
        <v>Fleeing</v>
      </c>
      <c r="T1616" t="str">
        <f t="shared" si="103"/>
        <v>NO</v>
      </c>
    </row>
    <row r="1617" spans="1:20" ht="19" hidden="1" x14ac:dyDescent="0.2">
      <c r="A1617">
        <v>1616</v>
      </c>
      <c r="B1617">
        <v>1807</v>
      </c>
      <c r="C1617" t="s">
        <v>2750</v>
      </c>
      <c r="D1617" s="1">
        <v>42600</v>
      </c>
      <c r="E1617" t="s">
        <v>15</v>
      </c>
      <c r="F1617" t="s">
        <v>16</v>
      </c>
      <c r="G1617">
        <v>29</v>
      </c>
      <c r="H1617" t="s">
        <v>17</v>
      </c>
      <c r="I1617" t="s">
        <v>24</v>
      </c>
      <c r="J1617" t="s">
        <v>327</v>
      </c>
      <c r="K1617" t="s">
        <v>101</v>
      </c>
      <c r="L1617" t="b">
        <v>0</v>
      </c>
      <c r="M1617" t="s">
        <v>33</v>
      </c>
      <c r="N1617" t="s">
        <v>22</v>
      </c>
      <c r="O1617" t="b">
        <v>0</v>
      </c>
      <c r="P1617" t="str">
        <f t="shared" si="100"/>
        <v>armed</v>
      </c>
      <c r="Q1617" t="str">
        <f t="shared" si="101"/>
        <v>Gun</v>
      </c>
      <c r="R1617" s="8" t="str">
        <f>LOOKUP(G1617,{0,1,19,30,40,50,60,70},{"null","0-18","19-29","30-39","40-49","50-59","60-69","70+"})</f>
        <v>19-29</v>
      </c>
      <c r="S1617" t="str">
        <f t="shared" si="102"/>
        <v>Not Fleeing or Blank</v>
      </c>
      <c r="T1617" t="str">
        <f t="shared" si="103"/>
        <v>NO</v>
      </c>
    </row>
    <row r="1618" spans="1:20" ht="19" hidden="1" x14ac:dyDescent="0.2">
      <c r="A1618">
        <v>1617</v>
      </c>
      <c r="B1618">
        <v>1831</v>
      </c>
      <c r="C1618" t="s">
        <v>2751</v>
      </c>
      <c r="D1618" s="1">
        <v>42600</v>
      </c>
      <c r="E1618" t="s">
        <v>15</v>
      </c>
      <c r="F1618" t="s">
        <v>16</v>
      </c>
      <c r="G1618">
        <v>59</v>
      </c>
      <c r="H1618" t="s">
        <v>17</v>
      </c>
      <c r="I1618" t="s">
        <v>24</v>
      </c>
      <c r="J1618" t="s">
        <v>2752</v>
      </c>
      <c r="K1618" t="s">
        <v>37</v>
      </c>
      <c r="L1618" t="b">
        <v>1</v>
      </c>
      <c r="M1618" t="s">
        <v>21</v>
      </c>
      <c r="N1618" t="s">
        <v>22</v>
      </c>
      <c r="O1618" t="b">
        <v>0</v>
      </c>
      <c r="P1618" t="str">
        <f t="shared" si="100"/>
        <v>armed</v>
      </c>
      <c r="Q1618" t="str">
        <f t="shared" si="101"/>
        <v>Gun</v>
      </c>
      <c r="R1618" s="8" t="str">
        <f>LOOKUP(G1618,{0,1,19,30,40,50,60,70},{"null","0-18","19-29","30-39","40-49","50-59","60-69","70+"})</f>
        <v>50-59</v>
      </c>
      <c r="S1618" t="str">
        <f t="shared" si="102"/>
        <v>Not Fleeing or Blank</v>
      </c>
      <c r="T1618" t="str">
        <f t="shared" si="103"/>
        <v>NO</v>
      </c>
    </row>
    <row r="1619" spans="1:20" ht="19" hidden="1" x14ac:dyDescent="0.2">
      <c r="A1619">
        <v>1618</v>
      </c>
      <c r="B1619">
        <v>1799</v>
      </c>
      <c r="C1619" t="s">
        <v>2753</v>
      </c>
      <c r="D1619" s="1">
        <v>42601</v>
      </c>
      <c r="E1619" t="s">
        <v>15</v>
      </c>
      <c r="F1619" t="s">
        <v>2754</v>
      </c>
      <c r="G1619">
        <v>47</v>
      </c>
      <c r="H1619" t="s">
        <v>17</v>
      </c>
      <c r="I1619" t="s">
        <v>30</v>
      </c>
      <c r="J1619" t="s">
        <v>2755</v>
      </c>
      <c r="K1619" t="s">
        <v>37</v>
      </c>
      <c r="L1619" t="b">
        <v>1</v>
      </c>
      <c r="M1619" t="s">
        <v>77</v>
      </c>
      <c r="N1619" t="s">
        <v>22</v>
      </c>
      <c r="O1619" t="b">
        <v>0</v>
      </c>
      <c r="P1619" t="str">
        <f t="shared" si="100"/>
        <v>armed</v>
      </c>
      <c r="Q1619" t="str">
        <f t="shared" si="101"/>
        <v>No Gun</v>
      </c>
      <c r="R1619" s="8" t="str">
        <f>LOOKUP(G1619,{0,1,19,30,40,50,60,70},{"null","0-18","19-29","30-39","40-49","50-59","60-69","70+"})</f>
        <v>40-49</v>
      </c>
      <c r="S1619" t="str">
        <f t="shared" si="102"/>
        <v>Not Fleeing or Blank</v>
      </c>
      <c r="T1619" t="str">
        <f t="shared" si="103"/>
        <v>NO</v>
      </c>
    </row>
    <row r="1620" spans="1:20" ht="19" hidden="1" x14ac:dyDescent="0.2">
      <c r="A1620">
        <v>1619</v>
      </c>
      <c r="B1620">
        <v>1800</v>
      </c>
      <c r="C1620" t="s">
        <v>2756</v>
      </c>
      <c r="D1620" s="1">
        <v>42601</v>
      </c>
      <c r="E1620" t="s">
        <v>15</v>
      </c>
      <c r="F1620" t="s">
        <v>16</v>
      </c>
      <c r="G1620">
        <v>22</v>
      </c>
      <c r="H1620" t="s">
        <v>17</v>
      </c>
      <c r="I1620" t="s">
        <v>30</v>
      </c>
      <c r="J1620" t="s">
        <v>193</v>
      </c>
      <c r="K1620" t="s">
        <v>47</v>
      </c>
      <c r="L1620" t="b">
        <v>0</v>
      </c>
      <c r="M1620" t="s">
        <v>21</v>
      </c>
      <c r="N1620" t="s">
        <v>22</v>
      </c>
      <c r="O1620" t="b">
        <v>0</v>
      </c>
      <c r="P1620" t="str">
        <f t="shared" si="100"/>
        <v>armed</v>
      </c>
      <c r="Q1620" t="str">
        <f t="shared" si="101"/>
        <v>Gun</v>
      </c>
      <c r="R1620" s="8" t="str">
        <f>LOOKUP(G1620,{0,1,19,30,40,50,60,70},{"null","0-18","19-29","30-39","40-49","50-59","60-69","70+"})</f>
        <v>19-29</v>
      </c>
      <c r="S1620" t="str">
        <f t="shared" si="102"/>
        <v>Not Fleeing or Blank</v>
      </c>
      <c r="T1620" t="str">
        <f t="shared" si="103"/>
        <v>NO</v>
      </c>
    </row>
    <row r="1621" spans="1:20" ht="19" hidden="1" x14ac:dyDescent="0.2">
      <c r="A1621">
        <v>1620</v>
      </c>
      <c r="B1621">
        <v>1806</v>
      </c>
      <c r="C1621" t="s">
        <v>2757</v>
      </c>
      <c r="D1621" s="1">
        <v>42601</v>
      </c>
      <c r="E1621" t="s">
        <v>15</v>
      </c>
      <c r="F1621" t="s">
        <v>35</v>
      </c>
      <c r="G1621">
        <v>31</v>
      </c>
      <c r="H1621" t="s">
        <v>17</v>
      </c>
      <c r="I1621" t="s">
        <v>24</v>
      </c>
      <c r="J1621" t="s">
        <v>2758</v>
      </c>
      <c r="K1621" t="s">
        <v>344</v>
      </c>
      <c r="L1621" t="b">
        <v>1</v>
      </c>
      <c r="M1621" t="s">
        <v>21</v>
      </c>
      <c r="N1621" t="s">
        <v>22</v>
      </c>
      <c r="O1621" t="b">
        <v>1</v>
      </c>
      <c r="P1621" t="str">
        <f t="shared" si="100"/>
        <v>armed</v>
      </c>
      <c r="Q1621" t="str">
        <f t="shared" si="101"/>
        <v>No Gun</v>
      </c>
      <c r="R1621" s="8" t="str">
        <f>LOOKUP(G1621,{0,1,19,30,40,50,60,70},{"null","0-18","19-29","30-39","40-49","50-59","60-69","70+"})</f>
        <v>30-39</v>
      </c>
      <c r="S1621" t="str">
        <f t="shared" si="102"/>
        <v>Not Fleeing or Blank</v>
      </c>
      <c r="T1621" t="str">
        <f t="shared" si="103"/>
        <v>NO</v>
      </c>
    </row>
    <row r="1622" spans="1:20" ht="19" hidden="1" x14ac:dyDescent="0.2">
      <c r="A1622">
        <v>1621</v>
      </c>
      <c r="B1622">
        <v>1808</v>
      </c>
      <c r="C1622" t="s">
        <v>2759</v>
      </c>
      <c r="D1622" s="1">
        <v>42601</v>
      </c>
      <c r="E1622" t="s">
        <v>15</v>
      </c>
      <c r="F1622" t="s">
        <v>77</v>
      </c>
      <c r="G1622">
        <v>29</v>
      </c>
      <c r="H1622" t="s">
        <v>17</v>
      </c>
      <c r="I1622" t="s">
        <v>24</v>
      </c>
      <c r="J1622" t="s">
        <v>1639</v>
      </c>
      <c r="K1622" t="s">
        <v>98</v>
      </c>
      <c r="L1622" t="b">
        <v>0</v>
      </c>
      <c r="M1622" t="s">
        <v>77</v>
      </c>
      <c r="N1622" t="s">
        <v>48</v>
      </c>
      <c r="O1622" t="b">
        <v>0</v>
      </c>
      <c r="P1622" t="str">
        <f t="shared" si="100"/>
        <v>unarmed or undetermined or null</v>
      </c>
      <c r="Q1622" t="str">
        <f t="shared" si="101"/>
        <v>No Gun</v>
      </c>
      <c r="R1622" s="8" t="str">
        <f>LOOKUP(G1622,{0,1,19,30,40,50,60,70},{"null","0-18","19-29","30-39","40-49","50-59","60-69","70+"})</f>
        <v>19-29</v>
      </c>
      <c r="S1622" t="str">
        <f t="shared" si="102"/>
        <v>Fleeing</v>
      </c>
      <c r="T1622" t="str">
        <f t="shared" si="103"/>
        <v>NO</v>
      </c>
    </row>
    <row r="1623" spans="1:20" ht="19" hidden="1" x14ac:dyDescent="0.2">
      <c r="A1623">
        <v>1622</v>
      </c>
      <c r="B1623">
        <v>1810</v>
      </c>
      <c r="C1623" t="s">
        <v>2760</v>
      </c>
      <c r="D1623" s="1">
        <v>42601</v>
      </c>
      <c r="E1623" t="s">
        <v>15</v>
      </c>
      <c r="F1623" t="s">
        <v>60</v>
      </c>
      <c r="G1623">
        <v>54</v>
      </c>
      <c r="H1623" t="s">
        <v>17</v>
      </c>
      <c r="I1623" t="s">
        <v>24</v>
      </c>
      <c r="J1623" t="s">
        <v>2761</v>
      </c>
      <c r="K1623" t="s">
        <v>242</v>
      </c>
      <c r="L1623" t="b">
        <v>0</v>
      </c>
      <c r="M1623" t="s">
        <v>33</v>
      </c>
      <c r="N1623" t="s">
        <v>22</v>
      </c>
      <c r="O1623" t="b">
        <v>0</v>
      </c>
      <c r="P1623" t="str">
        <f t="shared" si="100"/>
        <v>armed</v>
      </c>
      <c r="Q1623" t="str">
        <f t="shared" si="101"/>
        <v>No Gun</v>
      </c>
      <c r="R1623" s="8" t="str">
        <f>LOOKUP(G1623,{0,1,19,30,40,50,60,70},{"null","0-18","19-29","30-39","40-49","50-59","60-69","70+"})</f>
        <v>50-59</v>
      </c>
      <c r="S1623" t="str">
        <f t="shared" si="102"/>
        <v>Not Fleeing or Blank</v>
      </c>
      <c r="T1623" t="str">
        <f t="shared" si="103"/>
        <v>NO</v>
      </c>
    </row>
    <row r="1624" spans="1:20" ht="19" hidden="1" x14ac:dyDescent="0.2">
      <c r="A1624">
        <v>1623</v>
      </c>
      <c r="B1624">
        <v>1803</v>
      </c>
      <c r="C1624" t="s">
        <v>2762</v>
      </c>
      <c r="D1624" s="1">
        <v>42602</v>
      </c>
      <c r="E1624" t="s">
        <v>15</v>
      </c>
      <c r="F1624" t="s">
        <v>60</v>
      </c>
      <c r="G1624">
        <v>71</v>
      </c>
      <c r="H1624" t="s">
        <v>17</v>
      </c>
      <c r="I1624" t="s">
        <v>30</v>
      </c>
      <c r="J1624" t="s">
        <v>1457</v>
      </c>
      <c r="K1624" t="s">
        <v>37</v>
      </c>
      <c r="L1624" t="b">
        <v>0</v>
      </c>
      <c r="M1624" t="s">
        <v>33</v>
      </c>
      <c r="N1624" t="s">
        <v>22</v>
      </c>
      <c r="O1624" t="b">
        <v>1</v>
      </c>
      <c r="P1624" t="str">
        <f t="shared" si="100"/>
        <v>armed</v>
      </c>
      <c r="Q1624" t="str">
        <f t="shared" si="101"/>
        <v>No Gun</v>
      </c>
      <c r="R1624" s="8" t="str">
        <f>LOOKUP(G1624,{0,1,19,30,40,50,60,70},{"null","0-18","19-29","30-39","40-49","50-59","60-69","70+"})</f>
        <v>70+</v>
      </c>
      <c r="S1624" t="str">
        <f t="shared" si="102"/>
        <v>Not Fleeing or Blank</v>
      </c>
      <c r="T1624" t="str">
        <f t="shared" si="103"/>
        <v>NO</v>
      </c>
    </row>
    <row r="1625" spans="1:20" ht="19" hidden="1" x14ac:dyDescent="0.2">
      <c r="A1625">
        <v>1624</v>
      </c>
      <c r="B1625">
        <v>1804</v>
      </c>
      <c r="C1625" t="s">
        <v>2763</v>
      </c>
      <c r="D1625" s="1">
        <v>42603</v>
      </c>
      <c r="E1625" t="s">
        <v>15</v>
      </c>
      <c r="F1625" t="s">
        <v>60</v>
      </c>
      <c r="G1625">
        <v>36</v>
      </c>
      <c r="H1625" t="s">
        <v>17</v>
      </c>
      <c r="I1625" t="s">
        <v>30</v>
      </c>
      <c r="J1625" t="s">
        <v>1099</v>
      </c>
      <c r="K1625" t="s">
        <v>101</v>
      </c>
      <c r="L1625" t="b">
        <v>0</v>
      </c>
      <c r="M1625" t="s">
        <v>33</v>
      </c>
      <c r="N1625" t="s">
        <v>22</v>
      </c>
      <c r="O1625" t="b">
        <v>1</v>
      </c>
      <c r="P1625" t="str">
        <f t="shared" si="100"/>
        <v>armed</v>
      </c>
      <c r="Q1625" t="str">
        <f t="shared" si="101"/>
        <v>No Gun</v>
      </c>
      <c r="R1625" s="8" t="str">
        <f>LOOKUP(G1625,{0,1,19,30,40,50,60,70},{"null","0-18","19-29","30-39","40-49","50-59","60-69","70+"})</f>
        <v>30-39</v>
      </c>
      <c r="S1625" t="str">
        <f t="shared" si="102"/>
        <v>Not Fleeing or Blank</v>
      </c>
      <c r="T1625" t="str">
        <f t="shared" si="103"/>
        <v>NO</v>
      </c>
    </row>
    <row r="1626" spans="1:20" ht="19" hidden="1" x14ac:dyDescent="0.2">
      <c r="A1626">
        <v>1625</v>
      </c>
      <c r="B1626">
        <v>1802</v>
      </c>
      <c r="C1626" t="s">
        <v>2764</v>
      </c>
      <c r="D1626" s="1">
        <v>42604</v>
      </c>
      <c r="E1626" t="s">
        <v>15</v>
      </c>
      <c r="F1626" t="s">
        <v>60</v>
      </c>
      <c r="G1626">
        <v>34</v>
      </c>
      <c r="H1626" t="s">
        <v>17</v>
      </c>
      <c r="I1626" t="s">
        <v>56</v>
      </c>
      <c r="J1626" t="s">
        <v>545</v>
      </c>
      <c r="K1626" t="s">
        <v>67</v>
      </c>
      <c r="L1626" t="b">
        <v>0</v>
      </c>
      <c r="M1626" t="s">
        <v>21</v>
      </c>
      <c r="N1626" t="s">
        <v>22</v>
      </c>
      <c r="O1626" t="b">
        <v>0</v>
      </c>
      <c r="P1626" t="str">
        <f t="shared" si="100"/>
        <v>armed</v>
      </c>
      <c r="Q1626" t="str">
        <f t="shared" si="101"/>
        <v>No Gun</v>
      </c>
      <c r="R1626" s="8" t="str">
        <f>LOOKUP(G1626,{0,1,19,30,40,50,60,70},{"null","0-18","19-29","30-39","40-49","50-59","60-69","70+"})</f>
        <v>30-39</v>
      </c>
      <c r="S1626" t="str">
        <f t="shared" si="102"/>
        <v>Not Fleeing or Blank</v>
      </c>
      <c r="T1626" t="str">
        <f t="shared" si="103"/>
        <v>NO</v>
      </c>
    </row>
    <row r="1627" spans="1:20" ht="19" hidden="1" x14ac:dyDescent="0.2">
      <c r="A1627">
        <v>1626</v>
      </c>
      <c r="B1627">
        <v>1812</v>
      </c>
      <c r="C1627" t="s">
        <v>2765</v>
      </c>
      <c r="D1627" s="1">
        <v>42605</v>
      </c>
      <c r="E1627" t="s">
        <v>15</v>
      </c>
      <c r="F1627" t="s">
        <v>16</v>
      </c>
      <c r="G1627">
        <v>49</v>
      </c>
      <c r="H1627" t="s">
        <v>17</v>
      </c>
      <c r="I1627" t="s">
        <v>24</v>
      </c>
      <c r="J1627" t="s">
        <v>2766</v>
      </c>
      <c r="K1627" t="s">
        <v>64</v>
      </c>
      <c r="L1627" t="b">
        <v>0</v>
      </c>
      <c r="M1627" t="s">
        <v>33</v>
      </c>
      <c r="N1627" t="s">
        <v>48</v>
      </c>
      <c r="O1627" t="b">
        <v>0</v>
      </c>
      <c r="P1627" t="str">
        <f t="shared" si="100"/>
        <v>armed</v>
      </c>
      <c r="Q1627" t="str">
        <f t="shared" si="101"/>
        <v>Gun</v>
      </c>
      <c r="R1627" s="8" t="str">
        <f>LOOKUP(G1627,{0,1,19,30,40,50,60,70},{"null","0-18","19-29","30-39","40-49","50-59","60-69","70+"})</f>
        <v>40-49</v>
      </c>
      <c r="S1627" t="str">
        <f t="shared" si="102"/>
        <v>Fleeing</v>
      </c>
      <c r="T1627" t="str">
        <f t="shared" si="103"/>
        <v>NO</v>
      </c>
    </row>
    <row r="1628" spans="1:20" ht="19" hidden="1" x14ac:dyDescent="0.2">
      <c r="A1628">
        <v>1627</v>
      </c>
      <c r="B1628">
        <v>1811</v>
      </c>
      <c r="C1628" t="s">
        <v>2767</v>
      </c>
      <c r="D1628" s="1">
        <v>42606</v>
      </c>
      <c r="E1628" t="s">
        <v>15</v>
      </c>
      <c r="F1628" t="s">
        <v>16</v>
      </c>
      <c r="G1628">
        <v>36</v>
      </c>
      <c r="H1628" t="s">
        <v>17</v>
      </c>
      <c r="I1628" t="s">
        <v>30</v>
      </c>
      <c r="J1628" t="s">
        <v>2768</v>
      </c>
      <c r="K1628" t="s">
        <v>64</v>
      </c>
      <c r="L1628" t="b">
        <v>0</v>
      </c>
      <c r="M1628" t="s">
        <v>21</v>
      </c>
      <c r="N1628" t="s">
        <v>73</v>
      </c>
      <c r="O1628" t="b">
        <v>0</v>
      </c>
      <c r="P1628" t="str">
        <f t="shared" si="100"/>
        <v>armed</v>
      </c>
      <c r="Q1628" t="str">
        <f t="shared" si="101"/>
        <v>Gun</v>
      </c>
      <c r="R1628" s="8" t="str">
        <f>LOOKUP(G1628,{0,1,19,30,40,50,60,70},{"null","0-18","19-29","30-39","40-49","50-59","60-69","70+"})</f>
        <v>30-39</v>
      </c>
      <c r="S1628" t="str">
        <f t="shared" si="102"/>
        <v>Fleeing</v>
      </c>
      <c r="T1628" t="str">
        <f t="shared" si="103"/>
        <v>NO</v>
      </c>
    </row>
    <row r="1629" spans="1:20" ht="19" hidden="1" x14ac:dyDescent="0.2">
      <c r="A1629">
        <v>1628</v>
      </c>
      <c r="B1629">
        <v>1813</v>
      </c>
      <c r="C1629" t="s">
        <v>2769</v>
      </c>
      <c r="D1629" s="1">
        <v>42606</v>
      </c>
      <c r="E1629" t="s">
        <v>15</v>
      </c>
      <c r="F1629" t="s">
        <v>16</v>
      </c>
      <c r="G1629">
        <v>43</v>
      </c>
      <c r="H1629" t="s">
        <v>17</v>
      </c>
      <c r="I1629" t="s">
        <v>24</v>
      </c>
      <c r="J1629" t="s">
        <v>234</v>
      </c>
      <c r="K1629" t="s">
        <v>169</v>
      </c>
      <c r="L1629" t="b">
        <v>1</v>
      </c>
      <c r="M1629" t="s">
        <v>33</v>
      </c>
      <c r="N1629" t="s">
        <v>22</v>
      </c>
      <c r="O1629" t="b">
        <v>0</v>
      </c>
      <c r="P1629" t="str">
        <f t="shared" si="100"/>
        <v>armed</v>
      </c>
      <c r="Q1629" t="str">
        <f t="shared" si="101"/>
        <v>Gun</v>
      </c>
      <c r="R1629" s="8" t="str">
        <f>LOOKUP(G1629,{0,1,19,30,40,50,60,70},{"null","0-18","19-29","30-39","40-49","50-59","60-69","70+"})</f>
        <v>40-49</v>
      </c>
      <c r="S1629" t="str">
        <f t="shared" si="102"/>
        <v>Not Fleeing or Blank</v>
      </c>
      <c r="T1629" t="str">
        <f t="shared" si="103"/>
        <v>NO</v>
      </c>
    </row>
    <row r="1630" spans="1:20" ht="19" hidden="1" x14ac:dyDescent="0.2">
      <c r="A1630">
        <v>1629</v>
      </c>
      <c r="B1630">
        <v>1814</v>
      </c>
      <c r="C1630" t="s">
        <v>2770</v>
      </c>
      <c r="D1630" s="1">
        <v>42606</v>
      </c>
      <c r="E1630" t="s">
        <v>15</v>
      </c>
      <c r="F1630" t="s">
        <v>16</v>
      </c>
      <c r="G1630">
        <v>53</v>
      </c>
      <c r="H1630" t="s">
        <v>17</v>
      </c>
      <c r="I1630" t="s">
        <v>24</v>
      </c>
      <c r="J1630" t="s">
        <v>1353</v>
      </c>
      <c r="K1630" t="s">
        <v>242</v>
      </c>
      <c r="L1630" t="b">
        <v>0</v>
      </c>
      <c r="M1630" t="s">
        <v>21</v>
      </c>
      <c r="N1630" t="s">
        <v>22</v>
      </c>
      <c r="O1630" t="b">
        <v>0</v>
      </c>
      <c r="P1630" t="str">
        <f t="shared" si="100"/>
        <v>armed</v>
      </c>
      <c r="Q1630" t="str">
        <f t="shared" si="101"/>
        <v>Gun</v>
      </c>
      <c r="R1630" s="8" t="str">
        <f>LOOKUP(G1630,{0,1,19,30,40,50,60,70},{"null","0-18","19-29","30-39","40-49","50-59","60-69","70+"})</f>
        <v>50-59</v>
      </c>
      <c r="S1630" t="str">
        <f t="shared" si="102"/>
        <v>Not Fleeing or Blank</v>
      </c>
      <c r="T1630" t="str">
        <f t="shared" si="103"/>
        <v>NO</v>
      </c>
    </row>
    <row r="1631" spans="1:20" ht="19" hidden="1" x14ac:dyDescent="0.2">
      <c r="A1631">
        <v>1630</v>
      </c>
      <c r="B1631">
        <v>1815</v>
      </c>
      <c r="C1631" t="s">
        <v>2771</v>
      </c>
      <c r="D1631" s="1">
        <v>42607</v>
      </c>
      <c r="E1631" t="s">
        <v>28</v>
      </c>
      <c r="F1631" t="s">
        <v>60</v>
      </c>
      <c r="G1631">
        <v>63</v>
      </c>
      <c r="H1631" t="s">
        <v>17</v>
      </c>
      <c r="J1631" t="s">
        <v>1047</v>
      </c>
      <c r="K1631" t="s">
        <v>41</v>
      </c>
      <c r="L1631" t="b">
        <v>0</v>
      </c>
      <c r="M1631" t="s">
        <v>33</v>
      </c>
      <c r="N1631" t="s">
        <v>22</v>
      </c>
      <c r="O1631" t="b">
        <v>1</v>
      </c>
      <c r="P1631" t="str">
        <f t="shared" si="100"/>
        <v>armed</v>
      </c>
      <c r="Q1631" t="str">
        <f t="shared" si="101"/>
        <v>No Gun</v>
      </c>
      <c r="R1631" s="8" t="str">
        <f>LOOKUP(G1631,{0,1,19,30,40,50,60,70},{"null","0-18","19-29","30-39","40-49","50-59","60-69","70+"})</f>
        <v>60-69</v>
      </c>
      <c r="S1631" t="str">
        <f t="shared" si="102"/>
        <v>Not Fleeing or Blank</v>
      </c>
      <c r="T1631" t="str">
        <f t="shared" si="103"/>
        <v>NO</v>
      </c>
    </row>
    <row r="1632" spans="1:20" ht="19" x14ac:dyDescent="0.2">
      <c r="A1632">
        <v>1631</v>
      </c>
      <c r="B1632">
        <v>1816</v>
      </c>
      <c r="C1632" t="s">
        <v>2772</v>
      </c>
      <c r="D1632" s="1">
        <v>42607</v>
      </c>
      <c r="E1632" t="s">
        <v>15</v>
      </c>
      <c r="F1632" t="s">
        <v>16</v>
      </c>
      <c r="G1632">
        <v>31</v>
      </c>
      <c r="H1632" t="s">
        <v>17</v>
      </c>
      <c r="I1632" t="s">
        <v>56</v>
      </c>
      <c r="J1632" t="s">
        <v>2659</v>
      </c>
      <c r="K1632" t="s">
        <v>37</v>
      </c>
      <c r="L1632" t="b">
        <v>0</v>
      </c>
      <c r="M1632" t="s">
        <v>21</v>
      </c>
      <c r="N1632" t="s">
        <v>73</v>
      </c>
      <c r="O1632" t="b">
        <v>0</v>
      </c>
      <c r="P1632" t="str">
        <f t="shared" si="100"/>
        <v>armed</v>
      </c>
      <c r="Q1632" t="str">
        <f t="shared" si="101"/>
        <v>Gun</v>
      </c>
      <c r="R1632" s="8" t="str">
        <f>LOOKUP(G1632,{0,1,19,30,40,50,60,70},{"null","0-18","19-29","30-39","40-49","50-59","60-69","70+"})</f>
        <v>30-39</v>
      </c>
      <c r="S1632" t="str">
        <f t="shared" si="102"/>
        <v>Fleeing</v>
      </c>
      <c r="T1632" t="str">
        <f t="shared" si="103"/>
        <v>YES</v>
      </c>
    </row>
    <row r="1633" spans="1:20" ht="19" hidden="1" x14ac:dyDescent="0.2">
      <c r="A1633">
        <v>1632</v>
      </c>
      <c r="B1633">
        <v>2144</v>
      </c>
      <c r="C1633" t="s">
        <v>2773</v>
      </c>
      <c r="D1633" s="1">
        <v>42607</v>
      </c>
      <c r="E1633" t="s">
        <v>15</v>
      </c>
      <c r="F1633" t="s">
        <v>77</v>
      </c>
      <c r="G1633">
        <v>32</v>
      </c>
      <c r="H1633" t="s">
        <v>17</v>
      </c>
      <c r="I1633" t="s">
        <v>30</v>
      </c>
      <c r="J1633" t="s">
        <v>2659</v>
      </c>
      <c r="K1633" t="s">
        <v>37</v>
      </c>
      <c r="L1633" t="b">
        <v>0</v>
      </c>
      <c r="M1633" t="s">
        <v>77</v>
      </c>
      <c r="N1633" t="s">
        <v>22</v>
      </c>
      <c r="O1633" t="b">
        <v>0</v>
      </c>
      <c r="P1633" t="str">
        <f t="shared" si="100"/>
        <v>unarmed or undetermined or null</v>
      </c>
      <c r="Q1633" t="str">
        <f t="shared" si="101"/>
        <v>No Gun</v>
      </c>
      <c r="R1633" s="8" t="str">
        <f>LOOKUP(G1633,{0,1,19,30,40,50,60,70},{"null","0-18","19-29","30-39","40-49","50-59","60-69","70+"})</f>
        <v>30-39</v>
      </c>
      <c r="S1633" t="str">
        <f t="shared" si="102"/>
        <v>Not Fleeing or Blank</v>
      </c>
      <c r="T1633" t="str">
        <f t="shared" si="103"/>
        <v>NO</v>
      </c>
    </row>
    <row r="1634" spans="1:20" ht="19" hidden="1" x14ac:dyDescent="0.2">
      <c r="A1634">
        <v>1633</v>
      </c>
      <c r="B1634">
        <v>1817</v>
      </c>
      <c r="C1634" t="s">
        <v>2774</v>
      </c>
      <c r="D1634" s="1">
        <v>42608</v>
      </c>
      <c r="E1634" t="s">
        <v>15</v>
      </c>
      <c r="F1634" t="s">
        <v>16</v>
      </c>
      <c r="G1634">
        <v>41</v>
      </c>
      <c r="H1634" t="s">
        <v>17</v>
      </c>
      <c r="I1634" t="s">
        <v>24</v>
      </c>
      <c r="J1634" t="s">
        <v>347</v>
      </c>
      <c r="K1634" t="s">
        <v>98</v>
      </c>
      <c r="L1634" t="b">
        <v>0</v>
      </c>
      <c r="M1634" t="s">
        <v>21</v>
      </c>
      <c r="N1634" t="s">
        <v>73</v>
      </c>
      <c r="O1634" t="b">
        <v>0</v>
      </c>
      <c r="P1634" t="str">
        <f t="shared" si="100"/>
        <v>armed</v>
      </c>
      <c r="Q1634" t="str">
        <f t="shared" si="101"/>
        <v>Gun</v>
      </c>
      <c r="R1634" s="8" t="str">
        <f>LOOKUP(G1634,{0,1,19,30,40,50,60,70},{"null","0-18","19-29","30-39","40-49","50-59","60-69","70+"})</f>
        <v>40-49</v>
      </c>
      <c r="S1634" t="str">
        <f t="shared" si="102"/>
        <v>Fleeing</v>
      </c>
      <c r="T1634" t="str">
        <f t="shared" si="103"/>
        <v>NO</v>
      </c>
    </row>
    <row r="1635" spans="1:20" ht="19" hidden="1" x14ac:dyDescent="0.2">
      <c r="A1635">
        <v>1634</v>
      </c>
      <c r="B1635">
        <v>1820</v>
      </c>
      <c r="C1635" t="s">
        <v>2775</v>
      </c>
      <c r="D1635" s="1">
        <v>42609</v>
      </c>
      <c r="E1635" t="s">
        <v>15</v>
      </c>
      <c r="F1635" t="s">
        <v>35</v>
      </c>
      <c r="G1635">
        <v>26</v>
      </c>
      <c r="H1635" t="s">
        <v>17</v>
      </c>
      <c r="I1635" t="s">
        <v>30</v>
      </c>
      <c r="J1635" t="s">
        <v>193</v>
      </c>
      <c r="K1635" t="s">
        <v>47</v>
      </c>
      <c r="L1635" t="b">
        <v>0</v>
      </c>
      <c r="M1635" t="s">
        <v>21</v>
      </c>
      <c r="N1635" t="s">
        <v>22</v>
      </c>
      <c r="O1635" t="b">
        <v>0</v>
      </c>
      <c r="P1635" t="str">
        <f t="shared" si="100"/>
        <v>armed</v>
      </c>
      <c r="Q1635" t="str">
        <f t="shared" si="101"/>
        <v>No Gun</v>
      </c>
      <c r="R1635" s="8" t="str">
        <f>LOOKUP(G1635,{0,1,19,30,40,50,60,70},{"null","0-18","19-29","30-39","40-49","50-59","60-69","70+"})</f>
        <v>19-29</v>
      </c>
      <c r="S1635" t="str">
        <f t="shared" si="102"/>
        <v>Not Fleeing or Blank</v>
      </c>
      <c r="T1635" t="str">
        <f t="shared" si="103"/>
        <v>NO</v>
      </c>
    </row>
    <row r="1636" spans="1:20" ht="19" hidden="1" x14ac:dyDescent="0.2">
      <c r="A1636">
        <v>1635</v>
      </c>
      <c r="B1636">
        <v>1821</v>
      </c>
      <c r="C1636" t="s">
        <v>2776</v>
      </c>
      <c r="D1636" s="1">
        <v>42609</v>
      </c>
      <c r="E1636" t="s">
        <v>28</v>
      </c>
      <c r="F1636" t="s">
        <v>60</v>
      </c>
      <c r="G1636">
        <v>49</v>
      </c>
      <c r="H1636" t="s">
        <v>17</v>
      </c>
      <c r="J1636" t="s">
        <v>184</v>
      </c>
      <c r="K1636" t="s">
        <v>41</v>
      </c>
      <c r="L1636" t="b">
        <v>0</v>
      </c>
      <c r="M1636" t="s">
        <v>33</v>
      </c>
      <c r="N1636" t="s">
        <v>22</v>
      </c>
      <c r="O1636" t="b">
        <v>0</v>
      </c>
      <c r="P1636" t="str">
        <f t="shared" si="100"/>
        <v>armed</v>
      </c>
      <c r="Q1636" t="str">
        <f t="shared" si="101"/>
        <v>No Gun</v>
      </c>
      <c r="R1636" s="8" t="str">
        <f>LOOKUP(G1636,{0,1,19,30,40,50,60,70},{"null","0-18","19-29","30-39","40-49","50-59","60-69","70+"})</f>
        <v>40-49</v>
      </c>
      <c r="S1636" t="str">
        <f t="shared" si="102"/>
        <v>Not Fleeing or Blank</v>
      </c>
      <c r="T1636" t="str">
        <f t="shared" si="103"/>
        <v>NO</v>
      </c>
    </row>
    <row r="1637" spans="1:20" ht="19" hidden="1" x14ac:dyDescent="0.2">
      <c r="A1637">
        <v>1636</v>
      </c>
      <c r="B1637">
        <v>1822</v>
      </c>
      <c r="C1637" t="s">
        <v>2777</v>
      </c>
      <c r="D1637" s="1">
        <v>42609</v>
      </c>
      <c r="E1637" t="s">
        <v>15</v>
      </c>
      <c r="F1637" t="s">
        <v>16</v>
      </c>
      <c r="G1637">
        <v>82</v>
      </c>
      <c r="H1637" t="s">
        <v>17</v>
      </c>
      <c r="I1637" t="s">
        <v>24</v>
      </c>
      <c r="J1637" t="s">
        <v>835</v>
      </c>
      <c r="K1637" t="s">
        <v>447</v>
      </c>
      <c r="L1637" t="b">
        <v>0</v>
      </c>
      <c r="M1637" t="s">
        <v>21</v>
      </c>
      <c r="N1637" t="s">
        <v>22</v>
      </c>
      <c r="O1637" t="b">
        <v>1</v>
      </c>
      <c r="P1637" t="str">
        <f t="shared" si="100"/>
        <v>armed</v>
      </c>
      <c r="Q1637" t="str">
        <f t="shared" si="101"/>
        <v>Gun</v>
      </c>
      <c r="R1637" s="8" t="str">
        <f>LOOKUP(G1637,{0,1,19,30,40,50,60,70},{"null","0-18","19-29","30-39","40-49","50-59","60-69","70+"})</f>
        <v>70+</v>
      </c>
      <c r="S1637" t="str">
        <f t="shared" si="102"/>
        <v>Not Fleeing or Blank</v>
      </c>
      <c r="T1637" t="str">
        <f t="shared" si="103"/>
        <v>NO</v>
      </c>
    </row>
    <row r="1638" spans="1:20" ht="19" hidden="1" x14ac:dyDescent="0.2">
      <c r="A1638">
        <v>1637</v>
      </c>
      <c r="B1638">
        <v>1818</v>
      </c>
      <c r="C1638" t="s">
        <v>2778</v>
      </c>
      <c r="D1638" s="1">
        <v>42610</v>
      </c>
      <c r="E1638" t="s">
        <v>15</v>
      </c>
      <c r="F1638" t="s">
        <v>16</v>
      </c>
      <c r="G1638">
        <v>37</v>
      </c>
      <c r="H1638" t="s">
        <v>17</v>
      </c>
      <c r="I1638" t="s">
        <v>24</v>
      </c>
      <c r="J1638" t="s">
        <v>2779</v>
      </c>
      <c r="K1638" t="s">
        <v>106</v>
      </c>
      <c r="L1638" t="b">
        <v>1</v>
      </c>
      <c r="M1638" t="s">
        <v>21</v>
      </c>
      <c r="N1638" t="s">
        <v>22</v>
      </c>
      <c r="O1638" t="b">
        <v>0</v>
      </c>
      <c r="P1638" t="str">
        <f t="shared" si="100"/>
        <v>armed</v>
      </c>
      <c r="Q1638" t="str">
        <f t="shared" si="101"/>
        <v>Gun</v>
      </c>
      <c r="R1638" s="8" t="str">
        <f>LOOKUP(G1638,{0,1,19,30,40,50,60,70},{"null","0-18","19-29","30-39","40-49","50-59","60-69","70+"})</f>
        <v>30-39</v>
      </c>
      <c r="S1638" t="str">
        <f t="shared" si="102"/>
        <v>Not Fleeing or Blank</v>
      </c>
      <c r="T1638" t="str">
        <f t="shared" si="103"/>
        <v>NO</v>
      </c>
    </row>
    <row r="1639" spans="1:20" ht="19" x14ac:dyDescent="0.2">
      <c r="A1639">
        <v>1638</v>
      </c>
      <c r="B1639">
        <v>1823</v>
      </c>
      <c r="C1639" t="s">
        <v>2780</v>
      </c>
      <c r="D1639" s="1">
        <v>42611</v>
      </c>
      <c r="E1639" t="s">
        <v>15</v>
      </c>
      <c r="F1639" t="s">
        <v>16</v>
      </c>
      <c r="G1639">
        <v>24</v>
      </c>
      <c r="H1639" t="s">
        <v>17</v>
      </c>
      <c r="I1639" t="s">
        <v>56</v>
      </c>
      <c r="J1639" t="s">
        <v>2065</v>
      </c>
      <c r="K1639" t="s">
        <v>251</v>
      </c>
      <c r="L1639" t="b">
        <v>0</v>
      </c>
      <c r="M1639" t="s">
        <v>21</v>
      </c>
      <c r="N1639" t="s">
        <v>73</v>
      </c>
      <c r="O1639" t="b">
        <v>0</v>
      </c>
      <c r="P1639" t="str">
        <f t="shared" si="100"/>
        <v>armed</v>
      </c>
      <c r="Q1639" t="str">
        <f t="shared" si="101"/>
        <v>Gun</v>
      </c>
      <c r="R1639" s="8" t="str">
        <f>LOOKUP(G1639,{0,1,19,30,40,50,60,70},{"null","0-18","19-29","30-39","40-49","50-59","60-69","70+"})</f>
        <v>19-29</v>
      </c>
      <c r="S1639" t="str">
        <f t="shared" si="102"/>
        <v>Fleeing</v>
      </c>
      <c r="T1639" t="str">
        <f t="shared" si="103"/>
        <v>YES</v>
      </c>
    </row>
    <row r="1640" spans="1:20" ht="19" hidden="1" x14ac:dyDescent="0.2">
      <c r="A1640">
        <v>1639</v>
      </c>
      <c r="B1640">
        <v>1824</v>
      </c>
      <c r="C1640" t="s">
        <v>2781</v>
      </c>
      <c r="D1640" s="1">
        <v>42611</v>
      </c>
      <c r="E1640" t="s">
        <v>28</v>
      </c>
      <c r="F1640" t="s">
        <v>60</v>
      </c>
      <c r="G1640">
        <v>56</v>
      </c>
      <c r="H1640" t="s">
        <v>17</v>
      </c>
      <c r="I1640" t="s">
        <v>24</v>
      </c>
      <c r="J1640" t="s">
        <v>280</v>
      </c>
      <c r="K1640" t="s">
        <v>37</v>
      </c>
      <c r="L1640" t="b">
        <v>0</v>
      </c>
      <c r="M1640" t="s">
        <v>21</v>
      </c>
      <c r="N1640" t="s">
        <v>22</v>
      </c>
      <c r="O1640" t="b">
        <v>0</v>
      </c>
      <c r="P1640" t="str">
        <f t="shared" si="100"/>
        <v>armed</v>
      </c>
      <c r="Q1640" t="str">
        <f t="shared" si="101"/>
        <v>No Gun</v>
      </c>
      <c r="R1640" s="8" t="str">
        <f>LOOKUP(G1640,{0,1,19,30,40,50,60,70},{"null","0-18","19-29","30-39","40-49","50-59","60-69","70+"})</f>
        <v>50-59</v>
      </c>
      <c r="S1640" t="str">
        <f t="shared" si="102"/>
        <v>Not Fleeing or Blank</v>
      </c>
      <c r="T1640" t="str">
        <f t="shared" si="103"/>
        <v>NO</v>
      </c>
    </row>
    <row r="1641" spans="1:20" ht="19" hidden="1" x14ac:dyDescent="0.2">
      <c r="A1641">
        <v>1640</v>
      </c>
      <c r="B1641">
        <v>1826</v>
      </c>
      <c r="C1641" t="s">
        <v>2782</v>
      </c>
      <c r="D1641" s="1">
        <v>42611</v>
      </c>
      <c r="E1641" t="s">
        <v>15</v>
      </c>
      <c r="F1641" t="s">
        <v>16</v>
      </c>
      <c r="G1641">
        <v>35</v>
      </c>
      <c r="H1641" t="s">
        <v>52</v>
      </c>
      <c r="I1641" t="s">
        <v>24</v>
      </c>
      <c r="J1641" t="s">
        <v>424</v>
      </c>
      <c r="K1641" t="s">
        <v>47</v>
      </c>
      <c r="L1641" t="b">
        <v>0</v>
      </c>
      <c r="M1641" t="s">
        <v>21</v>
      </c>
      <c r="N1641" t="s">
        <v>22</v>
      </c>
      <c r="O1641" t="b">
        <v>0</v>
      </c>
      <c r="P1641" t="str">
        <f t="shared" si="100"/>
        <v>armed</v>
      </c>
      <c r="Q1641" t="str">
        <f t="shared" si="101"/>
        <v>Gun</v>
      </c>
      <c r="R1641" s="8" t="str">
        <f>LOOKUP(G1641,{0,1,19,30,40,50,60,70},{"null","0-18","19-29","30-39","40-49","50-59","60-69","70+"})</f>
        <v>30-39</v>
      </c>
      <c r="S1641" t="str">
        <f t="shared" si="102"/>
        <v>Not Fleeing or Blank</v>
      </c>
      <c r="T1641" t="str">
        <f t="shared" si="103"/>
        <v>NO</v>
      </c>
    </row>
    <row r="1642" spans="1:20" ht="19" hidden="1" x14ac:dyDescent="0.2">
      <c r="A1642">
        <v>1641</v>
      </c>
      <c r="B1642">
        <v>1829</v>
      </c>
      <c r="C1642" t="s">
        <v>2783</v>
      </c>
      <c r="D1642" s="1">
        <v>42611</v>
      </c>
      <c r="E1642" t="s">
        <v>28</v>
      </c>
      <c r="F1642" t="s">
        <v>16</v>
      </c>
      <c r="G1642">
        <v>28</v>
      </c>
      <c r="H1642" t="s">
        <v>17</v>
      </c>
      <c r="J1642" t="s">
        <v>1296</v>
      </c>
      <c r="K1642" t="s">
        <v>254</v>
      </c>
      <c r="L1642" t="b">
        <v>0</v>
      </c>
      <c r="M1642" t="s">
        <v>21</v>
      </c>
      <c r="N1642" t="s">
        <v>73</v>
      </c>
      <c r="O1642" t="b">
        <v>1</v>
      </c>
      <c r="P1642" t="str">
        <f t="shared" si="100"/>
        <v>armed</v>
      </c>
      <c r="Q1642" t="str">
        <f t="shared" si="101"/>
        <v>Gun</v>
      </c>
      <c r="R1642" s="8" t="str">
        <f>LOOKUP(G1642,{0,1,19,30,40,50,60,70},{"null","0-18","19-29","30-39","40-49","50-59","60-69","70+"})</f>
        <v>19-29</v>
      </c>
      <c r="S1642" t="str">
        <f t="shared" si="102"/>
        <v>Fleeing</v>
      </c>
      <c r="T1642" t="str">
        <f t="shared" si="103"/>
        <v>NO</v>
      </c>
    </row>
    <row r="1643" spans="1:20" ht="19" hidden="1" x14ac:dyDescent="0.2">
      <c r="A1643">
        <v>1642</v>
      </c>
      <c r="B1643">
        <v>1825</v>
      </c>
      <c r="C1643" t="s">
        <v>2784</v>
      </c>
      <c r="D1643" s="1">
        <v>42612</v>
      </c>
      <c r="E1643" t="s">
        <v>28</v>
      </c>
      <c r="F1643" t="s">
        <v>1844</v>
      </c>
      <c r="G1643">
        <v>36</v>
      </c>
      <c r="H1643" t="s">
        <v>17</v>
      </c>
      <c r="J1643" t="s">
        <v>2785</v>
      </c>
      <c r="K1643" t="s">
        <v>20</v>
      </c>
      <c r="L1643" t="b">
        <v>1</v>
      </c>
      <c r="M1643" t="s">
        <v>21</v>
      </c>
      <c r="N1643" t="s">
        <v>22</v>
      </c>
      <c r="O1643" t="b">
        <v>0</v>
      </c>
      <c r="P1643" t="str">
        <f t="shared" si="100"/>
        <v>armed</v>
      </c>
      <c r="Q1643" t="str">
        <f t="shared" si="101"/>
        <v>No Gun</v>
      </c>
      <c r="R1643" s="8" t="str">
        <f>LOOKUP(G1643,{0,1,19,30,40,50,60,70},{"null","0-18","19-29","30-39","40-49","50-59","60-69","70+"})</f>
        <v>30-39</v>
      </c>
      <c r="S1643" t="str">
        <f t="shared" si="102"/>
        <v>Not Fleeing or Blank</v>
      </c>
      <c r="T1643" t="str">
        <f t="shared" si="103"/>
        <v>NO</v>
      </c>
    </row>
    <row r="1644" spans="1:20" ht="19" hidden="1" x14ac:dyDescent="0.2">
      <c r="A1644">
        <v>1643</v>
      </c>
      <c r="B1644">
        <v>1827</v>
      </c>
      <c r="C1644" t="s">
        <v>2786</v>
      </c>
      <c r="D1644" s="1">
        <v>42612</v>
      </c>
      <c r="E1644" t="s">
        <v>15</v>
      </c>
      <c r="F1644" t="s">
        <v>29</v>
      </c>
      <c r="G1644">
        <v>22</v>
      </c>
      <c r="H1644" t="s">
        <v>17</v>
      </c>
      <c r="I1644" t="s">
        <v>56</v>
      </c>
      <c r="J1644" t="s">
        <v>1524</v>
      </c>
      <c r="K1644" t="s">
        <v>169</v>
      </c>
      <c r="L1644" t="b">
        <v>0</v>
      </c>
      <c r="M1644" t="s">
        <v>33</v>
      </c>
      <c r="N1644" t="s">
        <v>22</v>
      </c>
      <c r="O1644" t="b">
        <v>0</v>
      </c>
      <c r="P1644" t="str">
        <f t="shared" si="100"/>
        <v>unarmed or undetermined or null</v>
      </c>
      <c r="Q1644" t="str">
        <f t="shared" si="101"/>
        <v>No Gun</v>
      </c>
      <c r="R1644" s="8" t="str">
        <f>LOOKUP(G1644,{0,1,19,30,40,50,60,70},{"null","0-18","19-29","30-39","40-49","50-59","60-69","70+"})</f>
        <v>19-29</v>
      </c>
      <c r="S1644" t="str">
        <f t="shared" si="102"/>
        <v>Not Fleeing or Blank</v>
      </c>
      <c r="T1644" t="str">
        <f t="shared" si="103"/>
        <v>NO</v>
      </c>
    </row>
    <row r="1645" spans="1:20" ht="19" hidden="1" x14ac:dyDescent="0.2">
      <c r="A1645">
        <v>1644</v>
      </c>
      <c r="B1645">
        <v>1828</v>
      </c>
      <c r="C1645" t="s">
        <v>2787</v>
      </c>
      <c r="D1645" s="1">
        <v>42612</v>
      </c>
      <c r="E1645" t="s">
        <v>15</v>
      </c>
      <c r="F1645" t="s">
        <v>16</v>
      </c>
      <c r="G1645">
        <v>59</v>
      </c>
      <c r="H1645" t="s">
        <v>17</v>
      </c>
      <c r="I1645" t="s">
        <v>24</v>
      </c>
      <c r="J1645" t="s">
        <v>2788</v>
      </c>
      <c r="K1645" t="s">
        <v>64</v>
      </c>
      <c r="L1645" t="b">
        <v>0</v>
      </c>
      <c r="M1645" t="s">
        <v>21</v>
      </c>
      <c r="N1645" t="s">
        <v>442</v>
      </c>
      <c r="O1645" t="b">
        <v>0</v>
      </c>
      <c r="P1645" t="str">
        <f t="shared" si="100"/>
        <v>armed</v>
      </c>
      <c r="Q1645" t="str">
        <f t="shared" si="101"/>
        <v>Gun</v>
      </c>
      <c r="R1645" s="8" t="str">
        <f>LOOKUP(G1645,{0,1,19,30,40,50,60,70},{"null","0-18","19-29","30-39","40-49","50-59","60-69","70+"})</f>
        <v>50-59</v>
      </c>
      <c r="S1645" t="str">
        <f t="shared" si="102"/>
        <v>Fleeing</v>
      </c>
      <c r="T1645" t="str">
        <f t="shared" si="103"/>
        <v>NO</v>
      </c>
    </row>
    <row r="1646" spans="1:20" ht="19" hidden="1" x14ac:dyDescent="0.2">
      <c r="A1646">
        <v>1645</v>
      </c>
      <c r="B1646">
        <v>1830</v>
      </c>
      <c r="C1646" t="s">
        <v>2789</v>
      </c>
      <c r="D1646" s="1">
        <v>42612</v>
      </c>
      <c r="E1646" t="s">
        <v>28</v>
      </c>
      <c r="F1646" t="s">
        <v>60</v>
      </c>
      <c r="G1646">
        <v>36</v>
      </c>
      <c r="H1646" t="s">
        <v>17</v>
      </c>
      <c r="I1646" t="s">
        <v>24</v>
      </c>
      <c r="J1646" t="s">
        <v>917</v>
      </c>
      <c r="K1646" t="s">
        <v>64</v>
      </c>
      <c r="L1646" t="b">
        <v>0</v>
      </c>
      <c r="M1646" t="s">
        <v>33</v>
      </c>
      <c r="N1646" t="s">
        <v>22</v>
      </c>
      <c r="O1646" t="b">
        <v>0</v>
      </c>
      <c r="P1646" t="str">
        <f t="shared" si="100"/>
        <v>armed</v>
      </c>
      <c r="Q1646" t="str">
        <f t="shared" si="101"/>
        <v>No Gun</v>
      </c>
      <c r="R1646" s="8" t="str">
        <f>LOOKUP(G1646,{0,1,19,30,40,50,60,70},{"null","0-18","19-29","30-39","40-49","50-59","60-69","70+"})</f>
        <v>30-39</v>
      </c>
      <c r="S1646" t="str">
        <f t="shared" si="102"/>
        <v>Not Fleeing or Blank</v>
      </c>
      <c r="T1646" t="str">
        <f t="shared" si="103"/>
        <v>NO</v>
      </c>
    </row>
    <row r="1647" spans="1:20" ht="19" hidden="1" x14ac:dyDescent="0.2">
      <c r="A1647">
        <v>1646</v>
      </c>
      <c r="B1647">
        <v>1841</v>
      </c>
      <c r="C1647" t="s">
        <v>2790</v>
      </c>
      <c r="D1647" s="1">
        <v>42613</v>
      </c>
      <c r="E1647" t="s">
        <v>15</v>
      </c>
      <c r="F1647" t="s">
        <v>16</v>
      </c>
      <c r="G1647">
        <v>21</v>
      </c>
      <c r="H1647" t="s">
        <v>17</v>
      </c>
      <c r="I1647" t="s">
        <v>24</v>
      </c>
      <c r="J1647" t="s">
        <v>184</v>
      </c>
      <c r="K1647" t="s">
        <v>41</v>
      </c>
      <c r="L1647" t="b">
        <v>0</v>
      </c>
      <c r="M1647" t="s">
        <v>21</v>
      </c>
      <c r="N1647" t="s">
        <v>73</v>
      </c>
      <c r="O1647" t="b">
        <v>0</v>
      </c>
      <c r="P1647" t="str">
        <f t="shared" si="100"/>
        <v>armed</v>
      </c>
      <c r="Q1647" t="str">
        <f t="shared" si="101"/>
        <v>Gun</v>
      </c>
      <c r="R1647" s="8" t="str">
        <f>LOOKUP(G1647,{0,1,19,30,40,50,60,70},{"null","0-18","19-29","30-39","40-49","50-59","60-69","70+"})</f>
        <v>19-29</v>
      </c>
      <c r="S1647" t="str">
        <f t="shared" si="102"/>
        <v>Fleeing</v>
      </c>
      <c r="T1647" t="str">
        <f t="shared" si="103"/>
        <v>NO</v>
      </c>
    </row>
    <row r="1648" spans="1:20" ht="19" hidden="1" x14ac:dyDescent="0.2">
      <c r="A1648">
        <v>1647</v>
      </c>
      <c r="B1648">
        <v>1870</v>
      </c>
      <c r="C1648" t="s">
        <v>2791</v>
      </c>
      <c r="D1648" s="1">
        <v>42613</v>
      </c>
      <c r="E1648" t="s">
        <v>15</v>
      </c>
      <c r="G1648">
        <v>38</v>
      </c>
      <c r="H1648" t="s">
        <v>17</v>
      </c>
      <c r="I1648" t="s">
        <v>24</v>
      </c>
      <c r="J1648" t="s">
        <v>2792</v>
      </c>
      <c r="K1648" t="s">
        <v>109</v>
      </c>
      <c r="L1648" t="b">
        <v>0</v>
      </c>
      <c r="M1648" t="s">
        <v>33</v>
      </c>
      <c r="N1648" t="s">
        <v>48</v>
      </c>
      <c r="O1648" t="b">
        <v>0</v>
      </c>
      <c r="P1648" t="str">
        <f t="shared" si="100"/>
        <v>unarmed or undetermined or null</v>
      </c>
      <c r="Q1648" t="str">
        <f t="shared" si="101"/>
        <v>No Gun</v>
      </c>
      <c r="R1648" s="8" t="str">
        <f>LOOKUP(G1648,{0,1,19,30,40,50,60,70},{"null","0-18","19-29","30-39","40-49","50-59","60-69","70+"})</f>
        <v>30-39</v>
      </c>
      <c r="S1648" t="str">
        <f t="shared" si="102"/>
        <v>Fleeing</v>
      </c>
      <c r="T1648" t="str">
        <f t="shared" si="103"/>
        <v>NO</v>
      </c>
    </row>
    <row r="1649" spans="1:20" ht="19" hidden="1" x14ac:dyDescent="0.2">
      <c r="A1649">
        <v>1648</v>
      </c>
      <c r="B1649">
        <v>1839</v>
      </c>
      <c r="C1649" t="s">
        <v>2793</v>
      </c>
      <c r="D1649" s="1">
        <v>42614</v>
      </c>
      <c r="E1649" t="s">
        <v>15</v>
      </c>
      <c r="G1649">
        <v>60</v>
      </c>
      <c r="H1649" t="s">
        <v>17</v>
      </c>
      <c r="I1649" t="s">
        <v>24</v>
      </c>
      <c r="J1649" t="s">
        <v>2794</v>
      </c>
      <c r="K1649" t="s">
        <v>67</v>
      </c>
      <c r="L1649" t="b">
        <v>1</v>
      </c>
      <c r="M1649" t="s">
        <v>33</v>
      </c>
      <c r="N1649" t="s">
        <v>22</v>
      </c>
      <c r="O1649" t="b">
        <v>0</v>
      </c>
      <c r="P1649" t="str">
        <f t="shared" si="100"/>
        <v>unarmed or undetermined or null</v>
      </c>
      <c r="Q1649" t="str">
        <f t="shared" si="101"/>
        <v>No Gun</v>
      </c>
      <c r="R1649" s="8" t="str">
        <f>LOOKUP(G1649,{0,1,19,30,40,50,60,70},{"null","0-18","19-29","30-39","40-49","50-59","60-69","70+"})</f>
        <v>60-69</v>
      </c>
      <c r="S1649" t="str">
        <f t="shared" si="102"/>
        <v>Not Fleeing or Blank</v>
      </c>
      <c r="T1649" t="str">
        <f t="shared" si="103"/>
        <v>NO</v>
      </c>
    </row>
    <row r="1650" spans="1:20" ht="19" hidden="1" x14ac:dyDescent="0.2">
      <c r="A1650">
        <v>1649</v>
      </c>
      <c r="B1650">
        <v>1843</v>
      </c>
      <c r="C1650" t="s">
        <v>2795</v>
      </c>
      <c r="D1650" s="1">
        <v>42614</v>
      </c>
      <c r="E1650" t="s">
        <v>15</v>
      </c>
      <c r="F1650" t="s">
        <v>16</v>
      </c>
      <c r="G1650">
        <v>18</v>
      </c>
      <c r="H1650" t="s">
        <v>17</v>
      </c>
      <c r="I1650" t="s">
        <v>24</v>
      </c>
      <c r="J1650" t="s">
        <v>31</v>
      </c>
      <c r="K1650" t="s">
        <v>32</v>
      </c>
      <c r="L1650" t="b">
        <v>0</v>
      </c>
      <c r="M1650" t="s">
        <v>33</v>
      </c>
      <c r="N1650" t="s">
        <v>48</v>
      </c>
      <c r="O1650" t="b">
        <v>1</v>
      </c>
      <c r="P1650" t="str">
        <f t="shared" si="100"/>
        <v>armed</v>
      </c>
      <c r="Q1650" t="str">
        <f t="shared" si="101"/>
        <v>Gun</v>
      </c>
      <c r="R1650" s="8" t="str">
        <f>LOOKUP(G1650,{0,1,19,30,40,50,60,70},{"null","0-18","19-29","30-39","40-49","50-59","60-69","70+"})</f>
        <v>0-18</v>
      </c>
      <c r="S1650" t="str">
        <f t="shared" si="102"/>
        <v>Fleeing</v>
      </c>
      <c r="T1650" t="str">
        <f t="shared" si="103"/>
        <v>NO</v>
      </c>
    </row>
    <row r="1651" spans="1:20" ht="19" hidden="1" x14ac:dyDescent="0.2">
      <c r="A1651">
        <v>1650</v>
      </c>
      <c r="B1651">
        <v>1847</v>
      </c>
      <c r="C1651" t="s">
        <v>2796</v>
      </c>
      <c r="D1651" s="1">
        <v>42614</v>
      </c>
      <c r="E1651" t="s">
        <v>15</v>
      </c>
      <c r="F1651" t="s">
        <v>16</v>
      </c>
      <c r="G1651">
        <v>23</v>
      </c>
      <c r="H1651" t="s">
        <v>17</v>
      </c>
      <c r="I1651" t="s">
        <v>30</v>
      </c>
      <c r="J1651" t="s">
        <v>2129</v>
      </c>
      <c r="K1651" t="s">
        <v>37</v>
      </c>
      <c r="L1651" t="b">
        <v>0</v>
      </c>
      <c r="M1651" t="s">
        <v>33</v>
      </c>
      <c r="N1651" t="s">
        <v>73</v>
      </c>
      <c r="O1651" t="b">
        <v>0</v>
      </c>
      <c r="P1651" t="str">
        <f t="shared" si="100"/>
        <v>armed</v>
      </c>
      <c r="Q1651" t="str">
        <f t="shared" si="101"/>
        <v>Gun</v>
      </c>
      <c r="R1651" s="8" t="str">
        <f>LOOKUP(G1651,{0,1,19,30,40,50,60,70},{"null","0-18","19-29","30-39","40-49","50-59","60-69","70+"})</f>
        <v>19-29</v>
      </c>
      <c r="S1651" t="str">
        <f t="shared" si="102"/>
        <v>Fleeing</v>
      </c>
      <c r="T1651" t="str">
        <f t="shared" si="103"/>
        <v>NO</v>
      </c>
    </row>
    <row r="1652" spans="1:20" ht="19" hidden="1" x14ac:dyDescent="0.2">
      <c r="A1652">
        <v>1651</v>
      </c>
      <c r="B1652">
        <v>1848</v>
      </c>
      <c r="C1652" t="s">
        <v>1709</v>
      </c>
      <c r="D1652" s="1">
        <v>42614</v>
      </c>
      <c r="E1652" t="s">
        <v>28</v>
      </c>
      <c r="F1652" t="s">
        <v>2797</v>
      </c>
      <c r="H1652" t="s">
        <v>17</v>
      </c>
      <c r="I1652" t="s">
        <v>30</v>
      </c>
      <c r="J1652" t="s">
        <v>2798</v>
      </c>
      <c r="K1652" t="s">
        <v>37</v>
      </c>
      <c r="L1652" t="b">
        <v>0</v>
      </c>
      <c r="M1652" t="s">
        <v>33</v>
      </c>
      <c r="N1652" t="s">
        <v>22</v>
      </c>
      <c r="O1652" t="b">
        <v>0</v>
      </c>
      <c r="P1652" t="str">
        <f t="shared" si="100"/>
        <v>armed</v>
      </c>
      <c r="Q1652" t="str">
        <f t="shared" si="101"/>
        <v>No Gun</v>
      </c>
      <c r="R1652" s="8" t="str">
        <f>LOOKUP(G1652,{0,1,19,30,40,50,60,70},{"null","0-18","19-29","30-39","40-49","50-59","60-69","70+"})</f>
        <v>null</v>
      </c>
      <c r="S1652" t="str">
        <f t="shared" si="102"/>
        <v>Not Fleeing or Blank</v>
      </c>
      <c r="T1652" t="str">
        <f t="shared" si="103"/>
        <v>NO</v>
      </c>
    </row>
    <row r="1653" spans="1:20" ht="19" hidden="1" x14ac:dyDescent="0.2">
      <c r="A1653">
        <v>1652</v>
      </c>
      <c r="B1653">
        <v>1849</v>
      </c>
      <c r="C1653" t="s">
        <v>2799</v>
      </c>
      <c r="D1653" s="1">
        <v>42615</v>
      </c>
      <c r="E1653" t="s">
        <v>15</v>
      </c>
      <c r="F1653" t="s">
        <v>16</v>
      </c>
      <c r="G1653">
        <v>38</v>
      </c>
      <c r="H1653" t="s">
        <v>17</v>
      </c>
      <c r="I1653" t="s">
        <v>30</v>
      </c>
      <c r="J1653" t="s">
        <v>2800</v>
      </c>
      <c r="K1653" t="s">
        <v>101</v>
      </c>
      <c r="L1653" t="b">
        <v>0</v>
      </c>
      <c r="M1653" t="s">
        <v>21</v>
      </c>
      <c r="N1653" t="s">
        <v>73</v>
      </c>
      <c r="O1653" t="b">
        <v>1</v>
      </c>
      <c r="P1653" t="str">
        <f t="shared" si="100"/>
        <v>armed</v>
      </c>
      <c r="Q1653" t="str">
        <f t="shared" si="101"/>
        <v>Gun</v>
      </c>
      <c r="R1653" s="8" t="str">
        <f>LOOKUP(G1653,{0,1,19,30,40,50,60,70},{"null","0-18","19-29","30-39","40-49","50-59","60-69","70+"})</f>
        <v>30-39</v>
      </c>
      <c r="S1653" t="str">
        <f t="shared" si="102"/>
        <v>Fleeing</v>
      </c>
      <c r="T1653" t="str">
        <f t="shared" si="103"/>
        <v>NO</v>
      </c>
    </row>
    <row r="1654" spans="1:20" ht="19" hidden="1" x14ac:dyDescent="0.2">
      <c r="A1654">
        <v>1653</v>
      </c>
      <c r="B1654">
        <v>1850</v>
      </c>
      <c r="C1654" t="s">
        <v>2801</v>
      </c>
      <c r="D1654" s="1">
        <v>42615</v>
      </c>
      <c r="E1654" t="s">
        <v>15</v>
      </c>
      <c r="F1654" t="s">
        <v>16</v>
      </c>
      <c r="G1654">
        <v>40</v>
      </c>
      <c r="H1654" t="s">
        <v>17</v>
      </c>
      <c r="J1654" t="s">
        <v>2429</v>
      </c>
      <c r="K1654" t="s">
        <v>41</v>
      </c>
      <c r="L1654" t="b">
        <v>1</v>
      </c>
      <c r="M1654" t="s">
        <v>21</v>
      </c>
      <c r="N1654" t="s">
        <v>48</v>
      </c>
      <c r="O1654" t="b">
        <v>1</v>
      </c>
      <c r="P1654" t="str">
        <f t="shared" si="100"/>
        <v>armed</v>
      </c>
      <c r="Q1654" t="str">
        <f t="shared" si="101"/>
        <v>Gun</v>
      </c>
      <c r="R1654" s="8" t="str">
        <f>LOOKUP(G1654,{0,1,19,30,40,50,60,70},{"null","0-18","19-29","30-39","40-49","50-59","60-69","70+"})</f>
        <v>40-49</v>
      </c>
      <c r="S1654" t="str">
        <f t="shared" si="102"/>
        <v>Fleeing</v>
      </c>
      <c r="T1654" t="str">
        <f t="shared" si="103"/>
        <v>NO</v>
      </c>
    </row>
    <row r="1655" spans="1:20" ht="19" hidden="1" x14ac:dyDescent="0.2">
      <c r="A1655">
        <v>1654</v>
      </c>
      <c r="B1655">
        <v>1853</v>
      </c>
      <c r="C1655" t="s">
        <v>2802</v>
      </c>
      <c r="D1655" s="1">
        <v>42615</v>
      </c>
      <c r="E1655" t="s">
        <v>15</v>
      </c>
      <c r="F1655" t="s">
        <v>2803</v>
      </c>
      <c r="G1655">
        <v>22</v>
      </c>
      <c r="H1655" t="s">
        <v>17</v>
      </c>
      <c r="I1655" t="s">
        <v>24</v>
      </c>
      <c r="J1655" t="s">
        <v>2804</v>
      </c>
      <c r="K1655" t="s">
        <v>93</v>
      </c>
      <c r="L1655" t="b">
        <v>0</v>
      </c>
      <c r="M1655" t="s">
        <v>33</v>
      </c>
      <c r="N1655" t="s">
        <v>22</v>
      </c>
      <c r="O1655" t="b">
        <v>0</v>
      </c>
      <c r="P1655" t="str">
        <f t="shared" si="100"/>
        <v>armed</v>
      </c>
      <c r="Q1655" t="str">
        <f t="shared" si="101"/>
        <v>No Gun</v>
      </c>
      <c r="R1655" s="8" t="str">
        <f>LOOKUP(G1655,{0,1,19,30,40,50,60,70},{"null","0-18","19-29","30-39","40-49","50-59","60-69","70+"})</f>
        <v>19-29</v>
      </c>
      <c r="S1655" t="str">
        <f t="shared" si="102"/>
        <v>Not Fleeing or Blank</v>
      </c>
      <c r="T1655" t="str">
        <f t="shared" si="103"/>
        <v>NO</v>
      </c>
    </row>
    <row r="1656" spans="1:20" ht="19" x14ac:dyDescent="0.2">
      <c r="A1656">
        <v>1655</v>
      </c>
      <c r="B1656">
        <v>1856</v>
      </c>
      <c r="C1656" t="s">
        <v>2805</v>
      </c>
      <c r="D1656" s="1">
        <v>42615</v>
      </c>
      <c r="E1656" t="s">
        <v>15</v>
      </c>
      <c r="F1656" t="s">
        <v>16</v>
      </c>
      <c r="G1656">
        <v>38</v>
      </c>
      <c r="H1656" t="s">
        <v>17</v>
      </c>
      <c r="I1656" t="s">
        <v>56</v>
      </c>
      <c r="J1656" t="s">
        <v>157</v>
      </c>
      <c r="K1656" t="s">
        <v>109</v>
      </c>
      <c r="L1656" t="b">
        <v>0</v>
      </c>
      <c r="M1656" t="s">
        <v>21</v>
      </c>
      <c r="N1656" t="s">
        <v>442</v>
      </c>
      <c r="O1656" t="b">
        <v>0</v>
      </c>
      <c r="P1656" t="str">
        <f t="shared" si="100"/>
        <v>armed</v>
      </c>
      <c r="Q1656" t="str">
        <f t="shared" si="101"/>
        <v>Gun</v>
      </c>
      <c r="R1656" s="8" t="str">
        <f>LOOKUP(G1656,{0,1,19,30,40,50,60,70},{"null","0-18","19-29","30-39","40-49","50-59","60-69","70+"})</f>
        <v>30-39</v>
      </c>
      <c r="S1656" t="str">
        <f t="shared" si="102"/>
        <v>Fleeing</v>
      </c>
      <c r="T1656" t="str">
        <f t="shared" si="103"/>
        <v>YES</v>
      </c>
    </row>
    <row r="1657" spans="1:20" ht="19" x14ac:dyDescent="0.2">
      <c r="A1657">
        <v>1656</v>
      </c>
      <c r="B1657">
        <v>1854</v>
      </c>
      <c r="C1657" t="s">
        <v>2806</v>
      </c>
      <c r="D1657" s="1">
        <v>42616</v>
      </c>
      <c r="E1657" t="s">
        <v>15</v>
      </c>
      <c r="F1657" t="s">
        <v>77</v>
      </c>
      <c r="G1657">
        <v>25</v>
      </c>
      <c r="H1657" t="s">
        <v>17</v>
      </c>
      <c r="I1657" t="s">
        <v>56</v>
      </c>
      <c r="J1657" t="s">
        <v>980</v>
      </c>
      <c r="K1657" t="s">
        <v>115</v>
      </c>
      <c r="L1657" t="b">
        <v>0</v>
      </c>
      <c r="M1657" t="s">
        <v>77</v>
      </c>
      <c r="N1657" t="s">
        <v>73</v>
      </c>
      <c r="O1657" t="b">
        <v>0</v>
      </c>
      <c r="P1657" t="str">
        <f t="shared" si="100"/>
        <v>unarmed or undetermined or null</v>
      </c>
      <c r="Q1657" t="str">
        <f t="shared" si="101"/>
        <v>No Gun</v>
      </c>
      <c r="R1657" s="8" t="str">
        <f>LOOKUP(G1657,{0,1,19,30,40,50,60,70},{"null","0-18","19-29","30-39","40-49","50-59","60-69","70+"})</f>
        <v>19-29</v>
      </c>
      <c r="S1657" t="str">
        <f t="shared" si="102"/>
        <v>Fleeing</v>
      </c>
      <c r="T1657" t="str">
        <f t="shared" si="103"/>
        <v>YES</v>
      </c>
    </row>
    <row r="1658" spans="1:20" ht="19" hidden="1" x14ac:dyDescent="0.2">
      <c r="A1658">
        <v>1657</v>
      </c>
      <c r="B1658">
        <v>1855</v>
      </c>
      <c r="C1658" t="s">
        <v>2807</v>
      </c>
      <c r="D1658" s="1">
        <v>42616</v>
      </c>
      <c r="E1658" t="s">
        <v>15</v>
      </c>
      <c r="F1658" t="s">
        <v>77</v>
      </c>
      <c r="G1658">
        <v>25</v>
      </c>
      <c r="H1658" t="s">
        <v>17</v>
      </c>
      <c r="I1658" t="s">
        <v>24</v>
      </c>
      <c r="J1658" t="s">
        <v>2808</v>
      </c>
      <c r="K1658" t="s">
        <v>20</v>
      </c>
      <c r="L1658" t="b">
        <v>0</v>
      </c>
      <c r="M1658" t="s">
        <v>77</v>
      </c>
      <c r="N1658" t="s">
        <v>22</v>
      </c>
      <c r="O1658" t="b">
        <v>0</v>
      </c>
      <c r="P1658" t="str">
        <f t="shared" si="100"/>
        <v>unarmed or undetermined or null</v>
      </c>
      <c r="Q1658" t="str">
        <f t="shared" si="101"/>
        <v>No Gun</v>
      </c>
      <c r="R1658" s="8" t="str">
        <f>LOOKUP(G1658,{0,1,19,30,40,50,60,70},{"null","0-18","19-29","30-39","40-49","50-59","60-69","70+"})</f>
        <v>19-29</v>
      </c>
      <c r="S1658" t="str">
        <f t="shared" si="102"/>
        <v>Not Fleeing or Blank</v>
      </c>
      <c r="T1658" t="str">
        <f t="shared" si="103"/>
        <v>NO</v>
      </c>
    </row>
    <row r="1659" spans="1:20" ht="19" hidden="1" x14ac:dyDescent="0.2">
      <c r="A1659">
        <v>1658</v>
      </c>
      <c r="B1659">
        <v>1860</v>
      </c>
      <c r="C1659" t="s">
        <v>2809</v>
      </c>
      <c r="D1659" s="1">
        <v>42616</v>
      </c>
      <c r="E1659" t="s">
        <v>15</v>
      </c>
      <c r="F1659" t="s">
        <v>16</v>
      </c>
      <c r="G1659">
        <v>36</v>
      </c>
      <c r="H1659" t="s">
        <v>17</v>
      </c>
      <c r="I1659" t="s">
        <v>24</v>
      </c>
      <c r="J1659" t="s">
        <v>549</v>
      </c>
      <c r="K1659" t="s">
        <v>93</v>
      </c>
      <c r="L1659" t="b">
        <v>0</v>
      </c>
      <c r="M1659" t="s">
        <v>77</v>
      </c>
      <c r="N1659" t="s">
        <v>442</v>
      </c>
      <c r="O1659" t="b">
        <v>0</v>
      </c>
      <c r="P1659" t="str">
        <f t="shared" si="100"/>
        <v>armed</v>
      </c>
      <c r="Q1659" t="str">
        <f t="shared" si="101"/>
        <v>Gun</v>
      </c>
      <c r="R1659" s="8" t="str">
        <f>LOOKUP(G1659,{0,1,19,30,40,50,60,70},{"null","0-18","19-29","30-39","40-49","50-59","60-69","70+"})</f>
        <v>30-39</v>
      </c>
      <c r="S1659" t="str">
        <f t="shared" si="102"/>
        <v>Fleeing</v>
      </c>
      <c r="T1659" t="str">
        <f t="shared" si="103"/>
        <v>NO</v>
      </c>
    </row>
    <row r="1660" spans="1:20" ht="19" hidden="1" x14ac:dyDescent="0.2">
      <c r="A1660">
        <v>1659</v>
      </c>
      <c r="B1660">
        <v>1861</v>
      </c>
      <c r="C1660" t="s">
        <v>2810</v>
      </c>
      <c r="D1660" s="1">
        <v>42616</v>
      </c>
      <c r="E1660" t="s">
        <v>15</v>
      </c>
      <c r="F1660" t="s">
        <v>16</v>
      </c>
      <c r="H1660" t="s">
        <v>17</v>
      </c>
      <c r="J1660" t="s">
        <v>2811</v>
      </c>
      <c r="K1660" t="s">
        <v>64</v>
      </c>
      <c r="L1660" t="b">
        <v>0</v>
      </c>
      <c r="M1660" t="s">
        <v>21</v>
      </c>
      <c r="N1660" t="s">
        <v>48</v>
      </c>
      <c r="O1660" t="b">
        <v>0</v>
      </c>
      <c r="P1660" t="str">
        <f t="shared" si="100"/>
        <v>armed</v>
      </c>
      <c r="Q1660" t="str">
        <f t="shared" si="101"/>
        <v>Gun</v>
      </c>
      <c r="R1660" s="8" t="str">
        <f>LOOKUP(G1660,{0,1,19,30,40,50,60,70},{"null","0-18","19-29","30-39","40-49","50-59","60-69","70+"})</f>
        <v>null</v>
      </c>
      <c r="S1660" t="str">
        <f t="shared" si="102"/>
        <v>Fleeing</v>
      </c>
      <c r="T1660" t="str">
        <f t="shared" si="103"/>
        <v>NO</v>
      </c>
    </row>
    <row r="1661" spans="1:20" ht="19" hidden="1" x14ac:dyDescent="0.2">
      <c r="A1661">
        <v>1660</v>
      </c>
      <c r="B1661">
        <v>1852</v>
      </c>
      <c r="C1661" t="s">
        <v>2812</v>
      </c>
      <c r="D1661" s="1">
        <v>42617</v>
      </c>
      <c r="E1661" t="s">
        <v>15</v>
      </c>
      <c r="F1661" t="s">
        <v>60</v>
      </c>
      <c r="H1661" t="s">
        <v>17</v>
      </c>
      <c r="I1661" t="s">
        <v>30</v>
      </c>
      <c r="J1661" t="s">
        <v>652</v>
      </c>
      <c r="K1661" t="s">
        <v>37</v>
      </c>
      <c r="L1661" t="b">
        <v>1</v>
      </c>
      <c r="M1661" t="s">
        <v>33</v>
      </c>
      <c r="N1661" t="s">
        <v>22</v>
      </c>
      <c r="O1661" t="b">
        <v>0</v>
      </c>
      <c r="P1661" t="str">
        <f t="shared" si="100"/>
        <v>armed</v>
      </c>
      <c r="Q1661" t="str">
        <f t="shared" si="101"/>
        <v>No Gun</v>
      </c>
      <c r="R1661" s="8" t="str">
        <f>LOOKUP(G1661,{0,1,19,30,40,50,60,70},{"null","0-18","19-29","30-39","40-49","50-59","60-69","70+"})</f>
        <v>null</v>
      </c>
      <c r="S1661" t="str">
        <f t="shared" si="102"/>
        <v>Not Fleeing or Blank</v>
      </c>
      <c r="T1661" t="str">
        <f t="shared" si="103"/>
        <v>NO</v>
      </c>
    </row>
    <row r="1662" spans="1:20" ht="19" hidden="1" x14ac:dyDescent="0.2">
      <c r="A1662">
        <v>1661</v>
      </c>
      <c r="B1662">
        <v>1859</v>
      </c>
      <c r="C1662" t="s">
        <v>2813</v>
      </c>
      <c r="D1662" s="1">
        <v>42617</v>
      </c>
      <c r="E1662" t="s">
        <v>15</v>
      </c>
      <c r="F1662" t="s">
        <v>60</v>
      </c>
      <c r="G1662">
        <v>44</v>
      </c>
      <c r="H1662" t="s">
        <v>17</v>
      </c>
      <c r="I1662" t="s">
        <v>30</v>
      </c>
      <c r="J1662" t="s">
        <v>754</v>
      </c>
      <c r="K1662" t="s">
        <v>41</v>
      </c>
      <c r="L1662" t="b">
        <v>1</v>
      </c>
      <c r="M1662" t="s">
        <v>33</v>
      </c>
      <c r="N1662" t="s">
        <v>22</v>
      </c>
      <c r="O1662" t="b">
        <v>0</v>
      </c>
      <c r="P1662" t="str">
        <f t="shared" si="100"/>
        <v>armed</v>
      </c>
      <c r="Q1662" t="str">
        <f t="shared" si="101"/>
        <v>No Gun</v>
      </c>
      <c r="R1662" s="8" t="str">
        <f>LOOKUP(G1662,{0,1,19,30,40,50,60,70},{"null","0-18","19-29","30-39","40-49","50-59","60-69","70+"})</f>
        <v>40-49</v>
      </c>
      <c r="S1662" t="str">
        <f t="shared" si="102"/>
        <v>Not Fleeing or Blank</v>
      </c>
      <c r="T1662" t="str">
        <f t="shared" si="103"/>
        <v>NO</v>
      </c>
    </row>
    <row r="1663" spans="1:20" ht="19" x14ac:dyDescent="0.2">
      <c r="A1663">
        <v>1662</v>
      </c>
      <c r="B1663">
        <v>1851</v>
      </c>
      <c r="C1663" t="s">
        <v>2814</v>
      </c>
      <c r="D1663" s="1">
        <v>42618</v>
      </c>
      <c r="E1663" t="s">
        <v>15</v>
      </c>
      <c r="F1663" t="s">
        <v>16</v>
      </c>
      <c r="G1663">
        <v>36</v>
      </c>
      <c r="H1663" t="s">
        <v>17</v>
      </c>
      <c r="I1663" t="s">
        <v>56</v>
      </c>
      <c r="J1663" t="s">
        <v>827</v>
      </c>
      <c r="K1663" t="s">
        <v>64</v>
      </c>
      <c r="L1663" t="b">
        <v>0</v>
      </c>
      <c r="M1663" t="s">
        <v>21</v>
      </c>
      <c r="N1663" t="s">
        <v>48</v>
      </c>
      <c r="O1663" t="b">
        <v>0</v>
      </c>
      <c r="P1663" t="str">
        <f t="shared" si="100"/>
        <v>armed</v>
      </c>
      <c r="Q1663" t="str">
        <f t="shared" si="101"/>
        <v>Gun</v>
      </c>
      <c r="R1663" s="8" t="str">
        <f>LOOKUP(G1663,{0,1,19,30,40,50,60,70},{"null","0-18","19-29","30-39","40-49","50-59","60-69","70+"})</f>
        <v>30-39</v>
      </c>
      <c r="S1663" t="str">
        <f t="shared" si="102"/>
        <v>Fleeing</v>
      </c>
      <c r="T1663" t="str">
        <f t="shared" si="103"/>
        <v>YES</v>
      </c>
    </row>
    <row r="1664" spans="1:20" ht="19" hidden="1" x14ac:dyDescent="0.2">
      <c r="A1664">
        <v>1663</v>
      </c>
      <c r="B1664">
        <v>1858</v>
      </c>
      <c r="C1664" t="s">
        <v>2815</v>
      </c>
      <c r="D1664" s="1">
        <v>42618</v>
      </c>
      <c r="E1664" t="s">
        <v>15</v>
      </c>
      <c r="F1664" t="s">
        <v>16</v>
      </c>
      <c r="G1664">
        <v>35</v>
      </c>
      <c r="H1664" t="s">
        <v>17</v>
      </c>
      <c r="I1664" t="s">
        <v>30</v>
      </c>
      <c r="J1664" t="s">
        <v>166</v>
      </c>
      <c r="K1664" t="s">
        <v>64</v>
      </c>
      <c r="L1664" t="b">
        <v>0</v>
      </c>
      <c r="M1664" t="s">
        <v>33</v>
      </c>
      <c r="N1664" t="s">
        <v>22</v>
      </c>
      <c r="O1664" t="b">
        <v>0</v>
      </c>
      <c r="P1664" t="str">
        <f t="shared" si="100"/>
        <v>armed</v>
      </c>
      <c r="Q1664" t="str">
        <f t="shared" si="101"/>
        <v>Gun</v>
      </c>
      <c r="R1664" s="8" t="str">
        <f>LOOKUP(G1664,{0,1,19,30,40,50,60,70},{"null","0-18","19-29","30-39","40-49","50-59","60-69","70+"})</f>
        <v>30-39</v>
      </c>
      <c r="S1664" t="str">
        <f t="shared" si="102"/>
        <v>Not Fleeing or Blank</v>
      </c>
      <c r="T1664" t="str">
        <f t="shared" si="103"/>
        <v>NO</v>
      </c>
    </row>
    <row r="1665" spans="1:20" ht="19" hidden="1" x14ac:dyDescent="0.2">
      <c r="A1665">
        <v>1664</v>
      </c>
      <c r="B1665">
        <v>1862</v>
      </c>
      <c r="C1665" t="s">
        <v>2816</v>
      </c>
      <c r="D1665" s="1">
        <v>42619</v>
      </c>
      <c r="E1665" t="s">
        <v>15</v>
      </c>
      <c r="G1665">
        <v>25</v>
      </c>
      <c r="H1665" t="s">
        <v>17</v>
      </c>
      <c r="I1665" t="s">
        <v>24</v>
      </c>
      <c r="J1665" t="s">
        <v>198</v>
      </c>
      <c r="K1665" t="s">
        <v>199</v>
      </c>
      <c r="L1665" t="b">
        <v>0</v>
      </c>
      <c r="M1665" t="s">
        <v>33</v>
      </c>
      <c r="N1665" t="s">
        <v>442</v>
      </c>
      <c r="O1665" t="b">
        <v>0</v>
      </c>
      <c r="P1665" t="str">
        <f t="shared" si="100"/>
        <v>unarmed or undetermined or null</v>
      </c>
      <c r="Q1665" t="str">
        <f t="shared" si="101"/>
        <v>No Gun</v>
      </c>
      <c r="R1665" s="8" t="str">
        <f>LOOKUP(G1665,{0,1,19,30,40,50,60,70},{"null","0-18","19-29","30-39","40-49","50-59","60-69","70+"})</f>
        <v>19-29</v>
      </c>
      <c r="S1665" t="str">
        <f t="shared" si="102"/>
        <v>Fleeing</v>
      </c>
      <c r="T1665" t="str">
        <f t="shared" si="103"/>
        <v>NO</v>
      </c>
    </row>
    <row r="1666" spans="1:20" ht="19" hidden="1" x14ac:dyDescent="0.2">
      <c r="A1666">
        <v>1665</v>
      </c>
      <c r="B1666">
        <v>1863</v>
      </c>
      <c r="C1666" t="s">
        <v>2817</v>
      </c>
      <c r="D1666" s="1">
        <v>42619</v>
      </c>
      <c r="E1666" t="s">
        <v>15</v>
      </c>
      <c r="F1666" t="s">
        <v>16</v>
      </c>
      <c r="G1666">
        <v>65</v>
      </c>
      <c r="H1666" t="s">
        <v>17</v>
      </c>
      <c r="J1666" t="s">
        <v>2818</v>
      </c>
      <c r="K1666" t="s">
        <v>447</v>
      </c>
      <c r="L1666" t="b">
        <v>1</v>
      </c>
      <c r="M1666" t="s">
        <v>21</v>
      </c>
      <c r="N1666" t="s">
        <v>48</v>
      </c>
      <c r="O1666" t="b">
        <v>0</v>
      </c>
      <c r="P1666" t="str">
        <f t="shared" si="100"/>
        <v>armed</v>
      </c>
      <c r="Q1666" t="str">
        <f t="shared" si="101"/>
        <v>Gun</v>
      </c>
      <c r="R1666" s="8" t="str">
        <f>LOOKUP(G1666,{0,1,19,30,40,50,60,70},{"null","0-18","19-29","30-39","40-49","50-59","60-69","70+"})</f>
        <v>60-69</v>
      </c>
      <c r="S1666" t="str">
        <f t="shared" si="102"/>
        <v>Fleeing</v>
      </c>
      <c r="T1666" t="str">
        <f t="shared" si="103"/>
        <v>NO</v>
      </c>
    </row>
    <row r="1667" spans="1:20" ht="19" hidden="1" x14ac:dyDescent="0.2">
      <c r="A1667">
        <v>1666</v>
      </c>
      <c r="B1667">
        <v>1864</v>
      </c>
      <c r="C1667" t="s">
        <v>2819</v>
      </c>
      <c r="D1667" s="1">
        <v>42619</v>
      </c>
      <c r="E1667" t="s">
        <v>15</v>
      </c>
      <c r="F1667" t="s">
        <v>16</v>
      </c>
      <c r="G1667">
        <v>31</v>
      </c>
      <c r="H1667" t="s">
        <v>17</v>
      </c>
      <c r="I1667" t="s">
        <v>30</v>
      </c>
      <c r="J1667" t="s">
        <v>193</v>
      </c>
      <c r="K1667" t="s">
        <v>47</v>
      </c>
      <c r="L1667" t="b">
        <v>0</v>
      </c>
      <c r="M1667" t="s">
        <v>21</v>
      </c>
      <c r="N1667" t="s">
        <v>48</v>
      </c>
      <c r="O1667" t="b">
        <v>0</v>
      </c>
      <c r="P1667" t="str">
        <f t="shared" ref="P1667:P1730" si="104">IF(OR(F1667="unarmed", F1667="undetermined", F1667=""), "unarmed or undetermined or null", "armed")</f>
        <v>armed</v>
      </c>
      <c r="Q1667" t="str">
        <f t="shared" ref="Q1667:Q1730" si="105">IF(OR(F1667="BB gun",F1667="bean-bag gun",F1667="nail gun",F1667="pellet gun"),"No Gun",IF(ISNUMBER(SEARCH("gun",F1667)),"Gun","No Gun"))</f>
        <v>Gun</v>
      </c>
      <c r="R1667" s="8" t="str">
        <f>LOOKUP(G1667,{0,1,19,30,40,50,60,70},{"null","0-18","19-29","30-39","40-49","50-59","60-69","70+"})</f>
        <v>30-39</v>
      </c>
      <c r="S1667" t="str">
        <f t="shared" ref="S1667:S1730" si="106">IF(OR(N1667="Not fleeing", N1667=""), "Not Fleeing or Blank", "Fleeing")</f>
        <v>Fleeing</v>
      </c>
      <c r="T1667" t="str">
        <f t="shared" ref="T1667:T1730" si="107">IF(AND(S1667="Fleeing", I1667="B", H1667="M"), "YES", "NO")</f>
        <v>NO</v>
      </c>
    </row>
    <row r="1668" spans="1:20" ht="19" hidden="1" x14ac:dyDescent="0.2">
      <c r="A1668">
        <v>1667</v>
      </c>
      <c r="B1668">
        <v>1865</v>
      </c>
      <c r="C1668" t="s">
        <v>2820</v>
      </c>
      <c r="D1668" s="1">
        <v>42619</v>
      </c>
      <c r="E1668" t="s">
        <v>15</v>
      </c>
      <c r="F1668" t="s">
        <v>16</v>
      </c>
      <c r="G1668">
        <v>70</v>
      </c>
      <c r="H1668" t="s">
        <v>17</v>
      </c>
      <c r="I1668" t="s">
        <v>24</v>
      </c>
      <c r="J1668" t="s">
        <v>2821</v>
      </c>
      <c r="K1668" t="s">
        <v>242</v>
      </c>
      <c r="L1668" t="b">
        <v>0</v>
      </c>
      <c r="M1668" t="s">
        <v>33</v>
      </c>
      <c r="N1668" t="s">
        <v>22</v>
      </c>
      <c r="O1668" t="b">
        <v>1</v>
      </c>
      <c r="P1668" t="str">
        <f t="shared" si="104"/>
        <v>armed</v>
      </c>
      <c r="Q1668" t="str">
        <f t="shared" si="105"/>
        <v>Gun</v>
      </c>
      <c r="R1668" s="8" t="str">
        <f>LOOKUP(G1668,{0,1,19,30,40,50,60,70},{"null","0-18","19-29","30-39","40-49","50-59","60-69","70+"})</f>
        <v>70+</v>
      </c>
      <c r="S1668" t="str">
        <f t="shared" si="106"/>
        <v>Not Fleeing or Blank</v>
      </c>
      <c r="T1668" t="str">
        <f t="shared" si="107"/>
        <v>NO</v>
      </c>
    </row>
    <row r="1669" spans="1:20" ht="19" hidden="1" x14ac:dyDescent="0.2">
      <c r="A1669">
        <v>1668</v>
      </c>
      <c r="B1669">
        <v>1868</v>
      </c>
      <c r="C1669" t="s">
        <v>2822</v>
      </c>
      <c r="D1669" s="1">
        <v>42619</v>
      </c>
      <c r="E1669" t="s">
        <v>15</v>
      </c>
      <c r="F1669" t="s">
        <v>417</v>
      </c>
      <c r="G1669">
        <v>25</v>
      </c>
      <c r="H1669" t="s">
        <v>17</v>
      </c>
      <c r="I1669" t="s">
        <v>24</v>
      </c>
      <c r="J1669" t="s">
        <v>193</v>
      </c>
      <c r="K1669" t="s">
        <v>47</v>
      </c>
      <c r="L1669" t="b">
        <v>1</v>
      </c>
      <c r="M1669" t="s">
        <v>21</v>
      </c>
      <c r="N1669" t="s">
        <v>22</v>
      </c>
      <c r="O1669" t="b">
        <v>0</v>
      </c>
      <c r="P1669" t="str">
        <f t="shared" si="104"/>
        <v>armed</v>
      </c>
      <c r="Q1669" t="str">
        <f t="shared" si="105"/>
        <v>No Gun</v>
      </c>
      <c r="R1669" s="8" t="str">
        <f>LOOKUP(G1669,{0,1,19,30,40,50,60,70},{"null","0-18","19-29","30-39","40-49","50-59","60-69","70+"})</f>
        <v>19-29</v>
      </c>
      <c r="S1669" t="str">
        <f t="shared" si="106"/>
        <v>Not Fleeing or Blank</v>
      </c>
      <c r="T1669" t="str">
        <f t="shared" si="107"/>
        <v>NO</v>
      </c>
    </row>
    <row r="1670" spans="1:20" ht="19" hidden="1" x14ac:dyDescent="0.2">
      <c r="A1670">
        <v>1669</v>
      </c>
      <c r="B1670">
        <v>1867</v>
      </c>
      <c r="C1670" t="s">
        <v>2823</v>
      </c>
      <c r="D1670" s="1">
        <v>42620</v>
      </c>
      <c r="E1670" t="s">
        <v>15</v>
      </c>
      <c r="F1670" t="s">
        <v>60</v>
      </c>
      <c r="G1670">
        <v>55</v>
      </c>
      <c r="H1670" t="s">
        <v>17</v>
      </c>
      <c r="I1670" t="s">
        <v>56</v>
      </c>
      <c r="J1670" t="s">
        <v>2824</v>
      </c>
      <c r="K1670" t="s">
        <v>230</v>
      </c>
      <c r="L1670" t="b">
        <v>0</v>
      </c>
      <c r="M1670" t="s">
        <v>21</v>
      </c>
      <c r="N1670" t="s">
        <v>22</v>
      </c>
      <c r="O1670" t="b">
        <v>0</v>
      </c>
      <c r="P1670" t="str">
        <f t="shared" si="104"/>
        <v>armed</v>
      </c>
      <c r="Q1670" t="str">
        <f t="shared" si="105"/>
        <v>No Gun</v>
      </c>
      <c r="R1670" s="8" t="str">
        <f>LOOKUP(G1670,{0,1,19,30,40,50,60,70},{"null","0-18","19-29","30-39","40-49","50-59","60-69","70+"})</f>
        <v>50-59</v>
      </c>
      <c r="S1670" t="str">
        <f t="shared" si="106"/>
        <v>Not Fleeing or Blank</v>
      </c>
      <c r="T1670" t="str">
        <f t="shared" si="107"/>
        <v>NO</v>
      </c>
    </row>
    <row r="1671" spans="1:20" ht="19" hidden="1" x14ac:dyDescent="0.2">
      <c r="A1671">
        <v>1670</v>
      </c>
      <c r="B1671">
        <v>1869</v>
      </c>
      <c r="C1671" t="s">
        <v>2825</v>
      </c>
      <c r="D1671" s="1">
        <v>42620</v>
      </c>
      <c r="E1671" t="s">
        <v>15</v>
      </c>
      <c r="F1671" t="s">
        <v>77</v>
      </c>
      <c r="G1671">
        <v>35</v>
      </c>
      <c r="H1671" t="s">
        <v>17</v>
      </c>
      <c r="I1671" t="s">
        <v>24</v>
      </c>
      <c r="J1671" t="s">
        <v>2826</v>
      </c>
      <c r="K1671" t="s">
        <v>169</v>
      </c>
      <c r="L1671" t="b">
        <v>0</v>
      </c>
      <c r="M1671" t="s">
        <v>77</v>
      </c>
      <c r="N1671" t="s">
        <v>22</v>
      </c>
      <c r="O1671" t="b">
        <v>0</v>
      </c>
      <c r="P1671" t="str">
        <f t="shared" si="104"/>
        <v>unarmed or undetermined or null</v>
      </c>
      <c r="Q1671" t="str">
        <f t="shared" si="105"/>
        <v>No Gun</v>
      </c>
      <c r="R1671" s="8" t="str">
        <f>LOOKUP(G1671,{0,1,19,30,40,50,60,70},{"null","0-18","19-29","30-39","40-49","50-59","60-69","70+"})</f>
        <v>30-39</v>
      </c>
      <c r="S1671" t="str">
        <f t="shared" si="106"/>
        <v>Not Fleeing or Blank</v>
      </c>
      <c r="T1671" t="str">
        <f t="shared" si="107"/>
        <v>NO</v>
      </c>
    </row>
    <row r="1672" spans="1:20" ht="19" hidden="1" x14ac:dyDescent="0.2">
      <c r="A1672">
        <v>1671</v>
      </c>
      <c r="B1672">
        <v>1871</v>
      </c>
      <c r="C1672" t="s">
        <v>2827</v>
      </c>
      <c r="D1672" s="1">
        <v>42620</v>
      </c>
      <c r="E1672" t="s">
        <v>15</v>
      </c>
      <c r="F1672" t="s">
        <v>16</v>
      </c>
      <c r="G1672">
        <v>25</v>
      </c>
      <c r="H1672" t="s">
        <v>17</v>
      </c>
      <c r="I1672" t="s">
        <v>56</v>
      </c>
      <c r="J1672" t="s">
        <v>209</v>
      </c>
      <c r="K1672" t="s">
        <v>210</v>
      </c>
      <c r="L1672" t="b">
        <v>0</v>
      </c>
      <c r="M1672" t="s">
        <v>21</v>
      </c>
      <c r="N1672" t="s">
        <v>22</v>
      </c>
      <c r="O1672" t="b">
        <v>0</v>
      </c>
      <c r="P1672" t="str">
        <f t="shared" si="104"/>
        <v>armed</v>
      </c>
      <c r="Q1672" t="str">
        <f t="shared" si="105"/>
        <v>Gun</v>
      </c>
      <c r="R1672" s="8" t="str">
        <f>LOOKUP(G1672,{0,1,19,30,40,50,60,70},{"null","0-18","19-29","30-39","40-49","50-59","60-69","70+"})</f>
        <v>19-29</v>
      </c>
      <c r="S1672" t="str">
        <f t="shared" si="106"/>
        <v>Not Fleeing or Blank</v>
      </c>
      <c r="T1672" t="str">
        <f t="shared" si="107"/>
        <v>NO</v>
      </c>
    </row>
    <row r="1673" spans="1:20" ht="19" hidden="1" x14ac:dyDescent="0.2">
      <c r="A1673">
        <v>1672</v>
      </c>
      <c r="B1673">
        <v>1872</v>
      </c>
      <c r="C1673" t="s">
        <v>2828</v>
      </c>
      <c r="D1673" s="1">
        <v>42621</v>
      </c>
      <c r="E1673" t="s">
        <v>15</v>
      </c>
      <c r="F1673" t="s">
        <v>16</v>
      </c>
      <c r="G1673">
        <v>32</v>
      </c>
      <c r="H1673" t="s">
        <v>17</v>
      </c>
      <c r="I1673" t="s">
        <v>24</v>
      </c>
      <c r="J1673" t="s">
        <v>351</v>
      </c>
      <c r="K1673" t="s">
        <v>169</v>
      </c>
      <c r="L1673" t="b">
        <v>0</v>
      </c>
      <c r="M1673" t="s">
        <v>21</v>
      </c>
      <c r="N1673" t="s">
        <v>22</v>
      </c>
      <c r="O1673" t="b">
        <v>0</v>
      </c>
      <c r="P1673" t="str">
        <f t="shared" si="104"/>
        <v>armed</v>
      </c>
      <c r="Q1673" t="str">
        <f t="shared" si="105"/>
        <v>Gun</v>
      </c>
      <c r="R1673" s="8" t="str">
        <f>LOOKUP(G1673,{0,1,19,30,40,50,60,70},{"null","0-18","19-29","30-39","40-49","50-59","60-69","70+"})</f>
        <v>30-39</v>
      </c>
      <c r="S1673" t="str">
        <f t="shared" si="106"/>
        <v>Not Fleeing or Blank</v>
      </c>
      <c r="T1673" t="str">
        <f t="shared" si="107"/>
        <v>NO</v>
      </c>
    </row>
    <row r="1674" spans="1:20" ht="19" hidden="1" x14ac:dyDescent="0.2">
      <c r="A1674">
        <v>1673</v>
      </c>
      <c r="B1674">
        <v>1873</v>
      </c>
      <c r="C1674" t="s">
        <v>2829</v>
      </c>
      <c r="D1674" s="1">
        <v>42621</v>
      </c>
      <c r="E1674" t="s">
        <v>15</v>
      </c>
      <c r="F1674" t="s">
        <v>35</v>
      </c>
      <c r="G1674">
        <v>38</v>
      </c>
      <c r="H1674" t="s">
        <v>17</v>
      </c>
      <c r="I1674" t="s">
        <v>30</v>
      </c>
      <c r="J1674" t="s">
        <v>2830</v>
      </c>
      <c r="K1674" t="s">
        <v>37</v>
      </c>
      <c r="L1674" t="b">
        <v>0</v>
      </c>
      <c r="M1674" t="s">
        <v>21</v>
      </c>
      <c r="N1674" t="s">
        <v>22</v>
      </c>
      <c r="O1674" t="b">
        <v>0</v>
      </c>
      <c r="P1674" t="str">
        <f t="shared" si="104"/>
        <v>armed</v>
      </c>
      <c r="Q1674" t="str">
        <f t="shared" si="105"/>
        <v>No Gun</v>
      </c>
      <c r="R1674" s="8" t="str">
        <f>LOOKUP(G1674,{0,1,19,30,40,50,60,70},{"null","0-18","19-29","30-39","40-49","50-59","60-69","70+"})</f>
        <v>30-39</v>
      </c>
      <c r="S1674" t="str">
        <f t="shared" si="106"/>
        <v>Not Fleeing or Blank</v>
      </c>
      <c r="T1674" t="str">
        <f t="shared" si="107"/>
        <v>NO</v>
      </c>
    </row>
    <row r="1675" spans="1:20" ht="19" hidden="1" x14ac:dyDescent="0.2">
      <c r="A1675">
        <v>1674</v>
      </c>
      <c r="B1675">
        <v>1874</v>
      </c>
      <c r="C1675" t="s">
        <v>2831</v>
      </c>
      <c r="D1675" s="1">
        <v>42622</v>
      </c>
      <c r="E1675" t="s">
        <v>15</v>
      </c>
      <c r="F1675" t="s">
        <v>16</v>
      </c>
      <c r="G1675">
        <v>32</v>
      </c>
      <c r="H1675" t="s">
        <v>17</v>
      </c>
      <c r="I1675" t="s">
        <v>30</v>
      </c>
      <c r="J1675" t="s">
        <v>241</v>
      </c>
      <c r="K1675" t="s">
        <v>242</v>
      </c>
      <c r="L1675" t="b">
        <v>0</v>
      </c>
      <c r="M1675" t="s">
        <v>21</v>
      </c>
      <c r="N1675" t="s">
        <v>22</v>
      </c>
      <c r="O1675" t="b">
        <v>0</v>
      </c>
      <c r="P1675" t="str">
        <f t="shared" si="104"/>
        <v>armed</v>
      </c>
      <c r="Q1675" t="str">
        <f t="shared" si="105"/>
        <v>Gun</v>
      </c>
      <c r="R1675" s="8" t="str">
        <f>LOOKUP(G1675,{0,1,19,30,40,50,60,70},{"null","0-18","19-29","30-39","40-49","50-59","60-69","70+"})</f>
        <v>30-39</v>
      </c>
      <c r="S1675" t="str">
        <f t="shared" si="106"/>
        <v>Not Fleeing or Blank</v>
      </c>
      <c r="T1675" t="str">
        <f t="shared" si="107"/>
        <v>NO</v>
      </c>
    </row>
    <row r="1676" spans="1:20" ht="19" hidden="1" x14ac:dyDescent="0.2">
      <c r="A1676">
        <v>1675</v>
      </c>
      <c r="B1676">
        <v>1876</v>
      </c>
      <c r="C1676" t="s">
        <v>2832</v>
      </c>
      <c r="D1676" s="1">
        <v>42622</v>
      </c>
      <c r="E1676" t="s">
        <v>15</v>
      </c>
      <c r="F1676" t="s">
        <v>1330</v>
      </c>
      <c r="G1676">
        <v>64</v>
      </c>
      <c r="H1676" t="s">
        <v>17</v>
      </c>
      <c r="I1676" t="s">
        <v>24</v>
      </c>
      <c r="J1676" t="s">
        <v>2833</v>
      </c>
      <c r="K1676" t="s">
        <v>20</v>
      </c>
      <c r="L1676" t="b">
        <v>1</v>
      </c>
      <c r="M1676" t="s">
        <v>33</v>
      </c>
      <c r="N1676" t="s">
        <v>22</v>
      </c>
      <c r="O1676" t="b">
        <v>0</v>
      </c>
      <c r="P1676" t="str">
        <f t="shared" si="104"/>
        <v>armed</v>
      </c>
      <c r="Q1676" t="str">
        <f t="shared" si="105"/>
        <v>No Gun</v>
      </c>
      <c r="R1676" s="8" t="str">
        <f>LOOKUP(G1676,{0,1,19,30,40,50,60,70},{"null","0-18","19-29","30-39","40-49","50-59","60-69","70+"})</f>
        <v>60-69</v>
      </c>
      <c r="S1676" t="str">
        <f t="shared" si="106"/>
        <v>Not Fleeing or Blank</v>
      </c>
      <c r="T1676" t="str">
        <f t="shared" si="107"/>
        <v>NO</v>
      </c>
    </row>
    <row r="1677" spans="1:20" ht="19" hidden="1" x14ac:dyDescent="0.2">
      <c r="A1677">
        <v>1676</v>
      </c>
      <c r="B1677">
        <v>1879</v>
      </c>
      <c r="C1677" t="s">
        <v>2834</v>
      </c>
      <c r="D1677" s="1">
        <v>42622</v>
      </c>
      <c r="E1677" t="s">
        <v>15</v>
      </c>
      <c r="F1677" t="s">
        <v>60</v>
      </c>
      <c r="G1677">
        <v>55</v>
      </c>
      <c r="H1677" t="s">
        <v>17</v>
      </c>
      <c r="I1677" t="s">
        <v>56</v>
      </c>
      <c r="J1677" t="s">
        <v>865</v>
      </c>
      <c r="K1677" t="s">
        <v>169</v>
      </c>
      <c r="L1677" t="b">
        <v>0</v>
      </c>
      <c r="M1677" t="s">
        <v>33</v>
      </c>
      <c r="N1677" t="s">
        <v>22</v>
      </c>
      <c r="O1677" t="b">
        <v>0</v>
      </c>
      <c r="P1677" t="str">
        <f t="shared" si="104"/>
        <v>armed</v>
      </c>
      <c r="Q1677" t="str">
        <f t="shared" si="105"/>
        <v>No Gun</v>
      </c>
      <c r="R1677" s="8" t="str">
        <f>LOOKUP(G1677,{0,1,19,30,40,50,60,70},{"null","0-18","19-29","30-39","40-49","50-59","60-69","70+"})</f>
        <v>50-59</v>
      </c>
      <c r="S1677" t="str">
        <f t="shared" si="106"/>
        <v>Not Fleeing or Blank</v>
      </c>
      <c r="T1677" t="str">
        <f t="shared" si="107"/>
        <v>NO</v>
      </c>
    </row>
    <row r="1678" spans="1:20" ht="19" hidden="1" x14ac:dyDescent="0.2">
      <c r="A1678">
        <v>1677</v>
      </c>
      <c r="B1678">
        <v>1877</v>
      </c>
      <c r="C1678" t="s">
        <v>2835</v>
      </c>
      <c r="D1678" s="1">
        <v>42623</v>
      </c>
      <c r="E1678" t="s">
        <v>15</v>
      </c>
      <c r="F1678" t="s">
        <v>35</v>
      </c>
      <c r="G1678">
        <v>69</v>
      </c>
      <c r="H1678" t="s">
        <v>17</v>
      </c>
      <c r="I1678" t="s">
        <v>24</v>
      </c>
      <c r="J1678" t="s">
        <v>2836</v>
      </c>
      <c r="K1678" t="s">
        <v>447</v>
      </c>
      <c r="L1678" t="b">
        <v>1</v>
      </c>
      <c r="M1678" t="s">
        <v>33</v>
      </c>
      <c r="N1678" t="s">
        <v>22</v>
      </c>
      <c r="O1678" t="b">
        <v>1</v>
      </c>
      <c r="P1678" t="str">
        <f t="shared" si="104"/>
        <v>armed</v>
      </c>
      <c r="Q1678" t="str">
        <f t="shared" si="105"/>
        <v>No Gun</v>
      </c>
      <c r="R1678" s="8" t="str">
        <f>LOOKUP(G1678,{0,1,19,30,40,50,60,70},{"null","0-18","19-29","30-39","40-49","50-59","60-69","70+"})</f>
        <v>60-69</v>
      </c>
      <c r="S1678" t="str">
        <f t="shared" si="106"/>
        <v>Not Fleeing or Blank</v>
      </c>
      <c r="T1678" t="str">
        <f t="shared" si="107"/>
        <v>NO</v>
      </c>
    </row>
    <row r="1679" spans="1:20" ht="19" hidden="1" x14ac:dyDescent="0.2">
      <c r="A1679">
        <v>1678</v>
      </c>
      <c r="B1679">
        <v>1897</v>
      </c>
      <c r="C1679" t="s">
        <v>2837</v>
      </c>
      <c r="D1679" s="1">
        <v>42623</v>
      </c>
      <c r="E1679" t="s">
        <v>15</v>
      </c>
      <c r="F1679" t="s">
        <v>16</v>
      </c>
      <c r="G1679">
        <v>37</v>
      </c>
      <c r="H1679" t="s">
        <v>17</v>
      </c>
      <c r="I1679" t="s">
        <v>24</v>
      </c>
      <c r="J1679" t="s">
        <v>1095</v>
      </c>
      <c r="K1679" t="s">
        <v>41</v>
      </c>
      <c r="L1679" t="b">
        <v>0</v>
      </c>
      <c r="M1679" t="s">
        <v>21</v>
      </c>
      <c r="N1679" t="s">
        <v>22</v>
      </c>
      <c r="O1679" t="b">
        <v>1</v>
      </c>
      <c r="P1679" t="str">
        <f t="shared" si="104"/>
        <v>armed</v>
      </c>
      <c r="Q1679" t="str">
        <f t="shared" si="105"/>
        <v>Gun</v>
      </c>
      <c r="R1679" s="8" t="str">
        <f>LOOKUP(G1679,{0,1,19,30,40,50,60,70},{"null","0-18","19-29","30-39","40-49","50-59","60-69","70+"})</f>
        <v>30-39</v>
      </c>
      <c r="S1679" t="str">
        <f t="shared" si="106"/>
        <v>Not Fleeing or Blank</v>
      </c>
      <c r="T1679" t="str">
        <f t="shared" si="107"/>
        <v>NO</v>
      </c>
    </row>
    <row r="1680" spans="1:20" ht="19" x14ac:dyDescent="0.2">
      <c r="A1680">
        <v>1679</v>
      </c>
      <c r="B1680">
        <v>1875</v>
      </c>
      <c r="C1680" t="s">
        <v>2838</v>
      </c>
      <c r="D1680" s="1">
        <v>42624</v>
      </c>
      <c r="E1680" t="s">
        <v>15</v>
      </c>
      <c r="F1680" t="s">
        <v>2839</v>
      </c>
      <c r="G1680">
        <v>31</v>
      </c>
      <c r="H1680" t="s">
        <v>17</v>
      </c>
      <c r="I1680" t="s">
        <v>56</v>
      </c>
      <c r="J1680" t="s">
        <v>433</v>
      </c>
      <c r="K1680" t="s">
        <v>434</v>
      </c>
      <c r="L1680" t="b">
        <v>0</v>
      </c>
      <c r="M1680" t="s">
        <v>21</v>
      </c>
      <c r="N1680" t="s">
        <v>442</v>
      </c>
      <c r="O1680" t="b">
        <v>0</v>
      </c>
      <c r="P1680" t="str">
        <f t="shared" si="104"/>
        <v>armed</v>
      </c>
      <c r="Q1680" t="str">
        <f t="shared" si="105"/>
        <v>No Gun</v>
      </c>
      <c r="R1680" s="8" t="str">
        <f>LOOKUP(G1680,{0,1,19,30,40,50,60,70},{"null","0-18","19-29","30-39","40-49","50-59","60-69","70+"})</f>
        <v>30-39</v>
      </c>
      <c r="S1680" t="str">
        <f t="shared" si="106"/>
        <v>Fleeing</v>
      </c>
      <c r="T1680" t="str">
        <f t="shared" si="107"/>
        <v>YES</v>
      </c>
    </row>
    <row r="1681" spans="1:20" ht="19" hidden="1" x14ac:dyDescent="0.2">
      <c r="A1681">
        <v>1680</v>
      </c>
      <c r="B1681">
        <v>1880</v>
      </c>
      <c r="C1681" t="s">
        <v>2840</v>
      </c>
      <c r="D1681" s="1">
        <v>42625</v>
      </c>
      <c r="E1681" t="s">
        <v>15</v>
      </c>
      <c r="F1681" t="s">
        <v>16</v>
      </c>
      <c r="G1681">
        <v>86</v>
      </c>
      <c r="H1681" t="s">
        <v>17</v>
      </c>
      <c r="J1681" t="s">
        <v>2841</v>
      </c>
      <c r="K1681" t="s">
        <v>37</v>
      </c>
      <c r="L1681" t="b">
        <v>0</v>
      </c>
      <c r="M1681" t="s">
        <v>33</v>
      </c>
      <c r="N1681" t="s">
        <v>22</v>
      </c>
      <c r="O1681" t="b">
        <v>0</v>
      </c>
      <c r="P1681" t="str">
        <f t="shared" si="104"/>
        <v>armed</v>
      </c>
      <c r="Q1681" t="str">
        <f t="shared" si="105"/>
        <v>Gun</v>
      </c>
      <c r="R1681" s="8" t="str">
        <f>LOOKUP(G1681,{0,1,19,30,40,50,60,70},{"null","0-18","19-29","30-39","40-49","50-59","60-69","70+"})</f>
        <v>70+</v>
      </c>
      <c r="S1681" t="str">
        <f t="shared" si="106"/>
        <v>Not Fleeing or Blank</v>
      </c>
      <c r="T1681" t="str">
        <f t="shared" si="107"/>
        <v>NO</v>
      </c>
    </row>
    <row r="1682" spans="1:20" ht="19" hidden="1" x14ac:dyDescent="0.2">
      <c r="A1682">
        <v>1681</v>
      </c>
      <c r="B1682">
        <v>1881</v>
      </c>
      <c r="C1682" t="s">
        <v>2842</v>
      </c>
      <c r="D1682" s="1">
        <v>42625</v>
      </c>
      <c r="E1682" t="s">
        <v>15</v>
      </c>
      <c r="F1682" t="s">
        <v>60</v>
      </c>
      <c r="G1682">
        <v>25</v>
      </c>
      <c r="H1682" t="s">
        <v>17</v>
      </c>
      <c r="I1682" t="s">
        <v>56</v>
      </c>
      <c r="J1682" t="s">
        <v>1492</v>
      </c>
      <c r="K1682" t="s">
        <v>54</v>
      </c>
      <c r="L1682" t="b">
        <v>0</v>
      </c>
      <c r="M1682" t="s">
        <v>21</v>
      </c>
      <c r="N1682" t="s">
        <v>22</v>
      </c>
      <c r="O1682" t="b">
        <v>0</v>
      </c>
      <c r="P1682" t="str">
        <f t="shared" si="104"/>
        <v>armed</v>
      </c>
      <c r="Q1682" t="str">
        <f t="shared" si="105"/>
        <v>No Gun</v>
      </c>
      <c r="R1682" s="8" t="str">
        <f>LOOKUP(G1682,{0,1,19,30,40,50,60,70},{"null","0-18","19-29","30-39","40-49","50-59","60-69","70+"})</f>
        <v>19-29</v>
      </c>
      <c r="S1682" t="str">
        <f t="shared" si="106"/>
        <v>Not Fleeing or Blank</v>
      </c>
      <c r="T1682" t="str">
        <f t="shared" si="107"/>
        <v>NO</v>
      </c>
    </row>
    <row r="1683" spans="1:20" ht="19" hidden="1" x14ac:dyDescent="0.2">
      <c r="A1683">
        <v>1682</v>
      </c>
      <c r="B1683">
        <v>1882</v>
      </c>
      <c r="C1683" t="s">
        <v>2843</v>
      </c>
      <c r="D1683" s="1">
        <v>42625</v>
      </c>
      <c r="E1683" t="s">
        <v>15</v>
      </c>
      <c r="F1683" t="s">
        <v>29</v>
      </c>
      <c r="G1683">
        <v>25</v>
      </c>
      <c r="H1683" t="s">
        <v>17</v>
      </c>
      <c r="I1683" t="s">
        <v>30</v>
      </c>
      <c r="J1683" t="s">
        <v>300</v>
      </c>
      <c r="K1683" t="s">
        <v>37</v>
      </c>
      <c r="L1683" t="b">
        <v>0</v>
      </c>
      <c r="M1683" t="s">
        <v>33</v>
      </c>
      <c r="N1683" t="s">
        <v>48</v>
      </c>
      <c r="O1683" t="b">
        <v>0</v>
      </c>
      <c r="P1683" t="str">
        <f t="shared" si="104"/>
        <v>unarmed or undetermined or null</v>
      </c>
      <c r="Q1683" t="str">
        <f t="shared" si="105"/>
        <v>No Gun</v>
      </c>
      <c r="R1683" s="8" t="str">
        <f>LOOKUP(G1683,{0,1,19,30,40,50,60,70},{"null","0-18","19-29","30-39","40-49","50-59","60-69","70+"})</f>
        <v>19-29</v>
      </c>
      <c r="S1683" t="str">
        <f t="shared" si="106"/>
        <v>Fleeing</v>
      </c>
      <c r="T1683" t="str">
        <f t="shared" si="107"/>
        <v>NO</v>
      </c>
    </row>
    <row r="1684" spans="1:20" ht="19" x14ac:dyDescent="0.2">
      <c r="A1684">
        <v>1683</v>
      </c>
      <c r="B1684">
        <v>1883</v>
      </c>
      <c r="C1684" t="s">
        <v>2844</v>
      </c>
      <c r="D1684" s="1">
        <v>42627</v>
      </c>
      <c r="E1684" t="s">
        <v>15</v>
      </c>
      <c r="F1684" t="s">
        <v>35</v>
      </c>
      <c r="G1684">
        <v>13</v>
      </c>
      <c r="H1684" t="s">
        <v>17</v>
      </c>
      <c r="I1684" t="s">
        <v>56</v>
      </c>
      <c r="J1684" t="s">
        <v>66</v>
      </c>
      <c r="K1684" t="s">
        <v>67</v>
      </c>
      <c r="L1684" t="b">
        <v>0</v>
      </c>
      <c r="M1684" t="s">
        <v>33</v>
      </c>
      <c r="N1684" t="s">
        <v>73</v>
      </c>
      <c r="O1684" t="b">
        <v>0</v>
      </c>
      <c r="P1684" t="str">
        <f t="shared" si="104"/>
        <v>armed</v>
      </c>
      <c r="Q1684" t="str">
        <f t="shared" si="105"/>
        <v>No Gun</v>
      </c>
      <c r="R1684" s="8" t="str">
        <f>LOOKUP(G1684,{0,1,19,30,40,50,60,70},{"null","0-18","19-29","30-39","40-49","50-59","60-69","70+"})</f>
        <v>0-18</v>
      </c>
      <c r="S1684" t="str">
        <f t="shared" si="106"/>
        <v>Fleeing</v>
      </c>
      <c r="T1684" t="str">
        <f t="shared" si="107"/>
        <v>YES</v>
      </c>
    </row>
    <row r="1685" spans="1:20" ht="19" hidden="1" x14ac:dyDescent="0.2">
      <c r="A1685">
        <v>1684</v>
      </c>
      <c r="B1685">
        <v>1884</v>
      </c>
      <c r="C1685" t="s">
        <v>2845</v>
      </c>
      <c r="D1685" s="1">
        <v>42628</v>
      </c>
      <c r="E1685" t="s">
        <v>15</v>
      </c>
      <c r="F1685" t="s">
        <v>16</v>
      </c>
      <c r="G1685">
        <v>32</v>
      </c>
      <c r="H1685" t="s">
        <v>17</v>
      </c>
      <c r="I1685" t="s">
        <v>30</v>
      </c>
      <c r="J1685" t="s">
        <v>193</v>
      </c>
      <c r="K1685" t="s">
        <v>47</v>
      </c>
      <c r="L1685" t="b">
        <v>0</v>
      </c>
      <c r="M1685" t="s">
        <v>33</v>
      </c>
      <c r="N1685" t="s">
        <v>442</v>
      </c>
      <c r="O1685" t="b">
        <v>0</v>
      </c>
      <c r="P1685" t="str">
        <f t="shared" si="104"/>
        <v>armed</v>
      </c>
      <c r="Q1685" t="str">
        <f t="shared" si="105"/>
        <v>Gun</v>
      </c>
      <c r="R1685" s="8" t="str">
        <f>LOOKUP(G1685,{0,1,19,30,40,50,60,70},{"null","0-18","19-29","30-39","40-49","50-59","60-69","70+"})</f>
        <v>30-39</v>
      </c>
      <c r="S1685" t="str">
        <f t="shared" si="106"/>
        <v>Fleeing</v>
      </c>
      <c r="T1685" t="str">
        <f t="shared" si="107"/>
        <v>NO</v>
      </c>
    </row>
    <row r="1686" spans="1:20" ht="19" hidden="1" x14ac:dyDescent="0.2">
      <c r="A1686">
        <v>1685</v>
      </c>
      <c r="B1686">
        <v>1885</v>
      </c>
      <c r="C1686" t="s">
        <v>2846</v>
      </c>
      <c r="D1686" s="1">
        <v>42628</v>
      </c>
      <c r="E1686" t="s">
        <v>28</v>
      </c>
      <c r="F1686" t="s">
        <v>16</v>
      </c>
      <c r="G1686">
        <v>34</v>
      </c>
      <c r="H1686" t="s">
        <v>17</v>
      </c>
      <c r="I1686" t="s">
        <v>24</v>
      </c>
      <c r="J1686" t="s">
        <v>166</v>
      </c>
      <c r="K1686" t="s">
        <v>64</v>
      </c>
      <c r="L1686" t="b">
        <v>0</v>
      </c>
      <c r="M1686" t="s">
        <v>21</v>
      </c>
      <c r="N1686" t="s">
        <v>73</v>
      </c>
      <c r="O1686" t="b">
        <v>0</v>
      </c>
      <c r="P1686" t="str">
        <f t="shared" si="104"/>
        <v>armed</v>
      </c>
      <c r="Q1686" t="str">
        <f t="shared" si="105"/>
        <v>Gun</v>
      </c>
      <c r="R1686" s="8" t="str">
        <f>LOOKUP(G1686,{0,1,19,30,40,50,60,70},{"null","0-18","19-29","30-39","40-49","50-59","60-69","70+"})</f>
        <v>30-39</v>
      </c>
      <c r="S1686" t="str">
        <f t="shared" si="106"/>
        <v>Fleeing</v>
      </c>
      <c r="T1686" t="str">
        <f t="shared" si="107"/>
        <v>NO</v>
      </c>
    </row>
    <row r="1687" spans="1:20" ht="19" hidden="1" x14ac:dyDescent="0.2">
      <c r="A1687">
        <v>1686</v>
      </c>
      <c r="B1687">
        <v>1886</v>
      </c>
      <c r="C1687" t="s">
        <v>2847</v>
      </c>
      <c r="D1687" s="1">
        <v>42628</v>
      </c>
      <c r="E1687" t="s">
        <v>15</v>
      </c>
      <c r="F1687" t="s">
        <v>16</v>
      </c>
      <c r="G1687">
        <v>69</v>
      </c>
      <c r="H1687" t="s">
        <v>17</v>
      </c>
      <c r="I1687" t="s">
        <v>24</v>
      </c>
      <c r="J1687" t="s">
        <v>2848</v>
      </c>
      <c r="K1687" t="s">
        <v>169</v>
      </c>
      <c r="L1687" t="b">
        <v>1</v>
      </c>
      <c r="M1687" t="s">
        <v>33</v>
      </c>
      <c r="N1687" t="s">
        <v>22</v>
      </c>
      <c r="O1687" t="b">
        <v>0</v>
      </c>
      <c r="P1687" t="str">
        <f t="shared" si="104"/>
        <v>armed</v>
      </c>
      <c r="Q1687" t="str">
        <f t="shared" si="105"/>
        <v>Gun</v>
      </c>
      <c r="R1687" s="8" t="str">
        <f>LOOKUP(G1687,{0,1,19,30,40,50,60,70},{"null","0-18","19-29","30-39","40-49","50-59","60-69","70+"})</f>
        <v>60-69</v>
      </c>
      <c r="S1687" t="str">
        <f t="shared" si="106"/>
        <v>Not Fleeing or Blank</v>
      </c>
      <c r="T1687" t="str">
        <f t="shared" si="107"/>
        <v>NO</v>
      </c>
    </row>
    <row r="1688" spans="1:20" ht="19" hidden="1" x14ac:dyDescent="0.2">
      <c r="A1688">
        <v>1687</v>
      </c>
      <c r="B1688">
        <v>1887</v>
      </c>
      <c r="C1688" t="s">
        <v>2849</v>
      </c>
      <c r="D1688" s="1">
        <v>42629</v>
      </c>
      <c r="E1688" t="s">
        <v>15</v>
      </c>
      <c r="F1688" t="s">
        <v>16</v>
      </c>
      <c r="G1688">
        <v>46</v>
      </c>
      <c r="H1688" t="s">
        <v>17</v>
      </c>
      <c r="J1688" t="s">
        <v>2850</v>
      </c>
      <c r="K1688" t="s">
        <v>109</v>
      </c>
      <c r="L1688" t="b">
        <v>0</v>
      </c>
      <c r="M1688" t="s">
        <v>21</v>
      </c>
      <c r="N1688" t="s">
        <v>22</v>
      </c>
      <c r="O1688" t="b">
        <v>0</v>
      </c>
      <c r="P1688" t="str">
        <f t="shared" si="104"/>
        <v>armed</v>
      </c>
      <c r="Q1688" t="str">
        <f t="shared" si="105"/>
        <v>Gun</v>
      </c>
      <c r="R1688" s="8" t="str">
        <f>LOOKUP(G1688,{0,1,19,30,40,50,60,70},{"null","0-18","19-29","30-39","40-49","50-59","60-69","70+"})</f>
        <v>40-49</v>
      </c>
      <c r="S1688" t="str">
        <f t="shared" si="106"/>
        <v>Not Fleeing or Blank</v>
      </c>
      <c r="T1688" t="str">
        <f t="shared" si="107"/>
        <v>NO</v>
      </c>
    </row>
    <row r="1689" spans="1:20" ht="19" hidden="1" x14ac:dyDescent="0.2">
      <c r="A1689">
        <v>1688</v>
      </c>
      <c r="B1689">
        <v>1888</v>
      </c>
      <c r="C1689" t="s">
        <v>2851</v>
      </c>
      <c r="D1689" s="1">
        <v>42629</v>
      </c>
      <c r="E1689" t="s">
        <v>28</v>
      </c>
      <c r="F1689" t="s">
        <v>29</v>
      </c>
      <c r="G1689">
        <v>40</v>
      </c>
      <c r="H1689" t="s">
        <v>17</v>
      </c>
      <c r="I1689" t="s">
        <v>56</v>
      </c>
      <c r="J1689" t="s">
        <v>551</v>
      </c>
      <c r="K1689" t="s">
        <v>44</v>
      </c>
      <c r="L1689" t="b">
        <v>0</v>
      </c>
      <c r="M1689" t="s">
        <v>33</v>
      </c>
      <c r="N1689" t="s">
        <v>22</v>
      </c>
      <c r="O1689" t="b">
        <v>0</v>
      </c>
      <c r="P1689" t="str">
        <f t="shared" si="104"/>
        <v>unarmed or undetermined or null</v>
      </c>
      <c r="Q1689" t="str">
        <f t="shared" si="105"/>
        <v>No Gun</v>
      </c>
      <c r="R1689" s="8" t="str">
        <f>LOOKUP(G1689,{0,1,19,30,40,50,60,70},{"null","0-18","19-29","30-39","40-49","50-59","60-69","70+"})</f>
        <v>40-49</v>
      </c>
      <c r="S1689" t="str">
        <f t="shared" si="106"/>
        <v>Not Fleeing or Blank</v>
      </c>
      <c r="T1689" t="str">
        <f t="shared" si="107"/>
        <v>NO</v>
      </c>
    </row>
    <row r="1690" spans="1:20" ht="19" hidden="1" x14ac:dyDescent="0.2">
      <c r="A1690">
        <v>1689</v>
      </c>
      <c r="B1690">
        <v>1889</v>
      </c>
      <c r="C1690" t="s">
        <v>2852</v>
      </c>
      <c r="D1690" s="1">
        <v>42629</v>
      </c>
      <c r="E1690" t="s">
        <v>15</v>
      </c>
      <c r="F1690" t="s">
        <v>29</v>
      </c>
      <c r="G1690">
        <v>29</v>
      </c>
      <c r="H1690" t="s">
        <v>17</v>
      </c>
      <c r="I1690" t="s">
        <v>192</v>
      </c>
      <c r="J1690" t="s">
        <v>2853</v>
      </c>
      <c r="K1690" t="s">
        <v>1773</v>
      </c>
      <c r="L1690" t="b">
        <v>0</v>
      </c>
      <c r="M1690" t="s">
        <v>33</v>
      </c>
      <c r="N1690" t="s">
        <v>73</v>
      </c>
      <c r="O1690" t="b">
        <v>1</v>
      </c>
      <c r="P1690" t="str">
        <f t="shared" si="104"/>
        <v>unarmed or undetermined or null</v>
      </c>
      <c r="Q1690" t="str">
        <f t="shared" si="105"/>
        <v>No Gun</v>
      </c>
      <c r="R1690" s="8" t="str">
        <f>LOOKUP(G1690,{0,1,19,30,40,50,60,70},{"null","0-18","19-29","30-39","40-49","50-59","60-69","70+"})</f>
        <v>19-29</v>
      </c>
      <c r="S1690" t="str">
        <f t="shared" si="106"/>
        <v>Fleeing</v>
      </c>
      <c r="T1690" t="str">
        <f t="shared" si="107"/>
        <v>NO</v>
      </c>
    </row>
    <row r="1691" spans="1:20" ht="19" hidden="1" x14ac:dyDescent="0.2">
      <c r="A1691">
        <v>1690</v>
      </c>
      <c r="B1691">
        <v>1893</v>
      </c>
      <c r="C1691" t="s">
        <v>2854</v>
      </c>
      <c r="D1691" s="1">
        <v>42629</v>
      </c>
      <c r="E1691" t="s">
        <v>15</v>
      </c>
      <c r="F1691" t="s">
        <v>60</v>
      </c>
      <c r="G1691">
        <v>29</v>
      </c>
      <c r="H1691" t="s">
        <v>17</v>
      </c>
      <c r="I1691" t="s">
        <v>24</v>
      </c>
      <c r="J1691" t="s">
        <v>760</v>
      </c>
      <c r="K1691" t="s">
        <v>146</v>
      </c>
      <c r="L1691" t="b">
        <v>0</v>
      </c>
      <c r="M1691" t="s">
        <v>21</v>
      </c>
      <c r="N1691" t="s">
        <v>22</v>
      </c>
      <c r="O1691" t="b">
        <v>0</v>
      </c>
      <c r="P1691" t="str">
        <f t="shared" si="104"/>
        <v>armed</v>
      </c>
      <c r="Q1691" t="str">
        <f t="shared" si="105"/>
        <v>No Gun</v>
      </c>
      <c r="R1691" s="8" t="str">
        <f>LOOKUP(G1691,{0,1,19,30,40,50,60,70},{"null","0-18","19-29","30-39","40-49","50-59","60-69","70+"})</f>
        <v>19-29</v>
      </c>
      <c r="S1691" t="str">
        <f t="shared" si="106"/>
        <v>Not Fleeing or Blank</v>
      </c>
      <c r="T1691" t="str">
        <f t="shared" si="107"/>
        <v>NO</v>
      </c>
    </row>
    <row r="1692" spans="1:20" ht="19" hidden="1" x14ac:dyDescent="0.2">
      <c r="A1692">
        <v>1691</v>
      </c>
      <c r="B1692">
        <v>1890</v>
      </c>
      <c r="C1692" t="s">
        <v>2855</v>
      </c>
      <c r="D1692" s="1">
        <v>42630</v>
      </c>
      <c r="E1692" t="s">
        <v>15</v>
      </c>
      <c r="F1692" t="s">
        <v>299</v>
      </c>
      <c r="G1692">
        <v>42</v>
      </c>
      <c r="H1692" t="s">
        <v>17</v>
      </c>
      <c r="I1692" t="s">
        <v>24</v>
      </c>
      <c r="J1692" t="s">
        <v>2082</v>
      </c>
      <c r="K1692" t="s">
        <v>37</v>
      </c>
      <c r="L1692" t="b">
        <v>0</v>
      </c>
      <c r="M1692" t="s">
        <v>33</v>
      </c>
      <c r="N1692" t="s">
        <v>22</v>
      </c>
      <c r="O1692" t="b">
        <v>0</v>
      </c>
      <c r="P1692" t="str">
        <f t="shared" si="104"/>
        <v>armed</v>
      </c>
      <c r="Q1692" t="str">
        <f t="shared" si="105"/>
        <v>No Gun</v>
      </c>
      <c r="R1692" s="8" t="str">
        <f>LOOKUP(G1692,{0,1,19,30,40,50,60,70},{"null","0-18","19-29","30-39","40-49","50-59","60-69","70+"})</f>
        <v>40-49</v>
      </c>
      <c r="S1692" t="str">
        <f t="shared" si="106"/>
        <v>Not Fleeing or Blank</v>
      </c>
      <c r="T1692" t="str">
        <f t="shared" si="107"/>
        <v>NO</v>
      </c>
    </row>
    <row r="1693" spans="1:20" ht="19" x14ac:dyDescent="0.2">
      <c r="A1693">
        <v>1692</v>
      </c>
      <c r="B1693">
        <v>1894</v>
      </c>
      <c r="C1693" t="s">
        <v>2856</v>
      </c>
      <c r="D1693" s="1">
        <v>42630</v>
      </c>
      <c r="E1693" t="s">
        <v>15</v>
      </c>
      <c r="F1693" t="s">
        <v>16</v>
      </c>
      <c r="G1693">
        <v>25</v>
      </c>
      <c r="H1693" t="s">
        <v>17</v>
      </c>
      <c r="I1693" t="s">
        <v>56</v>
      </c>
      <c r="J1693" t="s">
        <v>1066</v>
      </c>
      <c r="K1693" t="s">
        <v>58</v>
      </c>
      <c r="L1693" t="b">
        <v>0</v>
      </c>
      <c r="M1693" t="s">
        <v>21</v>
      </c>
      <c r="N1693" t="s">
        <v>73</v>
      </c>
      <c r="O1693" t="b">
        <v>0</v>
      </c>
      <c r="P1693" t="str">
        <f t="shared" si="104"/>
        <v>armed</v>
      </c>
      <c r="Q1693" t="str">
        <f t="shared" si="105"/>
        <v>Gun</v>
      </c>
      <c r="R1693" s="8" t="str">
        <f>LOOKUP(G1693,{0,1,19,30,40,50,60,70},{"null","0-18","19-29","30-39","40-49","50-59","60-69","70+"})</f>
        <v>19-29</v>
      </c>
      <c r="S1693" t="str">
        <f t="shared" si="106"/>
        <v>Fleeing</v>
      </c>
      <c r="T1693" t="str">
        <f t="shared" si="107"/>
        <v>YES</v>
      </c>
    </row>
    <row r="1694" spans="1:20" ht="19" hidden="1" x14ac:dyDescent="0.2">
      <c r="A1694">
        <v>1693</v>
      </c>
      <c r="B1694">
        <v>1895</v>
      </c>
      <c r="C1694" t="s">
        <v>2857</v>
      </c>
      <c r="D1694" s="1">
        <v>42630</v>
      </c>
      <c r="E1694" t="s">
        <v>15</v>
      </c>
      <c r="F1694" t="s">
        <v>35</v>
      </c>
      <c r="G1694">
        <v>45</v>
      </c>
      <c r="H1694" t="s">
        <v>17</v>
      </c>
      <c r="I1694" t="s">
        <v>24</v>
      </c>
      <c r="J1694" t="s">
        <v>782</v>
      </c>
      <c r="K1694" t="s">
        <v>278</v>
      </c>
      <c r="L1694" t="b">
        <v>0</v>
      </c>
      <c r="M1694" t="s">
        <v>21</v>
      </c>
      <c r="N1694" t="s">
        <v>442</v>
      </c>
      <c r="O1694" t="b">
        <v>1</v>
      </c>
      <c r="P1694" t="str">
        <f t="shared" si="104"/>
        <v>armed</v>
      </c>
      <c r="Q1694" t="str">
        <f t="shared" si="105"/>
        <v>No Gun</v>
      </c>
      <c r="R1694" s="8" t="str">
        <f>LOOKUP(G1694,{0,1,19,30,40,50,60,70},{"null","0-18","19-29","30-39","40-49","50-59","60-69","70+"})</f>
        <v>40-49</v>
      </c>
      <c r="S1694" t="str">
        <f t="shared" si="106"/>
        <v>Fleeing</v>
      </c>
      <c r="T1694" t="str">
        <f t="shared" si="107"/>
        <v>NO</v>
      </c>
    </row>
    <row r="1695" spans="1:20" ht="19" hidden="1" x14ac:dyDescent="0.2">
      <c r="A1695">
        <v>1694</v>
      </c>
      <c r="B1695">
        <v>1896</v>
      </c>
      <c r="C1695" t="s">
        <v>2858</v>
      </c>
      <c r="D1695" s="1">
        <v>42630</v>
      </c>
      <c r="E1695" t="s">
        <v>15</v>
      </c>
      <c r="F1695" t="s">
        <v>16</v>
      </c>
      <c r="G1695">
        <v>55</v>
      </c>
      <c r="H1695" t="s">
        <v>17</v>
      </c>
      <c r="I1695" t="s">
        <v>24</v>
      </c>
      <c r="J1695" t="s">
        <v>2859</v>
      </c>
      <c r="K1695" t="s">
        <v>251</v>
      </c>
      <c r="L1695" t="b">
        <v>1</v>
      </c>
      <c r="M1695" t="s">
        <v>21</v>
      </c>
      <c r="N1695" t="s">
        <v>22</v>
      </c>
      <c r="O1695" t="b">
        <v>0</v>
      </c>
      <c r="P1695" t="str">
        <f t="shared" si="104"/>
        <v>armed</v>
      </c>
      <c r="Q1695" t="str">
        <f t="shared" si="105"/>
        <v>Gun</v>
      </c>
      <c r="R1695" s="8" t="str">
        <f>LOOKUP(G1695,{0,1,19,30,40,50,60,70},{"null","0-18","19-29","30-39","40-49","50-59","60-69","70+"})</f>
        <v>50-59</v>
      </c>
      <c r="S1695" t="str">
        <f t="shared" si="106"/>
        <v>Not Fleeing or Blank</v>
      </c>
      <c r="T1695" t="str">
        <f t="shared" si="107"/>
        <v>NO</v>
      </c>
    </row>
    <row r="1696" spans="1:20" ht="19" hidden="1" x14ac:dyDescent="0.2">
      <c r="A1696">
        <v>1695</v>
      </c>
      <c r="B1696">
        <v>1898</v>
      </c>
      <c r="C1696" t="s">
        <v>2860</v>
      </c>
      <c r="D1696" s="1">
        <v>42630</v>
      </c>
      <c r="E1696" t="s">
        <v>15</v>
      </c>
      <c r="F1696" t="s">
        <v>60</v>
      </c>
      <c r="G1696">
        <v>22</v>
      </c>
      <c r="H1696" t="s">
        <v>17</v>
      </c>
      <c r="I1696" t="s">
        <v>134</v>
      </c>
      <c r="J1696" t="s">
        <v>2861</v>
      </c>
      <c r="K1696" t="s">
        <v>106</v>
      </c>
      <c r="L1696" t="b">
        <v>0</v>
      </c>
      <c r="M1696" t="s">
        <v>21</v>
      </c>
      <c r="N1696" t="s">
        <v>22</v>
      </c>
      <c r="O1696" t="b">
        <v>0</v>
      </c>
      <c r="P1696" t="str">
        <f t="shared" si="104"/>
        <v>armed</v>
      </c>
      <c r="Q1696" t="str">
        <f t="shared" si="105"/>
        <v>No Gun</v>
      </c>
      <c r="R1696" s="8" t="str">
        <f>LOOKUP(G1696,{0,1,19,30,40,50,60,70},{"null","0-18","19-29","30-39","40-49","50-59","60-69","70+"})</f>
        <v>19-29</v>
      </c>
      <c r="S1696" t="str">
        <f t="shared" si="106"/>
        <v>Not Fleeing or Blank</v>
      </c>
      <c r="T1696" t="str">
        <f t="shared" si="107"/>
        <v>NO</v>
      </c>
    </row>
    <row r="1697" spans="1:20" ht="19" hidden="1" x14ac:dyDescent="0.2">
      <c r="A1697">
        <v>1696</v>
      </c>
      <c r="B1697">
        <v>1891</v>
      </c>
      <c r="C1697" t="s">
        <v>2862</v>
      </c>
      <c r="D1697" s="1">
        <v>42631</v>
      </c>
      <c r="E1697" t="s">
        <v>15</v>
      </c>
      <c r="F1697" t="s">
        <v>16</v>
      </c>
      <c r="G1697">
        <v>61</v>
      </c>
      <c r="H1697" t="s">
        <v>17</v>
      </c>
      <c r="I1697" t="s">
        <v>56</v>
      </c>
      <c r="J1697" t="s">
        <v>1384</v>
      </c>
      <c r="K1697" t="s">
        <v>67</v>
      </c>
      <c r="L1697" t="b">
        <v>0</v>
      </c>
      <c r="M1697" t="s">
        <v>33</v>
      </c>
      <c r="N1697" t="s">
        <v>22</v>
      </c>
      <c r="O1697" t="b">
        <v>0</v>
      </c>
      <c r="P1697" t="str">
        <f t="shared" si="104"/>
        <v>armed</v>
      </c>
      <c r="Q1697" t="str">
        <f t="shared" si="105"/>
        <v>Gun</v>
      </c>
      <c r="R1697" s="8" t="str">
        <f>LOOKUP(G1697,{0,1,19,30,40,50,60,70},{"null","0-18","19-29","30-39","40-49","50-59","60-69","70+"})</f>
        <v>60-69</v>
      </c>
      <c r="S1697" t="str">
        <f t="shared" si="106"/>
        <v>Not Fleeing or Blank</v>
      </c>
      <c r="T1697" t="str">
        <f t="shared" si="107"/>
        <v>NO</v>
      </c>
    </row>
    <row r="1698" spans="1:20" ht="19" hidden="1" x14ac:dyDescent="0.2">
      <c r="A1698">
        <v>1697</v>
      </c>
      <c r="B1698">
        <v>1900</v>
      </c>
      <c r="C1698" t="s">
        <v>2863</v>
      </c>
      <c r="D1698" s="1">
        <v>42632</v>
      </c>
      <c r="E1698" t="s">
        <v>15</v>
      </c>
      <c r="F1698" t="s">
        <v>16</v>
      </c>
      <c r="G1698">
        <v>46</v>
      </c>
      <c r="H1698" t="s">
        <v>52</v>
      </c>
      <c r="I1698" t="s">
        <v>24</v>
      </c>
      <c r="J1698" t="s">
        <v>2864</v>
      </c>
      <c r="K1698" t="s">
        <v>64</v>
      </c>
      <c r="L1698" t="b">
        <v>1</v>
      </c>
      <c r="M1698" t="s">
        <v>21</v>
      </c>
      <c r="N1698" t="s">
        <v>22</v>
      </c>
      <c r="O1698" t="b">
        <v>1</v>
      </c>
      <c r="P1698" t="str">
        <f t="shared" si="104"/>
        <v>armed</v>
      </c>
      <c r="Q1698" t="str">
        <f t="shared" si="105"/>
        <v>Gun</v>
      </c>
      <c r="R1698" s="8" t="str">
        <f>LOOKUP(G1698,{0,1,19,30,40,50,60,70},{"null","0-18","19-29","30-39","40-49","50-59","60-69","70+"})</f>
        <v>40-49</v>
      </c>
      <c r="S1698" t="str">
        <f t="shared" si="106"/>
        <v>Not Fleeing or Blank</v>
      </c>
      <c r="T1698" t="str">
        <f t="shared" si="107"/>
        <v>NO</v>
      </c>
    </row>
    <row r="1699" spans="1:20" ht="19" hidden="1" x14ac:dyDescent="0.2">
      <c r="A1699">
        <v>1698</v>
      </c>
      <c r="B1699">
        <v>1902</v>
      </c>
      <c r="C1699" t="s">
        <v>2865</v>
      </c>
      <c r="D1699" s="1">
        <v>42632</v>
      </c>
      <c r="E1699" t="s">
        <v>15</v>
      </c>
      <c r="F1699" t="s">
        <v>1330</v>
      </c>
      <c r="G1699">
        <v>30</v>
      </c>
      <c r="H1699" t="s">
        <v>17</v>
      </c>
      <c r="I1699" t="s">
        <v>24</v>
      </c>
      <c r="J1699" t="s">
        <v>2866</v>
      </c>
      <c r="K1699" t="s">
        <v>81</v>
      </c>
      <c r="L1699" t="b">
        <v>1</v>
      </c>
      <c r="M1699" t="s">
        <v>33</v>
      </c>
      <c r="N1699" t="s">
        <v>22</v>
      </c>
      <c r="O1699" t="b">
        <v>0</v>
      </c>
      <c r="P1699" t="str">
        <f t="shared" si="104"/>
        <v>armed</v>
      </c>
      <c r="Q1699" t="str">
        <f t="shared" si="105"/>
        <v>No Gun</v>
      </c>
      <c r="R1699" s="8" t="str">
        <f>LOOKUP(G1699,{0,1,19,30,40,50,60,70},{"null","0-18","19-29","30-39","40-49","50-59","60-69","70+"})</f>
        <v>30-39</v>
      </c>
      <c r="S1699" t="str">
        <f t="shared" si="106"/>
        <v>Not Fleeing or Blank</v>
      </c>
      <c r="T1699" t="str">
        <f t="shared" si="107"/>
        <v>NO</v>
      </c>
    </row>
    <row r="1700" spans="1:20" ht="19" hidden="1" x14ac:dyDescent="0.2">
      <c r="A1700">
        <v>1699</v>
      </c>
      <c r="B1700">
        <v>1907</v>
      </c>
      <c r="C1700" t="s">
        <v>2867</v>
      </c>
      <c r="D1700" s="1">
        <v>42632</v>
      </c>
      <c r="E1700" t="s">
        <v>15</v>
      </c>
      <c r="F1700" t="s">
        <v>16</v>
      </c>
      <c r="G1700">
        <v>56</v>
      </c>
      <c r="H1700" t="s">
        <v>17</v>
      </c>
      <c r="I1700" t="s">
        <v>24</v>
      </c>
      <c r="J1700" t="s">
        <v>2868</v>
      </c>
      <c r="K1700" t="s">
        <v>64</v>
      </c>
      <c r="L1700" t="b">
        <v>1</v>
      </c>
      <c r="M1700" t="s">
        <v>21</v>
      </c>
      <c r="N1700" t="s">
        <v>22</v>
      </c>
      <c r="O1700" t="b">
        <v>0</v>
      </c>
      <c r="P1700" t="str">
        <f t="shared" si="104"/>
        <v>armed</v>
      </c>
      <c r="Q1700" t="str">
        <f t="shared" si="105"/>
        <v>Gun</v>
      </c>
      <c r="R1700" s="8" t="str">
        <f>LOOKUP(G1700,{0,1,19,30,40,50,60,70},{"null","0-18","19-29","30-39","40-49","50-59","60-69","70+"})</f>
        <v>50-59</v>
      </c>
      <c r="S1700" t="str">
        <f t="shared" si="106"/>
        <v>Not Fleeing or Blank</v>
      </c>
      <c r="T1700" t="str">
        <f t="shared" si="107"/>
        <v>NO</v>
      </c>
    </row>
    <row r="1701" spans="1:20" ht="19" hidden="1" x14ac:dyDescent="0.2">
      <c r="A1701">
        <v>1700</v>
      </c>
      <c r="B1701">
        <v>1899</v>
      </c>
      <c r="C1701" t="s">
        <v>2869</v>
      </c>
      <c r="D1701" s="1">
        <v>42633</v>
      </c>
      <c r="E1701" t="s">
        <v>15</v>
      </c>
      <c r="F1701" t="s">
        <v>16</v>
      </c>
      <c r="G1701">
        <v>35</v>
      </c>
      <c r="H1701" t="s">
        <v>17</v>
      </c>
      <c r="I1701" t="s">
        <v>24</v>
      </c>
      <c r="J1701" t="s">
        <v>2870</v>
      </c>
      <c r="K1701" t="s">
        <v>242</v>
      </c>
      <c r="L1701" t="b">
        <v>0</v>
      </c>
      <c r="M1701" t="s">
        <v>33</v>
      </c>
      <c r="N1701" t="s">
        <v>48</v>
      </c>
      <c r="O1701" t="b">
        <v>1</v>
      </c>
      <c r="P1701" t="str">
        <f t="shared" si="104"/>
        <v>armed</v>
      </c>
      <c r="Q1701" t="str">
        <f t="shared" si="105"/>
        <v>Gun</v>
      </c>
      <c r="R1701" s="8" t="str">
        <f>LOOKUP(G1701,{0,1,19,30,40,50,60,70},{"null","0-18","19-29","30-39","40-49","50-59","60-69","70+"})</f>
        <v>30-39</v>
      </c>
      <c r="S1701" t="str">
        <f t="shared" si="106"/>
        <v>Fleeing</v>
      </c>
      <c r="T1701" t="str">
        <f t="shared" si="107"/>
        <v>NO</v>
      </c>
    </row>
    <row r="1702" spans="1:20" ht="19" hidden="1" x14ac:dyDescent="0.2">
      <c r="A1702">
        <v>1701</v>
      </c>
      <c r="B1702">
        <v>1901</v>
      </c>
      <c r="C1702" t="s">
        <v>2871</v>
      </c>
      <c r="D1702" s="1">
        <v>42633</v>
      </c>
      <c r="E1702" t="s">
        <v>15</v>
      </c>
      <c r="F1702" t="s">
        <v>16</v>
      </c>
      <c r="G1702">
        <v>22</v>
      </c>
      <c r="H1702" t="s">
        <v>17</v>
      </c>
      <c r="I1702" t="s">
        <v>24</v>
      </c>
      <c r="J1702" t="s">
        <v>2872</v>
      </c>
      <c r="K1702" t="s">
        <v>169</v>
      </c>
      <c r="L1702" t="b">
        <v>1</v>
      </c>
      <c r="M1702" t="s">
        <v>21</v>
      </c>
      <c r="N1702" t="s">
        <v>22</v>
      </c>
      <c r="O1702" t="b">
        <v>0</v>
      </c>
      <c r="P1702" t="str">
        <f t="shared" si="104"/>
        <v>armed</v>
      </c>
      <c r="Q1702" t="str">
        <f t="shared" si="105"/>
        <v>Gun</v>
      </c>
      <c r="R1702" s="8" t="str">
        <f>LOOKUP(G1702,{0,1,19,30,40,50,60,70},{"null","0-18","19-29","30-39","40-49","50-59","60-69","70+"})</f>
        <v>19-29</v>
      </c>
      <c r="S1702" t="str">
        <f t="shared" si="106"/>
        <v>Not Fleeing or Blank</v>
      </c>
      <c r="T1702" t="str">
        <f t="shared" si="107"/>
        <v>NO</v>
      </c>
    </row>
    <row r="1703" spans="1:20" ht="19" hidden="1" x14ac:dyDescent="0.2">
      <c r="A1703">
        <v>1702</v>
      </c>
      <c r="B1703">
        <v>1903</v>
      </c>
      <c r="C1703" t="s">
        <v>2873</v>
      </c>
      <c r="D1703" s="1">
        <v>42633</v>
      </c>
      <c r="E1703" t="s">
        <v>15</v>
      </c>
      <c r="F1703" t="s">
        <v>1330</v>
      </c>
      <c r="G1703">
        <v>23</v>
      </c>
      <c r="H1703" t="s">
        <v>17</v>
      </c>
      <c r="I1703" t="s">
        <v>24</v>
      </c>
      <c r="J1703" t="s">
        <v>2874</v>
      </c>
      <c r="K1703" t="s">
        <v>1184</v>
      </c>
      <c r="L1703" t="b">
        <v>0</v>
      </c>
      <c r="M1703" t="s">
        <v>33</v>
      </c>
      <c r="N1703" t="s">
        <v>22</v>
      </c>
      <c r="O1703" t="b">
        <v>0</v>
      </c>
      <c r="P1703" t="str">
        <f t="shared" si="104"/>
        <v>armed</v>
      </c>
      <c r="Q1703" t="str">
        <f t="shared" si="105"/>
        <v>No Gun</v>
      </c>
      <c r="R1703" s="8" t="str">
        <f>LOOKUP(G1703,{0,1,19,30,40,50,60,70},{"null","0-18","19-29","30-39","40-49","50-59","60-69","70+"})</f>
        <v>19-29</v>
      </c>
      <c r="S1703" t="str">
        <f t="shared" si="106"/>
        <v>Not Fleeing or Blank</v>
      </c>
      <c r="T1703" t="str">
        <f t="shared" si="107"/>
        <v>NO</v>
      </c>
    </row>
    <row r="1704" spans="1:20" ht="19" hidden="1" x14ac:dyDescent="0.2">
      <c r="A1704">
        <v>1703</v>
      </c>
      <c r="B1704">
        <v>1904</v>
      </c>
      <c r="C1704" t="s">
        <v>2875</v>
      </c>
      <c r="D1704" s="1">
        <v>42633</v>
      </c>
      <c r="E1704" t="s">
        <v>15</v>
      </c>
      <c r="F1704" t="s">
        <v>16</v>
      </c>
      <c r="G1704">
        <v>43</v>
      </c>
      <c r="H1704" t="s">
        <v>17</v>
      </c>
      <c r="I1704" t="s">
        <v>56</v>
      </c>
      <c r="J1704" t="s">
        <v>318</v>
      </c>
      <c r="K1704" t="s">
        <v>251</v>
      </c>
      <c r="L1704" t="b">
        <v>0</v>
      </c>
      <c r="M1704" t="s">
        <v>33</v>
      </c>
      <c r="N1704" t="s">
        <v>22</v>
      </c>
      <c r="O1704" t="b">
        <v>1</v>
      </c>
      <c r="P1704" t="str">
        <f t="shared" si="104"/>
        <v>armed</v>
      </c>
      <c r="Q1704" t="str">
        <f t="shared" si="105"/>
        <v>Gun</v>
      </c>
      <c r="R1704" s="8" t="str">
        <f>LOOKUP(G1704,{0,1,19,30,40,50,60,70},{"null","0-18","19-29","30-39","40-49","50-59","60-69","70+"})</f>
        <v>40-49</v>
      </c>
      <c r="S1704" t="str">
        <f t="shared" si="106"/>
        <v>Not Fleeing or Blank</v>
      </c>
      <c r="T1704" t="str">
        <f t="shared" si="107"/>
        <v>NO</v>
      </c>
    </row>
    <row r="1705" spans="1:20" ht="19" hidden="1" x14ac:dyDescent="0.2">
      <c r="A1705">
        <v>1704</v>
      </c>
      <c r="B1705">
        <v>1905</v>
      </c>
      <c r="C1705" t="s">
        <v>2876</v>
      </c>
      <c r="D1705" s="1">
        <v>42633</v>
      </c>
      <c r="E1705" t="s">
        <v>15</v>
      </c>
      <c r="F1705" t="s">
        <v>16</v>
      </c>
      <c r="G1705">
        <v>43</v>
      </c>
      <c r="H1705" t="s">
        <v>17</v>
      </c>
      <c r="I1705" t="s">
        <v>24</v>
      </c>
      <c r="J1705" t="s">
        <v>688</v>
      </c>
      <c r="K1705" t="s">
        <v>242</v>
      </c>
      <c r="L1705" t="b">
        <v>0</v>
      </c>
      <c r="M1705" t="s">
        <v>21</v>
      </c>
      <c r="N1705" t="s">
        <v>22</v>
      </c>
      <c r="O1705" t="b">
        <v>0</v>
      </c>
      <c r="P1705" t="str">
        <f t="shared" si="104"/>
        <v>armed</v>
      </c>
      <c r="Q1705" t="str">
        <f t="shared" si="105"/>
        <v>Gun</v>
      </c>
      <c r="R1705" s="8" t="str">
        <f>LOOKUP(G1705,{0,1,19,30,40,50,60,70},{"null","0-18","19-29","30-39","40-49","50-59","60-69","70+"})</f>
        <v>40-49</v>
      </c>
      <c r="S1705" t="str">
        <f t="shared" si="106"/>
        <v>Not Fleeing or Blank</v>
      </c>
      <c r="T1705" t="str">
        <f t="shared" si="107"/>
        <v>NO</v>
      </c>
    </row>
    <row r="1706" spans="1:20" ht="19" hidden="1" x14ac:dyDescent="0.2">
      <c r="A1706">
        <v>1705</v>
      </c>
      <c r="B1706">
        <v>1906</v>
      </c>
      <c r="C1706" t="s">
        <v>2877</v>
      </c>
      <c r="D1706" s="1">
        <v>42633</v>
      </c>
      <c r="E1706" t="s">
        <v>15</v>
      </c>
      <c r="F1706" t="s">
        <v>16</v>
      </c>
      <c r="G1706">
        <v>49</v>
      </c>
      <c r="H1706" t="s">
        <v>17</v>
      </c>
      <c r="I1706" t="s">
        <v>24</v>
      </c>
      <c r="J1706" t="s">
        <v>2298</v>
      </c>
      <c r="K1706" t="s">
        <v>41</v>
      </c>
      <c r="L1706" t="b">
        <v>0</v>
      </c>
      <c r="M1706" t="s">
        <v>33</v>
      </c>
      <c r="N1706" t="s">
        <v>73</v>
      </c>
      <c r="O1706" t="b">
        <v>0</v>
      </c>
      <c r="P1706" t="str">
        <f t="shared" si="104"/>
        <v>armed</v>
      </c>
      <c r="Q1706" t="str">
        <f t="shared" si="105"/>
        <v>Gun</v>
      </c>
      <c r="R1706" s="8" t="str">
        <f>LOOKUP(G1706,{0,1,19,30,40,50,60,70},{"null","0-18","19-29","30-39","40-49","50-59","60-69","70+"})</f>
        <v>40-49</v>
      </c>
      <c r="S1706" t="str">
        <f t="shared" si="106"/>
        <v>Fleeing</v>
      </c>
      <c r="T1706" t="str">
        <f t="shared" si="107"/>
        <v>NO</v>
      </c>
    </row>
    <row r="1707" spans="1:20" ht="19" hidden="1" x14ac:dyDescent="0.2">
      <c r="A1707">
        <v>1706</v>
      </c>
      <c r="B1707">
        <v>1908</v>
      </c>
      <c r="C1707" t="s">
        <v>2878</v>
      </c>
      <c r="D1707" s="1">
        <v>42634</v>
      </c>
      <c r="E1707" t="s">
        <v>15</v>
      </c>
      <c r="F1707" t="s">
        <v>29</v>
      </c>
      <c r="G1707">
        <v>23</v>
      </c>
      <c r="H1707" t="s">
        <v>17</v>
      </c>
      <c r="I1707" t="s">
        <v>24</v>
      </c>
      <c r="J1707" t="s">
        <v>877</v>
      </c>
      <c r="K1707" t="s">
        <v>199</v>
      </c>
      <c r="L1707" t="b">
        <v>0</v>
      </c>
      <c r="M1707" t="s">
        <v>33</v>
      </c>
      <c r="N1707" t="s">
        <v>22</v>
      </c>
      <c r="O1707" t="b">
        <v>0</v>
      </c>
      <c r="P1707" t="str">
        <f t="shared" si="104"/>
        <v>unarmed or undetermined or null</v>
      </c>
      <c r="Q1707" t="str">
        <f t="shared" si="105"/>
        <v>No Gun</v>
      </c>
      <c r="R1707" s="8" t="str">
        <f>LOOKUP(G1707,{0,1,19,30,40,50,60,70},{"null","0-18","19-29","30-39","40-49","50-59","60-69","70+"})</f>
        <v>19-29</v>
      </c>
      <c r="S1707" t="str">
        <f t="shared" si="106"/>
        <v>Not Fleeing or Blank</v>
      </c>
      <c r="T1707" t="str">
        <f t="shared" si="107"/>
        <v>NO</v>
      </c>
    </row>
    <row r="1708" spans="1:20" ht="19" hidden="1" x14ac:dyDescent="0.2">
      <c r="A1708">
        <v>1707</v>
      </c>
      <c r="B1708">
        <v>1909</v>
      </c>
      <c r="C1708" t="s">
        <v>2879</v>
      </c>
      <c r="D1708" s="1">
        <v>42636</v>
      </c>
      <c r="E1708" t="s">
        <v>15</v>
      </c>
      <c r="F1708" t="s">
        <v>77</v>
      </c>
      <c r="G1708">
        <v>41</v>
      </c>
      <c r="H1708" t="s">
        <v>17</v>
      </c>
      <c r="I1708" t="s">
        <v>24</v>
      </c>
      <c r="J1708" t="s">
        <v>2880</v>
      </c>
      <c r="K1708" t="s">
        <v>37</v>
      </c>
      <c r="L1708" t="b">
        <v>0</v>
      </c>
      <c r="M1708" t="s">
        <v>21</v>
      </c>
      <c r="N1708" t="s">
        <v>73</v>
      </c>
      <c r="O1708" t="b">
        <v>0</v>
      </c>
      <c r="P1708" t="str">
        <f t="shared" si="104"/>
        <v>unarmed or undetermined or null</v>
      </c>
      <c r="Q1708" t="str">
        <f t="shared" si="105"/>
        <v>No Gun</v>
      </c>
      <c r="R1708" s="8" t="str">
        <f>LOOKUP(G1708,{0,1,19,30,40,50,60,70},{"null","0-18","19-29","30-39","40-49","50-59","60-69","70+"})</f>
        <v>40-49</v>
      </c>
      <c r="S1708" t="str">
        <f t="shared" si="106"/>
        <v>Fleeing</v>
      </c>
      <c r="T1708" t="str">
        <f t="shared" si="107"/>
        <v>NO</v>
      </c>
    </row>
    <row r="1709" spans="1:20" ht="19" hidden="1" x14ac:dyDescent="0.2">
      <c r="A1709">
        <v>1708</v>
      </c>
      <c r="B1709">
        <v>1914</v>
      </c>
      <c r="C1709" t="s">
        <v>2881</v>
      </c>
      <c r="D1709" s="1">
        <v>42636</v>
      </c>
      <c r="E1709" t="s">
        <v>15</v>
      </c>
      <c r="G1709">
        <v>33</v>
      </c>
      <c r="H1709" t="s">
        <v>17</v>
      </c>
      <c r="I1709" t="s">
        <v>56</v>
      </c>
      <c r="J1709" t="s">
        <v>2882</v>
      </c>
      <c r="K1709" t="s">
        <v>178</v>
      </c>
      <c r="L1709" t="b">
        <v>0</v>
      </c>
      <c r="M1709" t="s">
        <v>33</v>
      </c>
      <c r="N1709" t="s">
        <v>22</v>
      </c>
      <c r="O1709" t="b">
        <v>1</v>
      </c>
      <c r="P1709" t="str">
        <f t="shared" si="104"/>
        <v>unarmed or undetermined or null</v>
      </c>
      <c r="Q1709" t="str">
        <f t="shared" si="105"/>
        <v>No Gun</v>
      </c>
      <c r="R1709" s="8" t="str">
        <f>LOOKUP(G1709,{0,1,19,30,40,50,60,70},{"null","0-18","19-29","30-39","40-49","50-59","60-69","70+"})</f>
        <v>30-39</v>
      </c>
      <c r="S1709" t="str">
        <f t="shared" si="106"/>
        <v>Not Fleeing or Blank</v>
      </c>
      <c r="T1709" t="str">
        <f t="shared" si="107"/>
        <v>NO</v>
      </c>
    </row>
    <row r="1710" spans="1:20" ht="19" hidden="1" x14ac:dyDescent="0.2">
      <c r="A1710">
        <v>1709</v>
      </c>
      <c r="B1710">
        <v>1915</v>
      </c>
      <c r="C1710" t="s">
        <v>2883</v>
      </c>
      <c r="D1710" s="1">
        <v>42636</v>
      </c>
      <c r="E1710" t="s">
        <v>15</v>
      </c>
      <c r="F1710" t="s">
        <v>16</v>
      </c>
      <c r="G1710">
        <v>30</v>
      </c>
      <c r="H1710" t="s">
        <v>17</v>
      </c>
      <c r="I1710" t="s">
        <v>30</v>
      </c>
      <c r="J1710" t="s">
        <v>444</v>
      </c>
      <c r="K1710" t="s">
        <v>64</v>
      </c>
      <c r="L1710" t="b">
        <v>0</v>
      </c>
      <c r="M1710" t="s">
        <v>33</v>
      </c>
      <c r="N1710" t="s">
        <v>73</v>
      </c>
      <c r="O1710" t="b">
        <v>0</v>
      </c>
      <c r="P1710" t="str">
        <f t="shared" si="104"/>
        <v>armed</v>
      </c>
      <c r="Q1710" t="str">
        <f t="shared" si="105"/>
        <v>Gun</v>
      </c>
      <c r="R1710" s="8" t="str">
        <f>LOOKUP(G1710,{0,1,19,30,40,50,60,70},{"null","0-18","19-29","30-39","40-49","50-59","60-69","70+"})</f>
        <v>30-39</v>
      </c>
      <c r="S1710" t="str">
        <f t="shared" si="106"/>
        <v>Fleeing</v>
      </c>
      <c r="T1710" t="str">
        <f t="shared" si="107"/>
        <v>NO</v>
      </c>
    </row>
    <row r="1711" spans="1:20" ht="19" hidden="1" x14ac:dyDescent="0.2">
      <c r="A1711">
        <v>1710</v>
      </c>
      <c r="B1711">
        <v>1910</v>
      </c>
      <c r="C1711" t="s">
        <v>2884</v>
      </c>
      <c r="D1711" s="1">
        <v>42638</v>
      </c>
      <c r="E1711" t="s">
        <v>15</v>
      </c>
      <c r="F1711" t="s">
        <v>16</v>
      </c>
      <c r="G1711">
        <v>25</v>
      </c>
      <c r="H1711" t="s">
        <v>17</v>
      </c>
      <c r="I1711" t="s">
        <v>24</v>
      </c>
      <c r="J1711" t="s">
        <v>2885</v>
      </c>
      <c r="K1711" t="s">
        <v>160</v>
      </c>
      <c r="L1711" t="b">
        <v>1</v>
      </c>
      <c r="M1711" t="s">
        <v>33</v>
      </c>
      <c r="N1711" t="s">
        <v>22</v>
      </c>
      <c r="O1711" t="b">
        <v>0</v>
      </c>
      <c r="P1711" t="str">
        <f t="shared" si="104"/>
        <v>armed</v>
      </c>
      <c r="Q1711" t="str">
        <f t="shared" si="105"/>
        <v>Gun</v>
      </c>
      <c r="R1711" s="8" t="str">
        <f>LOOKUP(G1711,{0,1,19,30,40,50,60,70},{"null","0-18","19-29","30-39","40-49","50-59","60-69","70+"})</f>
        <v>19-29</v>
      </c>
      <c r="S1711" t="str">
        <f t="shared" si="106"/>
        <v>Not Fleeing or Blank</v>
      </c>
      <c r="T1711" t="str">
        <f t="shared" si="107"/>
        <v>NO</v>
      </c>
    </row>
    <row r="1712" spans="1:20" ht="19" hidden="1" x14ac:dyDescent="0.2">
      <c r="A1712">
        <v>1711</v>
      </c>
      <c r="B1712">
        <v>1911</v>
      </c>
      <c r="C1712" t="s">
        <v>2886</v>
      </c>
      <c r="D1712" s="1">
        <v>42639</v>
      </c>
      <c r="E1712" t="s">
        <v>15</v>
      </c>
      <c r="F1712" t="s">
        <v>16</v>
      </c>
      <c r="G1712">
        <v>52</v>
      </c>
      <c r="H1712" t="s">
        <v>17</v>
      </c>
      <c r="I1712" t="s">
        <v>24</v>
      </c>
      <c r="J1712" t="s">
        <v>2887</v>
      </c>
      <c r="K1712" t="s">
        <v>175</v>
      </c>
      <c r="L1712" t="b">
        <v>0</v>
      </c>
      <c r="M1712" t="s">
        <v>21</v>
      </c>
      <c r="N1712" t="s">
        <v>442</v>
      </c>
      <c r="O1712" t="b">
        <v>0</v>
      </c>
      <c r="P1712" t="str">
        <f t="shared" si="104"/>
        <v>armed</v>
      </c>
      <c r="Q1712" t="str">
        <f t="shared" si="105"/>
        <v>Gun</v>
      </c>
      <c r="R1712" s="8" t="str">
        <f>LOOKUP(G1712,{0,1,19,30,40,50,60,70},{"null","0-18","19-29","30-39","40-49","50-59","60-69","70+"})</f>
        <v>50-59</v>
      </c>
      <c r="S1712" t="str">
        <f t="shared" si="106"/>
        <v>Fleeing</v>
      </c>
      <c r="T1712" t="str">
        <f t="shared" si="107"/>
        <v>NO</v>
      </c>
    </row>
    <row r="1713" spans="1:20" ht="19" hidden="1" x14ac:dyDescent="0.2">
      <c r="A1713">
        <v>1712</v>
      </c>
      <c r="B1713">
        <v>1912</v>
      </c>
      <c r="C1713" t="s">
        <v>2888</v>
      </c>
      <c r="D1713" s="1">
        <v>42639</v>
      </c>
      <c r="E1713" t="s">
        <v>15</v>
      </c>
      <c r="F1713" t="s">
        <v>16</v>
      </c>
      <c r="G1713">
        <v>32</v>
      </c>
      <c r="H1713" t="s">
        <v>17</v>
      </c>
      <c r="I1713" t="s">
        <v>24</v>
      </c>
      <c r="J1713" t="s">
        <v>2889</v>
      </c>
      <c r="K1713" t="s">
        <v>84</v>
      </c>
      <c r="L1713" t="b">
        <v>1</v>
      </c>
      <c r="M1713" t="s">
        <v>33</v>
      </c>
      <c r="N1713" t="s">
        <v>22</v>
      </c>
      <c r="O1713" t="b">
        <v>0</v>
      </c>
      <c r="P1713" t="str">
        <f t="shared" si="104"/>
        <v>armed</v>
      </c>
      <c r="Q1713" t="str">
        <f t="shared" si="105"/>
        <v>Gun</v>
      </c>
      <c r="R1713" s="8" t="str">
        <f>LOOKUP(G1713,{0,1,19,30,40,50,60,70},{"null","0-18","19-29","30-39","40-49","50-59","60-69","70+"})</f>
        <v>30-39</v>
      </c>
      <c r="S1713" t="str">
        <f t="shared" si="106"/>
        <v>Not Fleeing or Blank</v>
      </c>
      <c r="T1713" t="str">
        <f t="shared" si="107"/>
        <v>NO</v>
      </c>
    </row>
    <row r="1714" spans="1:20" ht="19" hidden="1" x14ac:dyDescent="0.2">
      <c r="A1714">
        <v>1713</v>
      </c>
      <c r="B1714">
        <v>1916</v>
      </c>
      <c r="C1714" t="s">
        <v>2890</v>
      </c>
      <c r="D1714" s="1">
        <v>42639</v>
      </c>
      <c r="E1714" t="s">
        <v>15</v>
      </c>
      <c r="F1714" t="s">
        <v>16</v>
      </c>
      <c r="G1714">
        <v>46</v>
      </c>
      <c r="H1714" t="s">
        <v>17</v>
      </c>
      <c r="I1714" t="s">
        <v>24</v>
      </c>
      <c r="J1714" t="s">
        <v>214</v>
      </c>
      <c r="K1714" t="s">
        <v>64</v>
      </c>
      <c r="L1714" t="b">
        <v>0</v>
      </c>
      <c r="M1714" t="s">
        <v>21</v>
      </c>
      <c r="N1714" t="s">
        <v>22</v>
      </c>
      <c r="O1714" t="b">
        <v>1</v>
      </c>
      <c r="P1714" t="str">
        <f t="shared" si="104"/>
        <v>armed</v>
      </c>
      <c r="Q1714" t="str">
        <f t="shared" si="105"/>
        <v>Gun</v>
      </c>
      <c r="R1714" s="8" t="str">
        <f>LOOKUP(G1714,{0,1,19,30,40,50,60,70},{"null","0-18","19-29","30-39","40-49","50-59","60-69","70+"})</f>
        <v>40-49</v>
      </c>
      <c r="S1714" t="str">
        <f t="shared" si="106"/>
        <v>Not Fleeing or Blank</v>
      </c>
      <c r="T1714" t="str">
        <f t="shared" si="107"/>
        <v>NO</v>
      </c>
    </row>
    <row r="1715" spans="1:20" ht="19" hidden="1" x14ac:dyDescent="0.2">
      <c r="A1715">
        <v>1714</v>
      </c>
      <c r="B1715">
        <v>1917</v>
      </c>
      <c r="C1715" t="s">
        <v>2891</v>
      </c>
      <c r="D1715" s="1">
        <v>42639</v>
      </c>
      <c r="E1715" t="s">
        <v>15</v>
      </c>
      <c r="F1715" t="s">
        <v>16</v>
      </c>
      <c r="G1715">
        <v>48</v>
      </c>
      <c r="H1715" t="s">
        <v>17</v>
      </c>
      <c r="I1715" t="s">
        <v>24</v>
      </c>
      <c r="J1715" t="s">
        <v>2134</v>
      </c>
      <c r="K1715" t="s">
        <v>106</v>
      </c>
      <c r="L1715" t="b">
        <v>1</v>
      </c>
      <c r="M1715" t="s">
        <v>33</v>
      </c>
      <c r="N1715" t="s">
        <v>22</v>
      </c>
      <c r="O1715" t="b">
        <v>1</v>
      </c>
      <c r="P1715" t="str">
        <f t="shared" si="104"/>
        <v>armed</v>
      </c>
      <c r="Q1715" t="str">
        <f t="shared" si="105"/>
        <v>Gun</v>
      </c>
      <c r="R1715" s="8" t="str">
        <f>LOOKUP(G1715,{0,1,19,30,40,50,60,70},{"null","0-18","19-29","30-39","40-49","50-59","60-69","70+"})</f>
        <v>40-49</v>
      </c>
      <c r="S1715" t="str">
        <f t="shared" si="106"/>
        <v>Not Fleeing or Blank</v>
      </c>
      <c r="T1715" t="str">
        <f t="shared" si="107"/>
        <v>NO</v>
      </c>
    </row>
    <row r="1716" spans="1:20" ht="19" hidden="1" x14ac:dyDescent="0.2">
      <c r="A1716">
        <v>1715</v>
      </c>
      <c r="B1716">
        <v>1918</v>
      </c>
      <c r="C1716" t="s">
        <v>2892</v>
      </c>
      <c r="D1716" s="1">
        <v>42640</v>
      </c>
      <c r="E1716" t="s">
        <v>15</v>
      </c>
      <c r="F1716" t="s">
        <v>29</v>
      </c>
      <c r="G1716">
        <v>38</v>
      </c>
      <c r="H1716" t="s">
        <v>17</v>
      </c>
      <c r="I1716" t="s">
        <v>56</v>
      </c>
      <c r="J1716" t="s">
        <v>1874</v>
      </c>
      <c r="K1716" t="s">
        <v>37</v>
      </c>
      <c r="L1716" t="b">
        <v>1</v>
      </c>
      <c r="M1716" t="s">
        <v>21</v>
      </c>
      <c r="N1716" t="s">
        <v>22</v>
      </c>
      <c r="O1716" t="b">
        <v>1</v>
      </c>
      <c r="P1716" t="str">
        <f t="shared" si="104"/>
        <v>unarmed or undetermined or null</v>
      </c>
      <c r="Q1716" t="str">
        <f t="shared" si="105"/>
        <v>No Gun</v>
      </c>
      <c r="R1716" s="8" t="str">
        <f>LOOKUP(G1716,{0,1,19,30,40,50,60,70},{"null","0-18","19-29","30-39","40-49","50-59","60-69","70+"})</f>
        <v>30-39</v>
      </c>
      <c r="S1716" t="str">
        <f t="shared" si="106"/>
        <v>Not Fleeing or Blank</v>
      </c>
      <c r="T1716" t="str">
        <f t="shared" si="107"/>
        <v>NO</v>
      </c>
    </row>
    <row r="1717" spans="1:20" ht="19" hidden="1" x14ac:dyDescent="0.2">
      <c r="A1717">
        <v>1716</v>
      </c>
      <c r="B1717">
        <v>1941</v>
      </c>
      <c r="C1717" t="s">
        <v>2893</v>
      </c>
      <c r="D1717" s="1">
        <v>42640</v>
      </c>
      <c r="E1717" t="s">
        <v>15</v>
      </c>
      <c r="G1717">
        <v>26</v>
      </c>
      <c r="H1717" t="s">
        <v>17</v>
      </c>
      <c r="I1717" t="s">
        <v>24</v>
      </c>
      <c r="J1717" t="s">
        <v>193</v>
      </c>
      <c r="K1717" t="s">
        <v>47</v>
      </c>
      <c r="L1717" t="b">
        <v>0</v>
      </c>
      <c r="M1717" t="s">
        <v>33</v>
      </c>
      <c r="N1717" t="s">
        <v>48</v>
      </c>
      <c r="O1717" t="b">
        <v>0</v>
      </c>
      <c r="P1717" t="str">
        <f t="shared" si="104"/>
        <v>unarmed or undetermined or null</v>
      </c>
      <c r="Q1717" t="str">
        <f t="shared" si="105"/>
        <v>No Gun</v>
      </c>
      <c r="R1717" s="8" t="str">
        <f>LOOKUP(G1717,{0,1,19,30,40,50,60,70},{"null","0-18","19-29","30-39","40-49","50-59","60-69","70+"})</f>
        <v>19-29</v>
      </c>
      <c r="S1717" t="str">
        <f t="shared" si="106"/>
        <v>Fleeing</v>
      </c>
      <c r="T1717" t="str">
        <f t="shared" si="107"/>
        <v>NO</v>
      </c>
    </row>
    <row r="1718" spans="1:20" ht="19" hidden="1" x14ac:dyDescent="0.2">
      <c r="A1718">
        <v>1717</v>
      </c>
      <c r="B1718">
        <v>1919</v>
      </c>
      <c r="C1718" t="s">
        <v>2894</v>
      </c>
      <c r="D1718" s="1">
        <v>42641</v>
      </c>
      <c r="E1718" t="s">
        <v>15</v>
      </c>
      <c r="F1718" t="s">
        <v>29</v>
      </c>
      <c r="G1718">
        <v>32</v>
      </c>
      <c r="H1718" t="s">
        <v>17</v>
      </c>
      <c r="I1718" t="s">
        <v>56</v>
      </c>
      <c r="J1718" t="s">
        <v>1066</v>
      </c>
      <c r="K1718" t="s">
        <v>58</v>
      </c>
      <c r="L1718" t="b">
        <v>0</v>
      </c>
      <c r="M1718" t="s">
        <v>21</v>
      </c>
      <c r="N1718" t="s">
        <v>22</v>
      </c>
      <c r="O1718" t="b">
        <v>0</v>
      </c>
      <c r="P1718" t="str">
        <f t="shared" si="104"/>
        <v>unarmed or undetermined or null</v>
      </c>
      <c r="Q1718" t="str">
        <f t="shared" si="105"/>
        <v>No Gun</v>
      </c>
      <c r="R1718" s="8" t="str">
        <f>LOOKUP(G1718,{0,1,19,30,40,50,60,70},{"null","0-18","19-29","30-39","40-49","50-59","60-69","70+"})</f>
        <v>30-39</v>
      </c>
      <c r="S1718" t="str">
        <f t="shared" si="106"/>
        <v>Not Fleeing or Blank</v>
      </c>
      <c r="T1718" t="str">
        <f t="shared" si="107"/>
        <v>NO</v>
      </c>
    </row>
    <row r="1719" spans="1:20" ht="19" hidden="1" x14ac:dyDescent="0.2">
      <c r="A1719">
        <v>1718</v>
      </c>
      <c r="B1719">
        <v>1920</v>
      </c>
      <c r="C1719" t="s">
        <v>2895</v>
      </c>
      <c r="D1719" s="1">
        <v>42641</v>
      </c>
      <c r="E1719" t="s">
        <v>15</v>
      </c>
      <c r="F1719" t="s">
        <v>60</v>
      </c>
      <c r="G1719">
        <v>28</v>
      </c>
      <c r="H1719" t="s">
        <v>17</v>
      </c>
      <c r="I1719" t="s">
        <v>30</v>
      </c>
      <c r="J1719" t="s">
        <v>576</v>
      </c>
      <c r="K1719" t="s">
        <v>230</v>
      </c>
      <c r="L1719" t="b">
        <v>0</v>
      </c>
      <c r="M1719" t="s">
        <v>21</v>
      </c>
      <c r="N1719" t="s">
        <v>22</v>
      </c>
      <c r="O1719" t="b">
        <v>1</v>
      </c>
      <c r="P1719" t="str">
        <f t="shared" si="104"/>
        <v>armed</v>
      </c>
      <c r="Q1719" t="str">
        <f t="shared" si="105"/>
        <v>No Gun</v>
      </c>
      <c r="R1719" s="8" t="str">
        <f>LOOKUP(G1719,{0,1,19,30,40,50,60,70},{"null","0-18","19-29","30-39","40-49","50-59","60-69","70+"})</f>
        <v>19-29</v>
      </c>
      <c r="S1719" t="str">
        <f t="shared" si="106"/>
        <v>Not Fleeing or Blank</v>
      </c>
      <c r="T1719" t="str">
        <f t="shared" si="107"/>
        <v>NO</v>
      </c>
    </row>
    <row r="1720" spans="1:20" ht="19" hidden="1" x14ac:dyDescent="0.2">
      <c r="A1720">
        <v>1719</v>
      </c>
      <c r="B1720">
        <v>1921</v>
      </c>
      <c r="C1720" t="s">
        <v>2896</v>
      </c>
      <c r="D1720" s="1">
        <v>42642</v>
      </c>
      <c r="E1720" t="s">
        <v>15</v>
      </c>
      <c r="F1720" t="s">
        <v>16</v>
      </c>
      <c r="G1720">
        <v>53</v>
      </c>
      <c r="H1720" t="s">
        <v>17</v>
      </c>
      <c r="I1720" t="s">
        <v>24</v>
      </c>
      <c r="J1720" t="s">
        <v>424</v>
      </c>
      <c r="K1720" t="s">
        <v>47</v>
      </c>
      <c r="L1720" t="b">
        <v>0</v>
      </c>
      <c r="M1720" t="s">
        <v>21</v>
      </c>
      <c r="N1720" t="s">
        <v>22</v>
      </c>
      <c r="O1720" t="b">
        <v>1</v>
      </c>
      <c r="P1720" t="str">
        <f t="shared" si="104"/>
        <v>armed</v>
      </c>
      <c r="Q1720" t="str">
        <f t="shared" si="105"/>
        <v>Gun</v>
      </c>
      <c r="R1720" s="8" t="str">
        <f>LOOKUP(G1720,{0,1,19,30,40,50,60,70},{"null","0-18","19-29","30-39","40-49","50-59","60-69","70+"})</f>
        <v>50-59</v>
      </c>
      <c r="S1720" t="str">
        <f t="shared" si="106"/>
        <v>Not Fleeing or Blank</v>
      </c>
      <c r="T1720" t="str">
        <f t="shared" si="107"/>
        <v>NO</v>
      </c>
    </row>
    <row r="1721" spans="1:20" ht="19" hidden="1" x14ac:dyDescent="0.2">
      <c r="A1721">
        <v>1720</v>
      </c>
      <c r="B1721">
        <v>1926</v>
      </c>
      <c r="C1721" t="s">
        <v>2897</v>
      </c>
      <c r="D1721" s="1">
        <v>42643</v>
      </c>
      <c r="E1721" t="s">
        <v>15</v>
      </c>
      <c r="G1721">
        <v>38</v>
      </c>
      <c r="H1721" t="s">
        <v>17</v>
      </c>
      <c r="I1721" t="s">
        <v>24</v>
      </c>
      <c r="J1721" t="s">
        <v>2898</v>
      </c>
      <c r="K1721" t="s">
        <v>64</v>
      </c>
      <c r="L1721" t="b">
        <v>0</v>
      </c>
      <c r="M1721" t="s">
        <v>77</v>
      </c>
      <c r="N1721" t="s">
        <v>22</v>
      </c>
      <c r="O1721" t="b">
        <v>0</v>
      </c>
      <c r="P1721" t="str">
        <f t="shared" si="104"/>
        <v>unarmed or undetermined or null</v>
      </c>
      <c r="Q1721" t="str">
        <f t="shared" si="105"/>
        <v>No Gun</v>
      </c>
      <c r="R1721" s="8" t="str">
        <f>LOOKUP(G1721,{0,1,19,30,40,50,60,70},{"null","0-18","19-29","30-39","40-49","50-59","60-69","70+"})</f>
        <v>30-39</v>
      </c>
      <c r="S1721" t="str">
        <f t="shared" si="106"/>
        <v>Not Fleeing or Blank</v>
      </c>
      <c r="T1721" t="str">
        <f t="shared" si="107"/>
        <v>NO</v>
      </c>
    </row>
    <row r="1722" spans="1:20" ht="19" hidden="1" x14ac:dyDescent="0.2">
      <c r="A1722">
        <v>1721</v>
      </c>
      <c r="B1722">
        <v>1927</v>
      </c>
      <c r="C1722" t="s">
        <v>2899</v>
      </c>
      <c r="D1722" s="1">
        <v>42643</v>
      </c>
      <c r="E1722" t="s">
        <v>15</v>
      </c>
      <c r="F1722" t="s">
        <v>77</v>
      </c>
      <c r="G1722">
        <v>18</v>
      </c>
      <c r="H1722" t="s">
        <v>17</v>
      </c>
      <c r="I1722" t="s">
        <v>56</v>
      </c>
      <c r="J1722" t="s">
        <v>1941</v>
      </c>
      <c r="K1722" t="s">
        <v>115</v>
      </c>
      <c r="L1722" t="b">
        <v>0</v>
      </c>
      <c r="M1722" t="s">
        <v>77</v>
      </c>
      <c r="N1722" t="s">
        <v>22</v>
      </c>
      <c r="O1722" t="b">
        <v>0</v>
      </c>
      <c r="P1722" t="str">
        <f t="shared" si="104"/>
        <v>unarmed or undetermined or null</v>
      </c>
      <c r="Q1722" t="str">
        <f t="shared" si="105"/>
        <v>No Gun</v>
      </c>
      <c r="R1722" s="8" t="str">
        <f>LOOKUP(G1722,{0,1,19,30,40,50,60,70},{"null","0-18","19-29","30-39","40-49","50-59","60-69","70+"})</f>
        <v>0-18</v>
      </c>
      <c r="S1722" t="str">
        <f t="shared" si="106"/>
        <v>Not Fleeing or Blank</v>
      </c>
      <c r="T1722" t="str">
        <f t="shared" si="107"/>
        <v>NO</v>
      </c>
    </row>
    <row r="1723" spans="1:20" ht="19" x14ac:dyDescent="0.2">
      <c r="A1723">
        <v>1722</v>
      </c>
      <c r="B1723">
        <v>1928</v>
      </c>
      <c r="C1723" t="s">
        <v>2900</v>
      </c>
      <c r="D1723" s="1">
        <v>42643</v>
      </c>
      <c r="E1723" t="s">
        <v>15</v>
      </c>
      <c r="F1723" t="s">
        <v>16</v>
      </c>
      <c r="G1723">
        <v>32</v>
      </c>
      <c r="H1723" t="s">
        <v>17</v>
      </c>
      <c r="I1723" t="s">
        <v>56</v>
      </c>
      <c r="J1723" t="s">
        <v>2901</v>
      </c>
      <c r="K1723" t="s">
        <v>361</v>
      </c>
      <c r="L1723" t="b">
        <v>0</v>
      </c>
      <c r="M1723" t="s">
        <v>21</v>
      </c>
      <c r="N1723" t="s">
        <v>73</v>
      </c>
      <c r="O1723" t="b">
        <v>0</v>
      </c>
      <c r="P1723" t="str">
        <f t="shared" si="104"/>
        <v>armed</v>
      </c>
      <c r="Q1723" t="str">
        <f t="shared" si="105"/>
        <v>Gun</v>
      </c>
      <c r="R1723" s="8" t="str">
        <f>LOOKUP(G1723,{0,1,19,30,40,50,60,70},{"null","0-18","19-29","30-39","40-49","50-59","60-69","70+"})</f>
        <v>30-39</v>
      </c>
      <c r="S1723" t="str">
        <f t="shared" si="106"/>
        <v>Fleeing</v>
      </c>
      <c r="T1723" t="str">
        <f t="shared" si="107"/>
        <v>YES</v>
      </c>
    </row>
    <row r="1724" spans="1:20" ht="19" hidden="1" x14ac:dyDescent="0.2">
      <c r="A1724">
        <v>1723</v>
      </c>
      <c r="B1724">
        <v>1929</v>
      </c>
      <c r="C1724" t="s">
        <v>2902</v>
      </c>
      <c r="D1724" s="1">
        <v>42643</v>
      </c>
      <c r="E1724" t="s">
        <v>15</v>
      </c>
      <c r="F1724" t="s">
        <v>16</v>
      </c>
      <c r="G1724">
        <v>37</v>
      </c>
      <c r="H1724" t="s">
        <v>17</v>
      </c>
      <c r="I1724" t="s">
        <v>24</v>
      </c>
      <c r="J1724" t="s">
        <v>2517</v>
      </c>
      <c r="K1724" t="s">
        <v>210</v>
      </c>
      <c r="L1724" t="b">
        <v>0</v>
      </c>
      <c r="M1724" t="s">
        <v>21</v>
      </c>
      <c r="N1724" t="s">
        <v>442</v>
      </c>
      <c r="O1724" t="b">
        <v>0</v>
      </c>
      <c r="P1724" t="str">
        <f t="shared" si="104"/>
        <v>armed</v>
      </c>
      <c r="Q1724" t="str">
        <f t="shared" si="105"/>
        <v>Gun</v>
      </c>
      <c r="R1724" s="8" t="str">
        <f>LOOKUP(G1724,{0,1,19,30,40,50,60,70},{"null","0-18","19-29","30-39","40-49","50-59","60-69","70+"})</f>
        <v>30-39</v>
      </c>
      <c r="S1724" t="str">
        <f t="shared" si="106"/>
        <v>Fleeing</v>
      </c>
      <c r="T1724" t="str">
        <f t="shared" si="107"/>
        <v>NO</v>
      </c>
    </row>
    <row r="1725" spans="1:20" ht="19" hidden="1" x14ac:dyDescent="0.2">
      <c r="A1725">
        <v>1724</v>
      </c>
      <c r="B1725">
        <v>1930</v>
      </c>
      <c r="C1725" t="s">
        <v>2903</v>
      </c>
      <c r="D1725" s="1">
        <v>42643</v>
      </c>
      <c r="E1725" t="s">
        <v>15</v>
      </c>
      <c r="F1725" t="s">
        <v>77</v>
      </c>
      <c r="G1725">
        <v>18</v>
      </c>
      <c r="H1725" t="s">
        <v>17</v>
      </c>
      <c r="I1725" t="s">
        <v>56</v>
      </c>
      <c r="J1725" t="s">
        <v>1941</v>
      </c>
      <c r="K1725" t="s">
        <v>115</v>
      </c>
      <c r="L1725" t="b">
        <v>0</v>
      </c>
      <c r="M1725" t="s">
        <v>77</v>
      </c>
      <c r="N1725" t="s">
        <v>22</v>
      </c>
      <c r="O1725" t="b">
        <v>0</v>
      </c>
      <c r="P1725" t="str">
        <f t="shared" si="104"/>
        <v>unarmed or undetermined or null</v>
      </c>
      <c r="Q1725" t="str">
        <f t="shared" si="105"/>
        <v>No Gun</v>
      </c>
      <c r="R1725" s="8" t="str">
        <f>LOOKUP(G1725,{0,1,19,30,40,50,60,70},{"null","0-18","19-29","30-39","40-49","50-59","60-69","70+"})</f>
        <v>0-18</v>
      </c>
      <c r="S1725" t="str">
        <f t="shared" si="106"/>
        <v>Not Fleeing or Blank</v>
      </c>
      <c r="T1725" t="str">
        <f t="shared" si="107"/>
        <v>NO</v>
      </c>
    </row>
    <row r="1726" spans="1:20" ht="19" x14ac:dyDescent="0.2">
      <c r="A1726">
        <v>1725</v>
      </c>
      <c r="B1726">
        <v>1931</v>
      </c>
      <c r="C1726" t="s">
        <v>2904</v>
      </c>
      <c r="D1726" s="1">
        <v>42643</v>
      </c>
      <c r="E1726" t="s">
        <v>15</v>
      </c>
      <c r="F1726" t="s">
        <v>16</v>
      </c>
      <c r="G1726">
        <v>20</v>
      </c>
      <c r="H1726" t="s">
        <v>17</v>
      </c>
      <c r="I1726" t="s">
        <v>56</v>
      </c>
      <c r="J1726" t="s">
        <v>66</v>
      </c>
      <c r="K1726" t="s">
        <v>67</v>
      </c>
      <c r="L1726" t="b">
        <v>0</v>
      </c>
      <c r="M1726" t="s">
        <v>33</v>
      </c>
      <c r="N1726" t="s">
        <v>73</v>
      </c>
      <c r="O1726" t="b">
        <v>0</v>
      </c>
      <c r="P1726" t="str">
        <f t="shared" si="104"/>
        <v>armed</v>
      </c>
      <c r="Q1726" t="str">
        <f t="shared" si="105"/>
        <v>Gun</v>
      </c>
      <c r="R1726" s="8" t="str">
        <f>LOOKUP(G1726,{0,1,19,30,40,50,60,70},{"null","0-18","19-29","30-39","40-49","50-59","60-69","70+"})</f>
        <v>19-29</v>
      </c>
      <c r="S1726" t="str">
        <f t="shared" si="106"/>
        <v>Fleeing</v>
      </c>
      <c r="T1726" t="str">
        <f t="shared" si="107"/>
        <v>YES</v>
      </c>
    </row>
    <row r="1727" spans="1:20" ht="19" hidden="1" x14ac:dyDescent="0.2">
      <c r="A1727">
        <v>1726</v>
      </c>
      <c r="B1727">
        <v>1923</v>
      </c>
      <c r="C1727" t="s">
        <v>2905</v>
      </c>
      <c r="D1727" s="1">
        <v>42644</v>
      </c>
      <c r="E1727" t="s">
        <v>15</v>
      </c>
      <c r="F1727" t="s">
        <v>16</v>
      </c>
      <c r="G1727">
        <v>28</v>
      </c>
      <c r="H1727" t="s">
        <v>17</v>
      </c>
      <c r="I1727" t="s">
        <v>24</v>
      </c>
      <c r="J1727" t="s">
        <v>2906</v>
      </c>
      <c r="K1727" t="s">
        <v>447</v>
      </c>
      <c r="L1727" t="b">
        <v>0</v>
      </c>
      <c r="M1727" t="s">
        <v>21</v>
      </c>
      <c r="N1727" t="s">
        <v>73</v>
      </c>
      <c r="O1727" t="b">
        <v>0</v>
      </c>
      <c r="P1727" t="str">
        <f t="shared" si="104"/>
        <v>armed</v>
      </c>
      <c r="Q1727" t="str">
        <f t="shared" si="105"/>
        <v>Gun</v>
      </c>
      <c r="R1727" s="8" t="str">
        <f>LOOKUP(G1727,{0,1,19,30,40,50,60,70},{"null","0-18","19-29","30-39","40-49","50-59","60-69","70+"})</f>
        <v>19-29</v>
      </c>
      <c r="S1727" t="str">
        <f t="shared" si="106"/>
        <v>Fleeing</v>
      </c>
      <c r="T1727" t="str">
        <f t="shared" si="107"/>
        <v>NO</v>
      </c>
    </row>
    <row r="1728" spans="1:20" ht="19" x14ac:dyDescent="0.2">
      <c r="A1728">
        <v>1727</v>
      </c>
      <c r="B1728">
        <v>1925</v>
      </c>
      <c r="C1728" t="s">
        <v>2907</v>
      </c>
      <c r="D1728" s="1">
        <v>42644</v>
      </c>
      <c r="E1728" t="s">
        <v>15</v>
      </c>
      <c r="F1728" t="s">
        <v>16</v>
      </c>
      <c r="G1728">
        <v>18</v>
      </c>
      <c r="H1728" t="s">
        <v>17</v>
      </c>
      <c r="I1728" t="s">
        <v>56</v>
      </c>
      <c r="J1728" t="s">
        <v>139</v>
      </c>
      <c r="K1728" t="s">
        <v>37</v>
      </c>
      <c r="L1728" t="b">
        <v>0</v>
      </c>
      <c r="M1728" t="s">
        <v>77</v>
      </c>
      <c r="N1728" t="s">
        <v>73</v>
      </c>
      <c r="O1728" t="b">
        <v>1</v>
      </c>
      <c r="P1728" t="str">
        <f t="shared" si="104"/>
        <v>armed</v>
      </c>
      <c r="Q1728" t="str">
        <f t="shared" si="105"/>
        <v>Gun</v>
      </c>
      <c r="R1728" s="8" t="str">
        <f>LOOKUP(G1728,{0,1,19,30,40,50,60,70},{"null","0-18","19-29","30-39","40-49","50-59","60-69","70+"})</f>
        <v>0-18</v>
      </c>
      <c r="S1728" t="str">
        <f t="shared" si="106"/>
        <v>Fleeing</v>
      </c>
      <c r="T1728" t="str">
        <f t="shared" si="107"/>
        <v>YES</v>
      </c>
    </row>
    <row r="1729" spans="1:20" ht="19" hidden="1" x14ac:dyDescent="0.2">
      <c r="A1729">
        <v>1728</v>
      </c>
      <c r="B1729">
        <v>1922</v>
      </c>
      <c r="C1729" t="s">
        <v>2908</v>
      </c>
      <c r="D1729" s="1">
        <v>42645</v>
      </c>
      <c r="E1729" t="s">
        <v>15</v>
      </c>
      <c r="F1729" t="s">
        <v>35</v>
      </c>
      <c r="G1729">
        <v>16</v>
      </c>
      <c r="H1729" t="s">
        <v>17</v>
      </c>
      <c r="I1729" t="s">
        <v>30</v>
      </c>
      <c r="J1729" t="s">
        <v>139</v>
      </c>
      <c r="K1729" t="s">
        <v>37</v>
      </c>
      <c r="L1729" t="b">
        <v>1</v>
      </c>
      <c r="M1729" t="s">
        <v>21</v>
      </c>
      <c r="N1729" t="s">
        <v>22</v>
      </c>
      <c r="O1729" t="b">
        <v>1</v>
      </c>
      <c r="P1729" t="str">
        <f t="shared" si="104"/>
        <v>armed</v>
      </c>
      <c r="Q1729" t="str">
        <f t="shared" si="105"/>
        <v>No Gun</v>
      </c>
      <c r="R1729" s="8" t="str">
        <f>LOOKUP(G1729,{0,1,19,30,40,50,60,70},{"null","0-18","19-29","30-39","40-49","50-59","60-69","70+"})</f>
        <v>0-18</v>
      </c>
      <c r="S1729" t="str">
        <f t="shared" si="106"/>
        <v>Not Fleeing or Blank</v>
      </c>
      <c r="T1729" t="str">
        <f t="shared" si="107"/>
        <v>NO</v>
      </c>
    </row>
    <row r="1730" spans="1:20" ht="19" hidden="1" x14ac:dyDescent="0.2">
      <c r="A1730">
        <v>1729</v>
      </c>
      <c r="B1730">
        <v>1924</v>
      </c>
      <c r="C1730" t="s">
        <v>2909</v>
      </c>
      <c r="D1730" s="1">
        <v>42645</v>
      </c>
      <c r="E1730" t="s">
        <v>15</v>
      </c>
      <c r="F1730" t="s">
        <v>1330</v>
      </c>
      <c r="G1730">
        <v>36</v>
      </c>
      <c r="H1730" t="s">
        <v>17</v>
      </c>
      <c r="I1730" t="s">
        <v>56</v>
      </c>
      <c r="J1730" t="s">
        <v>2910</v>
      </c>
      <c r="K1730" t="s">
        <v>93</v>
      </c>
      <c r="L1730" t="b">
        <v>0</v>
      </c>
      <c r="M1730" t="s">
        <v>33</v>
      </c>
      <c r="N1730" t="s">
        <v>22</v>
      </c>
      <c r="O1730" t="b">
        <v>0</v>
      </c>
      <c r="P1730" t="str">
        <f t="shared" si="104"/>
        <v>armed</v>
      </c>
      <c r="Q1730" t="str">
        <f t="shared" si="105"/>
        <v>No Gun</v>
      </c>
      <c r="R1730" s="8" t="str">
        <f>LOOKUP(G1730,{0,1,19,30,40,50,60,70},{"null","0-18","19-29","30-39","40-49","50-59","60-69","70+"})</f>
        <v>30-39</v>
      </c>
      <c r="S1730" t="str">
        <f t="shared" si="106"/>
        <v>Not Fleeing or Blank</v>
      </c>
      <c r="T1730" t="str">
        <f t="shared" si="107"/>
        <v>NO</v>
      </c>
    </row>
    <row r="1731" spans="1:20" ht="19" hidden="1" x14ac:dyDescent="0.2">
      <c r="A1731">
        <v>1730</v>
      </c>
      <c r="B1731">
        <v>1932</v>
      </c>
      <c r="C1731" t="s">
        <v>2911</v>
      </c>
      <c r="D1731" s="1">
        <v>42646</v>
      </c>
      <c r="E1731" t="s">
        <v>15</v>
      </c>
      <c r="F1731" t="s">
        <v>16</v>
      </c>
      <c r="G1731">
        <v>57</v>
      </c>
      <c r="H1731" t="s">
        <v>17</v>
      </c>
      <c r="I1731" t="s">
        <v>24</v>
      </c>
      <c r="J1731" t="s">
        <v>1016</v>
      </c>
      <c r="K1731" t="s">
        <v>149</v>
      </c>
      <c r="L1731" t="b">
        <v>0</v>
      </c>
      <c r="M1731" t="s">
        <v>21</v>
      </c>
      <c r="N1731" t="s">
        <v>22</v>
      </c>
      <c r="O1731" t="b">
        <v>0</v>
      </c>
      <c r="P1731" t="str">
        <f t="shared" ref="P1731:P1794" si="108">IF(OR(F1731="unarmed", F1731="undetermined", F1731=""), "unarmed or undetermined or null", "armed")</f>
        <v>armed</v>
      </c>
      <c r="Q1731" t="str">
        <f t="shared" ref="Q1731:Q1794" si="109">IF(OR(F1731="BB gun",F1731="bean-bag gun",F1731="nail gun",F1731="pellet gun"),"No Gun",IF(ISNUMBER(SEARCH("gun",F1731)),"Gun","No Gun"))</f>
        <v>Gun</v>
      </c>
      <c r="R1731" s="8" t="str">
        <f>LOOKUP(G1731,{0,1,19,30,40,50,60,70},{"null","0-18","19-29","30-39","40-49","50-59","60-69","70+"})</f>
        <v>50-59</v>
      </c>
      <c r="S1731" t="str">
        <f t="shared" ref="S1731:S1794" si="110">IF(OR(N1731="Not fleeing", N1731=""), "Not Fleeing or Blank", "Fleeing")</f>
        <v>Not Fleeing or Blank</v>
      </c>
      <c r="T1731" t="str">
        <f t="shared" ref="T1731:T1794" si="111">IF(AND(S1731="Fleeing", I1731="B", H1731="M"), "YES", "NO")</f>
        <v>NO</v>
      </c>
    </row>
    <row r="1732" spans="1:20" ht="19" hidden="1" x14ac:dyDescent="0.2">
      <c r="A1732">
        <v>1731</v>
      </c>
      <c r="B1732">
        <v>1933</v>
      </c>
      <c r="C1732" t="s">
        <v>2912</v>
      </c>
      <c r="D1732" s="1">
        <v>42646</v>
      </c>
      <c r="E1732" t="s">
        <v>15</v>
      </c>
      <c r="F1732" t="s">
        <v>16</v>
      </c>
      <c r="G1732">
        <v>49</v>
      </c>
      <c r="H1732" t="s">
        <v>17</v>
      </c>
      <c r="I1732" t="s">
        <v>24</v>
      </c>
      <c r="J1732" t="s">
        <v>2913</v>
      </c>
      <c r="K1732" t="s">
        <v>115</v>
      </c>
      <c r="L1732" t="b">
        <v>0</v>
      </c>
      <c r="M1732" t="s">
        <v>33</v>
      </c>
      <c r="N1732" t="s">
        <v>22</v>
      </c>
      <c r="O1732" t="b">
        <v>0</v>
      </c>
      <c r="P1732" t="str">
        <f t="shared" si="108"/>
        <v>armed</v>
      </c>
      <c r="Q1732" t="str">
        <f t="shared" si="109"/>
        <v>Gun</v>
      </c>
      <c r="R1732" s="8" t="str">
        <f>LOOKUP(G1732,{0,1,19,30,40,50,60,70},{"null","0-18","19-29","30-39","40-49","50-59","60-69","70+"})</f>
        <v>40-49</v>
      </c>
      <c r="S1732" t="str">
        <f t="shared" si="110"/>
        <v>Not Fleeing or Blank</v>
      </c>
      <c r="T1732" t="str">
        <f t="shared" si="111"/>
        <v>NO</v>
      </c>
    </row>
    <row r="1733" spans="1:20" ht="19" hidden="1" x14ac:dyDescent="0.2">
      <c r="A1733">
        <v>1732</v>
      </c>
      <c r="B1733">
        <v>1935</v>
      </c>
      <c r="C1733" t="s">
        <v>2914</v>
      </c>
      <c r="D1733" s="1">
        <v>42647</v>
      </c>
      <c r="E1733" t="s">
        <v>15</v>
      </c>
      <c r="F1733" t="s">
        <v>1791</v>
      </c>
      <c r="G1733">
        <v>31</v>
      </c>
      <c r="H1733" t="s">
        <v>17</v>
      </c>
      <c r="I1733" t="s">
        <v>30</v>
      </c>
      <c r="J1733" t="s">
        <v>2527</v>
      </c>
      <c r="K1733" t="s">
        <v>169</v>
      </c>
      <c r="L1733" t="b">
        <v>0</v>
      </c>
      <c r="M1733" t="s">
        <v>21</v>
      </c>
      <c r="N1733" t="s">
        <v>73</v>
      </c>
      <c r="O1733" t="b">
        <v>0</v>
      </c>
      <c r="P1733" t="str">
        <f t="shared" si="108"/>
        <v>armed</v>
      </c>
      <c r="Q1733" t="str">
        <f t="shared" si="109"/>
        <v>No Gun</v>
      </c>
      <c r="R1733" s="8" t="str">
        <f>LOOKUP(G1733,{0,1,19,30,40,50,60,70},{"null","0-18","19-29","30-39","40-49","50-59","60-69","70+"})</f>
        <v>30-39</v>
      </c>
      <c r="S1733" t="str">
        <f t="shared" si="110"/>
        <v>Fleeing</v>
      </c>
      <c r="T1733" t="str">
        <f t="shared" si="111"/>
        <v>NO</v>
      </c>
    </row>
    <row r="1734" spans="1:20" ht="19" hidden="1" x14ac:dyDescent="0.2">
      <c r="A1734">
        <v>1733</v>
      </c>
      <c r="B1734">
        <v>1936</v>
      </c>
      <c r="C1734" t="s">
        <v>2915</v>
      </c>
      <c r="D1734" s="1">
        <v>42647</v>
      </c>
      <c r="E1734" t="s">
        <v>15</v>
      </c>
      <c r="F1734" t="s">
        <v>16</v>
      </c>
      <c r="G1734">
        <v>26</v>
      </c>
      <c r="H1734" t="s">
        <v>17</v>
      </c>
      <c r="I1734" t="s">
        <v>24</v>
      </c>
      <c r="J1734" t="s">
        <v>2916</v>
      </c>
      <c r="K1734" t="s">
        <v>84</v>
      </c>
      <c r="L1734" t="b">
        <v>0</v>
      </c>
      <c r="M1734" t="s">
        <v>21</v>
      </c>
      <c r="N1734" t="s">
        <v>22</v>
      </c>
      <c r="O1734" t="b">
        <v>0</v>
      </c>
      <c r="P1734" t="str">
        <f t="shared" si="108"/>
        <v>armed</v>
      </c>
      <c r="Q1734" t="str">
        <f t="shared" si="109"/>
        <v>Gun</v>
      </c>
      <c r="R1734" s="8" t="str">
        <f>LOOKUP(G1734,{0,1,19,30,40,50,60,70},{"null","0-18","19-29","30-39","40-49","50-59","60-69","70+"})</f>
        <v>19-29</v>
      </c>
      <c r="S1734" t="str">
        <f t="shared" si="110"/>
        <v>Not Fleeing or Blank</v>
      </c>
      <c r="T1734" t="str">
        <f t="shared" si="111"/>
        <v>NO</v>
      </c>
    </row>
    <row r="1735" spans="1:20" ht="19" hidden="1" x14ac:dyDescent="0.2">
      <c r="A1735">
        <v>1734</v>
      </c>
      <c r="B1735">
        <v>1938</v>
      </c>
      <c r="C1735" t="s">
        <v>2917</v>
      </c>
      <c r="D1735" s="1">
        <v>42647</v>
      </c>
      <c r="E1735" t="s">
        <v>15</v>
      </c>
      <c r="F1735" t="s">
        <v>16</v>
      </c>
      <c r="G1735">
        <v>51</v>
      </c>
      <c r="H1735" t="s">
        <v>17</v>
      </c>
      <c r="I1735" t="s">
        <v>24</v>
      </c>
      <c r="J1735" t="s">
        <v>2918</v>
      </c>
      <c r="K1735" t="s">
        <v>210</v>
      </c>
      <c r="L1735" t="b">
        <v>1</v>
      </c>
      <c r="M1735" t="s">
        <v>33</v>
      </c>
      <c r="N1735" t="s">
        <v>22</v>
      </c>
      <c r="O1735" t="b">
        <v>0</v>
      </c>
      <c r="P1735" t="str">
        <f t="shared" si="108"/>
        <v>armed</v>
      </c>
      <c r="Q1735" t="str">
        <f t="shared" si="109"/>
        <v>Gun</v>
      </c>
      <c r="R1735" s="8" t="str">
        <f>LOOKUP(G1735,{0,1,19,30,40,50,60,70},{"null","0-18","19-29","30-39","40-49","50-59","60-69","70+"})</f>
        <v>50-59</v>
      </c>
      <c r="S1735" t="str">
        <f t="shared" si="110"/>
        <v>Not Fleeing or Blank</v>
      </c>
      <c r="T1735" t="str">
        <f t="shared" si="111"/>
        <v>NO</v>
      </c>
    </row>
    <row r="1736" spans="1:20" ht="19" hidden="1" x14ac:dyDescent="0.2">
      <c r="A1736">
        <v>1735</v>
      </c>
      <c r="B1736">
        <v>1937</v>
      </c>
      <c r="C1736" t="s">
        <v>2919</v>
      </c>
      <c r="D1736" s="1">
        <v>42648</v>
      </c>
      <c r="E1736" t="s">
        <v>15</v>
      </c>
      <c r="F1736" t="s">
        <v>451</v>
      </c>
      <c r="G1736">
        <v>28</v>
      </c>
      <c r="H1736" t="s">
        <v>17</v>
      </c>
      <c r="I1736" t="s">
        <v>24</v>
      </c>
      <c r="J1736" t="s">
        <v>1095</v>
      </c>
      <c r="K1736" t="s">
        <v>41</v>
      </c>
      <c r="L1736" t="b">
        <v>1</v>
      </c>
      <c r="M1736" t="s">
        <v>33</v>
      </c>
      <c r="N1736" t="s">
        <v>22</v>
      </c>
      <c r="O1736" t="b">
        <v>0</v>
      </c>
      <c r="P1736" t="str">
        <f t="shared" si="108"/>
        <v>armed</v>
      </c>
      <c r="Q1736" t="str">
        <f t="shared" si="109"/>
        <v>No Gun</v>
      </c>
      <c r="R1736" s="8" t="str">
        <f>LOOKUP(G1736,{0,1,19,30,40,50,60,70},{"null","0-18","19-29","30-39","40-49","50-59","60-69","70+"})</f>
        <v>19-29</v>
      </c>
      <c r="S1736" t="str">
        <f t="shared" si="110"/>
        <v>Not Fleeing or Blank</v>
      </c>
      <c r="T1736" t="str">
        <f t="shared" si="111"/>
        <v>NO</v>
      </c>
    </row>
    <row r="1737" spans="1:20" ht="19" hidden="1" x14ac:dyDescent="0.2">
      <c r="A1737">
        <v>1736</v>
      </c>
      <c r="B1737">
        <v>1939</v>
      </c>
      <c r="C1737" t="s">
        <v>2920</v>
      </c>
      <c r="D1737" s="1">
        <v>42648</v>
      </c>
      <c r="E1737" t="s">
        <v>15</v>
      </c>
      <c r="F1737" t="s">
        <v>16</v>
      </c>
      <c r="G1737">
        <v>35</v>
      </c>
      <c r="H1737" t="s">
        <v>17</v>
      </c>
      <c r="I1737" t="s">
        <v>24</v>
      </c>
      <c r="J1737" t="s">
        <v>2921</v>
      </c>
      <c r="K1737" t="s">
        <v>361</v>
      </c>
      <c r="L1737" t="b">
        <v>0</v>
      </c>
      <c r="M1737" t="s">
        <v>21</v>
      </c>
      <c r="N1737" t="s">
        <v>48</v>
      </c>
      <c r="O1737" t="b">
        <v>0</v>
      </c>
      <c r="P1737" t="str">
        <f t="shared" si="108"/>
        <v>armed</v>
      </c>
      <c r="Q1737" t="str">
        <f t="shared" si="109"/>
        <v>Gun</v>
      </c>
      <c r="R1737" s="8" t="str">
        <f>LOOKUP(G1737,{0,1,19,30,40,50,60,70},{"null","0-18","19-29","30-39","40-49","50-59","60-69","70+"})</f>
        <v>30-39</v>
      </c>
      <c r="S1737" t="str">
        <f t="shared" si="110"/>
        <v>Fleeing</v>
      </c>
      <c r="T1737" t="str">
        <f t="shared" si="111"/>
        <v>NO</v>
      </c>
    </row>
    <row r="1738" spans="1:20" ht="19" hidden="1" x14ac:dyDescent="0.2">
      <c r="A1738">
        <v>1737</v>
      </c>
      <c r="B1738">
        <v>1944</v>
      </c>
      <c r="C1738" t="s">
        <v>2922</v>
      </c>
      <c r="D1738" s="1">
        <v>42650</v>
      </c>
      <c r="E1738" t="s">
        <v>15</v>
      </c>
      <c r="F1738" t="s">
        <v>2923</v>
      </c>
      <c r="G1738">
        <v>57</v>
      </c>
      <c r="H1738" t="s">
        <v>17</v>
      </c>
      <c r="I1738" t="s">
        <v>56</v>
      </c>
      <c r="J1738" t="s">
        <v>2924</v>
      </c>
      <c r="K1738" t="s">
        <v>230</v>
      </c>
      <c r="L1738" t="b">
        <v>0</v>
      </c>
      <c r="M1738" t="s">
        <v>33</v>
      </c>
      <c r="N1738" t="s">
        <v>22</v>
      </c>
      <c r="O1738" t="b">
        <v>0</v>
      </c>
      <c r="P1738" t="str">
        <f t="shared" si="108"/>
        <v>armed</v>
      </c>
      <c r="Q1738" t="str">
        <f t="shared" si="109"/>
        <v>No Gun</v>
      </c>
      <c r="R1738" s="8" t="str">
        <f>LOOKUP(G1738,{0,1,19,30,40,50,60,70},{"null","0-18","19-29","30-39","40-49","50-59","60-69","70+"})</f>
        <v>50-59</v>
      </c>
      <c r="S1738" t="str">
        <f t="shared" si="110"/>
        <v>Not Fleeing or Blank</v>
      </c>
      <c r="T1738" t="str">
        <f t="shared" si="111"/>
        <v>NO</v>
      </c>
    </row>
    <row r="1739" spans="1:20" ht="19" hidden="1" x14ac:dyDescent="0.2">
      <c r="A1739">
        <v>1738</v>
      </c>
      <c r="B1739">
        <v>1945</v>
      </c>
      <c r="C1739" t="s">
        <v>2925</v>
      </c>
      <c r="D1739" s="1">
        <v>42650</v>
      </c>
      <c r="E1739" t="s">
        <v>15</v>
      </c>
      <c r="F1739" t="s">
        <v>60</v>
      </c>
      <c r="G1739">
        <v>36</v>
      </c>
      <c r="H1739" t="s">
        <v>17</v>
      </c>
      <c r="I1739" t="s">
        <v>24</v>
      </c>
      <c r="J1739" t="s">
        <v>874</v>
      </c>
      <c r="K1739" t="s">
        <v>122</v>
      </c>
      <c r="L1739" t="b">
        <v>0</v>
      </c>
      <c r="M1739" t="s">
        <v>33</v>
      </c>
      <c r="N1739" t="s">
        <v>22</v>
      </c>
      <c r="O1739" t="b">
        <v>0</v>
      </c>
      <c r="P1739" t="str">
        <f t="shared" si="108"/>
        <v>armed</v>
      </c>
      <c r="Q1739" t="str">
        <f t="shared" si="109"/>
        <v>No Gun</v>
      </c>
      <c r="R1739" s="8" t="str">
        <f>LOOKUP(G1739,{0,1,19,30,40,50,60,70},{"null","0-18","19-29","30-39","40-49","50-59","60-69","70+"})</f>
        <v>30-39</v>
      </c>
      <c r="S1739" t="str">
        <f t="shared" si="110"/>
        <v>Not Fleeing or Blank</v>
      </c>
      <c r="T1739" t="str">
        <f t="shared" si="111"/>
        <v>NO</v>
      </c>
    </row>
    <row r="1740" spans="1:20" ht="19" hidden="1" x14ac:dyDescent="0.2">
      <c r="A1740">
        <v>1739</v>
      </c>
      <c r="B1740">
        <v>1946</v>
      </c>
      <c r="C1740" t="s">
        <v>2926</v>
      </c>
      <c r="D1740" s="1">
        <v>42650</v>
      </c>
      <c r="E1740" t="s">
        <v>15</v>
      </c>
      <c r="F1740" t="s">
        <v>16</v>
      </c>
      <c r="G1740">
        <v>42</v>
      </c>
      <c r="H1740" t="s">
        <v>17</v>
      </c>
      <c r="I1740" t="s">
        <v>24</v>
      </c>
      <c r="J1740" t="s">
        <v>2927</v>
      </c>
      <c r="K1740" t="s">
        <v>278</v>
      </c>
      <c r="L1740" t="b">
        <v>0</v>
      </c>
      <c r="M1740" t="s">
        <v>21</v>
      </c>
      <c r="N1740" t="s">
        <v>22</v>
      </c>
      <c r="O1740" t="b">
        <v>0</v>
      </c>
      <c r="P1740" t="str">
        <f t="shared" si="108"/>
        <v>armed</v>
      </c>
      <c r="Q1740" t="str">
        <f t="shared" si="109"/>
        <v>Gun</v>
      </c>
      <c r="R1740" s="8" t="str">
        <f>LOOKUP(G1740,{0,1,19,30,40,50,60,70},{"null","0-18","19-29","30-39","40-49","50-59","60-69","70+"})</f>
        <v>40-49</v>
      </c>
      <c r="S1740" t="str">
        <f t="shared" si="110"/>
        <v>Not Fleeing or Blank</v>
      </c>
      <c r="T1740" t="str">
        <f t="shared" si="111"/>
        <v>NO</v>
      </c>
    </row>
    <row r="1741" spans="1:20" ht="19" hidden="1" x14ac:dyDescent="0.2">
      <c r="A1741">
        <v>1740</v>
      </c>
      <c r="B1741">
        <v>1948</v>
      </c>
      <c r="C1741" t="s">
        <v>2928</v>
      </c>
      <c r="D1741" s="1">
        <v>42650</v>
      </c>
      <c r="E1741" t="s">
        <v>15</v>
      </c>
      <c r="F1741" t="s">
        <v>16</v>
      </c>
      <c r="H1741" t="s">
        <v>17</v>
      </c>
      <c r="I1741" t="s">
        <v>56</v>
      </c>
      <c r="J1741" t="s">
        <v>1337</v>
      </c>
      <c r="K1741" t="s">
        <v>72</v>
      </c>
      <c r="L1741" t="b">
        <v>0</v>
      </c>
      <c r="M1741" t="s">
        <v>21</v>
      </c>
      <c r="N1741" t="s">
        <v>22</v>
      </c>
      <c r="O1741" t="b">
        <v>0</v>
      </c>
      <c r="P1741" t="str">
        <f t="shared" si="108"/>
        <v>armed</v>
      </c>
      <c r="Q1741" t="str">
        <f t="shared" si="109"/>
        <v>Gun</v>
      </c>
      <c r="R1741" s="8" t="str">
        <f>LOOKUP(G1741,{0,1,19,30,40,50,60,70},{"null","0-18","19-29","30-39","40-49","50-59","60-69","70+"})</f>
        <v>null</v>
      </c>
      <c r="S1741" t="str">
        <f t="shared" si="110"/>
        <v>Not Fleeing or Blank</v>
      </c>
      <c r="T1741" t="str">
        <f t="shared" si="111"/>
        <v>NO</v>
      </c>
    </row>
    <row r="1742" spans="1:20" ht="19" hidden="1" x14ac:dyDescent="0.2">
      <c r="A1742">
        <v>1741</v>
      </c>
      <c r="B1742">
        <v>1953</v>
      </c>
      <c r="C1742" t="s">
        <v>2929</v>
      </c>
      <c r="D1742" s="1">
        <v>42650</v>
      </c>
      <c r="E1742" t="s">
        <v>15</v>
      </c>
      <c r="F1742" t="s">
        <v>35</v>
      </c>
      <c r="G1742">
        <v>49</v>
      </c>
      <c r="H1742" t="s">
        <v>17</v>
      </c>
      <c r="I1742" t="s">
        <v>24</v>
      </c>
      <c r="J1742" t="s">
        <v>2243</v>
      </c>
      <c r="K1742" t="s">
        <v>84</v>
      </c>
      <c r="L1742" t="b">
        <v>0</v>
      </c>
      <c r="M1742" t="s">
        <v>33</v>
      </c>
      <c r="N1742" t="s">
        <v>22</v>
      </c>
      <c r="O1742" t="b">
        <v>0</v>
      </c>
      <c r="P1742" t="str">
        <f t="shared" si="108"/>
        <v>armed</v>
      </c>
      <c r="Q1742" t="str">
        <f t="shared" si="109"/>
        <v>No Gun</v>
      </c>
      <c r="R1742" s="8" t="str">
        <f>LOOKUP(G1742,{0,1,19,30,40,50,60,70},{"null","0-18","19-29","30-39","40-49","50-59","60-69","70+"})</f>
        <v>40-49</v>
      </c>
      <c r="S1742" t="str">
        <f t="shared" si="110"/>
        <v>Not Fleeing or Blank</v>
      </c>
      <c r="T1742" t="str">
        <f t="shared" si="111"/>
        <v>NO</v>
      </c>
    </row>
    <row r="1743" spans="1:20" ht="19" hidden="1" x14ac:dyDescent="0.2">
      <c r="A1743">
        <v>1742</v>
      </c>
      <c r="B1743">
        <v>2143</v>
      </c>
      <c r="C1743" t="s">
        <v>2930</v>
      </c>
      <c r="D1743" s="1">
        <v>42651</v>
      </c>
      <c r="E1743" t="s">
        <v>15</v>
      </c>
      <c r="F1743" t="s">
        <v>60</v>
      </c>
      <c r="G1743">
        <v>62</v>
      </c>
      <c r="H1743" t="s">
        <v>17</v>
      </c>
      <c r="I1743" t="s">
        <v>24</v>
      </c>
      <c r="J1743" t="s">
        <v>874</v>
      </c>
      <c r="K1743" t="s">
        <v>122</v>
      </c>
      <c r="L1743" t="b">
        <v>0</v>
      </c>
      <c r="M1743" t="s">
        <v>33</v>
      </c>
      <c r="N1743" t="s">
        <v>22</v>
      </c>
      <c r="O1743" t="b">
        <v>0</v>
      </c>
      <c r="P1743" t="str">
        <f t="shared" si="108"/>
        <v>armed</v>
      </c>
      <c r="Q1743" t="str">
        <f t="shared" si="109"/>
        <v>No Gun</v>
      </c>
      <c r="R1743" s="8" t="str">
        <f>LOOKUP(G1743,{0,1,19,30,40,50,60,70},{"null","0-18","19-29","30-39","40-49","50-59","60-69","70+"})</f>
        <v>60-69</v>
      </c>
      <c r="S1743" t="str">
        <f t="shared" si="110"/>
        <v>Not Fleeing or Blank</v>
      </c>
      <c r="T1743" t="str">
        <f t="shared" si="111"/>
        <v>NO</v>
      </c>
    </row>
    <row r="1744" spans="1:20" ht="19" hidden="1" x14ac:dyDescent="0.2">
      <c r="A1744">
        <v>1743</v>
      </c>
      <c r="B1744">
        <v>1942</v>
      </c>
      <c r="C1744" t="s">
        <v>2931</v>
      </c>
      <c r="D1744" s="1">
        <v>42651</v>
      </c>
      <c r="E1744" t="s">
        <v>15</v>
      </c>
      <c r="F1744" t="s">
        <v>60</v>
      </c>
      <c r="G1744">
        <v>21</v>
      </c>
      <c r="H1744" t="s">
        <v>17</v>
      </c>
      <c r="I1744" t="s">
        <v>30</v>
      </c>
      <c r="J1744" t="s">
        <v>2932</v>
      </c>
      <c r="K1744" t="s">
        <v>20</v>
      </c>
      <c r="L1744" t="b">
        <v>1</v>
      </c>
      <c r="M1744" t="s">
        <v>33</v>
      </c>
      <c r="N1744" t="s">
        <v>22</v>
      </c>
      <c r="O1744" t="b">
        <v>0</v>
      </c>
      <c r="P1744" t="str">
        <f t="shared" si="108"/>
        <v>armed</v>
      </c>
      <c r="Q1744" t="str">
        <f t="shared" si="109"/>
        <v>No Gun</v>
      </c>
      <c r="R1744" s="8" t="str">
        <f>LOOKUP(G1744,{0,1,19,30,40,50,60,70},{"null","0-18","19-29","30-39","40-49","50-59","60-69","70+"})</f>
        <v>19-29</v>
      </c>
      <c r="S1744" t="str">
        <f t="shared" si="110"/>
        <v>Not Fleeing or Blank</v>
      </c>
      <c r="T1744" t="str">
        <f t="shared" si="111"/>
        <v>NO</v>
      </c>
    </row>
    <row r="1745" spans="1:20" ht="19" hidden="1" x14ac:dyDescent="0.2">
      <c r="A1745">
        <v>1744</v>
      </c>
      <c r="B1745">
        <v>1947</v>
      </c>
      <c r="C1745" t="s">
        <v>2933</v>
      </c>
      <c r="D1745" s="1">
        <v>42651</v>
      </c>
      <c r="E1745" t="s">
        <v>15</v>
      </c>
      <c r="G1745">
        <v>39</v>
      </c>
      <c r="H1745" t="s">
        <v>17</v>
      </c>
      <c r="J1745" t="s">
        <v>2934</v>
      </c>
      <c r="K1745" t="s">
        <v>44</v>
      </c>
      <c r="L1745" t="b">
        <v>0</v>
      </c>
      <c r="M1745" t="s">
        <v>33</v>
      </c>
      <c r="N1745" t="s">
        <v>22</v>
      </c>
      <c r="O1745" t="b">
        <v>0</v>
      </c>
      <c r="P1745" t="str">
        <f t="shared" si="108"/>
        <v>unarmed or undetermined or null</v>
      </c>
      <c r="Q1745" t="str">
        <f t="shared" si="109"/>
        <v>No Gun</v>
      </c>
      <c r="R1745" s="8" t="str">
        <f>LOOKUP(G1745,{0,1,19,30,40,50,60,70},{"null","0-18","19-29","30-39","40-49","50-59","60-69","70+"})</f>
        <v>30-39</v>
      </c>
      <c r="S1745" t="str">
        <f t="shared" si="110"/>
        <v>Not Fleeing or Blank</v>
      </c>
      <c r="T1745" t="str">
        <f t="shared" si="111"/>
        <v>NO</v>
      </c>
    </row>
    <row r="1746" spans="1:20" ht="19" hidden="1" x14ac:dyDescent="0.2">
      <c r="A1746">
        <v>1745</v>
      </c>
      <c r="B1746">
        <v>1956</v>
      </c>
      <c r="C1746" t="s">
        <v>2935</v>
      </c>
      <c r="D1746" s="1">
        <v>42651</v>
      </c>
      <c r="E1746" t="s">
        <v>15</v>
      </c>
      <c r="F1746" t="s">
        <v>60</v>
      </c>
      <c r="G1746">
        <v>53</v>
      </c>
      <c r="H1746" t="s">
        <v>52</v>
      </c>
      <c r="I1746" t="s">
        <v>24</v>
      </c>
      <c r="J1746" t="s">
        <v>1478</v>
      </c>
      <c r="K1746" t="s">
        <v>37</v>
      </c>
      <c r="L1746" t="b">
        <v>0</v>
      </c>
      <c r="M1746" t="s">
        <v>21</v>
      </c>
      <c r="N1746" t="s">
        <v>22</v>
      </c>
      <c r="O1746" t="b">
        <v>0</v>
      </c>
      <c r="P1746" t="str">
        <f t="shared" si="108"/>
        <v>armed</v>
      </c>
      <c r="Q1746" t="str">
        <f t="shared" si="109"/>
        <v>No Gun</v>
      </c>
      <c r="R1746" s="8" t="str">
        <f>LOOKUP(G1746,{0,1,19,30,40,50,60,70},{"null","0-18","19-29","30-39","40-49","50-59","60-69","70+"})</f>
        <v>50-59</v>
      </c>
      <c r="S1746" t="str">
        <f t="shared" si="110"/>
        <v>Not Fleeing or Blank</v>
      </c>
      <c r="T1746" t="str">
        <f t="shared" si="111"/>
        <v>NO</v>
      </c>
    </row>
    <row r="1747" spans="1:20" ht="19" hidden="1" x14ac:dyDescent="0.2">
      <c r="A1747">
        <v>1746</v>
      </c>
      <c r="B1747">
        <v>1943</v>
      </c>
      <c r="C1747" t="s">
        <v>2936</v>
      </c>
      <c r="D1747" s="1">
        <v>42652</v>
      </c>
      <c r="E1747" t="s">
        <v>15</v>
      </c>
      <c r="F1747" t="s">
        <v>16</v>
      </c>
      <c r="G1747">
        <v>41</v>
      </c>
      <c r="H1747" t="s">
        <v>17</v>
      </c>
      <c r="I1747" t="s">
        <v>56</v>
      </c>
      <c r="J1747" t="s">
        <v>86</v>
      </c>
      <c r="K1747" t="s">
        <v>258</v>
      </c>
      <c r="L1747" t="b">
        <v>0</v>
      </c>
      <c r="M1747" t="s">
        <v>21</v>
      </c>
      <c r="N1747" t="s">
        <v>22</v>
      </c>
      <c r="O1747" t="b">
        <v>0</v>
      </c>
      <c r="P1747" t="str">
        <f t="shared" si="108"/>
        <v>armed</v>
      </c>
      <c r="Q1747" t="str">
        <f t="shared" si="109"/>
        <v>Gun</v>
      </c>
      <c r="R1747" s="8" t="str">
        <f>LOOKUP(G1747,{0,1,19,30,40,50,60,70},{"null","0-18","19-29","30-39","40-49","50-59","60-69","70+"})</f>
        <v>40-49</v>
      </c>
      <c r="S1747" t="str">
        <f t="shared" si="110"/>
        <v>Not Fleeing or Blank</v>
      </c>
      <c r="T1747" t="str">
        <f t="shared" si="111"/>
        <v>NO</v>
      </c>
    </row>
    <row r="1748" spans="1:20" ht="19" hidden="1" x14ac:dyDescent="0.2">
      <c r="A1748">
        <v>1747</v>
      </c>
      <c r="B1748">
        <v>1954</v>
      </c>
      <c r="C1748" t="s">
        <v>2937</v>
      </c>
      <c r="D1748" s="1">
        <v>42652</v>
      </c>
      <c r="E1748" t="s">
        <v>15</v>
      </c>
      <c r="F1748" t="s">
        <v>16</v>
      </c>
      <c r="G1748">
        <v>40</v>
      </c>
      <c r="H1748" t="s">
        <v>17</v>
      </c>
      <c r="I1748" t="s">
        <v>24</v>
      </c>
      <c r="J1748" t="s">
        <v>151</v>
      </c>
      <c r="K1748" t="s">
        <v>47</v>
      </c>
      <c r="L1748" t="b">
        <v>1</v>
      </c>
      <c r="M1748" t="s">
        <v>33</v>
      </c>
      <c r="N1748" t="s">
        <v>48</v>
      </c>
      <c r="O1748" t="b">
        <v>0</v>
      </c>
      <c r="P1748" t="str">
        <f t="shared" si="108"/>
        <v>armed</v>
      </c>
      <c r="Q1748" t="str">
        <f t="shared" si="109"/>
        <v>Gun</v>
      </c>
      <c r="R1748" s="8" t="str">
        <f>LOOKUP(G1748,{0,1,19,30,40,50,60,70},{"null","0-18","19-29","30-39","40-49","50-59","60-69","70+"})</f>
        <v>40-49</v>
      </c>
      <c r="S1748" t="str">
        <f t="shared" si="110"/>
        <v>Fleeing</v>
      </c>
      <c r="T1748" t="str">
        <f t="shared" si="111"/>
        <v>NO</v>
      </c>
    </row>
    <row r="1749" spans="1:20" ht="19" hidden="1" x14ac:dyDescent="0.2">
      <c r="A1749">
        <v>1748</v>
      </c>
      <c r="B1749">
        <v>1949</v>
      </c>
      <c r="C1749" t="s">
        <v>2938</v>
      </c>
      <c r="D1749" s="1">
        <v>42653</v>
      </c>
      <c r="E1749" t="s">
        <v>15</v>
      </c>
      <c r="F1749" t="s">
        <v>16</v>
      </c>
      <c r="G1749">
        <v>50</v>
      </c>
      <c r="H1749" t="s">
        <v>17</v>
      </c>
      <c r="J1749" t="s">
        <v>2939</v>
      </c>
      <c r="K1749" t="s">
        <v>251</v>
      </c>
      <c r="L1749" t="b">
        <v>0</v>
      </c>
      <c r="M1749" t="s">
        <v>33</v>
      </c>
      <c r="N1749" t="s">
        <v>22</v>
      </c>
      <c r="O1749" t="b">
        <v>0</v>
      </c>
      <c r="P1749" t="str">
        <f t="shared" si="108"/>
        <v>armed</v>
      </c>
      <c r="Q1749" t="str">
        <f t="shared" si="109"/>
        <v>Gun</v>
      </c>
      <c r="R1749" s="8" t="str">
        <f>LOOKUP(G1749,{0,1,19,30,40,50,60,70},{"null","0-18","19-29","30-39","40-49","50-59","60-69","70+"})</f>
        <v>50-59</v>
      </c>
      <c r="S1749" t="str">
        <f t="shared" si="110"/>
        <v>Not Fleeing or Blank</v>
      </c>
      <c r="T1749" t="str">
        <f t="shared" si="111"/>
        <v>NO</v>
      </c>
    </row>
    <row r="1750" spans="1:20" ht="19" hidden="1" x14ac:dyDescent="0.2">
      <c r="A1750">
        <v>1749</v>
      </c>
      <c r="B1750">
        <v>1950</v>
      </c>
      <c r="C1750" t="s">
        <v>2940</v>
      </c>
      <c r="D1750" s="1">
        <v>42653</v>
      </c>
      <c r="E1750" t="s">
        <v>15</v>
      </c>
      <c r="F1750" t="s">
        <v>77</v>
      </c>
      <c r="G1750">
        <v>27</v>
      </c>
      <c r="H1750" t="s">
        <v>17</v>
      </c>
      <c r="I1750" t="s">
        <v>30</v>
      </c>
      <c r="J1750" t="s">
        <v>2941</v>
      </c>
      <c r="K1750" t="s">
        <v>37</v>
      </c>
      <c r="L1750" t="b">
        <v>1</v>
      </c>
      <c r="M1750" t="s">
        <v>33</v>
      </c>
      <c r="N1750" t="s">
        <v>22</v>
      </c>
      <c r="O1750" t="b">
        <v>0</v>
      </c>
      <c r="P1750" t="str">
        <f t="shared" si="108"/>
        <v>unarmed or undetermined or null</v>
      </c>
      <c r="Q1750" t="str">
        <f t="shared" si="109"/>
        <v>No Gun</v>
      </c>
      <c r="R1750" s="8" t="str">
        <f>LOOKUP(G1750,{0,1,19,30,40,50,60,70},{"null","0-18","19-29","30-39","40-49","50-59","60-69","70+"})</f>
        <v>19-29</v>
      </c>
      <c r="S1750" t="str">
        <f t="shared" si="110"/>
        <v>Not Fleeing or Blank</v>
      </c>
      <c r="T1750" t="str">
        <f t="shared" si="111"/>
        <v>NO</v>
      </c>
    </row>
    <row r="1751" spans="1:20" ht="19" hidden="1" x14ac:dyDescent="0.2">
      <c r="A1751">
        <v>1750</v>
      </c>
      <c r="B1751">
        <v>1951</v>
      </c>
      <c r="C1751" t="s">
        <v>2942</v>
      </c>
      <c r="D1751" s="1">
        <v>42653</v>
      </c>
      <c r="E1751" t="s">
        <v>15</v>
      </c>
      <c r="F1751" t="s">
        <v>16</v>
      </c>
      <c r="G1751">
        <v>19</v>
      </c>
      <c r="H1751" t="s">
        <v>17</v>
      </c>
      <c r="I1751" t="s">
        <v>192</v>
      </c>
      <c r="J1751" t="s">
        <v>843</v>
      </c>
      <c r="K1751" t="s">
        <v>64</v>
      </c>
      <c r="L1751" t="b">
        <v>0</v>
      </c>
      <c r="M1751" t="s">
        <v>33</v>
      </c>
      <c r="O1751" t="b">
        <v>0</v>
      </c>
      <c r="P1751" t="str">
        <f t="shared" si="108"/>
        <v>armed</v>
      </c>
      <c r="Q1751" t="str">
        <f t="shared" si="109"/>
        <v>Gun</v>
      </c>
      <c r="R1751" s="8" t="str">
        <f>LOOKUP(G1751,{0,1,19,30,40,50,60,70},{"null","0-18","19-29","30-39","40-49","50-59","60-69","70+"})</f>
        <v>19-29</v>
      </c>
      <c r="S1751" t="str">
        <f t="shared" si="110"/>
        <v>Not Fleeing or Blank</v>
      </c>
      <c r="T1751" t="str">
        <f t="shared" si="111"/>
        <v>NO</v>
      </c>
    </row>
    <row r="1752" spans="1:20" ht="19" hidden="1" x14ac:dyDescent="0.2">
      <c r="A1752">
        <v>1751</v>
      </c>
      <c r="B1752">
        <v>1952</v>
      </c>
      <c r="C1752" t="s">
        <v>2943</v>
      </c>
      <c r="D1752" s="1">
        <v>42653</v>
      </c>
      <c r="E1752" t="s">
        <v>15</v>
      </c>
      <c r="G1752">
        <v>26</v>
      </c>
      <c r="H1752" t="s">
        <v>17</v>
      </c>
      <c r="I1752" t="s">
        <v>24</v>
      </c>
      <c r="J1752" t="s">
        <v>2944</v>
      </c>
      <c r="K1752" t="s">
        <v>67</v>
      </c>
      <c r="L1752" t="b">
        <v>0</v>
      </c>
      <c r="M1752" t="s">
        <v>33</v>
      </c>
      <c r="N1752" t="s">
        <v>48</v>
      </c>
      <c r="O1752" t="b">
        <v>0</v>
      </c>
      <c r="P1752" t="str">
        <f t="shared" si="108"/>
        <v>unarmed or undetermined or null</v>
      </c>
      <c r="Q1752" t="str">
        <f t="shared" si="109"/>
        <v>No Gun</v>
      </c>
      <c r="R1752" s="8" t="str">
        <f>LOOKUP(G1752,{0,1,19,30,40,50,60,70},{"null","0-18","19-29","30-39","40-49","50-59","60-69","70+"})</f>
        <v>19-29</v>
      </c>
      <c r="S1752" t="str">
        <f t="shared" si="110"/>
        <v>Fleeing</v>
      </c>
      <c r="T1752" t="str">
        <f t="shared" si="111"/>
        <v>NO</v>
      </c>
    </row>
    <row r="1753" spans="1:20" ht="19" hidden="1" x14ac:dyDescent="0.2">
      <c r="A1753">
        <v>1752</v>
      </c>
      <c r="B1753">
        <v>1957</v>
      </c>
      <c r="C1753" t="s">
        <v>2945</v>
      </c>
      <c r="D1753" s="1">
        <v>42654</v>
      </c>
      <c r="E1753" t="s">
        <v>15</v>
      </c>
      <c r="F1753" t="s">
        <v>60</v>
      </c>
      <c r="G1753">
        <v>44</v>
      </c>
      <c r="H1753" t="s">
        <v>17</v>
      </c>
      <c r="I1753" t="s">
        <v>18</v>
      </c>
      <c r="J1753" t="s">
        <v>1039</v>
      </c>
      <c r="K1753" t="s">
        <v>20</v>
      </c>
      <c r="L1753" t="b">
        <v>0</v>
      </c>
      <c r="M1753" t="s">
        <v>33</v>
      </c>
      <c r="N1753" t="s">
        <v>22</v>
      </c>
      <c r="O1753" t="b">
        <v>0</v>
      </c>
      <c r="P1753" t="str">
        <f t="shared" si="108"/>
        <v>armed</v>
      </c>
      <c r="Q1753" t="str">
        <f t="shared" si="109"/>
        <v>No Gun</v>
      </c>
      <c r="R1753" s="8" t="str">
        <f>LOOKUP(G1753,{0,1,19,30,40,50,60,70},{"null","0-18","19-29","30-39","40-49","50-59","60-69","70+"})</f>
        <v>40-49</v>
      </c>
      <c r="S1753" t="str">
        <f t="shared" si="110"/>
        <v>Not Fleeing or Blank</v>
      </c>
      <c r="T1753" t="str">
        <f t="shared" si="111"/>
        <v>NO</v>
      </c>
    </row>
    <row r="1754" spans="1:20" ht="19" hidden="1" x14ac:dyDescent="0.2">
      <c r="A1754">
        <v>1753</v>
      </c>
      <c r="B1754">
        <v>1958</v>
      </c>
      <c r="C1754" t="s">
        <v>2946</v>
      </c>
      <c r="D1754" s="1">
        <v>42654</v>
      </c>
      <c r="E1754" t="s">
        <v>15</v>
      </c>
      <c r="F1754" t="s">
        <v>60</v>
      </c>
      <c r="G1754">
        <v>30</v>
      </c>
      <c r="H1754" t="s">
        <v>17</v>
      </c>
      <c r="I1754" t="s">
        <v>24</v>
      </c>
      <c r="J1754" t="s">
        <v>1754</v>
      </c>
      <c r="K1754" t="s">
        <v>37</v>
      </c>
      <c r="L1754" t="b">
        <v>0</v>
      </c>
      <c r="M1754" t="s">
        <v>33</v>
      </c>
      <c r="N1754" t="s">
        <v>22</v>
      </c>
      <c r="O1754" t="b">
        <v>0</v>
      </c>
      <c r="P1754" t="str">
        <f t="shared" si="108"/>
        <v>armed</v>
      </c>
      <c r="Q1754" t="str">
        <f t="shared" si="109"/>
        <v>No Gun</v>
      </c>
      <c r="R1754" s="8" t="str">
        <f>LOOKUP(G1754,{0,1,19,30,40,50,60,70},{"null","0-18","19-29","30-39","40-49","50-59","60-69","70+"})</f>
        <v>30-39</v>
      </c>
      <c r="S1754" t="str">
        <f t="shared" si="110"/>
        <v>Not Fleeing or Blank</v>
      </c>
      <c r="T1754" t="str">
        <f t="shared" si="111"/>
        <v>NO</v>
      </c>
    </row>
    <row r="1755" spans="1:20" ht="19" hidden="1" x14ac:dyDescent="0.2">
      <c r="A1755">
        <v>1754</v>
      </c>
      <c r="B1755">
        <v>1959</v>
      </c>
      <c r="C1755" t="s">
        <v>2947</v>
      </c>
      <c r="D1755" s="1">
        <v>42655</v>
      </c>
      <c r="E1755" t="s">
        <v>15</v>
      </c>
      <c r="F1755" t="s">
        <v>16</v>
      </c>
      <c r="G1755">
        <v>31</v>
      </c>
      <c r="H1755" t="s">
        <v>17</v>
      </c>
      <c r="I1755" t="s">
        <v>24</v>
      </c>
      <c r="J1755" t="s">
        <v>2948</v>
      </c>
      <c r="K1755" t="s">
        <v>72</v>
      </c>
      <c r="L1755" t="b">
        <v>0</v>
      </c>
      <c r="M1755" t="s">
        <v>21</v>
      </c>
      <c r="N1755" t="s">
        <v>22</v>
      </c>
      <c r="O1755" t="b">
        <v>0</v>
      </c>
      <c r="P1755" t="str">
        <f t="shared" si="108"/>
        <v>armed</v>
      </c>
      <c r="Q1755" t="str">
        <f t="shared" si="109"/>
        <v>Gun</v>
      </c>
      <c r="R1755" s="8" t="str">
        <f>LOOKUP(G1755,{0,1,19,30,40,50,60,70},{"null","0-18","19-29","30-39","40-49","50-59","60-69","70+"})</f>
        <v>30-39</v>
      </c>
      <c r="S1755" t="str">
        <f t="shared" si="110"/>
        <v>Not Fleeing or Blank</v>
      </c>
      <c r="T1755" t="str">
        <f t="shared" si="111"/>
        <v>NO</v>
      </c>
    </row>
    <row r="1756" spans="1:20" ht="19" hidden="1" x14ac:dyDescent="0.2">
      <c r="A1756">
        <v>1755</v>
      </c>
      <c r="B1756">
        <v>1960</v>
      </c>
      <c r="C1756" t="s">
        <v>2949</v>
      </c>
      <c r="D1756" s="1">
        <v>42655</v>
      </c>
      <c r="E1756" t="s">
        <v>15</v>
      </c>
      <c r="F1756" t="s">
        <v>16</v>
      </c>
      <c r="G1756">
        <v>33</v>
      </c>
      <c r="H1756" t="s">
        <v>17</v>
      </c>
      <c r="I1756" t="s">
        <v>56</v>
      </c>
      <c r="J1756" t="s">
        <v>527</v>
      </c>
      <c r="K1756" t="s">
        <v>149</v>
      </c>
      <c r="L1756" t="b">
        <v>0</v>
      </c>
      <c r="M1756" t="s">
        <v>21</v>
      </c>
      <c r="N1756" t="s">
        <v>22</v>
      </c>
      <c r="O1756" t="b">
        <v>0</v>
      </c>
      <c r="P1756" t="str">
        <f t="shared" si="108"/>
        <v>armed</v>
      </c>
      <c r="Q1756" t="str">
        <f t="shared" si="109"/>
        <v>Gun</v>
      </c>
      <c r="R1756" s="8" t="str">
        <f>LOOKUP(G1756,{0,1,19,30,40,50,60,70},{"null","0-18","19-29","30-39","40-49","50-59","60-69","70+"})</f>
        <v>30-39</v>
      </c>
      <c r="S1756" t="str">
        <f t="shared" si="110"/>
        <v>Not Fleeing or Blank</v>
      </c>
      <c r="T1756" t="str">
        <f t="shared" si="111"/>
        <v>NO</v>
      </c>
    </row>
    <row r="1757" spans="1:20" ht="19" hidden="1" x14ac:dyDescent="0.2">
      <c r="A1757">
        <v>1756</v>
      </c>
      <c r="B1757">
        <v>1961</v>
      </c>
      <c r="C1757" t="s">
        <v>2950</v>
      </c>
      <c r="D1757" s="1">
        <v>42655</v>
      </c>
      <c r="E1757" t="s">
        <v>15</v>
      </c>
      <c r="F1757" t="s">
        <v>16</v>
      </c>
      <c r="G1757">
        <v>22</v>
      </c>
      <c r="H1757" t="s">
        <v>17</v>
      </c>
      <c r="I1757" t="s">
        <v>24</v>
      </c>
      <c r="J1757" t="s">
        <v>2951</v>
      </c>
      <c r="K1757" t="s">
        <v>146</v>
      </c>
      <c r="L1757" t="b">
        <v>0</v>
      </c>
      <c r="M1757" t="s">
        <v>21</v>
      </c>
      <c r="N1757" t="s">
        <v>22</v>
      </c>
      <c r="O1757" t="b">
        <v>0</v>
      </c>
      <c r="P1757" t="str">
        <f t="shared" si="108"/>
        <v>armed</v>
      </c>
      <c r="Q1757" t="str">
        <f t="shared" si="109"/>
        <v>Gun</v>
      </c>
      <c r="R1757" s="8" t="str">
        <f>LOOKUP(G1757,{0,1,19,30,40,50,60,70},{"null","0-18","19-29","30-39","40-49","50-59","60-69","70+"})</f>
        <v>19-29</v>
      </c>
      <c r="S1757" t="str">
        <f t="shared" si="110"/>
        <v>Not Fleeing or Blank</v>
      </c>
      <c r="T1757" t="str">
        <f t="shared" si="111"/>
        <v>NO</v>
      </c>
    </row>
    <row r="1758" spans="1:20" ht="19" hidden="1" x14ac:dyDescent="0.2">
      <c r="A1758">
        <v>1757</v>
      </c>
      <c r="B1758">
        <v>1962</v>
      </c>
      <c r="C1758" t="s">
        <v>2952</v>
      </c>
      <c r="D1758" s="1">
        <v>42656</v>
      </c>
      <c r="E1758" t="s">
        <v>15</v>
      </c>
      <c r="F1758" t="s">
        <v>16</v>
      </c>
      <c r="G1758">
        <v>50</v>
      </c>
      <c r="H1758" t="s">
        <v>17</v>
      </c>
      <c r="J1758" t="s">
        <v>347</v>
      </c>
      <c r="K1758" t="s">
        <v>98</v>
      </c>
      <c r="L1758" t="b">
        <v>0</v>
      </c>
      <c r="M1758" t="s">
        <v>33</v>
      </c>
      <c r="N1758" t="s">
        <v>48</v>
      </c>
      <c r="O1758" t="b">
        <v>1</v>
      </c>
      <c r="P1758" t="str">
        <f t="shared" si="108"/>
        <v>armed</v>
      </c>
      <c r="Q1758" t="str">
        <f t="shared" si="109"/>
        <v>Gun</v>
      </c>
      <c r="R1758" s="8" t="str">
        <f>LOOKUP(G1758,{0,1,19,30,40,50,60,70},{"null","0-18","19-29","30-39","40-49","50-59","60-69","70+"})</f>
        <v>50-59</v>
      </c>
      <c r="S1758" t="str">
        <f t="shared" si="110"/>
        <v>Fleeing</v>
      </c>
      <c r="T1758" t="str">
        <f t="shared" si="111"/>
        <v>NO</v>
      </c>
    </row>
    <row r="1759" spans="1:20" ht="19" hidden="1" x14ac:dyDescent="0.2">
      <c r="A1759">
        <v>1758</v>
      </c>
      <c r="B1759">
        <v>1963</v>
      </c>
      <c r="C1759" t="s">
        <v>2953</v>
      </c>
      <c r="D1759" s="1">
        <v>42656</v>
      </c>
      <c r="E1759" t="s">
        <v>28</v>
      </c>
      <c r="F1759" t="s">
        <v>60</v>
      </c>
      <c r="G1759">
        <v>46</v>
      </c>
      <c r="H1759" t="s">
        <v>17</v>
      </c>
      <c r="I1759" t="s">
        <v>24</v>
      </c>
      <c r="J1759" t="s">
        <v>2954</v>
      </c>
      <c r="K1759" t="s">
        <v>26</v>
      </c>
      <c r="L1759" t="b">
        <v>1</v>
      </c>
      <c r="M1759" t="s">
        <v>33</v>
      </c>
      <c r="O1759" t="b">
        <v>0</v>
      </c>
      <c r="P1759" t="str">
        <f t="shared" si="108"/>
        <v>armed</v>
      </c>
      <c r="Q1759" t="str">
        <f t="shared" si="109"/>
        <v>No Gun</v>
      </c>
      <c r="R1759" s="8" t="str">
        <f>LOOKUP(G1759,{0,1,19,30,40,50,60,70},{"null","0-18","19-29","30-39","40-49","50-59","60-69","70+"})</f>
        <v>40-49</v>
      </c>
      <c r="S1759" t="str">
        <f t="shared" si="110"/>
        <v>Not Fleeing or Blank</v>
      </c>
      <c r="T1759" t="str">
        <f t="shared" si="111"/>
        <v>NO</v>
      </c>
    </row>
    <row r="1760" spans="1:20" ht="19" hidden="1" x14ac:dyDescent="0.2">
      <c r="A1760">
        <v>1759</v>
      </c>
      <c r="B1760">
        <v>1964</v>
      </c>
      <c r="C1760" t="s">
        <v>2955</v>
      </c>
      <c r="D1760" s="1">
        <v>42656</v>
      </c>
      <c r="E1760" t="s">
        <v>15</v>
      </c>
      <c r="F1760" t="s">
        <v>16</v>
      </c>
      <c r="G1760">
        <v>38</v>
      </c>
      <c r="H1760" t="s">
        <v>17</v>
      </c>
      <c r="I1760" t="s">
        <v>24</v>
      </c>
      <c r="J1760" t="s">
        <v>1746</v>
      </c>
      <c r="K1760" t="s">
        <v>20</v>
      </c>
      <c r="L1760" t="b">
        <v>0</v>
      </c>
      <c r="M1760" t="s">
        <v>33</v>
      </c>
      <c r="N1760" t="s">
        <v>22</v>
      </c>
      <c r="O1760" t="b">
        <v>0</v>
      </c>
      <c r="P1760" t="str">
        <f t="shared" si="108"/>
        <v>armed</v>
      </c>
      <c r="Q1760" t="str">
        <f t="shared" si="109"/>
        <v>Gun</v>
      </c>
      <c r="R1760" s="8" t="str">
        <f>LOOKUP(G1760,{0,1,19,30,40,50,60,70},{"null","0-18","19-29","30-39","40-49","50-59","60-69","70+"})</f>
        <v>30-39</v>
      </c>
      <c r="S1760" t="str">
        <f t="shared" si="110"/>
        <v>Not Fleeing or Blank</v>
      </c>
      <c r="T1760" t="str">
        <f t="shared" si="111"/>
        <v>NO</v>
      </c>
    </row>
    <row r="1761" spans="1:20" ht="19" hidden="1" x14ac:dyDescent="0.2">
      <c r="A1761">
        <v>1760</v>
      </c>
      <c r="B1761">
        <v>1965</v>
      </c>
      <c r="C1761" t="s">
        <v>2956</v>
      </c>
      <c r="D1761" s="1">
        <v>42657</v>
      </c>
      <c r="E1761" t="s">
        <v>15</v>
      </c>
      <c r="F1761" t="s">
        <v>1794</v>
      </c>
      <c r="G1761">
        <v>23</v>
      </c>
      <c r="H1761" t="s">
        <v>17</v>
      </c>
      <c r="I1761" t="s">
        <v>24</v>
      </c>
      <c r="J1761" t="s">
        <v>2082</v>
      </c>
      <c r="K1761" t="s">
        <v>64</v>
      </c>
      <c r="L1761" t="b">
        <v>0</v>
      </c>
      <c r="M1761" t="s">
        <v>21</v>
      </c>
      <c r="N1761" t="s">
        <v>22</v>
      </c>
      <c r="O1761" t="b">
        <v>0</v>
      </c>
      <c r="P1761" t="str">
        <f t="shared" si="108"/>
        <v>armed</v>
      </c>
      <c r="Q1761" t="str">
        <f t="shared" si="109"/>
        <v>No Gun</v>
      </c>
      <c r="R1761" s="8" t="str">
        <f>LOOKUP(G1761,{0,1,19,30,40,50,60,70},{"null","0-18","19-29","30-39","40-49","50-59","60-69","70+"})</f>
        <v>19-29</v>
      </c>
      <c r="S1761" t="str">
        <f t="shared" si="110"/>
        <v>Not Fleeing or Blank</v>
      </c>
      <c r="T1761" t="str">
        <f t="shared" si="111"/>
        <v>NO</v>
      </c>
    </row>
    <row r="1762" spans="1:20" ht="19" hidden="1" x14ac:dyDescent="0.2">
      <c r="A1762">
        <v>1761</v>
      </c>
      <c r="B1762">
        <v>1969</v>
      </c>
      <c r="C1762" t="s">
        <v>2957</v>
      </c>
      <c r="D1762" s="1">
        <v>42657</v>
      </c>
      <c r="E1762" t="s">
        <v>15</v>
      </c>
      <c r="F1762" t="s">
        <v>16</v>
      </c>
      <c r="G1762">
        <v>24</v>
      </c>
      <c r="H1762" t="s">
        <v>17</v>
      </c>
      <c r="I1762" t="s">
        <v>30</v>
      </c>
      <c r="J1762" t="s">
        <v>2768</v>
      </c>
      <c r="K1762" t="s">
        <v>64</v>
      </c>
      <c r="L1762" t="b">
        <v>0</v>
      </c>
      <c r="M1762" t="s">
        <v>21</v>
      </c>
      <c r="N1762" t="s">
        <v>22</v>
      </c>
      <c r="O1762" t="b">
        <v>0</v>
      </c>
      <c r="P1762" t="str">
        <f t="shared" si="108"/>
        <v>armed</v>
      </c>
      <c r="Q1762" t="str">
        <f t="shared" si="109"/>
        <v>Gun</v>
      </c>
      <c r="R1762" s="8" t="str">
        <f>LOOKUP(G1762,{0,1,19,30,40,50,60,70},{"null","0-18","19-29","30-39","40-49","50-59","60-69","70+"})</f>
        <v>19-29</v>
      </c>
      <c r="S1762" t="str">
        <f t="shared" si="110"/>
        <v>Not Fleeing or Blank</v>
      </c>
      <c r="T1762" t="str">
        <f t="shared" si="111"/>
        <v>NO</v>
      </c>
    </row>
    <row r="1763" spans="1:20" ht="19" hidden="1" x14ac:dyDescent="0.2">
      <c r="A1763">
        <v>1762</v>
      </c>
      <c r="B1763">
        <v>1970</v>
      </c>
      <c r="C1763" t="s">
        <v>2958</v>
      </c>
      <c r="D1763" s="1">
        <v>42657</v>
      </c>
      <c r="E1763" t="s">
        <v>15</v>
      </c>
      <c r="F1763" t="s">
        <v>16</v>
      </c>
      <c r="G1763">
        <v>26</v>
      </c>
      <c r="H1763" t="s">
        <v>17</v>
      </c>
      <c r="I1763" t="s">
        <v>24</v>
      </c>
      <c r="J1763" t="s">
        <v>36</v>
      </c>
      <c r="K1763" t="s">
        <v>37</v>
      </c>
      <c r="L1763" t="b">
        <v>1</v>
      </c>
      <c r="M1763" t="s">
        <v>21</v>
      </c>
      <c r="N1763" t="s">
        <v>22</v>
      </c>
      <c r="O1763" t="b">
        <v>0</v>
      </c>
      <c r="P1763" t="str">
        <f t="shared" si="108"/>
        <v>armed</v>
      </c>
      <c r="Q1763" t="str">
        <f t="shared" si="109"/>
        <v>Gun</v>
      </c>
      <c r="R1763" s="8" t="str">
        <f>LOOKUP(G1763,{0,1,19,30,40,50,60,70},{"null","0-18","19-29","30-39","40-49","50-59","60-69","70+"})</f>
        <v>19-29</v>
      </c>
      <c r="S1763" t="str">
        <f t="shared" si="110"/>
        <v>Not Fleeing or Blank</v>
      </c>
      <c r="T1763" t="str">
        <f t="shared" si="111"/>
        <v>NO</v>
      </c>
    </row>
    <row r="1764" spans="1:20" ht="19" hidden="1" x14ac:dyDescent="0.2">
      <c r="A1764">
        <v>1763</v>
      </c>
      <c r="B1764">
        <v>1968</v>
      </c>
      <c r="C1764" t="s">
        <v>2959</v>
      </c>
      <c r="D1764" s="1">
        <v>42658</v>
      </c>
      <c r="E1764" t="s">
        <v>15</v>
      </c>
      <c r="F1764" t="s">
        <v>16</v>
      </c>
      <c r="G1764">
        <v>38</v>
      </c>
      <c r="H1764" t="s">
        <v>17</v>
      </c>
      <c r="J1764" t="s">
        <v>1927</v>
      </c>
      <c r="K1764" t="s">
        <v>278</v>
      </c>
      <c r="L1764" t="b">
        <v>0</v>
      </c>
      <c r="M1764" t="s">
        <v>21</v>
      </c>
      <c r="N1764" t="s">
        <v>22</v>
      </c>
      <c r="O1764" t="b">
        <v>0</v>
      </c>
      <c r="P1764" t="str">
        <f t="shared" si="108"/>
        <v>armed</v>
      </c>
      <c r="Q1764" t="str">
        <f t="shared" si="109"/>
        <v>Gun</v>
      </c>
      <c r="R1764" s="8" t="str">
        <f>LOOKUP(G1764,{0,1,19,30,40,50,60,70},{"null","0-18","19-29","30-39","40-49","50-59","60-69","70+"})</f>
        <v>30-39</v>
      </c>
      <c r="S1764" t="str">
        <f t="shared" si="110"/>
        <v>Not Fleeing or Blank</v>
      </c>
      <c r="T1764" t="str">
        <f t="shared" si="111"/>
        <v>NO</v>
      </c>
    </row>
    <row r="1765" spans="1:20" ht="19" hidden="1" x14ac:dyDescent="0.2">
      <c r="A1765">
        <v>1764</v>
      </c>
      <c r="B1765">
        <v>1966</v>
      </c>
      <c r="C1765" t="s">
        <v>2960</v>
      </c>
      <c r="D1765" s="1">
        <v>42659</v>
      </c>
      <c r="E1765" t="s">
        <v>15</v>
      </c>
      <c r="F1765" t="s">
        <v>35</v>
      </c>
      <c r="G1765">
        <v>26</v>
      </c>
      <c r="H1765" t="s">
        <v>52</v>
      </c>
      <c r="I1765" t="s">
        <v>24</v>
      </c>
      <c r="J1765" t="s">
        <v>166</v>
      </c>
      <c r="K1765" t="s">
        <v>64</v>
      </c>
      <c r="L1765" t="b">
        <v>1</v>
      </c>
      <c r="M1765" t="s">
        <v>21</v>
      </c>
      <c r="N1765" t="s">
        <v>22</v>
      </c>
      <c r="O1765" t="b">
        <v>0</v>
      </c>
      <c r="P1765" t="str">
        <f t="shared" si="108"/>
        <v>armed</v>
      </c>
      <c r="Q1765" t="str">
        <f t="shared" si="109"/>
        <v>No Gun</v>
      </c>
      <c r="R1765" s="8" t="str">
        <f>LOOKUP(G1765,{0,1,19,30,40,50,60,70},{"null","0-18","19-29","30-39","40-49","50-59","60-69","70+"})</f>
        <v>19-29</v>
      </c>
      <c r="S1765" t="str">
        <f t="shared" si="110"/>
        <v>Not Fleeing or Blank</v>
      </c>
      <c r="T1765" t="str">
        <f t="shared" si="111"/>
        <v>NO</v>
      </c>
    </row>
    <row r="1766" spans="1:20" ht="19" hidden="1" x14ac:dyDescent="0.2">
      <c r="A1766">
        <v>1765</v>
      </c>
      <c r="B1766">
        <v>1967</v>
      </c>
      <c r="C1766" t="s">
        <v>2961</v>
      </c>
      <c r="D1766" s="1">
        <v>42659</v>
      </c>
      <c r="E1766" t="s">
        <v>28</v>
      </c>
      <c r="F1766" t="s">
        <v>2962</v>
      </c>
      <c r="G1766">
        <v>32</v>
      </c>
      <c r="H1766" t="s">
        <v>17</v>
      </c>
      <c r="I1766" t="s">
        <v>24</v>
      </c>
      <c r="J1766" t="s">
        <v>2963</v>
      </c>
      <c r="K1766" t="s">
        <v>37</v>
      </c>
      <c r="L1766" t="b">
        <v>1</v>
      </c>
      <c r="M1766" t="s">
        <v>21</v>
      </c>
      <c r="N1766" t="s">
        <v>22</v>
      </c>
      <c r="O1766" t="b">
        <v>0</v>
      </c>
      <c r="P1766" t="str">
        <f t="shared" si="108"/>
        <v>armed</v>
      </c>
      <c r="Q1766" t="str">
        <f t="shared" si="109"/>
        <v>No Gun</v>
      </c>
      <c r="R1766" s="8" t="str">
        <f>LOOKUP(G1766,{0,1,19,30,40,50,60,70},{"null","0-18","19-29","30-39","40-49","50-59","60-69","70+"})</f>
        <v>30-39</v>
      </c>
      <c r="S1766" t="str">
        <f t="shared" si="110"/>
        <v>Not Fleeing or Blank</v>
      </c>
      <c r="T1766" t="str">
        <f t="shared" si="111"/>
        <v>NO</v>
      </c>
    </row>
    <row r="1767" spans="1:20" ht="19" hidden="1" x14ac:dyDescent="0.2">
      <c r="A1767">
        <v>1766</v>
      </c>
      <c r="B1767">
        <v>1971</v>
      </c>
      <c r="C1767" t="s">
        <v>2964</v>
      </c>
      <c r="D1767" s="1">
        <v>42660</v>
      </c>
      <c r="E1767" t="s">
        <v>15</v>
      </c>
      <c r="F1767" t="s">
        <v>417</v>
      </c>
      <c r="G1767">
        <v>50</v>
      </c>
      <c r="H1767" t="s">
        <v>17</v>
      </c>
      <c r="I1767" t="s">
        <v>30</v>
      </c>
      <c r="J1767" t="s">
        <v>607</v>
      </c>
      <c r="K1767" t="s">
        <v>169</v>
      </c>
      <c r="L1767" t="b">
        <v>1</v>
      </c>
      <c r="M1767" t="s">
        <v>33</v>
      </c>
      <c r="N1767" t="s">
        <v>22</v>
      </c>
      <c r="O1767" t="b">
        <v>0</v>
      </c>
      <c r="P1767" t="str">
        <f t="shared" si="108"/>
        <v>armed</v>
      </c>
      <c r="Q1767" t="str">
        <f t="shared" si="109"/>
        <v>No Gun</v>
      </c>
      <c r="R1767" s="8" t="str">
        <f>LOOKUP(G1767,{0,1,19,30,40,50,60,70},{"null","0-18","19-29","30-39","40-49","50-59","60-69","70+"})</f>
        <v>50-59</v>
      </c>
      <c r="S1767" t="str">
        <f t="shared" si="110"/>
        <v>Not Fleeing or Blank</v>
      </c>
      <c r="T1767" t="str">
        <f t="shared" si="111"/>
        <v>NO</v>
      </c>
    </row>
    <row r="1768" spans="1:20" ht="19" hidden="1" x14ac:dyDescent="0.2">
      <c r="A1768">
        <v>1767</v>
      </c>
      <c r="B1768">
        <v>1973</v>
      </c>
      <c r="C1768" t="s">
        <v>2965</v>
      </c>
      <c r="D1768" s="1">
        <v>42660</v>
      </c>
      <c r="E1768" t="s">
        <v>15</v>
      </c>
      <c r="F1768" t="s">
        <v>16</v>
      </c>
      <c r="G1768">
        <v>17</v>
      </c>
      <c r="H1768" t="s">
        <v>17</v>
      </c>
      <c r="I1768" t="s">
        <v>24</v>
      </c>
      <c r="J1768" t="s">
        <v>2243</v>
      </c>
      <c r="K1768" t="s">
        <v>84</v>
      </c>
      <c r="L1768" t="b">
        <v>1</v>
      </c>
      <c r="M1768" t="s">
        <v>21</v>
      </c>
      <c r="N1768" t="s">
        <v>73</v>
      </c>
      <c r="O1768" t="b">
        <v>0</v>
      </c>
      <c r="P1768" t="str">
        <f t="shared" si="108"/>
        <v>armed</v>
      </c>
      <c r="Q1768" t="str">
        <f t="shared" si="109"/>
        <v>Gun</v>
      </c>
      <c r="R1768" s="8" t="str">
        <f>LOOKUP(G1768,{0,1,19,30,40,50,60,70},{"null","0-18","19-29","30-39","40-49","50-59","60-69","70+"})</f>
        <v>0-18</v>
      </c>
      <c r="S1768" t="str">
        <f t="shared" si="110"/>
        <v>Fleeing</v>
      </c>
      <c r="T1768" t="str">
        <f t="shared" si="111"/>
        <v>NO</v>
      </c>
    </row>
    <row r="1769" spans="1:20" ht="19" hidden="1" x14ac:dyDescent="0.2">
      <c r="A1769">
        <v>1768</v>
      </c>
      <c r="B1769">
        <v>1974</v>
      </c>
      <c r="C1769" t="s">
        <v>2966</v>
      </c>
      <c r="D1769" s="1">
        <v>42660</v>
      </c>
      <c r="E1769" t="s">
        <v>28</v>
      </c>
      <c r="F1769" t="s">
        <v>60</v>
      </c>
      <c r="G1769">
        <v>39</v>
      </c>
      <c r="H1769" t="s">
        <v>17</v>
      </c>
      <c r="I1769" t="s">
        <v>24</v>
      </c>
      <c r="J1769" t="s">
        <v>2967</v>
      </c>
      <c r="K1769" t="s">
        <v>169</v>
      </c>
      <c r="L1769" t="b">
        <v>1</v>
      </c>
      <c r="M1769" t="s">
        <v>33</v>
      </c>
      <c r="N1769" t="s">
        <v>22</v>
      </c>
      <c r="O1769" t="b">
        <v>0</v>
      </c>
      <c r="P1769" t="str">
        <f t="shared" si="108"/>
        <v>armed</v>
      </c>
      <c r="Q1769" t="str">
        <f t="shared" si="109"/>
        <v>No Gun</v>
      </c>
      <c r="R1769" s="8" t="str">
        <f>LOOKUP(G1769,{0,1,19,30,40,50,60,70},{"null","0-18","19-29","30-39","40-49","50-59","60-69","70+"})</f>
        <v>30-39</v>
      </c>
      <c r="S1769" t="str">
        <f t="shared" si="110"/>
        <v>Not Fleeing or Blank</v>
      </c>
      <c r="T1769" t="str">
        <f t="shared" si="111"/>
        <v>NO</v>
      </c>
    </row>
    <row r="1770" spans="1:20" ht="19" hidden="1" x14ac:dyDescent="0.2">
      <c r="A1770">
        <v>1769</v>
      </c>
      <c r="B1770">
        <v>1972</v>
      </c>
      <c r="C1770" t="s">
        <v>2968</v>
      </c>
      <c r="D1770" s="1">
        <v>42661</v>
      </c>
      <c r="E1770" t="s">
        <v>15</v>
      </c>
      <c r="F1770" t="s">
        <v>16</v>
      </c>
      <c r="G1770">
        <v>28</v>
      </c>
      <c r="H1770" t="s">
        <v>17</v>
      </c>
      <c r="I1770" t="s">
        <v>56</v>
      </c>
      <c r="J1770" t="s">
        <v>2969</v>
      </c>
      <c r="K1770" t="s">
        <v>210</v>
      </c>
      <c r="L1770" t="b">
        <v>0</v>
      </c>
      <c r="M1770" t="s">
        <v>21</v>
      </c>
      <c r="N1770" t="s">
        <v>22</v>
      </c>
      <c r="O1770" t="b">
        <v>1</v>
      </c>
      <c r="P1770" t="str">
        <f t="shared" si="108"/>
        <v>armed</v>
      </c>
      <c r="Q1770" t="str">
        <f t="shared" si="109"/>
        <v>Gun</v>
      </c>
      <c r="R1770" s="8" t="str">
        <f>LOOKUP(G1770,{0,1,19,30,40,50,60,70},{"null","0-18","19-29","30-39","40-49","50-59","60-69","70+"})</f>
        <v>19-29</v>
      </c>
      <c r="S1770" t="str">
        <f t="shared" si="110"/>
        <v>Not Fleeing or Blank</v>
      </c>
      <c r="T1770" t="str">
        <f t="shared" si="111"/>
        <v>NO</v>
      </c>
    </row>
    <row r="1771" spans="1:20" ht="19" hidden="1" x14ac:dyDescent="0.2">
      <c r="A1771">
        <v>1770</v>
      </c>
      <c r="B1771">
        <v>1975</v>
      </c>
      <c r="C1771" t="s">
        <v>2970</v>
      </c>
      <c r="D1771" s="1">
        <v>42661</v>
      </c>
      <c r="E1771" t="s">
        <v>15</v>
      </c>
      <c r="F1771" t="s">
        <v>1794</v>
      </c>
      <c r="G1771">
        <v>66</v>
      </c>
      <c r="H1771" t="s">
        <v>52</v>
      </c>
      <c r="I1771" t="s">
        <v>56</v>
      </c>
      <c r="J1771" t="s">
        <v>863</v>
      </c>
      <c r="K1771" t="s">
        <v>258</v>
      </c>
      <c r="L1771" t="b">
        <v>1</v>
      </c>
      <c r="M1771" t="s">
        <v>21</v>
      </c>
      <c r="N1771" t="s">
        <v>22</v>
      </c>
      <c r="O1771" t="b">
        <v>0</v>
      </c>
      <c r="P1771" t="str">
        <f t="shared" si="108"/>
        <v>armed</v>
      </c>
      <c r="Q1771" t="str">
        <f t="shared" si="109"/>
        <v>No Gun</v>
      </c>
      <c r="R1771" s="8" t="str">
        <f>LOOKUP(G1771,{0,1,19,30,40,50,60,70},{"null","0-18","19-29","30-39","40-49","50-59","60-69","70+"})</f>
        <v>60-69</v>
      </c>
      <c r="S1771" t="str">
        <f t="shared" si="110"/>
        <v>Not Fleeing or Blank</v>
      </c>
      <c r="T1771" t="str">
        <f t="shared" si="111"/>
        <v>NO</v>
      </c>
    </row>
    <row r="1772" spans="1:20" ht="19" hidden="1" x14ac:dyDescent="0.2">
      <c r="A1772">
        <v>1771</v>
      </c>
      <c r="B1772">
        <v>1976</v>
      </c>
      <c r="C1772" t="s">
        <v>2971</v>
      </c>
      <c r="D1772" s="1">
        <v>42661</v>
      </c>
      <c r="E1772" t="s">
        <v>15</v>
      </c>
      <c r="F1772" t="s">
        <v>16</v>
      </c>
      <c r="G1772">
        <v>42</v>
      </c>
      <c r="H1772" t="s">
        <v>17</v>
      </c>
      <c r="I1772" t="s">
        <v>30</v>
      </c>
      <c r="J1772" t="s">
        <v>551</v>
      </c>
      <c r="K1772" t="s">
        <v>44</v>
      </c>
      <c r="L1772" t="b">
        <v>0</v>
      </c>
      <c r="M1772" t="s">
        <v>21</v>
      </c>
      <c r="N1772" t="s">
        <v>22</v>
      </c>
      <c r="O1772" t="b">
        <v>0</v>
      </c>
      <c r="P1772" t="str">
        <f t="shared" si="108"/>
        <v>armed</v>
      </c>
      <c r="Q1772" t="str">
        <f t="shared" si="109"/>
        <v>Gun</v>
      </c>
      <c r="R1772" s="8" t="str">
        <f>LOOKUP(G1772,{0,1,19,30,40,50,60,70},{"null","0-18","19-29","30-39","40-49","50-59","60-69","70+"})</f>
        <v>40-49</v>
      </c>
      <c r="S1772" t="str">
        <f t="shared" si="110"/>
        <v>Not Fleeing or Blank</v>
      </c>
      <c r="T1772" t="str">
        <f t="shared" si="111"/>
        <v>NO</v>
      </c>
    </row>
    <row r="1773" spans="1:20" ht="19" hidden="1" x14ac:dyDescent="0.2">
      <c r="A1773">
        <v>1772</v>
      </c>
      <c r="B1773">
        <v>1979</v>
      </c>
      <c r="C1773" t="s">
        <v>2972</v>
      </c>
      <c r="D1773" s="1">
        <v>42661</v>
      </c>
      <c r="E1773" t="s">
        <v>15</v>
      </c>
      <c r="F1773" t="s">
        <v>16</v>
      </c>
      <c r="G1773">
        <v>34</v>
      </c>
      <c r="H1773" t="s">
        <v>17</v>
      </c>
      <c r="I1773" t="s">
        <v>24</v>
      </c>
      <c r="J1773" t="s">
        <v>1359</v>
      </c>
      <c r="K1773" t="s">
        <v>146</v>
      </c>
      <c r="L1773" t="b">
        <v>0</v>
      </c>
      <c r="M1773" t="s">
        <v>21</v>
      </c>
      <c r="N1773" t="s">
        <v>22</v>
      </c>
      <c r="O1773" t="b">
        <v>0</v>
      </c>
      <c r="P1773" t="str">
        <f t="shared" si="108"/>
        <v>armed</v>
      </c>
      <c r="Q1773" t="str">
        <f t="shared" si="109"/>
        <v>Gun</v>
      </c>
      <c r="R1773" s="8" t="str">
        <f>LOOKUP(G1773,{0,1,19,30,40,50,60,70},{"null","0-18","19-29","30-39","40-49","50-59","60-69","70+"})</f>
        <v>30-39</v>
      </c>
      <c r="S1773" t="str">
        <f t="shared" si="110"/>
        <v>Not Fleeing or Blank</v>
      </c>
      <c r="T1773" t="str">
        <f t="shared" si="111"/>
        <v>NO</v>
      </c>
    </row>
    <row r="1774" spans="1:20" ht="19" hidden="1" x14ac:dyDescent="0.2">
      <c r="A1774">
        <v>1773</v>
      </c>
      <c r="B1774">
        <v>1977</v>
      </c>
      <c r="C1774" t="s">
        <v>2973</v>
      </c>
      <c r="D1774" s="1">
        <v>42662</v>
      </c>
      <c r="E1774" t="s">
        <v>15</v>
      </c>
      <c r="G1774">
        <v>38</v>
      </c>
      <c r="H1774" t="s">
        <v>17</v>
      </c>
      <c r="I1774" t="s">
        <v>24</v>
      </c>
      <c r="J1774" t="s">
        <v>2974</v>
      </c>
      <c r="K1774" t="s">
        <v>67</v>
      </c>
      <c r="L1774" t="b">
        <v>0</v>
      </c>
      <c r="M1774" t="s">
        <v>77</v>
      </c>
      <c r="N1774" t="s">
        <v>48</v>
      </c>
      <c r="O1774" t="b">
        <v>0</v>
      </c>
      <c r="P1774" t="str">
        <f t="shared" si="108"/>
        <v>unarmed or undetermined or null</v>
      </c>
      <c r="Q1774" t="str">
        <f t="shared" si="109"/>
        <v>No Gun</v>
      </c>
      <c r="R1774" s="8" t="str">
        <f>LOOKUP(G1774,{0,1,19,30,40,50,60,70},{"null","0-18","19-29","30-39","40-49","50-59","60-69","70+"})</f>
        <v>30-39</v>
      </c>
      <c r="S1774" t="str">
        <f t="shared" si="110"/>
        <v>Fleeing</v>
      </c>
      <c r="T1774" t="str">
        <f t="shared" si="111"/>
        <v>NO</v>
      </c>
    </row>
    <row r="1775" spans="1:20" ht="19" hidden="1" x14ac:dyDescent="0.2">
      <c r="A1775">
        <v>1774</v>
      </c>
      <c r="B1775">
        <v>1978</v>
      </c>
      <c r="C1775" t="s">
        <v>2975</v>
      </c>
      <c r="D1775" s="1">
        <v>42662</v>
      </c>
      <c r="E1775" t="s">
        <v>15</v>
      </c>
      <c r="F1775" t="s">
        <v>16</v>
      </c>
      <c r="G1775">
        <v>24</v>
      </c>
      <c r="H1775" t="s">
        <v>17</v>
      </c>
      <c r="J1775" t="s">
        <v>267</v>
      </c>
      <c r="K1775" t="s">
        <v>64</v>
      </c>
      <c r="L1775" t="b">
        <v>0</v>
      </c>
      <c r="M1775" t="s">
        <v>33</v>
      </c>
      <c r="N1775" t="s">
        <v>22</v>
      </c>
      <c r="O1775" t="b">
        <v>0</v>
      </c>
      <c r="P1775" t="str">
        <f t="shared" si="108"/>
        <v>armed</v>
      </c>
      <c r="Q1775" t="str">
        <f t="shared" si="109"/>
        <v>Gun</v>
      </c>
      <c r="R1775" s="8" t="str">
        <f>LOOKUP(G1775,{0,1,19,30,40,50,60,70},{"null","0-18","19-29","30-39","40-49","50-59","60-69","70+"})</f>
        <v>19-29</v>
      </c>
      <c r="S1775" t="str">
        <f t="shared" si="110"/>
        <v>Not Fleeing or Blank</v>
      </c>
      <c r="T1775" t="str">
        <f t="shared" si="111"/>
        <v>NO</v>
      </c>
    </row>
    <row r="1776" spans="1:20" ht="19" hidden="1" x14ac:dyDescent="0.2">
      <c r="A1776">
        <v>1775</v>
      </c>
      <c r="B1776">
        <v>1982</v>
      </c>
      <c r="C1776" t="s">
        <v>2976</v>
      </c>
      <c r="D1776" s="1">
        <v>42662</v>
      </c>
      <c r="E1776" t="s">
        <v>15</v>
      </c>
      <c r="F1776" t="s">
        <v>77</v>
      </c>
      <c r="G1776">
        <v>28</v>
      </c>
      <c r="H1776" t="s">
        <v>17</v>
      </c>
      <c r="I1776" t="s">
        <v>30</v>
      </c>
      <c r="J1776" t="s">
        <v>959</v>
      </c>
      <c r="K1776" t="s">
        <v>98</v>
      </c>
      <c r="L1776" t="b">
        <v>0</v>
      </c>
      <c r="M1776" t="s">
        <v>21</v>
      </c>
      <c r="N1776" t="s">
        <v>48</v>
      </c>
      <c r="O1776" t="b">
        <v>0</v>
      </c>
      <c r="P1776" t="str">
        <f t="shared" si="108"/>
        <v>unarmed or undetermined or null</v>
      </c>
      <c r="Q1776" t="str">
        <f t="shared" si="109"/>
        <v>No Gun</v>
      </c>
      <c r="R1776" s="8" t="str">
        <f>LOOKUP(G1776,{0,1,19,30,40,50,60,70},{"null","0-18","19-29","30-39","40-49","50-59","60-69","70+"})</f>
        <v>19-29</v>
      </c>
      <c r="S1776" t="str">
        <f t="shared" si="110"/>
        <v>Fleeing</v>
      </c>
      <c r="T1776" t="str">
        <f t="shared" si="111"/>
        <v>NO</v>
      </c>
    </row>
    <row r="1777" spans="1:20" ht="19" hidden="1" x14ac:dyDescent="0.2">
      <c r="A1777">
        <v>1776</v>
      </c>
      <c r="B1777">
        <v>1980</v>
      </c>
      <c r="C1777" t="s">
        <v>2977</v>
      </c>
      <c r="D1777" s="1">
        <v>42663</v>
      </c>
      <c r="E1777" t="s">
        <v>15</v>
      </c>
      <c r="F1777" t="s">
        <v>16</v>
      </c>
      <c r="G1777">
        <v>29</v>
      </c>
      <c r="H1777" t="s">
        <v>17</v>
      </c>
      <c r="I1777" t="s">
        <v>24</v>
      </c>
      <c r="J1777" t="s">
        <v>470</v>
      </c>
      <c r="K1777" t="s">
        <v>169</v>
      </c>
      <c r="L1777" t="b">
        <v>0</v>
      </c>
      <c r="M1777" t="s">
        <v>21</v>
      </c>
      <c r="N1777" t="s">
        <v>22</v>
      </c>
      <c r="O1777" t="b">
        <v>0</v>
      </c>
      <c r="P1777" t="str">
        <f t="shared" si="108"/>
        <v>armed</v>
      </c>
      <c r="Q1777" t="str">
        <f t="shared" si="109"/>
        <v>Gun</v>
      </c>
      <c r="R1777" s="8" t="str">
        <f>LOOKUP(G1777,{0,1,19,30,40,50,60,70},{"null","0-18","19-29","30-39","40-49","50-59","60-69","70+"})</f>
        <v>19-29</v>
      </c>
      <c r="S1777" t="str">
        <f t="shared" si="110"/>
        <v>Not Fleeing or Blank</v>
      </c>
      <c r="T1777" t="str">
        <f t="shared" si="111"/>
        <v>NO</v>
      </c>
    </row>
    <row r="1778" spans="1:20" ht="19" hidden="1" x14ac:dyDescent="0.2">
      <c r="A1778">
        <v>1777</v>
      </c>
      <c r="B1778">
        <v>1983</v>
      </c>
      <c r="C1778" t="s">
        <v>2978</v>
      </c>
      <c r="D1778" s="1">
        <v>42664</v>
      </c>
      <c r="E1778" t="s">
        <v>28</v>
      </c>
      <c r="F1778" t="s">
        <v>60</v>
      </c>
      <c r="G1778">
        <v>58</v>
      </c>
      <c r="H1778" t="s">
        <v>17</v>
      </c>
      <c r="I1778" t="s">
        <v>24</v>
      </c>
      <c r="J1778" t="s">
        <v>551</v>
      </c>
      <c r="K1778" t="s">
        <v>44</v>
      </c>
      <c r="L1778" t="b">
        <v>0</v>
      </c>
      <c r="M1778" t="s">
        <v>33</v>
      </c>
      <c r="O1778" t="b">
        <v>0</v>
      </c>
      <c r="P1778" t="str">
        <f t="shared" si="108"/>
        <v>armed</v>
      </c>
      <c r="Q1778" t="str">
        <f t="shared" si="109"/>
        <v>No Gun</v>
      </c>
      <c r="R1778" s="8" t="str">
        <f>LOOKUP(G1778,{0,1,19,30,40,50,60,70},{"null","0-18","19-29","30-39","40-49","50-59","60-69","70+"})</f>
        <v>50-59</v>
      </c>
      <c r="S1778" t="str">
        <f t="shared" si="110"/>
        <v>Not Fleeing or Blank</v>
      </c>
      <c r="T1778" t="str">
        <f t="shared" si="111"/>
        <v>NO</v>
      </c>
    </row>
    <row r="1779" spans="1:20" ht="19" hidden="1" x14ac:dyDescent="0.2">
      <c r="A1779">
        <v>1778</v>
      </c>
      <c r="B1779">
        <v>1988</v>
      </c>
      <c r="C1779" t="s">
        <v>2979</v>
      </c>
      <c r="D1779" s="1">
        <v>42664</v>
      </c>
      <c r="E1779" t="s">
        <v>15</v>
      </c>
      <c r="F1779" t="s">
        <v>16</v>
      </c>
      <c r="G1779">
        <v>23</v>
      </c>
      <c r="H1779" t="s">
        <v>52</v>
      </c>
      <c r="I1779" t="s">
        <v>192</v>
      </c>
      <c r="J1779" t="s">
        <v>2980</v>
      </c>
      <c r="K1779" t="s">
        <v>20</v>
      </c>
      <c r="L1779" t="b">
        <v>1</v>
      </c>
      <c r="M1779" t="s">
        <v>33</v>
      </c>
      <c r="N1779" t="s">
        <v>22</v>
      </c>
      <c r="O1779" t="b">
        <v>0</v>
      </c>
      <c r="P1779" t="str">
        <f t="shared" si="108"/>
        <v>armed</v>
      </c>
      <c r="Q1779" t="str">
        <f t="shared" si="109"/>
        <v>Gun</v>
      </c>
      <c r="R1779" s="8" t="str">
        <f>LOOKUP(G1779,{0,1,19,30,40,50,60,70},{"null","0-18","19-29","30-39","40-49","50-59","60-69","70+"})</f>
        <v>19-29</v>
      </c>
      <c r="S1779" t="str">
        <f t="shared" si="110"/>
        <v>Not Fleeing or Blank</v>
      </c>
      <c r="T1779" t="str">
        <f t="shared" si="111"/>
        <v>NO</v>
      </c>
    </row>
    <row r="1780" spans="1:20" ht="19" hidden="1" x14ac:dyDescent="0.2">
      <c r="A1780">
        <v>1779</v>
      </c>
      <c r="B1780">
        <v>1986</v>
      </c>
      <c r="C1780" t="s">
        <v>2981</v>
      </c>
      <c r="D1780" s="1">
        <v>42665</v>
      </c>
      <c r="E1780" t="s">
        <v>15</v>
      </c>
      <c r="F1780" t="s">
        <v>1330</v>
      </c>
      <c r="G1780">
        <v>21</v>
      </c>
      <c r="H1780" t="s">
        <v>17</v>
      </c>
      <c r="I1780" t="s">
        <v>24</v>
      </c>
      <c r="J1780" t="s">
        <v>2982</v>
      </c>
      <c r="K1780" t="s">
        <v>278</v>
      </c>
      <c r="L1780" t="b">
        <v>1</v>
      </c>
      <c r="M1780" t="s">
        <v>33</v>
      </c>
      <c r="N1780" t="s">
        <v>22</v>
      </c>
      <c r="O1780" t="b">
        <v>0</v>
      </c>
      <c r="P1780" t="str">
        <f t="shared" si="108"/>
        <v>armed</v>
      </c>
      <c r="Q1780" t="str">
        <f t="shared" si="109"/>
        <v>No Gun</v>
      </c>
      <c r="R1780" s="8" t="str">
        <f>LOOKUP(G1780,{0,1,19,30,40,50,60,70},{"null","0-18","19-29","30-39","40-49","50-59","60-69","70+"})</f>
        <v>19-29</v>
      </c>
      <c r="S1780" t="str">
        <f t="shared" si="110"/>
        <v>Not Fleeing or Blank</v>
      </c>
      <c r="T1780" t="str">
        <f t="shared" si="111"/>
        <v>NO</v>
      </c>
    </row>
    <row r="1781" spans="1:20" ht="19" hidden="1" x14ac:dyDescent="0.2">
      <c r="A1781">
        <v>1780</v>
      </c>
      <c r="B1781">
        <v>1984</v>
      </c>
      <c r="C1781" t="s">
        <v>2983</v>
      </c>
      <c r="D1781" s="1">
        <v>42666</v>
      </c>
      <c r="E1781" t="s">
        <v>15</v>
      </c>
      <c r="F1781" t="s">
        <v>35</v>
      </c>
      <c r="G1781">
        <v>45</v>
      </c>
      <c r="H1781" t="s">
        <v>17</v>
      </c>
      <c r="I1781" t="s">
        <v>24</v>
      </c>
      <c r="J1781" t="s">
        <v>2984</v>
      </c>
      <c r="K1781" t="s">
        <v>106</v>
      </c>
      <c r="L1781" t="b">
        <v>0</v>
      </c>
      <c r="M1781" t="s">
        <v>21</v>
      </c>
      <c r="N1781" t="s">
        <v>22</v>
      </c>
      <c r="O1781" t="b">
        <v>0</v>
      </c>
      <c r="P1781" t="str">
        <f t="shared" si="108"/>
        <v>armed</v>
      </c>
      <c r="Q1781" t="str">
        <f t="shared" si="109"/>
        <v>No Gun</v>
      </c>
      <c r="R1781" s="8" t="str">
        <f>LOOKUP(G1781,{0,1,19,30,40,50,60,70},{"null","0-18","19-29","30-39","40-49","50-59","60-69","70+"})</f>
        <v>40-49</v>
      </c>
      <c r="S1781" t="str">
        <f t="shared" si="110"/>
        <v>Not Fleeing or Blank</v>
      </c>
      <c r="T1781" t="str">
        <f t="shared" si="111"/>
        <v>NO</v>
      </c>
    </row>
    <row r="1782" spans="1:20" ht="19" hidden="1" x14ac:dyDescent="0.2">
      <c r="A1782">
        <v>1781</v>
      </c>
      <c r="B1782">
        <v>1985</v>
      </c>
      <c r="C1782" t="s">
        <v>2985</v>
      </c>
      <c r="D1782" s="1">
        <v>42666</v>
      </c>
      <c r="E1782" t="s">
        <v>15</v>
      </c>
      <c r="F1782" t="s">
        <v>16</v>
      </c>
      <c r="G1782">
        <v>38</v>
      </c>
      <c r="H1782" t="s">
        <v>17</v>
      </c>
      <c r="I1782" t="s">
        <v>24</v>
      </c>
      <c r="J1782" t="s">
        <v>2986</v>
      </c>
      <c r="K1782" t="s">
        <v>146</v>
      </c>
      <c r="L1782" t="b">
        <v>0</v>
      </c>
      <c r="M1782" t="s">
        <v>21</v>
      </c>
      <c r="N1782" t="s">
        <v>22</v>
      </c>
      <c r="O1782" t="b">
        <v>0</v>
      </c>
      <c r="P1782" t="str">
        <f t="shared" si="108"/>
        <v>armed</v>
      </c>
      <c r="Q1782" t="str">
        <f t="shared" si="109"/>
        <v>Gun</v>
      </c>
      <c r="R1782" s="8" t="str">
        <f>LOOKUP(G1782,{0,1,19,30,40,50,60,70},{"null","0-18","19-29","30-39","40-49","50-59","60-69","70+"})</f>
        <v>30-39</v>
      </c>
      <c r="S1782" t="str">
        <f t="shared" si="110"/>
        <v>Not Fleeing or Blank</v>
      </c>
      <c r="T1782" t="str">
        <f t="shared" si="111"/>
        <v>NO</v>
      </c>
    </row>
    <row r="1783" spans="1:20" ht="19" hidden="1" x14ac:dyDescent="0.2">
      <c r="A1783">
        <v>1782</v>
      </c>
      <c r="B1783">
        <v>1987</v>
      </c>
      <c r="C1783" t="s">
        <v>2987</v>
      </c>
      <c r="D1783" s="1">
        <v>42666</v>
      </c>
      <c r="E1783" t="s">
        <v>15</v>
      </c>
      <c r="F1783" t="s">
        <v>16</v>
      </c>
      <c r="G1783">
        <v>40</v>
      </c>
      <c r="H1783" t="s">
        <v>17</v>
      </c>
      <c r="I1783" t="s">
        <v>56</v>
      </c>
      <c r="J1783" t="s">
        <v>1548</v>
      </c>
      <c r="K1783" t="s">
        <v>41</v>
      </c>
      <c r="L1783" t="b">
        <v>0</v>
      </c>
      <c r="M1783" t="s">
        <v>21</v>
      </c>
      <c r="N1783" t="s">
        <v>22</v>
      </c>
      <c r="O1783" t="b">
        <v>0</v>
      </c>
      <c r="P1783" t="str">
        <f t="shared" si="108"/>
        <v>armed</v>
      </c>
      <c r="Q1783" t="str">
        <f t="shared" si="109"/>
        <v>Gun</v>
      </c>
      <c r="R1783" s="8" t="str">
        <f>LOOKUP(G1783,{0,1,19,30,40,50,60,70},{"null","0-18","19-29","30-39","40-49","50-59","60-69","70+"})</f>
        <v>40-49</v>
      </c>
      <c r="S1783" t="str">
        <f t="shared" si="110"/>
        <v>Not Fleeing or Blank</v>
      </c>
      <c r="T1783" t="str">
        <f t="shared" si="111"/>
        <v>NO</v>
      </c>
    </row>
    <row r="1784" spans="1:20" ht="19" x14ac:dyDescent="0.2">
      <c r="A1784">
        <v>1783</v>
      </c>
      <c r="B1784">
        <v>1989</v>
      </c>
      <c r="C1784" t="s">
        <v>2988</v>
      </c>
      <c r="D1784" s="1">
        <v>42667</v>
      </c>
      <c r="E1784" t="s">
        <v>15</v>
      </c>
      <c r="F1784" t="s">
        <v>16</v>
      </c>
      <c r="G1784">
        <v>19</v>
      </c>
      <c r="H1784" t="s">
        <v>17</v>
      </c>
      <c r="I1784" t="s">
        <v>56</v>
      </c>
      <c r="J1784" t="s">
        <v>2989</v>
      </c>
      <c r="K1784" t="s">
        <v>109</v>
      </c>
      <c r="L1784" t="b">
        <v>0</v>
      </c>
      <c r="M1784" t="s">
        <v>21</v>
      </c>
      <c r="N1784" t="s">
        <v>48</v>
      </c>
      <c r="O1784" t="b">
        <v>0</v>
      </c>
      <c r="P1784" t="str">
        <f t="shared" si="108"/>
        <v>armed</v>
      </c>
      <c r="Q1784" t="str">
        <f t="shared" si="109"/>
        <v>Gun</v>
      </c>
      <c r="R1784" s="8" t="str">
        <f>LOOKUP(G1784,{0,1,19,30,40,50,60,70},{"null","0-18","19-29","30-39","40-49","50-59","60-69","70+"})</f>
        <v>19-29</v>
      </c>
      <c r="S1784" t="str">
        <f t="shared" si="110"/>
        <v>Fleeing</v>
      </c>
      <c r="T1784" t="str">
        <f t="shared" si="111"/>
        <v>YES</v>
      </c>
    </row>
    <row r="1785" spans="1:20" ht="19" hidden="1" x14ac:dyDescent="0.2">
      <c r="A1785">
        <v>1784</v>
      </c>
      <c r="B1785">
        <v>1990</v>
      </c>
      <c r="C1785" t="s">
        <v>2990</v>
      </c>
      <c r="D1785" s="1">
        <v>42668</v>
      </c>
      <c r="E1785" t="s">
        <v>15</v>
      </c>
      <c r="F1785" t="s">
        <v>35</v>
      </c>
      <c r="G1785">
        <v>46</v>
      </c>
      <c r="H1785" t="s">
        <v>17</v>
      </c>
      <c r="I1785" t="s">
        <v>56</v>
      </c>
      <c r="J1785" t="s">
        <v>2889</v>
      </c>
      <c r="K1785" t="s">
        <v>84</v>
      </c>
      <c r="L1785" t="b">
        <v>0</v>
      </c>
      <c r="M1785" t="s">
        <v>33</v>
      </c>
      <c r="N1785" t="s">
        <v>22</v>
      </c>
      <c r="O1785" t="b">
        <v>0</v>
      </c>
      <c r="P1785" t="str">
        <f t="shared" si="108"/>
        <v>armed</v>
      </c>
      <c r="Q1785" t="str">
        <f t="shared" si="109"/>
        <v>No Gun</v>
      </c>
      <c r="R1785" s="8" t="str">
        <f>LOOKUP(G1785,{0,1,19,30,40,50,60,70},{"null","0-18","19-29","30-39","40-49","50-59","60-69","70+"})</f>
        <v>40-49</v>
      </c>
      <c r="S1785" t="str">
        <f t="shared" si="110"/>
        <v>Not Fleeing or Blank</v>
      </c>
      <c r="T1785" t="str">
        <f t="shared" si="111"/>
        <v>NO</v>
      </c>
    </row>
    <row r="1786" spans="1:20" ht="19" hidden="1" x14ac:dyDescent="0.2">
      <c r="A1786">
        <v>1785</v>
      </c>
      <c r="B1786">
        <v>1991</v>
      </c>
      <c r="C1786" t="s">
        <v>477</v>
      </c>
      <c r="D1786" s="1">
        <v>42668</v>
      </c>
      <c r="E1786" t="s">
        <v>15</v>
      </c>
      <c r="F1786" t="s">
        <v>35</v>
      </c>
      <c r="G1786">
        <v>25</v>
      </c>
      <c r="H1786" t="s">
        <v>17</v>
      </c>
      <c r="I1786" t="s">
        <v>24</v>
      </c>
      <c r="J1786" t="s">
        <v>431</v>
      </c>
      <c r="K1786" t="s">
        <v>178</v>
      </c>
      <c r="L1786" t="b">
        <v>1</v>
      </c>
      <c r="M1786" t="s">
        <v>21</v>
      </c>
      <c r="N1786" t="s">
        <v>22</v>
      </c>
      <c r="O1786" t="b">
        <v>0</v>
      </c>
      <c r="P1786" t="str">
        <f t="shared" si="108"/>
        <v>armed</v>
      </c>
      <c r="Q1786" t="str">
        <f t="shared" si="109"/>
        <v>No Gun</v>
      </c>
      <c r="R1786" s="8" t="str">
        <f>LOOKUP(G1786,{0,1,19,30,40,50,60,70},{"null","0-18","19-29","30-39","40-49","50-59","60-69","70+"})</f>
        <v>19-29</v>
      </c>
      <c r="S1786" t="str">
        <f t="shared" si="110"/>
        <v>Not Fleeing or Blank</v>
      </c>
      <c r="T1786" t="str">
        <f t="shared" si="111"/>
        <v>NO</v>
      </c>
    </row>
    <row r="1787" spans="1:20" ht="19" hidden="1" x14ac:dyDescent="0.2">
      <c r="A1787">
        <v>1786</v>
      </c>
      <c r="B1787">
        <v>1992</v>
      </c>
      <c r="C1787" t="s">
        <v>2991</v>
      </c>
      <c r="D1787" s="1">
        <v>42668</v>
      </c>
      <c r="E1787" t="s">
        <v>15</v>
      </c>
      <c r="F1787" t="s">
        <v>35</v>
      </c>
      <c r="G1787">
        <v>25</v>
      </c>
      <c r="H1787" t="s">
        <v>52</v>
      </c>
      <c r="I1787" t="s">
        <v>24</v>
      </c>
      <c r="J1787" t="s">
        <v>431</v>
      </c>
      <c r="K1787" t="s">
        <v>178</v>
      </c>
      <c r="L1787" t="b">
        <v>0</v>
      </c>
      <c r="M1787" t="s">
        <v>21</v>
      </c>
      <c r="N1787" t="s">
        <v>22</v>
      </c>
      <c r="O1787" t="b">
        <v>0</v>
      </c>
      <c r="P1787" t="str">
        <f t="shared" si="108"/>
        <v>armed</v>
      </c>
      <c r="Q1787" t="str">
        <f t="shared" si="109"/>
        <v>No Gun</v>
      </c>
      <c r="R1787" s="8" t="str">
        <f>LOOKUP(G1787,{0,1,19,30,40,50,60,70},{"null","0-18","19-29","30-39","40-49","50-59","60-69","70+"})</f>
        <v>19-29</v>
      </c>
      <c r="S1787" t="str">
        <f t="shared" si="110"/>
        <v>Not Fleeing or Blank</v>
      </c>
      <c r="T1787" t="str">
        <f t="shared" si="111"/>
        <v>NO</v>
      </c>
    </row>
    <row r="1788" spans="1:20" ht="19" hidden="1" x14ac:dyDescent="0.2">
      <c r="A1788">
        <v>1787</v>
      </c>
      <c r="B1788">
        <v>1993</v>
      </c>
      <c r="C1788" t="s">
        <v>2992</v>
      </c>
      <c r="D1788" s="1">
        <v>42668</v>
      </c>
      <c r="E1788" t="s">
        <v>15</v>
      </c>
      <c r="F1788" t="s">
        <v>60</v>
      </c>
      <c r="G1788">
        <v>37</v>
      </c>
      <c r="H1788" t="s">
        <v>17</v>
      </c>
      <c r="I1788" t="s">
        <v>24</v>
      </c>
      <c r="J1788" t="s">
        <v>391</v>
      </c>
      <c r="K1788" t="s">
        <v>37</v>
      </c>
      <c r="L1788" t="b">
        <v>1</v>
      </c>
      <c r="M1788" t="s">
        <v>33</v>
      </c>
      <c r="N1788" t="s">
        <v>22</v>
      </c>
      <c r="O1788" t="b">
        <v>0</v>
      </c>
      <c r="P1788" t="str">
        <f t="shared" si="108"/>
        <v>armed</v>
      </c>
      <c r="Q1788" t="str">
        <f t="shared" si="109"/>
        <v>No Gun</v>
      </c>
      <c r="R1788" s="8" t="str">
        <f>LOOKUP(G1788,{0,1,19,30,40,50,60,70},{"null","0-18","19-29","30-39","40-49","50-59","60-69","70+"})</f>
        <v>30-39</v>
      </c>
      <c r="S1788" t="str">
        <f t="shared" si="110"/>
        <v>Not Fleeing or Blank</v>
      </c>
      <c r="T1788" t="str">
        <f t="shared" si="111"/>
        <v>NO</v>
      </c>
    </row>
    <row r="1789" spans="1:20" ht="19" hidden="1" x14ac:dyDescent="0.2">
      <c r="A1789">
        <v>1788</v>
      </c>
      <c r="B1789">
        <v>1994</v>
      </c>
      <c r="C1789" t="s">
        <v>2993</v>
      </c>
      <c r="D1789" s="1">
        <v>42669</v>
      </c>
      <c r="E1789" t="s">
        <v>15</v>
      </c>
      <c r="F1789" t="s">
        <v>16</v>
      </c>
      <c r="G1789">
        <v>25</v>
      </c>
      <c r="H1789" t="s">
        <v>17</v>
      </c>
      <c r="I1789" t="s">
        <v>56</v>
      </c>
      <c r="J1789" t="s">
        <v>802</v>
      </c>
      <c r="K1789" t="s">
        <v>64</v>
      </c>
      <c r="L1789" t="b">
        <v>0</v>
      </c>
      <c r="M1789" t="s">
        <v>33</v>
      </c>
      <c r="N1789" t="s">
        <v>22</v>
      </c>
      <c r="O1789" t="b">
        <v>0</v>
      </c>
      <c r="P1789" t="str">
        <f t="shared" si="108"/>
        <v>armed</v>
      </c>
      <c r="Q1789" t="str">
        <f t="shared" si="109"/>
        <v>Gun</v>
      </c>
      <c r="R1789" s="8" t="str">
        <f>LOOKUP(G1789,{0,1,19,30,40,50,60,70},{"null","0-18","19-29","30-39","40-49","50-59","60-69","70+"})</f>
        <v>19-29</v>
      </c>
      <c r="S1789" t="str">
        <f t="shared" si="110"/>
        <v>Not Fleeing or Blank</v>
      </c>
      <c r="T1789" t="str">
        <f t="shared" si="111"/>
        <v>NO</v>
      </c>
    </row>
    <row r="1790" spans="1:20" ht="19" hidden="1" x14ac:dyDescent="0.2">
      <c r="A1790">
        <v>1789</v>
      </c>
      <c r="B1790">
        <v>1996</v>
      </c>
      <c r="C1790" t="s">
        <v>2994</v>
      </c>
      <c r="D1790" s="1">
        <v>42669</v>
      </c>
      <c r="E1790" t="s">
        <v>28</v>
      </c>
      <c r="F1790" t="s">
        <v>29</v>
      </c>
      <c r="G1790">
        <v>36</v>
      </c>
      <c r="H1790" t="s">
        <v>17</v>
      </c>
      <c r="I1790" t="s">
        <v>24</v>
      </c>
      <c r="J1790" t="s">
        <v>2995</v>
      </c>
      <c r="K1790" t="s">
        <v>44</v>
      </c>
      <c r="L1790" t="b">
        <v>0</v>
      </c>
      <c r="M1790" t="s">
        <v>21</v>
      </c>
      <c r="N1790" t="s">
        <v>22</v>
      </c>
      <c r="O1790" t="b">
        <v>0</v>
      </c>
      <c r="P1790" t="str">
        <f t="shared" si="108"/>
        <v>unarmed or undetermined or null</v>
      </c>
      <c r="Q1790" t="str">
        <f t="shared" si="109"/>
        <v>No Gun</v>
      </c>
      <c r="R1790" s="8" t="str">
        <f>LOOKUP(G1790,{0,1,19,30,40,50,60,70},{"null","0-18","19-29","30-39","40-49","50-59","60-69","70+"})</f>
        <v>30-39</v>
      </c>
      <c r="S1790" t="str">
        <f t="shared" si="110"/>
        <v>Not Fleeing or Blank</v>
      </c>
      <c r="T1790" t="str">
        <f t="shared" si="111"/>
        <v>NO</v>
      </c>
    </row>
    <row r="1791" spans="1:20" ht="19" hidden="1" x14ac:dyDescent="0.2">
      <c r="A1791">
        <v>1790</v>
      </c>
      <c r="B1791">
        <v>1995</v>
      </c>
      <c r="C1791" t="s">
        <v>2996</v>
      </c>
      <c r="D1791" s="1">
        <v>42670</v>
      </c>
      <c r="E1791" t="s">
        <v>15</v>
      </c>
      <c r="F1791" t="s">
        <v>16</v>
      </c>
      <c r="G1791">
        <v>32</v>
      </c>
      <c r="H1791" t="s">
        <v>17</v>
      </c>
      <c r="I1791" t="s">
        <v>24</v>
      </c>
      <c r="J1791" t="s">
        <v>212</v>
      </c>
      <c r="K1791" t="s">
        <v>76</v>
      </c>
      <c r="L1791" t="b">
        <v>1</v>
      </c>
      <c r="M1791" t="s">
        <v>33</v>
      </c>
      <c r="N1791" t="s">
        <v>22</v>
      </c>
      <c r="O1791" t="b">
        <v>0</v>
      </c>
      <c r="P1791" t="str">
        <f t="shared" si="108"/>
        <v>armed</v>
      </c>
      <c r="Q1791" t="str">
        <f t="shared" si="109"/>
        <v>Gun</v>
      </c>
      <c r="R1791" s="8" t="str">
        <f>LOOKUP(G1791,{0,1,19,30,40,50,60,70},{"null","0-18","19-29","30-39","40-49","50-59","60-69","70+"})</f>
        <v>30-39</v>
      </c>
      <c r="S1791" t="str">
        <f t="shared" si="110"/>
        <v>Not Fleeing or Blank</v>
      </c>
      <c r="T1791" t="str">
        <f t="shared" si="111"/>
        <v>NO</v>
      </c>
    </row>
    <row r="1792" spans="1:20" ht="19" hidden="1" x14ac:dyDescent="0.2">
      <c r="A1792">
        <v>1791</v>
      </c>
      <c r="B1792">
        <v>1997</v>
      </c>
      <c r="C1792" t="s">
        <v>2997</v>
      </c>
      <c r="D1792" s="1">
        <v>42670</v>
      </c>
      <c r="E1792" t="s">
        <v>15</v>
      </c>
      <c r="F1792" t="s">
        <v>1713</v>
      </c>
      <c r="G1792">
        <v>33</v>
      </c>
      <c r="H1792" t="s">
        <v>17</v>
      </c>
      <c r="I1792" t="s">
        <v>56</v>
      </c>
      <c r="J1792" t="s">
        <v>444</v>
      </c>
      <c r="K1792" t="s">
        <v>64</v>
      </c>
      <c r="L1792" t="b">
        <v>0</v>
      </c>
      <c r="M1792" t="s">
        <v>33</v>
      </c>
      <c r="N1792" t="s">
        <v>22</v>
      </c>
      <c r="O1792" t="b">
        <v>0</v>
      </c>
      <c r="P1792" t="str">
        <f t="shared" si="108"/>
        <v>armed</v>
      </c>
      <c r="Q1792" t="str">
        <f t="shared" si="109"/>
        <v>Gun</v>
      </c>
      <c r="R1792" s="8" t="str">
        <f>LOOKUP(G1792,{0,1,19,30,40,50,60,70},{"null","0-18","19-29","30-39","40-49","50-59","60-69","70+"})</f>
        <v>30-39</v>
      </c>
      <c r="S1792" t="str">
        <f t="shared" si="110"/>
        <v>Not Fleeing or Blank</v>
      </c>
      <c r="T1792" t="str">
        <f t="shared" si="111"/>
        <v>NO</v>
      </c>
    </row>
    <row r="1793" spans="1:20" ht="19" hidden="1" x14ac:dyDescent="0.2">
      <c r="A1793">
        <v>1792</v>
      </c>
      <c r="B1793">
        <v>1998</v>
      </c>
      <c r="C1793" t="s">
        <v>2998</v>
      </c>
      <c r="D1793" s="1">
        <v>42670</v>
      </c>
      <c r="E1793" t="s">
        <v>15</v>
      </c>
      <c r="F1793" t="s">
        <v>77</v>
      </c>
      <c r="G1793">
        <v>24</v>
      </c>
      <c r="H1793" t="s">
        <v>17</v>
      </c>
      <c r="I1793" t="s">
        <v>30</v>
      </c>
      <c r="J1793" t="s">
        <v>2999</v>
      </c>
      <c r="K1793" t="s">
        <v>230</v>
      </c>
      <c r="L1793" t="b">
        <v>0</v>
      </c>
      <c r="M1793" t="s">
        <v>21</v>
      </c>
      <c r="N1793" t="s">
        <v>73</v>
      </c>
      <c r="O1793" t="b">
        <v>0</v>
      </c>
      <c r="P1793" t="str">
        <f t="shared" si="108"/>
        <v>unarmed or undetermined or null</v>
      </c>
      <c r="Q1793" t="str">
        <f t="shared" si="109"/>
        <v>No Gun</v>
      </c>
      <c r="R1793" s="8" t="str">
        <f>LOOKUP(G1793,{0,1,19,30,40,50,60,70},{"null","0-18","19-29","30-39","40-49","50-59","60-69","70+"})</f>
        <v>19-29</v>
      </c>
      <c r="S1793" t="str">
        <f t="shared" si="110"/>
        <v>Fleeing</v>
      </c>
      <c r="T1793" t="str">
        <f t="shared" si="111"/>
        <v>NO</v>
      </c>
    </row>
    <row r="1794" spans="1:20" ht="19" hidden="1" x14ac:dyDescent="0.2">
      <c r="A1794">
        <v>1793</v>
      </c>
      <c r="B1794">
        <v>2000</v>
      </c>
      <c r="C1794" t="s">
        <v>3000</v>
      </c>
      <c r="D1794" s="1">
        <v>42671</v>
      </c>
      <c r="E1794" t="s">
        <v>15</v>
      </c>
      <c r="F1794" t="s">
        <v>16</v>
      </c>
      <c r="G1794">
        <v>37</v>
      </c>
      <c r="H1794" t="s">
        <v>17</v>
      </c>
      <c r="I1794" t="s">
        <v>24</v>
      </c>
      <c r="J1794" t="s">
        <v>3001</v>
      </c>
      <c r="K1794" t="s">
        <v>106</v>
      </c>
      <c r="L1794" t="b">
        <v>0</v>
      </c>
      <c r="M1794" t="s">
        <v>21</v>
      </c>
      <c r="N1794" t="s">
        <v>442</v>
      </c>
      <c r="O1794" t="b">
        <v>0</v>
      </c>
      <c r="P1794" t="str">
        <f t="shared" si="108"/>
        <v>armed</v>
      </c>
      <c r="Q1794" t="str">
        <f t="shared" si="109"/>
        <v>Gun</v>
      </c>
      <c r="R1794" s="8" t="str">
        <f>LOOKUP(G1794,{0,1,19,30,40,50,60,70},{"null","0-18","19-29","30-39","40-49","50-59","60-69","70+"})</f>
        <v>30-39</v>
      </c>
      <c r="S1794" t="str">
        <f t="shared" si="110"/>
        <v>Fleeing</v>
      </c>
      <c r="T1794" t="str">
        <f t="shared" si="111"/>
        <v>NO</v>
      </c>
    </row>
    <row r="1795" spans="1:20" ht="19" hidden="1" x14ac:dyDescent="0.2">
      <c r="A1795">
        <v>1794</v>
      </c>
      <c r="B1795">
        <v>2001</v>
      </c>
      <c r="C1795" t="s">
        <v>3002</v>
      </c>
      <c r="D1795" s="1">
        <v>42671</v>
      </c>
      <c r="E1795" t="s">
        <v>15</v>
      </c>
      <c r="F1795" t="s">
        <v>16</v>
      </c>
      <c r="G1795">
        <v>38</v>
      </c>
      <c r="H1795" t="s">
        <v>17</v>
      </c>
      <c r="I1795" t="s">
        <v>56</v>
      </c>
      <c r="J1795" t="s">
        <v>458</v>
      </c>
      <c r="K1795" t="s">
        <v>37</v>
      </c>
      <c r="L1795" t="b">
        <v>1</v>
      </c>
      <c r="M1795" t="s">
        <v>21</v>
      </c>
      <c r="N1795" t="s">
        <v>22</v>
      </c>
      <c r="O1795" t="b">
        <v>0</v>
      </c>
      <c r="P1795" t="str">
        <f t="shared" ref="P1795:P1858" si="112">IF(OR(F1795="unarmed", F1795="undetermined", F1795=""), "unarmed or undetermined or null", "armed")</f>
        <v>armed</v>
      </c>
      <c r="Q1795" t="str">
        <f t="shared" ref="Q1795:Q1858" si="113">IF(OR(F1795="BB gun",F1795="bean-bag gun",F1795="nail gun",F1795="pellet gun"),"No Gun",IF(ISNUMBER(SEARCH("gun",F1795)),"Gun","No Gun"))</f>
        <v>Gun</v>
      </c>
      <c r="R1795" s="8" t="str">
        <f>LOOKUP(G1795,{0,1,19,30,40,50,60,70},{"null","0-18","19-29","30-39","40-49","50-59","60-69","70+"})</f>
        <v>30-39</v>
      </c>
      <c r="S1795" t="str">
        <f t="shared" ref="S1795:S1858" si="114">IF(OR(N1795="Not fleeing", N1795=""), "Not Fleeing or Blank", "Fleeing")</f>
        <v>Not Fleeing or Blank</v>
      </c>
      <c r="T1795" t="str">
        <f t="shared" ref="T1795:T1858" si="115">IF(AND(S1795="Fleeing", I1795="B", H1795="M"), "YES", "NO")</f>
        <v>NO</v>
      </c>
    </row>
    <row r="1796" spans="1:20" ht="19" hidden="1" x14ac:dyDescent="0.2">
      <c r="A1796">
        <v>1795</v>
      </c>
      <c r="B1796">
        <v>2002</v>
      </c>
      <c r="C1796" t="s">
        <v>3003</v>
      </c>
      <c r="D1796" s="1">
        <v>42671</v>
      </c>
      <c r="E1796" t="s">
        <v>15</v>
      </c>
      <c r="F1796" t="s">
        <v>60</v>
      </c>
      <c r="G1796">
        <v>45</v>
      </c>
      <c r="H1796" t="s">
        <v>17</v>
      </c>
      <c r="I1796" t="s">
        <v>18</v>
      </c>
      <c r="J1796" t="s">
        <v>3004</v>
      </c>
      <c r="K1796" t="s">
        <v>67</v>
      </c>
      <c r="L1796" t="b">
        <v>1</v>
      </c>
      <c r="M1796" t="s">
        <v>21</v>
      </c>
      <c r="N1796" t="s">
        <v>22</v>
      </c>
      <c r="O1796" t="b">
        <v>0</v>
      </c>
      <c r="P1796" t="str">
        <f t="shared" si="112"/>
        <v>armed</v>
      </c>
      <c r="Q1796" t="str">
        <f t="shared" si="113"/>
        <v>No Gun</v>
      </c>
      <c r="R1796" s="8" t="str">
        <f>LOOKUP(G1796,{0,1,19,30,40,50,60,70},{"null","0-18","19-29","30-39","40-49","50-59","60-69","70+"})</f>
        <v>40-49</v>
      </c>
      <c r="S1796" t="str">
        <f t="shared" si="114"/>
        <v>Not Fleeing or Blank</v>
      </c>
      <c r="T1796" t="str">
        <f t="shared" si="115"/>
        <v>NO</v>
      </c>
    </row>
    <row r="1797" spans="1:20" ht="19" hidden="1" x14ac:dyDescent="0.2">
      <c r="A1797">
        <v>1796</v>
      </c>
      <c r="B1797">
        <v>1999</v>
      </c>
      <c r="C1797" t="s">
        <v>3005</v>
      </c>
      <c r="D1797" s="1">
        <v>42673</v>
      </c>
      <c r="E1797" t="s">
        <v>15</v>
      </c>
      <c r="F1797" t="s">
        <v>60</v>
      </c>
      <c r="G1797">
        <v>31</v>
      </c>
      <c r="H1797" t="s">
        <v>17</v>
      </c>
      <c r="I1797" t="s">
        <v>56</v>
      </c>
      <c r="J1797" t="s">
        <v>527</v>
      </c>
      <c r="K1797" t="s">
        <v>149</v>
      </c>
      <c r="L1797" t="b">
        <v>1</v>
      </c>
      <c r="M1797" t="s">
        <v>33</v>
      </c>
      <c r="N1797" t="s">
        <v>22</v>
      </c>
      <c r="O1797" t="b">
        <v>0</v>
      </c>
      <c r="P1797" t="str">
        <f t="shared" si="112"/>
        <v>armed</v>
      </c>
      <c r="Q1797" t="str">
        <f t="shared" si="113"/>
        <v>No Gun</v>
      </c>
      <c r="R1797" s="8" t="str">
        <f>LOOKUP(G1797,{0,1,19,30,40,50,60,70},{"null","0-18","19-29","30-39","40-49","50-59","60-69","70+"})</f>
        <v>30-39</v>
      </c>
      <c r="S1797" t="str">
        <f t="shared" si="114"/>
        <v>Not Fleeing or Blank</v>
      </c>
      <c r="T1797" t="str">
        <f t="shared" si="115"/>
        <v>NO</v>
      </c>
    </row>
    <row r="1798" spans="1:20" ht="19" hidden="1" x14ac:dyDescent="0.2">
      <c r="A1798">
        <v>1797</v>
      </c>
      <c r="B1798">
        <v>2003</v>
      </c>
      <c r="C1798" t="s">
        <v>3006</v>
      </c>
      <c r="D1798" s="1">
        <v>42673</v>
      </c>
      <c r="E1798" t="s">
        <v>15</v>
      </c>
      <c r="G1798">
        <v>34</v>
      </c>
      <c r="H1798" t="s">
        <v>17</v>
      </c>
      <c r="I1798" t="s">
        <v>24</v>
      </c>
      <c r="J1798" t="s">
        <v>424</v>
      </c>
      <c r="K1798" t="s">
        <v>47</v>
      </c>
      <c r="L1798" t="b">
        <v>0</v>
      </c>
      <c r="M1798" t="s">
        <v>33</v>
      </c>
      <c r="N1798" t="s">
        <v>48</v>
      </c>
      <c r="O1798" t="b">
        <v>0</v>
      </c>
      <c r="P1798" t="str">
        <f t="shared" si="112"/>
        <v>unarmed or undetermined or null</v>
      </c>
      <c r="Q1798" t="str">
        <f t="shared" si="113"/>
        <v>No Gun</v>
      </c>
      <c r="R1798" s="8" t="str">
        <f>LOOKUP(G1798,{0,1,19,30,40,50,60,70},{"null","0-18","19-29","30-39","40-49","50-59","60-69","70+"})</f>
        <v>30-39</v>
      </c>
      <c r="S1798" t="str">
        <f t="shared" si="114"/>
        <v>Fleeing</v>
      </c>
      <c r="T1798" t="str">
        <f t="shared" si="115"/>
        <v>NO</v>
      </c>
    </row>
    <row r="1799" spans="1:20" ht="19" hidden="1" x14ac:dyDescent="0.2">
      <c r="A1799">
        <v>1798</v>
      </c>
      <c r="B1799">
        <v>2004</v>
      </c>
      <c r="C1799" t="s">
        <v>3007</v>
      </c>
      <c r="D1799" s="1">
        <v>42673</v>
      </c>
      <c r="E1799" t="s">
        <v>15</v>
      </c>
      <c r="F1799" t="s">
        <v>16</v>
      </c>
      <c r="G1799">
        <v>23</v>
      </c>
      <c r="H1799" t="s">
        <v>17</v>
      </c>
      <c r="I1799" t="s">
        <v>30</v>
      </c>
      <c r="J1799" t="s">
        <v>1642</v>
      </c>
      <c r="K1799" t="s">
        <v>64</v>
      </c>
      <c r="L1799" t="b">
        <v>0</v>
      </c>
      <c r="M1799" t="s">
        <v>21</v>
      </c>
      <c r="N1799" t="s">
        <v>22</v>
      </c>
      <c r="O1799" t="b">
        <v>0</v>
      </c>
      <c r="P1799" t="str">
        <f t="shared" si="112"/>
        <v>armed</v>
      </c>
      <c r="Q1799" t="str">
        <f t="shared" si="113"/>
        <v>Gun</v>
      </c>
      <c r="R1799" s="8" t="str">
        <f>LOOKUP(G1799,{0,1,19,30,40,50,60,70},{"null","0-18","19-29","30-39","40-49","50-59","60-69","70+"})</f>
        <v>19-29</v>
      </c>
      <c r="S1799" t="str">
        <f t="shared" si="114"/>
        <v>Not Fleeing or Blank</v>
      </c>
      <c r="T1799" t="str">
        <f t="shared" si="115"/>
        <v>NO</v>
      </c>
    </row>
    <row r="1800" spans="1:20" ht="19" hidden="1" x14ac:dyDescent="0.2">
      <c r="A1800">
        <v>1799</v>
      </c>
      <c r="B1800">
        <v>2005</v>
      </c>
      <c r="C1800" t="s">
        <v>3008</v>
      </c>
      <c r="D1800" s="1">
        <v>42673</v>
      </c>
      <c r="E1800" t="s">
        <v>15</v>
      </c>
      <c r="F1800" t="s">
        <v>16</v>
      </c>
      <c r="G1800">
        <v>38</v>
      </c>
      <c r="H1800" t="s">
        <v>17</v>
      </c>
      <c r="J1800" t="s">
        <v>3009</v>
      </c>
      <c r="K1800" t="s">
        <v>44</v>
      </c>
      <c r="L1800" t="b">
        <v>0</v>
      </c>
      <c r="M1800" t="s">
        <v>21</v>
      </c>
      <c r="N1800" t="s">
        <v>48</v>
      </c>
      <c r="O1800" t="b">
        <v>0</v>
      </c>
      <c r="P1800" t="str">
        <f t="shared" si="112"/>
        <v>armed</v>
      </c>
      <c r="Q1800" t="str">
        <f t="shared" si="113"/>
        <v>Gun</v>
      </c>
      <c r="R1800" s="8" t="str">
        <f>LOOKUP(G1800,{0,1,19,30,40,50,60,70},{"null","0-18","19-29","30-39","40-49","50-59","60-69","70+"})</f>
        <v>30-39</v>
      </c>
      <c r="S1800" t="str">
        <f t="shared" si="114"/>
        <v>Fleeing</v>
      </c>
      <c r="T1800" t="str">
        <f t="shared" si="115"/>
        <v>NO</v>
      </c>
    </row>
    <row r="1801" spans="1:20" ht="19" hidden="1" x14ac:dyDescent="0.2">
      <c r="A1801">
        <v>1800</v>
      </c>
      <c r="B1801">
        <v>2006</v>
      </c>
      <c r="C1801" t="s">
        <v>3010</v>
      </c>
      <c r="D1801" s="1">
        <v>42674</v>
      </c>
      <c r="E1801" t="s">
        <v>15</v>
      </c>
      <c r="G1801">
        <v>39</v>
      </c>
      <c r="H1801" t="s">
        <v>52</v>
      </c>
      <c r="I1801" t="s">
        <v>56</v>
      </c>
      <c r="J1801" t="s">
        <v>3011</v>
      </c>
      <c r="K1801" t="s">
        <v>37</v>
      </c>
      <c r="L1801" t="b">
        <v>1</v>
      </c>
      <c r="M1801" t="s">
        <v>21</v>
      </c>
      <c r="N1801" t="s">
        <v>48</v>
      </c>
      <c r="O1801" t="b">
        <v>0</v>
      </c>
      <c r="P1801" t="str">
        <f t="shared" si="112"/>
        <v>unarmed or undetermined or null</v>
      </c>
      <c r="Q1801" t="str">
        <f t="shared" si="113"/>
        <v>No Gun</v>
      </c>
      <c r="R1801" s="8" t="str">
        <f>LOOKUP(G1801,{0,1,19,30,40,50,60,70},{"null","0-18","19-29","30-39","40-49","50-59","60-69","70+"})</f>
        <v>30-39</v>
      </c>
      <c r="S1801" t="str">
        <f t="shared" si="114"/>
        <v>Fleeing</v>
      </c>
      <c r="T1801" t="str">
        <f t="shared" si="115"/>
        <v>NO</v>
      </c>
    </row>
    <row r="1802" spans="1:20" ht="19" hidden="1" x14ac:dyDescent="0.2">
      <c r="A1802">
        <v>1801</v>
      </c>
      <c r="B1802">
        <v>2007</v>
      </c>
      <c r="C1802" t="s">
        <v>3012</v>
      </c>
      <c r="D1802" s="1">
        <v>42674</v>
      </c>
      <c r="E1802" t="s">
        <v>15</v>
      </c>
      <c r="F1802" t="s">
        <v>60</v>
      </c>
      <c r="G1802">
        <v>55</v>
      </c>
      <c r="H1802" t="s">
        <v>17</v>
      </c>
      <c r="I1802" t="s">
        <v>30</v>
      </c>
      <c r="J1802" t="s">
        <v>3013</v>
      </c>
      <c r="K1802" t="s">
        <v>37</v>
      </c>
      <c r="L1802" t="b">
        <v>0</v>
      </c>
      <c r="M1802" t="s">
        <v>21</v>
      </c>
      <c r="N1802" t="s">
        <v>22</v>
      </c>
      <c r="O1802" t="b">
        <v>0</v>
      </c>
      <c r="P1802" t="str">
        <f t="shared" si="112"/>
        <v>armed</v>
      </c>
      <c r="Q1802" t="str">
        <f t="shared" si="113"/>
        <v>No Gun</v>
      </c>
      <c r="R1802" s="8" t="str">
        <f>LOOKUP(G1802,{0,1,19,30,40,50,60,70},{"null","0-18","19-29","30-39","40-49","50-59","60-69","70+"})</f>
        <v>50-59</v>
      </c>
      <c r="S1802" t="str">
        <f t="shared" si="114"/>
        <v>Not Fleeing or Blank</v>
      </c>
      <c r="T1802" t="str">
        <f t="shared" si="115"/>
        <v>NO</v>
      </c>
    </row>
    <row r="1803" spans="1:20" ht="19" hidden="1" x14ac:dyDescent="0.2">
      <c r="A1803">
        <v>1802</v>
      </c>
      <c r="B1803">
        <v>2035</v>
      </c>
      <c r="C1803" t="s">
        <v>3014</v>
      </c>
      <c r="D1803" s="1">
        <v>42674</v>
      </c>
      <c r="E1803" t="s">
        <v>15</v>
      </c>
      <c r="F1803" t="s">
        <v>16</v>
      </c>
      <c r="G1803">
        <v>31</v>
      </c>
      <c r="H1803" t="s">
        <v>52</v>
      </c>
      <c r="I1803" t="s">
        <v>24</v>
      </c>
      <c r="J1803" t="s">
        <v>3015</v>
      </c>
      <c r="K1803" t="s">
        <v>67</v>
      </c>
      <c r="L1803" t="b">
        <v>0</v>
      </c>
      <c r="M1803" t="s">
        <v>21</v>
      </c>
      <c r="N1803" t="s">
        <v>442</v>
      </c>
      <c r="O1803" t="b">
        <v>0</v>
      </c>
      <c r="P1803" t="str">
        <f t="shared" si="112"/>
        <v>armed</v>
      </c>
      <c r="Q1803" t="str">
        <f t="shared" si="113"/>
        <v>Gun</v>
      </c>
      <c r="R1803" s="8" t="str">
        <f>LOOKUP(G1803,{0,1,19,30,40,50,60,70},{"null","0-18","19-29","30-39","40-49","50-59","60-69","70+"})</f>
        <v>30-39</v>
      </c>
      <c r="S1803" t="str">
        <f t="shared" si="114"/>
        <v>Fleeing</v>
      </c>
      <c r="T1803" t="str">
        <f t="shared" si="115"/>
        <v>NO</v>
      </c>
    </row>
    <row r="1804" spans="1:20" ht="19" hidden="1" x14ac:dyDescent="0.2">
      <c r="A1804">
        <v>1803</v>
      </c>
      <c r="B1804">
        <v>2008</v>
      </c>
      <c r="C1804" t="s">
        <v>3016</v>
      </c>
      <c r="D1804" s="1">
        <v>42675</v>
      </c>
      <c r="E1804" t="s">
        <v>15</v>
      </c>
      <c r="F1804" t="s">
        <v>16</v>
      </c>
      <c r="G1804">
        <v>76</v>
      </c>
      <c r="H1804" t="s">
        <v>17</v>
      </c>
      <c r="I1804" t="s">
        <v>24</v>
      </c>
      <c r="J1804" t="s">
        <v>1191</v>
      </c>
      <c r="K1804" t="s">
        <v>98</v>
      </c>
      <c r="L1804" t="b">
        <v>0</v>
      </c>
      <c r="M1804" t="s">
        <v>33</v>
      </c>
      <c r="N1804" t="s">
        <v>22</v>
      </c>
      <c r="O1804" t="b">
        <v>0</v>
      </c>
      <c r="P1804" t="str">
        <f t="shared" si="112"/>
        <v>armed</v>
      </c>
      <c r="Q1804" t="str">
        <f t="shared" si="113"/>
        <v>Gun</v>
      </c>
      <c r="R1804" s="8" t="str">
        <f>LOOKUP(G1804,{0,1,19,30,40,50,60,70},{"null","0-18","19-29","30-39","40-49","50-59","60-69","70+"})</f>
        <v>70+</v>
      </c>
      <c r="S1804" t="str">
        <f t="shared" si="114"/>
        <v>Not Fleeing or Blank</v>
      </c>
      <c r="T1804" t="str">
        <f t="shared" si="115"/>
        <v>NO</v>
      </c>
    </row>
    <row r="1805" spans="1:20" ht="19" hidden="1" x14ac:dyDescent="0.2">
      <c r="A1805">
        <v>1804</v>
      </c>
      <c r="B1805">
        <v>2009</v>
      </c>
      <c r="C1805" t="s">
        <v>3017</v>
      </c>
      <c r="D1805" s="1">
        <v>42676</v>
      </c>
      <c r="E1805" t="s">
        <v>15</v>
      </c>
      <c r="F1805" t="s">
        <v>16</v>
      </c>
      <c r="G1805">
        <v>59</v>
      </c>
      <c r="H1805" t="s">
        <v>17</v>
      </c>
      <c r="I1805" t="s">
        <v>24</v>
      </c>
      <c r="J1805" t="s">
        <v>1093</v>
      </c>
      <c r="K1805" t="s">
        <v>72</v>
      </c>
      <c r="L1805" t="b">
        <v>1</v>
      </c>
      <c r="M1805" t="s">
        <v>21</v>
      </c>
      <c r="N1805" t="s">
        <v>22</v>
      </c>
      <c r="O1805" t="b">
        <v>1</v>
      </c>
      <c r="P1805" t="str">
        <f t="shared" si="112"/>
        <v>armed</v>
      </c>
      <c r="Q1805" t="str">
        <f t="shared" si="113"/>
        <v>Gun</v>
      </c>
      <c r="R1805" s="8" t="str">
        <f>LOOKUP(G1805,{0,1,19,30,40,50,60,70},{"null","0-18","19-29","30-39","40-49","50-59","60-69","70+"})</f>
        <v>50-59</v>
      </c>
      <c r="S1805" t="str">
        <f t="shared" si="114"/>
        <v>Not Fleeing or Blank</v>
      </c>
      <c r="T1805" t="str">
        <f t="shared" si="115"/>
        <v>NO</v>
      </c>
    </row>
    <row r="1806" spans="1:20" ht="19" hidden="1" x14ac:dyDescent="0.2">
      <c r="A1806">
        <v>1805</v>
      </c>
      <c r="B1806">
        <v>2010</v>
      </c>
      <c r="C1806" t="s">
        <v>3018</v>
      </c>
      <c r="D1806" s="1">
        <v>42676</v>
      </c>
      <c r="E1806" t="s">
        <v>15</v>
      </c>
      <c r="F1806" t="s">
        <v>77</v>
      </c>
      <c r="G1806">
        <v>40</v>
      </c>
      <c r="H1806" t="s">
        <v>17</v>
      </c>
      <c r="I1806" t="s">
        <v>24</v>
      </c>
      <c r="J1806" t="s">
        <v>1243</v>
      </c>
      <c r="K1806" t="s">
        <v>81</v>
      </c>
      <c r="L1806" t="b">
        <v>0</v>
      </c>
      <c r="M1806" t="s">
        <v>77</v>
      </c>
      <c r="N1806" t="s">
        <v>442</v>
      </c>
      <c r="O1806" t="b">
        <v>0</v>
      </c>
      <c r="P1806" t="str">
        <f t="shared" si="112"/>
        <v>unarmed or undetermined or null</v>
      </c>
      <c r="Q1806" t="str">
        <f t="shared" si="113"/>
        <v>No Gun</v>
      </c>
      <c r="R1806" s="8" t="str">
        <f>LOOKUP(G1806,{0,1,19,30,40,50,60,70},{"null","0-18","19-29","30-39","40-49","50-59","60-69","70+"})</f>
        <v>40-49</v>
      </c>
      <c r="S1806" t="str">
        <f t="shared" si="114"/>
        <v>Fleeing</v>
      </c>
      <c r="T1806" t="str">
        <f t="shared" si="115"/>
        <v>NO</v>
      </c>
    </row>
    <row r="1807" spans="1:20" ht="19" hidden="1" x14ac:dyDescent="0.2">
      <c r="A1807">
        <v>1806</v>
      </c>
      <c r="B1807">
        <v>2011</v>
      </c>
      <c r="C1807" t="s">
        <v>3019</v>
      </c>
      <c r="D1807" s="1">
        <v>42677</v>
      </c>
      <c r="E1807" t="s">
        <v>15</v>
      </c>
      <c r="F1807" t="s">
        <v>16</v>
      </c>
      <c r="G1807">
        <v>23</v>
      </c>
      <c r="H1807" t="s">
        <v>17</v>
      </c>
      <c r="I1807" t="s">
        <v>56</v>
      </c>
      <c r="J1807" t="s">
        <v>381</v>
      </c>
      <c r="K1807" t="s">
        <v>251</v>
      </c>
      <c r="L1807" t="b">
        <v>0</v>
      </c>
      <c r="M1807" t="s">
        <v>21</v>
      </c>
      <c r="N1807" t="s">
        <v>22</v>
      </c>
      <c r="O1807" t="b">
        <v>0</v>
      </c>
      <c r="P1807" t="str">
        <f t="shared" si="112"/>
        <v>armed</v>
      </c>
      <c r="Q1807" t="str">
        <f t="shared" si="113"/>
        <v>Gun</v>
      </c>
      <c r="R1807" s="8" t="str">
        <f>LOOKUP(G1807,{0,1,19,30,40,50,60,70},{"null","0-18","19-29","30-39","40-49","50-59","60-69","70+"})</f>
        <v>19-29</v>
      </c>
      <c r="S1807" t="str">
        <f t="shared" si="114"/>
        <v>Not Fleeing or Blank</v>
      </c>
      <c r="T1807" t="str">
        <f t="shared" si="115"/>
        <v>NO</v>
      </c>
    </row>
    <row r="1808" spans="1:20" ht="19" hidden="1" x14ac:dyDescent="0.2">
      <c r="A1808">
        <v>1807</v>
      </c>
      <c r="B1808">
        <v>2012</v>
      </c>
      <c r="C1808" t="s">
        <v>3020</v>
      </c>
      <c r="D1808" s="1">
        <v>42677</v>
      </c>
      <c r="E1808" t="s">
        <v>15</v>
      </c>
      <c r="F1808" t="s">
        <v>60</v>
      </c>
      <c r="G1808">
        <v>64</v>
      </c>
      <c r="H1808" t="s">
        <v>17</v>
      </c>
      <c r="J1808" t="s">
        <v>3021</v>
      </c>
      <c r="K1808" t="s">
        <v>58</v>
      </c>
      <c r="L1808" t="b">
        <v>1</v>
      </c>
      <c r="M1808" t="s">
        <v>21</v>
      </c>
      <c r="N1808" t="s">
        <v>22</v>
      </c>
      <c r="O1808" t="b">
        <v>0</v>
      </c>
      <c r="P1808" t="str">
        <f t="shared" si="112"/>
        <v>armed</v>
      </c>
      <c r="Q1808" t="str">
        <f t="shared" si="113"/>
        <v>No Gun</v>
      </c>
      <c r="R1808" s="8" t="str">
        <f>LOOKUP(G1808,{0,1,19,30,40,50,60,70},{"null","0-18","19-29","30-39","40-49","50-59","60-69","70+"})</f>
        <v>60-69</v>
      </c>
      <c r="S1808" t="str">
        <f t="shared" si="114"/>
        <v>Not Fleeing or Blank</v>
      </c>
      <c r="T1808" t="str">
        <f t="shared" si="115"/>
        <v>NO</v>
      </c>
    </row>
    <row r="1809" spans="1:20" ht="19" hidden="1" x14ac:dyDescent="0.2">
      <c r="A1809">
        <v>1808</v>
      </c>
      <c r="B1809">
        <v>2013</v>
      </c>
      <c r="C1809" t="s">
        <v>3022</v>
      </c>
      <c r="D1809" s="1">
        <v>42677</v>
      </c>
      <c r="E1809" t="s">
        <v>15</v>
      </c>
      <c r="F1809" t="s">
        <v>16</v>
      </c>
      <c r="G1809">
        <v>56</v>
      </c>
      <c r="H1809" t="s">
        <v>52</v>
      </c>
      <c r="J1809" t="s">
        <v>3023</v>
      </c>
      <c r="K1809" t="s">
        <v>230</v>
      </c>
      <c r="L1809" t="b">
        <v>0</v>
      </c>
      <c r="M1809" t="s">
        <v>21</v>
      </c>
      <c r="N1809" t="s">
        <v>22</v>
      </c>
      <c r="O1809" t="b">
        <v>0</v>
      </c>
      <c r="P1809" t="str">
        <f t="shared" si="112"/>
        <v>armed</v>
      </c>
      <c r="Q1809" t="str">
        <f t="shared" si="113"/>
        <v>Gun</v>
      </c>
      <c r="R1809" s="8" t="str">
        <f>LOOKUP(G1809,{0,1,19,30,40,50,60,70},{"null","0-18","19-29","30-39","40-49","50-59","60-69","70+"})</f>
        <v>50-59</v>
      </c>
      <c r="S1809" t="str">
        <f t="shared" si="114"/>
        <v>Not Fleeing or Blank</v>
      </c>
      <c r="T1809" t="str">
        <f t="shared" si="115"/>
        <v>NO</v>
      </c>
    </row>
    <row r="1810" spans="1:20" ht="19" hidden="1" x14ac:dyDescent="0.2">
      <c r="A1810">
        <v>1809</v>
      </c>
      <c r="B1810">
        <v>2015</v>
      </c>
      <c r="C1810" t="s">
        <v>3024</v>
      </c>
      <c r="D1810" s="1">
        <v>42678</v>
      </c>
      <c r="E1810" t="s">
        <v>15</v>
      </c>
      <c r="F1810" t="s">
        <v>77</v>
      </c>
      <c r="G1810">
        <v>26</v>
      </c>
      <c r="H1810" t="s">
        <v>17</v>
      </c>
      <c r="I1810" t="s">
        <v>30</v>
      </c>
      <c r="J1810" t="s">
        <v>3025</v>
      </c>
      <c r="K1810" t="s">
        <v>37</v>
      </c>
      <c r="L1810" t="b">
        <v>0</v>
      </c>
      <c r="M1810" t="s">
        <v>77</v>
      </c>
      <c r="N1810" t="s">
        <v>22</v>
      </c>
      <c r="O1810" t="b">
        <v>0</v>
      </c>
      <c r="P1810" t="str">
        <f t="shared" si="112"/>
        <v>unarmed or undetermined or null</v>
      </c>
      <c r="Q1810" t="str">
        <f t="shared" si="113"/>
        <v>No Gun</v>
      </c>
      <c r="R1810" s="8" t="str">
        <f>LOOKUP(G1810,{0,1,19,30,40,50,60,70},{"null","0-18","19-29","30-39","40-49","50-59","60-69","70+"})</f>
        <v>19-29</v>
      </c>
      <c r="S1810" t="str">
        <f t="shared" si="114"/>
        <v>Not Fleeing or Blank</v>
      </c>
      <c r="T1810" t="str">
        <f t="shared" si="115"/>
        <v>NO</v>
      </c>
    </row>
    <row r="1811" spans="1:20" ht="19" hidden="1" x14ac:dyDescent="0.2">
      <c r="A1811">
        <v>1810</v>
      </c>
      <c r="B1811">
        <v>2016</v>
      </c>
      <c r="C1811" t="s">
        <v>3026</v>
      </c>
      <c r="D1811" s="1">
        <v>42678</v>
      </c>
      <c r="E1811" t="s">
        <v>15</v>
      </c>
      <c r="F1811" t="s">
        <v>16</v>
      </c>
      <c r="G1811">
        <v>35</v>
      </c>
      <c r="H1811" t="s">
        <v>17</v>
      </c>
      <c r="I1811" t="s">
        <v>30</v>
      </c>
      <c r="J1811" t="s">
        <v>662</v>
      </c>
      <c r="K1811" t="s">
        <v>258</v>
      </c>
      <c r="L1811" t="b">
        <v>1</v>
      </c>
      <c r="M1811" t="s">
        <v>21</v>
      </c>
      <c r="N1811" t="s">
        <v>442</v>
      </c>
      <c r="O1811" t="b">
        <v>0</v>
      </c>
      <c r="P1811" t="str">
        <f t="shared" si="112"/>
        <v>armed</v>
      </c>
      <c r="Q1811" t="str">
        <f t="shared" si="113"/>
        <v>Gun</v>
      </c>
      <c r="R1811" s="8" t="str">
        <f>LOOKUP(G1811,{0,1,19,30,40,50,60,70},{"null","0-18","19-29","30-39","40-49","50-59","60-69","70+"})</f>
        <v>30-39</v>
      </c>
      <c r="S1811" t="str">
        <f t="shared" si="114"/>
        <v>Fleeing</v>
      </c>
      <c r="T1811" t="str">
        <f t="shared" si="115"/>
        <v>NO</v>
      </c>
    </row>
    <row r="1812" spans="1:20" ht="19" hidden="1" x14ac:dyDescent="0.2">
      <c r="A1812">
        <v>1811</v>
      </c>
      <c r="B1812">
        <v>2017</v>
      </c>
      <c r="C1812" t="s">
        <v>3027</v>
      </c>
      <c r="D1812" s="1">
        <v>42679</v>
      </c>
      <c r="E1812" t="s">
        <v>15</v>
      </c>
      <c r="F1812" t="s">
        <v>60</v>
      </c>
      <c r="G1812">
        <v>49</v>
      </c>
      <c r="H1812" t="s">
        <v>17</v>
      </c>
      <c r="I1812" t="s">
        <v>24</v>
      </c>
      <c r="J1812" t="s">
        <v>3028</v>
      </c>
      <c r="K1812" t="s">
        <v>169</v>
      </c>
      <c r="L1812" t="b">
        <v>1</v>
      </c>
      <c r="M1812" t="s">
        <v>33</v>
      </c>
      <c r="N1812" t="s">
        <v>22</v>
      </c>
      <c r="O1812" t="b">
        <v>0</v>
      </c>
      <c r="P1812" t="str">
        <f t="shared" si="112"/>
        <v>armed</v>
      </c>
      <c r="Q1812" t="str">
        <f t="shared" si="113"/>
        <v>No Gun</v>
      </c>
      <c r="R1812" s="8" t="str">
        <f>LOOKUP(G1812,{0,1,19,30,40,50,60,70},{"null","0-18","19-29","30-39","40-49","50-59","60-69","70+"})</f>
        <v>40-49</v>
      </c>
      <c r="S1812" t="str">
        <f t="shared" si="114"/>
        <v>Not Fleeing or Blank</v>
      </c>
      <c r="T1812" t="str">
        <f t="shared" si="115"/>
        <v>NO</v>
      </c>
    </row>
    <row r="1813" spans="1:20" ht="19" hidden="1" x14ac:dyDescent="0.2">
      <c r="A1813">
        <v>1812</v>
      </c>
      <c r="B1813">
        <v>2020</v>
      </c>
      <c r="C1813" t="s">
        <v>3029</v>
      </c>
      <c r="D1813" s="1">
        <v>42679</v>
      </c>
      <c r="E1813" t="s">
        <v>15</v>
      </c>
      <c r="G1813">
        <v>36</v>
      </c>
      <c r="H1813" t="s">
        <v>17</v>
      </c>
      <c r="I1813" t="s">
        <v>24</v>
      </c>
      <c r="J1813" t="s">
        <v>3030</v>
      </c>
      <c r="K1813" t="s">
        <v>44</v>
      </c>
      <c r="L1813" t="b">
        <v>0</v>
      </c>
      <c r="M1813" t="s">
        <v>33</v>
      </c>
      <c r="N1813" t="s">
        <v>48</v>
      </c>
      <c r="O1813" t="b">
        <v>0</v>
      </c>
      <c r="P1813" t="str">
        <f t="shared" si="112"/>
        <v>unarmed or undetermined or null</v>
      </c>
      <c r="Q1813" t="str">
        <f t="shared" si="113"/>
        <v>No Gun</v>
      </c>
      <c r="R1813" s="8" t="str">
        <f>LOOKUP(G1813,{0,1,19,30,40,50,60,70},{"null","0-18","19-29","30-39","40-49","50-59","60-69","70+"})</f>
        <v>30-39</v>
      </c>
      <c r="S1813" t="str">
        <f t="shared" si="114"/>
        <v>Fleeing</v>
      </c>
      <c r="T1813" t="str">
        <f t="shared" si="115"/>
        <v>NO</v>
      </c>
    </row>
    <row r="1814" spans="1:20" ht="19" hidden="1" x14ac:dyDescent="0.2">
      <c r="A1814">
        <v>1813</v>
      </c>
      <c r="B1814">
        <v>2021</v>
      </c>
      <c r="C1814" t="s">
        <v>3031</v>
      </c>
      <c r="D1814" s="1">
        <v>42679</v>
      </c>
      <c r="E1814" t="s">
        <v>15</v>
      </c>
      <c r="F1814" t="s">
        <v>16</v>
      </c>
      <c r="G1814">
        <v>56</v>
      </c>
      <c r="H1814" t="s">
        <v>17</v>
      </c>
      <c r="I1814" t="s">
        <v>24</v>
      </c>
      <c r="J1814" t="s">
        <v>3032</v>
      </c>
      <c r="K1814" t="s">
        <v>447</v>
      </c>
      <c r="L1814" t="b">
        <v>0</v>
      </c>
      <c r="M1814" t="s">
        <v>21</v>
      </c>
      <c r="N1814" t="s">
        <v>22</v>
      </c>
      <c r="O1814" t="b">
        <v>0</v>
      </c>
      <c r="P1814" t="str">
        <f t="shared" si="112"/>
        <v>armed</v>
      </c>
      <c r="Q1814" t="str">
        <f t="shared" si="113"/>
        <v>Gun</v>
      </c>
      <c r="R1814" s="8" t="str">
        <f>LOOKUP(G1814,{0,1,19,30,40,50,60,70},{"null","0-18","19-29","30-39","40-49","50-59","60-69","70+"})</f>
        <v>50-59</v>
      </c>
      <c r="S1814" t="str">
        <f t="shared" si="114"/>
        <v>Not Fleeing or Blank</v>
      </c>
      <c r="T1814" t="str">
        <f t="shared" si="115"/>
        <v>NO</v>
      </c>
    </row>
    <row r="1815" spans="1:20" ht="19" hidden="1" x14ac:dyDescent="0.2">
      <c r="A1815">
        <v>1814</v>
      </c>
      <c r="B1815">
        <v>2022</v>
      </c>
      <c r="C1815" t="s">
        <v>3033</v>
      </c>
      <c r="D1815" s="1">
        <v>42679</v>
      </c>
      <c r="E1815" t="s">
        <v>15</v>
      </c>
      <c r="F1815" t="s">
        <v>16</v>
      </c>
      <c r="G1815">
        <v>59</v>
      </c>
      <c r="H1815" t="s">
        <v>17</v>
      </c>
      <c r="J1815" t="s">
        <v>3034</v>
      </c>
      <c r="K1815" t="s">
        <v>20</v>
      </c>
      <c r="L1815" t="b">
        <v>0</v>
      </c>
      <c r="M1815" t="s">
        <v>77</v>
      </c>
      <c r="O1815" t="b">
        <v>0</v>
      </c>
      <c r="P1815" t="str">
        <f t="shared" si="112"/>
        <v>armed</v>
      </c>
      <c r="Q1815" t="str">
        <f t="shared" si="113"/>
        <v>Gun</v>
      </c>
      <c r="R1815" s="8" t="str">
        <f>LOOKUP(G1815,{0,1,19,30,40,50,60,70},{"null","0-18","19-29","30-39","40-49","50-59","60-69","70+"})</f>
        <v>50-59</v>
      </c>
      <c r="S1815" t="str">
        <f t="shared" si="114"/>
        <v>Not Fleeing or Blank</v>
      </c>
      <c r="T1815" t="str">
        <f t="shared" si="115"/>
        <v>NO</v>
      </c>
    </row>
    <row r="1816" spans="1:20" ht="19" hidden="1" x14ac:dyDescent="0.2">
      <c r="A1816">
        <v>1815</v>
      </c>
      <c r="B1816">
        <v>2023</v>
      </c>
      <c r="C1816" t="s">
        <v>3035</v>
      </c>
      <c r="D1816" s="1">
        <v>42679</v>
      </c>
      <c r="E1816" t="s">
        <v>15</v>
      </c>
      <c r="F1816" t="s">
        <v>16</v>
      </c>
      <c r="G1816">
        <v>34</v>
      </c>
      <c r="H1816" t="s">
        <v>17</v>
      </c>
      <c r="I1816" t="s">
        <v>24</v>
      </c>
      <c r="J1816" t="s">
        <v>3036</v>
      </c>
      <c r="K1816" t="s">
        <v>64</v>
      </c>
      <c r="L1816" t="b">
        <v>0</v>
      </c>
      <c r="M1816" t="s">
        <v>33</v>
      </c>
      <c r="N1816" t="s">
        <v>442</v>
      </c>
      <c r="O1816" t="b">
        <v>1</v>
      </c>
      <c r="P1816" t="str">
        <f t="shared" si="112"/>
        <v>armed</v>
      </c>
      <c r="Q1816" t="str">
        <f t="shared" si="113"/>
        <v>Gun</v>
      </c>
      <c r="R1816" s="8" t="str">
        <f>LOOKUP(G1816,{0,1,19,30,40,50,60,70},{"null","0-18","19-29","30-39","40-49","50-59","60-69","70+"})</f>
        <v>30-39</v>
      </c>
      <c r="S1816" t="str">
        <f t="shared" si="114"/>
        <v>Fleeing</v>
      </c>
      <c r="T1816" t="str">
        <f t="shared" si="115"/>
        <v>NO</v>
      </c>
    </row>
    <row r="1817" spans="1:20" ht="19" hidden="1" x14ac:dyDescent="0.2">
      <c r="A1817">
        <v>1816</v>
      </c>
      <c r="B1817">
        <v>2014</v>
      </c>
      <c r="C1817" t="s">
        <v>3037</v>
      </c>
      <c r="D1817" s="1">
        <v>42680</v>
      </c>
      <c r="E1817" t="s">
        <v>28</v>
      </c>
      <c r="F1817" t="s">
        <v>77</v>
      </c>
      <c r="G1817">
        <v>33</v>
      </c>
      <c r="H1817" t="s">
        <v>17</v>
      </c>
      <c r="I1817" t="s">
        <v>30</v>
      </c>
      <c r="J1817" t="s">
        <v>358</v>
      </c>
      <c r="K1817" t="s">
        <v>37</v>
      </c>
      <c r="L1817" t="b">
        <v>0</v>
      </c>
      <c r="M1817" t="s">
        <v>77</v>
      </c>
      <c r="N1817" t="s">
        <v>22</v>
      </c>
      <c r="O1817" t="b">
        <v>0</v>
      </c>
      <c r="P1817" t="str">
        <f t="shared" si="112"/>
        <v>unarmed or undetermined or null</v>
      </c>
      <c r="Q1817" t="str">
        <f t="shared" si="113"/>
        <v>No Gun</v>
      </c>
      <c r="R1817" s="8" t="str">
        <f>LOOKUP(G1817,{0,1,19,30,40,50,60,70},{"null","0-18","19-29","30-39","40-49","50-59","60-69","70+"})</f>
        <v>30-39</v>
      </c>
      <c r="S1817" t="str">
        <f t="shared" si="114"/>
        <v>Not Fleeing or Blank</v>
      </c>
      <c r="T1817" t="str">
        <f t="shared" si="115"/>
        <v>NO</v>
      </c>
    </row>
    <row r="1818" spans="1:20" ht="19" hidden="1" x14ac:dyDescent="0.2">
      <c r="A1818">
        <v>1817</v>
      </c>
      <c r="B1818">
        <v>2018</v>
      </c>
      <c r="C1818" t="s">
        <v>3038</v>
      </c>
      <c r="D1818" s="1">
        <v>42680</v>
      </c>
      <c r="E1818" t="s">
        <v>15</v>
      </c>
      <c r="F1818" t="s">
        <v>16</v>
      </c>
      <c r="G1818">
        <v>43</v>
      </c>
      <c r="H1818" t="s">
        <v>17</v>
      </c>
      <c r="I1818" t="s">
        <v>24</v>
      </c>
      <c r="J1818" t="s">
        <v>1594</v>
      </c>
      <c r="K1818" t="s">
        <v>361</v>
      </c>
      <c r="L1818" t="b">
        <v>1</v>
      </c>
      <c r="M1818" t="s">
        <v>21</v>
      </c>
      <c r="N1818" t="s">
        <v>22</v>
      </c>
      <c r="O1818" t="b">
        <v>0</v>
      </c>
      <c r="P1818" t="str">
        <f t="shared" si="112"/>
        <v>armed</v>
      </c>
      <c r="Q1818" t="str">
        <f t="shared" si="113"/>
        <v>Gun</v>
      </c>
      <c r="R1818" s="8" t="str">
        <f>LOOKUP(G1818,{0,1,19,30,40,50,60,70},{"null","0-18","19-29","30-39","40-49","50-59","60-69","70+"})</f>
        <v>40-49</v>
      </c>
      <c r="S1818" t="str">
        <f t="shared" si="114"/>
        <v>Not Fleeing or Blank</v>
      </c>
      <c r="T1818" t="str">
        <f t="shared" si="115"/>
        <v>NO</v>
      </c>
    </row>
    <row r="1819" spans="1:20" ht="19" hidden="1" x14ac:dyDescent="0.2">
      <c r="A1819">
        <v>1818</v>
      </c>
      <c r="B1819">
        <v>2019</v>
      </c>
      <c r="C1819" t="s">
        <v>3039</v>
      </c>
      <c r="D1819" s="1">
        <v>42680</v>
      </c>
      <c r="E1819" t="s">
        <v>28</v>
      </c>
      <c r="G1819">
        <v>43</v>
      </c>
      <c r="H1819" t="s">
        <v>17</v>
      </c>
      <c r="I1819" t="s">
        <v>24</v>
      </c>
      <c r="J1819" t="s">
        <v>3040</v>
      </c>
      <c r="K1819" t="s">
        <v>146</v>
      </c>
      <c r="L1819" t="b">
        <v>0</v>
      </c>
      <c r="M1819" t="s">
        <v>77</v>
      </c>
      <c r="N1819" t="s">
        <v>48</v>
      </c>
      <c r="O1819" t="b">
        <v>0</v>
      </c>
      <c r="P1819" t="str">
        <f t="shared" si="112"/>
        <v>unarmed or undetermined or null</v>
      </c>
      <c r="Q1819" t="str">
        <f t="shared" si="113"/>
        <v>No Gun</v>
      </c>
      <c r="R1819" s="8" t="str">
        <f>LOOKUP(G1819,{0,1,19,30,40,50,60,70},{"null","0-18","19-29","30-39","40-49","50-59","60-69","70+"})</f>
        <v>40-49</v>
      </c>
      <c r="S1819" t="str">
        <f t="shared" si="114"/>
        <v>Fleeing</v>
      </c>
      <c r="T1819" t="str">
        <f t="shared" si="115"/>
        <v>NO</v>
      </c>
    </row>
    <row r="1820" spans="1:20" ht="19" hidden="1" x14ac:dyDescent="0.2">
      <c r="A1820">
        <v>1819</v>
      </c>
      <c r="B1820">
        <v>2024</v>
      </c>
      <c r="C1820" t="s">
        <v>3041</v>
      </c>
      <c r="D1820" s="1">
        <v>42680</v>
      </c>
      <c r="E1820" t="s">
        <v>15</v>
      </c>
      <c r="F1820" t="s">
        <v>1023</v>
      </c>
      <c r="G1820">
        <v>31</v>
      </c>
      <c r="H1820" t="s">
        <v>17</v>
      </c>
      <c r="I1820" t="s">
        <v>24</v>
      </c>
      <c r="J1820" t="s">
        <v>3042</v>
      </c>
      <c r="K1820" t="s">
        <v>115</v>
      </c>
      <c r="L1820" t="b">
        <v>0</v>
      </c>
      <c r="M1820" t="s">
        <v>33</v>
      </c>
      <c r="N1820" t="s">
        <v>73</v>
      </c>
      <c r="O1820" t="b">
        <v>0</v>
      </c>
      <c r="P1820" t="str">
        <f t="shared" si="112"/>
        <v>armed</v>
      </c>
      <c r="Q1820" t="str">
        <f t="shared" si="113"/>
        <v>No Gun</v>
      </c>
      <c r="R1820" s="8" t="str">
        <f>LOOKUP(G1820,{0,1,19,30,40,50,60,70},{"null","0-18","19-29","30-39","40-49","50-59","60-69","70+"})</f>
        <v>30-39</v>
      </c>
      <c r="S1820" t="str">
        <f t="shared" si="114"/>
        <v>Fleeing</v>
      </c>
      <c r="T1820" t="str">
        <f t="shared" si="115"/>
        <v>NO</v>
      </c>
    </row>
    <row r="1821" spans="1:20" ht="19" hidden="1" x14ac:dyDescent="0.2">
      <c r="A1821">
        <v>1820</v>
      </c>
      <c r="B1821">
        <v>2025</v>
      </c>
      <c r="C1821" t="s">
        <v>3043</v>
      </c>
      <c r="D1821" s="1">
        <v>42680</v>
      </c>
      <c r="E1821" t="s">
        <v>15</v>
      </c>
      <c r="G1821">
        <v>17</v>
      </c>
      <c r="H1821" t="s">
        <v>17</v>
      </c>
      <c r="I1821" t="s">
        <v>24</v>
      </c>
      <c r="J1821" t="s">
        <v>1927</v>
      </c>
      <c r="K1821" t="s">
        <v>278</v>
      </c>
      <c r="L1821" t="b">
        <v>0</v>
      </c>
      <c r="M1821" t="s">
        <v>33</v>
      </c>
      <c r="N1821" t="s">
        <v>48</v>
      </c>
      <c r="O1821" t="b">
        <v>0</v>
      </c>
      <c r="P1821" t="str">
        <f t="shared" si="112"/>
        <v>unarmed or undetermined or null</v>
      </c>
      <c r="Q1821" t="str">
        <f t="shared" si="113"/>
        <v>No Gun</v>
      </c>
      <c r="R1821" s="8" t="str">
        <f>LOOKUP(G1821,{0,1,19,30,40,50,60,70},{"null","0-18","19-29","30-39","40-49","50-59","60-69","70+"})</f>
        <v>0-18</v>
      </c>
      <c r="S1821" t="str">
        <f t="shared" si="114"/>
        <v>Fleeing</v>
      </c>
      <c r="T1821" t="str">
        <f t="shared" si="115"/>
        <v>NO</v>
      </c>
    </row>
    <row r="1822" spans="1:20" ht="19" hidden="1" x14ac:dyDescent="0.2">
      <c r="A1822">
        <v>1821</v>
      </c>
      <c r="B1822">
        <v>2027</v>
      </c>
      <c r="C1822" t="s">
        <v>3044</v>
      </c>
      <c r="D1822" s="1">
        <v>42680</v>
      </c>
      <c r="E1822" t="s">
        <v>15</v>
      </c>
      <c r="F1822" t="s">
        <v>203</v>
      </c>
      <c r="G1822">
        <v>32</v>
      </c>
      <c r="H1822" t="s">
        <v>17</v>
      </c>
      <c r="I1822" t="s">
        <v>24</v>
      </c>
      <c r="J1822" t="s">
        <v>3045</v>
      </c>
      <c r="K1822" t="s">
        <v>447</v>
      </c>
      <c r="L1822" t="b">
        <v>1</v>
      </c>
      <c r="M1822" t="s">
        <v>33</v>
      </c>
      <c r="N1822" t="s">
        <v>22</v>
      </c>
      <c r="O1822" t="b">
        <v>0</v>
      </c>
      <c r="P1822" t="str">
        <f t="shared" si="112"/>
        <v>armed</v>
      </c>
      <c r="Q1822" t="str">
        <f t="shared" si="113"/>
        <v>No Gun</v>
      </c>
      <c r="R1822" s="8" t="str">
        <f>LOOKUP(G1822,{0,1,19,30,40,50,60,70},{"null","0-18","19-29","30-39","40-49","50-59","60-69","70+"})</f>
        <v>30-39</v>
      </c>
      <c r="S1822" t="str">
        <f t="shared" si="114"/>
        <v>Not Fleeing or Blank</v>
      </c>
      <c r="T1822" t="str">
        <f t="shared" si="115"/>
        <v>NO</v>
      </c>
    </row>
    <row r="1823" spans="1:20" ht="19" x14ac:dyDescent="0.2">
      <c r="A1823">
        <v>1822</v>
      </c>
      <c r="B1823">
        <v>2026</v>
      </c>
      <c r="C1823" t="s">
        <v>3046</v>
      </c>
      <c r="D1823" s="1">
        <v>42681</v>
      </c>
      <c r="E1823" t="s">
        <v>15</v>
      </c>
      <c r="F1823" t="s">
        <v>16</v>
      </c>
      <c r="G1823">
        <v>31</v>
      </c>
      <c r="H1823" t="s">
        <v>17</v>
      </c>
      <c r="I1823" t="s">
        <v>56</v>
      </c>
      <c r="J1823" t="s">
        <v>1066</v>
      </c>
      <c r="K1823" t="s">
        <v>58</v>
      </c>
      <c r="L1823" t="b">
        <v>0</v>
      </c>
      <c r="M1823" t="s">
        <v>21</v>
      </c>
      <c r="N1823" t="s">
        <v>442</v>
      </c>
      <c r="O1823" t="b">
        <v>0</v>
      </c>
      <c r="P1823" t="str">
        <f t="shared" si="112"/>
        <v>armed</v>
      </c>
      <c r="Q1823" t="str">
        <f t="shared" si="113"/>
        <v>Gun</v>
      </c>
      <c r="R1823" s="8" t="str">
        <f>LOOKUP(G1823,{0,1,19,30,40,50,60,70},{"null","0-18","19-29","30-39","40-49","50-59","60-69","70+"})</f>
        <v>30-39</v>
      </c>
      <c r="S1823" t="str">
        <f t="shared" si="114"/>
        <v>Fleeing</v>
      </c>
      <c r="T1823" t="str">
        <f t="shared" si="115"/>
        <v>YES</v>
      </c>
    </row>
    <row r="1824" spans="1:20" ht="19" hidden="1" x14ac:dyDescent="0.2">
      <c r="A1824">
        <v>1823</v>
      </c>
      <c r="B1824">
        <v>2028</v>
      </c>
      <c r="C1824" t="s">
        <v>3047</v>
      </c>
      <c r="D1824" s="1">
        <v>42682</v>
      </c>
      <c r="E1824" t="s">
        <v>28</v>
      </c>
      <c r="F1824" t="s">
        <v>29</v>
      </c>
      <c r="G1824">
        <v>19</v>
      </c>
      <c r="H1824" t="s">
        <v>17</v>
      </c>
      <c r="I1824" t="s">
        <v>24</v>
      </c>
      <c r="J1824" t="s">
        <v>2747</v>
      </c>
      <c r="K1824" t="s">
        <v>32</v>
      </c>
      <c r="L1824" t="b">
        <v>0</v>
      </c>
      <c r="M1824" t="s">
        <v>21</v>
      </c>
      <c r="N1824" t="s">
        <v>48</v>
      </c>
      <c r="O1824" t="b">
        <v>0</v>
      </c>
      <c r="P1824" t="str">
        <f t="shared" si="112"/>
        <v>unarmed or undetermined or null</v>
      </c>
      <c r="Q1824" t="str">
        <f t="shared" si="113"/>
        <v>No Gun</v>
      </c>
      <c r="R1824" s="8" t="str">
        <f>LOOKUP(G1824,{0,1,19,30,40,50,60,70},{"null","0-18","19-29","30-39","40-49","50-59","60-69","70+"})</f>
        <v>19-29</v>
      </c>
      <c r="S1824" t="str">
        <f t="shared" si="114"/>
        <v>Fleeing</v>
      </c>
      <c r="T1824" t="str">
        <f t="shared" si="115"/>
        <v>NO</v>
      </c>
    </row>
    <row r="1825" spans="1:20" ht="19" hidden="1" x14ac:dyDescent="0.2">
      <c r="A1825">
        <v>1824</v>
      </c>
      <c r="B1825">
        <v>2031</v>
      </c>
      <c r="C1825" t="s">
        <v>3048</v>
      </c>
      <c r="D1825" s="1">
        <v>42682</v>
      </c>
      <c r="E1825" t="s">
        <v>15</v>
      </c>
      <c r="F1825" t="s">
        <v>16</v>
      </c>
      <c r="G1825">
        <v>23</v>
      </c>
      <c r="H1825" t="s">
        <v>17</v>
      </c>
      <c r="I1825" t="s">
        <v>30</v>
      </c>
      <c r="J1825" t="s">
        <v>184</v>
      </c>
      <c r="K1825" t="s">
        <v>41</v>
      </c>
      <c r="L1825" t="b">
        <v>0</v>
      </c>
      <c r="M1825" t="s">
        <v>21</v>
      </c>
      <c r="N1825" t="s">
        <v>442</v>
      </c>
      <c r="O1825" t="b">
        <v>0</v>
      </c>
      <c r="P1825" t="str">
        <f t="shared" si="112"/>
        <v>armed</v>
      </c>
      <c r="Q1825" t="str">
        <f t="shared" si="113"/>
        <v>Gun</v>
      </c>
      <c r="R1825" s="8" t="str">
        <f>LOOKUP(G1825,{0,1,19,30,40,50,60,70},{"null","0-18","19-29","30-39","40-49","50-59","60-69","70+"})</f>
        <v>19-29</v>
      </c>
      <c r="S1825" t="str">
        <f t="shared" si="114"/>
        <v>Fleeing</v>
      </c>
      <c r="T1825" t="str">
        <f t="shared" si="115"/>
        <v>NO</v>
      </c>
    </row>
    <row r="1826" spans="1:20" ht="19" hidden="1" x14ac:dyDescent="0.2">
      <c r="A1826">
        <v>1825</v>
      </c>
      <c r="B1826">
        <v>2032</v>
      </c>
      <c r="C1826" t="s">
        <v>3049</v>
      </c>
      <c r="D1826" s="1">
        <v>42682</v>
      </c>
      <c r="E1826" t="s">
        <v>15</v>
      </c>
      <c r="G1826">
        <v>26</v>
      </c>
      <c r="H1826" t="s">
        <v>17</v>
      </c>
      <c r="I1826" t="s">
        <v>24</v>
      </c>
      <c r="J1826" t="s">
        <v>3050</v>
      </c>
      <c r="K1826" t="s">
        <v>67</v>
      </c>
      <c r="L1826" t="b">
        <v>0</v>
      </c>
      <c r="M1826" t="s">
        <v>21</v>
      </c>
      <c r="N1826" t="s">
        <v>48</v>
      </c>
      <c r="O1826" t="b">
        <v>0</v>
      </c>
      <c r="P1826" t="str">
        <f t="shared" si="112"/>
        <v>unarmed or undetermined or null</v>
      </c>
      <c r="Q1826" t="str">
        <f t="shared" si="113"/>
        <v>No Gun</v>
      </c>
      <c r="R1826" s="8" t="str">
        <f>LOOKUP(G1826,{0,1,19,30,40,50,60,70},{"null","0-18","19-29","30-39","40-49","50-59","60-69","70+"})</f>
        <v>19-29</v>
      </c>
      <c r="S1826" t="str">
        <f t="shared" si="114"/>
        <v>Fleeing</v>
      </c>
      <c r="T1826" t="str">
        <f t="shared" si="115"/>
        <v>NO</v>
      </c>
    </row>
    <row r="1827" spans="1:20" ht="19" hidden="1" x14ac:dyDescent="0.2">
      <c r="A1827">
        <v>1826</v>
      </c>
      <c r="B1827">
        <v>2033</v>
      </c>
      <c r="C1827" t="s">
        <v>3051</v>
      </c>
      <c r="D1827" s="1">
        <v>42682</v>
      </c>
      <c r="E1827" t="s">
        <v>15</v>
      </c>
      <c r="F1827" t="s">
        <v>16</v>
      </c>
      <c r="G1827">
        <v>45</v>
      </c>
      <c r="H1827" t="s">
        <v>17</v>
      </c>
      <c r="I1827" t="s">
        <v>30</v>
      </c>
      <c r="J1827" t="s">
        <v>902</v>
      </c>
      <c r="K1827" t="s">
        <v>37</v>
      </c>
      <c r="L1827" t="b">
        <v>0</v>
      </c>
      <c r="M1827" t="s">
        <v>21</v>
      </c>
      <c r="N1827" t="s">
        <v>22</v>
      </c>
      <c r="O1827" t="b">
        <v>0</v>
      </c>
      <c r="P1827" t="str">
        <f t="shared" si="112"/>
        <v>armed</v>
      </c>
      <c r="Q1827" t="str">
        <f t="shared" si="113"/>
        <v>Gun</v>
      </c>
      <c r="R1827" s="8" t="str">
        <f>LOOKUP(G1827,{0,1,19,30,40,50,60,70},{"null","0-18","19-29","30-39","40-49","50-59","60-69","70+"})</f>
        <v>40-49</v>
      </c>
      <c r="S1827" t="str">
        <f t="shared" si="114"/>
        <v>Not Fleeing or Blank</v>
      </c>
      <c r="T1827" t="str">
        <f t="shared" si="115"/>
        <v>NO</v>
      </c>
    </row>
    <row r="1828" spans="1:20" ht="19" hidden="1" x14ac:dyDescent="0.2">
      <c r="A1828">
        <v>1827</v>
      </c>
      <c r="B1828">
        <v>2034</v>
      </c>
      <c r="C1828" t="s">
        <v>3052</v>
      </c>
      <c r="D1828" s="1">
        <v>42683</v>
      </c>
      <c r="E1828" t="s">
        <v>15</v>
      </c>
      <c r="F1828" t="s">
        <v>16</v>
      </c>
      <c r="G1828">
        <v>36</v>
      </c>
      <c r="H1828" t="s">
        <v>17</v>
      </c>
      <c r="I1828" t="s">
        <v>24</v>
      </c>
      <c r="J1828" t="s">
        <v>3053</v>
      </c>
      <c r="K1828" t="s">
        <v>47</v>
      </c>
      <c r="L1828" t="b">
        <v>0</v>
      </c>
      <c r="M1828" t="s">
        <v>21</v>
      </c>
      <c r="N1828" t="s">
        <v>22</v>
      </c>
      <c r="O1828" t="b">
        <v>0</v>
      </c>
      <c r="P1828" t="str">
        <f t="shared" si="112"/>
        <v>armed</v>
      </c>
      <c r="Q1828" t="str">
        <f t="shared" si="113"/>
        <v>Gun</v>
      </c>
      <c r="R1828" s="8" t="str">
        <f>LOOKUP(G1828,{0,1,19,30,40,50,60,70},{"null","0-18","19-29","30-39","40-49","50-59","60-69","70+"})</f>
        <v>30-39</v>
      </c>
      <c r="S1828" t="str">
        <f t="shared" si="114"/>
        <v>Not Fleeing or Blank</v>
      </c>
      <c r="T1828" t="str">
        <f t="shared" si="115"/>
        <v>NO</v>
      </c>
    </row>
    <row r="1829" spans="1:20" ht="19" hidden="1" x14ac:dyDescent="0.2">
      <c r="A1829">
        <v>1828</v>
      </c>
      <c r="B1829">
        <v>2036</v>
      </c>
      <c r="C1829" t="s">
        <v>3054</v>
      </c>
      <c r="D1829" s="1">
        <v>42684</v>
      </c>
      <c r="E1829" t="s">
        <v>15</v>
      </c>
      <c r="F1829" t="s">
        <v>16</v>
      </c>
      <c r="G1829">
        <v>41</v>
      </c>
      <c r="H1829" t="s">
        <v>17</v>
      </c>
      <c r="I1829" t="s">
        <v>30</v>
      </c>
      <c r="J1829" t="s">
        <v>3055</v>
      </c>
      <c r="K1829" t="s">
        <v>64</v>
      </c>
      <c r="L1829" t="b">
        <v>0</v>
      </c>
      <c r="M1829" t="s">
        <v>77</v>
      </c>
      <c r="O1829" t="b">
        <v>0</v>
      </c>
      <c r="P1829" t="str">
        <f t="shared" si="112"/>
        <v>armed</v>
      </c>
      <c r="Q1829" t="str">
        <f t="shared" si="113"/>
        <v>Gun</v>
      </c>
      <c r="R1829" s="8" t="str">
        <f>LOOKUP(G1829,{0,1,19,30,40,50,60,70},{"null","0-18","19-29","30-39","40-49","50-59","60-69","70+"})</f>
        <v>40-49</v>
      </c>
      <c r="S1829" t="str">
        <f t="shared" si="114"/>
        <v>Not Fleeing or Blank</v>
      </c>
      <c r="T1829" t="str">
        <f t="shared" si="115"/>
        <v>NO</v>
      </c>
    </row>
    <row r="1830" spans="1:20" ht="19" hidden="1" x14ac:dyDescent="0.2">
      <c r="A1830">
        <v>1829</v>
      </c>
      <c r="B1830">
        <v>2038</v>
      </c>
      <c r="C1830" t="s">
        <v>3056</v>
      </c>
      <c r="D1830" s="1">
        <v>42684</v>
      </c>
      <c r="E1830" t="s">
        <v>15</v>
      </c>
      <c r="F1830" t="s">
        <v>16</v>
      </c>
      <c r="G1830">
        <v>53</v>
      </c>
      <c r="H1830" t="s">
        <v>17</v>
      </c>
      <c r="I1830" t="s">
        <v>24</v>
      </c>
      <c r="J1830" t="s">
        <v>351</v>
      </c>
      <c r="K1830" t="s">
        <v>169</v>
      </c>
      <c r="L1830" t="b">
        <v>0</v>
      </c>
      <c r="M1830" t="s">
        <v>21</v>
      </c>
      <c r="N1830" t="s">
        <v>22</v>
      </c>
      <c r="O1830" t="b">
        <v>0</v>
      </c>
      <c r="P1830" t="str">
        <f t="shared" si="112"/>
        <v>armed</v>
      </c>
      <c r="Q1830" t="str">
        <f t="shared" si="113"/>
        <v>Gun</v>
      </c>
      <c r="R1830" s="8" t="str">
        <f>LOOKUP(G1830,{0,1,19,30,40,50,60,70},{"null","0-18","19-29","30-39","40-49","50-59","60-69","70+"})</f>
        <v>50-59</v>
      </c>
      <c r="S1830" t="str">
        <f t="shared" si="114"/>
        <v>Not Fleeing or Blank</v>
      </c>
      <c r="T1830" t="str">
        <f t="shared" si="115"/>
        <v>NO</v>
      </c>
    </row>
    <row r="1831" spans="1:20" ht="19" x14ac:dyDescent="0.2">
      <c r="A1831">
        <v>1830</v>
      </c>
      <c r="B1831">
        <v>2037</v>
      </c>
      <c r="C1831" t="s">
        <v>3057</v>
      </c>
      <c r="D1831" s="1">
        <v>42685</v>
      </c>
      <c r="E1831" t="s">
        <v>28</v>
      </c>
      <c r="F1831" t="s">
        <v>29</v>
      </c>
      <c r="H1831" t="s">
        <v>17</v>
      </c>
      <c r="I1831" t="s">
        <v>56</v>
      </c>
      <c r="J1831" t="s">
        <v>2693</v>
      </c>
      <c r="K1831" t="s">
        <v>230</v>
      </c>
      <c r="L1831" t="b">
        <v>0</v>
      </c>
      <c r="M1831" t="s">
        <v>21</v>
      </c>
      <c r="N1831" t="s">
        <v>73</v>
      </c>
      <c r="O1831" t="b">
        <v>0</v>
      </c>
      <c r="P1831" t="str">
        <f t="shared" si="112"/>
        <v>unarmed or undetermined or null</v>
      </c>
      <c r="Q1831" t="str">
        <f t="shared" si="113"/>
        <v>No Gun</v>
      </c>
      <c r="R1831" s="8" t="str">
        <f>LOOKUP(G1831,{0,1,19,30,40,50,60,70},{"null","0-18","19-29","30-39","40-49","50-59","60-69","70+"})</f>
        <v>null</v>
      </c>
      <c r="S1831" t="str">
        <f t="shared" si="114"/>
        <v>Fleeing</v>
      </c>
      <c r="T1831" t="str">
        <f t="shared" si="115"/>
        <v>YES</v>
      </c>
    </row>
    <row r="1832" spans="1:20" ht="19" hidden="1" x14ac:dyDescent="0.2">
      <c r="A1832">
        <v>1831</v>
      </c>
      <c r="B1832">
        <v>2039</v>
      </c>
      <c r="C1832" t="s">
        <v>3058</v>
      </c>
      <c r="D1832" s="1">
        <v>42685</v>
      </c>
      <c r="E1832" t="s">
        <v>15</v>
      </c>
      <c r="G1832">
        <v>24</v>
      </c>
      <c r="H1832" t="s">
        <v>17</v>
      </c>
      <c r="I1832" t="s">
        <v>24</v>
      </c>
      <c r="J1832" t="s">
        <v>754</v>
      </c>
      <c r="K1832" t="s">
        <v>41</v>
      </c>
      <c r="L1832" t="b">
        <v>0</v>
      </c>
      <c r="M1832" t="s">
        <v>21</v>
      </c>
      <c r="N1832" t="s">
        <v>48</v>
      </c>
      <c r="O1832" t="b">
        <v>0</v>
      </c>
      <c r="P1832" t="str">
        <f t="shared" si="112"/>
        <v>unarmed or undetermined or null</v>
      </c>
      <c r="Q1832" t="str">
        <f t="shared" si="113"/>
        <v>No Gun</v>
      </c>
      <c r="R1832" s="8" t="str">
        <f>LOOKUP(G1832,{0,1,19,30,40,50,60,70},{"null","0-18","19-29","30-39","40-49","50-59","60-69","70+"})</f>
        <v>19-29</v>
      </c>
      <c r="S1832" t="str">
        <f t="shared" si="114"/>
        <v>Fleeing</v>
      </c>
      <c r="T1832" t="str">
        <f t="shared" si="115"/>
        <v>NO</v>
      </c>
    </row>
    <row r="1833" spans="1:20" ht="19" hidden="1" x14ac:dyDescent="0.2">
      <c r="A1833">
        <v>1832</v>
      </c>
      <c r="B1833">
        <v>2043</v>
      </c>
      <c r="C1833" t="s">
        <v>3059</v>
      </c>
      <c r="D1833" s="1">
        <v>42685</v>
      </c>
      <c r="E1833" t="s">
        <v>15</v>
      </c>
      <c r="F1833" t="s">
        <v>16</v>
      </c>
      <c r="H1833" t="s">
        <v>17</v>
      </c>
      <c r="I1833" t="s">
        <v>30</v>
      </c>
      <c r="J1833" t="s">
        <v>304</v>
      </c>
      <c r="K1833" t="s">
        <v>175</v>
      </c>
      <c r="L1833" t="b">
        <v>0</v>
      </c>
      <c r="M1833" t="s">
        <v>21</v>
      </c>
      <c r="N1833" t="s">
        <v>442</v>
      </c>
      <c r="O1833" t="b">
        <v>0</v>
      </c>
      <c r="P1833" t="str">
        <f t="shared" si="112"/>
        <v>armed</v>
      </c>
      <c r="Q1833" t="str">
        <f t="shared" si="113"/>
        <v>Gun</v>
      </c>
      <c r="R1833" s="8" t="str">
        <f>LOOKUP(G1833,{0,1,19,30,40,50,60,70},{"null","0-18","19-29","30-39","40-49","50-59","60-69","70+"})</f>
        <v>null</v>
      </c>
      <c r="S1833" t="str">
        <f t="shared" si="114"/>
        <v>Fleeing</v>
      </c>
      <c r="T1833" t="str">
        <f t="shared" si="115"/>
        <v>NO</v>
      </c>
    </row>
    <row r="1834" spans="1:20" ht="19" hidden="1" x14ac:dyDescent="0.2">
      <c r="A1834">
        <v>1833</v>
      </c>
      <c r="B1834">
        <v>2046</v>
      </c>
      <c r="C1834" t="s">
        <v>3060</v>
      </c>
      <c r="D1834" s="1">
        <v>42685</v>
      </c>
      <c r="E1834" t="s">
        <v>15</v>
      </c>
      <c r="F1834" t="s">
        <v>16</v>
      </c>
      <c r="G1834">
        <v>47</v>
      </c>
      <c r="H1834" t="s">
        <v>17</v>
      </c>
      <c r="J1834" t="s">
        <v>3061</v>
      </c>
      <c r="K1834" t="s">
        <v>41</v>
      </c>
      <c r="L1834" t="b">
        <v>0</v>
      </c>
      <c r="M1834" t="s">
        <v>21</v>
      </c>
      <c r="N1834" t="s">
        <v>22</v>
      </c>
      <c r="O1834" t="b">
        <v>0</v>
      </c>
      <c r="P1834" t="str">
        <f t="shared" si="112"/>
        <v>armed</v>
      </c>
      <c r="Q1834" t="str">
        <f t="shared" si="113"/>
        <v>Gun</v>
      </c>
      <c r="R1834" s="8" t="str">
        <f>LOOKUP(G1834,{0,1,19,30,40,50,60,70},{"null","0-18","19-29","30-39","40-49","50-59","60-69","70+"})</f>
        <v>40-49</v>
      </c>
      <c r="S1834" t="str">
        <f t="shared" si="114"/>
        <v>Not Fleeing or Blank</v>
      </c>
      <c r="T1834" t="str">
        <f t="shared" si="115"/>
        <v>NO</v>
      </c>
    </row>
    <row r="1835" spans="1:20" ht="19" hidden="1" x14ac:dyDescent="0.2">
      <c r="A1835">
        <v>1834</v>
      </c>
      <c r="B1835">
        <v>2042</v>
      </c>
      <c r="C1835" t="s">
        <v>3062</v>
      </c>
      <c r="D1835" s="1">
        <v>42686</v>
      </c>
      <c r="E1835" t="s">
        <v>15</v>
      </c>
      <c r="F1835" t="s">
        <v>16</v>
      </c>
      <c r="G1835">
        <v>40</v>
      </c>
      <c r="H1835" t="s">
        <v>17</v>
      </c>
      <c r="I1835" t="s">
        <v>24</v>
      </c>
      <c r="J1835" t="s">
        <v>253</v>
      </c>
      <c r="K1835" t="s">
        <v>254</v>
      </c>
      <c r="L1835" t="b">
        <v>0</v>
      </c>
      <c r="M1835" t="s">
        <v>21</v>
      </c>
      <c r="N1835" t="s">
        <v>22</v>
      </c>
      <c r="O1835" t="b">
        <v>0</v>
      </c>
      <c r="P1835" t="str">
        <f t="shared" si="112"/>
        <v>armed</v>
      </c>
      <c r="Q1835" t="str">
        <f t="shared" si="113"/>
        <v>Gun</v>
      </c>
      <c r="R1835" s="8" t="str">
        <f>LOOKUP(G1835,{0,1,19,30,40,50,60,70},{"null","0-18","19-29","30-39","40-49","50-59","60-69","70+"})</f>
        <v>40-49</v>
      </c>
      <c r="S1835" t="str">
        <f t="shared" si="114"/>
        <v>Not Fleeing or Blank</v>
      </c>
      <c r="T1835" t="str">
        <f t="shared" si="115"/>
        <v>NO</v>
      </c>
    </row>
    <row r="1836" spans="1:20" ht="19" hidden="1" x14ac:dyDescent="0.2">
      <c r="A1836">
        <v>1835</v>
      </c>
      <c r="B1836">
        <v>2045</v>
      </c>
      <c r="C1836" t="s">
        <v>3063</v>
      </c>
      <c r="D1836" s="1">
        <v>42686</v>
      </c>
      <c r="E1836" t="s">
        <v>15</v>
      </c>
      <c r="F1836" t="s">
        <v>16</v>
      </c>
      <c r="G1836">
        <v>29</v>
      </c>
      <c r="H1836" t="s">
        <v>17</v>
      </c>
      <c r="I1836" t="s">
        <v>30</v>
      </c>
      <c r="J1836" t="s">
        <v>367</v>
      </c>
      <c r="K1836" t="s">
        <v>47</v>
      </c>
      <c r="L1836" t="b">
        <v>0</v>
      </c>
      <c r="M1836" t="s">
        <v>21</v>
      </c>
      <c r="N1836" t="s">
        <v>48</v>
      </c>
      <c r="O1836" t="b">
        <v>0</v>
      </c>
      <c r="P1836" t="str">
        <f t="shared" si="112"/>
        <v>armed</v>
      </c>
      <c r="Q1836" t="str">
        <f t="shared" si="113"/>
        <v>Gun</v>
      </c>
      <c r="R1836" s="8" t="str">
        <f>LOOKUP(G1836,{0,1,19,30,40,50,60,70},{"null","0-18","19-29","30-39","40-49","50-59","60-69","70+"})</f>
        <v>19-29</v>
      </c>
      <c r="S1836" t="str">
        <f t="shared" si="114"/>
        <v>Fleeing</v>
      </c>
      <c r="T1836" t="str">
        <f t="shared" si="115"/>
        <v>NO</v>
      </c>
    </row>
    <row r="1837" spans="1:20" ht="19" hidden="1" x14ac:dyDescent="0.2">
      <c r="A1837">
        <v>1836</v>
      </c>
      <c r="B1837">
        <v>2124</v>
      </c>
      <c r="C1837" t="s">
        <v>3064</v>
      </c>
      <c r="D1837" s="1">
        <v>42687</v>
      </c>
      <c r="E1837" t="s">
        <v>28</v>
      </c>
      <c r="F1837" t="s">
        <v>1794</v>
      </c>
      <c r="G1837">
        <v>38</v>
      </c>
      <c r="H1837" t="s">
        <v>17</v>
      </c>
      <c r="J1837" t="s">
        <v>3065</v>
      </c>
      <c r="K1837" t="s">
        <v>58</v>
      </c>
      <c r="L1837" t="b">
        <v>1</v>
      </c>
      <c r="M1837" t="s">
        <v>21</v>
      </c>
      <c r="N1837" t="s">
        <v>22</v>
      </c>
      <c r="O1837" t="b">
        <v>0</v>
      </c>
      <c r="P1837" t="str">
        <f t="shared" si="112"/>
        <v>armed</v>
      </c>
      <c r="Q1837" t="str">
        <f t="shared" si="113"/>
        <v>No Gun</v>
      </c>
      <c r="R1837" s="8" t="str">
        <f>LOOKUP(G1837,{0,1,19,30,40,50,60,70},{"null","0-18","19-29","30-39","40-49","50-59","60-69","70+"})</f>
        <v>30-39</v>
      </c>
      <c r="S1837" t="str">
        <f t="shared" si="114"/>
        <v>Not Fleeing or Blank</v>
      </c>
      <c r="T1837" t="str">
        <f t="shared" si="115"/>
        <v>NO</v>
      </c>
    </row>
    <row r="1838" spans="1:20" ht="19" hidden="1" x14ac:dyDescent="0.2">
      <c r="A1838">
        <v>1837</v>
      </c>
      <c r="B1838">
        <v>2040</v>
      </c>
      <c r="C1838" t="s">
        <v>3066</v>
      </c>
      <c r="D1838" s="1">
        <v>42687</v>
      </c>
      <c r="E1838" t="s">
        <v>15</v>
      </c>
      <c r="F1838" t="s">
        <v>16</v>
      </c>
      <c r="G1838">
        <v>22</v>
      </c>
      <c r="H1838" t="s">
        <v>17</v>
      </c>
      <c r="I1838" t="s">
        <v>30</v>
      </c>
      <c r="J1838" t="s">
        <v>690</v>
      </c>
      <c r="K1838" t="s">
        <v>37</v>
      </c>
      <c r="L1838" t="b">
        <v>0</v>
      </c>
      <c r="M1838" t="s">
        <v>21</v>
      </c>
      <c r="N1838" t="s">
        <v>22</v>
      </c>
      <c r="O1838" t="b">
        <v>1</v>
      </c>
      <c r="P1838" t="str">
        <f t="shared" si="112"/>
        <v>armed</v>
      </c>
      <c r="Q1838" t="str">
        <f t="shared" si="113"/>
        <v>Gun</v>
      </c>
      <c r="R1838" s="8" t="str">
        <f>LOOKUP(G1838,{0,1,19,30,40,50,60,70},{"null","0-18","19-29","30-39","40-49","50-59","60-69","70+"})</f>
        <v>19-29</v>
      </c>
      <c r="S1838" t="str">
        <f t="shared" si="114"/>
        <v>Not Fleeing or Blank</v>
      </c>
      <c r="T1838" t="str">
        <f t="shared" si="115"/>
        <v>NO</v>
      </c>
    </row>
    <row r="1839" spans="1:20" ht="19" hidden="1" x14ac:dyDescent="0.2">
      <c r="A1839">
        <v>1838</v>
      </c>
      <c r="B1839">
        <v>2041</v>
      </c>
      <c r="C1839" t="s">
        <v>3067</v>
      </c>
      <c r="D1839" s="1">
        <v>42687</v>
      </c>
      <c r="E1839" t="s">
        <v>15</v>
      </c>
      <c r="F1839" t="s">
        <v>16</v>
      </c>
      <c r="G1839">
        <v>21</v>
      </c>
      <c r="H1839" t="s">
        <v>17</v>
      </c>
      <c r="I1839" t="s">
        <v>30</v>
      </c>
      <c r="J1839" t="s">
        <v>246</v>
      </c>
      <c r="K1839" t="s">
        <v>44</v>
      </c>
      <c r="L1839" t="b">
        <v>0</v>
      </c>
      <c r="M1839" t="s">
        <v>21</v>
      </c>
      <c r="N1839" t="s">
        <v>22</v>
      </c>
      <c r="O1839" t="b">
        <v>0</v>
      </c>
      <c r="P1839" t="str">
        <f t="shared" si="112"/>
        <v>armed</v>
      </c>
      <c r="Q1839" t="str">
        <f t="shared" si="113"/>
        <v>Gun</v>
      </c>
      <c r="R1839" s="8" t="str">
        <f>LOOKUP(G1839,{0,1,19,30,40,50,60,70},{"null","0-18","19-29","30-39","40-49","50-59","60-69","70+"})</f>
        <v>19-29</v>
      </c>
      <c r="S1839" t="str">
        <f t="shared" si="114"/>
        <v>Not Fleeing or Blank</v>
      </c>
      <c r="T1839" t="str">
        <f t="shared" si="115"/>
        <v>NO</v>
      </c>
    </row>
    <row r="1840" spans="1:20" ht="19" x14ac:dyDescent="0.2">
      <c r="A1840">
        <v>1839</v>
      </c>
      <c r="B1840">
        <v>2048</v>
      </c>
      <c r="C1840" t="s">
        <v>3068</v>
      </c>
      <c r="D1840" s="1">
        <v>42689</v>
      </c>
      <c r="E1840" t="s">
        <v>15</v>
      </c>
      <c r="G1840">
        <v>25</v>
      </c>
      <c r="H1840" t="s">
        <v>17</v>
      </c>
      <c r="I1840" t="s">
        <v>56</v>
      </c>
      <c r="J1840" t="s">
        <v>920</v>
      </c>
      <c r="K1840" t="s">
        <v>58</v>
      </c>
      <c r="L1840" t="b">
        <v>0</v>
      </c>
      <c r="M1840" t="s">
        <v>33</v>
      </c>
      <c r="N1840" t="s">
        <v>48</v>
      </c>
      <c r="O1840" t="b">
        <v>0</v>
      </c>
      <c r="P1840" t="str">
        <f t="shared" si="112"/>
        <v>unarmed or undetermined or null</v>
      </c>
      <c r="Q1840" t="str">
        <f t="shared" si="113"/>
        <v>No Gun</v>
      </c>
      <c r="R1840" s="8" t="str">
        <f>LOOKUP(G1840,{0,1,19,30,40,50,60,70},{"null","0-18","19-29","30-39","40-49","50-59","60-69","70+"})</f>
        <v>19-29</v>
      </c>
      <c r="S1840" t="str">
        <f t="shared" si="114"/>
        <v>Fleeing</v>
      </c>
      <c r="T1840" t="str">
        <f t="shared" si="115"/>
        <v>YES</v>
      </c>
    </row>
    <row r="1841" spans="1:20" ht="19" hidden="1" x14ac:dyDescent="0.2">
      <c r="A1841">
        <v>1840</v>
      </c>
      <c r="B1841">
        <v>2049</v>
      </c>
      <c r="C1841" t="s">
        <v>3069</v>
      </c>
      <c r="D1841" s="1">
        <v>42689</v>
      </c>
      <c r="E1841" t="s">
        <v>15</v>
      </c>
      <c r="F1841" t="s">
        <v>16</v>
      </c>
      <c r="G1841">
        <v>37</v>
      </c>
      <c r="H1841" t="s">
        <v>17</v>
      </c>
      <c r="I1841" t="s">
        <v>24</v>
      </c>
      <c r="J1841" t="s">
        <v>521</v>
      </c>
      <c r="K1841" t="s">
        <v>64</v>
      </c>
      <c r="L1841" t="b">
        <v>0</v>
      </c>
      <c r="M1841" t="s">
        <v>21</v>
      </c>
      <c r="N1841" t="s">
        <v>22</v>
      </c>
      <c r="O1841" t="b">
        <v>0</v>
      </c>
      <c r="P1841" t="str">
        <f t="shared" si="112"/>
        <v>armed</v>
      </c>
      <c r="Q1841" t="str">
        <f t="shared" si="113"/>
        <v>Gun</v>
      </c>
      <c r="R1841" s="8" t="str">
        <f>LOOKUP(G1841,{0,1,19,30,40,50,60,70},{"null","0-18","19-29","30-39","40-49","50-59","60-69","70+"})</f>
        <v>30-39</v>
      </c>
      <c r="S1841" t="str">
        <f t="shared" si="114"/>
        <v>Not Fleeing or Blank</v>
      </c>
      <c r="T1841" t="str">
        <f t="shared" si="115"/>
        <v>NO</v>
      </c>
    </row>
    <row r="1842" spans="1:20" ht="19" hidden="1" x14ac:dyDescent="0.2">
      <c r="A1842">
        <v>1841</v>
      </c>
      <c r="B1842">
        <v>2047</v>
      </c>
      <c r="C1842" t="s">
        <v>3070</v>
      </c>
      <c r="D1842" s="1">
        <v>42689</v>
      </c>
      <c r="E1842" t="s">
        <v>15</v>
      </c>
      <c r="F1842" t="s">
        <v>60</v>
      </c>
      <c r="G1842">
        <v>48</v>
      </c>
      <c r="H1842" t="s">
        <v>17</v>
      </c>
      <c r="J1842" t="s">
        <v>2318</v>
      </c>
      <c r="K1842" t="s">
        <v>37</v>
      </c>
      <c r="L1842" t="b">
        <v>0</v>
      </c>
      <c r="M1842" t="s">
        <v>33</v>
      </c>
      <c r="N1842" t="s">
        <v>22</v>
      </c>
      <c r="O1842" t="b">
        <v>0</v>
      </c>
      <c r="P1842" t="str">
        <f t="shared" si="112"/>
        <v>armed</v>
      </c>
      <c r="Q1842" t="str">
        <f t="shared" si="113"/>
        <v>No Gun</v>
      </c>
      <c r="R1842" s="8" t="str">
        <f>LOOKUP(G1842,{0,1,19,30,40,50,60,70},{"null","0-18","19-29","30-39","40-49","50-59","60-69","70+"})</f>
        <v>40-49</v>
      </c>
      <c r="S1842" t="str">
        <f t="shared" si="114"/>
        <v>Not Fleeing or Blank</v>
      </c>
      <c r="T1842" t="str">
        <f t="shared" si="115"/>
        <v>NO</v>
      </c>
    </row>
    <row r="1843" spans="1:20" ht="19" hidden="1" x14ac:dyDescent="0.2">
      <c r="A1843">
        <v>1842</v>
      </c>
      <c r="B1843">
        <v>2050</v>
      </c>
      <c r="C1843" t="s">
        <v>3071</v>
      </c>
      <c r="D1843" s="1">
        <v>42690</v>
      </c>
      <c r="E1843" t="s">
        <v>15</v>
      </c>
      <c r="F1843" t="s">
        <v>451</v>
      </c>
      <c r="G1843">
        <v>37</v>
      </c>
      <c r="H1843" t="s">
        <v>17</v>
      </c>
      <c r="I1843" t="s">
        <v>30</v>
      </c>
      <c r="J1843" t="s">
        <v>1108</v>
      </c>
      <c r="K1843" t="s">
        <v>37</v>
      </c>
      <c r="L1843" t="b">
        <v>0</v>
      </c>
      <c r="M1843" t="s">
        <v>33</v>
      </c>
      <c r="N1843" t="s">
        <v>22</v>
      </c>
      <c r="O1843" t="b">
        <v>0</v>
      </c>
      <c r="P1843" t="str">
        <f t="shared" si="112"/>
        <v>armed</v>
      </c>
      <c r="Q1843" t="str">
        <f t="shared" si="113"/>
        <v>No Gun</v>
      </c>
      <c r="R1843" s="8" t="str">
        <f>LOOKUP(G1843,{0,1,19,30,40,50,60,70},{"null","0-18","19-29","30-39","40-49","50-59","60-69","70+"})</f>
        <v>30-39</v>
      </c>
      <c r="S1843" t="str">
        <f t="shared" si="114"/>
        <v>Not Fleeing or Blank</v>
      </c>
      <c r="T1843" t="str">
        <f t="shared" si="115"/>
        <v>NO</v>
      </c>
    </row>
    <row r="1844" spans="1:20" ht="19" hidden="1" x14ac:dyDescent="0.2">
      <c r="A1844">
        <v>1843</v>
      </c>
      <c r="B1844">
        <v>2051</v>
      </c>
      <c r="C1844" t="s">
        <v>3072</v>
      </c>
      <c r="D1844" s="1">
        <v>42690</v>
      </c>
      <c r="E1844" t="s">
        <v>15</v>
      </c>
      <c r="F1844" t="s">
        <v>16</v>
      </c>
      <c r="G1844">
        <v>56</v>
      </c>
      <c r="H1844" t="s">
        <v>17</v>
      </c>
      <c r="I1844" t="s">
        <v>24</v>
      </c>
      <c r="J1844" t="s">
        <v>1828</v>
      </c>
      <c r="K1844" t="s">
        <v>37</v>
      </c>
      <c r="L1844" t="b">
        <v>0</v>
      </c>
      <c r="M1844" t="s">
        <v>33</v>
      </c>
      <c r="N1844" t="s">
        <v>22</v>
      </c>
      <c r="O1844" t="b">
        <v>0</v>
      </c>
      <c r="P1844" t="str">
        <f t="shared" si="112"/>
        <v>armed</v>
      </c>
      <c r="Q1844" t="str">
        <f t="shared" si="113"/>
        <v>Gun</v>
      </c>
      <c r="R1844" s="8" t="str">
        <f>LOOKUP(G1844,{0,1,19,30,40,50,60,70},{"null","0-18","19-29","30-39","40-49","50-59","60-69","70+"})</f>
        <v>50-59</v>
      </c>
      <c r="S1844" t="str">
        <f t="shared" si="114"/>
        <v>Not Fleeing or Blank</v>
      </c>
      <c r="T1844" t="str">
        <f t="shared" si="115"/>
        <v>NO</v>
      </c>
    </row>
    <row r="1845" spans="1:20" ht="19" hidden="1" x14ac:dyDescent="0.2">
      <c r="A1845">
        <v>1844</v>
      </c>
      <c r="B1845">
        <v>2052</v>
      </c>
      <c r="C1845" t="s">
        <v>3073</v>
      </c>
      <c r="D1845" s="1">
        <v>42692</v>
      </c>
      <c r="E1845" t="s">
        <v>28</v>
      </c>
      <c r="F1845" t="s">
        <v>16</v>
      </c>
      <c r="G1845">
        <v>35</v>
      </c>
      <c r="H1845" t="s">
        <v>17</v>
      </c>
      <c r="I1845" t="s">
        <v>24</v>
      </c>
      <c r="J1845" t="s">
        <v>2495</v>
      </c>
      <c r="K1845" t="s">
        <v>169</v>
      </c>
      <c r="L1845" t="b">
        <v>1</v>
      </c>
      <c r="M1845" t="s">
        <v>33</v>
      </c>
      <c r="N1845" t="s">
        <v>22</v>
      </c>
      <c r="O1845" t="b">
        <v>0</v>
      </c>
      <c r="P1845" t="str">
        <f t="shared" si="112"/>
        <v>armed</v>
      </c>
      <c r="Q1845" t="str">
        <f t="shared" si="113"/>
        <v>Gun</v>
      </c>
      <c r="R1845" s="8" t="str">
        <f>LOOKUP(G1845,{0,1,19,30,40,50,60,70},{"null","0-18","19-29","30-39","40-49","50-59","60-69","70+"})</f>
        <v>30-39</v>
      </c>
      <c r="S1845" t="str">
        <f t="shared" si="114"/>
        <v>Not Fleeing or Blank</v>
      </c>
      <c r="T1845" t="str">
        <f t="shared" si="115"/>
        <v>NO</v>
      </c>
    </row>
    <row r="1846" spans="1:20" ht="19" hidden="1" x14ac:dyDescent="0.2">
      <c r="A1846">
        <v>1845</v>
      </c>
      <c r="B1846">
        <v>2056</v>
      </c>
      <c r="C1846" t="s">
        <v>3074</v>
      </c>
      <c r="D1846" s="1">
        <v>42692</v>
      </c>
      <c r="E1846" t="s">
        <v>28</v>
      </c>
      <c r="F1846" t="s">
        <v>451</v>
      </c>
      <c r="G1846">
        <v>25</v>
      </c>
      <c r="H1846" t="s">
        <v>17</v>
      </c>
      <c r="I1846" t="s">
        <v>56</v>
      </c>
      <c r="J1846" t="s">
        <v>2872</v>
      </c>
      <c r="K1846" t="s">
        <v>169</v>
      </c>
      <c r="L1846" t="b">
        <v>1</v>
      </c>
      <c r="M1846" t="s">
        <v>33</v>
      </c>
      <c r="N1846" t="s">
        <v>22</v>
      </c>
      <c r="O1846" t="b">
        <v>0</v>
      </c>
      <c r="P1846" t="str">
        <f t="shared" si="112"/>
        <v>armed</v>
      </c>
      <c r="Q1846" t="str">
        <f t="shared" si="113"/>
        <v>No Gun</v>
      </c>
      <c r="R1846" s="8" t="str">
        <f>LOOKUP(G1846,{0,1,19,30,40,50,60,70},{"null","0-18","19-29","30-39","40-49","50-59","60-69","70+"})</f>
        <v>19-29</v>
      </c>
      <c r="S1846" t="str">
        <f t="shared" si="114"/>
        <v>Not Fleeing or Blank</v>
      </c>
      <c r="T1846" t="str">
        <f t="shared" si="115"/>
        <v>NO</v>
      </c>
    </row>
    <row r="1847" spans="1:20" ht="19" hidden="1" x14ac:dyDescent="0.2">
      <c r="A1847">
        <v>1846</v>
      </c>
      <c r="B1847">
        <v>2057</v>
      </c>
      <c r="C1847" t="s">
        <v>3075</v>
      </c>
      <c r="D1847" s="1">
        <v>42692</v>
      </c>
      <c r="E1847" t="s">
        <v>15</v>
      </c>
      <c r="F1847" t="s">
        <v>16</v>
      </c>
      <c r="G1847">
        <v>25</v>
      </c>
      <c r="H1847" t="s">
        <v>17</v>
      </c>
      <c r="I1847" t="s">
        <v>56</v>
      </c>
      <c r="J1847" t="s">
        <v>3076</v>
      </c>
      <c r="K1847" t="s">
        <v>230</v>
      </c>
      <c r="L1847" t="b">
        <v>0</v>
      </c>
      <c r="M1847" t="s">
        <v>21</v>
      </c>
      <c r="N1847" t="s">
        <v>22</v>
      </c>
      <c r="O1847" t="b">
        <v>0</v>
      </c>
      <c r="P1847" t="str">
        <f t="shared" si="112"/>
        <v>armed</v>
      </c>
      <c r="Q1847" t="str">
        <f t="shared" si="113"/>
        <v>Gun</v>
      </c>
      <c r="R1847" s="8" t="str">
        <f>LOOKUP(G1847,{0,1,19,30,40,50,60,70},{"null","0-18","19-29","30-39","40-49","50-59","60-69","70+"})</f>
        <v>19-29</v>
      </c>
      <c r="S1847" t="str">
        <f t="shared" si="114"/>
        <v>Not Fleeing or Blank</v>
      </c>
      <c r="T1847" t="str">
        <f t="shared" si="115"/>
        <v>NO</v>
      </c>
    </row>
    <row r="1848" spans="1:20" ht="19" hidden="1" x14ac:dyDescent="0.2">
      <c r="A1848">
        <v>1847</v>
      </c>
      <c r="B1848">
        <v>2058</v>
      </c>
      <c r="C1848" t="s">
        <v>3077</v>
      </c>
      <c r="D1848" s="1">
        <v>42692</v>
      </c>
      <c r="E1848" t="s">
        <v>28</v>
      </c>
      <c r="F1848" t="s">
        <v>451</v>
      </c>
      <c r="G1848">
        <v>48</v>
      </c>
      <c r="H1848" t="s">
        <v>17</v>
      </c>
      <c r="J1848" t="s">
        <v>3078</v>
      </c>
      <c r="K1848" t="s">
        <v>47</v>
      </c>
      <c r="L1848" t="b">
        <v>1</v>
      </c>
      <c r="M1848" t="s">
        <v>33</v>
      </c>
      <c r="N1848" t="s">
        <v>22</v>
      </c>
      <c r="O1848" t="b">
        <v>0</v>
      </c>
      <c r="P1848" t="str">
        <f t="shared" si="112"/>
        <v>armed</v>
      </c>
      <c r="Q1848" t="str">
        <f t="shared" si="113"/>
        <v>No Gun</v>
      </c>
      <c r="R1848" s="8" t="str">
        <f>LOOKUP(G1848,{0,1,19,30,40,50,60,70},{"null","0-18","19-29","30-39","40-49","50-59","60-69","70+"})</f>
        <v>40-49</v>
      </c>
      <c r="S1848" t="str">
        <f t="shared" si="114"/>
        <v>Not Fleeing or Blank</v>
      </c>
      <c r="T1848" t="str">
        <f t="shared" si="115"/>
        <v>NO</v>
      </c>
    </row>
    <row r="1849" spans="1:20" ht="19" hidden="1" x14ac:dyDescent="0.2">
      <c r="A1849">
        <v>1848</v>
      </c>
      <c r="B1849">
        <v>2059</v>
      </c>
      <c r="C1849" t="s">
        <v>3079</v>
      </c>
      <c r="D1849" s="1">
        <v>42692</v>
      </c>
      <c r="E1849" t="s">
        <v>15</v>
      </c>
      <c r="F1849" t="s">
        <v>16</v>
      </c>
      <c r="G1849">
        <v>26</v>
      </c>
      <c r="H1849" t="s">
        <v>17</v>
      </c>
      <c r="I1849" t="s">
        <v>56</v>
      </c>
      <c r="J1849" t="s">
        <v>619</v>
      </c>
      <c r="K1849" t="s">
        <v>93</v>
      </c>
      <c r="L1849" t="b">
        <v>0</v>
      </c>
      <c r="M1849" t="s">
        <v>21</v>
      </c>
      <c r="N1849" t="s">
        <v>22</v>
      </c>
      <c r="O1849" t="b">
        <v>0</v>
      </c>
      <c r="P1849" t="str">
        <f t="shared" si="112"/>
        <v>armed</v>
      </c>
      <c r="Q1849" t="str">
        <f t="shared" si="113"/>
        <v>Gun</v>
      </c>
      <c r="R1849" s="8" t="str">
        <f>LOOKUP(G1849,{0,1,19,30,40,50,60,70},{"null","0-18","19-29","30-39","40-49","50-59","60-69","70+"})</f>
        <v>19-29</v>
      </c>
      <c r="S1849" t="str">
        <f t="shared" si="114"/>
        <v>Not Fleeing or Blank</v>
      </c>
      <c r="T1849" t="str">
        <f t="shared" si="115"/>
        <v>NO</v>
      </c>
    </row>
    <row r="1850" spans="1:20" ht="19" hidden="1" x14ac:dyDescent="0.2">
      <c r="A1850">
        <v>1849</v>
      </c>
      <c r="B1850">
        <v>2053</v>
      </c>
      <c r="C1850" t="s">
        <v>3080</v>
      </c>
      <c r="D1850" s="1">
        <v>42693</v>
      </c>
      <c r="E1850" t="s">
        <v>15</v>
      </c>
      <c r="G1850">
        <v>29</v>
      </c>
      <c r="H1850" t="s">
        <v>17</v>
      </c>
      <c r="I1850" t="s">
        <v>30</v>
      </c>
      <c r="J1850" t="s">
        <v>403</v>
      </c>
      <c r="K1850" t="s">
        <v>37</v>
      </c>
      <c r="L1850" t="b">
        <v>0</v>
      </c>
      <c r="M1850" t="s">
        <v>21</v>
      </c>
      <c r="N1850" t="s">
        <v>73</v>
      </c>
      <c r="O1850" t="b">
        <v>1</v>
      </c>
      <c r="P1850" t="str">
        <f t="shared" si="112"/>
        <v>unarmed or undetermined or null</v>
      </c>
      <c r="Q1850" t="str">
        <f t="shared" si="113"/>
        <v>No Gun</v>
      </c>
      <c r="R1850" s="8" t="str">
        <f>LOOKUP(G1850,{0,1,19,30,40,50,60,70},{"null","0-18","19-29","30-39","40-49","50-59","60-69","70+"})</f>
        <v>19-29</v>
      </c>
      <c r="S1850" t="str">
        <f t="shared" si="114"/>
        <v>Fleeing</v>
      </c>
      <c r="T1850" t="str">
        <f t="shared" si="115"/>
        <v>NO</v>
      </c>
    </row>
    <row r="1851" spans="1:20" ht="19" hidden="1" x14ac:dyDescent="0.2">
      <c r="A1851">
        <v>1850</v>
      </c>
      <c r="B1851">
        <v>2054</v>
      </c>
      <c r="C1851" t="s">
        <v>3081</v>
      </c>
      <c r="D1851" s="1">
        <v>42693</v>
      </c>
      <c r="E1851" t="s">
        <v>28</v>
      </c>
      <c r="F1851" t="s">
        <v>60</v>
      </c>
      <c r="G1851">
        <v>15</v>
      </c>
      <c r="H1851" t="s">
        <v>17</v>
      </c>
      <c r="I1851" t="s">
        <v>18</v>
      </c>
      <c r="J1851" t="s">
        <v>3082</v>
      </c>
      <c r="K1851" t="s">
        <v>37</v>
      </c>
      <c r="L1851" t="b">
        <v>0</v>
      </c>
      <c r="M1851" t="s">
        <v>33</v>
      </c>
      <c r="N1851" t="s">
        <v>73</v>
      </c>
      <c r="O1851" t="b">
        <v>1</v>
      </c>
      <c r="P1851" t="str">
        <f t="shared" si="112"/>
        <v>armed</v>
      </c>
      <c r="Q1851" t="str">
        <f t="shared" si="113"/>
        <v>No Gun</v>
      </c>
      <c r="R1851" s="8" t="str">
        <f>LOOKUP(G1851,{0,1,19,30,40,50,60,70},{"null","0-18","19-29","30-39","40-49","50-59","60-69","70+"})</f>
        <v>0-18</v>
      </c>
      <c r="S1851" t="str">
        <f t="shared" si="114"/>
        <v>Fleeing</v>
      </c>
      <c r="T1851" t="str">
        <f t="shared" si="115"/>
        <v>NO</v>
      </c>
    </row>
    <row r="1852" spans="1:20" ht="19" hidden="1" x14ac:dyDescent="0.2">
      <c r="A1852">
        <v>1851</v>
      </c>
      <c r="B1852">
        <v>2055</v>
      </c>
      <c r="C1852" t="s">
        <v>3083</v>
      </c>
      <c r="D1852" s="1">
        <v>42693</v>
      </c>
      <c r="E1852" t="s">
        <v>15</v>
      </c>
      <c r="F1852" t="s">
        <v>16</v>
      </c>
      <c r="G1852">
        <v>55</v>
      </c>
      <c r="H1852" t="s">
        <v>17</v>
      </c>
      <c r="J1852" t="s">
        <v>679</v>
      </c>
      <c r="K1852" t="s">
        <v>44</v>
      </c>
      <c r="L1852" t="b">
        <v>0</v>
      </c>
      <c r="M1852" t="s">
        <v>21</v>
      </c>
      <c r="N1852" t="s">
        <v>22</v>
      </c>
      <c r="O1852" t="b">
        <v>1</v>
      </c>
      <c r="P1852" t="str">
        <f t="shared" si="112"/>
        <v>armed</v>
      </c>
      <c r="Q1852" t="str">
        <f t="shared" si="113"/>
        <v>Gun</v>
      </c>
      <c r="R1852" s="8" t="str">
        <f>LOOKUP(G1852,{0,1,19,30,40,50,60,70},{"null","0-18","19-29","30-39","40-49","50-59","60-69","70+"})</f>
        <v>50-59</v>
      </c>
      <c r="S1852" t="str">
        <f t="shared" si="114"/>
        <v>Not Fleeing or Blank</v>
      </c>
      <c r="T1852" t="str">
        <f t="shared" si="115"/>
        <v>NO</v>
      </c>
    </row>
    <row r="1853" spans="1:20" ht="19" hidden="1" x14ac:dyDescent="0.2">
      <c r="A1853">
        <v>1852</v>
      </c>
      <c r="B1853">
        <v>2062</v>
      </c>
      <c r="C1853" t="s">
        <v>3084</v>
      </c>
      <c r="D1853" s="1">
        <v>42693</v>
      </c>
      <c r="E1853" t="s">
        <v>15</v>
      </c>
      <c r="F1853" t="s">
        <v>2451</v>
      </c>
      <c r="G1853">
        <v>21</v>
      </c>
      <c r="H1853" t="s">
        <v>17</v>
      </c>
      <c r="I1853" t="s">
        <v>56</v>
      </c>
      <c r="J1853" t="s">
        <v>3085</v>
      </c>
      <c r="K1853" t="s">
        <v>258</v>
      </c>
      <c r="L1853" t="b">
        <v>1</v>
      </c>
      <c r="M1853" t="s">
        <v>21</v>
      </c>
      <c r="N1853" t="s">
        <v>22</v>
      </c>
      <c r="O1853" t="b">
        <v>0</v>
      </c>
      <c r="P1853" t="str">
        <f t="shared" si="112"/>
        <v>armed</v>
      </c>
      <c r="Q1853" t="str">
        <f t="shared" si="113"/>
        <v>No Gun</v>
      </c>
      <c r="R1853" s="8" t="str">
        <f>LOOKUP(G1853,{0,1,19,30,40,50,60,70},{"null","0-18","19-29","30-39","40-49","50-59","60-69","70+"})</f>
        <v>19-29</v>
      </c>
      <c r="S1853" t="str">
        <f t="shared" si="114"/>
        <v>Not Fleeing or Blank</v>
      </c>
      <c r="T1853" t="str">
        <f t="shared" si="115"/>
        <v>NO</v>
      </c>
    </row>
    <row r="1854" spans="1:20" ht="19" hidden="1" x14ac:dyDescent="0.2">
      <c r="A1854">
        <v>1853</v>
      </c>
      <c r="B1854">
        <v>2061</v>
      </c>
      <c r="C1854" t="s">
        <v>3086</v>
      </c>
      <c r="D1854" s="1">
        <v>42694</v>
      </c>
      <c r="E1854" t="s">
        <v>15</v>
      </c>
      <c r="F1854" t="s">
        <v>16</v>
      </c>
      <c r="G1854">
        <v>24</v>
      </c>
      <c r="H1854" t="s">
        <v>17</v>
      </c>
      <c r="I1854" t="s">
        <v>30</v>
      </c>
      <c r="J1854" t="s">
        <v>444</v>
      </c>
      <c r="K1854" t="s">
        <v>64</v>
      </c>
      <c r="L1854" t="b">
        <v>0</v>
      </c>
      <c r="M1854" t="s">
        <v>21</v>
      </c>
      <c r="N1854" t="s">
        <v>22</v>
      </c>
      <c r="O1854" t="b">
        <v>0</v>
      </c>
      <c r="P1854" t="str">
        <f t="shared" si="112"/>
        <v>armed</v>
      </c>
      <c r="Q1854" t="str">
        <f t="shared" si="113"/>
        <v>Gun</v>
      </c>
      <c r="R1854" s="8" t="str">
        <f>LOOKUP(G1854,{0,1,19,30,40,50,60,70},{"null","0-18","19-29","30-39","40-49","50-59","60-69","70+"})</f>
        <v>19-29</v>
      </c>
      <c r="S1854" t="str">
        <f t="shared" si="114"/>
        <v>Not Fleeing or Blank</v>
      </c>
      <c r="T1854" t="str">
        <f t="shared" si="115"/>
        <v>NO</v>
      </c>
    </row>
    <row r="1855" spans="1:20" ht="19" hidden="1" x14ac:dyDescent="0.2">
      <c r="A1855">
        <v>1854</v>
      </c>
      <c r="B1855">
        <v>2063</v>
      </c>
      <c r="C1855" t="s">
        <v>3087</v>
      </c>
      <c r="D1855" s="1">
        <v>42694</v>
      </c>
      <c r="E1855" t="s">
        <v>15</v>
      </c>
      <c r="F1855" t="s">
        <v>16</v>
      </c>
      <c r="G1855">
        <v>18</v>
      </c>
      <c r="H1855" t="s">
        <v>17</v>
      </c>
      <c r="I1855" t="s">
        <v>24</v>
      </c>
      <c r="J1855" t="s">
        <v>282</v>
      </c>
      <c r="K1855" t="s">
        <v>109</v>
      </c>
      <c r="L1855" t="b">
        <v>0</v>
      </c>
      <c r="M1855" t="s">
        <v>33</v>
      </c>
      <c r="N1855" t="s">
        <v>73</v>
      </c>
      <c r="O1855" t="b">
        <v>0</v>
      </c>
      <c r="P1855" t="str">
        <f t="shared" si="112"/>
        <v>armed</v>
      </c>
      <c r="Q1855" t="str">
        <f t="shared" si="113"/>
        <v>Gun</v>
      </c>
      <c r="R1855" s="8" t="str">
        <f>LOOKUP(G1855,{0,1,19,30,40,50,60,70},{"null","0-18","19-29","30-39","40-49","50-59","60-69","70+"})</f>
        <v>0-18</v>
      </c>
      <c r="S1855" t="str">
        <f t="shared" si="114"/>
        <v>Fleeing</v>
      </c>
      <c r="T1855" t="str">
        <f t="shared" si="115"/>
        <v>NO</v>
      </c>
    </row>
    <row r="1856" spans="1:20" ht="19" x14ac:dyDescent="0.2">
      <c r="A1856">
        <v>1855</v>
      </c>
      <c r="B1856">
        <v>2060</v>
      </c>
      <c r="C1856" t="s">
        <v>3088</v>
      </c>
      <c r="D1856" s="1">
        <v>42695</v>
      </c>
      <c r="E1856" t="s">
        <v>15</v>
      </c>
      <c r="F1856" t="s">
        <v>16</v>
      </c>
      <c r="G1856">
        <v>19</v>
      </c>
      <c r="H1856" t="s">
        <v>17</v>
      </c>
      <c r="I1856" t="s">
        <v>56</v>
      </c>
      <c r="J1856" t="s">
        <v>157</v>
      </c>
      <c r="K1856" t="s">
        <v>109</v>
      </c>
      <c r="L1856" t="b">
        <v>0</v>
      </c>
      <c r="M1856" t="s">
        <v>21</v>
      </c>
      <c r="N1856" t="s">
        <v>73</v>
      </c>
      <c r="O1856" t="b">
        <v>0</v>
      </c>
      <c r="P1856" t="str">
        <f t="shared" si="112"/>
        <v>armed</v>
      </c>
      <c r="Q1856" t="str">
        <f t="shared" si="113"/>
        <v>Gun</v>
      </c>
      <c r="R1856" s="8" t="str">
        <f>LOOKUP(G1856,{0,1,19,30,40,50,60,70},{"null","0-18","19-29","30-39","40-49","50-59","60-69","70+"})</f>
        <v>19-29</v>
      </c>
      <c r="S1856" t="str">
        <f t="shared" si="114"/>
        <v>Fleeing</v>
      </c>
      <c r="T1856" t="str">
        <f t="shared" si="115"/>
        <v>YES</v>
      </c>
    </row>
    <row r="1857" spans="1:20" ht="19" hidden="1" x14ac:dyDescent="0.2">
      <c r="A1857">
        <v>1856</v>
      </c>
      <c r="B1857">
        <v>2064</v>
      </c>
      <c r="C1857" t="s">
        <v>3089</v>
      </c>
      <c r="D1857" s="1">
        <v>42695</v>
      </c>
      <c r="E1857" t="s">
        <v>15</v>
      </c>
      <c r="F1857" t="s">
        <v>60</v>
      </c>
      <c r="G1857">
        <v>27</v>
      </c>
      <c r="H1857" t="s">
        <v>17</v>
      </c>
      <c r="I1857" t="s">
        <v>24</v>
      </c>
      <c r="J1857" t="s">
        <v>3090</v>
      </c>
      <c r="K1857" t="s">
        <v>37</v>
      </c>
      <c r="L1857" t="b">
        <v>1</v>
      </c>
      <c r="M1857" t="s">
        <v>33</v>
      </c>
      <c r="N1857" t="s">
        <v>73</v>
      </c>
      <c r="O1857" t="b">
        <v>0</v>
      </c>
      <c r="P1857" t="str">
        <f t="shared" si="112"/>
        <v>armed</v>
      </c>
      <c r="Q1857" t="str">
        <f t="shared" si="113"/>
        <v>No Gun</v>
      </c>
      <c r="R1857" s="8" t="str">
        <f>LOOKUP(G1857,{0,1,19,30,40,50,60,70},{"null","0-18","19-29","30-39","40-49","50-59","60-69","70+"})</f>
        <v>19-29</v>
      </c>
      <c r="S1857" t="str">
        <f t="shared" si="114"/>
        <v>Fleeing</v>
      </c>
      <c r="T1857" t="str">
        <f t="shared" si="115"/>
        <v>NO</v>
      </c>
    </row>
    <row r="1858" spans="1:20" ht="19" hidden="1" x14ac:dyDescent="0.2">
      <c r="A1858">
        <v>1857</v>
      </c>
      <c r="B1858">
        <v>2065</v>
      </c>
      <c r="C1858" t="s">
        <v>3091</v>
      </c>
      <c r="D1858" s="1">
        <v>42696</v>
      </c>
      <c r="E1858" t="s">
        <v>15</v>
      </c>
      <c r="F1858" t="s">
        <v>16</v>
      </c>
      <c r="G1858">
        <v>45</v>
      </c>
      <c r="H1858" t="s">
        <v>17</v>
      </c>
      <c r="I1858" t="s">
        <v>30</v>
      </c>
      <c r="J1858" t="s">
        <v>3092</v>
      </c>
      <c r="K1858" t="s">
        <v>37</v>
      </c>
      <c r="L1858" t="b">
        <v>0</v>
      </c>
      <c r="M1858" t="s">
        <v>21</v>
      </c>
      <c r="N1858" t="s">
        <v>22</v>
      </c>
      <c r="O1858" t="b">
        <v>0</v>
      </c>
      <c r="P1858" t="str">
        <f t="shared" si="112"/>
        <v>armed</v>
      </c>
      <c r="Q1858" t="str">
        <f t="shared" si="113"/>
        <v>Gun</v>
      </c>
      <c r="R1858" s="8" t="str">
        <f>LOOKUP(G1858,{0,1,19,30,40,50,60,70},{"null","0-18","19-29","30-39","40-49","50-59","60-69","70+"})</f>
        <v>40-49</v>
      </c>
      <c r="S1858" t="str">
        <f t="shared" si="114"/>
        <v>Not Fleeing or Blank</v>
      </c>
      <c r="T1858" t="str">
        <f t="shared" si="115"/>
        <v>NO</v>
      </c>
    </row>
    <row r="1859" spans="1:20" ht="19" x14ac:dyDescent="0.2">
      <c r="A1859">
        <v>1858</v>
      </c>
      <c r="B1859">
        <v>2066</v>
      </c>
      <c r="C1859" t="s">
        <v>3093</v>
      </c>
      <c r="D1859" s="1">
        <v>42696</v>
      </c>
      <c r="E1859" t="s">
        <v>15</v>
      </c>
      <c r="F1859" t="s">
        <v>16</v>
      </c>
      <c r="G1859">
        <v>36</v>
      </c>
      <c r="H1859" t="s">
        <v>17</v>
      </c>
      <c r="I1859" t="s">
        <v>56</v>
      </c>
      <c r="J1859" t="s">
        <v>539</v>
      </c>
      <c r="K1859" t="s">
        <v>64</v>
      </c>
      <c r="L1859" t="b">
        <v>0</v>
      </c>
      <c r="M1859" t="s">
        <v>33</v>
      </c>
      <c r="N1859" t="s">
        <v>48</v>
      </c>
      <c r="O1859" t="b">
        <v>0</v>
      </c>
      <c r="P1859" t="str">
        <f t="shared" ref="P1859:P1922" si="116">IF(OR(F1859="unarmed", F1859="undetermined", F1859=""), "unarmed or undetermined or null", "armed")</f>
        <v>armed</v>
      </c>
      <c r="Q1859" t="str">
        <f t="shared" ref="Q1859:Q1922" si="117">IF(OR(F1859="BB gun",F1859="bean-bag gun",F1859="nail gun",F1859="pellet gun"),"No Gun",IF(ISNUMBER(SEARCH("gun",F1859)),"Gun","No Gun"))</f>
        <v>Gun</v>
      </c>
      <c r="R1859" s="8" t="str">
        <f>LOOKUP(G1859,{0,1,19,30,40,50,60,70},{"null","0-18","19-29","30-39","40-49","50-59","60-69","70+"})</f>
        <v>30-39</v>
      </c>
      <c r="S1859" t="str">
        <f t="shared" ref="S1859:S1922" si="118">IF(OR(N1859="Not fleeing", N1859=""), "Not Fleeing or Blank", "Fleeing")</f>
        <v>Fleeing</v>
      </c>
      <c r="T1859" t="str">
        <f t="shared" ref="T1859:T1922" si="119">IF(AND(S1859="Fleeing", I1859="B", H1859="M"), "YES", "NO")</f>
        <v>YES</v>
      </c>
    </row>
    <row r="1860" spans="1:20" ht="19" hidden="1" x14ac:dyDescent="0.2">
      <c r="A1860">
        <v>1859</v>
      </c>
      <c r="B1860">
        <v>2067</v>
      </c>
      <c r="C1860" t="s">
        <v>3094</v>
      </c>
      <c r="D1860" s="1">
        <v>42696</v>
      </c>
      <c r="E1860" t="s">
        <v>15</v>
      </c>
      <c r="F1860" t="s">
        <v>77</v>
      </c>
      <c r="G1860">
        <v>34</v>
      </c>
      <c r="H1860" t="s">
        <v>17</v>
      </c>
      <c r="I1860" t="s">
        <v>56</v>
      </c>
      <c r="J1860" t="s">
        <v>1285</v>
      </c>
      <c r="K1860" t="s">
        <v>251</v>
      </c>
      <c r="L1860" t="b">
        <v>0</v>
      </c>
      <c r="M1860" t="s">
        <v>77</v>
      </c>
      <c r="N1860" t="s">
        <v>22</v>
      </c>
      <c r="O1860" t="b">
        <v>0</v>
      </c>
      <c r="P1860" t="str">
        <f t="shared" si="116"/>
        <v>unarmed or undetermined or null</v>
      </c>
      <c r="Q1860" t="str">
        <f t="shared" si="117"/>
        <v>No Gun</v>
      </c>
      <c r="R1860" s="8" t="str">
        <f>LOOKUP(G1860,{0,1,19,30,40,50,60,70},{"null","0-18","19-29","30-39","40-49","50-59","60-69","70+"})</f>
        <v>30-39</v>
      </c>
      <c r="S1860" t="str">
        <f t="shared" si="118"/>
        <v>Not Fleeing or Blank</v>
      </c>
      <c r="T1860" t="str">
        <f t="shared" si="119"/>
        <v>NO</v>
      </c>
    </row>
    <row r="1861" spans="1:20" ht="19" hidden="1" x14ac:dyDescent="0.2">
      <c r="A1861">
        <v>1860</v>
      </c>
      <c r="B1861">
        <v>2068</v>
      </c>
      <c r="C1861" t="s">
        <v>3095</v>
      </c>
      <c r="D1861" s="1">
        <v>42696</v>
      </c>
      <c r="E1861" t="s">
        <v>15</v>
      </c>
      <c r="F1861" t="s">
        <v>16</v>
      </c>
      <c r="G1861">
        <v>23</v>
      </c>
      <c r="H1861" t="s">
        <v>17</v>
      </c>
      <c r="I1861" t="s">
        <v>56</v>
      </c>
      <c r="J1861" t="s">
        <v>1941</v>
      </c>
      <c r="K1861" t="s">
        <v>115</v>
      </c>
      <c r="L1861" t="b">
        <v>0</v>
      </c>
      <c r="M1861" t="s">
        <v>21</v>
      </c>
      <c r="N1861" t="s">
        <v>22</v>
      </c>
      <c r="O1861" t="b">
        <v>0</v>
      </c>
      <c r="P1861" t="str">
        <f t="shared" si="116"/>
        <v>armed</v>
      </c>
      <c r="Q1861" t="str">
        <f t="shared" si="117"/>
        <v>Gun</v>
      </c>
      <c r="R1861" s="8" t="str">
        <f>LOOKUP(G1861,{0,1,19,30,40,50,60,70},{"null","0-18","19-29","30-39","40-49","50-59","60-69","70+"})</f>
        <v>19-29</v>
      </c>
      <c r="S1861" t="str">
        <f t="shared" si="118"/>
        <v>Not Fleeing or Blank</v>
      </c>
      <c r="T1861" t="str">
        <f t="shared" si="119"/>
        <v>NO</v>
      </c>
    </row>
    <row r="1862" spans="1:20" ht="19" hidden="1" x14ac:dyDescent="0.2">
      <c r="A1862">
        <v>1861</v>
      </c>
      <c r="B1862">
        <v>2069</v>
      </c>
      <c r="C1862" t="s">
        <v>3096</v>
      </c>
      <c r="D1862" s="1">
        <v>42697</v>
      </c>
      <c r="E1862" t="s">
        <v>15</v>
      </c>
      <c r="F1862" t="s">
        <v>60</v>
      </c>
      <c r="G1862">
        <v>43</v>
      </c>
      <c r="H1862" t="s">
        <v>17</v>
      </c>
      <c r="I1862" t="s">
        <v>24</v>
      </c>
      <c r="J1862" t="s">
        <v>3028</v>
      </c>
      <c r="K1862" t="s">
        <v>169</v>
      </c>
      <c r="L1862" t="b">
        <v>0</v>
      </c>
      <c r="M1862" t="s">
        <v>33</v>
      </c>
      <c r="N1862" t="s">
        <v>22</v>
      </c>
      <c r="O1862" t="b">
        <v>0</v>
      </c>
      <c r="P1862" t="str">
        <f t="shared" si="116"/>
        <v>armed</v>
      </c>
      <c r="Q1862" t="str">
        <f t="shared" si="117"/>
        <v>No Gun</v>
      </c>
      <c r="R1862" s="8" t="str">
        <f>LOOKUP(G1862,{0,1,19,30,40,50,60,70},{"null","0-18","19-29","30-39","40-49","50-59","60-69","70+"})</f>
        <v>40-49</v>
      </c>
      <c r="S1862" t="str">
        <f t="shared" si="118"/>
        <v>Not Fleeing or Blank</v>
      </c>
      <c r="T1862" t="str">
        <f t="shared" si="119"/>
        <v>NO</v>
      </c>
    </row>
    <row r="1863" spans="1:20" ht="19" hidden="1" x14ac:dyDescent="0.2">
      <c r="A1863">
        <v>1862</v>
      </c>
      <c r="B1863">
        <v>2070</v>
      </c>
      <c r="C1863" t="s">
        <v>3097</v>
      </c>
      <c r="D1863" s="1">
        <v>42697</v>
      </c>
      <c r="E1863" t="s">
        <v>15</v>
      </c>
      <c r="F1863" t="s">
        <v>60</v>
      </c>
      <c r="G1863">
        <v>43</v>
      </c>
      <c r="H1863" t="s">
        <v>17</v>
      </c>
      <c r="I1863" t="s">
        <v>24</v>
      </c>
      <c r="J1863" t="s">
        <v>3098</v>
      </c>
      <c r="K1863" t="s">
        <v>210</v>
      </c>
      <c r="L1863" t="b">
        <v>0</v>
      </c>
      <c r="M1863" t="s">
        <v>33</v>
      </c>
      <c r="N1863" t="s">
        <v>22</v>
      </c>
      <c r="O1863" t="b">
        <v>0</v>
      </c>
      <c r="P1863" t="str">
        <f t="shared" si="116"/>
        <v>armed</v>
      </c>
      <c r="Q1863" t="str">
        <f t="shared" si="117"/>
        <v>No Gun</v>
      </c>
      <c r="R1863" s="8" t="str">
        <f>LOOKUP(G1863,{0,1,19,30,40,50,60,70},{"null","0-18","19-29","30-39","40-49","50-59","60-69","70+"})</f>
        <v>40-49</v>
      </c>
      <c r="S1863" t="str">
        <f t="shared" si="118"/>
        <v>Not Fleeing or Blank</v>
      </c>
      <c r="T1863" t="str">
        <f t="shared" si="119"/>
        <v>NO</v>
      </c>
    </row>
    <row r="1864" spans="1:20" ht="19" x14ac:dyDescent="0.2">
      <c r="A1864">
        <v>1863</v>
      </c>
      <c r="B1864">
        <v>2073</v>
      </c>
      <c r="C1864" t="s">
        <v>3099</v>
      </c>
      <c r="D1864" s="1">
        <v>42697</v>
      </c>
      <c r="E1864" t="s">
        <v>15</v>
      </c>
      <c r="F1864" t="s">
        <v>77</v>
      </c>
      <c r="G1864">
        <v>19</v>
      </c>
      <c r="H1864" t="s">
        <v>17</v>
      </c>
      <c r="I1864" t="s">
        <v>56</v>
      </c>
      <c r="J1864" t="s">
        <v>619</v>
      </c>
      <c r="K1864" t="s">
        <v>93</v>
      </c>
      <c r="L1864" t="b">
        <v>0</v>
      </c>
      <c r="M1864" t="s">
        <v>77</v>
      </c>
      <c r="N1864" t="s">
        <v>73</v>
      </c>
      <c r="O1864" t="b">
        <v>0</v>
      </c>
      <c r="P1864" t="str">
        <f t="shared" si="116"/>
        <v>unarmed or undetermined or null</v>
      </c>
      <c r="Q1864" t="str">
        <f t="shared" si="117"/>
        <v>No Gun</v>
      </c>
      <c r="R1864" s="8" t="str">
        <f>LOOKUP(G1864,{0,1,19,30,40,50,60,70},{"null","0-18","19-29","30-39","40-49","50-59","60-69","70+"})</f>
        <v>19-29</v>
      </c>
      <c r="S1864" t="str">
        <f t="shared" si="118"/>
        <v>Fleeing</v>
      </c>
      <c r="T1864" t="str">
        <f t="shared" si="119"/>
        <v>YES</v>
      </c>
    </row>
    <row r="1865" spans="1:20" ht="19" hidden="1" x14ac:dyDescent="0.2">
      <c r="A1865">
        <v>1864</v>
      </c>
      <c r="B1865">
        <v>2074</v>
      </c>
      <c r="C1865" t="s">
        <v>3100</v>
      </c>
      <c r="D1865" s="1">
        <v>42698</v>
      </c>
      <c r="E1865" t="s">
        <v>15</v>
      </c>
      <c r="F1865" t="s">
        <v>60</v>
      </c>
      <c r="G1865">
        <v>45</v>
      </c>
      <c r="H1865" t="s">
        <v>17</v>
      </c>
      <c r="J1865" t="s">
        <v>2201</v>
      </c>
      <c r="K1865" t="s">
        <v>242</v>
      </c>
      <c r="L1865" t="b">
        <v>1</v>
      </c>
      <c r="M1865" t="s">
        <v>21</v>
      </c>
      <c r="N1865" t="s">
        <v>22</v>
      </c>
      <c r="O1865" t="b">
        <v>0</v>
      </c>
      <c r="P1865" t="str">
        <f t="shared" si="116"/>
        <v>armed</v>
      </c>
      <c r="Q1865" t="str">
        <f t="shared" si="117"/>
        <v>No Gun</v>
      </c>
      <c r="R1865" s="8" t="str">
        <f>LOOKUP(G1865,{0,1,19,30,40,50,60,70},{"null","0-18","19-29","30-39","40-49","50-59","60-69","70+"})</f>
        <v>40-49</v>
      </c>
      <c r="S1865" t="str">
        <f t="shared" si="118"/>
        <v>Not Fleeing or Blank</v>
      </c>
      <c r="T1865" t="str">
        <f t="shared" si="119"/>
        <v>NO</v>
      </c>
    </row>
    <row r="1866" spans="1:20" ht="19" hidden="1" x14ac:dyDescent="0.2">
      <c r="A1866">
        <v>1865</v>
      </c>
      <c r="B1866">
        <v>2071</v>
      </c>
      <c r="C1866" t="s">
        <v>3101</v>
      </c>
      <c r="D1866" s="1">
        <v>42699</v>
      </c>
      <c r="E1866" t="s">
        <v>15</v>
      </c>
      <c r="F1866" t="s">
        <v>16</v>
      </c>
      <c r="G1866">
        <v>37</v>
      </c>
      <c r="H1866" t="s">
        <v>17</v>
      </c>
      <c r="I1866" t="s">
        <v>56</v>
      </c>
      <c r="J1866" t="s">
        <v>619</v>
      </c>
      <c r="K1866" t="s">
        <v>93</v>
      </c>
      <c r="L1866" t="b">
        <v>0</v>
      </c>
      <c r="M1866" t="s">
        <v>21</v>
      </c>
      <c r="O1866" t="b">
        <v>0</v>
      </c>
      <c r="P1866" t="str">
        <f t="shared" si="116"/>
        <v>armed</v>
      </c>
      <c r="Q1866" t="str">
        <f t="shared" si="117"/>
        <v>Gun</v>
      </c>
      <c r="R1866" s="8" t="str">
        <f>LOOKUP(G1866,{0,1,19,30,40,50,60,70},{"null","0-18","19-29","30-39","40-49","50-59","60-69","70+"})</f>
        <v>30-39</v>
      </c>
      <c r="S1866" t="str">
        <f t="shared" si="118"/>
        <v>Not Fleeing or Blank</v>
      </c>
      <c r="T1866" t="str">
        <f t="shared" si="119"/>
        <v>NO</v>
      </c>
    </row>
    <row r="1867" spans="1:20" ht="19" x14ac:dyDescent="0.2">
      <c r="A1867">
        <v>1866</v>
      </c>
      <c r="B1867">
        <v>2078</v>
      </c>
      <c r="C1867" t="s">
        <v>3102</v>
      </c>
      <c r="D1867" s="1">
        <v>42699</v>
      </c>
      <c r="E1867" t="s">
        <v>15</v>
      </c>
      <c r="F1867" t="s">
        <v>16</v>
      </c>
      <c r="G1867">
        <v>23</v>
      </c>
      <c r="H1867" t="s">
        <v>17</v>
      </c>
      <c r="I1867" t="s">
        <v>56</v>
      </c>
      <c r="J1867" t="s">
        <v>3103</v>
      </c>
      <c r="K1867" t="s">
        <v>297</v>
      </c>
      <c r="L1867" t="b">
        <v>0</v>
      </c>
      <c r="M1867" t="s">
        <v>21</v>
      </c>
      <c r="N1867" t="s">
        <v>442</v>
      </c>
      <c r="O1867" t="b">
        <v>0</v>
      </c>
      <c r="P1867" t="str">
        <f t="shared" si="116"/>
        <v>armed</v>
      </c>
      <c r="Q1867" t="str">
        <f t="shared" si="117"/>
        <v>Gun</v>
      </c>
      <c r="R1867" s="8" t="str">
        <f>LOOKUP(G1867,{0,1,19,30,40,50,60,70},{"null","0-18","19-29","30-39","40-49","50-59","60-69","70+"})</f>
        <v>19-29</v>
      </c>
      <c r="S1867" t="str">
        <f t="shared" si="118"/>
        <v>Fleeing</v>
      </c>
      <c r="T1867" t="str">
        <f t="shared" si="119"/>
        <v>YES</v>
      </c>
    </row>
    <row r="1868" spans="1:20" ht="19" hidden="1" x14ac:dyDescent="0.2">
      <c r="A1868">
        <v>1867</v>
      </c>
      <c r="B1868">
        <v>2142</v>
      </c>
      <c r="C1868" t="s">
        <v>3104</v>
      </c>
      <c r="D1868" s="1">
        <v>42699</v>
      </c>
      <c r="E1868" t="s">
        <v>15</v>
      </c>
      <c r="F1868" t="s">
        <v>29</v>
      </c>
      <c r="G1868">
        <v>26</v>
      </c>
      <c r="H1868" t="s">
        <v>17</v>
      </c>
      <c r="I1868" t="s">
        <v>30</v>
      </c>
      <c r="J1868" t="s">
        <v>367</v>
      </c>
      <c r="K1868" t="s">
        <v>47</v>
      </c>
      <c r="L1868" t="b">
        <v>0</v>
      </c>
      <c r="M1868" t="s">
        <v>33</v>
      </c>
      <c r="N1868" t="s">
        <v>22</v>
      </c>
      <c r="O1868" t="b">
        <v>1</v>
      </c>
      <c r="P1868" t="str">
        <f t="shared" si="116"/>
        <v>unarmed or undetermined or null</v>
      </c>
      <c r="Q1868" t="str">
        <f t="shared" si="117"/>
        <v>No Gun</v>
      </c>
      <c r="R1868" s="8" t="str">
        <f>LOOKUP(G1868,{0,1,19,30,40,50,60,70},{"null","0-18","19-29","30-39","40-49","50-59","60-69","70+"})</f>
        <v>19-29</v>
      </c>
      <c r="S1868" t="str">
        <f t="shared" si="118"/>
        <v>Not Fleeing or Blank</v>
      </c>
      <c r="T1868" t="str">
        <f t="shared" si="119"/>
        <v>NO</v>
      </c>
    </row>
    <row r="1869" spans="1:20" ht="19" hidden="1" x14ac:dyDescent="0.2">
      <c r="A1869">
        <v>1868</v>
      </c>
      <c r="B1869">
        <v>2077</v>
      </c>
      <c r="C1869" t="s">
        <v>3105</v>
      </c>
      <c r="D1869" s="1">
        <v>42700</v>
      </c>
      <c r="E1869" t="s">
        <v>15</v>
      </c>
      <c r="G1869">
        <v>20</v>
      </c>
      <c r="H1869" t="s">
        <v>17</v>
      </c>
      <c r="I1869" t="s">
        <v>30</v>
      </c>
      <c r="J1869" t="s">
        <v>3106</v>
      </c>
      <c r="K1869" t="s">
        <v>47</v>
      </c>
      <c r="L1869" t="b">
        <v>0</v>
      </c>
      <c r="M1869" t="s">
        <v>21</v>
      </c>
      <c r="N1869" t="s">
        <v>48</v>
      </c>
      <c r="O1869" t="b">
        <v>1</v>
      </c>
      <c r="P1869" t="str">
        <f t="shared" si="116"/>
        <v>unarmed or undetermined or null</v>
      </c>
      <c r="Q1869" t="str">
        <f t="shared" si="117"/>
        <v>No Gun</v>
      </c>
      <c r="R1869" s="8" t="str">
        <f>LOOKUP(G1869,{0,1,19,30,40,50,60,70},{"null","0-18","19-29","30-39","40-49","50-59","60-69","70+"})</f>
        <v>19-29</v>
      </c>
      <c r="S1869" t="str">
        <f t="shared" si="118"/>
        <v>Fleeing</v>
      </c>
      <c r="T1869" t="str">
        <f t="shared" si="119"/>
        <v>NO</v>
      </c>
    </row>
    <row r="1870" spans="1:20" ht="19" hidden="1" x14ac:dyDescent="0.2">
      <c r="A1870">
        <v>1869</v>
      </c>
      <c r="B1870">
        <v>2075</v>
      </c>
      <c r="C1870" t="s">
        <v>3107</v>
      </c>
      <c r="D1870" s="1">
        <v>42701</v>
      </c>
      <c r="E1870" t="s">
        <v>28</v>
      </c>
      <c r="F1870" t="s">
        <v>1081</v>
      </c>
      <c r="G1870">
        <v>50</v>
      </c>
      <c r="H1870" t="s">
        <v>17</v>
      </c>
      <c r="I1870" t="s">
        <v>24</v>
      </c>
      <c r="J1870" t="s">
        <v>3108</v>
      </c>
      <c r="K1870" t="s">
        <v>32</v>
      </c>
      <c r="L1870" t="b">
        <v>0</v>
      </c>
      <c r="M1870" t="s">
        <v>21</v>
      </c>
      <c r="N1870" t="s">
        <v>22</v>
      </c>
      <c r="O1870" t="b">
        <v>0</v>
      </c>
      <c r="P1870" t="str">
        <f t="shared" si="116"/>
        <v>armed</v>
      </c>
      <c r="Q1870" t="str">
        <f t="shared" si="117"/>
        <v>No Gun</v>
      </c>
      <c r="R1870" s="8" t="str">
        <f>LOOKUP(G1870,{0,1,19,30,40,50,60,70},{"null","0-18","19-29","30-39","40-49","50-59","60-69","70+"})</f>
        <v>50-59</v>
      </c>
      <c r="S1870" t="str">
        <f t="shared" si="118"/>
        <v>Not Fleeing or Blank</v>
      </c>
      <c r="T1870" t="str">
        <f t="shared" si="119"/>
        <v>NO</v>
      </c>
    </row>
    <row r="1871" spans="1:20" ht="19" hidden="1" x14ac:dyDescent="0.2">
      <c r="A1871">
        <v>1870</v>
      </c>
      <c r="B1871">
        <v>2080</v>
      </c>
      <c r="C1871" t="s">
        <v>3109</v>
      </c>
      <c r="D1871" s="1">
        <v>42701</v>
      </c>
      <c r="E1871" t="s">
        <v>15</v>
      </c>
      <c r="F1871" t="s">
        <v>16</v>
      </c>
      <c r="G1871">
        <v>59</v>
      </c>
      <c r="H1871" t="s">
        <v>17</v>
      </c>
      <c r="I1871" t="s">
        <v>24</v>
      </c>
      <c r="J1871" t="s">
        <v>1455</v>
      </c>
      <c r="K1871" t="s">
        <v>265</v>
      </c>
      <c r="L1871" t="b">
        <v>0</v>
      </c>
      <c r="M1871" t="s">
        <v>21</v>
      </c>
      <c r="N1871" t="s">
        <v>22</v>
      </c>
      <c r="O1871" t="b">
        <v>0</v>
      </c>
      <c r="P1871" t="str">
        <f t="shared" si="116"/>
        <v>armed</v>
      </c>
      <c r="Q1871" t="str">
        <f t="shared" si="117"/>
        <v>Gun</v>
      </c>
      <c r="R1871" s="8" t="str">
        <f>LOOKUP(G1871,{0,1,19,30,40,50,60,70},{"null","0-18","19-29","30-39","40-49","50-59","60-69","70+"})</f>
        <v>50-59</v>
      </c>
      <c r="S1871" t="str">
        <f t="shared" si="118"/>
        <v>Not Fleeing or Blank</v>
      </c>
      <c r="T1871" t="str">
        <f t="shared" si="119"/>
        <v>NO</v>
      </c>
    </row>
    <row r="1872" spans="1:20" ht="19" x14ac:dyDescent="0.2">
      <c r="A1872">
        <v>1871</v>
      </c>
      <c r="B1872">
        <v>2081</v>
      </c>
      <c r="C1872" t="s">
        <v>3110</v>
      </c>
      <c r="D1872" s="1">
        <v>42701</v>
      </c>
      <c r="E1872" t="s">
        <v>15</v>
      </c>
      <c r="F1872" t="s">
        <v>16</v>
      </c>
      <c r="G1872">
        <v>33</v>
      </c>
      <c r="H1872" t="s">
        <v>17</v>
      </c>
      <c r="I1872" t="s">
        <v>56</v>
      </c>
      <c r="J1872" t="s">
        <v>619</v>
      </c>
      <c r="K1872" t="s">
        <v>93</v>
      </c>
      <c r="L1872" t="b">
        <v>0</v>
      </c>
      <c r="M1872" t="s">
        <v>21</v>
      </c>
      <c r="N1872" t="s">
        <v>73</v>
      </c>
      <c r="O1872" t="b">
        <v>0</v>
      </c>
      <c r="P1872" t="str">
        <f t="shared" si="116"/>
        <v>armed</v>
      </c>
      <c r="Q1872" t="str">
        <f t="shared" si="117"/>
        <v>Gun</v>
      </c>
      <c r="R1872" s="8" t="str">
        <f>LOOKUP(G1872,{0,1,19,30,40,50,60,70},{"null","0-18","19-29","30-39","40-49","50-59","60-69","70+"})</f>
        <v>30-39</v>
      </c>
      <c r="S1872" t="str">
        <f t="shared" si="118"/>
        <v>Fleeing</v>
      </c>
      <c r="T1872" t="str">
        <f t="shared" si="119"/>
        <v>YES</v>
      </c>
    </row>
    <row r="1873" spans="1:20" ht="19" hidden="1" x14ac:dyDescent="0.2">
      <c r="A1873">
        <v>1872</v>
      </c>
      <c r="B1873">
        <v>2082</v>
      </c>
      <c r="C1873" t="s">
        <v>3111</v>
      </c>
      <c r="D1873" s="1">
        <v>42701</v>
      </c>
      <c r="E1873" t="s">
        <v>15</v>
      </c>
      <c r="F1873" t="s">
        <v>16</v>
      </c>
      <c r="G1873">
        <v>48</v>
      </c>
      <c r="H1873" t="s">
        <v>17</v>
      </c>
      <c r="I1873" t="s">
        <v>56</v>
      </c>
      <c r="J1873" t="s">
        <v>413</v>
      </c>
      <c r="K1873" t="s">
        <v>72</v>
      </c>
      <c r="L1873" t="b">
        <v>0</v>
      </c>
      <c r="M1873" t="s">
        <v>21</v>
      </c>
      <c r="N1873" t="s">
        <v>22</v>
      </c>
      <c r="O1873" t="b">
        <v>0</v>
      </c>
      <c r="P1873" t="str">
        <f t="shared" si="116"/>
        <v>armed</v>
      </c>
      <c r="Q1873" t="str">
        <f t="shared" si="117"/>
        <v>Gun</v>
      </c>
      <c r="R1873" s="8" t="str">
        <f>LOOKUP(G1873,{0,1,19,30,40,50,60,70},{"null","0-18","19-29","30-39","40-49","50-59","60-69","70+"})</f>
        <v>40-49</v>
      </c>
      <c r="S1873" t="str">
        <f t="shared" si="118"/>
        <v>Not Fleeing or Blank</v>
      </c>
      <c r="T1873" t="str">
        <f t="shared" si="119"/>
        <v>NO</v>
      </c>
    </row>
    <row r="1874" spans="1:20" ht="19" hidden="1" x14ac:dyDescent="0.2">
      <c r="A1874">
        <v>1873</v>
      </c>
      <c r="B1874">
        <v>2083</v>
      </c>
      <c r="C1874" t="s">
        <v>3112</v>
      </c>
      <c r="D1874" s="1">
        <v>42702</v>
      </c>
      <c r="E1874" t="s">
        <v>15</v>
      </c>
      <c r="F1874" t="s">
        <v>60</v>
      </c>
      <c r="G1874">
        <v>18</v>
      </c>
      <c r="H1874" t="s">
        <v>17</v>
      </c>
      <c r="I1874" t="s">
        <v>134</v>
      </c>
      <c r="J1874" t="s">
        <v>66</v>
      </c>
      <c r="K1874" t="s">
        <v>67</v>
      </c>
      <c r="L1874" t="b">
        <v>0</v>
      </c>
      <c r="M1874" t="s">
        <v>21</v>
      </c>
      <c r="N1874" t="s">
        <v>22</v>
      </c>
      <c r="O1874" t="b">
        <v>0</v>
      </c>
      <c r="P1874" t="str">
        <f t="shared" si="116"/>
        <v>armed</v>
      </c>
      <c r="Q1874" t="str">
        <f t="shared" si="117"/>
        <v>No Gun</v>
      </c>
      <c r="R1874" s="8" t="str">
        <f>LOOKUP(G1874,{0,1,19,30,40,50,60,70},{"null","0-18","19-29","30-39","40-49","50-59","60-69","70+"})</f>
        <v>0-18</v>
      </c>
      <c r="S1874" t="str">
        <f t="shared" si="118"/>
        <v>Not Fleeing or Blank</v>
      </c>
      <c r="T1874" t="str">
        <f t="shared" si="119"/>
        <v>NO</v>
      </c>
    </row>
    <row r="1875" spans="1:20" ht="19" hidden="1" x14ac:dyDescent="0.2">
      <c r="A1875">
        <v>1874</v>
      </c>
      <c r="B1875">
        <v>2085</v>
      </c>
      <c r="C1875" t="s">
        <v>3113</v>
      </c>
      <c r="D1875" s="1">
        <v>42702</v>
      </c>
      <c r="E1875" t="s">
        <v>15</v>
      </c>
      <c r="F1875" t="s">
        <v>16</v>
      </c>
      <c r="G1875">
        <v>23</v>
      </c>
      <c r="H1875" t="s">
        <v>17</v>
      </c>
      <c r="I1875" t="s">
        <v>30</v>
      </c>
      <c r="J1875" t="s">
        <v>139</v>
      </c>
      <c r="K1875" t="s">
        <v>37</v>
      </c>
      <c r="L1875" t="b">
        <v>0</v>
      </c>
      <c r="M1875" t="s">
        <v>77</v>
      </c>
      <c r="N1875" t="s">
        <v>73</v>
      </c>
      <c r="O1875" t="b">
        <v>0</v>
      </c>
      <c r="P1875" t="str">
        <f t="shared" si="116"/>
        <v>armed</v>
      </c>
      <c r="Q1875" t="str">
        <f t="shared" si="117"/>
        <v>Gun</v>
      </c>
      <c r="R1875" s="8" t="str">
        <f>LOOKUP(G1875,{0,1,19,30,40,50,60,70},{"null","0-18","19-29","30-39","40-49","50-59","60-69","70+"})</f>
        <v>19-29</v>
      </c>
      <c r="S1875" t="str">
        <f t="shared" si="118"/>
        <v>Fleeing</v>
      </c>
      <c r="T1875" t="str">
        <f t="shared" si="119"/>
        <v>NO</v>
      </c>
    </row>
    <row r="1876" spans="1:20" ht="19" x14ac:dyDescent="0.2">
      <c r="A1876">
        <v>1875</v>
      </c>
      <c r="B1876">
        <v>2086</v>
      </c>
      <c r="C1876" t="s">
        <v>3114</v>
      </c>
      <c r="D1876" s="1">
        <v>42702</v>
      </c>
      <c r="E1876" t="s">
        <v>15</v>
      </c>
      <c r="G1876">
        <v>41</v>
      </c>
      <c r="H1876" t="s">
        <v>17</v>
      </c>
      <c r="I1876" t="s">
        <v>56</v>
      </c>
      <c r="J1876" t="s">
        <v>3115</v>
      </c>
      <c r="K1876" t="s">
        <v>251</v>
      </c>
      <c r="L1876" t="b">
        <v>0</v>
      </c>
      <c r="M1876" t="s">
        <v>33</v>
      </c>
      <c r="N1876" t="s">
        <v>48</v>
      </c>
      <c r="O1876" t="b">
        <v>0</v>
      </c>
      <c r="P1876" t="str">
        <f t="shared" si="116"/>
        <v>unarmed or undetermined or null</v>
      </c>
      <c r="Q1876" t="str">
        <f t="shared" si="117"/>
        <v>No Gun</v>
      </c>
      <c r="R1876" s="8" t="str">
        <f>LOOKUP(G1876,{0,1,19,30,40,50,60,70},{"null","0-18","19-29","30-39","40-49","50-59","60-69","70+"})</f>
        <v>40-49</v>
      </c>
      <c r="S1876" t="str">
        <f t="shared" si="118"/>
        <v>Fleeing</v>
      </c>
      <c r="T1876" t="str">
        <f t="shared" si="119"/>
        <v>YES</v>
      </c>
    </row>
    <row r="1877" spans="1:20" ht="19" hidden="1" x14ac:dyDescent="0.2">
      <c r="A1877">
        <v>1876</v>
      </c>
      <c r="B1877">
        <v>2084</v>
      </c>
      <c r="C1877" t="s">
        <v>3116</v>
      </c>
      <c r="D1877" s="1">
        <v>42703</v>
      </c>
      <c r="E1877" t="s">
        <v>15</v>
      </c>
      <c r="F1877" t="s">
        <v>16</v>
      </c>
      <c r="G1877">
        <v>41</v>
      </c>
      <c r="H1877" t="s">
        <v>17</v>
      </c>
      <c r="I1877" t="s">
        <v>24</v>
      </c>
      <c r="J1877" t="s">
        <v>1016</v>
      </c>
      <c r="K1877" t="s">
        <v>149</v>
      </c>
      <c r="L1877" t="b">
        <v>0</v>
      </c>
      <c r="M1877" t="s">
        <v>33</v>
      </c>
      <c r="N1877" t="s">
        <v>22</v>
      </c>
      <c r="O1877" t="b">
        <v>0</v>
      </c>
      <c r="P1877" t="str">
        <f t="shared" si="116"/>
        <v>armed</v>
      </c>
      <c r="Q1877" t="str">
        <f t="shared" si="117"/>
        <v>Gun</v>
      </c>
      <c r="R1877" s="8" t="str">
        <f>LOOKUP(G1877,{0,1,19,30,40,50,60,70},{"null","0-18","19-29","30-39","40-49","50-59","60-69","70+"})</f>
        <v>40-49</v>
      </c>
      <c r="S1877" t="str">
        <f t="shared" si="118"/>
        <v>Not Fleeing or Blank</v>
      </c>
      <c r="T1877" t="str">
        <f t="shared" si="119"/>
        <v>NO</v>
      </c>
    </row>
    <row r="1878" spans="1:20" ht="19" hidden="1" x14ac:dyDescent="0.2">
      <c r="A1878">
        <v>1877</v>
      </c>
      <c r="B1878">
        <v>2088</v>
      </c>
      <c r="C1878" t="s">
        <v>3117</v>
      </c>
      <c r="D1878" s="1">
        <v>42703</v>
      </c>
      <c r="E1878" t="s">
        <v>15</v>
      </c>
      <c r="F1878" t="s">
        <v>2666</v>
      </c>
      <c r="G1878">
        <v>55</v>
      </c>
      <c r="H1878" t="s">
        <v>17</v>
      </c>
      <c r="I1878" t="s">
        <v>24</v>
      </c>
      <c r="J1878" t="s">
        <v>3118</v>
      </c>
      <c r="K1878" t="s">
        <v>64</v>
      </c>
      <c r="L1878" t="b">
        <v>0</v>
      </c>
      <c r="M1878" t="s">
        <v>33</v>
      </c>
      <c r="N1878" t="s">
        <v>48</v>
      </c>
      <c r="O1878" t="b">
        <v>1</v>
      </c>
      <c r="P1878" t="str">
        <f t="shared" si="116"/>
        <v>armed</v>
      </c>
      <c r="Q1878" t="str">
        <f t="shared" si="117"/>
        <v>No Gun</v>
      </c>
      <c r="R1878" s="8" t="str">
        <f>LOOKUP(G1878,{0,1,19,30,40,50,60,70},{"null","0-18","19-29","30-39","40-49","50-59","60-69","70+"})</f>
        <v>50-59</v>
      </c>
      <c r="S1878" t="str">
        <f t="shared" si="118"/>
        <v>Fleeing</v>
      </c>
      <c r="T1878" t="str">
        <f t="shared" si="119"/>
        <v>NO</v>
      </c>
    </row>
    <row r="1879" spans="1:20" ht="19" hidden="1" x14ac:dyDescent="0.2">
      <c r="A1879">
        <v>1878</v>
      </c>
      <c r="B1879">
        <v>2089</v>
      </c>
      <c r="C1879" t="s">
        <v>3119</v>
      </c>
      <c r="D1879" s="1">
        <v>42703</v>
      </c>
      <c r="E1879" t="s">
        <v>15</v>
      </c>
      <c r="F1879" t="s">
        <v>60</v>
      </c>
      <c r="G1879">
        <v>29</v>
      </c>
      <c r="H1879" t="s">
        <v>17</v>
      </c>
      <c r="I1879" t="s">
        <v>24</v>
      </c>
      <c r="J1879" t="s">
        <v>3120</v>
      </c>
      <c r="K1879" t="s">
        <v>122</v>
      </c>
      <c r="L1879" t="b">
        <v>1</v>
      </c>
      <c r="M1879" t="s">
        <v>33</v>
      </c>
      <c r="N1879" t="s">
        <v>22</v>
      </c>
      <c r="O1879" t="b">
        <v>0</v>
      </c>
      <c r="P1879" t="str">
        <f t="shared" si="116"/>
        <v>armed</v>
      </c>
      <c r="Q1879" t="str">
        <f t="shared" si="117"/>
        <v>No Gun</v>
      </c>
      <c r="R1879" s="8" t="str">
        <f>LOOKUP(G1879,{0,1,19,30,40,50,60,70},{"null","0-18","19-29","30-39","40-49","50-59","60-69","70+"})</f>
        <v>19-29</v>
      </c>
      <c r="S1879" t="str">
        <f t="shared" si="118"/>
        <v>Not Fleeing or Blank</v>
      </c>
      <c r="T1879" t="str">
        <f t="shared" si="119"/>
        <v>NO</v>
      </c>
    </row>
    <row r="1880" spans="1:20" ht="19" hidden="1" x14ac:dyDescent="0.2">
      <c r="A1880">
        <v>1879</v>
      </c>
      <c r="B1880">
        <v>2090</v>
      </c>
      <c r="C1880" t="s">
        <v>3121</v>
      </c>
      <c r="D1880" s="1">
        <v>42703</v>
      </c>
      <c r="E1880" t="s">
        <v>15</v>
      </c>
      <c r="F1880" t="s">
        <v>77</v>
      </c>
      <c r="G1880">
        <v>31</v>
      </c>
      <c r="H1880" t="s">
        <v>17</v>
      </c>
      <c r="I1880" t="s">
        <v>24</v>
      </c>
      <c r="J1880" t="s">
        <v>3122</v>
      </c>
      <c r="K1880" t="s">
        <v>361</v>
      </c>
      <c r="L1880" t="b">
        <v>0</v>
      </c>
      <c r="M1880" t="s">
        <v>33</v>
      </c>
      <c r="N1880" t="s">
        <v>73</v>
      </c>
      <c r="O1880" t="b">
        <v>0</v>
      </c>
      <c r="P1880" t="str">
        <f t="shared" si="116"/>
        <v>unarmed or undetermined or null</v>
      </c>
      <c r="Q1880" t="str">
        <f t="shared" si="117"/>
        <v>No Gun</v>
      </c>
      <c r="R1880" s="8" t="str">
        <f>LOOKUP(G1880,{0,1,19,30,40,50,60,70},{"null","0-18","19-29","30-39","40-49","50-59","60-69","70+"})</f>
        <v>30-39</v>
      </c>
      <c r="S1880" t="str">
        <f t="shared" si="118"/>
        <v>Fleeing</v>
      </c>
      <c r="T1880" t="str">
        <f t="shared" si="119"/>
        <v>NO</v>
      </c>
    </row>
    <row r="1881" spans="1:20" ht="19" hidden="1" x14ac:dyDescent="0.2">
      <c r="A1881">
        <v>1880</v>
      </c>
      <c r="B1881">
        <v>2092</v>
      </c>
      <c r="C1881" t="s">
        <v>3123</v>
      </c>
      <c r="D1881" s="1">
        <v>42704</v>
      </c>
      <c r="E1881" t="s">
        <v>15</v>
      </c>
      <c r="F1881" t="s">
        <v>16</v>
      </c>
      <c r="G1881">
        <v>25</v>
      </c>
      <c r="H1881" t="s">
        <v>17</v>
      </c>
      <c r="I1881" t="s">
        <v>56</v>
      </c>
      <c r="J1881" t="s">
        <v>282</v>
      </c>
      <c r="K1881" t="s">
        <v>109</v>
      </c>
      <c r="L1881" t="b">
        <v>0</v>
      </c>
      <c r="M1881" t="s">
        <v>33</v>
      </c>
      <c r="N1881" t="s">
        <v>22</v>
      </c>
      <c r="O1881" t="b">
        <v>0</v>
      </c>
      <c r="P1881" t="str">
        <f t="shared" si="116"/>
        <v>armed</v>
      </c>
      <c r="Q1881" t="str">
        <f t="shared" si="117"/>
        <v>Gun</v>
      </c>
      <c r="R1881" s="8" t="str">
        <f>LOOKUP(G1881,{0,1,19,30,40,50,60,70},{"null","0-18","19-29","30-39","40-49","50-59","60-69","70+"})</f>
        <v>19-29</v>
      </c>
      <c r="S1881" t="str">
        <f t="shared" si="118"/>
        <v>Not Fleeing or Blank</v>
      </c>
      <c r="T1881" t="str">
        <f t="shared" si="119"/>
        <v>NO</v>
      </c>
    </row>
    <row r="1882" spans="1:20" ht="19" hidden="1" x14ac:dyDescent="0.2">
      <c r="A1882">
        <v>1881</v>
      </c>
      <c r="B1882">
        <v>2091</v>
      </c>
      <c r="C1882" t="s">
        <v>3124</v>
      </c>
      <c r="D1882" s="1">
        <v>42705</v>
      </c>
      <c r="E1882" t="s">
        <v>15</v>
      </c>
      <c r="F1882" t="s">
        <v>16</v>
      </c>
      <c r="G1882">
        <v>38</v>
      </c>
      <c r="H1882" t="s">
        <v>17</v>
      </c>
      <c r="I1882" t="s">
        <v>56</v>
      </c>
      <c r="J1882" t="s">
        <v>726</v>
      </c>
      <c r="K1882" t="s">
        <v>20</v>
      </c>
      <c r="L1882" t="b">
        <v>0</v>
      </c>
      <c r="M1882" t="s">
        <v>21</v>
      </c>
      <c r="N1882" t="s">
        <v>22</v>
      </c>
      <c r="O1882" t="b">
        <v>0</v>
      </c>
      <c r="P1882" t="str">
        <f t="shared" si="116"/>
        <v>armed</v>
      </c>
      <c r="Q1882" t="str">
        <f t="shared" si="117"/>
        <v>Gun</v>
      </c>
      <c r="R1882" s="8" t="str">
        <f>LOOKUP(G1882,{0,1,19,30,40,50,60,70},{"null","0-18","19-29","30-39","40-49","50-59","60-69","70+"})</f>
        <v>30-39</v>
      </c>
      <c r="S1882" t="str">
        <f t="shared" si="118"/>
        <v>Not Fleeing or Blank</v>
      </c>
      <c r="T1882" t="str">
        <f t="shared" si="119"/>
        <v>NO</v>
      </c>
    </row>
    <row r="1883" spans="1:20" ht="19" hidden="1" x14ac:dyDescent="0.2">
      <c r="A1883">
        <v>1882</v>
      </c>
      <c r="B1883">
        <v>2093</v>
      </c>
      <c r="C1883" t="s">
        <v>3125</v>
      </c>
      <c r="D1883" s="1">
        <v>42705</v>
      </c>
      <c r="E1883" t="s">
        <v>15</v>
      </c>
      <c r="F1883" t="s">
        <v>16</v>
      </c>
      <c r="H1883" t="s">
        <v>17</v>
      </c>
      <c r="I1883" t="s">
        <v>30</v>
      </c>
      <c r="J1883" t="s">
        <v>367</v>
      </c>
      <c r="K1883" t="s">
        <v>47</v>
      </c>
      <c r="L1883" t="b">
        <v>0</v>
      </c>
      <c r="M1883" t="s">
        <v>21</v>
      </c>
      <c r="O1883" t="b">
        <v>0</v>
      </c>
      <c r="P1883" t="str">
        <f t="shared" si="116"/>
        <v>armed</v>
      </c>
      <c r="Q1883" t="str">
        <f t="shared" si="117"/>
        <v>Gun</v>
      </c>
      <c r="R1883" s="8" t="str">
        <f>LOOKUP(G1883,{0,1,19,30,40,50,60,70},{"null","0-18","19-29","30-39","40-49","50-59","60-69","70+"})</f>
        <v>null</v>
      </c>
      <c r="S1883" t="str">
        <f t="shared" si="118"/>
        <v>Not Fleeing or Blank</v>
      </c>
      <c r="T1883" t="str">
        <f t="shared" si="119"/>
        <v>NO</v>
      </c>
    </row>
    <row r="1884" spans="1:20" ht="19" hidden="1" x14ac:dyDescent="0.2">
      <c r="A1884">
        <v>1883</v>
      </c>
      <c r="B1884">
        <v>2095</v>
      </c>
      <c r="C1884" t="s">
        <v>3126</v>
      </c>
      <c r="D1884" s="1">
        <v>42705</v>
      </c>
      <c r="E1884" t="s">
        <v>15</v>
      </c>
      <c r="F1884" t="s">
        <v>16</v>
      </c>
      <c r="G1884">
        <v>83</v>
      </c>
      <c r="H1884" t="s">
        <v>17</v>
      </c>
      <c r="I1884" t="s">
        <v>24</v>
      </c>
      <c r="J1884" t="s">
        <v>3127</v>
      </c>
      <c r="K1884" t="s">
        <v>84</v>
      </c>
      <c r="L1884" t="b">
        <v>0</v>
      </c>
      <c r="M1884" t="s">
        <v>21</v>
      </c>
      <c r="N1884" t="s">
        <v>22</v>
      </c>
      <c r="O1884" t="b">
        <v>0</v>
      </c>
      <c r="P1884" t="str">
        <f t="shared" si="116"/>
        <v>armed</v>
      </c>
      <c r="Q1884" t="str">
        <f t="shared" si="117"/>
        <v>Gun</v>
      </c>
      <c r="R1884" s="8" t="str">
        <f>LOOKUP(G1884,{0,1,19,30,40,50,60,70},{"null","0-18","19-29","30-39","40-49","50-59","60-69","70+"})</f>
        <v>70+</v>
      </c>
      <c r="S1884" t="str">
        <f t="shared" si="118"/>
        <v>Not Fleeing or Blank</v>
      </c>
      <c r="T1884" t="str">
        <f t="shared" si="119"/>
        <v>NO</v>
      </c>
    </row>
    <row r="1885" spans="1:20" ht="19" hidden="1" x14ac:dyDescent="0.2">
      <c r="A1885">
        <v>1884</v>
      </c>
      <c r="B1885">
        <v>2096</v>
      </c>
      <c r="C1885" t="s">
        <v>3128</v>
      </c>
      <c r="D1885" s="1">
        <v>42706</v>
      </c>
      <c r="E1885" t="s">
        <v>15</v>
      </c>
      <c r="F1885" t="s">
        <v>3129</v>
      </c>
      <c r="G1885">
        <v>22</v>
      </c>
      <c r="H1885" t="s">
        <v>17</v>
      </c>
      <c r="I1885" t="s">
        <v>24</v>
      </c>
      <c r="J1885" t="s">
        <v>3130</v>
      </c>
      <c r="K1885" t="s">
        <v>146</v>
      </c>
      <c r="L1885" t="b">
        <v>0</v>
      </c>
      <c r="M1885" t="s">
        <v>33</v>
      </c>
      <c r="N1885" t="s">
        <v>22</v>
      </c>
      <c r="O1885" t="b">
        <v>0</v>
      </c>
      <c r="P1885" t="str">
        <f t="shared" si="116"/>
        <v>armed</v>
      </c>
      <c r="Q1885" t="str">
        <f t="shared" si="117"/>
        <v>No Gun</v>
      </c>
      <c r="R1885" s="8" t="str">
        <f>LOOKUP(G1885,{0,1,19,30,40,50,60,70},{"null","0-18","19-29","30-39","40-49","50-59","60-69","70+"})</f>
        <v>19-29</v>
      </c>
      <c r="S1885" t="str">
        <f t="shared" si="118"/>
        <v>Not Fleeing or Blank</v>
      </c>
      <c r="T1885" t="str">
        <f t="shared" si="119"/>
        <v>NO</v>
      </c>
    </row>
    <row r="1886" spans="1:20" ht="19" hidden="1" x14ac:dyDescent="0.2">
      <c r="A1886">
        <v>1885</v>
      </c>
      <c r="B1886">
        <v>2097</v>
      </c>
      <c r="C1886" t="s">
        <v>3131</v>
      </c>
      <c r="D1886" s="1">
        <v>42706</v>
      </c>
      <c r="E1886" t="s">
        <v>15</v>
      </c>
      <c r="F1886" t="s">
        <v>16</v>
      </c>
      <c r="G1886">
        <v>33</v>
      </c>
      <c r="H1886" t="s">
        <v>17</v>
      </c>
      <c r="I1886" t="s">
        <v>24</v>
      </c>
      <c r="J1886" t="s">
        <v>3132</v>
      </c>
      <c r="K1886" t="s">
        <v>278</v>
      </c>
      <c r="L1886" t="b">
        <v>0</v>
      </c>
      <c r="M1886" t="s">
        <v>21</v>
      </c>
      <c r="N1886" t="s">
        <v>22</v>
      </c>
      <c r="O1886" t="b">
        <v>0</v>
      </c>
      <c r="P1886" t="str">
        <f t="shared" si="116"/>
        <v>armed</v>
      </c>
      <c r="Q1886" t="str">
        <f t="shared" si="117"/>
        <v>Gun</v>
      </c>
      <c r="R1886" s="8" t="str">
        <f>LOOKUP(G1886,{0,1,19,30,40,50,60,70},{"null","0-18","19-29","30-39","40-49","50-59","60-69","70+"})</f>
        <v>30-39</v>
      </c>
      <c r="S1886" t="str">
        <f t="shared" si="118"/>
        <v>Not Fleeing or Blank</v>
      </c>
      <c r="T1886" t="str">
        <f t="shared" si="119"/>
        <v>NO</v>
      </c>
    </row>
    <row r="1887" spans="1:20" ht="19" hidden="1" x14ac:dyDescent="0.2">
      <c r="A1887">
        <v>1886</v>
      </c>
      <c r="B1887">
        <v>2099</v>
      </c>
      <c r="C1887" t="s">
        <v>3133</v>
      </c>
      <c r="D1887" s="1">
        <v>42706</v>
      </c>
      <c r="E1887" t="s">
        <v>15</v>
      </c>
      <c r="F1887" t="s">
        <v>77</v>
      </c>
      <c r="G1887">
        <v>36</v>
      </c>
      <c r="H1887" t="s">
        <v>17</v>
      </c>
      <c r="I1887" t="s">
        <v>24</v>
      </c>
      <c r="J1887" t="s">
        <v>1099</v>
      </c>
      <c r="K1887" t="s">
        <v>101</v>
      </c>
      <c r="L1887" t="b">
        <v>1</v>
      </c>
      <c r="M1887" t="s">
        <v>77</v>
      </c>
      <c r="N1887" t="s">
        <v>22</v>
      </c>
      <c r="O1887" t="b">
        <v>0</v>
      </c>
      <c r="P1887" t="str">
        <f t="shared" si="116"/>
        <v>unarmed or undetermined or null</v>
      </c>
      <c r="Q1887" t="str">
        <f t="shared" si="117"/>
        <v>No Gun</v>
      </c>
      <c r="R1887" s="8" t="str">
        <f>LOOKUP(G1887,{0,1,19,30,40,50,60,70},{"null","0-18","19-29","30-39","40-49","50-59","60-69","70+"})</f>
        <v>30-39</v>
      </c>
      <c r="S1887" t="str">
        <f t="shared" si="118"/>
        <v>Not Fleeing or Blank</v>
      </c>
      <c r="T1887" t="str">
        <f t="shared" si="119"/>
        <v>NO</v>
      </c>
    </row>
    <row r="1888" spans="1:20" ht="19" hidden="1" x14ac:dyDescent="0.2">
      <c r="A1888">
        <v>1887</v>
      </c>
      <c r="B1888">
        <v>2100</v>
      </c>
      <c r="C1888" t="s">
        <v>3134</v>
      </c>
      <c r="D1888" s="1">
        <v>42707</v>
      </c>
      <c r="E1888" t="s">
        <v>15</v>
      </c>
      <c r="F1888" t="s">
        <v>16</v>
      </c>
      <c r="G1888">
        <v>38</v>
      </c>
      <c r="H1888" t="s">
        <v>17</v>
      </c>
      <c r="J1888" t="s">
        <v>2646</v>
      </c>
      <c r="K1888" t="s">
        <v>72</v>
      </c>
      <c r="L1888" t="b">
        <v>0</v>
      </c>
      <c r="M1888" t="s">
        <v>21</v>
      </c>
      <c r="N1888" t="s">
        <v>73</v>
      </c>
      <c r="O1888" t="b">
        <v>0</v>
      </c>
      <c r="P1888" t="str">
        <f t="shared" si="116"/>
        <v>armed</v>
      </c>
      <c r="Q1888" t="str">
        <f t="shared" si="117"/>
        <v>Gun</v>
      </c>
      <c r="R1888" s="8" t="str">
        <f>LOOKUP(G1888,{0,1,19,30,40,50,60,70},{"null","0-18","19-29","30-39","40-49","50-59","60-69","70+"})</f>
        <v>30-39</v>
      </c>
      <c r="S1888" t="str">
        <f t="shared" si="118"/>
        <v>Fleeing</v>
      </c>
      <c r="T1888" t="str">
        <f t="shared" si="119"/>
        <v>NO</v>
      </c>
    </row>
    <row r="1889" spans="1:20" ht="19" hidden="1" x14ac:dyDescent="0.2">
      <c r="A1889">
        <v>1888</v>
      </c>
      <c r="B1889">
        <v>2098</v>
      </c>
      <c r="C1889" t="s">
        <v>3135</v>
      </c>
      <c r="D1889" s="1">
        <v>42708</v>
      </c>
      <c r="E1889" t="s">
        <v>15</v>
      </c>
      <c r="F1889" t="s">
        <v>77</v>
      </c>
      <c r="G1889">
        <v>26</v>
      </c>
      <c r="H1889" t="s">
        <v>17</v>
      </c>
      <c r="I1889" t="s">
        <v>18</v>
      </c>
      <c r="J1889" t="s">
        <v>3136</v>
      </c>
      <c r="K1889" t="s">
        <v>67</v>
      </c>
      <c r="L1889" t="b">
        <v>0</v>
      </c>
      <c r="M1889" t="s">
        <v>33</v>
      </c>
      <c r="N1889" t="s">
        <v>73</v>
      </c>
      <c r="O1889" t="b">
        <v>0</v>
      </c>
      <c r="P1889" t="str">
        <f t="shared" si="116"/>
        <v>unarmed or undetermined or null</v>
      </c>
      <c r="Q1889" t="str">
        <f t="shared" si="117"/>
        <v>No Gun</v>
      </c>
      <c r="R1889" s="8" t="str">
        <f>LOOKUP(G1889,{0,1,19,30,40,50,60,70},{"null","0-18","19-29","30-39","40-49","50-59","60-69","70+"})</f>
        <v>19-29</v>
      </c>
      <c r="S1889" t="str">
        <f t="shared" si="118"/>
        <v>Fleeing</v>
      </c>
      <c r="T1889" t="str">
        <f t="shared" si="119"/>
        <v>NO</v>
      </c>
    </row>
    <row r="1890" spans="1:20" ht="19" x14ac:dyDescent="0.2">
      <c r="A1890">
        <v>1889</v>
      </c>
      <c r="B1890">
        <v>2101</v>
      </c>
      <c r="C1890" t="s">
        <v>3137</v>
      </c>
      <c r="D1890" s="1">
        <v>42708</v>
      </c>
      <c r="E1890" t="s">
        <v>15</v>
      </c>
      <c r="F1890" t="s">
        <v>16</v>
      </c>
      <c r="G1890">
        <v>29</v>
      </c>
      <c r="H1890" t="s">
        <v>17</v>
      </c>
      <c r="I1890" t="s">
        <v>56</v>
      </c>
      <c r="J1890" t="s">
        <v>3138</v>
      </c>
      <c r="K1890" t="s">
        <v>122</v>
      </c>
      <c r="L1890" t="b">
        <v>0</v>
      </c>
      <c r="M1890" t="s">
        <v>21</v>
      </c>
      <c r="N1890" t="s">
        <v>48</v>
      </c>
      <c r="O1890" t="b">
        <v>0</v>
      </c>
      <c r="P1890" t="str">
        <f t="shared" si="116"/>
        <v>armed</v>
      </c>
      <c r="Q1890" t="str">
        <f t="shared" si="117"/>
        <v>Gun</v>
      </c>
      <c r="R1890" s="8" t="str">
        <f>LOOKUP(G1890,{0,1,19,30,40,50,60,70},{"null","0-18","19-29","30-39","40-49","50-59","60-69","70+"})</f>
        <v>19-29</v>
      </c>
      <c r="S1890" t="str">
        <f t="shared" si="118"/>
        <v>Fleeing</v>
      </c>
      <c r="T1890" t="str">
        <f t="shared" si="119"/>
        <v>YES</v>
      </c>
    </row>
    <row r="1891" spans="1:20" ht="19" hidden="1" x14ac:dyDescent="0.2">
      <c r="A1891">
        <v>1890</v>
      </c>
      <c r="B1891">
        <v>2103</v>
      </c>
      <c r="C1891" t="s">
        <v>3139</v>
      </c>
      <c r="D1891" s="1">
        <v>42710</v>
      </c>
      <c r="E1891" t="s">
        <v>15</v>
      </c>
      <c r="F1891" t="s">
        <v>16</v>
      </c>
      <c r="G1891">
        <v>55</v>
      </c>
      <c r="H1891" t="s">
        <v>17</v>
      </c>
      <c r="I1891" t="s">
        <v>24</v>
      </c>
      <c r="J1891" t="s">
        <v>915</v>
      </c>
      <c r="K1891" t="s">
        <v>32</v>
      </c>
      <c r="L1891" t="b">
        <v>0</v>
      </c>
      <c r="M1891" t="s">
        <v>21</v>
      </c>
      <c r="N1891" t="s">
        <v>22</v>
      </c>
      <c r="O1891" t="b">
        <v>0</v>
      </c>
      <c r="P1891" t="str">
        <f t="shared" si="116"/>
        <v>armed</v>
      </c>
      <c r="Q1891" t="str">
        <f t="shared" si="117"/>
        <v>Gun</v>
      </c>
      <c r="R1891" s="8" t="str">
        <f>LOOKUP(G1891,{0,1,19,30,40,50,60,70},{"null","0-18","19-29","30-39","40-49","50-59","60-69","70+"})</f>
        <v>50-59</v>
      </c>
      <c r="S1891" t="str">
        <f t="shared" si="118"/>
        <v>Not Fleeing or Blank</v>
      </c>
      <c r="T1891" t="str">
        <f t="shared" si="119"/>
        <v>NO</v>
      </c>
    </row>
    <row r="1892" spans="1:20" ht="19" hidden="1" x14ac:dyDescent="0.2">
      <c r="A1892">
        <v>1891</v>
      </c>
      <c r="B1892">
        <v>2104</v>
      </c>
      <c r="C1892" t="s">
        <v>3140</v>
      </c>
      <c r="D1892" s="1">
        <v>42710</v>
      </c>
      <c r="E1892" t="s">
        <v>15</v>
      </c>
      <c r="F1892" t="s">
        <v>16</v>
      </c>
      <c r="G1892">
        <v>47</v>
      </c>
      <c r="H1892" t="s">
        <v>17</v>
      </c>
      <c r="I1892" t="s">
        <v>24</v>
      </c>
      <c r="J1892" t="s">
        <v>3141</v>
      </c>
      <c r="K1892" t="s">
        <v>169</v>
      </c>
      <c r="L1892" t="b">
        <v>0</v>
      </c>
      <c r="M1892" t="s">
        <v>21</v>
      </c>
      <c r="N1892" t="s">
        <v>22</v>
      </c>
      <c r="O1892" t="b">
        <v>0</v>
      </c>
      <c r="P1892" t="str">
        <f t="shared" si="116"/>
        <v>armed</v>
      </c>
      <c r="Q1892" t="str">
        <f t="shared" si="117"/>
        <v>Gun</v>
      </c>
      <c r="R1892" s="8" t="str">
        <f>LOOKUP(G1892,{0,1,19,30,40,50,60,70},{"null","0-18","19-29","30-39","40-49","50-59","60-69","70+"})</f>
        <v>40-49</v>
      </c>
      <c r="S1892" t="str">
        <f t="shared" si="118"/>
        <v>Not Fleeing or Blank</v>
      </c>
      <c r="T1892" t="str">
        <f t="shared" si="119"/>
        <v>NO</v>
      </c>
    </row>
    <row r="1893" spans="1:20" ht="19" hidden="1" x14ac:dyDescent="0.2">
      <c r="A1893">
        <v>1892</v>
      </c>
      <c r="B1893">
        <v>2105</v>
      </c>
      <c r="C1893" t="s">
        <v>3142</v>
      </c>
      <c r="D1893" s="1">
        <v>42710</v>
      </c>
      <c r="E1893" t="s">
        <v>15</v>
      </c>
      <c r="F1893" t="s">
        <v>16</v>
      </c>
      <c r="G1893">
        <v>52</v>
      </c>
      <c r="H1893" t="s">
        <v>17</v>
      </c>
      <c r="I1893" t="s">
        <v>24</v>
      </c>
      <c r="J1893" t="s">
        <v>495</v>
      </c>
      <c r="K1893" t="s">
        <v>26</v>
      </c>
      <c r="L1893" t="b">
        <v>0</v>
      </c>
      <c r="M1893" t="s">
        <v>21</v>
      </c>
      <c r="N1893" t="s">
        <v>22</v>
      </c>
      <c r="O1893" t="b">
        <v>0</v>
      </c>
      <c r="P1893" t="str">
        <f t="shared" si="116"/>
        <v>armed</v>
      </c>
      <c r="Q1893" t="str">
        <f t="shared" si="117"/>
        <v>Gun</v>
      </c>
      <c r="R1893" s="8" t="str">
        <f>LOOKUP(G1893,{0,1,19,30,40,50,60,70},{"null","0-18","19-29","30-39","40-49","50-59","60-69","70+"})</f>
        <v>50-59</v>
      </c>
      <c r="S1893" t="str">
        <f t="shared" si="118"/>
        <v>Not Fleeing or Blank</v>
      </c>
      <c r="T1893" t="str">
        <f t="shared" si="119"/>
        <v>NO</v>
      </c>
    </row>
    <row r="1894" spans="1:20" ht="19" hidden="1" x14ac:dyDescent="0.2">
      <c r="A1894">
        <v>1893</v>
      </c>
      <c r="B1894">
        <v>2106</v>
      </c>
      <c r="C1894" t="s">
        <v>3143</v>
      </c>
      <c r="D1894" s="1">
        <v>42710</v>
      </c>
      <c r="E1894" t="s">
        <v>28</v>
      </c>
      <c r="F1894" t="s">
        <v>3144</v>
      </c>
      <c r="G1894">
        <v>49</v>
      </c>
      <c r="H1894" t="s">
        <v>17</v>
      </c>
      <c r="I1894" t="s">
        <v>24</v>
      </c>
      <c r="J1894" t="s">
        <v>3145</v>
      </c>
      <c r="K1894" t="s">
        <v>169</v>
      </c>
      <c r="L1894" t="b">
        <v>0</v>
      </c>
      <c r="M1894" t="s">
        <v>21</v>
      </c>
      <c r="N1894" t="s">
        <v>442</v>
      </c>
      <c r="O1894" t="b">
        <v>0</v>
      </c>
      <c r="P1894" t="str">
        <f t="shared" si="116"/>
        <v>armed</v>
      </c>
      <c r="Q1894" t="str">
        <f t="shared" si="117"/>
        <v>No Gun</v>
      </c>
      <c r="R1894" s="8" t="str">
        <f>LOOKUP(G1894,{0,1,19,30,40,50,60,70},{"null","0-18","19-29","30-39","40-49","50-59","60-69","70+"})</f>
        <v>40-49</v>
      </c>
      <c r="S1894" t="str">
        <f t="shared" si="118"/>
        <v>Fleeing</v>
      </c>
      <c r="T1894" t="str">
        <f t="shared" si="119"/>
        <v>NO</v>
      </c>
    </row>
    <row r="1895" spans="1:20" ht="19" hidden="1" x14ac:dyDescent="0.2">
      <c r="A1895">
        <v>1894</v>
      </c>
      <c r="B1895">
        <v>2107</v>
      </c>
      <c r="C1895" t="s">
        <v>3146</v>
      </c>
      <c r="D1895" s="1">
        <v>42711</v>
      </c>
      <c r="E1895" t="s">
        <v>28</v>
      </c>
      <c r="F1895" t="s">
        <v>60</v>
      </c>
      <c r="G1895">
        <v>31</v>
      </c>
      <c r="H1895" t="s">
        <v>17</v>
      </c>
      <c r="I1895" t="s">
        <v>56</v>
      </c>
      <c r="J1895" t="s">
        <v>2286</v>
      </c>
      <c r="K1895" t="s">
        <v>251</v>
      </c>
      <c r="L1895" t="b">
        <v>0</v>
      </c>
      <c r="M1895" t="s">
        <v>33</v>
      </c>
      <c r="N1895" t="s">
        <v>22</v>
      </c>
      <c r="O1895" t="b">
        <v>1</v>
      </c>
      <c r="P1895" t="str">
        <f t="shared" si="116"/>
        <v>armed</v>
      </c>
      <c r="Q1895" t="str">
        <f t="shared" si="117"/>
        <v>No Gun</v>
      </c>
      <c r="R1895" s="8" t="str">
        <f>LOOKUP(G1895,{0,1,19,30,40,50,60,70},{"null","0-18","19-29","30-39","40-49","50-59","60-69","70+"})</f>
        <v>30-39</v>
      </c>
      <c r="S1895" t="str">
        <f t="shared" si="118"/>
        <v>Not Fleeing or Blank</v>
      </c>
      <c r="T1895" t="str">
        <f t="shared" si="119"/>
        <v>NO</v>
      </c>
    </row>
    <row r="1896" spans="1:20" ht="19" hidden="1" x14ac:dyDescent="0.2">
      <c r="A1896">
        <v>1895</v>
      </c>
      <c r="B1896">
        <v>2108</v>
      </c>
      <c r="C1896" t="s">
        <v>3147</v>
      </c>
      <c r="D1896" s="1">
        <v>42711</v>
      </c>
      <c r="E1896" t="s">
        <v>15</v>
      </c>
      <c r="F1896" t="s">
        <v>77</v>
      </c>
      <c r="G1896">
        <v>37</v>
      </c>
      <c r="H1896" t="s">
        <v>17</v>
      </c>
      <c r="I1896" t="s">
        <v>24</v>
      </c>
      <c r="J1896" t="s">
        <v>267</v>
      </c>
      <c r="K1896" t="s">
        <v>64</v>
      </c>
      <c r="L1896" t="b">
        <v>0</v>
      </c>
      <c r="M1896" t="s">
        <v>77</v>
      </c>
      <c r="O1896" t="b">
        <v>0</v>
      </c>
      <c r="P1896" t="str">
        <f t="shared" si="116"/>
        <v>unarmed or undetermined or null</v>
      </c>
      <c r="Q1896" t="str">
        <f t="shared" si="117"/>
        <v>No Gun</v>
      </c>
      <c r="R1896" s="8" t="str">
        <f>LOOKUP(G1896,{0,1,19,30,40,50,60,70},{"null","0-18","19-29","30-39","40-49","50-59","60-69","70+"})</f>
        <v>30-39</v>
      </c>
      <c r="S1896" t="str">
        <f t="shared" si="118"/>
        <v>Not Fleeing or Blank</v>
      </c>
      <c r="T1896" t="str">
        <f t="shared" si="119"/>
        <v>NO</v>
      </c>
    </row>
    <row r="1897" spans="1:20" ht="19" hidden="1" x14ac:dyDescent="0.2">
      <c r="A1897">
        <v>1896</v>
      </c>
      <c r="B1897">
        <v>2109</v>
      </c>
      <c r="C1897" t="s">
        <v>3148</v>
      </c>
      <c r="D1897" s="1">
        <v>42711</v>
      </c>
      <c r="E1897" t="s">
        <v>15</v>
      </c>
      <c r="F1897" t="s">
        <v>16</v>
      </c>
      <c r="G1897">
        <v>37</v>
      </c>
      <c r="H1897" t="s">
        <v>17</v>
      </c>
      <c r="I1897" t="s">
        <v>56</v>
      </c>
      <c r="J1897" t="s">
        <v>214</v>
      </c>
      <c r="K1897" t="s">
        <v>64</v>
      </c>
      <c r="L1897" t="b">
        <v>0</v>
      </c>
      <c r="M1897" t="s">
        <v>21</v>
      </c>
      <c r="N1897" t="s">
        <v>22</v>
      </c>
      <c r="O1897" t="b">
        <v>0</v>
      </c>
      <c r="P1897" t="str">
        <f t="shared" si="116"/>
        <v>armed</v>
      </c>
      <c r="Q1897" t="str">
        <f t="shared" si="117"/>
        <v>Gun</v>
      </c>
      <c r="R1897" s="8" t="str">
        <f>LOOKUP(G1897,{0,1,19,30,40,50,60,70},{"null","0-18","19-29","30-39","40-49","50-59","60-69","70+"})</f>
        <v>30-39</v>
      </c>
      <c r="S1897" t="str">
        <f t="shared" si="118"/>
        <v>Not Fleeing or Blank</v>
      </c>
      <c r="T1897" t="str">
        <f t="shared" si="119"/>
        <v>NO</v>
      </c>
    </row>
    <row r="1898" spans="1:20" ht="19" hidden="1" x14ac:dyDescent="0.2">
      <c r="A1898">
        <v>1897</v>
      </c>
      <c r="B1898">
        <v>2111</v>
      </c>
      <c r="C1898" t="s">
        <v>3149</v>
      </c>
      <c r="D1898" s="1">
        <v>42711</v>
      </c>
      <c r="E1898" t="s">
        <v>15</v>
      </c>
      <c r="F1898" t="s">
        <v>77</v>
      </c>
      <c r="G1898">
        <v>36</v>
      </c>
      <c r="H1898" t="s">
        <v>17</v>
      </c>
      <c r="I1898" t="s">
        <v>24</v>
      </c>
      <c r="J1898" t="s">
        <v>3150</v>
      </c>
      <c r="K1898" t="s">
        <v>54</v>
      </c>
      <c r="L1898" t="b">
        <v>0</v>
      </c>
      <c r="M1898" t="s">
        <v>33</v>
      </c>
      <c r="N1898" t="s">
        <v>22</v>
      </c>
      <c r="O1898" t="b">
        <v>0</v>
      </c>
      <c r="P1898" t="str">
        <f t="shared" si="116"/>
        <v>unarmed or undetermined or null</v>
      </c>
      <c r="Q1898" t="str">
        <f t="shared" si="117"/>
        <v>No Gun</v>
      </c>
      <c r="R1898" s="8" t="str">
        <f>LOOKUP(G1898,{0,1,19,30,40,50,60,70},{"null","0-18","19-29","30-39","40-49","50-59","60-69","70+"})</f>
        <v>30-39</v>
      </c>
      <c r="S1898" t="str">
        <f t="shared" si="118"/>
        <v>Not Fleeing or Blank</v>
      </c>
      <c r="T1898" t="str">
        <f t="shared" si="119"/>
        <v>NO</v>
      </c>
    </row>
    <row r="1899" spans="1:20" ht="19" hidden="1" x14ac:dyDescent="0.2">
      <c r="A1899">
        <v>1898</v>
      </c>
      <c r="B1899">
        <v>2129</v>
      </c>
      <c r="C1899" t="s">
        <v>3151</v>
      </c>
      <c r="D1899" s="1">
        <v>42711</v>
      </c>
      <c r="E1899" t="s">
        <v>15</v>
      </c>
      <c r="F1899" t="s">
        <v>60</v>
      </c>
      <c r="G1899">
        <v>20</v>
      </c>
      <c r="H1899" t="s">
        <v>17</v>
      </c>
      <c r="J1899" t="s">
        <v>3152</v>
      </c>
      <c r="K1899" t="s">
        <v>58</v>
      </c>
      <c r="L1899" t="b">
        <v>1</v>
      </c>
      <c r="M1899" t="s">
        <v>21</v>
      </c>
      <c r="N1899" t="s">
        <v>22</v>
      </c>
      <c r="O1899" t="b">
        <v>0</v>
      </c>
      <c r="P1899" t="str">
        <f t="shared" si="116"/>
        <v>armed</v>
      </c>
      <c r="Q1899" t="str">
        <f t="shared" si="117"/>
        <v>No Gun</v>
      </c>
      <c r="R1899" s="8" t="str">
        <f>LOOKUP(G1899,{0,1,19,30,40,50,60,70},{"null","0-18","19-29","30-39","40-49","50-59","60-69","70+"})</f>
        <v>19-29</v>
      </c>
      <c r="S1899" t="str">
        <f t="shared" si="118"/>
        <v>Not Fleeing or Blank</v>
      </c>
      <c r="T1899" t="str">
        <f t="shared" si="119"/>
        <v>NO</v>
      </c>
    </row>
    <row r="1900" spans="1:20" ht="19" hidden="1" x14ac:dyDescent="0.2">
      <c r="A1900">
        <v>1899</v>
      </c>
      <c r="B1900">
        <v>2110</v>
      </c>
      <c r="C1900" t="s">
        <v>1709</v>
      </c>
      <c r="D1900" s="1">
        <v>42712</v>
      </c>
      <c r="E1900" t="s">
        <v>15</v>
      </c>
      <c r="F1900" t="s">
        <v>16</v>
      </c>
      <c r="H1900" t="s">
        <v>17</v>
      </c>
      <c r="J1900" t="s">
        <v>3153</v>
      </c>
      <c r="K1900" t="s">
        <v>64</v>
      </c>
      <c r="L1900" t="b">
        <v>0</v>
      </c>
      <c r="M1900" t="s">
        <v>21</v>
      </c>
      <c r="N1900" t="s">
        <v>22</v>
      </c>
      <c r="O1900" t="b">
        <v>0</v>
      </c>
      <c r="P1900" t="str">
        <f t="shared" si="116"/>
        <v>armed</v>
      </c>
      <c r="Q1900" t="str">
        <f t="shared" si="117"/>
        <v>Gun</v>
      </c>
      <c r="R1900" s="8" t="str">
        <f>LOOKUP(G1900,{0,1,19,30,40,50,60,70},{"null","0-18","19-29","30-39","40-49","50-59","60-69","70+"})</f>
        <v>null</v>
      </c>
      <c r="S1900" t="str">
        <f t="shared" si="118"/>
        <v>Not Fleeing or Blank</v>
      </c>
      <c r="T1900" t="str">
        <f t="shared" si="119"/>
        <v>NO</v>
      </c>
    </row>
    <row r="1901" spans="1:20" ht="19" hidden="1" x14ac:dyDescent="0.2">
      <c r="A1901">
        <v>1900</v>
      </c>
      <c r="B1901">
        <v>2115</v>
      </c>
      <c r="C1901" t="s">
        <v>3154</v>
      </c>
      <c r="D1901" s="1">
        <v>42713</v>
      </c>
      <c r="E1901" t="s">
        <v>15</v>
      </c>
      <c r="G1901">
        <v>30</v>
      </c>
      <c r="H1901" t="s">
        <v>17</v>
      </c>
      <c r="I1901" t="s">
        <v>134</v>
      </c>
      <c r="J1901" t="s">
        <v>3155</v>
      </c>
      <c r="K1901" t="s">
        <v>735</v>
      </c>
      <c r="L1901" t="b">
        <v>0</v>
      </c>
      <c r="M1901" t="s">
        <v>33</v>
      </c>
      <c r="N1901" t="s">
        <v>22</v>
      </c>
      <c r="O1901" t="b">
        <v>0</v>
      </c>
      <c r="P1901" t="str">
        <f t="shared" si="116"/>
        <v>unarmed or undetermined or null</v>
      </c>
      <c r="Q1901" t="str">
        <f t="shared" si="117"/>
        <v>No Gun</v>
      </c>
      <c r="R1901" s="8" t="str">
        <f>LOOKUP(G1901,{0,1,19,30,40,50,60,70},{"null","0-18","19-29","30-39","40-49","50-59","60-69","70+"})</f>
        <v>30-39</v>
      </c>
      <c r="S1901" t="str">
        <f t="shared" si="118"/>
        <v>Not Fleeing or Blank</v>
      </c>
      <c r="T1901" t="str">
        <f t="shared" si="119"/>
        <v>NO</v>
      </c>
    </row>
    <row r="1902" spans="1:20" ht="19" hidden="1" x14ac:dyDescent="0.2">
      <c r="A1902">
        <v>1901</v>
      </c>
      <c r="B1902">
        <v>2119</v>
      </c>
      <c r="C1902" t="s">
        <v>3156</v>
      </c>
      <c r="D1902" s="1">
        <v>42713</v>
      </c>
      <c r="E1902" t="s">
        <v>15</v>
      </c>
      <c r="F1902" t="s">
        <v>16</v>
      </c>
      <c r="H1902" t="s">
        <v>17</v>
      </c>
      <c r="I1902" t="s">
        <v>24</v>
      </c>
      <c r="J1902" t="s">
        <v>3157</v>
      </c>
      <c r="K1902" t="s">
        <v>251</v>
      </c>
      <c r="L1902" t="b">
        <v>0</v>
      </c>
      <c r="M1902" t="s">
        <v>21</v>
      </c>
      <c r="N1902" t="s">
        <v>22</v>
      </c>
      <c r="O1902" t="b">
        <v>0</v>
      </c>
      <c r="P1902" t="str">
        <f t="shared" si="116"/>
        <v>armed</v>
      </c>
      <c r="Q1902" t="str">
        <f t="shared" si="117"/>
        <v>Gun</v>
      </c>
      <c r="R1902" s="8" t="str">
        <f>LOOKUP(G1902,{0,1,19,30,40,50,60,70},{"null","0-18","19-29","30-39","40-49","50-59","60-69","70+"})</f>
        <v>null</v>
      </c>
      <c r="S1902" t="str">
        <f t="shared" si="118"/>
        <v>Not Fleeing or Blank</v>
      </c>
      <c r="T1902" t="str">
        <f t="shared" si="119"/>
        <v>NO</v>
      </c>
    </row>
    <row r="1903" spans="1:20" ht="19" hidden="1" x14ac:dyDescent="0.2">
      <c r="A1903">
        <v>1902</v>
      </c>
      <c r="B1903">
        <v>2122</v>
      </c>
      <c r="C1903" t="s">
        <v>3158</v>
      </c>
      <c r="D1903" s="1">
        <v>42713</v>
      </c>
      <c r="E1903" t="s">
        <v>15</v>
      </c>
      <c r="F1903" t="s">
        <v>3159</v>
      </c>
      <c r="G1903">
        <v>35</v>
      </c>
      <c r="H1903" t="s">
        <v>17</v>
      </c>
      <c r="I1903" t="s">
        <v>24</v>
      </c>
      <c r="J1903" t="s">
        <v>3160</v>
      </c>
      <c r="K1903" t="s">
        <v>58</v>
      </c>
      <c r="L1903" t="b">
        <v>1</v>
      </c>
      <c r="M1903" t="s">
        <v>33</v>
      </c>
      <c r="N1903" t="s">
        <v>22</v>
      </c>
      <c r="O1903" t="b">
        <v>0</v>
      </c>
      <c r="P1903" t="str">
        <f t="shared" si="116"/>
        <v>armed</v>
      </c>
      <c r="Q1903" t="str">
        <f t="shared" si="117"/>
        <v>Gun</v>
      </c>
      <c r="R1903" s="8" t="str">
        <f>LOOKUP(G1903,{0,1,19,30,40,50,60,70},{"null","0-18","19-29","30-39","40-49","50-59","60-69","70+"})</f>
        <v>30-39</v>
      </c>
      <c r="S1903" t="str">
        <f t="shared" si="118"/>
        <v>Not Fleeing or Blank</v>
      </c>
      <c r="T1903" t="str">
        <f t="shared" si="119"/>
        <v>NO</v>
      </c>
    </row>
    <row r="1904" spans="1:20" ht="19" x14ac:dyDescent="0.2">
      <c r="A1904">
        <v>1903</v>
      </c>
      <c r="B1904">
        <v>2113</v>
      </c>
      <c r="C1904" t="s">
        <v>3161</v>
      </c>
      <c r="D1904" s="1">
        <v>42714</v>
      </c>
      <c r="E1904" t="s">
        <v>15</v>
      </c>
      <c r="F1904" t="s">
        <v>16</v>
      </c>
      <c r="G1904">
        <v>35</v>
      </c>
      <c r="H1904" t="s">
        <v>17</v>
      </c>
      <c r="I1904" t="s">
        <v>56</v>
      </c>
      <c r="J1904" t="s">
        <v>3162</v>
      </c>
      <c r="K1904" t="s">
        <v>361</v>
      </c>
      <c r="L1904" t="b">
        <v>0</v>
      </c>
      <c r="M1904" t="s">
        <v>21</v>
      </c>
      <c r="N1904" t="s">
        <v>73</v>
      </c>
      <c r="O1904" t="b">
        <v>1</v>
      </c>
      <c r="P1904" t="str">
        <f t="shared" si="116"/>
        <v>armed</v>
      </c>
      <c r="Q1904" t="str">
        <f t="shared" si="117"/>
        <v>Gun</v>
      </c>
      <c r="R1904" s="8" t="str">
        <f>LOOKUP(G1904,{0,1,19,30,40,50,60,70},{"null","0-18","19-29","30-39","40-49","50-59","60-69","70+"})</f>
        <v>30-39</v>
      </c>
      <c r="S1904" t="str">
        <f t="shared" si="118"/>
        <v>Fleeing</v>
      </c>
      <c r="T1904" t="str">
        <f t="shared" si="119"/>
        <v>YES</v>
      </c>
    </row>
    <row r="1905" spans="1:20" ht="19" hidden="1" x14ac:dyDescent="0.2">
      <c r="A1905">
        <v>1904</v>
      </c>
      <c r="B1905">
        <v>2116</v>
      </c>
      <c r="C1905" t="s">
        <v>3163</v>
      </c>
      <c r="D1905" s="1">
        <v>42714</v>
      </c>
      <c r="E1905" t="s">
        <v>15</v>
      </c>
      <c r="F1905" t="s">
        <v>60</v>
      </c>
      <c r="G1905">
        <v>36</v>
      </c>
      <c r="H1905" t="s">
        <v>17</v>
      </c>
      <c r="I1905" t="s">
        <v>24</v>
      </c>
      <c r="J1905" t="s">
        <v>3164</v>
      </c>
      <c r="K1905" t="s">
        <v>122</v>
      </c>
      <c r="L1905" t="b">
        <v>0</v>
      </c>
      <c r="M1905" t="s">
        <v>33</v>
      </c>
      <c r="N1905" t="s">
        <v>22</v>
      </c>
      <c r="O1905" t="b">
        <v>1</v>
      </c>
      <c r="P1905" t="str">
        <f t="shared" si="116"/>
        <v>armed</v>
      </c>
      <c r="Q1905" t="str">
        <f t="shared" si="117"/>
        <v>No Gun</v>
      </c>
      <c r="R1905" s="8" t="str">
        <f>LOOKUP(G1905,{0,1,19,30,40,50,60,70},{"null","0-18","19-29","30-39","40-49","50-59","60-69","70+"})</f>
        <v>30-39</v>
      </c>
      <c r="S1905" t="str">
        <f t="shared" si="118"/>
        <v>Not Fleeing or Blank</v>
      </c>
      <c r="T1905" t="str">
        <f t="shared" si="119"/>
        <v>NO</v>
      </c>
    </row>
    <row r="1906" spans="1:20" ht="19" hidden="1" x14ac:dyDescent="0.2">
      <c r="A1906">
        <v>1905</v>
      </c>
      <c r="B1906">
        <v>2112</v>
      </c>
      <c r="C1906" t="s">
        <v>3165</v>
      </c>
      <c r="D1906" s="1">
        <v>42715</v>
      </c>
      <c r="E1906" t="s">
        <v>28</v>
      </c>
      <c r="F1906" t="s">
        <v>60</v>
      </c>
      <c r="G1906">
        <v>53</v>
      </c>
      <c r="H1906" t="s">
        <v>17</v>
      </c>
      <c r="I1906" t="s">
        <v>24</v>
      </c>
      <c r="J1906" t="s">
        <v>1480</v>
      </c>
      <c r="K1906" t="s">
        <v>199</v>
      </c>
      <c r="L1906" t="b">
        <v>1</v>
      </c>
      <c r="M1906" t="s">
        <v>33</v>
      </c>
      <c r="N1906" t="s">
        <v>22</v>
      </c>
      <c r="O1906" t="b">
        <v>0</v>
      </c>
      <c r="P1906" t="str">
        <f t="shared" si="116"/>
        <v>armed</v>
      </c>
      <c r="Q1906" t="str">
        <f t="shared" si="117"/>
        <v>No Gun</v>
      </c>
      <c r="R1906" s="8" t="str">
        <f>LOOKUP(G1906,{0,1,19,30,40,50,60,70},{"null","0-18","19-29","30-39","40-49","50-59","60-69","70+"})</f>
        <v>50-59</v>
      </c>
      <c r="S1906" t="str">
        <f t="shared" si="118"/>
        <v>Not Fleeing or Blank</v>
      </c>
      <c r="T1906" t="str">
        <f t="shared" si="119"/>
        <v>NO</v>
      </c>
    </row>
    <row r="1907" spans="1:20" ht="19" hidden="1" x14ac:dyDescent="0.2">
      <c r="A1907">
        <v>1906</v>
      </c>
      <c r="B1907">
        <v>2118</v>
      </c>
      <c r="C1907" t="s">
        <v>3166</v>
      </c>
      <c r="D1907" s="1">
        <v>42715</v>
      </c>
      <c r="E1907" t="s">
        <v>15</v>
      </c>
      <c r="G1907">
        <v>39</v>
      </c>
      <c r="H1907" t="s">
        <v>17</v>
      </c>
      <c r="I1907" t="s">
        <v>24</v>
      </c>
      <c r="J1907" t="s">
        <v>3167</v>
      </c>
      <c r="K1907" t="s">
        <v>447</v>
      </c>
      <c r="L1907" t="b">
        <v>0</v>
      </c>
      <c r="M1907" t="s">
        <v>33</v>
      </c>
      <c r="N1907" t="s">
        <v>22</v>
      </c>
      <c r="O1907" t="b">
        <v>0</v>
      </c>
      <c r="P1907" t="str">
        <f t="shared" si="116"/>
        <v>unarmed or undetermined or null</v>
      </c>
      <c r="Q1907" t="str">
        <f t="shared" si="117"/>
        <v>No Gun</v>
      </c>
      <c r="R1907" s="8" t="str">
        <f>LOOKUP(G1907,{0,1,19,30,40,50,60,70},{"null","0-18","19-29","30-39","40-49","50-59","60-69","70+"})</f>
        <v>30-39</v>
      </c>
      <c r="S1907" t="str">
        <f t="shared" si="118"/>
        <v>Not Fleeing or Blank</v>
      </c>
      <c r="T1907" t="str">
        <f t="shared" si="119"/>
        <v>NO</v>
      </c>
    </row>
    <row r="1908" spans="1:20" ht="19" hidden="1" x14ac:dyDescent="0.2">
      <c r="A1908">
        <v>1907</v>
      </c>
      <c r="B1908">
        <v>2121</v>
      </c>
      <c r="C1908" t="s">
        <v>3168</v>
      </c>
      <c r="D1908" s="1">
        <v>42715</v>
      </c>
      <c r="E1908" t="s">
        <v>15</v>
      </c>
      <c r="F1908" t="s">
        <v>60</v>
      </c>
      <c r="G1908">
        <v>30</v>
      </c>
      <c r="H1908" t="s">
        <v>17</v>
      </c>
      <c r="I1908" t="s">
        <v>30</v>
      </c>
      <c r="J1908" t="s">
        <v>292</v>
      </c>
      <c r="K1908" t="s">
        <v>64</v>
      </c>
      <c r="L1908" t="b">
        <v>0</v>
      </c>
      <c r="M1908" t="s">
        <v>21</v>
      </c>
      <c r="N1908" t="s">
        <v>22</v>
      </c>
      <c r="O1908" t="b">
        <v>0</v>
      </c>
      <c r="P1908" t="str">
        <f t="shared" si="116"/>
        <v>armed</v>
      </c>
      <c r="Q1908" t="str">
        <f t="shared" si="117"/>
        <v>No Gun</v>
      </c>
      <c r="R1908" s="8" t="str">
        <f>LOOKUP(G1908,{0,1,19,30,40,50,60,70},{"null","0-18","19-29","30-39","40-49","50-59","60-69","70+"})</f>
        <v>30-39</v>
      </c>
      <c r="S1908" t="str">
        <f t="shared" si="118"/>
        <v>Not Fleeing or Blank</v>
      </c>
      <c r="T1908" t="str">
        <f t="shared" si="119"/>
        <v>NO</v>
      </c>
    </row>
    <row r="1909" spans="1:20" ht="19" hidden="1" x14ac:dyDescent="0.2">
      <c r="A1909">
        <v>1908</v>
      </c>
      <c r="B1909">
        <v>2123</v>
      </c>
      <c r="C1909" t="s">
        <v>3169</v>
      </c>
      <c r="D1909" s="1">
        <v>42715</v>
      </c>
      <c r="E1909" t="s">
        <v>15</v>
      </c>
      <c r="F1909" t="s">
        <v>35</v>
      </c>
      <c r="G1909">
        <v>44</v>
      </c>
      <c r="H1909" t="s">
        <v>52</v>
      </c>
      <c r="I1909" t="s">
        <v>24</v>
      </c>
      <c r="J1909" t="s">
        <v>3170</v>
      </c>
      <c r="K1909" t="s">
        <v>47</v>
      </c>
      <c r="L1909" t="b">
        <v>1</v>
      </c>
      <c r="M1909" t="s">
        <v>21</v>
      </c>
      <c r="N1909" t="s">
        <v>22</v>
      </c>
      <c r="O1909" t="b">
        <v>0</v>
      </c>
      <c r="P1909" t="str">
        <f t="shared" si="116"/>
        <v>armed</v>
      </c>
      <c r="Q1909" t="str">
        <f t="shared" si="117"/>
        <v>No Gun</v>
      </c>
      <c r="R1909" s="8" t="str">
        <f>LOOKUP(G1909,{0,1,19,30,40,50,60,70},{"null","0-18","19-29","30-39","40-49","50-59","60-69","70+"})</f>
        <v>40-49</v>
      </c>
      <c r="S1909" t="str">
        <f t="shared" si="118"/>
        <v>Not Fleeing or Blank</v>
      </c>
      <c r="T1909" t="str">
        <f t="shared" si="119"/>
        <v>NO</v>
      </c>
    </row>
    <row r="1910" spans="1:20" ht="19" hidden="1" x14ac:dyDescent="0.2">
      <c r="A1910">
        <v>1909</v>
      </c>
      <c r="B1910">
        <v>2127</v>
      </c>
      <c r="C1910" t="s">
        <v>3171</v>
      </c>
      <c r="D1910" s="1">
        <v>42715</v>
      </c>
      <c r="E1910" t="s">
        <v>15</v>
      </c>
      <c r="F1910" t="s">
        <v>16</v>
      </c>
      <c r="G1910">
        <v>24</v>
      </c>
      <c r="H1910" t="s">
        <v>17</v>
      </c>
      <c r="I1910" t="s">
        <v>24</v>
      </c>
      <c r="J1910" t="s">
        <v>3172</v>
      </c>
      <c r="K1910" t="s">
        <v>32</v>
      </c>
      <c r="L1910" t="b">
        <v>0</v>
      </c>
      <c r="M1910" t="s">
        <v>21</v>
      </c>
      <c r="N1910" t="s">
        <v>22</v>
      </c>
      <c r="O1910" t="b">
        <v>0</v>
      </c>
      <c r="P1910" t="str">
        <f t="shared" si="116"/>
        <v>armed</v>
      </c>
      <c r="Q1910" t="str">
        <f t="shared" si="117"/>
        <v>Gun</v>
      </c>
      <c r="R1910" s="8" t="str">
        <f>LOOKUP(G1910,{0,1,19,30,40,50,60,70},{"null","0-18","19-29","30-39","40-49","50-59","60-69","70+"})</f>
        <v>19-29</v>
      </c>
      <c r="S1910" t="str">
        <f t="shared" si="118"/>
        <v>Not Fleeing or Blank</v>
      </c>
      <c r="T1910" t="str">
        <f t="shared" si="119"/>
        <v>NO</v>
      </c>
    </row>
    <row r="1911" spans="1:20" ht="19" hidden="1" x14ac:dyDescent="0.2">
      <c r="A1911">
        <v>1910</v>
      </c>
      <c r="B1911">
        <v>2114</v>
      </c>
      <c r="C1911" t="s">
        <v>3173</v>
      </c>
      <c r="D1911" s="1">
        <v>42716</v>
      </c>
      <c r="E1911" t="s">
        <v>15</v>
      </c>
      <c r="F1911" t="s">
        <v>29</v>
      </c>
      <c r="G1911">
        <v>73</v>
      </c>
      <c r="H1911" t="s">
        <v>17</v>
      </c>
      <c r="I1911" t="s">
        <v>30</v>
      </c>
      <c r="J1911" t="s">
        <v>465</v>
      </c>
      <c r="K1911" t="s">
        <v>37</v>
      </c>
      <c r="L1911" t="b">
        <v>0</v>
      </c>
      <c r="M1911" t="s">
        <v>33</v>
      </c>
      <c r="N1911" t="s">
        <v>22</v>
      </c>
      <c r="O1911" t="b">
        <v>0</v>
      </c>
      <c r="P1911" t="str">
        <f t="shared" si="116"/>
        <v>unarmed or undetermined or null</v>
      </c>
      <c r="Q1911" t="str">
        <f t="shared" si="117"/>
        <v>No Gun</v>
      </c>
      <c r="R1911" s="8" t="str">
        <f>LOOKUP(G1911,{0,1,19,30,40,50,60,70},{"null","0-18","19-29","30-39","40-49","50-59","60-69","70+"})</f>
        <v>70+</v>
      </c>
      <c r="S1911" t="str">
        <f t="shared" si="118"/>
        <v>Not Fleeing or Blank</v>
      </c>
      <c r="T1911" t="str">
        <f t="shared" si="119"/>
        <v>NO</v>
      </c>
    </row>
    <row r="1912" spans="1:20" ht="19" hidden="1" x14ac:dyDescent="0.2">
      <c r="A1912">
        <v>1911</v>
      </c>
      <c r="B1912">
        <v>2120</v>
      </c>
      <c r="C1912" t="s">
        <v>3174</v>
      </c>
      <c r="D1912" s="1">
        <v>42716</v>
      </c>
      <c r="E1912" t="s">
        <v>15</v>
      </c>
      <c r="F1912" t="s">
        <v>16</v>
      </c>
      <c r="G1912">
        <v>31</v>
      </c>
      <c r="H1912" t="s">
        <v>17</v>
      </c>
      <c r="I1912" t="s">
        <v>24</v>
      </c>
      <c r="J1912" t="s">
        <v>3175</v>
      </c>
      <c r="K1912" t="s">
        <v>230</v>
      </c>
      <c r="L1912" t="b">
        <v>0</v>
      </c>
      <c r="M1912" t="s">
        <v>21</v>
      </c>
      <c r="N1912" t="s">
        <v>22</v>
      </c>
      <c r="O1912" t="b">
        <v>0</v>
      </c>
      <c r="P1912" t="str">
        <f t="shared" si="116"/>
        <v>armed</v>
      </c>
      <c r="Q1912" t="str">
        <f t="shared" si="117"/>
        <v>Gun</v>
      </c>
      <c r="R1912" s="8" t="str">
        <f>LOOKUP(G1912,{0,1,19,30,40,50,60,70},{"null","0-18","19-29","30-39","40-49","50-59","60-69","70+"})</f>
        <v>30-39</v>
      </c>
      <c r="S1912" t="str">
        <f t="shared" si="118"/>
        <v>Not Fleeing or Blank</v>
      </c>
      <c r="T1912" t="str">
        <f t="shared" si="119"/>
        <v>NO</v>
      </c>
    </row>
    <row r="1913" spans="1:20" ht="19" hidden="1" x14ac:dyDescent="0.2">
      <c r="A1913">
        <v>1912</v>
      </c>
      <c r="B1913">
        <v>2125</v>
      </c>
      <c r="C1913" t="s">
        <v>3176</v>
      </c>
      <c r="D1913" s="1">
        <v>42716</v>
      </c>
      <c r="E1913" t="s">
        <v>15</v>
      </c>
      <c r="F1913" t="s">
        <v>16</v>
      </c>
      <c r="G1913">
        <v>28</v>
      </c>
      <c r="H1913" t="s">
        <v>17</v>
      </c>
      <c r="I1913" t="s">
        <v>56</v>
      </c>
      <c r="J1913" t="s">
        <v>1066</v>
      </c>
      <c r="K1913" t="s">
        <v>58</v>
      </c>
      <c r="L1913" t="b">
        <v>0</v>
      </c>
      <c r="M1913" t="s">
        <v>21</v>
      </c>
      <c r="N1913" t="s">
        <v>22</v>
      </c>
      <c r="O1913" t="b">
        <v>0</v>
      </c>
      <c r="P1913" t="str">
        <f t="shared" si="116"/>
        <v>armed</v>
      </c>
      <c r="Q1913" t="str">
        <f t="shared" si="117"/>
        <v>Gun</v>
      </c>
      <c r="R1913" s="8" t="str">
        <f>LOOKUP(G1913,{0,1,19,30,40,50,60,70},{"null","0-18","19-29","30-39","40-49","50-59","60-69","70+"})</f>
        <v>19-29</v>
      </c>
      <c r="S1913" t="str">
        <f t="shared" si="118"/>
        <v>Not Fleeing or Blank</v>
      </c>
      <c r="T1913" t="str">
        <f t="shared" si="119"/>
        <v>NO</v>
      </c>
    </row>
    <row r="1914" spans="1:20" ht="19" hidden="1" x14ac:dyDescent="0.2">
      <c r="A1914">
        <v>1913</v>
      </c>
      <c r="B1914">
        <v>2126</v>
      </c>
      <c r="C1914" t="s">
        <v>3177</v>
      </c>
      <c r="D1914" s="1">
        <v>42717</v>
      </c>
      <c r="E1914" t="s">
        <v>15</v>
      </c>
      <c r="F1914" t="s">
        <v>16</v>
      </c>
      <c r="G1914">
        <v>18</v>
      </c>
      <c r="H1914" t="s">
        <v>17</v>
      </c>
      <c r="I1914" t="s">
        <v>56</v>
      </c>
      <c r="J1914" t="s">
        <v>177</v>
      </c>
      <c r="K1914" t="s">
        <v>178</v>
      </c>
      <c r="L1914" t="b">
        <v>0</v>
      </c>
      <c r="M1914" t="s">
        <v>21</v>
      </c>
      <c r="N1914" t="s">
        <v>22</v>
      </c>
      <c r="O1914" t="b">
        <v>0</v>
      </c>
      <c r="P1914" t="str">
        <f t="shared" si="116"/>
        <v>armed</v>
      </c>
      <c r="Q1914" t="str">
        <f t="shared" si="117"/>
        <v>Gun</v>
      </c>
      <c r="R1914" s="8" t="str">
        <f>LOOKUP(G1914,{0,1,19,30,40,50,60,70},{"null","0-18","19-29","30-39","40-49","50-59","60-69","70+"})</f>
        <v>0-18</v>
      </c>
      <c r="S1914" t="str">
        <f t="shared" si="118"/>
        <v>Not Fleeing or Blank</v>
      </c>
      <c r="T1914" t="str">
        <f t="shared" si="119"/>
        <v>NO</v>
      </c>
    </row>
    <row r="1915" spans="1:20" ht="19" hidden="1" x14ac:dyDescent="0.2">
      <c r="A1915">
        <v>1914</v>
      </c>
      <c r="B1915">
        <v>2128</v>
      </c>
      <c r="C1915" t="s">
        <v>3178</v>
      </c>
      <c r="D1915" s="1">
        <v>42717</v>
      </c>
      <c r="E1915" t="s">
        <v>28</v>
      </c>
      <c r="F1915" t="s">
        <v>16</v>
      </c>
      <c r="G1915">
        <v>32</v>
      </c>
      <c r="H1915" t="s">
        <v>17</v>
      </c>
      <c r="I1915" t="s">
        <v>56</v>
      </c>
      <c r="J1915" t="s">
        <v>3179</v>
      </c>
      <c r="K1915" t="s">
        <v>230</v>
      </c>
      <c r="L1915" t="b">
        <v>1</v>
      </c>
      <c r="M1915" t="s">
        <v>33</v>
      </c>
      <c r="N1915" t="s">
        <v>22</v>
      </c>
      <c r="O1915" t="b">
        <v>0</v>
      </c>
      <c r="P1915" t="str">
        <f t="shared" si="116"/>
        <v>armed</v>
      </c>
      <c r="Q1915" t="str">
        <f t="shared" si="117"/>
        <v>Gun</v>
      </c>
      <c r="R1915" s="8" t="str">
        <f>LOOKUP(G1915,{0,1,19,30,40,50,60,70},{"null","0-18","19-29","30-39","40-49","50-59","60-69","70+"})</f>
        <v>30-39</v>
      </c>
      <c r="S1915" t="str">
        <f t="shared" si="118"/>
        <v>Not Fleeing or Blank</v>
      </c>
      <c r="T1915" t="str">
        <f t="shared" si="119"/>
        <v>NO</v>
      </c>
    </row>
    <row r="1916" spans="1:20" ht="19" hidden="1" x14ac:dyDescent="0.2">
      <c r="A1916">
        <v>1915</v>
      </c>
      <c r="B1916">
        <v>2130</v>
      </c>
      <c r="C1916" t="s">
        <v>3180</v>
      </c>
      <c r="D1916" s="1">
        <v>42719</v>
      </c>
      <c r="E1916" t="s">
        <v>28</v>
      </c>
      <c r="F1916" t="s">
        <v>16</v>
      </c>
      <c r="G1916">
        <v>60</v>
      </c>
      <c r="H1916" t="s">
        <v>17</v>
      </c>
      <c r="I1916" t="s">
        <v>24</v>
      </c>
      <c r="J1916" t="s">
        <v>3181</v>
      </c>
      <c r="K1916" t="s">
        <v>37</v>
      </c>
      <c r="L1916" t="b">
        <v>0</v>
      </c>
      <c r="M1916" t="s">
        <v>21</v>
      </c>
      <c r="N1916" t="s">
        <v>22</v>
      </c>
      <c r="O1916" t="b">
        <v>0</v>
      </c>
      <c r="P1916" t="str">
        <f t="shared" si="116"/>
        <v>armed</v>
      </c>
      <c r="Q1916" t="str">
        <f t="shared" si="117"/>
        <v>Gun</v>
      </c>
      <c r="R1916" s="8" t="str">
        <f>LOOKUP(G1916,{0,1,19,30,40,50,60,70},{"null","0-18","19-29","30-39","40-49","50-59","60-69","70+"})</f>
        <v>60-69</v>
      </c>
      <c r="S1916" t="str">
        <f t="shared" si="118"/>
        <v>Not Fleeing or Blank</v>
      </c>
      <c r="T1916" t="str">
        <f t="shared" si="119"/>
        <v>NO</v>
      </c>
    </row>
    <row r="1917" spans="1:20" ht="19" hidden="1" x14ac:dyDescent="0.2">
      <c r="A1917">
        <v>1916</v>
      </c>
      <c r="B1917">
        <v>2138</v>
      </c>
      <c r="C1917" t="s">
        <v>3182</v>
      </c>
      <c r="D1917" s="1">
        <v>42720</v>
      </c>
      <c r="E1917" t="s">
        <v>15</v>
      </c>
      <c r="F1917" t="s">
        <v>16</v>
      </c>
      <c r="G1917">
        <v>36</v>
      </c>
      <c r="H1917" t="s">
        <v>17</v>
      </c>
      <c r="J1917" t="s">
        <v>267</v>
      </c>
      <c r="K1917" t="s">
        <v>26</v>
      </c>
      <c r="L1917" t="b">
        <v>0</v>
      </c>
      <c r="M1917" t="s">
        <v>21</v>
      </c>
      <c r="N1917" t="s">
        <v>22</v>
      </c>
      <c r="O1917" t="b">
        <v>0</v>
      </c>
      <c r="P1917" t="str">
        <f t="shared" si="116"/>
        <v>armed</v>
      </c>
      <c r="Q1917" t="str">
        <f t="shared" si="117"/>
        <v>Gun</v>
      </c>
      <c r="R1917" s="8" t="str">
        <f>LOOKUP(G1917,{0,1,19,30,40,50,60,70},{"null","0-18","19-29","30-39","40-49","50-59","60-69","70+"})</f>
        <v>30-39</v>
      </c>
      <c r="S1917" t="str">
        <f t="shared" si="118"/>
        <v>Not Fleeing or Blank</v>
      </c>
      <c r="T1917" t="str">
        <f t="shared" si="119"/>
        <v>NO</v>
      </c>
    </row>
    <row r="1918" spans="1:20" ht="19" hidden="1" x14ac:dyDescent="0.2">
      <c r="A1918">
        <v>1917</v>
      </c>
      <c r="B1918">
        <v>2132</v>
      </c>
      <c r="C1918" t="s">
        <v>3183</v>
      </c>
      <c r="D1918" s="1">
        <v>42721</v>
      </c>
      <c r="E1918" t="s">
        <v>15</v>
      </c>
      <c r="F1918" t="s">
        <v>60</v>
      </c>
      <c r="G1918">
        <v>48</v>
      </c>
      <c r="H1918" t="s">
        <v>17</v>
      </c>
      <c r="I1918" t="s">
        <v>24</v>
      </c>
      <c r="J1918" t="s">
        <v>750</v>
      </c>
      <c r="K1918" t="s">
        <v>242</v>
      </c>
      <c r="L1918" t="b">
        <v>0</v>
      </c>
      <c r="M1918" t="s">
        <v>77</v>
      </c>
      <c r="N1918" t="s">
        <v>22</v>
      </c>
      <c r="O1918" t="b">
        <v>0</v>
      </c>
      <c r="P1918" t="str">
        <f t="shared" si="116"/>
        <v>armed</v>
      </c>
      <c r="Q1918" t="str">
        <f t="shared" si="117"/>
        <v>No Gun</v>
      </c>
      <c r="R1918" s="8" t="str">
        <f>LOOKUP(G1918,{0,1,19,30,40,50,60,70},{"null","0-18","19-29","30-39","40-49","50-59","60-69","70+"})</f>
        <v>40-49</v>
      </c>
      <c r="S1918" t="str">
        <f t="shared" si="118"/>
        <v>Not Fleeing or Blank</v>
      </c>
      <c r="T1918" t="str">
        <f t="shared" si="119"/>
        <v>NO</v>
      </c>
    </row>
    <row r="1919" spans="1:20" ht="19" hidden="1" x14ac:dyDescent="0.2">
      <c r="A1919">
        <v>1918</v>
      </c>
      <c r="B1919">
        <v>2134</v>
      </c>
      <c r="C1919" t="s">
        <v>3184</v>
      </c>
      <c r="D1919" s="1">
        <v>42721</v>
      </c>
      <c r="E1919" t="s">
        <v>15</v>
      </c>
      <c r="F1919" t="s">
        <v>16</v>
      </c>
      <c r="G1919">
        <v>33</v>
      </c>
      <c r="H1919" t="s">
        <v>17</v>
      </c>
      <c r="I1919" t="s">
        <v>30</v>
      </c>
      <c r="J1919" t="s">
        <v>139</v>
      </c>
      <c r="K1919" t="s">
        <v>37</v>
      </c>
      <c r="L1919" t="b">
        <v>0</v>
      </c>
      <c r="M1919" t="s">
        <v>33</v>
      </c>
      <c r="N1919" t="s">
        <v>22</v>
      </c>
      <c r="O1919" t="b">
        <v>0</v>
      </c>
      <c r="P1919" t="str">
        <f t="shared" si="116"/>
        <v>armed</v>
      </c>
      <c r="Q1919" t="str">
        <f t="shared" si="117"/>
        <v>Gun</v>
      </c>
      <c r="R1919" s="8" t="str">
        <f>LOOKUP(G1919,{0,1,19,30,40,50,60,70},{"null","0-18","19-29","30-39","40-49","50-59","60-69","70+"})</f>
        <v>30-39</v>
      </c>
      <c r="S1919" t="str">
        <f t="shared" si="118"/>
        <v>Not Fleeing or Blank</v>
      </c>
      <c r="T1919" t="str">
        <f t="shared" si="119"/>
        <v>NO</v>
      </c>
    </row>
    <row r="1920" spans="1:20" ht="19" hidden="1" x14ac:dyDescent="0.2">
      <c r="A1920">
        <v>1919</v>
      </c>
      <c r="B1920">
        <v>2137</v>
      </c>
      <c r="C1920" t="s">
        <v>3185</v>
      </c>
      <c r="D1920" s="1">
        <v>42721</v>
      </c>
      <c r="E1920" t="s">
        <v>15</v>
      </c>
      <c r="F1920" t="s">
        <v>16</v>
      </c>
      <c r="G1920">
        <v>44</v>
      </c>
      <c r="H1920" t="s">
        <v>17</v>
      </c>
      <c r="I1920" t="s">
        <v>192</v>
      </c>
      <c r="J1920" t="s">
        <v>2276</v>
      </c>
      <c r="K1920" t="s">
        <v>20</v>
      </c>
      <c r="L1920" t="b">
        <v>0</v>
      </c>
      <c r="M1920" t="s">
        <v>33</v>
      </c>
      <c r="N1920" t="s">
        <v>22</v>
      </c>
      <c r="O1920" t="b">
        <v>0</v>
      </c>
      <c r="P1920" t="str">
        <f t="shared" si="116"/>
        <v>armed</v>
      </c>
      <c r="Q1920" t="str">
        <f t="shared" si="117"/>
        <v>Gun</v>
      </c>
      <c r="R1920" s="8" t="str">
        <f>LOOKUP(G1920,{0,1,19,30,40,50,60,70},{"null","0-18","19-29","30-39","40-49","50-59","60-69","70+"})</f>
        <v>40-49</v>
      </c>
      <c r="S1920" t="str">
        <f t="shared" si="118"/>
        <v>Not Fleeing or Blank</v>
      </c>
      <c r="T1920" t="str">
        <f t="shared" si="119"/>
        <v>NO</v>
      </c>
    </row>
    <row r="1921" spans="1:20" ht="19" x14ac:dyDescent="0.2">
      <c r="A1921">
        <v>1920</v>
      </c>
      <c r="B1921">
        <v>2133</v>
      </c>
      <c r="C1921" t="s">
        <v>3186</v>
      </c>
      <c r="D1921" s="1">
        <v>42722</v>
      </c>
      <c r="E1921" t="s">
        <v>15</v>
      </c>
      <c r="F1921" t="s">
        <v>77</v>
      </c>
      <c r="G1921">
        <v>20</v>
      </c>
      <c r="H1921" t="s">
        <v>17</v>
      </c>
      <c r="I1921" t="s">
        <v>56</v>
      </c>
      <c r="J1921" t="s">
        <v>139</v>
      </c>
      <c r="K1921" t="s">
        <v>37</v>
      </c>
      <c r="L1921" t="b">
        <v>0</v>
      </c>
      <c r="M1921" t="s">
        <v>77</v>
      </c>
      <c r="N1921" t="s">
        <v>73</v>
      </c>
      <c r="O1921" t="b">
        <v>0</v>
      </c>
      <c r="P1921" t="str">
        <f t="shared" si="116"/>
        <v>unarmed or undetermined or null</v>
      </c>
      <c r="Q1921" t="str">
        <f t="shared" si="117"/>
        <v>No Gun</v>
      </c>
      <c r="R1921" s="8" t="str">
        <f>LOOKUP(G1921,{0,1,19,30,40,50,60,70},{"null","0-18","19-29","30-39","40-49","50-59","60-69","70+"})</f>
        <v>19-29</v>
      </c>
      <c r="S1921" t="str">
        <f t="shared" si="118"/>
        <v>Fleeing</v>
      </c>
      <c r="T1921" t="str">
        <f t="shared" si="119"/>
        <v>YES</v>
      </c>
    </row>
    <row r="1922" spans="1:20" ht="19" hidden="1" x14ac:dyDescent="0.2">
      <c r="A1922">
        <v>1921</v>
      </c>
      <c r="B1922">
        <v>2135</v>
      </c>
      <c r="C1922" t="s">
        <v>3187</v>
      </c>
      <c r="D1922" s="1">
        <v>42722</v>
      </c>
      <c r="E1922" t="s">
        <v>15</v>
      </c>
      <c r="F1922" t="s">
        <v>16</v>
      </c>
      <c r="G1922">
        <v>37</v>
      </c>
      <c r="H1922" t="s">
        <v>17</v>
      </c>
      <c r="I1922" t="s">
        <v>24</v>
      </c>
      <c r="J1922" t="s">
        <v>3188</v>
      </c>
      <c r="K1922" t="s">
        <v>20</v>
      </c>
      <c r="L1922" t="b">
        <v>0</v>
      </c>
      <c r="M1922" t="s">
        <v>33</v>
      </c>
      <c r="N1922" t="s">
        <v>22</v>
      </c>
      <c r="O1922" t="b">
        <v>0</v>
      </c>
      <c r="P1922" t="str">
        <f t="shared" si="116"/>
        <v>armed</v>
      </c>
      <c r="Q1922" t="str">
        <f t="shared" si="117"/>
        <v>Gun</v>
      </c>
      <c r="R1922" s="8" t="str">
        <f>LOOKUP(G1922,{0,1,19,30,40,50,60,70},{"null","0-18","19-29","30-39","40-49","50-59","60-69","70+"})</f>
        <v>30-39</v>
      </c>
      <c r="S1922" t="str">
        <f t="shared" si="118"/>
        <v>Not Fleeing or Blank</v>
      </c>
      <c r="T1922" t="str">
        <f t="shared" si="119"/>
        <v>NO</v>
      </c>
    </row>
    <row r="1923" spans="1:20" ht="19" hidden="1" x14ac:dyDescent="0.2">
      <c r="A1923">
        <v>1922</v>
      </c>
      <c r="B1923">
        <v>2136</v>
      </c>
      <c r="C1923" t="s">
        <v>3189</v>
      </c>
      <c r="D1923" s="1">
        <v>42722</v>
      </c>
      <c r="E1923" t="s">
        <v>15</v>
      </c>
      <c r="F1923" t="s">
        <v>16</v>
      </c>
      <c r="G1923">
        <v>72</v>
      </c>
      <c r="H1923" t="s">
        <v>17</v>
      </c>
      <c r="I1923" t="s">
        <v>24</v>
      </c>
      <c r="J1923" t="s">
        <v>551</v>
      </c>
      <c r="K1923" t="s">
        <v>44</v>
      </c>
      <c r="L1923" t="b">
        <v>1</v>
      </c>
      <c r="M1923" t="s">
        <v>21</v>
      </c>
      <c r="N1923" t="s">
        <v>22</v>
      </c>
      <c r="O1923" t="b">
        <v>0</v>
      </c>
      <c r="P1923" t="str">
        <f t="shared" ref="P1923:P1986" si="120">IF(OR(F1923="unarmed", F1923="undetermined", F1923=""), "unarmed or undetermined or null", "armed")</f>
        <v>armed</v>
      </c>
      <c r="Q1923" t="str">
        <f t="shared" ref="Q1923:Q1986" si="121">IF(OR(F1923="BB gun",F1923="bean-bag gun",F1923="nail gun",F1923="pellet gun"),"No Gun",IF(ISNUMBER(SEARCH("gun",F1923)),"Gun","No Gun"))</f>
        <v>Gun</v>
      </c>
      <c r="R1923" s="8" t="str">
        <f>LOOKUP(G1923,{0,1,19,30,40,50,60,70},{"null","0-18","19-29","30-39","40-49","50-59","60-69","70+"})</f>
        <v>70+</v>
      </c>
      <c r="S1923" t="str">
        <f t="shared" ref="S1923:S1986" si="122">IF(OR(N1923="Not fleeing", N1923=""), "Not Fleeing or Blank", "Fleeing")</f>
        <v>Not Fleeing or Blank</v>
      </c>
      <c r="T1923" t="str">
        <f t="shared" ref="T1923:T1986" si="123">IF(AND(S1923="Fleeing", I1923="B", H1923="M"), "YES", "NO")</f>
        <v>NO</v>
      </c>
    </row>
    <row r="1924" spans="1:20" ht="19" hidden="1" x14ac:dyDescent="0.2">
      <c r="A1924">
        <v>1923</v>
      </c>
      <c r="B1924">
        <v>2131</v>
      </c>
      <c r="C1924" t="s">
        <v>3190</v>
      </c>
      <c r="D1924" s="1">
        <v>42723</v>
      </c>
      <c r="E1924" t="s">
        <v>15</v>
      </c>
      <c r="F1924" t="s">
        <v>77</v>
      </c>
      <c r="G1924">
        <v>52</v>
      </c>
      <c r="H1924" t="s">
        <v>17</v>
      </c>
      <c r="I1924" t="s">
        <v>24</v>
      </c>
      <c r="J1924" t="s">
        <v>3191</v>
      </c>
      <c r="K1924" t="s">
        <v>251</v>
      </c>
      <c r="L1924" t="b">
        <v>0</v>
      </c>
      <c r="M1924" t="s">
        <v>77</v>
      </c>
      <c r="N1924" t="s">
        <v>22</v>
      </c>
      <c r="O1924" t="b">
        <v>0</v>
      </c>
      <c r="P1924" t="str">
        <f t="shared" si="120"/>
        <v>unarmed or undetermined or null</v>
      </c>
      <c r="Q1924" t="str">
        <f t="shared" si="121"/>
        <v>No Gun</v>
      </c>
      <c r="R1924" s="8" t="str">
        <f>LOOKUP(G1924,{0,1,19,30,40,50,60,70},{"null","0-18","19-29","30-39","40-49","50-59","60-69","70+"})</f>
        <v>50-59</v>
      </c>
      <c r="S1924" t="str">
        <f t="shared" si="122"/>
        <v>Not Fleeing or Blank</v>
      </c>
      <c r="T1924" t="str">
        <f t="shared" si="123"/>
        <v>NO</v>
      </c>
    </row>
    <row r="1925" spans="1:20" ht="19" hidden="1" x14ac:dyDescent="0.2">
      <c r="A1925">
        <v>1924</v>
      </c>
      <c r="B1925">
        <v>2139</v>
      </c>
      <c r="C1925" t="s">
        <v>3192</v>
      </c>
      <c r="D1925" s="1">
        <v>42724</v>
      </c>
      <c r="E1925" t="s">
        <v>15</v>
      </c>
      <c r="F1925" t="s">
        <v>16</v>
      </c>
      <c r="G1925">
        <v>31</v>
      </c>
      <c r="H1925" t="s">
        <v>17</v>
      </c>
      <c r="J1925" t="s">
        <v>153</v>
      </c>
      <c r="K1925" t="s">
        <v>37</v>
      </c>
      <c r="L1925" t="b">
        <v>0</v>
      </c>
      <c r="M1925" t="s">
        <v>33</v>
      </c>
      <c r="N1925" t="s">
        <v>442</v>
      </c>
      <c r="O1925" t="b">
        <v>0</v>
      </c>
      <c r="P1925" t="str">
        <f t="shared" si="120"/>
        <v>armed</v>
      </c>
      <c r="Q1925" t="str">
        <f t="shared" si="121"/>
        <v>Gun</v>
      </c>
      <c r="R1925" s="8" t="str">
        <f>LOOKUP(G1925,{0,1,19,30,40,50,60,70},{"null","0-18","19-29","30-39","40-49","50-59","60-69","70+"})</f>
        <v>30-39</v>
      </c>
      <c r="S1925" t="str">
        <f t="shared" si="122"/>
        <v>Fleeing</v>
      </c>
      <c r="T1925" t="str">
        <f t="shared" si="123"/>
        <v>NO</v>
      </c>
    </row>
    <row r="1926" spans="1:20" ht="19" hidden="1" x14ac:dyDescent="0.2">
      <c r="A1926">
        <v>1925</v>
      </c>
      <c r="B1926">
        <v>2140</v>
      </c>
      <c r="C1926" t="s">
        <v>3193</v>
      </c>
      <c r="D1926" s="1">
        <v>42724</v>
      </c>
      <c r="E1926" t="s">
        <v>15</v>
      </c>
      <c r="F1926" t="s">
        <v>60</v>
      </c>
      <c r="G1926">
        <v>46</v>
      </c>
      <c r="H1926" t="s">
        <v>17</v>
      </c>
      <c r="I1926" t="s">
        <v>30</v>
      </c>
      <c r="J1926" t="s">
        <v>3194</v>
      </c>
      <c r="K1926" t="s">
        <v>64</v>
      </c>
      <c r="L1926" t="b">
        <v>0</v>
      </c>
      <c r="M1926" t="s">
        <v>33</v>
      </c>
      <c r="N1926" t="s">
        <v>22</v>
      </c>
      <c r="O1926" t="b">
        <v>0</v>
      </c>
      <c r="P1926" t="str">
        <f t="shared" si="120"/>
        <v>armed</v>
      </c>
      <c r="Q1926" t="str">
        <f t="shared" si="121"/>
        <v>No Gun</v>
      </c>
      <c r="R1926" s="8" t="str">
        <f>LOOKUP(G1926,{0,1,19,30,40,50,60,70},{"null","0-18","19-29","30-39","40-49","50-59","60-69","70+"})</f>
        <v>40-49</v>
      </c>
      <c r="S1926" t="str">
        <f t="shared" si="122"/>
        <v>Not Fleeing or Blank</v>
      </c>
      <c r="T1926" t="str">
        <f t="shared" si="123"/>
        <v>NO</v>
      </c>
    </row>
    <row r="1927" spans="1:20" ht="19" hidden="1" x14ac:dyDescent="0.2">
      <c r="A1927">
        <v>1926</v>
      </c>
      <c r="B1927">
        <v>2141</v>
      </c>
      <c r="C1927" t="s">
        <v>1709</v>
      </c>
      <c r="D1927" s="1">
        <v>42724</v>
      </c>
      <c r="E1927" t="s">
        <v>15</v>
      </c>
      <c r="F1927" t="s">
        <v>60</v>
      </c>
      <c r="H1927" t="s">
        <v>17</v>
      </c>
      <c r="J1927" t="s">
        <v>3195</v>
      </c>
      <c r="K1927" t="s">
        <v>37</v>
      </c>
      <c r="L1927" t="b">
        <v>1</v>
      </c>
      <c r="M1927" t="s">
        <v>33</v>
      </c>
      <c r="N1927" t="s">
        <v>22</v>
      </c>
      <c r="O1927" t="b">
        <v>0</v>
      </c>
      <c r="P1927" t="str">
        <f t="shared" si="120"/>
        <v>armed</v>
      </c>
      <c r="Q1927" t="str">
        <f t="shared" si="121"/>
        <v>No Gun</v>
      </c>
      <c r="R1927" s="8" t="str">
        <f>LOOKUP(G1927,{0,1,19,30,40,50,60,70},{"null","0-18","19-29","30-39","40-49","50-59","60-69","70+"})</f>
        <v>null</v>
      </c>
      <c r="S1927" t="str">
        <f t="shared" si="122"/>
        <v>Not Fleeing or Blank</v>
      </c>
      <c r="T1927" t="str">
        <f t="shared" si="123"/>
        <v>NO</v>
      </c>
    </row>
    <row r="1928" spans="1:20" ht="19" hidden="1" x14ac:dyDescent="0.2">
      <c r="A1928">
        <v>1927</v>
      </c>
      <c r="B1928">
        <v>2146</v>
      </c>
      <c r="C1928" t="s">
        <v>3196</v>
      </c>
      <c r="D1928" s="1">
        <v>42725</v>
      </c>
      <c r="E1928" t="s">
        <v>15</v>
      </c>
      <c r="F1928" t="s">
        <v>3197</v>
      </c>
      <c r="G1928">
        <v>31</v>
      </c>
      <c r="H1928" t="s">
        <v>17</v>
      </c>
      <c r="J1928" t="s">
        <v>3198</v>
      </c>
      <c r="K1928" t="s">
        <v>44</v>
      </c>
      <c r="L1928" t="b">
        <v>0</v>
      </c>
      <c r="M1928" t="s">
        <v>33</v>
      </c>
      <c r="N1928" t="s">
        <v>22</v>
      </c>
      <c r="O1928" t="b">
        <v>0</v>
      </c>
      <c r="P1928" t="str">
        <f t="shared" si="120"/>
        <v>armed</v>
      </c>
      <c r="Q1928" t="str">
        <f t="shared" si="121"/>
        <v>No Gun</v>
      </c>
      <c r="R1928" s="8" t="str">
        <f>LOOKUP(G1928,{0,1,19,30,40,50,60,70},{"null","0-18","19-29","30-39","40-49","50-59","60-69","70+"})</f>
        <v>30-39</v>
      </c>
      <c r="S1928" t="str">
        <f t="shared" si="122"/>
        <v>Not Fleeing or Blank</v>
      </c>
      <c r="T1928" t="str">
        <f t="shared" si="123"/>
        <v>NO</v>
      </c>
    </row>
    <row r="1929" spans="1:20" ht="19" hidden="1" x14ac:dyDescent="0.2">
      <c r="A1929">
        <v>1928</v>
      </c>
      <c r="B1929">
        <v>2147</v>
      </c>
      <c r="C1929" t="s">
        <v>3199</v>
      </c>
      <c r="D1929" s="1">
        <v>42725</v>
      </c>
      <c r="E1929" t="s">
        <v>15</v>
      </c>
      <c r="F1929" t="s">
        <v>16</v>
      </c>
      <c r="G1929">
        <v>25</v>
      </c>
      <c r="H1929" t="s">
        <v>17</v>
      </c>
      <c r="I1929" t="s">
        <v>24</v>
      </c>
      <c r="J1929" t="s">
        <v>3200</v>
      </c>
      <c r="K1929" t="s">
        <v>44</v>
      </c>
      <c r="L1929" t="b">
        <v>0</v>
      </c>
      <c r="M1929" t="s">
        <v>21</v>
      </c>
      <c r="N1929" t="s">
        <v>442</v>
      </c>
      <c r="O1929" t="b">
        <v>0</v>
      </c>
      <c r="P1929" t="str">
        <f t="shared" si="120"/>
        <v>armed</v>
      </c>
      <c r="Q1929" t="str">
        <f t="shared" si="121"/>
        <v>Gun</v>
      </c>
      <c r="R1929" s="8" t="str">
        <f>LOOKUP(G1929,{0,1,19,30,40,50,60,70},{"null","0-18","19-29","30-39","40-49","50-59","60-69","70+"})</f>
        <v>19-29</v>
      </c>
      <c r="S1929" t="str">
        <f t="shared" si="122"/>
        <v>Fleeing</v>
      </c>
      <c r="T1929" t="str">
        <f t="shared" si="123"/>
        <v>NO</v>
      </c>
    </row>
    <row r="1930" spans="1:20" ht="19" hidden="1" x14ac:dyDescent="0.2">
      <c r="A1930">
        <v>1929</v>
      </c>
      <c r="B1930">
        <v>2151</v>
      </c>
      <c r="C1930" t="s">
        <v>3201</v>
      </c>
      <c r="D1930" s="1">
        <v>42725</v>
      </c>
      <c r="E1930" t="s">
        <v>15</v>
      </c>
      <c r="G1930">
        <v>46</v>
      </c>
      <c r="H1930" t="s">
        <v>17</v>
      </c>
      <c r="J1930" t="s">
        <v>3202</v>
      </c>
      <c r="K1930" t="s">
        <v>122</v>
      </c>
      <c r="L1930" t="b">
        <v>0</v>
      </c>
      <c r="M1930" t="s">
        <v>33</v>
      </c>
      <c r="O1930" t="b">
        <v>0</v>
      </c>
      <c r="P1930" t="str">
        <f t="shared" si="120"/>
        <v>unarmed or undetermined or null</v>
      </c>
      <c r="Q1930" t="str">
        <f t="shared" si="121"/>
        <v>No Gun</v>
      </c>
      <c r="R1930" s="8" t="str">
        <f>LOOKUP(G1930,{0,1,19,30,40,50,60,70},{"null","0-18","19-29","30-39","40-49","50-59","60-69","70+"})</f>
        <v>40-49</v>
      </c>
      <c r="S1930" t="str">
        <f t="shared" si="122"/>
        <v>Not Fleeing or Blank</v>
      </c>
      <c r="T1930" t="str">
        <f t="shared" si="123"/>
        <v>NO</v>
      </c>
    </row>
    <row r="1931" spans="1:20" ht="19" hidden="1" x14ac:dyDescent="0.2">
      <c r="A1931">
        <v>1930</v>
      </c>
      <c r="B1931">
        <v>2152</v>
      </c>
      <c r="C1931" t="s">
        <v>3203</v>
      </c>
      <c r="D1931" s="1">
        <v>42725</v>
      </c>
      <c r="E1931" t="s">
        <v>15</v>
      </c>
      <c r="G1931">
        <v>38</v>
      </c>
      <c r="H1931" t="s">
        <v>17</v>
      </c>
      <c r="I1931" t="s">
        <v>30</v>
      </c>
      <c r="J1931" t="s">
        <v>1639</v>
      </c>
      <c r="K1931" t="s">
        <v>98</v>
      </c>
      <c r="L1931" t="b">
        <v>0</v>
      </c>
      <c r="M1931" t="s">
        <v>21</v>
      </c>
      <c r="N1931" t="s">
        <v>48</v>
      </c>
      <c r="O1931" t="b">
        <v>0</v>
      </c>
      <c r="P1931" t="str">
        <f t="shared" si="120"/>
        <v>unarmed or undetermined or null</v>
      </c>
      <c r="Q1931" t="str">
        <f t="shared" si="121"/>
        <v>No Gun</v>
      </c>
      <c r="R1931" s="8" t="str">
        <f>LOOKUP(G1931,{0,1,19,30,40,50,60,70},{"null","0-18","19-29","30-39","40-49","50-59","60-69","70+"})</f>
        <v>30-39</v>
      </c>
      <c r="S1931" t="str">
        <f t="shared" si="122"/>
        <v>Fleeing</v>
      </c>
      <c r="T1931" t="str">
        <f t="shared" si="123"/>
        <v>NO</v>
      </c>
    </row>
    <row r="1932" spans="1:20" ht="19" hidden="1" x14ac:dyDescent="0.2">
      <c r="A1932">
        <v>1931</v>
      </c>
      <c r="B1932">
        <v>2153</v>
      </c>
      <c r="C1932" t="s">
        <v>3204</v>
      </c>
      <c r="D1932" s="1">
        <v>42725</v>
      </c>
      <c r="E1932" t="s">
        <v>15</v>
      </c>
      <c r="F1932" t="s">
        <v>60</v>
      </c>
      <c r="G1932">
        <v>25</v>
      </c>
      <c r="H1932" t="s">
        <v>17</v>
      </c>
      <c r="J1932" t="s">
        <v>2286</v>
      </c>
      <c r="K1932" t="s">
        <v>84</v>
      </c>
      <c r="L1932" t="b">
        <v>1</v>
      </c>
      <c r="M1932" t="s">
        <v>33</v>
      </c>
      <c r="N1932" t="s">
        <v>22</v>
      </c>
      <c r="O1932" t="b">
        <v>0</v>
      </c>
      <c r="P1932" t="str">
        <f t="shared" si="120"/>
        <v>armed</v>
      </c>
      <c r="Q1932" t="str">
        <f t="shared" si="121"/>
        <v>No Gun</v>
      </c>
      <c r="R1932" s="8" t="str">
        <f>LOOKUP(G1932,{0,1,19,30,40,50,60,70},{"null","0-18","19-29","30-39","40-49","50-59","60-69","70+"})</f>
        <v>19-29</v>
      </c>
      <c r="S1932" t="str">
        <f t="shared" si="122"/>
        <v>Not Fleeing or Blank</v>
      </c>
      <c r="T1932" t="str">
        <f t="shared" si="123"/>
        <v>NO</v>
      </c>
    </row>
    <row r="1933" spans="1:20" ht="19" hidden="1" x14ac:dyDescent="0.2">
      <c r="A1933">
        <v>1932</v>
      </c>
      <c r="B1933">
        <v>2154</v>
      </c>
      <c r="C1933" t="s">
        <v>1709</v>
      </c>
      <c r="D1933" s="1">
        <v>42725</v>
      </c>
      <c r="E1933" t="s">
        <v>15</v>
      </c>
      <c r="F1933" t="s">
        <v>60</v>
      </c>
      <c r="H1933" t="s">
        <v>17</v>
      </c>
      <c r="J1933" t="s">
        <v>61</v>
      </c>
      <c r="K1933" t="s">
        <v>37</v>
      </c>
      <c r="L1933" t="b">
        <v>0</v>
      </c>
      <c r="M1933" t="s">
        <v>77</v>
      </c>
      <c r="N1933" t="s">
        <v>22</v>
      </c>
      <c r="O1933" t="b">
        <v>0</v>
      </c>
      <c r="P1933" t="str">
        <f t="shared" si="120"/>
        <v>armed</v>
      </c>
      <c r="Q1933" t="str">
        <f t="shared" si="121"/>
        <v>No Gun</v>
      </c>
      <c r="R1933" s="8" t="str">
        <f>LOOKUP(G1933,{0,1,19,30,40,50,60,70},{"null","0-18","19-29","30-39","40-49","50-59","60-69","70+"})</f>
        <v>null</v>
      </c>
      <c r="S1933" t="str">
        <f t="shared" si="122"/>
        <v>Not Fleeing or Blank</v>
      </c>
      <c r="T1933" t="str">
        <f t="shared" si="123"/>
        <v>NO</v>
      </c>
    </row>
    <row r="1934" spans="1:20" ht="19" hidden="1" x14ac:dyDescent="0.2">
      <c r="A1934">
        <v>1933</v>
      </c>
      <c r="B1934">
        <v>2156</v>
      </c>
      <c r="C1934" t="s">
        <v>3205</v>
      </c>
      <c r="D1934" s="1">
        <v>42725</v>
      </c>
      <c r="E1934" t="s">
        <v>15</v>
      </c>
      <c r="F1934" t="s">
        <v>16</v>
      </c>
      <c r="G1934">
        <v>27</v>
      </c>
      <c r="H1934" t="s">
        <v>17</v>
      </c>
      <c r="I1934" t="s">
        <v>24</v>
      </c>
      <c r="J1934" t="s">
        <v>3206</v>
      </c>
      <c r="K1934" t="s">
        <v>278</v>
      </c>
      <c r="L1934" t="b">
        <v>0</v>
      </c>
      <c r="M1934" t="s">
        <v>21</v>
      </c>
      <c r="N1934" t="s">
        <v>22</v>
      </c>
      <c r="O1934" t="b">
        <v>0</v>
      </c>
      <c r="P1934" t="str">
        <f t="shared" si="120"/>
        <v>armed</v>
      </c>
      <c r="Q1934" t="str">
        <f t="shared" si="121"/>
        <v>Gun</v>
      </c>
      <c r="R1934" s="8" t="str">
        <f>LOOKUP(G1934,{0,1,19,30,40,50,60,70},{"null","0-18","19-29","30-39","40-49","50-59","60-69","70+"})</f>
        <v>19-29</v>
      </c>
      <c r="S1934" t="str">
        <f t="shared" si="122"/>
        <v>Not Fleeing or Blank</v>
      </c>
      <c r="T1934" t="str">
        <f t="shared" si="123"/>
        <v>NO</v>
      </c>
    </row>
    <row r="1935" spans="1:20" ht="19" hidden="1" x14ac:dyDescent="0.2">
      <c r="A1935">
        <v>1934</v>
      </c>
      <c r="B1935">
        <v>2157</v>
      </c>
      <c r="C1935" t="s">
        <v>3207</v>
      </c>
      <c r="D1935" s="1">
        <v>42725</v>
      </c>
      <c r="E1935" t="s">
        <v>15</v>
      </c>
      <c r="F1935" t="s">
        <v>16</v>
      </c>
      <c r="G1935">
        <v>24</v>
      </c>
      <c r="H1935" t="s">
        <v>17</v>
      </c>
      <c r="I1935" t="s">
        <v>56</v>
      </c>
      <c r="J1935" t="s">
        <v>3208</v>
      </c>
      <c r="K1935" t="s">
        <v>37</v>
      </c>
      <c r="L1935" t="b">
        <v>0</v>
      </c>
      <c r="M1935" t="s">
        <v>21</v>
      </c>
      <c r="N1935" t="s">
        <v>22</v>
      </c>
      <c r="O1935" t="b">
        <v>0</v>
      </c>
      <c r="P1935" t="str">
        <f t="shared" si="120"/>
        <v>armed</v>
      </c>
      <c r="Q1935" t="str">
        <f t="shared" si="121"/>
        <v>Gun</v>
      </c>
      <c r="R1935" s="8" t="str">
        <f>LOOKUP(G1935,{0,1,19,30,40,50,60,70},{"null","0-18","19-29","30-39","40-49","50-59","60-69","70+"})</f>
        <v>19-29</v>
      </c>
      <c r="S1935" t="str">
        <f t="shared" si="122"/>
        <v>Not Fleeing or Blank</v>
      </c>
      <c r="T1935" t="str">
        <f t="shared" si="123"/>
        <v>NO</v>
      </c>
    </row>
    <row r="1936" spans="1:20" ht="19" hidden="1" x14ac:dyDescent="0.2">
      <c r="A1936">
        <v>1935</v>
      </c>
      <c r="B1936">
        <v>2150</v>
      </c>
      <c r="C1936" t="s">
        <v>3209</v>
      </c>
      <c r="D1936" s="1">
        <v>42726</v>
      </c>
      <c r="E1936" t="s">
        <v>15</v>
      </c>
      <c r="F1936" t="s">
        <v>16</v>
      </c>
      <c r="G1936">
        <v>19</v>
      </c>
      <c r="H1936" t="s">
        <v>17</v>
      </c>
      <c r="I1936" t="s">
        <v>56</v>
      </c>
      <c r="J1936" t="s">
        <v>3210</v>
      </c>
      <c r="K1936" t="s">
        <v>178</v>
      </c>
      <c r="L1936" t="b">
        <v>0</v>
      </c>
      <c r="M1936" t="s">
        <v>21</v>
      </c>
      <c r="N1936" t="s">
        <v>22</v>
      </c>
      <c r="O1936" t="b">
        <v>0</v>
      </c>
      <c r="P1936" t="str">
        <f t="shared" si="120"/>
        <v>armed</v>
      </c>
      <c r="Q1936" t="str">
        <f t="shared" si="121"/>
        <v>Gun</v>
      </c>
      <c r="R1936" s="8" t="str">
        <f>LOOKUP(G1936,{0,1,19,30,40,50,60,70},{"null","0-18","19-29","30-39","40-49","50-59","60-69","70+"})</f>
        <v>19-29</v>
      </c>
      <c r="S1936" t="str">
        <f t="shared" si="122"/>
        <v>Not Fleeing or Blank</v>
      </c>
      <c r="T1936" t="str">
        <f t="shared" si="123"/>
        <v>NO</v>
      </c>
    </row>
    <row r="1937" spans="1:20" ht="19" hidden="1" x14ac:dyDescent="0.2">
      <c r="A1937">
        <v>1936</v>
      </c>
      <c r="B1937">
        <v>2165</v>
      </c>
      <c r="C1937" t="s">
        <v>3211</v>
      </c>
      <c r="D1937" s="1">
        <v>42727</v>
      </c>
      <c r="E1937" t="s">
        <v>28</v>
      </c>
      <c r="F1937" t="s">
        <v>77</v>
      </c>
      <c r="G1937">
        <v>31</v>
      </c>
      <c r="H1937" t="s">
        <v>17</v>
      </c>
      <c r="I1937" t="s">
        <v>24</v>
      </c>
      <c r="J1937" t="s">
        <v>2420</v>
      </c>
      <c r="K1937" t="s">
        <v>26</v>
      </c>
      <c r="L1937" t="b">
        <v>1</v>
      </c>
      <c r="M1937" t="s">
        <v>77</v>
      </c>
      <c r="N1937" t="s">
        <v>22</v>
      </c>
      <c r="O1937" t="b">
        <v>0</v>
      </c>
      <c r="P1937" t="str">
        <f t="shared" si="120"/>
        <v>unarmed or undetermined or null</v>
      </c>
      <c r="Q1937" t="str">
        <f t="shared" si="121"/>
        <v>No Gun</v>
      </c>
      <c r="R1937" s="8" t="str">
        <f>LOOKUP(G1937,{0,1,19,30,40,50,60,70},{"null","0-18","19-29","30-39","40-49","50-59","60-69","70+"})</f>
        <v>30-39</v>
      </c>
      <c r="S1937" t="str">
        <f t="shared" si="122"/>
        <v>Not Fleeing or Blank</v>
      </c>
      <c r="T1937" t="str">
        <f t="shared" si="123"/>
        <v>NO</v>
      </c>
    </row>
    <row r="1938" spans="1:20" ht="19" hidden="1" x14ac:dyDescent="0.2">
      <c r="A1938">
        <v>1937</v>
      </c>
      <c r="B1938">
        <v>2167</v>
      </c>
      <c r="C1938" t="s">
        <v>3212</v>
      </c>
      <c r="D1938" s="1">
        <v>42727</v>
      </c>
      <c r="E1938" t="s">
        <v>15</v>
      </c>
      <c r="F1938" t="s">
        <v>944</v>
      </c>
      <c r="G1938">
        <v>55</v>
      </c>
      <c r="H1938" t="s">
        <v>17</v>
      </c>
      <c r="J1938" t="s">
        <v>3213</v>
      </c>
      <c r="K1938" t="s">
        <v>169</v>
      </c>
      <c r="L1938" t="b">
        <v>0</v>
      </c>
      <c r="M1938" t="s">
        <v>21</v>
      </c>
      <c r="N1938" t="s">
        <v>22</v>
      </c>
      <c r="O1938" t="b">
        <v>0</v>
      </c>
      <c r="P1938" t="str">
        <f t="shared" si="120"/>
        <v>armed</v>
      </c>
      <c r="Q1938" t="str">
        <f t="shared" si="121"/>
        <v>No Gun</v>
      </c>
      <c r="R1938" s="8" t="str">
        <f>LOOKUP(G1938,{0,1,19,30,40,50,60,70},{"null","0-18","19-29","30-39","40-49","50-59","60-69","70+"})</f>
        <v>50-59</v>
      </c>
      <c r="S1938" t="str">
        <f t="shared" si="122"/>
        <v>Not Fleeing or Blank</v>
      </c>
      <c r="T1938" t="str">
        <f t="shared" si="123"/>
        <v>NO</v>
      </c>
    </row>
    <row r="1939" spans="1:20" ht="19" hidden="1" x14ac:dyDescent="0.2">
      <c r="A1939">
        <v>1938</v>
      </c>
      <c r="B1939">
        <v>2168</v>
      </c>
      <c r="C1939" t="s">
        <v>1709</v>
      </c>
      <c r="D1939" s="1">
        <v>42727</v>
      </c>
      <c r="E1939" t="s">
        <v>15</v>
      </c>
      <c r="H1939" t="s">
        <v>17</v>
      </c>
      <c r="J1939" t="s">
        <v>1302</v>
      </c>
      <c r="K1939" t="s">
        <v>37</v>
      </c>
      <c r="L1939" t="b">
        <v>0</v>
      </c>
      <c r="M1939" t="s">
        <v>33</v>
      </c>
      <c r="N1939" t="s">
        <v>48</v>
      </c>
      <c r="O1939" t="b">
        <v>0</v>
      </c>
      <c r="P1939" t="str">
        <f t="shared" si="120"/>
        <v>unarmed or undetermined or null</v>
      </c>
      <c r="Q1939" t="str">
        <f t="shared" si="121"/>
        <v>No Gun</v>
      </c>
      <c r="R1939" s="8" t="str">
        <f>LOOKUP(G1939,{0,1,19,30,40,50,60,70},{"null","0-18","19-29","30-39","40-49","50-59","60-69","70+"})</f>
        <v>null</v>
      </c>
      <c r="S1939" t="str">
        <f t="shared" si="122"/>
        <v>Fleeing</v>
      </c>
      <c r="T1939" t="str">
        <f t="shared" si="123"/>
        <v>NO</v>
      </c>
    </row>
    <row r="1940" spans="1:20" ht="19" hidden="1" x14ac:dyDescent="0.2">
      <c r="A1940">
        <v>1939</v>
      </c>
      <c r="B1940">
        <v>2158</v>
      </c>
      <c r="C1940" t="s">
        <v>1787</v>
      </c>
      <c r="D1940" s="1">
        <v>42728</v>
      </c>
      <c r="E1940" t="s">
        <v>15</v>
      </c>
      <c r="F1940" t="s">
        <v>16</v>
      </c>
      <c r="G1940">
        <v>18</v>
      </c>
      <c r="H1940" t="s">
        <v>17</v>
      </c>
      <c r="I1940" t="s">
        <v>56</v>
      </c>
      <c r="J1940" t="s">
        <v>318</v>
      </c>
      <c r="K1940" t="s">
        <v>251</v>
      </c>
      <c r="L1940" t="b">
        <v>0</v>
      </c>
      <c r="M1940" t="s">
        <v>77</v>
      </c>
      <c r="N1940" t="s">
        <v>22</v>
      </c>
      <c r="O1940" t="b">
        <v>0</v>
      </c>
      <c r="P1940" t="str">
        <f t="shared" si="120"/>
        <v>armed</v>
      </c>
      <c r="Q1940" t="str">
        <f t="shared" si="121"/>
        <v>Gun</v>
      </c>
      <c r="R1940" s="8" t="str">
        <f>LOOKUP(G1940,{0,1,19,30,40,50,60,70},{"null","0-18","19-29","30-39","40-49","50-59","60-69","70+"})</f>
        <v>0-18</v>
      </c>
      <c r="S1940" t="str">
        <f t="shared" si="122"/>
        <v>Not Fleeing or Blank</v>
      </c>
      <c r="T1940" t="str">
        <f t="shared" si="123"/>
        <v>NO</v>
      </c>
    </row>
    <row r="1941" spans="1:20" ht="19" hidden="1" x14ac:dyDescent="0.2">
      <c r="A1941">
        <v>1940</v>
      </c>
      <c r="B1941">
        <v>2163</v>
      </c>
      <c r="C1941" t="s">
        <v>3214</v>
      </c>
      <c r="D1941" s="1">
        <v>42728</v>
      </c>
      <c r="E1941" t="s">
        <v>15</v>
      </c>
      <c r="F1941" t="s">
        <v>60</v>
      </c>
      <c r="G1941">
        <v>53</v>
      </c>
      <c r="H1941" t="s">
        <v>52</v>
      </c>
      <c r="I1941" t="s">
        <v>24</v>
      </c>
      <c r="J1941" t="s">
        <v>3215</v>
      </c>
      <c r="K1941" t="s">
        <v>169</v>
      </c>
      <c r="L1941" t="b">
        <v>0</v>
      </c>
      <c r="M1941" t="s">
        <v>33</v>
      </c>
      <c r="N1941" t="s">
        <v>22</v>
      </c>
      <c r="O1941" t="b">
        <v>0</v>
      </c>
      <c r="P1941" t="str">
        <f t="shared" si="120"/>
        <v>armed</v>
      </c>
      <c r="Q1941" t="str">
        <f t="shared" si="121"/>
        <v>No Gun</v>
      </c>
      <c r="R1941" s="8" t="str">
        <f>LOOKUP(G1941,{0,1,19,30,40,50,60,70},{"null","0-18","19-29","30-39","40-49","50-59","60-69","70+"})</f>
        <v>50-59</v>
      </c>
      <c r="S1941" t="str">
        <f t="shared" si="122"/>
        <v>Not Fleeing or Blank</v>
      </c>
      <c r="T1941" t="str">
        <f t="shared" si="123"/>
        <v>NO</v>
      </c>
    </row>
    <row r="1942" spans="1:20" ht="19" hidden="1" x14ac:dyDescent="0.2">
      <c r="A1942">
        <v>1941</v>
      </c>
      <c r="B1942">
        <v>2164</v>
      </c>
      <c r="C1942" t="s">
        <v>3216</v>
      </c>
      <c r="D1942" s="1">
        <v>42728</v>
      </c>
      <c r="E1942" t="s">
        <v>15</v>
      </c>
      <c r="F1942" t="s">
        <v>16</v>
      </c>
      <c r="H1942" t="s">
        <v>17</v>
      </c>
      <c r="J1942" t="s">
        <v>3217</v>
      </c>
      <c r="K1942" t="s">
        <v>278</v>
      </c>
      <c r="L1942" t="b">
        <v>0</v>
      </c>
      <c r="M1942" t="s">
        <v>21</v>
      </c>
      <c r="N1942" t="s">
        <v>73</v>
      </c>
      <c r="O1942" t="b">
        <v>0</v>
      </c>
      <c r="P1942" t="str">
        <f t="shared" si="120"/>
        <v>armed</v>
      </c>
      <c r="Q1942" t="str">
        <f t="shared" si="121"/>
        <v>Gun</v>
      </c>
      <c r="R1942" s="8" t="str">
        <f>LOOKUP(G1942,{0,1,19,30,40,50,60,70},{"null","0-18","19-29","30-39","40-49","50-59","60-69","70+"})</f>
        <v>null</v>
      </c>
      <c r="S1942" t="str">
        <f t="shared" si="122"/>
        <v>Fleeing</v>
      </c>
      <c r="T1942" t="str">
        <f t="shared" si="123"/>
        <v>NO</v>
      </c>
    </row>
    <row r="1943" spans="1:20" ht="19" hidden="1" x14ac:dyDescent="0.2">
      <c r="A1943">
        <v>1942</v>
      </c>
      <c r="B1943">
        <v>2166</v>
      </c>
      <c r="C1943" t="s">
        <v>3218</v>
      </c>
      <c r="D1943" s="1">
        <v>42728</v>
      </c>
      <c r="E1943" t="s">
        <v>15</v>
      </c>
      <c r="F1943" t="s">
        <v>1930</v>
      </c>
      <c r="G1943">
        <v>48</v>
      </c>
      <c r="H1943" t="s">
        <v>17</v>
      </c>
      <c r="I1943" t="s">
        <v>18</v>
      </c>
      <c r="J1943" t="s">
        <v>3219</v>
      </c>
      <c r="K1943" t="s">
        <v>37</v>
      </c>
      <c r="L1943" t="b">
        <v>1</v>
      </c>
      <c r="M1943" t="s">
        <v>21</v>
      </c>
      <c r="N1943" t="s">
        <v>22</v>
      </c>
      <c r="O1943" t="b">
        <v>0</v>
      </c>
      <c r="P1943" t="str">
        <f t="shared" si="120"/>
        <v>armed</v>
      </c>
      <c r="Q1943" t="str">
        <f t="shared" si="121"/>
        <v>No Gun</v>
      </c>
      <c r="R1943" s="8" t="str">
        <f>LOOKUP(G1943,{0,1,19,30,40,50,60,70},{"null","0-18","19-29","30-39","40-49","50-59","60-69","70+"})</f>
        <v>40-49</v>
      </c>
      <c r="S1943" t="str">
        <f t="shared" si="122"/>
        <v>Not Fleeing or Blank</v>
      </c>
      <c r="T1943" t="str">
        <f t="shared" si="123"/>
        <v>NO</v>
      </c>
    </row>
    <row r="1944" spans="1:20" ht="19" hidden="1" x14ac:dyDescent="0.2">
      <c r="A1944">
        <v>1943</v>
      </c>
      <c r="B1944">
        <v>2159</v>
      </c>
      <c r="C1944" t="s">
        <v>3220</v>
      </c>
      <c r="D1944" s="1">
        <v>42729</v>
      </c>
      <c r="E1944" t="s">
        <v>15</v>
      </c>
      <c r="F1944" t="s">
        <v>60</v>
      </c>
      <c r="G1944">
        <v>29</v>
      </c>
      <c r="H1944" t="s">
        <v>17</v>
      </c>
      <c r="I1944" t="s">
        <v>56</v>
      </c>
      <c r="J1944" t="s">
        <v>433</v>
      </c>
      <c r="K1944" t="s">
        <v>434</v>
      </c>
      <c r="L1944" t="b">
        <v>0</v>
      </c>
      <c r="M1944" t="s">
        <v>33</v>
      </c>
      <c r="N1944" t="s">
        <v>22</v>
      </c>
      <c r="O1944" t="b">
        <v>1</v>
      </c>
      <c r="P1944" t="str">
        <f t="shared" si="120"/>
        <v>armed</v>
      </c>
      <c r="Q1944" t="str">
        <f t="shared" si="121"/>
        <v>No Gun</v>
      </c>
      <c r="R1944" s="8" t="str">
        <f>LOOKUP(G1944,{0,1,19,30,40,50,60,70},{"null","0-18","19-29","30-39","40-49","50-59","60-69","70+"})</f>
        <v>19-29</v>
      </c>
      <c r="S1944" t="str">
        <f t="shared" si="122"/>
        <v>Not Fleeing or Blank</v>
      </c>
      <c r="T1944" t="str">
        <f t="shared" si="123"/>
        <v>NO</v>
      </c>
    </row>
    <row r="1945" spans="1:20" ht="19" hidden="1" x14ac:dyDescent="0.2">
      <c r="A1945">
        <v>1944</v>
      </c>
      <c r="B1945">
        <v>2160</v>
      </c>
      <c r="C1945" t="s">
        <v>3221</v>
      </c>
      <c r="D1945" s="1">
        <v>42729</v>
      </c>
      <c r="E1945" t="s">
        <v>15</v>
      </c>
      <c r="F1945" t="s">
        <v>16</v>
      </c>
      <c r="G1945">
        <v>30</v>
      </c>
      <c r="H1945" t="s">
        <v>17</v>
      </c>
      <c r="I1945" t="s">
        <v>24</v>
      </c>
      <c r="J1945" t="s">
        <v>3222</v>
      </c>
      <c r="K1945" t="s">
        <v>26</v>
      </c>
      <c r="L1945" t="b">
        <v>1</v>
      </c>
      <c r="M1945" t="s">
        <v>21</v>
      </c>
      <c r="N1945" t="s">
        <v>48</v>
      </c>
      <c r="O1945" t="b">
        <v>0</v>
      </c>
      <c r="P1945" t="str">
        <f t="shared" si="120"/>
        <v>armed</v>
      </c>
      <c r="Q1945" t="str">
        <f t="shared" si="121"/>
        <v>Gun</v>
      </c>
      <c r="R1945" s="8" t="str">
        <f>LOOKUP(G1945,{0,1,19,30,40,50,60,70},{"null","0-18","19-29","30-39","40-49","50-59","60-69","70+"})</f>
        <v>30-39</v>
      </c>
      <c r="S1945" t="str">
        <f t="shared" si="122"/>
        <v>Fleeing</v>
      </c>
      <c r="T1945" t="str">
        <f t="shared" si="123"/>
        <v>NO</v>
      </c>
    </row>
    <row r="1946" spans="1:20" ht="19" hidden="1" x14ac:dyDescent="0.2">
      <c r="A1946">
        <v>1945</v>
      </c>
      <c r="B1946">
        <v>2161</v>
      </c>
      <c r="C1946" t="s">
        <v>3223</v>
      </c>
      <c r="D1946" s="1">
        <v>42729</v>
      </c>
      <c r="E1946" t="s">
        <v>15</v>
      </c>
      <c r="F1946" t="s">
        <v>16</v>
      </c>
      <c r="G1946">
        <v>33</v>
      </c>
      <c r="H1946" t="s">
        <v>17</v>
      </c>
      <c r="J1946" t="s">
        <v>3224</v>
      </c>
      <c r="K1946" t="s">
        <v>84</v>
      </c>
      <c r="L1946" t="b">
        <v>0</v>
      </c>
      <c r="M1946" t="s">
        <v>21</v>
      </c>
      <c r="N1946" t="s">
        <v>22</v>
      </c>
      <c r="O1946" t="b">
        <v>0</v>
      </c>
      <c r="P1946" t="str">
        <f t="shared" si="120"/>
        <v>armed</v>
      </c>
      <c r="Q1946" t="str">
        <f t="shared" si="121"/>
        <v>Gun</v>
      </c>
      <c r="R1946" s="8" t="str">
        <f>LOOKUP(G1946,{0,1,19,30,40,50,60,70},{"null","0-18","19-29","30-39","40-49","50-59","60-69","70+"})</f>
        <v>30-39</v>
      </c>
      <c r="S1946" t="str">
        <f t="shared" si="122"/>
        <v>Not Fleeing or Blank</v>
      </c>
      <c r="T1946" t="str">
        <f t="shared" si="123"/>
        <v>NO</v>
      </c>
    </row>
    <row r="1947" spans="1:20" ht="19" hidden="1" x14ac:dyDescent="0.2">
      <c r="A1947">
        <v>1946</v>
      </c>
      <c r="B1947">
        <v>2162</v>
      </c>
      <c r="C1947" t="s">
        <v>3225</v>
      </c>
      <c r="D1947" s="1">
        <v>42729</v>
      </c>
      <c r="E1947" t="s">
        <v>15</v>
      </c>
      <c r="F1947" t="s">
        <v>16</v>
      </c>
      <c r="G1947">
        <v>61</v>
      </c>
      <c r="H1947" t="s">
        <v>17</v>
      </c>
      <c r="I1947" t="s">
        <v>24</v>
      </c>
      <c r="J1947" t="s">
        <v>3226</v>
      </c>
      <c r="K1947" t="s">
        <v>169</v>
      </c>
      <c r="L1947" t="b">
        <v>1</v>
      </c>
      <c r="M1947" t="s">
        <v>21</v>
      </c>
      <c r="N1947" t="s">
        <v>22</v>
      </c>
      <c r="O1947" t="b">
        <v>0</v>
      </c>
      <c r="P1947" t="str">
        <f t="shared" si="120"/>
        <v>armed</v>
      </c>
      <c r="Q1947" t="str">
        <f t="shared" si="121"/>
        <v>Gun</v>
      </c>
      <c r="R1947" s="8" t="str">
        <f>LOOKUP(G1947,{0,1,19,30,40,50,60,70},{"null","0-18","19-29","30-39","40-49","50-59","60-69","70+"})</f>
        <v>60-69</v>
      </c>
      <c r="S1947" t="str">
        <f t="shared" si="122"/>
        <v>Not Fleeing or Blank</v>
      </c>
      <c r="T1947" t="str">
        <f t="shared" si="123"/>
        <v>NO</v>
      </c>
    </row>
    <row r="1948" spans="1:20" ht="19" hidden="1" x14ac:dyDescent="0.2">
      <c r="A1948">
        <v>1947</v>
      </c>
      <c r="B1948">
        <v>2169</v>
      </c>
      <c r="C1948" t="s">
        <v>3227</v>
      </c>
      <c r="D1948" s="1">
        <v>42731</v>
      </c>
      <c r="E1948" t="s">
        <v>15</v>
      </c>
      <c r="F1948" t="s">
        <v>16</v>
      </c>
      <c r="G1948">
        <v>35</v>
      </c>
      <c r="H1948" t="s">
        <v>17</v>
      </c>
      <c r="J1948" t="s">
        <v>3228</v>
      </c>
      <c r="K1948" t="s">
        <v>37</v>
      </c>
      <c r="L1948" t="b">
        <v>0</v>
      </c>
      <c r="M1948" t="s">
        <v>21</v>
      </c>
      <c r="N1948" t="s">
        <v>22</v>
      </c>
      <c r="O1948" t="b">
        <v>0</v>
      </c>
      <c r="P1948" t="str">
        <f t="shared" si="120"/>
        <v>armed</v>
      </c>
      <c r="Q1948" t="str">
        <f t="shared" si="121"/>
        <v>Gun</v>
      </c>
      <c r="R1948" s="8" t="str">
        <f>LOOKUP(G1948,{0,1,19,30,40,50,60,70},{"null","0-18","19-29","30-39","40-49","50-59","60-69","70+"})</f>
        <v>30-39</v>
      </c>
      <c r="S1948" t="str">
        <f t="shared" si="122"/>
        <v>Not Fleeing or Blank</v>
      </c>
      <c r="T1948" t="str">
        <f t="shared" si="123"/>
        <v>NO</v>
      </c>
    </row>
    <row r="1949" spans="1:20" ht="19" hidden="1" x14ac:dyDescent="0.2">
      <c r="A1949">
        <v>1948</v>
      </c>
      <c r="B1949">
        <v>2170</v>
      </c>
      <c r="C1949" t="s">
        <v>3229</v>
      </c>
      <c r="D1949" s="1">
        <v>42731</v>
      </c>
      <c r="E1949" t="s">
        <v>15</v>
      </c>
      <c r="F1949" t="s">
        <v>16</v>
      </c>
      <c r="G1949">
        <v>71</v>
      </c>
      <c r="H1949" t="s">
        <v>52</v>
      </c>
      <c r="I1949" t="s">
        <v>24</v>
      </c>
      <c r="J1949" t="s">
        <v>3230</v>
      </c>
      <c r="K1949" t="s">
        <v>64</v>
      </c>
      <c r="L1949" t="b">
        <v>0</v>
      </c>
      <c r="M1949" t="s">
        <v>21</v>
      </c>
      <c r="N1949" t="s">
        <v>22</v>
      </c>
      <c r="O1949" t="b">
        <v>0</v>
      </c>
      <c r="P1949" t="str">
        <f t="shared" si="120"/>
        <v>armed</v>
      </c>
      <c r="Q1949" t="str">
        <f t="shared" si="121"/>
        <v>Gun</v>
      </c>
      <c r="R1949" s="8" t="str">
        <f>LOOKUP(G1949,{0,1,19,30,40,50,60,70},{"null","0-18","19-29","30-39","40-49","50-59","60-69","70+"})</f>
        <v>70+</v>
      </c>
      <c r="S1949" t="str">
        <f t="shared" si="122"/>
        <v>Not Fleeing or Blank</v>
      </c>
      <c r="T1949" t="str">
        <f t="shared" si="123"/>
        <v>NO</v>
      </c>
    </row>
    <row r="1950" spans="1:20" ht="19" hidden="1" x14ac:dyDescent="0.2">
      <c r="A1950">
        <v>1949</v>
      </c>
      <c r="B1950">
        <v>2171</v>
      </c>
      <c r="C1950" t="s">
        <v>3231</v>
      </c>
      <c r="D1950" s="1">
        <v>42731</v>
      </c>
      <c r="E1950" t="s">
        <v>15</v>
      </c>
      <c r="F1950" t="s">
        <v>60</v>
      </c>
      <c r="G1950">
        <v>41</v>
      </c>
      <c r="H1950" t="s">
        <v>17</v>
      </c>
      <c r="I1950" t="s">
        <v>30</v>
      </c>
      <c r="J1950" t="s">
        <v>3232</v>
      </c>
      <c r="K1950" t="s">
        <v>93</v>
      </c>
      <c r="L1950" t="b">
        <v>0</v>
      </c>
      <c r="M1950" t="s">
        <v>21</v>
      </c>
      <c r="N1950" t="s">
        <v>22</v>
      </c>
      <c r="O1950" t="b">
        <v>0</v>
      </c>
      <c r="P1950" t="str">
        <f t="shared" si="120"/>
        <v>armed</v>
      </c>
      <c r="Q1950" t="str">
        <f t="shared" si="121"/>
        <v>No Gun</v>
      </c>
      <c r="R1950" s="8" t="str">
        <f>LOOKUP(G1950,{0,1,19,30,40,50,60,70},{"null","0-18","19-29","30-39","40-49","50-59","60-69","70+"})</f>
        <v>40-49</v>
      </c>
      <c r="S1950" t="str">
        <f t="shared" si="122"/>
        <v>Not Fleeing or Blank</v>
      </c>
      <c r="T1950" t="str">
        <f t="shared" si="123"/>
        <v>NO</v>
      </c>
    </row>
    <row r="1951" spans="1:20" ht="19" hidden="1" x14ac:dyDescent="0.2">
      <c r="A1951">
        <v>1950</v>
      </c>
      <c r="B1951">
        <v>2172</v>
      </c>
      <c r="C1951" t="s">
        <v>3233</v>
      </c>
      <c r="D1951" s="1">
        <v>42731</v>
      </c>
      <c r="E1951" t="s">
        <v>15</v>
      </c>
      <c r="F1951" t="s">
        <v>16</v>
      </c>
      <c r="G1951">
        <v>36</v>
      </c>
      <c r="H1951" t="s">
        <v>17</v>
      </c>
      <c r="I1951" t="s">
        <v>24</v>
      </c>
      <c r="J1951" t="s">
        <v>3234</v>
      </c>
      <c r="K1951" t="s">
        <v>64</v>
      </c>
      <c r="L1951" t="b">
        <v>0</v>
      </c>
      <c r="M1951" t="s">
        <v>21</v>
      </c>
      <c r="N1951" t="s">
        <v>442</v>
      </c>
      <c r="O1951" t="b">
        <v>0</v>
      </c>
      <c r="P1951" t="str">
        <f t="shared" si="120"/>
        <v>armed</v>
      </c>
      <c r="Q1951" t="str">
        <f t="shared" si="121"/>
        <v>Gun</v>
      </c>
      <c r="R1951" s="8" t="str">
        <f>LOOKUP(G1951,{0,1,19,30,40,50,60,70},{"null","0-18","19-29","30-39","40-49","50-59","60-69","70+"})</f>
        <v>30-39</v>
      </c>
      <c r="S1951" t="str">
        <f t="shared" si="122"/>
        <v>Fleeing</v>
      </c>
      <c r="T1951" t="str">
        <f t="shared" si="123"/>
        <v>NO</v>
      </c>
    </row>
    <row r="1952" spans="1:20" ht="19" hidden="1" x14ac:dyDescent="0.2">
      <c r="A1952">
        <v>1951</v>
      </c>
      <c r="B1952">
        <v>2175</v>
      </c>
      <c r="C1952" t="s">
        <v>3235</v>
      </c>
      <c r="D1952" s="1">
        <v>42732</v>
      </c>
      <c r="E1952" t="s">
        <v>15</v>
      </c>
      <c r="F1952" t="s">
        <v>77</v>
      </c>
      <c r="G1952">
        <v>28</v>
      </c>
      <c r="H1952" t="s">
        <v>17</v>
      </c>
      <c r="J1952" t="s">
        <v>3236</v>
      </c>
      <c r="K1952" t="s">
        <v>242</v>
      </c>
      <c r="L1952" t="b">
        <v>0</v>
      </c>
      <c r="M1952" t="s">
        <v>77</v>
      </c>
      <c r="N1952" t="s">
        <v>22</v>
      </c>
      <c r="O1952" t="b">
        <v>0</v>
      </c>
      <c r="P1952" t="str">
        <f t="shared" si="120"/>
        <v>unarmed or undetermined or null</v>
      </c>
      <c r="Q1952" t="str">
        <f t="shared" si="121"/>
        <v>No Gun</v>
      </c>
      <c r="R1952" s="8" t="str">
        <f>LOOKUP(G1952,{0,1,19,30,40,50,60,70},{"null","0-18","19-29","30-39","40-49","50-59","60-69","70+"})</f>
        <v>19-29</v>
      </c>
      <c r="S1952" t="str">
        <f t="shared" si="122"/>
        <v>Not Fleeing or Blank</v>
      </c>
      <c r="T1952" t="str">
        <f t="shared" si="123"/>
        <v>NO</v>
      </c>
    </row>
    <row r="1953" spans="1:20" ht="19" hidden="1" x14ac:dyDescent="0.2">
      <c r="A1953">
        <v>1952</v>
      </c>
      <c r="B1953">
        <v>2173</v>
      </c>
      <c r="C1953" t="s">
        <v>3237</v>
      </c>
      <c r="D1953" s="1">
        <v>42733</v>
      </c>
      <c r="E1953" t="s">
        <v>15</v>
      </c>
      <c r="F1953" t="s">
        <v>16</v>
      </c>
      <c r="G1953">
        <v>52</v>
      </c>
      <c r="H1953" t="s">
        <v>17</v>
      </c>
      <c r="J1953" t="s">
        <v>3238</v>
      </c>
      <c r="K1953" t="s">
        <v>178</v>
      </c>
      <c r="L1953" t="b">
        <v>0</v>
      </c>
      <c r="M1953" t="s">
        <v>77</v>
      </c>
      <c r="N1953" t="s">
        <v>22</v>
      </c>
      <c r="O1953" t="b">
        <v>1</v>
      </c>
      <c r="P1953" t="str">
        <f t="shared" si="120"/>
        <v>armed</v>
      </c>
      <c r="Q1953" t="str">
        <f t="shared" si="121"/>
        <v>Gun</v>
      </c>
      <c r="R1953" s="8" t="str">
        <f>LOOKUP(G1953,{0,1,19,30,40,50,60,70},{"null","0-18","19-29","30-39","40-49","50-59","60-69","70+"})</f>
        <v>50-59</v>
      </c>
      <c r="S1953" t="str">
        <f t="shared" si="122"/>
        <v>Not Fleeing or Blank</v>
      </c>
      <c r="T1953" t="str">
        <f t="shared" si="123"/>
        <v>NO</v>
      </c>
    </row>
    <row r="1954" spans="1:20" ht="19" x14ac:dyDescent="0.2">
      <c r="A1954">
        <v>1953</v>
      </c>
      <c r="B1954">
        <v>2176</v>
      </c>
      <c r="C1954" t="s">
        <v>3239</v>
      </c>
      <c r="D1954" s="1">
        <v>42734</v>
      </c>
      <c r="E1954" t="s">
        <v>15</v>
      </c>
      <c r="F1954" t="s">
        <v>16</v>
      </c>
      <c r="G1954">
        <v>21</v>
      </c>
      <c r="H1954" t="s">
        <v>17</v>
      </c>
      <c r="I1954" t="s">
        <v>56</v>
      </c>
      <c r="J1954" t="s">
        <v>607</v>
      </c>
      <c r="K1954" t="s">
        <v>169</v>
      </c>
      <c r="L1954" t="b">
        <v>0</v>
      </c>
      <c r="M1954" t="s">
        <v>33</v>
      </c>
      <c r="N1954" t="s">
        <v>48</v>
      </c>
      <c r="O1954" t="b">
        <v>0</v>
      </c>
      <c r="P1954" t="str">
        <f t="shared" si="120"/>
        <v>armed</v>
      </c>
      <c r="Q1954" t="str">
        <f t="shared" si="121"/>
        <v>Gun</v>
      </c>
      <c r="R1954" s="8" t="str">
        <f>LOOKUP(G1954,{0,1,19,30,40,50,60,70},{"null","0-18","19-29","30-39","40-49","50-59","60-69","70+"})</f>
        <v>19-29</v>
      </c>
      <c r="S1954" t="str">
        <f t="shared" si="122"/>
        <v>Fleeing</v>
      </c>
      <c r="T1954" t="str">
        <f t="shared" si="123"/>
        <v>YES</v>
      </c>
    </row>
    <row r="1955" spans="1:20" ht="19" hidden="1" x14ac:dyDescent="0.2">
      <c r="A1955">
        <v>1954</v>
      </c>
      <c r="B1955">
        <v>2182</v>
      </c>
      <c r="C1955" t="s">
        <v>1709</v>
      </c>
      <c r="D1955" s="1">
        <v>42734</v>
      </c>
      <c r="E1955" t="s">
        <v>15</v>
      </c>
      <c r="F1955" t="s">
        <v>16</v>
      </c>
      <c r="H1955" t="s">
        <v>17</v>
      </c>
      <c r="J1955" t="s">
        <v>3240</v>
      </c>
      <c r="K1955" t="s">
        <v>169</v>
      </c>
      <c r="L1955" t="b">
        <v>0</v>
      </c>
      <c r="M1955" t="s">
        <v>21</v>
      </c>
      <c r="N1955" t="s">
        <v>22</v>
      </c>
      <c r="O1955" t="b">
        <v>0</v>
      </c>
      <c r="P1955" t="str">
        <f t="shared" si="120"/>
        <v>armed</v>
      </c>
      <c r="Q1955" t="str">
        <f t="shared" si="121"/>
        <v>Gun</v>
      </c>
      <c r="R1955" s="8" t="str">
        <f>LOOKUP(G1955,{0,1,19,30,40,50,60,70},{"null","0-18","19-29","30-39","40-49","50-59","60-69","70+"})</f>
        <v>null</v>
      </c>
      <c r="S1955" t="str">
        <f t="shared" si="122"/>
        <v>Not Fleeing or Blank</v>
      </c>
      <c r="T1955" t="str">
        <f t="shared" si="123"/>
        <v>NO</v>
      </c>
    </row>
    <row r="1956" spans="1:20" ht="19" hidden="1" x14ac:dyDescent="0.2">
      <c r="A1956">
        <v>1955</v>
      </c>
      <c r="B1956">
        <v>2186</v>
      </c>
      <c r="C1956" t="s">
        <v>3241</v>
      </c>
      <c r="D1956" s="1">
        <v>42734</v>
      </c>
      <c r="E1956" t="s">
        <v>28</v>
      </c>
      <c r="F1956" t="s">
        <v>60</v>
      </c>
      <c r="G1956">
        <v>31</v>
      </c>
      <c r="H1956" t="s">
        <v>17</v>
      </c>
      <c r="J1956" t="s">
        <v>193</v>
      </c>
      <c r="K1956" t="s">
        <v>47</v>
      </c>
      <c r="L1956" t="b">
        <v>0</v>
      </c>
      <c r="M1956" t="s">
        <v>33</v>
      </c>
      <c r="N1956" t="s">
        <v>73</v>
      </c>
      <c r="O1956" t="b">
        <v>0</v>
      </c>
      <c r="P1956" t="str">
        <f t="shared" si="120"/>
        <v>armed</v>
      </c>
      <c r="Q1956" t="str">
        <f t="shared" si="121"/>
        <v>No Gun</v>
      </c>
      <c r="R1956" s="8" t="str">
        <f>LOOKUP(G1956,{0,1,19,30,40,50,60,70},{"null","0-18","19-29","30-39","40-49","50-59","60-69","70+"})</f>
        <v>30-39</v>
      </c>
      <c r="S1956" t="str">
        <f t="shared" si="122"/>
        <v>Fleeing</v>
      </c>
      <c r="T1956" t="str">
        <f t="shared" si="123"/>
        <v>NO</v>
      </c>
    </row>
    <row r="1957" spans="1:20" ht="19" hidden="1" x14ac:dyDescent="0.2">
      <c r="A1957">
        <v>1956</v>
      </c>
      <c r="B1957">
        <v>2179</v>
      </c>
      <c r="C1957" t="s">
        <v>3242</v>
      </c>
      <c r="D1957" s="1">
        <v>42735</v>
      </c>
      <c r="E1957" t="s">
        <v>28</v>
      </c>
      <c r="F1957" t="s">
        <v>29</v>
      </c>
      <c r="G1957">
        <v>33</v>
      </c>
      <c r="H1957" t="s">
        <v>17</v>
      </c>
      <c r="I1957" t="s">
        <v>24</v>
      </c>
      <c r="J1957" t="s">
        <v>3243</v>
      </c>
      <c r="K1957" t="s">
        <v>106</v>
      </c>
      <c r="L1957" t="b">
        <v>0</v>
      </c>
      <c r="M1957" t="s">
        <v>21</v>
      </c>
      <c r="N1957" t="s">
        <v>22</v>
      </c>
      <c r="O1957" t="b">
        <v>0</v>
      </c>
      <c r="P1957" t="str">
        <f t="shared" si="120"/>
        <v>unarmed or undetermined or null</v>
      </c>
      <c r="Q1957" t="str">
        <f t="shared" si="121"/>
        <v>No Gun</v>
      </c>
      <c r="R1957" s="8" t="str">
        <f>LOOKUP(G1957,{0,1,19,30,40,50,60,70},{"null","0-18","19-29","30-39","40-49","50-59","60-69","70+"})</f>
        <v>30-39</v>
      </c>
      <c r="S1957" t="str">
        <f t="shared" si="122"/>
        <v>Not Fleeing or Blank</v>
      </c>
      <c r="T1957" t="str">
        <f t="shared" si="123"/>
        <v>NO</v>
      </c>
    </row>
    <row r="1958" spans="1:20" ht="19" hidden="1" x14ac:dyDescent="0.2">
      <c r="A1958">
        <v>1957</v>
      </c>
      <c r="B1958">
        <v>2181</v>
      </c>
      <c r="C1958" t="s">
        <v>3244</v>
      </c>
      <c r="D1958" s="1">
        <v>42735</v>
      </c>
      <c r="E1958" t="s">
        <v>15</v>
      </c>
      <c r="F1958" t="s">
        <v>60</v>
      </c>
      <c r="G1958">
        <v>46</v>
      </c>
      <c r="H1958" t="s">
        <v>17</v>
      </c>
      <c r="I1958" t="s">
        <v>24</v>
      </c>
      <c r="J1958" t="s">
        <v>3245</v>
      </c>
      <c r="K1958" t="s">
        <v>169</v>
      </c>
      <c r="L1958" t="b">
        <v>1</v>
      </c>
      <c r="M1958" t="s">
        <v>21</v>
      </c>
      <c r="N1958" t="s">
        <v>22</v>
      </c>
      <c r="O1958" t="b">
        <v>0</v>
      </c>
      <c r="P1958" t="str">
        <f t="shared" si="120"/>
        <v>armed</v>
      </c>
      <c r="Q1958" t="str">
        <f t="shared" si="121"/>
        <v>No Gun</v>
      </c>
      <c r="R1958" s="8" t="str">
        <f>LOOKUP(G1958,{0,1,19,30,40,50,60,70},{"null","0-18","19-29","30-39","40-49","50-59","60-69","70+"})</f>
        <v>40-49</v>
      </c>
      <c r="S1958" t="str">
        <f t="shared" si="122"/>
        <v>Not Fleeing or Blank</v>
      </c>
      <c r="T1958" t="str">
        <f t="shared" si="123"/>
        <v>NO</v>
      </c>
    </row>
    <row r="1959" spans="1:20" ht="19" hidden="1" x14ac:dyDescent="0.2">
      <c r="A1959">
        <v>1958</v>
      </c>
      <c r="B1959">
        <v>2183</v>
      </c>
      <c r="C1959" t="s">
        <v>3246</v>
      </c>
      <c r="D1959" s="1">
        <v>42735</v>
      </c>
      <c r="E1959" t="s">
        <v>15</v>
      </c>
      <c r="F1959" t="s">
        <v>16</v>
      </c>
      <c r="G1959">
        <v>32</v>
      </c>
      <c r="H1959" t="s">
        <v>17</v>
      </c>
      <c r="I1959" t="s">
        <v>24</v>
      </c>
      <c r="J1959" t="s">
        <v>3247</v>
      </c>
      <c r="K1959" t="s">
        <v>58</v>
      </c>
      <c r="L1959" t="b">
        <v>0</v>
      </c>
      <c r="M1959" t="s">
        <v>21</v>
      </c>
      <c r="N1959" t="s">
        <v>442</v>
      </c>
      <c r="O1959" t="b">
        <v>0</v>
      </c>
      <c r="P1959" t="str">
        <f t="shared" si="120"/>
        <v>armed</v>
      </c>
      <c r="Q1959" t="str">
        <f t="shared" si="121"/>
        <v>Gun</v>
      </c>
      <c r="R1959" s="8" t="str">
        <f>LOOKUP(G1959,{0,1,19,30,40,50,60,70},{"null","0-18","19-29","30-39","40-49","50-59","60-69","70+"})</f>
        <v>30-39</v>
      </c>
      <c r="S1959" t="str">
        <f t="shared" si="122"/>
        <v>Fleeing</v>
      </c>
      <c r="T1959" t="str">
        <f t="shared" si="123"/>
        <v>NO</v>
      </c>
    </row>
    <row r="1960" spans="1:20" ht="19" hidden="1" x14ac:dyDescent="0.2">
      <c r="A1960">
        <v>1959</v>
      </c>
      <c r="B1960">
        <v>2177</v>
      </c>
      <c r="C1960" t="s">
        <v>3248</v>
      </c>
      <c r="D1960" s="1">
        <v>42736</v>
      </c>
      <c r="E1960" t="s">
        <v>15</v>
      </c>
      <c r="F1960" t="s">
        <v>16</v>
      </c>
      <c r="G1960">
        <v>42</v>
      </c>
      <c r="H1960" t="s">
        <v>17</v>
      </c>
      <c r="I1960" t="s">
        <v>24</v>
      </c>
      <c r="J1960" t="s">
        <v>310</v>
      </c>
      <c r="K1960" t="s">
        <v>67</v>
      </c>
      <c r="L1960" t="b">
        <v>0</v>
      </c>
      <c r="M1960" t="s">
        <v>33</v>
      </c>
      <c r="N1960" t="s">
        <v>22</v>
      </c>
      <c r="O1960" t="b">
        <v>0</v>
      </c>
      <c r="P1960" t="str">
        <f t="shared" si="120"/>
        <v>armed</v>
      </c>
      <c r="Q1960" t="str">
        <f t="shared" si="121"/>
        <v>Gun</v>
      </c>
      <c r="R1960" s="8" t="str">
        <f>LOOKUP(G1960,{0,1,19,30,40,50,60,70},{"null","0-18","19-29","30-39","40-49","50-59","60-69","70+"})</f>
        <v>40-49</v>
      </c>
      <c r="S1960" t="str">
        <f t="shared" si="122"/>
        <v>Not Fleeing or Blank</v>
      </c>
      <c r="T1960" t="str">
        <f t="shared" si="123"/>
        <v>NO</v>
      </c>
    </row>
    <row r="1961" spans="1:20" ht="19" hidden="1" x14ac:dyDescent="0.2">
      <c r="A1961">
        <v>1960</v>
      </c>
      <c r="B1961">
        <v>2178</v>
      </c>
      <c r="C1961" t="s">
        <v>3249</v>
      </c>
      <c r="D1961" s="1">
        <v>42736</v>
      </c>
      <c r="E1961" t="s">
        <v>15</v>
      </c>
      <c r="F1961" t="s">
        <v>60</v>
      </c>
      <c r="G1961">
        <v>17</v>
      </c>
      <c r="H1961" t="s">
        <v>17</v>
      </c>
      <c r="I1961" t="s">
        <v>56</v>
      </c>
      <c r="J1961" t="s">
        <v>3250</v>
      </c>
      <c r="K1961" t="s">
        <v>93</v>
      </c>
      <c r="L1961" t="b">
        <v>1</v>
      </c>
      <c r="M1961" t="s">
        <v>33</v>
      </c>
      <c r="N1961" t="s">
        <v>22</v>
      </c>
      <c r="O1961" t="b">
        <v>0</v>
      </c>
      <c r="P1961" t="str">
        <f t="shared" si="120"/>
        <v>armed</v>
      </c>
      <c r="Q1961" t="str">
        <f t="shared" si="121"/>
        <v>No Gun</v>
      </c>
      <c r="R1961" s="8" t="str">
        <f>LOOKUP(G1961,{0,1,19,30,40,50,60,70},{"null","0-18","19-29","30-39","40-49","50-59","60-69","70+"})</f>
        <v>0-18</v>
      </c>
      <c r="S1961" t="str">
        <f t="shared" si="122"/>
        <v>Not Fleeing or Blank</v>
      </c>
      <c r="T1961" t="str">
        <f t="shared" si="123"/>
        <v>NO</v>
      </c>
    </row>
    <row r="1962" spans="1:20" ht="19" x14ac:dyDescent="0.2">
      <c r="A1962">
        <v>1961</v>
      </c>
      <c r="B1962">
        <v>2180</v>
      </c>
      <c r="C1962" t="s">
        <v>3251</v>
      </c>
      <c r="D1962" s="1">
        <v>42736</v>
      </c>
      <c r="E1962" t="s">
        <v>28</v>
      </c>
      <c r="F1962" t="s">
        <v>16</v>
      </c>
      <c r="G1962">
        <v>44</v>
      </c>
      <c r="H1962" t="s">
        <v>17</v>
      </c>
      <c r="I1962" t="s">
        <v>56</v>
      </c>
      <c r="J1962" t="s">
        <v>310</v>
      </c>
      <c r="K1962" t="s">
        <v>109</v>
      </c>
      <c r="L1962" t="b">
        <v>1</v>
      </c>
      <c r="M1962" t="s">
        <v>21</v>
      </c>
      <c r="N1962" t="s">
        <v>73</v>
      </c>
      <c r="O1962" t="b">
        <v>0</v>
      </c>
      <c r="P1962" t="str">
        <f t="shared" si="120"/>
        <v>armed</v>
      </c>
      <c r="Q1962" t="str">
        <f t="shared" si="121"/>
        <v>Gun</v>
      </c>
      <c r="R1962" s="8" t="str">
        <f>LOOKUP(G1962,{0,1,19,30,40,50,60,70},{"null","0-18","19-29","30-39","40-49","50-59","60-69","70+"})</f>
        <v>40-49</v>
      </c>
      <c r="S1962" t="str">
        <f t="shared" si="122"/>
        <v>Fleeing</v>
      </c>
      <c r="T1962" t="str">
        <f t="shared" si="123"/>
        <v>YES</v>
      </c>
    </row>
    <row r="1963" spans="1:20" ht="19" hidden="1" x14ac:dyDescent="0.2">
      <c r="A1963">
        <v>1962</v>
      </c>
      <c r="B1963">
        <v>2184</v>
      </c>
      <c r="C1963" t="s">
        <v>3252</v>
      </c>
      <c r="D1963" s="1">
        <v>42736</v>
      </c>
      <c r="E1963" t="s">
        <v>15</v>
      </c>
      <c r="F1963" t="s">
        <v>16</v>
      </c>
      <c r="G1963">
        <v>35</v>
      </c>
      <c r="H1963" t="s">
        <v>17</v>
      </c>
      <c r="I1963" t="s">
        <v>24</v>
      </c>
      <c r="J1963" t="s">
        <v>3253</v>
      </c>
      <c r="K1963" t="s">
        <v>230</v>
      </c>
      <c r="L1963" t="b">
        <v>0</v>
      </c>
      <c r="M1963" t="s">
        <v>21</v>
      </c>
      <c r="N1963" t="s">
        <v>48</v>
      </c>
      <c r="O1963" t="b">
        <v>0</v>
      </c>
      <c r="P1963" t="str">
        <f t="shared" si="120"/>
        <v>armed</v>
      </c>
      <c r="Q1963" t="str">
        <f t="shared" si="121"/>
        <v>Gun</v>
      </c>
      <c r="R1963" s="8" t="str">
        <f>LOOKUP(G1963,{0,1,19,30,40,50,60,70},{"null","0-18","19-29","30-39","40-49","50-59","60-69","70+"})</f>
        <v>30-39</v>
      </c>
      <c r="S1963" t="str">
        <f t="shared" si="122"/>
        <v>Fleeing</v>
      </c>
      <c r="T1963" t="str">
        <f t="shared" si="123"/>
        <v>NO</v>
      </c>
    </row>
    <row r="1964" spans="1:20" ht="19" hidden="1" x14ac:dyDescent="0.2">
      <c r="A1964">
        <v>1963</v>
      </c>
      <c r="B1964">
        <v>2185</v>
      </c>
      <c r="C1964" t="s">
        <v>3254</v>
      </c>
      <c r="D1964" s="1">
        <v>42736</v>
      </c>
      <c r="E1964" t="s">
        <v>15</v>
      </c>
      <c r="F1964" t="s">
        <v>16</v>
      </c>
      <c r="G1964">
        <v>23</v>
      </c>
      <c r="H1964" t="s">
        <v>17</v>
      </c>
      <c r="I1964" t="s">
        <v>30</v>
      </c>
      <c r="J1964" t="s">
        <v>214</v>
      </c>
      <c r="K1964" t="s">
        <v>64</v>
      </c>
      <c r="L1964" t="b">
        <v>0</v>
      </c>
      <c r="M1964" t="s">
        <v>21</v>
      </c>
      <c r="N1964" t="s">
        <v>73</v>
      </c>
      <c r="O1964" t="b">
        <v>0</v>
      </c>
      <c r="P1964" t="str">
        <f t="shared" si="120"/>
        <v>armed</v>
      </c>
      <c r="Q1964" t="str">
        <f t="shared" si="121"/>
        <v>Gun</v>
      </c>
      <c r="R1964" s="8" t="str">
        <f>LOOKUP(G1964,{0,1,19,30,40,50,60,70},{"null","0-18","19-29","30-39","40-49","50-59","60-69","70+"})</f>
        <v>19-29</v>
      </c>
      <c r="S1964" t="str">
        <f t="shared" si="122"/>
        <v>Fleeing</v>
      </c>
      <c r="T1964" t="str">
        <f t="shared" si="123"/>
        <v>NO</v>
      </c>
    </row>
    <row r="1965" spans="1:20" ht="19" x14ac:dyDescent="0.2">
      <c r="A1965">
        <v>1964</v>
      </c>
      <c r="B1965">
        <v>2187</v>
      </c>
      <c r="C1965" t="s">
        <v>3255</v>
      </c>
      <c r="D1965" s="1">
        <v>42736</v>
      </c>
      <c r="E1965" t="s">
        <v>15</v>
      </c>
      <c r="G1965">
        <v>21</v>
      </c>
      <c r="H1965" t="s">
        <v>17</v>
      </c>
      <c r="I1965" t="s">
        <v>56</v>
      </c>
      <c r="J1965" t="s">
        <v>3153</v>
      </c>
      <c r="K1965" t="s">
        <v>64</v>
      </c>
      <c r="L1965" t="b">
        <v>0</v>
      </c>
      <c r="M1965" t="s">
        <v>21</v>
      </c>
      <c r="N1965" t="s">
        <v>48</v>
      </c>
      <c r="O1965" t="b">
        <v>0</v>
      </c>
      <c r="P1965" t="str">
        <f t="shared" si="120"/>
        <v>unarmed or undetermined or null</v>
      </c>
      <c r="Q1965" t="str">
        <f t="shared" si="121"/>
        <v>No Gun</v>
      </c>
      <c r="R1965" s="8" t="str">
        <f>LOOKUP(G1965,{0,1,19,30,40,50,60,70},{"null","0-18","19-29","30-39","40-49","50-59","60-69","70+"})</f>
        <v>19-29</v>
      </c>
      <c r="S1965" t="str">
        <f t="shared" si="122"/>
        <v>Fleeing</v>
      </c>
      <c r="T1965" t="str">
        <f t="shared" si="123"/>
        <v>YES</v>
      </c>
    </row>
    <row r="1966" spans="1:20" ht="19" hidden="1" x14ac:dyDescent="0.2">
      <c r="A1966">
        <v>1965</v>
      </c>
      <c r="B1966">
        <v>2188</v>
      </c>
      <c r="C1966" t="s">
        <v>3256</v>
      </c>
      <c r="D1966" s="1">
        <v>42738</v>
      </c>
      <c r="E1966" t="s">
        <v>15</v>
      </c>
      <c r="F1966" t="s">
        <v>16</v>
      </c>
      <c r="G1966">
        <v>53</v>
      </c>
      <c r="H1966" t="s">
        <v>17</v>
      </c>
      <c r="I1966" t="s">
        <v>24</v>
      </c>
      <c r="J1966" t="s">
        <v>3257</v>
      </c>
      <c r="K1966" t="s">
        <v>64</v>
      </c>
      <c r="L1966" t="b">
        <v>1</v>
      </c>
      <c r="M1966" t="s">
        <v>21</v>
      </c>
      <c r="N1966" t="s">
        <v>22</v>
      </c>
      <c r="O1966" t="b">
        <v>1</v>
      </c>
      <c r="P1966" t="str">
        <f t="shared" si="120"/>
        <v>armed</v>
      </c>
      <c r="Q1966" t="str">
        <f t="shared" si="121"/>
        <v>Gun</v>
      </c>
      <c r="R1966" s="8" t="str">
        <f>LOOKUP(G1966,{0,1,19,30,40,50,60,70},{"null","0-18","19-29","30-39","40-49","50-59","60-69","70+"})</f>
        <v>50-59</v>
      </c>
      <c r="S1966" t="str">
        <f t="shared" si="122"/>
        <v>Not Fleeing or Blank</v>
      </c>
      <c r="T1966" t="str">
        <f t="shared" si="123"/>
        <v>NO</v>
      </c>
    </row>
    <row r="1967" spans="1:20" ht="19" hidden="1" x14ac:dyDescent="0.2">
      <c r="A1967">
        <v>1966</v>
      </c>
      <c r="B1967">
        <v>2189</v>
      </c>
      <c r="C1967" t="s">
        <v>3258</v>
      </c>
      <c r="D1967" s="1">
        <v>42738</v>
      </c>
      <c r="E1967" t="s">
        <v>28</v>
      </c>
      <c r="F1967" t="s">
        <v>60</v>
      </c>
      <c r="G1967">
        <v>63</v>
      </c>
      <c r="H1967" t="s">
        <v>17</v>
      </c>
      <c r="I1967" t="s">
        <v>56</v>
      </c>
      <c r="J1967" t="s">
        <v>3085</v>
      </c>
      <c r="K1967" t="s">
        <v>258</v>
      </c>
      <c r="L1967" t="b">
        <v>1</v>
      </c>
      <c r="M1967" t="s">
        <v>33</v>
      </c>
      <c r="N1967" t="s">
        <v>22</v>
      </c>
      <c r="O1967" t="b">
        <v>0</v>
      </c>
      <c r="P1967" t="str">
        <f t="shared" si="120"/>
        <v>armed</v>
      </c>
      <c r="Q1967" t="str">
        <f t="shared" si="121"/>
        <v>No Gun</v>
      </c>
      <c r="R1967" s="8" t="str">
        <f>LOOKUP(G1967,{0,1,19,30,40,50,60,70},{"null","0-18","19-29","30-39","40-49","50-59","60-69","70+"})</f>
        <v>60-69</v>
      </c>
      <c r="S1967" t="str">
        <f t="shared" si="122"/>
        <v>Not Fleeing or Blank</v>
      </c>
      <c r="T1967" t="str">
        <f t="shared" si="123"/>
        <v>NO</v>
      </c>
    </row>
    <row r="1968" spans="1:20" ht="19" hidden="1" x14ac:dyDescent="0.2">
      <c r="A1968">
        <v>1967</v>
      </c>
      <c r="B1968">
        <v>2190</v>
      </c>
      <c r="C1968" t="s">
        <v>3259</v>
      </c>
      <c r="D1968" s="1">
        <v>42739</v>
      </c>
      <c r="E1968" t="s">
        <v>15</v>
      </c>
      <c r="F1968" t="s">
        <v>16</v>
      </c>
      <c r="G1968">
        <v>18</v>
      </c>
      <c r="H1968" t="s">
        <v>17</v>
      </c>
      <c r="I1968" t="s">
        <v>24</v>
      </c>
      <c r="J1968" t="s">
        <v>3085</v>
      </c>
      <c r="K1968" t="s">
        <v>258</v>
      </c>
      <c r="L1968" t="b">
        <v>0</v>
      </c>
      <c r="M1968" t="s">
        <v>21</v>
      </c>
      <c r="N1968" t="s">
        <v>73</v>
      </c>
      <c r="O1968" t="b">
        <v>0</v>
      </c>
      <c r="P1968" t="str">
        <f t="shared" si="120"/>
        <v>armed</v>
      </c>
      <c r="Q1968" t="str">
        <f t="shared" si="121"/>
        <v>Gun</v>
      </c>
      <c r="R1968" s="8" t="str">
        <f>LOOKUP(G1968,{0,1,19,30,40,50,60,70},{"null","0-18","19-29","30-39","40-49","50-59","60-69","70+"})</f>
        <v>0-18</v>
      </c>
      <c r="S1968" t="str">
        <f t="shared" si="122"/>
        <v>Fleeing</v>
      </c>
      <c r="T1968" t="str">
        <f t="shared" si="123"/>
        <v>NO</v>
      </c>
    </row>
    <row r="1969" spans="1:20" ht="19" x14ac:dyDescent="0.2">
      <c r="A1969">
        <v>1968</v>
      </c>
      <c r="B1969">
        <v>2191</v>
      </c>
      <c r="C1969" t="s">
        <v>3260</v>
      </c>
      <c r="D1969" s="1">
        <v>42739</v>
      </c>
      <c r="E1969" t="s">
        <v>15</v>
      </c>
      <c r="F1969" t="s">
        <v>16</v>
      </c>
      <c r="G1969">
        <v>51</v>
      </c>
      <c r="H1969" t="s">
        <v>17</v>
      </c>
      <c r="I1969" t="s">
        <v>56</v>
      </c>
      <c r="J1969" t="s">
        <v>3261</v>
      </c>
      <c r="K1969" t="s">
        <v>37</v>
      </c>
      <c r="L1969" t="b">
        <v>0</v>
      </c>
      <c r="M1969" t="s">
        <v>21</v>
      </c>
      <c r="N1969" t="s">
        <v>73</v>
      </c>
      <c r="O1969" t="b">
        <v>0</v>
      </c>
      <c r="P1969" t="str">
        <f t="shared" si="120"/>
        <v>armed</v>
      </c>
      <c r="Q1969" t="str">
        <f t="shared" si="121"/>
        <v>Gun</v>
      </c>
      <c r="R1969" s="8" t="str">
        <f>LOOKUP(G1969,{0,1,19,30,40,50,60,70},{"null","0-18","19-29","30-39","40-49","50-59","60-69","70+"})</f>
        <v>50-59</v>
      </c>
      <c r="S1969" t="str">
        <f t="shared" si="122"/>
        <v>Fleeing</v>
      </c>
      <c r="T1969" t="str">
        <f t="shared" si="123"/>
        <v>YES</v>
      </c>
    </row>
    <row r="1970" spans="1:20" ht="19" hidden="1" x14ac:dyDescent="0.2">
      <c r="A1970">
        <v>1969</v>
      </c>
      <c r="B1970">
        <v>2192</v>
      </c>
      <c r="C1970" t="s">
        <v>3262</v>
      </c>
      <c r="D1970" s="1">
        <v>42739</v>
      </c>
      <c r="E1970" t="s">
        <v>15</v>
      </c>
      <c r="F1970" t="s">
        <v>16</v>
      </c>
      <c r="G1970">
        <v>64</v>
      </c>
      <c r="H1970" t="s">
        <v>17</v>
      </c>
      <c r="I1970" t="s">
        <v>24</v>
      </c>
      <c r="J1970" t="s">
        <v>756</v>
      </c>
      <c r="K1970" t="s">
        <v>146</v>
      </c>
      <c r="L1970" t="b">
        <v>0</v>
      </c>
      <c r="M1970" t="s">
        <v>21</v>
      </c>
      <c r="N1970" t="s">
        <v>22</v>
      </c>
      <c r="O1970" t="b">
        <v>0</v>
      </c>
      <c r="P1970" t="str">
        <f t="shared" si="120"/>
        <v>armed</v>
      </c>
      <c r="Q1970" t="str">
        <f t="shared" si="121"/>
        <v>Gun</v>
      </c>
      <c r="R1970" s="8" t="str">
        <f>LOOKUP(G1970,{0,1,19,30,40,50,60,70},{"null","0-18","19-29","30-39","40-49","50-59","60-69","70+"})</f>
        <v>60-69</v>
      </c>
      <c r="S1970" t="str">
        <f t="shared" si="122"/>
        <v>Not Fleeing or Blank</v>
      </c>
      <c r="T1970" t="str">
        <f t="shared" si="123"/>
        <v>NO</v>
      </c>
    </row>
    <row r="1971" spans="1:20" ht="19" hidden="1" x14ac:dyDescent="0.2">
      <c r="A1971">
        <v>1970</v>
      </c>
      <c r="B1971">
        <v>2193</v>
      </c>
      <c r="C1971" t="s">
        <v>3263</v>
      </c>
      <c r="D1971" s="1">
        <v>42739</v>
      </c>
      <c r="E1971" t="s">
        <v>15</v>
      </c>
      <c r="F1971" t="s">
        <v>1330</v>
      </c>
      <c r="G1971">
        <v>45</v>
      </c>
      <c r="H1971" t="s">
        <v>17</v>
      </c>
      <c r="I1971" t="s">
        <v>24</v>
      </c>
      <c r="J1971" t="s">
        <v>3264</v>
      </c>
      <c r="K1971" t="s">
        <v>122</v>
      </c>
      <c r="L1971" t="b">
        <v>0</v>
      </c>
      <c r="M1971" t="s">
        <v>21</v>
      </c>
      <c r="N1971" t="s">
        <v>48</v>
      </c>
      <c r="O1971" t="b">
        <v>0</v>
      </c>
      <c r="P1971" t="str">
        <f t="shared" si="120"/>
        <v>armed</v>
      </c>
      <c r="Q1971" t="str">
        <f t="shared" si="121"/>
        <v>No Gun</v>
      </c>
      <c r="R1971" s="8" t="str">
        <f>LOOKUP(G1971,{0,1,19,30,40,50,60,70},{"null","0-18","19-29","30-39","40-49","50-59","60-69","70+"})</f>
        <v>40-49</v>
      </c>
      <c r="S1971" t="str">
        <f t="shared" si="122"/>
        <v>Fleeing</v>
      </c>
      <c r="T1971" t="str">
        <f t="shared" si="123"/>
        <v>NO</v>
      </c>
    </row>
    <row r="1972" spans="1:20" ht="19" hidden="1" x14ac:dyDescent="0.2">
      <c r="A1972">
        <v>1971</v>
      </c>
      <c r="B1972">
        <v>2194</v>
      </c>
      <c r="C1972" t="s">
        <v>3265</v>
      </c>
      <c r="D1972" s="1">
        <v>42740</v>
      </c>
      <c r="E1972" t="s">
        <v>15</v>
      </c>
      <c r="F1972" t="s">
        <v>16</v>
      </c>
      <c r="G1972">
        <v>20</v>
      </c>
      <c r="H1972" t="s">
        <v>17</v>
      </c>
      <c r="I1972" t="s">
        <v>30</v>
      </c>
      <c r="J1972" t="s">
        <v>3266</v>
      </c>
      <c r="K1972" t="s">
        <v>37</v>
      </c>
      <c r="L1972" t="b">
        <v>0</v>
      </c>
      <c r="M1972" t="s">
        <v>21</v>
      </c>
      <c r="N1972" t="s">
        <v>22</v>
      </c>
      <c r="O1972" t="b">
        <v>0</v>
      </c>
      <c r="P1972" t="str">
        <f t="shared" si="120"/>
        <v>armed</v>
      </c>
      <c r="Q1972" t="str">
        <f t="shared" si="121"/>
        <v>Gun</v>
      </c>
      <c r="R1972" s="8" t="str">
        <f>LOOKUP(G1972,{0,1,19,30,40,50,60,70},{"null","0-18","19-29","30-39","40-49","50-59","60-69","70+"})</f>
        <v>19-29</v>
      </c>
      <c r="S1972" t="str">
        <f t="shared" si="122"/>
        <v>Not Fleeing or Blank</v>
      </c>
      <c r="T1972" t="str">
        <f t="shared" si="123"/>
        <v>NO</v>
      </c>
    </row>
    <row r="1973" spans="1:20" ht="19" hidden="1" x14ac:dyDescent="0.2">
      <c r="A1973">
        <v>1972</v>
      </c>
      <c r="B1973">
        <v>2195</v>
      </c>
      <c r="C1973" t="s">
        <v>3267</v>
      </c>
      <c r="D1973" s="1">
        <v>42740</v>
      </c>
      <c r="E1973" t="s">
        <v>15</v>
      </c>
      <c r="F1973" t="s">
        <v>16</v>
      </c>
      <c r="G1973">
        <v>41</v>
      </c>
      <c r="H1973" t="s">
        <v>17</v>
      </c>
      <c r="I1973" t="s">
        <v>24</v>
      </c>
      <c r="J1973" t="s">
        <v>3268</v>
      </c>
      <c r="K1973" t="s">
        <v>242</v>
      </c>
      <c r="L1973" t="b">
        <v>1</v>
      </c>
      <c r="M1973" t="s">
        <v>21</v>
      </c>
      <c r="N1973" t="s">
        <v>22</v>
      </c>
      <c r="O1973" t="b">
        <v>0</v>
      </c>
      <c r="P1973" t="str">
        <f t="shared" si="120"/>
        <v>armed</v>
      </c>
      <c r="Q1973" t="str">
        <f t="shared" si="121"/>
        <v>Gun</v>
      </c>
      <c r="R1973" s="8" t="str">
        <f>LOOKUP(G1973,{0,1,19,30,40,50,60,70},{"null","0-18","19-29","30-39","40-49","50-59","60-69","70+"})</f>
        <v>40-49</v>
      </c>
      <c r="S1973" t="str">
        <f t="shared" si="122"/>
        <v>Not Fleeing or Blank</v>
      </c>
      <c r="T1973" t="str">
        <f t="shared" si="123"/>
        <v>NO</v>
      </c>
    </row>
    <row r="1974" spans="1:20" ht="19" hidden="1" x14ac:dyDescent="0.2">
      <c r="A1974">
        <v>1973</v>
      </c>
      <c r="B1974">
        <v>2197</v>
      </c>
      <c r="C1974" t="s">
        <v>3269</v>
      </c>
      <c r="D1974" s="1">
        <v>42741</v>
      </c>
      <c r="E1974" t="s">
        <v>15</v>
      </c>
      <c r="F1974" t="s">
        <v>60</v>
      </c>
      <c r="G1974">
        <v>23</v>
      </c>
      <c r="H1974" t="s">
        <v>17</v>
      </c>
      <c r="I1974" t="s">
        <v>24</v>
      </c>
      <c r="J1974" t="s">
        <v>3270</v>
      </c>
      <c r="K1974" t="s">
        <v>58</v>
      </c>
      <c r="L1974" t="b">
        <v>1</v>
      </c>
      <c r="M1974" t="s">
        <v>33</v>
      </c>
      <c r="N1974" t="s">
        <v>22</v>
      </c>
      <c r="O1974" t="b">
        <v>0</v>
      </c>
      <c r="P1974" t="str">
        <f t="shared" si="120"/>
        <v>armed</v>
      </c>
      <c r="Q1974" t="str">
        <f t="shared" si="121"/>
        <v>No Gun</v>
      </c>
      <c r="R1974" s="8" t="str">
        <f>LOOKUP(G1974,{0,1,19,30,40,50,60,70},{"null","0-18","19-29","30-39","40-49","50-59","60-69","70+"})</f>
        <v>19-29</v>
      </c>
      <c r="S1974" t="str">
        <f t="shared" si="122"/>
        <v>Not Fleeing or Blank</v>
      </c>
      <c r="T1974" t="str">
        <f t="shared" si="123"/>
        <v>NO</v>
      </c>
    </row>
    <row r="1975" spans="1:20" ht="19" x14ac:dyDescent="0.2">
      <c r="A1975">
        <v>1974</v>
      </c>
      <c r="B1975">
        <v>2200</v>
      </c>
      <c r="C1975" t="s">
        <v>3271</v>
      </c>
      <c r="D1975" s="1">
        <v>42741</v>
      </c>
      <c r="E1975" t="s">
        <v>15</v>
      </c>
      <c r="F1975" t="s">
        <v>16</v>
      </c>
      <c r="G1975">
        <v>32</v>
      </c>
      <c r="H1975" t="s">
        <v>17</v>
      </c>
      <c r="I1975" t="s">
        <v>56</v>
      </c>
      <c r="J1975" t="s">
        <v>3272</v>
      </c>
      <c r="K1975" t="s">
        <v>93</v>
      </c>
      <c r="L1975" t="b">
        <v>0</v>
      </c>
      <c r="M1975" t="s">
        <v>21</v>
      </c>
      <c r="N1975" t="s">
        <v>442</v>
      </c>
      <c r="O1975" t="b">
        <v>0</v>
      </c>
      <c r="P1975" t="str">
        <f t="shared" si="120"/>
        <v>armed</v>
      </c>
      <c r="Q1975" t="str">
        <f t="shared" si="121"/>
        <v>Gun</v>
      </c>
      <c r="R1975" s="8" t="str">
        <f>LOOKUP(G1975,{0,1,19,30,40,50,60,70},{"null","0-18","19-29","30-39","40-49","50-59","60-69","70+"})</f>
        <v>30-39</v>
      </c>
      <c r="S1975" t="str">
        <f t="shared" si="122"/>
        <v>Fleeing</v>
      </c>
      <c r="T1975" t="str">
        <f t="shared" si="123"/>
        <v>YES</v>
      </c>
    </row>
    <row r="1976" spans="1:20" ht="19" hidden="1" x14ac:dyDescent="0.2">
      <c r="A1976">
        <v>1975</v>
      </c>
      <c r="B1976">
        <v>2196</v>
      </c>
      <c r="C1976" t="s">
        <v>3273</v>
      </c>
      <c r="D1976" s="1">
        <v>42742</v>
      </c>
      <c r="E1976" t="s">
        <v>15</v>
      </c>
      <c r="F1976" t="s">
        <v>60</v>
      </c>
      <c r="G1976">
        <v>25</v>
      </c>
      <c r="H1976" t="s">
        <v>17</v>
      </c>
      <c r="I1976" t="s">
        <v>24</v>
      </c>
      <c r="J1976" t="s">
        <v>1326</v>
      </c>
      <c r="K1976" t="s">
        <v>447</v>
      </c>
      <c r="L1976" t="b">
        <v>0</v>
      </c>
      <c r="M1976" t="s">
        <v>33</v>
      </c>
      <c r="N1976" t="s">
        <v>48</v>
      </c>
      <c r="O1976" t="b">
        <v>0</v>
      </c>
      <c r="P1976" t="str">
        <f t="shared" si="120"/>
        <v>armed</v>
      </c>
      <c r="Q1976" t="str">
        <f t="shared" si="121"/>
        <v>No Gun</v>
      </c>
      <c r="R1976" s="8" t="str">
        <f>LOOKUP(G1976,{0,1,19,30,40,50,60,70},{"null","0-18","19-29","30-39","40-49","50-59","60-69","70+"})</f>
        <v>19-29</v>
      </c>
      <c r="S1976" t="str">
        <f t="shared" si="122"/>
        <v>Fleeing</v>
      </c>
      <c r="T1976" t="str">
        <f t="shared" si="123"/>
        <v>NO</v>
      </c>
    </row>
    <row r="1977" spans="1:20" ht="19" hidden="1" x14ac:dyDescent="0.2">
      <c r="A1977">
        <v>1976</v>
      </c>
      <c r="B1977">
        <v>2198</v>
      </c>
      <c r="C1977" t="s">
        <v>3274</v>
      </c>
      <c r="D1977" s="1">
        <v>42742</v>
      </c>
      <c r="E1977" t="s">
        <v>15</v>
      </c>
      <c r="F1977" t="s">
        <v>16</v>
      </c>
      <c r="G1977">
        <v>42</v>
      </c>
      <c r="H1977" t="s">
        <v>17</v>
      </c>
      <c r="I1977" t="s">
        <v>24</v>
      </c>
      <c r="J1977" t="s">
        <v>3275</v>
      </c>
      <c r="K1977" t="s">
        <v>44</v>
      </c>
      <c r="L1977" t="b">
        <v>0</v>
      </c>
      <c r="M1977" t="s">
        <v>21</v>
      </c>
      <c r="N1977" t="s">
        <v>442</v>
      </c>
      <c r="O1977" t="b">
        <v>0</v>
      </c>
      <c r="P1977" t="str">
        <f t="shared" si="120"/>
        <v>armed</v>
      </c>
      <c r="Q1977" t="str">
        <f t="shared" si="121"/>
        <v>Gun</v>
      </c>
      <c r="R1977" s="8" t="str">
        <f>LOOKUP(G1977,{0,1,19,30,40,50,60,70},{"null","0-18","19-29","30-39","40-49","50-59","60-69","70+"})</f>
        <v>40-49</v>
      </c>
      <c r="S1977" t="str">
        <f t="shared" si="122"/>
        <v>Fleeing</v>
      </c>
      <c r="T1977" t="str">
        <f t="shared" si="123"/>
        <v>NO</v>
      </c>
    </row>
    <row r="1978" spans="1:20" ht="19" hidden="1" x14ac:dyDescent="0.2">
      <c r="A1978">
        <v>1977</v>
      </c>
      <c r="B1978">
        <v>2199</v>
      </c>
      <c r="C1978" t="s">
        <v>3276</v>
      </c>
      <c r="D1978" s="1">
        <v>42742</v>
      </c>
      <c r="E1978" t="s">
        <v>15</v>
      </c>
      <c r="F1978" t="s">
        <v>29</v>
      </c>
      <c r="G1978">
        <v>41</v>
      </c>
      <c r="H1978" t="s">
        <v>17</v>
      </c>
      <c r="I1978" t="s">
        <v>24</v>
      </c>
      <c r="J1978" t="s">
        <v>3277</v>
      </c>
      <c r="K1978" t="s">
        <v>178</v>
      </c>
      <c r="L1978" t="b">
        <v>1</v>
      </c>
      <c r="M1978" t="s">
        <v>21</v>
      </c>
      <c r="N1978" t="s">
        <v>22</v>
      </c>
      <c r="O1978" t="b">
        <v>0</v>
      </c>
      <c r="P1978" t="str">
        <f t="shared" si="120"/>
        <v>unarmed or undetermined or null</v>
      </c>
      <c r="Q1978" t="str">
        <f t="shared" si="121"/>
        <v>No Gun</v>
      </c>
      <c r="R1978" s="8" t="str">
        <f>LOOKUP(G1978,{0,1,19,30,40,50,60,70},{"null","0-18","19-29","30-39","40-49","50-59","60-69","70+"})</f>
        <v>40-49</v>
      </c>
      <c r="S1978" t="str">
        <f t="shared" si="122"/>
        <v>Not Fleeing or Blank</v>
      </c>
      <c r="T1978" t="str">
        <f t="shared" si="123"/>
        <v>NO</v>
      </c>
    </row>
    <row r="1979" spans="1:20" ht="19" hidden="1" x14ac:dyDescent="0.2">
      <c r="A1979">
        <v>1978</v>
      </c>
      <c r="B1979">
        <v>2201</v>
      </c>
      <c r="C1979" t="s">
        <v>3278</v>
      </c>
      <c r="D1979" s="1">
        <v>42742</v>
      </c>
      <c r="E1979" t="s">
        <v>15</v>
      </c>
      <c r="G1979">
        <v>31</v>
      </c>
      <c r="H1979" t="s">
        <v>17</v>
      </c>
      <c r="I1979" t="s">
        <v>30</v>
      </c>
      <c r="J1979" t="s">
        <v>800</v>
      </c>
      <c r="K1979" t="s">
        <v>41</v>
      </c>
      <c r="L1979" t="b">
        <v>1</v>
      </c>
      <c r="M1979" t="s">
        <v>33</v>
      </c>
      <c r="N1979" t="s">
        <v>22</v>
      </c>
      <c r="O1979" t="b">
        <v>0</v>
      </c>
      <c r="P1979" t="str">
        <f t="shared" si="120"/>
        <v>unarmed or undetermined or null</v>
      </c>
      <c r="Q1979" t="str">
        <f t="shared" si="121"/>
        <v>No Gun</v>
      </c>
      <c r="R1979" s="8" t="str">
        <f>LOOKUP(G1979,{0,1,19,30,40,50,60,70},{"null","0-18","19-29","30-39","40-49","50-59","60-69","70+"})</f>
        <v>30-39</v>
      </c>
      <c r="S1979" t="str">
        <f t="shared" si="122"/>
        <v>Not Fleeing or Blank</v>
      </c>
      <c r="T1979" t="str">
        <f t="shared" si="123"/>
        <v>NO</v>
      </c>
    </row>
    <row r="1980" spans="1:20" ht="19" hidden="1" x14ac:dyDescent="0.2">
      <c r="A1980">
        <v>1979</v>
      </c>
      <c r="B1980">
        <v>2202</v>
      </c>
      <c r="C1980" t="s">
        <v>3279</v>
      </c>
      <c r="D1980" s="1">
        <v>42742</v>
      </c>
      <c r="E1980" t="s">
        <v>15</v>
      </c>
      <c r="F1980" t="s">
        <v>16</v>
      </c>
      <c r="G1980">
        <v>50</v>
      </c>
      <c r="H1980" t="s">
        <v>17</v>
      </c>
      <c r="I1980" t="s">
        <v>30</v>
      </c>
      <c r="J1980" t="s">
        <v>3280</v>
      </c>
      <c r="K1980" t="s">
        <v>109</v>
      </c>
      <c r="L1980" t="b">
        <v>1</v>
      </c>
      <c r="M1980" t="s">
        <v>21</v>
      </c>
      <c r="N1980" t="s">
        <v>22</v>
      </c>
      <c r="O1980" t="b">
        <v>0</v>
      </c>
      <c r="P1980" t="str">
        <f t="shared" si="120"/>
        <v>armed</v>
      </c>
      <c r="Q1980" t="str">
        <f t="shared" si="121"/>
        <v>Gun</v>
      </c>
      <c r="R1980" s="8" t="str">
        <f>LOOKUP(G1980,{0,1,19,30,40,50,60,70},{"null","0-18","19-29","30-39","40-49","50-59","60-69","70+"})</f>
        <v>50-59</v>
      </c>
      <c r="S1980" t="str">
        <f t="shared" si="122"/>
        <v>Not Fleeing or Blank</v>
      </c>
      <c r="T1980" t="str">
        <f t="shared" si="123"/>
        <v>NO</v>
      </c>
    </row>
    <row r="1981" spans="1:20" ht="19" hidden="1" x14ac:dyDescent="0.2">
      <c r="A1981">
        <v>1980</v>
      </c>
      <c r="B1981">
        <v>2203</v>
      </c>
      <c r="C1981" t="s">
        <v>3281</v>
      </c>
      <c r="D1981" s="1">
        <v>42742</v>
      </c>
      <c r="E1981" t="s">
        <v>15</v>
      </c>
      <c r="F1981" t="s">
        <v>35</v>
      </c>
      <c r="G1981">
        <v>38</v>
      </c>
      <c r="H1981" t="s">
        <v>17</v>
      </c>
      <c r="I1981" t="s">
        <v>30</v>
      </c>
      <c r="J1981" t="s">
        <v>100</v>
      </c>
      <c r="K1981" t="s">
        <v>101</v>
      </c>
      <c r="L1981" t="b">
        <v>0</v>
      </c>
      <c r="M1981" t="s">
        <v>33</v>
      </c>
      <c r="N1981" t="s">
        <v>22</v>
      </c>
      <c r="O1981" t="b">
        <v>0</v>
      </c>
      <c r="P1981" t="str">
        <f t="shared" si="120"/>
        <v>armed</v>
      </c>
      <c r="Q1981" t="str">
        <f t="shared" si="121"/>
        <v>No Gun</v>
      </c>
      <c r="R1981" s="8" t="str">
        <f>LOOKUP(G1981,{0,1,19,30,40,50,60,70},{"null","0-18","19-29","30-39","40-49","50-59","60-69","70+"})</f>
        <v>30-39</v>
      </c>
      <c r="S1981" t="str">
        <f t="shared" si="122"/>
        <v>Not Fleeing or Blank</v>
      </c>
      <c r="T1981" t="str">
        <f t="shared" si="123"/>
        <v>NO</v>
      </c>
    </row>
    <row r="1982" spans="1:20" ht="19" hidden="1" x14ac:dyDescent="0.2">
      <c r="A1982">
        <v>1981</v>
      </c>
      <c r="B1982">
        <v>2204</v>
      </c>
      <c r="C1982" t="s">
        <v>3282</v>
      </c>
      <c r="D1982" s="1">
        <v>42743</v>
      </c>
      <c r="E1982" t="s">
        <v>15</v>
      </c>
      <c r="F1982" t="s">
        <v>60</v>
      </c>
      <c r="G1982">
        <v>44</v>
      </c>
      <c r="H1982" t="s">
        <v>17</v>
      </c>
      <c r="I1982" t="s">
        <v>24</v>
      </c>
      <c r="J1982" t="s">
        <v>3283</v>
      </c>
      <c r="K1982" t="s">
        <v>230</v>
      </c>
      <c r="L1982" t="b">
        <v>1</v>
      </c>
      <c r="M1982" t="s">
        <v>33</v>
      </c>
      <c r="N1982" t="s">
        <v>22</v>
      </c>
      <c r="O1982" t="b">
        <v>0</v>
      </c>
      <c r="P1982" t="str">
        <f t="shared" si="120"/>
        <v>armed</v>
      </c>
      <c r="Q1982" t="str">
        <f t="shared" si="121"/>
        <v>No Gun</v>
      </c>
      <c r="R1982" s="8" t="str">
        <f>LOOKUP(G1982,{0,1,19,30,40,50,60,70},{"null","0-18","19-29","30-39","40-49","50-59","60-69","70+"})</f>
        <v>40-49</v>
      </c>
      <c r="S1982" t="str">
        <f t="shared" si="122"/>
        <v>Not Fleeing or Blank</v>
      </c>
      <c r="T1982" t="str">
        <f t="shared" si="123"/>
        <v>NO</v>
      </c>
    </row>
    <row r="1983" spans="1:20" ht="19" x14ac:dyDescent="0.2">
      <c r="A1983">
        <v>1982</v>
      </c>
      <c r="B1983">
        <v>2205</v>
      </c>
      <c r="C1983" t="s">
        <v>3284</v>
      </c>
      <c r="D1983" s="1">
        <v>42744</v>
      </c>
      <c r="E1983" t="s">
        <v>15</v>
      </c>
      <c r="F1983" t="s">
        <v>29</v>
      </c>
      <c r="G1983">
        <v>38</v>
      </c>
      <c r="H1983" t="s">
        <v>17</v>
      </c>
      <c r="I1983" t="s">
        <v>56</v>
      </c>
      <c r="J1983" t="s">
        <v>193</v>
      </c>
      <c r="K1983" t="s">
        <v>47</v>
      </c>
      <c r="L1983" t="b">
        <v>0</v>
      </c>
      <c r="M1983" t="s">
        <v>33</v>
      </c>
      <c r="N1983" t="s">
        <v>73</v>
      </c>
      <c r="O1983" t="b">
        <v>1</v>
      </c>
      <c r="P1983" t="str">
        <f t="shared" si="120"/>
        <v>unarmed or undetermined or null</v>
      </c>
      <c r="Q1983" t="str">
        <f t="shared" si="121"/>
        <v>No Gun</v>
      </c>
      <c r="R1983" s="8" t="str">
        <f>LOOKUP(G1983,{0,1,19,30,40,50,60,70},{"null","0-18","19-29","30-39","40-49","50-59","60-69","70+"})</f>
        <v>30-39</v>
      </c>
      <c r="S1983" t="str">
        <f t="shared" si="122"/>
        <v>Fleeing</v>
      </c>
      <c r="T1983" t="str">
        <f t="shared" si="123"/>
        <v>YES</v>
      </c>
    </row>
    <row r="1984" spans="1:20" ht="19" x14ac:dyDescent="0.2">
      <c r="A1984">
        <v>1983</v>
      </c>
      <c r="B1984">
        <v>2206</v>
      </c>
      <c r="C1984" t="s">
        <v>3285</v>
      </c>
      <c r="D1984" s="1">
        <v>42744</v>
      </c>
      <c r="E1984" t="s">
        <v>15</v>
      </c>
      <c r="F1984" t="s">
        <v>16</v>
      </c>
      <c r="G1984">
        <v>21</v>
      </c>
      <c r="H1984" t="s">
        <v>17</v>
      </c>
      <c r="I1984" t="s">
        <v>56</v>
      </c>
      <c r="J1984" t="s">
        <v>157</v>
      </c>
      <c r="K1984" t="s">
        <v>109</v>
      </c>
      <c r="L1984" t="b">
        <v>0</v>
      </c>
      <c r="M1984" t="s">
        <v>21</v>
      </c>
      <c r="N1984" t="s">
        <v>48</v>
      </c>
      <c r="O1984" t="b">
        <v>0</v>
      </c>
      <c r="P1984" t="str">
        <f t="shared" si="120"/>
        <v>armed</v>
      </c>
      <c r="Q1984" t="str">
        <f t="shared" si="121"/>
        <v>Gun</v>
      </c>
      <c r="R1984" s="8" t="str">
        <f>LOOKUP(G1984,{0,1,19,30,40,50,60,70},{"null","0-18","19-29","30-39","40-49","50-59","60-69","70+"})</f>
        <v>19-29</v>
      </c>
      <c r="S1984" t="str">
        <f t="shared" si="122"/>
        <v>Fleeing</v>
      </c>
      <c r="T1984" t="str">
        <f t="shared" si="123"/>
        <v>YES</v>
      </c>
    </row>
    <row r="1985" spans="1:20" ht="19" hidden="1" x14ac:dyDescent="0.2">
      <c r="A1985">
        <v>1984</v>
      </c>
      <c r="B1985">
        <v>2207</v>
      </c>
      <c r="C1985" t="s">
        <v>3286</v>
      </c>
      <c r="D1985" s="1">
        <v>42745</v>
      </c>
      <c r="E1985" t="s">
        <v>15</v>
      </c>
      <c r="F1985" t="s">
        <v>60</v>
      </c>
      <c r="G1985">
        <v>32</v>
      </c>
      <c r="H1985" t="s">
        <v>17</v>
      </c>
      <c r="I1985" t="s">
        <v>24</v>
      </c>
      <c r="J1985" t="s">
        <v>139</v>
      </c>
      <c r="K1985" t="s">
        <v>37</v>
      </c>
      <c r="L1985" t="b">
        <v>0</v>
      </c>
      <c r="M1985" t="s">
        <v>33</v>
      </c>
      <c r="N1985" t="s">
        <v>22</v>
      </c>
      <c r="O1985" t="b">
        <v>0</v>
      </c>
      <c r="P1985" t="str">
        <f t="shared" si="120"/>
        <v>armed</v>
      </c>
      <c r="Q1985" t="str">
        <f t="shared" si="121"/>
        <v>No Gun</v>
      </c>
      <c r="R1985" s="8" t="str">
        <f>LOOKUP(G1985,{0,1,19,30,40,50,60,70},{"null","0-18","19-29","30-39","40-49","50-59","60-69","70+"})</f>
        <v>30-39</v>
      </c>
      <c r="S1985" t="str">
        <f t="shared" si="122"/>
        <v>Not Fleeing or Blank</v>
      </c>
      <c r="T1985" t="str">
        <f t="shared" si="123"/>
        <v>NO</v>
      </c>
    </row>
    <row r="1986" spans="1:20" ht="19" hidden="1" x14ac:dyDescent="0.2">
      <c r="A1986">
        <v>1985</v>
      </c>
      <c r="B1986">
        <v>2223</v>
      </c>
      <c r="C1986" t="s">
        <v>3287</v>
      </c>
      <c r="D1986" s="1">
        <v>42745</v>
      </c>
      <c r="E1986" t="s">
        <v>28</v>
      </c>
      <c r="F1986" t="s">
        <v>29</v>
      </c>
      <c r="G1986">
        <v>23</v>
      </c>
      <c r="H1986" t="s">
        <v>17</v>
      </c>
      <c r="I1986" t="s">
        <v>56</v>
      </c>
      <c r="J1986" t="s">
        <v>3288</v>
      </c>
      <c r="K1986" t="s">
        <v>242</v>
      </c>
      <c r="L1986" t="b">
        <v>0</v>
      </c>
      <c r="M1986" t="s">
        <v>21</v>
      </c>
      <c r="N1986" t="s">
        <v>22</v>
      </c>
      <c r="O1986" t="b">
        <v>0</v>
      </c>
      <c r="P1986" t="str">
        <f t="shared" si="120"/>
        <v>unarmed or undetermined or null</v>
      </c>
      <c r="Q1986" t="str">
        <f t="shared" si="121"/>
        <v>No Gun</v>
      </c>
      <c r="R1986" s="8" t="str">
        <f>LOOKUP(G1986,{0,1,19,30,40,50,60,70},{"null","0-18","19-29","30-39","40-49","50-59","60-69","70+"})</f>
        <v>19-29</v>
      </c>
      <c r="S1986" t="str">
        <f t="shared" si="122"/>
        <v>Not Fleeing or Blank</v>
      </c>
      <c r="T1986" t="str">
        <f t="shared" si="123"/>
        <v>NO</v>
      </c>
    </row>
    <row r="1987" spans="1:20" ht="19" hidden="1" x14ac:dyDescent="0.2">
      <c r="A1987">
        <v>1986</v>
      </c>
      <c r="B1987">
        <v>2209</v>
      </c>
      <c r="C1987" t="s">
        <v>3289</v>
      </c>
      <c r="D1987" s="1">
        <v>42746</v>
      </c>
      <c r="E1987" t="s">
        <v>15</v>
      </c>
      <c r="F1987" t="s">
        <v>3290</v>
      </c>
      <c r="G1987">
        <v>41</v>
      </c>
      <c r="H1987" t="s">
        <v>17</v>
      </c>
      <c r="I1987" t="s">
        <v>24</v>
      </c>
      <c r="J1987" t="s">
        <v>166</v>
      </c>
      <c r="K1987" t="s">
        <v>106</v>
      </c>
      <c r="L1987" t="b">
        <v>0</v>
      </c>
      <c r="M1987" t="s">
        <v>77</v>
      </c>
      <c r="N1987" t="s">
        <v>22</v>
      </c>
      <c r="O1987" t="b">
        <v>0</v>
      </c>
      <c r="P1987" t="str">
        <f t="shared" ref="P1987:P2050" si="124">IF(OR(F1987="unarmed", F1987="undetermined", F1987=""), "unarmed or undetermined or null", "armed")</f>
        <v>armed</v>
      </c>
      <c r="Q1987" t="str">
        <f t="shared" ref="Q1987:Q2050" si="125">IF(OR(F1987="BB gun",F1987="bean-bag gun",F1987="nail gun",F1987="pellet gun"),"No Gun",IF(ISNUMBER(SEARCH("gun",F1987)),"Gun","No Gun"))</f>
        <v>No Gun</v>
      </c>
      <c r="R1987" s="8" t="str">
        <f>LOOKUP(G1987,{0,1,19,30,40,50,60,70},{"null","0-18","19-29","30-39","40-49","50-59","60-69","70+"})</f>
        <v>40-49</v>
      </c>
      <c r="S1987" t="str">
        <f t="shared" ref="S1987:S2050" si="126">IF(OR(N1987="Not fleeing", N1987=""), "Not Fleeing or Blank", "Fleeing")</f>
        <v>Not Fleeing or Blank</v>
      </c>
      <c r="T1987" t="str">
        <f t="shared" ref="T1987:T2050" si="127">IF(AND(S1987="Fleeing", I1987="B", H1987="M"), "YES", "NO")</f>
        <v>NO</v>
      </c>
    </row>
    <row r="1988" spans="1:20" ht="19" hidden="1" x14ac:dyDescent="0.2">
      <c r="A1988">
        <v>1987</v>
      </c>
      <c r="B1988">
        <v>2210</v>
      </c>
      <c r="C1988" t="s">
        <v>3291</v>
      </c>
      <c r="D1988" s="1">
        <v>42746</v>
      </c>
      <c r="E1988" t="s">
        <v>15</v>
      </c>
      <c r="F1988" t="s">
        <v>16</v>
      </c>
      <c r="G1988">
        <v>41</v>
      </c>
      <c r="H1988" t="s">
        <v>17</v>
      </c>
      <c r="I1988" t="s">
        <v>134</v>
      </c>
      <c r="J1988" t="s">
        <v>2254</v>
      </c>
      <c r="K1988" t="s">
        <v>37</v>
      </c>
      <c r="L1988" t="b">
        <v>0</v>
      </c>
      <c r="M1988" t="s">
        <v>21</v>
      </c>
      <c r="N1988" t="s">
        <v>442</v>
      </c>
      <c r="O1988" t="b">
        <v>0</v>
      </c>
      <c r="P1988" t="str">
        <f t="shared" si="124"/>
        <v>armed</v>
      </c>
      <c r="Q1988" t="str">
        <f t="shared" si="125"/>
        <v>Gun</v>
      </c>
      <c r="R1988" s="8" t="str">
        <f>LOOKUP(G1988,{0,1,19,30,40,50,60,70},{"null","0-18","19-29","30-39","40-49","50-59","60-69","70+"})</f>
        <v>40-49</v>
      </c>
      <c r="S1988" t="str">
        <f t="shared" si="126"/>
        <v>Fleeing</v>
      </c>
      <c r="T1988" t="str">
        <f t="shared" si="127"/>
        <v>NO</v>
      </c>
    </row>
    <row r="1989" spans="1:20" ht="19" hidden="1" x14ac:dyDescent="0.2">
      <c r="A1989">
        <v>1988</v>
      </c>
      <c r="B1989">
        <v>2215</v>
      </c>
      <c r="C1989" t="s">
        <v>3292</v>
      </c>
      <c r="D1989" s="1">
        <v>42746</v>
      </c>
      <c r="E1989" t="s">
        <v>15</v>
      </c>
      <c r="F1989" t="s">
        <v>16</v>
      </c>
      <c r="G1989">
        <v>38</v>
      </c>
      <c r="H1989" t="s">
        <v>17</v>
      </c>
      <c r="I1989" t="s">
        <v>30</v>
      </c>
      <c r="J1989" t="s">
        <v>950</v>
      </c>
      <c r="K1989" t="s">
        <v>115</v>
      </c>
      <c r="L1989" t="b">
        <v>0</v>
      </c>
      <c r="M1989" t="s">
        <v>21</v>
      </c>
      <c r="N1989" t="s">
        <v>22</v>
      </c>
      <c r="O1989" t="b">
        <v>0</v>
      </c>
      <c r="P1989" t="str">
        <f t="shared" si="124"/>
        <v>armed</v>
      </c>
      <c r="Q1989" t="str">
        <f t="shared" si="125"/>
        <v>Gun</v>
      </c>
      <c r="R1989" s="8" t="str">
        <f>LOOKUP(G1989,{0,1,19,30,40,50,60,70},{"null","0-18","19-29","30-39","40-49","50-59","60-69","70+"})</f>
        <v>30-39</v>
      </c>
      <c r="S1989" t="str">
        <f t="shared" si="126"/>
        <v>Not Fleeing or Blank</v>
      </c>
      <c r="T1989" t="str">
        <f t="shared" si="127"/>
        <v>NO</v>
      </c>
    </row>
    <row r="1990" spans="1:20" ht="19" hidden="1" x14ac:dyDescent="0.2">
      <c r="A1990">
        <v>1989</v>
      </c>
      <c r="B1990">
        <v>2211</v>
      </c>
      <c r="C1990" t="s">
        <v>3293</v>
      </c>
      <c r="D1990" s="1">
        <v>42747</v>
      </c>
      <c r="E1990" t="s">
        <v>15</v>
      </c>
      <c r="F1990" t="s">
        <v>16</v>
      </c>
      <c r="G1990">
        <v>54</v>
      </c>
      <c r="H1990" t="s">
        <v>17</v>
      </c>
      <c r="I1990" t="s">
        <v>24</v>
      </c>
      <c r="J1990" t="s">
        <v>1949</v>
      </c>
      <c r="K1990" t="s">
        <v>169</v>
      </c>
      <c r="L1990" t="b">
        <v>1</v>
      </c>
      <c r="M1990" t="s">
        <v>33</v>
      </c>
      <c r="N1990" t="s">
        <v>22</v>
      </c>
      <c r="O1990" t="b">
        <v>0</v>
      </c>
      <c r="P1990" t="str">
        <f t="shared" si="124"/>
        <v>armed</v>
      </c>
      <c r="Q1990" t="str">
        <f t="shared" si="125"/>
        <v>Gun</v>
      </c>
      <c r="R1990" s="8" t="str">
        <f>LOOKUP(G1990,{0,1,19,30,40,50,60,70},{"null","0-18","19-29","30-39","40-49","50-59","60-69","70+"})</f>
        <v>50-59</v>
      </c>
      <c r="S1990" t="str">
        <f t="shared" si="126"/>
        <v>Not Fleeing or Blank</v>
      </c>
      <c r="T1990" t="str">
        <f t="shared" si="127"/>
        <v>NO</v>
      </c>
    </row>
    <row r="1991" spans="1:20" ht="19" hidden="1" x14ac:dyDescent="0.2">
      <c r="A1991">
        <v>1990</v>
      </c>
      <c r="B1991">
        <v>2224</v>
      </c>
      <c r="C1991" t="s">
        <v>3294</v>
      </c>
      <c r="D1991" s="1">
        <v>42747</v>
      </c>
      <c r="E1991" t="s">
        <v>15</v>
      </c>
      <c r="F1991" t="s">
        <v>16</v>
      </c>
      <c r="G1991">
        <v>20</v>
      </c>
      <c r="H1991" t="s">
        <v>17</v>
      </c>
      <c r="I1991" t="s">
        <v>192</v>
      </c>
      <c r="J1991" t="s">
        <v>2262</v>
      </c>
      <c r="K1991" t="s">
        <v>106</v>
      </c>
      <c r="L1991" t="b">
        <v>0</v>
      </c>
      <c r="M1991" t="s">
        <v>21</v>
      </c>
      <c r="N1991" t="s">
        <v>22</v>
      </c>
      <c r="O1991" t="b">
        <v>0</v>
      </c>
      <c r="P1991" t="str">
        <f t="shared" si="124"/>
        <v>armed</v>
      </c>
      <c r="Q1991" t="str">
        <f t="shared" si="125"/>
        <v>Gun</v>
      </c>
      <c r="R1991" s="8" t="str">
        <f>LOOKUP(G1991,{0,1,19,30,40,50,60,70},{"null","0-18","19-29","30-39","40-49","50-59","60-69","70+"})</f>
        <v>19-29</v>
      </c>
      <c r="S1991" t="str">
        <f t="shared" si="126"/>
        <v>Not Fleeing or Blank</v>
      </c>
      <c r="T1991" t="str">
        <f t="shared" si="127"/>
        <v>NO</v>
      </c>
    </row>
    <row r="1992" spans="1:20" ht="19" hidden="1" x14ac:dyDescent="0.2">
      <c r="A1992">
        <v>1991</v>
      </c>
      <c r="B1992">
        <v>2227</v>
      </c>
      <c r="C1992" t="s">
        <v>3295</v>
      </c>
      <c r="D1992" s="1">
        <v>42747</v>
      </c>
      <c r="E1992" t="s">
        <v>15</v>
      </c>
      <c r="F1992" t="s">
        <v>60</v>
      </c>
      <c r="G1992">
        <v>26</v>
      </c>
      <c r="H1992" t="s">
        <v>17</v>
      </c>
      <c r="I1992" t="s">
        <v>24</v>
      </c>
      <c r="J1992" t="s">
        <v>3296</v>
      </c>
      <c r="K1992" t="s">
        <v>112</v>
      </c>
      <c r="L1992" t="b">
        <v>1</v>
      </c>
      <c r="M1992" t="s">
        <v>21</v>
      </c>
      <c r="N1992" t="s">
        <v>22</v>
      </c>
      <c r="O1992" t="b">
        <v>0</v>
      </c>
      <c r="P1992" t="str">
        <f t="shared" si="124"/>
        <v>armed</v>
      </c>
      <c r="Q1992" t="str">
        <f t="shared" si="125"/>
        <v>No Gun</v>
      </c>
      <c r="R1992" s="8" t="str">
        <f>LOOKUP(G1992,{0,1,19,30,40,50,60,70},{"null","0-18","19-29","30-39","40-49","50-59","60-69","70+"})</f>
        <v>19-29</v>
      </c>
      <c r="S1992" t="str">
        <f t="shared" si="126"/>
        <v>Not Fleeing or Blank</v>
      </c>
      <c r="T1992" t="str">
        <f t="shared" si="127"/>
        <v>NO</v>
      </c>
    </row>
    <row r="1993" spans="1:20" ht="19" hidden="1" x14ac:dyDescent="0.2">
      <c r="A1993">
        <v>1992</v>
      </c>
      <c r="B1993">
        <v>2218</v>
      </c>
      <c r="C1993" t="s">
        <v>3297</v>
      </c>
      <c r="D1993" s="1">
        <v>42748</v>
      </c>
      <c r="E1993" t="s">
        <v>15</v>
      </c>
      <c r="G1993">
        <v>29</v>
      </c>
      <c r="H1993" t="s">
        <v>17</v>
      </c>
      <c r="I1993" t="s">
        <v>134</v>
      </c>
      <c r="J1993" t="s">
        <v>3298</v>
      </c>
      <c r="K1993" t="s">
        <v>735</v>
      </c>
      <c r="L1993" t="b">
        <v>0</v>
      </c>
      <c r="M1993" t="s">
        <v>33</v>
      </c>
      <c r="N1993" t="s">
        <v>48</v>
      </c>
      <c r="O1993" t="b">
        <v>0</v>
      </c>
      <c r="P1993" t="str">
        <f t="shared" si="124"/>
        <v>unarmed or undetermined or null</v>
      </c>
      <c r="Q1993" t="str">
        <f t="shared" si="125"/>
        <v>No Gun</v>
      </c>
      <c r="R1993" s="8" t="str">
        <f>LOOKUP(G1993,{0,1,19,30,40,50,60,70},{"null","0-18","19-29","30-39","40-49","50-59","60-69","70+"})</f>
        <v>19-29</v>
      </c>
      <c r="S1993" t="str">
        <f t="shared" si="126"/>
        <v>Fleeing</v>
      </c>
      <c r="T1993" t="str">
        <f t="shared" si="127"/>
        <v>NO</v>
      </c>
    </row>
    <row r="1994" spans="1:20" ht="19" hidden="1" x14ac:dyDescent="0.2">
      <c r="A1994">
        <v>1993</v>
      </c>
      <c r="B1994">
        <v>2221</v>
      </c>
      <c r="C1994" t="s">
        <v>3299</v>
      </c>
      <c r="D1994" s="1">
        <v>42749</v>
      </c>
      <c r="E1994" t="s">
        <v>15</v>
      </c>
      <c r="F1994" t="s">
        <v>16</v>
      </c>
      <c r="G1994">
        <v>47</v>
      </c>
      <c r="H1994" t="s">
        <v>17</v>
      </c>
      <c r="I1994" t="s">
        <v>24</v>
      </c>
      <c r="J1994" t="s">
        <v>166</v>
      </c>
      <c r="K1994" t="s">
        <v>64</v>
      </c>
      <c r="L1994" t="b">
        <v>0</v>
      </c>
      <c r="M1994" t="s">
        <v>21</v>
      </c>
      <c r="N1994" t="s">
        <v>73</v>
      </c>
      <c r="O1994" t="b">
        <v>0</v>
      </c>
      <c r="P1994" t="str">
        <f t="shared" si="124"/>
        <v>armed</v>
      </c>
      <c r="Q1994" t="str">
        <f t="shared" si="125"/>
        <v>Gun</v>
      </c>
      <c r="R1994" s="8" t="str">
        <f>LOOKUP(G1994,{0,1,19,30,40,50,60,70},{"null","0-18","19-29","30-39","40-49","50-59","60-69","70+"})</f>
        <v>40-49</v>
      </c>
      <c r="S1994" t="str">
        <f t="shared" si="126"/>
        <v>Fleeing</v>
      </c>
      <c r="T1994" t="str">
        <f t="shared" si="127"/>
        <v>NO</v>
      </c>
    </row>
    <row r="1995" spans="1:20" ht="19" hidden="1" x14ac:dyDescent="0.2">
      <c r="A1995">
        <v>1994</v>
      </c>
      <c r="B1995">
        <v>2222</v>
      </c>
      <c r="C1995" t="s">
        <v>3300</v>
      </c>
      <c r="D1995" s="1">
        <v>42749</v>
      </c>
      <c r="E1995" t="s">
        <v>28</v>
      </c>
      <c r="F1995" t="s">
        <v>796</v>
      </c>
      <c r="G1995">
        <v>28</v>
      </c>
      <c r="H1995" t="s">
        <v>17</v>
      </c>
      <c r="I1995" t="s">
        <v>56</v>
      </c>
      <c r="J1995" t="s">
        <v>662</v>
      </c>
      <c r="K1995" t="s">
        <v>258</v>
      </c>
      <c r="L1995" t="b">
        <v>0</v>
      </c>
      <c r="M1995" t="s">
        <v>21</v>
      </c>
      <c r="N1995" t="s">
        <v>22</v>
      </c>
      <c r="O1995" t="b">
        <v>0</v>
      </c>
      <c r="P1995" t="str">
        <f t="shared" si="124"/>
        <v>armed</v>
      </c>
      <c r="Q1995" t="str">
        <f t="shared" si="125"/>
        <v>No Gun</v>
      </c>
      <c r="R1995" s="8" t="str">
        <f>LOOKUP(G1995,{0,1,19,30,40,50,60,70},{"null","0-18","19-29","30-39","40-49","50-59","60-69","70+"})</f>
        <v>19-29</v>
      </c>
      <c r="S1995" t="str">
        <f t="shared" si="126"/>
        <v>Not Fleeing or Blank</v>
      </c>
      <c r="T1995" t="str">
        <f t="shared" si="127"/>
        <v>NO</v>
      </c>
    </row>
    <row r="1996" spans="1:20" ht="19" hidden="1" x14ac:dyDescent="0.2">
      <c r="A1996">
        <v>1995</v>
      </c>
      <c r="B1996">
        <v>2216</v>
      </c>
      <c r="C1996" t="s">
        <v>3301</v>
      </c>
      <c r="D1996" s="1">
        <v>42750</v>
      </c>
      <c r="E1996" t="s">
        <v>15</v>
      </c>
      <c r="F1996" t="s">
        <v>16</v>
      </c>
      <c r="G1996">
        <v>48</v>
      </c>
      <c r="H1996" t="s">
        <v>17</v>
      </c>
      <c r="I1996" t="s">
        <v>24</v>
      </c>
      <c r="J1996" t="s">
        <v>902</v>
      </c>
      <c r="K1996" t="s">
        <v>37</v>
      </c>
      <c r="L1996" t="b">
        <v>0</v>
      </c>
      <c r="M1996" t="s">
        <v>21</v>
      </c>
      <c r="N1996" t="s">
        <v>22</v>
      </c>
      <c r="O1996" t="b">
        <v>0</v>
      </c>
      <c r="P1996" t="str">
        <f t="shared" si="124"/>
        <v>armed</v>
      </c>
      <c r="Q1996" t="str">
        <f t="shared" si="125"/>
        <v>Gun</v>
      </c>
      <c r="R1996" s="8" t="str">
        <f>LOOKUP(G1996,{0,1,19,30,40,50,60,70},{"null","0-18","19-29","30-39","40-49","50-59","60-69","70+"})</f>
        <v>40-49</v>
      </c>
      <c r="S1996" t="str">
        <f t="shared" si="126"/>
        <v>Not Fleeing or Blank</v>
      </c>
      <c r="T1996" t="str">
        <f t="shared" si="127"/>
        <v>NO</v>
      </c>
    </row>
    <row r="1997" spans="1:20" ht="19" hidden="1" x14ac:dyDescent="0.2">
      <c r="A1997">
        <v>1996</v>
      </c>
      <c r="B1997">
        <v>2217</v>
      </c>
      <c r="C1997" t="s">
        <v>3302</v>
      </c>
      <c r="D1997" s="1">
        <v>42750</v>
      </c>
      <c r="E1997" t="s">
        <v>28</v>
      </c>
      <c r="F1997" t="s">
        <v>60</v>
      </c>
      <c r="G1997">
        <v>37</v>
      </c>
      <c r="H1997" t="s">
        <v>52</v>
      </c>
      <c r="I1997" t="s">
        <v>18</v>
      </c>
      <c r="J1997" t="s">
        <v>652</v>
      </c>
      <c r="K1997" t="s">
        <v>37</v>
      </c>
      <c r="L1997" t="b">
        <v>1</v>
      </c>
      <c r="M1997" t="s">
        <v>33</v>
      </c>
      <c r="N1997" t="s">
        <v>22</v>
      </c>
      <c r="O1997" t="b">
        <v>0</v>
      </c>
      <c r="P1997" t="str">
        <f t="shared" si="124"/>
        <v>armed</v>
      </c>
      <c r="Q1997" t="str">
        <f t="shared" si="125"/>
        <v>No Gun</v>
      </c>
      <c r="R1997" s="8" t="str">
        <f>LOOKUP(G1997,{0,1,19,30,40,50,60,70},{"null","0-18","19-29","30-39","40-49","50-59","60-69","70+"})</f>
        <v>30-39</v>
      </c>
      <c r="S1997" t="str">
        <f t="shared" si="126"/>
        <v>Not Fleeing or Blank</v>
      </c>
      <c r="T1997" t="str">
        <f t="shared" si="127"/>
        <v>NO</v>
      </c>
    </row>
    <row r="1998" spans="1:20" ht="19" x14ac:dyDescent="0.2">
      <c r="A1998">
        <v>1997</v>
      </c>
      <c r="B1998">
        <v>2219</v>
      </c>
      <c r="C1998" t="s">
        <v>3303</v>
      </c>
      <c r="D1998" s="1">
        <v>42750</v>
      </c>
      <c r="E1998" t="s">
        <v>15</v>
      </c>
      <c r="F1998" t="s">
        <v>16</v>
      </c>
      <c r="G1998">
        <v>34</v>
      </c>
      <c r="H1998" t="s">
        <v>17</v>
      </c>
      <c r="I1998" t="s">
        <v>56</v>
      </c>
      <c r="J1998" t="s">
        <v>619</v>
      </c>
      <c r="K1998" t="s">
        <v>93</v>
      </c>
      <c r="L1998" t="b">
        <v>0</v>
      </c>
      <c r="M1998" t="s">
        <v>21</v>
      </c>
      <c r="N1998" t="s">
        <v>73</v>
      </c>
      <c r="O1998" t="b">
        <v>0</v>
      </c>
      <c r="P1998" t="str">
        <f t="shared" si="124"/>
        <v>armed</v>
      </c>
      <c r="Q1998" t="str">
        <f t="shared" si="125"/>
        <v>Gun</v>
      </c>
      <c r="R1998" s="8" t="str">
        <f>LOOKUP(G1998,{0,1,19,30,40,50,60,70},{"null","0-18","19-29","30-39","40-49","50-59","60-69","70+"})</f>
        <v>30-39</v>
      </c>
      <c r="S1998" t="str">
        <f t="shared" si="126"/>
        <v>Fleeing</v>
      </c>
      <c r="T1998" t="str">
        <f t="shared" si="127"/>
        <v>YES</v>
      </c>
    </row>
    <row r="1999" spans="1:20" ht="19" hidden="1" x14ac:dyDescent="0.2">
      <c r="A1999">
        <v>1998</v>
      </c>
      <c r="B1999">
        <v>2220</v>
      </c>
      <c r="C1999" t="s">
        <v>3304</v>
      </c>
      <c r="D1999" s="1">
        <v>42750</v>
      </c>
      <c r="E1999" t="s">
        <v>28</v>
      </c>
      <c r="F1999" t="s">
        <v>60</v>
      </c>
      <c r="G1999">
        <v>33</v>
      </c>
      <c r="H1999" t="s">
        <v>17</v>
      </c>
      <c r="I1999" t="s">
        <v>24</v>
      </c>
      <c r="J1999" t="s">
        <v>1154</v>
      </c>
      <c r="K1999" t="s">
        <v>20</v>
      </c>
      <c r="L1999" t="b">
        <v>0</v>
      </c>
      <c r="M1999" t="s">
        <v>33</v>
      </c>
      <c r="N1999" t="s">
        <v>73</v>
      </c>
      <c r="O1999" t="b">
        <v>1</v>
      </c>
      <c r="P1999" t="str">
        <f t="shared" si="124"/>
        <v>armed</v>
      </c>
      <c r="Q1999" t="str">
        <f t="shared" si="125"/>
        <v>No Gun</v>
      </c>
      <c r="R1999" s="8" t="str">
        <f>LOOKUP(G1999,{0,1,19,30,40,50,60,70},{"null","0-18","19-29","30-39","40-49","50-59","60-69","70+"})</f>
        <v>30-39</v>
      </c>
      <c r="S1999" t="str">
        <f t="shared" si="126"/>
        <v>Fleeing</v>
      </c>
      <c r="T1999" t="str">
        <f t="shared" si="127"/>
        <v>NO</v>
      </c>
    </row>
    <row r="2000" spans="1:20" ht="19" hidden="1" x14ac:dyDescent="0.2">
      <c r="A2000">
        <v>1999</v>
      </c>
      <c r="B2000">
        <v>2212</v>
      </c>
      <c r="C2000" t="s">
        <v>3305</v>
      </c>
      <c r="D2000" s="1">
        <v>42751</v>
      </c>
      <c r="E2000" t="s">
        <v>15</v>
      </c>
      <c r="F2000" t="s">
        <v>16</v>
      </c>
      <c r="G2000">
        <v>36</v>
      </c>
      <c r="H2000" t="s">
        <v>17</v>
      </c>
      <c r="I2000" t="s">
        <v>24</v>
      </c>
      <c r="J2000" t="s">
        <v>3306</v>
      </c>
      <c r="K2000" t="s">
        <v>230</v>
      </c>
      <c r="L2000" t="b">
        <v>0</v>
      </c>
      <c r="M2000" t="s">
        <v>21</v>
      </c>
      <c r="N2000" t="s">
        <v>442</v>
      </c>
      <c r="O2000" t="b">
        <v>0</v>
      </c>
      <c r="P2000" t="str">
        <f t="shared" si="124"/>
        <v>armed</v>
      </c>
      <c r="Q2000" t="str">
        <f t="shared" si="125"/>
        <v>Gun</v>
      </c>
      <c r="R2000" s="8" t="str">
        <f>LOOKUP(G2000,{0,1,19,30,40,50,60,70},{"null","0-18","19-29","30-39","40-49","50-59","60-69","70+"})</f>
        <v>30-39</v>
      </c>
      <c r="S2000" t="str">
        <f t="shared" si="126"/>
        <v>Fleeing</v>
      </c>
      <c r="T2000" t="str">
        <f t="shared" si="127"/>
        <v>NO</v>
      </c>
    </row>
    <row r="2001" spans="1:20" ht="19" hidden="1" x14ac:dyDescent="0.2">
      <c r="A2001">
        <v>2000</v>
      </c>
      <c r="B2001">
        <v>2213</v>
      </c>
      <c r="C2001" t="s">
        <v>3307</v>
      </c>
      <c r="D2001" s="1">
        <v>42751</v>
      </c>
      <c r="E2001" t="s">
        <v>15</v>
      </c>
      <c r="F2001" t="s">
        <v>3308</v>
      </c>
      <c r="G2001">
        <v>43</v>
      </c>
      <c r="H2001" t="s">
        <v>17</v>
      </c>
      <c r="I2001" t="s">
        <v>24</v>
      </c>
      <c r="J2001" t="s">
        <v>3309</v>
      </c>
      <c r="K2001" t="s">
        <v>146</v>
      </c>
      <c r="L2001" t="b">
        <v>0</v>
      </c>
      <c r="M2001" t="s">
        <v>33</v>
      </c>
      <c r="N2001" t="s">
        <v>22</v>
      </c>
      <c r="O2001" t="b">
        <v>0</v>
      </c>
      <c r="P2001" t="str">
        <f t="shared" si="124"/>
        <v>armed</v>
      </c>
      <c r="Q2001" t="str">
        <f t="shared" si="125"/>
        <v>No Gun</v>
      </c>
      <c r="R2001" s="8" t="str">
        <f>LOOKUP(G2001,{0,1,19,30,40,50,60,70},{"null","0-18","19-29","30-39","40-49","50-59","60-69","70+"})</f>
        <v>40-49</v>
      </c>
      <c r="S2001" t="str">
        <f t="shared" si="126"/>
        <v>Not Fleeing or Blank</v>
      </c>
      <c r="T2001" t="str">
        <f t="shared" si="127"/>
        <v>NO</v>
      </c>
    </row>
    <row r="2002" spans="1:20" ht="19" hidden="1" x14ac:dyDescent="0.2">
      <c r="A2002">
        <v>2001</v>
      </c>
      <c r="B2002">
        <v>2214</v>
      </c>
      <c r="C2002" t="s">
        <v>3310</v>
      </c>
      <c r="D2002" s="1">
        <v>42751</v>
      </c>
      <c r="E2002" t="s">
        <v>28</v>
      </c>
      <c r="F2002" t="s">
        <v>1713</v>
      </c>
      <c r="G2002">
        <v>32</v>
      </c>
      <c r="H2002" t="s">
        <v>17</v>
      </c>
      <c r="I2002" t="s">
        <v>18</v>
      </c>
      <c r="J2002" t="s">
        <v>3311</v>
      </c>
      <c r="K2002" t="s">
        <v>112</v>
      </c>
      <c r="L2002" t="b">
        <v>0</v>
      </c>
      <c r="M2002" t="s">
        <v>21</v>
      </c>
      <c r="N2002" t="s">
        <v>22</v>
      </c>
      <c r="O2002" t="b">
        <v>0</v>
      </c>
      <c r="P2002" t="str">
        <f t="shared" si="124"/>
        <v>armed</v>
      </c>
      <c r="Q2002" t="str">
        <f t="shared" si="125"/>
        <v>Gun</v>
      </c>
      <c r="R2002" s="8" t="str">
        <f>LOOKUP(G2002,{0,1,19,30,40,50,60,70},{"null","0-18","19-29","30-39","40-49","50-59","60-69","70+"})</f>
        <v>30-39</v>
      </c>
      <c r="S2002" t="str">
        <f t="shared" si="126"/>
        <v>Not Fleeing or Blank</v>
      </c>
      <c r="T2002" t="str">
        <f t="shared" si="127"/>
        <v>NO</v>
      </c>
    </row>
    <row r="2003" spans="1:20" ht="19" hidden="1" x14ac:dyDescent="0.2">
      <c r="A2003">
        <v>2002</v>
      </c>
      <c r="B2003">
        <v>2226</v>
      </c>
      <c r="C2003" t="s">
        <v>3312</v>
      </c>
      <c r="D2003" s="1">
        <v>42752</v>
      </c>
      <c r="E2003" t="s">
        <v>15</v>
      </c>
      <c r="F2003" t="s">
        <v>16</v>
      </c>
      <c r="G2003">
        <v>29</v>
      </c>
      <c r="H2003" t="s">
        <v>17</v>
      </c>
      <c r="I2003" t="s">
        <v>24</v>
      </c>
      <c r="J2003" t="s">
        <v>3313</v>
      </c>
      <c r="K2003" t="s">
        <v>242</v>
      </c>
      <c r="L2003" t="b">
        <v>1</v>
      </c>
      <c r="M2003" t="s">
        <v>21</v>
      </c>
      <c r="N2003" t="s">
        <v>48</v>
      </c>
      <c r="O2003" t="b">
        <v>0</v>
      </c>
      <c r="P2003" t="str">
        <f t="shared" si="124"/>
        <v>armed</v>
      </c>
      <c r="Q2003" t="str">
        <f t="shared" si="125"/>
        <v>Gun</v>
      </c>
      <c r="R2003" s="8" t="str">
        <f>LOOKUP(G2003,{0,1,19,30,40,50,60,70},{"null","0-18","19-29","30-39","40-49","50-59","60-69","70+"})</f>
        <v>19-29</v>
      </c>
      <c r="S2003" t="str">
        <f t="shared" si="126"/>
        <v>Fleeing</v>
      </c>
      <c r="T2003" t="str">
        <f t="shared" si="127"/>
        <v>NO</v>
      </c>
    </row>
    <row r="2004" spans="1:20" ht="19" hidden="1" x14ac:dyDescent="0.2">
      <c r="A2004">
        <v>2003</v>
      </c>
      <c r="B2004">
        <v>2229</v>
      </c>
      <c r="C2004" t="s">
        <v>3314</v>
      </c>
      <c r="D2004" s="1">
        <v>42752</v>
      </c>
      <c r="E2004" t="s">
        <v>15</v>
      </c>
      <c r="F2004" t="s">
        <v>16</v>
      </c>
      <c r="G2004">
        <v>39</v>
      </c>
      <c r="H2004" t="s">
        <v>17</v>
      </c>
      <c r="I2004" t="s">
        <v>30</v>
      </c>
      <c r="J2004" t="s">
        <v>3315</v>
      </c>
      <c r="K2004" t="s">
        <v>37</v>
      </c>
      <c r="L2004" t="b">
        <v>0</v>
      </c>
      <c r="M2004" t="s">
        <v>21</v>
      </c>
      <c r="N2004" t="s">
        <v>22</v>
      </c>
      <c r="O2004" t="b">
        <v>0</v>
      </c>
      <c r="P2004" t="str">
        <f t="shared" si="124"/>
        <v>armed</v>
      </c>
      <c r="Q2004" t="str">
        <f t="shared" si="125"/>
        <v>Gun</v>
      </c>
      <c r="R2004" s="8" t="str">
        <f>LOOKUP(G2004,{0,1,19,30,40,50,60,70},{"null","0-18","19-29","30-39","40-49","50-59","60-69","70+"})</f>
        <v>30-39</v>
      </c>
      <c r="S2004" t="str">
        <f t="shared" si="126"/>
        <v>Not Fleeing or Blank</v>
      </c>
      <c r="T2004" t="str">
        <f t="shared" si="127"/>
        <v>NO</v>
      </c>
    </row>
    <row r="2005" spans="1:20" ht="19" hidden="1" x14ac:dyDescent="0.2">
      <c r="A2005">
        <v>2004</v>
      </c>
      <c r="B2005">
        <v>2225</v>
      </c>
      <c r="C2005" t="s">
        <v>3316</v>
      </c>
      <c r="D2005" s="1">
        <v>42753</v>
      </c>
      <c r="E2005" t="s">
        <v>28</v>
      </c>
      <c r="F2005" t="s">
        <v>60</v>
      </c>
      <c r="G2005">
        <v>16</v>
      </c>
      <c r="H2005" t="s">
        <v>17</v>
      </c>
      <c r="I2005" t="s">
        <v>30</v>
      </c>
      <c r="J2005" t="s">
        <v>3317</v>
      </c>
      <c r="K2005" t="s">
        <v>37</v>
      </c>
      <c r="L2005" t="b">
        <v>0</v>
      </c>
      <c r="M2005" t="s">
        <v>33</v>
      </c>
      <c r="N2005" t="s">
        <v>22</v>
      </c>
      <c r="O2005" t="b">
        <v>1</v>
      </c>
      <c r="P2005" t="str">
        <f t="shared" si="124"/>
        <v>armed</v>
      </c>
      <c r="Q2005" t="str">
        <f t="shared" si="125"/>
        <v>No Gun</v>
      </c>
      <c r="R2005" s="8" t="str">
        <f>LOOKUP(G2005,{0,1,19,30,40,50,60,70},{"null","0-18","19-29","30-39","40-49","50-59","60-69","70+"})</f>
        <v>0-18</v>
      </c>
      <c r="S2005" t="str">
        <f t="shared" si="126"/>
        <v>Not Fleeing or Blank</v>
      </c>
      <c r="T2005" t="str">
        <f t="shared" si="127"/>
        <v>NO</v>
      </c>
    </row>
    <row r="2006" spans="1:20" ht="19" hidden="1" x14ac:dyDescent="0.2">
      <c r="A2006">
        <v>2005</v>
      </c>
      <c r="B2006">
        <v>2228</v>
      </c>
      <c r="C2006" t="s">
        <v>3318</v>
      </c>
      <c r="D2006" s="1">
        <v>42753</v>
      </c>
      <c r="E2006" t="s">
        <v>15</v>
      </c>
      <c r="F2006" t="s">
        <v>1023</v>
      </c>
      <c r="G2006">
        <v>40</v>
      </c>
      <c r="H2006" t="s">
        <v>17</v>
      </c>
      <c r="I2006" t="s">
        <v>24</v>
      </c>
      <c r="J2006" t="s">
        <v>3319</v>
      </c>
      <c r="K2006" t="s">
        <v>44</v>
      </c>
      <c r="L2006" t="b">
        <v>0</v>
      </c>
      <c r="M2006" t="s">
        <v>21</v>
      </c>
      <c r="N2006" t="s">
        <v>22</v>
      </c>
      <c r="O2006" t="b">
        <v>0</v>
      </c>
      <c r="P2006" t="str">
        <f t="shared" si="124"/>
        <v>armed</v>
      </c>
      <c r="Q2006" t="str">
        <f t="shared" si="125"/>
        <v>No Gun</v>
      </c>
      <c r="R2006" s="8" t="str">
        <f>LOOKUP(G2006,{0,1,19,30,40,50,60,70},{"null","0-18","19-29","30-39","40-49","50-59","60-69","70+"})</f>
        <v>40-49</v>
      </c>
      <c r="S2006" t="str">
        <f t="shared" si="126"/>
        <v>Not Fleeing or Blank</v>
      </c>
      <c r="T2006" t="str">
        <f t="shared" si="127"/>
        <v>NO</v>
      </c>
    </row>
    <row r="2007" spans="1:20" ht="19" hidden="1" x14ac:dyDescent="0.2">
      <c r="A2007">
        <v>2006</v>
      </c>
      <c r="B2007">
        <v>2231</v>
      </c>
      <c r="C2007" t="s">
        <v>3320</v>
      </c>
      <c r="D2007" s="1">
        <v>42753</v>
      </c>
      <c r="E2007" t="s">
        <v>15</v>
      </c>
      <c r="F2007" t="s">
        <v>29</v>
      </c>
      <c r="G2007">
        <v>21</v>
      </c>
      <c r="H2007" t="s">
        <v>52</v>
      </c>
      <c r="I2007" t="s">
        <v>24</v>
      </c>
      <c r="J2007" t="s">
        <v>267</v>
      </c>
      <c r="K2007" t="s">
        <v>64</v>
      </c>
      <c r="L2007" t="b">
        <v>0</v>
      </c>
      <c r="M2007" t="s">
        <v>33</v>
      </c>
      <c r="N2007" t="s">
        <v>48</v>
      </c>
      <c r="O2007" t="b">
        <v>1</v>
      </c>
      <c r="P2007" t="str">
        <f t="shared" si="124"/>
        <v>unarmed or undetermined or null</v>
      </c>
      <c r="Q2007" t="str">
        <f t="shared" si="125"/>
        <v>No Gun</v>
      </c>
      <c r="R2007" s="8" t="str">
        <f>LOOKUP(G2007,{0,1,19,30,40,50,60,70},{"null","0-18","19-29","30-39","40-49","50-59","60-69","70+"})</f>
        <v>19-29</v>
      </c>
      <c r="S2007" t="str">
        <f t="shared" si="126"/>
        <v>Fleeing</v>
      </c>
      <c r="T2007" t="str">
        <f t="shared" si="127"/>
        <v>NO</v>
      </c>
    </row>
    <row r="2008" spans="1:20" ht="19" hidden="1" x14ac:dyDescent="0.2">
      <c r="A2008">
        <v>2007</v>
      </c>
      <c r="B2008">
        <v>2232</v>
      </c>
      <c r="C2008" t="s">
        <v>3321</v>
      </c>
      <c r="D2008" s="1">
        <v>42753</v>
      </c>
      <c r="E2008" t="s">
        <v>15</v>
      </c>
      <c r="F2008" t="s">
        <v>299</v>
      </c>
      <c r="G2008">
        <v>50</v>
      </c>
      <c r="H2008" t="s">
        <v>17</v>
      </c>
      <c r="I2008" t="s">
        <v>24</v>
      </c>
      <c r="J2008" t="s">
        <v>139</v>
      </c>
      <c r="K2008" t="s">
        <v>37</v>
      </c>
      <c r="L2008" t="b">
        <v>0</v>
      </c>
      <c r="M2008" t="s">
        <v>33</v>
      </c>
      <c r="N2008" t="s">
        <v>48</v>
      </c>
      <c r="O2008" t="b">
        <v>0</v>
      </c>
      <c r="P2008" t="str">
        <f t="shared" si="124"/>
        <v>armed</v>
      </c>
      <c r="Q2008" t="str">
        <f t="shared" si="125"/>
        <v>No Gun</v>
      </c>
      <c r="R2008" s="8" t="str">
        <f>LOOKUP(G2008,{0,1,19,30,40,50,60,70},{"null","0-18","19-29","30-39","40-49","50-59","60-69","70+"})</f>
        <v>50-59</v>
      </c>
      <c r="S2008" t="str">
        <f t="shared" si="126"/>
        <v>Fleeing</v>
      </c>
      <c r="T2008" t="str">
        <f t="shared" si="127"/>
        <v>NO</v>
      </c>
    </row>
    <row r="2009" spans="1:20" ht="19" x14ac:dyDescent="0.2">
      <c r="A2009">
        <v>2008</v>
      </c>
      <c r="B2009">
        <v>2243</v>
      </c>
      <c r="C2009" t="s">
        <v>3322</v>
      </c>
      <c r="D2009" s="1">
        <v>42753</v>
      </c>
      <c r="E2009" t="s">
        <v>15</v>
      </c>
      <c r="F2009" t="s">
        <v>16</v>
      </c>
      <c r="G2009">
        <v>19</v>
      </c>
      <c r="H2009" t="s">
        <v>17</v>
      </c>
      <c r="I2009" t="s">
        <v>56</v>
      </c>
      <c r="J2009" t="s">
        <v>3323</v>
      </c>
      <c r="K2009" t="s">
        <v>122</v>
      </c>
      <c r="L2009" t="b">
        <v>0</v>
      </c>
      <c r="M2009" t="s">
        <v>21</v>
      </c>
      <c r="N2009" t="s">
        <v>48</v>
      </c>
      <c r="O2009" t="b">
        <v>0</v>
      </c>
      <c r="P2009" t="str">
        <f t="shared" si="124"/>
        <v>armed</v>
      </c>
      <c r="Q2009" t="str">
        <f t="shared" si="125"/>
        <v>Gun</v>
      </c>
      <c r="R2009" s="8" t="str">
        <f>LOOKUP(G2009,{0,1,19,30,40,50,60,70},{"null","0-18","19-29","30-39","40-49","50-59","60-69","70+"})</f>
        <v>19-29</v>
      </c>
      <c r="S2009" t="str">
        <f t="shared" si="126"/>
        <v>Fleeing</v>
      </c>
      <c r="T2009" t="str">
        <f t="shared" si="127"/>
        <v>YES</v>
      </c>
    </row>
    <row r="2010" spans="1:20" ht="19" hidden="1" x14ac:dyDescent="0.2">
      <c r="A2010">
        <v>2009</v>
      </c>
      <c r="B2010">
        <v>2245</v>
      </c>
      <c r="C2010" t="s">
        <v>3324</v>
      </c>
      <c r="D2010" s="1">
        <v>42753</v>
      </c>
      <c r="E2010" t="s">
        <v>15</v>
      </c>
      <c r="F2010" t="s">
        <v>16</v>
      </c>
      <c r="G2010">
        <v>28</v>
      </c>
      <c r="H2010" t="s">
        <v>17</v>
      </c>
      <c r="I2010" t="s">
        <v>192</v>
      </c>
      <c r="J2010" t="s">
        <v>3325</v>
      </c>
      <c r="K2010" t="s">
        <v>889</v>
      </c>
      <c r="L2010" t="b">
        <v>0</v>
      </c>
      <c r="M2010" t="s">
        <v>21</v>
      </c>
      <c r="N2010" t="s">
        <v>22</v>
      </c>
      <c r="O2010" t="b">
        <v>0</v>
      </c>
      <c r="P2010" t="str">
        <f t="shared" si="124"/>
        <v>armed</v>
      </c>
      <c r="Q2010" t="str">
        <f t="shared" si="125"/>
        <v>Gun</v>
      </c>
      <c r="R2010" s="8" t="str">
        <f>LOOKUP(G2010,{0,1,19,30,40,50,60,70},{"null","0-18","19-29","30-39","40-49","50-59","60-69","70+"})</f>
        <v>19-29</v>
      </c>
      <c r="S2010" t="str">
        <f t="shared" si="126"/>
        <v>Not Fleeing or Blank</v>
      </c>
      <c r="T2010" t="str">
        <f t="shared" si="127"/>
        <v>NO</v>
      </c>
    </row>
    <row r="2011" spans="1:20" ht="19" hidden="1" x14ac:dyDescent="0.2">
      <c r="A2011">
        <v>2010</v>
      </c>
      <c r="B2011">
        <v>2241</v>
      </c>
      <c r="C2011" t="s">
        <v>3326</v>
      </c>
      <c r="D2011" s="1">
        <v>42754</v>
      </c>
      <c r="E2011" t="s">
        <v>28</v>
      </c>
      <c r="F2011" t="s">
        <v>60</v>
      </c>
      <c r="G2011">
        <v>25</v>
      </c>
      <c r="H2011" t="s">
        <v>17</v>
      </c>
      <c r="I2011" t="s">
        <v>24</v>
      </c>
      <c r="J2011" t="s">
        <v>3327</v>
      </c>
      <c r="K2011" t="s">
        <v>109</v>
      </c>
      <c r="L2011" t="b">
        <v>1</v>
      </c>
      <c r="M2011" t="s">
        <v>21</v>
      </c>
      <c r="N2011" t="s">
        <v>22</v>
      </c>
      <c r="O2011" t="b">
        <v>0</v>
      </c>
      <c r="P2011" t="str">
        <f t="shared" si="124"/>
        <v>armed</v>
      </c>
      <c r="Q2011" t="str">
        <f t="shared" si="125"/>
        <v>No Gun</v>
      </c>
      <c r="R2011" s="8" t="str">
        <f>LOOKUP(G2011,{0,1,19,30,40,50,60,70},{"null","0-18","19-29","30-39","40-49","50-59","60-69","70+"})</f>
        <v>19-29</v>
      </c>
      <c r="S2011" t="str">
        <f t="shared" si="126"/>
        <v>Not Fleeing or Blank</v>
      </c>
      <c r="T2011" t="str">
        <f t="shared" si="127"/>
        <v>NO</v>
      </c>
    </row>
    <row r="2012" spans="1:20" ht="19" hidden="1" x14ac:dyDescent="0.2">
      <c r="A2012">
        <v>2011</v>
      </c>
      <c r="B2012">
        <v>2242</v>
      </c>
      <c r="C2012" t="s">
        <v>3328</v>
      </c>
      <c r="D2012" s="1">
        <v>42754</v>
      </c>
      <c r="E2012" t="s">
        <v>15</v>
      </c>
      <c r="F2012" t="s">
        <v>16</v>
      </c>
      <c r="G2012">
        <v>49</v>
      </c>
      <c r="H2012" t="s">
        <v>17</v>
      </c>
      <c r="I2012" t="s">
        <v>24</v>
      </c>
      <c r="J2012" t="s">
        <v>3329</v>
      </c>
      <c r="K2012" t="s">
        <v>112</v>
      </c>
      <c r="L2012" t="b">
        <v>1</v>
      </c>
      <c r="M2012" t="s">
        <v>33</v>
      </c>
      <c r="N2012" t="s">
        <v>22</v>
      </c>
      <c r="O2012" t="b">
        <v>0</v>
      </c>
      <c r="P2012" t="str">
        <f t="shared" si="124"/>
        <v>armed</v>
      </c>
      <c r="Q2012" t="str">
        <f t="shared" si="125"/>
        <v>Gun</v>
      </c>
      <c r="R2012" s="8" t="str">
        <f>LOOKUP(G2012,{0,1,19,30,40,50,60,70},{"null","0-18","19-29","30-39","40-49","50-59","60-69","70+"})</f>
        <v>40-49</v>
      </c>
      <c r="S2012" t="str">
        <f t="shared" si="126"/>
        <v>Not Fleeing or Blank</v>
      </c>
      <c r="T2012" t="str">
        <f t="shared" si="127"/>
        <v>NO</v>
      </c>
    </row>
    <row r="2013" spans="1:20" ht="19" hidden="1" x14ac:dyDescent="0.2">
      <c r="A2013">
        <v>2012</v>
      </c>
      <c r="B2013">
        <v>2244</v>
      </c>
      <c r="C2013" t="s">
        <v>3330</v>
      </c>
      <c r="D2013" s="1">
        <v>42754</v>
      </c>
      <c r="E2013" t="s">
        <v>15</v>
      </c>
      <c r="F2013" t="s">
        <v>16</v>
      </c>
      <c r="G2013">
        <v>44</v>
      </c>
      <c r="H2013" t="s">
        <v>17</v>
      </c>
      <c r="I2013" t="s">
        <v>30</v>
      </c>
      <c r="J2013" t="s">
        <v>3331</v>
      </c>
      <c r="K2013" t="s">
        <v>64</v>
      </c>
      <c r="L2013" t="b">
        <v>0</v>
      </c>
      <c r="M2013" t="s">
        <v>21</v>
      </c>
      <c r="N2013" t="s">
        <v>73</v>
      </c>
      <c r="O2013" t="b">
        <v>0</v>
      </c>
      <c r="P2013" t="str">
        <f t="shared" si="124"/>
        <v>armed</v>
      </c>
      <c r="Q2013" t="str">
        <f t="shared" si="125"/>
        <v>Gun</v>
      </c>
      <c r="R2013" s="8" t="str">
        <f>LOOKUP(G2013,{0,1,19,30,40,50,60,70},{"null","0-18","19-29","30-39","40-49","50-59","60-69","70+"})</f>
        <v>40-49</v>
      </c>
      <c r="S2013" t="str">
        <f t="shared" si="126"/>
        <v>Fleeing</v>
      </c>
      <c r="T2013" t="str">
        <f t="shared" si="127"/>
        <v>NO</v>
      </c>
    </row>
    <row r="2014" spans="1:20" ht="19" hidden="1" x14ac:dyDescent="0.2">
      <c r="A2014">
        <v>2013</v>
      </c>
      <c r="B2014">
        <v>2240</v>
      </c>
      <c r="C2014" t="s">
        <v>3332</v>
      </c>
      <c r="D2014" s="1">
        <v>42755</v>
      </c>
      <c r="E2014" t="s">
        <v>15</v>
      </c>
      <c r="F2014" t="s">
        <v>16</v>
      </c>
      <c r="G2014">
        <v>39</v>
      </c>
      <c r="H2014" t="s">
        <v>17</v>
      </c>
      <c r="I2014" t="s">
        <v>24</v>
      </c>
      <c r="J2014" t="s">
        <v>2153</v>
      </c>
      <c r="K2014" t="s">
        <v>169</v>
      </c>
      <c r="L2014" t="b">
        <v>1</v>
      </c>
      <c r="M2014" t="s">
        <v>21</v>
      </c>
      <c r="N2014" t="s">
        <v>22</v>
      </c>
      <c r="O2014" t="b">
        <v>0</v>
      </c>
      <c r="P2014" t="str">
        <f t="shared" si="124"/>
        <v>armed</v>
      </c>
      <c r="Q2014" t="str">
        <f t="shared" si="125"/>
        <v>Gun</v>
      </c>
      <c r="R2014" s="8" t="str">
        <f>LOOKUP(G2014,{0,1,19,30,40,50,60,70},{"null","0-18","19-29","30-39","40-49","50-59","60-69","70+"})</f>
        <v>30-39</v>
      </c>
      <c r="S2014" t="str">
        <f t="shared" si="126"/>
        <v>Not Fleeing or Blank</v>
      </c>
      <c r="T2014" t="str">
        <f t="shared" si="127"/>
        <v>NO</v>
      </c>
    </row>
    <row r="2015" spans="1:20" ht="19" hidden="1" x14ac:dyDescent="0.2">
      <c r="A2015">
        <v>2014</v>
      </c>
      <c r="B2015">
        <v>2237</v>
      </c>
      <c r="C2015" t="s">
        <v>3333</v>
      </c>
      <c r="D2015" s="1">
        <v>42756</v>
      </c>
      <c r="E2015" t="s">
        <v>15</v>
      </c>
      <c r="F2015" t="s">
        <v>16</v>
      </c>
      <c r="G2015">
        <v>44</v>
      </c>
      <c r="H2015" t="s">
        <v>17</v>
      </c>
      <c r="I2015" t="s">
        <v>56</v>
      </c>
      <c r="J2015" t="s">
        <v>1146</v>
      </c>
      <c r="K2015" t="s">
        <v>297</v>
      </c>
      <c r="L2015" t="b">
        <v>0</v>
      </c>
      <c r="M2015" t="s">
        <v>21</v>
      </c>
      <c r="N2015" t="s">
        <v>22</v>
      </c>
      <c r="O2015" t="b">
        <v>0</v>
      </c>
      <c r="P2015" t="str">
        <f t="shared" si="124"/>
        <v>armed</v>
      </c>
      <c r="Q2015" t="str">
        <f t="shared" si="125"/>
        <v>Gun</v>
      </c>
      <c r="R2015" s="8" t="str">
        <f>LOOKUP(G2015,{0,1,19,30,40,50,60,70},{"null","0-18","19-29","30-39","40-49","50-59","60-69","70+"})</f>
        <v>40-49</v>
      </c>
      <c r="S2015" t="str">
        <f t="shared" si="126"/>
        <v>Not Fleeing or Blank</v>
      </c>
      <c r="T2015" t="str">
        <f t="shared" si="127"/>
        <v>NO</v>
      </c>
    </row>
    <row r="2016" spans="1:20" ht="19" hidden="1" x14ac:dyDescent="0.2">
      <c r="A2016">
        <v>2015</v>
      </c>
      <c r="B2016">
        <v>2239</v>
      </c>
      <c r="C2016" t="s">
        <v>3334</v>
      </c>
      <c r="D2016" s="1">
        <v>42756</v>
      </c>
      <c r="E2016" t="s">
        <v>28</v>
      </c>
      <c r="F2016" t="s">
        <v>60</v>
      </c>
      <c r="G2016">
        <v>50</v>
      </c>
      <c r="H2016" t="s">
        <v>17</v>
      </c>
      <c r="I2016" t="s">
        <v>24</v>
      </c>
      <c r="J2016" t="s">
        <v>3335</v>
      </c>
      <c r="K2016" t="s">
        <v>98</v>
      </c>
      <c r="L2016" t="b">
        <v>1</v>
      </c>
      <c r="M2016" t="s">
        <v>21</v>
      </c>
      <c r="N2016" t="s">
        <v>22</v>
      </c>
      <c r="O2016" t="b">
        <v>0</v>
      </c>
      <c r="P2016" t="str">
        <f t="shared" si="124"/>
        <v>armed</v>
      </c>
      <c r="Q2016" t="str">
        <f t="shared" si="125"/>
        <v>No Gun</v>
      </c>
      <c r="R2016" s="8" t="str">
        <f>LOOKUP(G2016,{0,1,19,30,40,50,60,70},{"null","0-18","19-29","30-39","40-49","50-59","60-69","70+"})</f>
        <v>50-59</v>
      </c>
      <c r="S2016" t="str">
        <f t="shared" si="126"/>
        <v>Not Fleeing or Blank</v>
      </c>
      <c r="T2016" t="str">
        <f t="shared" si="127"/>
        <v>NO</v>
      </c>
    </row>
    <row r="2017" spans="1:20" ht="19" hidden="1" x14ac:dyDescent="0.2">
      <c r="A2017">
        <v>2016</v>
      </c>
      <c r="B2017">
        <v>2233</v>
      </c>
      <c r="C2017" t="s">
        <v>3336</v>
      </c>
      <c r="D2017" s="1">
        <v>42757</v>
      </c>
      <c r="E2017" t="s">
        <v>15</v>
      </c>
      <c r="F2017" t="s">
        <v>16</v>
      </c>
      <c r="G2017">
        <v>57</v>
      </c>
      <c r="H2017" t="s">
        <v>17</v>
      </c>
      <c r="I2017" t="s">
        <v>24</v>
      </c>
      <c r="J2017" t="s">
        <v>3337</v>
      </c>
      <c r="K2017" t="s">
        <v>265</v>
      </c>
      <c r="L2017" t="b">
        <v>0</v>
      </c>
      <c r="M2017" t="s">
        <v>21</v>
      </c>
      <c r="N2017" t="s">
        <v>22</v>
      </c>
      <c r="O2017" t="b">
        <v>0</v>
      </c>
      <c r="P2017" t="str">
        <f t="shared" si="124"/>
        <v>armed</v>
      </c>
      <c r="Q2017" t="str">
        <f t="shared" si="125"/>
        <v>Gun</v>
      </c>
      <c r="R2017" s="8" t="str">
        <f>LOOKUP(G2017,{0,1,19,30,40,50,60,70},{"null","0-18","19-29","30-39","40-49","50-59","60-69","70+"})</f>
        <v>50-59</v>
      </c>
      <c r="S2017" t="str">
        <f t="shared" si="126"/>
        <v>Not Fleeing or Blank</v>
      </c>
      <c r="T2017" t="str">
        <f t="shared" si="127"/>
        <v>NO</v>
      </c>
    </row>
    <row r="2018" spans="1:20" ht="19" hidden="1" x14ac:dyDescent="0.2">
      <c r="A2018">
        <v>2017</v>
      </c>
      <c r="B2018">
        <v>2234</v>
      </c>
      <c r="C2018" t="s">
        <v>3338</v>
      </c>
      <c r="D2018" s="1">
        <v>42757</v>
      </c>
      <c r="E2018" t="s">
        <v>15</v>
      </c>
      <c r="F2018" t="s">
        <v>16</v>
      </c>
      <c r="G2018">
        <v>57</v>
      </c>
      <c r="H2018" t="s">
        <v>17</v>
      </c>
      <c r="I2018" t="s">
        <v>56</v>
      </c>
      <c r="J2018" t="s">
        <v>912</v>
      </c>
      <c r="K2018" t="s">
        <v>58</v>
      </c>
      <c r="L2018" t="b">
        <v>0</v>
      </c>
      <c r="M2018" t="s">
        <v>21</v>
      </c>
      <c r="N2018" t="s">
        <v>22</v>
      </c>
      <c r="O2018" t="b">
        <v>0</v>
      </c>
      <c r="P2018" t="str">
        <f t="shared" si="124"/>
        <v>armed</v>
      </c>
      <c r="Q2018" t="str">
        <f t="shared" si="125"/>
        <v>Gun</v>
      </c>
      <c r="R2018" s="8" t="str">
        <f>LOOKUP(G2018,{0,1,19,30,40,50,60,70},{"null","0-18","19-29","30-39","40-49","50-59","60-69","70+"})</f>
        <v>50-59</v>
      </c>
      <c r="S2018" t="str">
        <f t="shared" si="126"/>
        <v>Not Fleeing or Blank</v>
      </c>
      <c r="T2018" t="str">
        <f t="shared" si="127"/>
        <v>NO</v>
      </c>
    </row>
    <row r="2019" spans="1:20" ht="19" hidden="1" x14ac:dyDescent="0.2">
      <c r="A2019">
        <v>2018</v>
      </c>
      <c r="B2019">
        <v>2238</v>
      </c>
      <c r="C2019" t="s">
        <v>3339</v>
      </c>
      <c r="D2019" s="1">
        <v>42757</v>
      </c>
      <c r="E2019" t="s">
        <v>15</v>
      </c>
      <c r="F2019" t="s">
        <v>16</v>
      </c>
      <c r="G2019">
        <v>33</v>
      </c>
      <c r="H2019" t="s">
        <v>17</v>
      </c>
      <c r="I2019" t="s">
        <v>30</v>
      </c>
      <c r="J2019" t="s">
        <v>3340</v>
      </c>
      <c r="K2019" t="s">
        <v>37</v>
      </c>
      <c r="L2019" t="b">
        <v>0</v>
      </c>
      <c r="M2019" t="s">
        <v>33</v>
      </c>
      <c r="N2019" t="s">
        <v>22</v>
      </c>
      <c r="O2019" t="b">
        <v>0</v>
      </c>
      <c r="P2019" t="str">
        <f t="shared" si="124"/>
        <v>armed</v>
      </c>
      <c r="Q2019" t="str">
        <f t="shared" si="125"/>
        <v>Gun</v>
      </c>
      <c r="R2019" s="8" t="str">
        <f>LOOKUP(G2019,{0,1,19,30,40,50,60,70},{"null","0-18","19-29","30-39","40-49","50-59","60-69","70+"})</f>
        <v>30-39</v>
      </c>
      <c r="S2019" t="str">
        <f t="shared" si="126"/>
        <v>Not Fleeing or Blank</v>
      </c>
      <c r="T2019" t="str">
        <f t="shared" si="127"/>
        <v>NO</v>
      </c>
    </row>
    <row r="2020" spans="1:20" ht="19" hidden="1" x14ac:dyDescent="0.2">
      <c r="A2020">
        <v>2019</v>
      </c>
      <c r="B2020">
        <v>2235</v>
      </c>
      <c r="C2020" t="s">
        <v>3341</v>
      </c>
      <c r="D2020" s="1">
        <v>42758</v>
      </c>
      <c r="E2020" t="s">
        <v>15</v>
      </c>
      <c r="F2020" t="s">
        <v>60</v>
      </c>
      <c r="G2020">
        <v>21</v>
      </c>
      <c r="H2020" t="s">
        <v>17</v>
      </c>
      <c r="I2020" t="s">
        <v>30</v>
      </c>
      <c r="J2020" t="s">
        <v>493</v>
      </c>
      <c r="K2020" t="s">
        <v>37</v>
      </c>
      <c r="L2020" t="b">
        <v>0</v>
      </c>
      <c r="M2020" t="s">
        <v>21</v>
      </c>
      <c r="N2020" t="s">
        <v>22</v>
      </c>
      <c r="O2020" t="b">
        <v>1</v>
      </c>
      <c r="P2020" t="str">
        <f t="shared" si="124"/>
        <v>armed</v>
      </c>
      <c r="Q2020" t="str">
        <f t="shared" si="125"/>
        <v>No Gun</v>
      </c>
      <c r="R2020" s="8" t="str">
        <f>LOOKUP(G2020,{0,1,19,30,40,50,60,70},{"null","0-18","19-29","30-39","40-49","50-59","60-69","70+"})</f>
        <v>19-29</v>
      </c>
      <c r="S2020" t="str">
        <f t="shared" si="126"/>
        <v>Not Fleeing or Blank</v>
      </c>
      <c r="T2020" t="str">
        <f t="shared" si="127"/>
        <v>NO</v>
      </c>
    </row>
    <row r="2021" spans="1:20" ht="19" hidden="1" x14ac:dyDescent="0.2">
      <c r="A2021">
        <v>2020</v>
      </c>
      <c r="B2021">
        <v>2248</v>
      </c>
      <c r="C2021" t="s">
        <v>3342</v>
      </c>
      <c r="D2021" s="1">
        <v>42758</v>
      </c>
      <c r="E2021" t="s">
        <v>15</v>
      </c>
      <c r="F2021" t="s">
        <v>16</v>
      </c>
      <c r="G2021">
        <v>52</v>
      </c>
      <c r="H2021" t="s">
        <v>17</v>
      </c>
      <c r="I2021" t="s">
        <v>24</v>
      </c>
      <c r="J2021" t="s">
        <v>3343</v>
      </c>
      <c r="K2021" t="s">
        <v>230</v>
      </c>
      <c r="L2021" t="b">
        <v>0</v>
      </c>
      <c r="M2021" t="s">
        <v>21</v>
      </c>
      <c r="N2021" t="s">
        <v>73</v>
      </c>
      <c r="O2021" t="b">
        <v>0</v>
      </c>
      <c r="P2021" t="str">
        <f t="shared" si="124"/>
        <v>armed</v>
      </c>
      <c r="Q2021" t="str">
        <f t="shared" si="125"/>
        <v>Gun</v>
      </c>
      <c r="R2021" s="8" t="str">
        <f>LOOKUP(G2021,{0,1,19,30,40,50,60,70},{"null","0-18","19-29","30-39","40-49","50-59","60-69","70+"})</f>
        <v>50-59</v>
      </c>
      <c r="S2021" t="str">
        <f t="shared" si="126"/>
        <v>Fleeing</v>
      </c>
      <c r="T2021" t="str">
        <f t="shared" si="127"/>
        <v>NO</v>
      </c>
    </row>
    <row r="2022" spans="1:20" ht="19" hidden="1" x14ac:dyDescent="0.2">
      <c r="A2022">
        <v>2021</v>
      </c>
      <c r="B2022">
        <v>2249</v>
      </c>
      <c r="C2022" t="s">
        <v>3344</v>
      </c>
      <c r="D2022" s="1">
        <v>42758</v>
      </c>
      <c r="E2022" t="s">
        <v>15</v>
      </c>
      <c r="F2022" t="s">
        <v>29</v>
      </c>
      <c r="G2022">
        <v>27</v>
      </c>
      <c r="H2022" t="s">
        <v>17</v>
      </c>
      <c r="I2022" t="s">
        <v>24</v>
      </c>
      <c r="J2022" t="s">
        <v>310</v>
      </c>
      <c r="K2022" t="s">
        <v>93</v>
      </c>
      <c r="L2022" t="b">
        <v>1</v>
      </c>
      <c r="M2022" t="s">
        <v>21</v>
      </c>
      <c r="N2022" t="s">
        <v>22</v>
      </c>
      <c r="O2022" t="b">
        <v>1</v>
      </c>
      <c r="P2022" t="str">
        <f t="shared" si="124"/>
        <v>unarmed or undetermined or null</v>
      </c>
      <c r="Q2022" t="str">
        <f t="shared" si="125"/>
        <v>No Gun</v>
      </c>
      <c r="R2022" s="8" t="str">
        <f>LOOKUP(G2022,{0,1,19,30,40,50,60,70},{"null","0-18","19-29","30-39","40-49","50-59","60-69","70+"})</f>
        <v>19-29</v>
      </c>
      <c r="S2022" t="str">
        <f t="shared" si="126"/>
        <v>Not Fleeing or Blank</v>
      </c>
      <c r="T2022" t="str">
        <f t="shared" si="127"/>
        <v>NO</v>
      </c>
    </row>
    <row r="2023" spans="1:20" ht="19" hidden="1" x14ac:dyDescent="0.2">
      <c r="A2023">
        <v>2022</v>
      </c>
      <c r="B2023">
        <v>2251</v>
      </c>
      <c r="C2023" t="s">
        <v>3345</v>
      </c>
      <c r="D2023" s="1">
        <v>42758</v>
      </c>
      <c r="E2023" t="s">
        <v>15</v>
      </c>
      <c r="F2023" t="s">
        <v>16</v>
      </c>
      <c r="G2023">
        <v>60</v>
      </c>
      <c r="H2023" t="s">
        <v>17</v>
      </c>
      <c r="I2023" t="s">
        <v>24</v>
      </c>
      <c r="J2023" t="s">
        <v>514</v>
      </c>
      <c r="K2023" t="s">
        <v>401</v>
      </c>
      <c r="L2023" t="b">
        <v>1</v>
      </c>
      <c r="M2023" t="s">
        <v>33</v>
      </c>
      <c r="N2023" t="s">
        <v>22</v>
      </c>
      <c r="O2023" t="b">
        <v>0</v>
      </c>
      <c r="P2023" t="str">
        <f t="shared" si="124"/>
        <v>armed</v>
      </c>
      <c r="Q2023" t="str">
        <f t="shared" si="125"/>
        <v>Gun</v>
      </c>
      <c r="R2023" s="8" t="str">
        <f>LOOKUP(G2023,{0,1,19,30,40,50,60,70},{"null","0-18","19-29","30-39","40-49","50-59","60-69","70+"})</f>
        <v>60-69</v>
      </c>
      <c r="S2023" t="str">
        <f t="shared" si="126"/>
        <v>Not Fleeing or Blank</v>
      </c>
      <c r="T2023" t="str">
        <f t="shared" si="127"/>
        <v>NO</v>
      </c>
    </row>
    <row r="2024" spans="1:20" ht="19" hidden="1" x14ac:dyDescent="0.2">
      <c r="A2024">
        <v>2023</v>
      </c>
      <c r="B2024">
        <v>2253</v>
      </c>
      <c r="C2024" t="s">
        <v>3346</v>
      </c>
      <c r="D2024" s="1">
        <v>42758</v>
      </c>
      <c r="E2024" t="s">
        <v>28</v>
      </c>
      <c r="F2024" t="s">
        <v>60</v>
      </c>
      <c r="G2024">
        <v>25</v>
      </c>
      <c r="H2024" t="s">
        <v>17</v>
      </c>
      <c r="I2024" t="s">
        <v>56</v>
      </c>
      <c r="J2024" t="s">
        <v>3347</v>
      </c>
      <c r="K2024" t="s">
        <v>72</v>
      </c>
      <c r="L2024" t="b">
        <v>1</v>
      </c>
      <c r="M2024" t="s">
        <v>33</v>
      </c>
      <c r="N2024" t="s">
        <v>22</v>
      </c>
      <c r="O2024" t="b">
        <v>0</v>
      </c>
      <c r="P2024" t="str">
        <f t="shared" si="124"/>
        <v>armed</v>
      </c>
      <c r="Q2024" t="str">
        <f t="shared" si="125"/>
        <v>No Gun</v>
      </c>
      <c r="R2024" s="8" t="str">
        <f>LOOKUP(G2024,{0,1,19,30,40,50,60,70},{"null","0-18","19-29","30-39","40-49","50-59","60-69","70+"})</f>
        <v>19-29</v>
      </c>
      <c r="S2024" t="str">
        <f t="shared" si="126"/>
        <v>Not Fleeing or Blank</v>
      </c>
      <c r="T2024" t="str">
        <f t="shared" si="127"/>
        <v>NO</v>
      </c>
    </row>
    <row r="2025" spans="1:20" ht="19" hidden="1" x14ac:dyDescent="0.2">
      <c r="A2025">
        <v>2024</v>
      </c>
      <c r="B2025">
        <v>2246</v>
      </c>
      <c r="C2025" t="s">
        <v>3348</v>
      </c>
      <c r="D2025" s="1">
        <v>42759</v>
      </c>
      <c r="E2025" t="s">
        <v>15</v>
      </c>
      <c r="F2025" t="s">
        <v>16</v>
      </c>
      <c r="G2025">
        <v>34</v>
      </c>
      <c r="H2025" t="s">
        <v>17</v>
      </c>
      <c r="I2025" t="s">
        <v>30</v>
      </c>
      <c r="J2025" t="s">
        <v>3349</v>
      </c>
      <c r="K2025" t="s">
        <v>37</v>
      </c>
      <c r="L2025" t="b">
        <v>0</v>
      </c>
      <c r="M2025" t="s">
        <v>33</v>
      </c>
      <c r="N2025" t="s">
        <v>22</v>
      </c>
      <c r="O2025" t="b">
        <v>0</v>
      </c>
      <c r="P2025" t="str">
        <f t="shared" si="124"/>
        <v>armed</v>
      </c>
      <c r="Q2025" t="str">
        <f t="shared" si="125"/>
        <v>Gun</v>
      </c>
      <c r="R2025" s="8" t="str">
        <f>LOOKUP(G2025,{0,1,19,30,40,50,60,70},{"null","0-18","19-29","30-39","40-49","50-59","60-69","70+"})</f>
        <v>30-39</v>
      </c>
      <c r="S2025" t="str">
        <f t="shared" si="126"/>
        <v>Not Fleeing or Blank</v>
      </c>
      <c r="T2025" t="str">
        <f t="shared" si="127"/>
        <v>NO</v>
      </c>
    </row>
    <row r="2026" spans="1:20" ht="19" hidden="1" x14ac:dyDescent="0.2">
      <c r="A2026">
        <v>2025</v>
      </c>
      <c r="B2026">
        <v>2247</v>
      </c>
      <c r="C2026" t="s">
        <v>3350</v>
      </c>
      <c r="D2026" s="1">
        <v>42759</v>
      </c>
      <c r="E2026" t="s">
        <v>15</v>
      </c>
      <c r="F2026" t="s">
        <v>29</v>
      </c>
      <c r="G2026">
        <v>22</v>
      </c>
      <c r="H2026" t="s">
        <v>17</v>
      </c>
      <c r="I2026" t="s">
        <v>24</v>
      </c>
      <c r="J2026" t="s">
        <v>982</v>
      </c>
      <c r="K2026" t="s">
        <v>109</v>
      </c>
      <c r="L2026" t="b">
        <v>0</v>
      </c>
      <c r="M2026" t="s">
        <v>33</v>
      </c>
      <c r="N2026" t="s">
        <v>48</v>
      </c>
      <c r="O2026" t="b">
        <v>0</v>
      </c>
      <c r="P2026" t="str">
        <f t="shared" si="124"/>
        <v>unarmed or undetermined or null</v>
      </c>
      <c r="Q2026" t="str">
        <f t="shared" si="125"/>
        <v>No Gun</v>
      </c>
      <c r="R2026" s="8" t="str">
        <f>LOOKUP(G2026,{0,1,19,30,40,50,60,70},{"null","0-18","19-29","30-39","40-49","50-59","60-69","70+"})</f>
        <v>19-29</v>
      </c>
      <c r="S2026" t="str">
        <f t="shared" si="126"/>
        <v>Fleeing</v>
      </c>
      <c r="T2026" t="str">
        <f t="shared" si="127"/>
        <v>NO</v>
      </c>
    </row>
    <row r="2027" spans="1:20" ht="19" x14ac:dyDescent="0.2">
      <c r="A2027">
        <v>2026</v>
      </c>
      <c r="B2027">
        <v>2254</v>
      </c>
      <c r="C2027" t="s">
        <v>3351</v>
      </c>
      <c r="D2027" s="1">
        <v>42759</v>
      </c>
      <c r="E2027" t="s">
        <v>15</v>
      </c>
      <c r="F2027" t="s">
        <v>16</v>
      </c>
      <c r="G2027">
        <v>26</v>
      </c>
      <c r="H2027" t="s">
        <v>17</v>
      </c>
      <c r="I2027" t="s">
        <v>56</v>
      </c>
      <c r="J2027" t="s">
        <v>71</v>
      </c>
      <c r="K2027" t="s">
        <v>72</v>
      </c>
      <c r="L2027" t="b">
        <v>0</v>
      </c>
      <c r="M2027" t="s">
        <v>21</v>
      </c>
      <c r="N2027" t="s">
        <v>48</v>
      </c>
      <c r="O2027" t="b">
        <v>1</v>
      </c>
      <c r="P2027" t="str">
        <f t="shared" si="124"/>
        <v>armed</v>
      </c>
      <c r="Q2027" t="str">
        <f t="shared" si="125"/>
        <v>Gun</v>
      </c>
      <c r="R2027" s="8" t="str">
        <f>LOOKUP(G2027,{0,1,19,30,40,50,60,70},{"null","0-18","19-29","30-39","40-49","50-59","60-69","70+"})</f>
        <v>19-29</v>
      </c>
      <c r="S2027" t="str">
        <f t="shared" si="126"/>
        <v>Fleeing</v>
      </c>
      <c r="T2027" t="str">
        <f t="shared" si="127"/>
        <v>YES</v>
      </c>
    </row>
    <row r="2028" spans="1:20" ht="19" hidden="1" x14ac:dyDescent="0.2">
      <c r="A2028">
        <v>2027</v>
      </c>
      <c r="B2028">
        <v>2255</v>
      </c>
      <c r="C2028" t="s">
        <v>3352</v>
      </c>
      <c r="D2028" s="1">
        <v>42759</v>
      </c>
      <c r="E2028" t="s">
        <v>15</v>
      </c>
      <c r="F2028" t="s">
        <v>16</v>
      </c>
      <c r="G2028">
        <v>27</v>
      </c>
      <c r="H2028" t="s">
        <v>17</v>
      </c>
      <c r="I2028" t="s">
        <v>30</v>
      </c>
      <c r="J2028" t="s">
        <v>465</v>
      </c>
      <c r="K2028" t="s">
        <v>37</v>
      </c>
      <c r="L2028" t="b">
        <v>0</v>
      </c>
      <c r="M2028" t="s">
        <v>21</v>
      </c>
      <c r="N2028" t="s">
        <v>442</v>
      </c>
      <c r="O2028" t="b">
        <v>0</v>
      </c>
      <c r="P2028" t="str">
        <f t="shared" si="124"/>
        <v>armed</v>
      </c>
      <c r="Q2028" t="str">
        <f t="shared" si="125"/>
        <v>Gun</v>
      </c>
      <c r="R2028" s="8" t="str">
        <f>LOOKUP(G2028,{0,1,19,30,40,50,60,70},{"null","0-18","19-29","30-39","40-49","50-59","60-69","70+"})</f>
        <v>19-29</v>
      </c>
      <c r="S2028" t="str">
        <f t="shared" si="126"/>
        <v>Fleeing</v>
      </c>
      <c r="T2028" t="str">
        <f t="shared" si="127"/>
        <v>NO</v>
      </c>
    </row>
    <row r="2029" spans="1:20" ht="19" hidden="1" x14ac:dyDescent="0.2">
      <c r="A2029">
        <v>2028</v>
      </c>
      <c r="B2029">
        <v>2256</v>
      </c>
      <c r="C2029" t="s">
        <v>3353</v>
      </c>
      <c r="D2029" s="1">
        <v>42759</v>
      </c>
      <c r="E2029" t="s">
        <v>15</v>
      </c>
      <c r="F2029" t="s">
        <v>60</v>
      </c>
      <c r="G2029">
        <v>29</v>
      </c>
      <c r="H2029" t="s">
        <v>17</v>
      </c>
      <c r="I2029" t="s">
        <v>30</v>
      </c>
      <c r="J2029" t="s">
        <v>1099</v>
      </c>
      <c r="K2029" t="s">
        <v>101</v>
      </c>
      <c r="L2029" t="b">
        <v>1</v>
      </c>
      <c r="M2029" t="s">
        <v>21</v>
      </c>
      <c r="N2029" t="s">
        <v>73</v>
      </c>
      <c r="O2029" t="b">
        <v>1</v>
      </c>
      <c r="P2029" t="str">
        <f t="shared" si="124"/>
        <v>armed</v>
      </c>
      <c r="Q2029" t="str">
        <f t="shared" si="125"/>
        <v>No Gun</v>
      </c>
      <c r="R2029" s="8" t="str">
        <f>LOOKUP(G2029,{0,1,19,30,40,50,60,70},{"null","0-18","19-29","30-39","40-49","50-59","60-69","70+"})</f>
        <v>19-29</v>
      </c>
      <c r="S2029" t="str">
        <f t="shared" si="126"/>
        <v>Fleeing</v>
      </c>
      <c r="T2029" t="str">
        <f t="shared" si="127"/>
        <v>NO</v>
      </c>
    </row>
    <row r="2030" spans="1:20" ht="19" hidden="1" x14ac:dyDescent="0.2">
      <c r="A2030">
        <v>2029</v>
      </c>
      <c r="B2030">
        <v>2257</v>
      </c>
      <c r="C2030" t="s">
        <v>3354</v>
      </c>
      <c r="D2030" s="1">
        <v>42759</v>
      </c>
      <c r="E2030" t="s">
        <v>15</v>
      </c>
      <c r="F2030" t="s">
        <v>29</v>
      </c>
      <c r="G2030">
        <v>30</v>
      </c>
      <c r="H2030" t="s">
        <v>17</v>
      </c>
      <c r="I2030" t="s">
        <v>24</v>
      </c>
      <c r="J2030" t="s">
        <v>3355</v>
      </c>
      <c r="K2030" t="s">
        <v>210</v>
      </c>
      <c r="L2030" t="b">
        <v>1</v>
      </c>
      <c r="M2030" t="s">
        <v>21</v>
      </c>
      <c r="N2030" t="s">
        <v>22</v>
      </c>
      <c r="O2030" t="b">
        <v>0</v>
      </c>
      <c r="P2030" t="str">
        <f t="shared" si="124"/>
        <v>unarmed or undetermined or null</v>
      </c>
      <c r="Q2030" t="str">
        <f t="shared" si="125"/>
        <v>No Gun</v>
      </c>
      <c r="R2030" s="8" t="str">
        <f>LOOKUP(G2030,{0,1,19,30,40,50,60,70},{"null","0-18","19-29","30-39","40-49","50-59","60-69","70+"})</f>
        <v>30-39</v>
      </c>
      <c r="S2030" t="str">
        <f t="shared" si="126"/>
        <v>Not Fleeing or Blank</v>
      </c>
      <c r="T2030" t="str">
        <f t="shared" si="127"/>
        <v>NO</v>
      </c>
    </row>
    <row r="2031" spans="1:20" ht="19" hidden="1" x14ac:dyDescent="0.2">
      <c r="A2031">
        <v>2030</v>
      </c>
      <c r="B2031">
        <v>2258</v>
      </c>
      <c r="C2031" t="s">
        <v>3356</v>
      </c>
      <c r="D2031" s="1">
        <v>42759</v>
      </c>
      <c r="E2031" t="s">
        <v>28</v>
      </c>
      <c r="F2031" t="s">
        <v>16</v>
      </c>
      <c r="G2031">
        <v>18</v>
      </c>
      <c r="H2031" t="s">
        <v>17</v>
      </c>
      <c r="I2031" t="s">
        <v>30</v>
      </c>
      <c r="J2031" t="s">
        <v>3357</v>
      </c>
      <c r="K2031" t="s">
        <v>58</v>
      </c>
      <c r="L2031" t="b">
        <v>0</v>
      </c>
      <c r="M2031" t="s">
        <v>21</v>
      </c>
      <c r="N2031" t="s">
        <v>22</v>
      </c>
      <c r="O2031" t="b">
        <v>0</v>
      </c>
      <c r="P2031" t="str">
        <f t="shared" si="124"/>
        <v>armed</v>
      </c>
      <c r="Q2031" t="str">
        <f t="shared" si="125"/>
        <v>Gun</v>
      </c>
      <c r="R2031" s="8" t="str">
        <f>LOOKUP(G2031,{0,1,19,30,40,50,60,70},{"null","0-18","19-29","30-39","40-49","50-59","60-69","70+"})</f>
        <v>0-18</v>
      </c>
      <c r="S2031" t="str">
        <f t="shared" si="126"/>
        <v>Not Fleeing or Blank</v>
      </c>
      <c r="T2031" t="str">
        <f t="shared" si="127"/>
        <v>NO</v>
      </c>
    </row>
    <row r="2032" spans="1:20" ht="19" hidden="1" x14ac:dyDescent="0.2">
      <c r="A2032">
        <v>2031</v>
      </c>
      <c r="B2032">
        <v>2259</v>
      </c>
      <c r="C2032" t="s">
        <v>3358</v>
      </c>
      <c r="D2032" s="1">
        <v>42759</v>
      </c>
      <c r="E2032" t="s">
        <v>15</v>
      </c>
      <c r="F2032" t="s">
        <v>16</v>
      </c>
      <c r="G2032">
        <v>32</v>
      </c>
      <c r="H2032" t="s">
        <v>17</v>
      </c>
      <c r="I2032" t="s">
        <v>30</v>
      </c>
      <c r="J2032" t="s">
        <v>3359</v>
      </c>
      <c r="K2032" t="s">
        <v>175</v>
      </c>
      <c r="L2032" t="b">
        <v>0</v>
      </c>
      <c r="M2032" t="s">
        <v>21</v>
      </c>
      <c r="N2032" t="s">
        <v>48</v>
      </c>
      <c r="O2032" t="b">
        <v>0</v>
      </c>
      <c r="P2032" t="str">
        <f t="shared" si="124"/>
        <v>armed</v>
      </c>
      <c r="Q2032" t="str">
        <f t="shared" si="125"/>
        <v>Gun</v>
      </c>
      <c r="R2032" s="8" t="str">
        <f>LOOKUP(G2032,{0,1,19,30,40,50,60,70},{"null","0-18","19-29","30-39","40-49","50-59","60-69","70+"})</f>
        <v>30-39</v>
      </c>
      <c r="S2032" t="str">
        <f t="shared" si="126"/>
        <v>Fleeing</v>
      </c>
      <c r="T2032" t="str">
        <f t="shared" si="127"/>
        <v>NO</v>
      </c>
    </row>
    <row r="2033" spans="1:20" ht="19" hidden="1" x14ac:dyDescent="0.2">
      <c r="A2033">
        <v>2032</v>
      </c>
      <c r="B2033">
        <v>2260</v>
      </c>
      <c r="C2033" t="s">
        <v>3360</v>
      </c>
      <c r="D2033" s="1">
        <v>42760</v>
      </c>
      <c r="E2033" t="s">
        <v>15</v>
      </c>
      <c r="G2033">
        <v>37</v>
      </c>
      <c r="H2033" t="s">
        <v>17</v>
      </c>
      <c r="I2033" t="s">
        <v>24</v>
      </c>
      <c r="J2033" t="s">
        <v>2384</v>
      </c>
      <c r="K2033" t="s">
        <v>278</v>
      </c>
      <c r="L2033" t="b">
        <v>1</v>
      </c>
      <c r="M2033" t="s">
        <v>21</v>
      </c>
      <c r="N2033" t="s">
        <v>48</v>
      </c>
      <c r="O2033" t="b">
        <v>0</v>
      </c>
      <c r="P2033" t="str">
        <f t="shared" si="124"/>
        <v>unarmed or undetermined or null</v>
      </c>
      <c r="Q2033" t="str">
        <f t="shared" si="125"/>
        <v>No Gun</v>
      </c>
      <c r="R2033" s="8" t="str">
        <f>LOOKUP(G2033,{0,1,19,30,40,50,60,70},{"null","0-18","19-29","30-39","40-49","50-59","60-69","70+"})</f>
        <v>30-39</v>
      </c>
      <c r="S2033" t="str">
        <f t="shared" si="126"/>
        <v>Fleeing</v>
      </c>
      <c r="T2033" t="str">
        <f t="shared" si="127"/>
        <v>NO</v>
      </c>
    </row>
    <row r="2034" spans="1:20" ht="19" hidden="1" x14ac:dyDescent="0.2">
      <c r="A2034">
        <v>2033</v>
      </c>
      <c r="B2034">
        <v>2261</v>
      </c>
      <c r="C2034" t="s">
        <v>3361</v>
      </c>
      <c r="D2034" s="1">
        <v>42760</v>
      </c>
      <c r="E2034" t="s">
        <v>15</v>
      </c>
      <c r="F2034" t="s">
        <v>16</v>
      </c>
      <c r="G2034">
        <v>54</v>
      </c>
      <c r="H2034" t="s">
        <v>17</v>
      </c>
      <c r="I2034" t="s">
        <v>56</v>
      </c>
      <c r="J2034" t="s">
        <v>3362</v>
      </c>
      <c r="K2034" t="s">
        <v>297</v>
      </c>
      <c r="L2034" t="b">
        <v>0</v>
      </c>
      <c r="M2034" t="s">
        <v>21</v>
      </c>
      <c r="N2034" t="s">
        <v>22</v>
      </c>
      <c r="O2034" t="b">
        <v>0</v>
      </c>
      <c r="P2034" t="str">
        <f t="shared" si="124"/>
        <v>armed</v>
      </c>
      <c r="Q2034" t="str">
        <f t="shared" si="125"/>
        <v>Gun</v>
      </c>
      <c r="R2034" s="8" t="str">
        <f>LOOKUP(G2034,{0,1,19,30,40,50,60,70},{"null","0-18","19-29","30-39","40-49","50-59","60-69","70+"})</f>
        <v>50-59</v>
      </c>
      <c r="S2034" t="str">
        <f t="shared" si="126"/>
        <v>Not Fleeing or Blank</v>
      </c>
      <c r="T2034" t="str">
        <f t="shared" si="127"/>
        <v>NO</v>
      </c>
    </row>
    <row r="2035" spans="1:20" ht="19" hidden="1" x14ac:dyDescent="0.2">
      <c r="A2035">
        <v>2034</v>
      </c>
      <c r="B2035">
        <v>2262</v>
      </c>
      <c r="C2035" t="s">
        <v>3363</v>
      </c>
      <c r="D2035" s="1">
        <v>42760</v>
      </c>
      <c r="E2035" t="s">
        <v>15</v>
      </c>
      <c r="F2035" t="s">
        <v>16</v>
      </c>
      <c r="G2035">
        <v>50</v>
      </c>
      <c r="H2035" t="s">
        <v>17</v>
      </c>
      <c r="I2035" t="s">
        <v>24</v>
      </c>
      <c r="J2035" t="s">
        <v>3364</v>
      </c>
      <c r="K2035" t="s">
        <v>344</v>
      </c>
      <c r="L2035" t="b">
        <v>1</v>
      </c>
      <c r="M2035" t="s">
        <v>21</v>
      </c>
      <c r="N2035" t="s">
        <v>22</v>
      </c>
      <c r="O2035" t="b">
        <v>1</v>
      </c>
      <c r="P2035" t="str">
        <f t="shared" si="124"/>
        <v>armed</v>
      </c>
      <c r="Q2035" t="str">
        <f t="shared" si="125"/>
        <v>Gun</v>
      </c>
      <c r="R2035" s="8" t="str">
        <f>LOOKUP(G2035,{0,1,19,30,40,50,60,70},{"null","0-18","19-29","30-39","40-49","50-59","60-69","70+"})</f>
        <v>50-59</v>
      </c>
      <c r="S2035" t="str">
        <f t="shared" si="126"/>
        <v>Not Fleeing or Blank</v>
      </c>
      <c r="T2035" t="str">
        <f t="shared" si="127"/>
        <v>NO</v>
      </c>
    </row>
    <row r="2036" spans="1:20" ht="19" hidden="1" x14ac:dyDescent="0.2">
      <c r="A2036">
        <v>2035</v>
      </c>
      <c r="B2036">
        <v>2265</v>
      </c>
      <c r="C2036" t="s">
        <v>3365</v>
      </c>
      <c r="D2036" s="1">
        <v>42761</v>
      </c>
      <c r="E2036" t="s">
        <v>15</v>
      </c>
      <c r="F2036" t="s">
        <v>16</v>
      </c>
      <c r="G2036">
        <v>28</v>
      </c>
      <c r="H2036" t="s">
        <v>17</v>
      </c>
      <c r="I2036" t="s">
        <v>30</v>
      </c>
      <c r="J2036" t="s">
        <v>318</v>
      </c>
      <c r="K2036" t="s">
        <v>251</v>
      </c>
      <c r="L2036" t="b">
        <v>0</v>
      </c>
      <c r="M2036" t="s">
        <v>33</v>
      </c>
      <c r="N2036" t="s">
        <v>48</v>
      </c>
      <c r="O2036" t="b">
        <v>0</v>
      </c>
      <c r="P2036" t="str">
        <f t="shared" si="124"/>
        <v>armed</v>
      </c>
      <c r="Q2036" t="str">
        <f t="shared" si="125"/>
        <v>Gun</v>
      </c>
      <c r="R2036" s="8" t="str">
        <f>LOOKUP(G2036,{0,1,19,30,40,50,60,70},{"null","0-18","19-29","30-39","40-49","50-59","60-69","70+"})</f>
        <v>19-29</v>
      </c>
      <c r="S2036" t="str">
        <f t="shared" si="126"/>
        <v>Fleeing</v>
      </c>
      <c r="T2036" t="str">
        <f t="shared" si="127"/>
        <v>NO</v>
      </c>
    </row>
    <row r="2037" spans="1:20" ht="19" hidden="1" x14ac:dyDescent="0.2">
      <c r="A2037">
        <v>2036</v>
      </c>
      <c r="B2037">
        <v>2266</v>
      </c>
      <c r="C2037" t="s">
        <v>3366</v>
      </c>
      <c r="D2037" s="1">
        <v>42761</v>
      </c>
      <c r="E2037" t="s">
        <v>15</v>
      </c>
      <c r="F2037" t="s">
        <v>16</v>
      </c>
      <c r="G2037">
        <v>59</v>
      </c>
      <c r="H2037" t="s">
        <v>17</v>
      </c>
      <c r="I2037" t="s">
        <v>24</v>
      </c>
      <c r="J2037" t="s">
        <v>3367</v>
      </c>
      <c r="K2037" t="s">
        <v>178</v>
      </c>
      <c r="L2037" t="b">
        <v>1</v>
      </c>
      <c r="M2037" t="s">
        <v>21</v>
      </c>
      <c r="N2037" t="s">
        <v>22</v>
      </c>
      <c r="O2037" t="b">
        <v>1</v>
      </c>
      <c r="P2037" t="str">
        <f t="shared" si="124"/>
        <v>armed</v>
      </c>
      <c r="Q2037" t="str">
        <f t="shared" si="125"/>
        <v>Gun</v>
      </c>
      <c r="R2037" s="8" t="str">
        <f>LOOKUP(G2037,{0,1,19,30,40,50,60,70},{"null","0-18","19-29","30-39","40-49","50-59","60-69","70+"})</f>
        <v>50-59</v>
      </c>
      <c r="S2037" t="str">
        <f t="shared" si="126"/>
        <v>Not Fleeing or Blank</v>
      </c>
      <c r="T2037" t="str">
        <f t="shared" si="127"/>
        <v>NO</v>
      </c>
    </row>
    <row r="2038" spans="1:20" ht="19" x14ac:dyDescent="0.2">
      <c r="A2038">
        <v>2037</v>
      </c>
      <c r="B2038">
        <v>2267</v>
      </c>
      <c r="C2038" t="s">
        <v>3368</v>
      </c>
      <c r="D2038" s="1">
        <v>42761</v>
      </c>
      <c r="E2038" t="s">
        <v>15</v>
      </c>
      <c r="F2038" t="s">
        <v>16</v>
      </c>
      <c r="G2038">
        <v>24</v>
      </c>
      <c r="H2038" t="s">
        <v>17</v>
      </c>
      <c r="I2038" t="s">
        <v>56</v>
      </c>
      <c r="J2038" t="s">
        <v>411</v>
      </c>
      <c r="K2038" t="s">
        <v>230</v>
      </c>
      <c r="L2038" t="b">
        <v>0</v>
      </c>
      <c r="M2038" t="s">
        <v>33</v>
      </c>
      <c r="N2038" t="s">
        <v>48</v>
      </c>
      <c r="O2038" t="b">
        <v>1</v>
      </c>
      <c r="P2038" t="str">
        <f t="shared" si="124"/>
        <v>armed</v>
      </c>
      <c r="Q2038" t="str">
        <f t="shared" si="125"/>
        <v>Gun</v>
      </c>
      <c r="R2038" s="8" t="str">
        <f>LOOKUP(G2038,{0,1,19,30,40,50,60,70},{"null","0-18","19-29","30-39","40-49","50-59","60-69","70+"})</f>
        <v>19-29</v>
      </c>
      <c r="S2038" t="str">
        <f t="shared" si="126"/>
        <v>Fleeing</v>
      </c>
      <c r="T2038" t="str">
        <f t="shared" si="127"/>
        <v>YES</v>
      </c>
    </row>
    <row r="2039" spans="1:20" ht="19" hidden="1" x14ac:dyDescent="0.2">
      <c r="A2039">
        <v>2038</v>
      </c>
      <c r="B2039">
        <v>2268</v>
      </c>
      <c r="C2039" t="s">
        <v>3369</v>
      </c>
      <c r="D2039" s="1">
        <v>42761</v>
      </c>
      <c r="E2039" t="s">
        <v>15</v>
      </c>
      <c r="F2039" t="s">
        <v>1023</v>
      </c>
      <c r="G2039">
        <v>34</v>
      </c>
      <c r="H2039" t="s">
        <v>17</v>
      </c>
      <c r="I2039" t="s">
        <v>24</v>
      </c>
      <c r="J2039" t="s">
        <v>3370</v>
      </c>
      <c r="K2039" t="s">
        <v>67</v>
      </c>
      <c r="L2039" t="b">
        <v>0</v>
      </c>
      <c r="M2039" t="s">
        <v>33</v>
      </c>
      <c r="N2039" t="s">
        <v>22</v>
      </c>
      <c r="O2039" t="b">
        <v>0</v>
      </c>
      <c r="P2039" t="str">
        <f t="shared" si="124"/>
        <v>armed</v>
      </c>
      <c r="Q2039" t="str">
        <f t="shared" si="125"/>
        <v>No Gun</v>
      </c>
      <c r="R2039" s="8" t="str">
        <f>LOOKUP(G2039,{0,1,19,30,40,50,60,70},{"null","0-18","19-29","30-39","40-49","50-59","60-69","70+"})</f>
        <v>30-39</v>
      </c>
      <c r="S2039" t="str">
        <f t="shared" si="126"/>
        <v>Not Fleeing or Blank</v>
      </c>
      <c r="T2039" t="str">
        <f t="shared" si="127"/>
        <v>NO</v>
      </c>
    </row>
    <row r="2040" spans="1:20" ht="19" hidden="1" x14ac:dyDescent="0.2">
      <c r="A2040">
        <v>2039</v>
      </c>
      <c r="B2040">
        <v>2272</v>
      </c>
      <c r="C2040" t="s">
        <v>3371</v>
      </c>
      <c r="D2040" s="1">
        <v>42762</v>
      </c>
      <c r="E2040" t="s">
        <v>15</v>
      </c>
      <c r="F2040" t="s">
        <v>16</v>
      </c>
      <c r="G2040">
        <v>25</v>
      </c>
      <c r="H2040" t="s">
        <v>17</v>
      </c>
      <c r="I2040" t="s">
        <v>30</v>
      </c>
      <c r="J2040" t="s">
        <v>3372</v>
      </c>
      <c r="K2040" t="s">
        <v>37</v>
      </c>
      <c r="L2040" t="b">
        <v>1</v>
      </c>
      <c r="M2040" t="s">
        <v>21</v>
      </c>
      <c r="N2040" t="s">
        <v>22</v>
      </c>
      <c r="O2040" t="b">
        <v>1</v>
      </c>
      <c r="P2040" t="str">
        <f t="shared" si="124"/>
        <v>armed</v>
      </c>
      <c r="Q2040" t="str">
        <f t="shared" si="125"/>
        <v>Gun</v>
      </c>
      <c r="R2040" s="8" t="str">
        <f>LOOKUP(G2040,{0,1,19,30,40,50,60,70},{"null","0-18","19-29","30-39","40-49","50-59","60-69","70+"})</f>
        <v>19-29</v>
      </c>
      <c r="S2040" t="str">
        <f t="shared" si="126"/>
        <v>Not Fleeing or Blank</v>
      </c>
      <c r="T2040" t="str">
        <f t="shared" si="127"/>
        <v>NO</v>
      </c>
    </row>
    <row r="2041" spans="1:20" ht="19" hidden="1" x14ac:dyDescent="0.2">
      <c r="A2041">
        <v>2040</v>
      </c>
      <c r="B2041">
        <v>2706</v>
      </c>
      <c r="C2041" t="s">
        <v>3373</v>
      </c>
      <c r="D2041" s="1">
        <v>42763</v>
      </c>
      <c r="E2041" t="s">
        <v>15</v>
      </c>
      <c r="F2041" t="s">
        <v>35</v>
      </c>
      <c r="G2041">
        <v>48</v>
      </c>
      <c r="H2041" t="s">
        <v>17</v>
      </c>
      <c r="I2041" t="s">
        <v>24</v>
      </c>
      <c r="J2041" t="s">
        <v>2216</v>
      </c>
      <c r="K2041" t="s">
        <v>344</v>
      </c>
      <c r="L2041" t="b">
        <v>1</v>
      </c>
      <c r="M2041" t="s">
        <v>21</v>
      </c>
      <c r="N2041" t="s">
        <v>22</v>
      </c>
      <c r="O2041" t="b">
        <v>0</v>
      </c>
      <c r="P2041" t="str">
        <f t="shared" si="124"/>
        <v>armed</v>
      </c>
      <c r="Q2041" t="str">
        <f t="shared" si="125"/>
        <v>No Gun</v>
      </c>
      <c r="R2041" s="8" t="str">
        <f>LOOKUP(G2041,{0,1,19,30,40,50,60,70},{"null","0-18","19-29","30-39","40-49","50-59","60-69","70+"})</f>
        <v>40-49</v>
      </c>
      <c r="S2041" t="str">
        <f t="shared" si="126"/>
        <v>Not Fleeing or Blank</v>
      </c>
      <c r="T2041" t="str">
        <f t="shared" si="127"/>
        <v>NO</v>
      </c>
    </row>
    <row r="2042" spans="1:20" ht="19" hidden="1" x14ac:dyDescent="0.2">
      <c r="A2042">
        <v>2041</v>
      </c>
      <c r="B2042">
        <v>2707</v>
      </c>
      <c r="C2042" t="s">
        <v>3374</v>
      </c>
      <c r="D2042" s="1">
        <v>42763</v>
      </c>
      <c r="E2042" t="s">
        <v>15</v>
      </c>
      <c r="F2042" t="s">
        <v>16</v>
      </c>
      <c r="G2042">
        <v>45</v>
      </c>
      <c r="H2042" t="s">
        <v>17</v>
      </c>
      <c r="I2042" t="s">
        <v>24</v>
      </c>
      <c r="J2042" t="s">
        <v>2738</v>
      </c>
      <c r="K2042" t="s">
        <v>47</v>
      </c>
      <c r="L2042" t="b">
        <v>0</v>
      </c>
      <c r="M2042" t="s">
        <v>21</v>
      </c>
      <c r="N2042" t="s">
        <v>22</v>
      </c>
      <c r="O2042" t="b">
        <v>0</v>
      </c>
      <c r="P2042" t="str">
        <f t="shared" si="124"/>
        <v>armed</v>
      </c>
      <c r="Q2042" t="str">
        <f t="shared" si="125"/>
        <v>Gun</v>
      </c>
      <c r="R2042" s="8" t="str">
        <f>LOOKUP(G2042,{0,1,19,30,40,50,60,70},{"null","0-18","19-29","30-39","40-49","50-59","60-69","70+"})</f>
        <v>40-49</v>
      </c>
      <c r="S2042" t="str">
        <f t="shared" si="126"/>
        <v>Not Fleeing or Blank</v>
      </c>
      <c r="T2042" t="str">
        <f t="shared" si="127"/>
        <v>NO</v>
      </c>
    </row>
    <row r="2043" spans="1:20" ht="19" hidden="1" x14ac:dyDescent="0.2">
      <c r="A2043">
        <v>2042</v>
      </c>
      <c r="B2043">
        <v>2273</v>
      </c>
      <c r="C2043" t="s">
        <v>3375</v>
      </c>
      <c r="D2043" s="1">
        <v>42763</v>
      </c>
      <c r="E2043" t="s">
        <v>15</v>
      </c>
      <c r="F2043" t="s">
        <v>16</v>
      </c>
      <c r="G2043">
        <v>25</v>
      </c>
      <c r="H2043" t="s">
        <v>17</v>
      </c>
      <c r="I2043" t="s">
        <v>30</v>
      </c>
      <c r="J2043" t="s">
        <v>3376</v>
      </c>
      <c r="K2043" t="s">
        <v>64</v>
      </c>
      <c r="L2043" t="b">
        <v>0</v>
      </c>
      <c r="M2043" t="s">
        <v>21</v>
      </c>
      <c r="N2043" t="s">
        <v>48</v>
      </c>
      <c r="O2043" t="b">
        <v>0</v>
      </c>
      <c r="P2043" t="str">
        <f t="shared" si="124"/>
        <v>armed</v>
      </c>
      <c r="Q2043" t="str">
        <f t="shared" si="125"/>
        <v>Gun</v>
      </c>
      <c r="R2043" s="8" t="str">
        <f>LOOKUP(G2043,{0,1,19,30,40,50,60,70},{"null","0-18","19-29","30-39","40-49","50-59","60-69","70+"})</f>
        <v>19-29</v>
      </c>
      <c r="S2043" t="str">
        <f t="shared" si="126"/>
        <v>Fleeing</v>
      </c>
      <c r="T2043" t="str">
        <f t="shared" si="127"/>
        <v>NO</v>
      </c>
    </row>
    <row r="2044" spans="1:20" ht="19" hidden="1" x14ac:dyDescent="0.2">
      <c r="A2044">
        <v>2043</v>
      </c>
      <c r="B2044">
        <v>2274</v>
      </c>
      <c r="C2044" t="s">
        <v>3377</v>
      </c>
      <c r="D2044" s="1">
        <v>42763</v>
      </c>
      <c r="E2044" t="s">
        <v>15</v>
      </c>
      <c r="F2044" t="s">
        <v>16</v>
      </c>
      <c r="G2044">
        <v>17</v>
      </c>
      <c r="H2044" t="s">
        <v>17</v>
      </c>
      <c r="I2044" t="s">
        <v>56</v>
      </c>
      <c r="J2044" t="s">
        <v>69</v>
      </c>
      <c r="K2044" t="s">
        <v>20</v>
      </c>
      <c r="L2044" t="b">
        <v>0</v>
      </c>
      <c r="M2044" t="s">
        <v>21</v>
      </c>
      <c r="N2044" t="s">
        <v>22</v>
      </c>
      <c r="O2044" t="b">
        <v>0</v>
      </c>
      <c r="P2044" t="str">
        <f t="shared" si="124"/>
        <v>armed</v>
      </c>
      <c r="Q2044" t="str">
        <f t="shared" si="125"/>
        <v>Gun</v>
      </c>
      <c r="R2044" s="8" t="str">
        <f>LOOKUP(G2044,{0,1,19,30,40,50,60,70},{"null","0-18","19-29","30-39","40-49","50-59","60-69","70+"})</f>
        <v>0-18</v>
      </c>
      <c r="S2044" t="str">
        <f t="shared" si="126"/>
        <v>Not Fleeing or Blank</v>
      </c>
      <c r="T2044" t="str">
        <f t="shared" si="127"/>
        <v>NO</v>
      </c>
    </row>
    <row r="2045" spans="1:20" ht="19" hidden="1" x14ac:dyDescent="0.2">
      <c r="A2045">
        <v>2044</v>
      </c>
      <c r="B2045">
        <v>2271</v>
      </c>
      <c r="C2045" t="s">
        <v>3378</v>
      </c>
      <c r="D2045" s="1">
        <v>42764</v>
      </c>
      <c r="E2045" t="s">
        <v>15</v>
      </c>
      <c r="F2045" t="s">
        <v>995</v>
      </c>
      <c r="G2045">
        <v>53</v>
      </c>
      <c r="H2045" t="s">
        <v>17</v>
      </c>
      <c r="J2045" t="s">
        <v>3379</v>
      </c>
      <c r="K2045" t="s">
        <v>1184</v>
      </c>
      <c r="L2045" t="b">
        <v>1</v>
      </c>
      <c r="M2045" t="s">
        <v>21</v>
      </c>
      <c r="N2045" t="s">
        <v>22</v>
      </c>
      <c r="O2045" t="b">
        <v>0</v>
      </c>
      <c r="P2045" t="str">
        <f t="shared" si="124"/>
        <v>armed</v>
      </c>
      <c r="Q2045" t="str">
        <f t="shared" si="125"/>
        <v>No Gun</v>
      </c>
      <c r="R2045" s="8" t="str">
        <f>LOOKUP(G2045,{0,1,19,30,40,50,60,70},{"null","0-18","19-29","30-39","40-49","50-59","60-69","70+"})</f>
        <v>50-59</v>
      </c>
      <c r="S2045" t="str">
        <f t="shared" si="126"/>
        <v>Not Fleeing or Blank</v>
      </c>
      <c r="T2045" t="str">
        <f t="shared" si="127"/>
        <v>NO</v>
      </c>
    </row>
    <row r="2046" spans="1:20" ht="19" hidden="1" x14ac:dyDescent="0.2">
      <c r="A2046">
        <v>2045</v>
      </c>
      <c r="B2046">
        <v>2275</v>
      </c>
      <c r="C2046" t="s">
        <v>3380</v>
      </c>
      <c r="D2046" s="1">
        <v>42764</v>
      </c>
      <c r="E2046" t="s">
        <v>15</v>
      </c>
      <c r="F2046" t="s">
        <v>29</v>
      </c>
      <c r="G2046">
        <v>18</v>
      </c>
      <c r="H2046" t="s">
        <v>17</v>
      </c>
      <c r="I2046" t="s">
        <v>30</v>
      </c>
      <c r="J2046" t="s">
        <v>358</v>
      </c>
      <c r="K2046" t="s">
        <v>37</v>
      </c>
      <c r="L2046" t="b">
        <v>0</v>
      </c>
      <c r="M2046" t="s">
        <v>33</v>
      </c>
      <c r="N2046" t="s">
        <v>73</v>
      </c>
      <c r="O2046" t="b">
        <v>0</v>
      </c>
      <c r="P2046" t="str">
        <f t="shared" si="124"/>
        <v>unarmed or undetermined or null</v>
      </c>
      <c r="Q2046" t="str">
        <f t="shared" si="125"/>
        <v>No Gun</v>
      </c>
      <c r="R2046" s="8" t="str">
        <f>LOOKUP(G2046,{0,1,19,30,40,50,60,70},{"null","0-18","19-29","30-39","40-49","50-59","60-69","70+"})</f>
        <v>0-18</v>
      </c>
      <c r="S2046" t="str">
        <f t="shared" si="126"/>
        <v>Fleeing</v>
      </c>
      <c r="T2046" t="str">
        <f t="shared" si="127"/>
        <v>NO</v>
      </c>
    </row>
    <row r="2047" spans="1:20" ht="19" hidden="1" x14ac:dyDescent="0.2">
      <c r="A2047">
        <v>2046</v>
      </c>
      <c r="B2047">
        <v>2269</v>
      </c>
      <c r="C2047" t="s">
        <v>3381</v>
      </c>
      <c r="D2047" s="1">
        <v>42765</v>
      </c>
      <c r="E2047" t="s">
        <v>15</v>
      </c>
      <c r="F2047" t="s">
        <v>16</v>
      </c>
      <c r="G2047">
        <v>50</v>
      </c>
      <c r="H2047" t="s">
        <v>17</v>
      </c>
      <c r="I2047" t="s">
        <v>56</v>
      </c>
      <c r="J2047" t="s">
        <v>3382</v>
      </c>
      <c r="K2047" t="s">
        <v>44</v>
      </c>
      <c r="L2047" t="b">
        <v>0</v>
      </c>
      <c r="M2047" t="s">
        <v>33</v>
      </c>
      <c r="N2047" t="s">
        <v>22</v>
      </c>
      <c r="O2047" t="b">
        <v>0</v>
      </c>
      <c r="P2047" t="str">
        <f t="shared" si="124"/>
        <v>armed</v>
      </c>
      <c r="Q2047" t="str">
        <f t="shared" si="125"/>
        <v>Gun</v>
      </c>
      <c r="R2047" s="8" t="str">
        <f>LOOKUP(G2047,{0,1,19,30,40,50,60,70},{"null","0-18","19-29","30-39","40-49","50-59","60-69","70+"})</f>
        <v>50-59</v>
      </c>
      <c r="S2047" t="str">
        <f t="shared" si="126"/>
        <v>Not Fleeing or Blank</v>
      </c>
      <c r="T2047" t="str">
        <f t="shared" si="127"/>
        <v>NO</v>
      </c>
    </row>
    <row r="2048" spans="1:20" ht="19" hidden="1" x14ac:dyDescent="0.2">
      <c r="A2048">
        <v>2047</v>
      </c>
      <c r="B2048">
        <v>2270</v>
      </c>
      <c r="C2048" t="s">
        <v>3383</v>
      </c>
      <c r="D2048" s="1">
        <v>42765</v>
      </c>
      <c r="E2048" t="s">
        <v>15</v>
      </c>
      <c r="F2048" t="s">
        <v>60</v>
      </c>
      <c r="G2048">
        <v>36</v>
      </c>
      <c r="H2048" t="s">
        <v>17</v>
      </c>
      <c r="I2048" t="s">
        <v>24</v>
      </c>
      <c r="J2048" t="s">
        <v>3384</v>
      </c>
      <c r="K2048" t="s">
        <v>20</v>
      </c>
      <c r="L2048" t="b">
        <v>1</v>
      </c>
      <c r="M2048" t="s">
        <v>33</v>
      </c>
      <c r="N2048" t="s">
        <v>22</v>
      </c>
      <c r="O2048" t="b">
        <v>0</v>
      </c>
      <c r="P2048" t="str">
        <f t="shared" si="124"/>
        <v>armed</v>
      </c>
      <c r="Q2048" t="str">
        <f t="shared" si="125"/>
        <v>No Gun</v>
      </c>
      <c r="R2048" s="8" t="str">
        <f>LOOKUP(G2048,{0,1,19,30,40,50,60,70},{"null","0-18","19-29","30-39","40-49","50-59","60-69","70+"})</f>
        <v>30-39</v>
      </c>
      <c r="S2048" t="str">
        <f t="shared" si="126"/>
        <v>Not Fleeing or Blank</v>
      </c>
      <c r="T2048" t="str">
        <f t="shared" si="127"/>
        <v>NO</v>
      </c>
    </row>
    <row r="2049" spans="1:20" ht="19" hidden="1" x14ac:dyDescent="0.2">
      <c r="A2049">
        <v>2048</v>
      </c>
      <c r="B2049">
        <v>2276</v>
      </c>
      <c r="C2049" t="s">
        <v>3385</v>
      </c>
      <c r="D2049" s="1">
        <v>42765</v>
      </c>
      <c r="E2049" t="s">
        <v>28</v>
      </c>
      <c r="F2049" t="s">
        <v>1713</v>
      </c>
      <c r="G2049">
        <v>45</v>
      </c>
      <c r="H2049" t="s">
        <v>17</v>
      </c>
      <c r="I2049" t="s">
        <v>30</v>
      </c>
      <c r="J2049" t="s">
        <v>924</v>
      </c>
      <c r="K2049" t="s">
        <v>37</v>
      </c>
      <c r="L2049" t="b">
        <v>1</v>
      </c>
      <c r="M2049" t="s">
        <v>21</v>
      </c>
      <c r="N2049" t="s">
        <v>22</v>
      </c>
      <c r="O2049" t="b">
        <v>0</v>
      </c>
      <c r="P2049" t="str">
        <f t="shared" si="124"/>
        <v>armed</v>
      </c>
      <c r="Q2049" t="str">
        <f t="shared" si="125"/>
        <v>Gun</v>
      </c>
      <c r="R2049" s="8" t="str">
        <f>LOOKUP(G2049,{0,1,19,30,40,50,60,70},{"null","0-18","19-29","30-39","40-49","50-59","60-69","70+"})</f>
        <v>40-49</v>
      </c>
      <c r="S2049" t="str">
        <f t="shared" si="126"/>
        <v>Not Fleeing or Blank</v>
      </c>
      <c r="T2049" t="str">
        <f t="shared" si="127"/>
        <v>NO</v>
      </c>
    </row>
    <row r="2050" spans="1:20" ht="19" hidden="1" x14ac:dyDescent="0.2">
      <c r="A2050">
        <v>2049</v>
      </c>
      <c r="B2050">
        <v>2277</v>
      </c>
      <c r="C2050" t="s">
        <v>3386</v>
      </c>
      <c r="D2050" s="1">
        <v>42765</v>
      </c>
      <c r="E2050" t="s">
        <v>28</v>
      </c>
      <c r="F2050" t="s">
        <v>1413</v>
      </c>
      <c r="G2050">
        <v>42</v>
      </c>
      <c r="H2050" t="s">
        <v>17</v>
      </c>
      <c r="I2050" t="s">
        <v>24</v>
      </c>
      <c r="J2050" t="s">
        <v>1478</v>
      </c>
      <c r="K2050" t="s">
        <v>37</v>
      </c>
      <c r="L2050" t="b">
        <v>0</v>
      </c>
      <c r="M2050" t="s">
        <v>33</v>
      </c>
      <c r="N2050" t="s">
        <v>22</v>
      </c>
      <c r="O2050" t="b">
        <v>0</v>
      </c>
      <c r="P2050" t="str">
        <f t="shared" si="124"/>
        <v>armed</v>
      </c>
      <c r="Q2050" t="str">
        <f t="shared" si="125"/>
        <v>No Gun</v>
      </c>
      <c r="R2050" s="8" t="str">
        <f>LOOKUP(G2050,{0,1,19,30,40,50,60,70},{"null","0-18","19-29","30-39","40-49","50-59","60-69","70+"})</f>
        <v>40-49</v>
      </c>
      <c r="S2050" t="str">
        <f t="shared" si="126"/>
        <v>Not Fleeing or Blank</v>
      </c>
      <c r="T2050" t="str">
        <f t="shared" si="127"/>
        <v>NO</v>
      </c>
    </row>
    <row r="2051" spans="1:20" ht="19" hidden="1" x14ac:dyDescent="0.2">
      <c r="A2051">
        <v>2050</v>
      </c>
      <c r="B2051">
        <v>2278</v>
      </c>
      <c r="C2051" t="s">
        <v>1709</v>
      </c>
      <c r="D2051" s="1">
        <v>42766</v>
      </c>
      <c r="E2051" t="s">
        <v>28</v>
      </c>
      <c r="F2051" t="s">
        <v>60</v>
      </c>
      <c r="H2051" t="s">
        <v>17</v>
      </c>
      <c r="I2051" t="s">
        <v>56</v>
      </c>
      <c r="J2051" t="s">
        <v>3387</v>
      </c>
      <c r="K2051" t="s">
        <v>37</v>
      </c>
      <c r="L2051" t="b">
        <v>1</v>
      </c>
      <c r="M2051" t="s">
        <v>21</v>
      </c>
      <c r="N2051" t="s">
        <v>22</v>
      </c>
      <c r="O2051" t="b">
        <v>0</v>
      </c>
      <c r="P2051" t="str">
        <f t="shared" ref="P2051:P2114" si="128">IF(OR(F2051="unarmed", F2051="undetermined", F2051=""), "unarmed or undetermined or null", "armed")</f>
        <v>armed</v>
      </c>
      <c r="Q2051" t="str">
        <f t="shared" ref="Q2051:Q2114" si="129">IF(OR(F2051="BB gun",F2051="bean-bag gun",F2051="nail gun",F2051="pellet gun"),"No Gun",IF(ISNUMBER(SEARCH("gun",F2051)),"Gun","No Gun"))</f>
        <v>No Gun</v>
      </c>
      <c r="R2051" s="8" t="str">
        <f>LOOKUP(G2051,{0,1,19,30,40,50,60,70},{"null","0-18","19-29","30-39","40-49","50-59","60-69","70+"})</f>
        <v>null</v>
      </c>
      <c r="S2051" t="str">
        <f t="shared" ref="S2051:S2114" si="130">IF(OR(N2051="Not fleeing", N2051=""), "Not Fleeing or Blank", "Fleeing")</f>
        <v>Not Fleeing or Blank</v>
      </c>
      <c r="T2051" t="str">
        <f t="shared" ref="T2051:T2114" si="131">IF(AND(S2051="Fleeing", I2051="B", H2051="M"), "YES", "NO")</f>
        <v>NO</v>
      </c>
    </row>
    <row r="2052" spans="1:20" ht="19" x14ac:dyDescent="0.2">
      <c r="A2052">
        <v>2051</v>
      </c>
      <c r="B2052">
        <v>2280</v>
      </c>
      <c r="C2052" t="s">
        <v>3388</v>
      </c>
      <c r="D2052" s="1">
        <v>42767</v>
      </c>
      <c r="E2052" t="s">
        <v>15</v>
      </c>
      <c r="G2052">
        <v>23</v>
      </c>
      <c r="H2052" t="s">
        <v>17</v>
      </c>
      <c r="I2052" t="s">
        <v>56</v>
      </c>
      <c r="J2052" t="s">
        <v>750</v>
      </c>
      <c r="K2052" t="s">
        <v>64</v>
      </c>
      <c r="L2052" t="b">
        <v>0</v>
      </c>
      <c r="M2052" t="s">
        <v>21</v>
      </c>
      <c r="N2052" t="s">
        <v>48</v>
      </c>
      <c r="O2052" t="b">
        <v>0</v>
      </c>
      <c r="P2052" t="str">
        <f t="shared" si="128"/>
        <v>unarmed or undetermined or null</v>
      </c>
      <c r="Q2052" t="str">
        <f t="shared" si="129"/>
        <v>No Gun</v>
      </c>
      <c r="R2052" s="8" t="str">
        <f>LOOKUP(G2052,{0,1,19,30,40,50,60,70},{"null","0-18","19-29","30-39","40-49","50-59","60-69","70+"})</f>
        <v>19-29</v>
      </c>
      <c r="S2052" t="str">
        <f t="shared" si="130"/>
        <v>Fleeing</v>
      </c>
      <c r="T2052" t="str">
        <f t="shared" si="131"/>
        <v>YES</v>
      </c>
    </row>
    <row r="2053" spans="1:20" ht="19" x14ac:dyDescent="0.2">
      <c r="A2053">
        <v>2052</v>
      </c>
      <c r="B2053">
        <v>2301</v>
      </c>
      <c r="C2053" t="s">
        <v>3389</v>
      </c>
      <c r="D2053" s="1">
        <v>42767</v>
      </c>
      <c r="E2053" t="s">
        <v>15</v>
      </c>
      <c r="G2053">
        <v>31</v>
      </c>
      <c r="H2053" t="s">
        <v>17</v>
      </c>
      <c r="I2053" t="s">
        <v>56</v>
      </c>
      <c r="J2053" t="s">
        <v>3390</v>
      </c>
      <c r="K2053" t="s">
        <v>37</v>
      </c>
      <c r="L2053" t="b">
        <v>0</v>
      </c>
      <c r="M2053" t="s">
        <v>21</v>
      </c>
      <c r="N2053" t="s">
        <v>48</v>
      </c>
      <c r="O2053" t="b">
        <v>0</v>
      </c>
      <c r="P2053" t="str">
        <f t="shared" si="128"/>
        <v>unarmed or undetermined or null</v>
      </c>
      <c r="Q2053" t="str">
        <f t="shared" si="129"/>
        <v>No Gun</v>
      </c>
      <c r="R2053" s="8" t="str">
        <f>LOOKUP(G2053,{0,1,19,30,40,50,60,70},{"null","0-18","19-29","30-39","40-49","50-59","60-69","70+"})</f>
        <v>30-39</v>
      </c>
      <c r="S2053" t="str">
        <f t="shared" si="130"/>
        <v>Fleeing</v>
      </c>
      <c r="T2053" t="str">
        <f t="shared" si="131"/>
        <v>YES</v>
      </c>
    </row>
    <row r="2054" spans="1:20" ht="19" hidden="1" x14ac:dyDescent="0.2">
      <c r="A2054">
        <v>2053</v>
      </c>
      <c r="B2054">
        <v>2708</v>
      </c>
      <c r="C2054" t="s">
        <v>3391</v>
      </c>
      <c r="D2054" s="1">
        <v>42768</v>
      </c>
      <c r="E2054" t="s">
        <v>15</v>
      </c>
      <c r="F2054" t="s">
        <v>16</v>
      </c>
      <c r="G2054">
        <v>18</v>
      </c>
      <c r="H2054" t="s">
        <v>17</v>
      </c>
      <c r="I2054" t="s">
        <v>30</v>
      </c>
      <c r="J2054" t="s">
        <v>3392</v>
      </c>
      <c r="K2054" t="s">
        <v>64</v>
      </c>
      <c r="L2054" t="b">
        <v>0</v>
      </c>
      <c r="M2054" t="s">
        <v>77</v>
      </c>
      <c r="N2054" t="s">
        <v>22</v>
      </c>
      <c r="O2054" t="b">
        <v>0</v>
      </c>
      <c r="P2054" t="str">
        <f t="shared" si="128"/>
        <v>armed</v>
      </c>
      <c r="Q2054" t="str">
        <f t="shared" si="129"/>
        <v>Gun</v>
      </c>
      <c r="R2054" s="8" t="str">
        <f>LOOKUP(G2054,{0,1,19,30,40,50,60,70},{"null","0-18","19-29","30-39","40-49","50-59","60-69","70+"})</f>
        <v>0-18</v>
      </c>
      <c r="S2054" t="str">
        <f t="shared" si="130"/>
        <v>Not Fleeing or Blank</v>
      </c>
      <c r="T2054" t="str">
        <f t="shared" si="131"/>
        <v>NO</v>
      </c>
    </row>
    <row r="2055" spans="1:20" ht="19" hidden="1" x14ac:dyDescent="0.2">
      <c r="A2055">
        <v>2054</v>
      </c>
      <c r="B2055">
        <v>2282</v>
      </c>
      <c r="C2055" t="s">
        <v>3393</v>
      </c>
      <c r="D2055" s="1">
        <v>42768</v>
      </c>
      <c r="E2055" t="s">
        <v>15</v>
      </c>
      <c r="F2055" t="s">
        <v>35</v>
      </c>
      <c r="G2055">
        <v>26</v>
      </c>
      <c r="H2055" t="s">
        <v>17</v>
      </c>
      <c r="I2055" t="s">
        <v>24</v>
      </c>
      <c r="J2055" t="s">
        <v>1840</v>
      </c>
      <c r="K2055" t="s">
        <v>344</v>
      </c>
      <c r="L2055" t="b">
        <v>0</v>
      </c>
      <c r="M2055" t="s">
        <v>33</v>
      </c>
      <c r="N2055" t="s">
        <v>22</v>
      </c>
      <c r="O2055" t="b">
        <v>0</v>
      </c>
      <c r="P2055" t="str">
        <f t="shared" si="128"/>
        <v>armed</v>
      </c>
      <c r="Q2055" t="str">
        <f t="shared" si="129"/>
        <v>No Gun</v>
      </c>
      <c r="R2055" s="8" t="str">
        <f>LOOKUP(G2055,{0,1,19,30,40,50,60,70},{"null","0-18","19-29","30-39","40-49","50-59","60-69","70+"})</f>
        <v>19-29</v>
      </c>
      <c r="S2055" t="str">
        <f t="shared" si="130"/>
        <v>Not Fleeing or Blank</v>
      </c>
      <c r="T2055" t="str">
        <f t="shared" si="131"/>
        <v>NO</v>
      </c>
    </row>
    <row r="2056" spans="1:20" ht="19" hidden="1" x14ac:dyDescent="0.2">
      <c r="A2056">
        <v>2055</v>
      </c>
      <c r="B2056">
        <v>2302</v>
      </c>
      <c r="C2056" t="s">
        <v>3394</v>
      </c>
      <c r="D2056" s="1">
        <v>42768</v>
      </c>
      <c r="E2056" t="s">
        <v>15</v>
      </c>
      <c r="F2056" t="s">
        <v>16</v>
      </c>
      <c r="G2056">
        <v>57</v>
      </c>
      <c r="H2056" t="s">
        <v>17</v>
      </c>
      <c r="I2056" t="s">
        <v>24</v>
      </c>
      <c r="J2056" t="s">
        <v>3395</v>
      </c>
      <c r="K2056" t="s">
        <v>169</v>
      </c>
      <c r="L2056" t="b">
        <v>0</v>
      </c>
      <c r="M2056" t="s">
        <v>33</v>
      </c>
      <c r="N2056" t="s">
        <v>22</v>
      </c>
      <c r="O2056" t="b">
        <v>0</v>
      </c>
      <c r="P2056" t="str">
        <f t="shared" si="128"/>
        <v>armed</v>
      </c>
      <c r="Q2056" t="str">
        <f t="shared" si="129"/>
        <v>Gun</v>
      </c>
      <c r="R2056" s="8" t="str">
        <f>LOOKUP(G2056,{0,1,19,30,40,50,60,70},{"null","0-18","19-29","30-39","40-49","50-59","60-69","70+"})</f>
        <v>50-59</v>
      </c>
      <c r="S2056" t="str">
        <f t="shared" si="130"/>
        <v>Not Fleeing or Blank</v>
      </c>
      <c r="T2056" t="str">
        <f t="shared" si="131"/>
        <v>NO</v>
      </c>
    </row>
    <row r="2057" spans="1:20" ht="19" hidden="1" x14ac:dyDescent="0.2">
      <c r="A2057">
        <v>2056</v>
      </c>
      <c r="B2057">
        <v>2281</v>
      </c>
      <c r="C2057" t="s">
        <v>3396</v>
      </c>
      <c r="D2057" s="1">
        <v>42769</v>
      </c>
      <c r="E2057" t="s">
        <v>15</v>
      </c>
      <c r="F2057" t="s">
        <v>16</v>
      </c>
      <c r="G2057">
        <v>27</v>
      </c>
      <c r="H2057" t="s">
        <v>17</v>
      </c>
      <c r="I2057" t="s">
        <v>30</v>
      </c>
      <c r="J2057" t="s">
        <v>3397</v>
      </c>
      <c r="K2057" t="s">
        <v>37</v>
      </c>
      <c r="L2057" t="b">
        <v>0</v>
      </c>
      <c r="M2057" t="s">
        <v>21</v>
      </c>
      <c r="N2057" t="s">
        <v>48</v>
      </c>
      <c r="O2057" t="b">
        <v>0</v>
      </c>
      <c r="P2057" t="str">
        <f t="shared" si="128"/>
        <v>armed</v>
      </c>
      <c r="Q2057" t="str">
        <f t="shared" si="129"/>
        <v>Gun</v>
      </c>
      <c r="R2057" s="8" t="str">
        <f>LOOKUP(G2057,{0,1,19,30,40,50,60,70},{"null","0-18","19-29","30-39","40-49","50-59","60-69","70+"})</f>
        <v>19-29</v>
      </c>
      <c r="S2057" t="str">
        <f t="shared" si="130"/>
        <v>Fleeing</v>
      </c>
      <c r="T2057" t="str">
        <f t="shared" si="131"/>
        <v>NO</v>
      </c>
    </row>
    <row r="2058" spans="1:20" ht="19" hidden="1" x14ac:dyDescent="0.2">
      <c r="A2058">
        <v>2057</v>
      </c>
      <c r="B2058">
        <v>2285</v>
      </c>
      <c r="C2058" t="s">
        <v>3398</v>
      </c>
      <c r="D2058" s="1">
        <v>42769</v>
      </c>
      <c r="E2058" t="s">
        <v>15</v>
      </c>
      <c r="F2058" t="s">
        <v>16</v>
      </c>
      <c r="G2058">
        <v>41</v>
      </c>
      <c r="H2058" t="s">
        <v>17</v>
      </c>
      <c r="I2058" t="s">
        <v>18</v>
      </c>
      <c r="J2058" t="s">
        <v>3399</v>
      </c>
      <c r="K2058" t="s">
        <v>64</v>
      </c>
      <c r="L2058" t="b">
        <v>0</v>
      </c>
      <c r="M2058" t="s">
        <v>21</v>
      </c>
      <c r="N2058" t="s">
        <v>22</v>
      </c>
      <c r="O2058" t="b">
        <v>0</v>
      </c>
      <c r="P2058" t="str">
        <f t="shared" si="128"/>
        <v>armed</v>
      </c>
      <c r="Q2058" t="str">
        <f t="shared" si="129"/>
        <v>Gun</v>
      </c>
      <c r="R2058" s="8" t="str">
        <f>LOOKUP(G2058,{0,1,19,30,40,50,60,70},{"null","0-18","19-29","30-39","40-49","50-59","60-69","70+"})</f>
        <v>40-49</v>
      </c>
      <c r="S2058" t="str">
        <f t="shared" si="130"/>
        <v>Not Fleeing or Blank</v>
      </c>
      <c r="T2058" t="str">
        <f t="shared" si="131"/>
        <v>NO</v>
      </c>
    </row>
    <row r="2059" spans="1:20" ht="19" hidden="1" x14ac:dyDescent="0.2">
      <c r="A2059">
        <v>2058</v>
      </c>
      <c r="B2059">
        <v>2289</v>
      </c>
      <c r="C2059" t="s">
        <v>3400</v>
      </c>
      <c r="D2059" s="1">
        <v>42769</v>
      </c>
      <c r="E2059" t="s">
        <v>15</v>
      </c>
      <c r="F2059" t="s">
        <v>16</v>
      </c>
      <c r="G2059">
        <v>33</v>
      </c>
      <c r="H2059" t="s">
        <v>17</v>
      </c>
      <c r="I2059" t="s">
        <v>24</v>
      </c>
      <c r="J2059" t="s">
        <v>3115</v>
      </c>
      <c r="K2059" t="s">
        <v>251</v>
      </c>
      <c r="L2059" t="b">
        <v>0</v>
      </c>
      <c r="M2059" t="s">
        <v>21</v>
      </c>
      <c r="N2059" t="s">
        <v>22</v>
      </c>
      <c r="O2059" t="b">
        <v>1</v>
      </c>
      <c r="P2059" t="str">
        <f t="shared" si="128"/>
        <v>armed</v>
      </c>
      <c r="Q2059" t="str">
        <f t="shared" si="129"/>
        <v>Gun</v>
      </c>
      <c r="R2059" s="8" t="str">
        <f>LOOKUP(G2059,{0,1,19,30,40,50,60,70},{"null","0-18","19-29","30-39","40-49","50-59","60-69","70+"})</f>
        <v>30-39</v>
      </c>
      <c r="S2059" t="str">
        <f t="shared" si="130"/>
        <v>Not Fleeing or Blank</v>
      </c>
      <c r="T2059" t="str">
        <f t="shared" si="131"/>
        <v>NO</v>
      </c>
    </row>
    <row r="2060" spans="1:20" ht="19" x14ac:dyDescent="0.2">
      <c r="A2060">
        <v>2059</v>
      </c>
      <c r="B2060">
        <v>2294</v>
      </c>
      <c r="C2060" t="s">
        <v>3401</v>
      </c>
      <c r="D2060" s="1">
        <v>42769</v>
      </c>
      <c r="E2060" t="s">
        <v>15</v>
      </c>
      <c r="F2060" t="s">
        <v>16</v>
      </c>
      <c r="G2060">
        <v>22</v>
      </c>
      <c r="H2060" t="s">
        <v>17</v>
      </c>
      <c r="I2060" t="s">
        <v>56</v>
      </c>
      <c r="J2060" t="s">
        <v>3402</v>
      </c>
      <c r="K2060" t="s">
        <v>251</v>
      </c>
      <c r="L2060" t="b">
        <v>0</v>
      </c>
      <c r="M2060" t="s">
        <v>21</v>
      </c>
      <c r="N2060" t="s">
        <v>48</v>
      </c>
      <c r="O2060" t="b">
        <v>0</v>
      </c>
      <c r="P2060" t="str">
        <f t="shared" si="128"/>
        <v>armed</v>
      </c>
      <c r="Q2060" t="str">
        <f t="shared" si="129"/>
        <v>Gun</v>
      </c>
      <c r="R2060" s="8" t="str">
        <f>LOOKUP(G2060,{0,1,19,30,40,50,60,70},{"null","0-18","19-29","30-39","40-49","50-59","60-69","70+"})</f>
        <v>19-29</v>
      </c>
      <c r="S2060" t="str">
        <f t="shared" si="130"/>
        <v>Fleeing</v>
      </c>
      <c r="T2060" t="str">
        <f t="shared" si="131"/>
        <v>YES</v>
      </c>
    </row>
    <row r="2061" spans="1:20" ht="19" hidden="1" x14ac:dyDescent="0.2">
      <c r="A2061">
        <v>2060</v>
      </c>
      <c r="B2061">
        <v>2297</v>
      </c>
      <c r="C2061" t="s">
        <v>3403</v>
      </c>
      <c r="D2061" s="1">
        <v>42769</v>
      </c>
      <c r="E2061" t="s">
        <v>15</v>
      </c>
      <c r="F2061" t="s">
        <v>16</v>
      </c>
      <c r="G2061">
        <v>38</v>
      </c>
      <c r="H2061" t="s">
        <v>17</v>
      </c>
      <c r="I2061" t="s">
        <v>24</v>
      </c>
      <c r="J2061" t="s">
        <v>3404</v>
      </c>
      <c r="K2061" t="s">
        <v>447</v>
      </c>
      <c r="L2061" t="b">
        <v>0</v>
      </c>
      <c r="M2061" t="s">
        <v>21</v>
      </c>
      <c r="N2061" t="s">
        <v>22</v>
      </c>
      <c r="O2061" t="b">
        <v>0</v>
      </c>
      <c r="P2061" t="str">
        <f t="shared" si="128"/>
        <v>armed</v>
      </c>
      <c r="Q2061" t="str">
        <f t="shared" si="129"/>
        <v>Gun</v>
      </c>
      <c r="R2061" s="8" t="str">
        <f>LOOKUP(G2061,{0,1,19,30,40,50,60,70},{"null","0-18","19-29","30-39","40-49","50-59","60-69","70+"})</f>
        <v>30-39</v>
      </c>
      <c r="S2061" t="str">
        <f t="shared" si="130"/>
        <v>Not Fleeing or Blank</v>
      </c>
      <c r="T2061" t="str">
        <f t="shared" si="131"/>
        <v>NO</v>
      </c>
    </row>
    <row r="2062" spans="1:20" ht="19" hidden="1" x14ac:dyDescent="0.2">
      <c r="A2062">
        <v>2061</v>
      </c>
      <c r="B2062">
        <v>2298</v>
      </c>
      <c r="C2062" t="s">
        <v>3405</v>
      </c>
      <c r="D2062" s="1">
        <v>42769</v>
      </c>
      <c r="E2062" t="s">
        <v>15</v>
      </c>
      <c r="G2062">
        <v>26</v>
      </c>
      <c r="H2062" t="s">
        <v>17</v>
      </c>
      <c r="I2062" t="s">
        <v>30</v>
      </c>
      <c r="J2062" t="s">
        <v>3406</v>
      </c>
      <c r="K2062" t="s">
        <v>93</v>
      </c>
      <c r="L2062" t="b">
        <v>0</v>
      </c>
      <c r="M2062" t="s">
        <v>33</v>
      </c>
      <c r="N2062" t="s">
        <v>48</v>
      </c>
      <c r="O2062" t="b">
        <v>0</v>
      </c>
      <c r="P2062" t="str">
        <f t="shared" si="128"/>
        <v>unarmed or undetermined or null</v>
      </c>
      <c r="Q2062" t="str">
        <f t="shared" si="129"/>
        <v>No Gun</v>
      </c>
      <c r="R2062" s="8" t="str">
        <f>LOOKUP(G2062,{0,1,19,30,40,50,60,70},{"null","0-18","19-29","30-39","40-49","50-59","60-69","70+"})</f>
        <v>19-29</v>
      </c>
      <c r="S2062" t="str">
        <f t="shared" si="130"/>
        <v>Fleeing</v>
      </c>
      <c r="T2062" t="str">
        <f t="shared" si="131"/>
        <v>NO</v>
      </c>
    </row>
    <row r="2063" spans="1:20" ht="19" hidden="1" x14ac:dyDescent="0.2">
      <c r="A2063">
        <v>2062</v>
      </c>
      <c r="B2063">
        <v>2299</v>
      </c>
      <c r="C2063" t="s">
        <v>3407</v>
      </c>
      <c r="D2063" s="1">
        <v>42769</v>
      </c>
      <c r="E2063" t="s">
        <v>15</v>
      </c>
      <c r="F2063" t="s">
        <v>16</v>
      </c>
      <c r="G2063">
        <v>45</v>
      </c>
      <c r="H2063" t="s">
        <v>17</v>
      </c>
      <c r="I2063" t="s">
        <v>24</v>
      </c>
      <c r="J2063" t="s">
        <v>1686</v>
      </c>
      <c r="K2063" t="s">
        <v>64</v>
      </c>
      <c r="L2063" t="b">
        <v>0</v>
      </c>
      <c r="M2063" t="s">
        <v>33</v>
      </c>
      <c r="N2063" t="s">
        <v>22</v>
      </c>
      <c r="O2063" t="b">
        <v>0</v>
      </c>
      <c r="P2063" t="str">
        <f t="shared" si="128"/>
        <v>armed</v>
      </c>
      <c r="Q2063" t="str">
        <f t="shared" si="129"/>
        <v>Gun</v>
      </c>
      <c r="R2063" s="8" t="str">
        <f>LOOKUP(G2063,{0,1,19,30,40,50,60,70},{"null","0-18","19-29","30-39","40-49","50-59","60-69","70+"})</f>
        <v>40-49</v>
      </c>
      <c r="S2063" t="str">
        <f t="shared" si="130"/>
        <v>Not Fleeing or Blank</v>
      </c>
      <c r="T2063" t="str">
        <f t="shared" si="131"/>
        <v>NO</v>
      </c>
    </row>
    <row r="2064" spans="1:20" ht="19" hidden="1" x14ac:dyDescent="0.2">
      <c r="A2064">
        <v>2063</v>
      </c>
      <c r="B2064">
        <v>2348</v>
      </c>
      <c r="C2064" t="s">
        <v>3408</v>
      </c>
      <c r="D2064" s="1">
        <v>42770</v>
      </c>
      <c r="E2064" t="s">
        <v>15</v>
      </c>
      <c r="F2064" t="s">
        <v>29</v>
      </c>
      <c r="G2064">
        <v>23</v>
      </c>
      <c r="H2064" t="s">
        <v>17</v>
      </c>
      <c r="I2064" t="s">
        <v>30</v>
      </c>
      <c r="J2064" t="s">
        <v>3409</v>
      </c>
      <c r="K2064" t="s">
        <v>230</v>
      </c>
      <c r="L2064" t="b">
        <v>0</v>
      </c>
      <c r="M2064" t="s">
        <v>33</v>
      </c>
      <c r="N2064" t="s">
        <v>22</v>
      </c>
      <c r="O2064" t="b">
        <v>0</v>
      </c>
      <c r="P2064" t="str">
        <f t="shared" si="128"/>
        <v>unarmed or undetermined or null</v>
      </c>
      <c r="Q2064" t="str">
        <f t="shared" si="129"/>
        <v>No Gun</v>
      </c>
      <c r="R2064" s="8" t="str">
        <f>LOOKUP(G2064,{0,1,19,30,40,50,60,70},{"null","0-18","19-29","30-39","40-49","50-59","60-69","70+"})</f>
        <v>19-29</v>
      </c>
      <c r="S2064" t="str">
        <f t="shared" si="130"/>
        <v>Not Fleeing or Blank</v>
      </c>
      <c r="T2064" t="str">
        <f t="shared" si="131"/>
        <v>NO</v>
      </c>
    </row>
    <row r="2065" spans="1:20" ht="19" hidden="1" x14ac:dyDescent="0.2">
      <c r="A2065">
        <v>2064</v>
      </c>
      <c r="B2065">
        <v>2288</v>
      </c>
      <c r="C2065" t="s">
        <v>3410</v>
      </c>
      <c r="D2065" s="1">
        <v>42770</v>
      </c>
      <c r="E2065" t="s">
        <v>15</v>
      </c>
      <c r="F2065" t="s">
        <v>16</v>
      </c>
      <c r="G2065">
        <v>68</v>
      </c>
      <c r="H2065" t="s">
        <v>17</v>
      </c>
      <c r="I2065" t="s">
        <v>56</v>
      </c>
      <c r="J2065" t="s">
        <v>282</v>
      </c>
      <c r="K2065" t="s">
        <v>109</v>
      </c>
      <c r="L2065" t="b">
        <v>0</v>
      </c>
      <c r="M2065" t="s">
        <v>21</v>
      </c>
      <c r="N2065" t="s">
        <v>22</v>
      </c>
      <c r="O2065" t="b">
        <v>0</v>
      </c>
      <c r="P2065" t="str">
        <f t="shared" si="128"/>
        <v>armed</v>
      </c>
      <c r="Q2065" t="str">
        <f t="shared" si="129"/>
        <v>Gun</v>
      </c>
      <c r="R2065" s="8" t="str">
        <f>LOOKUP(G2065,{0,1,19,30,40,50,60,70},{"null","0-18","19-29","30-39","40-49","50-59","60-69","70+"})</f>
        <v>60-69</v>
      </c>
      <c r="S2065" t="str">
        <f t="shared" si="130"/>
        <v>Not Fleeing or Blank</v>
      </c>
      <c r="T2065" t="str">
        <f t="shared" si="131"/>
        <v>NO</v>
      </c>
    </row>
    <row r="2066" spans="1:20" ht="19" hidden="1" x14ac:dyDescent="0.2">
      <c r="A2066">
        <v>2065</v>
      </c>
      <c r="B2066">
        <v>2293</v>
      </c>
      <c r="C2066" t="s">
        <v>3411</v>
      </c>
      <c r="D2066" s="1">
        <v>42770</v>
      </c>
      <c r="E2066" t="s">
        <v>15</v>
      </c>
      <c r="F2066" t="s">
        <v>16</v>
      </c>
      <c r="G2066">
        <v>56</v>
      </c>
      <c r="H2066" t="s">
        <v>17</v>
      </c>
      <c r="I2066" t="s">
        <v>24</v>
      </c>
      <c r="J2066" t="s">
        <v>3412</v>
      </c>
      <c r="K2066" t="s">
        <v>169</v>
      </c>
      <c r="L2066" t="b">
        <v>1</v>
      </c>
      <c r="M2066" t="s">
        <v>21</v>
      </c>
      <c r="N2066" t="s">
        <v>22</v>
      </c>
      <c r="O2066" t="b">
        <v>0</v>
      </c>
      <c r="P2066" t="str">
        <f t="shared" si="128"/>
        <v>armed</v>
      </c>
      <c r="Q2066" t="str">
        <f t="shared" si="129"/>
        <v>Gun</v>
      </c>
      <c r="R2066" s="8" t="str">
        <f>LOOKUP(G2066,{0,1,19,30,40,50,60,70},{"null","0-18","19-29","30-39","40-49","50-59","60-69","70+"})</f>
        <v>50-59</v>
      </c>
      <c r="S2066" t="str">
        <f t="shared" si="130"/>
        <v>Not Fleeing or Blank</v>
      </c>
      <c r="T2066" t="str">
        <f t="shared" si="131"/>
        <v>NO</v>
      </c>
    </row>
    <row r="2067" spans="1:20" ht="19" hidden="1" x14ac:dyDescent="0.2">
      <c r="A2067">
        <v>2066</v>
      </c>
      <c r="B2067">
        <v>2283</v>
      </c>
      <c r="C2067" t="s">
        <v>3413</v>
      </c>
      <c r="D2067" s="1">
        <v>42771</v>
      </c>
      <c r="E2067" t="s">
        <v>15</v>
      </c>
      <c r="F2067" t="s">
        <v>29</v>
      </c>
      <c r="G2067">
        <v>45</v>
      </c>
      <c r="H2067" t="s">
        <v>17</v>
      </c>
      <c r="I2067" t="s">
        <v>56</v>
      </c>
      <c r="J2067" t="s">
        <v>135</v>
      </c>
      <c r="K2067" t="s">
        <v>37</v>
      </c>
      <c r="L2067" t="b">
        <v>1</v>
      </c>
      <c r="M2067" t="s">
        <v>21</v>
      </c>
      <c r="N2067" t="s">
        <v>22</v>
      </c>
      <c r="O2067" t="b">
        <v>0</v>
      </c>
      <c r="P2067" t="str">
        <f t="shared" si="128"/>
        <v>unarmed or undetermined or null</v>
      </c>
      <c r="Q2067" t="str">
        <f t="shared" si="129"/>
        <v>No Gun</v>
      </c>
      <c r="R2067" s="8" t="str">
        <f>LOOKUP(G2067,{0,1,19,30,40,50,60,70},{"null","0-18","19-29","30-39","40-49","50-59","60-69","70+"})</f>
        <v>40-49</v>
      </c>
      <c r="S2067" t="str">
        <f t="shared" si="130"/>
        <v>Not Fleeing or Blank</v>
      </c>
      <c r="T2067" t="str">
        <f t="shared" si="131"/>
        <v>NO</v>
      </c>
    </row>
    <row r="2068" spans="1:20" ht="19" hidden="1" x14ac:dyDescent="0.2">
      <c r="A2068">
        <v>2067</v>
      </c>
      <c r="B2068">
        <v>2286</v>
      </c>
      <c r="C2068" t="s">
        <v>3414</v>
      </c>
      <c r="D2068" s="1">
        <v>42771</v>
      </c>
      <c r="E2068" t="s">
        <v>15</v>
      </c>
      <c r="F2068" t="s">
        <v>16</v>
      </c>
      <c r="G2068">
        <v>41</v>
      </c>
      <c r="H2068" t="s">
        <v>17</v>
      </c>
      <c r="I2068" t="s">
        <v>56</v>
      </c>
      <c r="J2068" t="s">
        <v>3415</v>
      </c>
      <c r="K2068" t="s">
        <v>67</v>
      </c>
      <c r="L2068" t="b">
        <v>1</v>
      </c>
      <c r="M2068" t="s">
        <v>21</v>
      </c>
      <c r="N2068" t="s">
        <v>22</v>
      </c>
      <c r="O2068" t="b">
        <v>1</v>
      </c>
      <c r="P2068" t="str">
        <f t="shared" si="128"/>
        <v>armed</v>
      </c>
      <c r="Q2068" t="str">
        <f t="shared" si="129"/>
        <v>Gun</v>
      </c>
      <c r="R2068" s="8" t="str">
        <f>LOOKUP(G2068,{0,1,19,30,40,50,60,70},{"null","0-18","19-29","30-39","40-49","50-59","60-69","70+"})</f>
        <v>40-49</v>
      </c>
      <c r="S2068" t="str">
        <f t="shared" si="130"/>
        <v>Not Fleeing or Blank</v>
      </c>
      <c r="T2068" t="str">
        <f t="shared" si="131"/>
        <v>NO</v>
      </c>
    </row>
    <row r="2069" spans="1:20" ht="19" hidden="1" x14ac:dyDescent="0.2">
      <c r="A2069">
        <v>2068</v>
      </c>
      <c r="B2069">
        <v>2300</v>
      </c>
      <c r="C2069" t="s">
        <v>3416</v>
      </c>
      <c r="D2069" s="1">
        <v>42771</v>
      </c>
      <c r="E2069" t="s">
        <v>15</v>
      </c>
      <c r="G2069">
        <v>33</v>
      </c>
      <c r="H2069" t="s">
        <v>17</v>
      </c>
      <c r="I2069" t="s">
        <v>30</v>
      </c>
      <c r="J2069" t="s">
        <v>180</v>
      </c>
      <c r="K2069" t="s">
        <v>41</v>
      </c>
      <c r="L2069" t="b">
        <v>0</v>
      </c>
      <c r="M2069" t="s">
        <v>33</v>
      </c>
      <c r="N2069" t="s">
        <v>22</v>
      </c>
      <c r="O2069" t="b">
        <v>1</v>
      </c>
      <c r="P2069" t="str">
        <f t="shared" si="128"/>
        <v>unarmed or undetermined or null</v>
      </c>
      <c r="Q2069" t="str">
        <f t="shared" si="129"/>
        <v>No Gun</v>
      </c>
      <c r="R2069" s="8" t="str">
        <f>LOOKUP(G2069,{0,1,19,30,40,50,60,70},{"null","0-18","19-29","30-39","40-49","50-59","60-69","70+"})</f>
        <v>30-39</v>
      </c>
      <c r="S2069" t="str">
        <f t="shared" si="130"/>
        <v>Not Fleeing or Blank</v>
      </c>
      <c r="T2069" t="str">
        <f t="shared" si="131"/>
        <v>NO</v>
      </c>
    </row>
    <row r="2070" spans="1:20" ht="19" hidden="1" x14ac:dyDescent="0.2">
      <c r="A2070">
        <v>2069</v>
      </c>
      <c r="B2070">
        <v>2305</v>
      </c>
      <c r="C2070" t="s">
        <v>3417</v>
      </c>
      <c r="D2070" s="1">
        <v>42772</v>
      </c>
      <c r="E2070" t="s">
        <v>15</v>
      </c>
      <c r="F2070" t="s">
        <v>35</v>
      </c>
      <c r="G2070">
        <v>22</v>
      </c>
      <c r="H2070" t="s">
        <v>17</v>
      </c>
      <c r="I2070" t="s">
        <v>56</v>
      </c>
      <c r="J2070" t="s">
        <v>470</v>
      </c>
      <c r="K2070" t="s">
        <v>169</v>
      </c>
      <c r="L2070" t="b">
        <v>0</v>
      </c>
      <c r="M2070" t="s">
        <v>21</v>
      </c>
      <c r="N2070" t="s">
        <v>22</v>
      </c>
      <c r="O2070" t="b">
        <v>0</v>
      </c>
      <c r="P2070" t="str">
        <f t="shared" si="128"/>
        <v>armed</v>
      </c>
      <c r="Q2070" t="str">
        <f t="shared" si="129"/>
        <v>No Gun</v>
      </c>
      <c r="R2070" s="8" t="str">
        <f>LOOKUP(G2070,{0,1,19,30,40,50,60,70},{"null","0-18","19-29","30-39","40-49","50-59","60-69","70+"})</f>
        <v>19-29</v>
      </c>
      <c r="S2070" t="str">
        <f t="shared" si="130"/>
        <v>Not Fleeing or Blank</v>
      </c>
      <c r="T2070" t="str">
        <f t="shared" si="131"/>
        <v>NO</v>
      </c>
    </row>
    <row r="2071" spans="1:20" ht="19" hidden="1" x14ac:dyDescent="0.2">
      <c r="A2071">
        <v>2070</v>
      </c>
      <c r="B2071">
        <v>2306</v>
      </c>
      <c r="C2071" t="s">
        <v>3418</v>
      </c>
      <c r="D2071" s="1">
        <v>42772</v>
      </c>
      <c r="E2071" t="s">
        <v>15</v>
      </c>
      <c r="F2071" t="s">
        <v>16</v>
      </c>
      <c r="G2071">
        <v>50</v>
      </c>
      <c r="H2071" t="s">
        <v>17</v>
      </c>
      <c r="I2071" t="s">
        <v>56</v>
      </c>
      <c r="J2071" t="s">
        <v>3419</v>
      </c>
      <c r="K2071" t="s">
        <v>41</v>
      </c>
      <c r="L2071" t="b">
        <v>1</v>
      </c>
      <c r="M2071" t="s">
        <v>21</v>
      </c>
      <c r="N2071" t="s">
        <v>22</v>
      </c>
      <c r="O2071" t="b">
        <v>0</v>
      </c>
      <c r="P2071" t="str">
        <f t="shared" si="128"/>
        <v>armed</v>
      </c>
      <c r="Q2071" t="str">
        <f t="shared" si="129"/>
        <v>Gun</v>
      </c>
      <c r="R2071" s="8" t="str">
        <f>LOOKUP(G2071,{0,1,19,30,40,50,60,70},{"null","0-18","19-29","30-39","40-49","50-59","60-69","70+"})</f>
        <v>50-59</v>
      </c>
      <c r="S2071" t="str">
        <f t="shared" si="130"/>
        <v>Not Fleeing or Blank</v>
      </c>
      <c r="T2071" t="str">
        <f t="shared" si="131"/>
        <v>NO</v>
      </c>
    </row>
    <row r="2072" spans="1:20" ht="19" hidden="1" x14ac:dyDescent="0.2">
      <c r="A2072">
        <v>2071</v>
      </c>
      <c r="B2072">
        <v>2287</v>
      </c>
      <c r="C2072" t="s">
        <v>3420</v>
      </c>
      <c r="D2072" s="1">
        <v>42772</v>
      </c>
      <c r="E2072" t="s">
        <v>28</v>
      </c>
      <c r="F2072" t="s">
        <v>60</v>
      </c>
      <c r="G2072">
        <v>52</v>
      </c>
      <c r="H2072" t="s">
        <v>17</v>
      </c>
      <c r="I2072" t="s">
        <v>30</v>
      </c>
      <c r="J2072" t="s">
        <v>3421</v>
      </c>
      <c r="K2072" t="s">
        <v>37</v>
      </c>
      <c r="L2072" t="b">
        <v>1</v>
      </c>
      <c r="M2072" t="s">
        <v>21</v>
      </c>
      <c r="N2072" t="s">
        <v>73</v>
      </c>
      <c r="O2072" t="b">
        <v>0</v>
      </c>
      <c r="P2072" t="str">
        <f t="shared" si="128"/>
        <v>armed</v>
      </c>
      <c r="Q2072" t="str">
        <f t="shared" si="129"/>
        <v>No Gun</v>
      </c>
      <c r="R2072" s="8" t="str">
        <f>LOOKUP(G2072,{0,1,19,30,40,50,60,70},{"null","0-18","19-29","30-39","40-49","50-59","60-69","70+"})</f>
        <v>50-59</v>
      </c>
      <c r="S2072" t="str">
        <f t="shared" si="130"/>
        <v>Fleeing</v>
      </c>
      <c r="T2072" t="str">
        <f t="shared" si="131"/>
        <v>NO</v>
      </c>
    </row>
    <row r="2073" spans="1:20" ht="19" hidden="1" x14ac:dyDescent="0.2">
      <c r="A2073">
        <v>2072</v>
      </c>
      <c r="B2073">
        <v>2308</v>
      </c>
      <c r="C2073" t="s">
        <v>3422</v>
      </c>
      <c r="D2073" s="1">
        <v>42773</v>
      </c>
      <c r="E2073" t="s">
        <v>28</v>
      </c>
      <c r="F2073" t="s">
        <v>2741</v>
      </c>
      <c r="G2073">
        <v>18</v>
      </c>
      <c r="H2073" t="s">
        <v>17</v>
      </c>
      <c r="I2073" t="s">
        <v>24</v>
      </c>
      <c r="J2073" t="s">
        <v>3423</v>
      </c>
      <c r="K2073" t="s">
        <v>278</v>
      </c>
      <c r="L2073" t="b">
        <v>0</v>
      </c>
      <c r="M2073" t="s">
        <v>33</v>
      </c>
      <c r="N2073" t="s">
        <v>22</v>
      </c>
      <c r="O2073" t="b">
        <v>0</v>
      </c>
      <c r="P2073" t="str">
        <f t="shared" si="128"/>
        <v>armed</v>
      </c>
      <c r="Q2073" t="str">
        <f t="shared" si="129"/>
        <v>No Gun</v>
      </c>
      <c r="R2073" s="8" t="str">
        <f>LOOKUP(G2073,{0,1,19,30,40,50,60,70},{"null","0-18","19-29","30-39","40-49","50-59","60-69","70+"})</f>
        <v>0-18</v>
      </c>
      <c r="S2073" t="str">
        <f t="shared" si="130"/>
        <v>Not Fleeing or Blank</v>
      </c>
      <c r="T2073" t="str">
        <f t="shared" si="131"/>
        <v>NO</v>
      </c>
    </row>
    <row r="2074" spans="1:20" ht="19" hidden="1" x14ac:dyDescent="0.2">
      <c r="A2074">
        <v>2073</v>
      </c>
      <c r="B2074">
        <v>2309</v>
      </c>
      <c r="C2074" t="s">
        <v>3424</v>
      </c>
      <c r="D2074" s="1">
        <v>42773</v>
      </c>
      <c r="E2074" t="s">
        <v>15</v>
      </c>
      <c r="F2074" t="s">
        <v>16</v>
      </c>
      <c r="G2074">
        <v>35</v>
      </c>
      <c r="H2074" t="s">
        <v>17</v>
      </c>
      <c r="I2074" t="s">
        <v>24</v>
      </c>
      <c r="J2074" t="s">
        <v>3425</v>
      </c>
      <c r="K2074" t="s">
        <v>242</v>
      </c>
      <c r="L2074" t="b">
        <v>1</v>
      </c>
      <c r="M2074" t="s">
        <v>21</v>
      </c>
      <c r="N2074" t="s">
        <v>48</v>
      </c>
      <c r="O2074" t="b">
        <v>0</v>
      </c>
      <c r="P2074" t="str">
        <f t="shared" si="128"/>
        <v>armed</v>
      </c>
      <c r="Q2074" t="str">
        <f t="shared" si="129"/>
        <v>Gun</v>
      </c>
      <c r="R2074" s="8" t="str">
        <f>LOOKUP(G2074,{0,1,19,30,40,50,60,70},{"null","0-18","19-29","30-39","40-49","50-59","60-69","70+"})</f>
        <v>30-39</v>
      </c>
      <c r="S2074" t="str">
        <f t="shared" si="130"/>
        <v>Fleeing</v>
      </c>
      <c r="T2074" t="str">
        <f t="shared" si="131"/>
        <v>NO</v>
      </c>
    </row>
    <row r="2075" spans="1:20" ht="19" x14ac:dyDescent="0.2">
      <c r="A2075">
        <v>2074</v>
      </c>
      <c r="B2075">
        <v>2310</v>
      </c>
      <c r="C2075" t="s">
        <v>3426</v>
      </c>
      <c r="D2075" s="1">
        <v>42773</v>
      </c>
      <c r="E2075" t="s">
        <v>15</v>
      </c>
      <c r="F2075" t="s">
        <v>16</v>
      </c>
      <c r="G2075">
        <v>18</v>
      </c>
      <c r="H2075" t="s">
        <v>17</v>
      </c>
      <c r="I2075" t="s">
        <v>56</v>
      </c>
      <c r="J2075" t="s">
        <v>177</v>
      </c>
      <c r="K2075" t="s">
        <v>178</v>
      </c>
      <c r="L2075" t="b">
        <v>0</v>
      </c>
      <c r="M2075" t="s">
        <v>33</v>
      </c>
      <c r="N2075" t="s">
        <v>442</v>
      </c>
      <c r="O2075" t="b">
        <v>1</v>
      </c>
      <c r="P2075" t="str">
        <f t="shared" si="128"/>
        <v>armed</v>
      </c>
      <c r="Q2075" t="str">
        <f t="shared" si="129"/>
        <v>Gun</v>
      </c>
      <c r="R2075" s="8" t="str">
        <f>LOOKUP(G2075,{0,1,19,30,40,50,60,70},{"null","0-18","19-29","30-39","40-49","50-59","60-69","70+"})</f>
        <v>0-18</v>
      </c>
      <c r="S2075" t="str">
        <f t="shared" si="130"/>
        <v>Fleeing</v>
      </c>
      <c r="T2075" t="str">
        <f t="shared" si="131"/>
        <v>YES</v>
      </c>
    </row>
    <row r="2076" spans="1:20" ht="19" hidden="1" x14ac:dyDescent="0.2">
      <c r="A2076">
        <v>2075</v>
      </c>
      <c r="B2076">
        <v>2312</v>
      </c>
      <c r="C2076" t="s">
        <v>3427</v>
      </c>
      <c r="D2076" s="1">
        <v>42773</v>
      </c>
      <c r="E2076" t="s">
        <v>15</v>
      </c>
      <c r="F2076" t="s">
        <v>16</v>
      </c>
      <c r="G2076">
        <v>34</v>
      </c>
      <c r="H2076" t="s">
        <v>17</v>
      </c>
      <c r="I2076" t="s">
        <v>24</v>
      </c>
      <c r="J2076" t="s">
        <v>3428</v>
      </c>
      <c r="K2076" t="s">
        <v>67</v>
      </c>
      <c r="L2076" t="b">
        <v>0</v>
      </c>
      <c r="M2076" t="s">
        <v>21</v>
      </c>
      <c r="N2076" t="s">
        <v>22</v>
      </c>
      <c r="O2076" t="b">
        <v>0</v>
      </c>
      <c r="P2076" t="str">
        <f t="shared" si="128"/>
        <v>armed</v>
      </c>
      <c r="Q2076" t="str">
        <f t="shared" si="129"/>
        <v>Gun</v>
      </c>
      <c r="R2076" s="8" t="str">
        <f>LOOKUP(G2076,{0,1,19,30,40,50,60,70},{"null","0-18","19-29","30-39","40-49","50-59","60-69","70+"})</f>
        <v>30-39</v>
      </c>
      <c r="S2076" t="str">
        <f t="shared" si="130"/>
        <v>Not Fleeing or Blank</v>
      </c>
      <c r="T2076" t="str">
        <f t="shared" si="131"/>
        <v>NO</v>
      </c>
    </row>
    <row r="2077" spans="1:20" ht="19" hidden="1" x14ac:dyDescent="0.2">
      <c r="A2077">
        <v>2076</v>
      </c>
      <c r="B2077">
        <v>2347</v>
      </c>
      <c r="C2077" t="s">
        <v>3429</v>
      </c>
      <c r="D2077" s="1">
        <v>42773</v>
      </c>
      <c r="E2077" t="s">
        <v>15</v>
      </c>
      <c r="G2077">
        <v>51</v>
      </c>
      <c r="H2077" t="s">
        <v>17</v>
      </c>
      <c r="I2077" t="s">
        <v>24</v>
      </c>
      <c r="J2077" t="s">
        <v>1133</v>
      </c>
      <c r="K2077" t="s">
        <v>146</v>
      </c>
      <c r="L2077" t="b">
        <v>0</v>
      </c>
      <c r="M2077" t="s">
        <v>33</v>
      </c>
      <c r="O2077" t="b">
        <v>0</v>
      </c>
      <c r="P2077" t="str">
        <f t="shared" si="128"/>
        <v>unarmed or undetermined or null</v>
      </c>
      <c r="Q2077" t="str">
        <f t="shared" si="129"/>
        <v>No Gun</v>
      </c>
      <c r="R2077" s="8" t="str">
        <f>LOOKUP(G2077,{0,1,19,30,40,50,60,70},{"null","0-18","19-29","30-39","40-49","50-59","60-69","70+"})</f>
        <v>50-59</v>
      </c>
      <c r="S2077" t="str">
        <f t="shared" si="130"/>
        <v>Not Fleeing or Blank</v>
      </c>
      <c r="T2077" t="str">
        <f t="shared" si="131"/>
        <v>NO</v>
      </c>
    </row>
    <row r="2078" spans="1:20" ht="19" hidden="1" x14ac:dyDescent="0.2">
      <c r="A2078">
        <v>2077</v>
      </c>
      <c r="B2078">
        <v>2307</v>
      </c>
      <c r="C2078" t="s">
        <v>3430</v>
      </c>
      <c r="D2078" s="1">
        <v>42774</v>
      </c>
      <c r="E2078" t="s">
        <v>15</v>
      </c>
      <c r="F2078" t="s">
        <v>16</v>
      </c>
      <c r="G2078">
        <v>29</v>
      </c>
      <c r="H2078" t="s">
        <v>17</v>
      </c>
      <c r="I2078" t="s">
        <v>24</v>
      </c>
      <c r="J2078" t="s">
        <v>3015</v>
      </c>
      <c r="K2078" t="s">
        <v>122</v>
      </c>
      <c r="L2078" t="b">
        <v>0</v>
      </c>
      <c r="M2078" t="s">
        <v>33</v>
      </c>
      <c r="N2078" t="s">
        <v>22</v>
      </c>
      <c r="O2078" t="b">
        <v>0</v>
      </c>
      <c r="P2078" t="str">
        <f t="shared" si="128"/>
        <v>armed</v>
      </c>
      <c r="Q2078" t="str">
        <f t="shared" si="129"/>
        <v>Gun</v>
      </c>
      <c r="R2078" s="8" t="str">
        <f>LOOKUP(G2078,{0,1,19,30,40,50,60,70},{"null","0-18","19-29","30-39","40-49","50-59","60-69","70+"})</f>
        <v>19-29</v>
      </c>
      <c r="S2078" t="str">
        <f t="shared" si="130"/>
        <v>Not Fleeing or Blank</v>
      </c>
      <c r="T2078" t="str">
        <f t="shared" si="131"/>
        <v>NO</v>
      </c>
    </row>
    <row r="2079" spans="1:20" ht="19" hidden="1" x14ac:dyDescent="0.2">
      <c r="A2079">
        <v>2078</v>
      </c>
      <c r="B2079">
        <v>2314</v>
      </c>
      <c r="C2079" t="s">
        <v>3431</v>
      </c>
      <c r="D2079" s="1">
        <v>42774</v>
      </c>
      <c r="E2079" t="s">
        <v>15</v>
      </c>
      <c r="F2079" t="s">
        <v>60</v>
      </c>
      <c r="G2079">
        <v>34</v>
      </c>
      <c r="H2079" t="s">
        <v>17</v>
      </c>
      <c r="I2079" t="s">
        <v>192</v>
      </c>
      <c r="J2079" t="s">
        <v>3432</v>
      </c>
      <c r="K2079" t="s">
        <v>44</v>
      </c>
      <c r="L2079" t="b">
        <v>0</v>
      </c>
      <c r="M2079" t="s">
        <v>33</v>
      </c>
      <c r="O2079" t="b">
        <v>0</v>
      </c>
      <c r="P2079" t="str">
        <f t="shared" si="128"/>
        <v>armed</v>
      </c>
      <c r="Q2079" t="str">
        <f t="shared" si="129"/>
        <v>No Gun</v>
      </c>
      <c r="R2079" s="8" t="str">
        <f>LOOKUP(G2079,{0,1,19,30,40,50,60,70},{"null","0-18","19-29","30-39","40-49","50-59","60-69","70+"})</f>
        <v>30-39</v>
      </c>
      <c r="S2079" t="str">
        <f t="shared" si="130"/>
        <v>Not Fleeing or Blank</v>
      </c>
      <c r="T2079" t="str">
        <f t="shared" si="131"/>
        <v>NO</v>
      </c>
    </row>
    <row r="2080" spans="1:20" ht="19" x14ac:dyDescent="0.2">
      <c r="A2080">
        <v>2079</v>
      </c>
      <c r="B2080">
        <v>2343</v>
      </c>
      <c r="C2080" t="s">
        <v>3433</v>
      </c>
      <c r="D2080" s="1">
        <v>42774</v>
      </c>
      <c r="E2080" t="s">
        <v>15</v>
      </c>
      <c r="F2080" t="s">
        <v>29</v>
      </c>
      <c r="G2080">
        <v>25</v>
      </c>
      <c r="H2080" t="s">
        <v>17</v>
      </c>
      <c r="I2080" t="s">
        <v>56</v>
      </c>
      <c r="J2080" t="s">
        <v>619</v>
      </c>
      <c r="K2080" t="s">
        <v>93</v>
      </c>
      <c r="L2080" t="b">
        <v>0</v>
      </c>
      <c r="M2080" t="s">
        <v>33</v>
      </c>
      <c r="N2080" t="s">
        <v>73</v>
      </c>
      <c r="O2080" t="b">
        <v>0</v>
      </c>
      <c r="P2080" t="str">
        <f t="shared" si="128"/>
        <v>unarmed or undetermined or null</v>
      </c>
      <c r="Q2080" t="str">
        <f t="shared" si="129"/>
        <v>No Gun</v>
      </c>
      <c r="R2080" s="8" t="str">
        <f>LOOKUP(G2080,{0,1,19,30,40,50,60,70},{"null","0-18","19-29","30-39","40-49","50-59","60-69","70+"})</f>
        <v>19-29</v>
      </c>
      <c r="S2080" t="str">
        <f t="shared" si="130"/>
        <v>Fleeing</v>
      </c>
      <c r="T2080" t="str">
        <f t="shared" si="131"/>
        <v>YES</v>
      </c>
    </row>
    <row r="2081" spans="1:20" ht="19" hidden="1" x14ac:dyDescent="0.2">
      <c r="A2081">
        <v>2080</v>
      </c>
      <c r="B2081">
        <v>2313</v>
      </c>
      <c r="C2081" t="s">
        <v>3434</v>
      </c>
      <c r="D2081" s="1">
        <v>42775</v>
      </c>
      <c r="E2081" t="s">
        <v>28</v>
      </c>
      <c r="F2081" t="s">
        <v>29</v>
      </c>
      <c r="G2081">
        <v>26</v>
      </c>
      <c r="H2081" t="s">
        <v>17</v>
      </c>
      <c r="I2081" t="s">
        <v>24</v>
      </c>
      <c r="J2081" t="s">
        <v>3435</v>
      </c>
      <c r="K2081" t="s">
        <v>67</v>
      </c>
      <c r="L2081" t="b">
        <v>0</v>
      </c>
      <c r="M2081" t="s">
        <v>33</v>
      </c>
      <c r="N2081" t="s">
        <v>22</v>
      </c>
      <c r="O2081" t="b">
        <v>0</v>
      </c>
      <c r="P2081" t="str">
        <f t="shared" si="128"/>
        <v>unarmed or undetermined or null</v>
      </c>
      <c r="Q2081" t="str">
        <f t="shared" si="129"/>
        <v>No Gun</v>
      </c>
      <c r="R2081" s="8" t="str">
        <f>LOOKUP(G2081,{0,1,19,30,40,50,60,70},{"null","0-18","19-29","30-39","40-49","50-59","60-69","70+"})</f>
        <v>19-29</v>
      </c>
      <c r="S2081" t="str">
        <f t="shared" si="130"/>
        <v>Not Fleeing or Blank</v>
      </c>
      <c r="T2081" t="str">
        <f t="shared" si="131"/>
        <v>NO</v>
      </c>
    </row>
    <row r="2082" spans="1:20" ht="19" hidden="1" x14ac:dyDescent="0.2">
      <c r="A2082">
        <v>2081</v>
      </c>
      <c r="B2082">
        <v>2315</v>
      </c>
      <c r="C2082" t="s">
        <v>3436</v>
      </c>
      <c r="D2082" s="1">
        <v>42775</v>
      </c>
      <c r="E2082" t="s">
        <v>28</v>
      </c>
      <c r="F2082" t="s">
        <v>60</v>
      </c>
      <c r="G2082">
        <v>33</v>
      </c>
      <c r="H2082" t="s">
        <v>17</v>
      </c>
      <c r="I2082" t="s">
        <v>30</v>
      </c>
      <c r="J2082" t="s">
        <v>2328</v>
      </c>
      <c r="K2082" t="s">
        <v>20</v>
      </c>
      <c r="L2082" t="b">
        <v>1</v>
      </c>
      <c r="M2082" t="s">
        <v>33</v>
      </c>
      <c r="N2082" t="s">
        <v>22</v>
      </c>
      <c r="O2082" t="b">
        <v>0</v>
      </c>
      <c r="P2082" t="str">
        <f t="shared" si="128"/>
        <v>armed</v>
      </c>
      <c r="Q2082" t="str">
        <f t="shared" si="129"/>
        <v>No Gun</v>
      </c>
      <c r="R2082" s="8" t="str">
        <f>LOOKUP(G2082,{0,1,19,30,40,50,60,70},{"null","0-18","19-29","30-39","40-49","50-59","60-69","70+"})</f>
        <v>30-39</v>
      </c>
      <c r="S2082" t="str">
        <f t="shared" si="130"/>
        <v>Not Fleeing or Blank</v>
      </c>
      <c r="T2082" t="str">
        <f t="shared" si="131"/>
        <v>NO</v>
      </c>
    </row>
    <row r="2083" spans="1:20" ht="19" x14ac:dyDescent="0.2">
      <c r="A2083">
        <v>2082</v>
      </c>
      <c r="B2083">
        <v>2316</v>
      </c>
      <c r="C2083" t="s">
        <v>3437</v>
      </c>
      <c r="D2083" s="1">
        <v>42775</v>
      </c>
      <c r="E2083" t="s">
        <v>15</v>
      </c>
      <c r="F2083" t="s">
        <v>35</v>
      </c>
      <c r="G2083">
        <v>17</v>
      </c>
      <c r="H2083" t="s">
        <v>17</v>
      </c>
      <c r="I2083" t="s">
        <v>56</v>
      </c>
      <c r="J2083" t="s">
        <v>495</v>
      </c>
      <c r="K2083" t="s">
        <v>26</v>
      </c>
      <c r="L2083" t="b">
        <v>0</v>
      </c>
      <c r="M2083" t="s">
        <v>77</v>
      </c>
      <c r="N2083" t="s">
        <v>73</v>
      </c>
      <c r="O2083" t="b">
        <v>0</v>
      </c>
      <c r="P2083" t="str">
        <f t="shared" si="128"/>
        <v>armed</v>
      </c>
      <c r="Q2083" t="str">
        <f t="shared" si="129"/>
        <v>No Gun</v>
      </c>
      <c r="R2083" s="8" t="str">
        <f>LOOKUP(G2083,{0,1,19,30,40,50,60,70},{"null","0-18","19-29","30-39","40-49","50-59","60-69","70+"})</f>
        <v>0-18</v>
      </c>
      <c r="S2083" t="str">
        <f t="shared" si="130"/>
        <v>Fleeing</v>
      </c>
      <c r="T2083" t="str">
        <f t="shared" si="131"/>
        <v>YES</v>
      </c>
    </row>
    <row r="2084" spans="1:20" ht="19" hidden="1" x14ac:dyDescent="0.2">
      <c r="A2084">
        <v>2083</v>
      </c>
      <c r="B2084">
        <v>2319</v>
      </c>
      <c r="C2084" t="s">
        <v>1709</v>
      </c>
      <c r="D2084" s="1">
        <v>42775</v>
      </c>
      <c r="E2084" t="s">
        <v>15</v>
      </c>
      <c r="F2084" t="s">
        <v>77</v>
      </c>
      <c r="H2084" t="s">
        <v>17</v>
      </c>
      <c r="J2084" t="s">
        <v>3438</v>
      </c>
      <c r="K2084" t="s">
        <v>101</v>
      </c>
      <c r="L2084" t="b">
        <v>0</v>
      </c>
      <c r="M2084" t="s">
        <v>77</v>
      </c>
      <c r="O2084" t="b">
        <v>0</v>
      </c>
      <c r="P2084" t="str">
        <f t="shared" si="128"/>
        <v>unarmed or undetermined or null</v>
      </c>
      <c r="Q2084" t="str">
        <f t="shared" si="129"/>
        <v>No Gun</v>
      </c>
      <c r="R2084" s="8" t="str">
        <f>LOOKUP(G2084,{0,1,19,30,40,50,60,70},{"null","0-18","19-29","30-39","40-49","50-59","60-69","70+"})</f>
        <v>null</v>
      </c>
      <c r="S2084" t="str">
        <f t="shared" si="130"/>
        <v>Not Fleeing or Blank</v>
      </c>
      <c r="T2084" t="str">
        <f t="shared" si="131"/>
        <v>NO</v>
      </c>
    </row>
    <row r="2085" spans="1:20" ht="19" hidden="1" x14ac:dyDescent="0.2">
      <c r="A2085">
        <v>2084</v>
      </c>
      <c r="B2085">
        <v>2317</v>
      </c>
      <c r="C2085" t="s">
        <v>3439</v>
      </c>
      <c r="D2085" s="1">
        <v>42776</v>
      </c>
      <c r="E2085" t="s">
        <v>15</v>
      </c>
      <c r="F2085" t="s">
        <v>60</v>
      </c>
      <c r="G2085">
        <v>25</v>
      </c>
      <c r="H2085" t="s">
        <v>17</v>
      </c>
      <c r="I2085" t="s">
        <v>24</v>
      </c>
      <c r="J2085" t="s">
        <v>2120</v>
      </c>
      <c r="K2085" t="s">
        <v>20</v>
      </c>
      <c r="L2085" t="b">
        <v>0</v>
      </c>
      <c r="M2085" t="s">
        <v>33</v>
      </c>
      <c r="N2085" t="s">
        <v>73</v>
      </c>
      <c r="O2085" t="b">
        <v>0</v>
      </c>
      <c r="P2085" t="str">
        <f t="shared" si="128"/>
        <v>armed</v>
      </c>
      <c r="Q2085" t="str">
        <f t="shared" si="129"/>
        <v>No Gun</v>
      </c>
      <c r="R2085" s="8" t="str">
        <f>LOOKUP(G2085,{0,1,19,30,40,50,60,70},{"null","0-18","19-29","30-39","40-49","50-59","60-69","70+"})</f>
        <v>19-29</v>
      </c>
      <c r="S2085" t="str">
        <f t="shared" si="130"/>
        <v>Fleeing</v>
      </c>
      <c r="T2085" t="str">
        <f t="shared" si="131"/>
        <v>NO</v>
      </c>
    </row>
    <row r="2086" spans="1:20" ht="19" x14ac:dyDescent="0.2">
      <c r="A2086">
        <v>2085</v>
      </c>
      <c r="B2086">
        <v>2322</v>
      </c>
      <c r="C2086" t="s">
        <v>3440</v>
      </c>
      <c r="D2086" s="1">
        <v>42776</v>
      </c>
      <c r="E2086" t="s">
        <v>15</v>
      </c>
      <c r="F2086" t="s">
        <v>16</v>
      </c>
      <c r="G2086">
        <v>31</v>
      </c>
      <c r="H2086" t="s">
        <v>17</v>
      </c>
      <c r="I2086" t="s">
        <v>56</v>
      </c>
      <c r="J2086" t="s">
        <v>688</v>
      </c>
      <c r="K2086" t="s">
        <v>242</v>
      </c>
      <c r="L2086" t="b">
        <v>0</v>
      </c>
      <c r="M2086" t="s">
        <v>33</v>
      </c>
      <c r="N2086" t="s">
        <v>73</v>
      </c>
      <c r="O2086" t="b">
        <v>0</v>
      </c>
      <c r="P2086" t="str">
        <f t="shared" si="128"/>
        <v>armed</v>
      </c>
      <c r="Q2086" t="str">
        <f t="shared" si="129"/>
        <v>Gun</v>
      </c>
      <c r="R2086" s="8" t="str">
        <f>LOOKUP(G2086,{0,1,19,30,40,50,60,70},{"null","0-18","19-29","30-39","40-49","50-59","60-69","70+"})</f>
        <v>30-39</v>
      </c>
      <c r="S2086" t="str">
        <f t="shared" si="130"/>
        <v>Fleeing</v>
      </c>
      <c r="T2086" t="str">
        <f t="shared" si="131"/>
        <v>YES</v>
      </c>
    </row>
    <row r="2087" spans="1:20" ht="19" hidden="1" x14ac:dyDescent="0.2">
      <c r="A2087">
        <v>2086</v>
      </c>
      <c r="B2087">
        <v>2324</v>
      </c>
      <c r="C2087" t="s">
        <v>3441</v>
      </c>
      <c r="D2087" s="1">
        <v>42776</v>
      </c>
      <c r="E2087" t="s">
        <v>15</v>
      </c>
      <c r="G2087">
        <v>25</v>
      </c>
      <c r="H2087" t="s">
        <v>17</v>
      </c>
      <c r="I2087" t="s">
        <v>24</v>
      </c>
      <c r="J2087" t="s">
        <v>3442</v>
      </c>
      <c r="K2087" t="s">
        <v>265</v>
      </c>
      <c r="L2087" t="b">
        <v>0</v>
      </c>
      <c r="M2087" t="s">
        <v>33</v>
      </c>
      <c r="O2087" t="b">
        <v>0</v>
      </c>
      <c r="P2087" t="str">
        <f t="shared" si="128"/>
        <v>unarmed or undetermined or null</v>
      </c>
      <c r="Q2087" t="str">
        <f t="shared" si="129"/>
        <v>No Gun</v>
      </c>
      <c r="R2087" s="8" t="str">
        <f>LOOKUP(G2087,{0,1,19,30,40,50,60,70},{"null","0-18","19-29","30-39","40-49","50-59","60-69","70+"})</f>
        <v>19-29</v>
      </c>
      <c r="S2087" t="str">
        <f t="shared" si="130"/>
        <v>Not Fleeing or Blank</v>
      </c>
      <c r="T2087" t="str">
        <f t="shared" si="131"/>
        <v>NO</v>
      </c>
    </row>
    <row r="2088" spans="1:20" ht="19" hidden="1" x14ac:dyDescent="0.2">
      <c r="A2088">
        <v>2087</v>
      </c>
      <c r="B2088">
        <v>2325</v>
      </c>
      <c r="C2088" t="s">
        <v>3443</v>
      </c>
      <c r="D2088" s="1">
        <v>42776</v>
      </c>
      <c r="E2088" t="s">
        <v>15</v>
      </c>
      <c r="F2088" t="s">
        <v>29</v>
      </c>
      <c r="G2088">
        <v>18</v>
      </c>
      <c r="H2088" t="s">
        <v>52</v>
      </c>
      <c r="I2088" t="s">
        <v>24</v>
      </c>
      <c r="J2088" t="s">
        <v>3442</v>
      </c>
      <c r="K2088" t="s">
        <v>265</v>
      </c>
      <c r="L2088" t="b">
        <v>0</v>
      </c>
      <c r="M2088" t="s">
        <v>33</v>
      </c>
      <c r="O2088" t="b">
        <v>0</v>
      </c>
      <c r="P2088" t="str">
        <f t="shared" si="128"/>
        <v>unarmed or undetermined or null</v>
      </c>
      <c r="Q2088" t="str">
        <f t="shared" si="129"/>
        <v>No Gun</v>
      </c>
      <c r="R2088" s="8" t="str">
        <f>LOOKUP(G2088,{0,1,19,30,40,50,60,70},{"null","0-18","19-29","30-39","40-49","50-59","60-69","70+"})</f>
        <v>0-18</v>
      </c>
      <c r="S2088" t="str">
        <f t="shared" si="130"/>
        <v>Not Fleeing or Blank</v>
      </c>
      <c r="T2088" t="str">
        <f t="shared" si="131"/>
        <v>NO</v>
      </c>
    </row>
    <row r="2089" spans="1:20" ht="19" hidden="1" x14ac:dyDescent="0.2">
      <c r="A2089">
        <v>2088</v>
      </c>
      <c r="B2089">
        <v>2326</v>
      </c>
      <c r="C2089" t="s">
        <v>3444</v>
      </c>
      <c r="D2089" s="1">
        <v>42776</v>
      </c>
      <c r="E2089" t="s">
        <v>28</v>
      </c>
      <c r="F2089" t="s">
        <v>60</v>
      </c>
      <c r="G2089">
        <v>55</v>
      </c>
      <c r="H2089" t="s">
        <v>52</v>
      </c>
      <c r="I2089" t="s">
        <v>24</v>
      </c>
      <c r="J2089" t="s">
        <v>619</v>
      </c>
      <c r="K2089" t="s">
        <v>93</v>
      </c>
      <c r="L2089" t="b">
        <v>1</v>
      </c>
      <c r="M2089" t="s">
        <v>21</v>
      </c>
      <c r="N2089" t="s">
        <v>22</v>
      </c>
      <c r="O2089" t="b">
        <v>0</v>
      </c>
      <c r="P2089" t="str">
        <f t="shared" si="128"/>
        <v>armed</v>
      </c>
      <c r="Q2089" t="str">
        <f t="shared" si="129"/>
        <v>No Gun</v>
      </c>
      <c r="R2089" s="8" t="str">
        <f>LOOKUP(G2089,{0,1,19,30,40,50,60,70},{"null","0-18","19-29","30-39","40-49","50-59","60-69","70+"})</f>
        <v>50-59</v>
      </c>
      <c r="S2089" t="str">
        <f t="shared" si="130"/>
        <v>Not Fleeing or Blank</v>
      </c>
      <c r="T2089" t="str">
        <f t="shared" si="131"/>
        <v>NO</v>
      </c>
    </row>
    <row r="2090" spans="1:20" ht="19" hidden="1" x14ac:dyDescent="0.2">
      <c r="A2090">
        <v>2089</v>
      </c>
      <c r="B2090">
        <v>2330</v>
      </c>
      <c r="C2090" t="s">
        <v>3445</v>
      </c>
      <c r="D2090" s="1">
        <v>42776</v>
      </c>
      <c r="E2090" t="s">
        <v>15</v>
      </c>
      <c r="F2090" t="s">
        <v>16</v>
      </c>
      <c r="G2090">
        <v>45</v>
      </c>
      <c r="H2090" t="s">
        <v>17</v>
      </c>
      <c r="I2090" t="s">
        <v>24</v>
      </c>
      <c r="J2090" t="s">
        <v>3446</v>
      </c>
      <c r="K2090" t="s">
        <v>44</v>
      </c>
      <c r="L2090" t="b">
        <v>0</v>
      </c>
      <c r="M2090" t="s">
        <v>21</v>
      </c>
      <c r="N2090" t="s">
        <v>22</v>
      </c>
      <c r="O2090" t="b">
        <v>0</v>
      </c>
      <c r="P2090" t="str">
        <f t="shared" si="128"/>
        <v>armed</v>
      </c>
      <c r="Q2090" t="str">
        <f t="shared" si="129"/>
        <v>Gun</v>
      </c>
      <c r="R2090" s="8" t="str">
        <f>LOOKUP(G2090,{0,1,19,30,40,50,60,70},{"null","0-18","19-29","30-39","40-49","50-59","60-69","70+"})</f>
        <v>40-49</v>
      </c>
      <c r="S2090" t="str">
        <f t="shared" si="130"/>
        <v>Not Fleeing or Blank</v>
      </c>
      <c r="T2090" t="str">
        <f t="shared" si="131"/>
        <v>NO</v>
      </c>
    </row>
    <row r="2091" spans="1:20" ht="19" x14ac:dyDescent="0.2">
      <c r="A2091">
        <v>2090</v>
      </c>
      <c r="B2091">
        <v>2331</v>
      </c>
      <c r="C2091" t="s">
        <v>3447</v>
      </c>
      <c r="D2091" s="1">
        <v>42776</v>
      </c>
      <c r="E2091" t="s">
        <v>15</v>
      </c>
      <c r="F2091" t="s">
        <v>16</v>
      </c>
      <c r="G2091">
        <v>25</v>
      </c>
      <c r="H2091" t="s">
        <v>17</v>
      </c>
      <c r="I2091" t="s">
        <v>56</v>
      </c>
      <c r="J2091" t="s">
        <v>2111</v>
      </c>
      <c r="K2091" t="s">
        <v>251</v>
      </c>
      <c r="L2091" t="b">
        <v>0</v>
      </c>
      <c r="M2091" t="s">
        <v>21</v>
      </c>
      <c r="N2091" t="s">
        <v>442</v>
      </c>
      <c r="O2091" t="b">
        <v>1</v>
      </c>
      <c r="P2091" t="str">
        <f t="shared" si="128"/>
        <v>armed</v>
      </c>
      <c r="Q2091" t="str">
        <f t="shared" si="129"/>
        <v>Gun</v>
      </c>
      <c r="R2091" s="8" t="str">
        <f>LOOKUP(G2091,{0,1,19,30,40,50,60,70},{"null","0-18","19-29","30-39","40-49","50-59","60-69","70+"})</f>
        <v>19-29</v>
      </c>
      <c r="S2091" t="str">
        <f t="shared" si="130"/>
        <v>Fleeing</v>
      </c>
      <c r="T2091" t="str">
        <f t="shared" si="131"/>
        <v>YES</v>
      </c>
    </row>
    <row r="2092" spans="1:20" ht="19" x14ac:dyDescent="0.2">
      <c r="A2092">
        <v>2091</v>
      </c>
      <c r="B2092">
        <v>2332</v>
      </c>
      <c r="C2092" t="s">
        <v>3448</v>
      </c>
      <c r="D2092" s="1">
        <v>42776</v>
      </c>
      <c r="E2092" t="s">
        <v>15</v>
      </c>
      <c r="F2092" t="s">
        <v>16</v>
      </c>
      <c r="G2092">
        <v>23</v>
      </c>
      <c r="H2092" t="s">
        <v>17</v>
      </c>
      <c r="I2092" t="s">
        <v>56</v>
      </c>
      <c r="J2092" t="s">
        <v>3449</v>
      </c>
      <c r="K2092" t="s">
        <v>115</v>
      </c>
      <c r="L2092" t="b">
        <v>0</v>
      </c>
      <c r="M2092" t="s">
        <v>77</v>
      </c>
      <c r="N2092" t="s">
        <v>73</v>
      </c>
      <c r="O2092" t="b">
        <v>0</v>
      </c>
      <c r="P2092" t="str">
        <f t="shared" si="128"/>
        <v>armed</v>
      </c>
      <c r="Q2092" t="str">
        <f t="shared" si="129"/>
        <v>Gun</v>
      </c>
      <c r="R2092" s="8" t="str">
        <f>LOOKUP(G2092,{0,1,19,30,40,50,60,70},{"null","0-18","19-29","30-39","40-49","50-59","60-69","70+"})</f>
        <v>19-29</v>
      </c>
      <c r="S2092" t="str">
        <f t="shared" si="130"/>
        <v>Fleeing</v>
      </c>
      <c r="T2092" t="str">
        <f t="shared" si="131"/>
        <v>YES</v>
      </c>
    </row>
    <row r="2093" spans="1:20" ht="19" hidden="1" x14ac:dyDescent="0.2">
      <c r="A2093">
        <v>2092</v>
      </c>
      <c r="B2093">
        <v>2318</v>
      </c>
      <c r="C2093" t="s">
        <v>3450</v>
      </c>
      <c r="D2093" s="1">
        <v>42777</v>
      </c>
      <c r="E2093" t="s">
        <v>15</v>
      </c>
      <c r="F2093" t="s">
        <v>16</v>
      </c>
      <c r="G2093">
        <v>37</v>
      </c>
      <c r="H2093" t="s">
        <v>17</v>
      </c>
      <c r="I2093" t="s">
        <v>24</v>
      </c>
      <c r="J2093" t="s">
        <v>1146</v>
      </c>
      <c r="K2093" t="s">
        <v>361</v>
      </c>
      <c r="L2093" t="b">
        <v>0</v>
      </c>
      <c r="M2093" t="s">
        <v>33</v>
      </c>
      <c r="N2093" t="s">
        <v>22</v>
      </c>
      <c r="O2093" t="b">
        <v>0</v>
      </c>
      <c r="P2093" t="str">
        <f t="shared" si="128"/>
        <v>armed</v>
      </c>
      <c r="Q2093" t="str">
        <f t="shared" si="129"/>
        <v>Gun</v>
      </c>
      <c r="R2093" s="8" t="str">
        <f>LOOKUP(G2093,{0,1,19,30,40,50,60,70},{"null","0-18","19-29","30-39","40-49","50-59","60-69","70+"})</f>
        <v>30-39</v>
      </c>
      <c r="S2093" t="str">
        <f t="shared" si="130"/>
        <v>Not Fleeing or Blank</v>
      </c>
      <c r="T2093" t="str">
        <f t="shared" si="131"/>
        <v>NO</v>
      </c>
    </row>
    <row r="2094" spans="1:20" ht="19" hidden="1" x14ac:dyDescent="0.2">
      <c r="A2094">
        <v>2093</v>
      </c>
      <c r="B2094">
        <v>2320</v>
      </c>
      <c r="C2094" t="s">
        <v>3451</v>
      </c>
      <c r="D2094" s="1">
        <v>42777</v>
      </c>
      <c r="E2094" t="s">
        <v>15</v>
      </c>
      <c r="G2094">
        <v>33</v>
      </c>
      <c r="H2094" t="s">
        <v>17</v>
      </c>
      <c r="I2094" t="s">
        <v>18</v>
      </c>
      <c r="J2094" t="s">
        <v>3452</v>
      </c>
      <c r="K2094" t="s">
        <v>735</v>
      </c>
      <c r="L2094" t="b">
        <v>0</v>
      </c>
      <c r="M2094" t="s">
        <v>33</v>
      </c>
      <c r="N2094" t="s">
        <v>48</v>
      </c>
      <c r="O2094" t="b">
        <v>0</v>
      </c>
      <c r="P2094" t="str">
        <f t="shared" si="128"/>
        <v>unarmed or undetermined or null</v>
      </c>
      <c r="Q2094" t="str">
        <f t="shared" si="129"/>
        <v>No Gun</v>
      </c>
      <c r="R2094" s="8" t="str">
        <f>LOOKUP(G2094,{0,1,19,30,40,50,60,70},{"null","0-18","19-29","30-39","40-49","50-59","60-69","70+"})</f>
        <v>30-39</v>
      </c>
      <c r="S2094" t="str">
        <f t="shared" si="130"/>
        <v>Fleeing</v>
      </c>
      <c r="T2094" t="str">
        <f t="shared" si="131"/>
        <v>NO</v>
      </c>
    </row>
    <row r="2095" spans="1:20" ht="19" hidden="1" x14ac:dyDescent="0.2">
      <c r="A2095">
        <v>2094</v>
      </c>
      <c r="B2095">
        <v>2321</v>
      </c>
      <c r="C2095" t="s">
        <v>3453</v>
      </c>
      <c r="D2095" s="1">
        <v>42777</v>
      </c>
      <c r="E2095" t="s">
        <v>15</v>
      </c>
      <c r="F2095" t="s">
        <v>16</v>
      </c>
      <c r="G2095">
        <v>27</v>
      </c>
      <c r="H2095" t="s">
        <v>17</v>
      </c>
      <c r="I2095" t="s">
        <v>56</v>
      </c>
      <c r="J2095" t="s">
        <v>282</v>
      </c>
      <c r="K2095" t="s">
        <v>109</v>
      </c>
      <c r="L2095" t="b">
        <v>0</v>
      </c>
      <c r="M2095" t="s">
        <v>21</v>
      </c>
      <c r="N2095" t="s">
        <v>22</v>
      </c>
      <c r="O2095" t="b">
        <v>0</v>
      </c>
      <c r="P2095" t="str">
        <f t="shared" si="128"/>
        <v>armed</v>
      </c>
      <c r="Q2095" t="str">
        <f t="shared" si="129"/>
        <v>Gun</v>
      </c>
      <c r="R2095" s="8" t="str">
        <f>LOOKUP(G2095,{0,1,19,30,40,50,60,70},{"null","0-18","19-29","30-39","40-49","50-59","60-69","70+"})</f>
        <v>19-29</v>
      </c>
      <c r="S2095" t="str">
        <f t="shared" si="130"/>
        <v>Not Fleeing or Blank</v>
      </c>
      <c r="T2095" t="str">
        <f t="shared" si="131"/>
        <v>NO</v>
      </c>
    </row>
    <row r="2096" spans="1:20" ht="19" hidden="1" x14ac:dyDescent="0.2">
      <c r="A2096">
        <v>2095</v>
      </c>
      <c r="B2096">
        <v>2323</v>
      </c>
      <c r="C2096" t="s">
        <v>3454</v>
      </c>
      <c r="D2096" s="1">
        <v>42777</v>
      </c>
      <c r="E2096" t="s">
        <v>15</v>
      </c>
      <c r="F2096" t="s">
        <v>1107</v>
      </c>
      <c r="G2096">
        <v>32</v>
      </c>
      <c r="H2096" t="s">
        <v>17</v>
      </c>
      <c r="I2096" t="s">
        <v>24</v>
      </c>
      <c r="J2096" t="s">
        <v>877</v>
      </c>
      <c r="K2096" t="s">
        <v>146</v>
      </c>
      <c r="L2096" t="b">
        <v>1</v>
      </c>
      <c r="M2096" t="s">
        <v>21</v>
      </c>
      <c r="N2096" t="s">
        <v>22</v>
      </c>
      <c r="O2096" t="b">
        <v>1</v>
      </c>
      <c r="P2096" t="str">
        <f t="shared" si="128"/>
        <v>armed</v>
      </c>
      <c r="Q2096" t="str">
        <f t="shared" si="129"/>
        <v>No Gun</v>
      </c>
      <c r="R2096" s="8" t="str">
        <f>LOOKUP(G2096,{0,1,19,30,40,50,60,70},{"null","0-18","19-29","30-39","40-49","50-59","60-69","70+"})</f>
        <v>30-39</v>
      </c>
      <c r="S2096" t="str">
        <f t="shared" si="130"/>
        <v>Not Fleeing or Blank</v>
      </c>
      <c r="T2096" t="str">
        <f t="shared" si="131"/>
        <v>NO</v>
      </c>
    </row>
    <row r="2097" spans="1:20" ht="19" hidden="1" x14ac:dyDescent="0.2">
      <c r="A2097">
        <v>2096</v>
      </c>
      <c r="B2097">
        <v>2328</v>
      </c>
      <c r="C2097" t="s">
        <v>1709</v>
      </c>
      <c r="D2097" s="1">
        <v>42778</v>
      </c>
      <c r="E2097" t="s">
        <v>15</v>
      </c>
      <c r="H2097" t="s">
        <v>17</v>
      </c>
      <c r="J2097" t="s">
        <v>3455</v>
      </c>
      <c r="K2097" t="s">
        <v>64</v>
      </c>
      <c r="L2097" t="b">
        <v>0</v>
      </c>
      <c r="M2097" t="s">
        <v>33</v>
      </c>
      <c r="N2097" t="s">
        <v>442</v>
      </c>
      <c r="O2097" t="b">
        <v>0</v>
      </c>
      <c r="P2097" t="str">
        <f t="shared" si="128"/>
        <v>unarmed or undetermined or null</v>
      </c>
      <c r="Q2097" t="str">
        <f t="shared" si="129"/>
        <v>No Gun</v>
      </c>
      <c r="R2097" s="8" t="str">
        <f>LOOKUP(G2097,{0,1,19,30,40,50,60,70},{"null","0-18","19-29","30-39","40-49","50-59","60-69","70+"})</f>
        <v>null</v>
      </c>
      <c r="S2097" t="str">
        <f t="shared" si="130"/>
        <v>Fleeing</v>
      </c>
      <c r="T2097" t="str">
        <f t="shared" si="131"/>
        <v>NO</v>
      </c>
    </row>
    <row r="2098" spans="1:20" ht="19" x14ac:dyDescent="0.2">
      <c r="A2098">
        <v>2097</v>
      </c>
      <c r="B2098">
        <v>2329</v>
      </c>
      <c r="C2098" t="s">
        <v>3456</v>
      </c>
      <c r="D2098" s="1">
        <v>42778</v>
      </c>
      <c r="E2098" t="s">
        <v>15</v>
      </c>
      <c r="F2098" t="s">
        <v>16</v>
      </c>
      <c r="G2098">
        <v>31</v>
      </c>
      <c r="H2098" t="s">
        <v>17</v>
      </c>
      <c r="I2098" t="s">
        <v>56</v>
      </c>
      <c r="J2098" t="s">
        <v>1285</v>
      </c>
      <c r="K2098" t="s">
        <v>251</v>
      </c>
      <c r="L2098" t="b">
        <v>0</v>
      </c>
      <c r="M2098" t="s">
        <v>33</v>
      </c>
      <c r="N2098" t="s">
        <v>442</v>
      </c>
      <c r="O2098" t="b">
        <v>0</v>
      </c>
      <c r="P2098" t="str">
        <f t="shared" si="128"/>
        <v>armed</v>
      </c>
      <c r="Q2098" t="str">
        <f t="shared" si="129"/>
        <v>Gun</v>
      </c>
      <c r="R2098" s="8" t="str">
        <f>LOOKUP(G2098,{0,1,19,30,40,50,60,70},{"null","0-18","19-29","30-39","40-49","50-59","60-69","70+"})</f>
        <v>30-39</v>
      </c>
      <c r="S2098" t="str">
        <f t="shared" si="130"/>
        <v>Fleeing</v>
      </c>
      <c r="T2098" t="str">
        <f t="shared" si="131"/>
        <v>YES</v>
      </c>
    </row>
    <row r="2099" spans="1:20" ht="19" hidden="1" x14ac:dyDescent="0.2">
      <c r="A2099">
        <v>2098</v>
      </c>
      <c r="B2099">
        <v>2333</v>
      </c>
      <c r="C2099" t="s">
        <v>3457</v>
      </c>
      <c r="D2099" s="1">
        <v>42778</v>
      </c>
      <c r="E2099" t="s">
        <v>15</v>
      </c>
      <c r="F2099" t="s">
        <v>60</v>
      </c>
      <c r="G2099">
        <v>26</v>
      </c>
      <c r="H2099" t="s">
        <v>17</v>
      </c>
      <c r="I2099" t="s">
        <v>30</v>
      </c>
      <c r="J2099" t="s">
        <v>3458</v>
      </c>
      <c r="K2099" t="s">
        <v>37</v>
      </c>
      <c r="L2099" t="b">
        <v>1</v>
      </c>
      <c r="M2099" t="s">
        <v>33</v>
      </c>
      <c r="N2099" t="s">
        <v>73</v>
      </c>
      <c r="O2099" t="b">
        <v>0</v>
      </c>
      <c r="P2099" t="str">
        <f t="shared" si="128"/>
        <v>armed</v>
      </c>
      <c r="Q2099" t="str">
        <f t="shared" si="129"/>
        <v>No Gun</v>
      </c>
      <c r="R2099" s="8" t="str">
        <f>LOOKUP(G2099,{0,1,19,30,40,50,60,70},{"null","0-18","19-29","30-39","40-49","50-59","60-69","70+"})</f>
        <v>19-29</v>
      </c>
      <c r="S2099" t="str">
        <f t="shared" si="130"/>
        <v>Fleeing</v>
      </c>
      <c r="T2099" t="str">
        <f t="shared" si="131"/>
        <v>NO</v>
      </c>
    </row>
    <row r="2100" spans="1:20" ht="19" hidden="1" x14ac:dyDescent="0.2">
      <c r="A2100">
        <v>2099</v>
      </c>
      <c r="B2100">
        <v>2334</v>
      </c>
      <c r="C2100" t="s">
        <v>3459</v>
      </c>
      <c r="D2100" s="1">
        <v>42779</v>
      </c>
      <c r="E2100" t="s">
        <v>15</v>
      </c>
      <c r="G2100">
        <v>32</v>
      </c>
      <c r="H2100" t="s">
        <v>17</v>
      </c>
      <c r="I2100" t="s">
        <v>24</v>
      </c>
      <c r="J2100" t="s">
        <v>57</v>
      </c>
      <c r="K2100" t="s">
        <v>242</v>
      </c>
      <c r="L2100" t="b">
        <v>0</v>
      </c>
      <c r="M2100" t="s">
        <v>21</v>
      </c>
      <c r="N2100" t="s">
        <v>48</v>
      </c>
      <c r="O2100" t="b">
        <v>0</v>
      </c>
      <c r="P2100" t="str">
        <f t="shared" si="128"/>
        <v>unarmed or undetermined or null</v>
      </c>
      <c r="Q2100" t="str">
        <f t="shared" si="129"/>
        <v>No Gun</v>
      </c>
      <c r="R2100" s="8" t="str">
        <f>LOOKUP(G2100,{0,1,19,30,40,50,60,70},{"null","0-18","19-29","30-39","40-49","50-59","60-69","70+"})</f>
        <v>30-39</v>
      </c>
      <c r="S2100" t="str">
        <f t="shared" si="130"/>
        <v>Fleeing</v>
      </c>
      <c r="T2100" t="str">
        <f t="shared" si="131"/>
        <v>NO</v>
      </c>
    </row>
    <row r="2101" spans="1:20" ht="19" hidden="1" x14ac:dyDescent="0.2">
      <c r="A2101">
        <v>2100</v>
      </c>
      <c r="B2101">
        <v>2335</v>
      </c>
      <c r="C2101" t="s">
        <v>3460</v>
      </c>
      <c r="D2101" s="1">
        <v>42779</v>
      </c>
      <c r="E2101" t="s">
        <v>15</v>
      </c>
      <c r="F2101" t="s">
        <v>16</v>
      </c>
      <c r="G2101">
        <v>53</v>
      </c>
      <c r="H2101" t="s">
        <v>17</v>
      </c>
      <c r="I2101" t="s">
        <v>24</v>
      </c>
      <c r="J2101" t="s">
        <v>3461</v>
      </c>
      <c r="K2101" t="s">
        <v>47</v>
      </c>
      <c r="L2101" t="b">
        <v>0</v>
      </c>
      <c r="M2101" t="s">
        <v>21</v>
      </c>
      <c r="N2101" t="s">
        <v>22</v>
      </c>
      <c r="O2101" t="b">
        <v>0</v>
      </c>
      <c r="P2101" t="str">
        <f t="shared" si="128"/>
        <v>armed</v>
      </c>
      <c r="Q2101" t="str">
        <f t="shared" si="129"/>
        <v>Gun</v>
      </c>
      <c r="R2101" s="8" t="str">
        <f>LOOKUP(G2101,{0,1,19,30,40,50,60,70},{"null","0-18","19-29","30-39","40-49","50-59","60-69","70+"})</f>
        <v>50-59</v>
      </c>
      <c r="S2101" t="str">
        <f t="shared" si="130"/>
        <v>Not Fleeing or Blank</v>
      </c>
      <c r="T2101" t="str">
        <f t="shared" si="131"/>
        <v>NO</v>
      </c>
    </row>
    <row r="2102" spans="1:20" ht="19" x14ac:dyDescent="0.2">
      <c r="A2102">
        <v>2101</v>
      </c>
      <c r="B2102">
        <v>2337</v>
      </c>
      <c r="C2102" t="s">
        <v>3462</v>
      </c>
      <c r="D2102" s="1">
        <v>42779</v>
      </c>
      <c r="E2102" t="s">
        <v>15</v>
      </c>
      <c r="F2102" t="s">
        <v>29</v>
      </c>
      <c r="G2102">
        <v>19</v>
      </c>
      <c r="H2102" t="s">
        <v>17</v>
      </c>
      <c r="I2102" t="s">
        <v>56</v>
      </c>
      <c r="J2102" t="s">
        <v>672</v>
      </c>
      <c r="K2102" t="s">
        <v>210</v>
      </c>
      <c r="L2102" t="b">
        <v>0</v>
      </c>
      <c r="M2102" t="s">
        <v>21</v>
      </c>
      <c r="N2102" t="s">
        <v>442</v>
      </c>
      <c r="O2102" t="b">
        <v>0</v>
      </c>
      <c r="P2102" t="str">
        <f t="shared" si="128"/>
        <v>unarmed or undetermined or null</v>
      </c>
      <c r="Q2102" t="str">
        <f t="shared" si="129"/>
        <v>No Gun</v>
      </c>
      <c r="R2102" s="8" t="str">
        <f>LOOKUP(G2102,{0,1,19,30,40,50,60,70},{"null","0-18","19-29","30-39","40-49","50-59","60-69","70+"})</f>
        <v>19-29</v>
      </c>
      <c r="S2102" t="str">
        <f t="shared" si="130"/>
        <v>Fleeing</v>
      </c>
      <c r="T2102" t="str">
        <f t="shared" si="131"/>
        <v>YES</v>
      </c>
    </row>
    <row r="2103" spans="1:20" ht="19" hidden="1" x14ac:dyDescent="0.2">
      <c r="A2103">
        <v>2102</v>
      </c>
      <c r="B2103">
        <v>2338</v>
      </c>
      <c r="C2103" t="s">
        <v>3463</v>
      </c>
      <c r="D2103" s="1">
        <v>42780</v>
      </c>
      <c r="E2103" t="s">
        <v>15</v>
      </c>
      <c r="F2103" t="s">
        <v>60</v>
      </c>
      <c r="G2103">
        <v>53</v>
      </c>
      <c r="H2103" t="s">
        <v>17</v>
      </c>
      <c r="I2103" t="s">
        <v>24</v>
      </c>
      <c r="J2103" t="s">
        <v>66</v>
      </c>
      <c r="K2103" t="s">
        <v>67</v>
      </c>
      <c r="L2103" t="b">
        <v>1</v>
      </c>
      <c r="M2103" t="s">
        <v>33</v>
      </c>
      <c r="N2103" t="s">
        <v>22</v>
      </c>
      <c r="O2103" t="b">
        <v>0</v>
      </c>
      <c r="P2103" t="str">
        <f t="shared" si="128"/>
        <v>armed</v>
      </c>
      <c r="Q2103" t="str">
        <f t="shared" si="129"/>
        <v>No Gun</v>
      </c>
      <c r="R2103" s="8" t="str">
        <f>LOOKUP(G2103,{0,1,19,30,40,50,60,70},{"null","0-18","19-29","30-39","40-49","50-59","60-69","70+"})</f>
        <v>50-59</v>
      </c>
      <c r="S2103" t="str">
        <f t="shared" si="130"/>
        <v>Not Fleeing or Blank</v>
      </c>
      <c r="T2103" t="str">
        <f t="shared" si="131"/>
        <v>NO</v>
      </c>
    </row>
    <row r="2104" spans="1:20" ht="19" hidden="1" x14ac:dyDescent="0.2">
      <c r="A2104">
        <v>2103</v>
      </c>
      <c r="B2104">
        <v>2339</v>
      </c>
      <c r="C2104" t="s">
        <v>3464</v>
      </c>
      <c r="D2104" s="1">
        <v>42780</v>
      </c>
      <c r="E2104" t="s">
        <v>15</v>
      </c>
      <c r="G2104">
        <v>35</v>
      </c>
      <c r="H2104" t="s">
        <v>17</v>
      </c>
      <c r="I2104" t="s">
        <v>24</v>
      </c>
      <c r="J2104" t="s">
        <v>3465</v>
      </c>
      <c r="K2104" t="s">
        <v>122</v>
      </c>
      <c r="L2104" t="b">
        <v>0</v>
      </c>
      <c r="M2104" t="s">
        <v>33</v>
      </c>
      <c r="N2104" t="s">
        <v>442</v>
      </c>
      <c r="O2104" t="b">
        <v>0</v>
      </c>
      <c r="P2104" t="str">
        <f t="shared" si="128"/>
        <v>unarmed or undetermined or null</v>
      </c>
      <c r="Q2104" t="str">
        <f t="shared" si="129"/>
        <v>No Gun</v>
      </c>
      <c r="R2104" s="8" t="str">
        <f>LOOKUP(G2104,{0,1,19,30,40,50,60,70},{"null","0-18","19-29","30-39","40-49","50-59","60-69","70+"})</f>
        <v>30-39</v>
      </c>
      <c r="S2104" t="str">
        <f t="shared" si="130"/>
        <v>Fleeing</v>
      </c>
      <c r="T2104" t="str">
        <f t="shared" si="131"/>
        <v>NO</v>
      </c>
    </row>
    <row r="2105" spans="1:20" ht="19" hidden="1" x14ac:dyDescent="0.2">
      <c r="A2105">
        <v>2104</v>
      </c>
      <c r="B2105">
        <v>2709</v>
      </c>
      <c r="C2105" t="s">
        <v>3466</v>
      </c>
      <c r="D2105" s="1">
        <v>42780</v>
      </c>
      <c r="E2105" t="s">
        <v>15</v>
      </c>
      <c r="F2105" t="s">
        <v>16</v>
      </c>
      <c r="G2105">
        <v>64</v>
      </c>
      <c r="H2105" t="s">
        <v>17</v>
      </c>
      <c r="I2105" t="s">
        <v>24</v>
      </c>
      <c r="J2105" t="s">
        <v>1353</v>
      </c>
      <c r="K2105" t="s">
        <v>122</v>
      </c>
      <c r="L2105" t="b">
        <v>0</v>
      </c>
      <c r="M2105" t="s">
        <v>21</v>
      </c>
      <c r="N2105" t="s">
        <v>22</v>
      </c>
      <c r="O2105" t="b">
        <v>0</v>
      </c>
      <c r="P2105" t="str">
        <f t="shared" si="128"/>
        <v>armed</v>
      </c>
      <c r="Q2105" t="str">
        <f t="shared" si="129"/>
        <v>Gun</v>
      </c>
      <c r="R2105" s="8" t="str">
        <f>LOOKUP(G2105,{0,1,19,30,40,50,60,70},{"null","0-18","19-29","30-39","40-49","50-59","60-69","70+"})</f>
        <v>60-69</v>
      </c>
      <c r="S2105" t="str">
        <f t="shared" si="130"/>
        <v>Not Fleeing or Blank</v>
      </c>
      <c r="T2105" t="str">
        <f t="shared" si="131"/>
        <v>NO</v>
      </c>
    </row>
    <row r="2106" spans="1:20" ht="19" x14ac:dyDescent="0.2">
      <c r="A2106">
        <v>2105</v>
      </c>
      <c r="B2106">
        <v>2342</v>
      </c>
      <c r="C2106" t="s">
        <v>3467</v>
      </c>
      <c r="D2106" s="1">
        <v>42781</v>
      </c>
      <c r="E2106" t="s">
        <v>15</v>
      </c>
      <c r="F2106" t="s">
        <v>16</v>
      </c>
      <c r="G2106">
        <v>24</v>
      </c>
      <c r="H2106" t="s">
        <v>17</v>
      </c>
      <c r="I2106" t="s">
        <v>56</v>
      </c>
      <c r="J2106" t="s">
        <v>1285</v>
      </c>
      <c r="K2106" t="s">
        <v>251</v>
      </c>
      <c r="L2106" t="b">
        <v>0</v>
      </c>
      <c r="M2106" t="s">
        <v>21</v>
      </c>
      <c r="N2106" t="s">
        <v>73</v>
      </c>
      <c r="O2106" t="b">
        <v>0</v>
      </c>
      <c r="P2106" t="str">
        <f t="shared" si="128"/>
        <v>armed</v>
      </c>
      <c r="Q2106" t="str">
        <f t="shared" si="129"/>
        <v>Gun</v>
      </c>
      <c r="R2106" s="8" t="str">
        <f>LOOKUP(G2106,{0,1,19,30,40,50,60,70},{"null","0-18","19-29","30-39","40-49","50-59","60-69","70+"})</f>
        <v>19-29</v>
      </c>
      <c r="S2106" t="str">
        <f t="shared" si="130"/>
        <v>Fleeing</v>
      </c>
      <c r="T2106" t="str">
        <f t="shared" si="131"/>
        <v>YES</v>
      </c>
    </row>
    <row r="2107" spans="1:20" ht="19" hidden="1" x14ac:dyDescent="0.2">
      <c r="A2107">
        <v>2106</v>
      </c>
      <c r="B2107">
        <v>2344</v>
      </c>
      <c r="C2107" t="s">
        <v>3468</v>
      </c>
      <c r="D2107" s="1">
        <v>42781</v>
      </c>
      <c r="E2107" t="s">
        <v>15</v>
      </c>
      <c r="F2107" t="s">
        <v>60</v>
      </c>
      <c r="G2107">
        <v>33</v>
      </c>
      <c r="H2107" t="s">
        <v>17</v>
      </c>
      <c r="I2107" t="s">
        <v>24</v>
      </c>
      <c r="J2107" t="s">
        <v>3469</v>
      </c>
      <c r="K2107" t="s">
        <v>109</v>
      </c>
      <c r="L2107" t="b">
        <v>0</v>
      </c>
      <c r="M2107" t="s">
        <v>33</v>
      </c>
      <c r="N2107" t="s">
        <v>22</v>
      </c>
      <c r="O2107" t="b">
        <v>0</v>
      </c>
      <c r="P2107" t="str">
        <f t="shared" si="128"/>
        <v>armed</v>
      </c>
      <c r="Q2107" t="str">
        <f t="shared" si="129"/>
        <v>No Gun</v>
      </c>
      <c r="R2107" s="8" t="str">
        <f>LOOKUP(G2107,{0,1,19,30,40,50,60,70},{"null","0-18","19-29","30-39","40-49","50-59","60-69","70+"})</f>
        <v>30-39</v>
      </c>
      <c r="S2107" t="str">
        <f t="shared" si="130"/>
        <v>Not Fleeing or Blank</v>
      </c>
      <c r="T2107" t="str">
        <f t="shared" si="131"/>
        <v>NO</v>
      </c>
    </row>
    <row r="2108" spans="1:20" ht="19" hidden="1" x14ac:dyDescent="0.2">
      <c r="A2108">
        <v>2107</v>
      </c>
      <c r="B2108">
        <v>2345</v>
      </c>
      <c r="C2108" t="s">
        <v>3470</v>
      </c>
      <c r="D2108" s="1">
        <v>42781</v>
      </c>
      <c r="E2108" t="s">
        <v>15</v>
      </c>
      <c r="F2108" t="s">
        <v>1330</v>
      </c>
      <c r="G2108">
        <v>55</v>
      </c>
      <c r="H2108" t="s">
        <v>17</v>
      </c>
      <c r="I2108" t="s">
        <v>30</v>
      </c>
      <c r="J2108" t="s">
        <v>3471</v>
      </c>
      <c r="K2108" t="s">
        <v>37</v>
      </c>
      <c r="L2108" t="b">
        <v>0</v>
      </c>
      <c r="M2108" t="s">
        <v>21</v>
      </c>
      <c r="N2108" t="s">
        <v>22</v>
      </c>
      <c r="O2108" t="b">
        <v>0</v>
      </c>
      <c r="P2108" t="str">
        <f t="shared" si="128"/>
        <v>armed</v>
      </c>
      <c r="Q2108" t="str">
        <f t="shared" si="129"/>
        <v>No Gun</v>
      </c>
      <c r="R2108" s="8" t="str">
        <f>LOOKUP(G2108,{0,1,19,30,40,50,60,70},{"null","0-18","19-29","30-39","40-49","50-59","60-69","70+"})</f>
        <v>50-59</v>
      </c>
      <c r="S2108" t="str">
        <f t="shared" si="130"/>
        <v>Not Fleeing or Blank</v>
      </c>
      <c r="T2108" t="str">
        <f t="shared" si="131"/>
        <v>NO</v>
      </c>
    </row>
    <row r="2109" spans="1:20" ht="19" x14ac:dyDescent="0.2">
      <c r="A2109">
        <v>2108</v>
      </c>
      <c r="B2109">
        <v>2346</v>
      </c>
      <c r="C2109" t="s">
        <v>3472</v>
      </c>
      <c r="D2109" s="1">
        <v>42782</v>
      </c>
      <c r="E2109" t="s">
        <v>15</v>
      </c>
      <c r="F2109" t="s">
        <v>16</v>
      </c>
      <c r="G2109">
        <v>17</v>
      </c>
      <c r="H2109" t="s">
        <v>17</v>
      </c>
      <c r="I2109" t="s">
        <v>56</v>
      </c>
      <c r="J2109" t="s">
        <v>3085</v>
      </c>
      <c r="K2109" t="s">
        <v>258</v>
      </c>
      <c r="L2109" t="b">
        <v>0</v>
      </c>
      <c r="M2109" t="s">
        <v>21</v>
      </c>
      <c r="N2109" t="s">
        <v>73</v>
      </c>
      <c r="O2109" t="b">
        <v>0</v>
      </c>
      <c r="P2109" t="str">
        <f t="shared" si="128"/>
        <v>armed</v>
      </c>
      <c r="Q2109" t="str">
        <f t="shared" si="129"/>
        <v>Gun</v>
      </c>
      <c r="R2109" s="8" t="str">
        <f>LOOKUP(G2109,{0,1,19,30,40,50,60,70},{"null","0-18","19-29","30-39","40-49","50-59","60-69","70+"})</f>
        <v>0-18</v>
      </c>
      <c r="S2109" t="str">
        <f t="shared" si="130"/>
        <v>Fleeing</v>
      </c>
      <c r="T2109" t="str">
        <f t="shared" si="131"/>
        <v>YES</v>
      </c>
    </row>
    <row r="2110" spans="1:20" ht="19" hidden="1" x14ac:dyDescent="0.2">
      <c r="A2110">
        <v>2109</v>
      </c>
      <c r="B2110">
        <v>2349</v>
      </c>
      <c r="C2110" t="s">
        <v>3473</v>
      </c>
      <c r="D2110" s="1">
        <v>42782</v>
      </c>
      <c r="E2110" t="s">
        <v>15</v>
      </c>
      <c r="F2110" t="s">
        <v>16</v>
      </c>
      <c r="G2110">
        <v>48</v>
      </c>
      <c r="H2110" t="s">
        <v>17</v>
      </c>
      <c r="I2110" t="s">
        <v>30</v>
      </c>
      <c r="J2110" t="s">
        <v>444</v>
      </c>
      <c r="K2110" t="s">
        <v>64</v>
      </c>
      <c r="L2110" t="b">
        <v>0</v>
      </c>
      <c r="M2110" t="s">
        <v>21</v>
      </c>
      <c r="N2110" t="s">
        <v>22</v>
      </c>
      <c r="O2110" t="b">
        <v>0</v>
      </c>
      <c r="P2110" t="str">
        <f t="shared" si="128"/>
        <v>armed</v>
      </c>
      <c r="Q2110" t="str">
        <f t="shared" si="129"/>
        <v>Gun</v>
      </c>
      <c r="R2110" s="8" t="str">
        <f>LOOKUP(G2110,{0,1,19,30,40,50,60,70},{"null","0-18","19-29","30-39","40-49","50-59","60-69","70+"})</f>
        <v>40-49</v>
      </c>
      <c r="S2110" t="str">
        <f t="shared" si="130"/>
        <v>Not Fleeing or Blank</v>
      </c>
      <c r="T2110" t="str">
        <f t="shared" si="131"/>
        <v>NO</v>
      </c>
    </row>
    <row r="2111" spans="1:20" ht="19" x14ac:dyDescent="0.2">
      <c r="A2111">
        <v>2110</v>
      </c>
      <c r="B2111">
        <v>2350</v>
      </c>
      <c r="C2111" t="s">
        <v>3474</v>
      </c>
      <c r="D2111" s="1">
        <v>42782</v>
      </c>
      <c r="E2111" t="s">
        <v>15</v>
      </c>
      <c r="F2111" t="s">
        <v>16</v>
      </c>
      <c r="G2111">
        <v>21</v>
      </c>
      <c r="H2111" t="s">
        <v>17</v>
      </c>
      <c r="I2111" t="s">
        <v>56</v>
      </c>
      <c r="J2111" t="s">
        <v>3475</v>
      </c>
      <c r="K2111" t="s">
        <v>37</v>
      </c>
      <c r="L2111" t="b">
        <v>0</v>
      </c>
      <c r="M2111" t="s">
        <v>21</v>
      </c>
      <c r="N2111" t="s">
        <v>73</v>
      </c>
      <c r="O2111" t="b">
        <v>0</v>
      </c>
      <c r="P2111" t="str">
        <f t="shared" si="128"/>
        <v>armed</v>
      </c>
      <c r="Q2111" t="str">
        <f t="shared" si="129"/>
        <v>Gun</v>
      </c>
      <c r="R2111" s="8" t="str">
        <f>LOOKUP(G2111,{0,1,19,30,40,50,60,70},{"null","0-18","19-29","30-39","40-49","50-59","60-69","70+"})</f>
        <v>19-29</v>
      </c>
      <c r="S2111" t="str">
        <f t="shared" si="130"/>
        <v>Fleeing</v>
      </c>
      <c r="T2111" t="str">
        <f t="shared" si="131"/>
        <v>YES</v>
      </c>
    </row>
    <row r="2112" spans="1:20" ht="19" hidden="1" x14ac:dyDescent="0.2">
      <c r="A2112">
        <v>2111</v>
      </c>
      <c r="B2112">
        <v>2710</v>
      </c>
      <c r="C2112" t="s">
        <v>3476</v>
      </c>
      <c r="D2112" s="1">
        <v>42782</v>
      </c>
      <c r="E2112" t="s">
        <v>15</v>
      </c>
      <c r="F2112" t="s">
        <v>16</v>
      </c>
      <c r="G2112">
        <v>22</v>
      </c>
      <c r="H2112" t="s">
        <v>17</v>
      </c>
      <c r="I2112" t="s">
        <v>24</v>
      </c>
      <c r="J2112" t="s">
        <v>3477</v>
      </c>
      <c r="K2112" t="s">
        <v>37</v>
      </c>
      <c r="L2112" t="b">
        <v>0</v>
      </c>
      <c r="M2112" t="s">
        <v>33</v>
      </c>
      <c r="N2112" t="s">
        <v>22</v>
      </c>
      <c r="O2112" t="b">
        <v>0</v>
      </c>
      <c r="P2112" t="str">
        <f t="shared" si="128"/>
        <v>armed</v>
      </c>
      <c r="Q2112" t="str">
        <f t="shared" si="129"/>
        <v>Gun</v>
      </c>
      <c r="R2112" s="8" t="str">
        <f>LOOKUP(G2112,{0,1,19,30,40,50,60,70},{"null","0-18","19-29","30-39","40-49","50-59","60-69","70+"})</f>
        <v>19-29</v>
      </c>
      <c r="S2112" t="str">
        <f t="shared" si="130"/>
        <v>Not Fleeing or Blank</v>
      </c>
      <c r="T2112" t="str">
        <f t="shared" si="131"/>
        <v>NO</v>
      </c>
    </row>
    <row r="2113" spans="1:20" ht="19" hidden="1" x14ac:dyDescent="0.2">
      <c r="A2113">
        <v>2112</v>
      </c>
      <c r="B2113">
        <v>2359</v>
      </c>
      <c r="C2113" t="s">
        <v>3478</v>
      </c>
      <c r="D2113" s="1">
        <v>42783</v>
      </c>
      <c r="E2113" t="s">
        <v>15</v>
      </c>
      <c r="F2113" t="s">
        <v>29</v>
      </c>
      <c r="G2113">
        <v>30</v>
      </c>
      <c r="H2113" t="s">
        <v>17</v>
      </c>
      <c r="I2113" t="s">
        <v>24</v>
      </c>
      <c r="J2113" t="s">
        <v>3479</v>
      </c>
      <c r="K2113" t="s">
        <v>64</v>
      </c>
      <c r="L2113" t="b">
        <v>1</v>
      </c>
      <c r="M2113" t="s">
        <v>21</v>
      </c>
      <c r="N2113" t="s">
        <v>22</v>
      </c>
      <c r="O2113" t="b">
        <v>1</v>
      </c>
      <c r="P2113" t="str">
        <f t="shared" si="128"/>
        <v>unarmed or undetermined or null</v>
      </c>
      <c r="Q2113" t="str">
        <f t="shared" si="129"/>
        <v>No Gun</v>
      </c>
      <c r="R2113" s="8" t="str">
        <f>LOOKUP(G2113,{0,1,19,30,40,50,60,70},{"null","0-18","19-29","30-39","40-49","50-59","60-69","70+"})</f>
        <v>30-39</v>
      </c>
      <c r="S2113" t="str">
        <f t="shared" si="130"/>
        <v>Not Fleeing or Blank</v>
      </c>
      <c r="T2113" t="str">
        <f t="shared" si="131"/>
        <v>NO</v>
      </c>
    </row>
    <row r="2114" spans="1:20" ht="19" hidden="1" x14ac:dyDescent="0.2">
      <c r="A2114">
        <v>2113</v>
      </c>
      <c r="B2114">
        <v>2361</v>
      </c>
      <c r="C2114" t="s">
        <v>3480</v>
      </c>
      <c r="D2114" s="1">
        <v>42783</v>
      </c>
      <c r="E2114" t="s">
        <v>15</v>
      </c>
      <c r="F2114" t="s">
        <v>60</v>
      </c>
      <c r="G2114">
        <v>34</v>
      </c>
      <c r="H2114" t="s">
        <v>17</v>
      </c>
      <c r="I2114" t="s">
        <v>24</v>
      </c>
      <c r="J2114" t="s">
        <v>551</v>
      </c>
      <c r="K2114" t="s">
        <v>44</v>
      </c>
      <c r="L2114" t="b">
        <v>1</v>
      </c>
      <c r="M2114" t="s">
        <v>21</v>
      </c>
      <c r="N2114" t="s">
        <v>22</v>
      </c>
      <c r="O2114" t="b">
        <v>0</v>
      </c>
      <c r="P2114" t="str">
        <f t="shared" si="128"/>
        <v>armed</v>
      </c>
      <c r="Q2114" t="str">
        <f t="shared" si="129"/>
        <v>No Gun</v>
      </c>
      <c r="R2114" s="8" t="str">
        <f>LOOKUP(G2114,{0,1,19,30,40,50,60,70},{"null","0-18","19-29","30-39","40-49","50-59","60-69","70+"})</f>
        <v>30-39</v>
      </c>
      <c r="S2114" t="str">
        <f t="shared" si="130"/>
        <v>Not Fleeing or Blank</v>
      </c>
      <c r="T2114" t="str">
        <f t="shared" si="131"/>
        <v>NO</v>
      </c>
    </row>
    <row r="2115" spans="1:20" ht="19" hidden="1" x14ac:dyDescent="0.2">
      <c r="A2115">
        <v>2114</v>
      </c>
      <c r="B2115">
        <v>2363</v>
      </c>
      <c r="C2115" t="s">
        <v>3481</v>
      </c>
      <c r="D2115" s="1">
        <v>42783</v>
      </c>
      <c r="E2115" t="s">
        <v>15</v>
      </c>
      <c r="F2115" t="s">
        <v>16</v>
      </c>
      <c r="G2115">
        <v>35</v>
      </c>
      <c r="H2115" t="s">
        <v>17</v>
      </c>
      <c r="I2115" t="s">
        <v>56</v>
      </c>
      <c r="J2115" t="s">
        <v>3482</v>
      </c>
      <c r="K2115" t="s">
        <v>254</v>
      </c>
      <c r="L2115" t="b">
        <v>0</v>
      </c>
      <c r="M2115" t="s">
        <v>21</v>
      </c>
      <c r="N2115" t="s">
        <v>22</v>
      </c>
      <c r="O2115" t="b">
        <v>0</v>
      </c>
      <c r="P2115" t="str">
        <f t="shared" ref="P2115:P2178" si="132">IF(OR(F2115="unarmed", F2115="undetermined", F2115=""), "unarmed or undetermined or null", "armed")</f>
        <v>armed</v>
      </c>
      <c r="Q2115" t="str">
        <f t="shared" ref="Q2115:Q2178" si="133">IF(OR(F2115="BB gun",F2115="bean-bag gun",F2115="nail gun",F2115="pellet gun"),"No Gun",IF(ISNUMBER(SEARCH("gun",F2115)),"Gun","No Gun"))</f>
        <v>Gun</v>
      </c>
      <c r="R2115" s="8" t="str">
        <f>LOOKUP(G2115,{0,1,19,30,40,50,60,70},{"null","0-18","19-29","30-39","40-49","50-59","60-69","70+"})</f>
        <v>30-39</v>
      </c>
      <c r="S2115" t="str">
        <f t="shared" ref="S2115:S2178" si="134">IF(OR(N2115="Not fleeing", N2115=""), "Not Fleeing or Blank", "Fleeing")</f>
        <v>Not Fleeing or Blank</v>
      </c>
      <c r="T2115" t="str">
        <f t="shared" ref="T2115:T2178" si="135">IF(AND(S2115="Fleeing", I2115="B", H2115="M"), "YES", "NO")</f>
        <v>NO</v>
      </c>
    </row>
    <row r="2116" spans="1:20" ht="19" hidden="1" x14ac:dyDescent="0.2">
      <c r="A2116">
        <v>2115</v>
      </c>
      <c r="B2116">
        <v>2364</v>
      </c>
      <c r="C2116" t="s">
        <v>3483</v>
      </c>
      <c r="D2116" s="1">
        <v>42783</v>
      </c>
      <c r="E2116" t="s">
        <v>15</v>
      </c>
      <c r="F2116" t="s">
        <v>16</v>
      </c>
      <c r="G2116">
        <v>32</v>
      </c>
      <c r="H2116" t="s">
        <v>17</v>
      </c>
      <c r="I2116" t="s">
        <v>24</v>
      </c>
      <c r="J2116" t="s">
        <v>837</v>
      </c>
      <c r="K2116" t="s">
        <v>37</v>
      </c>
      <c r="L2116" t="b">
        <v>0</v>
      </c>
      <c r="M2116" t="s">
        <v>21</v>
      </c>
      <c r="N2116" t="s">
        <v>22</v>
      </c>
      <c r="O2116" t="b">
        <v>0</v>
      </c>
      <c r="P2116" t="str">
        <f t="shared" si="132"/>
        <v>armed</v>
      </c>
      <c r="Q2116" t="str">
        <f t="shared" si="133"/>
        <v>Gun</v>
      </c>
      <c r="R2116" s="8" t="str">
        <f>LOOKUP(G2116,{0,1,19,30,40,50,60,70},{"null","0-18","19-29","30-39","40-49","50-59","60-69","70+"})</f>
        <v>30-39</v>
      </c>
      <c r="S2116" t="str">
        <f t="shared" si="134"/>
        <v>Not Fleeing or Blank</v>
      </c>
      <c r="T2116" t="str">
        <f t="shared" si="135"/>
        <v>NO</v>
      </c>
    </row>
    <row r="2117" spans="1:20" ht="19" hidden="1" x14ac:dyDescent="0.2">
      <c r="A2117">
        <v>2116</v>
      </c>
      <c r="B2117">
        <v>2351</v>
      </c>
      <c r="C2117" t="s">
        <v>3484</v>
      </c>
      <c r="D2117" s="1">
        <v>42784</v>
      </c>
      <c r="E2117" t="s">
        <v>15</v>
      </c>
      <c r="F2117" t="s">
        <v>35</v>
      </c>
      <c r="G2117">
        <v>22</v>
      </c>
      <c r="H2117" t="s">
        <v>17</v>
      </c>
      <c r="I2117" t="s">
        <v>56</v>
      </c>
      <c r="J2117" t="s">
        <v>495</v>
      </c>
      <c r="K2117" t="s">
        <v>265</v>
      </c>
      <c r="L2117" t="b">
        <v>1</v>
      </c>
      <c r="M2117" t="s">
        <v>33</v>
      </c>
      <c r="N2117" t="s">
        <v>22</v>
      </c>
      <c r="O2117" t="b">
        <v>0</v>
      </c>
      <c r="P2117" t="str">
        <f t="shared" si="132"/>
        <v>armed</v>
      </c>
      <c r="Q2117" t="str">
        <f t="shared" si="133"/>
        <v>No Gun</v>
      </c>
      <c r="R2117" s="8" t="str">
        <f>LOOKUP(G2117,{0,1,19,30,40,50,60,70},{"null","0-18","19-29","30-39","40-49","50-59","60-69","70+"})</f>
        <v>19-29</v>
      </c>
      <c r="S2117" t="str">
        <f t="shared" si="134"/>
        <v>Not Fleeing or Blank</v>
      </c>
      <c r="T2117" t="str">
        <f t="shared" si="135"/>
        <v>NO</v>
      </c>
    </row>
    <row r="2118" spans="1:20" ht="19" hidden="1" x14ac:dyDescent="0.2">
      <c r="A2118">
        <v>2117</v>
      </c>
      <c r="B2118">
        <v>2352</v>
      </c>
      <c r="C2118" t="s">
        <v>3485</v>
      </c>
      <c r="D2118" s="1">
        <v>42784</v>
      </c>
      <c r="E2118" t="s">
        <v>15</v>
      </c>
      <c r="F2118" t="s">
        <v>16</v>
      </c>
      <c r="G2118">
        <v>46</v>
      </c>
      <c r="H2118" t="s">
        <v>17</v>
      </c>
      <c r="I2118" t="s">
        <v>56</v>
      </c>
      <c r="J2118" t="s">
        <v>3486</v>
      </c>
      <c r="K2118" t="s">
        <v>251</v>
      </c>
      <c r="L2118" t="b">
        <v>0</v>
      </c>
      <c r="M2118" t="s">
        <v>21</v>
      </c>
      <c r="N2118" t="s">
        <v>22</v>
      </c>
      <c r="O2118" t="b">
        <v>0</v>
      </c>
      <c r="P2118" t="str">
        <f t="shared" si="132"/>
        <v>armed</v>
      </c>
      <c r="Q2118" t="str">
        <f t="shared" si="133"/>
        <v>Gun</v>
      </c>
      <c r="R2118" s="8" t="str">
        <f>LOOKUP(G2118,{0,1,19,30,40,50,60,70},{"null","0-18","19-29","30-39","40-49","50-59","60-69","70+"})</f>
        <v>40-49</v>
      </c>
      <c r="S2118" t="str">
        <f t="shared" si="134"/>
        <v>Not Fleeing or Blank</v>
      </c>
      <c r="T2118" t="str">
        <f t="shared" si="135"/>
        <v>NO</v>
      </c>
    </row>
    <row r="2119" spans="1:20" ht="19" hidden="1" x14ac:dyDescent="0.2">
      <c r="A2119">
        <v>2118</v>
      </c>
      <c r="B2119">
        <v>2356</v>
      </c>
      <c r="C2119" t="s">
        <v>3487</v>
      </c>
      <c r="D2119" s="1">
        <v>42785</v>
      </c>
      <c r="E2119" t="s">
        <v>15</v>
      </c>
      <c r="F2119" t="s">
        <v>60</v>
      </c>
      <c r="G2119">
        <v>27</v>
      </c>
      <c r="H2119" t="s">
        <v>17</v>
      </c>
      <c r="I2119" t="s">
        <v>56</v>
      </c>
      <c r="J2119" t="s">
        <v>1746</v>
      </c>
      <c r="K2119" t="s">
        <v>67</v>
      </c>
      <c r="L2119" t="b">
        <v>0</v>
      </c>
      <c r="M2119" t="s">
        <v>21</v>
      </c>
      <c r="N2119" t="s">
        <v>22</v>
      </c>
      <c r="O2119" t="b">
        <v>0</v>
      </c>
      <c r="P2119" t="str">
        <f t="shared" si="132"/>
        <v>armed</v>
      </c>
      <c r="Q2119" t="str">
        <f t="shared" si="133"/>
        <v>No Gun</v>
      </c>
      <c r="R2119" s="8" t="str">
        <f>LOOKUP(G2119,{0,1,19,30,40,50,60,70},{"null","0-18","19-29","30-39","40-49","50-59","60-69","70+"})</f>
        <v>19-29</v>
      </c>
      <c r="S2119" t="str">
        <f t="shared" si="134"/>
        <v>Not Fleeing or Blank</v>
      </c>
      <c r="T2119" t="str">
        <f t="shared" si="135"/>
        <v>NO</v>
      </c>
    </row>
    <row r="2120" spans="1:20" ht="19" hidden="1" x14ac:dyDescent="0.2">
      <c r="A2120">
        <v>2119</v>
      </c>
      <c r="B2120">
        <v>2358</v>
      </c>
      <c r="C2120" t="s">
        <v>3488</v>
      </c>
      <c r="D2120" s="1">
        <v>42785</v>
      </c>
      <c r="E2120" t="s">
        <v>15</v>
      </c>
      <c r="F2120" t="s">
        <v>35</v>
      </c>
      <c r="G2120">
        <v>18</v>
      </c>
      <c r="H2120" t="s">
        <v>17</v>
      </c>
      <c r="I2120" t="s">
        <v>30</v>
      </c>
      <c r="J2120" t="s">
        <v>662</v>
      </c>
      <c r="K2120" t="s">
        <v>258</v>
      </c>
      <c r="L2120" t="b">
        <v>0</v>
      </c>
      <c r="M2120" t="s">
        <v>21</v>
      </c>
      <c r="N2120" t="s">
        <v>73</v>
      </c>
      <c r="O2120" t="b">
        <v>0</v>
      </c>
      <c r="P2120" t="str">
        <f t="shared" si="132"/>
        <v>armed</v>
      </c>
      <c r="Q2120" t="str">
        <f t="shared" si="133"/>
        <v>No Gun</v>
      </c>
      <c r="R2120" s="8" t="str">
        <f>LOOKUP(G2120,{0,1,19,30,40,50,60,70},{"null","0-18","19-29","30-39","40-49","50-59","60-69","70+"})</f>
        <v>0-18</v>
      </c>
      <c r="S2120" t="str">
        <f t="shared" si="134"/>
        <v>Fleeing</v>
      </c>
      <c r="T2120" t="str">
        <f t="shared" si="135"/>
        <v>NO</v>
      </c>
    </row>
    <row r="2121" spans="1:20" ht="19" hidden="1" x14ac:dyDescent="0.2">
      <c r="A2121">
        <v>2120</v>
      </c>
      <c r="B2121">
        <v>2360</v>
      </c>
      <c r="C2121" t="s">
        <v>3489</v>
      </c>
      <c r="D2121" s="1">
        <v>42785</v>
      </c>
      <c r="E2121" t="s">
        <v>15</v>
      </c>
      <c r="F2121" t="s">
        <v>16</v>
      </c>
      <c r="G2121">
        <v>33</v>
      </c>
      <c r="H2121" t="s">
        <v>17</v>
      </c>
      <c r="I2121" t="s">
        <v>24</v>
      </c>
      <c r="J2121" t="s">
        <v>3490</v>
      </c>
      <c r="K2121" t="s">
        <v>84</v>
      </c>
      <c r="L2121" t="b">
        <v>0</v>
      </c>
      <c r="M2121" t="s">
        <v>21</v>
      </c>
      <c r="N2121" t="s">
        <v>22</v>
      </c>
      <c r="O2121" t="b">
        <v>0</v>
      </c>
      <c r="P2121" t="str">
        <f t="shared" si="132"/>
        <v>armed</v>
      </c>
      <c r="Q2121" t="str">
        <f t="shared" si="133"/>
        <v>Gun</v>
      </c>
      <c r="R2121" s="8" t="str">
        <f>LOOKUP(G2121,{0,1,19,30,40,50,60,70},{"null","0-18","19-29","30-39","40-49","50-59","60-69","70+"})</f>
        <v>30-39</v>
      </c>
      <c r="S2121" t="str">
        <f t="shared" si="134"/>
        <v>Not Fleeing or Blank</v>
      </c>
      <c r="T2121" t="str">
        <f t="shared" si="135"/>
        <v>NO</v>
      </c>
    </row>
    <row r="2122" spans="1:20" ht="19" hidden="1" x14ac:dyDescent="0.2">
      <c r="A2122">
        <v>2121</v>
      </c>
      <c r="B2122">
        <v>2362</v>
      </c>
      <c r="C2122" t="s">
        <v>3491</v>
      </c>
      <c r="D2122" s="1">
        <v>42785</v>
      </c>
      <c r="E2122" t="s">
        <v>15</v>
      </c>
      <c r="F2122" t="s">
        <v>16</v>
      </c>
      <c r="G2122">
        <v>26</v>
      </c>
      <c r="H2122" t="s">
        <v>17</v>
      </c>
      <c r="I2122" t="s">
        <v>30</v>
      </c>
      <c r="J2122" t="s">
        <v>367</v>
      </c>
      <c r="K2122" t="s">
        <v>47</v>
      </c>
      <c r="L2122" t="b">
        <v>0</v>
      </c>
      <c r="M2122" t="s">
        <v>21</v>
      </c>
      <c r="N2122" t="s">
        <v>22</v>
      </c>
      <c r="O2122" t="b">
        <v>0</v>
      </c>
      <c r="P2122" t="str">
        <f t="shared" si="132"/>
        <v>armed</v>
      </c>
      <c r="Q2122" t="str">
        <f t="shared" si="133"/>
        <v>Gun</v>
      </c>
      <c r="R2122" s="8" t="str">
        <f>LOOKUP(G2122,{0,1,19,30,40,50,60,70},{"null","0-18","19-29","30-39","40-49","50-59","60-69","70+"})</f>
        <v>19-29</v>
      </c>
      <c r="S2122" t="str">
        <f t="shared" si="134"/>
        <v>Not Fleeing or Blank</v>
      </c>
      <c r="T2122" t="str">
        <f t="shared" si="135"/>
        <v>NO</v>
      </c>
    </row>
    <row r="2123" spans="1:20" ht="19" hidden="1" x14ac:dyDescent="0.2">
      <c r="A2123">
        <v>2122</v>
      </c>
      <c r="B2123">
        <v>2353</v>
      </c>
      <c r="C2123" t="s">
        <v>3492</v>
      </c>
      <c r="D2123" s="1">
        <v>42786</v>
      </c>
      <c r="E2123" t="s">
        <v>15</v>
      </c>
      <c r="F2123" t="s">
        <v>29</v>
      </c>
      <c r="G2123">
        <v>27</v>
      </c>
      <c r="H2123" t="s">
        <v>17</v>
      </c>
      <c r="I2123" t="s">
        <v>24</v>
      </c>
      <c r="J2123" t="s">
        <v>2607</v>
      </c>
      <c r="K2123" t="s">
        <v>109</v>
      </c>
      <c r="L2123" t="b">
        <v>0</v>
      </c>
      <c r="M2123" t="s">
        <v>21</v>
      </c>
      <c r="N2123" t="s">
        <v>22</v>
      </c>
      <c r="O2123" t="b">
        <v>0</v>
      </c>
      <c r="P2123" t="str">
        <f t="shared" si="132"/>
        <v>unarmed or undetermined or null</v>
      </c>
      <c r="Q2123" t="str">
        <f t="shared" si="133"/>
        <v>No Gun</v>
      </c>
      <c r="R2123" s="8" t="str">
        <f>LOOKUP(G2123,{0,1,19,30,40,50,60,70},{"null","0-18","19-29","30-39","40-49","50-59","60-69","70+"})</f>
        <v>19-29</v>
      </c>
      <c r="S2123" t="str">
        <f t="shared" si="134"/>
        <v>Not Fleeing or Blank</v>
      </c>
      <c r="T2123" t="str">
        <f t="shared" si="135"/>
        <v>NO</v>
      </c>
    </row>
    <row r="2124" spans="1:20" ht="19" hidden="1" x14ac:dyDescent="0.2">
      <c r="A2124">
        <v>2123</v>
      </c>
      <c r="B2124">
        <v>2355</v>
      </c>
      <c r="C2124" t="s">
        <v>3493</v>
      </c>
      <c r="D2124" s="1">
        <v>42786</v>
      </c>
      <c r="E2124" t="s">
        <v>28</v>
      </c>
      <c r="F2124" t="s">
        <v>60</v>
      </c>
      <c r="G2124">
        <v>26</v>
      </c>
      <c r="H2124" t="s">
        <v>17</v>
      </c>
      <c r="I2124" t="s">
        <v>24</v>
      </c>
      <c r="J2124" t="s">
        <v>1775</v>
      </c>
      <c r="K2124" t="s">
        <v>169</v>
      </c>
      <c r="L2124" t="b">
        <v>1</v>
      </c>
      <c r="M2124" t="s">
        <v>21</v>
      </c>
      <c r="N2124" t="s">
        <v>22</v>
      </c>
      <c r="O2124" t="b">
        <v>0</v>
      </c>
      <c r="P2124" t="str">
        <f t="shared" si="132"/>
        <v>armed</v>
      </c>
      <c r="Q2124" t="str">
        <f t="shared" si="133"/>
        <v>No Gun</v>
      </c>
      <c r="R2124" s="8" t="str">
        <f>LOOKUP(G2124,{0,1,19,30,40,50,60,70},{"null","0-18","19-29","30-39","40-49","50-59","60-69","70+"})</f>
        <v>19-29</v>
      </c>
      <c r="S2124" t="str">
        <f t="shared" si="134"/>
        <v>Not Fleeing or Blank</v>
      </c>
      <c r="T2124" t="str">
        <f t="shared" si="135"/>
        <v>NO</v>
      </c>
    </row>
    <row r="2125" spans="1:20" ht="19" hidden="1" x14ac:dyDescent="0.2">
      <c r="A2125">
        <v>2124</v>
      </c>
      <c r="B2125">
        <v>2357</v>
      </c>
      <c r="C2125" t="s">
        <v>3494</v>
      </c>
      <c r="D2125" s="1">
        <v>42787</v>
      </c>
      <c r="E2125" t="s">
        <v>15</v>
      </c>
      <c r="F2125" t="s">
        <v>16</v>
      </c>
      <c r="G2125">
        <v>51</v>
      </c>
      <c r="H2125" t="s">
        <v>17</v>
      </c>
      <c r="I2125" t="s">
        <v>24</v>
      </c>
      <c r="J2125" t="s">
        <v>985</v>
      </c>
      <c r="K2125" t="s">
        <v>26</v>
      </c>
      <c r="L2125" t="b">
        <v>1</v>
      </c>
      <c r="M2125" t="s">
        <v>33</v>
      </c>
      <c r="N2125" t="s">
        <v>22</v>
      </c>
      <c r="O2125" t="b">
        <v>0</v>
      </c>
      <c r="P2125" t="str">
        <f t="shared" si="132"/>
        <v>armed</v>
      </c>
      <c r="Q2125" t="str">
        <f t="shared" si="133"/>
        <v>Gun</v>
      </c>
      <c r="R2125" s="8" t="str">
        <f>LOOKUP(G2125,{0,1,19,30,40,50,60,70},{"null","0-18","19-29","30-39","40-49","50-59","60-69","70+"})</f>
        <v>50-59</v>
      </c>
      <c r="S2125" t="str">
        <f t="shared" si="134"/>
        <v>Not Fleeing or Blank</v>
      </c>
      <c r="T2125" t="str">
        <f t="shared" si="135"/>
        <v>NO</v>
      </c>
    </row>
    <row r="2126" spans="1:20" ht="19" hidden="1" x14ac:dyDescent="0.2">
      <c r="A2126">
        <v>2125</v>
      </c>
      <c r="B2126">
        <v>2365</v>
      </c>
      <c r="C2126" t="s">
        <v>3495</v>
      </c>
      <c r="D2126" s="1">
        <v>42787</v>
      </c>
      <c r="E2126" t="s">
        <v>15</v>
      </c>
      <c r="F2126" t="s">
        <v>16</v>
      </c>
      <c r="G2126">
        <v>63</v>
      </c>
      <c r="H2126" t="s">
        <v>17</v>
      </c>
      <c r="I2126" t="s">
        <v>56</v>
      </c>
      <c r="J2126" t="s">
        <v>157</v>
      </c>
      <c r="K2126" t="s">
        <v>109</v>
      </c>
      <c r="L2126" t="b">
        <v>0</v>
      </c>
      <c r="M2126" t="s">
        <v>21</v>
      </c>
      <c r="N2126" t="s">
        <v>22</v>
      </c>
      <c r="O2126" t="b">
        <v>0</v>
      </c>
      <c r="P2126" t="str">
        <f t="shared" si="132"/>
        <v>armed</v>
      </c>
      <c r="Q2126" t="str">
        <f t="shared" si="133"/>
        <v>Gun</v>
      </c>
      <c r="R2126" s="8" t="str">
        <f>LOOKUP(G2126,{0,1,19,30,40,50,60,70},{"null","0-18","19-29","30-39","40-49","50-59","60-69","70+"})</f>
        <v>60-69</v>
      </c>
      <c r="S2126" t="str">
        <f t="shared" si="134"/>
        <v>Not Fleeing or Blank</v>
      </c>
      <c r="T2126" t="str">
        <f t="shared" si="135"/>
        <v>NO</v>
      </c>
    </row>
    <row r="2127" spans="1:20" ht="19" hidden="1" x14ac:dyDescent="0.2">
      <c r="A2127">
        <v>2126</v>
      </c>
      <c r="B2127">
        <v>2366</v>
      </c>
      <c r="C2127" t="s">
        <v>3496</v>
      </c>
      <c r="D2127" s="1">
        <v>42787</v>
      </c>
      <c r="E2127" t="s">
        <v>15</v>
      </c>
      <c r="F2127" t="s">
        <v>16</v>
      </c>
      <c r="G2127">
        <v>38</v>
      </c>
      <c r="H2127" t="s">
        <v>17</v>
      </c>
      <c r="I2127" t="s">
        <v>30</v>
      </c>
      <c r="J2127" t="s">
        <v>3497</v>
      </c>
      <c r="K2127" t="s">
        <v>81</v>
      </c>
      <c r="L2127" t="b">
        <v>0</v>
      </c>
      <c r="M2127" t="s">
        <v>21</v>
      </c>
      <c r="N2127" t="s">
        <v>22</v>
      </c>
      <c r="O2127" t="b">
        <v>1</v>
      </c>
      <c r="P2127" t="str">
        <f t="shared" si="132"/>
        <v>armed</v>
      </c>
      <c r="Q2127" t="str">
        <f t="shared" si="133"/>
        <v>Gun</v>
      </c>
      <c r="R2127" s="8" t="str">
        <f>LOOKUP(G2127,{0,1,19,30,40,50,60,70},{"null","0-18","19-29","30-39","40-49","50-59","60-69","70+"})</f>
        <v>30-39</v>
      </c>
      <c r="S2127" t="str">
        <f t="shared" si="134"/>
        <v>Not Fleeing or Blank</v>
      </c>
      <c r="T2127" t="str">
        <f t="shared" si="135"/>
        <v>NO</v>
      </c>
    </row>
    <row r="2128" spans="1:20" ht="19" hidden="1" x14ac:dyDescent="0.2">
      <c r="A2128">
        <v>2127</v>
      </c>
      <c r="B2128">
        <v>2367</v>
      </c>
      <c r="C2128" t="s">
        <v>3498</v>
      </c>
      <c r="D2128" s="1">
        <v>42787</v>
      </c>
      <c r="E2128" t="s">
        <v>15</v>
      </c>
      <c r="F2128" t="s">
        <v>16</v>
      </c>
      <c r="G2128">
        <v>25</v>
      </c>
      <c r="H2128" t="s">
        <v>17</v>
      </c>
      <c r="I2128" t="s">
        <v>30</v>
      </c>
      <c r="J2128" t="s">
        <v>2017</v>
      </c>
      <c r="K2128" t="s">
        <v>81</v>
      </c>
      <c r="L2128" t="b">
        <v>0</v>
      </c>
      <c r="M2128" t="s">
        <v>21</v>
      </c>
      <c r="N2128" t="s">
        <v>22</v>
      </c>
      <c r="O2128" t="b">
        <v>1</v>
      </c>
      <c r="P2128" t="str">
        <f t="shared" si="132"/>
        <v>armed</v>
      </c>
      <c r="Q2128" t="str">
        <f t="shared" si="133"/>
        <v>Gun</v>
      </c>
      <c r="R2128" s="8" t="str">
        <f>LOOKUP(G2128,{0,1,19,30,40,50,60,70},{"null","0-18","19-29","30-39","40-49","50-59","60-69","70+"})</f>
        <v>19-29</v>
      </c>
      <c r="S2128" t="str">
        <f t="shared" si="134"/>
        <v>Not Fleeing or Blank</v>
      </c>
      <c r="T2128" t="str">
        <f t="shared" si="135"/>
        <v>NO</v>
      </c>
    </row>
    <row r="2129" spans="1:20" ht="19" hidden="1" x14ac:dyDescent="0.2">
      <c r="A2129">
        <v>2128</v>
      </c>
      <c r="B2129">
        <v>2368</v>
      </c>
      <c r="C2129" t="s">
        <v>3499</v>
      </c>
      <c r="D2129" s="1">
        <v>42787</v>
      </c>
      <c r="E2129" t="s">
        <v>15</v>
      </c>
      <c r="F2129" t="s">
        <v>16</v>
      </c>
      <c r="G2129">
        <v>39</v>
      </c>
      <c r="H2129" t="s">
        <v>17</v>
      </c>
      <c r="I2129" t="s">
        <v>30</v>
      </c>
      <c r="J2129" t="s">
        <v>1548</v>
      </c>
      <c r="K2129" t="s">
        <v>41</v>
      </c>
      <c r="L2129" t="b">
        <v>0</v>
      </c>
      <c r="M2129" t="s">
        <v>33</v>
      </c>
      <c r="N2129" t="s">
        <v>442</v>
      </c>
      <c r="O2129" t="b">
        <v>0</v>
      </c>
      <c r="P2129" t="str">
        <f t="shared" si="132"/>
        <v>armed</v>
      </c>
      <c r="Q2129" t="str">
        <f t="shared" si="133"/>
        <v>Gun</v>
      </c>
      <c r="R2129" s="8" t="str">
        <f>LOOKUP(G2129,{0,1,19,30,40,50,60,70},{"null","0-18","19-29","30-39","40-49","50-59","60-69","70+"})</f>
        <v>30-39</v>
      </c>
      <c r="S2129" t="str">
        <f t="shared" si="134"/>
        <v>Fleeing</v>
      </c>
      <c r="T2129" t="str">
        <f t="shared" si="135"/>
        <v>NO</v>
      </c>
    </row>
    <row r="2130" spans="1:20" ht="19" hidden="1" x14ac:dyDescent="0.2">
      <c r="A2130">
        <v>2129</v>
      </c>
      <c r="B2130">
        <v>2369</v>
      </c>
      <c r="C2130" t="s">
        <v>3500</v>
      </c>
      <c r="D2130" s="1">
        <v>42788</v>
      </c>
      <c r="E2130" t="s">
        <v>15</v>
      </c>
      <c r="F2130" t="s">
        <v>60</v>
      </c>
      <c r="G2130">
        <v>41</v>
      </c>
      <c r="H2130" t="s">
        <v>17</v>
      </c>
      <c r="I2130" t="s">
        <v>56</v>
      </c>
      <c r="J2130" t="s">
        <v>3501</v>
      </c>
      <c r="K2130" t="s">
        <v>64</v>
      </c>
      <c r="L2130" t="b">
        <v>0</v>
      </c>
      <c r="M2130" t="s">
        <v>21</v>
      </c>
      <c r="N2130" t="s">
        <v>22</v>
      </c>
      <c r="O2130" t="b">
        <v>0</v>
      </c>
      <c r="P2130" t="str">
        <f t="shared" si="132"/>
        <v>armed</v>
      </c>
      <c r="Q2130" t="str">
        <f t="shared" si="133"/>
        <v>No Gun</v>
      </c>
      <c r="R2130" s="8" t="str">
        <f>LOOKUP(G2130,{0,1,19,30,40,50,60,70},{"null","0-18","19-29","30-39","40-49","50-59","60-69","70+"})</f>
        <v>40-49</v>
      </c>
      <c r="S2130" t="str">
        <f t="shared" si="134"/>
        <v>Not Fleeing or Blank</v>
      </c>
      <c r="T2130" t="str">
        <f t="shared" si="135"/>
        <v>NO</v>
      </c>
    </row>
    <row r="2131" spans="1:20" ht="19" hidden="1" x14ac:dyDescent="0.2">
      <c r="A2131">
        <v>2130</v>
      </c>
      <c r="B2131">
        <v>2371</v>
      </c>
      <c r="C2131" t="s">
        <v>3502</v>
      </c>
      <c r="D2131" s="1">
        <v>42788</v>
      </c>
      <c r="E2131" t="s">
        <v>15</v>
      </c>
      <c r="F2131" t="s">
        <v>60</v>
      </c>
      <c r="G2131">
        <v>26</v>
      </c>
      <c r="H2131" t="s">
        <v>17</v>
      </c>
      <c r="I2131" t="s">
        <v>24</v>
      </c>
      <c r="J2131" t="s">
        <v>1326</v>
      </c>
      <c r="K2131" t="s">
        <v>447</v>
      </c>
      <c r="L2131" t="b">
        <v>1</v>
      </c>
      <c r="M2131" t="s">
        <v>33</v>
      </c>
      <c r="N2131" t="s">
        <v>22</v>
      </c>
      <c r="O2131" t="b">
        <v>0</v>
      </c>
      <c r="P2131" t="str">
        <f t="shared" si="132"/>
        <v>armed</v>
      </c>
      <c r="Q2131" t="str">
        <f t="shared" si="133"/>
        <v>No Gun</v>
      </c>
      <c r="R2131" s="8" t="str">
        <f>LOOKUP(G2131,{0,1,19,30,40,50,60,70},{"null","0-18","19-29","30-39","40-49","50-59","60-69","70+"})</f>
        <v>19-29</v>
      </c>
      <c r="S2131" t="str">
        <f t="shared" si="134"/>
        <v>Not Fleeing or Blank</v>
      </c>
      <c r="T2131" t="str">
        <f t="shared" si="135"/>
        <v>NO</v>
      </c>
    </row>
    <row r="2132" spans="1:20" ht="19" hidden="1" x14ac:dyDescent="0.2">
      <c r="A2132">
        <v>2131</v>
      </c>
      <c r="B2132">
        <v>2372</v>
      </c>
      <c r="C2132" t="s">
        <v>3503</v>
      </c>
      <c r="D2132" s="1">
        <v>42788</v>
      </c>
      <c r="E2132" t="s">
        <v>15</v>
      </c>
      <c r="F2132" t="s">
        <v>60</v>
      </c>
      <c r="G2132">
        <v>30</v>
      </c>
      <c r="H2132" t="s">
        <v>52</v>
      </c>
      <c r="I2132" t="s">
        <v>56</v>
      </c>
      <c r="J2132" t="s">
        <v>166</v>
      </c>
      <c r="K2132" t="s">
        <v>64</v>
      </c>
      <c r="L2132" t="b">
        <v>1</v>
      </c>
      <c r="M2132" t="s">
        <v>33</v>
      </c>
      <c r="N2132" t="s">
        <v>48</v>
      </c>
      <c r="O2132" t="b">
        <v>0</v>
      </c>
      <c r="P2132" t="str">
        <f t="shared" si="132"/>
        <v>armed</v>
      </c>
      <c r="Q2132" t="str">
        <f t="shared" si="133"/>
        <v>No Gun</v>
      </c>
      <c r="R2132" s="8" t="str">
        <f>LOOKUP(G2132,{0,1,19,30,40,50,60,70},{"null","0-18","19-29","30-39","40-49","50-59","60-69","70+"})</f>
        <v>30-39</v>
      </c>
      <c r="S2132" t="str">
        <f t="shared" si="134"/>
        <v>Fleeing</v>
      </c>
      <c r="T2132" t="str">
        <f t="shared" si="135"/>
        <v>NO</v>
      </c>
    </row>
    <row r="2133" spans="1:20" ht="19" hidden="1" x14ac:dyDescent="0.2">
      <c r="A2133">
        <v>2132</v>
      </c>
      <c r="B2133">
        <v>2370</v>
      </c>
      <c r="C2133" t="s">
        <v>3504</v>
      </c>
      <c r="D2133" s="1">
        <v>42789</v>
      </c>
      <c r="E2133" t="s">
        <v>15</v>
      </c>
      <c r="F2133" t="s">
        <v>16</v>
      </c>
      <c r="G2133">
        <v>33</v>
      </c>
      <c r="H2133" t="s">
        <v>17</v>
      </c>
      <c r="I2133" t="s">
        <v>30</v>
      </c>
      <c r="J2133" t="s">
        <v>3505</v>
      </c>
      <c r="K2133" t="s">
        <v>32</v>
      </c>
      <c r="L2133" t="b">
        <v>0</v>
      </c>
      <c r="M2133" t="s">
        <v>21</v>
      </c>
      <c r="N2133" t="s">
        <v>22</v>
      </c>
      <c r="O2133" t="b">
        <v>0</v>
      </c>
      <c r="P2133" t="str">
        <f t="shared" si="132"/>
        <v>armed</v>
      </c>
      <c r="Q2133" t="str">
        <f t="shared" si="133"/>
        <v>Gun</v>
      </c>
      <c r="R2133" s="8" t="str">
        <f>LOOKUP(G2133,{0,1,19,30,40,50,60,70},{"null","0-18","19-29","30-39","40-49","50-59","60-69","70+"})</f>
        <v>30-39</v>
      </c>
      <c r="S2133" t="str">
        <f t="shared" si="134"/>
        <v>Not Fleeing or Blank</v>
      </c>
      <c r="T2133" t="str">
        <f t="shared" si="135"/>
        <v>NO</v>
      </c>
    </row>
    <row r="2134" spans="1:20" ht="19" hidden="1" x14ac:dyDescent="0.2">
      <c r="A2134">
        <v>2133</v>
      </c>
      <c r="B2134">
        <v>2373</v>
      </c>
      <c r="C2134" t="s">
        <v>3506</v>
      </c>
      <c r="D2134" s="1">
        <v>42789</v>
      </c>
      <c r="E2134" t="s">
        <v>15</v>
      </c>
      <c r="F2134" t="s">
        <v>16</v>
      </c>
      <c r="G2134">
        <v>54</v>
      </c>
      <c r="H2134" t="s">
        <v>17</v>
      </c>
      <c r="J2134" t="s">
        <v>3507</v>
      </c>
      <c r="K2134" t="s">
        <v>44</v>
      </c>
      <c r="L2134" t="b">
        <v>0</v>
      </c>
      <c r="M2134" t="s">
        <v>21</v>
      </c>
      <c r="N2134" t="s">
        <v>22</v>
      </c>
      <c r="O2134" t="b">
        <v>0</v>
      </c>
      <c r="P2134" t="str">
        <f t="shared" si="132"/>
        <v>armed</v>
      </c>
      <c r="Q2134" t="str">
        <f t="shared" si="133"/>
        <v>Gun</v>
      </c>
      <c r="R2134" s="8" t="str">
        <f>LOOKUP(G2134,{0,1,19,30,40,50,60,70},{"null","0-18","19-29","30-39","40-49","50-59","60-69","70+"})</f>
        <v>50-59</v>
      </c>
      <c r="S2134" t="str">
        <f t="shared" si="134"/>
        <v>Not Fleeing or Blank</v>
      </c>
      <c r="T2134" t="str">
        <f t="shared" si="135"/>
        <v>NO</v>
      </c>
    </row>
    <row r="2135" spans="1:20" ht="19" hidden="1" x14ac:dyDescent="0.2">
      <c r="A2135">
        <v>2134</v>
      </c>
      <c r="B2135">
        <v>2375</v>
      </c>
      <c r="C2135" t="s">
        <v>3508</v>
      </c>
      <c r="D2135" s="1">
        <v>42789</v>
      </c>
      <c r="E2135" t="s">
        <v>15</v>
      </c>
      <c r="F2135" t="s">
        <v>16</v>
      </c>
      <c r="G2135">
        <v>38</v>
      </c>
      <c r="H2135" t="s">
        <v>17</v>
      </c>
      <c r="I2135" t="s">
        <v>24</v>
      </c>
      <c r="J2135" t="s">
        <v>66</v>
      </c>
      <c r="K2135" t="s">
        <v>67</v>
      </c>
      <c r="L2135" t="b">
        <v>0</v>
      </c>
      <c r="M2135" t="s">
        <v>21</v>
      </c>
      <c r="N2135" t="s">
        <v>22</v>
      </c>
      <c r="O2135" t="b">
        <v>0</v>
      </c>
      <c r="P2135" t="str">
        <f t="shared" si="132"/>
        <v>armed</v>
      </c>
      <c r="Q2135" t="str">
        <f t="shared" si="133"/>
        <v>Gun</v>
      </c>
      <c r="R2135" s="8" t="str">
        <f>LOOKUP(G2135,{0,1,19,30,40,50,60,70},{"null","0-18","19-29","30-39","40-49","50-59","60-69","70+"})</f>
        <v>30-39</v>
      </c>
      <c r="S2135" t="str">
        <f t="shared" si="134"/>
        <v>Not Fleeing or Blank</v>
      </c>
      <c r="T2135" t="str">
        <f t="shared" si="135"/>
        <v>NO</v>
      </c>
    </row>
    <row r="2136" spans="1:20" ht="19" hidden="1" x14ac:dyDescent="0.2">
      <c r="A2136">
        <v>2135</v>
      </c>
      <c r="B2136">
        <v>2376</v>
      </c>
      <c r="C2136" t="s">
        <v>3509</v>
      </c>
      <c r="D2136" s="1">
        <v>42789</v>
      </c>
      <c r="E2136" t="s">
        <v>15</v>
      </c>
      <c r="F2136" t="s">
        <v>16</v>
      </c>
      <c r="G2136">
        <v>24</v>
      </c>
      <c r="H2136" t="s">
        <v>17</v>
      </c>
      <c r="I2136" t="s">
        <v>30</v>
      </c>
      <c r="J2136" t="s">
        <v>1639</v>
      </c>
      <c r="K2136" t="s">
        <v>98</v>
      </c>
      <c r="L2136" t="b">
        <v>0</v>
      </c>
      <c r="M2136" t="s">
        <v>33</v>
      </c>
      <c r="N2136" t="s">
        <v>73</v>
      </c>
      <c r="O2136" t="b">
        <v>0</v>
      </c>
      <c r="P2136" t="str">
        <f t="shared" si="132"/>
        <v>armed</v>
      </c>
      <c r="Q2136" t="str">
        <f t="shared" si="133"/>
        <v>Gun</v>
      </c>
      <c r="R2136" s="8" t="str">
        <f>LOOKUP(G2136,{0,1,19,30,40,50,60,70},{"null","0-18","19-29","30-39","40-49","50-59","60-69","70+"})</f>
        <v>19-29</v>
      </c>
      <c r="S2136" t="str">
        <f t="shared" si="134"/>
        <v>Fleeing</v>
      </c>
      <c r="T2136" t="str">
        <f t="shared" si="135"/>
        <v>NO</v>
      </c>
    </row>
    <row r="2137" spans="1:20" ht="19" x14ac:dyDescent="0.2">
      <c r="A2137">
        <v>2136</v>
      </c>
      <c r="B2137">
        <v>2377</v>
      </c>
      <c r="C2137" t="s">
        <v>3510</v>
      </c>
      <c r="D2137" s="1">
        <v>42789</v>
      </c>
      <c r="E2137" t="s">
        <v>15</v>
      </c>
      <c r="F2137" t="s">
        <v>16</v>
      </c>
      <c r="G2137">
        <v>47</v>
      </c>
      <c r="H2137" t="s">
        <v>17</v>
      </c>
      <c r="I2137" t="s">
        <v>56</v>
      </c>
      <c r="J2137" t="s">
        <v>433</v>
      </c>
      <c r="K2137" t="s">
        <v>434</v>
      </c>
      <c r="L2137" t="b">
        <v>0</v>
      </c>
      <c r="M2137" t="s">
        <v>21</v>
      </c>
      <c r="N2137" t="s">
        <v>73</v>
      </c>
      <c r="O2137" t="b">
        <v>1</v>
      </c>
      <c r="P2137" t="str">
        <f t="shared" si="132"/>
        <v>armed</v>
      </c>
      <c r="Q2137" t="str">
        <f t="shared" si="133"/>
        <v>Gun</v>
      </c>
      <c r="R2137" s="8" t="str">
        <f>LOOKUP(G2137,{0,1,19,30,40,50,60,70},{"null","0-18","19-29","30-39","40-49","50-59","60-69","70+"})</f>
        <v>40-49</v>
      </c>
      <c r="S2137" t="str">
        <f t="shared" si="134"/>
        <v>Fleeing</v>
      </c>
      <c r="T2137" t="str">
        <f t="shared" si="135"/>
        <v>YES</v>
      </c>
    </row>
    <row r="2138" spans="1:20" ht="19" hidden="1" x14ac:dyDescent="0.2">
      <c r="A2138">
        <v>2137</v>
      </c>
      <c r="B2138">
        <v>2386</v>
      </c>
      <c r="C2138" t="s">
        <v>3511</v>
      </c>
      <c r="D2138" s="1">
        <v>42790</v>
      </c>
      <c r="E2138" t="s">
        <v>15</v>
      </c>
      <c r="F2138" t="s">
        <v>16</v>
      </c>
      <c r="G2138">
        <v>62</v>
      </c>
      <c r="H2138" t="s">
        <v>17</v>
      </c>
      <c r="I2138" t="s">
        <v>24</v>
      </c>
      <c r="J2138" t="s">
        <v>284</v>
      </c>
      <c r="K2138" t="s">
        <v>58</v>
      </c>
      <c r="L2138" t="b">
        <v>0</v>
      </c>
      <c r="M2138" t="s">
        <v>21</v>
      </c>
      <c r="N2138" t="s">
        <v>22</v>
      </c>
      <c r="O2138" t="b">
        <v>0</v>
      </c>
      <c r="P2138" t="str">
        <f t="shared" si="132"/>
        <v>armed</v>
      </c>
      <c r="Q2138" t="str">
        <f t="shared" si="133"/>
        <v>Gun</v>
      </c>
      <c r="R2138" s="8" t="str">
        <f>LOOKUP(G2138,{0,1,19,30,40,50,60,70},{"null","0-18","19-29","30-39","40-49","50-59","60-69","70+"})</f>
        <v>60-69</v>
      </c>
      <c r="S2138" t="str">
        <f t="shared" si="134"/>
        <v>Not Fleeing or Blank</v>
      </c>
      <c r="T2138" t="str">
        <f t="shared" si="135"/>
        <v>NO</v>
      </c>
    </row>
    <row r="2139" spans="1:20" ht="19" hidden="1" x14ac:dyDescent="0.2">
      <c r="A2139">
        <v>2138</v>
      </c>
      <c r="B2139">
        <v>2388</v>
      </c>
      <c r="C2139" t="s">
        <v>3512</v>
      </c>
      <c r="D2139" s="1">
        <v>42790</v>
      </c>
      <c r="E2139" t="s">
        <v>15</v>
      </c>
      <c r="F2139" t="s">
        <v>16</v>
      </c>
      <c r="G2139">
        <v>30</v>
      </c>
      <c r="H2139" t="s">
        <v>17</v>
      </c>
      <c r="I2139" t="s">
        <v>24</v>
      </c>
      <c r="J2139" t="s">
        <v>3513</v>
      </c>
      <c r="K2139" t="s">
        <v>146</v>
      </c>
      <c r="L2139" t="b">
        <v>1</v>
      </c>
      <c r="M2139" t="s">
        <v>21</v>
      </c>
      <c r="N2139" t="s">
        <v>22</v>
      </c>
      <c r="O2139" t="b">
        <v>0</v>
      </c>
      <c r="P2139" t="str">
        <f t="shared" si="132"/>
        <v>armed</v>
      </c>
      <c r="Q2139" t="str">
        <f t="shared" si="133"/>
        <v>Gun</v>
      </c>
      <c r="R2139" s="8" t="str">
        <f>LOOKUP(G2139,{0,1,19,30,40,50,60,70},{"null","0-18","19-29","30-39","40-49","50-59","60-69","70+"})</f>
        <v>30-39</v>
      </c>
      <c r="S2139" t="str">
        <f t="shared" si="134"/>
        <v>Not Fleeing or Blank</v>
      </c>
      <c r="T2139" t="str">
        <f t="shared" si="135"/>
        <v>NO</v>
      </c>
    </row>
    <row r="2140" spans="1:20" ht="19" hidden="1" x14ac:dyDescent="0.2">
      <c r="A2140">
        <v>2139</v>
      </c>
      <c r="B2140">
        <v>2390</v>
      </c>
      <c r="C2140" t="s">
        <v>3514</v>
      </c>
      <c r="D2140" s="1">
        <v>42790</v>
      </c>
      <c r="E2140" t="s">
        <v>15</v>
      </c>
      <c r="F2140" t="s">
        <v>16</v>
      </c>
      <c r="G2140">
        <v>33</v>
      </c>
      <c r="H2140" t="s">
        <v>52</v>
      </c>
      <c r="I2140" t="s">
        <v>24</v>
      </c>
      <c r="J2140" t="s">
        <v>117</v>
      </c>
      <c r="K2140" t="s">
        <v>64</v>
      </c>
      <c r="L2140" t="b">
        <v>0</v>
      </c>
      <c r="M2140" t="s">
        <v>21</v>
      </c>
      <c r="N2140" t="s">
        <v>48</v>
      </c>
      <c r="O2140" t="b">
        <v>0</v>
      </c>
      <c r="P2140" t="str">
        <f t="shared" si="132"/>
        <v>armed</v>
      </c>
      <c r="Q2140" t="str">
        <f t="shared" si="133"/>
        <v>Gun</v>
      </c>
      <c r="R2140" s="8" t="str">
        <f>LOOKUP(G2140,{0,1,19,30,40,50,60,70},{"null","0-18","19-29","30-39","40-49","50-59","60-69","70+"})</f>
        <v>30-39</v>
      </c>
      <c r="S2140" t="str">
        <f t="shared" si="134"/>
        <v>Fleeing</v>
      </c>
      <c r="T2140" t="str">
        <f t="shared" si="135"/>
        <v>NO</v>
      </c>
    </row>
    <row r="2141" spans="1:20" ht="19" x14ac:dyDescent="0.2">
      <c r="A2141">
        <v>2140</v>
      </c>
      <c r="B2141">
        <v>2383</v>
      </c>
      <c r="C2141" t="s">
        <v>3515</v>
      </c>
      <c r="D2141" s="1">
        <v>42791</v>
      </c>
      <c r="E2141" t="s">
        <v>15</v>
      </c>
      <c r="F2141" t="s">
        <v>35</v>
      </c>
      <c r="G2141">
        <v>23</v>
      </c>
      <c r="H2141" t="s">
        <v>17</v>
      </c>
      <c r="I2141" t="s">
        <v>56</v>
      </c>
      <c r="J2141" t="s">
        <v>3516</v>
      </c>
      <c r="K2141" t="s">
        <v>37</v>
      </c>
      <c r="L2141" t="b">
        <v>1</v>
      </c>
      <c r="M2141" t="s">
        <v>21</v>
      </c>
      <c r="N2141" t="s">
        <v>73</v>
      </c>
      <c r="O2141" t="b">
        <v>0</v>
      </c>
      <c r="P2141" t="str">
        <f t="shared" si="132"/>
        <v>armed</v>
      </c>
      <c r="Q2141" t="str">
        <f t="shared" si="133"/>
        <v>No Gun</v>
      </c>
      <c r="R2141" s="8" t="str">
        <f>LOOKUP(G2141,{0,1,19,30,40,50,60,70},{"null","0-18","19-29","30-39","40-49","50-59","60-69","70+"})</f>
        <v>19-29</v>
      </c>
      <c r="S2141" t="str">
        <f t="shared" si="134"/>
        <v>Fleeing</v>
      </c>
      <c r="T2141" t="str">
        <f t="shared" si="135"/>
        <v>YES</v>
      </c>
    </row>
    <row r="2142" spans="1:20" ht="19" hidden="1" x14ac:dyDescent="0.2">
      <c r="A2142">
        <v>2141</v>
      </c>
      <c r="B2142">
        <v>2384</v>
      </c>
      <c r="C2142" t="s">
        <v>3517</v>
      </c>
      <c r="D2142" s="1">
        <v>42791</v>
      </c>
      <c r="E2142" t="s">
        <v>15</v>
      </c>
      <c r="F2142" t="s">
        <v>16</v>
      </c>
      <c r="G2142">
        <v>39</v>
      </c>
      <c r="H2142" t="s">
        <v>17</v>
      </c>
      <c r="I2142" t="s">
        <v>24</v>
      </c>
      <c r="J2142" t="s">
        <v>3518</v>
      </c>
      <c r="K2142" t="s">
        <v>230</v>
      </c>
      <c r="L2142" t="b">
        <v>0</v>
      </c>
      <c r="M2142" t="s">
        <v>21</v>
      </c>
      <c r="N2142" t="s">
        <v>48</v>
      </c>
      <c r="O2142" t="b">
        <v>0</v>
      </c>
      <c r="P2142" t="str">
        <f t="shared" si="132"/>
        <v>armed</v>
      </c>
      <c r="Q2142" t="str">
        <f t="shared" si="133"/>
        <v>Gun</v>
      </c>
      <c r="R2142" s="8" t="str">
        <f>LOOKUP(G2142,{0,1,19,30,40,50,60,70},{"null","0-18","19-29","30-39","40-49","50-59","60-69","70+"})</f>
        <v>30-39</v>
      </c>
      <c r="S2142" t="str">
        <f t="shared" si="134"/>
        <v>Fleeing</v>
      </c>
      <c r="T2142" t="str">
        <f t="shared" si="135"/>
        <v>NO</v>
      </c>
    </row>
    <row r="2143" spans="1:20" ht="19" hidden="1" x14ac:dyDescent="0.2">
      <c r="A2143">
        <v>2142</v>
      </c>
      <c r="B2143">
        <v>2379</v>
      </c>
      <c r="C2143" t="s">
        <v>3519</v>
      </c>
      <c r="D2143" s="1">
        <v>42792</v>
      </c>
      <c r="E2143" t="s">
        <v>15</v>
      </c>
      <c r="F2143" t="s">
        <v>60</v>
      </c>
      <c r="G2143">
        <v>41</v>
      </c>
      <c r="H2143" t="s">
        <v>17</v>
      </c>
      <c r="I2143" t="s">
        <v>24</v>
      </c>
      <c r="J2143" t="s">
        <v>3415</v>
      </c>
      <c r="K2143" t="s">
        <v>169</v>
      </c>
      <c r="L2143" t="b">
        <v>0</v>
      </c>
      <c r="M2143" t="s">
        <v>33</v>
      </c>
      <c r="N2143" t="s">
        <v>22</v>
      </c>
      <c r="O2143" t="b">
        <v>0</v>
      </c>
      <c r="P2143" t="str">
        <f t="shared" si="132"/>
        <v>armed</v>
      </c>
      <c r="Q2143" t="str">
        <f t="shared" si="133"/>
        <v>No Gun</v>
      </c>
      <c r="R2143" s="8" t="str">
        <f>LOOKUP(G2143,{0,1,19,30,40,50,60,70},{"null","0-18","19-29","30-39","40-49","50-59","60-69","70+"})</f>
        <v>40-49</v>
      </c>
      <c r="S2143" t="str">
        <f t="shared" si="134"/>
        <v>Not Fleeing or Blank</v>
      </c>
      <c r="T2143" t="str">
        <f t="shared" si="135"/>
        <v>NO</v>
      </c>
    </row>
    <row r="2144" spans="1:20" ht="19" hidden="1" x14ac:dyDescent="0.2">
      <c r="A2144">
        <v>2143</v>
      </c>
      <c r="B2144">
        <v>2380</v>
      </c>
      <c r="C2144" t="s">
        <v>3520</v>
      </c>
      <c r="D2144" s="1">
        <v>42792</v>
      </c>
      <c r="E2144" t="s">
        <v>15</v>
      </c>
      <c r="G2144">
        <v>46</v>
      </c>
      <c r="H2144" t="s">
        <v>52</v>
      </c>
      <c r="I2144" t="s">
        <v>24</v>
      </c>
      <c r="J2144" t="s">
        <v>2037</v>
      </c>
      <c r="K2144" t="s">
        <v>37</v>
      </c>
      <c r="L2144" t="b">
        <v>0</v>
      </c>
      <c r="M2144" t="s">
        <v>33</v>
      </c>
      <c r="N2144" t="s">
        <v>48</v>
      </c>
      <c r="O2144" t="b">
        <v>0</v>
      </c>
      <c r="P2144" t="str">
        <f t="shared" si="132"/>
        <v>unarmed or undetermined or null</v>
      </c>
      <c r="Q2144" t="str">
        <f t="shared" si="133"/>
        <v>No Gun</v>
      </c>
      <c r="R2144" s="8" t="str">
        <f>LOOKUP(G2144,{0,1,19,30,40,50,60,70},{"null","0-18","19-29","30-39","40-49","50-59","60-69","70+"})</f>
        <v>40-49</v>
      </c>
      <c r="S2144" t="str">
        <f t="shared" si="134"/>
        <v>Fleeing</v>
      </c>
      <c r="T2144" t="str">
        <f t="shared" si="135"/>
        <v>NO</v>
      </c>
    </row>
    <row r="2145" spans="1:20" ht="19" hidden="1" x14ac:dyDescent="0.2">
      <c r="A2145">
        <v>2144</v>
      </c>
      <c r="B2145">
        <v>2381</v>
      </c>
      <c r="C2145" t="s">
        <v>3521</v>
      </c>
      <c r="D2145" s="1">
        <v>42792</v>
      </c>
      <c r="E2145" t="s">
        <v>15</v>
      </c>
      <c r="F2145" t="s">
        <v>16</v>
      </c>
      <c r="G2145">
        <v>36</v>
      </c>
      <c r="H2145" t="s">
        <v>17</v>
      </c>
      <c r="I2145" t="s">
        <v>24</v>
      </c>
      <c r="J2145" t="s">
        <v>3522</v>
      </c>
      <c r="K2145" t="s">
        <v>81</v>
      </c>
      <c r="L2145" t="b">
        <v>1</v>
      </c>
      <c r="M2145" t="s">
        <v>33</v>
      </c>
      <c r="N2145" t="s">
        <v>22</v>
      </c>
      <c r="O2145" t="b">
        <v>0</v>
      </c>
      <c r="P2145" t="str">
        <f t="shared" si="132"/>
        <v>armed</v>
      </c>
      <c r="Q2145" t="str">
        <f t="shared" si="133"/>
        <v>Gun</v>
      </c>
      <c r="R2145" s="8" t="str">
        <f>LOOKUP(G2145,{0,1,19,30,40,50,60,70},{"null","0-18","19-29","30-39","40-49","50-59","60-69","70+"})</f>
        <v>30-39</v>
      </c>
      <c r="S2145" t="str">
        <f t="shared" si="134"/>
        <v>Not Fleeing or Blank</v>
      </c>
      <c r="T2145" t="str">
        <f t="shared" si="135"/>
        <v>NO</v>
      </c>
    </row>
    <row r="2146" spans="1:20" ht="19" hidden="1" x14ac:dyDescent="0.2">
      <c r="A2146">
        <v>2145</v>
      </c>
      <c r="B2146">
        <v>2382</v>
      </c>
      <c r="C2146" t="s">
        <v>3523</v>
      </c>
      <c r="D2146" s="1">
        <v>42792</v>
      </c>
      <c r="E2146" t="s">
        <v>15</v>
      </c>
      <c r="F2146" t="s">
        <v>16</v>
      </c>
      <c r="G2146">
        <v>66</v>
      </c>
      <c r="H2146" t="s">
        <v>17</v>
      </c>
      <c r="I2146" t="s">
        <v>24</v>
      </c>
      <c r="J2146" t="s">
        <v>3524</v>
      </c>
      <c r="K2146" t="s">
        <v>169</v>
      </c>
      <c r="L2146" t="b">
        <v>0</v>
      </c>
      <c r="M2146" t="s">
        <v>33</v>
      </c>
      <c r="N2146" t="s">
        <v>48</v>
      </c>
      <c r="O2146" t="b">
        <v>0</v>
      </c>
      <c r="P2146" t="str">
        <f t="shared" si="132"/>
        <v>armed</v>
      </c>
      <c r="Q2146" t="str">
        <f t="shared" si="133"/>
        <v>Gun</v>
      </c>
      <c r="R2146" s="8" t="str">
        <f>LOOKUP(G2146,{0,1,19,30,40,50,60,70},{"null","0-18","19-29","30-39","40-49","50-59","60-69","70+"})</f>
        <v>60-69</v>
      </c>
      <c r="S2146" t="str">
        <f t="shared" si="134"/>
        <v>Fleeing</v>
      </c>
      <c r="T2146" t="str">
        <f t="shared" si="135"/>
        <v>NO</v>
      </c>
    </row>
    <row r="2147" spans="1:20" ht="19" hidden="1" x14ac:dyDescent="0.2">
      <c r="A2147">
        <v>2146</v>
      </c>
      <c r="B2147">
        <v>2378</v>
      </c>
      <c r="C2147" t="s">
        <v>3525</v>
      </c>
      <c r="D2147" s="1">
        <v>42793</v>
      </c>
      <c r="E2147" t="s">
        <v>15</v>
      </c>
      <c r="F2147" t="s">
        <v>16</v>
      </c>
      <c r="G2147">
        <v>27</v>
      </c>
      <c r="H2147" t="s">
        <v>17</v>
      </c>
      <c r="I2147" t="s">
        <v>24</v>
      </c>
      <c r="J2147" t="s">
        <v>3526</v>
      </c>
      <c r="K2147" t="s">
        <v>251</v>
      </c>
      <c r="L2147" t="b">
        <v>1</v>
      </c>
      <c r="M2147" t="s">
        <v>21</v>
      </c>
      <c r="N2147" t="s">
        <v>73</v>
      </c>
      <c r="O2147" t="b">
        <v>0</v>
      </c>
      <c r="P2147" t="str">
        <f t="shared" si="132"/>
        <v>armed</v>
      </c>
      <c r="Q2147" t="str">
        <f t="shared" si="133"/>
        <v>Gun</v>
      </c>
      <c r="R2147" s="8" t="str">
        <f>LOOKUP(G2147,{0,1,19,30,40,50,60,70},{"null","0-18","19-29","30-39","40-49","50-59","60-69","70+"})</f>
        <v>19-29</v>
      </c>
      <c r="S2147" t="str">
        <f t="shared" si="134"/>
        <v>Fleeing</v>
      </c>
      <c r="T2147" t="str">
        <f t="shared" si="135"/>
        <v>NO</v>
      </c>
    </row>
    <row r="2148" spans="1:20" ht="19" hidden="1" x14ac:dyDescent="0.2">
      <c r="A2148">
        <v>2147</v>
      </c>
      <c r="B2148">
        <v>2391</v>
      </c>
      <c r="C2148" t="s">
        <v>3527</v>
      </c>
      <c r="D2148" s="1">
        <v>42793</v>
      </c>
      <c r="E2148" t="s">
        <v>15</v>
      </c>
      <c r="F2148" t="s">
        <v>16</v>
      </c>
      <c r="G2148">
        <v>40</v>
      </c>
      <c r="H2148" t="s">
        <v>17</v>
      </c>
      <c r="I2148" t="s">
        <v>24</v>
      </c>
      <c r="J2148" t="s">
        <v>591</v>
      </c>
      <c r="K2148" t="s">
        <v>344</v>
      </c>
      <c r="L2148" t="b">
        <v>0</v>
      </c>
      <c r="M2148" t="s">
        <v>21</v>
      </c>
      <c r="N2148" t="s">
        <v>22</v>
      </c>
      <c r="O2148" t="b">
        <v>0</v>
      </c>
      <c r="P2148" t="str">
        <f t="shared" si="132"/>
        <v>armed</v>
      </c>
      <c r="Q2148" t="str">
        <f t="shared" si="133"/>
        <v>Gun</v>
      </c>
      <c r="R2148" s="8" t="str">
        <f>LOOKUP(G2148,{0,1,19,30,40,50,60,70},{"null","0-18","19-29","30-39","40-49","50-59","60-69","70+"})</f>
        <v>40-49</v>
      </c>
      <c r="S2148" t="str">
        <f t="shared" si="134"/>
        <v>Not Fleeing or Blank</v>
      </c>
      <c r="T2148" t="str">
        <f t="shared" si="135"/>
        <v>NO</v>
      </c>
    </row>
    <row r="2149" spans="1:20" ht="19" hidden="1" x14ac:dyDescent="0.2">
      <c r="A2149">
        <v>2148</v>
      </c>
      <c r="B2149">
        <v>2393</v>
      </c>
      <c r="C2149" t="s">
        <v>3528</v>
      </c>
      <c r="D2149" s="1">
        <v>42794</v>
      </c>
      <c r="E2149" t="s">
        <v>15</v>
      </c>
      <c r="F2149" t="s">
        <v>16</v>
      </c>
      <c r="G2149">
        <v>25</v>
      </c>
      <c r="H2149" t="s">
        <v>17</v>
      </c>
      <c r="I2149" t="s">
        <v>56</v>
      </c>
      <c r="J2149" t="s">
        <v>214</v>
      </c>
      <c r="K2149" t="s">
        <v>64</v>
      </c>
      <c r="L2149" t="b">
        <v>0</v>
      </c>
      <c r="M2149" t="s">
        <v>21</v>
      </c>
      <c r="N2149" t="s">
        <v>22</v>
      </c>
      <c r="O2149" t="b">
        <v>0</v>
      </c>
      <c r="P2149" t="str">
        <f t="shared" si="132"/>
        <v>armed</v>
      </c>
      <c r="Q2149" t="str">
        <f t="shared" si="133"/>
        <v>Gun</v>
      </c>
      <c r="R2149" s="8" t="str">
        <f>LOOKUP(G2149,{0,1,19,30,40,50,60,70},{"null","0-18","19-29","30-39","40-49","50-59","60-69","70+"})</f>
        <v>19-29</v>
      </c>
      <c r="S2149" t="str">
        <f t="shared" si="134"/>
        <v>Not Fleeing or Blank</v>
      </c>
      <c r="T2149" t="str">
        <f t="shared" si="135"/>
        <v>NO</v>
      </c>
    </row>
    <row r="2150" spans="1:20" ht="19" x14ac:dyDescent="0.2">
      <c r="A2150">
        <v>2149</v>
      </c>
      <c r="B2150">
        <v>2394</v>
      </c>
      <c r="C2150" t="s">
        <v>3529</v>
      </c>
      <c r="D2150" s="1">
        <v>42794</v>
      </c>
      <c r="E2150" t="s">
        <v>15</v>
      </c>
      <c r="F2150" t="s">
        <v>16</v>
      </c>
      <c r="G2150">
        <v>20</v>
      </c>
      <c r="H2150" t="s">
        <v>17</v>
      </c>
      <c r="I2150" t="s">
        <v>56</v>
      </c>
      <c r="J2150" t="s">
        <v>234</v>
      </c>
      <c r="K2150" t="s">
        <v>169</v>
      </c>
      <c r="L2150" t="b">
        <v>0</v>
      </c>
      <c r="M2150" t="s">
        <v>21</v>
      </c>
      <c r="N2150" t="s">
        <v>73</v>
      </c>
      <c r="O2150" t="b">
        <v>0</v>
      </c>
      <c r="P2150" t="str">
        <f t="shared" si="132"/>
        <v>armed</v>
      </c>
      <c r="Q2150" t="str">
        <f t="shared" si="133"/>
        <v>Gun</v>
      </c>
      <c r="R2150" s="8" t="str">
        <f>LOOKUP(G2150,{0,1,19,30,40,50,60,70},{"null","0-18","19-29","30-39","40-49","50-59","60-69","70+"})</f>
        <v>19-29</v>
      </c>
      <c r="S2150" t="str">
        <f t="shared" si="134"/>
        <v>Fleeing</v>
      </c>
      <c r="T2150" t="str">
        <f t="shared" si="135"/>
        <v>YES</v>
      </c>
    </row>
    <row r="2151" spans="1:20" ht="19" hidden="1" x14ac:dyDescent="0.2">
      <c r="A2151">
        <v>2150</v>
      </c>
      <c r="B2151">
        <v>2711</v>
      </c>
      <c r="C2151" t="s">
        <v>3530</v>
      </c>
      <c r="D2151" s="1">
        <v>42794</v>
      </c>
      <c r="E2151" t="s">
        <v>15</v>
      </c>
      <c r="F2151" t="s">
        <v>16</v>
      </c>
      <c r="G2151">
        <v>43</v>
      </c>
      <c r="H2151" t="s">
        <v>17</v>
      </c>
      <c r="I2151" t="s">
        <v>30</v>
      </c>
      <c r="J2151" t="s">
        <v>1093</v>
      </c>
      <c r="K2151" t="s">
        <v>72</v>
      </c>
      <c r="L2151" t="b">
        <v>1</v>
      </c>
      <c r="M2151" t="s">
        <v>33</v>
      </c>
      <c r="N2151" t="s">
        <v>22</v>
      </c>
      <c r="O2151" t="b">
        <v>0</v>
      </c>
      <c r="P2151" t="str">
        <f t="shared" si="132"/>
        <v>armed</v>
      </c>
      <c r="Q2151" t="str">
        <f t="shared" si="133"/>
        <v>Gun</v>
      </c>
      <c r="R2151" s="8" t="str">
        <f>LOOKUP(G2151,{0,1,19,30,40,50,60,70},{"null","0-18","19-29","30-39","40-49","50-59","60-69","70+"})</f>
        <v>40-49</v>
      </c>
      <c r="S2151" t="str">
        <f t="shared" si="134"/>
        <v>Not Fleeing or Blank</v>
      </c>
      <c r="T2151" t="str">
        <f t="shared" si="135"/>
        <v>NO</v>
      </c>
    </row>
    <row r="2152" spans="1:20" ht="19" hidden="1" x14ac:dyDescent="0.2">
      <c r="A2152">
        <v>2151</v>
      </c>
      <c r="B2152">
        <v>2392</v>
      </c>
      <c r="C2152" t="s">
        <v>3531</v>
      </c>
      <c r="D2152" s="1">
        <v>42795</v>
      </c>
      <c r="E2152" t="s">
        <v>15</v>
      </c>
      <c r="F2152" t="s">
        <v>60</v>
      </c>
      <c r="G2152">
        <v>40</v>
      </c>
      <c r="H2152" t="s">
        <v>17</v>
      </c>
      <c r="I2152" t="s">
        <v>56</v>
      </c>
      <c r="J2152" t="s">
        <v>3532</v>
      </c>
      <c r="K2152" t="s">
        <v>64</v>
      </c>
      <c r="L2152" t="b">
        <v>0</v>
      </c>
      <c r="M2152" t="s">
        <v>21</v>
      </c>
      <c r="N2152" t="s">
        <v>22</v>
      </c>
      <c r="O2152" t="b">
        <v>1</v>
      </c>
      <c r="P2152" t="str">
        <f t="shared" si="132"/>
        <v>armed</v>
      </c>
      <c r="Q2152" t="str">
        <f t="shared" si="133"/>
        <v>No Gun</v>
      </c>
      <c r="R2152" s="8" t="str">
        <f>LOOKUP(G2152,{0,1,19,30,40,50,60,70},{"null","0-18","19-29","30-39","40-49","50-59","60-69","70+"})</f>
        <v>40-49</v>
      </c>
      <c r="S2152" t="str">
        <f t="shared" si="134"/>
        <v>Not Fleeing or Blank</v>
      </c>
      <c r="T2152" t="str">
        <f t="shared" si="135"/>
        <v>NO</v>
      </c>
    </row>
    <row r="2153" spans="1:20" ht="19" hidden="1" x14ac:dyDescent="0.2">
      <c r="A2153">
        <v>2152</v>
      </c>
      <c r="B2153">
        <v>2395</v>
      </c>
      <c r="C2153" t="s">
        <v>3533</v>
      </c>
      <c r="D2153" s="1">
        <v>42796</v>
      </c>
      <c r="E2153" t="s">
        <v>15</v>
      </c>
      <c r="F2153" t="s">
        <v>16</v>
      </c>
      <c r="G2153">
        <v>33</v>
      </c>
      <c r="H2153" t="s">
        <v>17</v>
      </c>
      <c r="I2153" t="s">
        <v>24</v>
      </c>
      <c r="J2153" t="s">
        <v>3534</v>
      </c>
      <c r="K2153" t="s">
        <v>344</v>
      </c>
      <c r="L2153" t="b">
        <v>1</v>
      </c>
      <c r="M2153" t="s">
        <v>21</v>
      </c>
      <c r="N2153" t="s">
        <v>22</v>
      </c>
      <c r="O2153" t="b">
        <v>0</v>
      </c>
      <c r="P2153" t="str">
        <f t="shared" si="132"/>
        <v>armed</v>
      </c>
      <c r="Q2153" t="str">
        <f t="shared" si="133"/>
        <v>Gun</v>
      </c>
      <c r="R2153" s="8" t="str">
        <f>LOOKUP(G2153,{0,1,19,30,40,50,60,70},{"null","0-18","19-29","30-39","40-49","50-59","60-69","70+"})</f>
        <v>30-39</v>
      </c>
      <c r="S2153" t="str">
        <f t="shared" si="134"/>
        <v>Not Fleeing or Blank</v>
      </c>
      <c r="T2153" t="str">
        <f t="shared" si="135"/>
        <v>NO</v>
      </c>
    </row>
    <row r="2154" spans="1:20" ht="19" hidden="1" x14ac:dyDescent="0.2">
      <c r="A2154">
        <v>2153</v>
      </c>
      <c r="B2154">
        <v>2396</v>
      </c>
      <c r="C2154" t="s">
        <v>3535</v>
      </c>
      <c r="D2154" s="1">
        <v>42796</v>
      </c>
      <c r="E2154" t="s">
        <v>15</v>
      </c>
      <c r="F2154" t="s">
        <v>1794</v>
      </c>
      <c r="G2154">
        <v>34</v>
      </c>
      <c r="H2154" t="s">
        <v>17</v>
      </c>
      <c r="I2154" t="s">
        <v>30</v>
      </c>
      <c r="J2154" t="s">
        <v>3536</v>
      </c>
      <c r="K2154" t="s">
        <v>37</v>
      </c>
      <c r="L2154" t="b">
        <v>0</v>
      </c>
      <c r="M2154" t="s">
        <v>33</v>
      </c>
      <c r="N2154" t="s">
        <v>22</v>
      </c>
      <c r="O2154" t="b">
        <v>0</v>
      </c>
      <c r="P2154" t="str">
        <f t="shared" si="132"/>
        <v>armed</v>
      </c>
      <c r="Q2154" t="str">
        <f t="shared" si="133"/>
        <v>No Gun</v>
      </c>
      <c r="R2154" s="8" t="str">
        <f>LOOKUP(G2154,{0,1,19,30,40,50,60,70},{"null","0-18","19-29","30-39","40-49","50-59","60-69","70+"})</f>
        <v>30-39</v>
      </c>
      <c r="S2154" t="str">
        <f t="shared" si="134"/>
        <v>Not Fleeing or Blank</v>
      </c>
      <c r="T2154" t="str">
        <f t="shared" si="135"/>
        <v>NO</v>
      </c>
    </row>
    <row r="2155" spans="1:20" ht="19" hidden="1" x14ac:dyDescent="0.2">
      <c r="A2155">
        <v>2154</v>
      </c>
      <c r="B2155">
        <v>2397</v>
      </c>
      <c r="C2155" t="s">
        <v>3537</v>
      </c>
      <c r="D2155" s="1">
        <v>42796</v>
      </c>
      <c r="E2155" t="s">
        <v>15</v>
      </c>
      <c r="F2155" t="s">
        <v>35</v>
      </c>
      <c r="G2155">
        <v>27</v>
      </c>
      <c r="H2155" t="s">
        <v>17</v>
      </c>
      <c r="I2155" t="s">
        <v>30</v>
      </c>
      <c r="J2155" t="s">
        <v>193</v>
      </c>
      <c r="K2155" t="s">
        <v>47</v>
      </c>
      <c r="L2155" t="b">
        <v>0</v>
      </c>
      <c r="M2155" t="s">
        <v>21</v>
      </c>
      <c r="N2155" t="s">
        <v>22</v>
      </c>
      <c r="O2155" t="b">
        <v>0</v>
      </c>
      <c r="P2155" t="str">
        <f t="shared" si="132"/>
        <v>armed</v>
      </c>
      <c r="Q2155" t="str">
        <f t="shared" si="133"/>
        <v>No Gun</v>
      </c>
      <c r="R2155" s="8" t="str">
        <f>LOOKUP(G2155,{0,1,19,30,40,50,60,70},{"null","0-18","19-29","30-39","40-49","50-59","60-69","70+"})</f>
        <v>19-29</v>
      </c>
      <c r="S2155" t="str">
        <f t="shared" si="134"/>
        <v>Not Fleeing or Blank</v>
      </c>
      <c r="T2155" t="str">
        <f t="shared" si="135"/>
        <v>NO</v>
      </c>
    </row>
    <row r="2156" spans="1:20" ht="19" hidden="1" x14ac:dyDescent="0.2">
      <c r="A2156">
        <v>2155</v>
      </c>
      <c r="B2156">
        <v>2398</v>
      </c>
      <c r="C2156" t="s">
        <v>3538</v>
      </c>
      <c r="D2156" s="1">
        <v>42796</v>
      </c>
      <c r="E2156" t="s">
        <v>15</v>
      </c>
      <c r="F2156" t="s">
        <v>16</v>
      </c>
      <c r="G2156">
        <v>25</v>
      </c>
      <c r="H2156" t="s">
        <v>17</v>
      </c>
      <c r="I2156" t="s">
        <v>30</v>
      </c>
      <c r="J2156" t="s">
        <v>1639</v>
      </c>
      <c r="K2156" t="s">
        <v>98</v>
      </c>
      <c r="L2156" t="b">
        <v>0</v>
      </c>
      <c r="M2156" t="s">
        <v>21</v>
      </c>
      <c r="N2156" t="s">
        <v>22</v>
      </c>
      <c r="O2156" t="b">
        <v>0</v>
      </c>
      <c r="P2156" t="str">
        <f t="shared" si="132"/>
        <v>armed</v>
      </c>
      <c r="Q2156" t="str">
        <f t="shared" si="133"/>
        <v>Gun</v>
      </c>
      <c r="R2156" s="8" t="str">
        <f>LOOKUP(G2156,{0,1,19,30,40,50,60,70},{"null","0-18","19-29","30-39","40-49","50-59","60-69","70+"})</f>
        <v>19-29</v>
      </c>
      <c r="S2156" t="str">
        <f t="shared" si="134"/>
        <v>Not Fleeing or Blank</v>
      </c>
      <c r="T2156" t="str">
        <f t="shared" si="135"/>
        <v>NO</v>
      </c>
    </row>
    <row r="2157" spans="1:20" ht="19" hidden="1" x14ac:dyDescent="0.2">
      <c r="A2157">
        <v>2156</v>
      </c>
      <c r="B2157">
        <v>2435</v>
      </c>
      <c r="C2157" t="s">
        <v>3539</v>
      </c>
      <c r="D2157" s="1">
        <v>42796</v>
      </c>
      <c r="E2157" t="s">
        <v>15</v>
      </c>
      <c r="F2157" t="s">
        <v>60</v>
      </c>
      <c r="G2157">
        <v>37</v>
      </c>
      <c r="H2157" t="s">
        <v>17</v>
      </c>
      <c r="I2157" t="s">
        <v>30</v>
      </c>
      <c r="J2157" t="s">
        <v>2520</v>
      </c>
      <c r="K2157" t="s">
        <v>115</v>
      </c>
      <c r="L2157" t="b">
        <v>1</v>
      </c>
      <c r="M2157" t="s">
        <v>33</v>
      </c>
      <c r="N2157" t="s">
        <v>22</v>
      </c>
      <c r="O2157" t="b">
        <v>0</v>
      </c>
      <c r="P2157" t="str">
        <f t="shared" si="132"/>
        <v>armed</v>
      </c>
      <c r="Q2157" t="str">
        <f t="shared" si="133"/>
        <v>No Gun</v>
      </c>
      <c r="R2157" s="8" t="str">
        <f>LOOKUP(G2157,{0,1,19,30,40,50,60,70},{"null","0-18","19-29","30-39","40-49","50-59","60-69","70+"})</f>
        <v>30-39</v>
      </c>
      <c r="S2157" t="str">
        <f t="shared" si="134"/>
        <v>Not Fleeing or Blank</v>
      </c>
      <c r="T2157" t="str">
        <f t="shared" si="135"/>
        <v>NO</v>
      </c>
    </row>
    <row r="2158" spans="1:20" ht="19" hidden="1" x14ac:dyDescent="0.2">
      <c r="A2158">
        <v>2157</v>
      </c>
      <c r="B2158">
        <v>2401</v>
      </c>
      <c r="C2158" t="s">
        <v>3540</v>
      </c>
      <c r="D2158" s="1">
        <v>42797</v>
      </c>
      <c r="E2158" t="s">
        <v>15</v>
      </c>
      <c r="F2158" t="s">
        <v>16</v>
      </c>
      <c r="G2158">
        <v>32</v>
      </c>
      <c r="H2158" t="s">
        <v>17</v>
      </c>
      <c r="I2158" t="s">
        <v>24</v>
      </c>
      <c r="J2158" t="s">
        <v>3415</v>
      </c>
      <c r="K2158" t="s">
        <v>41</v>
      </c>
      <c r="L2158" t="b">
        <v>1</v>
      </c>
      <c r="M2158" t="s">
        <v>33</v>
      </c>
      <c r="N2158" t="s">
        <v>22</v>
      </c>
      <c r="O2158" t="b">
        <v>0</v>
      </c>
      <c r="P2158" t="str">
        <f t="shared" si="132"/>
        <v>armed</v>
      </c>
      <c r="Q2158" t="str">
        <f t="shared" si="133"/>
        <v>Gun</v>
      </c>
      <c r="R2158" s="8" t="str">
        <f>LOOKUP(G2158,{0,1,19,30,40,50,60,70},{"null","0-18","19-29","30-39","40-49","50-59","60-69","70+"})</f>
        <v>30-39</v>
      </c>
      <c r="S2158" t="str">
        <f t="shared" si="134"/>
        <v>Not Fleeing or Blank</v>
      </c>
      <c r="T2158" t="str">
        <f t="shared" si="135"/>
        <v>NO</v>
      </c>
    </row>
    <row r="2159" spans="1:20" ht="19" hidden="1" x14ac:dyDescent="0.2">
      <c r="A2159">
        <v>2158</v>
      </c>
      <c r="B2159">
        <v>2403</v>
      </c>
      <c r="C2159" t="s">
        <v>3541</v>
      </c>
      <c r="D2159" s="1">
        <v>42797</v>
      </c>
      <c r="E2159" t="s">
        <v>15</v>
      </c>
      <c r="F2159" t="s">
        <v>35</v>
      </c>
      <c r="G2159">
        <v>25</v>
      </c>
      <c r="H2159" t="s">
        <v>17</v>
      </c>
      <c r="I2159" t="s">
        <v>192</v>
      </c>
      <c r="J2159" t="s">
        <v>3542</v>
      </c>
      <c r="K2159" t="s">
        <v>37</v>
      </c>
      <c r="L2159" t="b">
        <v>0</v>
      </c>
      <c r="M2159" t="s">
        <v>21</v>
      </c>
      <c r="N2159" t="s">
        <v>22</v>
      </c>
      <c r="O2159" t="b">
        <v>0</v>
      </c>
      <c r="P2159" t="str">
        <f t="shared" si="132"/>
        <v>armed</v>
      </c>
      <c r="Q2159" t="str">
        <f t="shared" si="133"/>
        <v>No Gun</v>
      </c>
      <c r="R2159" s="8" t="str">
        <f>LOOKUP(G2159,{0,1,19,30,40,50,60,70},{"null","0-18","19-29","30-39","40-49","50-59","60-69","70+"})</f>
        <v>19-29</v>
      </c>
      <c r="S2159" t="str">
        <f t="shared" si="134"/>
        <v>Not Fleeing or Blank</v>
      </c>
      <c r="T2159" t="str">
        <f t="shared" si="135"/>
        <v>NO</v>
      </c>
    </row>
    <row r="2160" spans="1:20" ht="19" hidden="1" x14ac:dyDescent="0.2">
      <c r="A2160">
        <v>2159</v>
      </c>
      <c r="B2160">
        <v>2399</v>
      </c>
      <c r="C2160" t="s">
        <v>3543</v>
      </c>
      <c r="D2160" s="1">
        <v>42798</v>
      </c>
      <c r="E2160" t="s">
        <v>15</v>
      </c>
      <c r="G2160">
        <v>38</v>
      </c>
      <c r="H2160" t="s">
        <v>17</v>
      </c>
      <c r="I2160" t="s">
        <v>24</v>
      </c>
      <c r="J2160" t="s">
        <v>246</v>
      </c>
      <c r="K2160" t="s">
        <v>44</v>
      </c>
      <c r="L2160" t="b">
        <v>0</v>
      </c>
      <c r="M2160" t="s">
        <v>21</v>
      </c>
      <c r="N2160" t="s">
        <v>48</v>
      </c>
      <c r="O2160" t="b">
        <v>1</v>
      </c>
      <c r="P2160" t="str">
        <f t="shared" si="132"/>
        <v>unarmed or undetermined or null</v>
      </c>
      <c r="Q2160" t="str">
        <f t="shared" si="133"/>
        <v>No Gun</v>
      </c>
      <c r="R2160" s="8" t="str">
        <f>LOOKUP(G2160,{0,1,19,30,40,50,60,70},{"null","0-18","19-29","30-39","40-49","50-59","60-69","70+"})</f>
        <v>30-39</v>
      </c>
      <c r="S2160" t="str">
        <f t="shared" si="134"/>
        <v>Fleeing</v>
      </c>
      <c r="T2160" t="str">
        <f t="shared" si="135"/>
        <v>NO</v>
      </c>
    </row>
    <row r="2161" spans="1:20" ht="19" hidden="1" x14ac:dyDescent="0.2">
      <c r="A2161">
        <v>2160</v>
      </c>
      <c r="B2161">
        <v>2400</v>
      </c>
      <c r="C2161" t="s">
        <v>3544</v>
      </c>
      <c r="D2161" s="1">
        <v>42798</v>
      </c>
      <c r="E2161" t="s">
        <v>15</v>
      </c>
      <c r="F2161" t="s">
        <v>16</v>
      </c>
      <c r="G2161">
        <v>50</v>
      </c>
      <c r="H2161" t="s">
        <v>17</v>
      </c>
      <c r="I2161" t="s">
        <v>24</v>
      </c>
      <c r="J2161" t="s">
        <v>3545</v>
      </c>
      <c r="K2161" t="s">
        <v>361</v>
      </c>
      <c r="L2161" t="b">
        <v>1</v>
      </c>
      <c r="M2161" t="s">
        <v>21</v>
      </c>
      <c r="N2161" t="s">
        <v>22</v>
      </c>
      <c r="O2161" t="b">
        <v>0</v>
      </c>
      <c r="P2161" t="str">
        <f t="shared" si="132"/>
        <v>armed</v>
      </c>
      <c r="Q2161" t="str">
        <f t="shared" si="133"/>
        <v>Gun</v>
      </c>
      <c r="R2161" s="8" t="str">
        <f>LOOKUP(G2161,{0,1,19,30,40,50,60,70},{"null","0-18","19-29","30-39","40-49","50-59","60-69","70+"})</f>
        <v>50-59</v>
      </c>
      <c r="S2161" t="str">
        <f t="shared" si="134"/>
        <v>Not Fleeing or Blank</v>
      </c>
      <c r="T2161" t="str">
        <f t="shared" si="135"/>
        <v>NO</v>
      </c>
    </row>
    <row r="2162" spans="1:20" ht="19" hidden="1" x14ac:dyDescent="0.2">
      <c r="A2162">
        <v>2161</v>
      </c>
      <c r="B2162">
        <v>2402</v>
      </c>
      <c r="C2162" t="s">
        <v>3546</v>
      </c>
      <c r="D2162" s="1">
        <v>42798</v>
      </c>
      <c r="E2162" t="s">
        <v>28</v>
      </c>
      <c r="F2162" t="s">
        <v>2797</v>
      </c>
      <c r="G2162">
        <v>70</v>
      </c>
      <c r="H2162" t="s">
        <v>17</v>
      </c>
      <c r="I2162" t="s">
        <v>30</v>
      </c>
      <c r="J2162" t="s">
        <v>139</v>
      </c>
      <c r="K2162" t="s">
        <v>37</v>
      </c>
      <c r="L2162" t="b">
        <v>0</v>
      </c>
      <c r="M2162" t="s">
        <v>33</v>
      </c>
      <c r="N2162" t="s">
        <v>22</v>
      </c>
      <c r="O2162" t="b">
        <v>0</v>
      </c>
      <c r="P2162" t="str">
        <f t="shared" si="132"/>
        <v>armed</v>
      </c>
      <c r="Q2162" t="str">
        <f t="shared" si="133"/>
        <v>No Gun</v>
      </c>
      <c r="R2162" s="8" t="str">
        <f>LOOKUP(G2162,{0,1,19,30,40,50,60,70},{"null","0-18","19-29","30-39","40-49","50-59","60-69","70+"})</f>
        <v>70+</v>
      </c>
      <c r="S2162" t="str">
        <f t="shared" si="134"/>
        <v>Not Fleeing or Blank</v>
      </c>
      <c r="T2162" t="str">
        <f t="shared" si="135"/>
        <v>NO</v>
      </c>
    </row>
    <row r="2163" spans="1:20" ht="19" hidden="1" x14ac:dyDescent="0.2">
      <c r="A2163">
        <v>2162</v>
      </c>
      <c r="B2163">
        <v>2404</v>
      </c>
      <c r="C2163" t="s">
        <v>3547</v>
      </c>
      <c r="D2163" s="1">
        <v>42798</v>
      </c>
      <c r="E2163" t="s">
        <v>15</v>
      </c>
      <c r="F2163" t="s">
        <v>692</v>
      </c>
      <c r="G2163">
        <v>26</v>
      </c>
      <c r="H2163" t="s">
        <v>17</v>
      </c>
      <c r="I2163" t="s">
        <v>24</v>
      </c>
      <c r="J2163" t="s">
        <v>3548</v>
      </c>
      <c r="K2163" t="s">
        <v>37</v>
      </c>
      <c r="L2163" t="b">
        <v>0</v>
      </c>
      <c r="M2163" t="s">
        <v>33</v>
      </c>
      <c r="N2163" t="s">
        <v>73</v>
      </c>
      <c r="O2163" t="b">
        <v>0</v>
      </c>
      <c r="P2163" t="str">
        <f t="shared" si="132"/>
        <v>armed</v>
      </c>
      <c r="Q2163" t="str">
        <f t="shared" si="133"/>
        <v>No Gun</v>
      </c>
      <c r="R2163" s="8" t="str">
        <f>LOOKUP(G2163,{0,1,19,30,40,50,60,70},{"null","0-18","19-29","30-39","40-49","50-59","60-69","70+"})</f>
        <v>19-29</v>
      </c>
      <c r="S2163" t="str">
        <f t="shared" si="134"/>
        <v>Fleeing</v>
      </c>
      <c r="T2163" t="str">
        <f t="shared" si="135"/>
        <v>NO</v>
      </c>
    </row>
    <row r="2164" spans="1:20" ht="19" hidden="1" x14ac:dyDescent="0.2">
      <c r="A2164">
        <v>2163</v>
      </c>
      <c r="B2164">
        <v>2405</v>
      </c>
      <c r="C2164" t="s">
        <v>3549</v>
      </c>
      <c r="D2164" s="1">
        <v>42801</v>
      </c>
      <c r="E2164" t="s">
        <v>15</v>
      </c>
      <c r="F2164" t="s">
        <v>29</v>
      </c>
      <c r="G2164">
        <v>38</v>
      </c>
      <c r="H2164" t="s">
        <v>17</v>
      </c>
      <c r="I2164" t="s">
        <v>24</v>
      </c>
      <c r="J2164" t="s">
        <v>3550</v>
      </c>
      <c r="K2164" t="s">
        <v>67</v>
      </c>
      <c r="L2164" t="b">
        <v>0</v>
      </c>
      <c r="M2164" t="s">
        <v>33</v>
      </c>
      <c r="N2164" t="s">
        <v>48</v>
      </c>
      <c r="O2164" t="b">
        <v>0</v>
      </c>
      <c r="P2164" t="str">
        <f t="shared" si="132"/>
        <v>unarmed or undetermined or null</v>
      </c>
      <c r="Q2164" t="str">
        <f t="shared" si="133"/>
        <v>No Gun</v>
      </c>
      <c r="R2164" s="8" t="str">
        <f>LOOKUP(G2164,{0,1,19,30,40,50,60,70},{"null","0-18","19-29","30-39","40-49","50-59","60-69","70+"})</f>
        <v>30-39</v>
      </c>
      <c r="S2164" t="str">
        <f t="shared" si="134"/>
        <v>Fleeing</v>
      </c>
      <c r="T2164" t="str">
        <f t="shared" si="135"/>
        <v>NO</v>
      </c>
    </row>
    <row r="2165" spans="1:20" ht="19" hidden="1" x14ac:dyDescent="0.2">
      <c r="A2165">
        <v>2164</v>
      </c>
      <c r="B2165">
        <v>2406</v>
      </c>
      <c r="C2165" t="s">
        <v>3551</v>
      </c>
      <c r="D2165" s="1">
        <v>42801</v>
      </c>
      <c r="E2165" t="s">
        <v>28</v>
      </c>
      <c r="F2165" t="s">
        <v>1141</v>
      </c>
      <c r="G2165">
        <v>41</v>
      </c>
      <c r="H2165" t="s">
        <v>17</v>
      </c>
      <c r="I2165" t="s">
        <v>56</v>
      </c>
      <c r="J2165" t="s">
        <v>3552</v>
      </c>
      <c r="K2165" t="s">
        <v>37</v>
      </c>
      <c r="L2165" t="b">
        <v>1</v>
      </c>
      <c r="M2165" t="s">
        <v>33</v>
      </c>
      <c r="N2165" t="s">
        <v>22</v>
      </c>
      <c r="O2165" t="b">
        <v>0</v>
      </c>
      <c r="P2165" t="str">
        <f t="shared" si="132"/>
        <v>armed</v>
      </c>
      <c r="Q2165" t="str">
        <f t="shared" si="133"/>
        <v>No Gun</v>
      </c>
      <c r="R2165" s="8" t="str">
        <f>LOOKUP(G2165,{0,1,19,30,40,50,60,70},{"null","0-18","19-29","30-39","40-49","50-59","60-69","70+"})</f>
        <v>40-49</v>
      </c>
      <c r="S2165" t="str">
        <f t="shared" si="134"/>
        <v>Not Fleeing or Blank</v>
      </c>
      <c r="T2165" t="str">
        <f t="shared" si="135"/>
        <v>NO</v>
      </c>
    </row>
    <row r="2166" spans="1:20" ht="19" hidden="1" x14ac:dyDescent="0.2">
      <c r="A2166">
        <v>2165</v>
      </c>
      <c r="B2166">
        <v>2407</v>
      </c>
      <c r="C2166" t="s">
        <v>3553</v>
      </c>
      <c r="D2166" s="1">
        <v>42802</v>
      </c>
      <c r="E2166" t="s">
        <v>15</v>
      </c>
      <c r="F2166" t="s">
        <v>16</v>
      </c>
      <c r="G2166">
        <v>91</v>
      </c>
      <c r="H2166" t="s">
        <v>17</v>
      </c>
      <c r="I2166" t="s">
        <v>24</v>
      </c>
      <c r="J2166" t="s">
        <v>3554</v>
      </c>
      <c r="K2166" t="s">
        <v>58</v>
      </c>
      <c r="L2166" t="b">
        <v>0</v>
      </c>
      <c r="M2166" t="s">
        <v>21</v>
      </c>
      <c r="N2166" t="s">
        <v>22</v>
      </c>
      <c r="O2166" t="b">
        <v>0</v>
      </c>
      <c r="P2166" t="str">
        <f t="shared" si="132"/>
        <v>armed</v>
      </c>
      <c r="Q2166" t="str">
        <f t="shared" si="133"/>
        <v>Gun</v>
      </c>
      <c r="R2166" s="8" t="str">
        <f>LOOKUP(G2166,{0,1,19,30,40,50,60,70},{"null","0-18","19-29","30-39","40-49","50-59","60-69","70+"})</f>
        <v>70+</v>
      </c>
      <c r="S2166" t="str">
        <f t="shared" si="134"/>
        <v>Not Fleeing or Blank</v>
      </c>
      <c r="T2166" t="str">
        <f t="shared" si="135"/>
        <v>NO</v>
      </c>
    </row>
    <row r="2167" spans="1:20" ht="19" hidden="1" x14ac:dyDescent="0.2">
      <c r="A2167">
        <v>2166</v>
      </c>
      <c r="B2167">
        <v>2408</v>
      </c>
      <c r="C2167" t="s">
        <v>1709</v>
      </c>
      <c r="D2167" s="1">
        <v>42802</v>
      </c>
      <c r="E2167" t="s">
        <v>15</v>
      </c>
      <c r="F2167" t="s">
        <v>60</v>
      </c>
      <c r="H2167" t="s">
        <v>17</v>
      </c>
      <c r="J2167" t="s">
        <v>3555</v>
      </c>
      <c r="K2167" t="s">
        <v>37</v>
      </c>
      <c r="L2167" t="b">
        <v>0</v>
      </c>
      <c r="M2167" t="s">
        <v>33</v>
      </c>
      <c r="N2167" t="s">
        <v>22</v>
      </c>
      <c r="O2167" t="b">
        <v>0</v>
      </c>
      <c r="P2167" t="str">
        <f t="shared" si="132"/>
        <v>armed</v>
      </c>
      <c r="Q2167" t="str">
        <f t="shared" si="133"/>
        <v>No Gun</v>
      </c>
      <c r="R2167" s="8" t="str">
        <f>LOOKUP(G2167,{0,1,19,30,40,50,60,70},{"null","0-18","19-29","30-39","40-49","50-59","60-69","70+"})</f>
        <v>null</v>
      </c>
      <c r="S2167" t="str">
        <f t="shared" si="134"/>
        <v>Not Fleeing or Blank</v>
      </c>
      <c r="T2167" t="str">
        <f t="shared" si="135"/>
        <v>NO</v>
      </c>
    </row>
    <row r="2168" spans="1:20" ht="19" hidden="1" x14ac:dyDescent="0.2">
      <c r="A2168">
        <v>2167</v>
      </c>
      <c r="B2168">
        <v>2409</v>
      </c>
      <c r="C2168" t="s">
        <v>3556</v>
      </c>
      <c r="D2168" s="1">
        <v>42802</v>
      </c>
      <c r="E2168" t="s">
        <v>15</v>
      </c>
      <c r="F2168" t="s">
        <v>16</v>
      </c>
      <c r="G2168">
        <v>25</v>
      </c>
      <c r="H2168" t="s">
        <v>17</v>
      </c>
      <c r="I2168" t="s">
        <v>24</v>
      </c>
      <c r="J2168" t="s">
        <v>318</v>
      </c>
      <c r="K2168" t="s">
        <v>251</v>
      </c>
      <c r="L2168" t="b">
        <v>1</v>
      </c>
      <c r="M2168" t="s">
        <v>33</v>
      </c>
      <c r="N2168" t="s">
        <v>22</v>
      </c>
      <c r="O2168" t="b">
        <v>0</v>
      </c>
      <c r="P2168" t="str">
        <f t="shared" si="132"/>
        <v>armed</v>
      </c>
      <c r="Q2168" t="str">
        <f t="shared" si="133"/>
        <v>Gun</v>
      </c>
      <c r="R2168" s="8" t="str">
        <f>LOOKUP(G2168,{0,1,19,30,40,50,60,70},{"null","0-18","19-29","30-39","40-49","50-59","60-69","70+"})</f>
        <v>19-29</v>
      </c>
      <c r="S2168" t="str">
        <f t="shared" si="134"/>
        <v>Not Fleeing or Blank</v>
      </c>
      <c r="T2168" t="str">
        <f t="shared" si="135"/>
        <v>NO</v>
      </c>
    </row>
    <row r="2169" spans="1:20" ht="19" hidden="1" x14ac:dyDescent="0.2">
      <c r="A2169">
        <v>2168</v>
      </c>
      <c r="B2169">
        <v>2410</v>
      </c>
      <c r="C2169" t="s">
        <v>3557</v>
      </c>
      <c r="D2169" s="1">
        <v>42803</v>
      </c>
      <c r="E2169" t="s">
        <v>28</v>
      </c>
      <c r="F2169" t="s">
        <v>60</v>
      </c>
      <c r="G2169">
        <v>24</v>
      </c>
      <c r="H2169" t="s">
        <v>17</v>
      </c>
      <c r="I2169" t="s">
        <v>30</v>
      </c>
      <c r="J2169" t="s">
        <v>499</v>
      </c>
      <c r="K2169" t="s">
        <v>37</v>
      </c>
      <c r="L2169" t="b">
        <v>1</v>
      </c>
      <c r="M2169" t="s">
        <v>33</v>
      </c>
      <c r="O2169" t="b">
        <v>0</v>
      </c>
      <c r="P2169" t="str">
        <f t="shared" si="132"/>
        <v>armed</v>
      </c>
      <c r="Q2169" t="str">
        <f t="shared" si="133"/>
        <v>No Gun</v>
      </c>
      <c r="R2169" s="8" t="str">
        <f>LOOKUP(G2169,{0,1,19,30,40,50,60,70},{"null","0-18","19-29","30-39","40-49","50-59","60-69","70+"})</f>
        <v>19-29</v>
      </c>
      <c r="S2169" t="str">
        <f t="shared" si="134"/>
        <v>Not Fleeing or Blank</v>
      </c>
      <c r="T2169" t="str">
        <f t="shared" si="135"/>
        <v>NO</v>
      </c>
    </row>
    <row r="2170" spans="1:20" ht="19" hidden="1" x14ac:dyDescent="0.2">
      <c r="A2170">
        <v>2169</v>
      </c>
      <c r="B2170">
        <v>2411</v>
      </c>
      <c r="C2170" t="s">
        <v>3558</v>
      </c>
      <c r="D2170" s="1">
        <v>42803</v>
      </c>
      <c r="E2170" t="s">
        <v>15</v>
      </c>
      <c r="F2170" t="s">
        <v>3559</v>
      </c>
      <c r="G2170">
        <v>29</v>
      </c>
      <c r="H2170" t="s">
        <v>17</v>
      </c>
      <c r="I2170" t="s">
        <v>24</v>
      </c>
      <c r="J2170" t="s">
        <v>3560</v>
      </c>
      <c r="K2170" t="s">
        <v>37</v>
      </c>
      <c r="L2170" t="b">
        <v>1</v>
      </c>
      <c r="M2170" t="s">
        <v>33</v>
      </c>
      <c r="N2170" t="s">
        <v>22</v>
      </c>
      <c r="O2170" t="b">
        <v>0</v>
      </c>
      <c r="P2170" t="str">
        <f t="shared" si="132"/>
        <v>armed</v>
      </c>
      <c r="Q2170" t="str">
        <f t="shared" si="133"/>
        <v>No Gun</v>
      </c>
      <c r="R2170" s="8" t="str">
        <f>LOOKUP(G2170,{0,1,19,30,40,50,60,70},{"null","0-18","19-29","30-39","40-49","50-59","60-69","70+"})</f>
        <v>19-29</v>
      </c>
      <c r="S2170" t="str">
        <f t="shared" si="134"/>
        <v>Not Fleeing or Blank</v>
      </c>
      <c r="T2170" t="str">
        <f t="shared" si="135"/>
        <v>NO</v>
      </c>
    </row>
    <row r="2171" spans="1:20" ht="19" hidden="1" x14ac:dyDescent="0.2">
      <c r="A2171">
        <v>2170</v>
      </c>
      <c r="B2171">
        <v>2415</v>
      </c>
      <c r="C2171" t="s">
        <v>3561</v>
      </c>
      <c r="D2171" s="1">
        <v>42804</v>
      </c>
      <c r="E2171" t="s">
        <v>15</v>
      </c>
      <c r="F2171" t="s">
        <v>16</v>
      </c>
      <c r="G2171">
        <v>40</v>
      </c>
      <c r="H2171" t="s">
        <v>17</v>
      </c>
      <c r="I2171" t="s">
        <v>24</v>
      </c>
      <c r="J2171" t="s">
        <v>3562</v>
      </c>
      <c r="K2171" t="s">
        <v>37</v>
      </c>
      <c r="L2171" t="b">
        <v>1</v>
      </c>
      <c r="M2171" t="s">
        <v>21</v>
      </c>
      <c r="N2171" t="s">
        <v>22</v>
      </c>
      <c r="O2171" t="b">
        <v>0</v>
      </c>
      <c r="P2171" t="str">
        <f t="shared" si="132"/>
        <v>armed</v>
      </c>
      <c r="Q2171" t="str">
        <f t="shared" si="133"/>
        <v>Gun</v>
      </c>
      <c r="R2171" s="8" t="str">
        <f>LOOKUP(G2171,{0,1,19,30,40,50,60,70},{"null","0-18","19-29","30-39","40-49","50-59","60-69","70+"})</f>
        <v>40-49</v>
      </c>
      <c r="S2171" t="str">
        <f t="shared" si="134"/>
        <v>Not Fleeing or Blank</v>
      </c>
      <c r="T2171" t="str">
        <f t="shared" si="135"/>
        <v>NO</v>
      </c>
    </row>
    <row r="2172" spans="1:20" ht="19" hidden="1" x14ac:dyDescent="0.2">
      <c r="A2172">
        <v>2171</v>
      </c>
      <c r="B2172">
        <v>2413</v>
      </c>
      <c r="C2172" t="s">
        <v>3563</v>
      </c>
      <c r="D2172" s="1">
        <v>42805</v>
      </c>
      <c r="E2172" t="s">
        <v>15</v>
      </c>
      <c r="F2172" t="s">
        <v>16</v>
      </c>
      <c r="G2172">
        <v>51</v>
      </c>
      <c r="H2172" t="s">
        <v>17</v>
      </c>
      <c r="I2172" t="s">
        <v>24</v>
      </c>
      <c r="J2172" t="s">
        <v>3564</v>
      </c>
      <c r="K2172" t="s">
        <v>64</v>
      </c>
      <c r="L2172" t="b">
        <v>0</v>
      </c>
      <c r="M2172" t="s">
        <v>21</v>
      </c>
      <c r="N2172" t="s">
        <v>22</v>
      </c>
      <c r="O2172" t="b">
        <v>0</v>
      </c>
      <c r="P2172" t="str">
        <f t="shared" si="132"/>
        <v>armed</v>
      </c>
      <c r="Q2172" t="str">
        <f t="shared" si="133"/>
        <v>Gun</v>
      </c>
      <c r="R2172" s="8" t="str">
        <f>LOOKUP(G2172,{0,1,19,30,40,50,60,70},{"null","0-18","19-29","30-39","40-49","50-59","60-69","70+"})</f>
        <v>50-59</v>
      </c>
      <c r="S2172" t="str">
        <f t="shared" si="134"/>
        <v>Not Fleeing or Blank</v>
      </c>
      <c r="T2172" t="str">
        <f t="shared" si="135"/>
        <v>NO</v>
      </c>
    </row>
    <row r="2173" spans="1:20" ht="19" hidden="1" x14ac:dyDescent="0.2">
      <c r="A2173">
        <v>2172</v>
      </c>
      <c r="B2173">
        <v>2447</v>
      </c>
      <c r="C2173" t="s">
        <v>3565</v>
      </c>
      <c r="D2173" s="1">
        <v>42805</v>
      </c>
      <c r="E2173" t="s">
        <v>15</v>
      </c>
      <c r="F2173" t="s">
        <v>16</v>
      </c>
      <c r="G2173">
        <v>30</v>
      </c>
      <c r="H2173" t="s">
        <v>17</v>
      </c>
      <c r="I2173" t="s">
        <v>56</v>
      </c>
      <c r="J2173" t="s">
        <v>3566</v>
      </c>
      <c r="K2173" t="s">
        <v>72</v>
      </c>
      <c r="L2173" t="b">
        <v>0</v>
      </c>
      <c r="M2173" t="s">
        <v>21</v>
      </c>
      <c r="O2173" t="b">
        <v>0</v>
      </c>
      <c r="P2173" t="str">
        <f t="shared" si="132"/>
        <v>armed</v>
      </c>
      <c r="Q2173" t="str">
        <f t="shared" si="133"/>
        <v>Gun</v>
      </c>
      <c r="R2173" s="8" t="str">
        <f>LOOKUP(G2173,{0,1,19,30,40,50,60,70},{"null","0-18","19-29","30-39","40-49","50-59","60-69","70+"})</f>
        <v>30-39</v>
      </c>
      <c r="S2173" t="str">
        <f t="shared" si="134"/>
        <v>Not Fleeing or Blank</v>
      </c>
      <c r="T2173" t="str">
        <f t="shared" si="135"/>
        <v>NO</v>
      </c>
    </row>
    <row r="2174" spans="1:20" ht="19" hidden="1" x14ac:dyDescent="0.2">
      <c r="A2174">
        <v>2173</v>
      </c>
      <c r="B2174">
        <v>2412</v>
      </c>
      <c r="C2174" t="s">
        <v>3567</v>
      </c>
      <c r="D2174" s="1">
        <v>42806</v>
      </c>
      <c r="E2174" t="s">
        <v>28</v>
      </c>
      <c r="F2174" t="s">
        <v>60</v>
      </c>
      <c r="G2174">
        <v>33</v>
      </c>
      <c r="H2174" t="s">
        <v>17</v>
      </c>
      <c r="I2174" t="s">
        <v>30</v>
      </c>
      <c r="J2174" t="s">
        <v>561</v>
      </c>
      <c r="K2174" t="s">
        <v>37</v>
      </c>
      <c r="L2174" t="b">
        <v>1</v>
      </c>
      <c r="M2174" t="s">
        <v>33</v>
      </c>
      <c r="N2174" t="s">
        <v>22</v>
      </c>
      <c r="O2174" t="b">
        <v>0</v>
      </c>
      <c r="P2174" t="str">
        <f t="shared" si="132"/>
        <v>armed</v>
      </c>
      <c r="Q2174" t="str">
        <f t="shared" si="133"/>
        <v>No Gun</v>
      </c>
      <c r="R2174" s="8" t="str">
        <f>LOOKUP(G2174,{0,1,19,30,40,50,60,70},{"null","0-18","19-29","30-39","40-49","50-59","60-69","70+"})</f>
        <v>30-39</v>
      </c>
      <c r="S2174" t="str">
        <f t="shared" si="134"/>
        <v>Not Fleeing or Blank</v>
      </c>
      <c r="T2174" t="str">
        <f t="shared" si="135"/>
        <v>NO</v>
      </c>
    </row>
    <row r="2175" spans="1:20" ht="19" hidden="1" x14ac:dyDescent="0.2">
      <c r="A2175">
        <v>2174</v>
      </c>
      <c r="B2175">
        <v>2414</v>
      </c>
      <c r="C2175" t="s">
        <v>3568</v>
      </c>
      <c r="D2175" s="1">
        <v>42806</v>
      </c>
      <c r="E2175" t="s">
        <v>15</v>
      </c>
      <c r="F2175" t="s">
        <v>60</v>
      </c>
      <c r="G2175">
        <v>28</v>
      </c>
      <c r="H2175" t="s">
        <v>17</v>
      </c>
      <c r="I2175" t="s">
        <v>30</v>
      </c>
      <c r="J2175" t="s">
        <v>3569</v>
      </c>
      <c r="K2175" t="s">
        <v>20</v>
      </c>
      <c r="L2175" t="b">
        <v>0</v>
      </c>
      <c r="M2175" t="s">
        <v>21</v>
      </c>
      <c r="N2175" t="s">
        <v>73</v>
      </c>
      <c r="O2175" t="b">
        <v>1</v>
      </c>
      <c r="P2175" t="str">
        <f t="shared" si="132"/>
        <v>armed</v>
      </c>
      <c r="Q2175" t="str">
        <f t="shared" si="133"/>
        <v>No Gun</v>
      </c>
      <c r="R2175" s="8" t="str">
        <f>LOOKUP(G2175,{0,1,19,30,40,50,60,70},{"null","0-18","19-29","30-39","40-49","50-59","60-69","70+"})</f>
        <v>19-29</v>
      </c>
      <c r="S2175" t="str">
        <f t="shared" si="134"/>
        <v>Fleeing</v>
      </c>
      <c r="T2175" t="str">
        <f t="shared" si="135"/>
        <v>NO</v>
      </c>
    </row>
    <row r="2176" spans="1:20" ht="19" hidden="1" x14ac:dyDescent="0.2">
      <c r="A2176">
        <v>2175</v>
      </c>
      <c r="B2176">
        <v>2416</v>
      </c>
      <c r="C2176" t="s">
        <v>3570</v>
      </c>
      <c r="D2176" s="1">
        <v>42807</v>
      </c>
      <c r="E2176" t="s">
        <v>15</v>
      </c>
      <c r="G2176">
        <v>23</v>
      </c>
      <c r="H2176" t="s">
        <v>17</v>
      </c>
      <c r="I2176" t="s">
        <v>56</v>
      </c>
      <c r="J2176" t="s">
        <v>3571</v>
      </c>
      <c r="K2176" t="s">
        <v>67</v>
      </c>
      <c r="L2176" t="b">
        <v>0</v>
      </c>
      <c r="M2176" t="s">
        <v>33</v>
      </c>
      <c r="O2176" t="b">
        <v>1</v>
      </c>
      <c r="P2176" t="str">
        <f t="shared" si="132"/>
        <v>unarmed or undetermined or null</v>
      </c>
      <c r="Q2176" t="str">
        <f t="shared" si="133"/>
        <v>No Gun</v>
      </c>
      <c r="R2176" s="8" t="str">
        <f>LOOKUP(G2176,{0,1,19,30,40,50,60,70},{"null","0-18","19-29","30-39","40-49","50-59","60-69","70+"})</f>
        <v>19-29</v>
      </c>
      <c r="S2176" t="str">
        <f t="shared" si="134"/>
        <v>Not Fleeing or Blank</v>
      </c>
      <c r="T2176" t="str">
        <f t="shared" si="135"/>
        <v>NO</v>
      </c>
    </row>
    <row r="2177" spans="1:20" ht="19" hidden="1" x14ac:dyDescent="0.2">
      <c r="A2177">
        <v>2176</v>
      </c>
      <c r="B2177">
        <v>2417</v>
      </c>
      <c r="C2177" t="s">
        <v>3572</v>
      </c>
      <c r="D2177" s="1">
        <v>42807</v>
      </c>
      <c r="E2177" t="s">
        <v>15</v>
      </c>
      <c r="F2177" t="s">
        <v>60</v>
      </c>
      <c r="G2177">
        <v>23</v>
      </c>
      <c r="H2177" t="s">
        <v>17</v>
      </c>
      <c r="I2177" t="s">
        <v>24</v>
      </c>
      <c r="J2177" t="s">
        <v>441</v>
      </c>
      <c r="K2177" t="s">
        <v>37</v>
      </c>
      <c r="L2177" t="b">
        <v>1</v>
      </c>
      <c r="M2177" t="s">
        <v>33</v>
      </c>
      <c r="N2177" t="s">
        <v>22</v>
      </c>
      <c r="O2177" t="b">
        <v>0</v>
      </c>
      <c r="P2177" t="str">
        <f t="shared" si="132"/>
        <v>armed</v>
      </c>
      <c r="Q2177" t="str">
        <f t="shared" si="133"/>
        <v>No Gun</v>
      </c>
      <c r="R2177" s="8" t="str">
        <f>LOOKUP(G2177,{0,1,19,30,40,50,60,70},{"null","0-18","19-29","30-39","40-49","50-59","60-69","70+"})</f>
        <v>19-29</v>
      </c>
      <c r="S2177" t="str">
        <f t="shared" si="134"/>
        <v>Not Fleeing or Blank</v>
      </c>
      <c r="T2177" t="str">
        <f t="shared" si="135"/>
        <v>NO</v>
      </c>
    </row>
    <row r="2178" spans="1:20" ht="19" x14ac:dyDescent="0.2">
      <c r="A2178">
        <v>2177</v>
      </c>
      <c r="B2178">
        <v>2421</v>
      </c>
      <c r="C2178" t="s">
        <v>3573</v>
      </c>
      <c r="D2178" s="1">
        <v>42807</v>
      </c>
      <c r="E2178" t="s">
        <v>15</v>
      </c>
      <c r="G2178">
        <v>20</v>
      </c>
      <c r="H2178" t="s">
        <v>17</v>
      </c>
      <c r="I2178" t="s">
        <v>56</v>
      </c>
      <c r="J2178" t="s">
        <v>3574</v>
      </c>
      <c r="K2178" t="s">
        <v>178</v>
      </c>
      <c r="L2178" t="b">
        <v>0</v>
      </c>
      <c r="M2178" t="s">
        <v>33</v>
      </c>
      <c r="N2178" t="s">
        <v>442</v>
      </c>
      <c r="O2178" t="b">
        <v>1</v>
      </c>
      <c r="P2178" t="str">
        <f t="shared" si="132"/>
        <v>unarmed or undetermined or null</v>
      </c>
      <c r="Q2178" t="str">
        <f t="shared" si="133"/>
        <v>No Gun</v>
      </c>
      <c r="R2178" s="8" t="str">
        <f>LOOKUP(G2178,{0,1,19,30,40,50,60,70},{"null","0-18","19-29","30-39","40-49","50-59","60-69","70+"})</f>
        <v>19-29</v>
      </c>
      <c r="S2178" t="str">
        <f t="shared" si="134"/>
        <v>Fleeing</v>
      </c>
      <c r="T2178" t="str">
        <f t="shared" si="135"/>
        <v>YES</v>
      </c>
    </row>
    <row r="2179" spans="1:20" ht="19" hidden="1" x14ac:dyDescent="0.2">
      <c r="A2179">
        <v>2178</v>
      </c>
      <c r="B2179">
        <v>2419</v>
      </c>
      <c r="C2179" t="s">
        <v>3575</v>
      </c>
      <c r="D2179" s="1">
        <v>42808</v>
      </c>
      <c r="E2179" t="s">
        <v>15</v>
      </c>
      <c r="F2179" t="s">
        <v>29</v>
      </c>
      <c r="G2179">
        <v>56</v>
      </c>
      <c r="H2179" t="s">
        <v>17</v>
      </c>
      <c r="I2179" t="s">
        <v>24</v>
      </c>
      <c r="J2179" t="s">
        <v>3576</v>
      </c>
      <c r="K2179" t="s">
        <v>115</v>
      </c>
      <c r="L2179" t="b">
        <v>1</v>
      </c>
      <c r="M2179" t="s">
        <v>21</v>
      </c>
      <c r="O2179" t="b">
        <v>0</v>
      </c>
      <c r="P2179" t="str">
        <f t="shared" ref="P2179:P2242" si="136">IF(OR(F2179="unarmed", F2179="undetermined", F2179=""), "unarmed or undetermined or null", "armed")</f>
        <v>unarmed or undetermined or null</v>
      </c>
      <c r="Q2179" t="str">
        <f t="shared" ref="Q2179:Q2242" si="137">IF(OR(F2179="BB gun",F2179="bean-bag gun",F2179="nail gun",F2179="pellet gun"),"No Gun",IF(ISNUMBER(SEARCH("gun",F2179)),"Gun","No Gun"))</f>
        <v>No Gun</v>
      </c>
      <c r="R2179" s="8" t="str">
        <f>LOOKUP(G2179,{0,1,19,30,40,50,60,70},{"null","0-18","19-29","30-39","40-49","50-59","60-69","70+"})</f>
        <v>50-59</v>
      </c>
      <c r="S2179" t="str">
        <f t="shared" ref="S2179:S2242" si="138">IF(OR(N2179="Not fleeing", N2179=""), "Not Fleeing or Blank", "Fleeing")</f>
        <v>Not Fleeing or Blank</v>
      </c>
      <c r="T2179" t="str">
        <f t="shared" ref="T2179:T2242" si="139">IF(AND(S2179="Fleeing", I2179="B", H2179="M"), "YES", "NO")</f>
        <v>NO</v>
      </c>
    </row>
    <row r="2180" spans="1:20" ht="19" hidden="1" x14ac:dyDescent="0.2">
      <c r="A2180">
        <v>2179</v>
      </c>
      <c r="B2180">
        <v>2422</v>
      </c>
      <c r="C2180" t="s">
        <v>3577</v>
      </c>
      <c r="D2180" s="1">
        <v>42808</v>
      </c>
      <c r="E2180" t="s">
        <v>15</v>
      </c>
      <c r="G2180">
        <v>36</v>
      </c>
      <c r="H2180" t="s">
        <v>17</v>
      </c>
      <c r="I2180" t="s">
        <v>24</v>
      </c>
      <c r="J2180" t="s">
        <v>3578</v>
      </c>
      <c r="K2180" t="s">
        <v>20</v>
      </c>
      <c r="L2180" t="b">
        <v>0</v>
      </c>
      <c r="M2180" t="s">
        <v>21</v>
      </c>
      <c r="N2180" t="s">
        <v>22</v>
      </c>
      <c r="O2180" t="b">
        <v>0</v>
      </c>
      <c r="P2180" t="str">
        <f t="shared" si="136"/>
        <v>unarmed or undetermined or null</v>
      </c>
      <c r="Q2180" t="str">
        <f t="shared" si="137"/>
        <v>No Gun</v>
      </c>
      <c r="R2180" s="8" t="str">
        <f>LOOKUP(G2180,{0,1,19,30,40,50,60,70},{"null","0-18","19-29","30-39","40-49","50-59","60-69","70+"})</f>
        <v>30-39</v>
      </c>
      <c r="S2180" t="str">
        <f t="shared" si="138"/>
        <v>Not Fleeing or Blank</v>
      </c>
      <c r="T2180" t="str">
        <f t="shared" si="139"/>
        <v>NO</v>
      </c>
    </row>
    <row r="2181" spans="1:20" ht="19" hidden="1" x14ac:dyDescent="0.2">
      <c r="A2181">
        <v>2180</v>
      </c>
      <c r="B2181">
        <v>2423</v>
      </c>
      <c r="C2181" t="s">
        <v>3579</v>
      </c>
      <c r="D2181" s="1">
        <v>42808</v>
      </c>
      <c r="E2181" t="s">
        <v>15</v>
      </c>
      <c r="F2181" t="s">
        <v>16</v>
      </c>
      <c r="G2181">
        <v>18</v>
      </c>
      <c r="H2181" t="s">
        <v>17</v>
      </c>
      <c r="I2181" t="s">
        <v>24</v>
      </c>
      <c r="J2181" t="s">
        <v>2298</v>
      </c>
      <c r="K2181" t="s">
        <v>41</v>
      </c>
      <c r="L2181" t="b">
        <v>0</v>
      </c>
      <c r="M2181" t="s">
        <v>21</v>
      </c>
      <c r="N2181" t="s">
        <v>22</v>
      </c>
      <c r="O2181" t="b">
        <v>0</v>
      </c>
      <c r="P2181" t="str">
        <f t="shared" si="136"/>
        <v>armed</v>
      </c>
      <c r="Q2181" t="str">
        <f t="shared" si="137"/>
        <v>Gun</v>
      </c>
      <c r="R2181" s="8" t="str">
        <f>LOOKUP(G2181,{0,1,19,30,40,50,60,70},{"null","0-18","19-29","30-39","40-49","50-59","60-69","70+"})</f>
        <v>0-18</v>
      </c>
      <c r="S2181" t="str">
        <f t="shared" si="138"/>
        <v>Not Fleeing or Blank</v>
      </c>
      <c r="T2181" t="str">
        <f t="shared" si="139"/>
        <v>NO</v>
      </c>
    </row>
    <row r="2182" spans="1:20" ht="19" hidden="1" x14ac:dyDescent="0.2">
      <c r="A2182">
        <v>2181</v>
      </c>
      <c r="B2182">
        <v>2424</v>
      </c>
      <c r="C2182" t="s">
        <v>3580</v>
      </c>
      <c r="D2182" s="1">
        <v>42808</v>
      </c>
      <c r="E2182" t="s">
        <v>15</v>
      </c>
      <c r="F2182" t="s">
        <v>16</v>
      </c>
      <c r="G2182">
        <v>43</v>
      </c>
      <c r="H2182" t="s">
        <v>17</v>
      </c>
      <c r="I2182" t="s">
        <v>24</v>
      </c>
      <c r="J2182" t="s">
        <v>3581</v>
      </c>
      <c r="K2182" t="s">
        <v>169</v>
      </c>
      <c r="L2182" t="b">
        <v>0</v>
      </c>
      <c r="M2182" t="s">
        <v>21</v>
      </c>
      <c r="O2182" t="b">
        <v>0</v>
      </c>
      <c r="P2182" t="str">
        <f t="shared" si="136"/>
        <v>armed</v>
      </c>
      <c r="Q2182" t="str">
        <f t="shared" si="137"/>
        <v>Gun</v>
      </c>
      <c r="R2182" s="8" t="str">
        <f>LOOKUP(G2182,{0,1,19,30,40,50,60,70},{"null","0-18","19-29","30-39","40-49","50-59","60-69","70+"})</f>
        <v>40-49</v>
      </c>
      <c r="S2182" t="str">
        <f t="shared" si="138"/>
        <v>Not Fleeing or Blank</v>
      </c>
      <c r="T2182" t="str">
        <f t="shared" si="139"/>
        <v>NO</v>
      </c>
    </row>
    <row r="2183" spans="1:20" ht="19" hidden="1" x14ac:dyDescent="0.2">
      <c r="A2183">
        <v>2182</v>
      </c>
      <c r="B2183">
        <v>2426</v>
      </c>
      <c r="C2183" t="s">
        <v>3582</v>
      </c>
      <c r="D2183" s="1">
        <v>42808</v>
      </c>
      <c r="E2183" t="s">
        <v>15</v>
      </c>
      <c r="F2183" t="s">
        <v>29</v>
      </c>
      <c r="G2183">
        <v>16</v>
      </c>
      <c r="H2183" t="s">
        <v>52</v>
      </c>
      <c r="I2183" t="s">
        <v>30</v>
      </c>
      <c r="J2183" t="s">
        <v>2722</v>
      </c>
      <c r="K2183" t="s">
        <v>37</v>
      </c>
      <c r="L2183" t="b">
        <v>0</v>
      </c>
      <c r="M2183" t="s">
        <v>33</v>
      </c>
      <c r="O2183" t="b">
        <v>0</v>
      </c>
      <c r="P2183" t="str">
        <f t="shared" si="136"/>
        <v>unarmed or undetermined or null</v>
      </c>
      <c r="Q2183" t="str">
        <f t="shared" si="137"/>
        <v>No Gun</v>
      </c>
      <c r="R2183" s="8" t="str">
        <f>LOOKUP(G2183,{0,1,19,30,40,50,60,70},{"null","0-18","19-29","30-39","40-49","50-59","60-69","70+"})</f>
        <v>0-18</v>
      </c>
      <c r="S2183" t="str">
        <f t="shared" si="138"/>
        <v>Not Fleeing or Blank</v>
      </c>
      <c r="T2183" t="str">
        <f t="shared" si="139"/>
        <v>NO</v>
      </c>
    </row>
    <row r="2184" spans="1:20" ht="19" hidden="1" x14ac:dyDescent="0.2">
      <c r="A2184">
        <v>2183</v>
      </c>
      <c r="B2184">
        <v>2418</v>
      </c>
      <c r="C2184" t="s">
        <v>3583</v>
      </c>
      <c r="D2184" s="1">
        <v>42809</v>
      </c>
      <c r="E2184" t="s">
        <v>15</v>
      </c>
      <c r="F2184" t="s">
        <v>16</v>
      </c>
      <c r="G2184">
        <v>29</v>
      </c>
      <c r="H2184" t="s">
        <v>17</v>
      </c>
      <c r="I2184" t="s">
        <v>56</v>
      </c>
      <c r="J2184" t="s">
        <v>105</v>
      </c>
      <c r="K2184" t="s">
        <v>106</v>
      </c>
      <c r="L2184" t="b">
        <v>0</v>
      </c>
      <c r="M2184" t="s">
        <v>33</v>
      </c>
      <c r="N2184" t="s">
        <v>22</v>
      </c>
      <c r="O2184" t="b">
        <v>0</v>
      </c>
      <c r="P2184" t="str">
        <f t="shared" si="136"/>
        <v>armed</v>
      </c>
      <c r="Q2184" t="str">
        <f t="shared" si="137"/>
        <v>Gun</v>
      </c>
      <c r="R2184" s="8" t="str">
        <f>LOOKUP(G2184,{0,1,19,30,40,50,60,70},{"null","0-18","19-29","30-39","40-49","50-59","60-69","70+"})</f>
        <v>19-29</v>
      </c>
      <c r="S2184" t="str">
        <f t="shared" si="138"/>
        <v>Not Fleeing or Blank</v>
      </c>
      <c r="T2184" t="str">
        <f t="shared" si="139"/>
        <v>NO</v>
      </c>
    </row>
    <row r="2185" spans="1:20" ht="19" hidden="1" x14ac:dyDescent="0.2">
      <c r="A2185">
        <v>2184</v>
      </c>
      <c r="B2185">
        <v>2428</v>
      </c>
      <c r="C2185" t="s">
        <v>3584</v>
      </c>
      <c r="D2185" s="1">
        <v>42809</v>
      </c>
      <c r="E2185" t="s">
        <v>15</v>
      </c>
      <c r="G2185">
        <v>25</v>
      </c>
      <c r="H2185" t="s">
        <v>17</v>
      </c>
      <c r="I2185" t="s">
        <v>24</v>
      </c>
      <c r="J2185" t="s">
        <v>193</v>
      </c>
      <c r="K2185" t="s">
        <v>47</v>
      </c>
      <c r="L2185" t="b">
        <v>0</v>
      </c>
      <c r="M2185" t="s">
        <v>33</v>
      </c>
      <c r="N2185" t="s">
        <v>48</v>
      </c>
      <c r="O2185" t="b">
        <v>0</v>
      </c>
      <c r="P2185" t="str">
        <f t="shared" si="136"/>
        <v>unarmed or undetermined or null</v>
      </c>
      <c r="Q2185" t="str">
        <f t="shared" si="137"/>
        <v>No Gun</v>
      </c>
      <c r="R2185" s="8" t="str">
        <f>LOOKUP(G2185,{0,1,19,30,40,50,60,70},{"null","0-18","19-29","30-39","40-49","50-59","60-69","70+"})</f>
        <v>19-29</v>
      </c>
      <c r="S2185" t="str">
        <f t="shared" si="138"/>
        <v>Fleeing</v>
      </c>
      <c r="T2185" t="str">
        <f t="shared" si="139"/>
        <v>NO</v>
      </c>
    </row>
    <row r="2186" spans="1:20" ht="19" hidden="1" x14ac:dyDescent="0.2">
      <c r="A2186">
        <v>2185</v>
      </c>
      <c r="B2186">
        <v>2429</v>
      </c>
      <c r="C2186" t="s">
        <v>3585</v>
      </c>
      <c r="D2186" s="1">
        <v>42810</v>
      </c>
      <c r="E2186" t="s">
        <v>15</v>
      </c>
      <c r="F2186" t="s">
        <v>16</v>
      </c>
      <c r="G2186">
        <v>34</v>
      </c>
      <c r="H2186" t="s">
        <v>17</v>
      </c>
      <c r="I2186" t="s">
        <v>56</v>
      </c>
      <c r="J2186" t="s">
        <v>3586</v>
      </c>
      <c r="K2186" t="s">
        <v>210</v>
      </c>
      <c r="L2186" t="b">
        <v>0</v>
      </c>
      <c r="M2186" t="s">
        <v>21</v>
      </c>
      <c r="N2186" t="s">
        <v>22</v>
      </c>
      <c r="O2186" t="b">
        <v>0</v>
      </c>
      <c r="P2186" t="str">
        <f t="shared" si="136"/>
        <v>armed</v>
      </c>
      <c r="Q2186" t="str">
        <f t="shared" si="137"/>
        <v>Gun</v>
      </c>
      <c r="R2186" s="8" t="str">
        <f>LOOKUP(G2186,{0,1,19,30,40,50,60,70},{"null","0-18","19-29","30-39","40-49","50-59","60-69","70+"})</f>
        <v>30-39</v>
      </c>
      <c r="S2186" t="str">
        <f t="shared" si="138"/>
        <v>Not Fleeing or Blank</v>
      </c>
      <c r="T2186" t="str">
        <f t="shared" si="139"/>
        <v>NO</v>
      </c>
    </row>
    <row r="2187" spans="1:20" ht="19" hidden="1" x14ac:dyDescent="0.2">
      <c r="A2187">
        <v>2186</v>
      </c>
      <c r="B2187">
        <v>2431</v>
      </c>
      <c r="C2187" t="s">
        <v>3587</v>
      </c>
      <c r="D2187" s="1">
        <v>42810</v>
      </c>
      <c r="E2187" t="s">
        <v>15</v>
      </c>
      <c r="F2187" t="s">
        <v>16</v>
      </c>
      <c r="G2187">
        <v>32</v>
      </c>
      <c r="H2187" t="s">
        <v>17</v>
      </c>
      <c r="I2187" t="s">
        <v>56</v>
      </c>
      <c r="J2187" t="s">
        <v>387</v>
      </c>
      <c r="K2187" t="s">
        <v>344</v>
      </c>
      <c r="L2187" t="b">
        <v>0</v>
      </c>
      <c r="M2187" t="s">
        <v>33</v>
      </c>
      <c r="N2187" t="s">
        <v>22</v>
      </c>
      <c r="O2187" t="b">
        <v>0</v>
      </c>
      <c r="P2187" t="str">
        <f t="shared" si="136"/>
        <v>armed</v>
      </c>
      <c r="Q2187" t="str">
        <f t="shared" si="137"/>
        <v>Gun</v>
      </c>
      <c r="R2187" s="8" t="str">
        <f>LOOKUP(G2187,{0,1,19,30,40,50,60,70},{"null","0-18","19-29","30-39","40-49","50-59","60-69","70+"})</f>
        <v>30-39</v>
      </c>
      <c r="S2187" t="str">
        <f t="shared" si="138"/>
        <v>Not Fleeing or Blank</v>
      </c>
      <c r="T2187" t="str">
        <f t="shared" si="139"/>
        <v>NO</v>
      </c>
    </row>
    <row r="2188" spans="1:20" ht="19" hidden="1" x14ac:dyDescent="0.2">
      <c r="A2188">
        <v>2187</v>
      </c>
      <c r="B2188">
        <v>2432</v>
      </c>
      <c r="C2188" t="s">
        <v>3588</v>
      </c>
      <c r="D2188" s="1">
        <v>42810</v>
      </c>
      <c r="E2188" t="s">
        <v>28</v>
      </c>
      <c r="F2188" t="s">
        <v>16</v>
      </c>
      <c r="G2188">
        <v>32</v>
      </c>
      <c r="H2188" t="s">
        <v>17</v>
      </c>
      <c r="I2188" t="s">
        <v>56</v>
      </c>
      <c r="J2188" t="s">
        <v>2286</v>
      </c>
      <c r="K2188" t="s">
        <v>251</v>
      </c>
      <c r="L2188" t="b">
        <v>0</v>
      </c>
      <c r="M2188" t="s">
        <v>21</v>
      </c>
      <c r="N2188" t="s">
        <v>22</v>
      </c>
      <c r="O2188" t="b">
        <v>0</v>
      </c>
      <c r="P2188" t="str">
        <f t="shared" si="136"/>
        <v>armed</v>
      </c>
      <c r="Q2188" t="str">
        <f t="shared" si="137"/>
        <v>Gun</v>
      </c>
      <c r="R2188" s="8" t="str">
        <f>LOOKUP(G2188,{0,1,19,30,40,50,60,70},{"null","0-18","19-29","30-39","40-49","50-59","60-69","70+"})</f>
        <v>30-39</v>
      </c>
      <c r="S2188" t="str">
        <f t="shared" si="138"/>
        <v>Not Fleeing or Blank</v>
      </c>
      <c r="T2188" t="str">
        <f t="shared" si="139"/>
        <v>NO</v>
      </c>
    </row>
    <row r="2189" spans="1:20" ht="19" hidden="1" x14ac:dyDescent="0.2">
      <c r="A2189">
        <v>2188</v>
      </c>
      <c r="B2189">
        <v>2433</v>
      </c>
      <c r="C2189" t="s">
        <v>3589</v>
      </c>
      <c r="D2189" s="1">
        <v>42810</v>
      </c>
      <c r="E2189" t="s">
        <v>15</v>
      </c>
      <c r="F2189" t="s">
        <v>16</v>
      </c>
      <c r="G2189">
        <v>58</v>
      </c>
      <c r="H2189" t="s">
        <v>17</v>
      </c>
      <c r="I2189" t="s">
        <v>24</v>
      </c>
      <c r="J2189" t="s">
        <v>384</v>
      </c>
      <c r="K2189" t="s">
        <v>169</v>
      </c>
      <c r="L2189" t="b">
        <v>1</v>
      </c>
      <c r="M2189" t="s">
        <v>21</v>
      </c>
      <c r="N2189" t="s">
        <v>22</v>
      </c>
      <c r="O2189" t="b">
        <v>0</v>
      </c>
      <c r="P2189" t="str">
        <f t="shared" si="136"/>
        <v>armed</v>
      </c>
      <c r="Q2189" t="str">
        <f t="shared" si="137"/>
        <v>Gun</v>
      </c>
      <c r="R2189" s="8" t="str">
        <f>LOOKUP(G2189,{0,1,19,30,40,50,60,70},{"null","0-18","19-29","30-39","40-49","50-59","60-69","70+"})</f>
        <v>50-59</v>
      </c>
      <c r="S2189" t="str">
        <f t="shared" si="138"/>
        <v>Not Fleeing or Blank</v>
      </c>
      <c r="T2189" t="str">
        <f t="shared" si="139"/>
        <v>NO</v>
      </c>
    </row>
    <row r="2190" spans="1:20" ht="19" hidden="1" x14ac:dyDescent="0.2">
      <c r="A2190">
        <v>2189</v>
      </c>
      <c r="B2190">
        <v>2434</v>
      </c>
      <c r="C2190" t="s">
        <v>3590</v>
      </c>
      <c r="D2190" s="1">
        <v>42810</v>
      </c>
      <c r="E2190" t="s">
        <v>15</v>
      </c>
      <c r="G2190">
        <v>36</v>
      </c>
      <c r="H2190" t="s">
        <v>17</v>
      </c>
      <c r="I2190" t="s">
        <v>56</v>
      </c>
      <c r="J2190" t="s">
        <v>2311</v>
      </c>
      <c r="K2190" t="s">
        <v>242</v>
      </c>
      <c r="L2190" t="b">
        <v>1</v>
      </c>
      <c r="M2190" t="s">
        <v>21</v>
      </c>
      <c r="N2190" t="s">
        <v>22</v>
      </c>
      <c r="O2190" t="b">
        <v>1</v>
      </c>
      <c r="P2190" t="str">
        <f t="shared" si="136"/>
        <v>unarmed or undetermined or null</v>
      </c>
      <c r="Q2190" t="str">
        <f t="shared" si="137"/>
        <v>No Gun</v>
      </c>
      <c r="R2190" s="8" t="str">
        <f>LOOKUP(G2190,{0,1,19,30,40,50,60,70},{"null","0-18","19-29","30-39","40-49","50-59","60-69","70+"})</f>
        <v>30-39</v>
      </c>
      <c r="S2190" t="str">
        <f t="shared" si="138"/>
        <v>Not Fleeing or Blank</v>
      </c>
      <c r="T2190" t="str">
        <f t="shared" si="139"/>
        <v>NO</v>
      </c>
    </row>
    <row r="2191" spans="1:20" ht="19" hidden="1" x14ac:dyDescent="0.2">
      <c r="A2191">
        <v>2190</v>
      </c>
      <c r="B2191">
        <v>2436</v>
      </c>
      <c r="C2191" t="s">
        <v>3591</v>
      </c>
      <c r="D2191" s="1">
        <v>42811</v>
      </c>
      <c r="E2191" t="s">
        <v>15</v>
      </c>
      <c r="F2191" t="s">
        <v>60</v>
      </c>
      <c r="G2191">
        <v>25</v>
      </c>
      <c r="H2191" t="s">
        <v>17</v>
      </c>
      <c r="I2191" t="s">
        <v>24</v>
      </c>
      <c r="J2191" t="s">
        <v>2331</v>
      </c>
      <c r="K2191" t="s">
        <v>265</v>
      </c>
      <c r="L2191" t="b">
        <v>0</v>
      </c>
      <c r="M2191" t="s">
        <v>33</v>
      </c>
      <c r="N2191" t="s">
        <v>22</v>
      </c>
      <c r="O2191" t="b">
        <v>0</v>
      </c>
      <c r="P2191" t="str">
        <f t="shared" si="136"/>
        <v>armed</v>
      </c>
      <c r="Q2191" t="str">
        <f t="shared" si="137"/>
        <v>No Gun</v>
      </c>
      <c r="R2191" s="8" t="str">
        <f>LOOKUP(G2191,{0,1,19,30,40,50,60,70},{"null","0-18","19-29","30-39","40-49","50-59","60-69","70+"})</f>
        <v>19-29</v>
      </c>
      <c r="S2191" t="str">
        <f t="shared" si="138"/>
        <v>Not Fleeing or Blank</v>
      </c>
      <c r="T2191" t="str">
        <f t="shared" si="139"/>
        <v>NO</v>
      </c>
    </row>
    <row r="2192" spans="1:20" ht="19" hidden="1" x14ac:dyDescent="0.2">
      <c r="A2192">
        <v>2191</v>
      </c>
      <c r="B2192">
        <v>2439</v>
      </c>
      <c r="C2192" t="s">
        <v>3592</v>
      </c>
      <c r="D2192" s="1">
        <v>42811</v>
      </c>
      <c r="E2192" t="s">
        <v>15</v>
      </c>
      <c r="F2192" t="s">
        <v>35</v>
      </c>
      <c r="G2192">
        <v>59</v>
      </c>
      <c r="H2192" t="s">
        <v>52</v>
      </c>
      <c r="I2192" t="s">
        <v>24</v>
      </c>
      <c r="J2192" t="s">
        <v>351</v>
      </c>
      <c r="K2192" t="s">
        <v>242</v>
      </c>
      <c r="L2192" t="b">
        <v>1</v>
      </c>
      <c r="M2192" t="s">
        <v>21</v>
      </c>
      <c r="N2192" t="s">
        <v>22</v>
      </c>
      <c r="O2192" t="b">
        <v>0</v>
      </c>
      <c r="P2192" t="str">
        <f t="shared" si="136"/>
        <v>armed</v>
      </c>
      <c r="Q2192" t="str">
        <f t="shared" si="137"/>
        <v>No Gun</v>
      </c>
      <c r="R2192" s="8" t="str">
        <f>LOOKUP(G2192,{0,1,19,30,40,50,60,70},{"null","0-18","19-29","30-39","40-49","50-59","60-69","70+"})</f>
        <v>50-59</v>
      </c>
      <c r="S2192" t="str">
        <f t="shared" si="138"/>
        <v>Not Fleeing or Blank</v>
      </c>
      <c r="T2192" t="str">
        <f t="shared" si="139"/>
        <v>NO</v>
      </c>
    </row>
    <row r="2193" spans="1:20" ht="19" hidden="1" x14ac:dyDescent="0.2">
      <c r="A2193">
        <v>2192</v>
      </c>
      <c r="B2193">
        <v>2440</v>
      </c>
      <c r="C2193" t="s">
        <v>3593</v>
      </c>
      <c r="D2193" s="1">
        <v>42811</v>
      </c>
      <c r="E2193" t="s">
        <v>28</v>
      </c>
      <c r="F2193" t="s">
        <v>60</v>
      </c>
      <c r="G2193">
        <v>25</v>
      </c>
      <c r="H2193" t="s">
        <v>17</v>
      </c>
      <c r="I2193" t="s">
        <v>56</v>
      </c>
      <c r="J2193" t="s">
        <v>1586</v>
      </c>
      <c r="K2193" t="s">
        <v>37</v>
      </c>
      <c r="L2193" t="b">
        <v>1</v>
      </c>
      <c r="M2193" t="s">
        <v>33</v>
      </c>
      <c r="N2193" t="s">
        <v>22</v>
      </c>
      <c r="O2193" t="b">
        <v>0</v>
      </c>
      <c r="P2193" t="str">
        <f t="shared" si="136"/>
        <v>armed</v>
      </c>
      <c r="Q2193" t="str">
        <f t="shared" si="137"/>
        <v>No Gun</v>
      </c>
      <c r="R2193" s="8" t="str">
        <f>LOOKUP(G2193,{0,1,19,30,40,50,60,70},{"null","0-18","19-29","30-39","40-49","50-59","60-69","70+"})</f>
        <v>19-29</v>
      </c>
      <c r="S2193" t="str">
        <f t="shared" si="138"/>
        <v>Not Fleeing or Blank</v>
      </c>
      <c r="T2193" t="str">
        <f t="shared" si="139"/>
        <v>NO</v>
      </c>
    </row>
    <row r="2194" spans="1:20" ht="19" hidden="1" x14ac:dyDescent="0.2">
      <c r="A2194">
        <v>2193</v>
      </c>
      <c r="B2194">
        <v>2437</v>
      </c>
      <c r="C2194" t="s">
        <v>3594</v>
      </c>
      <c r="D2194" s="1">
        <v>42812</v>
      </c>
      <c r="E2194" t="s">
        <v>15</v>
      </c>
      <c r="F2194" t="s">
        <v>16</v>
      </c>
      <c r="G2194">
        <v>25</v>
      </c>
      <c r="H2194" t="s">
        <v>17</v>
      </c>
      <c r="I2194" t="s">
        <v>24</v>
      </c>
      <c r="J2194" t="s">
        <v>31</v>
      </c>
      <c r="K2194" t="s">
        <v>32</v>
      </c>
      <c r="L2194" t="b">
        <v>0</v>
      </c>
      <c r="M2194" t="s">
        <v>21</v>
      </c>
      <c r="N2194" t="s">
        <v>22</v>
      </c>
      <c r="O2194" t="b">
        <v>0</v>
      </c>
      <c r="P2194" t="str">
        <f t="shared" si="136"/>
        <v>armed</v>
      </c>
      <c r="Q2194" t="str">
        <f t="shared" si="137"/>
        <v>Gun</v>
      </c>
      <c r="R2194" s="8" t="str">
        <f>LOOKUP(G2194,{0,1,19,30,40,50,60,70},{"null","0-18","19-29","30-39","40-49","50-59","60-69","70+"})</f>
        <v>19-29</v>
      </c>
      <c r="S2194" t="str">
        <f t="shared" si="138"/>
        <v>Not Fleeing or Blank</v>
      </c>
      <c r="T2194" t="str">
        <f t="shared" si="139"/>
        <v>NO</v>
      </c>
    </row>
    <row r="2195" spans="1:20" ht="19" hidden="1" x14ac:dyDescent="0.2">
      <c r="A2195">
        <v>2194</v>
      </c>
      <c r="B2195">
        <v>2438</v>
      </c>
      <c r="C2195" t="s">
        <v>3595</v>
      </c>
      <c r="D2195" s="1">
        <v>42812</v>
      </c>
      <c r="E2195" t="s">
        <v>15</v>
      </c>
      <c r="F2195" t="s">
        <v>16</v>
      </c>
      <c r="G2195">
        <v>42</v>
      </c>
      <c r="H2195" t="s">
        <v>17</v>
      </c>
      <c r="I2195" t="s">
        <v>24</v>
      </c>
      <c r="J2195" t="s">
        <v>304</v>
      </c>
      <c r="K2195" t="s">
        <v>175</v>
      </c>
      <c r="L2195" t="b">
        <v>0</v>
      </c>
      <c r="M2195" t="s">
        <v>21</v>
      </c>
      <c r="N2195" t="s">
        <v>22</v>
      </c>
      <c r="O2195" t="b">
        <v>0</v>
      </c>
      <c r="P2195" t="str">
        <f t="shared" si="136"/>
        <v>armed</v>
      </c>
      <c r="Q2195" t="str">
        <f t="shared" si="137"/>
        <v>Gun</v>
      </c>
      <c r="R2195" s="8" t="str">
        <f>LOOKUP(G2195,{0,1,19,30,40,50,60,70},{"null","0-18","19-29","30-39","40-49","50-59","60-69","70+"})</f>
        <v>40-49</v>
      </c>
      <c r="S2195" t="str">
        <f t="shared" si="138"/>
        <v>Not Fleeing or Blank</v>
      </c>
      <c r="T2195" t="str">
        <f t="shared" si="139"/>
        <v>NO</v>
      </c>
    </row>
    <row r="2196" spans="1:20" ht="19" hidden="1" x14ac:dyDescent="0.2">
      <c r="A2196">
        <v>2195</v>
      </c>
      <c r="B2196">
        <v>2446</v>
      </c>
      <c r="C2196" t="s">
        <v>3596</v>
      </c>
      <c r="D2196" s="1">
        <v>42812</v>
      </c>
      <c r="E2196" t="s">
        <v>15</v>
      </c>
      <c r="G2196">
        <v>36</v>
      </c>
      <c r="H2196" t="s">
        <v>17</v>
      </c>
      <c r="I2196" t="s">
        <v>24</v>
      </c>
      <c r="J2196" t="s">
        <v>3597</v>
      </c>
      <c r="K2196" t="s">
        <v>230</v>
      </c>
      <c r="L2196" t="b">
        <v>0</v>
      </c>
      <c r="M2196" t="s">
        <v>33</v>
      </c>
      <c r="N2196" t="s">
        <v>48</v>
      </c>
      <c r="O2196" t="b">
        <v>0</v>
      </c>
      <c r="P2196" t="str">
        <f t="shared" si="136"/>
        <v>unarmed or undetermined or null</v>
      </c>
      <c r="Q2196" t="str">
        <f t="shared" si="137"/>
        <v>No Gun</v>
      </c>
      <c r="R2196" s="8" t="str">
        <f>LOOKUP(G2196,{0,1,19,30,40,50,60,70},{"null","0-18","19-29","30-39","40-49","50-59","60-69","70+"})</f>
        <v>30-39</v>
      </c>
      <c r="S2196" t="str">
        <f t="shared" si="138"/>
        <v>Fleeing</v>
      </c>
      <c r="T2196" t="str">
        <f t="shared" si="139"/>
        <v>NO</v>
      </c>
    </row>
    <row r="2197" spans="1:20" ht="19" hidden="1" x14ac:dyDescent="0.2">
      <c r="A2197">
        <v>2196</v>
      </c>
      <c r="B2197">
        <v>2441</v>
      </c>
      <c r="C2197" t="s">
        <v>3598</v>
      </c>
      <c r="D2197" s="1">
        <v>42813</v>
      </c>
      <c r="E2197" t="s">
        <v>15</v>
      </c>
      <c r="F2197" t="s">
        <v>16</v>
      </c>
      <c r="G2197">
        <v>59</v>
      </c>
      <c r="H2197" t="s">
        <v>17</v>
      </c>
      <c r="I2197" t="s">
        <v>24</v>
      </c>
      <c r="J2197" t="s">
        <v>3599</v>
      </c>
      <c r="K2197" t="s">
        <v>109</v>
      </c>
      <c r="L2197" t="b">
        <v>0</v>
      </c>
      <c r="M2197" t="s">
        <v>21</v>
      </c>
      <c r="N2197" t="s">
        <v>442</v>
      </c>
      <c r="O2197" t="b">
        <v>0</v>
      </c>
      <c r="P2197" t="str">
        <f t="shared" si="136"/>
        <v>armed</v>
      </c>
      <c r="Q2197" t="str">
        <f t="shared" si="137"/>
        <v>Gun</v>
      </c>
      <c r="R2197" s="8" t="str">
        <f>LOOKUP(G2197,{0,1,19,30,40,50,60,70},{"null","0-18","19-29","30-39","40-49","50-59","60-69","70+"})</f>
        <v>50-59</v>
      </c>
      <c r="S2197" t="str">
        <f t="shared" si="138"/>
        <v>Fleeing</v>
      </c>
      <c r="T2197" t="str">
        <f t="shared" si="139"/>
        <v>NO</v>
      </c>
    </row>
    <row r="2198" spans="1:20" ht="19" hidden="1" x14ac:dyDescent="0.2">
      <c r="A2198">
        <v>2197</v>
      </c>
      <c r="B2198">
        <v>2442</v>
      </c>
      <c r="C2198" t="s">
        <v>3600</v>
      </c>
      <c r="D2198" s="1">
        <v>42813</v>
      </c>
      <c r="E2198" t="s">
        <v>15</v>
      </c>
      <c r="F2198" t="s">
        <v>29</v>
      </c>
      <c r="G2198">
        <v>21</v>
      </c>
      <c r="H2198" t="s">
        <v>52</v>
      </c>
      <c r="I2198" t="s">
        <v>56</v>
      </c>
      <c r="J2198" t="s">
        <v>3601</v>
      </c>
      <c r="K2198" t="s">
        <v>169</v>
      </c>
      <c r="L2198" t="b">
        <v>0</v>
      </c>
      <c r="M2198" t="s">
        <v>33</v>
      </c>
      <c r="N2198" t="s">
        <v>22</v>
      </c>
      <c r="O2198" t="b">
        <v>0</v>
      </c>
      <c r="P2198" t="str">
        <f t="shared" si="136"/>
        <v>unarmed or undetermined or null</v>
      </c>
      <c r="Q2198" t="str">
        <f t="shared" si="137"/>
        <v>No Gun</v>
      </c>
      <c r="R2198" s="8" t="str">
        <f>LOOKUP(G2198,{0,1,19,30,40,50,60,70},{"null","0-18","19-29","30-39","40-49","50-59","60-69","70+"})</f>
        <v>19-29</v>
      </c>
      <c r="S2198" t="str">
        <f t="shared" si="138"/>
        <v>Not Fleeing or Blank</v>
      </c>
      <c r="T2198" t="str">
        <f t="shared" si="139"/>
        <v>NO</v>
      </c>
    </row>
    <row r="2199" spans="1:20" ht="19" hidden="1" x14ac:dyDescent="0.2">
      <c r="A2199">
        <v>2198</v>
      </c>
      <c r="B2199">
        <v>2443</v>
      </c>
      <c r="C2199" t="s">
        <v>3602</v>
      </c>
      <c r="D2199" s="1">
        <v>42813</v>
      </c>
      <c r="E2199" t="s">
        <v>15</v>
      </c>
      <c r="F2199" t="s">
        <v>16</v>
      </c>
      <c r="G2199">
        <v>19</v>
      </c>
      <c r="H2199" t="s">
        <v>17</v>
      </c>
      <c r="I2199" t="s">
        <v>24</v>
      </c>
      <c r="J2199" t="s">
        <v>3603</v>
      </c>
      <c r="K2199" t="s">
        <v>169</v>
      </c>
      <c r="L2199" t="b">
        <v>0</v>
      </c>
      <c r="M2199" t="s">
        <v>21</v>
      </c>
      <c r="N2199" t="s">
        <v>73</v>
      </c>
      <c r="O2199" t="b">
        <v>0</v>
      </c>
      <c r="P2199" t="str">
        <f t="shared" si="136"/>
        <v>armed</v>
      </c>
      <c r="Q2199" t="str">
        <f t="shared" si="137"/>
        <v>Gun</v>
      </c>
      <c r="R2199" s="8" t="str">
        <f>LOOKUP(G2199,{0,1,19,30,40,50,60,70},{"null","0-18","19-29","30-39","40-49","50-59","60-69","70+"})</f>
        <v>19-29</v>
      </c>
      <c r="S2199" t="str">
        <f t="shared" si="138"/>
        <v>Fleeing</v>
      </c>
      <c r="T2199" t="str">
        <f t="shared" si="139"/>
        <v>NO</v>
      </c>
    </row>
    <row r="2200" spans="1:20" ht="19" hidden="1" x14ac:dyDescent="0.2">
      <c r="A2200">
        <v>2199</v>
      </c>
      <c r="B2200">
        <v>2444</v>
      </c>
      <c r="C2200" t="s">
        <v>3604</v>
      </c>
      <c r="D2200" s="1">
        <v>42813</v>
      </c>
      <c r="E2200" t="s">
        <v>15</v>
      </c>
      <c r="F2200" t="s">
        <v>16</v>
      </c>
      <c r="G2200">
        <v>45</v>
      </c>
      <c r="H2200" t="s">
        <v>17</v>
      </c>
      <c r="I2200" t="s">
        <v>30</v>
      </c>
      <c r="J2200" t="s">
        <v>3412</v>
      </c>
      <c r="K2200" t="s">
        <v>169</v>
      </c>
      <c r="L2200" t="b">
        <v>1</v>
      </c>
      <c r="M2200" t="s">
        <v>33</v>
      </c>
      <c r="N2200" t="s">
        <v>48</v>
      </c>
      <c r="O2200" t="b">
        <v>0</v>
      </c>
      <c r="P2200" t="str">
        <f t="shared" si="136"/>
        <v>armed</v>
      </c>
      <c r="Q2200" t="str">
        <f t="shared" si="137"/>
        <v>Gun</v>
      </c>
      <c r="R2200" s="8" t="str">
        <f>LOOKUP(G2200,{0,1,19,30,40,50,60,70},{"null","0-18","19-29","30-39","40-49","50-59","60-69","70+"})</f>
        <v>40-49</v>
      </c>
      <c r="S2200" t="str">
        <f t="shared" si="138"/>
        <v>Fleeing</v>
      </c>
      <c r="T2200" t="str">
        <f t="shared" si="139"/>
        <v>NO</v>
      </c>
    </row>
    <row r="2201" spans="1:20" ht="19" hidden="1" x14ac:dyDescent="0.2">
      <c r="A2201">
        <v>2200</v>
      </c>
      <c r="B2201">
        <v>2445</v>
      </c>
      <c r="C2201" t="s">
        <v>2397</v>
      </c>
      <c r="D2201" s="1">
        <v>42813</v>
      </c>
      <c r="E2201" t="s">
        <v>15</v>
      </c>
      <c r="F2201" t="s">
        <v>60</v>
      </c>
      <c r="H2201" t="s">
        <v>17</v>
      </c>
      <c r="J2201" t="s">
        <v>3605</v>
      </c>
      <c r="K2201" t="s">
        <v>37</v>
      </c>
      <c r="L2201" t="b">
        <v>0</v>
      </c>
      <c r="M2201" t="s">
        <v>21</v>
      </c>
      <c r="N2201" t="s">
        <v>22</v>
      </c>
      <c r="O2201" t="b">
        <v>0</v>
      </c>
      <c r="P2201" t="str">
        <f t="shared" si="136"/>
        <v>armed</v>
      </c>
      <c r="Q2201" t="str">
        <f t="shared" si="137"/>
        <v>No Gun</v>
      </c>
      <c r="R2201" s="8" t="str">
        <f>LOOKUP(G2201,{0,1,19,30,40,50,60,70},{"null","0-18","19-29","30-39","40-49","50-59","60-69","70+"})</f>
        <v>null</v>
      </c>
      <c r="S2201" t="str">
        <f t="shared" si="138"/>
        <v>Not Fleeing or Blank</v>
      </c>
      <c r="T2201" t="str">
        <f t="shared" si="139"/>
        <v>NO</v>
      </c>
    </row>
    <row r="2202" spans="1:20" ht="19" hidden="1" x14ac:dyDescent="0.2">
      <c r="A2202">
        <v>2201</v>
      </c>
      <c r="B2202">
        <v>2448</v>
      </c>
      <c r="C2202" t="s">
        <v>3606</v>
      </c>
      <c r="D2202" s="1">
        <v>42816</v>
      </c>
      <c r="E2202" t="s">
        <v>15</v>
      </c>
      <c r="F2202" t="s">
        <v>60</v>
      </c>
      <c r="G2202">
        <v>42</v>
      </c>
      <c r="H2202" t="s">
        <v>17</v>
      </c>
      <c r="I2202" t="s">
        <v>24</v>
      </c>
      <c r="J2202" t="s">
        <v>3607</v>
      </c>
      <c r="K2202" t="s">
        <v>146</v>
      </c>
      <c r="L2202" t="b">
        <v>0</v>
      </c>
      <c r="M2202" t="s">
        <v>33</v>
      </c>
      <c r="N2202" t="s">
        <v>22</v>
      </c>
      <c r="O2202" t="b">
        <v>0</v>
      </c>
      <c r="P2202" t="str">
        <f t="shared" si="136"/>
        <v>armed</v>
      </c>
      <c r="Q2202" t="str">
        <f t="shared" si="137"/>
        <v>No Gun</v>
      </c>
      <c r="R2202" s="8" t="str">
        <f>LOOKUP(G2202,{0,1,19,30,40,50,60,70},{"null","0-18","19-29","30-39","40-49","50-59","60-69","70+"})</f>
        <v>40-49</v>
      </c>
      <c r="S2202" t="str">
        <f t="shared" si="138"/>
        <v>Not Fleeing or Blank</v>
      </c>
      <c r="T2202" t="str">
        <f t="shared" si="139"/>
        <v>NO</v>
      </c>
    </row>
    <row r="2203" spans="1:20" ht="19" hidden="1" x14ac:dyDescent="0.2">
      <c r="A2203">
        <v>2202</v>
      </c>
      <c r="B2203">
        <v>2450</v>
      </c>
      <c r="C2203" t="s">
        <v>3608</v>
      </c>
      <c r="D2203" s="1">
        <v>42816</v>
      </c>
      <c r="E2203" t="s">
        <v>15</v>
      </c>
      <c r="F2203" t="s">
        <v>16</v>
      </c>
      <c r="G2203">
        <v>27</v>
      </c>
      <c r="H2203" t="s">
        <v>17</v>
      </c>
      <c r="I2203" t="s">
        <v>56</v>
      </c>
      <c r="J2203" t="s">
        <v>3609</v>
      </c>
      <c r="K2203" t="s">
        <v>72</v>
      </c>
      <c r="L2203" t="b">
        <v>0</v>
      </c>
      <c r="M2203" t="s">
        <v>21</v>
      </c>
      <c r="N2203" t="s">
        <v>22</v>
      </c>
      <c r="O2203" t="b">
        <v>0</v>
      </c>
      <c r="P2203" t="str">
        <f t="shared" si="136"/>
        <v>armed</v>
      </c>
      <c r="Q2203" t="str">
        <f t="shared" si="137"/>
        <v>Gun</v>
      </c>
      <c r="R2203" s="8" t="str">
        <f>LOOKUP(G2203,{0,1,19,30,40,50,60,70},{"null","0-18","19-29","30-39","40-49","50-59","60-69","70+"})</f>
        <v>19-29</v>
      </c>
      <c r="S2203" t="str">
        <f t="shared" si="138"/>
        <v>Not Fleeing or Blank</v>
      </c>
      <c r="T2203" t="str">
        <f t="shared" si="139"/>
        <v>NO</v>
      </c>
    </row>
    <row r="2204" spans="1:20" ht="19" hidden="1" x14ac:dyDescent="0.2">
      <c r="A2204">
        <v>2203</v>
      </c>
      <c r="B2204">
        <v>2477</v>
      </c>
      <c r="C2204" t="s">
        <v>3610</v>
      </c>
      <c r="D2204" s="1">
        <v>42816</v>
      </c>
      <c r="E2204" t="s">
        <v>15</v>
      </c>
      <c r="F2204" t="s">
        <v>16</v>
      </c>
      <c r="G2204">
        <v>45</v>
      </c>
      <c r="H2204" t="s">
        <v>17</v>
      </c>
      <c r="I2204" t="s">
        <v>18</v>
      </c>
      <c r="J2204" t="s">
        <v>3611</v>
      </c>
      <c r="K2204" t="s">
        <v>344</v>
      </c>
      <c r="L2204" t="b">
        <v>0</v>
      </c>
      <c r="M2204" t="s">
        <v>21</v>
      </c>
      <c r="O2204" t="b">
        <v>0</v>
      </c>
      <c r="P2204" t="str">
        <f t="shared" si="136"/>
        <v>armed</v>
      </c>
      <c r="Q2204" t="str">
        <f t="shared" si="137"/>
        <v>Gun</v>
      </c>
      <c r="R2204" s="8" t="str">
        <f>LOOKUP(G2204,{0,1,19,30,40,50,60,70},{"null","0-18","19-29","30-39","40-49","50-59","60-69","70+"})</f>
        <v>40-49</v>
      </c>
      <c r="S2204" t="str">
        <f t="shared" si="138"/>
        <v>Not Fleeing or Blank</v>
      </c>
      <c r="T2204" t="str">
        <f t="shared" si="139"/>
        <v>NO</v>
      </c>
    </row>
    <row r="2205" spans="1:20" ht="19" hidden="1" x14ac:dyDescent="0.2">
      <c r="A2205">
        <v>2204</v>
      </c>
      <c r="B2205">
        <v>2449</v>
      </c>
      <c r="C2205" t="s">
        <v>3612</v>
      </c>
      <c r="D2205" s="1">
        <v>42817</v>
      </c>
      <c r="E2205" t="s">
        <v>15</v>
      </c>
      <c r="F2205" t="s">
        <v>451</v>
      </c>
      <c r="G2205">
        <v>51</v>
      </c>
      <c r="H2205" t="s">
        <v>17</v>
      </c>
      <c r="I2205" t="s">
        <v>56</v>
      </c>
      <c r="J2205" t="s">
        <v>69</v>
      </c>
      <c r="K2205" t="s">
        <v>20</v>
      </c>
      <c r="L2205" t="b">
        <v>1</v>
      </c>
      <c r="M2205" t="s">
        <v>33</v>
      </c>
      <c r="N2205" t="s">
        <v>22</v>
      </c>
      <c r="O2205" t="b">
        <v>0</v>
      </c>
      <c r="P2205" t="str">
        <f t="shared" si="136"/>
        <v>armed</v>
      </c>
      <c r="Q2205" t="str">
        <f t="shared" si="137"/>
        <v>No Gun</v>
      </c>
      <c r="R2205" s="8" t="str">
        <f>LOOKUP(G2205,{0,1,19,30,40,50,60,70},{"null","0-18","19-29","30-39","40-49","50-59","60-69","70+"})</f>
        <v>50-59</v>
      </c>
      <c r="S2205" t="str">
        <f t="shared" si="138"/>
        <v>Not Fleeing or Blank</v>
      </c>
      <c r="T2205" t="str">
        <f t="shared" si="139"/>
        <v>NO</v>
      </c>
    </row>
    <row r="2206" spans="1:20" ht="19" x14ac:dyDescent="0.2">
      <c r="A2206">
        <v>2205</v>
      </c>
      <c r="B2206">
        <v>2451</v>
      </c>
      <c r="C2206" t="s">
        <v>3613</v>
      </c>
      <c r="D2206" s="1">
        <v>42817</v>
      </c>
      <c r="E2206" t="s">
        <v>15</v>
      </c>
      <c r="F2206" t="s">
        <v>60</v>
      </c>
      <c r="G2206">
        <v>42</v>
      </c>
      <c r="H2206" t="s">
        <v>17</v>
      </c>
      <c r="I2206" t="s">
        <v>56</v>
      </c>
      <c r="J2206" t="s">
        <v>3614</v>
      </c>
      <c r="K2206" t="s">
        <v>84</v>
      </c>
      <c r="L2206" t="b">
        <v>0</v>
      </c>
      <c r="M2206" t="s">
        <v>21</v>
      </c>
      <c r="N2206" t="s">
        <v>48</v>
      </c>
      <c r="O2206" t="b">
        <v>0</v>
      </c>
      <c r="P2206" t="str">
        <f t="shared" si="136"/>
        <v>armed</v>
      </c>
      <c r="Q2206" t="str">
        <f t="shared" si="137"/>
        <v>No Gun</v>
      </c>
      <c r="R2206" s="8" t="str">
        <f>LOOKUP(G2206,{0,1,19,30,40,50,60,70},{"null","0-18","19-29","30-39","40-49","50-59","60-69","70+"})</f>
        <v>40-49</v>
      </c>
      <c r="S2206" t="str">
        <f t="shared" si="138"/>
        <v>Fleeing</v>
      </c>
      <c r="T2206" t="str">
        <f t="shared" si="139"/>
        <v>YES</v>
      </c>
    </row>
    <row r="2207" spans="1:20" ht="19" hidden="1" x14ac:dyDescent="0.2">
      <c r="A2207">
        <v>2206</v>
      </c>
      <c r="B2207">
        <v>2453</v>
      </c>
      <c r="C2207" t="s">
        <v>3615</v>
      </c>
      <c r="D2207" s="1">
        <v>42817</v>
      </c>
      <c r="E2207" t="s">
        <v>15</v>
      </c>
      <c r="F2207" t="s">
        <v>60</v>
      </c>
      <c r="G2207">
        <v>24</v>
      </c>
      <c r="H2207" t="s">
        <v>17</v>
      </c>
      <c r="I2207" t="s">
        <v>30</v>
      </c>
      <c r="J2207" t="s">
        <v>193</v>
      </c>
      <c r="K2207" t="s">
        <v>47</v>
      </c>
      <c r="L2207" t="b">
        <v>0</v>
      </c>
      <c r="M2207" t="s">
        <v>21</v>
      </c>
      <c r="N2207" t="s">
        <v>22</v>
      </c>
      <c r="O2207" t="b">
        <v>0</v>
      </c>
      <c r="P2207" t="str">
        <f t="shared" si="136"/>
        <v>armed</v>
      </c>
      <c r="Q2207" t="str">
        <f t="shared" si="137"/>
        <v>No Gun</v>
      </c>
      <c r="R2207" s="8" t="str">
        <f>LOOKUP(G2207,{0,1,19,30,40,50,60,70},{"null","0-18","19-29","30-39","40-49","50-59","60-69","70+"})</f>
        <v>19-29</v>
      </c>
      <c r="S2207" t="str">
        <f t="shared" si="138"/>
        <v>Not Fleeing or Blank</v>
      </c>
      <c r="T2207" t="str">
        <f t="shared" si="139"/>
        <v>NO</v>
      </c>
    </row>
    <row r="2208" spans="1:20" ht="19" hidden="1" x14ac:dyDescent="0.2">
      <c r="A2208">
        <v>2207</v>
      </c>
      <c r="B2208">
        <v>2452</v>
      </c>
      <c r="C2208" t="s">
        <v>3616</v>
      </c>
      <c r="D2208" s="1">
        <v>42818</v>
      </c>
      <c r="E2208" t="s">
        <v>15</v>
      </c>
      <c r="F2208" t="s">
        <v>60</v>
      </c>
      <c r="G2208">
        <v>39</v>
      </c>
      <c r="H2208" t="s">
        <v>17</v>
      </c>
      <c r="I2208" t="s">
        <v>56</v>
      </c>
      <c r="J2208" t="s">
        <v>177</v>
      </c>
      <c r="K2208" t="s">
        <v>178</v>
      </c>
      <c r="L2208" t="b">
        <v>1</v>
      </c>
      <c r="M2208" t="s">
        <v>33</v>
      </c>
      <c r="N2208" t="s">
        <v>22</v>
      </c>
      <c r="O2208" t="b">
        <v>1</v>
      </c>
      <c r="P2208" t="str">
        <f t="shared" si="136"/>
        <v>armed</v>
      </c>
      <c r="Q2208" t="str">
        <f t="shared" si="137"/>
        <v>No Gun</v>
      </c>
      <c r="R2208" s="8" t="str">
        <f>LOOKUP(G2208,{0,1,19,30,40,50,60,70},{"null","0-18","19-29","30-39","40-49","50-59","60-69","70+"})</f>
        <v>30-39</v>
      </c>
      <c r="S2208" t="str">
        <f t="shared" si="138"/>
        <v>Not Fleeing or Blank</v>
      </c>
      <c r="T2208" t="str">
        <f t="shared" si="139"/>
        <v>NO</v>
      </c>
    </row>
    <row r="2209" spans="1:20" ht="19" hidden="1" x14ac:dyDescent="0.2">
      <c r="A2209">
        <v>2208</v>
      </c>
      <c r="B2209">
        <v>2456</v>
      </c>
      <c r="C2209" t="s">
        <v>3617</v>
      </c>
      <c r="D2209" s="1">
        <v>42818</v>
      </c>
      <c r="E2209" t="s">
        <v>15</v>
      </c>
      <c r="F2209" t="s">
        <v>16</v>
      </c>
      <c r="G2209">
        <v>18</v>
      </c>
      <c r="H2209" t="s">
        <v>17</v>
      </c>
      <c r="I2209" t="s">
        <v>24</v>
      </c>
      <c r="J2209" t="s">
        <v>491</v>
      </c>
      <c r="K2209" t="s">
        <v>37</v>
      </c>
      <c r="L2209" t="b">
        <v>0</v>
      </c>
      <c r="M2209" t="s">
        <v>21</v>
      </c>
      <c r="N2209" t="s">
        <v>22</v>
      </c>
      <c r="O2209" t="b">
        <v>0</v>
      </c>
      <c r="P2209" t="str">
        <f t="shared" si="136"/>
        <v>armed</v>
      </c>
      <c r="Q2209" t="str">
        <f t="shared" si="137"/>
        <v>Gun</v>
      </c>
      <c r="R2209" s="8" t="str">
        <f>LOOKUP(G2209,{0,1,19,30,40,50,60,70},{"null","0-18","19-29","30-39","40-49","50-59","60-69","70+"})</f>
        <v>0-18</v>
      </c>
      <c r="S2209" t="str">
        <f t="shared" si="138"/>
        <v>Not Fleeing or Blank</v>
      </c>
      <c r="T2209" t="str">
        <f t="shared" si="139"/>
        <v>NO</v>
      </c>
    </row>
    <row r="2210" spans="1:20" ht="19" hidden="1" x14ac:dyDescent="0.2">
      <c r="A2210">
        <v>2209</v>
      </c>
      <c r="B2210">
        <v>2458</v>
      </c>
      <c r="C2210" t="s">
        <v>3618</v>
      </c>
      <c r="D2210" s="1">
        <v>42818</v>
      </c>
      <c r="E2210" t="s">
        <v>15</v>
      </c>
      <c r="F2210" t="s">
        <v>16</v>
      </c>
      <c r="G2210">
        <v>26</v>
      </c>
      <c r="H2210" t="s">
        <v>17</v>
      </c>
      <c r="I2210" t="s">
        <v>30</v>
      </c>
      <c r="J2210" t="s">
        <v>3619</v>
      </c>
      <c r="K2210" t="s">
        <v>64</v>
      </c>
      <c r="L2210" t="b">
        <v>0</v>
      </c>
      <c r="M2210" t="s">
        <v>33</v>
      </c>
      <c r="N2210" t="s">
        <v>73</v>
      </c>
      <c r="O2210" t="b">
        <v>0</v>
      </c>
      <c r="P2210" t="str">
        <f t="shared" si="136"/>
        <v>armed</v>
      </c>
      <c r="Q2210" t="str">
        <f t="shared" si="137"/>
        <v>Gun</v>
      </c>
      <c r="R2210" s="8" t="str">
        <f>LOOKUP(G2210,{0,1,19,30,40,50,60,70},{"null","0-18","19-29","30-39","40-49","50-59","60-69","70+"})</f>
        <v>19-29</v>
      </c>
      <c r="S2210" t="str">
        <f t="shared" si="138"/>
        <v>Fleeing</v>
      </c>
      <c r="T2210" t="str">
        <f t="shared" si="139"/>
        <v>NO</v>
      </c>
    </row>
    <row r="2211" spans="1:20" ht="19" hidden="1" x14ac:dyDescent="0.2">
      <c r="A2211">
        <v>2210</v>
      </c>
      <c r="B2211">
        <v>2454</v>
      </c>
      <c r="C2211" t="s">
        <v>3620</v>
      </c>
      <c r="D2211" s="1">
        <v>42819</v>
      </c>
      <c r="E2211" t="s">
        <v>15</v>
      </c>
      <c r="F2211" t="s">
        <v>16</v>
      </c>
      <c r="G2211">
        <v>35</v>
      </c>
      <c r="H2211" t="s">
        <v>17</v>
      </c>
      <c r="I2211" t="s">
        <v>30</v>
      </c>
      <c r="J2211" t="s">
        <v>139</v>
      </c>
      <c r="K2211" t="s">
        <v>37</v>
      </c>
      <c r="L2211" t="b">
        <v>0</v>
      </c>
      <c r="M2211" t="s">
        <v>33</v>
      </c>
      <c r="N2211" t="s">
        <v>73</v>
      </c>
      <c r="O2211" t="b">
        <v>0</v>
      </c>
      <c r="P2211" t="str">
        <f t="shared" si="136"/>
        <v>armed</v>
      </c>
      <c r="Q2211" t="str">
        <f t="shared" si="137"/>
        <v>Gun</v>
      </c>
      <c r="R2211" s="8" t="str">
        <f>LOOKUP(G2211,{0,1,19,30,40,50,60,70},{"null","0-18","19-29","30-39","40-49","50-59","60-69","70+"})</f>
        <v>30-39</v>
      </c>
      <c r="S2211" t="str">
        <f t="shared" si="138"/>
        <v>Fleeing</v>
      </c>
      <c r="T2211" t="str">
        <f t="shared" si="139"/>
        <v>NO</v>
      </c>
    </row>
    <row r="2212" spans="1:20" ht="19" hidden="1" x14ac:dyDescent="0.2">
      <c r="A2212">
        <v>2211</v>
      </c>
      <c r="B2212">
        <v>2455</v>
      </c>
      <c r="C2212" t="s">
        <v>3621</v>
      </c>
      <c r="D2212" s="1">
        <v>42820</v>
      </c>
      <c r="E2212" t="s">
        <v>15</v>
      </c>
      <c r="F2212" t="s">
        <v>16</v>
      </c>
      <c r="G2212">
        <v>53</v>
      </c>
      <c r="H2212" t="s">
        <v>17</v>
      </c>
      <c r="I2212" t="s">
        <v>24</v>
      </c>
      <c r="J2212" t="s">
        <v>3622</v>
      </c>
      <c r="K2212" t="s">
        <v>37</v>
      </c>
      <c r="L2212" t="b">
        <v>0</v>
      </c>
      <c r="M2212" t="s">
        <v>21</v>
      </c>
      <c r="N2212" t="s">
        <v>22</v>
      </c>
      <c r="O2212" t="b">
        <v>0</v>
      </c>
      <c r="P2212" t="str">
        <f t="shared" si="136"/>
        <v>armed</v>
      </c>
      <c r="Q2212" t="str">
        <f t="shared" si="137"/>
        <v>Gun</v>
      </c>
      <c r="R2212" s="8" t="str">
        <f>LOOKUP(G2212,{0,1,19,30,40,50,60,70},{"null","0-18","19-29","30-39","40-49","50-59","60-69","70+"})</f>
        <v>50-59</v>
      </c>
      <c r="S2212" t="str">
        <f t="shared" si="138"/>
        <v>Not Fleeing or Blank</v>
      </c>
      <c r="T2212" t="str">
        <f t="shared" si="139"/>
        <v>NO</v>
      </c>
    </row>
    <row r="2213" spans="1:20" ht="19" hidden="1" x14ac:dyDescent="0.2">
      <c r="A2213">
        <v>2212</v>
      </c>
      <c r="B2213">
        <v>2712</v>
      </c>
      <c r="C2213" t="s">
        <v>3623</v>
      </c>
      <c r="D2213" s="1">
        <v>42820</v>
      </c>
      <c r="E2213" t="s">
        <v>15</v>
      </c>
      <c r="F2213" t="s">
        <v>29</v>
      </c>
      <c r="G2213">
        <v>56</v>
      </c>
      <c r="H2213" t="s">
        <v>17</v>
      </c>
      <c r="I2213" t="s">
        <v>24</v>
      </c>
      <c r="J2213" t="s">
        <v>3624</v>
      </c>
      <c r="K2213" t="s">
        <v>169</v>
      </c>
      <c r="L2213" t="b">
        <v>1</v>
      </c>
      <c r="M2213" t="s">
        <v>21</v>
      </c>
      <c r="N2213" t="s">
        <v>22</v>
      </c>
      <c r="O2213" t="b">
        <v>0</v>
      </c>
      <c r="P2213" t="str">
        <f t="shared" si="136"/>
        <v>unarmed or undetermined or null</v>
      </c>
      <c r="Q2213" t="str">
        <f t="shared" si="137"/>
        <v>No Gun</v>
      </c>
      <c r="R2213" s="8" t="str">
        <f>LOOKUP(G2213,{0,1,19,30,40,50,60,70},{"null","0-18","19-29","30-39","40-49","50-59","60-69","70+"})</f>
        <v>50-59</v>
      </c>
      <c r="S2213" t="str">
        <f t="shared" si="138"/>
        <v>Not Fleeing or Blank</v>
      </c>
      <c r="T2213" t="str">
        <f t="shared" si="139"/>
        <v>NO</v>
      </c>
    </row>
    <row r="2214" spans="1:20" ht="19" hidden="1" x14ac:dyDescent="0.2">
      <c r="A2214">
        <v>2213</v>
      </c>
      <c r="B2214">
        <v>2457</v>
      </c>
      <c r="C2214" t="s">
        <v>3625</v>
      </c>
      <c r="D2214" s="1">
        <v>42820</v>
      </c>
      <c r="E2214" t="s">
        <v>15</v>
      </c>
      <c r="F2214" t="s">
        <v>16</v>
      </c>
      <c r="G2214">
        <v>54</v>
      </c>
      <c r="H2214" t="s">
        <v>17</v>
      </c>
      <c r="I2214" t="s">
        <v>24</v>
      </c>
      <c r="J2214" t="s">
        <v>2889</v>
      </c>
      <c r="K2214" t="s">
        <v>84</v>
      </c>
      <c r="L2214" t="b">
        <v>0</v>
      </c>
      <c r="M2214" t="s">
        <v>21</v>
      </c>
      <c r="N2214" t="s">
        <v>73</v>
      </c>
      <c r="O2214" t="b">
        <v>0</v>
      </c>
      <c r="P2214" t="str">
        <f t="shared" si="136"/>
        <v>armed</v>
      </c>
      <c r="Q2214" t="str">
        <f t="shared" si="137"/>
        <v>Gun</v>
      </c>
      <c r="R2214" s="8" t="str">
        <f>LOOKUP(G2214,{0,1,19,30,40,50,60,70},{"null","0-18","19-29","30-39","40-49","50-59","60-69","70+"})</f>
        <v>50-59</v>
      </c>
      <c r="S2214" t="str">
        <f t="shared" si="138"/>
        <v>Fleeing</v>
      </c>
      <c r="T2214" t="str">
        <f t="shared" si="139"/>
        <v>NO</v>
      </c>
    </row>
    <row r="2215" spans="1:20" ht="19" hidden="1" x14ac:dyDescent="0.2">
      <c r="A2215">
        <v>2214</v>
      </c>
      <c r="B2215">
        <v>2459</v>
      </c>
      <c r="C2215" t="s">
        <v>3626</v>
      </c>
      <c r="D2215" s="1">
        <v>42820</v>
      </c>
      <c r="E2215" t="s">
        <v>15</v>
      </c>
      <c r="F2215" t="s">
        <v>16</v>
      </c>
      <c r="G2215">
        <v>36</v>
      </c>
      <c r="H2215" t="s">
        <v>17</v>
      </c>
      <c r="I2215" t="s">
        <v>24</v>
      </c>
      <c r="J2215" t="s">
        <v>2427</v>
      </c>
      <c r="K2215" t="s">
        <v>254</v>
      </c>
      <c r="L2215" t="b">
        <v>0</v>
      </c>
      <c r="M2215" t="s">
        <v>21</v>
      </c>
      <c r="N2215" t="s">
        <v>442</v>
      </c>
      <c r="O2215" t="b">
        <v>0</v>
      </c>
      <c r="P2215" t="str">
        <f t="shared" si="136"/>
        <v>armed</v>
      </c>
      <c r="Q2215" t="str">
        <f t="shared" si="137"/>
        <v>Gun</v>
      </c>
      <c r="R2215" s="8" t="str">
        <f>LOOKUP(G2215,{0,1,19,30,40,50,60,70},{"null","0-18","19-29","30-39","40-49","50-59","60-69","70+"})</f>
        <v>30-39</v>
      </c>
      <c r="S2215" t="str">
        <f t="shared" si="138"/>
        <v>Fleeing</v>
      </c>
      <c r="T2215" t="str">
        <f t="shared" si="139"/>
        <v>NO</v>
      </c>
    </row>
    <row r="2216" spans="1:20" ht="19" hidden="1" x14ac:dyDescent="0.2">
      <c r="A2216">
        <v>2215</v>
      </c>
      <c r="B2216">
        <v>2460</v>
      </c>
      <c r="C2216" t="s">
        <v>3627</v>
      </c>
      <c r="D2216" s="1">
        <v>42821</v>
      </c>
      <c r="E2216" t="s">
        <v>15</v>
      </c>
      <c r="F2216" t="s">
        <v>16</v>
      </c>
      <c r="G2216">
        <v>51</v>
      </c>
      <c r="H2216" t="s">
        <v>17</v>
      </c>
      <c r="I2216" t="s">
        <v>24</v>
      </c>
      <c r="J2216" t="s">
        <v>3628</v>
      </c>
      <c r="K2216" t="s">
        <v>242</v>
      </c>
      <c r="L2216" t="b">
        <v>0</v>
      </c>
      <c r="M2216" t="s">
        <v>21</v>
      </c>
      <c r="N2216" t="s">
        <v>22</v>
      </c>
      <c r="O2216" t="b">
        <v>0</v>
      </c>
      <c r="P2216" t="str">
        <f t="shared" si="136"/>
        <v>armed</v>
      </c>
      <c r="Q2216" t="str">
        <f t="shared" si="137"/>
        <v>Gun</v>
      </c>
      <c r="R2216" s="8" t="str">
        <f>LOOKUP(G2216,{0,1,19,30,40,50,60,70},{"null","0-18","19-29","30-39","40-49","50-59","60-69","70+"})</f>
        <v>50-59</v>
      </c>
      <c r="S2216" t="str">
        <f t="shared" si="138"/>
        <v>Not Fleeing or Blank</v>
      </c>
      <c r="T2216" t="str">
        <f t="shared" si="139"/>
        <v>NO</v>
      </c>
    </row>
    <row r="2217" spans="1:20" ht="19" hidden="1" x14ac:dyDescent="0.2">
      <c r="A2217">
        <v>2216</v>
      </c>
      <c r="B2217">
        <v>2461</v>
      </c>
      <c r="C2217" t="s">
        <v>3629</v>
      </c>
      <c r="D2217" s="1">
        <v>42821</v>
      </c>
      <c r="E2217" t="s">
        <v>15</v>
      </c>
      <c r="F2217" t="s">
        <v>16</v>
      </c>
      <c r="G2217">
        <v>45</v>
      </c>
      <c r="H2217" t="s">
        <v>17</v>
      </c>
      <c r="I2217" t="s">
        <v>24</v>
      </c>
      <c r="J2217" t="s">
        <v>66</v>
      </c>
      <c r="K2217" t="s">
        <v>297</v>
      </c>
      <c r="L2217" t="b">
        <v>0</v>
      </c>
      <c r="M2217" t="s">
        <v>21</v>
      </c>
      <c r="N2217" t="s">
        <v>48</v>
      </c>
      <c r="O2217" t="b">
        <v>0</v>
      </c>
      <c r="P2217" t="str">
        <f t="shared" si="136"/>
        <v>armed</v>
      </c>
      <c r="Q2217" t="str">
        <f t="shared" si="137"/>
        <v>Gun</v>
      </c>
      <c r="R2217" s="8" t="str">
        <f>LOOKUP(G2217,{0,1,19,30,40,50,60,70},{"null","0-18","19-29","30-39","40-49","50-59","60-69","70+"})</f>
        <v>40-49</v>
      </c>
      <c r="S2217" t="str">
        <f t="shared" si="138"/>
        <v>Fleeing</v>
      </c>
      <c r="T2217" t="str">
        <f t="shared" si="139"/>
        <v>NO</v>
      </c>
    </row>
    <row r="2218" spans="1:20" ht="19" hidden="1" x14ac:dyDescent="0.2">
      <c r="A2218">
        <v>2217</v>
      </c>
      <c r="B2218">
        <v>2462</v>
      </c>
      <c r="C2218" t="s">
        <v>3630</v>
      </c>
      <c r="D2218" s="1">
        <v>42821</v>
      </c>
      <c r="E2218" t="s">
        <v>15</v>
      </c>
      <c r="F2218" t="s">
        <v>60</v>
      </c>
      <c r="G2218">
        <v>28</v>
      </c>
      <c r="H2218" t="s">
        <v>17</v>
      </c>
      <c r="I2218" t="s">
        <v>24</v>
      </c>
      <c r="J2218" t="s">
        <v>3631</v>
      </c>
      <c r="K2218" t="s">
        <v>178</v>
      </c>
      <c r="L2218" t="b">
        <v>0</v>
      </c>
      <c r="M2218" t="s">
        <v>33</v>
      </c>
      <c r="N2218" t="s">
        <v>22</v>
      </c>
      <c r="O2218" t="b">
        <v>1</v>
      </c>
      <c r="P2218" t="str">
        <f t="shared" si="136"/>
        <v>armed</v>
      </c>
      <c r="Q2218" t="str">
        <f t="shared" si="137"/>
        <v>No Gun</v>
      </c>
      <c r="R2218" s="8" t="str">
        <f>LOOKUP(G2218,{0,1,19,30,40,50,60,70},{"null","0-18","19-29","30-39","40-49","50-59","60-69","70+"})</f>
        <v>19-29</v>
      </c>
      <c r="S2218" t="str">
        <f t="shared" si="138"/>
        <v>Not Fleeing or Blank</v>
      </c>
      <c r="T2218" t="str">
        <f t="shared" si="139"/>
        <v>NO</v>
      </c>
    </row>
    <row r="2219" spans="1:20" ht="19" hidden="1" x14ac:dyDescent="0.2">
      <c r="A2219">
        <v>2218</v>
      </c>
      <c r="B2219">
        <v>2463</v>
      </c>
      <c r="C2219" t="s">
        <v>3632</v>
      </c>
      <c r="D2219" s="1">
        <v>42822</v>
      </c>
      <c r="E2219" t="s">
        <v>15</v>
      </c>
      <c r="F2219" t="s">
        <v>16</v>
      </c>
      <c r="G2219">
        <v>36</v>
      </c>
      <c r="H2219" t="s">
        <v>17</v>
      </c>
      <c r="I2219" t="s">
        <v>24</v>
      </c>
      <c r="J2219" t="s">
        <v>3633</v>
      </c>
      <c r="K2219" t="s">
        <v>122</v>
      </c>
      <c r="L2219" t="b">
        <v>0</v>
      </c>
      <c r="M2219" t="s">
        <v>21</v>
      </c>
      <c r="N2219" t="s">
        <v>48</v>
      </c>
      <c r="O2219" t="b">
        <v>0</v>
      </c>
      <c r="P2219" t="str">
        <f t="shared" si="136"/>
        <v>armed</v>
      </c>
      <c r="Q2219" t="str">
        <f t="shared" si="137"/>
        <v>Gun</v>
      </c>
      <c r="R2219" s="8" t="str">
        <f>LOOKUP(G2219,{0,1,19,30,40,50,60,70},{"null","0-18","19-29","30-39","40-49","50-59","60-69","70+"})</f>
        <v>30-39</v>
      </c>
      <c r="S2219" t="str">
        <f t="shared" si="138"/>
        <v>Fleeing</v>
      </c>
      <c r="T2219" t="str">
        <f t="shared" si="139"/>
        <v>NO</v>
      </c>
    </row>
    <row r="2220" spans="1:20" ht="19" hidden="1" x14ac:dyDescent="0.2">
      <c r="A2220">
        <v>2219</v>
      </c>
      <c r="B2220">
        <v>2467</v>
      </c>
      <c r="C2220" t="s">
        <v>3634</v>
      </c>
      <c r="D2220" s="1">
        <v>42822</v>
      </c>
      <c r="E2220" t="s">
        <v>15</v>
      </c>
      <c r="F2220" t="s">
        <v>16</v>
      </c>
      <c r="G2220">
        <v>73</v>
      </c>
      <c r="H2220" t="s">
        <v>17</v>
      </c>
      <c r="I2220" t="s">
        <v>24</v>
      </c>
      <c r="J2220" t="s">
        <v>3635</v>
      </c>
      <c r="K2220" t="s">
        <v>210</v>
      </c>
      <c r="L2220" t="b">
        <v>0</v>
      </c>
      <c r="M2220" t="s">
        <v>21</v>
      </c>
      <c r="N2220" t="s">
        <v>22</v>
      </c>
      <c r="O2220" t="b">
        <v>0</v>
      </c>
      <c r="P2220" t="str">
        <f t="shared" si="136"/>
        <v>armed</v>
      </c>
      <c r="Q2220" t="str">
        <f t="shared" si="137"/>
        <v>Gun</v>
      </c>
      <c r="R2220" s="8" t="str">
        <f>LOOKUP(G2220,{0,1,19,30,40,50,60,70},{"null","0-18","19-29","30-39","40-49","50-59","60-69","70+"})</f>
        <v>70+</v>
      </c>
      <c r="S2220" t="str">
        <f t="shared" si="138"/>
        <v>Not Fleeing or Blank</v>
      </c>
      <c r="T2220" t="str">
        <f t="shared" si="139"/>
        <v>NO</v>
      </c>
    </row>
    <row r="2221" spans="1:20" ht="19" hidden="1" x14ac:dyDescent="0.2">
      <c r="A2221">
        <v>2220</v>
      </c>
      <c r="B2221">
        <v>2466</v>
      </c>
      <c r="C2221" t="s">
        <v>3636</v>
      </c>
      <c r="D2221" s="1">
        <v>42823</v>
      </c>
      <c r="E2221" t="s">
        <v>15</v>
      </c>
      <c r="F2221" t="s">
        <v>16</v>
      </c>
      <c r="G2221">
        <v>26</v>
      </c>
      <c r="H2221" t="s">
        <v>17</v>
      </c>
      <c r="I2221" t="s">
        <v>24</v>
      </c>
      <c r="J2221" t="s">
        <v>1033</v>
      </c>
      <c r="K2221" t="s">
        <v>242</v>
      </c>
      <c r="L2221" t="b">
        <v>0</v>
      </c>
      <c r="M2221" t="s">
        <v>33</v>
      </c>
      <c r="N2221" t="s">
        <v>22</v>
      </c>
      <c r="O2221" t="b">
        <v>0</v>
      </c>
      <c r="P2221" t="str">
        <f t="shared" si="136"/>
        <v>armed</v>
      </c>
      <c r="Q2221" t="str">
        <f t="shared" si="137"/>
        <v>Gun</v>
      </c>
      <c r="R2221" s="8" t="str">
        <f>LOOKUP(G2221,{0,1,19,30,40,50,60,70},{"null","0-18","19-29","30-39","40-49","50-59","60-69","70+"})</f>
        <v>19-29</v>
      </c>
      <c r="S2221" t="str">
        <f t="shared" si="138"/>
        <v>Not Fleeing or Blank</v>
      </c>
      <c r="T2221" t="str">
        <f t="shared" si="139"/>
        <v>NO</v>
      </c>
    </row>
    <row r="2222" spans="1:20" ht="19" hidden="1" x14ac:dyDescent="0.2">
      <c r="A2222">
        <v>2221</v>
      </c>
      <c r="B2222">
        <v>2468</v>
      </c>
      <c r="C2222" t="s">
        <v>3637</v>
      </c>
      <c r="D2222" s="1">
        <v>42823</v>
      </c>
      <c r="E2222" t="s">
        <v>15</v>
      </c>
      <c r="F2222" t="s">
        <v>16</v>
      </c>
      <c r="G2222">
        <v>41</v>
      </c>
      <c r="H2222" t="s">
        <v>17</v>
      </c>
      <c r="I2222" t="s">
        <v>24</v>
      </c>
      <c r="J2222" t="s">
        <v>61</v>
      </c>
      <c r="K2222" t="s">
        <v>93</v>
      </c>
      <c r="L2222" t="b">
        <v>0</v>
      </c>
      <c r="M2222" t="s">
        <v>21</v>
      </c>
      <c r="N2222" t="s">
        <v>48</v>
      </c>
      <c r="O2222" t="b">
        <v>0</v>
      </c>
      <c r="P2222" t="str">
        <f t="shared" si="136"/>
        <v>armed</v>
      </c>
      <c r="Q2222" t="str">
        <f t="shared" si="137"/>
        <v>Gun</v>
      </c>
      <c r="R2222" s="8" t="str">
        <f>LOOKUP(G2222,{0,1,19,30,40,50,60,70},{"null","0-18","19-29","30-39","40-49","50-59","60-69","70+"})</f>
        <v>40-49</v>
      </c>
      <c r="S2222" t="str">
        <f t="shared" si="138"/>
        <v>Fleeing</v>
      </c>
      <c r="T2222" t="str">
        <f t="shared" si="139"/>
        <v>NO</v>
      </c>
    </row>
    <row r="2223" spans="1:20" ht="19" hidden="1" x14ac:dyDescent="0.2">
      <c r="A2223">
        <v>2222</v>
      </c>
      <c r="B2223">
        <v>2469</v>
      </c>
      <c r="C2223" t="s">
        <v>3638</v>
      </c>
      <c r="D2223" s="1">
        <v>42823</v>
      </c>
      <c r="E2223" t="s">
        <v>15</v>
      </c>
      <c r="F2223" t="s">
        <v>16</v>
      </c>
      <c r="G2223">
        <v>59</v>
      </c>
      <c r="H2223" t="s">
        <v>17</v>
      </c>
      <c r="I2223" t="s">
        <v>24</v>
      </c>
      <c r="J2223" t="s">
        <v>3639</v>
      </c>
      <c r="K2223" t="s">
        <v>44</v>
      </c>
      <c r="L2223" t="b">
        <v>0</v>
      </c>
      <c r="M2223" t="s">
        <v>21</v>
      </c>
      <c r="N2223" t="s">
        <v>48</v>
      </c>
      <c r="O2223" t="b">
        <v>0</v>
      </c>
      <c r="P2223" t="str">
        <f t="shared" si="136"/>
        <v>armed</v>
      </c>
      <c r="Q2223" t="str">
        <f t="shared" si="137"/>
        <v>Gun</v>
      </c>
      <c r="R2223" s="8" t="str">
        <f>LOOKUP(G2223,{0,1,19,30,40,50,60,70},{"null","0-18","19-29","30-39","40-49","50-59","60-69","70+"})</f>
        <v>50-59</v>
      </c>
      <c r="S2223" t="str">
        <f t="shared" si="138"/>
        <v>Fleeing</v>
      </c>
      <c r="T2223" t="str">
        <f t="shared" si="139"/>
        <v>NO</v>
      </c>
    </row>
    <row r="2224" spans="1:20" ht="19" x14ac:dyDescent="0.2">
      <c r="A2224">
        <v>2223</v>
      </c>
      <c r="B2224">
        <v>2470</v>
      </c>
      <c r="C2224" t="s">
        <v>3640</v>
      </c>
      <c r="D2224" s="1">
        <v>42823</v>
      </c>
      <c r="E2224" t="s">
        <v>15</v>
      </c>
      <c r="F2224" t="s">
        <v>77</v>
      </c>
      <c r="G2224">
        <v>28</v>
      </c>
      <c r="H2224" t="s">
        <v>17</v>
      </c>
      <c r="I2224" t="s">
        <v>56</v>
      </c>
      <c r="J2224" t="s">
        <v>273</v>
      </c>
      <c r="K2224" t="s">
        <v>401</v>
      </c>
      <c r="L2224" t="b">
        <v>0</v>
      </c>
      <c r="M2224" t="s">
        <v>33</v>
      </c>
      <c r="N2224" t="s">
        <v>48</v>
      </c>
      <c r="O2224" t="b">
        <v>0</v>
      </c>
      <c r="P2224" t="str">
        <f t="shared" si="136"/>
        <v>unarmed or undetermined or null</v>
      </c>
      <c r="Q2224" t="str">
        <f t="shared" si="137"/>
        <v>No Gun</v>
      </c>
      <c r="R2224" s="8" t="str">
        <f>LOOKUP(G2224,{0,1,19,30,40,50,60,70},{"null","0-18","19-29","30-39","40-49","50-59","60-69","70+"})</f>
        <v>19-29</v>
      </c>
      <c r="S2224" t="str">
        <f t="shared" si="138"/>
        <v>Fleeing</v>
      </c>
      <c r="T2224" t="str">
        <f t="shared" si="139"/>
        <v>YES</v>
      </c>
    </row>
    <row r="2225" spans="1:20" ht="19" hidden="1" x14ac:dyDescent="0.2">
      <c r="A2225">
        <v>2224</v>
      </c>
      <c r="B2225">
        <v>2471</v>
      </c>
      <c r="C2225" t="s">
        <v>3641</v>
      </c>
      <c r="D2225" s="1">
        <v>42823</v>
      </c>
      <c r="E2225" t="s">
        <v>15</v>
      </c>
      <c r="F2225" t="s">
        <v>16</v>
      </c>
      <c r="G2225">
        <v>45</v>
      </c>
      <c r="H2225" t="s">
        <v>17</v>
      </c>
      <c r="I2225" t="s">
        <v>24</v>
      </c>
      <c r="J2225" t="s">
        <v>3642</v>
      </c>
      <c r="K2225" t="s">
        <v>146</v>
      </c>
      <c r="L2225" t="b">
        <v>0</v>
      </c>
      <c r="M2225" t="s">
        <v>21</v>
      </c>
      <c r="N2225" t="s">
        <v>22</v>
      </c>
      <c r="O2225" t="b">
        <v>0</v>
      </c>
      <c r="P2225" t="str">
        <f t="shared" si="136"/>
        <v>armed</v>
      </c>
      <c r="Q2225" t="str">
        <f t="shared" si="137"/>
        <v>Gun</v>
      </c>
      <c r="R2225" s="8" t="str">
        <f>LOOKUP(G2225,{0,1,19,30,40,50,60,70},{"null","0-18","19-29","30-39","40-49","50-59","60-69","70+"})</f>
        <v>40-49</v>
      </c>
      <c r="S2225" t="str">
        <f t="shared" si="138"/>
        <v>Not Fleeing or Blank</v>
      </c>
      <c r="T2225" t="str">
        <f t="shared" si="139"/>
        <v>NO</v>
      </c>
    </row>
    <row r="2226" spans="1:20" ht="19" hidden="1" x14ac:dyDescent="0.2">
      <c r="A2226">
        <v>2225</v>
      </c>
      <c r="B2226">
        <v>2473</v>
      </c>
      <c r="C2226" t="s">
        <v>3643</v>
      </c>
      <c r="D2226" s="1">
        <v>42823</v>
      </c>
      <c r="E2226" t="s">
        <v>15</v>
      </c>
      <c r="G2226">
        <v>27</v>
      </c>
      <c r="H2226" t="s">
        <v>17</v>
      </c>
      <c r="I2226" t="s">
        <v>24</v>
      </c>
      <c r="J2226" t="s">
        <v>3644</v>
      </c>
      <c r="K2226" t="s">
        <v>64</v>
      </c>
      <c r="L2226" t="b">
        <v>0</v>
      </c>
      <c r="M2226" t="s">
        <v>33</v>
      </c>
      <c r="N2226" t="s">
        <v>48</v>
      </c>
      <c r="O2226" t="b">
        <v>0</v>
      </c>
      <c r="P2226" t="str">
        <f t="shared" si="136"/>
        <v>unarmed or undetermined or null</v>
      </c>
      <c r="Q2226" t="str">
        <f t="shared" si="137"/>
        <v>No Gun</v>
      </c>
      <c r="R2226" s="8" t="str">
        <f>LOOKUP(G2226,{0,1,19,30,40,50,60,70},{"null","0-18","19-29","30-39","40-49","50-59","60-69","70+"})</f>
        <v>19-29</v>
      </c>
      <c r="S2226" t="str">
        <f t="shared" si="138"/>
        <v>Fleeing</v>
      </c>
      <c r="T2226" t="str">
        <f t="shared" si="139"/>
        <v>NO</v>
      </c>
    </row>
    <row r="2227" spans="1:20" ht="19" hidden="1" x14ac:dyDescent="0.2">
      <c r="A2227">
        <v>2226</v>
      </c>
      <c r="B2227">
        <v>2474</v>
      </c>
      <c r="C2227" t="s">
        <v>3645</v>
      </c>
      <c r="D2227" s="1">
        <v>42824</v>
      </c>
      <c r="E2227" t="s">
        <v>15</v>
      </c>
      <c r="G2227">
        <v>46</v>
      </c>
      <c r="H2227" t="s">
        <v>17</v>
      </c>
      <c r="I2227" t="s">
        <v>24</v>
      </c>
      <c r="J2227" t="s">
        <v>3646</v>
      </c>
      <c r="K2227" t="s">
        <v>115</v>
      </c>
      <c r="L2227" t="b">
        <v>0</v>
      </c>
      <c r="M2227" t="s">
        <v>33</v>
      </c>
      <c r="N2227" t="s">
        <v>48</v>
      </c>
      <c r="O2227" t="b">
        <v>0</v>
      </c>
      <c r="P2227" t="str">
        <f t="shared" si="136"/>
        <v>unarmed or undetermined or null</v>
      </c>
      <c r="Q2227" t="str">
        <f t="shared" si="137"/>
        <v>No Gun</v>
      </c>
      <c r="R2227" s="8" t="str">
        <f>LOOKUP(G2227,{0,1,19,30,40,50,60,70},{"null","0-18","19-29","30-39","40-49","50-59","60-69","70+"})</f>
        <v>40-49</v>
      </c>
      <c r="S2227" t="str">
        <f t="shared" si="138"/>
        <v>Fleeing</v>
      </c>
      <c r="T2227" t="str">
        <f t="shared" si="139"/>
        <v>NO</v>
      </c>
    </row>
    <row r="2228" spans="1:20" ht="19" x14ac:dyDescent="0.2">
      <c r="A2228">
        <v>2227</v>
      </c>
      <c r="B2228">
        <v>2475</v>
      </c>
      <c r="C2228" t="s">
        <v>3647</v>
      </c>
      <c r="D2228" s="1">
        <v>42826</v>
      </c>
      <c r="E2228" t="s">
        <v>15</v>
      </c>
      <c r="F2228" t="s">
        <v>16</v>
      </c>
      <c r="G2228">
        <v>34</v>
      </c>
      <c r="H2228" t="s">
        <v>17</v>
      </c>
      <c r="I2228" t="s">
        <v>56</v>
      </c>
      <c r="J2228" t="s">
        <v>3648</v>
      </c>
      <c r="K2228" t="s">
        <v>169</v>
      </c>
      <c r="L2228" t="b">
        <v>0</v>
      </c>
      <c r="M2228" t="s">
        <v>21</v>
      </c>
      <c r="N2228" t="s">
        <v>73</v>
      </c>
      <c r="O2228" t="b">
        <v>0</v>
      </c>
      <c r="P2228" t="str">
        <f t="shared" si="136"/>
        <v>armed</v>
      </c>
      <c r="Q2228" t="str">
        <f t="shared" si="137"/>
        <v>Gun</v>
      </c>
      <c r="R2228" s="8" t="str">
        <f>LOOKUP(G2228,{0,1,19,30,40,50,60,70},{"null","0-18","19-29","30-39","40-49","50-59","60-69","70+"})</f>
        <v>30-39</v>
      </c>
      <c r="S2228" t="str">
        <f t="shared" si="138"/>
        <v>Fleeing</v>
      </c>
      <c r="T2228" t="str">
        <f t="shared" si="139"/>
        <v>YES</v>
      </c>
    </row>
    <row r="2229" spans="1:20" ht="19" hidden="1" x14ac:dyDescent="0.2">
      <c r="A2229">
        <v>2228</v>
      </c>
      <c r="B2229">
        <v>2476</v>
      </c>
      <c r="C2229" t="s">
        <v>3649</v>
      </c>
      <c r="D2229" s="1">
        <v>42826</v>
      </c>
      <c r="E2229" t="s">
        <v>15</v>
      </c>
      <c r="F2229" t="s">
        <v>60</v>
      </c>
      <c r="G2229">
        <v>30</v>
      </c>
      <c r="H2229" t="s">
        <v>17</v>
      </c>
      <c r="I2229" t="s">
        <v>18</v>
      </c>
      <c r="J2229" t="s">
        <v>2573</v>
      </c>
      <c r="K2229" t="s">
        <v>72</v>
      </c>
      <c r="L2229" t="b">
        <v>0</v>
      </c>
      <c r="M2229" t="s">
        <v>33</v>
      </c>
      <c r="O2229" t="b">
        <v>0</v>
      </c>
      <c r="P2229" t="str">
        <f t="shared" si="136"/>
        <v>armed</v>
      </c>
      <c r="Q2229" t="str">
        <f t="shared" si="137"/>
        <v>No Gun</v>
      </c>
      <c r="R2229" s="8" t="str">
        <f>LOOKUP(G2229,{0,1,19,30,40,50,60,70},{"null","0-18","19-29","30-39","40-49","50-59","60-69","70+"})</f>
        <v>30-39</v>
      </c>
      <c r="S2229" t="str">
        <f t="shared" si="138"/>
        <v>Not Fleeing or Blank</v>
      </c>
      <c r="T2229" t="str">
        <f t="shared" si="139"/>
        <v>NO</v>
      </c>
    </row>
    <row r="2230" spans="1:20" ht="19" hidden="1" x14ac:dyDescent="0.2">
      <c r="A2230">
        <v>2229</v>
      </c>
      <c r="B2230">
        <v>2478</v>
      </c>
      <c r="C2230" t="s">
        <v>3650</v>
      </c>
      <c r="D2230" s="1">
        <v>42828</v>
      </c>
      <c r="E2230" t="s">
        <v>28</v>
      </c>
      <c r="F2230" t="s">
        <v>16</v>
      </c>
      <c r="G2230">
        <v>46</v>
      </c>
      <c r="H2230" t="s">
        <v>17</v>
      </c>
      <c r="I2230" t="s">
        <v>30</v>
      </c>
      <c r="J2230" t="s">
        <v>3651</v>
      </c>
      <c r="K2230" t="s">
        <v>361</v>
      </c>
      <c r="L2230" t="b">
        <v>1</v>
      </c>
      <c r="M2230" t="s">
        <v>33</v>
      </c>
      <c r="N2230" t="s">
        <v>22</v>
      </c>
      <c r="O2230" t="b">
        <v>1</v>
      </c>
      <c r="P2230" t="str">
        <f t="shared" si="136"/>
        <v>armed</v>
      </c>
      <c r="Q2230" t="str">
        <f t="shared" si="137"/>
        <v>Gun</v>
      </c>
      <c r="R2230" s="8" t="str">
        <f>LOOKUP(G2230,{0,1,19,30,40,50,60,70},{"null","0-18","19-29","30-39","40-49","50-59","60-69","70+"})</f>
        <v>40-49</v>
      </c>
      <c r="S2230" t="str">
        <f t="shared" si="138"/>
        <v>Not Fleeing or Blank</v>
      </c>
      <c r="T2230" t="str">
        <f t="shared" si="139"/>
        <v>NO</v>
      </c>
    </row>
    <row r="2231" spans="1:20" ht="19" hidden="1" x14ac:dyDescent="0.2">
      <c r="A2231">
        <v>2230</v>
      </c>
      <c r="B2231">
        <v>2479</v>
      </c>
      <c r="C2231" t="s">
        <v>3652</v>
      </c>
      <c r="D2231" s="1">
        <v>42829</v>
      </c>
      <c r="E2231" t="s">
        <v>15</v>
      </c>
      <c r="F2231" t="s">
        <v>29</v>
      </c>
      <c r="G2231">
        <v>47</v>
      </c>
      <c r="H2231" t="s">
        <v>17</v>
      </c>
      <c r="I2231" t="s">
        <v>30</v>
      </c>
      <c r="J2231" t="s">
        <v>465</v>
      </c>
      <c r="K2231" t="s">
        <v>37</v>
      </c>
      <c r="L2231" t="b">
        <v>0</v>
      </c>
      <c r="M2231" t="s">
        <v>33</v>
      </c>
      <c r="N2231" t="s">
        <v>73</v>
      </c>
      <c r="O2231" t="b">
        <v>0</v>
      </c>
      <c r="P2231" t="str">
        <f t="shared" si="136"/>
        <v>unarmed or undetermined or null</v>
      </c>
      <c r="Q2231" t="str">
        <f t="shared" si="137"/>
        <v>No Gun</v>
      </c>
      <c r="R2231" s="8" t="str">
        <f>LOOKUP(G2231,{0,1,19,30,40,50,60,70},{"null","0-18","19-29","30-39","40-49","50-59","60-69","70+"})</f>
        <v>40-49</v>
      </c>
      <c r="S2231" t="str">
        <f t="shared" si="138"/>
        <v>Fleeing</v>
      </c>
      <c r="T2231" t="str">
        <f t="shared" si="139"/>
        <v>NO</v>
      </c>
    </row>
    <row r="2232" spans="1:20" ht="19" hidden="1" x14ac:dyDescent="0.2">
      <c r="A2232">
        <v>2231</v>
      </c>
      <c r="B2232">
        <v>2480</v>
      </c>
      <c r="C2232" t="s">
        <v>3653</v>
      </c>
      <c r="D2232" s="1">
        <v>42829</v>
      </c>
      <c r="E2232" t="s">
        <v>15</v>
      </c>
      <c r="G2232">
        <v>32</v>
      </c>
      <c r="H2232" t="s">
        <v>17</v>
      </c>
      <c r="I2232" t="s">
        <v>30</v>
      </c>
      <c r="J2232" t="s">
        <v>214</v>
      </c>
      <c r="K2232" t="s">
        <v>64</v>
      </c>
      <c r="L2232" t="b">
        <v>0</v>
      </c>
      <c r="M2232" t="s">
        <v>21</v>
      </c>
      <c r="N2232" t="s">
        <v>48</v>
      </c>
      <c r="O2232" t="b">
        <v>0</v>
      </c>
      <c r="P2232" t="str">
        <f t="shared" si="136"/>
        <v>unarmed or undetermined or null</v>
      </c>
      <c r="Q2232" t="str">
        <f t="shared" si="137"/>
        <v>No Gun</v>
      </c>
      <c r="R2232" s="8" t="str">
        <f>LOOKUP(G2232,{0,1,19,30,40,50,60,70},{"null","0-18","19-29","30-39","40-49","50-59","60-69","70+"})</f>
        <v>30-39</v>
      </c>
      <c r="S2232" t="str">
        <f t="shared" si="138"/>
        <v>Fleeing</v>
      </c>
      <c r="T2232" t="str">
        <f t="shared" si="139"/>
        <v>NO</v>
      </c>
    </row>
    <row r="2233" spans="1:20" ht="19" hidden="1" x14ac:dyDescent="0.2">
      <c r="A2233">
        <v>2232</v>
      </c>
      <c r="B2233">
        <v>2481</v>
      </c>
      <c r="C2233" t="s">
        <v>3654</v>
      </c>
      <c r="D2233" s="1">
        <v>42829</v>
      </c>
      <c r="E2233" t="s">
        <v>15</v>
      </c>
      <c r="F2233" t="s">
        <v>16</v>
      </c>
      <c r="G2233">
        <v>65</v>
      </c>
      <c r="H2233" t="s">
        <v>17</v>
      </c>
      <c r="I2233" t="s">
        <v>24</v>
      </c>
      <c r="J2233" t="s">
        <v>441</v>
      </c>
      <c r="K2233" t="s">
        <v>37</v>
      </c>
      <c r="L2233" t="b">
        <v>0</v>
      </c>
      <c r="M2233" t="s">
        <v>21</v>
      </c>
      <c r="N2233" t="s">
        <v>48</v>
      </c>
      <c r="O2233" t="b">
        <v>0</v>
      </c>
      <c r="P2233" t="str">
        <f t="shared" si="136"/>
        <v>armed</v>
      </c>
      <c r="Q2233" t="str">
        <f t="shared" si="137"/>
        <v>Gun</v>
      </c>
      <c r="R2233" s="8" t="str">
        <f>LOOKUP(G2233,{0,1,19,30,40,50,60,70},{"null","0-18","19-29","30-39","40-49","50-59","60-69","70+"})</f>
        <v>60-69</v>
      </c>
      <c r="S2233" t="str">
        <f t="shared" si="138"/>
        <v>Fleeing</v>
      </c>
      <c r="T2233" t="str">
        <f t="shared" si="139"/>
        <v>NO</v>
      </c>
    </row>
    <row r="2234" spans="1:20" ht="19" hidden="1" x14ac:dyDescent="0.2">
      <c r="A2234">
        <v>2233</v>
      </c>
      <c r="B2234">
        <v>2482</v>
      </c>
      <c r="C2234" t="s">
        <v>3655</v>
      </c>
      <c r="D2234" s="1">
        <v>42830</v>
      </c>
      <c r="E2234" t="s">
        <v>15</v>
      </c>
      <c r="F2234" t="s">
        <v>16</v>
      </c>
      <c r="G2234">
        <v>19</v>
      </c>
      <c r="H2234" t="s">
        <v>17</v>
      </c>
      <c r="I2234" t="s">
        <v>30</v>
      </c>
      <c r="J2234" t="s">
        <v>3656</v>
      </c>
      <c r="K2234" t="s">
        <v>122</v>
      </c>
      <c r="L2234" t="b">
        <v>0</v>
      </c>
      <c r="M2234" t="s">
        <v>21</v>
      </c>
      <c r="N2234" t="s">
        <v>48</v>
      </c>
      <c r="O2234" t="b">
        <v>0</v>
      </c>
      <c r="P2234" t="str">
        <f t="shared" si="136"/>
        <v>armed</v>
      </c>
      <c r="Q2234" t="str">
        <f t="shared" si="137"/>
        <v>Gun</v>
      </c>
      <c r="R2234" s="8" t="str">
        <f>LOOKUP(G2234,{0,1,19,30,40,50,60,70},{"null","0-18","19-29","30-39","40-49","50-59","60-69","70+"})</f>
        <v>19-29</v>
      </c>
      <c r="S2234" t="str">
        <f t="shared" si="138"/>
        <v>Fleeing</v>
      </c>
      <c r="T2234" t="str">
        <f t="shared" si="139"/>
        <v>NO</v>
      </c>
    </row>
    <row r="2235" spans="1:20" ht="19" hidden="1" x14ac:dyDescent="0.2">
      <c r="A2235">
        <v>2234</v>
      </c>
      <c r="B2235">
        <v>2483</v>
      </c>
      <c r="C2235" t="s">
        <v>3657</v>
      </c>
      <c r="D2235" s="1">
        <v>42830</v>
      </c>
      <c r="E2235" t="s">
        <v>15</v>
      </c>
      <c r="G2235">
        <v>22</v>
      </c>
      <c r="H2235" t="s">
        <v>17</v>
      </c>
      <c r="I2235" t="s">
        <v>24</v>
      </c>
      <c r="J2235" t="s">
        <v>2889</v>
      </c>
      <c r="K2235" t="s">
        <v>84</v>
      </c>
      <c r="L2235" t="b">
        <v>0</v>
      </c>
      <c r="M2235" t="s">
        <v>33</v>
      </c>
      <c r="O2235" t="b">
        <v>0</v>
      </c>
      <c r="P2235" t="str">
        <f t="shared" si="136"/>
        <v>unarmed or undetermined or null</v>
      </c>
      <c r="Q2235" t="str">
        <f t="shared" si="137"/>
        <v>No Gun</v>
      </c>
      <c r="R2235" s="8" t="str">
        <f>LOOKUP(G2235,{0,1,19,30,40,50,60,70},{"null","0-18","19-29","30-39","40-49","50-59","60-69","70+"})</f>
        <v>19-29</v>
      </c>
      <c r="S2235" t="str">
        <f t="shared" si="138"/>
        <v>Not Fleeing or Blank</v>
      </c>
      <c r="T2235" t="str">
        <f t="shared" si="139"/>
        <v>NO</v>
      </c>
    </row>
    <row r="2236" spans="1:20" ht="19" hidden="1" x14ac:dyDescent="0.2">
      <c r="A2236">
        <v>2235</v>
      </c>
      <c r="B2236">
        <v>2484</v>
      </c>
      <c r="C2236" t="s">
        <v>3658</v>
      </c>
      <c r="D2236" s="1">
        <v>42831</v>
      </c>
      <c r="E2236" t="s">
        <v>15</v>
      </c>
      <c r="F2236" t="s">
        <v>35</v>
      </c>
      <c r="G2236">
        <v>39</v>
      </c>
      <c r="H2236" t="s">
        <v>17</v>
      </c>
      <c r="I2236" t="s">
        <v>56</v>
      </c>
      <c r="J2236" t="s">
        <v>3659</v>
      </c>
      <c r="K2236" t="s">
        <v>67</v>
      </c>
      <c r="L2236" t="b">
        <v>1</v>
      </c>
      <c r="M2236" t="s">
        <v>21</v>
      </c>
      <c r="N2236" t="s">
        <v>22</v>
      </c>
      <c r="O2236" t="b">
        <v>0</v>
      </c>
      <c r="P2236" t="str">
        <f t="shared" si="136"/>
        <v>armed</v>
      </c>
      <c r="Q2236" t="str">
        <f t="shared" si="137"/>
        <v>No Gun</v>
      </c>
      <c r="R2236" s="8" t="str">
        <f>LOOKUP(G2236,{0,1,19,30,40,50,60,70},{"null","0-18","19-29","30-39","40-49","50-59","60-69","70+"})</f>
        <v>30-39</v>
      </c>
      <c r="S2236" t="str">
        <f t="shared" si="138"/>
        <v>Not Fleeing or Blank</v>
      </c>
      <c r="T2236" t="str">
        <f t="shared" si="139"/>
        <v>NO</v>
      </c>
    </row>
    <row r="2237" spans="1:20" ht="19" hidden="1" x14ac:dyDescent="0.2">
      <c r="A2237">
        <v>2236</v>
      </c>
      <c r="B2237">
        <v>2485</v>
      </c>
      <c r="C2237" t="s">
        <v>3660</v>
      </c>
      <c r="D2237" s="1">
        <v>42831</v>
      </c>
      <c r="E2237" t="s">
        <v>15</v>
      </c>
      <c r="F2237" t="s">
        <v>16</v>
      </c>
      <c r="G2237">
        <v>38</v>
      </c>
      <c r="H2237" t="s">
        <v>17</v>
      </c>
      <c r="I2237" t="s">
        <v>24</v>
      </c>
      <c r="J2237" t="s">
        <v>3370</v>
      </c>
      <c r="K2237" t="s">
        <v>67</v>
      </c>
      <c r="L2237" t="b">
        <v>1</v>
      </c>
      <c r="M2237" t="s">
        <v>21</v>
      </c>
      <c r="N2237" t="s">
        <v>22</v>
      </c>
      <c r="O2237" t="b">
        <v>0</v>
      </c>
      <c r="P2237" t="str">
        <f t="shared" si="136"/>
        <v>armed</v>
      </c>
      <c r="Q2237" t="str">
        <f t="shared" si="137"/>
        <v>Gun</v>
      </c>
      <c r="R2237" s="8" t="str">
        <f>LOOKUP(G2237,{0,1,19,30,40,50,60,70},{"null","0-18","19-29","30-39","40-49","50-59","60-69","70+"})</f>
        <v>30-39</v>
      </c>
      <c r="S2237" t="str">
        <f t="shared" si="138"/>
        <v>Not Fleeing or Blank</v>
      </c>
      <c r="T2237" t="str">
        <f t="shared" si="139"/>
        <v>NO</v>
      </c>
    </row>
    <row r="2238" spans="1:20" ht="19" hidden="1" x14ac:dyDescent="0.2">
      <c r="A2238">
        <v>2237</v>
      </c>
      <c r="B2238">
        <v>2486</v>
      </c>
      <c r="C2238" t="s">
        <v>3661</v>
      </c>
      <c r="D2238" s="1">
        <v>42831</v>
      </c>
      <c r="E2238" t="s">
        <v>15</v>
      </c>
      <c r="F2238" t="s">
        <v>16</v>
      </c>
      <c r="G2238">
        <v>68</v>
      </c>
      <c r="H2238" t="s">
        <v>17</v>
      </c>
      <c r="I2238" t="s">
        <v>24</v>
      </c>
      <c r="J2238" t="s">
        <v>1999</v>
      </c>
      <c r="K2238" t="s">
        <v>169</v>
      </c>
      <c r="L2238" t="b">
        <v>0</v>
      </c>
      <c r="M2238" t="s">
        <v>21</v>
      </c>
      <c r="N2238" t="s">
        <v>22</v>
      </c>
      <c r="O2238" t="b">
        <v>0</v>
      </c>
      <c r="P2238" t="str">
        <f t="shared" si="136"/>
        <v>armed</v>
      </c>
      <c r="Q2238" t="str">
        <f t="shared" si="137"/>
        <v>Gun</v>
      </c>
      <c r="R2238" s="8" t="str">
        <f>LOOKUP(G2238,{0,1,19,30,40,50,60,70},{"null","0-18","19-29","30-39","40-49","50-59","60-69","70+"})</f>
        <v>60-69</v>
      </c>
      <c r="S2238" t="str">
        <f t="shared" si="138"/>
        <v>Not Fleeing or Blank</v>
      </c>
      <c r="T2238" t="str">
        <f t="shared" si="139"/>
        <v>NO</v>
      </c>
    </row>
    <row r="2239" spans="1:20" ht="19" hidden="1" x14ac:dyDescent="0.2">
      <c r="A2239">
        <v>2238</v>
      </c>
      <c r="B2239">
        <v>2487</v>
      </c>
      <c r="C2239" t="s">
        <v>3662</v>
      </c>
      <c r="D2239" s="1">
        <v>42831</v>
      </c>
      <c r="E2239" t="s">
        <v>15</v>
      </c>
      <c r="F2239" t="s">
        <v>16</v>
      </c>
      <c r="G2239">
        <v>49</v>
      </c>
      <c r="H2239" t="s">
        <v>17</v>
      </c>
      <c r="I2239" t="s">
        <v>56</v>
      </c>
      <c r="J2239" t="s">
        <v>3663</v>
      </c>
      <c r="K2239" t="s">
        <v>169</v>
      </c>
      <c r="L2239" t="b">
        <v>0</v>
      </c>
      <c r="M2239" t="s">
        <v>21</v>
      </c>
      <c r="N2239" t="s">
        <v>22</v>
      </c>
      <c r="O2239" t="b">
        <v>0</v>
      </c>
      <c r="P2239" t="str">
        <f t="shared" si="136"/>
        <v>armed</v>
      </c>
      <c r="Q2239" t="str">
        <f t="shared" si="137"/>
        <v>Gun</v>
      </c>
      <c r="R2239" s="8" t="str">
        <f>LOOKUP(G2239,{0,1,19,30,40,50,60,70},{"null","0-18","19-29","30-39","40-49","50-59","60-69","70+"})</f>
        <v>40-49</v>
      </c>
      <c r="S2239" t="str">
        <f t="shared" si="138"/>
        <v>Not Fleeing or Blank</v>
      </c>
      <c r="T2239" t="str">
        <f t="shared" si="139"/>
        <v>NO</v>
      </c>
    </row>
    <row r="2240" spans="1:20" ht="19" hidden="1" x14ac:dyDescent="0.2">
      <c r="A2240">
        <v>2239</v>
      </c>
      <c r="B2240">
        <v>2488</v>
      </c>
      <c r="C2240" t="s">
        <v>3664</v>
      </c>
      <c r="D2240" s="1">
        <v>42831</v>
      </c>
      <c r="E2240" t="s">
        <v>15</v>
      </c>
      <c r="F2240" t="s">
        <v>16</v>
      </c>
      <c r="G2240">
        <v>37</v>
      </c>
      <c r="H2240" t="s">
        <v>17</v>
      </c>
      <c r="I2240" t="s">
        <v>56</v>
      </c>
      <c r="J2240" t="s">
        <v>1941</v>
      </c>
      <c r="K2240" t="s">
        <v>115</v>
      </c>
      <c r="L2240" t="b">
        <v>0</v>
      </c>
      <c r="M2240" t="s">
        <v>21</v>
      </c>
      <c r="N2240" t="s">
        <v>22</v>
      </c>
      <c r="O2240" t="b">
        <v>0</v>
      </c>
      <c r="P2240" t="str">
        <f t="shared" si="136"/>
        <v>armed</v>
      </c>
      <c r="Q2240" t="str">
        <f t="shared" si="137"/>
        <v>Gun</v>
      </c>
      <c r="R2240" s="8" t="str">
        <f>LOOKUP(G2240,{0,1,19,30,40,50,60,70},{"null","0-18","19-29","30-39","40-49","50-59","60-69","70+"})</f>
        <v>30-39</v>
      </c>
      <c r="S2240" t="str">
        <f t="shared" si="138"/>
        <v>Not Fleeing or Blank</v>
      </c>
      <c r="T2240" t="str">
        <f t="shared" si="139"/>
        <v>NO</v>
      </c>
    </row>
    <row r="2241" spans="1:20" ht="19" hidden="1" x14ac:dyDescent="0.2">
      <c r="A2241">
        <v>2240</v>
      </c>
      <c r="B2241">
        <v>2495</v>
      </c>
      <c r="C2241" t="s">
        <v>3665</v>
      </c>
      <c r="D2241" s="1">
        <v>42832</v>
      </c>
      <c r="E2241" t="s">
        <v>15</v>
      </c>
      <c r="F2241" t="s">
        <v>16</v>
      </c>
      <c r="G2241">
        <v>33</v>
      </c>
      <c r="H2241" t="s">
        <v>17</v>
      </c>
      <c r="I2241" t="s">
        <v>18</v>
      </c>
      <c r="J2241" t="s">
        <v>3666</v>
      </c>
      <c r="K2241" t="s">
        <v>1275</v>
      </c>
      <c r="L2241" t="b">
        <v>0</v>
      </c>
      <c r="M2241" t="s">
        <v>21</v>
      </c>
      <c r="N2241" t="s">
        <v>48</v>
      </c>
      <c r="O2241" t="b">
        <v>0</v>
      </c>
      <c r="P2241" t="str">
        <f t="shared" si="136"/>
        <v>armed</v>
      </c>
      <c r="Q2241" t="str">
        <f t="shared" si="137"/>
        <v>Gun</v>
      </c>
      <c r="R2241" s="8" t="str">
        <f>LOOKUP(G2241,{0,1,19,30,40,50,60,70},{"null","0-18","19-29","30-39","40-49","50-59","60-69","70+"})</f>
        <v>30-39</v>
      </c>
      <c r="S2241" t="str">
        <f t="shared" si="138"/>
        <v>Fleeing</v>
      </c>
      <c r="T2241" t="str">
        <f t="shared" si="139"/>
        <v>NO</v>
      </c>
    </row>
    <row r="2242" spans="1:20" ht="19" hidden="1" x14ac:dyDescent="0.2">
      <c r="A2242">
        <v>2241</v>
      </c>
      <c r="B2242">
        <v>2492</v>
      </c>
      <c r="C2242" t="s">
        <v>3667</v>
      </c>
      <c r="D2242" s="1">
        <v>42833</v>
      </c>
      <c r="E2242" t="s">
        <v>15</v>
      </c>
      <c r="F2242" t="s">
        <v>60</v>
      </c>
      <c r="G2242">
        <v>25</v>
      </c>
      <c r="H2242" t="s">
        <v>17</v>
      </c>
      <c r="I2242" t="s">
        <v>24</v>
      </c>
      <c r="J2242" t="s">
        <v>2216</v>
      </c>
      <c r="K2242" t="s">
        <v>344</v>
      </c>
      <c r="L2242" t="b">
        <v>0</v>
      </c>
      <c r="M2242" t="s">
        <v>33</v>
      </c>
      <c r="N2242" t="s">
        <v>22</v>
      </c>
      <c r="O2242" t="b">
        <v>0</v>
      </c>
      <c r="P2242" t="str">
        <f t="shared" si="136"/>
        <v>armed</v>
      </c>
      <c r="Q2242" t="str">
        <f t="shared" si="137"/>
        <v>No Gun</v>
      </c>
      <c r="R2242" s="8" t="str">
        <f>LOOKUP(G2242,{0,1,19,30,40,50,60,70},{"null","0-18","19-29","30-39","40-49","50-59","60-69","70+"})</f>
        <v>19-29</v>
      </c>
      <c r="S2242" t="str">
        <f t="shared" si="138"/>
        <v>Not Fleeing or Blank</v>
      </c>
      <c r="T2242" t="str">
        <f t="shared" si="139"/>
        <v>NO</v>
      </c>
    </row>
    <row r="2243" spans="1:20" ht="19" hidden="1" x14ac:dyDescent="0.2">
      <c r="A2243">
        <v>2242</v>
      </c>
      <c r="B2243">
        <v>2490</v>
      </c>
      <c r="C2243" t="s">
        <v>3668</v>
      </c>
      <c r="D2243" s="1">
        <v>42834</v>
      </c>
      <c r="E2243" t="s">
        <v>15</v>
      </c>
      <c r="F2243" t="s">
        <v>60</v>
      </c>
      <c r="G2243">
        <v>36</v>
      </c>
      <c r="H2243" t="s">
        <v>17</v>
      </c>
      <c r="I2243" t="s">
        <v>30</v>
      </c>
      <c r="J2243" t="s">
        <v>3669</v>
      </c>
      <c r="K2243" t="s">
        <v>37</v>
      </c>
      <c r="L2243" t="b">
        <v>0</v>
      </c>
      <c r="M2243" t="s">
        <v>21</v>
      </c>
      <c r="N2243" t="s">
        <v>22</v>
      </c>
      <c r="O2243" t="b">
        <v>0</v>
      </c>
      <c r="P2243" t="str">
        <f t="shared" ref="P2243:P2306" si="140">IF(OR(F2243="unarmed", F2243="undetermined", F2243=""), "unarmed or undetermined or null", "armed")</f>
        <v>armed</v>
      </c>
      <c r="Q2243" t="str">
        <f t="shared" ref="Q2243:Q2306" si="141">IF(OR(F2243="BB gun",F2243="bean-bag gun",F2243="nail gun",F2243="pellet gun"),"No Gun",IF(ISNUMBER(SEARCH("gun",F2243)),"Gun","No Gun"))</f>
        <v>No Gun</v>
      </c>
      <c r="R2243" s="8" t="str">
        <f>LOOKUP(G2243,{0,1,19,30,40,50,60,70},{"null","0-18","19-29","30-39","40-49","50-59","60-69","70+"})</f>
        <v>30-39</v>
      </c>
      <c r="S2243" t="str">
        <f t="shared" ref="S2243:S2306" si="142">IF(OR(N2243="Not fleeing", N2243=""), "Not Fleeing or Blank", "Fleeing")</f>
        <v>Not Fleeing or Blank</v>
      </c>
      <c r="T2243" t="str">
        <f t="shared" ref="T2243:T2306" si="143">IF(AND(S2243="Fleeing", I2243="B", H2243="M"), "YES", "NO")</f>
        <v>NO</v>
      </c>
    </row>
    <row r="2244" spans="1:20" ht="19" hidden="1" x14ac:dyDescent="0.2">
      <c r="A2244">
        <v>2243</v>
      </c>
      <c r="B2244">
        <v>2491</v>
      </c>
      <c r="C2244" t="s">
        <v>3670</v>
      </c>
      <c r="D2244" s="1">
        <v>42834</v>
      </c>
      <c r="E2244" t="s">
        <v>15</v>
      </c>
      <c r="F2244" t="s">
        <v>16</v>
      </c>
      <c r="G2244">
        <v>36</v>
      </c>
      <c r="H2244" t="s">
        <v>17</v>
      </c>
      <c r="J2244" t="s">
        <v>418</v>
      </c>
      <c r="K2244" t="s">
        <v>37</v>
      </c>
      <c r="L2244" t="b">
        <v>0</v>
      </c>
      <c r="M2244" t="s">
        <v>33</v>
      </c>
      <c r="N2244" t="s">
        <v>22</v>
      </c>
      <c r="O2244" t="b">
        <v>0</v>
      </c>
      <c r="P2244" t="str">
        <f t="shared" si="140"/>
        <v>armed</v>
      </c>
      <c r="Q2244" t="str">
        <f t="shared" si="141"/>
        <v>Gun</v>
      </c>
      <c r="R2244" s="8" t="str">
        <f>LOOKUP(G2244,{0,1,19,30,40,50,60,70},{"null","0-18","19-29","30-39","40-49","50-59","60-69","70+"})</f>
        <v>30-39</v>
      </c>
      <c r="S2244" t="str">
        <f t="shared" si="142"/>
        <v>Not Fleeing or Blank</v>
      </c>
      <c r="T2244" t="str">
        <f t="shared" si="143"/>
        <v>NO</v>
      </c>
    </row>
    <row r="2245" spans="1:20" ht="19" hidden="1" x14ac:dyDescent="0.2">
      <c r="A2245">
        <v>2244</v>
      </c>
      <c r="B2245">
        <v>2493</v>
      </c>
      <c r="C2245" t="s">
        <v>3671</v>
      </c>
      <c r="D2245" s="1">
        <v>42835</v>
      </c>
      <c r="E2245" t="s">
        <v>15</v>
      </c>
      <c r="F2245" t="s">
        <v>16</v>
      </c>
      <c r="G2245">
        <v>30</v>
      </c>
      <c r="H2245" t="s">
        <v>17</v>
      </c>
      <c r="I2245" t="s">
        <v>24</v>
      </c>
      <c r="J2245" t="s">
        <v>420</v>
      </c>
      <c r="K2245" t="s">
        <v>67</v>
      </c>
      <c r="L2245" t="b">
        <v>0</v>
      </c>
      <c r="M2245" t="s">
        <v>33</v>
      </c>
      <c r="N2245" t="s">
        <v>22</v>
      </c>
      <c r="O2245" t="b">
        <v>0</v>
      </c>
      <c r="P2245" t="str">
        <f t="shared" si="140"/>
        <v>armed</v>
      </c>
      <c r="Q2245" t="str">
        <f t="shared" si="141"/>
        <v>Gun</v>
      </c>
      <c r="R2245" s="8" t="str">
        <f>LOOKUP(G2245,{0,1,19,30,40,50,60,70},{"null","0-18","19-29","30-39","40-49","50-59","60-69","70+"})</f>
        <v>30-39</v>
      </c>
      <c r="S2245" t="str">
        <f t="shared" si="142"/>
        <v>Not Fleeing or Blank</v>
      </c>
      <c r="T2245" t="str">
        <f t="shared" si="143"/>
        <v>NO</v>
      </c>
    </row>
    <row r="2246" spans="1:20" ht="19" x14ac:dyDescent="0.2">
      <c r="A2246">
        <v>2245</v>
      </c>
      <c r="B2246">
        <v>2494</v>
      </c>
      <c r="C2246" t="s">
        <v>1709</v>
      </c>
      <c r="D2246" s="1">
        <v>42835</v>
      </c>
      <c r="E2246" t="s">
        <v>15</v>
      </c>
      <c r="F2246" t="s">
        <v>16</v>
      </c>
      <c r="G2246">
        <v>39</v>
      </c>
      <c r="H2246" t="s">
        <v>17</v>
      </c>
      <c r="I2246" t="s">
        <v>56</v>
      </c>
      <c r="J2246" t="s">
        <v>214</v>
      </c>
      <c r="K2246" t="s">
        <v>64</v>
      </c>
      <c r="L2246" t="b">
        <v>0</v>
      </c>
      <c r="M2246" t="s">
        <v>33</v>
      </c>
      <c r="N2246" t="s">
        <v>73</v>
      </c>
      <c r="O2246" t="b">
        <v>1</v>
      </c>
      <c r="P2246" t="str">
        <f t="shared" si="140"/>
        <v>armed</v>
      </c>
      <c r="Q2246" t="str">
        <f t="shared" si="141"/>
        <v>Gun</v>
      </c>
      <c r="R2246" s="8" t="str">
        <f>LOOKUP(G2246,{0,1,19,30,40,50,60,70},{"null","0-18","19-29","30-39","40-49","50-59","60-69","70+"})</f>
        <v>30-39</v>
      </c>
      <c r="S2246" t="str">
        <f t="shared" si="142"/>
        <v>Fleeing</v>
      </c>
      <c r="T2246" t="str">
        <f t="shared" si="143"/>
        <v>YES</v>
      </c>
    </row>
    <row r="2247" spans="1:20" ht="19" hidden="1" x14ac:dyDescent="0.2">
      <c r="A2247">
        <v>2246</v>
      </c>
      <c r="B2247">
        <v>2496</v>
      </c>
      <c r="C2247" t="s">
        <v>3672</v>
      </c>
      <c r="D2247" s="1">
        <v>42837</v>
      </c>
      <c r="E2247" t="s">
        <v>15</v>
      </c>
      <c r="F2247" t="s">
        <v>16</v>
      </c>
      <c r="G2247">
        <v>28</v>
      </c>
      <c r="H2247" t="s">
        <v>17</v>
      </c>
      <c r="I2247" t="s">
        <v>56</v>
      </c>
      <c r="J2247" t="s">
        <v>139</v>
      </c>
      <c r="K2247" t="s">
        <v>37</v>
      </c>
      <c r="L2247" t="b">
        <v>0</v>
      </c>
      <c r="M2247" t="s">
        <v>33</v>
      </c>
      <c r="N2247" t="s">
        <v>22</v>
      </c>
      <c r="O2247" t="b">
        <v>0</v>
      </c>
      <c r="P2247" t="str">
        <f t="shared" si="140"/>
        <v>armed</v>
      </c>
      <c r="Q2247" t="str">
        <f t="shared" si="141"/>
        <v>Gun</v>
      </c>
      <c r="R2247" s="8" t="str">
        <f>LOOKUP(G2247,{0,1,19,30,40,50,60,70},{"null","0-18","19-29","30-39","40-49","50-59","60-69","70+"})</f>
        <v>19-29</v>
      </c>
      <c r="S2247" t="str">
        <f t="shared" si="142"/>
        <v>Not Fleeing or Blank</v>
      </c>
      <c r="T2247" t="str">
        <f t="shared" si="143"/>
        <v>NO</v>
      </c>
    </row>
    <row r="2248" spans="1:20" ht="19" hidden="1" x14ac:dyDescent="0.2">
      <c r="A2248">
        <v>2247</v>
      </c>
      <c r="B2248">
        <v>2499</v>
      </c>
      <c r="C2248" t="s">
        <v>3673</v>
      </c>
      <c r="D2248" s="1">
        <v>42838</v>
      </c>
      <c r="E2248" t="s">
        <v>15</v>
      </c>
      <c r="G2248">
        <v>28</v>
      </c>
      <c r="H2248" t="s">
        <v>17</v>
      </c>
      <c r="I2248" t="s">
        <v>24</v>
      </c>
      <c r="J2248" t="s">
        <v>3674</v>
      </c>
      <c r="K2248" t="s">
        <v>47</v>
      </c>
      <c r="L2248" t="b">
        <v>0</v>
      </c>
      <c r="M2248" t="s">
        <v>33</v>
      </c>
      <c r="N2248" t="s">
        <v>22</v>
      </c>
      <c r="O2248" t="b">
        <v>0</v>
      </c>
      <c r="P2248" t="str">
        <f t="shared" si="140"/>
        <v>unarmed or undetermined or null</v>
      </c>
      <c r="Q2248" t="str">
        <f t="shared" si="141"/>
        <v>No Gun</v>
      </c>
      <c r="R2248" s="8" t="str">
        <f>LOOKUP(G2248,{0,1,19,30,40,50,60,70},{"null","0-18","19-29","30-39","40-49","50-59","60-69","70+"})</f>
        <v>19-29</v>
      </c>
      <c r="S2248" t="str">
        <f t="shared" si="142"/>
        <v>Not Fleeing or Blank</v>
      </c>
      <c r="T2248" t="str">
        <f t="shared" si="143"/>
        <v>NO</v>
      </c>
    </row>
    <row r="2249" spans="1:20" ht="19" hidden="1" x14ac:dyDescent="0.2">
      <c r="A2249">
        <v>2248</v>
      </c>
      <c r="B2249">
        <v>2500</v>
      </c>
      <c r="C2249" t="s">
        <v>3675</v>
      </c>
      <c r="D2249" s="1">
        <v>42838</v>
      </c>
      <c r="E2249" t="s">
        <v>15</v>
      </c>
      <c r="F2249" t="s">
        <v>16</v>
      </c>
      <c r="G2249">
        <v>25</v>
      </c>
      <c r="H2249" t="s">
        <v>17</v>
      </c>
      <c r="I2249" t="s">
        <v>24</v>
      </c>
      <c r="J2249" t="s">
        <v>3676</v>
      </c>
      <c r="K2249" t="s">
        <v>32</v>
      </c>
      <c r="L2249" t="b">
        <v>0</v>
      </c>
      <c r="M2249" t="s">
        <v>21</v>
      </c>
      <c r="N2249" t="s">
        <v>48</v>
      </c>
      <c r="O2249" t="b">
        <v>0</v>
      </c>
      <c r="P2249" t="str">
        <f t="shared" si="140"/>
        <v>armed</v>
      </c>
      <c r="Q2249" t="str">
        <f t="shared" si="141"/>
        <v>Gun</v>
      </c>
      <c r="R2249" s="8" t="str">
        <f>LOOKUP(G2249,{0,1,19,30,40,50,60,70},{"null","0-18","19-29","30-39","40-49","50-59","60-69","70+"})</f>
        <v>19-29</v>
      </c>
      <c r="S2249" t="str">
        <f t="shared" si="142"/>
        <v>Fleeing</v>
      </c>
      <c r="T2249" t="str">
        <f t="shared" si="143"/>
        <v>NO</v>
      </c>
    </row>
    <row r="2250" spans="1:20" ht="19" hidden="1" x14ac:dyDescent="0.2">
      <c r="A2250">
        <v>2249</v>
      </c>
      <c r="B2250">
        <v>2501</v>
      </c>
      <c r="C2250" t="s">
        <v>3677</v>
      </c>
      <c r="D2250" s="1">
        <v>42838</v>
      </c>
      <c r="E2250" t="s">
        <v>15</v>
      </c>
      <c r="F2250" t="s">
        <v>16</v>
      </c>
      <c r="G2250">
        <v>57</v>
      </c>
      <c r="H2250" t="s">
        <v>17</v>
      </c>
      <c r="I2250" t="s">
        <v>24</v>
      </c>
      <c r="J2250" t="s">
        <v>3678</v>
      </c>
      <c r="K2250" t="s">
        <v>1184</v>
      </c>
      <c r="L2250" t="b">
        <v>0</v>
      </c>
      <c r="M2250" t="s">
        <v>33</v>
      </c>
      <c r="O2250" t="b">
        <v>0</v>
      </c>
      <c r="P2250" t="str">
        <f t="shared" si="140"/>
        <v>armed</v>
      </c>
      <c r="Q2250" t="str">
        <f t="shared" si="141"/>
        <v>Gun</v>
      </c>
      <c r="R2250" s="8" t="str">
        <f>LOOKUP(G2250,{0,1,19,30,40,50,60,70},{"null","0-18","19-29","30-39","40-49","50-59","60-69","70+"})</f>
        <v>50-59</v>
      </c>
      <c r="S2250" t="str">
        <f t="shared" si="142"/>
        <v>Not Fleeing or Blank</v>
      </c>
      <c r="T2250" t="str">
        <f t="shared" si="143"/>
        <v>NO</v>
      </c>
    </row>
    <row r="2251" spans="1:20" ht="19" hidden="1" x14ac:dyDescent="0.2">
      <c r="A2251">
        <v>2250</v>
      </c>
      <c r="B2251">
        <v>2502</v>
      </c>
      <c r="C2251" t="s">
        <v>3679</v>
      </c>
      <c r="D2251" s="1">
        <v>42839</v>
      </c>
      <c r="E2251" t="s">
        <v>15</v>
      </c>
      <c r="F2251" t="s">
        <v>16</v>
      </c>
      <c r="G2251">
        <v>33</v>
      </c>
      <c r="H2251" t="s">
        <v>17</v>
      </c>
      <c r="I2251" t="s">
        <v>24</v>
      </c>
      <c r="J2251" t="s">
        <v>3680</v>
      </c>
      <c r="K2251" t="s">
        <v>20</v>
      </c>
      <c r="L2251" t="b">
        <v>1</v>
      </c>
      <c r="M2251" t="s">
        <v>33</v>
      </c>
      <c r="N2251" t="s">
        <v>48</v>
      </c>
      <c r="O2251" t="b">
        <v>0</v>
      </c>
      <c r="P2251" t="str">
        <f t="shared" si="140"/>
        <v>armed</v>
      </c>
      <c r="Q2251" t="str">
        <f t="shared" si="141"/>
        <v>Gun</v>
      </c>
      <c r="R2251" s="8" t="str">
        <f>LOOKUP(G2251,{0,1,19,30,40,50,60,70},{"null","0-18","19-29","30-39","40-49","50-59","60-69","70+"})</f>
        <v>30-39</v>
      </c>
      <c r="S2251" t="str">
        <f t="shared" si="142"/>
        <v>Fleeing</v>
      </c>
      <c r="T2251" t="str">
        <f t="shared" si="143"/>
        <v>NO</v>
      </c>
    </row>
    <row r="2252" spans="1:20" ht="19" hidden="1" x14ac:dyDescent="0.2">
      <c r="A2252">
        <v>2251</v>
      </c>
      <c r="B2252">
        <v>2503</v>
      </c>
      <c r="C2252" t="s">
        <v>3681</v>
      </c>
      <c r="D2252" s="1">
        <v>42839</v>
      </c>
      <c r="E2252" t="s">
        <v>15</v>
      </c>
      <c r="F2252" t="s">
        <v>60</v>
      </c>
      <c r="G2252">
        <v>24</v>
      </c>
      <c r="H2252" t="s">
        <v>17</v>
      </c>
      <c r="I2252" t="s">
        <v>192</v>
      </c>
      <c r="J2252" t="s">
        <v>3682</v>
      </c>
      <c r="K2252" t="s">
        <v>889</v>
      </c>
      <c r="L2252" t="b">
        <v>0</v>
      </c>
      <c r="M2252" t="s">
        <v>33</v>
      </c>
      <c r="N2252" t="s">
        <v>22</v>
      </c>
      <c r="O2252" t="b">
        <v>0</v>
      </c>
      <c r="P2252" t="str">
        <f t="shared" si="140"/>
        <v>armed</v>
      </c>
      <c r="Q2252" t="str">
        <f t="shared" si="141"/>
        <v>No Gun</v>
      </c>
      <c r="R2252" s="8" t="str">
        <f>LOOKUP(G2252,{0,1,19,30,40,50,60,70},{"null","0-18","19-29","30-39","40-49","50-59","60-69","70+"})</f>
        <v>19-29</v>
      </c>
      <c r="S2252" t="str">
        <f t="shared" si="142"/>
        <v>Not Fleeing or Blank</v>
      </c>
      <c r="T2252" t="str">
        <f t="shared" si="143"/>
        <v>NO</v>
      </c>
    </row>
    <row r="2253" spans="1:20" ht="19" hidden="1" x14ac:dyDescent="0.2">
      <c r="A2253">
        <v>2252</v>
      </c>
      <c r="B2253">
        <v>2505</v>
      </c>
      <c r="C2253" t="s">
        <v>1709</v>
      </c>
      <c r="D2253" s="1">
        <v>42839</v>
      </c>
      <c r="E2253" t="s">
        <v>15</v>
      </c>
      <c r="F2253" t="s">
        <v>16</v>
      </c>
      <c r="H2253" t="s">
        <v>17</v>
      </c>
      <c r="J2253" t="s">
        <v>2520</v>
      </c>
      <c r="K2253" t="s">
        <v>115</v>
      </c>
      <c r="L2253" t="b">
        <v>1</v>
      </c>
      <c r="M2253" t="s">
        <v>21</v>
      </c>
      <c r="N2253" t="s">
        <v>22</v>
      </c>
      <c r="O2253" t="b">
        <v>0</v>
      </c>
      <c r="P2253" t="str">
        <f t="shared" si="140"/>
        <v>armed</v>
      </c>
      <c r="Q2253" t="str">
        <f t="shared" si="141"/>
        <v>Gun</v>
      </c>
      <c r="R2253" s="8" t="str">
        <f>LOOKUP(G2253,{0,1,19,30,40,50,60,70},{"null","0-18","19-29","30-39","40-49","50-59","60-69","70+"})</f>
        <v>null</v>
      </c>
      <c r="S2253" t="str">
        <f t="shared" si="142"/>
        <v>Not Fleeing or Blank</v>
      </c>
      <c r="T2253" t="str">
        <f t="shared" si="143"/>
        <v>NO</v>
      </c>
    </row>
    <row r="2254" spans="1:20" ht="19" hidden="1" x14ac:dyDescent="0.2">
      <c r="A2254">
        <v>2253</v>
      </c>
      <c r="B2254">
        <v>2506</v>
      </c>
      <c r="C2254" t="s">
        <v>3683</v>
      </c>
      <c r="D2254" s="1">
        <v>42840</v>
      </c>
      <c r="E2254" t="s">
        <v>15</v>
      </c>
      <c r="F2254" t="s">
        <v>16</v>
      </c>
      <c r="G2254">
        <v>33</v>
      </c>
      <c r="H2254" t="s">
        <v>17</v>
      </c>
      <c r="I2254" t="s">
        <v>56</v>
      </c>
      <c r="J2254" t="s">
        <v>3684</v>
      </c>
      <c r="K2254" t="s">
        <v>84</v>
      </c>
      <c r="L2254" t="b">
        <v>0</v>
      </c>
      <c r="M2254" t="s">
        <v>21</v>
      </c>
      <c r="O2254" t="b">
        <v>0</v>
      </c>
      <c r="P2254" t="str">
        <f t="shared" si="140"/>
        <v>armed</v>
      </c>
      <c r="Q2254" t="str">
        <f t="shared" si="141"/>
        <v>Gun</v>
      </c>
      <c r="R2254" s="8" t="str">
        <f>LOOKUP(G2254,{0,1,19,30,40,50,60,70},{"null","0-18","19-29","30-39","40-49","50-59","60-69","70+"})</f>
        <v>30-39</v>
      </c>
      <c r="S2254" t="str">
        <f t="shared" si="142"/>
        <v>Not Fleeing or Blank</v>
      </c>
      <c r="T2254" t="str">
        <f t="shared" si="143"/>
        <v>NO</v>
      </c>
    </row>
    <row r="2255" spans="1:20" ht="19" hidden="1" x14ac:dyDescent="0.2">
      <c r="A2255">
        <v>2254</v>
      </c>
      <c r="B2255">
        <v>2509</v>
      </c>
      <c r="C2255" t="s">
        <v>3685</v>
      </c>
      <c r="D2255" s="1">
        <v>42840</v>
      </c>
      <c r="E2255" t="s">
        <v>15</v>
      </c>
      <c r="F2255" t="s">
        <v>60</v>
      </c>
      <c r="G2255">
        <v>56</v>
      </c>
      <c r="H2255" t="s">
        <v>17</v>
      </c>
      <c r="I2255" t="s">
        <v>24</v>
      </c>
      <c r="J2255" t="s">
        <v>3686</v>
      </c>
      <c r="K2255" t="s">
        <v>37</v>
      </c>
      <c r="L2255" t="b">
        <v>0</v>
      </c>
      <c r="M2255" t="s">
        <v>33</v>
      </c>
      <c r="N2255" t="s">
        <v>22</v>
      </c>
      <c r="O2255" t="b">
        <v>0</v>
      </c>
      <c r="P2255" t="str">
        <f t="shared" si="140"/>
        <v>armed</v>
      </c>
      <c r="Q2255" t="str">
        <f t="shared" si="141"/>
        <v>No Gun</v>
      </c>
      <c r="R2255" s="8" t="str">
        <f>LOOKUP(G2255,{0,1,19,30,40,50,60,70},{"null","0-18","19-29","30-39","40-49","50-59","60-69","70+"})</f>
        <v>50-59</v>
      </c>
      <c r="S2255" t="str">
        <f t="shared" si="142"/>
        <v>Not Fleeing or Blank</v>
      </c>
      <c r="T2255" t="str">
        <f t="shared" si="143"/>
        <v>NO</v>
      </c>
    </row>
    <row r="2256" spans="1:20" ht="19" hidden="1" x14ac:dyDescent="0.2">
      <c r="A2256">
        <v>2255</v>
      </c>
      <c r="B2256">
        <v>2510</v>
      </c>
      <c r="C2256" t="s">
        <v>3687</v>
      </c>
      <c r="D2256" s="1">
        <v>42840</v>
      </c>
      <c r="E2256" t="s">
        <v>15</v>
      </c>
      <c r="F2256" t="s">
        <v>16</v>
      </c>
      <c r="G2256">
        <v>56</v>
      </c>
      <c r="H2256" t="s">
        <v>17</v>
      </c>
      <c r="I2256" t="s">
        <v>24</v>
      </c>
      <c r="J2256" t="s">
        <v>3688</v>
      </c>
      <c r="K2256" t="s">
        <v>67</v>
      </c>
      <c r="L2256" t="b">
        <v>1</v>
      </c>
      <c r="M2256" t="s">
        <v>21</v>
      </c>
      <c r="N2256" t="s">
        <v>22</v>
      </c>
      <c r="O2256" t="b">
        <v>0</v>
      </c>
      <c r="P2256" t="str">
        <f t="shared" si="140"/>
        <v>armed</v>
      </c>
      <c r="Q2256" t="str">
        <f t="shared" si="141"/>
        <v>Gun</v>
      </c>
      <c r="R2256" s="8" t="str">
        <f>LOOKUP(G2256,{0,1,19,30,40,50,60,70},{"null","0-18","19-29","30-39","40-49","50-59","60-69","70+"})</f>
        <v>50-59</v>
      </c>
      <c r="S2256" t="str">
        <f t="shared" si="142"/>
        <v>Not Fleeing or Blank</v>
      </c>
      <c r="T2256" t="str">
        <f t="shared" si="143"/>
        <v>NO</v>
      </c>
    </row>
    <row r="2257" spans="1:20" ht="19" hidden="1" x14ac:dyDescent="0.2">
      <c r="A2257">
        <v>2256</v>
      </c>
      <c r="B2257">
        <v>2520</v>
      </c>
      <c r="C2257" t="s">
        <v>3689</v>
      </c>
      <c r="D2257" s="1">
        <v>42840</v>
      </c>
      <c r="E2257" t="s">
        <v>15</v>
      </c>
      <c r="F2257" t="s">
        <v>29</v>
      </c>
      <c r="G2257">
        <v>16</v>
      </c>
      <c r="H2257" t="s">
        <v>17</v>
      </c>
      <c r="I2257" t="s">
        <v>30</v>
      </c>
      <c r="J2257" t="s">
        <v>924</v>
      </c>
      <c r="K2257" t="s">
        <v>37</v>
      </c>
      <c r="L2257" t="b">
        <v>0</v>
      </c>
      <c r="M2257" t="s">
        <v>33</v>
      </c>
      <c r="N2257" t="s">
        <v>73</v>
      </c>
      <c r="O2257" t="b">
        <v>1</v>
      </c>
      <c r="P2257" t="str">
        <f t="shared" si="140"/>
        <v>unarmed or undetermined or null</v>
      </c>
      <c r="Q2257" t="str">
        <f t="shared" si="141"/>
        <v>No Gun</v>
      </c>
      <c r="R2257" s="8" t="str">
        <f>LOOKUP(G2257,{0,1,19,30,40,50,60,70},{"null","0-18","19-29","30-39","40-49","50-59","60-69","70+"})</f>
        <v>0-18</v>
      </c>
      <c r="S2257" t="str">
        <f t="shared" si="142"/>
        <v>Fleeing</v>
      </c>
      <c r="T2257" t="str">
        <f t="shared" si="143"/>
        <v>NO</v>
      </c>
    </row>
    <row r="2258" spans="1:20" ht="19" hidden="1" x14ac:dyDescent="0.2">
      <c r="A2258">
        <v>2257</v>
      </c>
      <c r="B2258">
        <v>2508</v>
      </c>
      <c r="C2258" t="s">
        <v>3690</v>
      </c>
      <c r="D2258" s="1">
        <v>42841</v>
      </c>
      <c r="E2258" t="s">
        <v>15</v>
      </c>
      <c r="F2258" t="s">
        <v>16</v>
      </c>
      <c r="G2258">
        <v>47</v>
      </c>
      <c r="H2258" t="s">
        <v>17</v>
      </c>
      <c r="I2258" t="s">
        <v>24</v>
      </c>
      <c r="J2258" t="s">
        <v>3691</v>
      </c>
      <c r="K2258" t="s">
        <v>106</v>
      </c>
      <c r="L2258" t="b">
        <v>0</v>
      </c>
      <c r="M2258" t="s">
        <v>33</v>
      </c>
      <c r="N2258" t="s">
        <v>22</v>
      </c>
      <c r="O2258" t="b">
        <v>0</v>
      </c>
      <c r="P2258" t="str">
        <f t="shared" si="140"/>
        <v>armed</v>
      </c>
      <c r="Q2258" t="str">
        <f t="shared" si="141"/>
        <v>Gun</v>
      </c>
      <c r="R2258" s="8" t="str">
        <f>LOOKUP(G2258,{0,1,19,30,40,50,60,70},{"null","0-18","19-29","30-39","40-49","50-59","60-69","70+"})</f>
        <v>40-49</v>
      </c>
      <c r="S2258" t="str">
        <f t="shared" si="142"/>
        <v>Not Fleeing or Blank</v>
      </c>
      <c r="T2258" t="str">
        <f t="shared" si="143"/>
        <v>NO</v>
      </c>
    </row>
    <row r="2259" spans="1:20" ht="19" hidden="1" x14ac:dyDescent="0.2">
      <c r="A2259">
        <v>2258</v>
      </c>
      <c r="B2259">
        <v>2713</v>
      </c>
      <c r="C2259" t="s">
        <v>3692</v>
      </c>
      <c r="D2259" s="1">
        <v>42842</v>
      </c>
      <c r="E2259" t="s">
        <v>15</v>
      </c>
      <c r="G2259">
        <v>33</v>
      </c>
      <c r="H2259" t="s">
        <v>17</v>
      </c>
      <c r="I2259" t="s">
        <v>24</v>
      </c>
      <c r="J2259" t="s">
        <v>3693</v>
      </c>
      <c r="K2259" t="s">
        <v>242</v>
      </c>
      <c r="L2259" t="b">
        <v>0</v>
      </c>
      <c r="M2259" t="s">
        <v>33</v>
      </c>
      <c r="N2259" t="s">
        <v>48</v>
      </c>
      <c r="O2259" t="b">
        <v>0</v>
      </c>
      <c r="P2259" t="str">
        <f t="shared" si="140"/>
        <v>unarmed or undetermined or null</v>
      </c>
      <c r="Q2259" t="str">
        <f t="shared" si="141"/>
        <v>No Gun</v>
      </c>
      <c r="R2259" s="8" t="str">
        <f>LOOKUP(G2259,{0,1,19,30,40,50,60,70},{"null","0-18","19-29","30-39","40-49","50-59","60-69","70+"})</f>
        <v>30-39</v>
      </c>
      <c r="S2259" t="str">
        <f t="shared" si="142"/>
        <v>Fleeing</v>
      </c>
      <c r="T2259" t="str">
        <f t="shared" si="143"/>
        <v>NO</v>
      </c>
    </row>
    <row r="2260" spans="1:20" ht="19" hidden="1" x14ac:dyDescent="0.2">
      <c r="A2260">
        <v>2259</v>
      </c>
      <c r="B2260">
        <v>2511</v>
      </c>
      <c r="C2260" t="s">
        <v>3694</v>
      </c>
      <c r="D2260" s="1">
        <v>42843</v>
      </c>
      <c r="E2260" t="s">
        <v>15</v>
      </c>
      <c r="G2260">
        <v>32</v>
      </c>
      <c r="H2260" t="s">
        <v>17</v>
      </c>
      <c r="I2260" t="s">
        <v>24</v>
      </c>
      <c r="J2260" t="s">
        <v>3695</v>
      </c>
      <c r="K2260" t="s">
        <v>447</v>
      </c>
      <c r="L2260" t="b">
        <v>0</v>
      </c>
      <c r="M2260" t="s">
        <v>21</v>
      </c>
      <c r="N2260" t="s">
        <v>48</v>
      </c>
      <c r="O2260" t="b">
        <v>0</v>
      </c>
      <c r="P2260" t="str">
        <f t="shared" si="140"/>
        <v>unarmed or undetermined or null</v>
      </c>
      <c r="Q2260" t="str">
        <f t="shared" si="141"/>
        <v>No Gun</v>
      </c>
      <c r="R2260" s="8" t="str">
        <f>LOOKUP(G2260,{0,1,19,30,40,50,60,70},{"null","0-18","19-29","30-39","40-49","50-59","60-69","70+"})</f>
        <v>30-39</v>
      </c>
      <c r="S2260" t="str">
        <f t="shared" si="142"/>
        <v>Fleeing</v>
      </c>
      <c r="T2260" t="str">
        <f t="shared" si="143"/>
        <v>NO</v>
      </c>
    </row>
    <row r="2261" spans="1:20" ht="19" x14ac:dyDescent="0.2">
      <c r="A2261">
        <v>2260</v>
      </c>
      <c r="B2261">
        <v>2514</v>
      </c>
      <c r="C2261" t="s">
        <v>3696</v>
      </c>
      <c r="D2261" s="1">
        <v>42844</v>
      </c>
      <c r="E2261" t="s">
        <v>15</v>
      </c>
      <c r="F2261" t="s">
        <v>16</v>
      </c>
      <c r="G2261">
        <v>21</v>
      </c>
      <c r="H2261" t="s">
        <v>17</v>
      </c>
      <c r="I2261" t="s">
        <v>56</v>
      </c>
      <c r="J2261" t="s">
        <v>514</v>
      </c>
      <c r="K2261" t="s">
        <v>401</v>
      </c>
      <c r="L2261" t="b">
        <v>0</v>
      </c>
      <c r="M2261" t="s">
        <v>21</v>
      </c>
      <c r="N2261" t="s">
        <v>442</v>
      </c>
      <c r="O2261" t="b">
        <v>1</v>
      </c>
      <c r="P2261" t="str">
        <f t="shared" si="140"/>
        <v>armed</v>
      </c>
      <c r="Q2261" t="str">
        <f t="shared" si="141"/>
        <v>Gun</v>
      </c>
      <c r="R2261" s="8" t="str">
        <f>LOOKUP(G2261,{0,1,19,30,40,50,60,70},{"null","0-18","19-29","30-39","40-49","50-59","60-69","70+"})</f>
        <v>19-29</v>
      </c>
      <c r="S2261" t="str">
        <f t="shared" si="142"/>
        <v>Fleeing</v>
      </c>
      <c r="T2261" t="str">
        <f t="shared" si="143"/>
        <v>YES</v>
      </c>
    </row>
    <row r="2262" spans="1:20" ht="19" hidden="1" x14ac:dyDescent="0.2">
      <c r="A2262">
        <v>2261</v>
      </c>
      <c r="B2262">
        <v>2513</v>
      </c>
      <c r="C2262" t="s">
        <v>3697</v>
      </c>
      <c r="D2262" s="1">
        <v>42845</v>
      </c>
      <c r="E2262" t="s">
        <v>15</v>
      </c>
      <c r="F2262" t="s">
        <v>16</v>
      </c>
      <c r="G2262">
        <v>64</v>
      </c>
      <c r="H2262" t="s">
        <v>17</v>
      </c>
      <c r="I2262" t="s">
        <v>24</v>
      </c>
      <c r="J2262" t="s">
        <v>3698</v>
      </c>
      <c r="K2262" t="s">
        <v>44</v>
      </c>
      <c r="L2262" t="b">
        <v>1</v>
      </c>
      <c r="M2262" t="s">
        <v>21</v>
      </c>
      <c r="N2262" t="s">
        <v>22</v>
      </c>
      <c r="O2262" t="b">
        <v>0</v>
      </c>
      <c r="P2262" t="str">
        <f t="shared" si="140"/>
        <v>armed</v>
      </c>
      <c r="Q2262" t="str">
        <f t="shared" si="141"/>
        <v>Gun</v>
      </c>
      <c r="R2262" s="8" t="str">
        <f>LOOKUP(G2262,{0,1,19,30,40,50,60,70},{"null","0-18","19-29","30-39","40-49","50-59","60-69","70+"})</f>
        <v>60-69</v>
      </c>
      <c r="S2262" t="str">
        <f t="shared" si="142"/>
        <v>Not Fleeing or Blank</v>
      </c>
      <c r="T2262" t="str">
        <f t="shared" si="143"/>
        <v>NO</v>
      </c>
    </row>
    <row r="2263" spans="1:20" ht="19" hidden="1" x14ac:dyDescent="0.2">
      <c r="A2263">
        <v>2262</v>
      </c>
      <c r="B2263">
        <v>2515</v>
      </c>
      <c r="C2263" t="s">
        <v>3699</v>
      </c>
      <c r="D2263" s="1">
        <v>42845</v>
      </c>
      <c r="E2263" t="s">
        <v>15</v>
      </c>
      <c r="F2263" t="s">
        <v>16</v>
      </c>
      <c r="G2263">
        <v>19</v>
      </c>
      <c r="H2263" t="s">
        <v>17</v>
      </c>
      <c r="I2263" t="s">
        <v>56</v>
      </c>
      <c r="J2263" t="s">
        <v>1039</v>
      </c>
      <c r="K2263" t="s">
        <v>20</v>
      </c>
      <c r="L2263" t="b">
        <v>0</v>
      </c>
      <c r="M2263" t="s">
        <v>21</v>
      </c>
      <c r="O2263" t="b">
        <v>0</v>
      </c>
      <c r="P2263" t="str">
        <f t="shared" si="140"/>
        <v>armed</v>
      </c>
      <c r="Q2263" t="str">
        <f t="shared" si="141"/>
        <v>Gun</v>
      </c>
      <c r="R2263" s="8" t="str">
        <f>LOOKUP(G2263,{0,1,19,30,40,50,60,70},{"null","0-18","19-29","30-39","40-49","50-59","60-69","70+"})</f>
        <v>19-29</v>
      </c>
      <c r="S2263" t="str">
        <f t="shared" si="142"/>
        <v>Not Fleeing or Blank</v>
      </c>
      <c r="T2263" t="str">
        <f t="shared" si="143"/>
        <v>NO</v>
      </c>
    </row>
    <row r="2264" spans="1:20" ht="19" hidden="1" x14ac:dyDescent="0.2">
      <c r="A2264">
        <v>2263</v>
      </c>
      <c r="B2264">
        <v>2516</v>
      </c>
      <c r="C2264" t="s">
        <v>3700</v>
      </c>
      <c r="D2264" s="1">
        <v>42845</v>
      </c>
      <c r="E2264" t="s">
        <v>28</v>
      </c>
      <c r="F2264" t="s">
        <v>60</v>
      </c>
      <c r="G2264">
        <v>55</v>
      </c>
      <c r="H2264" t="s">
        <v>17</v>
      </c>
      <c r="I2264" t="s">
        <v>30</v>
      </c>
      <c r="J2264" t="s">
        <v>444</v>
      </c>
      <c r="K2264" t="s">
        <v>64</v>
      </c>
      <c r="L2264" t="b">
        <v>0</v>
      </c>
      <c r="M2264" t="s">
        <v>33</v>
      </c>
      <c r="O2264" t="b">
        <v>0</v>
      </c>
      <c r="P2264" t="str">
        <f t="shared" si="140"/>
        <v>armed</v>
      </c>
      <c r="Q2264" t="str">
        <f t="shared" si="141"/>
        <v>No Gun</v>
      </c>
      <c r="R2264" s="8" t="str">
        <f>LOOKUP(G2264,{0,1,19,30,40,50,60,70},{"null","0-18","19-29","30-39","40-49","50-59","60-69","70+"})</f>
        <v>50-59</v>
      </c>
      <c r="S2264" t="str">
        <f t="shared" si="142"/>
        <v>Not Fleeing or Blank</v>
      </c>
      <c r="T2264" t="str">
        <f t="shared" si="143"/>
        <v>NO</v>
      </c>
    </row>
    <row r="2265" spans="1:20" ht="19" hidden="1" x14ac:dyDescent="0.2">
      <c r="A2265">
        <v>2264</v>
      </c>
      <c r="B2265">
        <v>2517</v>
      </c>
      <c r="C2265" t="s">
        <v>3701</v>
      </c>
      <c r="D2265" s="1">
        <v>42845</v>
      </c>
      <c r="E2265" t="s">
        <v>15</v>
      </c>
      <c r="F2265" t="s">
        <v>16</v>
      </c>
      <c r="G2265">
        <v>26</v>
      </c>
      <c r="H2265" t="s">
        <v>17</v>
      </c>
      <c r="I2265" t="s">
        <v>30</v>
      </c>
      <c r="J2265" t="s">
        <v>2497</v>
      </c>
      <c r="K2265" t="s">
        <v>361</v>
      </c>
      <c r="L2265" t="b">
        <v>0</v>
      </c>
      <c r="M2265" t="s">
        <v>21</v>
      </c>
      <c r="N2265" t="s">
        <v>22</v>
      </c>
      <c r="O2265" t="b">
        <v>0</v>
      </c>
      <c r="P2265" t="str">
        <f t="shared" si="140"/>
        <v>armed</v>
      </c>
      <c r="Q2265" t="str">
        <f t="shared" si="141"/>
        <v>Gun</v>
      </c>
      <c r="R2265" s="8" t="str">
        <f>LOOKUP(G2265,{0,1,19,30,40,50,60,70},{"null","0-18","19-29","30-39","40-49","50-59","60-69","70+"})</f>
        <v>19-29</v>
      </c>
      <c r="S2265" t="str">
        <f t="shared" si="142"/>
        <v>Not Fleeing or Blank</v>
      </c>
      <c r="T2265" t="str">
        <f t="shared" si="143"/>
        <v>NO</v>
      </c>
    </row>
    <row r="2266" spans="1:20" ht="19" hidden="1" x14ac:dyDescent="0.2">
      <c r="A2266">
        <v>2265</v>
      </c>
      <c r="B2266">
        <v>2518</v>
      </c>
      <c r="C2266" t="s">
        <v>3702</v>
      </c>
      <c r="D2266" s="1">
        <v>42845</v>
      </c>
      <c r="E2266" t="s">
        <v>15</v>
      </c>
      <c r="G2266">
        <v>25</v>
      </c>
      <c r="H2266" t="s">
        <v>17</v>
      </c>
      <c r="I2266" t="s">
        <v>30</v>
      </c>
      <c r="J2266" t="s">
        <v>467</v>
      </c>
      <c r="K2266" t="s">
        <v>47</v>
      </c>
      <c r="L2266" t="b">
        <v>0</v>
      </c>
      <c r="M2266" t="s">
        <v>33</v>
      </c>
      <c r="N2266" t="s">
        <v>48</v>
      </c>
      <c r="O2266" t="b">
        <v>0</v>
      </c>
      <c r="P2266" t="str">
        <f t="shared" si="140"/>
        <v>unarmed or undetermined or null</v>
      </c>
      <c r="Q2266" t="str">
        <f t="shared" si="141"/>
        <v>No Gun</v>
      </c>
      <c r="R2266" s="8" t="str">
        <f>LOOKUP(G2266,{0,1,19,30,40,50,60,70},{"null","0-18","19-29","30-39","40-49","50-59","60-69","70+"})</f>
        <v>19-29</v>
      </c>
      <c r="S2266" t="str">
        <f t="shared" si="142"/>
        <v>Fleeing</v>
      </c>
      <c r="T2266" t="str">
        <f t="shared" si="143"/>
        <v>NO</v>
      </c>
    </row>
    <row r="2267" spans="1:20" ht="19" hidden="1" x14ac:dyDescent="0.2">
      <c r="A2267">
        <v>2266</v>
      </c>
      <c r="B2267">
        <v>2525</v>
      </c>
      <c r="C2267" t="s">
        <v>3703</v>
      </c>
      <c r="D2267" s="1">
        <v>42845</v>
      </c>
      <c r="E2267" t="s">
        <v>15</v>
      </c>
      <c r="F2267" t="s">
        <v>29</v>
      </c>
      <c r="G2267">
        <v>17</v>
      </c>
      <c r="H2267" t="s">
        <v>52</v>
      </c>
      <c r="I2267" t="s">
        <v>24</v>
      </c>
      <c r="J2267" t="s">
        <v>467</v>
      </c>
      <c r="K2267" t="s">
        <v>47</v>
      </c>
      <c r="L2267" t="b">
        <v>0</v>
      </c>
      <c r="M2267" t="s">
        <v>33</v>
      </c>
      <c r="N2267" t="s">
        <v>48</v>
      </c>
      <c r="O2267" t="b">
        <v>0</v>
      </c>
      <c r="P2267" t="str">
        <f t="shared" si="140"/>
        <v>unarmed or undetermined or null</v>
      </c>
      <c r="Q2267" t="str">
        <f t="shared" si="141"/>
        <v>No Gun</v>
      </c>
      <c r="R2267" s="8" t="str">
        <f>LOOKUP(G2267,{0,1,19,30,40,50,60,70},{"null","0-18","19-29","30-39","40-49","50-59","60-69","70+"})</f>
        <v>0-18</v>
      </c>
      <c r="S2267" t="str">
        <f t="shared" si="142"/>
        <v>Fleeing</v>
      </c>
      <c r="T2267" t="str">
        <f t="shared" si="143"/>
        <v>NO</v>
      </c>
    </row>
    <row r="2268" spans="1:20" ht="19" hidden="1" x14ac:dyDescent="0.2">
      <c r="A2268">
        <v>2267</v>
      </c>
      <c r="B2268">
        <v>2519</v>
      </c>
      <c r="C2268" t="s">
        <v>3704</v>
      </c>
      <c r="D2268" s="1">
        <v>42846</v>
      </c>
      <c r="E2268" t="s">
        <v>15</v>
      </c>
      <c r="F2268" t="s">
        <v>16</v>
      </c>
      <c r="G2268">
        <v>25</v>
      </c>
      <c r="H2268" t="s">
        <v>17</v>
      </c>
      <c r="I2268" t="s">
        <v>24</v>
      </c>
      <c r="J2268" t="s">
        <v>3705</v>
      </c>
      <c r="K2268" t="s">
        <v>26</v>
      </c>
      <c r="L2268" t="b">
        <v>1</v>
      </c>
      <c r="M2268" t="s">
        <v>33</v>
      </c>
      <c r="N2268" t="s">
        <v>22</v>
      </c>
      <c r="O2268" t="b">
        <v>0</v>
      </c>
      <c r="P2268" t="str">
        <f t="shared" si="140"/>
        <v>armed</v>
      </c>
      <c r="Q2268" t="str">
        <f t="shared" si="141"/>
        <v>Gun</v>
      </c>
      <c r="R2268" s="8" t="str">
        <f>LOOKUP(G2268,{0,1,19,30,40,50,60,70},{"null","0-18","19-29","30-39","40-49","50-59","60-69","70+"})</f>
        <v>19-29</v>
      </c>
      <c r="S2268" t="str">
        <f t="shared" si="142"/>
        <v>Not Fleeing or Blank</v>
      </c>
      <c r="T2268" t="str">
        <f t="shared" si="143"/>
        <v>NO</v>
      </c>
    </row>
    <row r="2269" spans="1:20" ht="19" hidden="1" x14ac:dyDescent="0.2">
      <c r="A2269">
        <v>2268</v>
      </c>
      <c r="B2269">
        <v>2521</v>
      </c>
      <c r="C2269" t="s">
        <v>3706</v>
      </c>
      <c r="D2269" s="1">
        <v>42847</v>
      </c>
      <c r="E2269" t="s">
        <v>15</v>
      </c>
      <c r="F2269" t="s">
        <v>2635</v>
      </c>
      <c r="G2269">
        <v>43</v>
      </c>
      <c r="H2269" t="s">
        <v>17</v>
      </c>
      <c r="I2269" t="s">
        <v>18</v>
      </c>
      <c r="J2269" t="s">
        <v>3707</v>
      </c>
      <c r="K2269" t="s">
        <v>37</v>
      </c>
      <c r="L2269" t="b">
        <v>0</v>
      </c>
      <c r="M2269" t="s">
        <v>21</v>
      </c>
      <c r="N2269" t="s">
        <v>73</v>
      </c>
      <c r="O2269" t="b">
        <v>0</v>
      </c>
      <c r="P2269" t="str">
        <f t="shared" si="140"/>
        <v>armed</v>
      </c>
      <c r="Q2269" t="str">
        <f t="shared" si="141"/>
        <v>Gun</v>
      </c>
      <c r="R2269" s="8" t="str">
        <f>LOOKUP(G2269,{0,1,19,30,40,50,60,70},{"null","0-18","19-29","30-39","40-49","50-59","60-69","70+"})</f>
        <v>40-49</v>
      </c>
      <c r="S2269" t="str">
        <f t="shared" si="142"/>
        <v>Fleeing</v>
      </c>
      <c r="T2269" t="str">
        <f t="shared" si="143"/>
        <v>NO</v>
      </c>
    </row>
    <row r="2270" spans="1:20" ht="19" hidden="1" x14ac:dyDescent="0.2">
      <c r="A2270">
        <v>2269</v>
      </c>
      <c r="B2270">
        <v>2522</v>
      </c>
      <c r="C2270" t="s">
        <v>3708</v>
      </c>
      <c r="D2270" s="1">
        <v>42847</v>
      </c>
      <c r="E2270" t="s">
        <v>15</v>
      </c>
      <c r="G2270">
        <v>39</v>
      </c>
      <c r="H2270" t="s">
        <v>17</v>
      </c>
      <c r="I2270" t="s">
        <v>56</v>
      </c>
      <c r="J2270" t="s">
        <v>739</v>
      </c>
      <c r="K2270" t="s">
        <v>122</v>
      </c>
      <c r="L2270" t="b">
        <v>1</v>
      </c>
      <c r="M2270" t="s">
        <v>33</v>
      </c>
      <c r="N2270" t="s">
        <v>22</v>
      </c>
      <c r="O2270" t="b">
        <v>0</v>
      </c>
      <c r="P2270" t="str">
        <f t="shared" si="140"/>
        <v>unarmed or undetermined or null</v>
      </c>
      <c r="Q2270" t="str">
        <f t="shared" si="141"/>
        <v>No Gun</v>
      </c>
      <c r="R2270" s="8" t="str">
        <f>LOOKUP(G2270,{0,1,19,30,40,50,60,70},{"null","0-18","19-29","30-39","40-49","50-59","60-69","70+"})</f>
        <v>30-39</v>
      </c>
      <c r="S2270" t="str">
        <f t="shared" si="142"/>
        <v>Not Fleeing or Blank</v>
      </c>
      <c r="T2270" t="str">
        <f t="shared" si="143"/>
        <v>NO</v>
      </c>
    </row>
    <row r="2271" spans="1:20" ht="19" hidden="1" x14ac:dyDescent="0.2">
      <c r="A2271">
        <v>2270</v>
      </c>
      <c r="B2271">
        <v>2523</v>
      </c>
      <c r="C2271" t="s">
        <v>3709</v>
      </c>
      <c r="D2271" s="1">
        <v>42847</v>
      </c>
      <c r="E2271" t="s">
        <v>15</v>
      </c>
      <c r="F2271" t="s">
        <v>60</v>
      </c>
      <c r="G2271">
        <v>24</v>
      </c>
      <c r="H2271" t="s">
        <v>17</v>
      </c>
      <c r="I2271" t="s">
        <v>24</v>
      </c>
      <c r="J2271" t="s">
        <v>545</v>
      </c>
      <c r="K2271" t="s">
        <v>67</v>
      </c>
      <c r="L2271" t="b">
        <v>1</v>
      </c>
      <c r="M2271" t="s">
        <v>33</v>
      </c>
      <c r="N2271" t="s">
        <v>22</v>
      </c>
      <c r="O2271" t="b">
        <v>0</v>
      </c>
      <c r="P2271" t="str">
        <f t="shared" si="140"/>
        <v>armed</v>
      </c>
      <c r="Q2271" t="str">
        <f t="shared" si="141"/>
        <v>No Gun</v>
      </c>
      <c r="R2271" s="8" t="str">
        <f>LOOKUP(G2271,{0,1,19,30,40,50,60,70},{"null","0-18","19-29","30-39","40-49","50-59","60-69","70+"})</f>
        <v>19-29</v>
      </c>
      <c r="S2271" t="str">
        <f t="shared" si="142"/>
        <v>Not Fleeing or Blank</v>
      </c>
      <c r="T2271" t="str">
        <f t="shared" si="143"/>
        <v>NO</v>
      </c>
    </row>
    <row r="2272" spans="1:20" ht="19" hidden="1" x14ac:dyDescent="0.2">
      <c r="A2272">
        <v>2271</v>
      </c>
      <c r="B2272">
        <v>2526</v>
      </c>
      <c r="C2272" t="s">
        <v>3710</v>
      </c>
      <c r="D2272" s="1">
        <v>42848</v>
      </c>
      <c r="E2272" t="s">
        <v>15</v>
      </c>
      <c r="F2272" t="s">
        <v>16</v>
      </c>
      <c r="G2272">
        <v>70</v>
      </c>
      <c r="H2272" t="s">
        <v>17</v>
      </c>
      <c r="I2272" t="s">
        <v>24</v>
      </c>
      <c r="J2272" t="s">
        <v>1271</v>
      </c>
      <c r="K2272" t="s">
        <v>47</v>
      </c>
      <c r="L2272" t="b">
        <v>0</v>
      </c>
      <c r="M2272" t="s">
        <v>21</v>
      </c>
      <c r="N2272" t="s">
        <v>22</v>
      </c>
      <c r="O2272" t="b">
        <v>0</v>
      </c>
      <c r="P2272" t="str">
        <f t="shared" si="140"/>
        <v>armed</v>
      </c>
      <c r="Q2272" t="str">
        <f t="shared" si="141"/>
        <v>Gun</v>
      </c>
      <c r="R2272" s="8" t="str">
        <f>LOOKUP(G2272,{0,1,19,30,40,50,60,70},{"null","0-18","19-29","30-39","40-49","50-59","60-69","70+"})</f>
        <v>70+</v>
      </c>
      <c r="S2272" t="str">
        <f t="shared" si="142"/>
        <v>Not Fleeing or Blank</v>
      </c>
      <c r="T2272" t="str">
        <f t="shared" si="143"/>
        <v>NO</v>
      </c>
    </row>
    <row r="2273" spans="1:20" ht="19" hidden="1" x14ac:dyDescent="0.2">
      <c r="A2273">
        <v>2272</v>
      </c>
      <c r="B2273">
        <v>2714</v>
      </c>
      <c r="C2273" t="s">
        <v>3711</v>
      </c>
      <c r="D2273" s="1">
        <v>42849</v>
      </c>
      <c r="E2273" t="s">
        <v>15</v>
      </c>
      <c r="F2273" t="s">
        <v>16</v>
      </c>
      <c r="G2273">
        <v>15</v>
      </c>
      <c r="H2273" t="s">
        <v>17</v>
      </c>
      <c r="I2273" t="s">
        <v>56</v>
      </c>
      <c r="J2273" t="s">
        <v>2927</v>
      </c>
      <c r="K2273" t="s">
        <v>64</v>
      </c>
      <c r="L2273" t="b">
        <v>0</v>
      </c>
      <c r="M2273" t="s">
        <v>21</v>
      </c>
      <c r="N2273" t="s">
        <v>22</v>
      </c>
      <c r="O2273" t="b">
        <v>0</v>
      </c>
      <c r="P2273" t="str">
        <f t="shared" si="140"/>
        <v>armed</v>
      </c>
      <c r="Q2273" t="str">
        <f t="shared" si="141"/>
        <v>Gun</v>
      </c>
      <c r="R2273" s="8" t="str">
        <f>LOOKUP(G2273,{0,1,19,30,40,50,60,70},{"null","0-18","19-29","30-39","40-49","50-59","60-69","70+"})</f>
        <v>0-18</v>
      </c>
      <c r="S2273" t="str">
        <f t="shared" si="142"/>
        <v>Not Fleeing or Blank</v>
      </c>
      <c r="T2273" t="str">
        <f t="shared" si="143"/>
        <v>NO</v>
      </c>
    </row>
    <row r="2274" spans="1:20" ht="19" hidden="1" x14ac:dyDescent="0.2">
      <c r="A2274">
        <v>2273</v>
      </c>
      <c r="B2274">
        <v>2524</v>
      </c>
      <c r="C2274" t="s">
        <v>3712</v>
      </c>
      <c r="D2274" s="1">
        <v>42849</v>
      </c>
      <c r="E2274" t="s">
        <v>15</v>
      </c>
      <c r="F2274" t="s">
        <v>16</v>
      </c>
      <c r="G2274">
        <v>79</v>
      </c>
      <c r="H2274" t="s">
        <v>17</v>
      </c>
      <c r="I2274" t="s">
        <v>24</v>
      </c>
      <c r="J2274" t="s">
        <v>3713</v>
      </c>
      <c r="K2274" t="s">
        <v>58</v>
      </c>
      <c r="L2274" t="b">
        <v>1</v>
      </c>
      <c r="M2274" t="s">
        <v>21</v>
      </c>
      <c r="N2274" t="s">
        <v>22</v>
      </c>
      <c r="O2274" t="b">
        <v>0</v>
      </c>
      <c r="P2274" t="str">
        <f t="shared" si="140"/>
        <v>armed</v>
      </c>
      <c r="Q2274" t="str">
        <f t="shared" si="141"/>
        <v>Gun</v>
      </c>
      <c r="R2274" s="8" t="str">
        <f>LOOKUP(G2274,{0,1,19,30,40,50,60,70},{"null","0-18","19-29","30-39","40-49","50-59","60-69","70+"})</f>
        <v>70+</v>
      </c>
      <c r="S2274" t="str">
        <f t="shared" si="142"/>
        <v>Not Fleeing or Blank</v>
      </c>
      <c r="T2274" t="str">
        <f t="shared" si="143"/>
        <v>NO</v>
      </c>
    </row>
    <row r="2275" spans="1:20" ht="19" x14ac:dyDescent="0.2">
      <c r="A2275">
        <v>2274</v>
      </c>
      <c r="B2275">
        <v>2527</v>
      </c>
      <c r="C2275" t="s">
        <v>3714</v>
      </c>
      <c r="D2275" s="1">
        <v>42849</v>
      </c>
      <c r="E2275" t="s">
        <v>15</v>
      </c>
      <c r="F2275" t="s">
        <v>16</v>
      </c>
      <c r="G2275">
        <v>16</v>
      </c>
      <c r="H2275" t="s">
        <v>17</v>
      </c>
      <c r="I2275" t="s">
        <v>56</v>
      </c>
      <c r="J2275" t="s">
        <v>214</v>
      </c>
      <c r="K2275" t="s">
        <v>64</v>
      </c>
      <c r="L2275" t="b">
        <v>0</v>
      </c>
      <c r="M2275" t="s">
        <v>33</v>
      </c>
      <c r="N2275" t="s">
        <v>73</v>
      </c>
      <c r="O2275" t="b">
        <v>1</v>
      </c>
      <c r="P2275" t="str">
        <f t="shared" si="140"/>
        <v>armed</v>
      </c>
      <c r="Q2275" t="str">
        <f t="shared" si="141"/>
        <v>Gun</v>
      </c>
      <c r="R2275" s="8" t="str">
        <f>LOOKUP(G2275,{0,1,19,30,40,50,60,70},{"null","0-18","19-29","30-39","40-49","50-59","60-69","70+"})</f>
        <v>0-18</v>
      </c>
      <c r="S2275" t="str">
        <f t="shared" si="142"/>
        <v>Fleeing</v>
      </c>
      <c r="T2275" t="str">
        <f t="shared" si="143"/>
        <v>YES</v>
      </c>
    </row>
    <row r="2276" spans="1:20" ht="19" hidden="1" x14ac:dyDescent="0.2">
      <c r="A2276">
        <v>2275</v>
      </c>
      <c r="B2276">
        <v>2531</v>
      </c>
      <c r="C2276" t="s">
        <v>3715</v>
      </c>
      <c r="D2276" s="1">
        <v>42849</v>
      </c>
      <c r="E2276" t="s">
        <v>15</v>
      </c>
      <c r="F2276" t="s">
        <v>29</v>
      </c>
      <c r="G2276">
        <v>35</v>
      </c>
      <c r="H2276" t="s">
        <v>17</v>
      </c>
      <c r="I2276" t="s">
        <v>24</v>
      </c>
      <c r="J2276" t="s">
        <v>3716</v>
      </c>
      <c r="K2276" t="s">
        <v>26</v>
      </c>
      <c r="L2276" t="b">
        <v>0</v>
      </c>
      <c r="M2276" t="s">
        <v>21</v>
      </c>
      <c r="N2276" t="s">
        <v>22</v>
      </c>
      <c r="O2276" t="b">
        <v>0</v>
      </c>
      <c r="P2276" t="str">
        <f t="shared" si="140"/>
        <v>unarmed or undetermined or null</v>
      </c>
      <c r="Q2276" t="str">
        <f t="shared" si="141"/>
        <v>No Gun</v>
      </c>
      <c r="R2276" s="8" t="str">
        <f>LOOKUP(G2276,{0,1,19,30,40,50,60,70},{"null","0-18","19-29","30-39","40-49","50-59","60-69","70+"})</f>
        <v>30-39</v>
      </c>
      <c r="S2276" t="str">
        <f t="shared" si="142"/>
        <v>Not Fleeing or Blank</v>
      </c>
      <c r="T2276" t="str">
        <f t="shared" si="143"/>
        <v>NO</v>
      </c>
    </row>
    <row r="2277" spans="1:20" ht="19" x14ac:dyDescent="0.2">
      <c r="A2277">
        <v>2276</v>
      </c>
      <c r="B2277">
        <v>2528</v>
      </c>
      <c r="C2277" t="s">
        <v>3717</v>
      </c>
      <c r="D2277" s="1">
        <v>42850</v>
      </c>
      <c r="E2277" t="s">
        <v>15</v>
      </c>
      <c r="F2277" t="s">
        <v>16</v>
      </c>
      <c r="G2277">
        <v>23</v>
      </c>
      <c r="H2277" t="s">
        <v>17</v>
      </c>
      <c r="I2277" t="s">
        <v>56</v>
      </c>
      <c r="J2277" t="s">
        <v>1941</v>
      </c>
      <c r="K2277" t="s">
        <v>115</v>
      </c>
      <c r="L2277" t="b">
        <v>0</v>
      </c>
      <c r="M2277" t="s">
        <v>33</v>
      </c>
      <c r="N2277" t="s">
        <v>48</v>
      </c>
      <c r="O2277" t="b">
        <v>0</v>
      </c>
      <c r="P2277" t="str">
        <f t="shared" si="140"/>
        <v>armed</v>
      </c>
      <c r="Q2277" t="str">
        <f t="shared" si="141"/>
        <v>Gun</v>
      </c>
      <c r="R2277" s="8" t="str">
        <f>LOOKUP(G2277,{0,1,19,30,40,50,60,70},{"null","0-18","19-29","30-39","40-49","50-59","60-69","70+"})</f>
        <v>19-29</v>
      </c>
      <c r="S2277" t="str">
        <f t="shared" si="142"/>
        <v>Fleeing</v>
      </c>
      <c r="T2277" t="str">
        <f t="shared" si="143"/>
        <v>YES</v>
      </c>
    </row>
    <row r="2278" spans="1:20" ht="19" hidden="1" x14ac:dyDescent="0.2">
      <c r="A2278">
        <v>2277</v>
      </c>
      <c r="B2278">
        <v>2529</v>
      </c>
      <c r="C2278" t="s">
        <v>3718</v>
      </c>
      <c r="D2278" s="1">
        <v>42850</v>
      </c>
      <c r="E2278" t="s">
        <v>15</v>
      </c>
      <c r="F2278" t="s">
        <v>16</v>
      </c>
      <c r="G2278">
        <v>53</v>
      </c>
      <c r="H2278" t="s">
        <v>17</v>
      </c>
      <c r="I2278" t="s">
        <v>30</v>
      </c>
      <c r="J2278" t="s">
        <v>141</v>
      </c>
      <c r="K2278" t="s">
        <v>64</v>
      </c>
      <c r="L2278" t="b">
        <v>1</v>
      </c>
      <c r="M2278" t="s">
        <v>21</v>
      </c>
      <c r="O2278" t="b">
        <v>1</v>
      </c>
      <c r="P2278" t="str">
        <f t="shared" si="140"/>
        <v>armed</v>
      </c>
      <c r="Q2278" t="str">
        <f t="shared" si="141"/>
        <v>Gun</v>
      </c>
      <c r="R2278" s="8" t="str">
        <f>LOOKUP(G2278,{0,1,19,30,40,50,60,70},{"null","0-18","19-29","30-39","40-49","50-59","60-69","70+"})</f>
        <v>50-59</v>
      </c>
      <c r="S2278" t="str">
        <f t="shared" si="142"/>
        <v>Not Fleeing or Blank</v>
      </c>
      <c r="T2278" t="str">
        <f t="shared" si="143"/>
        <v>NO</v>
      </c>
    </row>
    <row r="2279" spans="1:20" ht="19" hidden="1" x14ac:dyDescent="0.2">
      <c r="A2279">
        <v>2278</v>
      </c>
      <c r="B2279">
        <v>2532</v>
      </c>
      <c r="C2279" t="s">
        <v>3719</v>
      </c>
      <c r="D2279" s="1">
        <v>42850</v>
      </c>
      <c r="E2279" t="s">
        <v>15</v>
      </c>
      <c r="G2279">
        <v>20</v>
      </c>
      <c r="H2279" t="s">
        <v>17</v>
      </c>
      <c r="I2279" t="s">
        <v>30</v>
      </c>
      <c r="J2279" t="s">
        <v>3720</v>
      </c>
      <c r="K2279" t="s">
        <v>37</v>
      </c>
      <c r="L2279" t="b">
        <v>0</v>
      </c>
      <c r="M2279" t="s">
        <v>33</v>
      </c>
      <c r="N2279" t="s">
        <v>48</v>
      </c>
      <c r="O2279" t="b">
        <v>0</v>
      </c>
      <c r="P2279" t="str">
        <f t="shared" si="140"/>
        <v>unarmed or undetermined or null</v>
      </c>
      <c r="Q2279" t="str">
        <f t="shared" si="141"/>
        <v>No Gun</v>
      </c>
      <c r="R2279" s="8" t="str">
        <f>LOOKUP(G2279,{0,1,19,30,40,50,60,70},{"null","0-18","19-29","30-39","40-49","50-59","60-69","70+"})</f>
        <v>19-29</v>
      </c>
      <c r="S2279" t="str">
        <f t="shared" si="142"/>
        <v>Fleeing</v>
      </c>
      <c r="T2279" t="str">
        <f t="shared" si="143"/>
        <v>NO</v>
      </c>
    </row>
    <row r="2280" spans="1:20" ht="19" hidden="1" x14ac:dyDescent="0.2">
      <c r="A2280">
        <v>2279</v>
      </c>
      <c r="B2280">
        <v>2533</v>
      </c>
      <c r="C2280" t="s">
        <v>3721</v>
      </c>
      <c r="D2280" s="1">
        <v>42850</v>
      </c>
      <c r="E2280" t="s">
        <v>28</v>
      </c>
      <c r="F2280" t="s">
        <v>60</v>
      </c>
      <c r="G2280">
        <v>27</v>
      </c>
      <c r="H2280" t="s">
        <v>17</v>
      </c>
      <c r="I2280" t="s">
        <v>56</v>
      </c>
      <c r="J2280" t="s">
        <v>3722</v>
      </c>
      <c r="K2280" t="s">
        <v>230</v>
      </c>
      <c r="L2280" t="b">
        <v>0</v>
      </c>
      <c r="M2280" t="s">
        <v>33</v>
      </c>
      <c r="N2280" t="s">
        <v>22</v>
      </c>
      <c r="O2280" t="b">
        <v>0</v>
      </c>
      <c r="P2280" t="str">
        <f t="shared" si="140"/>
        <v>armed</v>
      </c>
      <c r="Q2280" t="str">
        <f t="shared" si="141"/>
        <v>No Gun</v>
      </c>
      <c r="R2280" s="8" t="str">
        <f>LOOKUP(G2280,{0,1,19,30,40,50,60,70},{"null","0-18","19-29","30-39","40-49","50-59","60-69","70+"})</f>
        <v>19-29</v>
      </c>
      <c r="S2280" t="str">
        <f t="shared" si="142"/>
        <v>Not Fleeing or Blank</v>
      </c>
      <c r="T2280" t="str">
        <f t="shared" si="143"/>
        <v>NO</v>
      </c>
    </row>
    <row r="2281" spans="1:20" ht="19" hidden="1" x14ac:dyDescent="0.2">
      <c r="A2281">
        <v>2280</v>
      </c>
      <c r="B2281">
        <v>2530</v>
      </c>
      <c r="C2281" t="s">
        <v>3723</v>
      </c>
      <c r="D2281" s="1">
        <v>42851</v>
      </c>
      <c r="E2281" t="s">
        <v>28</v>
      </c>
      <c r="F2281" t="s">
        <v>995</v>
      </c>
      <c r="G2281">
        <v>57</v>
      </c>
      <c r="H2281" t="s">
        <v>17</v>
      </c>
      <c r="I2281" t="s">
        <v>56</v>
      </c>
      <c r="J2281" t="s">
        <v>470</v>
      </c>
      <c r="K2281" t="s">
        <v>169</v>
      </c>
      <c r="L2281" t="b">
        <v>0</v>
      </c>
      <c r="M2281" t="s">
        <v>33</v>
      </c>
      <c r="N2281" t="s">
        <v>22</v>
      </c>
      <c r="O2281" t="b">
        <v>0</v>
      </c>
      <c r="P2281" t="str">
        <f t="shared" si="140"/>
        <v>armed</v>
      </c>
      <c r="Q2281" t="str">
        <f t="shared" si="141"/>
        <v>No Gun</v>
      </c>
      <c r="R2281" s="8" t="str">
        <f>LOOKUP(G2281,{0,1,19,30,40,50,60,70},{"null","0-18","19-29","30-39","40-49","50-59","60-69","70+"})</f>
        <v>50-59</v>
      </c>
      <c r="S2281" t="str">
        <f t="shared" si="142"/>
        <v>Not Fleeing or Blank</v>
      </c>
      <c r="T2281" t="str">
        <f t="shared" si="143"/>
        <v>NO</v>
      </c>
    </row>
    <row r="2282" spans="1:20" ht="19" hidden="1" x14ac:dyDescent="0.2">
      <c r="A2282">
        <v>2281</v>
      </c>
      <c r="B2282">
        <v>2534</v>
      </c>
      <c r="C2282" t="s">
        <v>3724</v>
      </c>
      <c r="D2282" s="1">
        <v>42851</v>
      </c>
      <c r="E2282" t="s">
        <v>15</v>
      </c>
      <c r="F2282" t="s">
        <v>16</v>
      </c>
      <c r="G2282">
        <v>53</v>
      </c>
      <c r="H2282" t="s">
        <v>17</v>
      </c>
      <c r="I2282" t="s">
        <v>24</v>
      </c>
      <c r="J2282" t="s">
        <v>3725</v>
      </c>
      <c r="K2282" t="s">
        <v>58</v>
      </c>
      <c r="L2282" t="b">
        <v>1</v>
      </c>
      <c r="M2282" t="s">
        <v>33</v>
      </c>
      <c r="N2282" t="s">
        <v>22</v>
      </c>
      <c r="O2282" t="b">
        <v>0</v>
      </c>
      <c r="P2282" t="str">
        <f t="shared" si="140"/>
        <v>armed</v>
      </c>
      <c r="Q2282" t="str">
        <f t="shared" si="141"/>
        <v>Gun</v>
      </c>
      <c r="R2282" s="8" t="str">
        <f>LOOKUP(G2282,{0,1,19,30,40,50,60,70},{"null","0-18","19-29","30-39","40-49","50-59","60-69","70+"})</f>
        <v>50-59</v>
      </c>
      <c r="S2282" t="str">
        <f t="shared" si="142"/>
        <v>Not Fleeing or Blank</v>
      </c>
      <c r="T2282" t="str">
        <f t="shared" si="143"/>
        <v>NO</v>
      </c>
    </row>
    <row r="2283" spans="1:20" ht="19" hidden="1" x14ac:dyDescent="0.2">
      <c r="A2283">
        <v>2282</v>
      </c>
      <c r="B2283">
        <v>2536</v>
      </c>
      <c r="C2283" t="s">
        <v>3726</v>
      </c>
      <c r="D2283" s="1">
        <v>42851</v>
      </c>
      <c r="E2283" t="s">
        <v>15</v>
      </c>
      <c r="G2283">
        <v>32</v>
      </c>
      <c r="H2283" t="s">
        <v>17</v>
      </c>
      <c r="I2283" t="s">
        <v>24</v>
      </c>
      <c r="J2283" t="s">
        <v>66</v>
      </c>
      <c r="K2283" t="s">
        <v>67</v>
      </c>
      <c r="L2283" t="b">
        <v>0</v>
      </c>
      <c r="M2283" t="s">
        <v>33</v>
      </c>
      <c r="N2283" t="s">
        <v>48</v>
      </c>
      <c r="O2283" t="b">
        <v>0</v>
      </c>
      <c r="P2283" t="str">
        <f t="shared" si="140"/>
        <v>unarmed or undetermined or null</v>
      </c>
      <c r="Q2283" t="str">
        <f t="shared" si="141"/>
        <v>No Gun</v>
      </c>
      <c r="R2283" s="8" t="str">
        <f>LOOKUP(G2283,{0,1,19,30,40,50,60,70},{"null","0-18","19-29","30-39","40-49","50-59","60-69","70+"})</f>
        <v>30-39</v>
      </c>
      <c r="S2283" t="str">
        <f t="shared" si="142"/>
        <v>Fleeing</v>
      </c>
      <c r="T2283" t="str">
        <f t="shared" si="143"/>
        <v>NO</v>
      </c>
    </row>
    <row r="2284" spans="1:20" ht="19" hidden="1" x14ac:dyDescent="0.2">
      <c r="A2284">
        <v>2283</v>
      </c>
      <c r="B2284">
        <v>2535</v>
      </c>
      <c r="C2284" t="s">
        <v>3727</v>
      </c>
      <c r="D2284" s="1">
        <v>42852</v>
      </c>
      <c r="E2284" t="s">
        <v>15</v>
      </c>
      <c r="F2284" t="s">
        <v>16</v>
      </c>
      <c r="G2284">
        <v>26</v>
      </c>
      <c r="H2284" t="s">
        <v>17</v>
      </c>
      <c r="I2284" t="s">
        <v>56</v>
      </c>
      <c r="J2284" t="s">
        <v>2611</v>
      </c>
      <c r="K2284" t="s">
        <v>401</v>
      </c>
      <c r="L2284" t="b">
        <v>0</v>
      </c>
      <c r="M2284" t="s">
        <v>21</v>
      </c>
      <c r="N2284" t="s">
        <v>22</v>
      </c>
      <c r="O2284" t="b">
        <v>0</v>
      </c>
      <c r="P2284" t="str">
        <f t="shared" si="140"/>
        <v>armed</v>
      </c>
      <c r="Q2284" t="str">
        <f t="shared" si="141"/>
        <v>Gun</v>
      </c>
      <c r="R2284" s="8" t="str">
        <f>LOOKUP(G2284,{0,1,19,30,40,50,60,70},{"null","0-18","19-29","30-39","40-49","50-59","60-69","70+"})</f>
        <v>19-29</v>
      </c>
      <c r="S2284" t="str">
        <f t="shared" si="142"/>
        <v>Not Fleeing or Blank</v>
      </c>
      <c r="T2284" t="str">
        <f t="shared" si="143"/>
        <v>NO</v>
      </c>
    </row>
    <row r="2285" spans="1:20" ht="19" hidden="1" x14ac:dyDescent="0.2">
      <c r="A2285">
        <v>2284</v>
      </c>
      <c r="B2285">
        <v>2537</v>
      </c>
      <c r="C2285" t="s">
        <v>3728</v>
      </c>
      <c r="D2285" s="1">
        <v>42852</v>
      </c>
      <c r="E2285" t="s">
        <v>15</v>
      </c>
      <c r="F2285" t="s">
        <v>16</v>
      </c>
      <c r="G2285">
        <v>53</v>
      </c>
      <c r="H2285" t="s">
        <v>17</v>
      </c>
      <c r="I2285" t="s">
        <v>24</v>
      </c>
      <c r="J2285" t="s">
        <v>1400</v>
      </c>
      <c r="K2285" t="s">
        <v>1275</v>
      </c>
      <c r="L2285" t="b">
        <v>1</v>
      </c>
      <c r="M2285" t="s">
        <v>21</v>
      </c>
      <c r="N2285" t="s">
        <v>22</v>
      </c>
      <c r="O2285" t="b">
        <v>0</v>
      </c>
      <c r="P2285" t="str">
        <f t="shared" si="140"/>
        <v>armed</v>
      </c>
      <c r="Q2285" t="str">
        <f t="shared" si="141"/>
        <v>Gun</v>
      </c>
      <c r="R2285" s="8" t="str">
        <f>LOOKUP(G2285,{0,1,19,30,40,50,60,70},{"null","0-18","19-29","30-39","40-49","50-59","60-69","70+"})</f>
        <v>50-59</v>
      </c>
      <c r="S2285" t="str">
        <f t="shared" si="142"/>
        <v>Not Fleeing or Blank</v>
      </c>
      <c r="T2285" t="str">
        <f t="shared" si="143"/>
        <v>NO</v>
      </c>
    </row>
    <row r="2286" spans="1:20" ht="19" hidden="1" x14ac:dyDescent="0.2">
      <c r="A2286">
        <v>2285</v>
      </c>
      <c r="B2286">
        <v>2542</v>
      </c>
      <c r="C2286" t="s">
        <v>3729</v>
      </c>
      <c r="D2286" s="1">
        <v>42853</v>
      </c>
      <c r="E2286" t="s">
        <v>15</v>
      </c>
      <c r="F2286" t="s">
        <v>16</v>
      </c>
      <c r="G2286">
        <v>32</v>
      </c>
      <c r="H2286" t="s">
        <v>17</v>
      </c>
      <c r="I2286" t="s">
        <v>56</v>
      </c>
      <c r="J2286" t="s">
        <v>411</v>
      </c>
      <c r="K2286" t="s">
        <v>230</v>
      </c>
      <c r="L2286" t="b">
        <v>0</v>
      </c>
      <c r="M2286" t="s">
        <v>21</v>
      </c>
      <c r="N2286" t="s">
        <v>22</v>
      </c>
      <c r="O2286" t="b">
        <v>0</v>
      </c>
      <c r="P2286" t="str">
        <f t="shared" si="140"/>
        <v>armed</v>
      </c>
      <c r="Q2286" t="str">
        <f t="shared" si="141"/>
        <v>Gun</v>
      </c>
      <c r="R2286" s="8" t="str">
        <f>LOOKUP(G2286,{0,1,19,30,40,50,60,70},{"null","0-18","19-29","30-39","40-49","50-59","60-69","70+"})</f>
        <v>30-39</v>
      </c>
      <c r="S2286" t="str">
        <f t="shared" si="142"/>
        <v>Not Fleeing or Blank</v>
      </c>
      <c r="T2286" t="str">
        <f t="shared" si="143"/>
        <v>NO</v>
      </c>
    </row>
    <row r="2287" spans="1:20" ht="19" hidden="1" x14ac:dyDescent="0.2">
      <c r="A2287">
        <v>2286</v>
      </c>
      <c r="B2287">
        <v>2547</v>
      </c>
      <c r="C2287" t="s">
        <v>3730</v>
      </c>
      <c r="D2287" s="1">
        <v>42853</v>
      </c>
      <c r="E2287" t="s">
        <v>15</v>
      </c>
      <c r="F2287" t="s">
        <v>16</v>
      </c>
      <c r="G2287">
        <v>25</v>
      </c>
      <c r="H2287" t="s">
        <v>17</v>
      </c>
      <c r="I2287" t="s">
        <v>30</v>
      </c>
      <c r="J2287" t="s">
        <v>3731</v>
      </c>
      <c r="K2287" t="s">
        <v>37</v>
      </c>
      <c r="L2287" t="b">
        <v>0</v>
      </c>
      <c r="M2287" t="s">
        <v>21</v>
      </c>
      <c r="N2287" t="s">
        <v>22</v>
      </c>
      <c r="O2287" t="b">
        <v>0</v>
      </c>
      <c r="P2287" t="str">
        <f t="shared" si="140"/>
        <v>armed</v>
      </c>
      <c r="Q2287" t="str">
        <f t="shared" si="141"/>
        <v>Gun</v>
      </c>
      <c r="R2287" s="8" t="str">
        <f>LOOKUP(G2287,{0,1,19,30,40,50,60,70},{"null","0-18","19-29","30-39","40-49","50-59","60-69","70+"})</f>
        <v>19-29</v>
      </c>
      <c r="S2287" t="str">
        <f t="shared" si="142"/>
        <v>Not Fleeing or Blank</v>
      </c>
      <c r="T2287" t="str">
        <f t="shared" si="143"/>
        <v>NO</v>
      </c>
    </row>
    <row r="2288" spans="1:20" ht="19" hidden="1" x14ac:dyDescent="0.2">
      <c r="A2288">
        <v>2287</v>
      </c>
      <c r="B2288">
        <v>2538</v>
      </c>
      <c r="C2288" t="s">
        <v>3732</v>
      </c>
      <c r="D2288" s="1">
        <v>42854</v>
      </c>
      <c r="E2288" t="s">
        <v>15</v>
      </c>
      <c r="F2288" t="s">
        <v>29</v>
      </c>
      <c r="G2288">
        <v>15</v>
      </c>
      <c r="H2288" t="s">
        <v>17</v>
      </c>
      <c r="I2288" t="s">
        <v>56</v>
      </c>
      <c r="J2288" t="s">
        <v>3733</v>
      </c>
      <c r="K2288" t="s">
        <v>64</v>
      </c>
      <c r="L2288" t="b">
        <v>0</v>
      </c>
      <c r="M2288" t="s">
        <v>77</v>
      </c>
      <c r="N2288" t="s">
        <v>22</v>
      </c>
      <c r="O2288" t="b">
        <v>1</v>
      </c>
      <c r="P2288" t="str">
        <f t="shared" si="140"/>
        <v>unarmed or undetermined or null</v>
      </c>
      <c r="Q2288" t="str">
        <f t="shared" si="141"/>
        <v>No Gun</v>
      </c>
      <c r="R2288" s="8" t="str">
        <f>LOOKUP(G2288,{0,1,19,30,40,50,60,70},{"null","0-18","19-29","30-39","40-49","50-59","60-69","70+"})</f>
        <v>0-18</v>
      </c>
      <c r="S2288" t="str">
        <f t="shared" si="142"/>
        <v>Not Fleeing or Blank</v>
      </c>
      <c r="T2288" t="str">
        <f t="shared" si="143"/>
        <v>NO</v>
      </c>
    </row>
    <row r="2289" spans="1:20" ht="19" hidden="1" x14ac:dyDescent="0.2">
      <c r="A2289">
        <v>2288</v>
      </c>
      <c r="B2289">
        <v>2539</v>
      </c>
      <c r="C2289" t="s">
        <v>3734</v>
      </c>
      <c r="D2289" s="1">
        <v>42854</v>
      </c>
      <c r="E2289" t="s">
        <v>15</v>
      </c>
      <c r="F2289" t="s">
        <v>944</v>
      </c>
      <c r="G2289">
        <v>59</v>
      </c>
      <c r="H2289" t="s">
        <v>17</v>
      </c>
      <c r="I2289" t="s">
        <v>24</v>
      </c>
      <c r="J2289" t="s">
        <v>3735</v>
      </c>
      <c r="K2289" t="s">
        <v>735</v>
      </c>
      <c r="L2289" t="b">
        <v>0</v>
      </c>
      <c r="M2289" t="s">
        <v>33</v>
      </c>
      <c r="N2289" t="s">
        <v>22</v>
      </c>
      <c r="O2289" t="b">
        <v>0</v>
      </c>
      <c r="P2289" t="str">
        <f t="shared" si="140"/>
        <v>armed</v>
      </c>
      <c r="Q2289" t="str">
        <f t="shared" si="141"/>
        <v>No Gun</v>
      </c>
      <c r="R2289" s="8" t="str">
        <f>LOOKUP(G2289,{0,1,19,30,40,50,60,70},{"null","0-18","19-29","30-39","40-49","50-59","60-69","70+"})</f>
        <v>50-59</v>
      </c>
      <c r="S2289" t="str">
        <f t="shared" si="142"/>
        <v>Not Fleeing or Blank</v>
      </c>
      <c r="T2289" t="str">
        <f t="shared" si="143"/>
        <v>NO</v>
      </c>
    </row>
    <row r="2290" spans="1:20" ht="19" hidden="1" x14ac:dyDescent="0.2">
      <c r="A2290">
        <v>2289</v>
      </c>
      <c r="B2290">
        <v>2543</v>
      </c>
      <c r="C2290" t="s">
        <v>3736</v>
      </c>
      <c r="D2290" s="1">
        <v>42854</v>
      </c>
      <c r="E2290" t="s">
        <v>15</v>
      </c>
      <c r="F2290" t="s">
        <v>16</v>
      </c>
      <c r="G2290">
        <v>35</v>
      </c>
      <c r="H2290" t="s">
        <v>17</v>
      </c>
      <c r="I2290" t="s">
        <v>56</v>
      </c>
      <c r="J2290" t="s">
        <v>957</v>
      </c>
      <c r="K2290" t="s">
        <v>112</v>
      </c>
      <c r="L2290" t="b">
        <v>0</v>
      </c>
      <c r="M2290" t="s">
        <v>21</v>
      </c>
      <c r="N2290" t="s">
        <v>22</v>
      </c>
      <c r="O2290" t="b">
        <v>0</v>
      </c>
      <c r="P2290" t="str">
        <f t="shared" si="140"/>
        <v>armed</v>
      </c>
      <c r="Q2290" t="str">
        <f t="shared" si="141"/>
        <v>Gun</v>
      </c>
      <c r="R2290" s="8" t="str">
        <f>LOOKUP(G2290,{0,1,19,30,40,50,60,70},{"null","0-18","19-29","30-39","40-49","50-59","60-69","70+"})</f>
        <v>30-39</v>
      </c>
      <c r="S2290" t="str">
        <f t="shared" si="142"/>
        <v>Not Fleeing or Blank</v>
      </c>
      <c r="T2290" t="str">
        <f t="shared" si="143"/>
        <v>NO</v>
      </c>
    </row>
    <row r="2291" spans="1:20" ht="19" hidden="1" x14ac:dyDescent="0.2">
      <c r="A2291">
        <v>2290</v>
      </c>
      <c r="B2291">
        <v>2546</v>
      </c>
      <c r="C2291" t="s">
        <v>3737</v>
      </c>
      <c r="D2291" s="1">
        <v>42854</v>
      </c>
      <c r="E2291" t="s">
        <v>15</v>
      </c>
      <c r="G2291">
        <v>33</v>
      </c>
      <c r="H2291" t="s">
        <v>17</v>
      </c>
      <c r="I2291" t="s">
        <v>30</v>
      </c>
      <c r="J2291" t="s">
        <v>3738</v>
      </c>
      <c r="K2291" t="s">
        <v>101</v>
      </c>
      <c r="L2291" t="b">
        <v>0</v>
      </c>
      <c r="M2291" t="s">
        <v>21</v>
      </c>
      <c r="N2291" t="s">
        <v>22</v>
      </c>
      <c r="O2291" t="b">
        <v>1</v>
      </c>
      <c r="P2291" t="str">
        <f t="shared" si="140"/>
        <v>unarmed or undetermined or null</v>
      </c>
      <c r="Q2291" t="str">
        <f t="shared" si="141"/>
        <v>No Gun</v>
      </c>
      <c r="R2291" s="8" t="str">
        <f>LOOKUP(G2291,{0,1,19,30,40,50,60,70},{"null","0-18","19-29","30-39","40-49","50-59","60-69","70+"})</f>
        <v>30-39</v>
      </c>
      <c r="S2291" t="str">
        <f t="shared" si="142"/>
        <v>Not Fleeing or Blank</v>
      </c>
      <c r="T2291" t="str">
        <f t="shared" si="143"/>
        <v>NO</v>
      </c>
    </row>
    <row r="2292" spans="1:20" ht="19" hidden="1" x14ac:dyDescent="0.2">
      <c r="A2292">
        <v>2291</v>
      </c>
      <c r="B2292">
        <v>2540</v>
      </c>
      <c r="C2292" t="s">
        <v>3739</v>
      </c>
      <c r="D2292" s="1">
        <v>42855</v>
      </c>
      <c r="E2292" t="s">
        <v>15</v>
      </c>
      <c r="F2292" t="s">
        <v>16</v>
      </c>
      <c r="G2292">
        <v>32</v>
      </c>
      <c r="H2292" t="s">
        <v>17</v>
      </c>
      <c r="I2292" t="s">
        <v>24</v>
      </c>
      <c r="J2292" t="s">
        <v>3740</v>
      </c>
      <c r="K2292" t="s">
        <v>44</v>
      </c>
      <c r="L2292" t="b">
        <v>1</v>
      </c>
      <c r="M2292" t="s">
        <v>21</v>
      </c>
      <c r="N2292" t="s">
        <v>22</v>
      </c>
      <c r="O2292" t="b">
        <v>0</v>
      </c>
      <c r="P2292" t="str">
        <f t="shared" si="140"/>
        <v>armed</v>
      </c>
      <c r="Q2292" t="str">
        <f t="shared" si="141"/>
        <v>Gun</v>
      </c>
      <c r="R2292" s="8" t="str">
        <f>LOOKUP(G2292,{0,1,19,30,40,50,60,70},{"null","0-18","19-29","30-39","40-49","50-59","60-69","70+"})</f>
        <v>30-39</v>
      </c>
      <c r="S2292" t="str">
        <f t="shared" si="142"/>
        <v>Not Fleeing or Blank</v>
      </c>
      <c r="T2292" t="str">
        <f t="shared" si="143"/>
        <v>NO</v>
      </c>
    </row>
    <row r="2293" spans="1:20" ht="19" hidden="1" x14ac:dyDescent="0.2">
      <c r="A2293">
        <v>2292</v>
      </c>
      <c r="B2293">
        <v>2544</v>
      </c>
      <c r="C2293" t="s">
        <v>3741</v>
      </c>
      <c r="D2293" s="1">
        <v>42855</v>
      </c>
      <c r="E2293" t="s">
        <v>15</v>
      </c>
      <c r="F2293" t="s">
        <v>16</v>
      </c>
      <c r="G2293">
        <v>49</v>
      </c>
      <c r="H2293" t="s">
        <v>17</v>
      </c>
      <c r="I2293" t="s">
        <v>24</v>
      </c>
      <c r="J2293" t="s">
        <v>3742</v>
      </c>
      <c r="K2293" t="s">
        <v>37</v>
      </c>
      <c r="L2293" t="b">
        <v>0</v>
      </c>
      <c r="M2293" t="s">
        <v>21</v>
      </c>
      <c r="N2293" t="s">
        <v>22</v>
      </c>
      <c r="O2293" t="b">
        <v>0</v>
      </c>
      <c r="P2293" t="str">
        <f t="shared" si="140"/>
        <v>armed</v>
      </c>
      <c r="Q2293" t="str">
        <f t="shared" si="141"/>
        <v>Gun</v>
      </c>
      <c r="R2293" s="8" t="str">
        <f>LOOKUP(G2293,{0,1,19,30,40,50,60,70},{"null","0-18","19-29","30-39","40-49","50-59","60-69","70+"})</f>
        <v>40-49</v>
      </c>
      <c r="S2293" t="str">
        <f t="shared" si="142"/>
        <v>Not Fleeing or Blank</v>
      </c>
      <c r="T2293" t="str">
        <f t="shared" si="143"/>
        <v>NO</v>
      </c>
    </row>
    <row r="2294" spans="1:20" ht="19" hidden="1" x14ac:dyDescent="0.2">
      <c r="A2294">
        <v>2293</v>
      </c>
      <c r="B2294">
        <v>2545</v>
      </c>
      <c r="C2294" t="s">
        <v>3743</v>
      </c>
      <c r="D2294" s="1">
        <v>42855</v>
      </c>
      <c r="E2294" t="s">
        <v>15</v>
      </c>
      <c r="F2294" t="s">
        <v>16</v>
      </c>
      <c r="G2294">
        <v>46</v>
      </c>
      <c r="H2294" t="s">
        <v>17</v>
      </c>
      <c r="I2294" t="s">
        <v>56</v>
      </c>
      <c r="J2294" t="s">
        <v>672</v>
      </c>
      <c r="K2294" t="s">
        <v>210</v>
      </c>
      <c r="L2294" t="b">
        <v>0</v>
      </c>
      <c r="M2294" t="s">
        <v>21</v>
      </c>
      <c r="N2294" t="s">
        <v>22</v>
      </c>
      <c r="O2294" t="b">
        <v>0</v>
      </c>
      <c r="P2294" t="str">
        <f t="shared" si="140"/>
        <v>armed</v>
      </c>
      <c r="Q2294" t="str">
        <f t="shared" si="141"/>
        <v>Gun</v>
      </c>
      <c r="R2294" s="8" t="str">
        <f>LOOKUP(G2294,{0,1,19,30,40,50,60,70},{"null","0-18","19-29","30-39","40-49","50-59","60-69","70+"})</f>
        <v>40-49</v>
      </c>
      <c r="S2294" t="str">
        <f t="shared" si="142"/>
        <v>Not Fleeing or Blank</v>
      </c>
      <c r="T2294" t="str">
        <f t="shared" si="143"/>
        <v>NO</v>
      </c>
    </row>
    <row r="2295" spans="1:20" ht="19" hidden="1" x14ac:dyDescent="0.2">
      <c r="A2295">
        <v>2294</v>
      </c>
      <c r="B2295">
        <v>2550</v>
      </c>
      <c r="C2295" t="s">
        <v>3744</v>
      </c>
      <c r="D2295" s="1">
        <v>42856</v>
      </c>
      <c r="E2295" t="s">
        <v>15</v>
      </c>
      <c r="F2295" t="s">
        <v>16</v>
      </c>
      <c r="G2295">
        <v>25</v>
      </c>
      <c r="H2295" t="s">
        <v>17</v>
      </c>
      <c r="I2295" t="s">
        <v>24</v>
      </c>
      <c r="J2295" t="s">
        <v>3501</v>
      </c>
      <c r="K2295" t="s">
        <v>64</v>
      </c>
      <c r="L2295" t="b">
        <v>0</v>
      </c>
      <c r="M2295" t="s">
        <v>21</v>
      </c>
      <c r="N2295" t="s">
        <v>22</v>
      </c>
      <c r="O2295" t="b">
        <v>0</v>
      </c>
      <c r="P2295" t="str">
        <f t="shared" si="140"/>
        <v>armed</v>
      </c>
      <c r="Q2295" t="str">
        <f t="shared" si="141"/>
        <v>Gun</v>
      </c>
      <c r="R2295" s="8" t="str">
        <f>LOOKUP(G2295,{0,1,19,30,40,50,60,70},{"null","0-18","19-29","30-39","40-49","50-59","60-69","70+"})</f>
        <v>19-29</v>
      </c>
      <c r="S2295" t="str">
        <f t="shared" si="142"/>
        <v>Not Fleeing or Blank</v>
      </c>
      <c r="T2295" t="str">
        <f t="shared" si="143"/>
        <v>NO</v>
      </c>
    </row>
    <row r="2296" spans="1:20" ht="19" hidden="1" x14ac:dyDescent="0.2">
      <c r="A2296">
        <v>2295</v>
      </c>
      <c r="B2296">
        <v>2549</v>
      </c>
      <c r="C2296" t="s">
        <v>3745</v>
      </c>
      <c r="D2296" s="1">
        <v>42857</v>
      </c>
      <c r="E2296" t="s">
        <v>28</v>
      </c>
      <c r="F2296" t="s">
        <v>60</v>
      </c>
      <c r="G2296">
        <v>48</v>
      </c>
      <c r="H2296" t="s">
        <v>17</v>
      </c>
      <c r="I2296" t="s">
        <v>56</v>
      </c>
      <c r="J2296" t="s">
        <v>1686</v>
      </c>
      <c r="K2296" t="s">
        <v>64</v>
      </c>
      <c r="L2296" t="b">
        <v>0</v>
      </c>
      <c r="M2296" t="s">
        <v>21</v>
      </c>
      <c r="N2296" t="s">
        <v>22</v>
      </c>
      <c r="O2296" t="b">
        <v>0</v>
      </c>
      <c r="P2296" t="str">
        <f t="shared" si="140"/>
        <v>armed</v>
      </c>
      <c r="Q2296" t="str">
        <f t="shared" si="141"/>
        <v>No Gun</v>
      </c>
      <c r="R2296" s="8" t="str">
        <f>LOOKUP(G2296,{0,1,19,30,40,50,60,70},{"null","0-18","19-29","30-39","40-49","50-59","60-69","70+"})</f>
        <v>40-49</v>
      </c>
      <c r="S2296" t="str">
        <f t="shared" si="142"/>
        <v>Not Fleeing or Blank</v>
      </c>
      <c r="T2296" t="str">
        <f t="shared" si="143"/>
        <v>NO</v>
      </c>
    </row>
    <row r="2297" spans="1:20" ht="19" hidden="1" x14ac:dyDescent="0.2">
      <c r="A2297">
        <v>2296</v>
      </c>
      <c r="B2297">
        <v>2551</v>
      </c>
      <c r="C2297" t="s">
        <v>3746</v>
      </c>
      <c r="D2297" s="1">
        <v>42857</v>
      </c>
      <c r="E2297" t="s">
        <v>15</v>
      </c>
      <c r="F2297" t="s">
        <v>16</v>
      </c>
      <c r="G2297">
        <v>20</v>
      </c>
      <c r="H2297" t="s">
        <v>17</v>
      </c>
      <c r="I2297" t="s">
        <v>30</v>
      </c>
      <c r="J2297" t="s">
        <v>166</v>
      </c>
      <c r="K2297" t="s">
        <v>64</v>
      </c>
      <c r="L2297" t="b">
        <v>1</v>
      </c>
      <c r="M2297" t="s">
        <v>33</v>
      </c>
      <c r="N2297" t="s">
        <v>22</v>
      </c>
      <c r="O2297" t="b">
        <v>0</v>
      </c>
      <c r="P2297" t="str">
        <f t="shared" si="140"/>
        <v>armed</v>
      </c>
      <c r="Q2297" t="str">
        <f t="shared" si="141"/>
        <v>Gun</v>
      </c>
      <c r="R2297" s="8" t="str">
        <f>LOOKUP(G2297,{0,1,19,30,40,50,60,70},{"null","0-18","19-29","30-39","40-49","50-59","60-69","70+"})</f>
        <v>19-29</v>
      </c>
      <c r="S2297" t="str">
        <f t="shared" si="142"/>
        <v>Not Fleeing or Blank</v>
      </c>
      <c r="T2297" t="str">
        <f t="shared" si="143"/>
        <v>NO</v>
      </c>
    </row>
    <row r="2298" spans="1:20" ht="19" hidden="1" x14ac:dyDescent="0.2">
      <c r="A2298">
        <v>2297</v>
      </c>
      <c r="B2298">
        <v>2552</v>
      </c>
      <c r="C2298" t="s">
        <v>1709</v>
      </c>
      <c r="D2298" s="1">
        <v>42858</v>
      </c>
      <c r="E2298" t="s">
        <v>15</v>
      </c>
      <c r="F2298" t="s">
        <v>60</v>
      </c>
      <c r="H2298" t="s">
        <v>17</v>
      </c>
      <c r="J2298" t="s">
        <v>275</v>
      </c>
      <c r="K2298" t="s">
        <v>37</v>
      </c>
      <c r="L2298" t="b">
        <v>1</v>
      </c>
      <c r="M2298" t="s">
        <v>21</v>
      </c>
      <c r="N2298" t="s">
        <v>22</v>
      </c>
      <c r="O2298" t="b">
        <v>0</v>
      </c>
      <c r="P2298" t="str">
        <f t="shared" si="140"/>
        <v>armed</v>
      </c>
      <c r="Q2298" t="str">
        <f t="shared" si="141"/>
        <v>No Gun</v>
      </c>
      <c r="R2298" s="8" t="str">
        <f>LOOKUP(G2298,{0,1,19,30,40,50,60,70},{"null","0-18","19-29","30-39","40-49","50-59","60-69","70+"})</f>
        <v>null</v>
      </c>
      <c r="S2298" t="str">
        <f t="shared" si="142"/>
        <v>Not Fleeing or Blank</v>
      </c>
      <c r="T2298" t="str">
        <f t="shared" si="143"/>
        <v>NO</v>
      </c>
    </row>
    <row r="2299" spans="1:20" ht="19" hidden="1" x14ac:dyDescent="0.2">
      <c r="A2299">
        <v>2298</v>
      </c>
      <c r="B2299">
        <v>2553</v>
      </c>
      <c r="C2299" t="s">
        <v>3747</v>
      </c>
      <c r="D2299" s="1">
        <v>42858</v>
      </c>
      <c r="E2299" t="s">
        <v>15</v>
      </c>
      <c r="F2299" t="s">
        <v>16</v>
      </c>
      <c r="G2299">
        <v>24</v>
      </c>
      <c r="H2299" t="s">
        <v>17</v>
      </c>
      <c r="I2299" t="s">
        <v>24</v>
      </c>
      <c r="J2299" t="s">
        <v>275</v>
      </c>
      <c r="K2299" t="s">
        <v>37</v>
      </c>
      <c r="L2299" t="b">
        <v>1</v>
      </c>
      <c r="M2299" t="s">
        <v>21</v>
      </c>
      <c r="N2299" t="s">
        <v>22</v>
      </c>
      <c r="O2299" t="b">
        <v>0</v>
      </c>
      <c r="P2299" t="str">
        <f t="shared" si="140"/>
        <v>armed</v>
      </c>
      <c r="Q2299" t="str">
        <f t="shared" si="141"/>
        <v>Gun</v>
      </c>
      <c r="R2299" s="8" t="str">
        <f>LOOKUP(G2299,{0,1,19,30,40,50,60,70},{"null","0-18","19-29","30-39","40-49","50-59","60-69","70+"})</f>
        <v>19-29</v>
      </c>
      <c r="S2299" t="str">
        <f t="shared" si="142"/>
        <v>Not Fleeing or Blank</v>
      </c>
      <c r="T2299" t="str">
        <f t="shared" si="143"/>
        <v>NO</v>
      </c>
    </row>
    <row r="2300" spans="1:20" ht="19" hidden="1" x14ac:dyDescent="0.2">
      <c r="A2300">
        <v>2299</v>
      </c>
      <c r="B2300">
        <v>2554</v>
      </c>
      <c r="C2300" t="s">
        <v>3748</v>
      </c>
      <c r="D2300" s="1">
        <v>42858</v>
      </c>
      <c r="E2300" t="s">
        <v>15</v>
      </c>
      <c r="F2300" t="s">
        <v>16</v>
      </c>
      <c r="G2300">
        <v>18</v>
      </c>
      <c r="H2300" t="s">
        <v>17</v>
      </c>
      <c r="I2300" t="s">
        <v>56</v>
      </c>
      <c r="J2300" t="s">
        <v>3749</v>
      </c>
      <c r="K2300" t="s">
        <v>210</v>
      </c>
      <c r="L2300" t="b">
        <v>0</v>
      </c>
      <c r="M2300" t="s">
        <v>21</v>
      </c>
      <c r="N2300" t="s">
        <v>22</v>
      </c>
      <c r="O2300" t="b">
        <v>1</v>
      </c>
      <c r="P2300" t="str">
        <f t="shared" si="140"/>
        <v>armed</v>
      </c>
      <c r="Q2300" t="str">
        <f t="shared" si="141"/>
        <v>Gun</v>
      </c>
      <c r="R2300" s="8" t="str">
        <f>LOOKUP(G2300,{0,1,19,30,40,50,60,70},{"null","0-18","19-29","30-39","40-49","50-59","60-69","70+"})</f>
        <v>0-18</v>
      </c>
      <c r="S2300" t="str">
        <f t="shared" si="142"/>
        <v>Not Fleeing or Blank</v>
      </c>
      <c r="T2300" t="str">
        <f t="shared" si="143"/>
        <v>NO</v>
      </c>
    </row>
    <row r="2301" spans="1:20" ht="19" hidden="1" x14ac:dyDescent="0.2">
      <c r="A2301">
        <v>2300</v>
      </c>
      <c r="B2301">
        <v>2555</v>
      </c>
      <c r="C2301" t="s">
        <v>3750</v>
      </c>
      <c r="D2301" s="1">
        <v>42858</v>
      </c>
      <c r="E2301" t="s">
        <v>15</v>
      </c>
      <c r="F2301" t="s">
        <v>16</v>
      </c>
      <c r="G2301">
        <v>67</v>
      </c>
      <c r="H2301" t="s">
        <v>17</v>
      </c>
      <c r="I2301" t="s">
        <v>24</v>
      </c>
      <c r="J2301" t="s">
        <v>3751</v>
      </c>
      <c r="K2301" t="s">
        <v>230</v>
      </c>
      <c r="L2301" t="b">
        <v>1</v>
      </c>
      <c r="M2301" t="s">
        <v>21</v>
      </c>
      <c r="N2301" t="s">
        <v>22</v>
      </c>
      <c r="O2301" t="b">
        <v>0</v>
      </c>
      <c r="P2301" t="str">
        <f t="shared" si="140"/>
        <v>armed</v>
      </c>
      <c r="Q2301" t="str">
        <f t="shared" si="141"/>
        <v>Gun</v>
      </c>
      <c r="R2301" s="8" t="str">
        <f>LOOKUP(G2301,{0,1,19,30,40,50,60,70},{"null","0-18","19-29","30-39","40-49","50-59","60-69","70+"})</f>
        <v>60-69</v>
      </c>
      <c r="S2301" t="str">
        <f t="shared" si="142"/>
        <v>Not Fleeing or Blank</v>
      </c>
      <c r="T2301" t="str">
        <f t="shared" si="143"/>
        <v>NO</v>
      </c>
    </row>
    <row r="2302" spans="1:20" ht="19" hidden="1" x14ac:dyDescent="0.2">
      <c r="A2302">
        <v>2301</v>
      </c>
      <c r="B2302">
        <v>2556</v>
      </c>
      <c r="C2302" t="s">
        <v>3752</v>
      </c>
      <c r="D2302" s="1">
        <v>42858</v>
      </c>
      <c r="E2302" t="s">
        <v>15</v>
      </c>
      <c r="F2302" t="s">
        <v>60</v>
      </c>
      <c r="G2302">
        <v>26</v>
      </c>
      <c r="H2302" t="s">
        <v>17</v>
      </c>
      <c r="I2302" t="s">
        <v>24</v>
      </c>
      <c r="J2302" t="s">
        <v>36</v>
      </c>
      <c r="K2302" t="s">
        <v>37</v>
      </c>
      <c r="L2302" t="b">
        <v>0</v>
      </c>
      <c r="M2302" t="s">
        <v>21</v>
      </c>
      <c r="N2302" t="s">
        <v>22</v>
      </c>
      <c r="O2302" t="b">
        <v>1</v>
      </c>
      <c r="P2302" t="str">
        <f t="shared" si="140"/>
        <v>armed</v>
      </c>
      <c r="Q2302" t="str">
        <f t="shared" si="141"/>
        <v>No Gun</v>
      </c>
      <c r="R2302" s="8" t="str">
        <f>LOOKUP(G2302,{0,1,19,30,40,50,60,70},{"null","0-18","19-29","30-39","40-49","50-59","60-69","70+"})</f>
        <v>19-29</v>
      </c>
      <c r="S2302" t="str">
        <f t="shared" si="142"/>
        <v>Not Fleeing or Blank</v>
      </c>
      <c r="T2302" t="str">
        <f t="shared" si="143"/>
        <v>NO</v>
      </c>
    </row>
    <row r="2303" spans="1:20" ht="19" hidden="1" x14ac:dyDescent="0.2">
      <c r="A2303">
        <v>2302</v>
      </c>
      <c r="B2303">
        <v>2561</v>
      </c>
      <c r="C2303" t="s">
        <v>3753</v>
      </c>
      <c r="D2303" s="1">
        <v>42859</v>
      </c>
      <c r="E2303" t="s">
        <v>15</v>
      </c>
      <c r="F2303" t="s">
        <v>16</v>
      </c>
      <c r="G2303">
        <v>54</v>
      </c>
      <c r="H2303" t="s">
        <v>52</v>
      </c>
      <c r="I2303" t="s">
        <v>30</v>
      </c>
      <c r="J2303" t="s">
        <v>3754</v>
      </c>
      <c r="K2303" t="s">
        <v>64</v>
      </c>
      <c r="L2303" t="b">
        <v>1</v>
      </c>
      <c r="M2303" t="s">
        <v>33</v>
      </c>
      <c r="N2303" t="s">
        <v>22</v>
      </c>
      <c r="O2303" t="b">
        <v>0</v>
      </c>
      <c r="P2303" t="str">
        <f t="shared" si="140"/>
        <v>armed</v>
      </c>
      <c r="Q2303" t="str">
        <f t="shared" si="141"/>
        <v>Gun</v>
      </c>
      <c r="R2303" s="8" t="str">
        <f>LOOKUP(G2303,{0,1,19,30,40,50,60,70},{"null","0-18","19-29","30-39","40-49","50-59","60-69","70+"})</f>
        <v>50-59</v>
      </c>
      <c r="S2303" t="str">
        <f t="shared" si="142"/>
        <v>Not Fleeing or Blank</v>
      </c>
      <c r="T2303" t="str">
        <f t="shared" si="143"/>
        <v>NO</v>
      </c>
    </row>
    <row r="2304" spans="1:20" ht="19" hidden="1" x14ac:dyDescent="0.2">
      <c r="A2304">
        <v>2303</v>
      </c>
      <c r="B2304">
        <v>2557</v>
      </c>
      <c r="C2304" t="s">
        <v>3755</v>
      </c>
      <c r="D2304" s="1">
        <v>42861</v>
      </c>
      <c r="E2304" t="s">
        <v>15</v>
      </c>
      <c r="F2304" t="s">
        <v>35</v>
      </c>
      <c r="G2304">
        <v>15</v>
      </c>
      <c r="H2304" t="s">
        <v>17</v>
      </c>
      <c r="I2304" t="s">
        <v>24</v>
      </c>
      <c r="J2304" t="s">
        <v>690</v>
      </c>
      <c r="K2304" t="s">
        <v>37</v>
      </c>
      <c r="L2304" t="b">
        <v>1</v>
      </c>
      <c r="M2304" t="s">
        <v>21</v>
      </c>
      <c r="N2304" t="s">
        <v>22</v>
      </c>
      <c r="O2304" t="b">
        <v>1</v>
      </c>
      <c r="P2304" t="str">
        <f t="shared" si="140"/>
        <v>armed</v>
      </c>
      <c r="Q2304" t="str">
        <f t="shared" si="141"/>
        <v>No Gun</v>
      </c>
      <c r="R2304" s="8" t="str">
        <f>LOOKUP(G2304,{0,1,19,30,40,50,60,70},{"null","0-18","19-29","30-39","40-49","50-59","60-69","70+"})</f>
        <v>0-18</v>
      </c>
      <c r="S2304" t="str">
        <f t="shared" si="142"/>
        <v>Not Fleeing or Blank</v>
      </c>
      <c r="T2304" t="str">
        <f t="shared" si="143"/>
        <v>NO</v>
      </c>
    </row>
    <row r="2305" spans="1:20" ht="19" hidden="1" x14ac:dyDescent="0.2">
      <c r="A2305">
        <v>2304</v>
      </c>
      <c r="B2305">
        <v>2560</v>
      </c>
      <c r="C2305" t="s">
        <v>3756</v>
      </c>
      <c r="D2305" s="1">
        <v>42862</v>
      </c>
      <c r="E2305" t="s">
        <v>15</v>
      </c>
      <c r="F2305" t="s">
        <v>1724</v>
      </c>
      <c r="G2305">
        <v>62</v>
      </c>
      <c r="H2305" t="s">
        <v>17</v>
      </c>
      <c r="I2305" t="s">
        <v>24</v>
      </c>
      <c r="J2305" t="s">
        <v>347</v>
      </c>
      <c r="K2305" t="s">
        <v>98</v>
      </c>
      <c r="L2305" t="b">
        <v>1</v>
      </c>
      <c r="M2305" t="s">
        <v>33</v>
      </c>
      <c r="N2305" t="s">
        <v>22</v>
      </c>
      <c r="O2305" t="b">
        <v>0</v>
      </c>
      <c r="P2305" t="str">
        <f t="shared" si="140"/>
        <v>armed</v>
      </c>
      <c r="Q2305" t="str">
        <f t="shared" si="141"/>
        <v>No Gun</v>
      </c>
      <c r="R2305" s="8" t="str">
        <f>LOOKUP(G2305,{0,1,19,30,40,50,60,70},{"null","0-18","19-29","30-39","40-49","50-59","60-69","70+"})</f>
        <v>60-69</v>
      </c>
      <c r="S2305" t="str">
        <f t="shared" si="142"/>
        <v>Not Fleeing or Blank</v>
      </c>
      <c r="T2305" t="str">
        <f t="shared" si="143"/>
        <v>NO</v>
      </c>
    </row>
    <row r="2306" spans="1:20" ht="19" x14ac:dyDescent="0.2">
      <c r="A2306">
        <v>2305</v>
      </c>
      <c r="B2306">
        <v>2562</v>
      </c>
      <c r="C2306" t="s">
        <v>3757</v>
      </c>
      <c r="D2306" s="1">
        <v>42862</v>
      </c>
      <c r="E2306" t="s">
        <v>15</v>
      </c>
      <c r="F2306" t="s">
        <v>16</v>
      </c>
      <c r="G2306">
        <v>24</v>
      </c>
      <c r="H2306" t="s">
        <v>17</v>
      </c>
      <c r="I2306" t="s">
        <v>56</v>
      </c>
      <c r="J2306" t="s">
        <v>166</v>
      </c>
      <c r="K2306" t="s">
        <v>64</v>
      </c>
      <c r="L2306" t="b">
        <v>0</v>
      </c>
      <c r="M2306" t="s">
        <v>21</v>
      </c>
      <c r="N2306" t="s">
        <v>73</v>
      </c>
      <c r="O2306" t="b">
        <v>0</v>
      </c>
      <c r="P2306" t="str">
        <f t="shared" si="140"/>
        <v>armed</v>
      </c>
      <c r="Q2306" t="str">
        <f t="shared" si="141"/>
        <v>Gun</v>
      </c>
      <c r="R2306" s="8" t="str">
        <f>LOOKUP(G2306,{0,1,19,30,40,50,60,70},{"null","0-18","19-29","30-39","40-49","50-59","60-69","70+"})</f>
        <v>19-29</v>
      </c>
      <c r="S2306" t="str">
        <f t="shared" si="142"/>
        <v>Fleeing</v>
      </c>
      <c r="T2306" t="str">
        <f t="shared" si="143"/>
        <v>YES</v>
      </c>
    </row>
    <row r="2307" spans="1:20" ht="19" x14ac:dyDescent="0.2">
      <c r="A2307">
        <v>2306</v>
      </c>
      <c r="B2307">
        <v>2558</v>
      </c>
      <c r="C2307" t="s">
        <v>3758</v>
      </c>
      <c r="D2307" s="1">
        <v>42862</v>
      </c>
      <c r="E2307" t="s">
        <v>15</v>
      </c>
      <c r="F2307" t="s">
        <v>77</v>
      </c>
      <c r="G2307">
        <v>27</v>
      </c>
      <c r="H2307" t="s">
        <v>17</v>
      </c>
      <c r="I2307" t="s">
        <v>56</v>
      </c>
      <c r="J2307" t="s">
        <v>1927</v>
      </c>
      <c r="K2307" t="s">
        <v>278</v>
      </c>
      <c r="L2307" t="b">
        <v>0</v>
      </c>
      <c r="M2307" t="s">
        <v>77</v>
      </c>
      <c r="N2307" t="s">
        <v>442</v>
      </c>
      <c r="O2307" t="b">
        <v>1</v>
      </c>
      <c r="P2307" t="str">
        <f t="shared" ref="P2307:P2370" si="144">IF(OR(F2307="unarmed", F2307="undetermined", F2307=""), "unarmed or undetermined or null", "armed")</f>
        <v>unarmed or undetermined or null</v>
      </c>
      <c r="Q2307" t="str">
        <f t="shared" ref="Q2307:Q2370" si="145">IF(OR(F2307="BB gun",F2307="bean-bag gun",F2307="nail gun",F2307="pellet gun"),"No Gun",IF(ISNUMBER(SEARCH("gun",F2307)),"Gun","No Gun"))</f>
        <v>No Gun</v>
      </c>
      <c r="R2307" s="8" t="str">
        <f>LOOKUP(G2307,{0,1,19,30,40,50,60,70},{"null","0-18","19-29","30-39","40-49","50-59","60-69","70+"})</f>
        <v>19-29</v>
      </c>
      <c r="S2307" t="str">
        <f t="shared" ref="S2307:S2370" si="146">IF(OR(N2307="Not fleeing", N2307=""), "Not Fleeing or Blank", "Fleeing")</f>
        <v>Fleeing</v>
      </c>
      <c r="T2307" t="str">
        <f t="shared" ref="T2307:T2370" si="147">IF(AND(S2307="Fleeing", I2307="B", H2307="M"), "YES", "NO")</f>
        <v>YES</v>
      </c>
    </row>
    <row r="2308" spans="1:20" ht="19" hidden="1" x14ac:dyDescent="0.2">
      <c r="A2308">
        <v>2307</v>
      </c>
      <c r="B2308">
        <v>2559</v>
      </c>
      <c r="C2308" t="s">
        <v>3759</v>
      </c>
      <c r="D2308" s="1">
        <v>42862</v>
      </c>
      <c r="E2308" t="s">
        <v>15</v>
      </c>
      <c r="F2308" t="s">
        <v>16</v>
      </c>
      <c r="G2308">
        <v>26</v>
      </c>
      <c r="H2308" t="s">
        <v>17</v>
      </c>
      <c r="I2308" t="s">
        <v>30</v>
      </c>
      <c r="J2308" t="s">
        <v>2320</v>
      </c>
      <c r="K2308" t="s">
        <v>258</v>
      </c>
      <c r="L2308" t="b">
        <v>0</v>
      </c>
      <c r="M2308" t="s">
        <v>21</v>
      </c>
      <c r="N2308" t="s">
        <v>73</v>
      </c>
      <c r="O2308" t="b">
        <v>0</v>
      </c>
      <c r="P2308" t="str">
        <f t="shared" si="144"/>
        <v>armed</v>
      </c>
      <c r="Q2308" t="str">
        <f t="shared" si="145"/>
        <v>Gun</v>
      </c>
      <c r="R2308" s="8" t="str">
        <f>LOOKUP(G2308,{0,1,19,30,40,50,60,70},{"null","0-18","19-29","30-39","40-49","50-59","60-69","70+"})</f>
        <v>19-29</v>
      </c>
      <c r="S2308" t="str">
        <f t="shared" si="146"/>
        <v>Fleeing</v>
      </c>
      <c r="T2308" t="str">
        <f t="shared" si="147"/>
        <v>NO</v>
      </c>
    </row>
    <row r="2309" spans="1:20" ht="19" x14ac:dyDescent="0.2">
      <c r="A2309">
        <v>2308</v>
      </c>
      <c r="B2309">
        <v>2567</v>
      </c>
      <c r="C2309" t="s">
        <v>3760</v>
      </c>
      <c r="D2309" s="1">
        <v>42863</v>
      </c>
      <c r="E2309" t="s">
        <v>15</v>
      </c>
      <c r="F2309" t="s">
        <v>2666</v>
      </c>
      <c r="G2309">
        <v>32</v>
      </c>
      <c r="H2309" t="s">
        <v>17</v>
      </c>
      <c r="I2309" t="s">
        <v>56</v>
      </c>
      <c r="J2309" t="s">
        <v>1945</v>
      </c>
      <c r="K2309" t="s">
        <v>37</v>
      </c>
      <c r="L2309" t="b">
        <v>1</v>
      </c>
      <c r="M2309" t="s">
        <v>21</v>
      </c>
      <c r="N2309" t="s">
        <v>73</v>
      </c>
      <c r="O2309" t="b">
        <v>0</v>
      </c>
      <c r="P2309" t="str">
        <f t="shared" si="144"/>
        <v>armed</v>
      </c>
      <c r="Q2309" t="str">
        <f t="shared" si="145"/>
        <v>No Gun</v>
      </c>
      <c r="R2309" s="8" t="str">
        <f>LOOKUP(G2309,{0,1,19,30,40,50,60,70},{"null","0-18","19-29","30-39","40-49","50-59","60-69","70+"})</f>
        <v>30-39</v>
      </c>
      <c r="S2309" t="str">
        <f t="shared" si="146"/>
        <v>Fleeing</v>
      </c>
      <c r="T2309" t="str">
        <f t="shared" si="147"/>
        <v>YES</v>
      </c>
    </row>
    <row r="2310" spans="1:20" ht="19" hidden="1" x14ac:dyDescent="0.2">
      <c r="A2310">
        <v>2309</v>
      </c>
      <c r="B2310">
        <v>2568</v>
      </c>
      <c r="C2310" t="s">
        <v>3761</v>
      </c>
      <c r="D2310" s="1">
        <v>42863</v>
      </c>
      <c r="E2310" t="s">
        <v>15</v>
      </c>
      <c r="F2310" t="s">
        <v>16</v>
      </c>
      <c r="G2310">
        <v>29</v>
      </c>
      <c r="H2310" t="s">
        <v>17</v>
      </c>
      <c r="I2310" t="s">
        <v>24</v>
      </c>
      <c r="J2310" t="s">
        <v>139</v>
      </c>
      <c r="K2310" t="s">
        <v>37</v>
      </c>
      <c r="L2310" t="b">
        <v>0</v>
      </c>
      <c r="M2310" t="s">
        <v>21</v>
      </c>
      <c r="N2310" t="s">
        <v>22</v>
      </c>
      <c r="O2310" t="b">
        <v>0</v>
      </c>
      <c r="P2310" t="str">
        <f t="shared" si="144"/>
        <v>armed</v>
      </c>
      <c r="Q2310" t="str">
        <f t="shared" si="145"/>
        <v>Gun</v>
      </c>
      <c r="R2310" s="8" t="str">
        <f>LOOKUP(G2310,{0,1,19,30,40,50,60,70},{"null","0-18","19-29","30-39","40-49","50-59","60-69","70+"})</f>
        <v>19-29</v>
      </c>
      <c r="S2310" t="str">
        <f t="shared" si="146"/>
        <v>Not Fleeing or Blank</v>
      </c>
      <c r="T2310" t="str">
        <f t="shared" si="147"/>
        <v>NO</v>
      </c>
    </row>
    <row r="2311" spans="1:20" ht="19" hidden="1" x14ac:dyDescent="0.2">
      <c r="A2311">
        <v>2310</v>
      </c>
      <c r="B2311">
        <v>2563</v>
      </c>
      <c r="C2311" t="s">
        <v>3762</v>
      </c>
      <c r="D2311" s="1">
        <v>42864</v>
      </c>
      <c r="E2311" t="s">
        <v>15</v>
      </c>
      <c r="G2311">
        <v>16</v>
      </c>
      <c r="H2311" t="s">
        <v>17</v>
      </c>
      <c r="I2311" t="s">
        <v>30</v>
      </c>
      <c r="J2311" t="s">
        <v>3763</v>
      </c>
      <c r="K2311" t="s">
        <v>1184</v>
      </c>
      <c r="L2311" t="b">
        <v>0</v>
      </c>
      <c r="M2311" t="s">
        <v>77</v>
      </c>
      <c r="N2311" t="s">
        <v>48</v>
      </c>
      <c r="O2311" t="b">
        <v>0</v>
      </c>
      <c r="P2311" t="str">
        <f t="shared" si="144"/>
        <v>unarmed or undetermined or null</v>
      </c>
      <c r="Q2311" t="str">
        <f t="shared" si="145"/>
        <v>No Gun</v>
      </c>
      <c r="R2311" s="8" t="str">
        <f>LOOKUP(G2311,{0,1,19,30,40,50,60,70},{"null","0-18","19-29","30-39","40-49","50-59","60-69","70+"})</f>
        <v>0-18</v>
      </c>
      <c r="S2311" t="str">
        <f t="shared" si="146"/>
        <v>Fleeing</v>
      </c>
      <c r="T2311" t="str">
        <f t="shared" si="147"/>
        <v>NO</v>
      </c>
    </row>
    <row r="2312" spans="1:20" ht="19" hidden="1" x14ac:dyDescent="0.2">
      <c r="A2312">
        <v>2311</v>
      </c>
      <c r="B2312">
        <v>2564</v>
      </c>
      <c r="C2312" t="s">
        <v>3764</v>
      </c>
      <c r="D2312" s="1">
        <v>42864</v>
      </c>
      <c r="E2312" t="s">
        <v>15</v>
      </c>
      <c r="F2312" t="s">
        <v>16</v>
      </c>
      <c r="G2312">
        <v>25</v>
      </c>
      <c r="H2312" t="s">
        <v>17</v>
      </c>
      <c r="I2312" t="s">
        <v>56</v>
      </c>
      <c r="J2312" t="s">
        <v>470</v>
      </c>
      <c r="K2312" t="s">
        <v>169</v>
      </c>
      <c r="L2312" t="b">
        <v>1</v>
      </c>
      <c r="M2312" t="s">
        <v>21</v>
      </c>
      <c r="N2312" t="s">
        <v>22</v>
      </c>
      <c r="O2312" t="b">
        <v>0</v>
      </c>
      <c r="P2312" t="str">
        <f t="shared" si="144"/>
        <v>armed</v>
      </c>
      <c r="Q2312" t="str">
        <f t="shared" si="145"/>
        <v>Gun</v>
      </c>
      <c r="R2312" s="8" t="str">
        <f>LOOKUP(G2312,{0,1,19,30,40,50,60,70},{"null","0-18","19-29","30-39","40-49","50-59","60-69","70+"})</f>
        <v>19-29</v>
      </c>
      <c r="S2312" t="str">
        <f t="shared" si="146"/>
        <v>Not Fleeing or Blank</v>
      </c>
      <c r="T2312" t="str">
        <f t="shared" si="147"/>
        <v>NO</v>
      </c>
    </row>
    <row r="2313" spans="1:20" ht="19" hidden="1" x14ac:dyDescent="0.2">
      <c r="A2313">
        <v>2312</v>
      </c>
      <c r="B2313">
        <v>2565</v>
      </c>
      <c r="C2313" t="s">
        <v>3765</v>
      </c>
      <c r="D2313" s="1">
        <v>42864</v>
      </c>
      <c r="E2313" t="s">
        <v>15</v>
      </c>
      <c r="F2313" t="s">
        <v>16</v>
      </c>
      <c r="G2313">
        <v>40</v>
      </c>
      <c r="H2313" t="s">
        <v>17</v>
      </c>
      <c r="I2313" t="s">
        <v>24</v>
      </c>
      <c r="J2313" t="s">
        <v>2298</v>
      </c>
      <c r="K2313" t="s">
        <v>41</v>
      </c>
      <c r="L2313" t="b">
        <v>0</v>
      </c>
      <c r="M2313" t="s">
        <v>21</v>
      </c>
      <c r="N2313" t="s">
        <v>22</v>
      </c>
      <c r="O2313" t="b">
        <v>0</v>
      </c>
      <c r="P2313" t="str">
        <f t="shared" si="144"/>
        <v>armed</v>
      </c>
      <c r="Q2313" t="str">
        <f t="shared" si="145"/>
        <v>Gun</v>
      </c>
      <c r="R2313" s="8" t="str">
        <f>LOOKUP(G2313,{0,1,19,30,40,50,60,70},{"null","0-18","19-29","30-39","40-49","50-59","60-69","70+"})</f>
        <v>40-49</v>
      </c>
      <c r="S2313" t="str">
        <f t="shared" si="146"/>
        <v>Not Fleeing or Blank</v>
      </c>
      <c r="T2313" t="str">
        <f t="shared" si="147"/>
        <v>NO</v>
      </c>
    </row>
    <row r="2314" spans="1:20" ht="19" hidden="1" x14ac:dyDescent="0.2">
      <c r="A2314">
        <v>2313</v>
      </c>
      <c r="B2314">
        <v>2566</v>
      </c>
      <c r="C2314" t="s">
        <v>3766</v>
      </c>
      <c r="D2314" s="1">
        <v>42864</v>
      </c>
      <c r="E2314" t="s">
        <v>15</v>
      </c>
      <c r="F2314" t="s">
        <v>29</v>
      </c>
      <c r="G2314">
        <v>39</v>
      </c>
      <c r="H2314" t="s">
        <v>17</v>
      </c>
      <c r="I2314" t="s">
        <v>24</v>
      </c>
      <c r="J2314" t="s">
        <v>3767</v>
      </c>
      <c r="K2314" t="s">
        <v>361</v>
      </c>
      <c r="L2314" t="b">
        <v>0</v>
      </c>
      <c r="M2314" t="s">
        <v>33</v>
      </c>
      <c r="N2314" t="s">
        <v>73</v>
      </c>
      <c r="O2314" t="b">
        <v>0</v>
      </c>
      <c r="P2314" t="str">
        <f t="shared" si="144"/>
        <v>unarmed or undetermined or null</v>
      </c>
      <c r="Q2314" t="str">
        <f t="shared" si="145"/>
        <v>No Gun</v>
      </c>
      <c r="R2314" s="8" t="str">
        <f>LOOKUP(G2314,{0,1,19,30,40,50,60,70},{"null","0-18","19-29","30-39","40-49","50-59","60-69","70+"})</f>
        <v>30-39</v>
      </c>
      <c r="S2314" t="str">
        <f t="shared" si="146"/>
        <v>Fleeing</v>
      </c>
      <c r="T2314" t="str">
        <f t="shared" si="147"/>
        <v>NO</v>
      </c>
    </row>
    <row r="2315" spans="1:20" ht="19" hidden="1" x14ac:dyDescent="0.2">
      <c r="A2315">
        <v>2314</v>
      </c>
      <c r="B2315">
        <v>2569</v>
      </c>
      <c r="C2315" t="s">
        <v>3768</v>
      </c>
      <c r="D2315" s="1">
        <v>42864</v>
      </c>
      <c r="E2315" t="s">
        <v>15</v>
      </c>
      <c r="F2315" t="s">
        <v>16</v>
      </c>
      <c r="G2315">
        <v>34</v>
      </c>
      <c r="H2315" t="s">
        <v>17</v>
      </c>
      <c r="I2315" t="s">
        <v>24</v>
      </c>
      <c r="J2315" t="s">
        <v>3769</v>
      </c>
      <c r="K2315" t="s">
        <v>67</v>
      </c>
      <c r="L2315" t="b">
        <v>0</v>
      </c>
      <c r="M2315" t="s">
        <v>21</v>
      </c>
      <c r="N2315" t="s">
        <v>22</v>
      </c>
      <c r="O2315" t="b">
        <v>0</v>
      </c>
      <c r="P2315" t="str">
        <f t="shared" si="144"/>
        <v>armed</v>
      </c>
      <c r="Q2315" t="str">
        <f t="shared" si="145"/>
        <v>Gun</v>
      </c>
      <c r="R2315" s="8" t="str">
        <f>LOOKUP(G2315,{0,1,19,30,40,50,60,70},{"null","0-18","19-29","30-39","40-49","50-59","60-69","70+"})</f>
        <v>30-39</v>
      </c>
      <c r="S2315" t="str">
        <f t="shared" si="146"/>
        <v>Not Fleeing or Blank</v>
      </c>
      <c r="T2315" t="str">
        <f t="shared" si="147"/>
        <v>NO</v>
      </c>
    </row>
    <row r="2316" spans="1:20" ht="19" hidden="1" x14ac:dyDescent="0.2">
      <c r="A2316">
        <v>2315</v>
      </c>
      <c r="B2316">
        <v>2617</v>
      </c>
      <c r="C2316" t="s">
        <v>3770</v>
      </c>
      <c r="D2316" s="1">
        <v>42864</v>
      </c>
      <c r="E2316" t="s">
        <v>15</v>
      </c>
      <c r="F2316" t="s">
        <v>35</v>
      </c>
      <c r="G2316">
        <v>36</v>
      </c>
      <c r="H2316" t="s">
        <v>17</v>
      </c>
      <c r="I2316" t="s">
        <v>24</v>
      </c>
      <c r="J2316" t="s">
        <v>3771</v>
      </c>
      <c r="K2316" t="s">
        <v>210</v>
      </c>
      <c r="L2316" t="b">
        <v>1</v>
      </c>
      <c r="M2316" t="s">
        <v>21</v>
      </c>
      <c r="N2316" t="s">
        <v>22</v>
      </c>
      <c r="O2316" t="b">
        <v>0</v>
      </c>
      <c r="P2316" t="str">
        <f t="shared" si="144"/>
        <v>armed</v>
      </c>
      <c r="Q2316" t="str">
        <f t="shared" si="145"/>
        <v>No Gun</v>
      </c>
      <c r="R2316" s="8" t="str">
        <f>LOOKUP(G2316,{0,1,19,30,40,50,60,70},{"null","0-18","19-29","30-39","40-49","50-59","60-69","70+"})</f>
        <v>30-39</v>
      </c>
      <c r="S2316" t="str">
        <f t="shared" si="146"/>
        <v>Not Fleeing or Blank</v>
      </c>
      <c r="T2316" t="str">
        <f t="shared" si="147"/>
        <v>NO</v>
      </c>
    </row>
    <row r="2317" spans="1:20" ht="19" x14ac:dyDescent="0.2">
      <c r="A2317">
        <v>2316</v>
      </c>
      <c r="B2317">
        <v>2570</v>
      </c>
      <c r="C2317" t="s">
        <v>3772</v>
      </c>
      <c r="D2317" s="1">
        <v>42865</v>
      </c>
      <c r="E2317" t="s">
        <v>15</v>
      </c>
      <c r="F2317" t="s">
        <v>60</v>
      </c>
      <c r="G2317">
        <v>24</v>
      </c>
      <c r="H2317" t="s">
        <v>17</v>
      </c>
      <c r="I2317" t="s">
        <v>56</v>
      </c>
      <c r="J2317" t="s">
        <v>495</v>
      </c>
      <c r="K2317" t="s">
        <v>26</v>
      </c>
      <c r="L2317" t="b">
        <v>1</v>
      </c>
      <c r="M2317" t="s">
        <v>33</v>
      </c>
      <c r="N2317" t="s">
        <v>73</v>
      </c>
      <c r="O2317" t="b">
        <v>0</v>
      </c>
      <c r="P2317" t="str">
        <f t="shared" si="144"/>
        <v>armed</v>
      </c>
      <c r="Q2317" t="str">
        <f t="shared" si="145"/>
        <v>No Gun</v>
      </c>
      <c r="R2317" s="8" t="str">
        <f>LOOKUP(G2317,{0,1,19,30,40,50,60,70},{"null","0-18","19-29","30-39","40-49","50-59","60-69","70+"})</f>
        <v>19-29</v>
      </c>
      <c r="S2317" t="str">
        <f t="shared" si="146"/>
        <v>Fleeing</v>
      </c>
      <c r="T2317" t="str">
        <f t="shared" si="147"/>
        <v>YES</v>
      </c>
    </row>
    <row r="2318" spans="1:20" ht="19" hidden="1" x14ac:dyDescent="0.2">
      <c r="A2318">
        <v>2317</v>
      </c>
      <c r="B2318">
        <v>2571</v>
      </c>
      <c r="C2318" t="s">
        <v>3773</v>
      </c>
      <c r="D2318" s="1">
        <v>42865</v>
      </c>
      <c r="E2318" t="s">
        <v>15</v>
      </c>
      <c r="F2318" t="s">
        <v>16</v>
      </c>
      <c r="G2318">
        <v>50</v>
      </c>
      <c r="H2318" t="s">
        <v>52</v>
      </c>
      <c r="I2318" t="s">
        <v>56</v>
      </c>
      <c r="J2318" t="s">
        <v>157</v>
      </c>
      <c r="K2318" t="s">
        <v>109</v>
      </c>
      <c r="L2318" t="b">
        <v>0</v>
      </c>
      <c r="M2318" t="s">
        <v>21</v>
      </c>
      <c r="N2318" t="s">
        <v>22</v>
      </c>
      <c r="O2318" t="b">
        <v>0</v>
      </c>
      <c r="P2318" t="str">
        <f t="shared" si="144"/>
        <v>armed</v>
      </c>
      <c r="Q2318" t="str">
        <f t="shared" si="145"/>
        <v>Gun</v>
      </c>
      <c r="R2318" s="8" t="str">
        <f>LOOKUP(G2318,{0,1,19,30,40,50,60,70},{"null","0-18","19-29","30-39","40-49","50-59","60-69","70+"})</f>
        <v>50-59</v>
      </c>
      <c r="S2318" t="str">
        <f t="shared" si="146"/>
        <v>Not Fleeing or Blank</v>
      </c>
      <c r="T2318" t="str">
        <f t="shared" si="147"/>
        <v>NO</v>
      </c>
    </row>
    <row r="2319" spans="1:20" ht="19" hidden="1" x14ac:dyDescent="0.2">
      <c r="A2319">
        <v>2318</v>
      </c>
      <c r="B2319">
        <v>2572</v>
      </c>
      <c r="C2319" t="s">
        <v>3774</v>
      </c>
      <c r="D2319" s="1">
        <v>42865</v>
      </c>
      <c r="E2319" t="s">
        <v>28</v>
      </c>
      <c r="G2319">
        <v>50</v>
      </c>
      <c r="H2319" t="s">
        <v>17</v>
      </c>
      <c r="I2319" t="s">
        <v>24</v>
      </c>
      <c r="J2319" t="s">
        <v>3775</v>
      </c>
      <c r="K2319" t="s">
        <v>37</v>
      </c>
      <c r="L2319" t="b">
        <v>0</v>
      </c>
      <c r="M2319" t="s">
        <v>33</v>
      </c>
      <c r="N2319" t="s">
        <v>48</v>
      </c>
      <c r="O2319" t="b">
        <v>0</v>
      </c>
      <c r="P2319" t="str">
        <f t="shared" si="144"/>
        <v>unarmed or undetermined or null</v>
      </c>
      <c r="Q2319" t="str">
        <f t="shared" si="145"/>
        <v>No Gun</v>
      </c>
      <c r="R2319" s="8" t="str">
        <f>LOOKUP(G2319,{0,1,19,30,40,50,60,70},{"null","0-18","19-29","30-39","40-49","50-59","60-69","70+"})</f>
        <v>50-59</v>
      </c>
      <c r="S2319" t="str">
        <f t="shared" si="146"/>
        <v>Fleeing</v>
      </c>
      <c r="T2319" t="str">
        <f t="shared" si="147"/>
        <v>NO</v>
      </c>
    </row>
    <row r="2320" spans="1:20" ht="19" hidden="1" x14ac:dyDescent="0.2">
      <c r="A2320">
        <v>2319</v>
      </c>
      <c r="B2320">
        <v>2573</v>
      </c>
      <c r="C2320" t="s">
        <v>1709</v>
      </c>
      <c r="D2320" s="1">
        <v>42866</v>
      </c>
      <c r="E2320" t="s">
        <v>15</v>
      </c>
      <c r="F2320" t="s">
        <v>16</v>
      </c>
      <c r="H2320" t="s">
        <v>17</v>
      </c>
      <c r="I2320" t="s">
        <v>30</v>
      </c>
      <c r="J2320" t="s">
        <v>750</v>
      </c>
      <c r="K2320" t="s">
        <v>64</v>
      </c>
      <c r="L2320" t="b">
        <v>0</v>
      </c>
      <c r="M2320" t="s">
        <v>21</v>
      </c>
      <c r="N2320" t="s">
        <v>22</v>
      </c>
      <c r="O2320" t="b">
        <v>0</v>
      </c>
      <c r="P2320" t="str">
        <f t="shared" si="144"/>
        <v>armed</v>
      </c>
      <c r="Q2320" t="str">
        <f t="shared" si="145"/>
        <v>Gun</v>
      </c>
      <c r="R2320" s="8" t="str">
        <f>LOOKUP(G2320,{0,1,19,30,40,50,60,70},{"null","0-18","19-29","30-39","40-49","50-59","60-69","70+"})</f>
        <v>null</v>
      </c>
      <c r="S2320" t="str">
        <f t="shared" si="146"/>
        <v>Not Fleeing or Blank</v>
      </c>
      <c r="T2320" t="str">
        <f t="shared" si="147"/>
        <v>NO</v>
      </c>
    </row>
    <row r="2321" spans="1:20" ht="19" hidden="1" x14ac:dyDescent="0.2">
      <c r="A2321">
        <v>2320</v>
      </c>
      <c r="B2321">
        <v>2574</v>
      </c>
      <c r="C2321" t="s">
        <v>3776</v>
      </c>
      <c r="D2321" s="1">
        <v>42867</v>
      </c>
      <c r="E2321" t="s">
        <v>28</v>
      </c>
      <c r="F2321" t="s">
        <v>60</v>
      </c>
      <c r="G2321">
        <v>51</v>
      </c>
      <c r="H2321" t="s">
        <v>17</v>
      </c>
      <c r="I2321" t="s">
        <v>56</v>
      </c>
      <c r="J2321" t="s">
        <v>1066</v>
      </c>
      <c r="K2321" t="s">
        <v>58</v>
      </c>
      <c r="L2321" t="b">
        <v>0</v>
      </c>
      <c r="M2321" t="s">
        <v>33</v>
      </c>
      <c r="N2321" t="s">
        <v>22</v>
      </c>
      <c r="O2321" t="b">
        <v>0</v>
      </c>
      <c r="P2321" t="str">
        <f t="shared" si="144"/>
        <v>armed</v>
      </c>
      <c r="Q2321" t="str">
        <f t="shared" si="145"/>
        <v>No Gun</v>
      </c>
      <c r="R2321" s="8" t="str">
        <f>LOOKUP(G2321,{0,1,19,30,40,50,60,70},{"null","0-18","19-29","30-39","40-49","50-59","60-69","70+"})</f>
        <v>50-59</v>
      </c>
      <c r="S2321" t="str">
        <f t="shared" si="146"/>
        <v>Not Fleeing or Blank</v>
      </c>
      <c r="T2321" t="str">
        <f t="shared" si="147"/>
        <v>NO</v>
      </c>
    </row>
    <row r="2322" spans="1:20" ht="19" hidden="1" x14ac:dyDescent="0.2">
      <c r="A2322">
        <v>2321</v>
      </c>
      <c r="B2322">
        <v>2575</v>
      </c>
      <c r="C2322" t="s">
        <v>3777</v>
      </c>
      <c r="D2322" s="1">
        <v>42867</v>
      </c>
      <c r="E2322" t="s">
        <v>15</v>
      </c>
      <c r="F2322" t="s">
        <v>16</v>
      </c>
      <c r="G2322">
        <v>30</v>
      </c>
      <c r="H2322" t="s">
        <v>17</v>
      </c>
      <c r="I2322" t="s">
        <v>24</v>
      </c>
      <c r="J2322" t="s">
        <v>212</v>
      </c>
      <c r="K2322" t="s">
        <v>76</v>
      </c>
      <c r="L2322" t="b">
        <v>1</v>
      </c>
      <c r="M2322" t="s">
        <v>21</v>
      </c>
      <c r="N2322" t="s">
        <v>22</v>
      </c>
      <c r="O2322" t="b">
        <v>0</v>
      </c>
      <c r="P2322" t="str">
        <f t="shared" si="144"/>
        <v>armed</v>
      </c>
      <c r="Q2322" t="str">
        <f t="shared" si="145"/>
        <v>Gun</v>
      </c>
      <c r="R2322" s="8" t="str">
        <f>LOOKUP(G2322,{0,1,19,30,40,50,60,70},{"null","0-18","19-29","30-39","40-49","50-59","60-69","70+"})</f>
        <v>30-39</v>
      </c>
      <c r="S2322" t="str">
        <f t="shared" si="146"/>
        <v>Not Fleeing or Blank</v>
      </c>
      <c r="T2322" t="str">
        <f t="shared" si="147"/>
        <v>NO</v>
      </c>
    </row>
    <row r="2323" spans="1:20" ht="19" hidden="1" x14ac:dyDescent="0.2">
      <c r="A2323">
        <v>2322</v>
      </c>
      <c r="B2323">
        <v>2577</v>
      </c>
      <c r="C2323" t="s">
        <v>3778</v>
      </c>
      <c r="D2323" s="1">
        <v>42867</v>
      </c>
      <c r="E2323" t="s">
        <v>15</v>
      </c>
      <c r="F2323" t="s">
        <v>29</v>
      </c>
      <c r="G2323">
        <v>35</v>
      </c>
      <c r="H2323" t="s">
        <v>17</v>
      </c>
      <c r="I2323" t="s">
        <v>24</v>
      </c>
      <c r="J2323" t="s">
        <v>3779</v>
      </c>
      <c r="K2323" t="s">
        <v>278</v>
      </c>
      <c r="L2323" t="b">
        <v>0</v>
      </c>
      <c r="M2323" t="s">
        <v>33</v>
      </c>
      <c r="N2323" t="s">
        <v>22</v>
      </c>
      <c r="O2323" t="b">
        <v>0</v>
      </c>
      <c r="P2323" t="str">
        <f t="shared" si="144"/>
        <v>unarmed or undetermined or null</v>
      </c>
      <c r="Q2323" t="str">
        <f t="shared" si="145"/>
        <v>No Gun</v>
      </c>
      <c r="R2323" s="8" t="str">
        <f>LOOKUP(G2323,{0,1,19,30,40,50,60,70},{"null","0-18","19-29","30-39","40-49","50-59","60-69","70+"})</f>
        <v>30-39</v>
      </c>
      <c r="S2323" t="str">
        <f t="shared" si="146"/>
        <v>Not Fleeing or Blank</v>
      </c>
      <c r="T2323" t="str">
        <f t="shared" si="147"/>
        <v>NO</v>
      </c>
    </row>
    <row r="2324" spans="1:20" ht="19" hidden="1" x14ac:dyDescent="0.2">
      <c r="A2324">
        <v>2323</v>
      </c>
      <c r="B2324">
        <v>2578</v>
      </c>
      <c r="C2324" t="s">
        <v>3780</v>
      </c>
      <c r="D2324" s="1">
        <v>42867</v>
      </c>
      <c r="E2324" t="s">
        <v>15</v>
      </c>
      <c r="F2324" t="s">
        <v>16</v>
      </c>
      <c r="G2324">
        <v>46</v>
      </c>
      <c r="H2324" t="s">
        <v>17</v>
      </c>
      <c r="I2324" t="s">
        <v>24</v>
      </c>
      <c r="J2324" t="s">
        <v>3781</v>
      </c>
      <c r="K2324" t="s">
        <v>169</v>
      </c>
      <c r="L2324" t="b">
        <v>0</v>
      </c>
      <c r="M2324" t="s">
        <v>21</v>
      </c>
      <c r="N2324" t="s">
        <v>48</v>
      </c>
      <c r="O2324" t="b">
        <v>0</v>
      </c>
      <c r="P2324" t="str">
        <f t="shared" si="144"/>
        <v>armed</v>
      </c>
      <c r="Q2324" t="str">
        <f t="shared" si="145"/>
        <v>Gun</v>
      </c>
      <c r="R2324" s="8" t="str">
        <f>LOOKUP(G2324,{0,1,19,30,40,50,60,70},{"null","0-18","19-29","30-39","40-49","50-59","60-69","70+"})</f>
        <v>40-49</v>
      </c>
      <c r="S2324" t="str">
        <f t="shared" si="146"/>
        <v>Fleeing</v>
      </c>
      <c r="T2324" t="str">
        <f t="shared" si="147"/>
        <v>NO</v>
      </c>
    </row>
    <row r="2325" spans="1:20" ht="19" hidden="1" x14ac:dyDescent="0.2">
      <c r="A2325">
        <v>2324</v>
      </c>
      <c r="B2325">
        <v>2576</v>
      </c>
      <c r="C2325" t="s">
        <v>3782</v>
      </c>
      <c r="D2325" s="1">
        <v>42868</v>
      </c>
      <c r="E2325" t="s">
        <v>15</v>
      </c>
      <c r="F2325" t="s">
        <v>16</v>
      </c>
      <c r="G2325">
        <v>37</v>
      </c>
      <c r="H2325" t="s">
        <v>17</v>
      </c>
      <c r="I2325" t="s">
        <v>24</v>
      </c>
      <c r="J2325" t="s">
        <v>3783</v>
      </c>
      <c r="K2325" t="s">
        <v>344</v>
      </c>
      <c r="L2325" t="b">
        <v>0</v>
      </c>
      <c r="M2325" t="s">
        <v>21</v>
      </c>
      <c r="N2325" t="s">
        <v>73</v>
      </c>
      <c r="O2325" t="b">
        <v>0</v>
      </c>
      <c r="P2325" t="str">
        <f t="shared" si="144"/>
        <v>armed</v>
      </c>
      <c r="Q2325" t="str">
        <f t="shared" si="145"/>
        <v>Gun</v>
      </c>
      <c r="R2325" s="8" t="str">
        <f>LOOKUP(G2325,{0,1,19,30,40,50,60,70},{"null","0-18","19-29","30-39","40-49","50-59","60-69","70+"})</f>
        <v>30-39</v>
      </c>
      <c r="S2325" t="str">
        <f t="shared" si="146"/>
        <v>Fleeing</v>
      </c>
      <c r="T2325" t="str">
        <f t="shared" si="147"/>
        <v>NO</v>
      </c>
    </row>
    <row r="2326" spans="1:20" ht="19" hidden="1" x14ac:dyDescent="0.2">
      <c r="A2326">
        <v>2325</v>
      </c>
      <c r="B2326">
        <v>2580</v>
      </c>
      <c r="C2326" t="s">
        <v>3784</v>
      </c>
      <c r="D2326" s="1">
        <v>42868</v>
      </c>
      <c r="E2326" t="s">
        <v>15</v>
      </c>
      <c r="F2326" t="s">
        <v>16</v>
      </c>
      <c r="G2326">
        <v>41</v>
      </c>
      <c r="H2326" t="s">
        <v>17</v>
      </c>
      <c r="I2326" t="s">
        <v>56</v>
      </c>
      <c r="J2326" t="s">
        <v>369</v>
      </c>
      <c r="K2326" t="s">
        <v>109</v>
      </c>
      <c r="L2326" t="b">
        <v>0</v>
      </c>
      <c r="M2326" t="s">
        <v>21</v>
      </c>
      <c r="O2326" t="b">
        <v>0</v>
      </c>
      <c r="P2326" t="str">
        <f t="shared" si="144"/>
        <v>armed</v>
      </c>
      <c r="Q2326" t="str">
        <f t="shared" si="145"/>
        <v>Gun</v>
      </c>
      <c r="R2326" s="8" t="str">
        <f>LOOKUP(G2326,{0,1,19,30,40,50,60,70},{"null","0-18","19-29","30-39","40-49","50-59","60-69","70+"})</f>
        <v>40-49</v>
      </c>
      <c r="S2326" t="str">
        <f t="shared" si="146"/>
        <v>Not Fleeing or Blank</v>
      </c>
      <c r="T2326" t="str">
        <f t="shared" si="147"/>
        <v>NO</v>
      </c>
    </row>
    <row r="2327" spans="1:20" ht="19" hidden="1" x14ac:dyDescent="0.2">
      <c r="A2327">
        <v>2326</v>
      </c>
      <c r="B2327">
        <v>2579</v>
      </c>
      <c r="C2327" t="s">
        <v>3785</v>
      </c>
      <c r="D2327" s="1">
        <v>42869</v>
      </c>
      <c r="E2327" t="s">
        <v>15</v>
      </c>
      <c r="F2327" t="s">
        <v>16</v>
      </c>
      <c r="G2327">
        <v>41</v>
      </c>
      <c r="H2327" t="s">
        <v>17</v>
      </c>
      <c r="I2327" t="s">
        <v>30</v>
      </c>
      <c r="J2327" t="s">
        <v>424</v>
      </c>
      <c r="K2327" t="s">
        <v>47</v>
      </c>
      <c r="L2327" t="b">
        <v>0</v>
      </c>
      <c r="M2327" t="s">
        <v>21</v>
      </c>
      <c r="N2327" t="s">
        <v>48</v>
      </c>
      <c r="O2327" t="b">
        <v>0</v>
      </c>
      <c r="P2327" t="str">
        <f t="shared" si="144"/>
        <v>armed</v>
      </c>
      <c r="Q2327" t="str">
        <f t="shared" si="145"/>
        <v>Gun</v>
      </c>
      <c r="R2327" s="8" t="str">
        <f>LOOKUP(G2327,{0,1,19,30,40,50,60,70},{"null","0-18","19-29","30-39","40-49","50-59","60-69","70+"})</f>
        <v>40-49</v>
      </c>
      <c r="S2327" t="str">
        <f t="shared" si="146"/>
        <v>Fleeing</v>
      </c>
      <c r="T2327" t="str">
        <f t="shared" si="147"/>
        <v>NO</v>
      </c>
    </row>
    <row r="2328" spans="1:20" ht="19" hidden="1" x14ac:dyDescent="0.2">
      <c r="A2328">
        <v>2327</v>
      </c>
      <c r="B2328">
        <v>2715</v>
      </c>
      <c r="C2328" t="s">
        <v>3786</v>
      </c>
      <c r="D2328" s="1">
        <v>42869</v>
      </c>
      <c r="E2328" t="s">
        <v>15</v>
      </c>
      <c r="F2328" t="s">
        <v>16</v>
      </c>
      <c r="G2328">
        <v>48</v>
      </c>
      <c r="H2328" t="s">
        <v>17</v>
      </c>
      <c r="I2328" t="s">
        <v>24</v>
      </c>
      <c r="J2328" t="s">
        <v>709</v>
      </c>
      <c r="K2328" t="s">
        <v>112</v>
      </c>
      <c r="L2328" t="b">
        <v>1</v>
      </c>
      <c r="M2328" t="s">
        <v>21</v>
      </c>
      <c r="N2328" t="s">
        <v>22</v>
      </c>
      <c r="O2328" t="b">
        <v>0</v>
      </c>
      <c r="P2328" t="str">
        <f t="shared" si="144"/>
        <v>armed</v>
      </c>
      <c r="Q2328" t="str">
        <f t="shared" si="145"/>
        <v>Gun</v>
      </c>
      <c r="R2328" s="8" t="str">
        <f>LOOKUP(G2328,{0,1,19,30,40,50,60,70},{"null","0-18","19-29","30-39","40-49","50-59","60-69","70+"})</f>
        <v>40-49</v>
      </c>
      <c r="S2328" t="str">
        <f t="shared" si="146"/>
        <v>Not Fleeing or Blank</v>
      </c>
      <c r="T2328" t="str">
        <f t="shared" si="147"/>
        <v>NO</v>
      </c>
    </row>
    <row r="2329" spans="1:20" ht="19" hidden="1" x14ac:dyDescent="0.2">
      <c r="A2329">
        <v>2328</v>
      </c>
      <c r="B2329">
        <v>2581</v>
      </c>
      <c r="C2329" t="s">
        <v>3787</v>
      </c>
      <c r="D2329" s="1">
        <v>42870</v>
      </c>
      <c r="E2329" t="s">
        <v>15</v>
      </c>
      <c r="F2329" t="s">
        <v>16</v>
      </c>
      <c r="G2329">
        <v>27</v>
      </c>
      <c r="H2329" t="s">
        <v>52</v>
      </c>
      <c r="I2329" t="s">
        <v>56</v>
      </c>
      <c r="J2329" t="s">
        <v>193</v>
      </c>
      <c r="K2329" t="s">
        <v>47</v>
      </c>
      <c r="L2329" t="b">
        <v>0</v>
      </c>
      <c r="M2329" t="s">
        <v>33</v>
      </c>
      <c r="N2329" t="s">
        <v>22</v>
      </c>
      <c r="O2329" t="b">
        <v>0</v>
      </c>
      <c r="P2329" t="str">
        <f t="shared" si="144"/>
        <v>armed</v>
      </c>
      <c r="Q2329" t="str">
        <f t="shared" si="145"/>
        <v>Gun</v>
      </c>
      <c r="R2329" s="8" t="str">
        <f>LOOKUP(G2329,{0,1,19,30,40,50,60,70},{"null","0-18","19-29","30-39","40-49","50-59","60-69","70+"})</f>
        <v>19-29</v>
      </c>
      <c r="S2329" t="str">
        <f t="shared" si="146"/>
        <v>Not Fleeing or Blank</v>
      </c>
      <c r="T2329" t="str">
        <f t="shared" si="147"/>
        <v>NO</v>
      </c>
    </row>
    <row r="2330" spans="1:20" ht="19" hidden="1" x14ac:dyDescent="0.2">
      <c r="A2330">
        <v>2329</v>
      </c>
      <c r="B2330">
        <v>2582</v>
      </c>
      <c r="C2330" t="s">
        <v>3788</v>
      </c>
      <c r="D2330" s="1">
        <v>42870</v>
      </c>
      <c r="E2330" t="s">
        <v>15</v>
      </c>
      <c r="F2330" t="s">
        <v>16</v>
      </c>
      <c r="G2330">
        <v>29</v>
      </c>
      <c r="H2330" t="s">
        <v>17</v>
      </c>
      <c r="I2330" t="s">
        <v>56</v>
      </c>
      <c r="J2330" t="s">
        <v>1133</v>
      </c>
      <c r="K2330" t="s">
        <v>112</v>
      </c>
      <c r="L2330" t="b">
        <v>0</v>
      </c>
      <c r="M2330" t="s">
        <v>33</v>
      </c>
      <c r="N2330" t="s">
        <v>22</v>
      </c>
      <c r="O2330" t="b">
        <v>0</v>
      </c>
      <c r="P2330" t="str">
        <f t="shared" si="144"/>
        <v>armed</v>
      </c>
      <c r="Q2330" t="str">
        <f t="shared" si="145"/>
        <v>Gun</v>
      </c>
      <c r="R2330" s="8" t="str">
        <f>LOOKUP(G2330,{0,1,19,30,40,50,60,70},{"null","0-18","19-29","30-39","40-49","50-59","60-69","70+"})</f>
        <v>19-29</v>
      </c>
      <c r="S2330" t="str">
        <f t="shared" si="146"/>
        <v>Not Fleeing or Blank</v>
      </c>
      <c r="T2330" t="str">
        <f t="shared" si="147"/>
        <v>NO</v>
      </c>
    </row>
    <row r="2331" spans="1:20" ht="19" hidden="1" x14ac:dyDescent="0.2">
      <c r="A2331">
        <v>2330</v>
      </c>
      <c r="B2331">
        <v>2583</v>
      </c>
      <c r="C2331" t="s">
        <v>3789</v>
      </c>
      <c r="D2331" s="1">
        <v>42870</v>
      </c>
      <c r="E2331" t="s">
        <v>15</v>
      </c>
      <c r="F2331" t="s">
        <v>16</v>
      </c>
      <c r="G2331">
        <v>47</v>
      </c>
      <c r="H2331" t="s">
        <v>17</v>
      </c>
      <c r="I2331" t="s">
        <v>24</v>
      </c>
      <c r="J2331" t="s">
        <v>1825</v>
      </c>
      <c r="K2331" t="s">
        <v>242</v>
      </c>
      <c r="L2331" t="b">
        <v>1</v>
      </c>
      <c r="M2331" t="s">
        <v>21</v>
      </c>
      <c r="N2331" t="s">
        <v>442</v>
      </c>
      <c r="O2331" t="b">
        <v>0</v>
      </c>
      <c r="P2331" t="str">
        <f t="shared" si="144"/>
        <v>armed</v>
      </c>
      <c r="Q2331" t="str">
        <f t="shared" si="145"/>
        <v>Gun</v>
      </c>
      <c r="R2331" s="8" t="str">
        <f>LOOKUP(G2331,{0,1,19,30,40,50,60,70},{"null","0-18","19-29","30-39","40-49","50-59","60-69","70+"})</f>
        <v>40-49</v>
      </c>
      <c r="S2331" t="str">
        <f t="shared" si="146"/>
        <v>Fleeing</v>
      </c>
      <c r="T2331" t="str">
        <f t="shared" si="147"/>
        <v>NO</v>
      </c>
    </row>
    <row r="2332" spans="1:20" ht="19" hidden="1" x14ac:dyDescent="0.2">
      <c r="A2332">
        <v>2331</v>
      </c>
      <c r="B2332">
        <v>2584</v>
      </c>
      <c r="C2332" t="s">
        <v>1709</v>
      </c>
      <c r="D2332" s="1">
        <v>42870</v>
      </c>
      <c r="E2332" t="s">
        <v>15</v>
      </c>
      <c r="F2332" t="s">
        <v>77</v>
      </c>
      <c r="H2332" t="s">
        <v>17</v>
      </c>
      <c r="J2332" t="s">
        <v>652</v>
      </c>
      <c r="K2332" t="s">
        <v>37</v>
      </c>
      <c r="L2332" t="b">
        <v>0</v>
      </c>
      <c r="M2332" t="s">
        <v>21</v>
      </c>
      <c r="N2332" t="s">
        <v>442</v>
      </c>
      <c r="O2332" t="b">
        <v>0</v>
      </c>
      <c r="P2332" t="str">
        <f t="shared" si="144"/>
        <v>unarmed or undetermined or null</v>
      </c>
      <c r="Q2332" t="str">
        <f t="shared" si="145"/>
        <v>No Gun</v>
      </c>
      <c r="R2332" s="8" t="str">
        <f>LOOKUP(G2332,{0,1,19,30,40,50,60,70},{"null","0-18","19-29","30-39","40-49","50-59","60-69","70+"})</f>
        <v>null</v>
      </c>
      <c r="S2332" t="str">
        <f t="shared" si="146"/>
        <v>Fleeing</v>
      </c>
      <c r="T2332" t="str">
        <f t="shared" si="147"/>
        <v>NO</v>
      </c>
    </row>
    <row r="2333" spans="1:20" ht="19" hidden="1" x14ac:dyDescent="0.2">
      <c r="A2333">
        <v>2332</v>
      </c>
      <c r="B2333">
        <v>2585</v>
      </c>
      <c r="C2333" t="s">
        <v>3790</v>
      </c>
      <c r="D2333" s="1">
        <v>42870</v>
      </c>
      <c r="E2333" t="s">
        <v>15</v>
      </c>
      <c r="F2333" t="s">
        <v>60</v>
      </c>
      <c r="G2333">
        <v>34</v>
      </c>
      <c r="H2333" t="s">
        <v>17</v>
      </c>
      <c r="I2333" t="s">
        <v>30</v>
      </c>
      <c r="J2333" t="s">
        <v>3791</v>
      </c>
      <c r="K2333" t="s">
        <v>37</v>
      </c>
      <c r="L2333" t="b">
        <v>1</v>
      </c>
      <c r="M2333" t="s">
        <v>21</v>
      </c>
      <c r="N2333" t="s">
        <v>73</v>
      </c>
      <c r="O2333" t="b">
        <v>0</v>
      </c>
      <c r="P2333" t="str">
        <f t="shared" si="144"/>
        <v>armed</v>
      </c>
      <c r="Q2333" t="str">
        <f t="shared" si="145"/>
        <v>No Gun</v>
      </c>
      <c r="R2333" s="8" t="str">
        <f>LOOKUP(G2333,{0,1,19,30,40,50,60,70},{"null","0-18","19-29","30-39","40-49","50-59","60-69","70+"})</f>
        <v>30-39</v>
      </c>
      <c r="S2333" t="str">
        <f t="shared" si="146"/>
        <v>Fleeing</v>
      </c>
      <c r="T2333" t="str">
        <f t="shared" si="147"/>
        <v>NO</v>
      </c>
    </row>
    <row r="2334" spans="1:20" ht="19" hidden="1" x14ac:dyDescent="0.2">
      <c r="A2334">
        <v>2333</v>
      </c>
      <c r="B2334">
        <v>2589</v>
      </c>
      <c r="C2334" t="s">
        <v>3792</v>
      </c>
      <c r="D2334" s="1">
        <v>42870</v>
      </c>
      <c r="E2334" t="s">
        <v>15</v>
      </c>
      <c r="F2334" t="s">
        <v>944</v>
      </c>
      <c r="G2334">
        <v>48</v>
      </c>
      <c r="H2334" t="s">
        <v>17</v>
      </c>
      <c r="I2334" t="s">
        <v>24</v>
      </c>
      <c r="J2334" t="s">
        <v>3793</v>
      </c>
      <c r="K2334" t="s">
        <v>44</v>
      </c>
      <c r="L2334" t="b">
        <v>0</v>
      </c>
      <c r="M2334" t="s">
        <v>21</v>
      </c>
      <c r="N2334" t="s">
        <v>22</v>
      </c>
      <c r="O2334" t="b">
        <v>0</v>
      </c>
      <c r="P2334" t="str">
        <f t="shared" si="144"/>
        <v>armed</v>
      </c>
      <c r="Q2334" t="str">
        <f t="shared" si="145"/>
        <v>No Gun</v>
      </c>
      <c r="R2334" s="8" t="str">
        <f>LOOKUP(G2334,{0,1,19,30,40,50,60,70},{"null","0-18","19-29","30-39","40-49","50-59","60-69","70+"})</f>
        <v>40-49</v>
      </c>
      <c r="S2334" t="str">
        <f t="shared" si="146"/>
        <v>Not Fleeing or Blank</v>
      </c>
      <c r="T2334" t="str">
        <f t="shared" si="147"/>
        <v>NO</v>
      </c>
    </row>
    <row r="2335" spans="1:20" ht="19" hidden="1" x14ac:dyDescent="0.2">
      <c r="A2335">
        <v>2334</v>
      </c>
      <c r="B2335">
        <v>2586</v>
      </c>
      <c r="C2335" t="s">
        <v>3794</v>
      </c>
      <c r="D2335" s="1">
        <v>42871</v>
      </c>
      <c r="E2335" t="s">
        <v>15</v>
      </c>
      <c r="F2335" t="s">
        <v>16</v>
      </c>
      <c r="G2335">
        <v>41</v>
      </c>
      <c r="H2335" t="s">
        <v>52</v>
      </c>
      <c r="I2335" t="s">
        <v>24</v>
      </c>
      <c r="J2335" t="s">
        <v>433</v>
      </c>
      <c r="K2335" t="s">
        <v>434</v>
      </c>
      <c r="L2335" t="b">
        <v>0</v>
      </c>
      <c r="M2335" t="s">
        <v>21</v>
      </c>
      <c r="N2335" t="s">
        <v>22</v>
      </c>
      <c r="O2335" t="b">
        <v>0</v>
      </c>
      <c r="P2335" t="str">
        <f t="shared" si="144"/>
        <v>armed</v>
      </c>
      <c r="Q2335" t="str">
        <f t="shared" si="145"/>
        <v>Gun</v>
      </c>
      <c r="R2335" s="8" t="str">
        <f>LOOKUP(G2335,{0,1,19,30,40,50,60,70},{"null","0-18","19-29","30-39","40-49","50-59","60-69","70+"})</f>
        <v>40-49</v>
      </c>
      <c r="S2335" t="str">
        <f t="shared" si="146"/>
        <v>Not Fleeing or Blank</v>
      </c>
      <c r="T2335" t="str">
        <f t="shared" si="147"/>
        <v>NO</v>
      </c>
    </row>
    <row r="2336" spans="1:20" ht="19" hidden="1" x14ac:dyDescent="0.2">
      <c r="A2336">
        <v>2335</v>
      </c>
      <c r="B2336">
        <v>2587</v>
      </c>
      <c r="C2336" t="s">
        <v>3795</v>
      </c>
      <c r="D2336" s="1">
        <v>42871</v>
      </c>
      <c r="E2336" t="s">
        <v>15</v>
      </c>
      <c r="F2336" t="s">
        <v>60</v>
      </c>
      <c r="G2336">
        <v>25</v>
      </c>
      <c r="H2336" t="s">
        <v>17</v>
      </c>
      <c r="I2336" t="s">
        <v>56</v>
      </c>
      <c r="J2336" t="s">
        <v>236</v>
      </c>
      <c r="K2336" t="s">
        <v>47</v>
      </c>
      <c r="L2336" t="b">
        <v>0</v>
      </c>
      <c r="M2336" t="s">
        <v>33</v>
      </c>
      <c r="O2336" t="b">
        <v>0</v>
      </c>
      <c r="P2336" t="str">
        <f t="shared" si="144"/>
        <v>armed</v>
      </c>
      <c r="Q2336" t="str">
        <f t="shared" si="145"/>
        <v>No Gun</v>
      </c>
      <c r="R2336" s="8" t="str">
        <f>LOOKUP(G2336,{0,1,19,30,40,50,60,70},{"null","0-18","19-29","30-39","40-49","50-59","60-69","70+"})</f>
        <v>19-29</v>
      </c>
      <c r="S2336" t="str">
        <f t="shared" si="146"/>
        <v>Not Fleeing or Blank</v>
      </c>
      <c r="T2336" t="str">
        <f t="shared" si="147"/>
        <v>NO</v>
      </c>
    </row>
    <row r="2337" spans="1:20" ht="19" hidden="1" x14ac:dyDescent="0.2">
      <c r="A2337">
        <v>2336</v>
      </c>
      <c r="B2337">
        <v>2588</v>
      </c>
      <c r="C2337" t="s">
        <v>3796</v>
      </c>
      <c r="D2337" s="1">
        <v>42871</v>
      </c>
      <c r="E2337" t="s">
        <v>15</v>
      </c>
      <c r="F2337" t="s">
        <v>16</v>
      </c>
      <c r="G2337">
        <v>24</v>
      </c>
      <c r="H2337" t="s">
        <v>17</v>
      </c>
      <c r="I2337" t="s">
        <v>30</v>
      </c>
      <c r="J2337" t="s">
        <v>3797</v>
      </c>
      <c r="K2337" t="s">
        <v>37</v>
      </c>
      <c r="L2337" t="b">
        <v>1</v>
      </c>
      <c r="M2337" t="s">
        <v>21</v>
      </c>
      <c r="N2337" t="s">
        <v>22</v>
      </c>
      <c r="O2337" t="b">
        <v>0</v>
      </c>
      <c r="P2337" t="str">
        <f t="shared" si="144"/>
        <v>armed</v>
      </c>
      <c r="Q2337" t="str">
        <f t="shared" si="145"/>
        <v>Gun</v>
      </c>
      <c r="R2337" s="8" t="str">
        <f>LOOKUP(G2337,{0,1,19,30,40,50,60,70},{"null","0-18","19-29","30-39","40-49","50-59","60-69","70+"})</f>
        <v>19-29</v>
      </c>
      <c r="S2337" t="str">
        <f t="shared" si="146"/>
        <v>Not Fleeing or Blank</v>
      </c>
      <c r="T2337" t="str">
        <f t="shared" si="147"/>
        <v>NO</v>
      </c>
    </row>
    <row r="2338" spans="1:20" ht="19" hidden="1" x14ac:dyDescent="0.2">
      <c r="A2338">
        <v>2337</v>
      </c>
      <c r="B2338">
        <v>2591</v>
      </c>
      <c r="C2338" t="s">
        <v>3798</v>
      </c>
      <c r="D2338" s="1">
        <v>42871</v>
      </c>
      <c r="E2338" t="s">
        <v>15</v>
      </c>
      <c r="F2338" t="s">
        <v>16</v>
      </c>
      <c r="G2338">
        <v>38</v>
      </c>
      <c r="H2338" t="s">
        <v>17</v>
      </c>
      <c r="I2338" t="s">
        <v>24</v>
      </c>
      <c r="J2338" t="s">
        <v>3799</v>
      </c>
      <c r="K2338" t="s">
        <v>76</v>
      </c>
      <c r="L2338" t="b">
        <v>0</v>
      </c>
      <c r="M2338" t="s">
        <v>21</v>
      </c>
      <c r="N2338" t="s">
        <v>48</v>
      </c>
      <c r="O2338" t="b">
        <v>0</v>
      </c>
      <c r="P2338" t="str">
        <f t="shared" si="144"/>
        <v>armed</v>
      </c>
      <c r="Q2338" t="str">
        <f t="shared" si="145"/>
        <v>Gun</v>
      </c>
      <c r="R2338" s="8" t="str">
        <f>LOOKUP(G2338,{0,1,19,30,40,50,60,70},{"null","0-18","19-29","30-39","40-49","50-59","60-69","70+"})</f>
        <v>30-39</v>
      </c>
      <c r="S2338" t="str">
        <f t="shared" si="146"/>
        <v>Fleeing</v>
      </c>
      <c r="T2338" t="str">
        <f t="shared" si="147"/>
        <v>NO</v>
      </c>
    </row>
    <row r="2339" spans="1:20" ht="19" hidden="1" x14ac:dyDescent="0.2">
      <c r="A2339">
        <v>2338</v>
      </c>
      <c r="B2339">
        <v>2590</v>
      </c>
      <c r="C2339" t="s">
        <v>3800</v>
      </c>
      <c r="D2339" s="1">
        <v>42872</v>
      </c>
      <c r="E2339" t="s">
        <v>15</v>
      </c>
      <c r="G2339">
        <v>28</v>
      </c>
      <c r="H2339" t="s">
        <v>17</v>
      </c>
      <c r="I2339" t="s">
        <v>24</v>
      </c>
      <c r="J2339" t="s">
        <v>750</v>
      </c>
      <c r="K2339" t="s">
        <v>112</v>
      </c>
      <c r="L2339" t="b">
        <v>0</v>
      </c>
      <c r="M2339" t="s">
        <v>21</v>
      </c>
      <c r="N2339" t="s">
        <v>48</v>
      </c>
      <c r="O2339" t="b">
        <v>0</v>
      </c>
      <c r="P2339" t="str">
        <f t="shared" si="144"/>
        <v>unarmed or undetermined or null</v>
      </c>
      <c r="Q2339" t="str">
        <f t="shared" si="145"/>
        <v>No Gun</v>
      </c>
      <c r="R2339" s="8" t="str">
        <f>LOOKUP(G2339,{0,1,19,30,40,50,60,70},{"null","0-18","19-29","30-39","40-49","50-59","60-69","70+"})</f>
        <v>19-29</v>
      </c>
      <c r="S2339" t="str">
        <f t="shared" si="146"/>
        <v>Fleeing</v>
      </c>
      <c r="T2339" t="str">
        <f t="shared" si="147"/>
        <v>NO</v>
      </c>
    </row>
    <row r="2340" spans="1:20" ht="19" hidden="1" x14ac:dyDescent="0.2">
      <c r="A2340">
        <v>2339</v>
      </c>
      <c r="B2340">
        <v>2592</v>
      </c>
      <c r="C2340" t="s">
        <v>3801</v>
      </c>
      <c r="D2340" s="1">
        <v>42875</v>
      </c>
      <c r="E2340" t="s">
        <v>15</v>
      </c>
      <c r="F2340" t="s">
        <v>3802</v>
      </c>
      <c r="G2340">
        <v>47</v>
      </c>
      <c r="H2340" t="s">
        <v>17</v>
      </c>
      <c r="I2340" t="s">
        <v>24</v>
      </c>
      <c r="J2340" t="s">
        <v>3803</v>
      </c>
      <c r="K2340" t="s">
        <v>58</v>
      </c>
      <c r="L2340" t="b">
        <v>1</v>
      </c>
      <c r="M2340" t="s">
        <v>33</v>
      </c>
      <c r="N2340" t="s">
        <v>22</v>
      </c>
      <c r="O2340" t="b">
        <v>0</v>
      </c>
      <c r="P2340" t="str">
        <f t="shared" si="144"/>
        <v>armed</v>
      </c>
      <c r="Q2340" t="str">
        <f t="shared" si="145"/>
        <v>No Gun</v>
      </c>
      <c r="R2340" s="8" t="str">
        <f>LOOKUP(G2340,{0,1,19,30,40,50,60,70},{"null","0-18","19-29","30-39","40-49","50-59","60-69","70+"})</f>
        <v>40-49</v>
      </c>
      <c r="S2340" t="str">
        <f t="shared" si="146"/>
        <v>Not Fleeing or Blank</v>
      </c>
      <c r="T2340" t="str">
        <f t="shared" si="147"/>
        <v>NO</v>
      </c>
    </row>
    <row r="2341" spans="1:20" ht="19" hidden="1" x14ac:dyDescent="0.2">
      <c r="A2341">
        <v>2340</v>
      </c>
      <c r="B2341">
        <v>2593</v>
      </c>
      <c r="C2341" t="s">
        <v>3804</v>
      </c>
      <c r="D2341" s="1">
        <v>42875</v>
      </c>
      <c r="E2341" t="s">
        <v>15</v>
      </c>
      <c r="F2341" t="s">
        <v>16</v>
      </c>
      <c r="G2341">
        <v>65</v>
      </c>
      <c r="H2341" t="s">
        <v>17</v>
      </c>
      <c r="I2341" t="s">
        <v>24</v>
      </c>
      <c r="J2341" t="s">
        <v>3805</v>
      </c>
      <c r="K2341" t="s">
        <v>265</v>
      </c>
      <c r="L2341" t="b">
        <v>0</v>
      </c>
      <c r="M2341" t="s">
        <v>21</v>
      </c>
      <c r="N2341" t="s">
        <v>22</v>
      </c>
      <c r="O2341" t="b">
        <v>0</v>
      </c>
      <c r="P2341" t="str">
        <f t="shared" si="144"/>
        <v>armed</v>
      </c>
      <c r="Q2341" t="str">
        <f t="shared" si="145"/>
        <v>Gun</v>
      </c>
      <c r="R2341" s="8" t="str">
        <f>LOOKUP(G2341,{0,1,19,30,40,50,60,70},{"null","0-18","19-29","30-39","40-49","50-59","60-69","70+"})</f>
        <v>60-69</v>
      </c>
      <c r="S2341" t="str">
        <f t="shared" si="146"/>
        <v>Not Fleeing or Blank</v>
      </c>
      <c r="T2341" t="str">
        <f t="shared" si="147"/>
        <v>NO</v>
      </c>
    </row>
    <row r="2342" spans="1:20" ht="19" hidden="1" x14ac:dyDescent="0.2">
      <c r="A2342">
        <v>2341</v>
      </c>
      <c r="B2342">
        <v>2599</v>
      </c>
      <c r="C2342" t="s">
        <v>3806</v>
      </c>
      <c r="D2342" s="1">
        <v>42875</v>
      </c>
      <c r="E2342" t="s">
        <v>15</v>
      </c>
      <c r="F2342" t="s">
        <v>35</v>
      </c>
      <c r="G2342">
        <v>58</v>
      </c>
      <c r="H2342" t="s">
        <v>17</v>
      </c>
      <c r="I2342" t="s">
        <v>24</v>
      </c>
      <c r="J2342" t="s">
        <v>961</v>
      </c>
      <c r="K2342" t="s">
        <v>37</v>
      </c>
      <c r="L2342" t="b">
        <v>1</v>
      </c>
      <c r="M2342" t="s">
        <v>21</v>
      </c>
      <c r="N2342" t="s">
        <v>22</v>
      </c>
      <c r="O2342" t="b">
        <v>1</v>
      </c>
      <c r="P2342" t="str">
        <f t="shared" si="144"/>
        <v>armed</v>
      </c>
      <c r="Q2342" t="str">
        <f t="shared" si="145"/>
        <v>No Gun</v>
      </c>
      <c r="R2342" s="8" t="str">
        <f>LOOKUP(G2342,{0,1,19,30,40,50,60,70},{"null","0-18","19-29","30-39","40-49","50-59","60-69","70+"})</f>
        <v>50-59</v>
      </c>
      <c r="S2342" t="str">
        <f t="shared" si="146"/>
        <v>Not Fleeing or Blank</v>
      </c>
      <c r="T2342" t="str">
        <f t="shared" si="147"/>
        <v>NO</v>
      </c>
    </row>
    <row r="2343" spans="1:20" ht="19" hidden="1" x14ac:dyDescent="0.2">
      <c r="A2343">
        <v>2342</v>
      </c>
      <c r="B2343">
        <v>2594</v>
      </c>
      <c r="C2343" t="s">
        <v>3807</v>
      </c>
      <c r="D2343" s="1">
        <v>42876</v>
      </c>
      <c r="E2343" t="s">
        <v>15</v>
      </c>
      <c r="F2343" t="s">
        <v>16</v>
      </c>
      <c r="G2343">
        <v>33</v>
      </c>
      <c r="H2343" t="s">
        <v>17</v>
      </c>
      <c r="I2343" t="s">
        <v>56</v>
      </c>
      <c r="J2343" t="s">
        <v>3808</v>
      </c>
      <c r="K2343" t="s">
        <v>344</v>
      </c>
      <c r="L2343" t="b">
        <v>0</v>
      </c>
      <c r="M2343" t="s">
        <v>21</v>
      </c>
      <c r="N2343" t="s">
        <v>22</v>
      </c>
      <c r="O2343" t="b">
        <v>0</v>
      </c>
      <c r="P2343" t="str">
        <f t="shared" si="144"/>
        <v>armed</v>
      </c>
      <c r="Q2343" t="str">
        <f t="shared" si="145"/>
        <v>Gun</v>
      </c>
      <c r="R2343" s="8" t="str">
        <f>LOOKUP(G2343,{0,1,19,30,40,50,60,70},{"null","0-18","19-29","30-39","40-49","50-59","60-69","70+"})</f>
        <v>30-39</v>
      </c>
      <c r="S2343" t="str">
        <f t="shared" si="146"/>
        <v>Not Fleeing or Blank</v>
      </c>
      <c r="T2343" t="str">
        <f t="shared" si="147"/>
        <v>NO</v>
      </c>
    </row>
    <row r="2344" spans="1:20" ht="19" hidden="1" x14ac:dyDescent="0.2">
      <c r="A2344">
        <v>2343</v>
      </c>
      <c r="B2344">
        <v>2595</v>
      </c>
      <c r="C2344" t="s">
        <v>3809</v>
      </c>
      <c r="D2344" s="1">
        <v>42876</v>
      </c>
      <c r="E2344" t="s">
        <v>15</v>
      </c>
      <c r="F2344" t="s">
        <v>16</v>
      </c>
      <c r="G2344">
        <v>43</v>
      </c>
      <c r="H2344" t="s">
        <v>17</v>
      </c>
      <c r="I2344" t="s">
        <v>24</v>
      </c>
      <c r="J2344" t="s">
        <v>332</v>
      </c>
      <c r="K2344" t="s">
        <v>58</v>
      </c>
      <c r="L2344" t="b">
        <v>0</v>
      </c>
      <c r="M2344" t="s">
        <v>21</v>
      </c>
      <c r="N2344" t="s">
        <v>48</v>
      </c>
      <c r="O2344" t="b">
        <v>0</v>
      </c>
      <c r="P2344" t="str">
        <f t="shared" si="144"/>
        <v>armed</v>
      </c>
      <c r="Q2344" t="str">
        <f t="shared" si="145"/>
        <v>Gun</v>
      </c>
      <c r="R2344" s="8" t="str">
        <f>LOOKUP(G2344,{0,1,19,30,40,50,60,70},{"null","0-18","19-29","30-39","40-49","50-59","60-69","70+"})</f>
        <v>40-49</v>
      </c>
      <c r="S2344" t="str">
        <f t="shared" si="146"/>
        <v>Fleeing</v>
      </c>
      <c r="T2344" t="str">
        <f t="shared" si="147"/>
        <v>NO</v>
      </c>
    </row>
    <row r="2345" spans="1:20" ht="19" hidden="1" x14ac:dyDescent="0.2">
      <c r="A2345">
        <v>2344</v>
      </c>
      <c r="B2345">
        <v>2596</v>
      </c>
      <c r="C2345" t="s">
        <v>3810</v>
      </c>
      <c r="D2345" s="1">
        <v>42876</v>
      </c>
      <c r="E2345" t="s">
        <v>15</v>
      </c>
      <c r="F2345" t="s">
        <v>29</v>
      </c>
      <c r="G2345">
        <v>24</v>
      </c>
      <c r="H2345" t="s">
        <v>17</v>
      </c>
      <c r="I2345" t="s">
        <v>56</v>
      </c>
      <c r="J2345" t="s">
        <v>3811</v>
      </c>
      <c r="K2345" t="s">
        <v>72</v>
      </c>
      <c r="L2345" t="b">
        <v>0</v>
      </c>
      <c r="M2345" t="s">
        <v>21</v>
      </c>
      <c r="N2345" t="s">
        <v>22</v>
      </c>
      <c r="O2345" t="b">
        <v>0</v>
      </c>
      <c r="P2345" t="str">
        <f t="shared" si="144"/>
        <v>unarmed or undetermined or null</v>
      </c>
      <c r="Q2345" t="str">
        <f t="shared" si="145"/>
        <v>No Gun</v>
      </c>
      <c r="R2345" s="8" t="str">
        <f>LOOKUP(G2345,{0,1,19,30,40,50,60,70},{"null","0-18","19-29","30-39","40-49","50-59","60-69","70+"})</f>
        <v>19-29</v>
      </c>
      <c r="S2345" t="str">
        <f t="shared" si="146"/>
        <v>Not Fleeing or Blank</v>
      </c>
      <c r="T2345" t="str">
        <f t="shared" si="147"/>
        <v>NO</v>
      </c>
    </row>
    <row r="2346" spans="1:20" ht="19" hidden="1" x14ac:dyDescent="0.2">
      <c r="A2346">
        <v>2345</v>
      </c>
      <c r="B2346">
        <v>2598</v>
      </c>
      <c r="C2346" t="s">
        <v>3812</v>
      </c>
      <c r="D2346" s="1">
        <v>42876</v>
      </c>
      <c r="E2346" t="s">
        <v>15</v>
      </c>
      <c r="F2346" t="s">
        <v>29</v>
      </c>
      <c r="G2346">
        <v>37</v>
      </c>
      <c r="H2346" t="s">
        <v>17</v>
      </c>
      <c r="I2346" t="s">
        <v>30</v>
      </c>
      <c r="J2346" t="s">
        <v>234</v>
      </c>
      <c r="K2346" t="s">
        <v>169</v>
      </c>
      <c r="L2346" t="b">
        <v>0</v>
      </c>
      <c r="M2346" t="s">
        <v>21</v>
      </c>
      <c r="N2346" t="s">
        <v>22</v>
      </c>
      <c r="O2346" t="b">
        <v>0</v>
      </c>
      <c r="P2346" t="str">
        <f t="shared" si="144"/>
        <v>unarmed or undetermined or null</v>
      </c>
      <c r="Q2346" t="str">
        <f t="shared" si="145"/>
        <v>No Gun</v>
      </c>
      <c r="R2346" s="8" t="str">
        <f>LOOKUP(G2346,{0,1,19,30,40,50,60,70},{"null","0-18","19-29","30-39","40-49","50-59","60-69","70+"})</f>
        <v>30-39</v>
      </c>
      <c r="S2346" t="str">
        <f t="shared" si="146"/>
        <v>Not Fleeing or Blank</v>
      </c>
      <c r="T2346" t="str">
        <f t="shared" si="147"/>
        <v>NO</v>
      </c>
    </row>
    <row r="2347" spans="1:20" ht="19" hidden="1" x14ac:dyDescent="0.2">
      <c r="A2347">
        <v>2346</v>
      </c>
      <c r="B2347">
        <v>2600</v>
      </c>
      <c r="C2347" t="s">
        <v>3813</v>
      </c>
      <c r="D2347" s="1">
        <v>42877</v>
      </c>
      <c r="E2347" t="s">
        <v>15</v>
      </c>
      <c r="F2347" t="s">
        <v>60</v>
      </c>
      <c r="G2347">
        <v>31</v>
      </c>
      <c r="H2347" t="s">
        <v>17</v>
      </c>
      <c r="I2347" t="s">
        <v>24</v>
      </c>
      <c r="J2347" t="s">
        <v>3814</v>
      </c>
      <c r="K2347" t="s">
        <v>175</v>
      </c>
      <c r="L2347" t="b">
        <v>0</v>
      </c>
      <c r="M2347" t="s">
        <v>21</v>
      </c>
      <c r="N2347" t="s">
        <v>22</v>
      </c>
      <c r="O2347" t="b">
        <v>0</v>
      </c>
      <c r="P2347" t="str">
        <f t="shared" si="144"/>
        <v>armed</v>
      </c>
      <c r="Q2347" t="str">
        <f t="shared" si="145"/>
        <v>No Gun</v>
      </c>
      <c r="R2347" s="8" t="str">
        <f>LOOKUP(G2347,{0,1,19,30,40,50,60,70},{"null","0-18","19-29","30-39","40-49","50-59","60-69","70+"})</f>
        <v>30-39</v>
      </c>
      <c r="S2347" t="str">
        <f t="shared" si="146"/>
        <v>Not Fleeing or Blank</v>
      </c>
      <c r="T2347" t="str">
        <f t="shared" si="147"/>
        <v>NO</v>
      </c>
    </row>
    <row r="2348" spans="1:20" ht="19" hidden="1" x14ac:dyDescent="0.2">
      <c r="A2348">
        <v>2347</v>
      </c>
      <c r="B2348">
        <v>2601</v>
      </c>
      <c r="C2348" t="s">
        <v>3815</v>
      </c>
      <c r="D2348" s="1">
        <v>42878</v>
      </c>
      <c r="E2348" t="s">
        <v>28</v>
      </c>
      <c r="F2348" t="s">
        <v>16</v>
      </c>
      <c r="G2348">
        <v>21</v>
      </c>
      <c r="H2348" t="s">
        <v>17</v>
      </c>
      <c r="I2348" t="s">
        <v>30</v>
      </c>
      <c r="J2348" t="s">
        <v>467</v>
      </c>
      <c r="K2348" t="s">
        <v>47</v>
      </c>
      <c r="L2348" t="b">
        <v>0</v>
      </c>
      <c r="M2348" t="s">
        <v>21</v>
      </c>
      <c r="N2348" t="s">
        <v>442</v>
      </c>
      <c r="O2348" t="b">
        <v>0</v>
      </c>
      <c r="P2348" t="str">
        <f t="shared" si="144"/>
        <v>armed</v>
      </c>
      <c r="Q2348" t="str">
        <f t="shared" si="145"/>
        <v>Gun</v>
      </c>
      <c r="R2348" s="8" t="str">
        <f>LOOKUP(G2348,{0,1,19,30,40,50,60,70},{"null","0-18","19-29","30-39","40-49","50-59","60-69","70+"})</f>
        <v>19-29</v>
      </c>
      <c r="S2348" t="str">
        <f t="shared" si="146"/>
        <v>Fleeing</v>
      </c>
      <c r="T2348" t="str">
        <f t="shared" si="147"/>
        <v>NO</v>
      </c>
    </row>
    <row r="2349" spans="1:20" ht="19" hidden="1" x14ac:dyDescent="0.2">
      <c r="A2349">
        <v>2348</v>
      </c>
      <c r="B2349">
        <v>2602</v>
      </c>
      <c r="C2349" t="s">
        <v>3816</v>
      </c>
      <c r="D2349" s="1">
        <v>42878</v>
      </c>
      <c r="E2349" t="s">
        <v>15</v>
      </c>
      <c r="F2349" t="s">
        <v>16</v>
      </c>
      <c r="G2349">
        <v>65</v>
      </c>
      <c r="H2349" t="s">
        <v>17</v>
      </c>
      <c r="I2349" t="s">
        <v>24</v>
      </c>
      <c r="J2349" t="s">
        <v>3817</v>
      </c>
      <c r="K2349" t="s">
        <v>98</v>
      </c>
      <c r="L2349" t="b">
        <v>0</v>
      </c>
      <c r="M2349" t="s">
        <v>21</v>
      </c>
      <c r="N2349" t="s">
        <v>22</v>
      </c>
      <c r="O2349" t="b">
        <v>0</v>
      </c>
      <c r="P2349" t="str">
        <f t="shared" si="144"/>
        <v>armed</v>
      </c>
      <c r="Q2349" t="str">
        <f t="shared" si="145"/>
        <v>Gun</v>
      </c>
      <c r="R2349" s="8" t="str">
        <f>LOOKUP(G2349,{0,1,19,30,40,50,60,70},{"null","0-18","19-29","30-39","40-49","50-59","60-69","70+"})</f>
        <v>60-69</v>
      </c>
      <c r="S2349" t="str">
        <f t="shared" si="146"/>
        <v>Not Fleeing or Blank</v>
      </c>
      <c r="T2349" t="str">
        <f t="shared" si="147"/>
        <v>NO</v>
      </c>
    </row>
    <row r="2350" spans="1:20" ht="19" hidden="1" x14ac:dyDescent="0.2">
      <c r="A2350">
        <v>2349</v>
      </c>
      <c r="B2350">
        <v>2603</v>
      </c>
      <c r="C2350" t="s">
        <v>3818</v>
      </c>
      <c r="D2350" s="1">
        <v>42878</v>
      </c>
      <c r="E2350" t="s">
        <v>15</v>
      </c>
      <c r="F2350" t="s">
        <v>16</v>
      </c>
      <c r="G2350">
        <v>59</v>
      </c>
      <c r="H2350" t="s">
        <v>17</v>
      </c>
      <c r="I2350" t="s">
        <v>24</v>
      </c>
      <c r="J2350" t="s">
        <v>36</v>
      </c>
      <c r="K2350" t="s">
        <v>37</v>
      </c>
      <c r="L2350" t="b">
        <v>0</v>
      </c>
      <c r="M2350" t="s">
        <v>33</v>
      </c>
      <c r="N2350" t="s">
        <v>22</v>
      </c>
      <c r="O2350" t="b">
        <v>0</v>
      </c>
      <c r="P2350" t="str">
        <f t="shared" si="144"/>
        <v>armed</v>
      </c>
      <c r="Q2350" t="str">
        <f t="shared" si="145"/>
        <v>Gun</v>
      </c>
      <c r="R2350" s="8" t="str">
        <f>LOOKUP(G2350,{0,1,19,30,40,50,60,70},{"null","0-18","19-29","30-39","40-49","50-59","60-69","70+"})</f>
        <v>50-59</v>
      </c>
      <c r="S2350" t="str">
        <f t="shared" si="146"/>
        <v>Not Fleeing or Blank</v>
      </c>
      <c r="T2350" t="str">
        <f t="shared" si="147"/>
        <v>NO</v>
      </c>
    </row>
    <row r="2351" spans="1:20" ht="19" hidden="1" x14ac:dyDescent="0.2">
      <c r="A2351">
        <v>2350</v>
      </c>
      <c r="B2351">
        <v>2605</v>
      </c>
      <c r="C2351" t="s">
        <v>3819</v>
      </c>
      <c r="D2351" s="1">
        <v>42878</v>
      </c>
      <c r="E2351" t="s">
        <v>15</v>
      </c>
      <c r="F2351" t="s">
        <v>16</v>
      </c>
      <c r="G2351">
        <v>74</v>
      </c>
      <c r="H2351" t="s">
        <v>17</v>
      </c>
      <c r="I2351" t="s">
        <v>24</v>
      </c>
      <c r="J2351" t="s">
        <v>57</v>
      </c>
      <c r="K2351" t="s">
        <v>242</v>
      </c>
      <c r="L2351" t="b">
        <v>0</v>
      </c>
      <c r="M2351" t="s">
        <v>21</v>
      </c>
      <c r="N2351" t="s">
        <v>22</v>
      </c>
      <c r="O2351" t="b">
        <v>0</v>
      </c>
      <c r="P2351" t="str">
        <f t="shared" si="144"/>
        <v>armed</v>
      </c>
      <c r="Q2351" t="str">
        <f t="shared" si="145"/>
        <v>Gun</v>
      </c>
      <c r="R2351" s="8" t="str">
        <f>LOOKUP(G2351,{0,1,19,30,40,50,60,70},{"null","0-18","19-29","30-39","40-49","50-59","60-69","70+"})</f>
        <v>70+</v>
      </c>
      <c r="S2351" t="str">
        <f t="shared" si="146"/>
        <v>Not Fleeing or Blank</v>
      </c>
      <c r="T2351" t="str">
        <f t="shared" si="147"/>
        <v>NO</v>
      </c>
    </row>
    <row r="2352" spans="1:20" ht="19" hidden="1" x14ac:dyDescent="0.2">
      <c r="A2352">
        <v>2351</v>
      </c>
      <c r="B2352">
        <v>2604</v>
      </c>
      <c r="C2352" t="s">
        <v>3820</v>
      </c>
      <c r="D2352" s="1">
        <v>42879</v>
      </c>
      <c r="E2352" t="s">
        <v>15</v>
      </c>
      <c r="F2352" t="s">
        <v>29</v>
      </c>
      <c r="G2352">
        <v>24</v>
      </c>
      <c r="H2352" t="s">
        <v>17</v>
      </c>
      <c r="I2352" t="s">
        <v>24</v>
      </c>
      <c r="J2352" t="s">
        <v>1203</v>
      </c>
      <c r="K2352" t="s">
        <v>67</v>
      </c>
      <c r="L2352" t="b">
        <v>1</v>
      </c>
      <c r="M2352" t="s">
        <v>21</v>
      </c>
      <c r="N2352" t="s">
        <v>22</v>
      </c>
      <c r="O2352" t="b">
        <v>1</v>
      </c>
      <c r="P2352" t="str">
        <f t="shared" si="144"/>
        <v>unarmed or undetermined or null</v>
      </c>
      <c r="Q2352" t="str">
        <f t="shared" si="145"/>
        <v>No Gun</v>
      </c>
      <c r="R2352" s="8" t="str">
        <f>LOOKUP(G2352,{0,1,19,30,40,50,60,70},{"null","0-18","19-29","30-39","40-49","50-59","60-69","70+"})</f>
        <v>19-29</v>
      </c>
      <c r="S2352" t="str">
        <f t="shared" si="146"/>
        <v>Not Fleeing or Blank</v>
      </c>
      <c r="T2352" t="str">
        <f t="shared" si="147"/>
        <v>NO</v>
      </c>
    </row>
    <row r="2353" spans="1:20" ht="19" hidden="1" x14ac:dyDescent="0.2">
      <c r="A2353">
        <v>2352</v>
      </c>
      <c r="B2353">
        <v>2606</v>
      </c>
      <c r="C2353" t="s">
        <v>1709</v>
      </c>
      <c r="D2353" s="1">
        <v>42879</v>
      </c>
      <c r="E2353" t="s">
        <v>15</v>
      </c>
      <c r="F2353" t="s">
        <v>16</v>
      </c>
      <c r="H2353" t="s">
        <v>17</v>
      </c>
      <c r="I2353" t="s">
        <v>30</v>
      </c>
      <c r="J2353" t="s">
        <v>139</v>
      </c>
      <c r="K2353" t="s">
        <v>37</v>
      </c>
      <c r="L2353" t="b">
        <v>0</v>
      </c>
      <c r="M2353" t="s">
        <v>21</v>
      </c>
      <c r="N2353" t="s">
        <v>22</v>
      </c>
      <c r="O2353" t="b">
        <v>0</v>
      </c>
      <c r="P2353" t="str">
        <f t="shared" si="144"/>
        <v>armed</v>
      </c>
      <c r="Q2353" t="str">
        <f t="shared" si="145"/>
        <v>Gun</v>
      </c>
      <c r="R2353" s="8" t="str">
        <f>LOOKUP(G2353,{0,1,19,30,40,50,60,70},{"null","0-18","19-29","30-39","40-49","50-59","60-69","70+"})</f>
        <v>null</v>
      </c>
      <c r="S2353" t="str">
        <f t="shared" si="146"/>
        <v>Not Fleeing or Blank</v>
      </c>
      <c r="T2353" t="str">
        <f t="shared" si="147"/>
        <v>NO</v>
      </c>
    </row>
    <row r="2354" spans="1:20" ht="19" hidden="1" x14ac:dyDescent="0.2">
      <c r="A2354">
        <v>2353</v>
      </c>
      <c r="B2354">
        <v>2618</v>
      </c>
      <c r="C2354" t="s">
        <v>3821</v>
      </c>
      <c r="D2354" s="1">
        <v>42880</v>
      </c>
      <c r="E2354" t="s">
        <v>15</v>
      </c>
      <c r="F2354" t="s">
        <v>16</v>
      </c>
      <c r="G2354">
        <v>23</v>
      </c>
      <c r="H2354" t="s">
        <v>17</v>
      </c>
      <c r="I2354" t="s">
        <v>24</v>
      </c>
      <c r="J2354" t="s">
        <v>1296</v>
      </c>
      <c r="K2354" t="s">
        <v>254</v>
      </c>
      <c r="L2354" t="b">
        <v>0</v>
      </c>
      <c r="M2354" t="s">
        <v>21</v>
      </c>
      <c r="N2354" t="s">
        <v>48</v>
      </c>
      <c r="O2354" t="b">
        <v>0</v>
      </c>
      <c r="P2354" t="str">
        <f t="shared" si="144"/>
        <v>armed</v>
      </c>
      <c r="Q2354" t="str">
        <f t="shared" si="145"/>
        <v>Gun</v>
      </c>
      <c r="R2354" s="8" t="str">
        <f>LOOKUP(G2354,{0,1,19,30,40,50,60,70},{"null","0-18","19-29","30-39","40-49","50-59","60-69","70+"})</f>
        <v>19-29</v>
      </c>
      <c r="S2354" t="str">
        <f t="shared" si="146"/>
        <v>Fleeing</v>
      </c>
      <c r="T2354" t="str">
        <f t="shared" si="147"/>
        <v>NO</v>
      </c>
    </row>
    <row r="2355" spans="1:20" ht="19" hidden="1" x14ac:dyDescent="0.2">
      <c r="A2355">
        <v>2354</v>
      </c>
      <c r="B2355">
        <v>2614</v>
      </c>
      <c r="C2355" t="s">
        <v>3822</v>
      </c>
      <c r="D2355" s="1">
        <v>42881</v>
      </c>
      <c r="E2355" t="s">
        <v>15</v>
      </c>
      <c r="F2355" t="s">
        <v>29</v>
      </c>
      <c r="G2355">
        <v>59</v>
      </c>
      <c r="H2355" t="s">
        <v>17</v>
      </c>
      <c r="I2355" t="s">
        <v>30</v>
      </c>
      <c r="J2355" t="s">
        <v>3823</v>
      </c>
      <c r="K2355" t="s">
        <v>101</v>
      </c>
      <c r="L2355" t="b">
        <v>0</v>
      </c>
      <c r="M2355" t="s">
        <v>77</v>
      </c>
      <c r="N2355" t="s">
        <v>22</v>
      </c>
      <c r="O2355" t="b">
        <v>0</v>
      </c>
      <c r="P2355" t="str">
        <f t="shared" si="144"/>
        <v>unarmed or undetermined or null</v>
      </c>
      <c r="Q2355" t="str">
        <f t="shared" si="145"/>
        <v>No Gun</v>
      </c>
      <c r="R2355" s="8" t="str">
        <f>LOOKUP(G2355,{0,1,19,30,40,50,60,70},{"null","0-18","19-29","30-39","40-49","50-59","60-69","70+"})</f>
        <v>50-59</v>
      </c>
      <c r="S2355" t="str">
        <f t="shared" si="146"/>
        <v>Not Fleeing or Blank</v>
      </c>
      <c r="T2355" t="str">
        <f t="shared" si="147"/>
        <v>NO</v>
      </c>
    </row>
    <row r="2356" spans="1:20" ht="19" hidden="1" x14ac:dyDescent="0.2">
      <c r="A2356">
        <v>2355</v>
      </c>
      <c r="B2356">
        <v>2615</v>
      </c>
      <c r="C2356" t="s">
        <v>3824</v>
      </c>
      <c r="D2356" s="1">
        <v>42881</v>
      </c>
      <c r="E2356" t="s">
        <v>15</v>
      </c>
      <c r="F2356" t="s">
        <v>16</v>
      </c>
      <c r="G2356">
        <v>33</v>
      </c>
      <c r="H2356" t="s">
        <v>17</v>
      </c>
      <c r="I2356" t="s">
        <v>24</v>
      </c>
      <c r="J2356" t="s">
        <v>157</v>
      </c>
      <c r="K2356" t="s">
        <v>109</v>
      </c>
      <c r="L2356" t="b">
        <v>1</v>
      </c>
      <c r="M2356" t="s">
        <v>21</v>
      </c>
      <c r="N2356" t="s">
        <v>22</v>
      </c>
      <c r="O2356" t="b">
        <v>0</v>
      </c>
      <c r="P2356" t="str">
        <f t="shared" si="144"/>
        <v>armed</v>
      </c>
      <c r="Q2356" t="str">
        <f t="shared" si="145"/>
        <v>Gun</v>
      </c>
      <c r="R2356" s="8" t="str">
        <f>LOOKUP(G2356,{0,1,19,30,40,50,60,70},{"null","0-18","19-29","30-39","40-49","50-59","60-69","70+"})</f>
        <v>30-39</v>
      </c>
      <c r="S2356" t="str">
        <f t="shared" si="146"/>
        <v>Not Fleeing or Blank</v>
      </c>
      <c r="T2356" t="str">
        <f t="shared" si="147"/>
        <v>NO</v>
      </c>
    </row>
    <row r="2357" spans="1:20" ht="19" hidden="1" x14ac:dyDescent="0.2">
      <c r="A2357">
        <v>2356</v>
      </c>
      <c r="B2357">
        <v>2616</v>
      </c>
      <c r="C2357" t="s">
        <v>3825</v>
      </c>
      <c r="D2357" s="1">
        <v>42881</v>
      </c>
      <c r="E2357" t="s">
        <v>15</v>
      </c>
      <c r="F2357" t="s">
        <v>35</v>
      </c>
      <c r="G2357">
        <v>34</v>
      </c>
      <c r="H2357" t="s">
        <v>17</v>
      </c>
      <c r="I2357" t="s">
        <v>24</v>
      </c>
      <c r="J2357" t="s">
        <v>367</v>
      </c>
      <c r="K2357" t="s">
        <v>47</v>
      </c>
      <c r="L2357" t="b">
        <v>1</v>
      </c>
      <c r="M2357" t="s">
        <v>21</v>
      </c>
      <c r="N2357" t="s">
        <v>22</v>
      </c>
      <c r="O2357" t="b">
        <v>0</v>
      </c>
      <c r="P2357" t="str">
        <f t="shared" si="144"/>
        <v>armed</v>
      </c>
      <c r="Q2357" t="str">
        <f t="shared" si="145"/>
        <v>No Gun</v>
      </c>
      <c r="R2357" s="8" t="str">
        <f>LOOKUP(G2357,{0,1,19,30,40,50,60,70},{"null","0-18","19-29","30-39","40-49","50-59","60-69","70+"})</f>
        <v>30-39</v>
      </c>
      <c r="S2357" t="str">
        <f t="shared" si="146"/>
        <v>Not Fleeing or Blank</v>
      </c>
      <c r="T2357" t="str">
        <f t="shared" si="147"/>
        <v>NO</v>
      </c>
    </row>
    <row r="2358" spans="1:20" ht="19" hidden="1" x14ac:dyDescent="0.2">
      <c r="A2358">
        <v>2357</v>
      </c>
      <c r="B2358">
        <v>2612</v>
      </c>
      <c r="C2358" t="s">
        <v>3826</v>
      </c>
      <c r="D2358" s="1">
        <v>42882</v>
      </c>
      <c r="E2358" t="s">
        <v>15</v>
      </c>
      <c r="G2358">
        <v>30</v>
      </c>
      <c r="H2358" t="s">
        <v>17</v>
      </c>
      <c r="I2358" t="s">
        <v>24</v>
      </c>
      <c r="J2358" t="s">
        <v>3827</v>
      </c>
      <c r="K2358" t="s">
        <v>242</v>
      </c>
      <c r="L2358" t="b">
        <v>0</v>
      </c>
      <c r="M2358" t="s">
        <v>33</v>
      </c>
      <c r="N2358" t="s">
        <v>48</v>
      </c>
      <c r="O2358" t="b">
        <v>0</v>
      </c>
      <c r="P2358" t="str">
        <f t="shared" si="144"/>
        <v>unarmed or undetermined or null</v>
      </c>
      <c r="Q2358" t="str">
        <f t="shared" si="145"/>
        <v>No Gun</v>
      </c>
      <c r="R2358" s="8" t="str">
        <f>LOOKUP(G2358,{0,1,19,30,40,50,60,70},{"null","0-18","19-29","30-39","40-49","50-59","60-69","70+"})</f>
        <v>30-39</v>
      </c>
      <c r="S2358" t="str">
        <f t="shared" si="146"/>
        <v>Fleeing</v>
      </c>
      <c r="T2358" t="str">
        <f t="shared" si="147"/>
        <v>NO</v>
      </c>
    </row>
    <row r="2359" spans="1:20" ht="19" hidden="1" x14ac:dyDescent="0.2">
      <c r="A2359">
        <v>2358</v>
      </c>
      <c r="B2359">
        <v>2613</v>
      </c>
      <c r="C2359" t="s">
        <v>3828</v>
      </c>
      <c r="D2359" s="1">
        <v>42882</v>
      </c>
      <c r="E2359" t="s">
        <v>15</v>
      </c>
      <c r="F2359" t="s">
        <v>16</v>
      </c>
      <c r="G2359">
        <v>30</v>
      </c>
      <c r="H2359" t="s">
        <v>17</v>
      </c>
      <c r="J2359" t="s">
        <v>3829</v>
      </c>
      <c r="K2359" t="s">
        <v>230</v>
      </c>
      <c r="L2359" t="b">
        <v>0</v>
      </c>
      <c r="M2359" t="s">
        <v>21</v>
      </c>
      <c r="N2359" t="s">
        <v>22</v>
      </c>
      <c r="O2359" t="b">
        <v>0</v>
      </c>
      <c r="P2359" t="str">
        <f t="shared" si="144"/>
        <v>armed</v>
      </c>
      <c r="Q2359" t="str">
        <f t="shared" si="145"/>
        <v>Gun</v>
      </c>
      <c r="R2359" s="8" t="str">
        <f>LOOKUP(G2359,{0,1,19,30,40,50,60,70},{"null","0-18","19-29","30-39","40-49","50-59","60-69","70+"})</f>
        <v>30-39</v>
      </c>
      <c r="S2359" t="str">
        <f t="shared" si="146"/>
        <v>Not Fleeing or Blank</v>
      </c>
      <c r="T2359" t="str">
        <f t="shared" si="147"/>
        <v>NO</v>
      </c>
    </row>
    <row r="2360" spans="1:20" ht="19" hidden="1" x14ac:dyDescent="0.2">
      <c r="A2360">
        <v>2359</v>
      </c>
      <c r="B2360">
        <v>2608</v>
      </c>
      <c r="C2360" t="s">
        <v>1709</v>
      </c>
      <c r="D2360" s="1">
        <v>42883</v>
      </c>
      <c r="E2360" t="s">
        <v>15</v>
      </c>
      <c r="F2360" t="s">
        <v>16</v>
      </c>
      <c r="H2360" t="s">
        <v>17</v>
      </c>
      <c r="J2360" t="s">
        <v>607</v>
      </c>
      <c r="K2360" t="s">
        <v>169</v>
      </c>
      <c r="L2360" t="b">
        <v>0</v>
      </c>
      <c r="M2360" t="s">
        <v>21</v>
      </c>
      <c r="N2360" t="s">
        <v>48</v>
      </c>
      <c r="O2360" t="b">
        <v>0</v>
      </c>
      <c r="P2360" t="str">
        <f t="shared" si="144"/>
        <v>armed</v>
      </c>
      <c r="Q2360" t="str">
        <f t="shared" si="145"/>
        <v>Gun</v>
      </c>
      <c r="R2360" s="8" t="str">
        <f>LOOKUP(G2360,{0,1,19,30,40,50,60,70},{"null","0-18","19-29","30-39","40-49","50-59","60-69","70+"})</f>
        <v>null</v>
      </c>
      <c r="S2360" t="str">
        <f t="shared" si="146"/>
        <v>Fleeing</v>
      </c>
      <c r="T2360" t="str">
        <f t="shared" si="147"/>
        <v>NO</v>
      </c>
    </row>
    <row r="2361" spans="1:20" ht="19" hidden="1" x14ac:dyDescent="0.2">
      <c r="A2361">
        <v>2360</v>
      </c>
      <c r="B2361">
        <v>2610</v>
      </c>
      <c r="C2361" t="s">
        <v>3830</v>
      </c>
      <c r="D2361" s="1">
        <v>42883</v>
      </c>
      <c r="E2361" t="s">
        <v>15</v>
      </c>
      <c r="F2361" t="s">
        <v>16</v>
      </c>
      <c r="G2361">
        <v>22</v>
      </c>
      <c r="H2361" t="s">
        <v>17</v>
      </c>
      <c r="I2361" t="s">
        <v>56</v>
      </c>
      <c r="J2361" t="s">
        <v>3831</v>
      </c>
      <c r="K2361" t="s">
        <v>251</v>
      </c>
      <c r="L2361" t="b">
        <v>0</v>
      </c>
      <c r="M2361" t="s">
        <v>21</v>
      </c>
      <c r="N2361" t="s">
        <v>22</v>
      </c>
      <c r="O2361" t="b">
        <v>0</v>
      </c>
      <c r="P2361" t="str">
        <f t="shared" si="144"/>
        <v>armed</v>
      </c>
      <c r="Q2361" t="str">
        <f t="shared" si="145"/>
        <v>Gun</v>
      </c>
      <c r="R2361" s="8" t="str">
        <f>LOOKUP(G2361,{0,1,19,30,40,50,60,70},{"null","0-18","19-29","30-39","40-49","50-59","60-69","70+"})</f>
        <v>19-29</v>
      </c>
      <c r="S2361" t="str">
        <f t="shared" si="146"/>
        <v>Not Fleeing or Blank</v>
      </c>
      <c r="T2361" t="str">
        <f t="shared" si="147"/>
        <v>NO</v>
      </c>
    </row>
    <row r="2362" spans="1:20" ht="19" hidden="1" x14ac:dyDescent="0.2">
      <c r="A2362">
        <v>2361</v>
      </c>
      <c r="B2362">
        <v>2611</v>
      </c>
      <c r="C2362" t="s">
        <v>3832</v>
      </c>
      <c r="D2362" s="1">
        <v>42883</v>
      </c>
      <c r="E2362" t="s">
        <v>28</v>
      </c>
      <c r="F2362" t="s">
        <v>1724</v>
      </c>
      <c r="G2362">
        <v>35</v>
      </c>
      <c r="H2362" t="s">
        <v>17</v>
      </c>
      <c r="J2362" t="s">
        <v>275</v>
      </c>
      <c r="K2362" t="s">
        <v>37</v>
      </c>
      <c r="L2362" t="b">
        <v>1</v>
      </c>
      <c r="M2362" t="s">
        <v>33</v>
      </c>
      <c r="N2362" t="s">
        <v>22</v>
      </c>
      <c r="O2362" t="b">
        <v>0</v>
      </c>
      <c r="P2362" t="str">
        <f t="shared" si="144"/>
        <v>armed</v>
      </c>
      <c r="Q2362" t="str">
        <f t="shared" si="145"/>
        <v>No Gun</v>
      </c>
      <c r="R2362" s="8" t="str">
        <f>LOOKUP(G2362,{0,1,19,30,40,50,60,70},{"null","0-18","19-29","30-39","40-49","50-59","60-69","70+"})</f>
        <v>30-39</v>
      </c>
      <c r="S2362" t="str">
        <f t="shared" si="146"/>
        <v>Not Fleeing or Blank</v>
      </c>
      <c r="T2362" t="str">
        <f t="shared" si="147"/>
        <v>NO</v>
      </c>
    </row>
    <row r="2363" spans="1:20" ht="19" hidden="1" x14ac:dyDescent="0.2">
      <c r="A2363">
        <v>2362</v>
      </c>
      <c r="B2363">
        <v>2607</v>
      </c>
      <c r="C2363" t="s">
        <v>3833</v>
      </c>
      <c r="D2363" s="1">
        <v>42884</v>
      </c>
      <c r="E2363" t="s">
        <v>15</v>
      </c>
      <c r="F2363" t="s">
        <v>16</v>
      </c>
      <c r="G2363">
        <v>37</v>
      </c>
      <c r="H2363" t="s">
        <v>17</v>
      </c>
      <c r="I2363" t="s">
        <v>24</v>
      </c>
      <c r="J2363" t="s">
        <v>3834</v>
      </c>
      <c r="K2363" t="s">
        <v>265</v>
      </c>
      <c r="L2363" t="b">
        <v>0</v>
      </c>
      <c r="M2363" t="s">
        <v>33</v>
      </c>
      <c r="N2363" t="s">
        <v>22</v>
      </c>
      <c r="O2363" t="b">
        <v>0</v>
      </c>
      <c r="P2363" t="str">
        <f t="shared" si="144"/>
        <v>armed</v>
      </c>
      <c r="Q2363" t="str">
        <f t="shared" si="145"/>
        <v>Gun</v>
      </c>
      <c r="R2363" s="8" t="str">
        <f>LOOKUP(G2363,{0,1,19,30,40,50,60,70},{"null","0-18","19-29","30-39","40-49","50-59","60-69","70+"})</f>
        <v>30-39</v>
      </c>
      <c r="S2363" t="str">
        <f t="shared" si="146"/>
        <v>Not Fleeing or Blank</v>
      </c>
      <c r="T2363" t="str">
        <f t="shared" si="147"/>
        <v>NO</v>
      </c>
    </row>
    <row r="2364" spans="1:20" ht="19" hidden="1" x14ac:dyDescent="0.2">
      <c r="A2364">
        <v>2363</v>
      </c>
      <c r="B2364">
        <v>2609</v>
      </c>
      <c r="C2364" t="s">
        <v>3835</v>
      </c>
      <c r="D2364" s="1">
        <v>42884</v>
      </c>
      <c r="E2364" t="s">
        <v>15</v>
      </c>
      <c r="G2364">
        <v>20</v>
      </c>
      <c r="H2364" t="s">
        <v>17</v>
      </c>
      <c r="I2364" t="s">
        <v>30</v>
      </c>
      <c r="J2364" t="s">
        <v>3836</v>
      </c>
      <c r="K2364" t="s">
        <v>37</v>
      </c>
      <c r="L2364" t="b">
        <v>0</v>
      </c>
      <c r="M2364" t="s">
        <v>21</v>
      </c>
      <c r="N2364" t="s">
        <v>48</v>
      </c>
      <c r="O2364" t="b">
        <v>1</v>
      </c>
      <c r="P2364" t="str">
        <f t="shared" si="144"/>
        <v>unarmed or undetermined or null</v>
      </c>
      <c r="Q2364" t="str">
        <f t="shared" si="145"/>
        <v>No Gun</v>
      </c>
      <c r="R2364" s="8" t="str">
        <f>LOOKUP(G2364,{0,1,19,30,40,50,60,70},{"null","0-18","19-29","30-39","40-49","50-59","60-69","70+"})</f>
        <v>19-29</v>
      </c>
      <c r="S2364" t="str">
        <f t="shared" si="146"/>
        <v>Fleeing</v>
      </c>
      <c r="T2364" t="str">
        <f t="shared" si="147"/>
        <v>NO</v>
      </c>
    </row>
    <row r="2365" spans="1:20" ht="19" hidden="1" x14ac:dyDescent="0.2">
      <c r="A2365">
        <v>2364</v>
      </c>
      <c r="B2365">
        <v>2619</v>
      </c>
      <c r="C2365" t="s">
        <v>3837</v>
      </c>
      <c r="D2365" s="1">
        <v>42884</v>
      </c>
      <c r="E2365" t="s">
        <v>15</v>
      </c>
      <c r="F2365" t="s">
        <v>16</v>
      </c>
      <c r="G2365">
        <v>62</v>
      </c>
      <c r="H2365" t="s">
        <v>17</v>
      </c>
      <c r="J2365" t="s">
        <v>3838</v>
      </c>
      <c r="K2365" t="s">
        <v>447</v>
      </c>
      <c r="L2365" t="b">
        <v>1</v>
      </c>
      <c r="M2365" t="s">
        <v>21</v>
      </c>
      <c r="N2365" t="s">
        <v>22</v>
      </c>
      <c r="O2365" t="b">
        <v>0</v>
      </c>
      <c r="P2365" t="str">
        <f t="shared" si="144"/>
        <v>armed</v>
      </c>
      <c r="Q2365" t="str">
        <f t="shared" si="145"/>
        <v>Gun</v>
      </c>
      <c r="R2365" s="8" t="str">
        <f>LOOKUP(G2365,{0,1,19,30,40,50,60,70},{"null","0-18","19-29","30-39","40-49","50-59","60-69","70+"})</f>
        <v>60-69</v>
      </c>
      <c r="S2365" t="str">
        <f t="shared" si="146"/>
        <v>Not Fleeing or Blank</v>
      </c>
      <c r="T2365" t="str">
        <f t="shared" si="147"/>
        <v>NO</v>
      </c>
    </row>
    <row r="2366" spans="1:20" ht="19" hidden="1" x14ac:dyDescent="0.2">
      <c r="A2366">
        <v>2365</v>
      </c>
      <c r="B2366">
        <v>2631</v>
      </c>
      <c r="C2366" t="s">
        <v>3839</v>
      </c>
      <c r="D2366" s="1">
        <v>42885</v>
      </c>
      <c r="E2366" t="s">
        <v>15</v>
      </c>
      <c r="F2366" t="s">
        <v>16</v>
      </c>
      <c r="G2366">
        <v>18</v>
      </c>
      <c r="H2366" t="s">
        <v>17</v>
      </c>
      <c r="I2366" t="s">
        <v>30</v>
      </c>
      <c r="J2366" t="s">
        <v>80</v>
      </c>
      <c r="K2366" t="s">
        <v>81</v>
      </c>
      <c r="L2366" t="b">
        <v>0</v>
      </c>
      <c r="M2366" t="s">
        <v>21</v>
      </c>
      <c r="N2366" t="s">
        <v>48</v>
      </c>
      <c r="O2366" t="b">
        <v>0</v>
      </c>
      <c r="P2366" t="str">
        <f t="shared" si="144"/>
        <v>armed</v>
      </c>
      <c r="Q2366" t="str">
        <f t="shared" si="145"/>
        <v>Gun</v>
      </c>
      <c r="R2366" s="8" t="str">
        <f>LOOKUP(G2366,{0,1,19,30,40,50,60,70},{"null","0-18","19-29","30-39","40-49","50-59","60-69","70+"})</f>
        <v>0-18</v>
      </c>
      <c r="S2366" t="str">
        <f t="shared" si="146"/>
        <v>Fleeing</v>
      </c>
      <c r="T2366" t="str">
        <f t="shared" si="147"/>
        <v>NO</v>
      </c>
    </row>
    <row r="2367" spans="1:20" ht="19" hidden="1" x14ac:dyDescent="0.2">
      <c r="A2367">
        <v>2366</v>
      </c>
      <c r="B2367">
        <v>2620</v>
      </c>
      <c r="C2367" t="s">
        <v>3840</v>
      </c>
      <c r="D2367" s="1">
        <v>42886</v>
      </c>
      <c r="E2367" t="s">
        <v>15</v>
      </c>
      <c r="G2367">
        <v>24</v>
      </c>
      <c r="H2367" t="s">
        <v>17</v>
      </c>
      <c r="I2367" t="s">
        <v>24</v>
      </c>
      <c r="J2367" t="s">
        <v>3841</v>
      </c>
      <c r="K2367" t="s">
        <v>37</v>
      </c>
      <c r="L2367" t="b">
        <v>0</v>
      </c>
      <c r="M2367" t="s">
        <v>21</v>
      </c>
      <c r="O2367" t="b">
        <v>0</v>
      </c>
      <c r="P2367" t="str">
        <f t="shared" si="144"/>
        <v>unarmed or undetermined or null</v>
      </c>
      <c r="Q2367" t="str">
        <f t="shared" si="145"/>
        <v>No Gun</v>
      </c>
      <c r="R2367" s="8" t="str">
        <f>LOOKUP(G2367,{0,1,19,30,40,50,60,70},{"null","0-18","19-29","30-39","40-49","50-59","60-69","70+"})</f>
        <v>19-29</v>
      </c>
      <c r="S2367" t="str">
        <f t="shared" si="146"/>
        <v>Not Fleeing or Blank</v>
      </c>
      <c r="T2367" t="str">
        <f t="shared" si="147"/>
        <v>NO</v>
      </c>
    </row>
    <row r="2368" spans="1:20" ht="19" hidden="1" x14ac:dyDescent="0.2">
      <c r="A2368">
        <v>2367</v>
      </c>
      <c r="B2368">
        <v>2621</v>
      </c>
      <c r="C2368" t="s">
        <v>3842</v>
      </c>
      <c r="D2368" s="1">
        <v>42886</v>
      </c>
      <c r="E2368" t="s">
        <v>15</v>
      </c>
      <c r="F2368" t="s">
        <v>16</v>
      </c>
      <c r="G2368">
        <v>17</v>
      </c>
      <c r="H2368" t="s">
        <v>17</v>
      </c>
      <c r="I2368" t="s">
        <v>24</v>
      </c>
      <c r="J2368" t="s">
        <v>3843</v>
      </c>
      <c r="K2368" t="s">
        <v>41</v>
      </c>
      <c r="L2368" t="b">
        <v>0</v>
      </c>
      <c r="M2368" t="s">
        <v>33</v>
      </c>
      <c r="N2368" t="s">
        <v>442</v>
      </c>
      <c r="O2368" t="b">
        <v>0</v>
      </c>
      <c r="P2368" t="str">
        <f t="shared" si="144"/>
        <v>armed</v>
      </c>
      <c r="Q2368" t="str">
        <f t="shared" si="145"/>
        <v>Gun</v>
      </c>
      <c r="R2368" s="8" t="str">
        <f>LOOKUP(G2368,{0,1,19,30,40,50,60,70},{"null","0-18","19-29","30-39","40-49","50-59","60-69","70+"})</f>
        <v>0-18</v>
      </c>
      <c r="S2368" t="str">
        <f t="shared" si="146"/>
        <v>Fleeing</v>
      </c>
      <c r="T2368" t="str">
        <f t="shared" si="147"/>
        <v>NO</v>
      </c>
    </row>
    <row r="2369" spans="1:20" ht="19" hidden="1" x14ac:dyDescent="0.2">
      <c r="A2369">
        <v>2368</v>
      </c>
      <c r="B2369">
        <v>2633</v>
      </c>
      <c r="C2369" t="s">
        <v>3844</v>
      </c>
      <c r="D2369" s="1">
        <v>42887</v>
      </c>
      <c r="E2369" t="s">
        <v>15</v>
      </c>
      <c r="F2369" t="s">
        <v>16</v>
      </c>
      <c r="G2369">
        <v>27</v>
      </c>
      <c r="H2369" t="s">
        <v>17</v>
      </c>
      <c r="I2369" t="s">
        <v>30</v>
      </c>
      <c r="J2369" t="s">
        <v>347</v>
      </c>
      <c r="K2369" t="s">
        <v>98</v>
      </c>
      <c r="L2369" t="b">
        <v>1</v>
      </c>
      <c r="M2369" t="s">
        <v>21</v>
      </c>
      <c r="N2369" t="s">
        <v>22</v>
      </c>
      <c r="O2369" t="b">
        <v>0</v>
      </c>
      <c r="P2369" t="str">
        <f t="shared" si="144"/>
        <v>armed</v>
      </c>
      <c r="Q2369" t="str">
        <f t="shared" si="145"/>
        <v>Gun</v>
      </c>
      <c r="R2369" s="8" t="str">
        <f>LOOKUP(G2369,{0,1,19,30,40,50,60,70},{"null","0-18","19-29","30-39","40-49","50-59","60-69","70+"})</f>
        <v>19-29</v>
      </c>
      <c r="S2369" t="str">
        <f t="shared" si="146"/>
        <v>Not Fleeing or Blank</v>
      </c>
      <c r="T2369" t="str">
        <f t="shared" si="147"/>
        <v>NO</v>
      </c>
    </row>
    <row r="2370" spans="1:20" ht="19" hidden="1" x14ac:dyDescent="0.2">
      <c r="A2370">
        <v>2369</v>
      </c>
      <c r="B2370">
        <v>2623</v>
      </c>
      <c r="C2370" t="s">
        <v>3845</v>
      </c>
      <c r="D2370" s="1">
        <v>42888</v>
      </c>
      <c r="E2370" t="s">
        <v>15</v>
      </c>
      <c r="G2370">
        <v>51</v>
      </c>
      <c r="H2370" t="s">
        <v>17</v>
      </c>
      <c r="I2370" t="s">
        <v>24</v>
      </c>
      <c r="J2370" t="s">
        <v>3846</v>
      </c>
      <c r="K2370" t="s">
        <v>169</v>
      </c>
      <c r="L2370" t="b">
        <v>0</v>
      </c>
      <c r="M2370" t="s">
        <v>21</v>
      </c>
      <c r="N2370" t="s">
        <v>48</v>
      </c>
      <c r="O2370" t="b">
        <v>0</v>
      </c>
      <c r="P2370" t="str">
        <f t="shared" si="144"/>
        <v>unarmed or undetermined or null</v>
      </c>
      <c r="Q2370" t="str">
        <f t="shared" si="145"/>
        <v>No Gun</v>
      </c>
      <c r="R2370" s="8" t="str">
        <f>LOOKUP(G2370,{0,1,19,30,40,50,60,70},{"null","0-18","19-29","30-39","40-49","50-59","60-69","70+"})</f>
        <v>50-59</v>
      </c>
      <c r="S2370" t="str">
        <f t="shared" si="146"/>
        <v>Fleeing</v>
      </c>
      <c r="T2370" t="str">
        <f t="shared" si="147"/>
        <v>NO</v>
      </c>
    </row>
    <row r="2371" spans="1:20" ht="19" hidden="1" x14ac:dyDescent="0.2">
      <c r="A2371">
        <v>2370</v>
      </c>
      <c r="B2371">
        <v>2624</v>
      </c>
      <c r="C2371" t="s">
        <v>3847</v>
      </c>
      <c r="D2371" s="1">
        <v>42888</v>
      </c>
      <c r="E2371" t="s">
        <v>15</v>
      </c>
      <c r="F2371" t="s">
        <v>16</v>
      </c>
      <c r="G2371">
        <v>29</v>
      </c>
      <c r="H2371" t="s">
        <v>17</v>
      </c>
      <c r="I2371" t="s">
        <v>56</v>
      </c>
      <c r="J2371" t="s">
        <v>3848</v>
      </c>
      <c r="K2371" t="s">
        <v>278</v>
      </c>
      <c r="L2371" t="b">
        <v>0</v>
      </c>
      <c r="M2371" t="s">
        <v>21</v>
      </c>
      <c r="N2371" t="s">
        <v>22</v>
      </c>
      <c r="O2371" t="b">
        <v>0</v>
      </c>
      <c r="P2371" t="str">
        <f t="shared" ref="P2371:P2434" si="148">IF(OR(F2371="unarmed", F2371="undetermined", F2371=""), "unarmed or undetermined or null", "armed")</f>
        <v>armed</v>
      </c>
      <c r="Q2371" t="str">
        <f t="shared" ref="Q2371:Q2434" si="149">IF(OR(F2371="BB gun",F2371="bean-bag gun",F2371="nail gun",F2371="pellet gun"),"No Gun",IF(ISNUMBER(SEARCH("gun",F2371)),"Gun","No Gun"))</f>
        <v>Gun</v>
      </c>
      <c r="R2371" s="8" t="str">
        <f>LOOKUP(G2371,{0,1,19,30,40,50,60,70},{"null","0-18","19-29","30-39","40-49","50-59","60-69","70+"})</f>
        <v>19-29</v>
      </c>
      <c r="S2371" t="str">
        <f t="shared" ref="S2371:S2434" si="150">IF(OR(N2371="Not fleeing", N2371=""), "Not Fleeing or Blank", "Fleeing")</f>
        <v>Not Fleeing or Blank</v>
      </c>
      <c r="T2371" t="str">
        <f t="shared" ref="T2371:T2434" si="151">IF(AND(S2371="Fleeing", I2371="B", H2371="M"), "YES", "NO")</f>
        <v>NO</v>
      </c>
    </row>
    <row r="2372" spans="1:20" ht="19" hidden="1" x14ac:dyDescent="0.2">
      <c r="A2372">
        <v>2371</v>
      </c>
      <c r="B2372">
        <v>2626</v>
      </c>
      <c r="C2372" t="s">
        <v>3849</v>
      </c>
      <c r="D2372" s="1">
        <v>42888</v>
      </c>
      <c r="E2372" t="s">
        <v>15</v>
      </c>
      <c r="F2372" t="s">
        <v>29</v>
      </c>
      <c r="G2372">
        <v>34</v>
      </c>
      <c r="H2372" t="s">
        <v>17</v>
      </c>
      <c r="I2372" t="s">
        <v>56</v>
      </c>
      <c r="J2372" t="s">
        <v>3850</v>
      </c>
      <c r="K2372" t="s">
        <v>297</v>
      </c>
      <c r="L2372" t="b">
        <v>0</v>
      </c>
      <c r="M2372" t="s">
        <v>21</v>
      </c>
      <c r="N2372" t="s">
        <v>22</v>
      </c>
      <c r="O2372" t="b">
        <v>0</v>
      </c>
      <c r="P2372" t="str">
        <f t="shared" si="148"/>
        <v>unarmed or undetermined or null</v>
      </c>
      <c r="Q2372" t="str">
        <f t="shared" si="149"/>
        <v>No Gun</v>
      </c>
      <c r="R2372" s="8" t="str">
        <f>LOOKUP(G2372,{0,1,19,30,40,50,60,70},{"null","0-18","19-29","30-39","40-49","50-59","60-69","70+"})</f>
        <v>30-39</v>
      </c>
      <c r="S2372" t="str">
        <f t="shared" si="150"/>
        <v>Not Fleeing or Blank</v>
      </c>
      <c r="T2372" t="str">
        <f t="shared" si="151"/>
        <v>NO</v>
      </c>
    </row>
    <row r="2373" spans="1:20" ht="19" hidden="1" x14ac:dyDescent="0.2">
      <c r="A2373">
        <v>2372</v>
      </c>
      <c r="B2373">
        <v>2627</v>
      </c>
      <c r="C2373" t="s">
        <v>3851</v>
      </c>
      <c r="D2373" s="1">
        <v>42888</v>
      </c>
      <c r="E2373" t="s">
        <v>15</v>
      </c>
      <c r="F2373" t="s">
        <v>16</v>
      </c>
      <c r="G2373">
        <v>18</v>
      </c>
      <c r="H2373" t="s">
        <v>17</v>
      </c>
      <c r="I2373" t="s">
        <v>18</v>
      </c>
      <c r="J2373" t="s">
        <v>551</v>
      </c>
      <c r="K2373" t="s">
        <v>44</v>
      </c>
      <c r="L2373" t="b">
        <v>0</v>
      </c>
      <c r="M2373" t="s">
        <v>21</v>
      </c>
      <c r="N2373" t="s">
        <v>73</v>
      </c>
      <c r="O2373" t="b">
        <v>0</v>
      </c>
      <c r="P2373" t="str">
        <f t="shared" si="148"/>
        <v>armed</v>
      </c>
      <c r="Q2373" t="str">
        <f t="shared" si="149"/>
        <v>Gun</v>
      </c>
      <c r="R2373" s="8" t="str">
        <f>LOOKUP(G2373,{0,1,19,30,40,50,60,70},{"null","0-18","19-29","30-39","40-49","50-59","60-69","70+"})</f>
        <v>0-18</v>
      </c>
      <c r="S2373" t="str">
        <f t="shared" si="150"/>
        <v>Fleeing</v>
      </c>
      <c r="T2373" t="str">
        <f t="shared" si="151"/>
        <v>NO</v>
      </c>
    </row>
    <row r="2374" spans="1:20" ht="19" hidden="1" x14ac:dyDescent="0.2">
      <c r="A2374">
        <v>2373</v>
      </c>
      <c r="B2374">
        <v>2628</v>
      </c>
      <c r="C2374" t="s">
        <v>3852</v>
      </c>
      <c r="D2374" s="1">
        <v>42888</v>
      </c>
      <c r="E2374" t="s">
        <v>15</v>
      </c>
      <c r="F2374" t="s">
        <v>16</v>
      </c>
      <c r="G2374">
        <v>17</v>
      </c>
      <c r="H2374" t="s">
        <v>17</v>
      </c>
      <c r="I2374" t="s">
        <v>56</v>
      </c>
      <c r="J2374" t="s">
        <v>619</v>
      </c>
      <c r="K2374" t="s">
        <v>93</v>
      </c>
      <c r="L2374" t="b">
        <v>0</v>
      </c>
      <c r="M2374" t="s">
        <v>21</v>
      </c>
      <c r="N2374" t="s">
        <v>22</v>
      </c>
      <c r="O2374" t="b">
        <v>0</v>
      </c>
      <c r="P2374" t="str">
        <f t="shared" si="148"/>
        <v>armed</v>
      </c>
      <c r="Q2374" t="str">
        <f t="shared" si="149"/>
        <v>Gun</v>
      </c>
      <c r="R2374" s="8" t="str">
        <f>LOOKUP(G2374,{0,1,19,30,40,50,60,70},{"null","0-18","19-29","30-39","40-49","50-59","60-69","70+"})</f>
        <v>0-18</v>
      </c>
      <c r="S2374" t="str">
        <f t="shared" si="150"/>
        <v>Not Fleeing or Blank</v>
      </c>
      <c r="T2374" t="str">
        <f t="shared" si="151"/>
        <v>NO</v>
      </c>
    </row>
    <row r="2375" spans="1:20" ht="19" hidden="1" x14ac:dyDescent="0.2">
      <c r="A2375">
        <v>2374</v>
      </c>
      <c r="B2375">
        <v>2634</v>
      </c>
      <c r="C2375" t="s">
        <v>3853</v>
      </c>
      <c r="D2375" s="1">
        <v>42888</v>
      </c>
      <c r="E2375" t="s">
        <v>15</v>
      </c>
      <c r="F2375" t="s">
        <v>16</v>
      </c>
      <c r="G2375">
        <v>55</v>
      </c>
      <c r="H2375" t="s">
        <v>17</v>
      </c>
      <c r="I2375" t="s">
        <v>30</v>
      </c>
      <c r="J2375" t="s">
        <v>292</v>
      </c>
      <c r="K2375" t="s">
        <v>64</v>
      </c>
      <c r="L2375" t="b">
        <v>0</v>
      </c>
      <c r="M2375" t="s">
        <v>21</v>
      </c>
      <c r="N2375" t="s">
        <v>22</v>
      </c>
      <c r="O2375" t="b">
        <v>0</v>
      </c>
      <c r="P2375" t="str">
        <f t="shared" si="148"/>
        <v>armed</v>
      </c>
      <c r="Q2375" t="str">
        <f t="shared" si="149"/>
        <v>Gun</v>
      </c>
      <c r="R2375" s="8" t="str">
        <f>LOOKUP(G2375,{0,1,19,30,40,50,60,70},{"null","0-18","19-29","30-39","40-49","50-59","60-69","70+"})</f>
        <v>50-59</v>
      </c>
      <c r="S2375" t="str">
        <f t="shared" si="150"/>
        <v>Not Fleeing or Blank</v>
      </c>
      <c r="T2375" t="str">
        <f t="shared" si="151"/>
        <v>NO</v>
      </c>
    </row>
    <row r="2376" spans="1:20" ht="19" hidden="1" x14ac:dyDescent="0.2">
      <c r="A2376">
        <v>2375</v>
      </c>
      <c r="B2376">
        <v>2625</v>
      </c>
      <c r="C2376" t="s">
        <v>3854</v>
      </c>
      <c r="D2376" s="1">
        <v>42889</v>
      </c>
      <c r="E2376" t="s">
        <v>15</v>
      </c>
      <c r="F2376" t="s">
        <v>16</v>
      </c>
      <c r="G2376">
        <v>44</v>
      </c>
      <c r="H2376" t="s">
        <v>17</v>
      </c>
      <c r="I2376" t="s">
        <v>24</v>
      </c>
      <c r="J2376" t="s">
        <v>3674</v>
      </c>
      <c r="K2376" t="s">
        <v>47</v>
      </c>
      <c r="L2376" t="b">
        <v>0</v>
      </c>
      <c r="M2376" t="s">
        <v>21</v>
      </c>
      <c r="N2376" t="s">
        <v>22</v>
      </c>
      <c r="O2376" t="b">
        <v>0</v>
      </c>
      <c r="P2376" t="str">
        <f t="shared" si="148"/>
        <v>armed</v>
      </c>
      <c r="Q2376" t="str">
        <f t="shared" si="149"/>
        <v>Gun</v>
      </c>
      <c r="R2376" s="8" t="str">
        <f>LOOKUP(G2376,{0,1,19,30,40,50,60,70},{"null","0-18","19-29","30-39","40-49","50-59","60-69","70+"})</f>
        <v>40-49</v>
      </c>
      <c r="S2376" t="str">
        <f t="shared" si="150"/>
        <v>Not Fleeing or Blank</v>
      </c>
      <c r="T2376" t="str">
        <f t="shared" si="151"/>
        <v>NO</v>
      </c>
    </row>
    <row r="2377" spans="1:20" ht="19" hidden="1" x14ac:dyDescent="0.2">
      <c r="A2377">
        <v>2376</v>
      </c>
      <c r="B2377">
        <v>2622</v>
      </c>
      <c r="C2377" t="s">
        <v>3855</v>
      </c>
      <c r="D2377" s="1">
        <v>42890</v>
      </c>
      <c r="E2377" t="s">
        <v>15</v>
      </c>
      <c r="F2377" t="s">
        <v>16</v>
      </c>
      <c r="G2377">
        <v>27</v>
      </c>
      <c r="H2377" t="s">
        <v>17</v>
      </c>
      <c r="I2377" t="s">
        <v>24</v>
      </c>
      <c r="J2377" t="s">
        <v>3856</v>
      </c>
      <c r="K2377" t="s">
        <v>169</v>
      </c>
      <c r="L2377" t="b">
        <v>0</v>
      </c>
      <c r="M2377" t="s">
        <v>21</v>
      </c>
      <c r="O2377" t="b">
        <v>0</v>
      </c>
      <c r="P2377" t="str">
        <f t="shared" si="148"/>
        <v>armed</v>
      </c>
      <c r="Q2377" t="str">
        <f t="shared" si="149"/>
        <v>Gun</v>
      </c>
      <c r="R2377" s="8" t="str">
        <f>LOOKUP(G2377,{0,1,19,30,40,50,60,70},{"null","0-18","19-29","30-39","40-49","50-59","60-69","70+"})</f>
        <v>19-29</v>
      </c>
      <c r="S2377" t="str">
        <f t="shared" si="150"/>
        <v>Not Fleeing or Blank</v>
      </c>
      <c r="T2377" t="str">
        <f t="shared" si="151"/>
        <v>NO</v>
      </c>
    </row>
    <row r="2378" spans="1:20" ht="19" hidden="1" x14ac:dyDescent="0.2">
      <c r="A2378">
        <v>2377</v>
      </c>
      <c r="B2378">
        <v>2636</v>
      </c>
      <c r="C2378" t="s">
        <v>3857</v>
      </c>
      <c r="D2378" s="1">
        <v>42890</v>
      </c>
      <c r="E2378" t="s">
        <v>15</v>
      </c>
      <c r="F2378" t="s">
        <v>16</v>
      </c>
      <c r="G2378">
        <v>66</v>
      </c>
      <c r="H2378" t="s">
        <v>17</v>
      </c>
      <c r="I2378" t="s">
        <v>24</v>
      </c>
      <c r="J2378" t="s">
        <v>3858</v>
      </c>
      <c r="K2378" t="s">
        <v>37</v>
      </c>
      <c r="L2378" t="b">
        <v>1</v>
      </c>
      <c r="M2378" t="s">
        <v>21</v>
      </c>
      <c r="N2378" t="s">
        <v>22</v>
      </c>
      <c r="O2378" t="b">
        <v>0</v>
      </c>
      <c r="P2378" t="str">
        <f t="shared" si="148"/>
        <v>armed</v>
      </c>
      <c r="Q2378" t="str">
        <f t="shared" si="149"/>
        <v>Gun</v>
      </c>
      <c r="R2378" s="8" t="str">
        <f>LOOKUP(G2378,{0,1,19,30,40,50,60,70},{"null","0-18","19-29","30-39","40-49","50-59","60-69","70+"})</f>
        <v>60-69</v>
      </c>
      <c r="S2378" t="str">
        <f t="shared" si="150"/>
        <v>Not Fleeing or Blank</v>
      </c>
      <c r="T2378" t="str">
        <f t="shared" si="151"/>
        <v>NO</v>
      </c>
    </row>
    <row r="2379" spans="1:20" ht="19" hidden="1" x14ac:dyDescent="0.2">
      <c r="A2379">
        <v>2378</v>
      </c>
      <c r="B2379">
        <v>2632</v>
      </c>
      <c r="C2379" t="s">
        <v>3859</v>
      </c>
      <c r="D2379" s="1">
        <v>42891</v>
      </c>
      <c r="E2379" t="s">
        <v>15</v>
      </c>
      <c r="F2379" t="s">
        <v>16</v>
      </c>
      <c r="G2379">
        <v>45</v>
      </c>
      <c r="H2379" t="s">
        <v>17</v>
      </c>
      <c r="I2379" t="s">
        <v>24</v>
      </c>
      <c r="J2379" t="s">
        <v>3860</v>
      </c>
      <c r="K2379" t="s">
        <v>146</v>
      </c>
      <c r="L2379" t="b">
        <v>0</v>
      </c>
      <c r="M2379" t="s">
        <v>21</v>
      </c>
      <c r="N2379" t="s">
        <v>48</v>
      </c>
      <c r="O2379" t="b">
        <v>0</v>
      </c>
      <c r="P2379" t="str">
        <f t="shared" si="148"/>
        <v>armed</v>
      </c>
      <c r="Q2379" t="str">
        <f t="shared" si="149"/>
        <v>Gun</v>
      </c>
      <c r="R2379" s="8" t="str">
        <f>LOOKUP(G2379,{0,1,19,30,40,50,60,70},{"null","0-18","19-29","30-39","40-49","50-59","60-69","70+"})</f>
        <v>40-49</v>
      </c>
      <c r="S2379" t="str">
        <f t="shared" si="150"/>
        <v>Fleeing</v>
      </c>
      <c r="T2379" t="str">
        <f t="shared" si="151"/>
        <v>NO</v>
      </c>
    </row>
    <row r="2380" spans="1:20" ht="19" hidden="1" x14ac:dyDescent="0.2">
      <c r="A2380">
        <v>2379</v>
      </c>
      <c r="B2380">
        <v>2635</v>
      </c>
      <c r="C2380" t="s">
        <v>3861</v>
      </c>
      <c r="D2380" s="1">
        <v>42891</v>
      </c>
      <c r="E2380" t="s">
        <v>15</v>
      </c>
      <c r="F2380" t="s">
        <v>16</v>
      </c>
      <c r="G2380">
        <v>47</v>
      </c>
      <c r="H2380" t="s">
        <v>17</v>
      </c>
      <c r="I2380" t="s">
        <v>56</v>
      </c>
      <c r="J2380" t="s">
        <v>607</v>
      </c>
      <c r="K2380" t="s">
        <v>169</v>
      </c>
      <c r="L2380" t="b">
        <v>0</v>
      </c>
      <c r="M2380" t="s">
        <v>33</v>
      </c>
      <c r="O2380" t="b">
        <v>0</v>
      </c>
      <c r="P2380" t="str">
        <f t="shared" si="148"/>
        <v>armed</v>
      </c>
      <c r="Q2380" t="str">
        <f t="shared" si="149"/>
        <v>Gun</v>
      </c>
      <c r="R2380" s="8" t="str">
        <f>LOOKUP(G2380,{0,1,19,30,40,50,60,70},{"null","0-18","19-29","30-39","40-49","50-59","60-69","70+"})</f>
        <v>40-49</v>
      </c>
      <c r="S2380" t="str">
        <f t="shared" si="150"/>
        <v>Not Fleeing or Blank</v>
      </c>
      <c r="T2380" t="str">
        <f t="shared" si="151"/>
        <v>NO</v>
      </c>
    </row>
    <row r="2381" spans="1:20" ht="19" hidden="1" x14ac:dyDescent="0.2">
      <c r="A2381">
        <v>2380</v>
      </c>
      <c r="B2381">
        <v>2637</v>
      </c>
      <c r="C2381" t="s">
        <v>3862</v>
      </c>
      <c r="D2381" s="1">
        <v>42891</v>
      </c>
      <c r="E2381" t="s">
        <v>15</v>
      </c>
      <c r="F2381" t="s">
        <v>16</v>
      </c>
      <c r="G2381">
        <v>34</v>
      </c>
      <c r="H2381" t="s">
        <v>17</v>
      </c>
      <c r="I2381" t="s">
        <v>24</v>
      </c>
      <c r="J2381" t="s">
        <v>3863</v>
      </c>
      <c r="K2381" t="s">
        <v>169</v>
      </c>
      <c r="L2381" t="b">
        <v>0</v>
      </c>
      <c r="M2381" t="s">
        <v>21</v>
      </c>
      <c r="N2381" t="s">
        <v>442</v>
      </c>
      <c r="O2381" t="b">
        <v>0</v>
      </c>
      <c r="P2381" t="str">
        <f t="shared" si="148"/>
        <v>armed</v>
      </c>
      <c r="Q2381" t="str">
        <f t="shared" si="149"/>
        <v>Gun</v>
      </c>
      <c r="R2381" s="8" t="str">
        <f>LOOKUP(G2381,{0,1,19,30,40,50,60,70},{"null","0-18","19-29","30-39","40-49","50-59","60-69","70+"})</f>
        <v>30-39</v>
      </c>
      <c r="S2381" t="str">
        <f t="shared" si="150"/>
        <v>Fleeing</v>
      </c>
      <c r="T2381" t="str">
        <f t="shared" si="151"/>
        <v>NO</v>
      </c>
    </row>
    <row r="2382" spans="1:20" ht="19" hidden="1" x14ac:dyDescent="0.2">
      <c r="A2382">
        <v>2381</v>
      </c>
      <c r="B2382">
        <v>2638</v>
      </c>
      <c r="C2382" t="s">
        <v>3864</v>
      </c>
      <c r="D2382" s="1">
        <v>42891</v>
      </c>
      <c r="E2382" t="s">
        <v>15</v>
      </c>
      <c r="F2382" t="s">
        <v>16</v>
      </c>
      <c r="G2382">
        <v>37</v>
      </c>
      <c r="H2382" t="s">
        <v>17</v>
      </c>
      <c r="I2382" t="s">
        <v>56</v>
      </c>
      <c r="J2382" t="s">
        <v>3865</v>
      </c>
      <c r="K2382" t="s">
        <v>64</v>
      </c>
      <c r="L2382" t="b">
        <v>0</v>
      </c>
      <c r="M2382" t="s">
        <v>33</v>
      </c>
      <c r="O2382" t="b">
        <v>0</v>
      </c>
      <c r="P2382" t="str">
        <f t="shared" si="148"/>
        <v>armed</v>
      </c>
      <c r="Q2382" t="str">
        <f t="shared" si="149"/>
        <v>Gun</v>
      </c>
      <c r="R2382" s="8" t="str">
        <f>LOOKUP(G2382,{0,1,19,30,40,50,60,70},{"null","0-18","19-29","30-39","40-49","50-59","60-69","70+"})</f>
        <v>30-39</v>
      </c>
      <c r="S2382" t="str">
        <f t="shared" si="150"/>
        <v>Not Fleeing or Blank</v>
      </c>
      <c r="T2382" t="str">
        <f t="shared" si="151"/>
        <v>NO</v>
      </c>
    </row>
    <row r="2383" spans="1:20" ht="19" hidden="1" x14ac:dyDescent="0.2">
      <c r="A2383">
        <v>2382</v>
      </c>
      <c r="B2383">
        <v>2640</v>
      </c>
      <c r="C2383" t="s">
        <v>3866</v>
      </c>
      <c r="D2383" s="1">
        <v>42892</v>
      </c>
      <c r="E2383" t="s">
        <v>15</v>
      </c>
      <c r="F2383" t="s">
        <v>16</v>
      </c>
      <c r="G2383">
        <v>54</v>
      </c>
      <c r="H2383" t="s">
        <v>17</v>
      </c>
      <c r="I2383" t="s">
        <v>24</v>
      </c>
      <c r="J2383" t="s">
        <v>3867</v>
      </c>
      <c r="K2383" t="s">
        <v>265</v>
      </c>
      <c r="L2383" t="b">
        <v>0</v>
      </c>
      <c r="M2383" t="s">
        <v>21</v>
      </c>
      <c r="N2383" t="s">
        <v>22</v>
      </c>
      <c r="O2383" t="b">
        <v>0</v>
      </c>
      <c r="P2383" t="str">
        <f t="shared" si="148"/>
        <v>armed</v>
      </c>
      <c r="Q2383" t="str">
        <f t="shared" si="149"/>
        <v>Gun</v>
      </c>
      <c r="R2383" s="8" t="str">
        <f>LOOKUP(G2383,{0,1,19,30,40,50,60,70},{"null","0-18","19-29","30-39","40-49","50-59","60-69","70+"})</f>
        <v>50-59</v>
      </c>
      <c r="S2383" t="str">
        <f t="shared" si="150"/>
        <v>Not Fleeing or Blank</v>
      </c>
      <c r="T2383" t="str">
        <f t="shared" si="151"/>
        <v>NO</v>
      </c>
    </row>
    <row r="2384" spans="1:20" ht="19" hidden="1" x14ac:dyDescent="0.2">
      <c r="A2384">
        <v>2383</v>
      </c>
      <c r="B2384">
        <v>2641</v>
      </c>
      <c r="C2384" t="s">
        <v>3868</v>
      </c>
      <c r="D2384" s="1">
        <v>42892</v>
      </c>
      <c r="E2384" t="s">
        <v>15</v>
      </c>
      <c r="F2384" t="s">
        <v>16</v>
      </c>
      <c r="G2384">
        <v>50</v>
      </c>
      <c r="H2384" t="s">
        <v>17</v>
      </c>
      <c r="J2384" t="s">
        <v>2120</v>
      </c>
      <c r="K2384" t="s">
        <v>20</v>
      </c>
      <c r="L2384" t="b">
        <v>0</v>
      </c>
      <c r="M2384" t="s">
        <v>21</v>
      </c>
      <c r="N2384" t="s">
        <v>48</v>
      </c>
      <c r="O2384" t="b">
        <v>0</v>
      </c>
      <c r="P2384" t="str">
        <f t="shared" si="148"/>
        <v>armed</v>
      </c>
      <c r="Q2384" t="str">
        <f t="shared" si="149"/>
        <v>Gun</v>
      </c>
      <c r="R2384" s="8" t="str">
        <f>LOOKUP(G2384,{0,1,19,30,40,50,60,70},{"null","0-18","19-29","30-39","40-49","50-59","60-69","70+"})</f>
        <v>50-59</v>
      </c>
      <c r="S2384" t="str">
        <f t="shared" si="150"/>
        <v>Fleeing</v>
      </c>
      <c r="T2384" t="str">
        <f t="shared" si="151"/>
        <v>NO</v>
      </c>
    </row>
    <row r="2385" spans="1:20" ht="19" hidden="1" x14ac:dyDescent="0.2">
      <c r="A2385">
        <v>2384</v>
      </c>
      <c r="B2385">
        <v>2639</v>
      </c>
      <c r="C2385" t="s">
        <v>3869</v>
      </c>
      <c r="D2385" s="1">
        <v>42893</v>
      </c>
      <c r="E2385" t="s">
        <v>15</v>
      </c>
      <c r="F2385" t="s">
        <v>16</v>
      </c>
      <c r="G2385">
        <v>21</v>
      </c>
      <c r="H2385" t="s">
        <v>17</v>
      </c>
      <c r="I2385" t="s">
        <v>30</v>
      </c>
      <c r="J2385" t="s">
        <v>924</v>
      </c>
      <c r="K2385" t="s">
        <v>37</v>
      </c>
      <c r="L2385" t="b">
        <v>0</v>
      </c>
      <c r="M2385" t="s">
        <v>21</v>
      </c>
      <c r="O2385" t="b">
        <v>1</v>
      </c>
      <c r="P2385" t="str">
        <f t="shared" si="148"/>
        <v>armed</v>
      </c>
      <c r="Q2385" t="str">
        <f t="shared" si="149"/>
        <v>Gun</v>
      </c>
      <c r="R2385" s="8" t="str">
        <f>LOOKUP(G2385,{0,1,19,30,40,50,60,70},{"null","0-18","19-29","30-39","40-49","50-59","60-69","70+"})</f>
        <v>19-29</v>
      </c>
      <c r="S2385" t="str">
        <f t="shared" si="150"/>
        <v>Not Fleeing or Blank</v>
      </c>
      <c r="T2385" t="str">
        <f t="shared" si="151"/>
        <v>NO</v>
      </c>
    </row>
    <row r="2386" spans="1:20" ht="19" hidden="1" x14ac:dyDescent="0.2">
      <c r="A2386">
        <v>2385</v>
      </c>
      <c r="B2386">
        <v>2642</v>
      </c>
      <c r="C2386" t="s">
        <v>3870</v>
      </c>
      <c r="D2386" s="1">
        <v>42893</v>
      </c>
      <c r="E2386" t="s">
        <v>15</v>
      </c>
      <c r="F2386" t="s">
        <v>16</v>
      </c>
      <c r="G2386">
        <v>21</v>
      </c>
      <c r="H2386" t="s">
        <v>17</v>
      </c>
      <c r="I2386" t="s">
        <v>24</v>
      </c>
      <c r="J2386" t="s">
        <v>157</v>
      </c>
      <c r="K2386" t="s">
        <v>109</v>
      </c>
      <c r="L2386" t="b">
        <v>0</v>
      </c>
      <c r="M2386" t="s">
        <v>21</v>
      </c>
      <c r="N2386" t="s">
        <v>22</v>
      </c>
      <c r="O2386" t="b">
        <v>0</v>
      </c>
      <c r="P2386" t="str">
        <f t="shared" si="148"/>
        <v>armed</v>
      </c>
      <c r="Q2386" t="str">
        <f t="shared" si="149"/>
        <v>Gun</v>
      </c>
      <c r="R2386" s="8" t="str">
        <f>LOOKUP(G2386,{0,1,19,30,40,50,60,70},{"null","0-18","19-29","30-39","40-49","50-59","60-69","70+"})</f>
        <v>19-29</v>
      </c>
      <c r="S2386" t="str">
        <f t="shared" si="150"/>
        <v>Not Fleeing or Blank</v>
      </c>
      <c r="T2386" t="str">
        <f t="shared" si="151"/>
        <v>NO</v>
      </c>
    </row>
    <row r="2387" spans="1:20" ht="19" hidden="1" x14ac:dyDescent="0.2">
      <c r="A2387">
        <v>2386</v>
      </c>
      <c r="B2387">
        <v>2644</v>
      </c>
      <c r="C2387" t="s">
        <v>3871</v>
      </c>
      <c r="D2387" s="1">
        <v>42893</v>
      </c>
      <c r="E2387" t="s">
        <v>15</v>
      </c>
      <c r="F2387" t="s">
        <v>16</v>
      </c>
      <c r="G2387">
        <v>35</v>
      </c>
      <c r="H2387" t="s">
        <v>17</v>
      </c>
      <c r="I2387" t="s">
        <v>24</v>
      </c>
      <c r="J2387" t="s">
        <v>3872</v>
      </c>
      <c r="K2387" t="s">
        <v>178</v>
      </c>
      <c r="L2387" t="b">
        <v>0</v>
      </c>
      <c r="M2387" t="s">
        <v>21</v>
      </c>
      <c r="N2387" t="s">
        <v>22</v>
      </c>
      <c r="O2387" t="b">
        <v>1</v>
      </c>
      <c r="P2387" t="str">
        <f t="shared" si="148"/>
        <v>armed</v>
      </c>
      <c r="Q2387" t="str">
        <f t="shared" si="149"/>
        <v>Gun</v>
      </c>
      <c r="R2387" s="8" t="str">
        <f>LOOKUP(G2387,{0,1,19,30,40,50,60,70},{"null","0-18","19-29","30-39","40-49","50-59","60-69","70+"})</f>
        <v>30-39</v>
      </c>
      <c r="S2387" t="str">
        <f t="shared" si="150"/>
        <v>Not Fleeing or Blank</v>
      </c>
      <c r="T2387" t="str">
        <f t="shared" si="151"/>
        <v>NO</v>
      </c>
    </row>
    <row r="2388" spans="1:20" ht="19" hidden="1" x14ac:dyDescent="0.2">
      <c r="A2388">
        <v>2387</v>
      </c>
      <c r="B2388">
        <v>2645</v>
      </c>
      <c r="C2388" t="s">
        <v>3873</v>
      </c>
      <c r="D2388" s="1">
        <v>42893</v>
      </c>
      <c r="E2388" t="s">
        <v>15</v>
      </c>
      <c r="F2388" t="s">
        <v>16</v>
      </c>
      <c r="G2388">
        <v>75</v>
      </c>
      <c r="H2388" t="s">
        <v>17</v>
      </c>
      <c r="I2388" t="s">
        <v>24</v>
      </c>
      <c r="J2388" t="s">
        <v>3136</v>
      </c>
      <c r="K2388" t="s">
        <v>251</v>
      </c>
      <c r="L2388" t="b">
        <v>1</v>
      </c>
      <c r="M2388" t="s">
        <v>21</v>
      </c>
      <c r="N2388" t="s">
        <v>22</v>
      </c>
      <c r="O2388" t="b">
        <v>0</v>
      </c>
      <c r="P2388" t="str">
        <f t="shared" si="148"/>
        <v>armed</v>
      </c>
      <c r="Q2388" t="str">
        <f t="shared" si="149"/>
        <v>Gun</v>
      </c>
      <c r="R2388" s="8" t="str">
        <f>LOOKUP(G2388,{0,1,19,30,40,50,60,70},{"null","0-18","19-29","30-39","40-49","50-59","60-69","70+"})</f>
        <v>70+</v>
      </c>
      <c r="S2388" t="str">
        <f t="shared" si="150"/>
        <v>Not Fleeing or Blank</v>
      </c>
      <c r="T2388" t="str">
        <f t="shared" si="151"/>
        <v>NO</v>
      </c>
    </row>
    <row r="2389" spans="1:20" ht="19" hidden="1" x14ac:dyDescent="0.2">
      <c r="A2389">
        <v>2388</v>
      </c>
      <c r="B2389">
        <v>2646</v>
      </c>
      <c r="C2389" t="s">
        <v>3874</v>
      </c>
      <c r="D2389" s="1">
        <v>42894</v>
      </c>
      <c r="E2389" t="s">
        <v>15</v>
      </c>
      <c r="F2389" t="s">
        <v>16</v>
      </c>
      <c r="G2389">
        <v>33</v>
      </c>
      <c r="H2389" t="s">
        <v>52</v>
      </c>
      <c r="I2389" t="s">
        <v>24</v>
      </c>
      <c r="J2389" t="s">
        <v>652</v>
      </c>
      <c r="K2389" t="s">
        <v>37</v>
      </c>
      <c r="L2389" t="b">
        <v>0</v>
      </c>
      <c r="M2389" t="s">
        <v>21</v>
      </c>
      <c r="N2389" t="s">
        <v>22</v>
      </c>
      <c r="O2389" t="b">
        <v>0</v>
      </c>
      <c r="P2389" t="str">
        <f t="shared" si="148"/>
        <v>armed</v>
      </c>
      <c r="Q2389" t="str">
        <f t="shared" si="149"/>
        <v>Gun</v>
      </c>
      <c r="R2389" s="8" t="str">
        <f>LOOKUP(G2389,{0,1,19,30,40,50,60,70},{"null","0-18","19-29","30-39","40-49","50-59","60-69","70+"})</f>
        <v>30-39</v>
      </c>
      <c r="S2389" t="str">
        <f t="shared" si="150"/>
        <v>Not Fleeing or Blank</v>
      </c>
      <c r="T2389" t="str">
        <f t="shared" si="151"/>
        <v>NO</v>
      </c>
    </row>
    <row r="2390" spans="1:20" ht="19" hidden="1" x14ac:dyDescent="0.2">
      <c r="A2390">
        <v>2389</v>
      </c>
      <c r="B2390">
        <v>2647</v>
      </c>
      <c r="C2390" t="s">
        <v>3875</v>
      </c>
      <c r="D2390" s="1">
        <v>42894</v>
      </c>
      <c r="E2390" t="s">
        <v>15</v>
      </c>
      <c r="F2390" t="s">
        <v>16</v>
      </c>
      <c r="G2390">
        <v>45</v>
      </c>
      <c r="H2390" t="s">
        <v>17</v>
      </c>
      <c r="I2390" t="s">
        <v>30</v>
      </c>
      <c r="J2390" t="s">
        <v>465</v>
      </c>
      <c r="K2390" t="s">
        <v>37</v>
      </c>
      <c r="L2390" t="b">
        <v>0</v>
      </c>
      <c r="M2390" t="s">
        <v>21</v>
      </c>
      <c r="N2390" t="s">
        <v>22</v>
      </c>
      <c r="O2390" t="b">
        <v>0</v>
      </c>
      <c r="P2390" t="str">
        <f t="shared" si="148"/>
        <v>armed</v>
      </c>
      <c r="Q2390" t="str">
        <f t="shared" si="149"/>
        <v>Gun</v>
      </c>
      <c r="R2390" s="8" t="str">
        <f>LOOKUP(G2390,{0,1,19,30,40,50,60,70},{"null","0-18","19-29","30-39","40-49","50-59","60-69","70+"})</f>
        <v>40-49</v>
      </c>
      <c r="S2390" t="str">
        <f t="shared" si="150"/>
        <v>Not Fleeing or Blank</v>
      </c>
      <c r="T2390" t="str">
        <f t="shared" si="151"/>
        <v>NO</v>
      </c>
    </row>
    <row r="2391" spans="1:20" ht="19" x14ac:dyDescent="0.2">
      <c r="A2391">
        <v>2390</v>
      </c>
      <c r="B2391">
        <v>2648</v>
      </c>
      <c r="C2391" t="s">
        <v>3876</v>
      </c>
      <c r="D2391" s="1">
        <v>42894</v>
      </c>
      <c r="E2391" t="s">
        <v>28</v>
      </c>
      <c r="F2391" t="s">
        <v>16</v>
      </c>
      <c r="G2391">
        <v>30</v>
      </c>
      <c r="H2391" t="s">
        <v>17</v>
      </c>
      <c r="I2391" t="s">
        <v>56</v>
      </c>
      <c r="J2391" t="s">
        <v>1066</v>
      </c>
      <c r="K2391" t="s">
        <v>58</v>
      </c>
      <c r="L2391" t="b">
        <v>0</v>
      </c>
      <c r="M2391" t="s">
        <v>33</v>
      </c>
      <c r="N2391" t="s">
        <v>73</v>
      </c>
      <c r="O2391" t="b">
        <v>0</v>
      </c>
      <c r="P2391" t="str">
        <f t="shared" si="148"/>
        <v>armed</v>
      </c>
      <c r="Q2391" t="str">
        <f t="shared" si="149"/>
        <v>Gun</v>
      </c>
      <c r="R2391" s="8" t="str">
        <f>LOOKUP(G2391,{0,1,19,30,40,50,60,70},{"null","0-18","19-29","30-39","40-49","50-59","60-69","70+"})</f>
        <v>30-39</v>
      </c>
      <c r="S2391" t="str">
        <f t="shared" si="150"/>
        <v>Fleeing</v>
      </c>
      <c r="T2391" t="str">
        <f t="shared" si="151"/>
        <v>YES</v>
      </c>
    </row>
    <row r="2392" spans="1:20" ht="19" hidden="1" x14ac:dyDescent="0.2">
      <c r="A2392">
        <v>2391</v>
      </c>
      <c r="B2392">
        <v>2649</v>
      </c>
      <c r="C2392" t="s">
        <v>3877</v>
      </c>
      <c r="D2392" s="1">
        <v>42894</v>
      </c>
      <c r="E2392" t="s">
        <v>15</v>
      </c>
      <c r="F2392" t="s">
        <v>16</v>
      </c>
      <c r="G2392">
        <v>48</v>
      </c>
      <c r="H2392" t="s">
        <v>17</v>
      </c>
      <c r="I2392" t="s">
        <v>24</v>
      </c>
      <c r="J2392" t="s">
        <v>1263</v>
      </c>
      <c r="K2392" t="s">
        <v>41</v>
      </c>
      <c r="L2392" t="b">
        <v>0</v>
      </c>
      <c r="M2392" t="s">
        <v>21</v>
      </c>
      <c r="O2392" t="b">
        <v>0</v>
      </c>
      <c r="P2392" t="str">
        <f t="shared" si="148"/>
        <v>armed</v>
      </c>
      <c r="Q2392" t="str">
        <f t="shared" si="149"/>
        <v>Gun</v>
      </c>
      <c r="R2392" s="8" t="str">
        <f>LOOKUP(G2392,{0,1,19,30,40,50,60,70},{"null","0-18","19-29","30-39","40-49","50-59","60-69","70+"})</f>
        <v>40-49</v>
      </c>
      <c r="S2392" t="str">
        <f t="shared" si="150"/>
        <v>Not Fleeing or Blank</v>
      </c>
      <c r="T2392" t="str">
        <f t="shared" si="151"/>
        <v>NO</v>
      </c>
    </row>
    <row r="2393" spans="1:20" ht="19" hidden="1" x14ac:dyDescent="0.2">
      <c r="A2393">
        <v>2392</v>
      </c>
      <c r="B2393">
        <v>2650</v>
      </c>
      <c r="C2393" t="s">
        <v>3878</v>
      </c>
      <c r="D2393" s="1">
        <v>42894</v>
      </c>
      <c r="E2393" t="s">
        <v>15</v>
      </c>
      <c r="F2393" t="s">
        <v>16</v>
      </c>
      <c r="G2393">
        <v>58</v>
      </c>
      <c r="H2393" t="s">
        <v>17</v>
      </c>
      <c r="I2393" t="s">
        <v>24</v>
      </c>
      <c r="J2393" t="s">
        <v>3879</v>
      </c>
      <c r="K2393" t="s">
        <v>44</v>
      </c>
      <c r="L2393" t="b">
        <v>1</v>
      </c>
      <c r="M2393" t="s">
        <v>21</v>
      </c>
      <c r="N2393" t="s">
        <v>22</v>
      </c>
      <c r="O2393" t="b">
        <v>0</v>
      </c>
      <c r="P2393" t="str">
        <f t="shared" si="148"/>
        <v>armed</v>
      </c>
      <c r="Q2393" t="str">
        <f t="shared" si="149"/>
        <v>Gun</v>
      </c>
      <c r="R2393" s="8" t="str">
        <f>LOOKUP(G2393,{0,1,19,30,40,50,60,70},{"null","0-18","19-29","30-39","40-49","50-59","60-69","70+"})</f>
        <v>50-59</v>
      </c>
      <c r="S2393" t="str">
        <f t="shared" si="150"/>
        <v>Not Fleeing or Blank</v>
      </c>
      <c r="T2393" t="str">
        <f t="shared" si="151"/>
        <v>NO</v>
      </c>
    </row>
    <row r="2394" spans="1:20" ht="19" hidden="1" x14ac:dyDescent="0.2">
      <c r="A2394">
        <v>2393</v>
      </c>
      <c r="B2394">
        <v>2651</v>
      </c>
      <c r="C2394" t="s">
        <v>3880</v>
      </c>
      <c r="D2394" s="1">
        <v>42895</v>
      </c>
      <c r="E2394" t="s">
        <v>28</v>
      </c>
      <c r="F2394" t="s">
        <v>60</v>
      </c>
      <c r="G2394">
        <v>29</v>
      </c>
      <c r="H2394" t="s">
        <v>17</v>
      </c>
      <c r="I2394" t="s">
        <v>56</v>
      </c>
      <c r="J2394" t="s">
        <v>551</v>
      </c>
      <c r="K2394" t="s">
        <v>44</v>
      </c>
      <c r="L2394" t="b">
        <v>1</v>
      </c>
      <c r="M2394" t="s">
        <v>33</v>
      </c>
      <c r="N2394" t="s">
        <v>22</v>
      </c>
      <c r="O2394" t="b">
        <v>0</v>
      </c>
      <c r="P2394" t="str">
        <f t="shared" si="148"/>
        <v>armed</v>
      </c>
      <c r="Q2394" t="str">
        <f t="shared" si="149"/>
        <v>No Gun</v>
      </c>
      <c r="R2394" s="8" t="str">
        <f>LOOKUP(G2394,{0,1,19,30,40,50,60,70},{"null","0-18","19-29","30-39","40-49","50-59","60-69","70+"})</f>
        <v>19-29</v>
      </c>
      <c r="S2394" t="str">
        <f t="shared" si="150"/>
        <v>Not Fleeing or Blank</v>
      </c>
      <c r="T2394" t="str">
        <f t="shared" si="151"/>
        <v>NO</v>
      </c>
    </row>
    <row r="2395" spans="1:20" ht="19" hidden="1" x14ac:dyDescent="0.2">
      <c r="A2395">
        <v>2394</v>
      </c>
      <c r="B2395">
        <v>2652</v>
      </c>
      <c r="C2395" t="s">
        <v>3881</v>
      </c>
      <c r="D2395" s="1">
        <v>42895</v>
      </c>
      <c r="E2395" t="s">
        <v>15</v>
      </c>
      <c r="F2395" t="s">
        <v>16</v>
      </c>
      <c r="G2395">
        <v>44</v>
      </c>
      <c r="H2395" t="s">
        <v>17</v>
      </c>
      <c r="I2395" t="s">
        <v>30</v>
      </c>
      <c r="J2395" t="s">
        <v>3882</v>
      </c>
      <c r="K2395" t="s">
        <v>93</v>
      </c>
      <c r="L2395" t="b">
        <v>0</v>
      </c>
      <c r="M2395" t="s">
        <v>21</v>
      </c>
      <c r="N2395" t="s">
        <v>48</v>
      </c>
      <c r="O2395" t="b">
        <v>0</v>
      </c>
      <c r="P2395" t="str">
        <f t="shared" si="148"/>
        <v>armed</v>
      </c>
      <c r="Q2395" t="str">
        <f t="shared" si="149"/>
        <v>Gun</v>
      </c>
      <c r="R2395" s="8" t="str">
        <f>LOOKUP(G2395,{0,1,19,30,40,50,60,70},{"null","0-18","19-29","30-39","40-49","50-59","60-69","70+"})</f>
        <v>40-49</v>
      </c>
      <c r="S2395" t="str">
        <f t="shared" si="150"/>
        <v>Fleeing</v>
      </c>
      <c r="T2395" t="str">
        <f t="shared" si="151"/>
        <v>NO</v>
      </c>
    </row>
    <row r="2396" spans="1:20" ht="19" hidden="1" x14ac:dyDescent="0.2">
      <c r="A2396">
        <v>2395</v>
      </c>
      <c r="B2396">
        <v>2653</v>
      </c>
      <c r="C2396" t="s">
        <v>3883</v>
      </c>
      <c r="D2396" s="1">
        <v>42895</v>
      </c>
      <c r="E2396" t="s">
        <v>15</v>
      </c>
      <c r="F2396" t="s">
        <v>16</v>
      </c>
      <c r="G2396">
        <v>82</v>
      </c>
      <c r="H2396" t="s">
        <v>17</v>
      </c>
      <c r="I2396" t="s">
        <v>24</v>
      </c>
      <c r="J2396" t="s">
        <v>607</v>
      </c>
      <c r="K2396" t="s">
        <v>169</v>
      </c>
      <c r="L2396" t="b">
        <v>1</v>
      </c>
      <c r="M2396" t="s">
        <v>21</v>
      </c>
      <c r="O2396" t="b">
        <v>0</v>
      </c>
      <c r="P2396" t="str">
        <f t="shared" si="148"/>
        <v>armed</v>
      </c>
      <c r="Q2396" t="str">
        <f t="shared" si="149"/>
        <v>Gun</v>
      </c>
      <c r="R2396" s="8" t="str">
        <f>LOOKUP(G2396,{0,1,19,30,40,50,60,70},{"null","0-18","19-29","30-39","40-49","50-59","60-69","70+"})</f>
        <v>70+</v>
      </c>
      <c r="S2396" t="str">
        <f t="shared" si="150"/>
        <v>Not Fleeing or Blank</v>
      </c>
      <c r="T2396" t="str">
        <f t="shared" si="151"/>
        <v>NO</v>
      </c>
    </row>
    <row r="2397" spans="1:20" ht="19" hidden="1" x14ac:dyDescent="0.2">
      <c r="A2397">
        <v>2396</v>
      </c>
      <c r="B2397">
        <v>2654</v>
      </c>
      <c r="C2397" t="s">
        <v>3884</v>
      </c>
      <c r="D2397" s="1">
        <v>42896</v>
      </c>
      <c r="E2397" t="s">
        <v>15</v>
      </c>
      <c r="F2397" t="s">
        <v>60</v>
      </c>
      <c r="G2397">
        <v>25</v>
      </c>
      <c r="H2397" t="s">
        <v>17</v>
      </c>
      <c r="I2397" t="s">
        <v>134</v>
      </c>
      <c r="J2397" t="s">
        <v>2833</v>
      </c>
      <c r="K2397" t="s">
        <v>20</v>
      </c>
      <c r="L2397" t="b">
        <v>0</v>
      </c>
      <c r="M2397" t="s">
        <v>33</v>
      </c>
      <c r="N2397" t="s">
        <v>48</v>
      </c>
      <c r="O2397" t="b">
        <v>0</v>
      </c>
      <c r="P2397" t="str">
        <f t="shared" si="148"/>
        <v>armed</v>
      </c>
      <c r="Q2397" t="str">
        <f t="shared" si="149"/>
        <v>No Gun</v>
      </c>
      <c r="R2397" s="8" t="str">
        <f>LOOKUP(G2397,{0,1,19,30,40,50,60,70},{"null","0-18","19-29","30-39","40-49","50-59","60-69","70+"})</f>
        <v>19-29</v>
      </c>
      <c r="S2397" t="str">
        <f t="shared" si="150"/>
        <v>Fleeing</v>
      </c>
      <c r="T2397" t="str">
        <f t="shared" si="151"/>
        <v>NO</v>
      </c>
    </row>
    <row r="2398" spans="1:20" ht="19" hidden="1" x14ac:dyDescent="0.2">
      <c r="A2398">
        <v>2397</v>
      </c>
      <c r="B2398">
        <v>2655</v>
      </c>
      <c r="C2398" t="s">
        <v>3885</v>
      </c>
      <c r="D2398" s="1">
        <v>42896</v>
      </c>
      <c r="E2398" t="s">
        <v>15</v>
      </c>
      <c r="F2398" t="s">
        <v>16</v>
      </c>
      <c r="G2398">
        <v>53</v>
      </c>
      <c r="H2398" t="s">
        <v>17</v>
      </c>
      <c r="I2398" t="s">
        <v>24</v>
      </c>
      <c r="J2398" t="s">
        <v>3886</v>
      </c>
      <c r="K2398" t="s">
        <v>54</v>
      </c>
      <c r="L2398" t="b">
        <v>0</v>
      </c>
      <c r="M2398" t="s">
        <v>33</v>
      </c>
      <c r="N2398" t="s">
        <v>22</v>
      </c>
      <c r="O2398" t="b">
        <v>0</v>
      </c>
      <c r="P2398" t="str">
        <f t="shared" si="148"/>
        <v>armed</v>
      </c>
      <c r="Q2398" t="str">
        <f t="shared" si="149"/>
        <v>Gun</v>
      </c>
      <c r="R2398" s="8" t="str">
        <f>LOOKUP(G2398,{0,1,19,30,40,50,60,70},{"null","0-18","19-29","30-39","40-49","50-59","60-69","70+"})</f>
        <v>50-59</v>
      </c>
      <c r="S2398" t="str">
        <f t="shared" si="150"/>
        <v>Not Fleeing or Blank</v>
      </c>
      <c r="T2398" t="str">
        <f t="shared" si="151"/>
        <v>NO</v>
      </c>
    </row>
    <row r="2399" spans="1:20" ht="19" hidden="1" x14ac:dyDescent="0.2">
      <c r="A2399">
        <v>2398</v>
      </c>
      <c r="B2399">
        <v>2660</v>
      </c>
      <c r="C2399" t="s">
        <v>3887</v>
      </c>
      <c r="D2399" s="1">
        <v>42896</v>
      </c>
      <c r="E2399" t="s">
        <v>15</v>
      </c>
      <c r="F2399" t="s">
        <v>60</v>
      </c>
      <c r="G2399">
        <v>60</v>
      </c>
      <c r="H2399" t="s">
        <v>17</v>
      </c>
      <c r="I2399" t="s">
        <v>24</v>
      </c>
      <c r="J2399" t="s">
        <v>3888</v>
      </c>
      <c r="K2399" t="s">
        <v>64</v>
      </c>
      <c r="L2399" t="b">
        <v>1</v>
      </c>
      <c r="M2399" t="s">
        <v>33</v>
      </c>
      <c r="N2399" t="s">
        <v>22</v>
      </c>
      <c r="O2399" t="b">
        <v>0</v>
      </c>
      <c r="P2399" t="str">
        <f t="shared" si="148"/>
        <v>armed</v>
      </c>
      <c r="Q2399" t="str">
        <f t="shared" si="149"/>
        <v>No Gun</v>
      </c>
      <c r="R2399" s="8" t="str">
        <f>LOOKUP(G2399,{0,1,19,30,40,50,60,70},{"null","0-18","19-29","30-39","40-49","50-59","60-69","70+"})</f>
        <v>60-69</v>
      </c>
      <c r="S2399" t="str">
        <f t="shared" si="150"/>
        <v>Not Fleeing or Blank</v>
      </c>
      <c r="T2399" t="str">
        <f t="shared" si="151"/>
        <v>NO</v>
      </c>
    </row>
    <row r="2400" spans="1:20" ht="19" x14ac:dyDescent="0.2">
      <c r="A2400">
        <v>2399</v>
      </c>
      <c r="B2400">
        <v>2661</v>
      </c>
      <c r="C2400" t="s">
        <v>3889</v>
      </c>
      <c r="D2400" s="1">
        <v>42897</v>
      </c>
      <c r="E2400" t="s">
        <v>15</v>
      </c>
      <c r="G2400">
        <v>19</v>
      </c>
      <c r="H2400" t="s">
        <v>17</v>
      </c>
      <c r="I2400" t="s">
        <v>56</v>
      </c>
      <c r="J2400" t="s">
        <v>387</v>
      </c>
      <c r="K2400" t="s">
        <v>344</v>
      </c>
      <c r="L2400" t="b">
        <v>0</v>
      </c>
      <c r="M2400" t="s">
        <v>33</v>
      </c>
      <c r="N2400" t="s">
        <v>48</v>
      </c>
      <c r="O2400" t="b">
        <v>0</v>
      </c>
      <c r="P2400" t="str">
        <f t="shared" si="148"/>
        <v>unarmed or undetermined or null</v>
      </c>
      <c r="Q2400" t="str">
        <f t="shared" si="149"/>
        <v>No Gun</v>
      </c>
      <c r="R2400" s="8" t="str">
        <f>LOOKUP(G2400,{0,1,19,30,40,50,60,70},{"null","0-18","19-29","30-39","40-49","50-59","60-69","70+"})</f>
        <v>19-29</v>
      </c>
      <c r="S2400" t="str">
        <f t="shared" si="150"/>
        <v>Fleeing</v>
      </c>
      <c r="T2400" t="str">
        <f t="shared" si="151"/>
        <v>YES</v>
      </c>
    </row>
    <row r="2401" spans="1:20" ht="19" hidden="1" x14ac:dyDescent="0.2">
      <c r="A2401">
        <v>2400</v>
      </c>
      <c r="B2401">
        <v>2656</v>
      </c>
      <c r="C2401" t="s">
        <v>3890</v>
      </c>
      <c r="D2401" s="1">
        <v>42898</v>
      </c>
      <c r="E2401" t="s">
        <v>28</v>
      </c>
      <c r="F2401" t="s">
        <v>60</v>
      </c>
      <c r="G2401">
        <v>45</v>
      </c>
      <c r="H2401" t="s">
        <v>17</v>
      </c>
      <c r="I2401" t="s">
        <v>30</v>
      </c>
      <c r="J2401" t="s">
        <v>2595</v>
      </c>
      <c r="K2401" t="s">
        <v>37</v>
      </c>
      <c r="L2401" t="b">
        <v>0</v>
      </c>
      <c r="M2401" t="s">
        <v>33</v>
      </c>
      <c r="N2401" t="s">
        <v>22</v>
      </c>
      <c r="O2401" t="b">
        <v>0</v>
      </c>
      <c r="P2401" t="str">
        <f t="shared" si="148"/>
        <v>armed</v>
      </c>
      <c r="Q2401" t="str">
        <f t="shared" si="149"/>
        <v>No Gun</v>
      </c>
      <c r="R2401" s="8" t="str">
        <f>LOOKUP(G2401,{0,1,19,30,40,50,60,70},{"null","0-18","19-29","30-39","40-49","50-59","60-69","70+"})</f>
        <v>40-49</v>
      </c>
      <c r="S2401" t="str">
        <f t="shared" si="150"/>
        <v>Not Fleeing or Blank</v>
      </c>
      <c r="T2401" t="str">
        <f t="shared" si="151"/>
        <v>NO</v>
      </c>
    </row>
    <row r="2402" spans="1:20" ht="19" hidden="1" x14ac:dyDescent="0.2">
      <c r="A2402">
        <v>2401</v>
      </c>
      <c r="B2402">
        <v>2658</v>
      </c>
      <c r="C2402" t="s">
        <v>3891</v>
      </c>
      <c r="D2402" s="1">
        <v>42898</v>
      </c>
      <c r="E2402" t="s">
        <v>15</v>
      </c>
      <c r="F2402" t="s">
        <v>16</v>
      </c>
      <c r="G2402">
        <v>63</v>
      </c>
      <c r="H2402" t="s">
        <v>17</v>
      </c>
      <c r="I2402" t="s">
        <v>30</v>
      </c>
      <c r="J2402" t="s">
        <v>3892</v>
      </c>
      <c r="K2402" t="s">
        <v>64</v>
      </c>
      <c r="L2402" t="b">
        <v>0</v>
      </c>
      <c r="M2402" t="s">
        <v>21</v>
      </c>
      <c r="N2402" t="s">
        <v>22</v>
      </c>
      <c r="O2402" t="b">
        <v>0</v>
      </c>
      <c r="P2402" t="str">
        <f t="shared" si="148"/>
        <v>armed</v>
      </c>
      <c r="Q2402" t="str">
        <f t="shared" si="149"/>
        <v>Gun</v>
      </c>
      <c r="R2402" s="8" t="str">
        <f>LOOKUP(G2402,{0,1,19,30,40,50,60,70},{"null","0-18","19-29","30-39","40-49","50-59","60-69","70+"})</f>
        <v>60-69</v>
      </c>
      <c r="S2402" t="str">
        <f t="shared" si="150"/>
        <v>Not Fleeing or Blank</v>
      </c>
      <c r="T2402" t="str">
        <f t="shared" si="151"/>
        <v>NO</v>
      </c>
    </row>
    <row r="2403" spans="1:20" ht="19" hidden="1" x14ac:dyDescent="0.2">
      <c r="A2403">
        <v>2402</v>
      </c>
      <c r="B2403">
        <v>2659</v>
      </c>
      <c r="C2403" t="s">
        <v>3893</v>
      </c>
      <c r="D2403" s="1">
        <v>42898</v>
      </c>
      <c r="E2403" t="s">
        <v>15</v>
      </c>
      <c r="F2403" t="s">
        <v>16</v>
      </c>
      <c r="G2403">
        <v>50</v>
      </c>
      <c r="H2403" t="s">
        <v>17</v>
      </c>
      <c r="I2403" t="s">
        <v>24</v>
      </c>
      <c r="J2403" t="s">
        <v>3894</v>
      </c>
      <c r="K2403" t="s">
        <v>146</v>
      </c>
      <c r="L2403" t="b">
        <v>0</v>
      </c>
      <c r="M2403" t="s">
        <v>21</v>
      </c>
      <c r="N2403" t="s">
        <v>22</v>
      </c>
      <c r="O2403" t="b">
        <v>0</v>
      </c>
      <c r="P2403" t="str">
        <f t="shared" si="148"/>
        <v>armed</v>
      </c>
      <c r="Q2403" t="str">
        <f t="shared" si="149"/>
        <v>Gun</v>
      </c>
      <c r="R2403" s="8" t="str">
        <f>LOOKUP(G2403,{0,1,19,30,40,50,60,70},{"null","0-18","19-29","30-39","40-49","50-59","60-69","70+"})</f>
        <v>50-59</v>
      </c>
      <c r="S2403" t="str">
        <f t="shared" si="150"/>
        <v>Not Fleeing or Blank</v>
      </c>
      <c r="T2403" t="str">
        <f t="shared" si="151"/>
        <v>NO</v>
      </c>
    </row>
    <row r="2404" spans="1:20" ht="19" hidden="1" x14ac:dyDescent="0.2">
      <c r="A2404">
        <v>2403</v>
      </c>
      <c r="B2404">
        <v>2663</v>
      </c>
      <c r="C2404" t="s">
        <v>3895</v>
      </c>
      <c r="D2404" s="1">
        <v>42898</v>
      </c>
      <c r="E2404" t="s">
        <v>15</v>
      </c>
      <c r="F2404" t="s">
        <v>16</v>
      </c>
      <c r="G2404">
        <v>35</v>
      </c>
      <c r="H2404" t="s">
        <v>17</v>
      </c>
      <c r="I2404" t="s">
        <v>24</v>
      </c>
      <c r="J2404" t="s">
        <v>3896</v>
      </c>
      <c r="K2404" t="s">
        <v>72</v>
      </c>
      <c r="L2404" t="b">
        <v>0</v>
      </c>
      <c r="M2404" t="s">
        <v>33</v>
      </c>
      <c r="N2404" t="s">
        <v>22</v>
      </c>
      <c r="O2404" t="b">
        <v>0</v>
      </c>
      <c r="P2404" t="str">
        <f t="shared" si="148"/>
        <v>armed</v>
      </c>
      <c r="Q2404" t="str">
        <f t="shared" si="149"/>
        <v>Gun</v>
      </c>
      <c r="R2404" s="8" t="str">
        <f>LOOKUP(G2404,{0,1,19,30,40,50,60,70},{"null","0-18","19-29","30-39","40-49","50-59","60-69","70+"})</f>
        <v>30-39</v>
      </c>
      <c r="S2404" t="str">
        <f t="shared" si="150"/>
        <v>Not Fleeing or Blank</v>
      </c>
      <c r="T2404" t="str">
        <f t="shared" si="151"/>
        <v>NO</v>
      </c>
    </row>
    <row r="2405" spans="1:20" ht="19" hidden="1" x14ac:dyDescent="0.2">
      <c r="A2405">
        <v>2404</v>
      </c>
      <c r="B2405">
        <v>2657</v>
      </c>
      <c r="C2405" t="s">
        <v>3897</v>
      </c>
      <c r="D2405" s="1">
        <v>42899</v>
      </c>
      <c r="E2405" t="s">
        <v>15</v>
      </c>
      <c r="F2405" t="s">
        <v>16</v>
      </c>
      <c r="G2405">
        <v>24</v>
      </c>
      <c r="H2405" t="s">
        <v>17</v>
      </c>
      <c r="I2405" t="s">
        <v>24</v>
      </c>
      <c r="J2405" t="s">
        <v>3898</v>
      </c>
      <c r="K2405" t="s">
        <v>93</v>
      </c>
      <c r="L2405" t="b">
        <v>0</v>
      </c>
      <c r="M2405" t="s">
        <v>21</v>
      </c>
      <c r="N2405" t="s">
        <v>73</v>
      </c>
      <c r="O2405" t="b">
        <v>0</v>
      </c>
      <c r="P2405" t="str">
        <f t="shared" si="148"/>
        <v>armed</v>
      </c>
      <c r="Q2405" t="str">
        <f t="shared" si="149"/>
        <v>Gun</v>
      </c>
      <c r="R2405" s="8" t="str">
        <f>LOOKUP(G2405,{0,1,19,30,40,50,60,70},{"null","0-18","19-29","30-39","40-49","50-59","60-69","70+"})</f>
        <v>19-29</v>
      </c>
      <c r="S2405" t="str">
        <f t="shared" si="150"/>
        <v>Fleeing</v>
      </c>
      <c r="T2405" t="str">
        <f t="shared" si="151"/>
        <v>NO</v>
      </c>
    </row>
    <row r="2406" spans="1:20" ht="19" hidden="1" x14ac:dyDescent="0.2">
      <c r="A2406">
        <v>2405</v>
      </c>
      <c r="B2406">
        <v>2662</v>
      </c>
      <c r="C2406" t="s">
        <v>3899</v>
      </c>
      <c r="D2406" s="1">
        <v>42899</v>
      </c>
      <c r="E2406" t="s">
        <v>15</v>
      </c>
      <c r="F2406" t="s">
        <v>16</v>
      </c>
      <c r="G2406">
        <v>36</v>
      </c>
      <c r="H2406" t="s">
        <v>17</v>
      </c>
      <c r="I2406" t="s">
        <v>24</v>
      </c>
      <c r="J2406" t="s">
        <v>3179</v>
      </c>
      <c r="K2406" t="s">
        <v>160</v>
      </c>
      <c r="L2406" t="b">
        <v>0</v>
      </c>
      <c r="M2406" t="s">
        <v>33</v>
      </c>
      <c r="N2406" t="s">
        <v>22</v>
      </c>
      <c r="O2406" t="b">
        <v>0</v>
      </c>
      <c r="P2406" t="str">
        <f t="shared" si="148"/>
        <v>armed</v>
      </c>
      <c r="Q2406" t="str">
        <f t="shared" si="149"/>
        <v>Gun</v>
      </c>
      <c r="R2406" s="8" t="str">
        <f>LOOKUP(G2406,{0,1,19,30,40,50,60,70},{"null","0-18","19-29","30-39","40-49","50-59","60-69","70+"})</f>
        <v>30-39</v>
      </c>
      <c r="S2406" t="str">
        <f t="shared" si="150"/>
        <v>Not Fleeing or Blank</v>
      </c>
      <c r="T2406" t="str">
        <f t="shared" si="151"/>
        <v>NO</v>
      </c>
    </row>
    <row r="2407" spans="1:20" ht="19" hidden="1" x14ac:dyDescent="0.2">
      <c r="A2407">
        <v>2406</v>
      </c>
      <c r="B2407">
        <v>2664</v>
      </c>
      <c r="C2407" t="s">
        <v>3900</v>
      </c>
      <c r="D2407" s="1">
        <v>42899</v>
      </c>
      <c r="E2407" t="s">
        <v>15</v>
      </c>
      <c r="F2407" t="s">
        <v>16</v>
      </c>
      <c r="G2407">
        <v>35</v>
      </c>
      <c r="H2407" t="s">
        <v>17</v>
      </c>
      <c r="I2407" t="s">
        <v>56</v>
      </c>
      <c r="J2407" t="s">
        <v>413</v>
      </c>
      <c r="K2407" t="s">
        <v>72</v>
      </c>
      <c r="L2407" t="b">
        <v>0</v>
      </c>
      <c r="M2407" t="s">
        <v>33</v>
      </c>
      <c r="N2407" t="s">
        <v>22</v>
      </c>
      <c r="O2407" t="b">
        <v>0</v>
      </c>
      <c r="P2407" t="str">
        <f t="shared" si="148"/>
        <v>armed</v>
      </c>
      <c r="Q2407" t="str">
        <f t="shared" si="149"/>
        <v>Gun</v>
      </c>
      <c r="R2407" s="8" t="str">
        <f>LOOKUP(G2407,{0,1,19,30,40,50,60,70},{"null","0-18","19-29","30-39","40-49","50-59","60-69","70+"})</f>
        <v>30-39</v>
      </c>
      <c r="S2407" t="str">
        <f t="shared" si="150"/>
        <v>Not Fleeing or Blank</v>
      </c>
      <c r="T2407" t="str">
        <f t="shared" si="151"/>
        <v>NO</v>
      </c>
    </row>
    <row r="2408" spans="1:20" ht="19" hidden="1" x14ac:dyDescent="0.2">
      <c r="A2408">
        <v>2407</v>
      </c>
      <c r="B2408">
        <v>2665</v>
      </c>
      <c r="C2408" t="s">
        <v>3901</v>
      </c>
      <c r="D2408" s="1">
        <v>42899</v>
      </c>
      <c r="E2408" t="s">
        <v>15</v>
      </c>
      <c r="F2408" t="s">
        <v>16</v>
      </c>
      <c r="G2408">
        <v>33</v>
      </c>
      <c r="H2408" t="s">
        <v>17</v>
      </c>
      <c r="I2408" t="s">
        <v>56</v>
      </c>
      <c r="J2408" t="s">
        <v>365</v>
      </c>
      <c r="K2408" t="s">
        <v>109</v>
      </c>
      <c r="L2408" t="b">
        <v>0</v>
      </c>
      <c r="M2408" t="s">
        <v>21</v>
      </c>
      <c r="N2408" t="s">
        <v>22</v>
      </c>
      <c r="O2408" t="b">
        <v>0</v>
      </c>
      <c r="P2408" t="str">
        <f t="shared" si="148"/>
        <v>armed</v>
      </c>
      <c r="Q2408" t="str">
        <f t="shared" si="149"/>
        <v>Gun</v>
      </c>
      <c r="R2408" s="8" t="str">
        <f>LOOKUP(G2408,{0,1,19,30,40,50,60,70},{"null","0-18","19-29","30-39","40-49","50-59","60-69","70+"})</f>
        <v>30-39</v>
      </c>
      <c r="S2408" t="str">
        <f t="shared" si="150"/>
        <v>Not Fleeing or Blank</v>
      </c>
      <c r="T2408" t="str">
        <f t="shared" si="151"/>
        <v>NO</v>
      </c>
    </row>
    <row r="2409" spans="1:20" ht="19" hidden="1" x14ac:dyDescent="0.2">
      <c r="A2409">
        <v>2408</v>
      </c>
      <c r="B2409">
        <v>2666</v>
      </c>
      <c r="C2409" t="s">
        <v>3902</v>
      </c>
      <c r="D2409" s="1">
        <v>42900</v>
      </c>
      <c r="E2409" t="s">
        <v>28</v>
      </c>
      <c r="F2409" t="s">
        <v>3903</v>
      </c>
      <c r="G2409">
        <v>20</v>
      </c>
      <c r="H2409" t="s">
        <v>17</v>
      </c>
      <c r="I2409" t="s">
        <v>18</v>
      </c>
      <c r="J2409" t="s">
        <v>2316</v>
      </c>
      <c r="K2409" t="s">
        <v>20</v>
      </c>
      <c r="L2409" t="b">
        <v>0</v>
      </c>
      <c r="M2409" t="s">
        <v>21</v>
      </c>
      <c r="N2409" t="s">
        <v>22</v>
      </c>
      <c r="O2409" t="b">
        <v>0</v>
      </c>
      <c r="P2409" t="str">
        <f t="shared" si="148"/>
        <v>armed</v>
      </c>
      <c r="Q2409" t="str">
        <f t="shared" si="149"/>
        <v>No Gun</v>
      </c>
      <c r="R2409" s="8" t="str">
        <f>LOOKUP(G2409,{0,1,19,30,40,50,60,70},{"null","0-18","19-29","30-39","40-49","50-59","60-69","70+"})</f>
        <v>19-29</v>
      </c>
      <c r="S2409" t="str">
        <f t="shared" si="150"/>
        <v>Not Fleeing or Blank</v>
      </c>
      <c r="T2409" t="str">
        <f t="shared" si="151"/>
        <v>NO</v>
      </c>
    </row>
    <row r="2410" spans="1:20" ht="19" hidden="1" x14ac:dyDescent="0.2">
      <c r="A2410">
        <v>2409</v>
      </c>
      <c r="B2410">
        <v>2667</v>
      </c>
      <c r="C2410" t="s">
        <v>3904</v>
      </c>
      <c r="D2410" s="1">
        <v>42900</v>
      </c>
      <c r="E2410" t="s">
        <v>15</v>
      </c>
      <c r="F2410" t="s">
        <v>16</v>
      </c>
      <c r="G2410">
        <v>66</v>
      </c>
      <c r="H2410" t="s">
        <v>17</v>
      </c>
      <c r="I2410" t="s">
        <v>24</v>
      </c>
      <c r="J2410" t="s">
        <v>1337</v>
      </c>
      <c r="K2410" t="s">
        <v>112</v>
      </c>
      <c r="L2410" t="b">
        <v>0</v>
      </c>
      <c r="M2410" t="s">
        <v>21</v>
      </c>
      <c r="N2410" t="s">
        <v>22</v>
      </c>
      <c r="O2410" t="b">
        <v>0</v>
      </c>
      <c r="P2410" t="str">
        <f t="shared" si="148"/>
        <v>armed</v>
      </c>
      <c r="Q2410" t="str">
        <f t="shared" si="149"/>
        <v>Gun</v>
      </c>
      <c r="R2410" s="8" t="str">
        <f>LOOKUP(G2410,{0,1,19,30,40,50,60,70},{"null","0-18","19-29","30-39","40-49","50-59","60-69","70+"})</f>
        <v>60-69</v>
      </c>
      <c r="S2410" t="str">
        <f t="shared" si="150"/>
        <v>Not Fleeing or Blank</v>
      </c>
      <c r="T2410" t="str">
        <f t="shared" si="151"/>
        <v>NO</v>
      </c>
    </row>
    <row r="2411" spans="1:20" ht="19" hidden="1" x14ac:dyDescent="0.2">
      <c r="A2411">
        <v>2410</v>
      </c>
      <c r="B2411">
        <v>2668</v>
      </c>
      <c r="C2411" t="s">
        <v>3905</v>
      </c>
      <c r="D2411" s="1">
        <v>42900</v>
      </c>
      <c r="E2411" t="s">
        <v>15</v>
      </c>
      <c r="F2411" t="s">
        <v>60</v>
      </c>
      <c r="G2411">
        <v>54</v>
      </c>
      <c r="H2411" t="s">
        <v>17</v>
      </c>
      <c r="I2411" t="s">
        <v>24</v>
      </c>
      <c r="J2411" t="s">
        <v>3906</v>
      </c>
      <c r="K2411" t="s">
        <v>242</v>
      </c>
      <c r="L2411" t="b">
        <v>1</v>
      </c>
      <c r="M2411" t="s">
        <v>33</v>
      </c>
      <c r="N2411" t="s">
        <v>22</v>
      </c>
      <c r="O2411" t="b">
        <v>0</v>
      </c>
      <c r="P2411" t="str">
        <f t="shared" si="148"/>
        <v>armed</v>
      </c>
      <c r="Q2411" t="str">
        <f t="shared" si="149"/>
        <v>No Gun</v>
      </c>
      <c r="R2411" s="8" t="str">
        <f>LOOKUP(G2411,{0,1,19,30,40,50,60,70},{"null","0-18","19-29","30-39","40-49","50-59","60-69","70+"})</f>
        <v>50-59</v>
      </c>
      <c r="S2411" t="str">
        <f t="shared" si="150"/>
        <v>Not Fleeing or Blank</v>
      </c>
      <c r="T2411" t="str">
        <f t="shared" si="151"/>
        <v>NO</v>
      </c>
    </row>
    <row r="2412" spans="1:20" ht="19" hidden="1" x14ac:dyDescent="0.2">
      <c r="A2412">
        <v>2411</v>
      </c>
      <c r="B2412">
        <v>2671</v>
      </c>
      <c r="C2412" t="s">
        <v>1938</v>
      </c>
      <c r="D2412" s="1">
        <v>42901</v>
      </c>
      <c r="E2412" t="s">
        <v>15</v>
      </c>
      <c r="F2412" t="s">
        <v>16</v>
      </c>
      <c r="G2412">
        <v>40</v>
      </c>
      <c r="H2412" t="s">
        <v>17</v>
      </c>
      <c r="I2412" t="s">
        <v>24</v>
      </c>
      <c r="J2412" t="s">
        <v>3505</v>
      </c>
      <c r="K2412" t="s">
        <v>160</v>
      </c>
      <c r="L2412" t="b">
        <v>0</v>
      </c>
      <c r="M2412" t="s">
        <v>77</v>
      </c>
      <c r="N2412" t="s">
        <v>48</v>
      </c>
      <c r="O2412" t="b">
        <v>0</v>
      </c>
      <c r="P2412" t="str">
        <f t="shared" si="148"/>
        <v>armed</v>
      </c>
      <c r="Q2412" t="str">
        <f t="shared" si="149"/>
        <v>Gun</v>
      </c>
      <c r="R2412" s="8" t="str">
        <f>LOOKUP(G2412,{0,1,19,30,40,50,60,70},{"null","0-18","19-29","30-39","40-49","50-59","60-69","70+"})</f>
        <v>40-49</v>
      </c>
      <c r="S2412" t="str">
        <f t="shared" si="150"/>
        <v>Fleeing</v>
      </c>
      <c r="T2412" t="str">
        <f t="shared" si="151"/>
        <v>NO</v>
      </c>
    </row>
    <row r="2413" spans="1:20" ht="19" hidden="1" x14ac:dyDescent="0.2">
      <c r="A2413">
        <v>2412</v>
      </c>
      <c r="B2413">
        <v>2669</v>
      </c>
      <c r="C2413" t="s">
        <v>3907</v>
      </c>
      <c r="D2413" s="1">
        <v>42902</v>
      </c>
      <c r="E2413" t="s">
        <v>15</v>
      </c>
      <c r="F2413" t="s">
        <v>16</v>
      </c>
      <c r="G2413">
        <v>41</v>
      </c>
      <c r="H2413" t="s">
        <v>17</v>
      </c>
      <c r="I2413" t="s">
        <v>24</v>
      </c>
      <c r="J2413" t="s">
        <v>3908</v>
      </c>
      <c r="K2413" t="s">
        <v>297</v>
      </c>
      <c r="L2413" t="b">
        <v>0</v>
      </c>
      <c r="M2413" t="s">
        <v>21</v>
      </c>
      <c r="N2413" t="s">
        <v>48</v>
      </c>
      <c r="O2413" t="b">
        <v>0</v>
      </c>
      <c r="P2413" t="str">
        <f t="shared" si="148"/>
        <v>armed</v>
      </c>
      <c r="Q2413" t="str">
        <f t="shared" si="149"/>
        <v>Gun</v>
      </c>
      <c r="R2413" s="8" t="str">
        <f>LOOKUP(G2413,{0,1,19,30,40,50,60,70},{"null","0-18","19-29","30-39","40-49","50-59","60-69","70+"})</f>
        <v>40-49</v>
      </c>
      <c r="S2413" t="str">
        <f t="shared" si="150"/>
        <v>Fleeing</v>
      </c>
      <c r="T2413" t="str">
        <f t="shared" si="151"/>
        <v>NO</v>
      </c>
    </row>
    <row r="2414" spans="1:20" ht="19" hidden="1" x14ac:dyDescent="0.2">
      <c r="A2414">
        <v>2413</v>
      </c>
      <c r="B2414">
        <v>2670</v>
      </c>
      <c r="C2414" t="s">
        <v>3909</v>
      </c>
      <c r="D2414" s="1">
        <v>42902</v>
      </c>
      <c r="E2414" t="s">
        <v>15</v>
      </c>
      <c r="F2414" t="s">
        <v>16</v>
      </c>
      <c r="G2414">
        <v>30</v>
      </c>
      <c r="H2414" t="s">
        <v>17</v>
      </c>
      <c r="I2414" t="s">
        <v>30</v>
      </c>
      <c r="J2414" t="s">
        <v>1408</v>
      </c>
      <c r="K2414" t="s">
        <v>37</v>
      </c>
      <c r="L2414" t="b">
        <v>0</v>
      </c>
      <c r="M2414" t="s">
        <v>33</v>
      </c>
      <c r="N2414" t="s">
        <v>22</v>
      </c>
      <c r="O2414" t="b">
        <v>1</v>
      </c>
      <c r="P2414" t="str">
        <f t="shared" si="148"/>
        <v>armed</v>
      </c>
      <c r="Q2414" t="str">
        <f t="shared" si="149"/>
        <v>Gun</v>
      </c>
      <c r="R2414" s="8" t="str">
        <f>LOOKUP(G2414,{0,1,19,30,40,50,60,70},{"null","0-18","19-29","30-39","40-49","50-59","60-69","70+"})</f>
        <v>30-39</v>
      </c>
      <c r="S2414" t="str">
        <f t="shared" si="150"/>
        <v>Not Fleeing or Blank</v>
      </c>
      <c r="T2414" t="str">
        <f t="shared" si="151"/>
        <v>NO</v>
      </c>
    </row>
    <row r="2415" spans="1:20" ht="19" hidden="1" x14ac:dyDescent="0.2">
      <c r="A2415">
        <v>2414</v>
      </c>
      <c r="B2415">
        <v>2676</v>
      </c>
      <c r="C2415" t="s">
        <v>3910</v>
      </c>
      <c r="D2415" s="1">
        <v>42902</v>
      </c>
      <c r="E2415" t="s">
        <v>15</v>
      </c>
      <c r="F2415" t="s">
        <v>451</v>
      </c>
      <c r="G2415">
        <v>32</v>
      </c>
      <c r="H2415" t="s">
        <v>17</v>
      </c>
      <c r="I2415" t="s">
        <v>30</v>
      </c>
      <c r="J2415" t="s">
        <v>3911</v>
      </c>
      <c r="K2415" t="s">
        <v>37</v>
      </c>
      <c r="L2415" t="b">
        <v>1</v>
      </c>
      <c r="M2415" t="s">
        <v>33</v>
      </c>
      <c r="N2415" t="s">
        <v>22</v>
      </c>
      <c r="O2415" t="b">
        <v>0</v>
      </c>
      <c r="P2415" t="str">
        <f t="shared" si="148"/>
        <v>armed</v>
      </c>
      <c r="Q2415" t="str">
        <f t="shared" si="149"/>
        <v>No Gun</v>
      </c>
      <c r="R2415" s="8" t="str">
        <f>LOOKUP(G2415,{0,1,19,30,40,50,60,70},{"null","0-18","19-29","30-39","40-49","50-59","60-69","70+"})</f>
        <v>30-39</v>
      </c>
      <c r="S2415" t="str">
        <f t="shared" si="150"/>
        <v>Not Fleeing or Blank</v>
      </c>
      <c r="T2415" t="str">
        <f t="shared" si="151"/>
        <v>NO</v>
      </c>
    </row>
    <row r="2416" spans="1:20" ht="19" hidden="1" x14ac:dyDescent="0.2">
      <c r="A2416">
        <v>2415</v>
      </c>
      <c r="B2416">
        <v>2677</v>
      </c>
      <c r="C2416" t="s">
        <v>3912</v>
      </c>
      <c r="D2416" s="1">
        <v>42902</v>
      </c>
      <c r="E2416" t="s">
        <v>15</v>
      </c>
      <c r="F2416" t="s">
        <v>29</v>
      </c>
      <c r="G2416">
        <v>24</v>
      </c>
      <c r="H2416" t="s">
        <v>52</v>
      </c>
      <c r="I2416" t="s">
        <v>24</v>
      </c>
      <c r="J2416" t="s">
        <v>3908</v>
      </c>
      <c r="K2416" t="s">
        <v>297</v>
      </c>
      <c r="L2416" t="b">
        <v>0</v>
      </c>
      <c r="M2416" t="s">
        <v>33</v>
      </c>
      <c r="N2416" t="s">
        <v>48</v>
      </c>
      <c r="O2416" t="b">
        <v>0</v>
      </c>
      <c r="P2416" t="str">
        <f t="shared" si="148"/>
        <v>unarmed or undetermined or null</v>
      </c>
      <c r="Q2416" t="str">
        <f t="shared" si="149"/>
        <v>No Gun</v>
      </c>
      <c r="R2416" s="8" t="str">
        <f>LOOKUP(G2416,{0,1,19,30,40,50,60,70},{"null","0-18","19-29","30-39","40-49","50-59","60-69","70+"})</f>
        <v>19-29</v>
      </c>
      <c r="S2416" t="str">
        <f t="shared" si="150"/>
        <v>Fleeing</v>
      </c>
      <c r="T2416" t="str">
        <f t="shared" si="151"/>
        <v>NO</v>
      </c>
    </row>
    <row r="2417" spans="1:20" ht="19" hidden="1" x14ac:dyDescent="0.2">
      <c r="A2417">
        <v>2416</v>
      </c>
      <c r="B2417">
        <v>2678</v>
      </c>
      <c r="C2417" t="s">
        <v>3913</v>
      </c>
      <c r="D2417" s="1">
        <v>42902</v>
      </c>
      <c r="E2417" t="s">
        <v>15</v>
      </c>
      <c r="F2417" t="s">
        <v>16</v>
      </c>
      <c r="G2417">
        <v>37</v>
      </c>
      <c r="H2417" t="s">
        <v>17</v>
      </c>
      <c r="I2417" t="s">
        <v>24</v>
      </c>
      <c r="J2417" t="s">
        <v>227</v>
      </c>
      <c r="K2417" t="s">
        <v>37</v>
      </c>
      <c r="L2417" t="b">
        <v>0</v>
      </c>
      <c r="M2417" t="s">
        <v>33</v>
      </c>
      <c r="N2417" t="s">
        <v>73</v>
      </c>
      <c r="O2417" t="b">
        <v>0</v>
      </c>
      <c r="P2417" t="str">
        <f t="shared" si="148"/>
        <v>armed</v>
      </c>
      <c r="Q2417" t="str">
        <f t="shared" si="149"/>
        <v>Gun</v>
      </c>
      <c r="R2417" s="8" t="str">
        <f>LOOKUP(G2417,{0,1,19,30,40,50,60,70},{"null","0-18","19-29","30-39","40-49","50-59","60-69","70+"})</f>
        <v>30-39</v>
      </c>
      <c r="S2417" t="str">
        <f t="shared" si="150"/>
        <v>Fleeing</v>
      </c>
      <c r="T2417" t="str">
        <f t="shared" si="151"/>
        <v>NO</v>
      </c>
    </row>
    <row r="2418" spans="1:20" ht="19" hidden="1" x14ac:dyDescent="0.2">
      <c r="A2418">
        <v>2417</v>
      </c>
      <c r="B2418">
        <v>2673</v>
      </c>
      <c r="C2418" t="s">
        <v>3914</v>
      </c>
      <c r="D2418" s="1">
        <v>42903</v>
      </c>
      <c r="E2418" t="s">
        <v>15</v>
      </c>
      <c r="G2418">
        <v>28</v>
      </c>
      <c r="H2418" t="s">
        <v>52</v>
      </c>
      <c r="I2418" t="s">
        <v>30</v>
      </c>
      <c r="J2418" t="s">
        <v>3915</v>
      </c>
      <c r="K2418" t="s">
        <v>37</v>
      </c>
      <c r="L2418" t="b">
        <v>0</v>
      </c>
      <c r="M2418" t="s">
        <v>33</v>
      </c>
      <c r="N2418" t="s">
        <v>22</v>
      </c>
      <c r="O2418" t="b">
        <v>0</v>
      </c>
      <c r="P2418" t="str">
        <f t="shared" si="148"/>
        <v>unarmed or undetermined or null</v>
      </c>
      <c r="Q2418" t="str">
        <f t="shared" si="149"/>
        <v>No Gun</v>
      </c>
      <c r="R2418" s="8" t="str">
        <f>LOOKUP(G2418,{0,1,19,30,40,50,60,70},{"null","0-18","19-29","30-39","40-49","50-59","60-69","70+"})</f>
        <v>19-29</v>
      </c>
      <c r="S2418" t="str">
        <f t="shared" si="150"/>
        <v>Not Fleeing or Blank</v>
      </c>
      <c r="T2418" t="str">
        <f t="shared" si="151"/>
        <v>NO</v>
      </c>
    </row>
    <row r="2419" spans="1:20" ht="19" hidden="1" x14ac:dyDescent="0.2">
      <c r="A2419">
        <v>2418</v>
      </c>
      <c r="B2419">
        <v>2674</v>
      </c>
      <c r="C2419" t="s">
        <v>3916</v>
      </c>
      <c r="D2419" s="1">
        <v>42903</v>
      </c>
      <c r="E2419" t="s">
        <v>15</v>
      </c>
      <c r="F2419" t="s">
        <v>16</v>
      </c>
      <c r="G2419">
        <v>48</v>
      </c>
      <c r="H2419" t="s">
        <v>17</v>
      </c>
      <c r="I2419" t="s">
        <v>24</v>
      </c>
      <c r="J2419" t="s">
        <v>1400</v>
      </c>
      <c r="K2419" t="s">
        <v>1275</v>
      </c>
      <c r="L2419" t="b">
        <v>0</v>
      </c>
      <c r="M2419" t="s">
        <v>21</v>
      </c>
      <c r="N2419" t="s">
        <v>22</v>
      </c>
      <c r="O2419" t="b">
        <v>0</v>
      </c>
      <c r="P2419" t="str">
        <f t="shared" si="148"/>
        <v>armed</v>
      </c>
      <c r="Q2419" t="str">
        <f t="shared" si="149"/>
        <v>Gun</v>
      </c>
      <c r="R2419" s="8" t="str">
        <f>LOOKUP(G2419,{0,1,19,30,40,50,60,70},{"null","0-18","19-29","30-39","40-49","50-59","60-69","70+"})</f>
        <v>40-49</v>
      </c>
      <c r="S2419" t="str">
        <f t="shared" si="150"/>
        <v>Not Fleeing or Blank</v>
      </c>
      <c r="T2419" t="str">
        <f t="shared" si="151"/>
        <v>NO</v>
      </c>
    </row>
    <row r="2420" spans="1:20" ht="19" hidden="1" x14ac:dyDescent="0.2">
      <c r="A2420">
        <v>2419</v>
      </c>
      <c r="B2420">
        <v>2672</v>
      </c>
      <c r="C2420" t="s">
        <v>3917</v>
      </c>
      <c r="D2420" s="1">
        <v>42904</v>
      </c>
      <c r="E2420" t="s">
        <v>15</v>
      </c>
      <c r="F2420" t="s">
        <v>60</v>
      </c>
      <c r="G2420">
        <v>30</v>
      </c>
      <c r="H2420" t="s">
        <v>52</v>
      </c>
      <c r="I2420" t="s">
        <v>56</v>
      </c>
      <c r="J2420" t="s">
        <v>1039</v>
      </c>
      <c r="K2420" t="s">
        <v>20</v>
      </c>
      <c r="L2420" t="b">
        <v>1</v>
      </c>
      <c r="M2420" t="s">
        <v>33</v>
      </c>
      <c r="N2420" t="s">
        <v>22</v>
      </c>
      <c r="O2420" t="b">
        <v>0</v>
      </c>
      <c r="P2420" t="str">
        <f t="shared" si="148"/>
        <v>armed</v>
      </c>
      <c r="Q2420" t="str">
        <f t="shared" si="149"/>
        <v>No Gun</v>
      </c>
      <c r="R2420" s="8" t="str">
        <f>LOOKUP(G2420,{0,1,19,30,40,50,60,70},{"null","0-18","19-29","30-39","40-49","50-59","60-69","70+"})</f>
        <v>30-39</v>
      </c>
      <c r="S2420" t="str">
        <f t="shared" si="150"/>
        <v>Not Fleeing or Blank</v>
      </c>
      <c r="T2420" t="str">
        <f t="shared" si="151"/>
        <v>NO</v>
      </c>
    </row>
    <row r="2421" spans="1:20" ht="19" hidden="1" x14ac:dyDescent="0.2">
      <c r="A2421">
        <v>2420</v>
      </c>
      <c r="B2421">
        <v>2675</v>
      </c>
      <c r="C2421" t="s">
        <v>3918</v>
      </c>
      <c r="D2421" s="1">
        <v>42904</v>
      </c>
      <c r="E2421" t="s">
        <v>15</v>
      </c>
      <c r="F2421" t="s">
        <v>16</v>
      </c>
      <c r="G2421">
        <v>64</v>
      </c>
      <c r="H2421" t="s">
        <v>17</v>
      </c>
      <c r="I2421" t="s">
        <v>24</v>
      </c>
      <c r="J2421" t="s">
        <v>3919</v>
      </c>
      <c r="K2421" t="s">
        <v>344</v>
      </c>
      <c r="L2421" t="b">
        <v>1</v>
      </c>
      <c r="M2421" t="s">
        <v>33</v>
      </c>
      <c r="N2421" t="s">
        <v>22</v>
      </c>
      <c r="O2421" t="b">
        <v>0</v>
      </c>
      <c r="P2421" t="str">
        <f t="shared" si="148"/>
        <v>armed</v>
      </c>
      <c r="Q2421" t="str">
        <f t="shared" si="149"/>
        <v>Gun</v>
      </c>
      <c r="R2421" s="8" t="str">
        <f>LOOKUP(G2421,{0,1,19,30,40,50,60,70},{"null","0-18","19-29","30-39","40-49","50-59","60-69","70+"})</f>
        <v>60-69</v>
      </c>
      <c r="S2421" t="str">
        <f t="shared" si="150"/>
        <v>Not Fleeing or Blank</v>
      </c>
      <c r="T2421" t="str">
        <f t="shared" si="151"/>
        <v>NO</v>
      </c>
    </row>
    <row r="2422" spans="1:20" ht="19" hidden="1" x14ac:dyDescent="0.2">
      <c r="A2422">
        <v>2421</v>
      </c>
      <c r="B2422">
        <v>2680</v>
      </c>
      <c r="C2422" t="s">
        <v>3920</v>
      </c>
      <c r="D2422" s="1">
        <v>42905</v>
      </c>
      <c r="E2422" t="s">
        <v>15</v>
      </c>
      <c r="F2422" t="s">
        <v>16</v>
      </c>
      <c r="G2422">
        <v>21</v>
      </c>
      <c r="H2422" t="s">
        <v>17</v>
      </c>
      <c r="I2422" t="s">
        <v>192</v>
      </c>
      <c r="J2422" t="s">
        <v>1296</v>
      </c>
      <c r="K2422" t="s">
        <v>254</v>
      </c>
      <c r="L2422" t="b">
        <v>1</v>
      </c>
      <c r="M2422" t="s">
        <v>21</v>
      </c>
      <c r="N2422" t="s">
        <v>73</v>
      </c>
      <c r="O2422" t="b">
        <v>0</v>
      </c>
      <c r="P2422" t="str">
        <f t="shared" si="148"/>
        <v>armed</v>
      </c>
      <c r="Q2422" t="str">
        <f t="shared" si="149"/>
        <v>Gun</v>
      </c>
      <c r="R2422" s="8" t="str">
        <f>LOOKUP(G2422,{0,1,19,30,40,50,60,70},{"null","0-18","19-29","30-39","40-49","50-59","60-69","70+"})</f>
        <v>19-29</v>
      </c>
      <c r="S2422" t="str">
        <f t="shared" si="150"/>
        <v>Fleeing</v>
      </c>
      <c r="T2422" t="str">
        <f t="shared" si="151"/>
        <v>NO</v>
      </c>
    </row>
    <row r="2423" spans="1:20" ht="19" hidden="1" x14ac:dyDescent="0.2">
      <c r="A2423">
        <v>2422</v>
      </c>
      <c r="B2423">
        <v>2681</v>
      </c>
      <c r="C2423" t="s">
        <v>3921</v>
      </c>
      <c r="D2423" s="1">
        <v>42905</v>
      </c>
      <c r="E2423" t="s">
        <v>15</v>
      </c>
      <c r="F2423" t="s">
        <v>16</v>
      </c>
      <c r="G2423">
        <v>28</v>
      </c>
      <c r="H2423" t="s">
        <v>17</v>
      </c>
      <c r="I2423" t="s">
        <v>24</v>
      </c>
      <c r="J2423" t="s">
        <v>267</v>
      </c>
      <c r="K2423" t="s">
        <v>64</v>
      </c>
      <c r="L2423" t="b">
        <v>0</v>
      </c>
      <c r="M2423" t="s">
        <v>33</v>
      </c>
      <c r="N2423" t="s">
        <v>22</v>
      </c>
      <c r="O2423" t="b">
        <v>0</v>
      </c>
      <c r="P2423" t="str">
        <f t="shared" si="148"/>
        <v>armed</v>
      </c>
      <c r="Q2423" t="str">
        <f t="shared" si="149"/>
        <v>Gun</v>
      </c>
      <c r="R2423" s="8" t="str">
        <f>LOOKUP(G2423,{0,1,19,30,40,50,60,70},{"null","0-18","19-29","30-39","40-49","50-59","60-69","70+"})</f>
        <v>19-29</v>
      </c>
      <c r="S2423" t="str">
        <f t="shared" si="150"/>
        <v>Not Fleeing or Blank</v>
      </c>
      <c r="T2423" t="str">
        <f t="shared" si="151"/>
        <v>NO</v>
      </c>
    </row>
    <row r="2424" spans="1:20" ht="19" hidden="1" x14ac:dyDescent="0.2">
      <c r="A2424">
        <v>2423</v>
      </c>
      <c r="B2424">
        <v>2683</v>
      </c>
      <c r="C2424" t="s">
        <v>3922</v>
      </c>
      <c r="D2424" s="1">
        <v>42906</v>
      </c>
      <c r="E2424" t="s">
        <v>28</v>
      </c>
      <c r="F2424" t="s">
        <v>60</v>
      </c>
      <c r="G2424">
        <v>28</v>
      </c>
      <c r="H2424" t="s">
        <v>17</v>
      </c>
      <c r="I2424" t="s">
        <v>30</v>
      </c>
      <c r="J2424" t="s">
        <v>347</v>
      </c>
      <c r="K2424" t="s">
        <v>98</v>
      </c>
      <c r="L2424" t="b">
        <v>0</v>
      </c>
      <c r="M2424" t="s">
        <v>33</v>
      </c>
      <c r="N2424" t="s">
        <v>22</v>
      </c>
      <c r="O2424" t="b">
        <v>1</v>
      </c>
      <c r="P2424" t="str">
        <f t="shared" si="148"/>
        <v>armed</v>
      </c>
      <c r="Q2424" t="str">
        <f t="shared" si="149"/>
        <v>No Gun</v>
      </c>
      <c r="R2424" s="8" t="str">
        <f>LOOKUP(G2424,{0,1,19,30,40,50,60,70},{"null","0-18","19-29","30-39","40-49","50-59","60-69","70+"})</f>
        <v>19-29</v>
      </c>
      <c r="S2424" t="str">
        <f t="shared" si="150"/>
        <v>Not Fleeing or Blank</v>
      </c>
      <c r="T2424" t="str">
        <f t="shared" si="151"/>
        <v>NO</v>
      </c>
    </row>
    <row r="2425" spans="1:20" ht="19" hidden="1" x14ac:dyDescent="0.2">
      <c r="A2425">
        <v>2424</v>
      </c>
      <c r="B2425">
        <v>2684</v>
      </c>
      <c r="C2425" t="s">
        <v>3923</v>
      </c>
      <c r="D2425" s="1">
        <v>42906</v>
      </c>
      <c r="E2425" t="s">
        <v>15</v>
      </c>
      <c r="F2425" t="s">
        <v>35</v>
      </c>
      <c r="G2425">
        <v>36</v>
      </c>
      <c r="H2425" t="s">
        <v>17</v>
      </c>
      <c r="I2425" t="s">
        <v>30</v>
      </c>
      <c r="J2425" t="s">
        <v>95</v>
      </c>
      <c r="K2425" t="s">
        <v>37</v>
      </c>
      <c r="L2425" t="b">
        <v>0</v>
      </c>
      <c r="M2425" t="s">
        <v>21</v>
      </c>
      <c r="N2425" t="s">
        <v>442</v>
      </c>
      <c r="O2425" t="b">
        <v>0</v>
      </c>
      <c r="P2425" t="str">
        <f t="shared" si="148"/>
        <v>armed</v>
      </c>
      <c r="Q2425" t="str">
        <f t="shared" si="149"/>
        <v>No Gun</v>
      </c>
      <c r="R2425" s="8" t="str">
        <f>LOOKUP(G2425,{0,1,19,30,40,50,60,70},{"null","0-18","19-29","30-39","40-49","50-59","60-69","70+"})</f>
        <v>30-39</v>
      </c>
      <c r="S2425" t="str">
        <f t="shared" si="150"/>
        <v>Fleeing</v>
      </c>
      <c r="T2425" t="str">
        <f t="shared" si="151"/>
        <v>NO</v>
      </c>
    </row>
    <row r="2426" spans="1:20" ht="19" hidden="1" x14ac:dyDescent="0.2">
      <c r="A2426">
        <v>2425</v>
      </c>
      <c r="B2426">
        <v>2685</v>
      </c>
      <c r="C2426" t="s">
        <v>3924</v>
      </c>
      <c r="D2426" s="1">
        <v>42906</v>
      </c>
      <c r="E2426" t="s">
        <v>15</v>
      </c>
      <c r="F2426" t="s">
        <v>16</v>
      </c>
      <c r="G2426">
        <v>40</v>
      </c>
      <c r="H2426" t="s">
        <v>17</v>
      </c>
      <c r="I2426" t="s">
        <v>24</v>
      </c>
      <c r="J2426" t="s">
        <v>934</v>
      </c>
      <c r="K2426" t="s">
        <v>242</v>
      </c>
      <c r="L2426" t="b">
        <v>0</v>
      </c>
      <c r="M2426" t="s">
        <v>21</v>
      </c>
      <c r="N2426" t="s">
        <v>48</v>
      </c>
      <c r="O2426" t="b">
        <v>0</v>
      </c>
      <c r="P2426" t="str">
        <f t="shared" si="148"/>
        <v>armed</v>
      </c>
      <c r="Q2426" t="str">
        <f t="shared" si="149"/>
        <v>Gun</v>
      </c>
      <c r="R2426" s="8" t="str">
        <f>LOOKUP(G2426,{0,1,19,30,40,50,60,70},{"null","0-18","19-29","30-39","40-49","50-59","60-69","70+"})</f>
        <v>40-49</v>
      </c>
      <c r="S2426" t="str">
        <f t="shared" si="150"/>
        <v>Fleeing</v>
      </c>
      <c r="T2426" t="str">
        <f t="shared" si="151"/>
        <v>NO</v>
      </c>
    </row>
    <row r="2427" spans="1:20" ht="19" hidden="1" x14ac:dyDescent="0.2">
      <c r="A2427">
        <v>2426</v>
      </c>
      <c r="B2427">
        <v>2686</v>
      </c>
      <c r="C2427" t="s">
        <v>3925</v>
      </c>
      <c r="D2427" s="1">
        <v>42906</v>
      </c>
      <c r="E2427" t="s">
        <v>15</v>
      </c>
      <c r="F2427" t="s">
        <v>16</v>
      </c>
      <c r="G2427">
        <v>32</v>
      </c>
      <c r="H2427" t="s">
        <v>17</v>
      </c>
      <c r="I2427" t="s">
        <v>24</v>
      </c>
      <c r="J2427" t="s">
        <v>3926</v>
      </c>
      <c r="K2427" t="s">
        <v>67</v>
      </c>
      <c r="L2427" t="b">
        <v>1</v>
      </c>
      <c r="M2427" t="s">
        <v>21</v>
      </c>
      <c r="N2427" t="s">
        <v>442</v>
      </c>
      <c r="O2427" t="b">
        <v>0</v>
      </c>
      <c r="P2427" t="str">
        <f t="shared" si="148"/>
        <v>armed</v>
      </c>
      <c r="Q2427" t="str">
        <f t="shared" si="149"/>
        <v>Gun</v>
      </c>
      <c r="R2427" s="8" t="str">
        <f>LOOKUP(G2427,{0,1,19,30,40,50,60,70},{"null","0-18","19-29","30-39","40-49","50-59","60-69","70+"})</f>
        <v>30-39</v>
      </c>
      <c r="S2427" t="str">
        <f t="shared" si="150"/>
        <v>Fleeing</v>
      </c>
      <c r="T2427" t="str">
        <f t="shared" si="151"/>
        <v>NO</v>
      </c>
    </row>
    <row r="2428" spans="1:20" ht="19" hidden="1" x14ac:dyDescent="0.2">
      <c r="A2428">
        <v>2427</v>
      </c>
      <c r="B2428">
        <v>2687</v>
      </c>
      <c r="C2428" t="s">
        <v>3927</v>
      </c>
      <c r="D2428" s="1">
        <v>42906</v>
      </c>
      <c r="E2428" t="s">
        <v>15</v>
      </c>
      <c r="F2428" t="s">
        <v>16</v>
      </c>
      <c r="G2428">
        <v>50</v>
      </c>
      <c r="H2428" t="s">
        <v>17</v>
      </c>
      <c r="I2428" t="s">
        <v>24</v>
      </c>
      <c r="J2428" t="s">
        <v>3928</v>
      </c>
      <c r="K2428" t="s">
        <v>32</v>
      </c>
      <c r="L2428" t="b">
        <v>1</v>
      </c>
      <c r="M2428" t="s">
        <v>33</v>
      </c>
      <c r="N2428" t="s">
        <v>22</v>
      </c>
      <c r="O2428" t="b">
        <v>0</v>
      </c>
      <c r="P2428" t="str">
        <f t="shared" si="148"/>
        <v>armed</v>
      </c>
      <c r="Q2428" t="str">
        <f t="shared" si="149"/>
        <v>Gun</v>
      </c>
      <c r="R2428" s="8" t="str">
        <f>LOOKUP(G2428,{0,1,19,30,40,50,60,70},{"null","0-18","19-29","30-39","40-49","50-59","60-69","70+"})</f>
        <v>50-59</v>
      </c>
      <c r="S2428" t="str">
        <f t="shared" si="150"/>
        <v>Not Fleeing or Blank</v>
      </c>
      <c r="T2428" t="str">
        <f t="shared" si="151"/>
        <v>NO</v>
      </c>
    </row>
    <row r="2429" spans="1:20" ht="19" hidden="1" x14ac:dyDescent="0.2">
      <c r="A2429">
        <v>2428</v>
      </c>
      <c r="B2429">
        <v>2688</v>
      </c>
      <c r="C2429" t="s">
        <v>3929</v>
      </c>
      <c r="D2429" s="1">
        <v>42907</v>
      </c>
      <c r="E2429" t="s">
        <v>15</v>
      </c>
      <c r="F2429" t="s">
        <v>77</v>
      </c>
      <c r="G2429">
        <v>33</v>
      </c>
      <c r="H2429" t="s">
        <v>17</v>
      </c>
      <c r="I2429" t="s">
        <v>24</v>
      </c>
      <c r="J2429" t="s">
        <v>3930</v>
      </c>
      <c r="K2429" t="s">
        <v>109</v>
      </c>
      <c r="L2429" t="b">
        <v>0</v>
      </c>
      <c r="M2429" t="s">
        <v>77</v>
      </c>
      <c r="N2429" t="s">
        <v>48</v>
      </c>
      <c r="O2429" t="b">
        <v>0</v>
      </c>
      <c r="P2429" t="str">
        <f t="shared" si="148"/>
        <v>unarmed or undetermined or null</v>
      </c>
      <c r="Q2429" t="str">
        <f t="shared" si="149"/>
        <v>No Gun</v>
      </c>
      <c r="R2429" s="8" t="str">
        <f>LOOKUP(G2429,{0,1,19,30,40,50,60,70},{"null","0-18","19-29","30-39","40-49","50-59","60-69","70+"})</f>
        <v>30-39</v>
      </c>
      <c r="S2429" t="str">
        <f t="shared" si="150"/>
        <v>Fleeing</v>
      </c>
      <c r="T2429" t="str">
        <f t="shared" si="151"/>
        <v>NO</v>
      </c>
    </row>
    <row r="2430" spans="1:20" ht="19" hidden="1" x14ac:dyDescent="0.2">
      <c r="A2430">
        <v>2429</v>
      </c>
      <c r="B2430">
        <v>2690</v>
      </c>
      <c r="C2430" t="s">
        <v>3931</v>
      </c>
      <c r="D2430" s="1">
        <v>42907</v>
      </c>
      <c r="E2430" t="s">
        <v>15</v>
      </c>
      <c r="F2430" t="s">
        <v>60</v>
      </c>
      <c r="G2430">
        <v>37</v>
      </c>
      <c r="H2430" t="s">
        <v>17</v>
      </c>
      <c r="I2430" t="s">
        <v>30</v>
      </c>
      <c r="J2430" t="s">
        <v>3932</v>
      </c>
      <c r="K2430" t="s">
        <v>44</v>
      </c>
      <c r="L2430" t="b">
        <v>0</v>
      </c>
      <c r="M2430" t="s">
        <v>33</v>
      </c>
      <c r="N2430" t="s">
        <v>22</v>
      </c>
      <c r="O2430" t="b">
        <v>0</v>
      </c>
      <c r="P2430" t="str">
        <f t="shared" si="148"/>
        <v>armed</v>
      </c>
      <c r="Q2430" t="str">
        <f t="shared" si="149"/>
        <v>No Gun</v>
      </c>
      <c r="R2430" s="8" t="str">
        <f>LOOKUP(G2430,{0,1,19,30,40,50,60,70},{"null","0-18","19-29","30-39","40-49","50-59","60-69","70+"})</f>
        <v>30-39</v>
      </c>
      <c r="S2430" t="str">
        <f t="shared" si="150"/>
        <v>Not Fleeing or Blank</v>
      </c>
      <c r="T2430" t="str">
        <f t="shared" si="151"/>
        <v>NO</v>
      </c>
    </row>
    <row r="2431" spans="1:20" ht="19" hidden="1" x14ac:dyDescent="0.2">
      <c r="A2431">
        <v>2430</v>
      </c>
      <c r="B2431">
        <v>2691</v>
      </c>
      <c r="C2431" t="s">
        <v>3933</v>
      </c>
      <c r="D2431" s="1">
        <v>42908</v>
      </c>
      <c r="E2431" t="s">
        <v>15</v>
      </c>
      <c r="F2431" t="s">
        <v>29</v>
      </c>
      <c r="G2431">
        <v>17</v>
      </c>
      <c r="H2431" t="s">
        <v>17</v>
      </c>
      <c r="I2431" t="s">
        <v>30</v>
      </c>
      <c r="J2431" t="s">
        <v>1757</v>
      </c>
      <c r="K2431" t="s">
        <v>37</v>
      </c>
      <c r="L2431" t="b">
        <v>0</v>
      </c>
      <c r="M2431" t="s">
        <v>33</v>
      </c>
      <c r="N2431" t="s">
        <v>22</v>
      </c>
      <c r="O2431" t="b">
        <v>0</v>
      </c>
      <c r="P2431" t="str">
        <f t="shared" si="148"/>
        <v>unarmed or undetermined or null</v>
      </c>
      <c r="Q2431" t="str">
        <f t="shared" si="149"/>
        <v>No Gun</v>
      </c>
      <c r="R2431" s="8" t="str">
        <f>LOOKUP(G2431,{0,1,19,30,40,50,60,70},{"null","0-18","19-29","30-39","40-49","50-59","60-69","70+"})</f>
        <v>0-18</v>
      </c>
      <c r="S2431" t="str">
        <f t="shared" si="150"/>
        <v>Not Fleeing or Blank</v>
      </c>
      <c r="T2431" t="str">
        <f t="shared" si="151"/>
        <v>NO</v>
      </c>
    </row>
    <row r="2432" spans="1:20" ht="19" hidden="1" x14ac:dyDescent="0.2">
      <c r="A2432">
        <v>2431</v>
      </c>
      <c r="B2432">
        <v>2693</v>
      </c>
      <c r="C2432" t="s">
        <v>3934</v>
      </c>
      <c r="D2432" s="1">
        <v>42909</v>
      </c>
      <c r="E2432" t="s">
        <v>15</v>
      </c>
      <c r="F2432" t="s">
        <v>16</v>
      </c>
      <c r="G2432">
        <v>20</v>
      </c>
      <c r="H2432" t="s">
        <v>17</v>
      </c>
      <c r="I2432" t="s">
        <v>30</v>
      </c>
      <c r="J2432" t="s">
        <v>1870</v>
      </c>
      <c r="K2432" t="s">
        <v>37</v>
      </c>
      <c r="L2432" t="b">
        <v>0</v>
      </c>
      <c r="M2432" t="s">
        <v>21</v>
      </c>
      <c r="N2432" t="s">
        <v>22</v>
      </c>
      <c r="O2432" t="b">
        <v>0</v>
      </c>
      <c r="P2432" t="str">
        <f t="shared" si="148"/>
        <v>armed</v>
      </c>
      <c r="Q2432" t="str">
        <f t="shared" si="149"/>
        <v>Gun</v>
      </c>
      <c r="R2432" s="8" t="str">
        <f>LOOKUP(G2432,{0,1,19,30,40,50,60,70},{"null","0-18","19-29","30-39","40-49","50-59","60-69","70+"})</f>
        <v>19-29</v>
      </c>
      <c r="S2432" t="str">
        <f t="shared" si="150"/>
        <v>Not Fleeing or Blank</v>
      </c>
      <c r="T2432" t="str">
        <f t="shared" si="151"/>
        <v>NO</v>
      </c>
    </row>
    <row r="2433" spans="1:20" ht="19" hidden="1" x14ac:dyDescent="0.2">
      <c r="A2433">
        <v>2432</v>
      </c>
      <c r="B2433">
        <v>2704</v>
      </c>
      <c r="C2433" t="s">
        <v>3935</v>
      </c>
      <c r="D2433" s="1">
        <v>42909</v>
      </c>
      <c r="E2433" t="s">
        <v>15</v>
      </c>
      <c r="G2433">
        <v>34</v>
      </c>
      <c r="H2433" t="s">
        <v>17</v>
      </c>
      <c r="I2433" t="s">
        <v>30</v>
      </c>
      <c r="J2433" t="s">
        <v>193</v>
      </c>
      <c r="K2433" t="s">
        <v>47</v>
      </c>
      <c r="L2433" t="b">
        <v>0</v>
      </c>
      <c r="M2433" t="s">
        <v>21</v>
      </c>
      <c r="N2433" t="s">
        <v>48</v>
      </c>
      <c r="O2433" t="b">
        <v>0</v>
      </c>
      <c r="P2433" t="str">
        <f t="shared" si="148"/>
        <v>unarmed or undetermined or null</v>
      </c>
      <c r="Q2433" t="str">
        <f t="shared" si="149"/>
        <v>No Gun</v>
      </c>
      <c r="R2433" s="8" t="str">
        <f>LOOKUP(G2433,{0,1,19,30,40,50,60,70},{"null","0-18","19-29","30-39","40-49","50-59","60-69","70+"})</f>
        <v>30-39</v>
      </c>
      <c r="S2433" t="str">
        <f t="shared" si="150"/>
        <v>Fleeing</v>
      </c>
      <c r="T2433" t="str">
        <f t="shared" si="151"/>
        <v>NO</v>
      </c>
    </row>
    <row r="2434" spans="1:20" ht="19" hidden="1" x14ac:dyDescent="0.2">
      <c r="A2434">
        <v>2433</v>
      </c>
      <c r="B2434">
        <v>2699</v>
      </c>
      <c r="C2434" t="s">
        <v>3936</v>
      </c>
      <c r="D2434" s="1">
        <v>42910</v>
      </c>
      <c r="E2434" t="s">
        <v>15</v>
      </c>
      <c r="F2434" t="s">
        <v>16</v>
      </c>
      <c r="G2434">
        <v>37</v>
      </c>
      <c r="H2434" t="s">
        <v>17</v>
      </c>
      <c r="I2434" t="s">
        <v>24</v>
      </c>
      <c r="J2434" t="s">
        <v>2129</v>
      </c>
      <c r="K2434" t="s">
        <v>26</v>
      </c>
      <c r="L2434" t="b">
        <v>1</v>
      </c>
      <c r="M2434" t="s">
        <v>21</v>
      </c>
      <c r="N2434" t="s">
        <v>48</v>
      </c>
      <c r="O2434" t="b">
        <v>0</v>
      </c>
      <c r="P2434" t="str">
        <f t="shared" si="148"/>
        <v>armed</v>
      </c>
      <c r="Q2434" t="str">
        <f t="shared" si="149"/>
        <v>Gun</v>
      </c>
      <c r="R2434" s="8" t="str">
        <f>LOOKUP(G2434,{0,1,19,30,40,50,60,70},{"null","0-18","19-29","30-39","40-49","50-59","60-69","70+"})</f>
        <v>30-39</v>
      </c>
      <c r="S2434" t="str">
        <f t="shared" si="150"/>
        <v>Fleeing</v>
      </c>
      <c r="T2434" t="str">
        <f t="shared" si="151"/>
        <v>NO</v>
      </c>
    </row>
    <row r="2435" spans="1:20" ht="19" hidden="1" x14ac:dyDescent="0.2">
      <c r="A2435">
        <v>2434</v>
      </c>
      <c r="B2435">
        <v>2701</v>
      </c>
      <c r="C2435" t="s">
        <v>3937</v>
      </c>
      <c r="D2435" s="1">
        <v>42910</v>
      </c>
      <c r="E2435" t="s">
        <v>15</v>
      </c>
      <c r="G2435">
        <v>24</v>
      </c>
      <c r="H2435" t="s">
        <v>17</v>
      </c>
      <c r="I2435" t="s">
        <v>24</v>
      </c>
      <c r="J2435" t="s">
        <v>3938</v>
      </c>
      <c r="K2435" t="s">
        <v>278</v>
      </c>
      <c r="L2435" t="b">
        <v>0</v>
      </c>
      <c r="M2435" t="s">
        <v>33</v>
      </c>
      <c r="N2435" t="s">
        <v>22</v>
      </c>
      <c r="O2435" t="b">
        <v>0</v>
      </c>
      <c r="P2435" t="str">
        <f t="shared" ref="P2435:P2498" si="152">IF(OR(F2435="unarmed", F2435="undetermined", F2435=""), "unarmed or undetermined or null", "armed")</f>
        <v>unarmed or undetermined or null</v>
      </c>
      <c r="Q2435" t="str">
        <f t="shared" ref="Q2435:Q2498" si="153">IF(OR(F2435="BB gun",F2435="bean-bag gun",F2435="nail gun",F2435="pellet gun"),"No Gun",IF(ISNUMBER(SEARCH("gun",F2435)),"Gun","No Gun"))</f>
        <v>No Gun</v>
      </c>
      <c r="R2435" s="8" t="str">
        <f>LOOKUP(G2435,{0,1,19,30,40,50,60,70},{"null","0-18","19-29","30-39","40-49","50-59","60-69","70+"})</f>
        <v>19-29</v>
      </c>
      <c r="S2435" t="str">
        <f t="shared" ref="S2435:S2498" si="154">IF(OR(N2435="Not fleeing", N2435=""), "Not Fleeing or Blank", "Fleeing")</f>
        <v>Not Fleeing or Blank</v>
      </c>
      <c r="T2435" t="str">
        <f t="shared" ref="T2435:T2498" si="155">IF(AND(S2435="Fleeing", I2435="B", H2435="M"), "YES", "NO")</f>
        <v>NO</v>
      </c>
    </row>
    <row r="2436" spans="1:20" ht="19" hidden="1" x14ac:dyDescent="0.2">
      <c r="A2436">
        <v>2435</v>
      </c>
      <c r="B2436">
        <v>2702</v>
      </c>
      <c r="C2436" t="s">
        <v>3939</v>
      </c>
      <c r="D2436" s="1">
        <v>42910</v>
      </c>
      <c r="E2436" t="s">
        <v>15</v>
      </c>
      <c r="F2436" t="s">
        <v>16</v>
      </c>
      <c r="G2436">
        <v>47</v>
      </c>
      <c r="H2436" t="s">
        <v>17</v>
      </c>
      <c r="I2436" t="s">
        <v>24</v>
      </c>
      <c r="J2436" t="s">
        <v>551</v>
      </c>
      <c r="K2436" t="s">
        <v>44</v>
      </c>
      <c r="L2436" t="b">
        <v>0</v>
      </c>
      <c r="M2436" t="s">
        <v>21</v>
      </c>
      <c r="N2436" t="s">
        <v>73</v>
      </c>
      <c r="O2436" t="b">
        <v>0</v>
      </c>
      <c r="P2436" t="str">
        <f t="shared" si="152"/>
        <v>armed</v>
      </c>
      <c r="Q2436" t="str">
        <f t="shared" si="153"/>
        <v>Gun</v>
      </c>
      <c r="R2436" s="8" t="str">
        <f>LOOKUP(G2436,{0,1,19,30,40,50,60,70},{"null","0-18","19-29","30-39","40-49","50-59","60-69","70+"})</f>
        <v>40-49</v>
      </c>
      <c r="S2436" t="str">
        <f t="shared" si="154"/>
        <v>Fleeing</v>
      </c>
      <c r="T2436" t="str">
        <f t="shared" si="155"/>
        <v>NO</v>
      </c>
    </row>
    <row r="2437" spans="1:20" ht="19" x14ac:dyDescent="0.2">
      <c r="A2437">
        <v>2436</v>
      </c>
      <c r="B2437">
        <v>2703</v>
      </c>
      <c r="C2437" t="s">
        <v>3940</v>
      </c>
      <c r="D2437" s="1">
        <v>42910</v>
      </c>
      <c r="E2437" t="s">
        <v>15</v>
      </c>
      <c r="G2437">
        <v>20</v>
      </c>
      <c r="H2437" t="s">
        <v>17</v>
      </c>
      <c r="I2437" t="s">
        <v>56</v>
      </c>
      <c r="J2437" t="s">
        <v>1746</v>
      </c>
      <c r="K2437" t="s">
        <v>20</v>
      </c>
      <c r="L2437" t="b">
        <v>0</v>
      </c>
      <c r="M2437" t="s">
        <v>33</v>
      </c>
      <c r="N2437" t="s">
        <v>48</v>
      </c>
      <c r="O2437" t="b">
        <v>0</v>
      </c>
      <c r="P2437" t="str">
        <f t="shared" si="152"/>
        <v>unarmed or undetermined or null</v>
      </c>
      <c r="Q2437" t="str">
        <f t="shared" si="153"/>
        <v>No Gun</v>
      </c>
      <c r="R2437" s="8" t="str">
        <f>LOOKUP(G2437,{0,1,19,30,40,50,60,70},{"null","0-18","19-29","30-39","40-49","50-59","60-69","70+"})</f>
        <v>19-29</v>
      </c>
      <c r="S2437" t="str">
        <f t="shared" si="154"/>
        <v>Fleeing</v>
      </c>
      <c r="T2437" t="str">
        <f t="shared" si="155"/>
        <v>YES</v>
      </c>
    </row>
    <row r="2438" spans="1:20" ht="19" x14ac:dyDescent="0.2">
      <c r="A2438">
        <v>2437</v>
      </c>
      <c r="B2438">
        <v>2692</v>
      </c>
      <c r="C2438" t="s">
        <v>3941</v>
      </c>
      <c r="D2438" s="1">
        <v>42911</v>
      </c>
      <c r="E2438" t="s">
        <v>15</v>
      </c>
      <c r="F2438" t="s">
        <v>16</v>
      </c>
      <c r="G2438">
        <v>56</v>
      </c>
      <c r="H2438" t="s">
        <v>17</v>
      </c>
      <c r="I2438" t="s">
        <v>56</v>
      </c>
      <c r="J2438" t="s">
        <v>559</v>
      </c>
      <c r="K2438" t="s">
        <v>361</v>
      </c>
      <c r="L2438" t="b">
        <v>0</v>
      </c>
      <c r="M2438" t="s">
        <v>77</v>
      </c>
      <c r="N2438" t="s">
        <v>73</v>
      </c>
      <c r="O2438" t="b">
        <v>0</v>
      </c>
      <c r="P2438" t="str">
        <f t="shared" si="152"/>
        <v>armed</v>
      </c>
      <c r="Q2438" t="str">
        <f t="shared" si="153"/>
        <v>Gun</v>
      </c>
      <c r="R2438" s="8" t="str">
        <f>LOOKUP(G2438,{0,1,19,30,40,50,60,70},{"null","0-18","19-29","30-39","40-49","50-59","60-69","70+"})</f>
        <v>50-59</v>
      </c>
      <c r="S2438" t="str">
        <f t="shared" si="154"/>
        <v>Fleeing</v>
      </c>
      <c r="T2438" t="str">
        <f t="shared" si="155"/>
        <v>YES</v>
      </c>
    </row>
    <row r="2439" spans="1:20" ht="19" hidden="1" x14ac:dyDescent="0.2">
      <c r="A2439">
        <v>2438</v>
      </c>
      <c r="B2439">
        <v>2695</v>
      </c>
      <c r="C2439" t="s">
        <v>3942</v>
      </c>
      <c r="D2439" s="1">
        <v>42911</v>
      </c>
      <c r="E2439" t="s">
        <v>15</v>
      </c>
      <c r="F2439" t="s">
        <v>16</v>
      </c>
      <c r="G2439">
        <v>24</v>
      </c>
      <c r="H2439" t="s">
        <v>17</v>
      </c>
      <c r="I2439" t="s">
        <v>56</v>
      </c>
      <c r="J2439" t="s">
        <v>246</v>
      </c>
      <c r="K2439" t="s">
        <v>44</v>
      </c>
      <c r="L2439" t="b">
        <v>0</v>
      </c>
      <c r="M2439" t="s">
        <v>21</v>
      </c>
      <c r="N2439" t="s">
        <v>22</v>
      </c>
      <c r="O2439" t="b">
        <v>1</v>
      </c>
      <c r="P2439" t="str">
        <f t="shared" si="152"/>
        <v>armed</v>
      </c>
      <c r="Q2439" t="str">
        <f t="shared" si="153"/>
        <v>Gun</v>
      </c>
      <c r="R2439" s="8" t="str">
        <f>LOOKUP(G2439,{0,1,19,30,40,50,60,70},{"null","0-18","19-29","30-39","40-49","50-59","60-69","70+"})</f>
        <v>19-29</v>
      </c>
      <c r="S2439" t="str">
        <f t="shared" si="154"/>
        <v>Not Fleeing or Blank</v>
      </c>
      <c r="T2439" t="str">
        <f t="shared" si="155"/>
        <v>NO</v>
      </c>
    </row>
    <row r="2440" spans="1:20" ht="19" hidden="1" x14ac:dyDescent="0.2">
      <c r="A2440">
        <v>2439</v>
      </c>
      <c r="B2440">
        <v>2696</v>
      </c>
      <c r="C2440" t="s">
        <v>3943</v>
      </c>
      <c r="D2440" s="1">
        <v>42911</v>
      </c>
      <c r="E2440" t="s">
        <v>15</v>
      </c>
      <c r="F2440" t="s">
        <v>16</v>
      </c>
      <c r="G2440">
        <v>47</v>
      </c>
      <c r="H2440" t="s">
        <v>17</v>
      </c>
      <c r="I2440" t="s">
        <v>24</v>
      </c>
      <c r="J2440" t="s">
        <v>193</v>
      </c>
      <c r="K2440" t="s">
        <v>47</v>
      </c>
      <c r="L2440" t="b">
        <v>0</v>
      </c>
      <c r="M2440" t="s">
        <v>21</v>
      </c>
      <c r="N2440" t="s">
        <v>22</v>
      </c>
      <c r="O2440" t="b">
        <v>0</v>
      </c>
      <c r="P2440" t="str">
        <f t="shared" si="152"/>
        <v>armed</v>
      </c>
      <c r="Q2440" t="str">
        <f t="shared" si="153"/>
        <v>Gun</v>
      </c>
      <c r="R2440" s="8" t="str">
        <f>LOOKUP(G2440,{0,1,19,30,40,50,60,70},{"null","0-18","19-29","30-39","40-49","50-59","60-69","70+"})</f>
        <v>40-49</v>
      </c>
      <c r="S2440" t="str">
        <f t="shared" si="154"/>
        <v>Not Fleeing or Blank</v>
      </c>
      <c r="T2440" t="str">
        <f t="shared" si="155"/>
        <v>NO</v>
      </c>
    </row>
    <row r="2441" spans="1:20" ht="19" hidden="1" x14ac:dyDescent="0.2">
      <c r="A2441">
        <v>2440</v>
      </c>
      <c r="B2441">
        <v>2698</v>
      </c>
      <c r="C2441" t="s">
        <v>2263</v>
      </c>
      <c r="D2441" s="1">
        <v>42911</v>
      </c>
      <c r="E2441" t="s">
        <v>15</v>
      </c>
      <c r="F2441" t="s">
        <v>16</v>
      </c>
      <c r="G2441">
        <v>56</v>
      </c>
      <c r="H2441" t="s">
        <v>17</v>
      </c>
      <c r="J2441" t="s">
        <v>347</v>
      </c>
      <c r="K2441" t="s">
        <v>98</v>
      </c>
      <c r="L2441" t="b">
        <v>0</v>
      </c>
      <c r="M2441" t="s">
        <v>21</v>
      </c>
      <c r="N2441" t="s">
        <v>22</v>
      </c>
      <c r="O2441" t="b">
        <v>1</v>
      </c>
      <c r="P2441" t="str">
        <f t="shared" si="152"/>
        <v>armed</v>
      </c>
      <c r="Q2441" t="str">
        <f t="shared" si="153"/>
        <v>Gun</v>
      </c>
      <c r="R2441" s="8" t="str">
        <f>LOOKUP(G2441,{0,1,19,30,40,50,60,70},{"null","0-18","19-29","30-39","40-49","50-59","60-69","70+"})</f>
        <v>50-59</v>
      </c>
      <c r="S2441" t="str">
        <f t="shared" si="154"/>
        <v>Not Fleeing or Blank</v>
      </c>
      <c r="T2441" t="str">
        <f t="shared" si="155"/>
        <v>NO</v>
      </c>
    </row>
    <row r="2442" spans="1:20" ht="19" hidden="1" x14ac:dyDescent="0.2">
      <c r="A2442">
        <v>2441</v>
      </c>
      <c r="B2442">
        <v>2694</v>
      </c>
      <c r="C2442" t="s">
        <v>3944</v>
      </c>
      <c r="D2442" s="1">
        <v>42912</v>
      </c>
      <c r="E2442" t="s">
        <v>15</v>
      </c>
      <c r="F2442" t="s">
        <v>16</v>
      </c>
      <c r="G2442">
        <v>36</v>
      </c>
      <c r="H2442" t="s">
        <v>17</v>
      </c>
      <c r="I2442" t="s">
        <v>30</v>
      </c>
      <c r="J2442" t="s">
        <v>3945</v>
      </c>
      <c r="K2442" t="s">
        <v>101</v>
      </c>
      <c r="L2442" t="b">
        <v>1</v>
      </c>
      <c r="M2442" t="s">
        <v>21</v>
      </c>
      <c r="N2442" t="s">
        <v>22</v>
      </c>
      <c r="O2442" t="b">
        <v>0</v>
      </c>
      <c r="P2442" t="str">
        <f t="shared" si="152"/>
        <v>armed</v>
      </c>
      <c r="Q2442" t="str">
        <f t="shared" si="153"/>
        <v>Gun</v>
      </c>
      <c r="R2442" s="8" t="str">
        <f>LOOKUP(G2442,{0,1,19,30,40,50,60,70},{"null","0-18","19-29","30-39","40-49","50-59","60-69","70+"})</f>
        <v>30-39</v>
      </c>
      <c r="S2442" t="str">
        <f t="shared" si="154"/>
        <v>Not Fleeing or Blank</v>
      </c>
      <c r="T2442" t="str">
        <f t="shared" si="155"/>
        <v>NO</v>
      </c>
    </row>
    <row r="2443" spans="1:20" ht="19" hidden="1" x14ac:dyDescent="0.2">
      <c r="A2443">
        <v>2442</v>
      </c>
      <c r="B2443">
        <v>2705</v>
      </c>
      <c r="C2443" t="s">
        <v>3946</v>
      </c>
      <c r="D2443" s="1">
        <v>42913</v>
      </c>
      <c r="E2443" t="s">
        <v>28</v>
      </c>
      <c r="F2443" t="s">
        <v>16</v>
      </c>
      <c r="G2443">
        <v>35</v>
      </c>
      <c r="H2443" t="s">
        <v>17</v>
      </c>
      <c r="I2443" t="s">
        <v>30</v>
      </c>
      <c r="J2443" t="s">
        <v>1411</v>
      </c>
      <c r="K2443" t="s">
        <v>64</v>
      </c>
      <c r="L2443" t="b">
        <v>0</v>
      </c>
      <c r="M2443" t="s">
        <v>21</v>
      </c>
      <c r="N2443" t="s">
        <v>73</v>
      </c>
      <c r="O2443" t="b">
        <v>0</v>
      </c>
      <c r="P2443" t="str">
        <f t="shared" si="152"/>
        <v>armed</v>
      </c>
      <c r="Q2443" t="str">
        <f t="shared" si="153"/>
        <v>Gun</v>
      </c>
      <c r="R2443" s="8" t="str">
        <f>LOOKUP(G2443,{0,1,19,30,40,50,60,70},{"null","0-18","19-29","30-39","40-49","50-59","60-69","70+"})</f>
        <v>30-39</v>
      </c>
      <c r="S2443" t="str">
        <f t="shared" si="154"/>
        <v>Fleeing</v>
      </c>
      <c r="T2443" t="str">
        <f t="shared" si="155"/>
        <v>NO</v>
      </c>
    </row>
    <row r="2444" spans="1:20" ht="19" hidden="1" x14ac:dyDescent="0.2">
      <c r="A2444">
        <v>2443</v>
      </c>
      <c r="B2444">
        <v>2716</v>
      </c>
      <c r="C2444" t="s">
        <v>1709</v>
      </c>
      <c r="D2444" s="1">
        <v>42914</v>
      </c>
      <c r="E2444" t="s">
        <v>15</v>
      </c>
      <c r="F2444" t="s">
        <v>16</v>
      </c>
      <c r="H2444" t="s">
        <v>17</v>
      </c>
      <c r="J2444" t="s">
        <v>139</v>
      </c>
      <c r="K2444" t="s">
        <v>37</v>
      </c>
      <c r="L2444" t="b">
        <v>1</v>
      </c>
      <c r="M2444" t="s">
        <v>21</v>
      </c>
      <c r="N2444" t="s">
        <v>22</v>
      </c>
      <c r="O2444" t="b">
        <v>1</v>
      </c>
      <c r="P2444" t="str">
        <f t="shared" si="152"/>
        <v>armed</v>
      </c>
      <c r="Q2444" t="str">
        <f t="shared" si="153"/>
        <v>Gun</v>
      </c>
      <c r="R2444" s="8" t="str">
        <f>LOOKUP(G2444,{0,1,19,30,40,50,60,70},{"null","0-18","19-29","30-39","40-49","50-59","60-69","70+"})</f>
        <v>null</v>
      </c>
      <c r="S2444" t="str">
        <f t="shared" si="154"/>
        <v>Not Fleeing or Blank</v>
      </c>
      <c r="T2444" t="str">
        <f t="shared" si="155"/>
        <v>NO</v>
      </c>
    </row>
    <row r="2445" spans="1:20" ht="19" hidden="1" x14ac:dyDescent="0.2">
      <c r="A2445">
        <v>2444</v>
      </c>
      <c r="B2445">
        <v>2718</v>
      </c>
      <c r="C2445" t="s">
        <v>3947</v>
      </c>
      <c r="D2445" s="1">
        <v>42914</v>
      </c>
      <c r="E2445" t="s">
        <v>15</v>
      </c>
      <c r="F2445" t="s">
        <v>796</v>
      </c>
      <c r="G2445">
        <v>37</v>
      </c>
      <c r="H2445" t="s">
        <v>17</v>
      </c>
      <c r="I2445" t="s">
        <v>56</v>
      </c>
      <c r="J2445" t="s">
        <v>688</v>
      </c>
      <c r="K2445" t="s">
        <v>242</v>
      </c>
      <c r="L2445" t="b">
        <v>0</v>
      </c>
      <c r="M2445" t="s">
        <v>21</v>
      </c>
      <c r="N2445" t="s">
        <v>22</v>
      </c>
      <c r="O2445" t="b">
        <v>0</v>
      </c>
      <c r="P2445" t="str">
        <f t="shared" si="152"/>
        <v>armed</v>
      </c>
      <c r="Q2445" t="str">
        <f t="shared" si="153"/>
        <v>No Gun</v>
      </c>
      <c r="R2445" s="8" t="str">
        <f>LOOKUP(G2445,{0,1,19,30,40,50,60,70},{"null","0-18","19-29","30-39","40-49","50-59","60-69","70+"})</f>
        <v>30-39</v>
      </c>
      <c r="S2445" t="str">
        <f t="shared" si="154"/>
        <v>Not Fleeing or Blank</v>
      </c>
      <c r="T2445" t="str">
        <f t="shared" si="155"/>
        <v>NO</v>
      </c>
    </row>
    <row r="2446" spans="1:20" ht="19" x14ac:dyDescent="0.2">
      <c r="A2446">
        <v>2445</v>
      </c>
      <c r="B2446">
        <v>2717</v>
      </c>
      <c r="C2446" t="s">
        <v>3948</v>
      </c>
      <c r="D2446" s="1">
        <v>42915</v>
      </c>
      <c r="E2446" t="s">
        <v>15</v>
      </c>
      <c r="F2446" t="s">
        <v>29</v>
      </c>
      <c r="G2446">
        <v>45</v>
      </c>
      <c r="H2446" t="s">
        <v>17</v>
      </c>
      <c r="I2446" t="s">
        <v>56</v>
      </c>
      <c r="J2446" t="s">
        <v>121</v>
      </c>
      <c r="K2446" t="s">
        <v>122</v>
      </c>
      <c r="L2446" t="b">
        <v>0</v>
      </c>
      <c r="M2446" t="s">
        <v>33</v>
      </c>
      <c r="N2446" t="s">
        <v>48</v>
      </c>
      <c r="O2446" t="b">
        <v>0</v>
      </c>
      <c r="P2446" t="str">
        <f t="shared" si="152"/>
        <v>unarmed or undetermined or null</v>
      </c>
      <c r="Q2446" t="str">
        <f t="shared" si="153"/>
        <v>No Gun</v>
      </c>
      <c r="R2446" s="8" t="str">
        <f>LOOKUP(G2446,{0,1,19,30,40,50,60,70},{"null","0-18","19-29","30-39","40-49","50-59","60-69","70+"})</f>
        <v>40-49</v>
      </c>
      <c r="S2446" t="str">
        <f t="shared" si="154"/>
        <v>Fleeing</v>
      </c>
      <c r="T2446" t="str">
        <f t="shared" si="155"/>
        <v>YES</v>
      </c>
    </row>
    <row r="2447" spans="1:20" ht="19" hidden="1" x14ac:dyDescent="0.2">
      <c r="A2447">
        <v>2446</v>
      </c>
      <c r="B2447">
        <v>2720</v>
      </c>
      <c r="C2447" t="s">
        <v>3949</v>
      </c>
      <c r="D2447" s="1">
        <v>42915</v>
      </c>
      <c r="E2447" t="s">
        <v>15</v>
      </c>
      <c r="F2447" t="s">
        <v>35</v>
      </c>
      <c r="G2447">
        <v>41</v>
      </c>
      <c r="H2447" t="s">
        <v>17</v>
      </c>
      <c r="I2447" t="s">
        <v>30</v>
      </c>
      <c r="J2447" t="s">
        <v>389</v>
      </c>
      <c r="K2447" t="s">
        <v>37</v>
      </c>
      <c r="L2447" t="b">
        <v>0</v>
      </c>
      <c r="M2447" t="s">
        <v>21</v>
      </c>
      <c r="N2447" t="s">
        <v>22</v>
      </c>
      <c r="O2447" t="b">
        <v>0</v>
      </c>
      <c r="P2447" t="str">
        <f t="shared" si="152"/>
        <v>armed</v>
      </c>
      <c r="Q2447" t="str">
        <f t="shared" si="153"/>
        <v>No Gun</v>
      </c>
      <c r="R2447" s="8" t="str">
        <f>LOOKUP(G2447,{0,1,19,30,40,50,60,70},{"null","0-18","19-29","30-39","40-49","50-59","60-69","70+"})</f>
        <v>40-49</v>
      </c>
      <c r="S2447" t="str">
        <f t="shared" si="154"/>
        <v>Not Fleeing or Blank</v>
      </c>
      <c r="T2447" t="str">
        <f t="shared" si="155"/>
        <v>NO</v>
      </c>
    </row>
    <row r="2448" spans="1:20" ht="19" hidden="1" x14ac:dyDescent="0.2">
      <c r="A2448">
        <v>2447</v>
      </c>
      <c r="B2448">
        <v>2723</v>
      </c>
      <c r="C2448" t="s">
        <v>3950</v>
      </c>
      <c r="D2448" s="1">
        <v>42915</v>
      </c>
      <c r="E2448" t="s">
        <v>15</v>
      </c>
      <c r="G2448">
        <v>23</v>
      </c>
      <c r="H2448" t="s">
        <v>17</v>
      </c>
      <c r="I2448" t="s">
        <v>56</v>
      </c>
      <c r="J2448" t="s">
        <v>3951</v>
      </c>
      <c r="K2448" t="s">
        <v>230</v>
      </c>
      <c r="L2448" t="b">
        <v>0</v>
      </c>
      <c r="M2448" t="s">
        <v>33</v>
      </c>
      <c r="N2448" t="s">
        <v>22</v>
      </c>
      <c r="O2448" t="b">
        <v>0</v>
      </c>
      <c r="P2448" t="str">
        <f t="shared" si="152"/>
        <v>unarmed or undetermined or null</v>
      </c>
      <c r="Q2448" t="str">
        <f t="shared" si="153"/>
        <v>No Gun</v>
      </c>
      <c r="R2448" s="8" t="str">
        <f>LOOKUP(G2448,{0,1,19,30,40,50,60,70},{"null","0-18","19-29","30-39","40-49","50-59","60-69","70+"})</f>
        <v>19-29</v>
      </c>
      <c r="S2448" t="str">
        <f t="shared" si="154"/>
        <v>Not Fleeing or Blank</v>
      </c>
      <c r="T2448" t="str">
        <f t="shared" si="155"/>
        <v>NO</v>
      </c>
    </row>
    <row r="2449" spans="1:20" ht="19" hidden="1" x14ac:dyDescent="0.2">
      <c r="A2449">
        <v>2448</v>
      </c>
      <c r="B2449">
        <v>2724</v>
      </c>
      <c r="C2449" t="s">
        <v>3952</v>
      </c>
      <c r="D2449" s="1">
        <v>42915</v>
      </c>
      <c r="E2449" t="s">
        <v>15</v>
      </c>
      <c r="F2449" t="s">
        <v>995</v>
      </c>
      <c r="G2449">
        <v>37</v>
      </c>
      <c r="H2449" t="s">
        <v>17</v>
      </c>
      <c r="I2449" t="s">
        <v>30</v>
      </c>
      <c r="J2449" t="s">
        <v>384</v>
      </c>
      <c r="K2449" t="s">
        <v>169</v>
      </c>
      <c r="L2449" t="b">
        <v>0</v>
      </c>
      <c r="M2449" t="s">
        <v>33</v>
      </c>
      <c r="N2449" t="s">
        <v>22</v>
      </c>
      <c r="O2449" t="b">
        <v>0</v>
      </c>
      <c r="P2449" t="str">
        <f t="shared" si="152"/>
        <v>armed</v>
      </c>
      <c r="Q2449" t="str">
        <f t="shared" si="153"/>
        <v>No Gun</v>
      </c>
      <c r="R2449" s="8" t="str">
        <f>LOOKUP(G2449,{0,1,19,30,40,50,60,70},{"null","0-18","19-29","30-39","40-49","50-59","60-69","70+"})</f>
        <v>30-39</v>
      </c>
      <c r="S2449" t="str">
        <f t="shared" si="154"/>
        <v>Not Fleeing or Blank</v>
      </c>
      <c r="T2449" t="str">
        <f t="shared" si="155"/>
        <v>NO</v>
      </c>
    </row>
    <row r="2450" spans="1:20" ht="19" hidden="1" x14ac:dyDescent="0.2">
      <c r="A2450">
        <v>2449</v>
      </c>
      <c r="B2450">
        <v>2721</v>
      </c>
      <c r="C2450" t="s">
        <v>1709</v>
      </c>
      <c r="D2450" s="1">
        <v>42916</v>
      </c>
      <c r="E2450" t="s">
        <v>15</v>
      </c>
      <c r="F2450" t="s">
        <v>16</v>
      </c>
      <c r="H2450" t="s">
        <v>52</v>
      </c>
      <c r="J2450" t="s">
        <v>184</v>
      </c>
      <c r="K2450" t="s">
        <v>41</v>
      </c>
      <c r="L2450" t="b">
        <v>0</v>
      </c>
      <c r="M2450" t="s">
        <v>21</v>
      </c>
      <c r="N2450" t="s">
        <v>48</v>
      </c>
      <c r="O2450" t="b">
        <v>0</v>
      </c>
      <c r="P2450" t="str">
        <f t="shared" si="152"/>
        <v>armed</v>
      </c>
      <c r="Q2450" t="str">
        <f t="shared" si="153"/>
        <v>Gun</v>
      </c>
      <c r="R2450" s="8" t="str">
        <f>LOOKUP(G2450,{0,1,19,30,40,50,60,70},{"null","0-18","19-29","30-39","40-49","50-59","60-69","70+"})</f>
        <v>null</v>
      </c>
      <c r="S2450" t="str">
        <f t="shared" si="154"/>
        <v>Fleeing</v>
      </c>
      <c r="T2450" t="str">
        <f t="shared" si="155"/>
        <v>NO</v>
      </c>
    </row>
    <row r="2451" spans="1:20" ht="19" hidden="1" x14ac:dyDescent="0.2">
      <c r="A2451">
        <v>2450</v>
      </c>
      <c r="B2451">
        <v>2725</v>
      </c>
      <c r="C2451" t="s">
        <v>3953</v>
      </c>
      <c r="D2451" s="1">
        <v>42916</v>
      </c>
      <c r="E2451" t="s">
        <v>15</v>
      </c>
      <c r="F2451" t="s">
        <v>29</v>
      </c>
      <c r="G2451">
        <v>23</v>
      </c>
      <c r="H2451" t="s">
        <v>17</v>
      </c>
      <c r="I2451" t="s">
        <v>24</v>
      </c>
      <c r="J2451" t="s">
        <v>1263</v>
      </c>
      <c r="K2451" t="s">
        <v>41</v>
      </c>
      <c r="L2451" t="b">
        <v>0</v>
      </c>
      <c r="M2451" t="s">
        <v>21</v>
      </c>
      <c r="N2451" t="s">
        <v>73</v>
      </c>
      <c r="O2451" t="b">
        <v>0</v>
      </c>
      <c r="P2451" t="str">
        <f t="shared" si="152"/>
        <v>unarmed or undetermined or null</v>
      </c>
      <c r="Q2451" t="str">
        <f t="shared" si="153"/>
        <v>No Gun</v>
      </c>
      <c r="R2451" s="8" t="str">
        <f>LOOKUP(G2451,{0,1,19,30,40,50,60,70},{"null","0-18","19-29","30-39","40-49","50-59","60-69","70+"})</f>
        <v>19-29</v>
      </c>
      <c r="S2451" t="str">
        <f t="shared" si="154"/>
        <v>Fleeing</v>
      </c>
      <c r="T2451" t="str">
        <f t="shared" si="155"/>
        <v>NO</v>
      </c>
    </row>
    <row r="2452" spans="1:20" ht="19" hidden="1" x14ac:dyDescent="0.2">
      <c r="A2452">
        <v>2451</v>
      </c>
      <c r="B2452">
        <v>2726</v>
      </c>
      <c r="C2452" t="s">
        <v>3954</v>
      </c>
      <c r="D2452" s="1">
        <v>42916</v>
      </c>
      <c r="E2452" t="s">
        <v>15</v>
      </c>
      <c r="F2452" t="s">
        <v>16</v>
      </c>
      <c r="G2452">
        <v>33</v>
      </c>
      <c r="H2452" t="s">
        <v>17</v>
      </c>
      <c r="I2452" t="s">
        <v>30</v>
      </c>
      <c r="J2452" t="s">
        <v>2298</v>
      </c>
      <c r="K2452" t="s">
        <v>41</v>
      </c>
      <c r="L2452" t="b">
        <v>0</v>
      </c>
      <c r="M2452" t="s">
        <v>33</v>
      </c>
      <c r="N2452" t="s">
        <v>73</v>
      </c>
      <c r="O2452" t="b">
        <v>0</v>
      </c>
      <c r="P2452" t="str">
        <f t="shared" si="152"/>
        <v>armed</v>
      </c>
      <c r="Q2452" t="str">
        <f t="shared" si="153"/>
        <v>Gun</v>
      </c>
      <c r="R2452" s="8" t="str">
        <f>LOOKUP(G2452,{0,1,19,30,40,50,60,70},{"null","0-18","19-29","30-39","40-49","50-59","60-69","70+"})</f>
        <v>30-39</v>
      </c>
      <c r="S2452" t="str">
        <f t="shared" si="154"/>
        <v>Fleeing</v>
      </c>
      <c r="T2452" t="str">
        <f t="shared" si="155"/>
        <v>NO</v>
      </c>
    </row>
    <row r="2453" spans="1:20" ht="19" hidden="1" x14ac:dyDescent="0.2">
      <c r="A2453">
        <v>2452</v>
      </c>
      <c r="B2453">
        <v>2727</v>
      </c>
      <c r="C2453" t="s">
        <v>3955</v>
      </c>
      <c r="D2453" s="1">
        <v>42917</v>
      </c>
      <c r="E2453" t="s">
        <v>15</v>
      </c>
      <c r="F2453" t="s">
        <v>16</v>
      </c>
      <c r="G2453">
        <v>23</v>
      </c>
      <c r="H2453" t="s">
        <v>17</v>
      </c>
      <c r="I2453" t="s">
        <v>30</v>
      </c>
      <c r="J2453" t="s">
        <v>467</v>
      </c>
      <c r="K2453" t="s">
        <v>47</v>
      </c>
      <c r="L2453" t="b">
        <v>0</v>
      </c>
      <c r="M2453" t="s">
        <v>33</v>
      </c>
      <c r="N2453" t="s">
        <v>22</v>
      </c>
      <c r="O2453" t="b">
        <v>1</v>
      </c>
      <c r="P2453" t="str">
        <f t="shared" si="152"/>
        <v>armed</v>
      </c>
      <c r="Q2453" t="str">
        <f t="shared" si="153"/>
        <v>Gun</v>
      </c>
      <c r="R2453" s="8" t="str">
        <f>LOOKUP(G2453,{0,1,19,30,40,50,60,70},{"null","0-18","19-29","30-39","40-49","50-59","60-69","70+"})</f>
        <v>19-29</v>
      </c>
      <c r="S2453" t="str">
        <f t="shared" si="154"/>
        <v>Not Fleeing or Blank</v>
      </c>
      <c r="T2453" t="str">
        <f t="shared" si="155"/>
        <v>NO</v>
      </c>
    </row>
    <row r="2454" spans="1:20" ht="19" hidden="1" x14ac:dyDescent="0.2">
      <c r="A2454">
        <v>2453</v>
      </c>
      <c r="B2454">
        <v>2730</v>
      </c>
      <c r="C2454" t="s">
        <v>3956</v>
      </c>
      <c r="D2454" s="1">
        <v>42917</v>
      </c>
      <c r="E2454" t="s">
        <v>15</v>
      </c>
      <c r="F2454" t="s">
        <v>16</v>
      </c>
      <c r="G2454">
        <v>37</v>
      </c>
      <c r="H2454" t="s">
        <v>17</v>
      </c>
      <c r="I2454" t="s">
        <v>56</v>
      </c>
      <c r="J2454" t="s">
        <v>2505</v>
      </c>
      <c r="K2454" t="s">
        <v>93</v>
      </c>
      <c r="L2454" t="b">
        <v>0</v>
      </c>
      <c r="M2454" t="s">
        <v>33</v>
      </c>
      <c r="N2454" t="s">
        <v>22</v>
      </c>
      <c r="O2454" t="b">
        <v>1</v>
      </c>
      <c r="P2454" t="str">
        <f t="shared" si="152"/>
        <v>armed</v>
      </c>
      <c r="Q2454" t="str">
        <f t="shared" si="153"/>
        <v>Gun</v>
      </c>
      <c r="R2454" s="8" t="str">
        <f>LOOKUP(G2454,{0,1,19,30,40,50,60,70},{"null","0-18","19-29","30-39","40-49","50-59","60-69","70+"})</f>
        <v>30-39</v>
      </c>
      <c r="S2454" t="str">
        <f t="shared" si="154"/>
        <v>Not Fleeing or Blank</v>
      </c>
      <c r="T2454" t="str">
        <f t="shared" si="155"/>
        <v>NO</v>
      </c>
    </row>
    <row r="2455" spans="1:20" ht="19" hidden="1" x14ac:dyDescent="0.2">
      <c r="A2455">
        <v>2454</v>
      </c>
      <c r="B2455">
        <v>2733</v>
      </c>
      <c r="C2455" t="s">
        <v>3957</v>
      </c>
      <c r="D2455" s="1">
        <v>42917</v>
      </c>
      <c r="E2455" t="s">
        <v>15</v>
      </c>
      <c r="F2455" t="s">
        <v>60</v>
      </c>
      <c r="G2455">
        <v>19</v>
      </c>
      <c r="H2455" t="s">
        <v>17</v>
      </c>
      <c r="I2455" t="s">
        <v>18</v>
      </c>
      <c r="J2455" t="s">
        <v>1047</v>
      </c>
      <c r="K2455" t="s">
        <v>41</v>
      </c>
      <c r="L2455" t="b">
        <v>1</v>
      </c>
      <c r="M2455" t="s">
        <v>33</v>
      </c>
      <c r="N2455" t="s">
        <v>22</v>
      </c>
      <c r="O2455" t="b">
        <v>1</v>
      </c>
      <c r="P2455" t="str">
        <f t="shared" si="152"/>
        <v>armed</v>
      </c>
      <c r="Q2455" t="str">
        <f t="shared" si="153"/>
        <v>No Gun</v>
      </c>
      <c r="R2455" s="8" t="str">
        <f>LOOKUP(G2455,{0,1,19,30,40,50,60,70},{"null","0-18","19-29","30-39","40-49","50-59","60-69","70+"})</f>
        <v>19-29</v>
      </c>
      <c r="S2455" t="str">
        <f t="shared" si="154"/>
        <v>Not Fleeing or Blank</v>
      </c>
      <c r="T2455" t="str">
        <f t="shared" si="155"/>
        <v>NO</v>
      </c>
    </row>
    <row r="2456" spans="1:20" ht="19" hidden="1" x14ac:dyDescent="0.2">
      <c r="A2456">
        <v>2455</v>
      </c>
      <c r="B2456">
        <v>2728</v>
      </c>
      <c r="C2456" t="s">
        <v>3958</v>
      </c>
      <c r="D2456" s="1">
        <v>42918</v>
      </c>
      <c r="E2456" t="s">
        <v>15</v>
      </c>
      <c r="F2456" t="s">
        <v>16</v>
      </c>
      <c r="G2456">
        <v>39</v>
      </c>
      <c r="H2456" t="s">
        <v>17</v>
      </c>
      <c r="I2456" t="s">
        <v>24</v>
      </c>
      <c r="J2456" t="s">
        <v>1857</v>
      </c>
      <c r="K2456" t="s">
        <v>112</v>
      </c>
      <c r="L2456" t="b">
        <v>1</v>
      </c>
      <c r="M2456" t="s">
        <v>21</v>
      </c>
      <c r="N2456" t="s">
        <v>22</v>
      </c>
      <c r="O2456" t="b">
        <v>0</v>
      </c>
      <c r="P2456" t="str">
        <f t="shared" si="152"/>
        <v>armed</v>
      </c>
      <c r="Q2456" t="str">
        <f t="shared" si="153"/>
        <v>Gun</v>
      </c>
      <c r="R2456" s="8" t="str">
        <f>LOOKUP(G2456,{0,1,19,30,40,50,60,70},{"null","0-18","19-29","30-39","40-49","50-59","60-69","70+"})</f>
        <v>30-39</v>
      </c>
      <c r="S2456" t="str">
        <f t="shared" si="154"/>
        <v>Not Fleeing or Blank</v>
      </c>
      <c r="T2456" t="str">
        <f t="shared" si="155"/>
        <v>NO</v>
      </c>
    </row>
    <row r="2457" spans="1:20" ht="19" hidden="1" x14ac:dyDescent="0.2">
      <c r="A2457">
        <v>2456</v>
      </c>
      <c r="B2457">
        <v>2729</v>
      </c>
      <c r="C2457" t="s">
        <v>3959</v>
      </c>
      <c r="D2457" s="1">
        <v>42919</v>
      </c>
      <c r="E2457" t="s">
        <v>15</v>
      </c>
      <c r="F2457" t="s">
        <v>16</v>
      </c>
      <c r="G2457">
        <v>53</v>
      </c>
      <c r="H2457" t="s">
        <v>17</v>
      </c>
      <c r="I2457" t="s">
        <v>24</v>
      </c>
      <c r="J2457" t="s">
        <v>1154</v>
      </c>
      <c r="K2457" t="s">
        <v>20</v>
      </c>
      <c r="L2457" t="b">
        <v>0</v>
      </c>
      <c r="M2457" t="s">
        <v>33</v>
      </c>
      <c r="N2457" t="s">
        <v>22</v>
      </c>
      <c r="O2457" t="b">
        <v>1</v>
      </c>
      <c r="P2457" t="str">
        <f t="shared" si="152"/>
        <v>armed</v>
      </c>
      <c r="Q2457" t="str">
        <f t="shared" si="153"/>
        <v>Gun</v>
      </c>
      <c r="R2457" s="8" t="str">
        <f>LOOKUP(G2457,{0,1,19,30,40,50,60,70},{"null","0-18","19-29","30-39","40-49","50-59","60-69","70+"})</f>
        <v>50-59</v>
      </c>
      <c r="S2457" t="str">
        <f t="shared" si="154"/>
        <v>Not Fleeing or Blank</v>
      </c>
      <c r="T2457" t="str">
        <f t="shared" si="155"/>
        <v>NO</v>
      </c>
    </row>
    <row r="2458" spans="1:20" ht="19" hidden="1" x14ac:dyDescent="0.2">
      <c r="A2458">
        <v>2457</v>
      </c>
      <c r="B2458">
        <v>2732</v>
      </c>
      <c r="C2458" t="s">
        <v>3960</v>
      </c>
      <c r="D2458" s="1">
        <v>42919</v>
      </c>
      <c r="E2458" t="s">
        <v>15</v>
      </c>
      <c r="F2458" t="s">
        <v>16</v>
      </c>
      <c r="G2458">
        <v>51</v>
      </c>
      <c r="H2458" t="s">
        <v>17</v>
      </c>
      <c r="I2458" t="s">
        <v>24</v>
      </c>
      <c r="J2458" t="s">
        <v>3961</v>
      </c>
      <c r="K2458" t="s">
        <v>122</v>
      </c>
      <c r="L2458" t="b">
        <v>1</v>
      </c>
      <c r="M2458" t="s">
        <v>21</v>
      </c>
      <c r="N2458" t="s">
        <v>22</v>
      </c>
      <c r="O2458" t="b">
        <v>0</v>
      </c>
      <c r="P2458" t="str">
        <f t="shared" si="152"/>
        <v>armed</v>
      </c>
      <c r="Q2458" t="str">
        <f t="shared" si="153"/>
        <v>Gun</v>
      </c>
      <c r="R2458" s="8" t="str">
        <f>LOOKUP(G2458,{0,1,19,30,40,50,60,70},{"null","0-18","19-29","30-39","40-49","50-59","60-69","70+"})</f>
        <v>50-59</v>
      </c>
      <c r="S2458" t="str">
        <f t="shared" si="154"/>
        <v>Not Fleeing or Blank</v>
      </c>
      <c r="T2458" t="str">
        <f t="shared" si="155"/>
        <v>NO</v>
      </c>
    </row>
    <row r="2459" spans="1:20" ht="19" hidden="1" x14ac:dyDescent="0.2">
      <c r="A2459">
        <v>2458</v>
      </c>
      <c r="B2459">
        <v>2736</v>
      </c>
      <c r="C2459" t="s">
        <v>3962</v>
      </c>
      <c r="D2459" s="1">
        <v>42919</v>
      </c>
      <c r="E2459" t="s">
        <v>15</v>
      </c>
      <c r="F2459" t="s">
        <v>16</v>
      </c>
      <c r="G2459">
        <v>25</v>
      </c>
      <c r="H2459" t="s">
        <v>17</v>
      </c>
      <c r="I2459" t="s">
        <v>24</v>
      </c>
      <c r="J2459" t="s">
        <v>3963</v>
      </c>
      <c r="K2459" t="s">
        <v>26</v>
      </c>
      <c r="L2459" t="b">
        <v>0</v>
      </c>
      <c r="M2459" t="s">
        <v>21</v>
      </c>
      <c r="N2459" t="s">
        <v>73</v>
      </c>
      <c r="O2459" t="b">
        <v>0</v>
      </c>
      <c r="P2459" t="str">
        <f t="shared" si="152"/>
        <v>armed</v>
      </c>
      <c r="Q2459" t="str">
        <f t="shared" si="153"/>
        <v>Gun</v>
      </c>
      <c r="R2459" s="8" t="str">
        <f>LOOKUP(G2459,{0,1,19,30,40,50,60,70},{"null","0-18","19-29","30-39","40-49","50-59","60-69","70+"})</f>
        <v>19-29</v>
      </c>
      <c r="S2459" t="str">
        <f t="shared" si="154"/>
        <v>Fleeing</v>
      </c>
      <c r="T2459" t="str">
        <f t="shared" si="155"/>
        <v>NO</v>
      </c>
    </row>
    <row r="2460" spans="1:20" ht="19" hidden="1" x14ac:dyDescent="0.2">
      <c r="A2460">
        <v>2459</v>
      </c>
      <c r="B2460">
        <v>2738</v>
      </c>
      <c r="C2460" t="s">
        <v>3964</v>
      </c>
      <c r="D2460" s="1">
        <v>42919</v>
      </c>
      <c r="E2460" t="s">
        <v>15</v>
      </c>
      <c r="F2460" t="s">
        <v>16</v>
      </c>
      <c r="G2460">
        <v>45</v>
      </c>
      <c r="H2460" t="s">
        <v>17</v>
      </c>
      <c r="I2460" t="s">
        <v>24</v>
      </c>
      <c r="J2460" t="s">
        <v>3965</v>
      </c>
      <c r="K2460" t="s">
        <v>230</v>
      </c>
      <c r="L2460" t="b">
        <v>0</v>
      </c>
      <c r="M2460" t="s">
        <v>77</v>
      </c>
      <c r="N2460" t="s">
        <v>22</v>
      </c>
      <c r="O2460" t="b">
        <v>0</v>
      </c>
      <c r="P2460" t="str">
        <f t="shared" si="152"/>
        <v>armed</v>
      </c>
      <c r="Q2460" t="str">
        <f t="shared" si="153"/>
        <v>Gun</v>
      </c>
      <c r="R2460" s="8" t="str">
        <f>LOOKUP(G2460,{0,1,19,30,40,50,60,70},{"null","0-18","19-29","30-39","40-49","50-59","60-69","70+"})</f>
        <v>40-49</v>
      </c>
      <c r="S2460" t="str">
        <f t="shared" si="154"/>
        <v>Not Fleeing or Blank</v>
      </c>
      <c r="T2460" t="str">
        <f t="shared" si="155"/>
        <v>NO</v>
      </c>
    </row>
    <row r="2461" spans="1:20" ht="19" hidden="1" x14ac:dyDescent="0.2">
      <c r="A2461">
        <v>2460</v>
      </c>
      <c r="B2461">
        <v>2926</v>
      </c>
      <c r="C2461" t="s">
        <v>3966</v>
      </c>
      <c r="D2461" s="1">
        <v>42920</v>
      </c>
      <c r="E2461" t="s">
        <v>15</v>
      </c>
      <c r="F2461" t="s">
        <v>16</v>
      </c>
      <c r="G2461">
        <v>53</v>
      </c>
      <c r="H2461" t="s">
        <v>17</v>
      </c>
      <c r="I2461" t="s">
        <v>192</v>
      </c>
      <c r="J2461" t="s">
        <v>3967</v>
      </c>
      <c r="K2461" t="s">
        <v>41</v>
      </c>
      <c r="L2461" t="b">
        <v>0</v>
      </c>
      <c r="M2461" t="s">
        <v>21</v>
      </c>
      <c r="N2461" t="s">
        <v>22</v>
      </c>
      <c r="O2461" t="b">
        <v>0</v>
      </c>
      <c r="P2461" t="str">
        <f t="shared" si="152"/>
        <v>armed</v>
      </c>
      <c r="Q2461" t="str">
        <f t="shared" si="153"/>
        <v>Gun</v>
      </c>
      <c r="R2461" s="8" t="str">
        <f>LOOKUP(G2461,{0,1,19,30,40,50,60,70},{"null","0-18","19-29","30-39","40-49","50-59","60-69","70+"})</f>
        <v>50-59</v>
      </c>
      <c r="S2461" t="str">
        <f t="shared" si="154"/>
        <v>Not Fleeing or Blank</v>
      </c>
      <c r="T2461" t="str">
        <f t="shared" si="155"/>
        <v>NO</v>
      </c>
    </row>
    <row r="2462" spans="1:20" ht="19" x14ac:dyDescent="0.2">
      <c r="A2462">
        <v>2461</v>
      </c>
      <c r="B2462">
        <v>2927</v>
      </c>
      <c r="C2462" t="s">
        <v>3968</v>
      </c>
      <c r="D2462" s="1">
        <v>42920</v>
      </c>
      <c r="E2462" t="s">
        <v>15</v>
      </c>
      <c r="F2462" t="s">
        <v>16</v>
      </c>
      <c r="G2462">
        <v>42</v>
      </c>
      <c r="H2462" t="s">
        <v>17</v>
      </c>
      <c r="I2462" t="s">
        <v>56</v>
      </c>
      <c r="J2462" t="s">
        <v>227</v>
      </c>
      <c r="K2462" t="s">
        <v>37</v>
      </c>
      <c r="L2462" t="b">
        <v>0</v>
      </c>
      <c r="M2462" t="s">
        <v>33</v>
      </c>
      <c r="N2462" t="s">
        <v>48</v>
      </c>
      <c r="O2462" t="b">
        <v>0</v>
      </c>
      <c r="P2462" t="str">
        <f t="shared" si="152"/>
        <v>armed</v>
      </c>
      <c r="Q2462" t="str">
        <f t="shared" si="153"/>
        <v>Gun</v>
      </c>
      <c r="R2462" s="8" t="str">
        <f>LOOKUP(G2462,{0,1,19,30,40,50,60,70},{"null","0-18","19-29","30-39","40-49","50-59","60-69","70+"})</f>
        <v>40-49</v>
      </c>
      <c r="S2462" t="str">
        <f t="shared" si="154"/>
        <v>Fleeing</v>
      </c>
      <c r="T2462" t="str">
        <f t="shared" si="155"/>
        <v>YES</v>
      </c>
    </row>
    <row r="2463" spans="1:20" ht="19" hidden="1" x14ac:dyDescent="0.2">
      <c r="A2463">
        <v>2462</v>
      </c>
      <c r="B2463">
        <v>2735</v>
      </c>
      <c r="C2463" t="s">
        <v>1709</v>
      </c>
      <c r="D2463" s="1">
        <v>42920</v>
      </c>
      <c r="E2463" t="s">
        <v>15</v>
      </c>
      <c r="F2463" t="s">
        <v>16</v>
      </c>
      <c r="H2463" t="s">
        <v>17</v>
      </c>
      <c r="J2463" t="s">
        <v>3969</v>
      </c>
      <c r="K2463" t="s">
        <v>41</v>
      </c>
      <c r="L2463" t="b">
        <v>0</v>
      </c>
      <c r="M2463" t="s">
        <v>77</v>
      </c>
      <c r="N2463" t="s">
        <v>22</v>
      </c>
      <c r="O2463" t="b">
        <v>0</v>
      </c>
      <c r="P2463" t="str">
        <f t="shared" si="152"/>
        <v>armed</v>
      </c>
      <c r="Q2463" t="str">
        <f t="shared" si="153"/>
        <v>Gun</v>
      </c>
      <c r="R2463" s="8" t="str">
        <f>LOOKUP(G2463,{0,1,19,30,40,50,60,70},{"null","0-18","19-29","30-39","40-49","50-59","60-69","70+"})</f>
        <v>null</v>
      </c>
      <c r="S2463" t="str">
        <f t="shared" si="154"/>
        <v>Not Fleeing or Blank</v>
      </c>
      <c r="T2463" t="str">
        <f t="shared" si="155"/>
        <v>NO</v>
      </c>
    </row>
    <row r="2464" spans="1:20" ht="19" hidden="1" x14ac:dyDescent="0.2">
      <c r="A2464">
        <v>2463</v>
      </c>
      <c r="B2464">
        <v>2737</v>
      </c>
      <c r="C2464" t="s">
        <v>3970</v>
      </c>
      <c r="D2464" s="1">
        <v>42920</v>
      </c>
      <c r="E2464" t="s">
        <v>15</v>
      </c>
      <c r="F2464" t="s">
        <v>16</v>
      </c>
      <c r="G2464">
        <v>28</v>
      </c>
      <c r="H2464" t="s">
        <v>17</v>
      </c>
      <c r="I2464" t="s">
        <v>30</v>
      </c>
      <c r="J2464" t="s">
        <v>100</v>
      </c>
      <c r="K2464" t="s">
        <v>101</v>
      </c>
      <c r="L2464" t="b">
        <v>0</v>
      </c>
      <c r="M2464" t="s">
        <v>77</v>
      </c>
      <c r="N2464" t="s">
        <v>442</v>
      </c>
      <c r="O2464" t="b">
        <v>0</v>
      </c>
      <c r="P2464" t="str">
        <f t="shared" si="152"/>
        <v>armed</v>
      </c>
      <c r="Q2464" t="str">
        <f t="shared" si="153"/>
        <v>Gun</v>
      </c>
      <c r="R2464" s="8" t="str">
        <f>LOOKUP(G2464,{0,1,19,30,40,50,60,70},{"null","0-18","19-29","30-39","40-49","50-59","60-69","70+"})</f>
        <v>19-29</v>
      </c>
      <c r="S2464" t="str">
        <f t="shared" si="154"/>
        <v>Fleeing</v>
      </c>
      <c r="T2464" t="str">
        <f t="shared" si="155"/>
        <v>NO</v>
      </c>
    </row>
    <row r="2465" spans="1:20" ht="19" hidden="1" x14ac:dyDescent="0.2">
      <c r="A2465">
        <v>2464</v>
      </c>
      <c r="B2465">
        <v>2739</v>
      </c>
      <c r="C2465" t="s">
        <v>3971</v>
      </c>
      <c r="D2465" s="1">
        <v>42920</v>
      </c>
      <c r="E2465" t="s">
        <v>15</v>
      </c>
      <c r="F2465" t="s">
        <v>60</v>
      </c>
      <c r="G2465">
        <v>36</v>
      </c>
      <c r="H2465" t="s">
        <v>17</v>
      </c>
      <c r="I2465" t="s">
        <v>56</v>
      </c>
      <c r="J2465" t="s">
        <v>3972</v>
      </c>
      <c r="K2465" t="s">
        <v>67</v>
      </c>
      <c r="L2465" t="b">
        <v>0</v>
      </c>
      <c r="M2465" t="s">
        <v>21</v>
      </c>
      <c r="N2465" t="s">
        <v>22</v>
      </c>
      <c r="O2465" t="b">
        <v>0</v>
      </c>
      <c r="P2465" t="str">
        <f t="shared" si="152"/>
        <v>armed</v>
      </c>
      <c r="Q2465" t="str">
        <f t="shared" si="153"/>
        <v>No Gun</v>
      </c>
      <c r="R2465" s="8" t="str">
        <f>LOOKUP(G2465,{0,1,19,30,40,50,60,70},{"null","0-18","19-29","30-39","40-49","50-59","60-69","70+"})</f>
        <v>30-39</v>
      </c>
      <c r="S2465" t="str">
        <f t="shared" si="154"/>
        <v>Not Fleeing or Blank</v>
      </c>
      <c r="T2465" t="str">
        <f t="shared" si="155"/>
        <v>NO</v>
      </c>
    </row>
    <row r="2466" spans="1:20" ht="19" hidden="1" x14ac:dyDescent="0.2">
      <c r="A2466">
        <v>2465</v>
      </c>
      <c r="B2466">
        <v>2740</v>
      </c>
      <c r="C2466" t="s">
        <v>3973</v>
      </c>
      <c r="D2466" s="1">
        <v>42920</v>
      </c>
      <c r="E2466" t="s">
        <v>15</v>
      </c>
      <c r="G2466">
        <v>32</v>
      </c>
      <c r="H2466" t="s">
        <v>17</v>
      </c>
      <c r="I2466" t="s">
        <v>30</v>
      </c>
      <c r="J2466" t="s">
        <v>3974</v>
      </c>
      <c r="K2466" t="s">
        <v>81</v>
      </c>
      <c r="L2466" t="b">
        <v>1</v>
      </c>
      <c r="M2466" t="s">
        <v>77</v>
      </c>
      <c r="N2466" t="s">
        <v>48</v>
      </c>
      <c r="O2466" t="b">
        <v>0</v>
      </c>
      <c r="P2466" t="str">
        <f t="shared" si="152"/>
        <v>unarmed or undetermined or null</v>
      </c>
      <c r="Q2466" t="str">
        <f t="shared" si="153"/>
        <v>No Gun</v>
      </c>
      <c r="R2466" s="8" t="str">
        <f>LOOKUP(G2466,{0,1,19,30,40,50,60,70},{"null","0-18","19-29","30-39","40-49","50-59","60-69","70+"})</f>
        <v>30-39</v>
      </c>
      <c r="S2466" t="str">
        <f t="shared" si="154"/>
        <v>Fleeing</v>
      </c>
      <c r="T2466" t="str">
        <f t="shared" si="155"/>
        <v>NO</v>
      </c>
    </row>
    <row r="2467" spans="1:20" ht="19" hidden="1" x14ac:dyDescent="0.2">
      <c r="A2467">
        <v>2466</v>
      </c>
      <c r="B2467">
        <v>2741</v>
      </c>
      <c r="C2467" t="s">
        <v>3975</v>
      </c>
      <c r="D2467" s="1">
        <v>42920</v>
      </c>
      <c r="E2467" t="s">
        <v>15</v>
      </c>
      <c r="F2467" t="s">
        <v>16</v>
      </c>
      <c r="G2467">
        <v>39</v>
      </c>
      <c r="H2467" t="s">
        <v>17</v>
      </c>
      <c r="I2467" t="s">
        <v>24</v>
      </c>
      <c r="J2467" t="s">
        <v>2517</v>
      </c>
      <c r="K2467" t="s">
        <v>93</v>
      </c>
      <c r="L2467" t="b">
        <v>1</v>
      </c>
      <c r="M2467" t="s">
        <v>21</v>
      </c>
      <c r="N2467" t="s">
        <v>22</v>
      </c>
      <c r="O2467" t="b">
        <v>0</v>
      </c>
      <c r="P2467" t="str">
        <f t="shared" si="152"/>
        <v>armed</v>
      </c>
      <c r="Q2467" t="str">
        <f t="shared" si="153"/>
        <v>Gun</v>
      </c>
      <c r="R2467" s="8" t="str">
        <f>LOOKUP(G2467,{0,1,19,30,40,50,60,70},{"null","0-18","19-29","30-39","40-49","50-59","60-69","70+"})</f>
        <v>30-39</v>
      </c>
      <c r="S2467" t="str">
        <f t="shared" si="154"/>
        <v>Not Fleeing or Blank</v>
      </c>
      <c r="T2467" t="str">
        <f t="shared" si="155"/>
        <v>NO</v>
      </c>
    </row>
    <row r="2468" spans="1:20" ht="19" hidden="1" x14ac:dyDescent="0.2">
      <c r="A2468">
        <v>2467</v>
      </c>
      <c r="B2468">
        <v>2750</v>
      </c>
      <c r="C2468" t="s">
        <v>3976</v>
      </c>
      <c r="D2468" s="1">
        <v>42920</v>
      </c>
      <c r="E2468" t="s">
        <v>15</v>
      </c>
      <c r="F2468" t="s">
        <v>16</v>
      </c>
      <c r="G2468">
        <v>46</v>
      </c>
      <c r="H2468" t="s">
        <v>17</v>
      </c>
      <c r="I2468" t="s">
        <v>24</v>
      </c>
      <c r="J2468" t="s">
        <v>3977</v>
      </c>
      <c r="K2468" t="s">
        <v>20</v>
      </c>
      <c r="L2468" t="b">
        <v>0</v>
      </c>
      <c r="M2468" t="s">
        <v>33</v>
      </c>
      <c r="N2468" t="s">
        <v>22</v>
      </c>
      <c r="O2468" t="b">
        <v>0</v>
      </c>
      <c r="P2468" t="str">
        <f t="shared" si="152"/>
        <v>armed</v>
      </c>
      <c r="Q2468" t="str">
        <f t="shared" si="153"/>
        <v>Gun</v>
      </c>
      <c r="R2468" s="8" t="str">
        <f>LOOKUP(G2468,{0,1,19,30,40,50,60,70},{"null","0-18","19-29","30-39","40-49","50-59","60-69","70+"})</f>
        <v>40-49</v>
      </c>
      <c r="S2468" t="str">
        <f t="shared" si="154"/>
        <v>Not Fleeing or Blank</v>
      </c>
      <c r="T2468" t="str">
        <f t="shared" si="155"/>
        <v>NO</v>
      </c>
    </row>
    <row r="2469" spans="1:20" ht="19" x14ac:dyDescent="0.2">
      <c r="A2469">
        <v>2468</v>
      </c>
      <c r="B2469">
        <v>2742</v>
      </c>
      <c r="C2469" t="s">
        <v>3978</v>
      </c>
      <c r="D2469" s="1">
        <v>42921</v>
      </c>
      <c r="E2469" t="s">
        <v>15</v>
      </c>
      <c r="F2469" t="s">
        <v>16</v>
      </c>
      <c r="G2469">
        <v>34</v>
      </c>
      <c r="H2469" t="s">
        <v>17</v>
      </c>
      <c r="I2469" t="s">
        <v>56</v>
      </c>
      <c r="J2469" t="s">
        <v>662</v>
      </c>
      <c r="K2469" t="s">
        <v>258</v>
      </c>
      <c r="L2469" t="b">
        <v>0</v>
      </c>
      <c r="M2469" t="s">
        <v>21</v>
      </c>
      <c r="N2469" t="s">
        <v>73</v>
      </c>
      <c r="O2469" t="b">
        <v>0</v>
      </c>
      <c r="P2469" t="str">
        <f t="shared" si="152"/>
        <v>armed</v>
      </c>
      <c r="Q2469" t="str">
        <f t="shared" si="153"/>
        <v>Gun</v>
      </c>
      <c r="R2469" s="8" t="str">
        <f>LOOKUP(G2469,{0,1,19,30,40,50,60,70},{"null","0-18","19-29","30-39","40-49","50-59","60-69","70+"})</f>
        <v>30-39</v>
      </c>
      <c r="S2469" t="str">
        <f t="shared" si="154"/>
        <v>Fleeing</v>
      </c>
      <c r="T2469" t="str">
        <f t="shared" si="155"/>
        <v>YES</v>
      </c>
    </row>
    <row r="2470" spans="1:20" ht="19" hidden="1" x14ac:dyDescent="0.2">
      <c r="A2470">
        <v>2469</v>
      </c>
      <c r="B2470">
        <v>2743</v>
      </c>
      <c r="C2470" t="s">
        <v>3979</v>
      </c>
      <c r="D2470" s="1">
        <v>42921</v>
      </c>
      <c r="E2470" t="s">
        <v>15</v>
      </c>
      <c r="F2470" t="s">
        <v>16</v>
      </c>
      <c r="G2470">
        <v>29</v>
      </c>
      <c r="H2470" t="s">
        <v>52</v>
      </c>
      <c r="I2470" t="s">
        <v>24</v>
      </c>
      <c r="J2470" t="s">
        <v>69</v>
      </c>
      <c r="K2470" t="s">
        <v>54</v>
      </c>
      <c r="L2470" t="b">
        <v>0</v>
      </c>
      <c r="M2470" t="s">
        <v>21</v>
      </c>
      <c r="N2470" t="s">
        <v>73</v>
      </c>
      <c r="O2470" t="b">
        <v>1</v>
      </c>
      <c r="P2470" t="str">
        <f t="shared" si="152"/>
        <v>armed</v>
      </c>
      <c r="Q2470" t="str">
        <f t="shared" si="153"/>
        <v>Gun</v>
      </c>
      <c r="R2470" s="8" t="str">
        <f>LOOKUP(G2470,{0,1,19,30,40,50,60,70},{"null","0-18","19-29","30-39","40-49","50-59","60-69","70+"})</f>
        <v>19-29</v>
      </c>
      <c r="S2470" t="str">
        <f t="shared" si="154"/>
        <v>Fleeing</v>
      </c>
      <c r="T2470" t="str">
        <f t="shared" si="155"/>
        <v>NO</v>
      </c>
    </row>
    <row r="2471" spans="1:20" ht="19" hidden="1" x14ac:dyDescent="0.2">
      <c r="A2471">
        <v>2470</v>
      </c>
      <c r="B2471">
        <v>2746</v>
      </c>
      <c r="C2471" t="s">
        <v>3980</v>
      </c>
      <c r="D2471" s="1">
        <v>42921</v>
      </c>
      <c r="E2471" t="s">
        <v>15</v>
      </c>
      <c r="F2471" t="s">
        <v>3981</v>
      </c>
      <c r="G2471">
        <v>53</v>
      </c>
      <c r="H2471" t="s">
        <v>17</v>
      </c>
      <c r="I2471" t="s">
        <v>24</v>
      </c>
      <c r="J2471" t="s">
        <v>3982</v>
      </c>
      <c r="K2471" t="s">
        <v>93</v>
      </c>
      <c r="L2471" t="b">
        <v>0</v>
      </c>
      <c r="M2471" t="s">
        <v>33</v>
      </c>
      <c r="N2471" t="s">
        <v>22</v>
      </c>
      <c r="O2471" t="b">
        <v>0</v>
      </c>
      <c r="P2471" t="str">
        <f t="shared" si="152"/>
        <v>armed</v>
      </c>
      <c r="Q2471" t="str">
        <f t="shared" si="153"/>
        <v>No Gun</v>
      </c>
      <c r="R2471" s="8" t="str">
        <f>LOOKUP(G2471,{0,1,19,30,40,50,60,70},{"null","0-18","19-29","30-39","40-49","50-59","60-69","70+"})</f>
        <v>50-59</v>
      </c>
      <c r="S2471" t="str">
        <f t="shared" si="154"/>
        <v>Not Fleeing or Blank</v>
      </c>
      <c r="T2471" t="str">
        <f t="shared" si="155"/>
        <v>NO</v>
      </c>
    </row>
    <row r="2472" spans="1:20" ht="19" hidden="1" x14ac:dyDescent="0.2">
      <c r="A2472">
        <v>2471</v>
      </c>
      <c r="B2472">
        <v>2747</v>
      </c>
      <c r="C2472" t="s">
        <v>3983</v>
      </c>
      <c r="D2472" s="1">
        <v>42921</v>
      </c>
      <c r="E2472" t="s">
        <v>15</v>
      </c>
      <c r="F2472" t="s">
        <v>16</v>
      </c>
      <c r="G2472">
        <v>45</v>
      </c>
      <c r="H2472" t="s">
        <v>17</v>
      </c>
      <c r="I2472" t="s">
        <v>24</v>
      </c>
      <c r="J2472" t="s">
        <v>3984</v>
      </c>
      <c r="K2472" t="s">
        <v>44</v>
      </c>
      <c r="L2472" t="b">
        <v>0</v>
      </c>
      <c r="M2472" t="s">
        <v>21</v>
      </c>
      <c r="N2472" t="s">
        <v>22</v>
      </c>
      <c r="O2472" t="b">
        <v>0</v>
      </c>
      <c r="P2472" t="str">
        <f t="shared" si="152"/>
        <v>armed</v>
      </c>
      <c r="Q2472" t="str">
        <f t="shared" si="153"/>
        <v>Gun</v>
      </c>
      <c r="R2472" s="8" t="str">
        <f>LOOKUP(G2472,{0,1,19,30,40,50,60,70},{"null","0-18","19-29","30-39","40-49","50-59","60-69","70+"})</f>
        <v>40-49</v>
      </c>
      <c r="S2472" t="str">
        <f t="shared" si="154"/>
        <v>Not Fleeing or Blank</v>
      </c>
      <c r="T2472" t="str">
        <f t="shared" si="155"/>
        <v>NO</v>
      </c>
    </row>
    <row r="2473" spans="1:20" ht="19" hidden="1" x14ac:dyDescent="0.2">
      <c r="A2473">
        <v>2472</v>
      </c>
      <c r="B2473">
        <v>2748</v>
      </c>
      <c r="C2473" t="s">
        <v>3985</v>
      </c>
      <c r="D2473" s="1">
        <v>42921</v>
      </c>
      <c r="E2473" t="s">
        <v>15</v>
      </c>
      <c r="F2473" t="s">
        <v>29</v>
      </c>
      <c r="G2473">
        <v>24</v>
      </c>
      <c r="H2473" t="s">
        <v>17</v>
      </c>
      <c r="I2473" t="s">
        <v>30</v>
      </c>
      <c r="J2473" t="s">
        <v>2718</v>
      </c>
      <c r="K2473" t="s">
        <v>37</v>
      </c>
      <c r="L2473" t="b">
        <v>0</v>
      </c>
      <c r="M2473" t="s">
        <v>77</v>
      </c>
      <c r="N2473" t="s">
        <v>73</v>
      </c>
      <c r="O2473" t="b">
        <v>0</v>
      </c>
      <c r="P2473" t="str">
        <f t="shared" si="152"/>
        <v>unarmed or undetermined or null</v>
      </c>
      <c r="Q2473" t="str">
        <f t="shared" si="153"/>
        <v>No Gun</v>
      </c>
      <c r="R2473" s="8" t="str">
        <f>LOOKUP(G2473,{0,1,19,30,40,50,60,70},{"null","0-18","19-29","30-39","40-49","50-59","60-69","70+"})</f>
        <v>19-29</v>
      </c>
      <c r="S2473" t="str">
        <f t="shared" si="154"/>
        <v>Fleeing</v>
      </c>
      <c r="T2473" t="str">
        <f t="shared" si="155"/>
        <v>NO</v>
      </c>
    </row>
    <row r="2474" spans="1:20" ht="19" hidden="1" x14ac:dyDescent="0.2">
      <c r="A2474">
        <v>2473</v>
      </c>
      <c r="B2474">
        <v>2749</v>
      </c>
      <c r="C2474" t="s">
        <v>3986</v>
      </c>
      <c r="D2474" s="1">
        <v>42921</v>
      </c>
      <c r="E2474" t="s">
        <v>15</v>
      </c>
      <c r="F2474" t="s">
        <v>16</v>
      </c>
      <c r="G2474">
        <v>51</v>
      </c>
      <c r="H2474" t="s">
        <v>17</v>
      </c>
      <c r="I2474" t="s">
        <v>24</v>
      </c>
      <c r="J2474" t="s">
        <v>396</v>
      </c>
      <c r="K2474" t="s">
        <v>265</v>
      </c>
      <c r="L2474" t="b">
        <v>0</v>
      </c>
      <c r="M2474" t="s">
        <v>21</v>
      </c>
      <c r="O2474" t="b">
        <v>0</v>
      </c>
      <c r="P2474" t="str">
        <f t="shared" si="152"/>
        <v>armed</v>
      </c>
      <c r="Q2474" t="str">
        <f t="shared" si="153"/>
        <v>Gun</v>
      </c>
      <c r="R2474" s="8" t="str">
        <f>LOOKUP(G2474,{0,1,19,30,40,50,60,70},{"null","0-18","19-29","30-39","40-49","50-59","60-69","70+"})</f>
        <v>50-59</v>
      </c>
      <c r="S2474" t="str">
        <f t="shared" si="154"/>
        <v>Not Fleeing or Blank</v>
      </c>
      <c r="T2474" t="str">
        <f t="shared" si="155"/>
        <v>NO</v>
      </c>
    </row>
    <row r="2475" spans="1:20" ht="19" hidden="1" x14ac:dyDescent="0.2">
      <c r="A2475">
        <v>2474</v>
      </c>
      <c r="B2475">
        <v>2744</v>
      </c>
      <c r="C2475" t="s">
        <v>3987</v>
      </c>
      <c r="D2475" s="1">
        <v>42922</v>
      </c>
      <c r="E2475" t="s">
        <v>15</v>
      </c>
      <c r="F2475" t="s">
        <v>77</v>
      </c>
      <c r="G2475">
        <v>35</v>
      </c>
      <c r="H2475" t="s">
        <v>17</v>
      </c>
      <c r="I2475" t="s">
        <v>30</v>
      </c>
      <c r="J2475" t="s">
        <v>3988</v>
      </c>
      <c r="K2475" t="s">
        <v>169</v>
      </c>
      <c r="L2475" t="b">
        <v>0</v>
      </c>
      <c r="M2475" t="s">
        <v>33</v>
      </c>
      <c r="N2475" t="s">
        <v>48</v>
      </c>
      <c r="O2475" t="b">
        <v>0</v>
      </c>
      <c r="P2475" t="str">
        <f t="shared" si="152"/>
        <v>unarmed or undetermined or null</v>
      </c>
      <c r="Q2475" t="str">
        <f t="shared" si="153"/>
        <v>No Gun</v>
      </c>
      <c r="R2475" s="8" t="str">
        <f>LOOKUP(G2475,{0,1,19,30,40,50,60,70},{"null","0-18","19-29","30-39","40-49","50-59","60-69","70+"})</f>
        <v>30-39</v>
      </c>
      <c r="S2475" t="str">
        <f t="shared" si="154"/>
        <v>Fleeing</v>
      </c>
      <c r="T2475" t="str">
        <f t="shared" si="155"/>
        <v>NO</v>
      </c>
    </row>
    <row r="2476" spans="1:20" ht="19" hidden="1" x14ac:dyDescent="0.2">
      <c r="A2476">
        <v>2475</v>
      </c>
      <c r="B2476">
        <v>2745</v>
      </c>
      <c r="C2476" t="s">
        <v>3989</v>
      </c>
      <c r="D2476" s="1">
        <v>42922</v>
      </c>
      <c r="E2476" t="s">
        <v>15</v>
      </c>
      <c r="F2476" t="s">
        <v>29</v>
      </c>
      <c r="G2476">
        <v>27</v>
      </c>
      <c r="H2476" t="s">
        <v>17</v>
      </c>
      <c r="I2476" t="s">
        <v>56</v>
      </c>
      <c r="J2476" t="s">
        <v>3990</v>
      </c>
      <c r="K2476" t="s">
        <v>72</v>
      </c>
      <c r="L2476" t="b">
        <v>0</v>
      </c>
      <c r="M2476" t="s">
        <v>33</v>
      </c>
      <c r="N2476" t="s">
        <v>22</v>
      </c>
      <c r="O2476" t="b">
        <v>0</v>
      </c>
      <c r="P2476" t="str">
        <f t="shared" si="152"/>
        <v>unarmed or undetermined or null</v>
      </c>
      <c r="Q2476" t="str">
        <f t="shared" si="153"/>
        <v>No Gun</v>
      </c>
      <c r="R2476" s="8" t="str">
        <f>LOOKUP(G2476,{0,1,19,30,40,50,60,70},{"null","0-18","19-29","30-39","40-49","50-59","60-69","70+"})</f>
        <v>19-29</v>
      </c>
      <c r="S2476" t="str">
        <f t="shared" si="154"/>
        <v>Not Fleeing or Blank</v>
      </c>
      <c r="T2476" t="str">
        <f t="shared" si="155"/>
        <v>NO</v>
      </c>
    </row>
    <row r="2477" spans="1:20" ht="19" hidden="1" x14ac:dyDescent="0.2">
      <c r="A2477">
        <v>2476</v>
      </c>
      <c r="B2477">
        <v>2751</v>
      </c>
      <c r="C2477" t="s">
        <v>3991</v>
      </c>
      <c r="D2477" s="1">
        <v>42923</v>
      </c>
      <c r="E2477" t="s">
        <v>15</v>
      </c>
      <c r="F2477" t="s">
        <v>29</v>
      </c>
      <c r="G2477">
        <v>33</v>
      </c>
      <c r="H2477" t="s">
        <v>17</v>
      </c>
      <c r="I2477" t="s">
        <v>56</v>
      </c>
      <c r="J2477" t="s">
        <v>3951</v>
      </c>
      <c r="K2477" t="s">
        <v>230</v>
      </c>
      <c r="L2477" t="b">
        <v>1</v>
      </c>
      <c r="M2477" t="s">
        <v>21</v>
      </c>
      <c r="N2477" t="s">
        <v>22</v>
      </c>
      <c r="O2477" t="b">
        <v>0</v>
      </c>
      <c r="P2477" t="str">
        <f t="shared" si="152"/>
        <v>unarmed or undetermined or null</v>
      </c>
      <c r="Q2477" t="str">
        <f t="shared" si="153"/>
        <v>No Gun</v>
      </c>
      <c r="R2477" s="8" t="str">
        <f>LOOKUP(G2477,{0,1,19,30,40,50,60,70},{"null","0-18","19-29","30-39","40-49","50-59","60-69","70+"})</f>
        <v>30-39</v>
      </c>
      <c r="S2477" t="str">
        <f t="shared" si="154"/>
        <v>Not Fleeing or Blank</v>
      </c>
      <c r="T2477" t="str">
        <f t="shared" si="155"/>
        <v>NO</v>
      </c>
    </row>
    <row r="2478" spans="1:20" ht="19" hidden="1" x14ac:dyDescent="0.2">
      <c r="A2478">
        <v>2477</v>
      </c>
      <c r="B2478">
        <v>2752</v>
      </c>
      <c r="C2478" t="s">
        <v>1709</v>
      </c>
      <c r="D2478" s="1">
        <v>42923</v>
      </c>
      <c r="E2478" t="s">
        <v>15</v>
      </c>
      <c r="F2478" t="s">
        <v>77</v>
      </c>
      <c r="G2478">
        <v>16</v>
      </c>
      <c r="H2478" t="s">
        <v>17</v>
      </c>
      <c r="I2478" t="s">
        <v>24</v>
      </c>
      <c r="J2478" t="s">
        <v>782</v>
      </c>
      <c r="K2478" t="s">
        <v>278</v>
      </c>
      <c r="L2478" t="b">
        <v>0</v>
      </c>
      <c r="M2478" t="s">
        <v>21</v>
      </c>
      <c r="N2478" t="s">
        <v>48</v>
      </c>
      <c r="O2478" t="b">
        <v>0</v>
      </c>
      <c r="P2478" t="str">
        <f t="shared" si="152"/>
        <v>unarmed or undetermined or null</v>
      </c>
      <c r="Q2478" t="str">
        <f t="shared" si="153"/>
        <v>No Gun</v>
      </c>
      <c r="R2478" s="8" t="str">
        <f>LOOKUP(G2478,{0,1,19,30,40,50,60,70},{"null","0-18","19-29","30-39","40-49","50-59","60-69","70+"})</f>
        <v>0-18</v>
      </c>
      <c r="S2478" t="str">
        <f t="shared" si="154"/>
        <v>Fleeing</v>
      </c>
      <c r="T2478" t="str">
        <f t="shared" si="155"/>
        <v>NO</v>
      </c>
    </row>
    <row r="2479" spans="1:20" ht="19" hidden="1" x14ac:dyDescent="0.2">
      <c r="A2479">
        <v>2478</v>
      </c>
      <c r="B2479">
        <v>2765</v>
      </c>
      <c r="C2479" t="s">
        <v>3992</v>
      </c>
      <c r="D2479" s="1">
        <v>42923</v>
      </c>
      <c r="E2479" t="s">
        <v>15</v>
      </c>
      <c r="F2479" t="s">
        <v>16</v>
      </c>
      <c r="G2479">
        <v>30</v>
      </c>
      <c r="H2479" t="s">
        <v>17</v>
      </c>
      <c r="I2479" t="s">
        <v>56</v>
      </c>
      <c r="J2479" t="s">
        <v>66</v>
      </c>
      <c r="K2479" t="s">
        <v>67</v>
      </c>
      <c r="L2479" t="b">
        <v>0</v>
      </c>
      <c r="M2479" t="s">
        <v>77</v>
      </c>
      <c r="N2479" t="s">
        <v>22</v>
      </c>
      <c r="O2479" t="b">
        <v>1</v>
      </c>
      <c r="P2479" t="str">
        <f t="shared" si="152"/>
        <v>armed</v>
      </c>
      <c r="Q2479" t="str">
        <f t="shared" si="153"/>
        <v>Gun</v>
      </c>
      <c r="R2479" s="8" t="str">
        <f>LOOKUP(G2479,{0,1,19,30,40,50,60,70},{"null","0-18","19-29","30-39","40-49","50-59","60-69","70+"})</f>
        <v>30-39</v>
      </c>
      <c r="S2479" t="str">
        <f t="shared" si="154"/>
        <v>Not Fleeing or Blank</v>
      </c>
      <c r="T2479" t="str">
        <f t="shared" si="155"/>
        <v>NO</v>
      </c>
    </row>
    <row r="2480" spans="1:20" ht="19" hidden="1" x14ac:dyDescent="0.2">
      <c r="A2480">
        <v>2479</v>
      </c>
      <c r="B2480">
        <v>2757</v>
      </c>
      <c r="C2480" t="s">
        <v>3993</v>
      </c>
      <c r="D2480" s="1">
        <v>42924</v>
      </c>
      <c r="E2480" t="s">
        <v>15</v>
      </c>
      <c r="F2480" t="s">
        <v>60</v>
      </c>
      <c r="G2480">
        <v>22</v>
      </c>
      <c r="H2480" t="s">
        <v>17</v>
      </c>
      <c r="I2480" t="s">
        <v>18</v>
      </c>
      <c r="J2480" t="s">
        <v>3994</v>
      </c>
      <c r="K2480" t="s">
        <v>20</v>
      </c>
      <c r="L2480" t="b">
        <v>1</v>
      </c>
      <c r="M2480" t="s">
        <v>33</v>
      </c>
      <c r="N2480" t="s">
        <v>22</v>
      </c>
      <c r="O2480" t="b">
        <v>0</v>
      </c>
      <c r="P2480" t="str">
        <f t="shared" si="152"/>
        <v>armed</v>
      </c>
      <c r="Q2480" t="str">
        <f t="shared" si="153"/>
        <v>No Gun</v>
      </c>
      <c r="R2480" s="8" t="str">
        <f>LOOKUP(G2480,{0,1,19,30,40,50,60,70},{"null","0-18","19-29","30-39","40-49","50-59","60-69","70+"})</f>
        <v>19-29</v>
      </c>
      <c r="S2480" t="str">
        <f t="shared" si="154"/>
        <v>Not Fleeing or Blank</v>
      </c>
      <c r="T2480" t="str">
        <f t="shared" si="155"/>
        <v>NO</v>
      </c>
    </row>
    <row r="2481" spans="1:20" ht="19" hidden="1" x14ac:dyDescent="0.2">
      <c r="A2481">
        <v>2480</v>
      </c>
      <c r="B2481">
        <v>2758</v>
      </c>
      <c r="C2481" t="s">
        <v>3995</v>
      </c>
      <c r="D2481" s="1">
        <v>42924</v>
      </c>
      <c r="E2481" t="s">
        <v>15</v>
      </c>
      <c r="F2481" t="s">
        <v>60</v>
      </c>
      <c r="G2481">
        <v>23</v>
      </c>
      <c r="H2481" t="s">
        <v>17</v>
      </c>
      <c r="I2481" t="s">
        <v>56</v>
      </c>
      <c r="J2481" t="s">
        <v>3996</v>
      </c>
      <c r="K2481" t="s">
        <v>169</v>
      </c>
      <c r="L2481" t="b">
        <v>1</v>
      </c>
      <c r="M2481" t="s">
        <v>33</v>
      </c>
      <c r="N2481" t="s">
        <v>22</v>
      </c>
      <c r="O2481" t="b">
        <v>0</v>
      </c>
      <c r="P2481" t="str">
        <f t="shared" si="152"/>
        <v>armed</v>
      </c>
      <c r="Q2481" t="str">
        <f t="shared" si="153"/>
        <v>No Gun</v>
      </c>
      <c r="R2481" s="8" t="str">
        <f>LOOKUP(G2481,{0,1,19,30,40,50,60,70},{"null","0-18","19-29","30-39","40-49","50-59","60-69","70+"})</f>
        <v>19-29</v>
      </c>
      <c r="S2481" t="str">
        <f t="shared" si="154"/>
        <v>Not Fleeing or Blank</v>
      </c>
      <c r="T2481" t="str">
        <f t="shared" si="155"/>
        <v>NO</v>
      </c>
    </row>
    <row r="2482" spans="1:20" ht="19" hidden="1" x14ac:dyDescent="0.2">
      <c r="A2482">
        <v>2481</v>
      </c>
      <c r="B2482">
        <v>2760</v>
      </c>
      <c r="C2482" t="s">
        <v>3997</v>
      </c>
      <c r="D2482" s="1">
        <v>42924</v>
      </c>
      <c r="E2482" t="s">
        <v>15</v>
      </c>
      <c r="F2482" t="s">
        <v>16</v>
      </c>
      <c r="G2482">
        <v>50</v>
      </c>
      <c r="H2482" t="s">
        <v>52</v>
      </c>
      <c r="I2482" t="s">
        <v>24</v>
      </c>
      <c r="J2482" t="s">
        <v>3998</v>
      </c>
      <c r="K2482" t="s">
        <v>251</v>
      </c>
      <c r="L2482" t="b">
        <v>0</v>
      </c>
      <c r="M2482" t="s">
        <v>21</v>
      </c>
      <c r="N2482" t="s">
        <v>22</v>
      </c>
      <c r="O2482" t="b">
        <v>0</v>
      </c>
      <c r="P2482" t="str">
        <f t="shared" si="152"/>
        <v>armed</v>
      </c>
      <c r="Q2482" t="str">
        <f t="shared" si="153"/>
        <v>Gun</v>
      </c>
      <c r="R2482" s="8" t="str">
        <f>LOOKUP(G2482,{0,1,19,30,40,50,60,70},{"null","0-18","19-29","30-39","40-49","50-59","60-69","70+"})</f>
        <v>50-59</v>
      </c>
      <c r="S2482" t="str">
        <f t="shared" si="154"/>
        <v>Not Fleeing or Blank</v>
      </c>
      <c r="T2482" t="str">
        <f t="shared" si="155"/>
        <v>NO</v>
      </c>
    </row>
    <row r="2483" spans="1:20" ht="19" hidden="1" x14ac:dyDescent="0.2">
      <c r="A2483">
        <v>2482</v>
      </c>
      <c r="B2483">
        <v>2753</v>
      </c>
      <c r="C2483" t="s">
        <v>3999</v>
      </c>
      <c r="D2483" s="1">
        <v>42925</v>
      </c>
      <c r="E2483" t="s">
        <v>15</v>
      </c>
      <c r="F2483" t="s">
        <v>16</v>
      </c>
      <c r="G2483">
        <v>28</v>
      </c>
      <c r="H2483" t="s">
        <v>17</v>
      </c>
      <c r="I2483" t="s">
        <v>24</v>
      </c>
      <c r="J2483" t="s">
        <v>4000</v>
      </c>
      <c r="K2483" t="s">
        <v>67</v>
      </c>
      <c r="L2483" t="b">
        <v>0</v>
      </c>
      <c r="M2483" t="s">
        <v>21</v>
      </c>
      <c r="N2483" t="s">
        <v>22</v>
      </c>
      <c r="O2483" t="b">
        <v>0</v>
      </c>
      <c r="P2483" t="str">
        <f t="shared" si="152"/>
        <v>armed</v>
      </c>
      <c r="Q2483" t="str">
        <f t="shared" si="153"/>
        <v>Gun</v>
      </c>
      <c r="R2483" s="8" t="str">
        <f>LOOKUP(G2483,{0,1,19,30,40,50,60,70},{"null","0-18","19-29","30-39","40-49","50-59","60-69","70+"})</f>
        <v>19-29</v>
      </c>
      <c r="S2483" t="str">
        <f t="shared" si="154"/>
        <v>Not Fleeing or Blank</v>
      </c>
      <c r="T2483" t="str">
        <f t="shared" si="155"/>
        <v>NO</v>
      </c>
    </row>
    <row r="2484" spans="1:20" ht="19" hidden="1" x14ac:dyDescent="0.2">
      <c r="A2484">
        <v>2483</v>
      </c>
      <c r="B2484">
        <v>2754</v>
      </c>
      <c r="C2484" t="s">
        <v>4001</v>
      </c>
      <c r="D2484" s="1">
        <v>42925</v>
      </c>
      <c r="E2484" t="s">
        <v>15</v>
      </c>
      <c r="F2484" t="s">
        <v>16</v>
      </c>
      <c r="G2484">
        <v>34</v>
      </c>
      <c r="H2484" t="s">
        <v>17</v>
      </c>
      <c r="I2484" t="s">
        <v>24</v>
      </c>
      <c r="J2484" t="s">
        <v>4002</v>
      </c>
      <c r="K2484" t="s">
        <v>20</v>
      </c>
      <c r="L2484" t="b">
        <v>0</v>
      </c>
      <c r="M2484" t="s">
        <v>21</v>
      </c>
      <c r="N2484" t="s">
        <v>22</v>
      </c>
      <c r="O2484" t="b">
        <v>0</v>
      </c>
      <c r="P2484" t="str">
        <f t="shared" si="152"/>
        <v>armed</v>
      </c>
      <c r="Q2484" t="str">
        <f t="shared" si="153"/>
        <v>Gun</v>
      </c>
      <c r="R2484" s="8" t="str">
        <f>LOOKUP(G2484,{0,1,19,30,40,50,60,70},{"null","0-18","19-29","30-39","40-49","50-59","60-69","70+"})</f>
        <v>30-39</v>
      </c>
      <c r="S2484" t="str">
        <f t="shared" si="154"/>
        <v>Not Fleeing or Blank</v>
      </c>
      <c r="T2484" t="str">
        <f t="shared" si="155"/>
        <v>NO</v>
      </c>
    </row>
    <row r="2485" spans="1:20" ht="19" hidden="1" x14ac:dyDescent="0.2">
      <c r="A2485">
        <v>2484</v>
      </c>
      <c r="B2485">
        <v>2755</v>
      </c>
      <c r="C2485" t="s">
        <v>4003</v>
      </c>
      <c r="D2485" s="1">
        <v>42925</v>
      </c>
      <c r="E2485" t="s">
        <v>15</v>
      </c>
      <c r="F2485" t="s">
        <v>16</v>
      </c>
      <c r="G2485">
        <v>24</v>
      </c>
      <c r="H2485" t="s">
        <v>17</v>
      </c>
      <c r="I2485" t="s">
        <v>30</v>
      </c>
      <c r="J2485" t="s">
        <v>619</v>
      </c>
      <c r="K2485" t="s">
        <v>93</v>
      </c>
      <c r="L2485" t="b">
        <v>0</v>
      </c>
      <c r="M2485" t="s">
        <v>21</v>
      </c>
      <c r="N2485" t="s">
        <v>73</v>
      </c>
      <c r="O2485" t="b">
        <v>0</v>
      </c>
      <c r="P2485" t="str">
        <f t="shared" si="152"/>
        <v>armed</v>
      </c>
      <c r="Q2485" t="str">
        <f t="shared" si="153"/>
        <v>Gun</v>
      </c>
      <c r="R2485" s="8" t="str">
        <f>LOOKUP(G2485,{0,1,19,30,40,50,60,70},{"null","0-18","19-29","30-39","40-49","50-59","60-69","70+"})</f>
        <v>19-29</v>
      </c>
      <c r="S2485" t="str">
        <f t="shared" si="154"/>
        <v>Fleeing</v>
      </c>
      <c r="T2485" t="str">
        <f t="shared" si="155"/>
        <v>NO</v>
      </c>
    </row>
    <row r="2486" spans="1:20" ht="19" hidden="1" x14ac:dyDescent="0.2">
      <c r="A2486">
        <v>2485</v>
      </c>
      <c r="B2486">
        <v>2761</v>
      </c>
      <c r="C2486" t="s">
        <v>4004</v>
      </c>
      <c r="D2486" s="1">
        <v>42925</v>
      </c>
      <c r="E2486" t="s">
        <v>15</v>
      </c>
      <c r="F2486" t="s">
        <v>16</v>
      </c>
      <c r="G2486">
        <v>54</v>
      </c>
      <c r="H2486" t="s">
        <v>17</v>
      </c>
      <c r="I2486" t="s">
        <v>56</v>
      </c>
      <c r="J2486" t="s">
        <v>1384</v>
      </c>
      <c r="K2486" t="s">
        <v>67</v>
      </c>
      <c r="L2486" t="b">
        <v>0</v>
      </c>
      <c r="M2486" t="s">
        <v>21</v>
      </c>
      <c r="N2486" t="s">
        <v>22</v>
      </c>
      <c r="O2486" t="b">
        <v>0</v>
      </c>
      <c r="P2486" t="str">
        <f t="shared" si="152"/>
        <v>armed</v>
      </c>
      <c r="Q2486" t="str">
        <f t="shared" si="153"/>
        <v>Gun</v>
      </c>
      <c r="R2486" s="8" t="str">
        <f>LOOKUP(G2486,{0,1,19,30,40,50,60,70},{"null","0-18","19-29","30-39","40-49","50-59","60-69","70+"})</f>
        <v>50-59</v>
      </c>
      <c r="S2486" t="str">
        <f t="shared" si="154"/>
        <v>Not Fleeing or Blank</v>
      </c>
      <c r="T2486" t="str">
        <f t="shared" si="155"/>
        <v>NO</v>
      </c>
    </row>
    <row r="2487" spans="1:20" ht="19" hidden="1" x14ac:dyDescent="0.2">
      <c r="A2487">
        <v>2486</v>
      </c>
      <c r="B2487">
        <v>2762</v>
      </c>
      <c r="C2487" t="s">
        <v>4005</v>
      </c>
      <c r="D2487" s="1">
        <v>42926</v>
      </c>
      <c r="E2487" t="s">
        <v>15</v>
      </c>
      <c r="G2487">
        <v>26</v>
      </c>
      <c r="H2487" t="s">
        <v>17</v>
      </c>
      <c r="I2487" t="s">
        <v>24</v>
      </c>
      <c r="J2487" t="s">
        <v>4006</v>
      </c>
      <c r="K2487" t="s">
        <v>178</v>
      </c>
      <c r="L2487" t="b">
        <v>0</v>
      </c>
      <c r="M2487" t="s">
        <v>21</v>
      </c>
      <c r="N2487" t="s">
        <v>22</v>
      </c>
      <c r="O2487" t="b">
        <v>0</v>
      </c>
      <c r="P2487" t="str">
        <f t="shared" si="152"/>
        <v>unarmed or undetermined or null</v>
      </c>
      <c r="Q2487" t="str">
        <f t="shared" si="153"/>
        <v>No Gun</v>
      </c>
      <c r="R2487" s="8" t="str">
        <f>LOOKUP(G2487,{0,1,19,30,40,50,60,70},{"null","0-18","19-29","30-39","40-49","50-59","60-69","70+"})</f>
        <v>19-29</v>
      </c>
      <c r="S2487" t="str">
        <f t="shared" si="154"/>
        <v>Not Fleeing or Blank</v>
      </c>
      <c r="T2487" t="str">
        <f t="shared" si="155"/>
        <v>NO</v>
      </c>
    </row>
    <row r="2488" spans="1:20" ht="19" hidden="1" x14ac:dyDescent="0.2">
      <c r="A2488">
        <v>2487</v>
      </c>
      <c r="B2488">
        <v>2764</v>
      </c>
      <c r="C2488" t="s">
        <v>4007</v>
      </c>
      <c r="D2488" s="1">
        <v>42926</v>
      </c>
      <c r="E2488" t="s">
        <v>15</v>
      </c>
      <c r="F2488" t="s">
        <v>16</v>
      </c>
      <c r="G2488">
        <v>39</v>
      </c>
      <c r="H2488" t="s">
        <v>17</v>
      </c>
      <c r="I2488" t="s">
        <v>24</v>
      </c>
      <c r="J2488" t="s">
        <v>4008</v>
      </c>
      <c r="K2488" t="s">
        <v>106</v>
      </c>
      <c r="L2488" t="b">
        <v>0</v>
      </c>
      <c r="M2488" t="s">
        <v>21</v>
      </c>
      <c r="N2488" t="s">
        <v>48</v>
      </c>
      <c r="O2488" t="b">
        <v>0</v>
      </c>
      <c r="P2488" t="str">
        <f t="shared" si="152"/>
        <v>armed</v>
      </c>
      <c r="Q2488" t="str">
        <f t="shared" si="153"/>
        <v>Gun</v>
      </c>
      <c r="R2488" s="8" t="str">
        <f>LOOKUP(G2488,{0,1,19,30,40,50,60,70},{"null","0-18","19-29","30-39","40-49","50-59","60-69","70+"})</f>
        <v>30-39</v>
      </c>
      <c r="S2488" t="str">
        <f t="shared" si="154"/>
        <v>Fleeing</v>
      </c>
      <c r="T2488" t="str">
        <f t="shared" si="155"/>
        <v>NO</v>
      </c>
    </row>
    <row r="2489" spans="1:20" ht="19" hidden="1" x14ac:dyDescent="0.2">
      <c r="A2489">
        <v>2488</v>
      </c>
      <c r="B2489">
        <v>2766</v>
      </c>
      <c r="C2489" t="s">
        <v>4009</v>
      </c>
      <c r="D2489" s="1">
        <v>42927</v>
      </c>
      <c r="E2489" t="s">
        <v>15</v>
      </c>
      <c r="F2489" t="s">
        <v>16</v>
      </c>
      <c r="G2489">
        <v>34</v>
      </c>
      <c r="H2489" t="s">
        <v>17</v>
      </c>
      <c r="I2489" t="s">
        <v>24</v>
      </c>
      <c r="J2489" t="s">
        <v>387</v>
      </c>
      <c r="K2489" t="s">
        <v>344</v>
      </c>
      <c r="L2489" t="b">
        <v>1</v>
      </c>
      <c r="M2489" t="s">
        <v>33</v>
      </c>
      <c r="N2489" t="s">
        <v>48</v>
      </c>
      <c r="O2489" t="b">
        <v>0</v>
      </c>
      <c r="P2489" t="str">
        <f t="shared" si="152"/>
        <v>armed</v>
      </c>
      <c r="Q2489" t="str">
        <f t="shared" si="153"/>
        <v>Gun</v>
      </c>
      <c r="R2489" s="8" t="str">
        <f>LOOKUP(G2489,{0,1,19,30,40,50,60,70},{"null","0-18","19-29","30-39","40-49","50-59","60-69","70+"})</f>
        <v>30-39</v>
      </c>
      <c r="S2489" t="str">
        <f t="shared" si="154"/>
        <v>Fleeing</v>
      </c>
      <c r="T2489" t="str">
        <f t="shared" si="155"/>
        <v>NO</v>
      </c>
    </row>
    <row r="2490" spans="1:20" ht="19" hidden="1" x14ac:dyDescent="0.2">
      <c r="A2490">
        <v>2489</v>
      </c>
      <c r="B2490">
        <v>2767</v>
      </c>
      <c r="C2490" t="s">
        <v>4010</v>
      </c>
      <c r="D2490" s="1">
        <v>42927</v>
      </c>
      <c r="E2490" t="s">
        <v>15</v>
      </c>
      <c r="F2490" t="s">
        <v>60</v>
      </c>
      <c r="G2490">
        <v>27</v>
      </c>
      <c r="H2490" t="s">
        <v>17</v>
      </c>
      <c r="I2490" t="s">
        <v>24</v>
      </c>
      <c r="J2490" t="s">
        <v>347</v>
      </c>
      <c r="K2490" t="s">
        <v>98</v>
      </c>
      <c r="L2490" t="b">
        <v>1</v>
      </c>
      <c r="M2490" t="s">
        <v>77</v>
      </c>
      <c r="O2490" t="b">
        <v>1</v>
      </c>
      <c r="P2490" t="str">
        <f t="shared" si="152"/>
        <v>armed</v>
      </c>
      <c r="Q2490" t="str">
        <f t="shared" si="153"/>
        <v>No Gun</v>
      </c>
      <c r="R2490" s="8" t="str">
        <f>LOOKUP(G2490,{0,1,19,30,40,50,60,70},{"null","0-18","19-29","30-39","40-49","50-59","60-69","70+"})</f>
        <v>19-29</v>
      </c>
      <c r="S2490" t="str">
        <f t="shared" si="154"/>
        <v>Not Fleeing or Blank</v>
      </c>
      <c r="T2490" t="str">
        <f t="shared" si="155"/>
        <v>NO</v>
      </c>
    </row>
    <row r="2491" spans="1:20" ht="19" hidden="1" x14ac:dyDescent="0.2">
      <c r="A2491">
        <v>2490</v>
      </c>
      <c r="B2491">
        <v>2768</v>
      </c>
      <c r="C2491" t="s">
        <v>4011</v>
      </c>
      <c r="D2491" s="1">
        <v>42927</v>
      </c>
      <c r="E2491" t="s">
        <v>15</v>
      </c>
      <c r="F2491" t="s">
        <v>16</v>
      </c>
      <c r="G2491">
        <v>48</v>
      </c>
      <c r="H2491" t="s">
        <v>17</v>
      </c>
      <c r="I2491" t="s">
        <v>24</v>
      </c>
      <c r="J2491" t="s">
        <v>4012</v>
      </c>
      <c r="K2491" t="s">
        <v>109</v>
      </c>
      <c r="L2491" t="b">
        <v>0</v>
      </c>
      <c r="M2491" t="s">
        <v>33</v>
      </c>
      <c r="N2491" t="s">
        <v>22</v>
      </c>
      <c r="O2491" t="b">
        <v>0</v>
      </c>
      <c r="P2491" t="str">
        <f t="shared" si="152"/>
        <v>armed</v>
      </c>
      <c r="Q2491" t="str">
        <f t="shared" si="153"/>
        <v>Gun</v>
      </c>
      <c r="R2491" s="8" t="str">
        <f>LOOKUP(G2491,{0,1,19,30,40,50,60,70},{"null","0-18","19-29","30-39","40-49","50-59","60-69","70+"})</f>
        <v>40-49</v>
      </c>
      <c r="S2491" t="str">
        <f t="shared" si="154"/>
        <v>Not Fleeing or Blank</v>
      </c>
      <c r="T2491" t="str">
        <f t="shared" si="155"/>
        <v>NO</v>
      </c>
    </row>
    <row r="2492" spans="1:20" ht="19" hidden="1" x14ac:dyDescent="0.2">
      <c r="A2492">
        <v>2491</v>
      </c>
      <c r="B2492">
        <v>2769</v>
      </c>
      <c r="C2492" t="s">
        <v>4013</v>
      </c>
      <c r="D2492" s="1">
        <v>42927</v>
      </c>
      <c r="E2492" t="s">
        <v>15</v>
      </c>
      <c r="F2492" t="s">
        <v>60</v>
      </c>
      <c r="G2492">
        <v>47</v>
      </c>
      <c r="H2492" t="s">
        <v>17</v>
      </c>
      <c r="I2492" t="s">
        <v>56</v>
      </c>
      <c r="J2492" t="s">
        <v>4014</v>
      </c>
      <c r="K2492" t="s">
        <v>32</v>
      </c>
      <c r="L2492" t="b">
        <v>0</v>
      </c>
      <c r="M2492" t="s">
        <v>77</v>
      </c>
      <c r="N2492" t="s">
        <v>22</v>
      </c>
      <c r="O2492" t="b">
        <v>0</v>
      </c>
      <c r="P2492" t="str">
        <f t="shared" si="152"/>
        <v>armed</v>
      </c>
      <c r="Q2492" t="str">
        <f t="shared" si="153"/>
        <v>No Gun</v>
      </c>
      <c r="R2492" s="8" t="str">
        <f>LOOKUP(G2492,{0,1,19,30,40,50,60,70},{"null","0-18","19-29","30-39","40-49","50-59","60-69","70+"})</f>
        <v>40-49</v>
      </c>
      <c r="S2492" t="str">
        <f t="shared" si="154"/>
        <v>Not Fleeing or Blank</v>
      </c>
      <c r="T2492" t="str">
        <f t="shared" si="155"/>
        <v>NO</v>
      </c>
    </row>
    <row r="2493" spans="1:20" ht="19" hidden="1" x14ac:dyDescent="0.2">
      <c r="A2493">
        <v>2492</v>
      </c>
      <c r="B2493">
        <v>2770</v>
      </c>
      <c r="C2493" t="s">
        <v>4015</v>
      </c>
      <c r="D2493" s="1">
        <v>42927</v>
      </c>
      <c r="E2493" t="s">
        <v>15</v>
      </c>
      <c r="F2493" t="s">
        <v>16</v>
      </c>
      <c r="G2493">
        <v>54</v>
      </c>
      <c r="H2493" t="s">
        <v>17</v>
      </c>
      <c r="I2493" t="s">
        <v>24</v>
      </c>
      <c r="J2493" t="s">
        <v>4016</v>
      </c>
      <c r="K2493" t="s">
        <v>47</v>
      </c>
      <c r="L2493" t="b">
        <v>0</v>
      </c>
      <c r="M2493" t="s">
        <v>21</v>
      </c>
      <c r="N2493" t="s">
        <v>73</v>
      </c>
      <c r="O2493" t="b">
        <v>0</v>
      </c>
      <c r="P2493" t="str">
        <f t="shared" si="152"/>
        <v>armed</v>
      </c>
      <c r="Q2493" t="str">
        <f t="shared" si="153"/>
        <v>Gun</v>
      </c>
      <c r="R2493" s="8" t="str">
        <f>LOOKUP(G2493,{0,1,19,30,40,50,60,70},{"null","0-18","19-29","30-39","40-49","50-59","60-69","70+"})</f>
        <v>50-59</v>
      </c>
      <c r="S2493" t="str">
        <f t="shared" si="154"/>
        <v>Fleeing</v>
      </c>
      <c r="T2493" t="str">
        <f t="shared" si="155"/>
        <v>NO</v>
      </c>
    </row>
    <row r="2494" spans="1:20" ht="19" hidden="1" x14ac:dyDescent="0.2">
      <c r="A2494">
        <v>2493</v>
      </c>
      <c r="B2494">
        <v>2771</v>
      </c>
      <c r="C2494" t="s">
        <v>4017</v>
      </c>
      <c r="D2494" s="1">
        <v>42928</v>
      </c>
      <c r="E2494" t="s">
        <v>15</v>
      </c>
      <c r="F2494" t="s">
        <v>16</v>
      </c>
      <c r="G2494">
        <v>33</v>
      </c>
      <c r="H2494" t="s">
        <v>17</v>
      </c>
      <c r="I2494" t="s">
        <v>192</v>
      </c>
      <c r="J2494" t="s">
        <v>246</v>
      </c>
      <c r="K2494" t="s">
        <v>44</v>
      </c>
      <c r="L2494" t="b">
        <v>0</v>
      </c>
      <c r="M2494" t="s">
        <v>21</v>
      </c>
      <c r="N2494" t="s">
        <v>22</v>
      </c>
      <c r="O2494" t="b">
        <v>0</v>
      </c>
      <c r="P2494" t="str">
        <f t="shared" si="152"/>
        <v>armed</v>
      </c>
      <c r="Q2494" t="str">
        <f t="shared" si="153"/>
        <v>Gun</v>
      </c>
      <c r="R2494" s="8" t="str">
        <f>LOOKUP(G2494,{0,1,19,30,40,50,60,70},{"null","0-18","19-29","30-39","40-49","50-59","60-69","70+"})</f>
        <v>30-39</v>
      </c>
      <c r="S2494" t="str">
        <f t="shared" si="154"/>
        <v>Not Fleeing or Blank</v>
      </c>
      <c r="T2494" t="str">
        <f t="shared" si="155"/>
        <v>NO</v>
      </c>
    </row>
    <row r="2495" spans="1:20" ht="19" hidden="1" x14ac:dyDescent="0.2">
      <c r="A2495">
        <v>2494</v>
      </c>
      <c r="B2495">
        <v>2772</v>
      </c>
      <c r="C2495" t="s">
        <v>4018</v>
      </c>
      <c r="D2495" s="1">
        <v>42928</v>
      </c>
      <c r="E2495" t="s">
        <v>15</v>
      </c>
      <c r="F2495" t="s">
        <v>77</v>
      </c>
      <c r="G2495">
        <v>40</v>
      </c>
      <c r="H2495" t="s">
        <v>17</v>
      </c>
      <c r="I2495" t="s">
        <v>24</v>
      </c>
      <c r="J2495" t="s">
        <v>4019</v>
      </c>
      <c r="K2495" t="s">
        <v>361</v>
      </c>
      <c r="L2495" t="b">
        <v>1</v>
      </c>
      <c r="M2495" t="s">
        <v>33</v>
      </c>
      <c r="N2495" t="s">
        <v>22</v>
      </c>
      <c r="O2495" t="b">
        <v>0</v>
      </c>
      <c r="P2495" t="str">
        <f t="shared" si="152"/>
        <v>unarmed or undetermined or null</v>
      </c>
      <c r="Q2495" t="str">
        <f t="shared" si="153"/>
        <v>No Gun</v>
      </c>
      <c r="R2495" s="8" t="str">
        <f>LOOKUP(G2495,{0,1,19,30,40,50,60,70},{"null","0-18","19-29","30-39","40-49","50-59","60-69","70+"})</f>
        <v>40-49</v>
      </c>
      <c r="S2495" t="str">
        <f t="shared" si="154"/>
        <v>Not Fleeing or Blank</v>
      </c>
      <c r="T2495" t="str">
        <f t="shared" si="155"/>
        <v>NO</v>
      </c>
    </row>
    <row r="2496" spans="1:20" ht="19" hidden="1" x14ac:dyDescent="0.2">
      <c r="A2496">
        <v>2495</v>
      </c>
      <c r="B2496">
        <v>2773</v>
      </c>
      <c r="C2496" t="s">
        <v>4020</v>
      </c>
      <c r="D2496" s="1">
        <v>42928</v>
      </c>
      <c r="E2496" t="s">
        <v>15</v>
      </c>
      <c r="F2496" t="s">
        <v>1081</v>
      </c>
      <c r="G2496">
        <v>58</v>
      </c>
      <c r="H2496" t="s">
        <v>17</v>
      </c>
      <c r="I2496" t="s">
        <v>24</v>
      </c>
      <c r="J2496" t="s">
        <v>4021</v>
      </c>
      <c r="K2496" t="s">
        <v>37</v>
      </c>
      <c r="L2496" t="b">
        <v>0</v>
      </c>
      <c r="M2496" t="s">
        <v>33</v>
      </c>
      <c r="N2496" t="s">
        <v>22</v>
      </c>
      <c r="O2496" t="b">
        <v>0</v>
      </c>
      <c r="P2496" t="str">
        <f t="shared" si="152"/>
        <v>armed</v>
      </c>
      <c r="Q2496" t="str">
        <f t="shared" si="153"/>
        <v>No Gun</v>
      </c>
      <c r="R2496" s="8" t="str">
        <f>LOOKUP(G2496,{0,1,19,30,40,50,60,70},{"null","0-18","19-29","30-39","40-49","50-59","60-69","70+"})</f>
        <v>50-59</v>
      </c>
      <c r="S2496" t="str">
        <f t="shared" si="154"/>
        <v>Not Fleeing or Blank</v>
      </c>
      <c r="T2496" t="str">
        <f t="shared" si="155"/>
        <v>NO</v>
      </c>
    </row>
    <row r="2497" spans="1:20" ht="19" hidden="1" x14ac:dyDescent="0.2">
      <c r="A2497">
        <v>2496</v>
      </c>
      <c r="B2497">
        <v>2774</v>
      </c>
      <c r="C2497" t="s">
        <v>4022</v>
      </c>
      <c r="D2497" s="1">
        <v>42929</v>
      </c>
      <c r="E2497" t="s">
        <v>15</v>
      </c>
      <c r="F2497" t="s">
        <v>16</v>
      </c>
      <c r="G2497">
        <v>55</v>
      </c>
      <c r="H2497" t="s">
        <v>17</v>
      </c>
      <c r="I2497" t="s">
        <v>24</v>
      </c>
      <c r="J2497" t="s">
        <v>4023</v>
      </c>
      <c r="K2497" t="s">
        <v>47</v>
      </c>
      <c r="L2497" t="b">
        <v>0</v>
      </c>
      <c r="M2497" t="s">
        <v>77</v>
      </c>
      <c r="O2497" t="b">
        <v>0</v>
      </c>
      <c r="P2497" t="str">
        <f t="shared" si="152"/>
        <v>armed</v>
      </c>
      <c r="Q2497" t="str">
        <f t="shared" si="153"/>
        <v>Gun</v>
      </c>
      <c r="R2497" s="8" t="str">
        <f>LOOKUP(G2497,{0,1,19,30,40,50,60,70},{"null","0-18","19-29","30-39","40-49","50-59","60-69","70+"})</f>
        <v>50-59</v>
      </c>
      <c r="S2497" t="str">
        <f t="shared" si="154"/>
        <v>Not Fleeing or Blank</v>
      </c>
      <c r="T2497" t="str">
        <f t="shared" si="155"/>
        <v>NO</v>
      </c>
    </row>
    <row r="2498" spans="1:20" ht="19" hidden="1" x14ac:dyDescent="0.2">
      <c r="A2498">
        <v>2497</v>
      </c>
      <c r="B2498">
        <v>2775</v>
      </c>
      <c r="C2498" t="s">
        <v>4024</v>
      </c>
      <c r="D2498" s="1">
        <v>42929</v>
      </c>
      <c r="E2498" t="s">
        <v>15</v>
      </c>
      <c r="F2498" t="s">
        <v>60</v>
      </c>
      <c r="G2498">
        <v>47</v>
      </c>
      <c r="H2498" t="s">
        <v>17</v>
      </c>
      <c r="I2498" t="s">
        <v>24</v>
      </c>
      <c r="J2498" t="s">
        <v>4025</v>
      </c>
      <c r="K2498" t="s">
        <v>169</v>
      </c>
      <c r="L2498" t="b">
        <v>1</v>
      </c>
      <c r="M2498" t="s">
        <v>33</v>
      </c>
      <c r="N2498" t="s">
        <v>22</v>
      </c>
      <c r="O2498" t="b">
        <v>0</v>
      </c>
      <c r="P2498" t="str">
        <f t="shared" si="152"/>
        <v>armed</v>
      </c>
      <c r="Q2498" t="str">
        <f t="shared" si="153"/>
        <v>No Gun</v>
      </c>
      <c r="R2498" s="8" t="str">
        <f>LOOKUP(G2498,{0,1,19,30,40,50,60,70},{"null","0-18","19-29","30-39","40-49","50-59","60-69","70+"})</f>
        <v>40-49</v>
      </c>
      <c r="S2498" t="str">
        <f t="shared" si="154"/>
        <v>Not Fleeing or Blank</v>
      </c>
      <c r="T2498" t="str">
        <f t="shared" si="155"/>
        <v>NO</v>
      </c>
    </row>
    <row r="2499" spans="1:20" ht="19" hidden="1" x14ac:dyDescent="0.2">
      <c r="A2499">
        <v>2498</v>
      </c>
      <c r="B2499">
        <v>2776</v>
      </c>
      <c r="C2499" t="s">
        <v>4026</v>
      </c>
      <c r="D2499" s="1">
        <v>42929</v>
      </c>
      <c r="E2499" t="s">
        <v>15</v>
      </c>
      <c r="F2499" t="s">
        <v>60</v>
      </c>
      <c r="G2499">
        <v>42</v>
      </c>
      <c r="H2499" t="s">
        <v>17</v>
      </c>
      <c r="I2499" t="s">
        <v>30</v>
      </c>
      <c r="J2499" t="s">
        <v>4027</v>
      </c>
      <c r="K2499" t="s">
        <v>47</v>
      </c>
      <c r="L2499" t="b">
        <v>0</v>
      </c>
      <c r="M2499" t="s">
        <v>21</v>
      </c>
      <c r="N2499" t="s">
        <v>22</v>
      </c>
      <c r="O2499" t="b">
        <v>0</v>
      </c>
      <c r="P2499" t="str">
        <f t="shared" ref="P2499:P2562" si="156">IF(OR(F2499="unarmed", F2499="undetermined", F2499=""), "unarmed or undetermined or null", "armed")</f>
        <v>armed</v>
      </c>
      <c r="Q2499" t="str">
        <f t="shared" ref="Q2499:Q2562" si="157">IF(OR(F2499="BB gun",F2499="bean-bag gun",F2499="nail gun",F2499="pellet gun"),"No Gun",IF(ISNUMBER(SEARCH("gun",F2499)),"Gun","No Gun"))</f>
        <v>No Gun</v>
      </c>
      <c r="R2499" s="8" t="str">
        <f>LOOKUP(G2499,{0,1,19,30,40,50,60,70},{"null","0-18","19-29","30-39","40-49","50-59","60-69","70+"})</f>
        <v>40-49</v>
      </c>
      <c r="S2499" t="str">
        <f t="shared" ref="S2499:S2562" si="158">IF(OR(N2499="Not fleeing", N2499=""), "Not Fleeing or Blank", "Fleeing")</f>
        <v>Not Fleeing or Blank</v>
      </c>
      <c r="T2499" t="str">
        <f t="shared" ref="T2499:T2562" si="159">IF(AND(S2499="Fleeing", I2499="B", H2499="M"), "YES", "NO")</f>
        <v>NO</v>
      </c>
    </row>
    <row r="2500" spans="1:20" ht="19" hidden="1" x14ac:dyDescent="0.2">
      <c r="A2500">
        <v>2499</v>
      </c>
      <c r="B2500">
        <v>2778</v>
      </c>
      <c r="C2500" t="s">
        <v>4028</v>
      </c>
      <c r="D2500" s="1">
        <v>42931</v>
      </c>
      <c r="E2500" t="s">
        <v>15</v>
      </c>
      <c r="F2500" t="s">
        <v>16</v>
      </c>
      <c r="G2500">
        <v>29</v>
      </c>
      <c r="H2500" t="s">
        <v>17</v>
      </c>
      <c r="I2500" t="s">
        <v>30</v>
      </c>
      <c r="J2500" t="s">
        <v>139</v>
      </c>
      <c r="K2500" t="s">
        <v>37</v>
      </c>
      <c r="L2500" t="b">
        <v>0</v>
      </c>
      <c r="M2500" t="s">
        <v>77</v>
      </c>
      <c r="N2500" t="s">
        <v>73</v>
      </c>
      <c r="O2500" t="b">
        <v>0</v>
      </c>
      <c r="P2500" t="str">
        <f t="shared" si="156"/>
        <v>armed</v>
      </c>
      <c r="Q2500" t="str">
        <f t="shared" si="157"/>
        <v>Gun</v>
      </c>
      <c r="R2500" s="8" t="str">
        <f>LOOKUP(G2500,{0,1,19,30,40,50,60,70},{"null","0-18","19-29","30-39","40-49","50-59","60-69","70+"})</f>
        <v>19-29</v>
      </c>
      <c r="S2500" t="str">
        <f t="shared" si="158"/>
        <v>Fleeing</v>
      </c>
      <c r="T2500" t="str">
        <f t="shared" si="159"/>
        <v>NO</v>
      </c>
    </row>
    <row r="2501" spans="1:20" ht="19" hidden="1" x14ac:dyDescent="0.2">
      <c r="A2501">
        <v>2500</v>
      </c>
      <c r="B2501">
        <v>2779</v>
      </c>
      <c r="C2501" t="s">
        <v>4029</v>
      </c>
      <c r="D2501" s="1">
        <v>42931</v>
      </c>
      <c r="E2501" t="s">
        <v>15</v>
      </c>
      <c r="F2501" t="s">
        <v>29</v>
      </c>
      <c r="G2501">
        <v>40</v>
      </c>
      <c r="H2501" t="s">
        <v>52</v>
      </c>
      <c r="I2501" t="s">
        <v>24</v>
      </c>
      <c r="J2501" t="s">
        <v>1610</v>
      </c>
      <c r="K2501" t="s">
        <v>106</v>
      </c>
      <c r="L2501" t="b">
        <v>0</v>
      </c>
      <c r="M2501" t="s">
        <v>77</v>
      </c>
      <c r="N2501" t="s">
        <v>22</v>
      </c>
      <c r="O2501" t="b">
        <v>0</v>
      </c>
      <c r="P2501" t="str">
        <f t="shared" si="156"/>
        <v>unarmed or undetermined or null</v>
      </c>
      <c r="Q2501" t="str">
        <f t="shared" si="157"/>
        <v>No Gun</v>
      </c>
      <c r="R2501" s="8" t="str">
        <f>LOOKUP(G2501,{0,1,19,30,40,50,60,70},{"null","0-18","19-29","30-39","40-49","50-59","60-69","70+"})</f>
        <v>40-49</v>
      </c>
      <c r="S2501" t="str">
        <f t="shared" si="158"/>
        <v>Not Fleeing or Blank</v>
      </c>
      <c r="T2501" t="str">
        <f t="shared" si="159"/>
        <v>NO</v>
      </c>
    </row>
    <row r="2502" spans="1:20" ht="19" hidden="1" x14ac:dyDescent="0.2">
      <c r="A2502">
        <v>2501</v>
      </c>
      <c r="B2502">
        <v>2780</v>
      </c>
      <c r="C2502" t="s">
        <v>4030</v>
      </c>
      <c r="D2502" s="1">
        <v>42931</v>
      </c>
      <c r="E2502" t="s">
        <v>15</v>
      </c>
      <c r="F2502" t="s">
        <v>16</v>
      </c>
      <c r="G2502">
        <v>23</v>
      </c>
      <c r="H2502" t="s">
        <v>17</v>
      </c>
      <c r="I2502" t="s">
        <v>56</v>
      </c>
      <c r="J2502" t="s">
        <v>1026</v>
      </c>
      <c r="K2502" t="s">
        <v>37</v>
      </c>
      <c r="L2502" t="b">
        <v>1</v>
      </c>
      <c r="M2502" t="s">
        <v>33</v>
      </c>
      <c r="N2502" t="s">
        <v>22</v>
      </c>
      <c r="O2502" t="b">
        <v>0</v>
      </c>
      <c r="P2502" t="str">
        <f t="shared" si="156"/>
        <v>armed</v>
      </c>
      <c r="Q2502" t="str">
        <f t="shared" si="157"/>
        <v>Gun</v>
      </c>
      <c r="R2502" s="8" t="str">
        <f>LOOKUP(G2502,{0,1,19,30,40,50,60,70},{"null","0-18","19-29","30-39","40-49","50-59","60-69","70+"})</f>
        <v>19-29</v>
      </c>
      <c r="S2502" t="str">
        <f t="shared" si="158"/>
        <v>Not Fleeing or Blank</v>
      </c>
      <c r="T2502" t="str">
        <f t="shared" si="159"/>
        <v>NO</v>
      </c>
    </row>
    <row r="2503" spans="1:20" ht="19" hidden="1" x14ac:dyDescent="0.2">
      <c r="A2503">
        <v>2502</v>
      </c>
      <c r="B2503">
        <v>2781</v>
      </c>
      <c r="C2503" t="s">
        <v>4031</v>
      </c>
      <c r="D2503" s="1">
        <v>42931</v>
      </c>
      <c r="E2503" t="s">
        <v>15</v>
      </c>
      <c r="F2503" t="s">
        <v>16</v>
      </c>
      <c r="G2503">
        <v>23</v>
      </c>
      <c r="H2503" t="s">
        <v>17</v>
      </c>
      <c r="I2503" t="s">
        <v>24</v>
      </c>
      <c r="J2503" t="s">
        <v>750</v>
      </c>
      <c r="K2503" t="s">
        <v>64</v>
      </c>
      <c r="L2503" t="b">
        <v>0</v>
      </c>
      <c r="M2503" t="s">
        <v>21</v>
      </c>
      <c r="N2503" t="s">
        <v>73</v>
      </c>
      <c r="O2503" t="b">
        <v>0</v>
      </c>
      <c r="P2503" t="str">
        <f t="shared" si="156"/>
        <v>armed</v>
      </c>
      <c r="Q2503" t="str">
        <f t="shared" si="157"/>
        <v>Gun</v>
      </c>
      <c r="R2503" s="8" t="str">
        <f>LOOKUP(G2503,{0,1,19,30,40,50,60,70},{"null","0-18","19-29","30-39","40-49","50-59","60-69","70+"})</f>
        <v>19-29</v>
      </c>
      <c r="S2503" t="str">
        <f t="shared" si="158"/>
        <v>Fleeing</v>
      </c>
      <c r="T2503" t="str">
        <f t="shared" si="159"/>
        <v>NO</v>
      </c>
    </row>
    <row r="2504" spans="1:20" ht="19" hidden="1" x14ac:dyDescent="0.2">
      <c r="A2504">
        <v>2503</v>
      </c>
      <c r="B2504">
        <v>2782</v>
      </c>
      <c r="C2504" t="s">
        <v>4032</v>
      </c>
      <c r="D2504" s="1">
        <v>42933</v>
      </c>
      <c r="E2504" t="s">
        <v>15</v>
      </c>
      <c r="F2504" t="s">
        <v>16</v>
      </c>
      <c r="G2504">
        <v>25</v>
      </c>
      <c r="H2504" t="s">
        <v>52</v>
      </c>
      <c r="I2504" t="s">
        <v>56</v>
      </c>
      <c r="J2504" t="s">
        <v>1857</v>
      </c>
      <c r="K2504" t="s">
        <v>112</v>
      </c>
      <c r="L2504" t="b">
        <v>0</v>
      </c>
      <c r="M2504" t="s">
        <v>21</v>
      </c>
      <c r="N2504" t="s">
        <v>22</v>
      </c>
      <c r="O2504" t="b">
        <v>0</v>
      </c>
      <c r="P2504" t="str">
        <f t="shared" si="156"/>
        <v>armed</v>
      </c>
      <c r="Q2504" t="str">
        <f t="shared" si="157"/>
        <v>Gun</v>
      </c>
      <c r="R2504" s="8" t="str">
        <f>LOOKUP(G2504,{0,1,19,30,40,50,60,70},{"null","0-18","19-29","30-39","40-49","50-59","60-69","70+"})</f>
        <v>19-29</v>
      </c>
      <c r="S2504" t="str">
        <f t="shared" si="158"/>
        <v>Not Fleeing or Blank</v>
      </c>
      <c r="T2504" t="str">
        <f t="shared" si="159"/>
        <v>NO</v>
      </c>
    </row>
    <row r="2505" spans="1:20" ht="19" hidden="1" x14ac:dyDescent="0.2">
      <c r="A2505">
        <v>2504</v>
      </c>
      <c r="B2505">
        <v>2783</v>
      </c>
      <c r="C2505" t="s">
        <v>4033</v>
      </c>
      <c r="D2505" s="1">
        <v>42933</v>
      </c>
      <c r="E2505" t="s">
        <v>15</v>
      </c>
      <c r="F2505" t="s">
        <v>16</v>
      </c>
      <c r="G2505">
        <v>52</v>
      </c>
      <c r="H2505" t="s">
        <v>17</v>
      </c>
      <c r="I2505" t="s">
        <v>30</v>
      </c>
      <c r="J2505" t="s">
        <v>1099</v>
      </c>
      <c r="K2505" t="s">
        <v>101</v>
      </c>
      <c r="L2505" t="b">
        <v>0</v>
      </c>
      <c r="M2505" t="s">
        <v>21</v>
      </c>
      <c r="N2505" t="s">
        <v>22</v>
      </c>
      <c r="O2505" t="b">
        <v>1</v>
      </c>
      <c r="P2505" t="str">
        <f t="shared" si="156"/>
        <v>armed</v>
      </c>
      <c r="Q2505" t="str">
        <f t="shared" si="157"/>
        <v>Gun</v>
      </c>
      <c r="R2505" s="8" t="str">
        <f>LOOKUP(G2505,{0,1,19,30,40,50,60,70},{"null","0-18","19-29","30-39","40-49","50-59","60-69","70+"})</f>
        <v>50-59</v>
      </c>
      <c r="S2505" t="str">
        <f t="shared" si="158"/>
        <v>Not Fleeing or Blank</v>
      </c>
      <c r="T2505" t="str">
        <f t="shared" si="159"/>
        <v>NO</v>
      </c>
    </row>
    <row r="2506" spans="1:20" ht="19" hidden="1" x14ac:dyDescent="0.2">
      <c r="A2506">
        <v>2505</v>
      </c>
      <c r="B2506">
        <v>2784</v>
      </c>
      <c r="C2506" t="s">
        <v>4034</v>
      </c>
      <c r="D2506" s="1">
        <v>42933</v>
      </c>
      <c r="E2506" t="s">
        <v>15</v>
      </c>
      <c r="F2506" t="s">
        <v>16</v>
      </c>
      <c r="G2506">
        <v>43</v>
      </c>
      <c r="H2506" t="s">
        <v>17</v>
      </c>
      <c r="I2506" t="s">
        <v>24</v>
      </c>
      <c r="J2506" t="s">
        <v>4035</v>
      </c>
      <c r="K2506" t="s">
        <v>112</v>
      </c>
      <c r="L2506" t="b">
        <v>0</v>
      </c>
      <c r="M2506" t="s">
        <v>21</v>
      </c>
      <c r="N2506" t="s">
        <v>48</v>
      </c>
      <c r="O2506" t="b">
        <v>0</v>
      </c>
      <c r="P2506" t="str">
        <f t="shared" si="156"/>
        <v>armed</v>
      </c>
      <c r="Q2506" t="str">
        <f t="shared" si="157"/>
        <v>Gun</v>
      </c>
      <c r="R2506" s="8" t="str">
        <f>LOOKUP(G2506,{0,1,19,30,40,50,60,70},{"null","0-18","19-29","30-39","40-49","50-59","60-69","70+"})</f>
        <v>40-49</v>
      </c>
      <c r="S2506" t="str">
        <f t="shared" si="158"/>
        <v>Fleeing</v>
      </c>
      <c r="T2506" t="str">
        <f t="shared" si="159"/>
        <v>NO</v>
      </c>
    </row>
    <row r="2507" spans="1:20" ht="19" hidden="1" x14ac:dyDescent="0.2">
      <c r="A2507">
        <v>2506</v>
      </c>
      <c r="B2507">
        <v>2785</v>
      </c>
      <c r="C2507" t="s">
        <v>4036</v>
      </c>
      <c r="D2507" s="1">
        <v>42933</v>
      </c>
      <c r="E2507" t="s">
        <v>15</v>
      </c>
      <c r="F2507" t="s">
        <v>16</v>
      </c>
      <c r="G2507">
        <v>37</v>
      </c>
      <c r="H2507" t="s">
        <v>17</v>
      </c>
      <c r="I2507" t="s">
        <v>30</v>
      </c>
      <c r="J2507" t="s">
        <v>444</v>
      </c>
      <c r="K2507" t="s">
        <v>64</v>
      </c>
      <c r="L2507" t="b">
        <v>0</v>
      </c>
      <c r="M2507" t="s">
        <v>21</v>
      </c>
      <c r="N2507" t="s">
        <v>22</v>
      </c>
      <c r="O2507" t="b">
        <v>0</v>
      </c>
      <c r="P2507" t="str">
        <f t="shared" si="156"/>
        <v>armed</v>
      </c>
      <c r="Q2507" t="str">
        <f t="shared" si="157"/>
        <v>Gun</v>
      </c>
      <c r="R2507" s="8" t="str">
        <f>LOOKUP(G2507,{0,1,19,30,40,50,60,70},{"null","0-18","19-29","30-39","40-49","50-59","60-69","70+"})</f>
        <v>30-39</v>
      </c>
      <c r="S2507" t="str">
        <f t="shared" si="158"/>
        <v>Not Fleeing or Blank</v>
      </c>
      <c r="T2507" t="str">
        <f t="shared" si="159"/>
        <v>NO</v>
      </c>
    </row>
    <row r="2508" spans="1:20" ht="19" hidden="1" x14ac:dyDescent="0.2">
      <c r="A2508">
        <v>2507</v>
      </c>
      <c r="B2508">
        <v>2786</v>
      </c>
      <c r="C2508" t="s">
        <v>4037</v>
      </c>
      <c r="D2508" s="1">
        <v>42934</v>
      </c>
      <c r="E2508" t="s">
        <v>15</v>
      </c>
      <c r="F2508" t="s">
        <v>16</v>
      </c>
      <c r="G2508">
        <v>32</v>
      </c>
      <c r="H2508" t="s">
        <v>17</v>
      </c>
      <c r="I2508" t="s">
        <v>24</v>
      </c>
      <c r="J2508" t="s">
        <v>4038</v>
      </c>
      <c r="K2508" t="s">
        <v>278</v>
      </c>
      <c r="L2508" t="b">
        <v>1</v>
      </c>
      <c r="M2508" t="s">
        <v>21</v>
      </c>
      <c r="N2508" t="s">
        <v>22</v>
      </c>
      <c r="O2508" t="b">
        <v>0</v>
      </c>
      <c r="P2508" t="str">
        <f t="shared" si="156"/>
        <v>armed</v>
      </c>
      <c r="Q2508" t="str">
        <f t="shared" si="157"/>
        <v>Gun</v>
      </c>
      <c r="R2508" s="8" t="str">
        <f>LOOKUP(G2508,{0,1,19,30,40,50,60,70},{"null","0-18","19-29","30-39","40-49","50-59","60-69","70+"})</f>
        <v>30-39</v>
      </c>
      <c r="S2508" t="str">
        <f t="shared" si="158"/>
        <v>Not Fleeing or Blank</v>
      </c>
      <c r="T2508" t="str">
        <f t="shared" si="159"/>
        <v>NO</v>
      </c>
    </row>
    <row r="2509" spans="1:20" ht="19" hidden="1" x14ac:dyDescent="0.2">
      <c r="A2509">
        <v>2508</v>
      </c>
      <c r="B2509">
        <v>2787</v>
      </c>
      <c r="C2509" t="s">
        <v>4039</v>
      </c>
      <c r="D2509" s="1">
        <v>42934</v>
      </c>
      <c r="E2509" t="s">
        <v>15</v>
      </c>
      <c r="F2509" t="s">
        <v>16</v>
      </c>
      <c r="G2509">
        <v>70</v>
      </c>
      <c r="H2509" t="s">
        <v>17</v>
      </c>
      <c r="I2509" t="s">
        <v>24</v>
      </c>
      <c r="J2509" t="s">
        <v>310</v>
      </c>
      <c r="K2509" t="s">
        <v>26</v>
      </c>
      <c r="L2509" t="b">
        <v>1</v>
      </c>
      <c r="M2509" t="s">
        <v>33</v>
      </c>
      <c r="N2509" t="s">
        <v>22</v>
      </c>
      <c r="O2509" t="b">
        <v>0</v>
      </c>
      <c r="P2509" t="str">
        <f t="shared" si="156"/>
        <v>armed</v>
      </c>
      <c r="Q2509" t="str">
        <f t="shared" si="157"/>
        <v>Gun</v>
      </c>
      <c r="R2509" s="8" t="str">
        <f>LOOKUP(G2509,{0,1,19,30,40,50,60,70},{"null","0-18","19-29","30-39","40-49","50-59","60-69","70+"})</f>
        <v>70+</v>
      </c>
      <c r="S2509" t="str">
        <f t="shared" si="158"/>
        <v>Not Fleeing or Blank</v>
      </c>
      <c r="T2509" t="str">
        <f t="shared" si="159"/>
        <v>NO</v>
      </c>
    </row>
    <row r="2510" spans="1:20" ht="19" hidden="1" x14ac:dyDescent="0.2">
      <c r="A2510">
        <v>2509</v>
      </c>
      <c r="B2510">
        <v>2788</v>
      </c>
      <c r="C2510" t="s">
        <v>4040</v>
      </c>
      <c r="D2510" s="1">
        <v>42934</v>
      </c>
      <c r="E2510" t="s">
        <v>15</v>
      </c>
      <c r="F2510" t="s">
        <v>16</v>
      </c>
      <c r="G2510">
        <v>36</v>
      </c>
      <c r="H2510" t="s">
        <v>17</v>
      </c>
      <c r="J2510" t="s">
        <v>779</v>
      </c>
      <c r="K2510" t="s">
        <v>47</v>
      </c>
      <c r="L2510" t="b">
        <v>0</v>
      </c>
      <c r="M2510" t="s">
        <v>33</v>
      </c>
      <c r="N2510" t="s">
        <v>22</v>
      </c>
      <c r="O2510" t="b">
        <v>0</v>
      </c>
      <c r="P2510" t="str">
        <f t="shared" si="156"/>
        <v>armed</v>
      </c>
      <c r="Q2510" t="str">
        <f t="shared" si="157"/>
        <v>Gun</v>
      </c>
      <c r="R2510" s="8" t="str">
        <f>LOOKUP(G2510,{0,1,19,30,40,50,60,70},{"null","0-18","19-29","30-39","40-49","50-59","60-69","70+"})</f>
        <v>30-39</v>
      </c>
      <c r="S2510" t="str">
        <f t="shared" si="158"/>
        <v>Not Fleeing or Blank</v>
      </c>
      <c r="T2510" t="str">
        <f t="shared" si="159"/>
        <v>NO</v>
      </c>
    </row>
    <row r="2511" spans="1:20" ht="19" hidden="1" x14ac:dyDescent="0.2">
      <c r="A2511">
        <v>2510</v>
      </c>
      <c r="B2511">
        <v>2789</v>
      </c>
      <c r="C2511" t="s">
        <v>4041</v>
      </c>
      <c r="D2511" s="1">
        <v>42935</v>
      </c>
      <c r="E2511" t="s">
        <v>15</v>
      </c>
      <c r="F2511" t="s">
        <v>16</v>
      </c>
      <c r="G2511">
        <v>24</v>
      </c>
      <c r="H2511" t="s">
        <v>17</v>
      </c>
      <c r="I2511" t="s">
        <v>24</v>
      </c>
      <c r="J2511" t="s">
        <v>2880</v>
      </c>
      <c r="K2511" t="s">
        <v>37</v>
      </c>
      <c r="L2511" t="b">
        <v>0</v>
      </c>
      <c r="M2511" t="s">
        <v>21</v>
      </c>
      <c r="N2511" t="s">
        <v>22</v>
      </c>
      <c r="O2511" t="b">
        <v>0</v>
      </c>
      <c r="P2511" t="str">
        <f t="shared" si="156"/>
        <v>armed</v>
      </c>
      <c r="Q2511" t="str">
        <f t="shared" si="157"/>
        <v>Gun</v>
      </c>
      <c r="R2511" s="8" t="str">
        <f>LOOKUP(G2511,{0,1,19,30,40,50,60,70},{"null","0-18","19-29","30-39","40-49","50-59","60-69","70+"})</f>
        <v>19-29</v>
      </c>
      <c r="S2511" t="str">
        <f t="shared" si="158"/>
        <v>Not Fleeing or Blank</v>
      </c>
      <c r="T2511" t="str">
        <f t="shared" si="159"/>
        <v>NO</v>
      </c>
    </row>
    <row r="2512" spans="1:20" ht="19" hidden="1" x14ac:dyDescent="0.2">
      <c r="A2512">
        <v>2511</v>
      </c>
      <c r="B2512">
        <v>2790</v>
      </c>
      <c r="C2512" t="s">
        <v>4042</v>
      </c>
      <c r="D2512" s="1">
        <v>42935</v>
      </c>
      <c r="E2512" t="s">
        <v>15</v>
      </c>
      <c r="F2512" t="s">
        <v>60</v>
      </c>
      <c r="G2512">
        <v>24</v>
      </c>
      <c r="H2512" t="s">
        <v>17</v>
      </c>
      <c r="I2512" t="s">
        <v>30</v>
      </c>
      <c r="J2512" t="s">
        <v>1232</v>
      </c>
      <c r="K2512" t="s">
        <v>101</v>
      </c>
      <c r="L2512" t="b">
        <v>1</v>
      </c>
      <c r="M2512" t="s">
        <v>33</v>
      </c>
      <c r="N2512" t="s">
        <v>22</v>
      </c>
      <c r="O2512" t="b">
        <v>1</v>
      </c>
      <c r="P2512" t="str">
        <f t="shared" si="156"/>
        <v>armed</v>
      </c>
      <c r="Q2512" t="str">
        <f t="shared" si="157"/>
        <v>No Gun</v>
      </c>
      <c r="R2512" s="8" t="str">
        <f>LOOKUP(G2512,{0,1,19,30,40,50,60,70},{"null","0-18","19-29","30-39","40-49","50-59","60-69","70+"})</f>
        <v>19-29</v>
      </c>
      <c r="S2512" t="str">
        <f t="shared" si="158"/>
        <v>Not Fleeing or Blank</v>
      </c>
      <c r="T2512" t="str">
        <f t="shared" si="159"/>
        <v>NO</v>
      </c>
    </row>
    <row r="2513" spans="1:20" ht="19" hidden="1" x14ac:dyDescent="0.2">
      <c r="A2513">
        <v>2512</v>
      </c>
      <c r="B2513">
        <v>2791</v>
      </c>
      <c r="C2513" t="s">
        <v>4043</v>
      </c>
      <c r="D2513" s="1">
        <v>42935</v>
      </c>
      <c r="E2513" t="s">
        <v>15</v>
      </c>
      <c r="F2513" t="s">
        <v>29</v>
      </c>
      <c r="G2513">
        <v>38</v>
      </c>
      <c r="H2513" t="s">
        <v>17</v>
      </c>
      <c r="I2513" t="s">
        <v>134</v>
      </c>
      <c r="J2513" t="s">
        <v>1939</v>
      </c>
      <c r="K2513" t="s">
        <v>210</v>
      </c>
      <c r="L2513" t="b">
        <v>0</v>
      </c>
      <c r="M2513" t="s">
        <v>21</v>
      </c>
      <c r="N2513" t="s">
        <v>22</v>
      </c>
      <c r="O2513" t="b">
        <v>0</v>
      </c>
      <c r="P2513" t="str">
        <f t="shared" si="156"/>
        <v>unarmed or undetermined or null</v>
      </c>
      <c r="Q2513" t="str">
        <f t="shared" si="157"/>
        <v>No Gun</v>
      </c>
      <c r="R2513" s="8" t="str">
        <f>LOOKUP(G2513,{0,1,19,30,40,50,60,70},{"null","0-18","19-29","30-39","40-49","50-59","60-69","70+"})</f>
        <v>30-39</v>
      </c>
      <c r="S2513" t="str">
        <f t="shared" si="158"/>
        <v>Not Fleeing or Blank</v>
      </c>
      <c r="T2513" t="str">
        <f t="shared" si="159"/>
        <v>NO</v>
      </c>
    </row>
    <row r="2514" spans="1:20" ht="19" hidden="1" x14ac:dyDescent="0.2">
      <c r="A2514">
        <v>2513</v>
      </c>
      <c r="B2514">
        <v>2792</v>
      </c>
      <c r="C2514" t="s">
        <v>4044</v>
      </c>
      <c r="D2514" s="1">
        <v>42936</v>
      </c>
      <c r="E2514" t="s">
        <v>15</v>
      </c>
      <c r="F2514" t="s">
        <v>16</v>
      </c>
      <c r="G2514">
        <v>52</v>
      </c>
      <c r="H2514" t="s">
        <v>17</v>
      </c>
      <c r="I2514" t="s">
        <v>24</v>
      </c>
      <c r="J2514" t="s">
        <v>4045</v>
      </c>
      <c r="K2514" t="s">
        <v>109</v>
      </c>
      <c r="L2514" t="b">
        <v>0</v>
      </c>
      <c r="M2514" t="s">
        <v>21</v>
      </c>
      <c r="N2514" t="s">
        <v>22</v>
      </c>
      <c r="O2514" t="b">
        <v>0</v>
      </c>
      <c r="P2514" t="str">
        <f t="shared" si="156"/>
        <v>armed</v>
      </c>
      <c r="Q2514" t="str">
        <f t="shared" si="157"/>
        <v>Gun</v>
      </c>
      <c r="R2514" s="8" t="str">
        <f>LOOKUP(G2514,{0,1,19,30,40,50,60,70},{"null","0-18","19-29","30-39","40-49","50-59","60-69","70+"})</f>
        <v>50-59</v>
      </c>
      <c r="S2514" t="str">
        <f t="shared" si="158"/>
        <v>Not Fleeing or Blank</v>
      </c>
      <c r="T2514" t="str">
        <f t="shared" si="159"/>
        <v>NO</v>
      </c>
    </row>
    <row r="2515" spans="1:20" ht="19" x14ac:dyDescent="0.2">
      <c r="A2515">
        <v>2514</v>
      </c>
      <c r="B2515">
        <v>2793</v>
      </c>
      <c r="C2515" t="s">
        <v>4046</v>
      </c>
      <c r="D2515" s="1">
        <v>42936</v>
      </c>
      <c r="E2515" t="s">
        <v>15</v>
      </c>
      <c r="F2515" t="s">
        <v>16</v>
      </c>
      <c r="G2515">
        <v>27</v>
      </c>
      <c r="H2515" t="s">
        <v>17</v>
      </c>
      <c r="I2515" t="s">
        <v>56</v>
      </c>
      <c r="J2515" t="s">
        <v>157</v>
      </c>
      <c r="K2515" t="s">
        <v>109</v>
      </c>
      <c r="L2515" t="b">
        <v>0</v>
      </c>
      <c r="M2515" t="s">
        <v>21</v>
      </c>
      <c r="N2515" t="s">
        <v>48</v>
      </c>
      <c r="O2515" t="b">
        <v>0</v>
      </c>
      <c r="P2515" t="str">
        <f t="shared" si="156"/>
        <v>armed</v>
      </c>
      <c r="Q2515" t="str">
        <f t="shared" si="157"/>
        <v>Gun</v>
      </c>
      <c r="R2515" s="8" t="str">
        <f>LOOKUP(G2515,{0,1,19,30,40,50,60,70},{"null","0-18","19-29","30-39","40-49","50-59","60-69","70+"})</f>
        <v>19-29</v>
      </c>
      <c r="S2515" t="str">
        <f t="shared" si="158"/>
        <v>Fleeing</v>
      </c>
      <c r="T2515" t="str">
        <f t="shared" si="159"/>
        <v>YES</v>
      </c>
    </row>
    <row r="2516" spans="1:20" ht="19" hidden="1" x14ac:dyDescent="0.2">
      <c r="A2516">
        <v>2515</v>
      </c>
      <c r="B2516">
        <v>2928</v>
      </c>
      <c r="C2516" t="s">
        <v>4047</v>
      </c>
      <c r="D2516" s="1">
        <v>42937</v>
      </c>
      <c r="E2516" t="s">
        <v>15</v>
      </c>
      <c r="F2516" t="s">
        <v>16</v>
      </c>
      <c r="G2516">
        <v>70</v>
      </c>
      <c r="H2516" t="s">
        <v>17</v>
      </c>
      <c r="J2516" t="s">
        <v>4048</v>
      </c>
      <c r="K2516" t="s">
        <v>47</v>
      </c>
      <c r="L2516" t="b">
        <v>0</v>
      </c>
      <c r="M2516" t="s">
        <v>21</v>
      </c>
      <c r="N2516" t="s">
        <v>22</v>
      </c>
      <c r="O2516" t="b">
        <v>1</v>
      </c>
      <c r="P2516" t="str">
        <f t="shared" si="156"/>
        <v>armed</v>
      </c>
      <c r="Q2516" t="str">
        <f t="shared" si="157"/>
        <v>Gun</v>
      </c>
      <c r="R2516" s="8" t="str">
        <f>LOOKUP(G2516,{0,1,19,30,40,50,60,70},{"null","0-18","19-29","30-39","40-49","50-59","60-69","70+"})</f>
        <v>70+</v>
      </c>
      <c r="S2516" t="str">
        <f t="shared" si="158"/>
        <v>Not Fleeing or Blank</v>
      </c>
      <c r="T2516" t="str">
        <f t="shared" si="159"/>
        <v>NO</v>
      </c>
    </row>
    <row r="2517" spans="1:20" ht="19" hidden="1" x14ac:dyDescent="0.2">
      <c r="A2517">
        <v>2516</v>
      </c>
      <c r="B2517">
        <v>2794</v>
      </c>
      <c r="C2517" t="s">
        <v>4049</v>
      </c>
      <c r="D2517" s="1">
        <v>42937</v>
      </c>
      <c r="E2517" t="s">
        <v>15</v>
      </c>
      <c r="F2517" t="s">
        <v>60</v>
      </c>
      <c r="G2517">
        <v>22</v>
      </c>
      <c r="H2517" t="s">
        <v>17</v>
      </c>
      <c r="I2517" t="s">
        <v>30</v>
      </c>
      <c r="J2517" t="s">
        <v>358</v>
      </c>
      <c r="K2517" t="s">
        <v>37</v>
      </c>
      <c r="L2517" t="b">
        <v>0</v>
      </c>
      <c r="M2517" t="s">
        <v>33</v>
      </c>
      <c r="N2517" t="s">
        <v>22</v>
      </c>
      <c r="O2517" t="b">
        <v>0</v>
      </c>
      <c r="P2517" t="str">
        <f t="shared" si="156"/>
        <v>armed</v>
      </c>
      <c r="Q2517" t="str">
        <f t="shared" si="157"/>
        <v>No Gun</v>
      </c>
      <c r="R2517" s="8" t="str">
        <f>LOOKUP(G2517,{0,1,19,30,40,50,60,70},{"null","0-18","19-29","30-39","40-49","50-59","60-69","70+"})</f>
        <v>19-29</v>
      </c>
      <c r="S2517" t="str">
        <f t="shared" si="158"/>
        <v>Not Fleeing or Blank</v>
      </c>
      <c r="T2517" t="str">
        <f t="shared" si="159"/>
        <v>NO</v>
      </c>
    </row>
    <row r="2518" spans="1:20" ht="19" hidden="1" x14ac:dyDescent="0.2">
      <c r="A2518">
        <v>2517</v>
      </c>
      <c r="B2518">
        <v>2797</v>
      </c>
      <c r="C2518" t="s">
        <v>4050</v>
      </c>
      <c r="D2518" s="1">
        <v>42937</v>
      </c>
      <c r="E2518" t="s">
        <v>15</v>
      </c>
      <c r="F2518" t="s">
        <v>16</v>
      </c>
      <c r="G2518">
        <v>42</v>
      </c>
      <c r="H2518" t="s">
        <v>17</v>
      </c>
      <c r="I2518" t="s">
        <v>30</v>
      </c>
      <c r="J2518" t="s">
        <v>631</v>
      </c>
      <c r="K2518" t="s">
        <v>64</v>
      </c>
      <c r="L2518" t="b">
        <v>0</v>
      </c>
      <c r="M2518" t="s">
        <v>21</v>
      </c>
      <c r="N2518" t="s">
        <v>73</v>
      </c>
      <c r="O2518" t="b">
        <v>0</v>
      </c>
      <c r="P2518" t="str">
        <f t="shared" si="156"/>
        <v>armed</v>
      </c>
      <c r="Q2518" t="str">
        <f t="shared" si="157"/>
        <v>Gun</v>
      </c>
      <c r="R2518" s="8" t="str">
        <f>LOOKUP(G2518,{0,1,19,30,40,50,60,70},{"null","0-18","19-29","30-39","40-49","50-59","60-69","70+"})</f>
        <v>40-49</v>
      </c>
      <c r="S2518" t="str">
        <f t="shared" si="158"/>
        <v>Fleeing</v>
      </c>
      <c r="T2518" t="str">
        <f t="shared" si="159"/>
        <v>NO</v>
      </c>
    </row>
    <row r="2519" spans="1:20" ht="19" hidden="1" x14ac:dyDescent="0.2">
      <c r="A2519">
        <v>2518</v>
      </c>
      <c r="B2519">
        <v>2795</v>
      </c>
      <c r="C2519" t="s">
        <v>4051</v>
      </c>
      <c r="D2519" s="1">
        <v>42939</v>
      </c>
      <c r="E2519" t="s">
        <v>15</v>
      </c>
      <c r="F2519" t="s">
        <v>35</v>
      </c>
      <c r="G2519">
        <v>49</v>
      </c>
      <c r="H2519" t="s">
        <v>17</v>
      </c>
      <c r="I2519" t="s">
        <v>24</v>
      </c>
      <c r="J2519" t="s">
        <v>2818</v>
      </c>
      <c r="K2519" t="s">
        <v>149</v>
      </c>
      <c r="L2519" t="b">
        <v>0</v>
      </c>
      <c r="M2519" t="s">
        <v>21</v>
      </c>
      <c r="N2519" t="s">
        <v>48</v>
      </c>
      <c r="O2519" t="b">
        <v>0</v>
      </c>
      <c r="P2519" t="str">
        <f t="shared" si="156"/>
        <v>armed</v>
      </c>
      <c r="Q2519" t="str">
        <f t="shared" si="157"/>
        <v>No Gun</v>
      </c>
      <c r="R2519" s="8" t="str">
        <f>LOOKUP(G2519,{0,1,19,30,40,50,60,70},{"null","0-18","19-29","30-39","40-49","50-59","60-69","70+"})</f>
        <v>40-49</v>
      </c>
      <c r="S2519" t="str">
        <f t="shared" si="158"/>
        <v>Fleeing</v>
      </c>
      <c r="T2519" t="str">
        <f t="shared" si="159"/>
        <v>NO</v>
      </c>
    </row>
    <row r="2520" spans="1:20" ht="19" hidden="1" x14ac:dyDescent="0.2">
      <c r="A2520">
        <v>2519</v>
      </c>
      <c r="B2520">
        <v>2796</v>
      </c>
      <c r="C2520" t="s">
        <v>4052</v>
      </c>
      <c r="D2520" s="1">
        <v>42939</v>
      </c>
      <c r="E2520" t="s">
        <v>15</v>
      </c>
      <c r="F2520" t="s">
        <v>16</v>
      </c>
      <c r="G2520">
        <v>59</v>
      </c>
      <c r="H2520" t="s">
        <v>17</v>
      </c>
      <c r="I2520" t="s">
        <v>24</v>
      </c>
      <c r="J2520" t="s">
        <v>2216</v>
      </c>
      <c r="K2520" t="s">
        <v>344</v>
      </c>
      <c r="L2520" t="b">
        <v>1</v>
      </c>
      <c r="M2520" t="s">
        <v>21</v>
      </c>
      <c r="N2520" t="s">
        <v>22</v>
      </c>
      <c r="O2520" t="b">
        <v>0</v>
      </c>
      <c r="P2520" t="str">
        <f t="shared" si="156"/>
        <v>armed</v>
      </c>
      <c r="Q2520" t="str">
        <f t="shared" si="157"/>
        <v>Gun</v>
      </c>
      <c r="R2520" s="8" t="str">
        <f>LOOKUP(G2520,{0,1,19,30,40,50,60,70},{"null","0-18","19-29","30-39","40-49","50-59","60-69","70+"})</f>
        <v>50-59</v>
      </c>
      <c r="S2520" t="str">
        <f t="shared" si="158"/>
        <v>Not Fleeing or Blank</v>
      </c>
      <c r="T2520" t="str">
        <f t="shared" si="159"/>
        <v>NO</v>
      </c>
    </row>
    <row r="2521" spans="1:20" ht="19" hidden="1" x14ac:dyDescent="0.2">
      <c r="A2521">
        <v>2520</v>
      </c>
      <c r="B2521">
        <v>2799</v>
      </c>
      <c r="C2521" t="s">
        <v>4053</v>
      </c>
      <c r="D2521" s="1">
        <v>42939</v>
      </c>
      <c r="E2521" t="s">
        <v>15</v>
      </c>
      <c r="F2521" t="s">
        <v>16</v>
      </c>
      <c r="G2521">
        <v>41</v>
      </c>
      <c r="H2521" t="s">
        <v>17</v>
      </c>
      <c r="I2521" t="s">
        <v>30</v>
      </c>
      <c r="J2521" t="s">
        <v>3362</v>
      </c>
      <c r="K2521" t="s">
        <v>297</v>
      </c>
      <c r="L2521" t="b">
        <v>0</v>
      </c>
      <c r="M2521" t="s">
        <v>21</v>
      </c>
      <c r="N2521" t="s">
        <v>22</v>
      </c>
      <c r="O2521" t="b">
        <v>0</v>
      </c>
      <c r="P2521" t="str">
        <f t="shared" si="156"/>
        <v>armed</v>
      </c>
      <c r="Q2521" t="str">
        <f t="shared" si="157"/>
        <v>Gun</v>
      </c>
      <c r="R2521" s="8" t="str">
        <f>LOOKUP(G2521,{0,1,19,30,40,50,60,70},{"null","0-18","19-29","30-39","40-49","50-59","60-69","70+"})</f>
        <v>40-49</v>
      </c>
      <c r="S2521" t="str">
        <f t="shared" si="158"/>
        <v>Not Fleeing or Blank</v>
      </c>
      <c r="T2521" t="str">
        <f t="shared" si="159"/>
        <v>NO</v>
      </c>
    </row>
    <row r="2522" spans="1:20" ht="19" hidden="1" x14ac:dyDescent="0.2">
      <c r="A2522">
        <v>2521</v>
      </c>
      <c r="B2522">
        <v>2800</v>
      </c>
      <c r="C2522" t="s">
        <v>4054</v>
      </c>
      <c r="D2522" s="1">
        <v>42939</v>
      </c>
      <c r="E2522" t="s">
        <v>15</v>
      </c>
      <c r="F2522" t="s">
        <v>60</v>
      </c>
      <c r="G2522">
        <v>34</v>
      </c>
      <c r="H2522" t="s">
        <v>17</v>
      </c>
      <c r="I2522" t="s">
        <v>24</v>
      </c>
      <c r="J2522" t="s">
        <v>1586</v>
      </c>
      <c r="K2522" t="s">
        <v>37</v>
      </c>
      <c r="L2522" t="b">
        <v>0</v>
      </c>
      <c r="M2522" t="s">
        <v>21</v>
      </c>
      <c r="N2522" t="s">
        <v>22</v>
      </c>
      <c r="O2522" t="b">
        <v>1</v>
      </c>
      <c r="P2522" t="str">
        <f t="shared" si="156"/>
        <v>armed</v>
      </c>
      <c r="Q2522" t="str">
        <f t="shared" si="157"/>
        <v>No Gun</v>
      </c>
      <c r="R2522" s="8" t="str">
        <f>LOOKUP(G2522,{0,1,19,30,40,50,60,70},{"null","0-18","19-29","30-39","40-49","50-59","60-69","70+"})</f>
        <v>30-39</v>
      </c>
      <c r="S2522" t="str">
        <f t="shared" si="158"/>
        <v>Not Fleeing or Blank</v>
      </c>
      <c r="T2522" t="str">
        <f t="shared" si="159"/>
        <v>NO</v>
      </c>
    </row>
    <row r="2523" spans="1:20" ht="19" hidden="1" x14ac:dyDescent="0.2">
      <c r="A2523">
        <v>2522</v>
      </c>
      <c r="B2523">
        <v>2798</v>
      </c>
      <c r="C2523" t="s">
        <v>4055</v>
      </c>
      <c r="D2523" s="1">
        <v>42940</v>
      </c>
      <c r="E2523" t="s">
        <v>15</v>
      </c>
      <c r="F2523" t="s">
        <v>16</v>
      </c>
      <c r="G2523">
        <v>31</v>
      </c>
      <c r="H2523" t="s">
        <v>17</v>
      </c>
      <c r="I2523" t="s">
        <v>24</v>
      </c>
      <c r="J2523" t="s">
        <v>157</v>
      </c>
      <c r="K2523" t="s">
        <v>109</v>
      </c>
      <c r="L2523" t="b">
        <v>1</v>
      </c>
      <c r="M2523" t="s">
        <v>21</v>
      </c>
      <c r="N2523" t="s">
        <v>48</v>
      </c>
      <c r="O2523" t="b">
        <v>0</v>
      </c>
      <c r="P2523" t="str">
        <f t="shared" si="156"/>
        <v>armed</v>
      </c>
      <c r="Q2523" t="str">
        <f t="shared" si="157"/>
        <v>Gun</v>
      </c>
      <c r="R2523" s="8" t="str">
        <f>LOOKUP(G2523,{0,1,19,30,40,50,60,70},{"null","0-18","19-29","30-39","40-49","50-59","60-69","70+"})</f>
        <v>30-39</v>
      </c>
      <c r="S2523" t="str">
        <f t="shared" si="158"/>
        <v>Fleeing</v>
      </c>
      <c r="T2523" t="str">
        <f t="shared" si="159"/>
        <v>NO</v>
      </c>
    </row>
    <row r="2524" spans="1:20" ht="19" hidden="1" x14ac:dyDescent="0.2">
      <c r="A2524">
        <v>2523</v>
      </c>
      <c r="B2524">
        <v>2801</v>
      </c>
      <c r="C2524" t="s">
        <v>4056</v>
      </c>
      <c r="D2524" s="1">
        <v>42941</v>
      </c>
      <c r="E2524" t="s">
        <v>15</v>
      </c>
      <c r="F2524" t="s">
        <v>1724</v>
      </c>
      <c r="G2524">
        <v>23</v>
      </c>
      <c r="H2524" t="s">
        <v>17</v>
      </c>
      <c r="I2524" t="s">
        <v>24</v>
      </c>
      <c r="J2524" t="s">
        <v>1133</v>
      </c>
      <c r="K2524" t="s">
        <v>112</v>
      </c>
      <c r="L2524" t="b">
        <v>1</v>
      </c>
      <c r="M2524" t="s">
        <v>33</v>
      </c>
      <c r="N2524" t="s">
        <v>73</v>
      </c>
      <c r="O2524" t="b">
        <v>0</v>
      </c>
      <c r="P2524" t="str">
        <f t="shared" si="156"/>
        <v>armed</v>
      </c>
      <c r="Q2524" t="str">
        <f t="shared" si="157"/>
        <v>No Gun</v>
      </c>
      <c r="R2524" s="8" t="str">
        <f>LOOKUP(G2524,{0,1,19,30,40,50,60,70},{"null","0-18","19-29","30-39","40-49","50-59","60-69","70+"})</f>
        <v>19-29</v>
      </c>
      <c r="S2524" t="str">
        <f t="shared" si="158"/>
        <v>Fleeing</v>
      </c>
      <c r="T2524" t="str">
        <f t="shared" si="159"/>
        <v>NO</v>
      </c>
    </row>
    <row r="2525" spans="1:20" ht="19" hidden="1" x14ac:dyDescent="0.2">
      <c r="A2525">
        <v>2524</v>
      </c>
      <c r="B2525">
        <v>2802</v>
      </c>
      <c r="C2525" t="s">
        <v>4057</v>
      </c>
      <c r="D2525" s="1">
        <v>42941</v>
      </c>
      <c r="E2525" t="s">
        <v>15</v>
      </c>
      <c r="F2525" t="s">
        <v>16</v>
      </c>
      <c r="G2525">
        <v>28</v>
      </c>
      <c r="H2525" t="s">
        <v>17</v>
      </c>
      <c r="I2525" t="s">
        <v>24</v>
      </c>
      <c r="J2525" t="s">
        <v>470</v>
      </c>
      <c r="K2525" t="s">
        <v>169</v>
      </c>
      <c r="L2525" t="b">
        <v>0</v>
      </c>
      <c r="M2525" t="s">
        <v>21</v>
      </c>
      <c r="N2525" t="s">
        <v>48</v>
      </c>
      <c r="O2525" t="b">
        <v>0</v>
      </c>
      <c r="P2525" t="str">
        <f t="shared" si="156"/>
        <v>armed</v>
      </c>
      <c r="Q2525" t="str">
        <f t="shared" si="157"/>
        <v>Gun</v>
      </c>
      <c r="R2525" s="8" t="str">
        <f>LOOKUP(G2525,{0,1,19,30,40,50,60,70},{"null","0-18","19-29","30-39","40-49","50-59","60-69","70+"})</f>
        <v>19-29</v>
      </c>
      <c r="S2525" t="str">
        <f t="shared" si="158"/>
        <v>Fleeing</v>
      </c>
      <c r="T2525" t="str">
        <f t="shared" si="159"/>
        <v>NO</v>
      </c>
    </row>
    <row r="2526" spans="1:20" ht="19" hidden="1" x14ac:dyDescent="0.2">
      <c r="A2526">
        <v>2525</v>
      </c>
      <c r="B2526">
        <v>2803</v>
      </c>
      <c r="C2526" t="s">
        <v>4058</v>
      </c>
      <c r="D2526" s="1">
        <v>42941</v>
      </c>
      <c r="E2526" t="s">
        <v>15</v>
      </c>
      <c r="F2526" t="s">
        <v>16</v>
      </c>
      <c r="G2526">
        <v>33</v>
      </c>
      <c r="H2526" t="s">
        <v>17</v>
      </c>
      <c r="I2526" t="s">
        <v>30</v>
      </c>
      <c r="J2526" t="s">
        <v>3674</v>
      </c>
      <c r="K2526" t="s">
        <v>47</v>
      </c>
      <c r="L2526" t="b">
        <v>1</v>
      </c>
      <c r="M2526" t="s">
        <v>21</v>
      </c>
      <c r="N2526" t="s">
        <v>22</v>
      </c>
      <c r="O2526" t="b">
        <v>0</v>
      </c>
      <c r="P2526" t="str">
        <f t="shared" si="156"/>
        <v>armed</v>
      </c>
      <c r="Q2526" t="str">
        <f t="shared" si="157"/>
        <v>Gun</v>
      </c>
      <c r="R2526" s="8" t="str">
        <f>LOOKUP(G2526,{0,1,19,30,40,50,60,70},{"null","0-18","19-29","30-39","40-49","50-59","60-69","70+"})</f>
        <v>30-39</v>
      </c>
      <c r="S2526" t="str">
        <f t="shared" si="158"/>
        <v>Not Fleeing or Blank</v>
      </c>
      <c r="T2526" t="str">
        <f t="shared" si="159"/>
        <v>NO</v>
      </c>
    </row>
    <row r="2527" spans="1:20" ht="19" hidden="1" x14ac:dyDescent="0.2">
      <c r="A2527">
        <v>2526</v>
      </c>
      <c r="B2527">
        <v>2805</v>
      </c>
      <c r="C2527" t="s">
        <v>4059</v>
      </c>
      <c r="D2527" s="1">
        <v>42941</v>
      </c>
      <c r="E2527" t="s">
        <v>15</v>
      </c>
      <c r="F2527" t="s">
        <v>35</v>
      </c>
      <c r="G2527">
        <v>16</v>
      </c>
      <c r="H2527" t="s">
        <v>17</v>
      </c>
      <c r="I2527" t="s">
        <v>56</v>
      </c>
      <c r="J2527" t="s">
        <v>677</v>
      </c>
      <c r="K2527" t="s">
        <v>84</v>
      </c>
      <c r="L2527" t="b">
        <v>0</v>
      </c>
      <c r="M2527" t="s">
        <v>21</v>
      </c>
      <c r="N2527" t="s">
        <v>22</v>
      </c>
      <c r="O2527" t="b">
        <v>0</v>
      </c>
      <c r="P2527" t="str">
        <f t="shared" si="156"/>
        <v>armed</v>
      </c>
      <c r="Q2527" t="str">
        <f t="shared" si="157"/>
        <v>No Gun</v>
      </c>
      <c r="R2527" s="8" t="str">
        <f>LOOKUP(G2527,{0,1,19,30,40,50,60,70},{"null","0-18","19-29","30-39","40-49","50-59","60-69","70+"})</f>
        <v>0-18</v>
      </c>
      <c r="S2527" t="str">
        <f t="shared" si="158"/>
        <v>Not Fleeing or Blank</v>
      </c>
      <c r="T2527" t="str">
        <f t="shared" si="159"/>
        <v>NO</v>
      </c>
    </row>
    <row r="2528" spans="1:20" ht="19" hidden="1" x14ac:dyDescent="0.2">
      <c r="A2528">
        <v>2527</v>
      </c>
      <c r="B2528">
        <v>2804</v>
      </c>
      <c r="C2528" t="s">
        <v>4060</v>
      </c>
      <c r="D2528" s="1">
        <v>42942</v>
      </c>
      <c r="E2528" t="s">
        <v>15</v>
      </c>
      <c r="F2528" t="s">
        <v>16</v>
      </c>
      <c r="G2528">
        <v>35</v>
      </c>
      <c r="H2528" t="s">
        <v>17</v>
      </c>
      <c r="I2528" t="s">
        <v>24</v>
      </c>
      <c r="J2528" t="s">
        <v>193</v>
      </c>
      <c r="K2528" t="s">
        <v>47</v>
      </c>
      <c r="L2528" t="b">
        <v>0</v>
      </c>
      <c r="M2528" t="s">
        <v>21</v>
      </c>
      <c r="N2528" t="s">
        <v>442</v>
      </c>
      <c r="O2528" t="b">
        <v>0</v>
      </c>
      <c r="P2528" t="str">
        <f t="shared" si="156"/>
        <v>armed</v>
      </c>
      <c r="Q2528" t="str">
        <f t="shared" si="157"/>
        <v>Gun</v>
      </c>
      <c r="R2528" s="8" t="str">
        <f>LOOKUP(G2528,{0,1,19,30,40,50,60,70},{"null","0-18","19-29","30-39","40-49","50-59","60-69","70+"})</f>
        <v>30-39</v>
      </c>
      <c r="S2528" t="str">
        <f t="shared" si="158"/>
        <v>Fleeing</v>
      </c>
      <c r="T2528" t="str">
        <f t="shared" si="159"/>
        <v>NO</v>
      </c>
    </row>
    <row r="2529" spans="1:20" ht="19" hidden="1" x14ac:dyDescent="0.2">
      <c r="A2529">
        <v>2528</v>
      </c>
      <c r="B2529">
        <v>2806</v>
      </c>
      <c r="C2529" t="s">
        <v>4061</v>
      </c>
      <c r="D2529" s="1">
        <v>42942</v>
      </c>
      <c r="E2529" t="s">
        <v>15</v>
      </c>
      <c r="F2529" t="s">
        <v>16</v>
      </c>
      <c r="G2529">
        <v>26</v>
      </c>
      <c r="H2529" t="s">
        <v>17</v>
      </c>
      <c r="I2529" t="s">
        <v>24</v>
      </c>
      <c r="J2529" t="s">
        <v>444</v>
      </c>
      <c r="K2529" t="s">
        <v>64</v>
      </c>
      <c r="L2529" t="b">
        <v>0</v>
      </c>
      <c r="M2529" t="s">
        <v>21</v>
      </c>
      <c r="N2529" t="s">
        <v>22</v>
      </c>
      <c r="O2529" t="b">
        <v>0</v>
      </c>
      <c r="P2529" t="str">
        <f t="shared" si="156"/>
        <v>armed</v>
      </c>
      <c r="Q2529" t="str">
        <f t="shared" si="157"/>
        <v>Gun</v>
      </c>
      <c r="R2529" s="8" t="str">
        <f>LOOKUP(G2529,{0,1,19,30,40,50,60,70},{"null","0-18","19-29","30-39","40-49","50-59","60-69","70+"})</f>
        <v>19-29</v>
      </c>
      <c r="S2529" t="str">
        <f t="shared" si="158"/>
        <v>Not Fleeing or Blank</v>
      </c>
      <c r="T2529" t="str">
        <f t="shared" si="159"/>
        <v>NO</v>
      </c>
    </row>
    <row r="2530" spans="1:20" ht="19" hidden="1" x14ac:dyDescent="0.2">
      <c r="A2530">
        <v>2529</v>
      </c>
      <c r="B2530">
        <v>2807</v>
      </c>
      <c r="C2530" t="s">
        <v>4062</v>
      </c>
      <c r="D2530" s="1">
        <v>42942</v>
      </c>
      <c r="E2530" t="s">
        <v>15</v>
      </c>
      <c r="F2530" t="s">
        <v>60</v>
      </c>
      <c r="G2530">
        <v>62</v>
      </c>
      <c r="H2530" t="s">
        <v>52</v>
      </c>
      <c r="I2530" t="s">
        <v>24</v>
      </c>
      <c r="J2530" t="s">
        <v>4063</v>
      </c>
      <c r="K2530" t="s">
        <v>169</v>
      </c>
      <c r="L2530" t="b">
        <v>1</v>
      </c>
      <c r="M2530" t="s">
        <v>21</v>
      </c>
      <c r="N2530" t="s">
        <v>22</v>
      </c>
      <c r="O2530" t="b">
        <v>0</v>
      </c>
      <c r="P2530" t="str">
        <f t="shared" si="156"/>
        <v>armed</v>
      </c>
      <c r="Q2530" t="str">
        <f t="shared" si="157"/>
        <v>No Gun</v>
      </c>
      <c r="R2530" s="8" t="str">
        <f>LOOKUP(G2530,{0,1,19,30,40,50,60,70},{"null","0-18","19-29","30-39","40-49","50-59","60-69","70+"})</f>
        <v>60-69</v>
      </c>
      <c r="S2530" t="str">
        <f t="shared" si="158"/>
        <v>Not Fleeing or Blank</v>
      </c>
      <c r="T2530" t="str">
        <f t="shared" si="159"/>
        <v>NO</v>
      </c>
    </row>
    <row r="2531" spans="1:20" ht="19" x14ac:dyDescent="0.2">
      <c r="A2531">
        <v>2530</v>
      </c>
      <c r="B2531">
        <v>2808</v>
      </c>
      <c r="C2531" t="s">
        <v>4064</v>
      </c>
      <c r="D2531" s="1">
        <v>42942</v>
      </c>
      <c r="E2531" t="s">
        <v>15</v>
      </c>
      <c r="G2531">
        <v>25</v>
      </c>
      <c r="H2531" t="s">
        <v>17</v>
      </c>
      <c r="I2531" t="s">
        <v>56</v>
      </c>
      <c r="J2531" t="s">
        <v>1068</v>
      </c>
      <c r="K2531" t="s">
        <v>67</v>
      </c>
      <c r="L2531" t="b">
        <v>0</v>
      </c>
      <c r="M2531" t="s">
        <v>21</v>
      </c>
      <c r="N2531" t="s">
        <v>48</v>
      </c>
      <c r="O2531" t="b">
        <v>0</v>
      </c>
      <c r="P2531" t="str">
        <f t="shared" si="156"/>
        <v>unarmed or undetermined or null</v>
      </c>
      <c r="Q2531" t="str">
        <f t="shared" si="157"/>
        <v>No Gun</v>
      </c>
      <c r="R2531" s="8" t="str">
        <f>LOOKUP(G2531,{0,1,19,30,40,50,60,70},{"null","0-18","19-29","30-39","40-49","50-59","60-69","70+"})</f>
        <v>19-29</v>
      </c>
      <c r="S2531" t="str">
        <f t="shared" si="158"/>
        <v>Fleeing</v>
      </c>
      <c r="T2531" t="str">
        <f t="shared" si="159"/>
        <v>YES</v>
      </c>
    </row>
    <row r="2532" spans="1:20" ht="19" hidden="1" x14ac:dyDescent="0.2">
      <c r="A2532">
        <v>2531</v>
      </c>
      <c r="B2532">
        <v>2816</v>
      </c>
      <c r="C2532" t="s">
        <v>4065</v>
      </c>
      <c r="D2532" s="1">
        <v>42943</v>
      </c>
      <c r="E2532" t="s">
        <v>15</v>
      </c>
      <c r="F2532" t="s">
        <v>16</v>
      </c>
      <c r="G2532">
        <v>46</v>
      </c>
      <c r="H2532" t="s">
        <v>17</v>
      </c>
      <c r="I2532" t="s">
        <v>24</v>
      </c>
      <c r="J2532" t="s">
        <v>139</v>
      </c>
      <c r="K2532" t="s">
        <v>37</v>
      </c>
      <c r="L2532" t="b">
        <v>0</v>
      </c>
      <c r="M2532" t="s">
        <v>33</v>
      </c>
      <c r="N2532" t="s">
        <v>22</v>
      </c>
      <c r="O2532" t="b">
        <v>0</v>
      </c>
      <c r="P2532" t="str">
        <f t="shared" si="156"/>
        <v>armed</v>
      </c>
      <c r="Q2532" t="str">
        <f t="shared" si="157"/>
        <v>Gun</v>
      </c>
      <c r="R2532" s="8" t="str">
        <f>LOOKUP(G2532,{0,1,19,30,40,50,60,70},{"null","0-18","19-29","30-39","40-49","50-59","60-69","70+"})</f>
        <v>40-49</v>
      </c>
      <c r="S2532" t="str">
        <f t="shared" si="158"/>
        <v>Not Fleeing or Blank</v>
      </c>
      <c r="T2532" t="str">
        <f t="shared" si="159"/>
        <v>NO</v>
      </c>
    </row>
    <row r="2533" spans="1:20" ht="19" x14ac:dyDescent="0.2">
      <c r="A2533">
        <v>2532</v>
      </c>
      <c r="B2533">
        <v>2820</v>
      </c>
      <c r="C2533" t="s">
        <v>4066</v>
      </c>
      <c r="D2533" s="1">
        <v>42943</v>
      </c>
      <c r="E2533" t="s">
        <v>15</v>
      </c>
      <c r="F2533" t="s">
        <v>16</v>
      </c>
      <c r="G2533">
        <v>39</v>
      </c>
      <c r="H2533" t="s">
        <v>17</v>
      </c>
      <c r="I2533" t="s">
        <v>56</v>
      </c>
      <c r="J2533" t="s">
        <v>4067</v>
      </c>
      <c r="K2533" t="s">
        <v>72</v>
      </c>
      <c r="L2533" t="b">
        <v>0</v>
      </c>
      <c r="M2533" t="s">
        <v>21</v>
      </c>
      <c r="N2533" t="s">
        <v>48</v>
      </c>
      <c r="O2533" t="b">
        <v>0</v>
      </c>
      <c r="P2533" t="str">
        <f t="shared" si="156"/>
        <v>armed</v>
      </c>
      <c r="Q2533" t="str">
        <f t="shared" si="157"/>
        <v>Gun</v>
      </c>
      <c r="R2533" s="8" t="str">
        <f>LOOKUP(G2533,{0,1,19,30,40,50,60,70},{"null","0-18","19-29","30-39","40-49","50-59","60-69","70+"})</f>
        <v>30-39</v>
      </c>
      <c r="S2533" t="str">
        <f t="shared" si="158"/>
        <v>Fleeing</v>
      </c>
      <c r="T2533" t="str">
        <f t="shared" si="159"/>
        <v>YES</v>
      </c>
    </row>
    <row r="2534" spans="1:20" ht="19" hidden="1" x14ac:dyDescent="0.2">
      <c r="A2534">
        <v>2533</v>
      </c>
      <c r="B2534">
        <v>2929</v>
      </c>
      <c r="C2534" t="s">
        <v>4068</v>
      </c>
      <c r="D2534" s="1">
        <v>42943</v>
      </c>
      <c r="E2534" t="s">
        <v>15</v>
      </c>
      <c r="F2534" t="s">
        <v>16</v>
      </c>
      <c r="G2534">
        <v>26</v>
      </c>
      <c r="H2534" t="s">
        <v>17</v>
      </c>
      <c r="I2534" t="s">
        <v>24</v>
      </c>
      <c r="J2534" t="s">
        <v>4069</v>
      </c>
      <c r="K2534" t="s">
        <v>37</v>
      </c>
      <c r="L2534" t="b">
        <v>0</v>
      </c>
      <c r="M2534" t="s">
        <v>21</v>
      </c>
      <c r="N2534" t="s">
        <v>22</v>
      </c>
      <c r="O2534" t="b">
        <v>0</v>
      </c>
      <c r="P2534" t="str">
        <f t="shared" si="156"/>
        <v>armed</v>
      </c>
      <c r="Q2534" t="str">
        <f t="shared" si="157"/>
        <v>Gun</v>
      </c>
      <c r="R2534" s="8" t="str">
        <f>LOOKUP(G2534,{0,1,19,30,40,50,60,70},{"null","0-18","19-29","30-39","40-49","50-59","60-69","70+"})</f>
        <v>19-29</v>
      </c>
      <c r="S2534" t="str">
        <f t="shared" si="158"/>
        <v>Not Fleeing or Blank</v>
      </c>
      <c r="T2534" t="str">
        <f t="shared" si="159"/>
        <v>NO</v>
      </c>
    </row>
    <row r="2535" spans="1:20" ht="19" hidden="1" x14ac:dyDescent="0.2">
      <c r="A2535">
        <v>2534</v>
      </c>
      <c r="B2535">
        <v>2809</v>
      </c>
      <c r="C2535" t="s">
        <v>4070</v>
      </c>
      <c r="D2535" s="1">
        <v>42943</v>
      </c>
      <c r="E2535" t="s">
        <v>15</v>
      </c>
      <c r="F2535" t="s">
        <v>1081</v>
      </c>
      <c r="G2535">
        <v>25</v>
      </c>
      <c r="H2535" t="s">
        <v>17</v>
      </c>
      <c r="I2535" t="s">
        <v>30</v>
      </c>
      <c r="J2535" t="s">
        <v>4071</v>
      </c>
      <c r="K2535" t="s">
        <v>37</v>
      </c>
      <c r="L2535" t="b">
        <v>0</v>
      </c>
      <c r="M2535" t="s">
        <v>21</v>
      </c>
      <c r="N2535" t="s">
        <v>22</v>
      </c>
      <c r="O2535" t="b">
        <v>0</v>
      </c>
      <c r="P2535" t="str">
        <f t="shared" si="156"/>
        <v>armed</v>
      </c>
      <c r="Q2535" t="str">
        <f t="shared" si="157"/>
        <v>No Gun</v>
      </c>
      <c r="R2535" s="8" t="str">
        <f>LOOKUP(G2535,{0,1,19,30,40,50,60,70},{"null","0-18","19-29","30-39","40-49","50-59","60-69","70+"})</f>
        <v>19-29</v>
      </c>
      <c r="S2535" t="str">
        <f t="shared" si="158"/>
        <v>Not Fleeing or Blank</v>
      </c>
      <c r="T2535" t="str">
        <f t="shared" si="159"/>
        <v>NO</v>
      </c>
    </row>
    <row r="2536" spans="1:20" ht="19" hidden="1" x14ac:dyDescent="0.2">
      <c r="A2536">
        <v>2535</v>
      </c>
      <c r="B2536">
        <v>2811</v>
      </c>
      <c r="C2536" t="s">
        <v>4072</v>
      </c>
      <c r="D2536" s="1">
        <v>42943</v>
      </c>
      <c r="E2536" t="s">
        <v>15</v>
      </c>
      <c r="F2536" t="s">
        <v>60</v>
      </c>
      <c r="G2536">
        <v>31</v>
      </c>
      <c r="H2536" t="s">
        <v>17</v>
      </c>
      <c r="I2536" t="s">
        <v>24</v>
      </c>
      <c r="J2536" t="s">
        <v>4073</v>
      </c>
      <c r="K2536" t="s">
        <v>20</v>
      </c>
      <c r="L2536" t="b">
        <v>0</v>
      </c>
      <c r="M2536" t="s">
        <v>33</v>
      </c>
      <c r="N2536" t="s">
        <v>22</v>
      </c>
      <c r="O2536" t="b">
        <v>0</v>
      </c>
      <c r="P2536" t="str">
        <f t="shared" si="156"/>
        <v>armed</v>
      </c>
      <c r="Q2536" t="str">
        <f t="shared" si="157"/>
        <v>No Gun</v>
      </c>
      <c r="R2536" s="8" t="str">
        <f>LOOKUP(G2536,{0,1,19,30,40,50,60,70},{"null","0-18","19-29","30-39","40-49","50-59","60-69","70+"})</f>
        <v>30-39</v>
      </c>
      <c r="S2536" t="str">
        <f t="shared" si="158"/>
        <v>Not Fleeing or Blank</v>
      </c>
      <c r="T2536" t="str">
        <f t="shared" si="159"/>
        <v>NO</v>
      </c>
    </row>
    <row r="2537" spans="1:20" ht="19" hidden="1" x14ac:dyDescent="0.2">
      <c r="A2537">
        <v>2536</v>
      </c>
      <c r="B2537">
        <v>2812</v>
      </c>
      <c r="C2537" t="s">
        <v>4074</v>
      </c>
      <c r="D2537" s="1">
        <v>42943</v>
      </c>
      <c r="E2537" t="s">
        <v>15</v>
      </c>
      <c r="F2537" t="s">
        <v>60</v>
      </c>
      <c r="G2537">
        <v>35</v>
      </c>
      <c r="H2537" t="s">
        <v>17</v>
      </c>
      <c r="I2537" t="s">
        <v>30</v>
      </c>
      <c r="J2537" t="s">
        <v>4075</v>
      </c>
      <c r="K2537" t="s">
        <v>37</v>
      </c>
      <c r="L2537" t="b">
        <v>0</v>
      </c>
      <c r="M2537" t="s">
        <v>21</v>
      </c>
      <c r="N2537" t="s">
        <v>22</v>
      </c>
      <c r="O2537" t="b">
        <v>0</v>
      </c>
      <c r="P2537" t="str">
        <f t="shared" si="156"/>
        <v>armed</v>
      </c>
      <c r="Q2537" t="str">
        <f t="shared" si="157"/>
        <v>No Gun</v>
      </c>
      <c r="R2537" s="8" t="str">
        <f>LOOKUP(G2537,{0,1,19,30,40,50,60,70},{"null","0-18","19-29","30-39","40-49","50-59","60-69","70+"})</f>
        <v>30-39</v>
      </c>
      <c r="S2537" t="str">
        <f t="shared" si="158"/>
        <v>Not Fleeing or Blank</v>
      </c>
      <c r="T2537" t="str">
        <f t="shared" si="159"/>
        <v>NO</v>
      </c>
    </row>
    <row r="2538" spans="1:20" ht="19" hidden="1" x14ac:dyDescent="0.2">
      <c r="A2538">
        <v>2537</v>
      </c>
      <c r="B2538">
        <v>2819</v>
      </c>
      <c r="C2538" t="s">
        <v>4076</v>
      </c>
      <c r="D2538" s="1">
        <v>42944</v>
      </c>
      <c r="E2538" t="s">
        <v>15</v>
      </c>
      <c r="F2538" t="s">
        <v>60</v>
      </c>
      <c r="G2538">
        <v>32</v>
      </c>
      <c r="H2538" t="s">
        <v>17</v>
      </c>
      <c r="I2538" t="s">
        <v>24</v>
      </c>
      <c r="J2538" t="s">
        <v>4077</v>
      </c>
      <c r="K2538" t="s">
        <v>258</v>
      </c>
      <c r="L2538" t="b">
        <v>1</v>
      </c>
      <c r="M2538" t="s">
        <v>33</v>
      </c>
      <c r="N2538" t="s">
        <v>22</v>
      </c>
      <c r="O2538" t="b">
        <v>0</v>
      </c>
      <c r="P2538" t="str">
        <f t="shared" si="156"/>
        <v>armed</v>
      </c>
      <c r="Q2538" t="str">
        <f t="shared" si="157"/>
        <v>No Gun</v>
      </c>
      <c r="R2538" s="8" t="str">
        <f>LOOKUP(G2538,{0,1,19,30,40,50,60,70},{"null","0-18","19-29","30-39","40-49","50-59","60-69","70+"})</f>
        <v>30-39</v>
      </c>
      <c r="S2538" t="str">
        <f t="shared" si="158"/>
        <v>Not Fleeing or Blank</v>
      </c>
      <c r="T2538" t="str">
        <f t="shared" si="159"/>
        <v>NO</v>
      </c>
    </row>
    <row r="2539" spans="1:20" ht="19" hidden="1" x14ac:dyDescent="0.2">
      <c r="A2539">
        <v>2538</v>
      </c>
      <c r="B2539">
        <v>2822</v>
      </c>
      <c r="C2539" t="s">
        <v>4078</v>
      </c>
      <c r="D2539" s="1">
        <v>42944</v>
      </c>
      <c r="E2539" t="s">
        <v>15</v>
      </c>
      <c r="F2539" t="s">
        <v>16</v>
      </c>
      <c r="G2539">
        <v>31</v>
      </c>
      <c r="H2539" t="s">
        <v>17</v>
      </c>
      <c r="I2539" t="s">
        <v>56</v>
      </c>
      <c r="J2539" t="s">
        <v>282</v>
      </c>
      <c r="K2539" t="s">
        <v>109</v>
      </c>
      <c r="L2539" t="b">
        <v>0</v>
      </c>
      <c r="M2539" t="s">
        <v>21</v>
      </c>
      <c r="N2539" t="s">
        <v>22</v>
      </c>
      <c r="O2539" t="b">
        <v>0</v>
      </c>
      <c r="P2539" t="str">
        <f t="shared" si="156"/>
        <v>armed</v>
      </c>
      <c r="Q2539" t="str">
        <f t="shared" si="157"/>
        <v>Gun</v>
      </c>
      <c r="R2539" s="8" t="str">
        <f>LOOKUP(G2539,{0,1,19,30,40,50,60,70},{"null","0-18","19-29","30-39","40-49","50-59","60-69","70+"})</f>
        <v>30-39</v>
      </c>
      <c r="S2539" t="str">
        <f t="shared" si="158"/>
        <v>Not Fleeing or Blank</v>
      </c>
      <c r="T2539" t="str">
        <f t="shared" si="159"/>
        <v>NO</v>
      </c>
    </row>
    <row r="2540" spans="1:20" ht="19" hidden="1" x14ac:dyDescent="0.2">
      <c r="A2540">
        <v>2539</v>
      </c>
      <c r="B2540">
        <v>2813</v>
      </c>
      <c r="C2540" t="s">
        <v>4079</v>
      </c>
      <c r="D2540" s="1">
        <v>42944</v>
      </c>
      <c r="E2540" t="s">
        <v>15</v>
      </c>
      <c r="G2540">
        <v>37</v>
      </c>
      <c r="H2540" t="s">
        <v>17</v>
      </c>
      <c r="I2540" t="s">
        <v>30</v>
      </c>
      <c r="J2540" t="s">
        <v>100</v>
      </c>
      <c r="K2540" t="s">
        <v>101</v>
      </c>
      <c r="L2540" t="b">
        <v>0</v>
      </c>
      <c r="M2540" t="s">
        <v>21</v>
      </c>
      <c r="N2540" t="s">
        <v>48</v>
      </c>
      <c r="O2540" t="b">
        <v>0</v>
      </c>
      <c r="P2540" t="str">
        <f t="shared" si="156"/>
        <v>unarmed or undetermined or null</v>
      </c>
      <c r="Q2540" t="str">
        <f t="shared" si="157"/>
        <v>No Gun</v>
      </c>
      <c r="R2540" s="8" t="str">
        <f>LOOKUP(G2540,{0,1,19,30,40,50,60,70},{"null","0-18","19-29","30-39","40-49","50-59","60-69","70+"})</f>
        <v>30-39</v>
      </c>
      <c r="S2540" t="str">
        <f t="shared" si="158"/>
        <v>Fleeing</v>
      </c>
      <c r="T2540" t="str">
        <f t="shared" si="159"/>
        <v>NO</v>
      </c>
    </row>
    <row r="2541" spans="1:20" ht="19" hidden="1" x14ac:dyDescent="0.2">
      <c r="A2541">
        <v>2540</v>
      </c>
      <c r="B2541">
        <v>2818</v>
      </c>
      <c r="C2541" t="s">
        <v>4080</v>
      </c>
      <c r="D2541" s="1">
        <v>42945</v>
      </c>
      <c r="E2541" t="s">
        <v>15</v>
      </c>
      <c r="F2541" t="s">
        <v>16</v>
      </c>
      <c r="G2541">
        <v>48</v>
      </c>
      <c r="H2541" t="s">
        <v>17</v>
      </c>
      <c r="I2541" t="s">
        <v>24</v>
      </c>
      <c r="J2541" t="s">
        <v>4081</v>
      </c>
      <c r="K2541" t="s">
        <v>175</v>
      </c>
      <c r="L2541" t="b">
        <v>0</v>
      </c>
      <c r="M2541" t="s">
        <v>21</v>
      </c>
      <c r="N2541" t="s">
        <v>48</v>
      </c>
      <c r="O2541" t="b">
        <v>0</v>
      </c>
      <c r="P2541" t="str">
        <f t="shared" si="156"/>
        <v>armed</v>
      </c>
      <c r="Q2541" t="str">
        <f t="shared" si="157"/>
        <v>Gun</v>
      </c>
      <c r="R2541" s="8" t="str">
        <f>LOOKUP(G2541,{0,1,19,30,40,50,60,70},{"null","0-18","19-29","30-39","40-49","50-59","60-69","70+"})</f>
        <v>40-49</v>
      </c>
      <c r="S2541" t="str">
        <f t="shared" si="158"/>
        <v>Fleeing</v>
      </c>
      <c r="T2541" t="str">
        <f t="shared" si="159"/>
        <v>NO</v>
      </c>
    </row>
    <row r="2542" spans="1:20" ht="19" x14ac:dyDescent="0.2">
      <c r="A2542">
        <v>2541</v>
      </c>
      <c r="B2542">
        <v>2930</v>
      </c>
      <c r="C2542" t="s">
        <v>4082</v>
      </c>
      <c r="D2542" s="1">
        <v>42945</v>
      </c>
      <c r="E2542" t="s">
        <v>15</v>
      </c>
      <c r="F2542" t="s">
        <v>16</v>
      </c>
      <c r="G2542">
        <v>29</v>
      </c>
      <c r="H2542" t="s">
        <v>17</v>
      </c>
      <c r="I2542" t="s">
        <v>56</v>
      </c>
      <c r="J2542" t="s">
        <v>4083</v>
      </c>
      <c r="K2542" t="s">
        <v>37</v>
      </c>
      <c r="L2542" t="b">
        <v>0</v>
      </c>
      <c r="M2542" t="s">
        <v>21</v>
      </c>
      <c r="N2542" t="s">
        <v>48</v>
      </c>
      <c r="O2542" t="b">
        <v>0</v>
      </c>
      <c r="P2542" t="str">
        <f t="shared" si="156"/>
        <v>armed</v>
      </c>
      <c r="Q2542" t="str">
        <f t="shared" si="157"/>
        <v>Gun</v>
      </c>
      <c r="R2542" s="8" t="str">
        <f>LOOKUP(G2542,{0,1,19,30,40,50,60,70},{"null","0-18","19-29","30-39","40-49","50-59","60-69","70+"})</f>
        <v>19-29</v>
      </c>
      <c r="S2542" t="str">
        <f t="shared" si="158"/>
        <v>Fleeing</v>
      </c>
      <c r="T2542" t="str">
        <f t="shared" si="159"/>
        <v>YES</v>
      </c>
    </row>
    <row r="2543" spans="1:20" ht="19" x14ac:dyDescent="0.2">
      <c r="A2543">
        <v>2542</v>
      </c>
      <c r="B2543">
        <v>2817</v>
      </c>
      <c r="C2543" t="s">
        <v>4084</v>
      </c>
      <c r="D2543" s="1">
        <v>42947</v>
      </c>
      <c r="E2543" t="s">
        <v>15</v>
      </c>
      <c r="F2543" t="s">
        <v>29</v>
      </c>
      <c r="G2543">
        <v>28</v>
      </c>
      <c r="H2543" t="s">
        <v>17</v>
      </c>
      <c r="I2543" t="s">
        <v>56</v>
      </c>
      <c r="J2543" t="s">
        <v>4085</v>
      </c>
      <c r="K2543" t="s">
        <v>344</v>
      </c>
      <c r="L2543" t="b">
        <v>0</v>
      </c>
      <c r="M2543" t="s">
        <v>21</v>
      </c>
      <c r="N2543" t="s">
        <v>48</v>
      </c>
      <c r="O2543" t="b">
        <v>1</v>
      </c>
      <c r="P2543" t="str">
        <f t="shared" si="156"/>
        <v>unarmed or undetermined or null</v>
      </c>
      <c r="Q2543" t="str">
        <f t="shared" si="157"/>
        <v>No Gun</v>
      </c>
      <c r="R2543" s="8" t="str">
        <f>LOOKUP(G2543,{0,1,19,30,40,50,60,70},{"null","0-18","19-29","30-39","40-49","50-59","60-69","70+"})</f>
        <v>19-29</v>
      </c>
      <c r="S2543" t="str">
        <f t="shared" si="158"/>
        <v>Fleeing</v>
      </c>
      <c r="T2543" t="str">
        <f t="shared" si="159"/>
        <v>YES</v>
      </c>
    </row>
    <row r="2544" spans="1:20" ht="19" hidden="1" x14ac:dyDescent="0.2">
      <c r="A2544">
        <v>2543</v>
      </c>
      <c r="B2544">
        <v>2823</v>
      </c>
      <c r="C2544" t="s">
        <v>4086</v>
      </c>
      <c r="D2544" s="1">
        <v>42947</v>
      </c>
      <c r="E2544" t="s">
        <v>15</v>
      </c>
      <c r="F2544" t="s">
        <v>16</v>
      </c>
      <c r="G2544">
        <v>43</v>
      </c>
      <c r="H2544" t="s">
        <v>17</v>
      </c>
      <c r="I2544" t="s">
        <v>24</v>
      </c>
      <c r="J2544" t="s">
        <v>100</v>
      </c>
      <c r="K2544" t="s">
        <v>101</v>
      </c>
      <c r="L2544" t="b">
        <v>0</v>
      </c>
      <c r="M2544" t="s">
        <v>21</v>
      </c>
      <c r="N2544" t="s">
        <v>22</v>
      </c>
      <c r="O2544" t="b">
        <v>1</v>
      </c>
      <c r="P2544" t="str">
        <f t="shared" si="156"/>
        <v>armed</v>
      </c>
      <c r="Q2544" t="str">
        <f t="shared" si="157"/>
        <v>Gun</v>
      </c>
      <c r="R2544" s="8" t="str">
        <f>LOOKUP(G2544,{0,1,19,30,40,50,60,70},{"null","0-18","19-29","30-39","40-49","50-59","60-69","70+"})</f>
        <v>40-49</v>
      </c>
      <c r="S2544" t="str">
        <f t="shared" si="158"/>
        <v>Not Fleeing or Blank</v>
      </c>
      <c r="T2544" t="str">
        <f t="shared" si="159"/>
        <v>NO</v>
      </c>
    </row>
    <row r="2545" spans="1:20" ht="19" hidden="1" x14ac:dyDescent="0.2">
      <c r="A2545">
        <v>2544</v>
      </c>
      <c r="B2545">
        <v>2824</v>
      </c>
      <c r="C2545" t="s">
        <v>4087</v>
      </c>
      <c r="D2545" s="1">
        <v>42947</v>
      </c>
      <c r="E2545" t="s">
        <v>28</v>
      </c>
      <c r="F2545" t="s">
        <v>16</v>
      </c>
      <c r="G2545">
        <v>39</v>
      </c>
      <c r="H2545" t="s">
        <v>17</v>
      </c>
      <c r="I2545" t="s">
        <v>30</v>
      </c>
      <c r="J2545" t="s">
        <v>4088</v>
      </c>
      <c r="K2545" t="s">
        <v>37</v>
      </c>
      <c r="L2545" t="b">
        <v>1</v>
      </c>
      <c r="M2545" t="s">
        <v>21</v>
      </c>
      <c r="N2545" t="s">
        <v>22</v>
      </c>
      <c r="O2545" t="b">
        <v>0</v>
      </c>
      <c r="P2545" t="str">
        <f t="shared" si="156"/>
        <v>armed</v>
      </c>
      <c r="Q2545" t="str">
        <f t="shared" si="157"/>
        <v>Gun</v>
      </c>
      <c r="R2545" s="8" t="str">
        <f>LOOKUP(G2545,{0,1,19,30,40,50,60,70},{"null","0-18","19-29","30-39","40-49","50-59","60-69","70+"})</f>
        <v>30-39</v>
      </c>
      <c r="S2545" t="str">
        <f t="shared" si="158"/>
        <v>Not Fleeing or Blank</v>
      </c>
      <c r="T2545" t="str">
        <f t="shared" si="159"/>
        <v>NO</v>
      </c>
    </row>
    <row r="2546" spans="1:20" ht="19" hidden="1" x14ac:dyDescent="0.2">
      <c r="A2546">
        <v>2545</v>
      </c>
      <c r="B2546">
        <v>2815</v>
      </c>
      <c r="C2546" t="s">
        <v>4089</v>
      </c>
      <c r="D2546" s="1">
        <v>42947</v>
      </c>
      <c r="E2546" t="s">
        <v>15</v>
      </c>
      <c r="F2546" t="s">
        <v>60</v>
      </c>
      <c r="G2546">
        <v>32</v>
      </c>
      <c r="H2546" t="s">
        <v>17</v>
      </c>
      <c r="I2546" t="s">
        <v>56</v>
      </c>
      <c r="J2546" t="s">
        <v>3085</v>
      </c>
      <c r="K2546" t="s">
        <v>258</v>
      </c>
      <c r="L2546" t="b">
        <v>1</v>
      </c>
      <c r="M2546" t="s">
        <v>21</v>
      </c>
      <c r="N2546" t="s">
        <v>22</v>
      </c>
      <c r="O2546" t="b">
        <v>0</v>
      </c>
      <c r="P2546" t="str">
        <f t="shared" si="156"/>
        <v>armed</v>
      </c>
      <c r="Q2546" t="str">
        <f t="shared" si="157"/>
        <v>No Gun</v>
      </c>
      <c r="R2546" s="8" t="str">
        <f>LOOKUP(G2546,{0,1,19,30,40,50,60,70},{"null","0-18","19-29","30-39","40-49","50-59","60-69","70+"})</f>
        <v>30-39</v>
      </c>
      <c r="S2546" t="str">
        <f t="shared" si="158"/>
        <v>Not Fleeing or Blank</v>
      </c>
      <c r="T2546" t="str">
        <f t="shared" si="159"/>
        <v>NO</v>
      </c>
    </row>
    <row r="2547" spans="1:20" ht="19" x14ac:dyDescent="0.2">
      <c r="A2547">
        <v>2546</v>
      </c>
      <c r="B2547">
        <v>2825</v>
      </c>
      <c r="C2547" t="s">
        <v>4090</v>
      </c>
      <c r="D2547" s="1">
        <v>42948</v>
      </c>
      <c r="E2547" t="s">
        <v>15</v>
      </c>
      <c r="G2547">
        <v>37</v>
      </c>
      <c r="H2547" t="s">
        <v>17</v>
      </c>
      <c r="I2547" t="s">
        <v>56</v>
      </c>
      <c r="J2547" t="s">
        <v>1167</v>
      </c>
      <c r="K2547" t="s">
        <v>64</v>
      </c>
      <c r="L2547" t="b">
        <v>0</v>
      </c>
      <c r="M2547" t="s">
        <v>21</v>
      </c>
      <c r="N2547" t="s">
        <v>48</v>
      </c>
      <c r="O2547" t="b">
        <v>0</v>
      </c>
      <c r="P2547" t="str">
        <f t="shared" si="156"/>
        <v>unarmed or undetermined or null</v>
      </c>
      <c r="Q2547" t="str">
        <f t="shared" si="157"/>
        <v>No Gun</v>
      </c>
      <c r="R2547" s="8" t="str">
        <f>LOOKUP(G2547,{0,1,19,30,40,50,60,70},{"null","0-18","19-29","30-39","40-49","50-59","60-69","70+"})</f>
        <v>30-39</v>
      </c>
      <c r="S2547" t="str">
        <f t="shared" si="158"/>
        <v>Fleeing</v>
      </c>
      <c r="T2547" t="str">
        <f t="shared" si="159"/>
        <v>YES</v>
      </c>
    </row>
    <row r="2548" spans="1:20" ht="19" hidden="1" x14ac:dyDescent="0.2">
      <c r="A2548">
        <v>2547</v>
      </c>
      <c r="B2548">
        <v>2827</v>
      </c>
      <c r="C2548" t="s">
        <v>4091</v>
      </c>
      <c r="D2548" s="1">
        <v>42948</v>
      </c>
      <c r="E2548" t="s">
        <v>15</v>
      </c>
      <c r="F2548" t="s">
        <v>16</v>
      </c>
      <c r="G2548">
        <v>39</v>
      </c>
      <c r="H2548" t="s">
        <v>17</v>
      </c>
      <c r="I2548" t="s">
        <v>24</v>
      </c>
      <c r="J2548" t="s">
        <v>886</v>
      </c>
      <c r="K2548" t="s">
        <v>37</v>
      </c>
      <c r="L2548" t="b">
        <v>0</v>
      </c>
      <c r="M2548" t="s">
        <v>21</v>
      </c>
      <c r="N2548" t="s">
        <v>73</v>
      </c>
      <c r="O2548" t="b">
        <v>0</v>
      </c>
      <c r="P2548" t="str">
        <f t="shared" si="156"/>
        <v>armed</v>
      </c>
      <c r="Q2548" t="str">
        <f t="shared" si="157"/>
        <v>Gun</v>
      </c>
      <c r="R2548" s="8" t="str">
        <f>LOOKUP(G2548,{0,1,19,30,40,50,60,70},{"null","0-18","19-29","30-39","40-49","50-59","60-69","70+"})</f>
        <v>30-39</v>
      </c>
      <c r="S2548" t="str">
        <f t="shared" si="158"/>
        <v>Fleeing</v>
      </c>
      <c r="T2548" t="str">
        <f t="shared" si="159"/>
        <v>NO</v>
      </c>
    </row>
    <row r="2549" spans="1:20" ht="19" hidden="1" x14ac:dyDescent="0.2">
      <c r="A2549">
        <v>2548</v>
      </c>
      <c r="B2549">
        <v>2830</v>
      </c>
      <c r="C2549" t="s">
        <v>4092</v>
      </c>
      <c r="D2549" s="1">
        <v>42948</v>
      </c>
      <c r="E2549" t="s">
        <v>15</v>
      </c>
      <c r="F2549" t="s">
        <v>60</v>
      </c>
      <c r="G2549">
        <v>42</v>
      </c>
      <c r="H2549" t="s">
        <v>17</v>
      </c>
      <c r="I2549" t="s">
        <v>24</v>
      </c>
      <c r="J2549" t="s">
        <v>4093</v>
      </c>
      <c r="K2549" t="s">
        <v>251</v>
      </c>
      <c r="L2549" t="b">
        <v>0</v>
      </c>
      <c r="M2549" t="s">
        <v>33</v>
      </c>
      <c r="N2549" t="s">
        <v>22</v>
      </c>
      <c r="O2549" t="b">
        <v>0</v>
      </c>
      <c r="P2549" t="str">
        <f t="shared" si="156"/>
        <v>armed</v>
      </c>
      <c r="Q2549" t="str">
        <f t="shared" si="157"/>
        <v>No Gun</v>
      </c>
      <c r="R2549" s="8" t="str">
        <f>LOOKUP(G2549,{0,1,19,30,40,50,60,70},{"null","0-18","19-29","30-39","40-49","50-59","60-69","70+"})</f>
        <v>40-49</v>
      </c>
      <c r="S2549" t="str">
        <f t="shared" si="158"/>
        <v>Not Fleeing or Blank</v>
      </c>
      <c r="T2549" t="str">
        <f t="shared" si="159"/>
        <v>NO</v>
      </c>
    </row>
    <row r="2550" spans="1:20" ht="19" hidden="1" x14ac:dyDescent="0.2">
      <c r="A2550">
        <v>2549</v>
      </c>
      <c r="B2550">
        <v>2832</v>
      </c>
      <c r="C2550" t="s">
        <v>4094</v>
      </c>
      <c r="D2550" s="1">
        <v>42948</v>
      </c>
      <c r="E2550" t="s">
        <v>15</v>
      </c>
      <c r="F2550" t="s">
        <v>16</v>
      </c>
      <c r="G2550">
        <v>33</v>
      </c>
      <c r="H2550" t="s">
        <v>17</v>
      </c>
      <c r="I2550" t="s">
        <v>30</v>
      </c>
      <c r="J2550" t="s">
        <v>3707</v>
      </c>
      <c r="K2550" t="s">
        <v>37</v>
      </c>
      <c r="L2550" t="b">
        <v>0</v>
      </c>
      <c r="M2550" t="s">
        <v>21</v>
      </c>
      <c r="N2550" t="s">
        <v>22</v>
      </c>
      <c r="O2550" t="b">
        <v>0</v>
      </c>
      <c r="P2550" t="str">
        <f t="shared" si="156"/>
        <v>armed</v>
      </c>
      <c r="Q2550" t="str">
        <f t="shared" si="157"/>
        <v>Gun</v>
      </c>
      <c r="R2550" s="8" t="str">
        <f>LOOKUP(G2550,{0,1,19,30,40,50,60,70},{"null","0-18","19-29","30-39","40-49","50-59","60-69","70+"})</f>
        <v>30-39</v>
      </c>
      <c r="S2550" t="str">
        <f t="shared" si="158"/>
        <v>Not Fleeing or Blank</v>
      </c>
      <c r="T2550" t="str">
        <f t="shared" si="159"/>
        <v>NO</v>
      </c>
    </row>
    <row r="2551" spans="1:20" ht="19" hidden="1" x14ac:dyDescent="0.2">
      <c r="A2551">
        <v>2550</v>
      </c>
      <c r="B2551">
        <v>2843</v>
      </c>
      <c r="C2551" t="s">
        <v>4095</v>
      </c>
      <c r="D2551" s="1">
        <v>42948</v>
      </c>
      <c r="E2551" t="s">
        <v>15</v>
      </c>
      <c r="F2551" t="s">
        <v>16</v>
      </c>
      <c r="G2551">
        <v>25</v>
      </c>
      <c r="H2551" t="s">
        <v>17</v>
      </c>
      <c r="I2551" t="s">
        <v>30</v>
      </c>
      <c r="J2551" t="s">
        <v>347</v>
      </c>
      <c r="K2551" t="s">
        <v>98</v>
      </c>
      <c r="L2551" t="b">
        <v>1</v>
      </c>
      <c r="M2551" t="s">
        <v>21</v>
      </c>
      <c r="N2551" t="s">
        <v>22</v>
      </c>
      <c r="O2551" t="b">
        <v>1</v>
      </c>
      <c r="P2551" t="str">
        <f t="shared" si="156"/>
        <v>armed</v>
      </c>
      <c r="Q2551" t="str">
        <f t="shared" si="157"/>
        <v>Gun</v>
      </c>
      <c r="R2551" s="8" t="str">
        <f>LOOKUP(G2551,{0,1,19,30,40,50,60,70},{"null","0-18","19-29","30-39","40-49","50-59","60-69","70+"})</f>
        <v>19-29</v>
      </c>
      <c r="S2551" t="str">
        <f t="shared" si="158"/>
        <v>Not Fleeing or Blank</v>
      </c>
      <c r="T2551" t="str">
        <f t="shared" si="159"/>
        <v>NO</v>
      </c>
    </row>
    <row r="2552" spans="1:20" ht="19" hidden="1" x14ac:dyDescent="0.2">
      <c r="A2552">
        <v>2551</v>
      </c>
      <c r="B2552">
        <v>2829</v>
      </c>
      <c r="C2552" t="s">
        <v>4096</v>
      </c>
      <c r="D2552" s="1">
        <v>42949</v>
      </c>
      <c r="E2552" t="s">
        <v>15</v>
      </c>
      <c r="F2552" t="s">
        <v>16</v>
      </c>
      <c r="G2552">
        <v>29</v>
      </c>
      <c r="H2552" t="s">
        <v>17</v>
      </c>
      <c r="I2552" t="s">
        <v>56</v>
      </c>
      <c r="J2552" t="s">
        <v>4097</v>
      </c>
      <c r="K2552" t="s">
        <v>72</v>
      </c>
      <c r="L2552" t="b">
        <v>1</v>
      </c>
      <c r="M2552" t="s">
        <v>21</v>
      </c>
      <c r="N2552" t="s">
        <v>22</v>
      </c>
      <c r="O2552" t="b">
        <v>0</v>
      </c>
      <c r="P2552" t="str">
        <f t="shared" si="156"/>
        <v>armed</v>
      </c>
      <c r="Q2552" t="str">
        <f t="shared" si="157"/>
        <v>Gun</v>
      </c>
      <c r="R2552" s="8" t="str">
        <f>LOOKUP(G2552,{0,1,19,30,40,50,60,70},{"null","0-18","19-29","30-39","40-49","50-59","60-69","70+"})</f>
        <v>19-29</v>
      </c>
      <c r="S2552" t="str">
        <f t="shared" si="158"/>
        <v>Not Fleeing or Blank</v>
      </c>
      <c r="T2552" t="str">
        <f t="shared" si="159"/>
        <v>NO</v>
      </c>
    </row>
    <row r="2553" spans="1:20" ht="19" hidden="1" x14ac:dyDescent="0.2">
      <c r="A2553">
        <v>2552</v>
      </c>
      <c r="B2553">
        <v>2833</v>
      </c>
      <c r="C2553" t="s">
        <v>4098</v>
      </c>
      <c r="D2553" s="1">
        <v>42949</v>
      </c>
      <c r="E2553" t="s">
        <v>15</v>
      </c>
      <c r="F2553" t="s">
        <v>451</v>
      </c>
      <c r="G2553">
        <v>45</v>
      </c>
      <c r="H2553" t="s">
        <v>17</v>
      </c>
      <c r="I2553" t="s">
        <v>30</v>
      </c>
      <c r="J2553" t="s">
        <v>1133</v>
      </c>
      <c r="K2553" t="s">
        <v>37</v>
      </c>
      <c r="L2553" t="b">
        <v>0</v>
      </c>
      <c r="M2553" t="s">
        <v>21</v>
      </c>
      <c r="N2553" t="s">
        <v>48</v>
      </c>
      <c r="O2553" t="b">
        <v>0</v>
      </c>
      <c r="P2553" t="str">
        <f t="shared" si="156"/>
        <v>armed</v>
      </c>
      <c r="Q2553" t="str">
        <f t="shared" si="157"/>
        <v>No Gun</v>
      </c>
      <c r="R2553" s="8" t="str">
        <f>LOOKUP(G2553,{0,1,19,30,40,50,60,70},{"null","0-18","19-29","30-39","40-49","50-59","60-69","70+"})</f>
        <v>40-49</v>
      </c>
      <c r="S2553" t="str">
        <f t="shared" si="158"/>
        <v>Fleeing</v>
      </c>
      <c r="T2553" t="str">
        <f t="shared" si="159"/>
        <v>NO</v>
      </c>
    </row>
    <row r="2554" spans="1:20" ht="19" hidden="1" x14ac:dyDescent="0.2">
      <c r="A2554">
        <v>2553</v>
      </c>
      <c r="B2554">
        <v>2834</v>
      </c>
      <c r="C2554" t="s">
        <v>4099</v>
      </c>
      <c r="D2554" s="1">
        <v>42949</v>
      </c>
      <c r="E2554" t="s">
        <v>15</v>
      </c>
      <c r="F2554" t="s">
        <v>16</v>
      </c>
      <c r="G2554">
        <v>27</v>
      </c>
      <c r="H2554" t="s">
        <v>17</v>
      </c>
      <c r="I2554" t="s">
        <v>56</v>
      </c>
      <c r="J2554" t="s">
        <v>411</v>
      </c>
      <c r="K2554" t="s">
        <v>230</v>
      </c>
      <c r="L2554" t="b">
        <v>0</v>
      </c>
      <c r="M2554" t="s">
        <v>21</v>
      </c>
      <c r="N2554" t="s">
        <v>22</v>
      </c>
      <c r="O2554" t="b">
        <v>0</v>
      </c>
      <c r="P2554" t="str">
        <f t="shared" si="156"/>
        <v>armed</v>
      </c>
      <c r="Q2554" t="str">
        <f t="shared" si="157"/>
        <v>Gun</v>
      </c>
      <c r="R2554" s="8" t="str">
        <f>LOOKUP(G2554,{0,1,19,30,40,50,60,70},{"null","0-18","19-29","30-39","40-49","50-59","60-69","70+"})</f>
        <v>19-29</v>
      </c>
      <c r="S2554" t="str">
        <f t="shared" si="158"/>
        <v>Not Fleeing or Blank</v>
      </c>
      <c r="T2554" t="str">
        <f t="shared" si="159"/>
        <v>NO</v>
      </c>
    </row>
    <row r="2555" spans="1:20" ht="19" hidden="1" x14ac:dyDescent="0.2">
      <c r="A2555">
        <v>2554</v>
      </c>
      <c r="B2555">
        <v>2854</v>
      </c>
      <c r="C2555" t="s">
        <v>4100</v>
      </c>
      <c r="D2555" s="1">
        <v>42949</v>
      </c>
      <c r="E2555" t="s">
        <v>15</v>
      </c>
      <c r="G2555">
        <v>28</v>
      </c>
      <c r="H2555" t="s">
        <v>17</v>
      </c>
      <c r="I2555" t="s">
        <v>24</v>
      </c>
      <c r="J2555" t="s">
        <v>4101</v>
      </c>
      <c r="K2555" t="s">
        <v>447</v>
      </c>
      <c r="L2555" t="b">
        <v>0</v>
      </c>
      <c r="M2555" t="s">
        <v>33</v>
      </c>
      <c r="N2555" t="s">
        <v>48</v>
      </c>
      <c r="O2555" t="b">
        <v>0</v>
      </c>
      <c r="P2555" t="str">
        <f t="shared" si="156"/>
        <v>unarmed or undetermined or null</v>
      </c>
      <c r="Q2555" t="str">
        <f t="shared" si="157"/>
        <v>No Gun</v>
      </c>
      <c r="R2555" s="8" t="str">
        <f>LOOKUP(G2555,{0,1,19,30,40,50,60,70},{"null","0-18","19-29","30-39","40-49","50-59","60-69","70+"})</f>
        <v>19-29</v>
      </c>
      <c r="S2555" t="str">
        <f t="shared" si="158"/>
        <v>Fleeing</v>
      </c>
      <c r="T2555" t="str">
        <f t="shared" si="159"/>
        <v>NO</v>
      </c>
    </row>
    <row r="2556" spans="1:20" ht="19" hidden="1" x14ac:dyDescent="0.2">
      <c r="A2556">
        <v>2555</v>
      </c>
      <c r="B2556">
        <v>2846</v>
      </c>
      <c r="C2556" t="s">
        <v>4102</v>
      </c>
      <c r="D2556" s="1">
        <v>42950</v>
      </c>
      <c r="E2556" t="s">
        <v>15</v>
      </c>
      <c r="F2556" t="s">
        <v>16</v>
      </c>
      <c r="G2556">
        <v>57</v>
      </c>
      <c r="H2556" t="s">
        <v>17</v>
      </c>
      <c r="I2556" t="s">
        <v>24</v>
      </c>
      <c r="J2556" t="s">
        <v>4103</v>
      </c>
      <c r="K2556" t="s">
        <v>67</v>
      </c>
      <c r="L2556" t="b">
        <v>0</v>
      </c>
      <c r="M2556" t="s">
        <v>21</v>
      </c>
      <c r="N2556" t="s">
        <v>22</v>
      </c>
      <c r="O2556" t="b">
        <v>0</v>
      </c>
      <c r="P2556" t="str">
        <f t="shared" si="156"/>
        <v>armed</v>
      </c>
      <c r="Q2556" t="str">
        <f t="shared" si="157"/>
        <v>Gun</v>
      </c>
      <c r="R2556" s="8" t="str">
        <f>LOOKUP(G2556,{0,1,19,30,40,50,60,70},{"null","0-18","19-29","30-39","40-49","50-59","60-69","70+"})</f>
        <v>50-59</v>
      </c>
      <c r="S2556" t="str">
        <f t="shared" si="158"/>
        <v>Not Fleeing or Blank</v>
      </c>
      <c r="T2556" t="str">
        <f t="shared" si="159"/>
        <v>NO</v>
      </c>
    </row>
    <row r="2557" spans="1:20" ht="19" x14ac:dyDescent="0.2">
      <c r="A2557">
        <v>2556</v>
      </c>
      <c r="B2557">
        <v>3060</v>
      </c>
      <c r="C2557" t="s">
        <v>4104</v>
      </c>
      <c r="D2557" s="1">
        <v>42950</v>
      </c>
      <c r="E2557" t="s">
        <v>15</v>
      </c>
      <c r="F2557" t="s">
        <v>16</v>
      </c>
      <c r="G2557">
        <v>15</v>
      </c>
      <c r="H2557" t="s">
        <v>17</v>
      </c>
      <c r="I2557" t="s">
        <v>56</v>
      </c>
      <c r="J2557" t="s">
        <v>3323</v>
      </c>
      <c r="K2557" t="s">
        <v>122</v>
      </c>
      <c r="L2557" t="b">
        <v>0</v>
      </c>
      <c r="M2557" t="s">
        <v>21</v>
      </c>
      <c r="N2557" t="s">
        <v>73</v>
      </c>
      <c r="O2557" t="b">
        <v>0</v>
      </c>
      <c r="P2557" t="str">
        <f t="shared" si="156"/>
        <v>armed</v>
      </c>
      <c r="Q2557" t="str">
        <f t="shared" si="157"/>
        <v>Gun</v>
      </c>
      <c r="R2557" s="8" t="str">
        <f>LOOKUP(G2557,{0,1,19,30,40,50,60,70},{"null","0-18","19-29","30-39","40-49","50-59","60-69","70+"})</f>
        <v>0-18</v>
      </c>
      <c r="S2557" t="str">
        <f t="shared" si="158"/>
        <v>Fleeing</v>
      </c>
      <c r="T2557" t="str">
        <f t="shared" si="159"/>
        <v>YES</v>
      </c>
    </row>
    <row r="2558" spans="1:20" ht="19" hidden="1" x14ac:dyDescent="0.2">
      <c r="A2558">
        <v>2557</v>
      </c>
      <c r="B2558">
        <v>2835</v>
      </c>
      <c r="C2558" t="s">
        <v>4105</v>
      </c>
      <c r="D2558" s="1">
        <v>42951</v>
      </c>
      <c r="E2558" t="s">
        <v>15</v>
      </c>
      <c r="F2558" t="s">
        <v>16</v>
      </c>
      <c r="G2558">
        <v>33</v>
      </c>
      <c r="H2558" t="s">
        <v>17</v>
      </c>
      <c r="I2558" t="s">
        <v>24</v>
      </c>
      <c r="J2558" t="s">
        <v>4106</v>
      </c>
      <c r="K2558" t="s">
        <v>361</v>
      </c>
      <c r="L2558" t="b">
        <v>1</v>
      </c>
      <c r="M2558" t="s">
        <v>21</v>
      </c>
      <c r="N2558" t="s">
        <v>22</v>
      </c>
      <c r="O2558" t="b">
        <v>0</v>
      </c>
      <c r="P2558" t="str">
        <f t="shared" si="156"/>
        <v>armed</v>
      </c>
      <c r="Q2558" t="str">
        <f t="shared" si="157"/>
        <v>Gun</v>
      </c>
      <c r="R2558" s="8" t="str">
        <f>LOOKUP(G2558,{0,1,19,30,40,50,60,70},{"null","0-18","19-29","30-39","40-49","50-59","60-69","70+"})</f>
        <v>30-39</v>
      </c>
      <c r="S2558" t="str">
        <f t="shared" si="158"/>
        <v>Not Fleeing or Blank</v>
      </c>
      <c r="T2558" t="str">
        <f t="shared" si="159"/>
        <v>NO</v>
      </c>
    </row>
    <row r="2559" spans="1:20" ht="19" hidden="1" x14ac:dyDescent="0.2">
      <c r="A2559">
        <v>2558</v>
      </c>
      <c r="B2559">
        <v>2836</v>
      </c>
      <c r="C2559" t="s">
        <v>4107</v>
      </c>
      <c r="D2559" s="1">
        <v>42951</v>
      </c>
      <c r="E2559" t="s">
        <v>15</v>
      </c>
      <c r="F2559" t="s">
        <v>16</v>
      </c>
      <c r="G2559">
        <v>35</v>
      </c>
      <c r="H2559" t="s">
        <v>17</v>
      </c>
      <c r="I2559" t="s">
        <v>24</v>
      </c>
      <c r="J2559" t="s">
        <v>4108</v>
      </c>
      <c r="K2559" t="s">
        <v>98</v>
      </c>
      <c r="L2559" t="b">
        <v>0</v>
      </c>
      <c r="M2559" t="s">
        <v>33</v>
      </c>
      <c r="N2559" t="s">
        <v>22</v>
      </c>
      <c r="O2559" t="b">
        <v>0</v>
      </c>
      <c r="P2559" t="str">
        <f t="shared" si="156"/>
        <v>armed</v>
      </c>
      <c r="Q2559" t="str">
        <f t="shared" si="157"/>
        <v>Gun</v>
      </c>
      <c r="R2559" s="8" t="str">
        <f>LOOKUP(G2559,{0,1,19,30,40,50,60,70},{"null","0-18","19-29","30-39","40-49","50-59","60-69","70+"})</f>
        <v>30-39</v>
      </c>
      <c r="S2559" t="str">
        <f t="shared" si="158"/>
        <v>Not Fleeing or Blank</v>
      </c>
      <c r="T2559" t="str">
        <f t="shared" si="159"/>
        <v>NO</v>
      </c>
    </row>
    <row r="2560" spans="1:20" ht="19" hidden="1" x14ac:dyDescent="0.2">
      <c r="A2560">
        <v>2559</v>
      </c>
      <c r="B2560">
        <v>2837</v>
      </c>
      <c r="C2560" t="s">
        <v>1709</v>
      </c>
      <c r="D2560" s="1">
        <v>42951</v>
      </c>
      <c r="E2560" t="s">
        <v>15</v>
      </c>
      <c r="F2560" t="s">
        <v>16</v>
      </c>
      <c r="G2560">
        <v>47</v>
      </c>
      <c r="H2560" t="s">
        <v>17</v>
      </c>
      <c r="I2560" t="s">
        <v>56</v>
      </c>
      <c r="J2560" t="s">
        <v>690</v>
      </c>
      <c r="K2560" t="s">
        <v>37</v>
      </c>
      <c r="L2560" t="b">
        <v>0</v>
      </c>
      <c r="M2560" t="s">
        <v>33</v>
      </c>
      <c r="N2560" t="s">
        <v>22</v>
      </c>
      <c r="O2560" t="b">
        <v>0</v>
      </c>
      <c r="P2560" t="str">
        <f t="shared" si="156"/>
        <v>armed</v>
      </c>
      <c r="Q2560" t="str">
        <f t="shared" si="157"/>
        <v>Gun</v>
      </c>
      <c r="R2560" s="8" t="str">
        <f>LOOKUP(G2560,{0,1,19,30,40,50,60,70},{"null","0-18","19-29","30-39","40-49","50-59","60-69","70+"})</f>
        <v>40-49</v>
      </c>
      <c r="S2560" t="str">
        <f t="shared" si="158"/>
        <v>Not Fleeing or Blank</v>
      </c>
      <c r="T2560" t="str">
        <f t="shared" si="159"/>
        <v>NO</v>
      </c>
    </row>
    <row r="2561" spans="1:20" ht="19" hidden="1" x14ac:dyDescent="0.2">
      <c r="A2561">
        <v>2560</v>
      </c>
      <c r="B2561">
        <v>2838</v>
      </c>
      <c r="C2561" t="s">
        <v>4109</v>
      </c>
      <c r="D2561" s="1">
        <v>42951</v>
      </c>
      <c r="E2561" t="s">
        <v>15</v>
      </c>
      <c r="F2561" t="s">
        <v>35</v>
      </c>
      <c r="G2561">
        <v>31</v>
      </c>
      <c r="H2561" t="s">
        <v>17</v>
      </c>
      <c r="I2561" t="s">
        <v>24</v>
      </c>
      <c r="J2561" t="s">
        <v>4110</v>
      </c>
      <c r="K2561" t="s">
        <v>297</v>
      </c>
      <c r="L2561" t="b">
        <v>1</v>
      </c>
      <c r="M2561" t="s">
        <v>21</v>
      </c>
      <c r="N2561" t="s">
        <v>22</v>
      </c>
      <c r="O2561" t="b">
        <v>1</v>
      </c>
      <c r="P2561" t="str">
        <f t="shared" si="156"/>
        <v>armed</v>
      </c>
      <c r="Q2561" t="str">
        <f t="shared" si="157"/>
        <v>No Gun</v>
      </c>
      <c r="R2561" s="8" t="str">
        <f>LOOKUP(G2561,{0,1,19,30,40,50,60,70},{"null","0-18","19-29","30-39","40-49","50-59","60-69","70+"})</f>
        <v>30-39</v>
      </c>
      <c r="S2561" t="str">
        <f t="shared" si="158"/>
        <v>Not Fleeing or Blank</v>
      </c>
      <c r="T2561" t="str">
        <f t="shared" si="159"/>
        <v>NO</v>
      </c>
    </row>
    <row r="2562" spans="1:20" ht="19" hidden="1" x14ac:dyDescent="0.2">
      <c r="A2562">
        <v>2561</v>
      </c>
      <c r="B2562">
        <v>2845</v>
      </c>
      <c r="C2562" t="s">
        <v>4111</v>
      </c>
      <c r="D2562" s="1">
        <v>42951</v>
      </c>
      <c r="E2562" t="s">
        <v>15</v>
      </c>
      <c r="F2562" t="s">
        <v>16</v>
      </c>
      <c r="G2562">
        <v>36</v>
      </c>
      <c r="H2562" t="s">
        <v>52</v>
      </c>
      <c r="I2562" t="s">
        <v>24</v>
      </c>
      <c r="J2562" t="s">
        <v>4112</v>
      </c>
      <c r="K2562" t="s">
        <v>210</v>
      </c>
      <c r="L2562" t="b">
        <v>0</v>
      </c>
      <c r="M2562" t="s">
        <v>33</v>
      </c>
      <c r="N2562" t="s">
        <v>22</v>
      </c>
      <c r="O2562" t="b">
        <v>0</v>
      </c>
      <c r="P2562" t="str">
        <f t="shared" si="156"/>
        <v>armed</v>
      </c>
      <c r="Q2562" t="str">
        <f t="shared" si="157"/>
        <v>Gun</v>
      </c>
      <c r="R2562" s="8" t="str">
        <f>LOOKUP(G2562,{0,1,19,30,40,50,60,70},{"null","0-18","19-29","30-39","40-49","50-59","60-69","70+"})</f>
        <v>30-39</v>
      </c>
      <c r="S2562" t="str">
        <f t="shared" si="158"/>
        <v>Not Fleeing or Blank</v>
      </c>
      <c r="T2562" t="str">
        <f t="shared" si="159"/>
        <v>NO</v>
      </c>
    </row>
    <row r="2563" spans="1:20" ht="19" hidden="1" x14ac:dyDescent="0.2">
      <c r="A2563">
        <v>2562</v>
      </c>
      <c r="B2563">
        <v>2847</v>
      </c>
      <c r="C2563" t="s">
        <v>4113</v>
      </c>
      <c r="D2563" s="1">
        <v>42951</v>
      </c>
      <c r="E2563" t="s">
        <v>15</v>
      </c>
      <c r="F2563" t="s">
        <v>16</v>
      </c>
      <c r="G2563">
        <v>54</v>
      </c>
      <c r="H2563" t="s">
        <v>17</v>
      </c>
      <c r="I2563" t="s">
        <v>24</v>
      </c>
      <c r="J2563" t="s">
        <v>4114</v>
      </c>
      <c r="K2563" t="s">
        <v>58</v>
      </c>
      <c r="L2563" t="b">
        <v>0</v>
      </c>
      <c r="M2563" t="s">
        <v>33</v>
      </c>
      <c r="N2563" t="s">
        <v>22</v>
      </c>
      <c r="O2563" t="b">
        <v>0</v>
      </c>
      <c r="P2563" t="str">
        <f t="shared" ref="P2563:P2626" si="160">IF(OR(F2563="unarmed", F2563="undetermined", F2563=""), "unarmed or undetermined or null", "armed")</f>
        <v>armed</v>
      </c>
      <c r="Q2563" t="str">
        <f t="shared" ref="Q2563:Q2626" si="161">IF(OR(F2563="BB gun",F2563="bean-bag gun",F2563="nail gun",F2563="pellet gun"),"No Gun",IF(ISNUMBER(SEARCH("gun",F2563)),"Gun","No Gun"))</f>
        <v>Gun</v>
      </c>
      <c r="R2563" s="8" t="str">
        <f>LOOKUP(G2563,{0,1,19,30,40,50,60,70},{"null","0-18","19-29","30-39","40-49","50-59","60-69","70+"})</f>
        <v>50-59</v>
      </c>
      <c r="S2563" t="str">
        <f t="shared" ref="S2563:S2626" si="162">IF(OR(N2563="Not fleeing", N2563=""), "Not Fleeing or Blank", "Fleeing")</f>
        <v>Not Fleeing or Blank</v>
      </c>
      <c r="T2563" t="str">
        <f t="shared" ref="T2563:T2626" si="163">IF(AND(S2563="Fleeing", I2563="B", H2563="M"), "YES", "NO")</f>
        <v>NO</v>
      </c>
    </row>
    <row r="2564" spans="1:20" ht="19" hidden="1" x14ac:dyDescent="0.2">
      <c r="A2564">
        <v>2563</v>
      </c>
      <c r="B2564">
        <v>2840</v>
      </c>
      <c r="C2564" t="s">
        <v>4115</v>
      </c>
      <c r="D2564" s="1">
        <v>42952</v>
      </c>
      <c r="E2564" t="s">
        <v>15</v>
      </c>
      <c r="F2564" t="s">
        <v>16</v>
      </c>
      <c r="G2564">
        <v>24</v>
      </c>
      <c r="H2564" t="s">
        <v>17</v>
      </c>
      <c r="I2564" t="s">
        <v>24</v>
      </c>
      <c r="J2564" t="s">
        <v>4116</v>
      </c>
      <c r="K2564" t="s">
        <v>67</v>
      </c>
      <c r="L2564" t="b">
        <v>0</v>
      </c>
      <c r="M2564" t="s">
        <v>21</v>
      </c>
      <c r="N2564" t="s">
        <v>22</v>
      </c>
      <c r="O2564" t="b">
        <v>0</v>
      </c>
      <c r="P2564" t="str">
        <f t="shared" si="160"/>
        <v>armed</v>
      </c>
      <c r="Q2564" t="str">
        <f t="shared" si="161"/>
        <v>Gun</v>
      </c>
      <c r="R2564" s="8" t="str">
        <f>LOOKUP(G2564,{0,1,19,30,40,50,60,70},{"null","0-18","19-29","30-39","40-49","50-59","60-69","70+"})</f>
        <v>19-29</v>
      </c>
      <c r="S2564" t="str">
        <f t="shared" si="162"/>
        <v>Not Fleeing or Blank</v>
      </c>
      <c r="T2564" t="str">
        <f t="shared" si="163"/>
        <v>NO</v>
      </c>
    </row>
    <row r="2565" spans="1:20" ht="19" hidden="1" x14ac:dyDescent="0.2">
      <c r="A2565">
        <v>2564</v>
      </c>
      <c r="B2565">
        <v>2844</v>
      </c>
      <c r="C2565" t="s">
        <v>4117</v>
      </c>
      <c r="D2565" s="1">
        <v>42952</v>
      </c>
      <c r="E2565" t="s">
        <v>28</v>
      </c>
      <c r="F2565" t="s">
        <v>60</v>
      </c>
      <c r="G2565">
        <v>35</v>
      </c>
      <c r="H2565" t="s">
        <v>17</v>
      </c>
      <c r="I2565" t="s">
        <v>30</v>
      </c>
      <c r="J2565" t="s">
        <v>4118</v>
      </c>
      <c r="K2565" t="s">
        <v>37</v>
      </c>
      <c r="L2565" t="b">
        <v>1</v>
      </c>
      <c r="M2565" t="s">
        <v>21</v>
      </c>
      <c r="N2565" t="s">
        <v>22</v>
      </c>
      <c r="O2565" t="b">
        <v>1</v>
      </c>
      <c r="P2565" t="str">
        <f t="shared" si="160"/>
        <v>armed</v>
      </c>
      <c r="Q2565" t="str">
        <f t="shared" si="161"/>
        <v>No Gun</v>
      </c>
      <c r="R2565" s="8" t="str">
        <f>LOOKUP(G2565,{0,1,19,30,40,50,60,70},{"null","0-18","19-29","30-39","40-49","50-59","60-69","70+"})</f>
        <v>30-39</v>
      </c>
      <c r="S2565" t="str">
        <f t="shared" si="162"/>
        <v>Not Fleeing or Blank</v>
      </c>
      <c r="T2565" t="str">
        <f t="shared" si="163"/>
        <v>NO</v>
      </c>
    </row>
    <row r="2566" spans="1:20" ht="19" hidden="1" x14ac:dyDescent="0.2">
      <c r="A2566">
        <v>2565</v>
      </c>
      <c r="B2566">
        <v>2839</v>
      </c>
      <c r="C2566" t="s">
        <v>4119</v>
      </c>
      <c r="D2566" s="1">
        <v>42953</v>
      </c>
      <c r="E2566" t="s">
        <v>15</v>
      </c>
      <c r="F2566" t="s">
        <v>60</v>
      </c>
      <c r="G2566">
        <v>32</v>
      </c>
      <c r="H2566" t="s">
        <v>17</v>
      </c>
      <c r="I2566" t="s">
        <v>24</v>
      </c>
      <c r="J2566" t="s">
        <v>4120</v>
      </c>
      <c r="K2566" t="s">
        <v>242</v>
      </c>
      <c r="L2566" t="b">
        <v>0</v>
      </c>
      <c r="M2566" t="s">
        <v>33</v>
      </c>
      <c r="N2566" t="s">
        <v>73</v>
      </c>
      <c r="O2566" t="b">
        <v>0</v>
      </c>
      <c r="P2566" t="str">
        <f t="shared" si="160"/>
        <v>armed</v>
      </c>
      <c r="Q2566" t="str">
        <f t="shared" si="161"/>
        <v>No Gun</v>
      </c>
      <c r="R2566" s="8" t="str">
        <f>LOOKUP(G2566,{0,1,19,30,40,50,60,70},{"null","0-18","19-29","30-39","40-49","50-59","60-69","70+"})</f>
        <v>30-39</v>
      </c>
      <c r="S2566" t="str">
        <f t="shared" si="162"/>
        <v>Fleeing</v>
      </c>
      <c r="T2566" t="str">
        <f t="shared" si="163"/>
        <v>NO</v>
      </c>
    </row>
    <row r="2567" spans="1:20" ht="19" x14ac:dyDescent="0.2">
      <c r="A2567">
        <v>2566</v>
      </c>
      <c r="B2567">
        <v>2842</v>
      </c>
      <c r="C2567" t="s">
        <v>4121</v>
      </c>
      <c r="D2567" s="1">
        <v>42953</v>
      </c>
      <c r="E2567" t="s">
        <v>15</v>
      </c>
      <c r="F2567" t="s">
        <v>16</v>
      </c>
      <c r="G2567">
        <v>28</v>
      </c>
      <c r="H2567" t="s">
        <v>17</v>
      </c>
      <c r="I2567" t="s">
        <v>56</v>
      </c>
      <c r="J2567" t="s">
        <v>282</v>
      </c>
      <c r="K2567" t="s">
        <v>109</v>
      </c>
      <c r="L2567" t="b">
        <v>0</v>
      </c>
      <c r="M2567" t="s">
        <v>21</v>
      </c>
      <c r="N2567" t="s">
        <v>73</v>
      </c>
      <c r="O2567" t="b">
        <v>0</v>
      </c>
      <c r="P2567" t="str">
        <f t="shared" si="160"/>
        <v>armed</v>
      </c>
      <c r="Q2567" t="str">
        <f t="shared" si="161"/>
        <v>Gun</v>
      </c>
      <c r="R2567" s="8" t="str">
        <f>LOOKUP(G2567,{0,1,19,30,40,50,60,70},{"null","0-18","19-29","30-39","40-49","50-59","60-69","70+"})</f>
        <v>19-29</v>
      </c>
      <c r="S2567" t="str">
        <f t="shared" si="162"/>
        <v>Fleeing</v>
      </c>
      <c r="T2567" t="str">
        <f t="shared" si="163"/>
        <v>YES</v>
      </c>
    </row>
    <row r="2568" spans="1:20" ht="19" hidden="1" x14ac:dyDescent="0.2">
      <c r="A2568">
        <v>2567</v>
      </c>
      <c r="B2568">
        <v>2841</v>
      </c>
      <c r="C2568" t="s">
        <v>4122</v>
      </c>
      <c r="D2568" s="1">
        <v>42954</v>
      </c>
      <c r="E2568" t="s">
        <v>15</v>
      </c>
      <c r="F2568" t="s">
        <v>60</v>
      </c>
      <c r="G2568">
        <v>45</v>
      </c>
      <c r="H2568" t="s">
        <v>17</v>
      </c>
      <c r="I2568" t="s">
        <v>30</v>
      </c>
      <c r="J2568" t="s">
        <v>4123</v>
      </c>
      <c r="K2568" t="s">
        <v>115</v>
      </c>
      <c r="L2568" t="b">
        <v>0</v>
      </c>
      <c r="M2568" t="s">
        <v>21</v>
      </c>
      <c r="N2568" t="s">
        <v>22</v>
      </c>
      <c r="O2568" t="b">
        <v>0</v>
      </c>
      <c r="P2568" t="str">
        <f t="shared" si="160"/>
        <v>armed</v>
      </c>
      <c r="Q2568" t="str">
        <f t="shared" si="161"/>
        <v>No Gun</v>
      </c>
      <c r="R2568" s="8" t="str">
        <f>LOOKUP(G2568,{0,1,19,30,40,50,60,70},{"null","0-18","19-29","30-39","40-49","50-59","60-69","70+"})</f>
        <v>40-49</v>
      </c>
      <c r="S2568" t="str">
        <f t="shared" si="162"/>
        <v>Not Fleeing or Blank</v>
      </c>
      <c r="T2568" t="str">
        <f t="shared" si="163"/>
        <v>NO</v>
      </c>
    </row>
    <row r="2569" spans="1:20" ht="19" hidden="1" x14ac:dyDescent="0.2">
      <c r="A2569">
        <v>2568</v>
      </c>
      <c r="B2569">
        <v>2848</v>
      </c>
      <c r="C2569" t="s">
        <v>4124</v>
      </c>
      <c r="D2569" s="1">
        <v>42954</v>
      </c>
      <c r="E2569" t="s">
        <v>15</v>
      </c>
      <c r="F2569" t="s">
        <v>60</v>
      </c>
      <c r="G2569">
        <v>29</v>
      </c>
      <c r="H2569" t="s">
        <v>17</v>
      </c>
      <c r="I2569" t="s">
        <v>30</v>
      </c>
      <c r="J2569" t="s">
        <v>31</v>
      </c>
      <c r="K2569" t="s">
        <v>32</v>
      </c>
      <c r="L2569" t="b">
        <v>0</v>
      </c>
      <c r="M2569" t="s">
        <v>33</v>
      </c>
      <c r="N2569" t="s">
        <v>22</v>
      </c>
      <c r="O2569" t="b">
        <v>0</v>
      </c>
      <c r="P2569" t="str">
        <f t="shared" si="160"/>
        <v>armed</v>
      </c>
      <c r="Q2569" t="str">
        <f t="shared" si="161"/>
        <v>No Gun</v>
      </c>
      <c r="R2569" s="8" t="str">
        <f>LOOKUP(G2569,{0,1,19,30,40,50,60,70},{"null","0-18","19-29","30-39","40-49","50-59","60-69","70+"})</f>
        <v>19-29</v>
      </c>
      <c r="S2569" t="str">
        <f t="shared" si="162"/>
        <v>Not Fleeing or Blank</v>
      </c>
      <c r="T2569" t="str">
        <f t="shared" si="163"/>
        <v>NO</v>
      </c>
    </row>
    <row r="2570" spans="1:20" ht="19" hidden="1" x14ac:dyDescent="0.2">
      <c r="A2570">
        <v>2569</v>
      </c>
      <c r="B2570">
        <v>2850</v>
      </c>
      <c r="C2570" t="s">
        <v>4125</v>
      </c>
      <c r="D2570" s="1">
        <v>42954</v>
      </c>
      <c r="E2570" t="s">
        <v>15</v>
      </c>
      <c r="F2570" t="s">
        <v>29</v>
      </c>
      <c r="G2570">
        <v>36</v>
      </c>
      <c r="H2570" t="s">
        <v>17</v>
      </c>
      <c r="I2570" t="s">
        <v>24</v>
      </c>
      <c r="J2570" t="s">
        <v>4126</v>
      </c>
      <c r="K2570" t="s">
        <v>109</v>
      </c>
      <c r="L2570" t="b">
        <v>0</v>
      </c>
      <c r="M2570" t="s">
        <v>33</v>
      </c>
      <c r="N2570" t="s">
        <v>48</v>
      </c>
      <c r="O2570" t="b">
        <v>0</v>
      </c>
      <c r="P2570" t="str">
        <f t="shared" si="160"/>
        <v>unarmed or undetermined or null</v>
      </c>
      <c r="Q2570" t="str">
        <f t="shared" si="161"/>
        <v>No Gun</v>
      </c>
      <c r="R2570" s="8" t="str">
        <f>LOOKUP(G2570,{0,1,19,30,40,50,60,70},{"null","0-18","19-29","30-39","40-49","50-59","60-69","70+"})</f>
        <v>30-39</v>
      </c>
      <c r="S2570" t="str">
        <f t="shared" si="162"/>
        <v>Fleeing</v>
      </c>
      <c r="T2570" t="str">
        <f t="shared" si="163"/>
        <v>NO</v>
      </c>
    </row>
    <row r="2571" spans="1:20" ht="19" hidden="1" x14ac:dyDescent="0.2">
      <c r="A2571">
        <v>2570</v>
      </c>
      <c r="B2571">
        <v>2849</v>
      </c>
      <c r="C2571" t="s">
        <v>4127</v>
      </c>
      <c r="D2571" s="1">
        <v>42955</v>
      </c>
      <c r="E2571" t="s">
        <v>15</v>
      </c>
      <c r="F2571" t="s">
        <v>16</v>
      </c>
      <c r="G2571">
        <v>23</v>
      </c>
      <c r="H2571" t="s">
        <v>17</v>
      </c>
      <c r="I2571" t="s">
        <v>24</v>
      </c>
      <c r="J2571" t="s">
        <v>4128</v>
      </c>
      <c r="K2571" t="s">
        <v>32</v>
      </c>
      <c r="L2571" t="b">
        <v>1</v>
      </c>
      <c r="M2571" t="s">
        <v>21</v>
      </c>
      <c r="N2571" t="s">
        <v>22</v>
      </c>
      <c r="O2571" t="b">
        <v>0</v>
      </c>
      <c r="P2571" t="str">
        <f t="shared" si="160"/>
        <v>armed</v>
      </c>
      <c r="Q2571" t="str">
        <f t="shared" si="161"/>
        <v>Gun</v>
      </c>
      <c r="R2571" s="8" t="str">
        <f>LOOKUP(G2571,{0,1,19,30,40,50,60,70},{"null","0-18","19-29","30-39","40-49","50-59","60-69","70+"})</f>
        <v>19-29</v>
      </c>
      <c r="S2571" t="str">
        <f t="shared" si="162"/>
        <v>Not Fleeing or Blank</v>
      </c>
      <c r="T2571" t="str">
        <f t="shared" si="163"/>
        <v>NO</v>
      </c>
    </row>
    <row r="2572" spans="1:20" ht="19" x14ac:dyDescent="0.2">
      <c r="A2572">
        <v>2571</v>
      </c>
      <c r="B2572">
        <v>2852</v>
      </c>
      <c r="C2572" t="s">
        <v>4129</v>
      </c>
      <c r="D2572" s="1">
        <v>42955</v>
      </c>
      <c r="E2572" t="s">
        <v>15</v>
      </c>
      <c r="F2572" t="s">
        <v>16</v>
      </c>
      <c r="G2572">
        <v>17</v>
      </c>
      <c r="H2572" t="s">
        <v>17</v>
      </c>
      <c r="I2572" t="s">
        <v>56</v>
      </c>
      <c r="J2572" t="s">
        <v>4130</v>
      </c>
      <c r="K2572" t="s">
        <v>93</v>
      </c>
      <c r="L2572" t="b">
        <v>0</v>
      </c>
      <c r="M2572" t="s">
        <v>33</v>
      </c>
      <c r="N2572" t="s">
        <v>442</v>
      </c>
      <c r="O2572" t="b">
        <v>0</v>
      </c>
      <c r="P2572" t="str">
        <f t="shared" si="160"/>
        <v>armed</v>
      </c>
      <c r="Q2572" t="str">
        <f t="shared" si="161"/>
        <v>Gun</v>
      </c>
      <c r="R2572" s="8" t="str">
        <f>LOOKUP(G2572,{0,1,19,30,40,50,60,70},{"null","0-18","19-29","30-39","40-49","50-59","60-69","70+"})</f>
        <v>0-18</v>
      </c>
      <c r="S2572" t="str">
        <f t="shared" si="162"/>
        <v>Fleeing</v>
      </c>
      <c r="T2572" t="str">
        <f t="shared" si="163"/>
        <v>YES</v>
      </c>
    </row>
    <row r="2573" spans="1:20" ht="19" x14ac:dyDescent="0.2">
      <c r="A2573">
        <v>2572</v>
      </c>
      <c r="B2573">
        <v>2851</v>
      </c>
      <c r="C2573" t="s">
        <v>4131</v>
      </c>
      <c r="D2573" s="1">
        <v>42956</v>
      </c>
      <c r="E2573" t="s">
        <v>15</v>
      </c>
      <c r="G2573">
        <v>20</v>
      </c>
      <c r="H2573" t="s">
        <v>17</v>
      </c>
      <c r="I2573" t="s">
        <v>56</v>
      </c>
      <c r="J2573" t="s">
        <v>1746</v>
      </c>
      <c r="K2573" t="s">
        <v>20</v>
      </c>
      <c r="L2573" t="b">
        <v>0</v>
      </c>
      <c r="M2573" t="s">
        <v>21</v>
      </c>
      <c r="N2573" t="s">
        <v>48</v>
      </c>
      <c r="O2573" t="b">
        <v>0</v>
      </c>
      <c r="P2573" t="str">
        <f t="shared" si="160"/>
        <v>unarmed or undetermined or null</v>
      </c>
      <c r="Q2573" t="str">
        <f t="shared" si="161"/>
        <v>No Gun</v>
      </c>
      <c r="R2573" s="8" t="str">
        <f>LOOKUP(G2573,{0,1,19,30,40,50,60,70},{"null","0-18","19-29","30-39","40-49","50-59","60-69","70+"})</f>
        <v>19-29</v>
      </c>
      <c r="S2573" t="str">
        <f t="shared" si="162"/>
        <v>Fleeing</v>
      </c>
      <c r="T2573" t="str">
        <f t="shared" si="163"/>
        <v>YES</v>
      </c>
    </row>
    <row r="2574" spans="1:20" ht="19" hidden="1" x14ac:dyDescent="0.2">
      <c r="A2574">
        <v>2573</v>
      </c>
      <c r="B2574">
        <v>2853</v>
      </c>
      <c r="C2574" t="s">
        <v>4132</v>
      </c>
      <c r="D2574" s="1">
        <v>42957</v>
      </c>
      <c r="E2574" t="s">
        <v>15</v>
      </c>
      <c r="F2574" t="s">
        <v>16</v>
      </c>
      <c r="G2574">
        <v>33</v>
      </c>
      <c r="H2574" t="s">
        <v>17</v>
      </c>
      <c r="I2574" t="s">
        <v>24</v>
      </c>
      <c r="J2574" t="s">
        <v>4133</v>
      </c>
      <c r="K2574" t="s">
        <v>122</v>
      </c>
      <c r="L2574" t="b">
        <v>0</v>
      </c>
      <c r="M2574" t="s">
        <v>21</v>
      </c>
      <c r="O2574" t="b">
        <v>0</v>
      </c>
      <c r="P2574" t="str">
        <f t="shared" si="160"/>
        <v>armed</v>
      </c>
      <c r="Q2574" t="str">
        <f t="shared" si="161"/>
        <v>Gun</v>
      </c>
      <c r="R2574" s="8" t="str">
        <f>LOOKUP(G2574,{0,1,19,30,40,50,60,70},{"null","0-18","19-29","30-39","40-49","50-59","60-69","70+"})</f>
        <v>30-39</v>
      </c>
      <c r="S2574" t="str">
        <f t="shared" si="162"/>
        <v>Not Fleeing or Blank</v>
      </c>
      <c r="T2574" t="str">
        <f t="shared" si="163"/>
        <v>NO</v>
      </c>
    </row>
    <row r="2575" spans="1:20" ht="19" hidden="1" x14ac:dyDescent="0.2">
      <c r="A2575">
        <v>2574</v>
      </c>
      <c r="B2575">
        <v>2856</v>
      </c>
      <c r="C2575" t="s">
        <v>4134</v>
      </c>
      <c r="D2575" s="1">
        <v>42957</v>
      </c>
      <c r="E2575" t="s">
        <v>15</v>
      </c>
      <c r="F2575" t="s">
        <v>16</v>
      </c>
      <c r="G2575">
        <v>49</v>
      </c>
      <c r="H2575" t="s">
        <v>17</v>
      </c>
      <c r="I2575" t="s">
        <v>24</v>
      </c>
      <c r="J2575" t="s">
        <v>139</v>
      </c>
      <c r="K2575" t="s">
        <v>37</v>
      </c>
      <c r="L2575" t="b">
        <v>0</v>
      </c>
      <c r="M2575" t="s">
        <v>21</v>
      </c>
      <c r="N2575" t="s">
        <v>22</v>
      </c>
      <c r="O2575" t="b">
        <v>0</v>
      </c>
      <c r="P2575" t="str">
        <f t="shared" si="160"/>
        <v>armed</v>
      </c>
      <c r="Q2575" t="str">
        <f t="shared" si="161"/>
        <v>Gun</v>
      </c>
      <c r="R2575" s="8" t="str">
        <f>LOOKUP(G2575,{0,1,19,30,40,50,60,70},{"null","0-18","19-29","30-39","40-49","50-59","60-69","70+"})</f>
        <v>40-49</v>
      </c>
      <c r="S2575" t="str">
        <f t="shared" si="162"/>
        <v>Not Fleeing or Blank</v>
      </c>
      <c r="T2575" t="str">
        <f t="shared" si="163"/>
        <v>NO</v>
      </c>
    </row>
    <row r="2576" spans="1:20" ht="19" hidden="1" x14ac:dyDescent="0.2">
      <c r="A2576">
        <v>2575</v>
      </c>
      <c r="B2576">
        <v>2855</v>
      </c>
      <c r="C2576" t="s">
        <v>1709</v>
      </c>
      <c r="D2576" s="1">
        <v>42958</v>
      </c>
      <c r="E2576" t="s">
        <v>15</v>
      </c>
      <c r="F2576" t="s">
        <v>16</v>
      </c>
      <c r="H2576" t="s">
        <v>17</v>
      </c>
      <c r="J2576" t="s">
        <v>4135</v>
      </c>
      <c r="K2576" t="s">
        <v>64</v>
      </c>
      <c r="L2576" t="b">
        <v>0</v>
      </c>
      <c r="M2576" t="s">
        <v>21</v>
      </c>
      <c r="N2576" t="s">
        <v>22</v>
      </c>
      <c r="O2576" t="b">
        <v>0</v>
      </c>
      <c r="P2576" t="str">
        <f t="shared" si="160"/>
        <v>armed</v>
      </c>
      <c r="Q2576" t="str">
        <f t="shared" si="161"/>
        <v>Gun</v>
      </c>
      <c r="R2576" s="8" t="str">
        <f>LOOKUP(G2576,{0,1,19,30,40,50,60,70},{"null","0-18","19-29","30-39","40-49","50-59","60-69","70+"})</f>
        <v>null</v>
      </c>
      <c r="S2576" t="str">
        <f t="shared" si="162"/>
        <v>Not Fleeing or Blank</v>
      </c>
      <c r="T2576" t="str">
        <f t="shared" si="163"/>
        <v>NO</v>
      </c>
    </row>
    <row r="2577" spans="1:20" ht="19" hidden="1" x14ac:dyDescent="0.2">
      <c r="A2577">
        <v>2576</v>
      </c>
      <c r="B2577">
        <v>2857</v>
      </c>
      <c r="C2577" t="s">
        <v>4136</v>
      </c>
      <c r="D2577" s="1">
        <v>42958</v>
      </c>
      <c r="E2577" t="s">
        <v>15</v>
      </c>
      <c r="F2577" t="s">
        <v>16</v>
      </c>
      <c r="G2577">
        <v>31</v>
      </c>
      <c r="H2577" t="s">
        <v>17</v>
      </c>
      <c r="I2577" t="s">
        <v>56</v>
      </c>
      <c r="J2577" t="s">
        <v>1066</v>
      </c>
      <c r="K2577" t="s">
        <v>58</v>
      </c>
      <c r="L2577" t="b">
        <v>1</v>
      </c>
      <c r="M2577" t="s">
        <v>33</v>
      </c>
      <c r="N2577" t="s">
        <v>22</v>
      </c>
      <c r="O2577" t="b">
        <v>0</v>
      </c>
      <c r="P2577" t="str">
        <f t="shared" si="160"/>
        <v>armed</v>
      </c>
      <c r="Q2577" t="str">
        <f t="shared" si="161"/>
        <v>Gun</v>
      </c>
      <c r="R2577" s="8" t="str">
        <f>LOOKUP(G2577,{0,1,19,30,40,50,60,70},{"null","0-18","19-29","30-39","40-49","50-59","60-69","70+"})</f>
        <v>30-39</v>
      </c>
      <c r="S2577" t="str">
        <f t="shared" si="162"/>
        <v>Not Fleeing or Blank</v>
      </c>
      <c r="T2577" t="str">
        <f t="shared" si="163"/>
        <v>NO</v>
      </c>
    </row>
    <row r="2578" spans="1:20" ht="19" hidden="1" x14ac:dyDescent="0.2">
      <c r="A2578">
        <v>2577</v>
      </c>
      <c r="B2578">
        <v>2858</v>
      </c>
      <c r="C2578" t="s">
        <v>4137</v>
      </c>
      <c r="D2578" s="1">
        <v>42959</v>
      </c>
      <c r="E2578" t="s">
        <v>15</v>
      </c>
      <c r="F2578" t="s">
        <v>60</v>
      </c>
      <c r="G2578">
        <v>35</v>
      </c>
      <c r="H2578" t="s">
        <v>17</v>
      </c>
      <c r="I2578" t="s">
        <v>30</v>
      </c>
      <c r="J2578" t="s">
        <v>4138</v>
      </c>
      <c r="K2578" t="s">
        <v>20</v>
      </c>
      <c r="L2578" t="b">
        <v>0</v>
      </c>
      <c r="M2578" t="s">
        <v>21</v>
      </c>
      <c r="N2578" t="s">
        <v>22</v>
      </c>
      <c r="O2578" t="b">
        <v>0</v>
      </c>
      <c r="P2578" t="str">
        <f t="shared" si="160"/>
        <v>armed</v>
      </c>
      <c r="Q2578" t="str">
        <f t="shared" si="161"/>
        <v>No Gun</v>
      </c>
      <c r="R2578" s="8" t="str">
        <f>LOOKUP(G2578,{0,1,19,30,40,50,60,70},{"null","0-18","19-29","30-39","40-49","50-59","60-69","70+"})</f>
        <v>30-39</v>
      </c>
      <c r="S2578" t="str">
        <f t="shared" si="162"/>
        <v>Not Fleeing or Blank</v>
      </c>
      <c r="T2578" t="str">
        <f t="shared" si="163"/>
        <v>NO</v>
      </c>
    </row>
    <row r="2579" spans="1:20" ht="19" hidden="1" x14ac:dyDescent="0.2">
      <c r="A2579">
        <v>2578</v>
      </c>
      <c r="B2579">
        <v>2859</v>
      </c>
      <c r="C2579" t="s">
        <v>4139</v>
      </c>
      <c r="D2579" s="1">
        <v>42960</v>
      </c>
      <c r="E2579" t="s">
        <v>15</v>
      </c>
      <c r="F2579" t="s">
        <v>16</v>
      </c>
      <c r="G2579">
        <v>24</v>
      </c>
      <c r="H2579" t="s">
        <v>17</v>
      </c>
      <c r="I2579" t="s">
        <v>24</v>
      </c>
      <c r="J2579" t="s">
        <v>4140</v>
      </c>
      <c r="K2579" t="s">
        <v>230</v>
      </c>
      <c r="L2579" t="b">
        <v>0</v>
      </c>
      <c r="M2579" t="s">
        <v>33</v>
      </c>
      <c r="N2579" t="s">
        <v>22</v>
      </c>
      <c r="O2579" t="b">
        <v>0</v>
      </c>
      <c r="P2579" t="str">
        <f t="shared" si="160"/>
        <v>armed</v>
      </c>
      <c r="Q2579" t="str">
        <f t="shared" si="161"/>
        <v>Gun</v>
      </c>
      <c r="R2579" s="8" t="str">
        <f>LOOKUP(G2579,{0,1,19,30,40,50,60,70},{"null","0-18","19-29","30-39","40-49","50-59","60-69","70+"})</f>
        <v>19-29</v>
      </c>
      <c r="S2579" t="str">
        <f t="shared" si="162"/>
        <v>Not Fleeing or Blank</v>
      </c>
      <c r="T2579" t="str">
        <f t="shared" si="163"/>
        <v>NO</v>
      </c>
    </row>
    <row r="2580" spans="1:20" ht="19" hidden="1" x14ac:dyDescent="0.2">
      <c r="A2580">
        <v>2579</v>
      </c>
      <c r="B2580">
        <v>2860</v>
      </c>
      <c r="C2580" t="s">
        <v>4141</v>
      </c>
      <c r="D2580" s="1">
        <v>42960</v>
      </c>
      <c r="E2580" t="s">
        <v>15</v>
      </c>
      <c r="F2580" t="s">
        <v>16</v>
      </c>
      <c r="G2580">
        <v>54</v>
      </c>
      <c r="H2580" t="s">
        <v>17</v>
      </c>
      <c r="I2580" t="s">
        <v>24</v>
      </c>
      <c r="J2580" t="s">
        <v>4142</v>
      </c>
      <c r="K2580" t="s">
        <v>344</v>
      </c>
      <c r="L2580" t="b">
        <v>0</v>
      </c>
      <c r="M2580" t="s">
        <v>33</v>
      </c>
      <c r="N2580" t="s">
        <v>48</v>
      </c>
      <c r="O2580" t="b">
        <v>0</v>
      </c>
      <c r="P2580" t="str">
        <f t="shared" si="160"/>
        <v>armed</v>
      </c>
      <c r="Q2580" t="str">
        <f t="shared" si="161"/>
        <v>Gun</v>
      </c>
      <c r="R2580" s="8" t="str">
        <f>LOOKUP(G2580,{0,1,19,30,40,50,60,70},{"null","0-18","19-29","30-39","40-49","50-59","60-69","70+"})</f>
        <v>50-59</v>
      </c>
      <c r="S2580" t="str">
        <f t="shared" si="162"/>
        <v>Fleeing</v>
      </c>
      <c r="T2580" t="str">
        <f t="shared" si="163"/>
        <v>NO</v>
      </c>
    </row>
    <row r="2581" spans="1:20" ht="19" hidden="1" x14ac:dyDescent="0.2">
      <c r="A2581">
        <v>2580</v>
      </c>
      <c r="B2581">
        <v>2861</v>
      </c>
      <c r="C2581" t="s">
        <v>4143</v>
      </c>
      <c r="D2581" s="1">
        <v>42960</v>
      </c>
      <c r="E2581" t="s">
        <v>15</v>
      </c>
      <c r="F2581" t="s">
        <v>451</v>
      </c>
      <c r="G2581">
        <v>41</v>
      </c>
      <c r="H2581" t="s">
        <v>17</v>
      </c>
      <c r="I2581" t="s">
        <v>24</v>
      </c>
      <c r="J2581" t="s">
        <v>4144</v>
      </c>
      <c r="K2581" t="s">
        <v>242</v>
      </c>
      <c r="L2581" t="b">
        <v>0</v>
      </c>
      <c r="M2581" t="s">
        <v>21</v>
      </c>
      <c r="N2581" t="s">
        <v>73</v>
      </c>
      <c r="O2581" t="b">
        <v>0</v>
      </c>
      <c r="P2581" t="str">
        <f t="shared" si="160"/>
        <v>armed</v>
      </c>
      <c r="Q2581" t="str">
        <f t="shared" si="161"/>
        <v>No Gun</v>
      </c>
      <c r="R2581" s="8" t="str">
        <f>LOOKUP(G2581,{0,1,19,30,40,50,60,70},{"null","0-18","19-29","30-39","40-49","50-59","60-69","70+"})</f>
        <v>40-49</v>
      </c>
      <c r="S2581" t="str">
        <f t="shared" si="162"/>
        <v>Fleeing</v>
      </c>
      <c r="T2581" t="str">
        <f t="shared" si="163"/>
        <v>NO</v>
      </c>
    </row>
    <row r="2582" spans="1:20" ht="19" x14ac:dyDescent="0.2">
      <c r="A2582">
        <v>2581</v>
      </c>
      <c r="B2582">
        <v>2862</v>
      </c>
      <c r="C2582" t="s">
        <v>4145</v>
      </c>
      <c r="D2582" s="1">
        <v>42960</v>
      </c>
      <c r="E2582" t="s">
        <v>15</v>
      </c>
      <c r="F2582" t="s">
        <v>60</v>
      </c>
      <c r="G2582">
        <v>50</v>
      </c>
      <c r="H2582" t="s">
        <v>17</v>
      </c>
      <c r="I2582" t="s">
        <v>56</v>
      </c>
      <c r="J2582" t="s">
        <v>80</v>
      </c>
      <c r="K2582" t="s">
        <v>81</v>
      </c>
      <c r="L2582" t="b">
        <v>0</v>
      </c>
      <c r="M2582" t="s">
        <v>33</v>
      </c>
      <c r="N2582" t="s">
        <v>73</v>
      </c>
      <c r="O2582" t="b">
        <v>1</v>
      </c>
      <c r="P2582" t="str">
        <f t="shared" si="160"/>
        <v>armed</v>
      </c>
      <c r="Q2582" t="str">
        <f t="shared" si="161"/>
        <v>No Gun</v>
      </c>
      <c r="R2582" s="8" t="str">
        <f>LOOKUP(G2582,{0,1,19,30,40,50,60,70},{"null","0-18","19-29","30-39","40-49","50-59","60-69","70+"})</f>
        <v>50-59</v>
      </c>
      <c r="S2582" t="str">
        <f t="shared" si="162"/>
        <v>Fleeing</v>
      </c>
      <c r="T2582" t="str">
        <f t="shared" si="163"/>
        <v>YES</v>
      </c>
    </row>
    <row r="2583" spans="1:20" ht="19" hidden="1" x14ac:dyDescent="0.2">
      <c r="A2583">
        <v>2582</v>
      </c>
      <c r="B2583">
        <v>2863</v>
      </c>
      <c r="C2583" t="s">
        <v>4146</v>
      </c>
      <c r="D2583" s="1">
        <v>42960</v>
      </c>
      <c r="E2583" t="s">
        <v>15</v>
      </c>
      <c r="F2583" t="s">
        <v>417</v>
      </c>
      <c r="G2583">
        <v>46</v>
      </c>
      <c r="H2583" t="s">
        <v>17</v>
      </c>
      <c r="I2583" t="s">
        <v>56</v>
      </c>
      <c r="J2583" t="s">
        <v>703</v>
      </c>
      <c r="K2583" t="s">
        <v>20</v>
      </c>
      <c r="L2583" t="b">
        <v>1</v>
      </c>
      <c r="M2583" t="s">
        <v>21</v>
      </c>
      <c r="N2583" t="s">
        <v>22</v>
      </c>
      <c r="O2583" t="b">
        <v>0</v>
      </c>
      <c r="P2583" t="str">
        <f t="shared" si="160"/>
        <v>armed</v>
      </c>
      <c r="Q2583" t="str">
        <f t="shared" si="161"/>
        <v>No Gun</v>
      </c>
      <c r="R2583" s="8" t="str">
        <f>LOOKUP(G2583,{0,1,19,30,40,50,60,70},{"null","0-18","19-29","30-39","40-49","50-59","60-69","70+"})</f>
        <v>40-49</v>
      </c>
      <c r="S2583" t="str">
        <f t="shared" si="162"/>
        <v>Not Fleeing or Blank</v>
      </c>
      <c r="T2583" t="str">
        <f t="shared" si="163"/>
        <v>NO</v>
      </c>
    </row>
    <row r="2584" spans="1:20" ht="19" hidden="1" x14ac:dyDescent="0.2">
      <c r="A2584">
        <v>2583</v>
      </c>
      <c r="B2584">
        <v>2864</v>
      </c>
      <c r="C2584" t="s">
        <v>4147</v>
      </c>
      <c r="D2584" s="1">
        <v>42961</v>
      </c>
      <c r="E2584" t="s">
        <v>15</v>
      </c>
      <c r="F2584" t="s">
        <v>35</v>
      </c>
      <c r="G2584">
        <v>45</v>
      </c>
      <c r="H2584" t="s">
        <v>17</v>
      </c>
      <c r="I2584" t="s">
        <v>24</v>
      </c>
      <c r="J2584" t="s">
        <v>1548</v>
      </c>
      <c r="K2584" t="s">
        <v>41</v>
      </c>
      <c r="L2584" t="b">
        <v>0</v>
      </c>
      <c r="M2584" t="s">
        <v>21</v>
      </c>
      <c r="N2584" t="s">
        <v>73</v>
      </c>
      <c r="O2584" t="b">
        <v>0</v>
      </c>
      <c r="P2584" t="str">
        <f t="shared" si="160"/>
        <v>armed</v>
      </c>
      <c r="Q2584" t="str">
        <f t="shared" si="161"/>
        <v>No Gun</v>
      </c>
      <c r="R2584" s="8" t="str">
        <f>LOOKUP(G2584,{0,1,19,30,40,50,60,70},{"null","0-18","19-29","30-39","40-49","50-59","60-69","70+"})</f>
        <v>40-49</v>
      </c>
      <c r="S2584" t="str">
        <f t="shared" si="162"/>
        <v>Fleeing</v>
      </c>
      <c r="T2584" t="str">
        <f t="shared" si="163"/>
        <v>NO</v>
      </c>
    </row>
    <row r="2585" spans="1:20" ht="19" hidden="1" x14ac:dyDescent="0.2">
      <c r="A2585">
        <v>2584</v>
      </c>
      <c r="B2585">
        <v>2865</v>
      </c>
      <c r="C2585" t="s">
        <v>4148</v>
      </c>
      <c r="D2585" s="1">
        <v>42961</v>
      </c>
      <c r="E2585" t="s">
        <v>15</v>
      </c>
      <c r="F2585" t="s">
        <v>16</v>
      </c>
      <c r="G2585">
        <v>20</v>
      </c>
      <c r="H2585" t="s">
        <v>17</v>
      </c>
      <c r="I2585" t="s">
        <v>24</v>
      </c>
      <c r="J2585" t="s">
        <v>470</v>
      </c>
      <c r="K2585" t="s">
        <v>169</v>
      </c>
      <c r="L2585" t="b">
        <v>0</v>
      </c>
      <c r="M2585" t="s">
        <v>21</v>
      </c>
      <c r="N2585" t="s">
        <v>22</v>
      </c>
      <c r="O2585" t="b">
        <v>0</v>
      </c>
      <c r="P2585" t="str">
        <f t="shared" si="160"/>
        <v>armed</v>
      </c>
      <c r="Q2585" t="str">
        <f t="shared" si="161"/>
        <v>Gun</v>
      </c>
      <c r="R2585" s="8" t="str">
        <f>LOOKUP(G2585,{0,1,19,30,40,50,60,70},{"null","0-18","19-29","30-39","40-49","50-59","60-69","70+"})</f>
        <v>19-29</v>
      </c>
      <c r="S2585" t="str">
        <f t="shared" si="162"/>
        <v>Not Fleeing or Blank</v>
      </c>
      <c r="T2585" t="str">
        <f t="shared" si="163"/>
        <v>NO</v>
      </c>
    </row>
    <row r="2586" spans="1:20" ht="19" hidden="1" x14ac:dyDescent="0.2">
      <c r="A2586">
        <v>2585</v>
      </c>
      <c r="B2586">
        <v>2866</v>
      </c>
      <c r="C2586" t="s">
        <v>4149</v>
      </c>
      <c r="D2586" s="1">
        <v>42962</v>
      </c>
      <c r="E2586" t="s">
        <v>15</v>
      </c>
      <c r="F2586" t="s">
        <v>77</v>
      </c>
      <c r="G2586">
        <v>37</v>
      </c>
      <c r="H2586" t="s">
        <v>17</v>
      </c>
      <c r="I2586" t="s">
        <v>56</v>
      </c>
      <c r="J2586" t="s">
        <v>4150</v>
      </c>
      <c r="K2586" t="s">
        <v>230</v>
      </c>
      <c r="L2586" t="b">
        <v>0</v>
      </c>
      <c r="M2586" t="s">
        <v>77</v>
      </c>
      <c r="N2586" t="s">
        <v>22</v>
      </c>
      <c r="O2586" t="b">
        <v>1</v>
      </c>
      <c r="P2586" t="str">
        <f t="shared" si="160"/>
        <v>unarmed or undetermined or null</v>
      </c>
      <c r="Q2586" t="str">
        <f t="shared" si="161"/>
        <v>No Gun</v>
      </c>
      <c r="R2586" s="8" t="str">
        <f>LOOKUP(G2586,{0,1,19,30,40,50,60,70},{"null","0-18","19-29","30-39","40-49","50-59","60-69","70+"})</f>
        <v>30-39</v>
      </c>
      <c r="S2586" t="str">
        <f t="shared" si="162"/>
        <v>Not Fleeing or Blank</v>
      </c>
      <c r="T2586" t="str">
        <f t="shared" si="163"/>
        <v>NO</v>
      </c>
    </row>
    <row r="2587" spans="1:20" ht="19" x14ac:dyDescent="0.2">
      <c r="A2587">
        <v>2586</v>
      </c>
      <c r="B2587">
        <v>2872</v>
      </c>
      <c r="C2587" t="s">
        <v>4151</v>
      </c>
      <c r="D2587" s="1">
        <v>42963</v>
      </c>
      <c r="E2587" t="s">
        <v>15</v>
      </c>
      <c r="F2587" t="s">
        <v>16</v>
      </c>
      <c r="G2587">
        <v>34</v>
      </c>
      <c r="H2587" t="s">
        <v>17</v>
      </c>
      <c r="I2587" t="s">
        <v>56</v>
      </c>
      <c r="J2587" t="s">
        <v>139</v>
      </c>
      <c r="K2587" t="s">
        <v>37</v>
      </c>
      <c r="L2587" t="b">
        <v>0</v>
      </c>
      <c r="M2587" t="s">
        <v>77</v>
      </c>
      <c r="N2587" t="s">
        <v>73</v>
      </c>
      <c r="O2587" t="b">
        <v>0</v>
      </c>
      <c r="P2587" t="str">
        <f t="shared" si="160"/>
        <v>armed</v>
      </c>
      <c r="Q2587" t="str">
        <f t="shared" si="161"/>
        <v>Gun</v>
      </c>
      <c r="R2587" s="8" t="str">
        <f>LOOKUP(G2587,{0,1,19,30,40,50,60,70},{"null","0-18","19-29","30-39","40-49","50-59","60-69","70+"})</f>
        <v>30-39</v>
      </c>
      <c r="S2587" t="str">
        <f t="shared" si="162"/>
        <v>Fleeing</v>
      </c>
      <c r="T2587" t="str">
        <f t="shared" si="163"/>
        <v>YES</v>
      </c>
    </row>
    <row r="2588" spans="1:20" ht="19" hidden="1" x14ac:dyDescent="0.2">
      <c r="A2588">
        <v>2587</v>
      </c>
      <c r="B2588">
        <v>2873</v>
      </c>
      <c r="C2588" t="s">
        <v>4152</v>
      </c>
      <c r="D2588" s="1">
        <v>42963</v>
      </c>
      <c r="E2588" t="s">
        <v>15</v>
      </c>
      <c r="F2588" t="s">
        <v>16</v>
      </c>
      <c r="G2588">
        <v>54</v>
      </c>
      <c r="H2588" t="s">
        <v>17</v>
      </c>
      <c r="I2588" t="s">
        <v>24</v>
      </c>
      <c r="J2588" t="s">
        <v>4153</v>
      </c>
      <c r="K2588" t="s">
        <v>37</v>
      </c>
      <c r="L2588" t="b">
        <v>1</v>
      </c>
      <c r="M2588" t="s">
        <v>21</v>
      </c>
      <c r="N2588" t="s">
        <v>22</v>
      </c>
      <c r="O2588" t="b">
        <v>0</v>
      </c>
      <c r="P2588" t="str">
        <f t="shared" si="160"/>
        <v>armed</v>
      </c>
      <c r="Q2588" t="str">
        <f t="shared" si="161"/>
        <v>Gun</v>
      </c>
      <c r="R2588" s="8" t="str">
        <f>LOOKUP(G2588,{0,1,19,30,40,50,60,70},{"null","0-18","19-29","30-39","40-49","50-59","60-69","70+"})</f>
        <v>50-59</v>
      </c>
      <c r="S2588" t="str">
        <f t="shared" si="162"/>
        <v>Not Fleeing or Blank</v>
      </c>
      <c r="T2588" t="str">
        <f t="shared" si="163"/>
        <v>NO</v>
      </c>
    </row>
    <row r="2589" spans="1:20" ht="19" hidden="1" x14ac:dyDescent="0.2">
      <c r="A2589">
        <v>2588</v>
      </c>
      <c r="B2589">
        <v>2882</v>
      </c>
      <c r="C2589" t="s">
        <v>4154</v>
      </c>
      <c r="D2589" s="1">
        <v>42964</v>
      </c>
      <c r="E2589" t="s">
        <v>15</v>
      </c>
      <c r="F2589" t="s">
        <v>77</v>
      </c>
      <c r="G2589">
        <v>65</v>
      </c>
      <c r="H2589" t="s">
        <v>17</v>
      </c>
      <c r="I2589" t="s">
        <v>24</v>
      </c>
      <c r="J2589" t="s">
        <v>4155</v>
      </c>
      <c r="K2589" t="s">
        <v>278</v>
      </c>
      <c r="L2589" t="b">
        <v>0</v>
      </c>
      <c r="M2589" t="s">
        <v>77</v>
      </c>
      <c r="N2589" t="s">
        <v>22</v>
      </c>
      <c r="O2589" t="b">
        <v>0</v>
      </c>
      <c r="P2589" t="str">
        <f t="shared" si="160"/>
        <v>unarmed or undetermined or null</v>
      </c>
      <c r="Q2589" t="str">
        <f t="shared" si="161"/>
        <v>No Gun</v>
      </c>
      <c r="R2589" s="8" t="str">
        <f>LOOKUP(G2589,{0,1,19,30,40,50,60,70},{"null","0-18","19-29","30-39","40-49","50-59","60-69","70+"})</f>
        <v>60-69</v>
      </c>
      <c r="S2589" t="str">
        <f t="shared" si="162"/>
        <v>Not Fleeing or Blank</v>
      </c>
      <c r="T2589" t="str">
        <f t="shared" si="163"/>
        <v>NO</v>
      </c>
    </row>
    <row r="2590" spans="1:20" ht="19" hidden="1" x14ac:dyDescent="0.2">
      <c r="A2590">
        <v>2589</v>
      </c>
      <c r="B2590">
        <v>2883</v>
      </c>
      <c r="C2590" t="s">
        <v>4156</v>
      </c>
      <c r="D2590" s="1">
        <v>42964</v>
      </c>
      <c r="E2590" t="s">
        <v>15</v>
      </c>
      <c r="F2590" t="s">
        <v>60</v>
      </c>
      <c r="G2590">
        <v>28</v>
      </c>
      <c r="H2590" t="s">
        <v>17</v>
      </c>
      <c r="I2590" t="s">
        <v>30</v>
      </c>
      <c r="J2590" t="s">
        <v>193</v>
      </c>
      <c r="K2590" t="s">
        <v>47</v>
      </c>
      <c r="L2590" t="b">
        <v>1</v>
      </c>
      <c r="M2590" t="s">
        <v>33</v>
      </c>
      <c r="N2590" t="s">
        <v>22</v>
      </c>
      <c r="O2590" t="b">
        <v>0</v>
      </c>
      <c r="P2590" t="str">
        <f t="shared" si="160"/>
        <v>armed</v>
      </c>
      <c r="Q2590" t="str">
        <f t="shared" si="161"/>
        <v>No Gun</v>
      </c>
      <c r="R2590" s="8" t="str">
        <f>LOOKUP(G2590,{0,1,19,30,40,50,60,70},{"null","0-18","19-29","30-39","40-49","50-59","60-69","70+"})</f>
        <v>19-29</v>
      </c>
      <c r="S2590" t="str">
        <f t="shared" si="162"/>
        <v>Not Fleeing or Blank</v>
      </c>
      <c r="T2590" t="str">
        <f t="shared" si="163"/>
        <v>NO</v>
      </c>
    </row>
    <row r="2591" spans="1:20" ht="19" hidden="1" x14ac:dyDescent="0.2">
      <c r="A2591">
        <v>2590</v>
      </c>
      <c r="B2591">
        <v>2874</v>
      </c>
      <c r="C2591" t="s">
        <v>4157</v>
      </c>
      <c r="D2591" s="1">
        <v>42965</v>
      </c>
      <c r="E2591" t="s">
        <v>15</v>
      </c>
      <c r="F2591" t="s">
        <v>60</v>
      </c>
      <c r="G2591">
        <v>60</v>
      </c>
      <c r="H2591" t="s">
        <v>17</v>
      </c>
      <c r="J2591" t="s">
        <v>4158</v>
      </c>
      <c r="K2591" t="s">
        <v>115</v>
      </c>
      <c r="L2591" t="b">
        <v>0</v>
      </c>
      <c r="M2591" t="s">
        <v>33</v>
      </c>
      <c r="N2591" t="s">
        <v>22</v>
      </c>
      <c r="O2591" t="b">
        <v>0</v>
      </c>
      <c r="P2591" t="str">
        <f t="shared" si="160"/>
        <v>armed</v>
      </c>
      <c r="Q2591" t="str">
        <f t="shared" si="161"/>
        <v>No Gun</v>
      </c>
      <c r="R2591" s="8" t="str">
        <f>LOOKUP(G2591,{0,1,19,30,40,50,60,70},{"null","0-18","19-29","30-39","40-49","50-59","60-69","70+"})</f>
        <v>60-69</v>
      </c>
      <c r="S2591" t="str">
        <f t="shared" si="162"/>
        <v>Not Fleeing or Blank</v>
      </c>
      <c r="T2591" t="str">
        <f t="shared" si="163"/>
        <v>NO</v>
      </c>
    </row>
    <row r="2592" spans="1:20" ht="19" hidden="1" x14ac:dyDescent="0.2">
      <c r="A2592">
        <v>2591</v>
      </c>
      <c r="B2592">
        <v>2879</v>
      </c>
      <c r="C2592" t="s">
        <v>4159</v>
      </c>
      <c r="D2592" s="1">
        <v>42965</v>
      </c>
      <c r="E2592" t="s">
        <v>15</v>
      </c>
      <c r="F2592" t="s">
        <v>16</v>
      </c>
      <c r="G2592">
        <v>26</v>
      </c>
      <c r="H2592" t="s">
        <v>17</v>
      </c>
      <c r="I2592" t="s">
        <v>24</v>
      </c>
      <c r="J2592" t="s">
        <v>4160</v>
      </c>
      <c r="K2592" t="s">
        <v>58</v>
      </c>
      <c r="L2592" t="b">
        <v>0</v>
      </c>
      <c r="M2592" t="s">
        <v>21</v>
      </c>
      <c r="N2592" t="s">
        <v>22</v>
      </c>
      <c r="O2592" t="b">
        <v>0</v>
      </c>
      <c r="P2592" t="str">
        <f t="shared" si="160"/>
        <v>armed</v>
      </c>
      <c r="Q2592" t="str">
        <f t="shared" si="161"/>
        <v>Gun</v>
      </c>
      <c r="R2592" s="8" t="str">
        <f>LOOKUP(G2592,{0,1,19,30,40,50,60,70},{"null","0-18","19-29","30-39","40-49","50-59","60-69","70+"})</f>
        <v>19-29</v>
      </c>
      <c r="S2592" t="str">
        <f t="shared" si="162"/>
        <v>Not Fleeing or Blank</v>
      </c>
      <c r="T2592" t="str">
        <f t="shared" si="163"/>
        <v>NO</v>
      </c>
    </row>
    <row r="2593" spans="1:20" ht="19" hidden="1" x14ac:dyDescent="0.2">
      <c r="A2593">
        <v>2592</v>
      </c>
      <c r="B2593">
        <v>2881</v>
      </c>
      <c r="C2593" t="s">
        <v>4161</v>
      </c>
      <c r="D2593" s="1">
        <v>42965</v>
      </c>
      <c r="E2593" t="s">
        <v>15</v>
      </c>
      <c r="F2593" t="s">
        <v>16</v>
      </c>
      <c r="G2593">
        <v>25</v>
      </c>
      <c r="H2593" t="s">
        <v>17</v>
      </c>
      <c r="I2593" t="s">
        <v>56</v>
      </c>
      <c r="J2593" t="s">
        <v>470</v>
      </c>
      <c r="K2593" t="s">
        <v>169</v>
      </c>
      <c r="L2593" t="b">
        <v>0</v>
      </c>
      <c r="M2593" t="s">
        <v>21</v>
      </c>
      <c r="N2593" t="s">
        <v>22</v>
      </c>
      <c r="O2593" t="b">
        <v>0</v>
      </c>
      <c r="P2593" t="str">
        <f t="shared" si="160"/>
        <v>armed</v>
      </c>
      <c r="Q2593" t="str">
        <f t="shared" si="161"/>
        <v>Gun</v>
      </c>
      <c r="R2593" s="8" t="str">
        <f>LOOKUP(G2593,{0,1,19,30,40,50,60,70},{"null","0-18","19-29","30-39","40-49","50-59","60-69","70+"})</f>
        <v>19-29</v>
      </c>
      <c r="S2593" t="str">
        <f t="shared" si="162"/>
        <v>Not Fleeing or Blank</v>
      </c>
      <c r="T2593" t="str">
        <f t="shared" si="163"/>
        <v>NO</v>
      </c>
    </row>
    <row r="2594" spans="1:20" ht="19" hidden="1" x14ac:dyDescent="0.2">
      <c r="A2594">
        <v>2593</v>
      </c>
      <c r="B2594">
        <v>2875</v>
      </c>
      <c r="C2594" t="s">
        <v>4162</v>
      </c>
      <c r="D2594" s="1">
        <v>42966</v>
      </c>
      <c r="E2594" t="s">
        <v>15</v>
      </c>
      <c r="F2594" t="s">
        <v>995</v>
      </c>
      <c r="G2594">
        <v>32</v>
      </c>
      <c r="H2594" t="s">
        <v>17</v>
      </c>
      <c r="I2594" t="s">
        <v>24</v>
      </c>
      <c r="J2594" t="s">
        <v>323</v>
      </c>
      <c r="K2594" t="s">
        <v>278</v>
      </c>
      <c r="L2594" t="b">
        <v>0</v>
      </c>
      <c r="M2594" t="s">
        <v>21</v>
      </c>
      <c r="N2594" t="s">
        <v>22</v>
      </c>
      <c r="O2594" t="b">
        <v>0</v>
      </c>
      <c r="P2594" t="str">
        <f t="shared" si="160"/>
        <v>armed</v>
      </c>
      <c r="Q2594" t="str">
        <f t="shared" si="161"/>
        <v>No Gun</v>
      </c>
      <c r="R2594" s="8" t="str">
        <f>LOOKUP(G2594,{0,1,19,30,40,50,60,70},{"null","0-18","19-29","30-39","40-49","50-59","60-69","70+"})</f>
        <v>30-39</v>
      </c>
      <c r="S2594" t="str">
        <f t="shared" si="162"/>
        <v>Not Fleeing or Blank</v>
      </c>
      <c r="T2594" t="str">
        <f t="shared" si="163"/>
        <v>NO</v>
      </c>
    </row>
    <row r="2595" spans="1:20" ht="19" hidden="1" x14ac:dyDescent="0.2">
      <c r="A2595">
        <v>2594</v>
      </c>
      <c r="B2595">
        <v>2876</v>
      </c>
      <c r="C2595" t="s">
        <v>4163</v>
      </c>
      <c r="D2595" s="1">
        <v>42967</v>
      </c>
      <c r="E2595" t="s">
        <v>15</v>
      </c>
      <c r="F2595" t="s">
        <v>16</v>
      </c>
      <c r="G2595">
        <v>44</v>
      </c>
      <c r="H2595" t="s">
        <v>17</v>
      </c>
      <c r="I2595" t="s">
        <v>24</v>
      </c>
      <c r="J2595" t="s">
        <v>4164</v>
      </c>
      <c r="K2595" t="s">
        <v>84</v>
      </c>
      <c r="L2595" t="b">
        <v>0</v>
      </c>
      <c r="M2595" t="s">
        <v>33</v>
      </c>
      <c r="N2595" t="s">
        <v>22</v>
      </c>
      <c r="O2595" t="b">
        <v>0</v>
      </c>
      <c r="P2595" t="str">
        <f t="shared" si="160"/>
        <v>armed</v>
      </c>
      <c r="Q2595" t="str">
        <f t="shared" si="161"/>
        <v>Gun</v>
      </c>
      <c r="R2595" s="8" t="str">
        <f>LOOKUP(G2595,{0,1,19,30,40,50,60,70},{"null","0-18","19-29","30-39","40-49","50-59","60-69","70+"})</f>
        <v>40-49</v>
      </c>
      <c r="S2595" t="str">
        <f t="shared" si="162"/>
        <v>Not Fleeing or Blank</v>
      </c>
      <c r="T2595" t="str">
        <f t="shared" si="163"/>
        <v>NO</v>
      </c>
    </row>
    <row r="2596" spans="1:20" ht="19" hidden="1" x14ac:dyDescent="0.2">
      <c r="A2596">
        <v>2595</v>
      </c>
      <c r="B2596">
        <v>2877</v>
      </c>
      <c r="C2596" t="s">
        <v>4165</v>
      </c>
      <c r="D2596" s="1">
        <v>42967</v>
      </c>
      <c r="E2596" t="s">
        <v>15</v>
      </c>
      <c r="F2596" t="s">
        <v>16</v>
      </c>
      <c r="G2596">
        <v>32</v>
      </c>
      <c r="H2596" t="s">
        <v>17</v>
      </c>
      <c r="I2596" t="s">
        <v>56</v>
      </c>
      <c r="J2596" t="s">
        <v>4166</v>
      </c>
      <c r="K2596" t="s">
        <v>115</v>
      </c>
      <c r="L2596" t="b">
        <v>0</v>
      </c>
      <c r="M2596" t="s">
        <v>21</v>
      </c>
      <c r="N2596" t="s">
        <v>22</v>
      </c>
      <c r="O2596" t="b">
        <v>0</v>
      </c>
      <c r="P2596" t="str">
        <f t="shared" si="160"/>
        <v>armed</v>
      </c>
      <c r="Q2596" t="str">
        <f t="shared" si="161"/>
        <v>Gun</v>
      </c>
      <c r="R2596" s="8" t="str">
        <f>LOOKUP(G2596,{0,1,19,30,40,50,60,70},{"null","0-18","19-29","30-39","40-49","50-59","60-69","70+"})</f>
        <v>30-39</v>
      </c>
      <c r="S2596" t="str">
        <f t="shared" si="162"/>
        <v>Not Fleeing or Blank</v>
      </c>
      <c r="T2596" t="str">
        <f t="shared" si="163"/>
        <v>NO</v>
      </c>
    </row>
    <row r="2597" spans="1:20" ht="19" hidden="1" x14ac:dyDescent="0.2">
      <c r="A2597">
        <v>2596</v>
      </c>
      <c r="B2597">
        <v>2878</v>
      </c>
      <c r="C2597" t="s">
        <v>1709</v>
      </c>
      <c r="D2597" s="1">
        <v>42967</v>
      </c>
      <c r="E2597" t="s">
        <v>15</v>
      </c>
      <c r="F2597" t="s">
        <v>77</v>
      </c>
      <c r="H2597" t="s">
        <v>17</v>
      </c>
      <c r="J2597" t="s">
        <v>3911</v>
      </c>
      <c r="K2597" t="s">
        <v>37</v>
      </c>
      <c r="L2597" t="b">
        <v>0</v>
      </c>
      <c r="M2597" t="s">
        <v>33</v>
      </c>
      <c r="N2597" t="s">
        <v>73</v>
      </c>
      <c r="O2597" t="b">
        <v>0</v>
      </c>
      <c r="P2597" t="str">
        <f t="shared" si="160"/>
        <v>unarmed or undetermined or null</v>
      </c>
      <c r="Q2597" t="str">
        <f t="shared" si="161"/>
        <v>No Gun</v>
      </c>
      <c r="R2597" s="8" t="str">
        <f>LOOKUP(G2597,{0,1,19,30,40,50,60,70},{"null","0-18","19-29","30-39","40-49","50-59","60-69","70+"})</f>
        <v>null</v>
      </c>
      <c r="S2597" t="str">
        <f t="shared" si="162"/>
        <v>Fleeing</v>
      </c>
      <c r="T2597" t="str">
        <f t="shared" si="163"/>
        <v>NO</v>
      </c>
    </row>
    <row r="2598" spans="1:20" ht="19" hidden="1" x14ac:dyDescent="0.2">
      <c r="A2598">
        <v>2597</v>
      </c>
      <c r="B2598">
        <v>2884</v>
      </c>
      <c r="C2598" t="s">
        <v>4167</v>
      </c>
      <c r="D2598" s="1">
        <v>42968</v>
      </c>
      <c r="E2598" t="s">
        <v>15</v>
      </c>
      <c r="F2598" t="s">
        <v>35</v>
      </c>
      <c r="G2598">
        <v>42</v>
      </c>
      <c r="H2598" t="s">
        <v>17</v>
      </c>
      <c r="I2598" t="s">
        <v>24</v>
      </c>
      <c r="J2598" t="s">
        <v>4168</v>
      </c>
      <c r="K2598" t="s">
        <v>251</v>
      </c>
      <c r="L2598" t="b">
        <v>0</v>
      </c>
      <c r="M2598" t="s">
        <v>21</v>
      </c>
      <c r="N2598" t="s">
        <v>22</v>
      </c>
      <c r="O2598" t="b">
        <v>0</v>
      </c>
      <c r="P2598" t="str">
        <f t="shared" si="160"/>
        <v>armed</v>
      </c>
      <c r="Q2598" t="str">
        <f t="shared" si="161"/>
        <v>No Gun</v>
      </c>
      <c r="R2598" s="8" t="str">
        <f>LOOKUP(G2598,{0,1,19,30,40,50,60,70},{"null","0-18","19-29","30-39","40-49","50-59","60-69","70+"})</f>
        <v>40-49</v>
      </c>
      <c r="S2598" t="str">
        <f t="shared" si="162"/>
        <v>Not Fleeing or Blank</v>
      </c>
      <c r="T2598" t="str">
        <f t="shared" si="163"/>
        <v>NO</v>
      </c>
    </row>
    <row r="2599" spans="1:20" ht="19" hidden="1" x14ac:dyDescent="0.2">
      <c r="A2599">
        <v>2598</v>
      </c>
      <c r="B2599">
        <v>2885</v>
      </c>
      <c r="C2599" t="s">
        <v>4169</v>
      </c>
      <c r="D2599" s="1">
        <v>42968</v>
      </c>
      <c r="E2599" t="s">
        <v>15</v>
      </c>
      <c r="F2599" t="s">
        <v>16</v>
      </c>
      <c r="G2599">
        <v>66</v>
      </c>
      <c r="H2599" t="s">
        <v>17</v>
      </c>
      <c r="I2599" t="s">
        <v>24</v>
      </c>
      <c r="J2599" t="s">
        <v>2101</v>
      </c>
      <c r="K2599" t="s">
        <v>41</v>
      </c>
      <c r="L2599" t="b">
        <v>0</v>
      </c>
      <c r="M2599" t="s">
        <v>21</v>
      </c>
      <c r="N2599" t="s">
        <v>22</v>
      </c>
      <c r="O2599" t="b">
        <v>0</v>
      </c>
      <c r="P2599" t="str">
        <f t="shared" si="160"/>
        <v>armed</v>
      </c>
      <c r="Q2599" t="str">
        <f t="shared" si="161"/>
        <v>Gun</v>
      </c>
      <c r="R2599" s="8" t="str">
        <f>LOOKUP(G2599,{0,1,19,30,40,50,60,70},{"null","0-18","19-29","30-39","40-49","50-59","60-69","70+"})</f>
        <v>60-69</v>
      </c>
      <c r="S2599" t="str">
        <f t="shared" si="162"/>
        <v>Not Fleeing or Blank</v>
      </c>
      <c r="T2599" t="str">
        <f t="shared" si="163"/>
        <v>NO</v>
      </c>
    </row>
    <row r="2600" spans="1:20" ht="19" hidden="1" x14ac:dyDescent="0.2">
      <c r="A2600">
        <v>2599</v>
      </c>
      <c r="B2600">
        <v>2886</v>
      </c>
      <c r="C2600" t="s">
        <v>4170</v>
      </c>
      <c r="D2600" s="1">
        <v>42968</v>
      </c>
      <c r="E2600" t="s">
        <v>15</v>
      </c>
      <c r="F2600" t="s">
        <v>60</v>
      </c>
      <c r="G2600">
        <v>22</v>
      </c>
      <c r="H2600" t="s">
        <v>17</v>
      </c>
      <c r="I2600" t="s">
        <v>24</v>
      </c>
      <c r="J2600" t="s">
        <v>934</v>
      </c>
      <c r="K2600" t="s">
        <v>344</v>
      </c>
      <c r="L2600" t="b">
        <v>1</v>
      </c>
      <c r="M2600" t="s">
        <v>33</v>
      </c>
      <c r="N2600" t="s">
        <v>442</v>
      </c>
      <c r="O2600" t="b">
        <v>0</v>
      </c>
      <c r="P2600" t="str">
        <f t="shared" si="160"/>
        <v>armed</v>
      </c>
      <c r="Q2600" t="str">
        <f t="shared" si="161"/>
        <v>No Gun</v>
      </c>
      <c r="R2600" s="8" t="str">
        <f>LOOKUP(G2600,{0,1,19,30,40,50,60,70},{"null","0-18","19-29","30-39","40-49","50-59","60-69","70+"})</f>
        <v>19-29</v>
      </c>
      <c r="S2600" t="str">
        <f t="shared" si="162"/>
        <v>Fleeing</v>
      </c>
      <c r="T2600" t="str">
        <f t="shared" si="163"/>
        <v>NO</v>
      </c>
    </row>
    <row r="2601" spans="1:20" ht="19" hidden="1" x14ac:dyDescent="0.2">
      <c r="A2601">
        <v>2600</v>
      </c>
      <c r="B2601">
        <v>2888</v>
      </c>
      <c r="C2601" t="s">
        <v>4171</v>
      </c>
      <c r="D2601" s="1">
        <v>42968</v>
      </c>
      <c r="E2601" t="s">
        <v>15</v>
      </c>
      <c r="F2601" t="s">
        <v>16</v>
      </c>
      <c r="G2601">
        <v>51</v>
      </c>
      <c r="H2601" t="s">
        <v>17</v>
      </c>
      <c r="I2601" t="s">
        <v>56</v>
      </c>
      <c r="J2601" t="s">
        <v>4172</v>
      </c>
      <c r="K2601" t="s">
        <v>67</v>
      </c>
      <c r="L2601" t="b">
        <v>0</v>
      </c>
      <c r="M2601" t="s">
        <v>21</v>
      </c>
      <c r="N2601" t="s">
        <v>22</v>
      </c>
      <c r="O2601" t="b">
        <v>0</v>
      </c>
      <c r="P2601" t="str">
        <f t="shared" si="160"/>
        <v>armed</v>
      </c>
      <c r="Q2601" t="str">
        <f t="shared" si="161"/>
        <v>Gun</v>
      </c>
      <c r="R2601" s="8" t="str">
        <f>LOOKUP(G2601,{0,1,19,30,40,50,60,70},{"null","0-18","19-29","30-39","40-49","50-59","60-69","70+"})</f>
        <v>50-59</v>
      </c>
      <c r="S2601" t="str">
        <f t="shared" si="162"/>
        <v>Not Fleeing or Blank</v>
      </c>
      <c r="T2601" t="str">
        <f t="shared" si="163"/>
        <v>NO</v>
      </c>
    </row>
    <row r="2602" spans="1:20" ht="19" hidden="1" x14ac:dyDescent="0.2">
      <c r="A2602">
        <v>2601</v>
      </c>
      <c r="B2602">
        <v>2892</v>
      </c>
      <c r="C2602" t="s">
        <v>4173</v>
      </c>
      <c r="D2602" s="1">
        <v>42968</v>
      </c>
      <c r="E2602" t="s">
        <v>15</v>
      </c>
      <c r="F2602" t="s">
        <v>16</v>
      </c>
      <c r="G2602">
        <v>64</v>
      </c>
      <c r="H2602" t="s">
        <v>17</v>
      </c>
      <c r="I2602" t="s">
        <v>24</v>
      </c>
      <c r="J2602" t="s">
        <v>4174</v>
      </c>
      <c r="K2602" t="s">
        <v>344</v>
      </c>
      <c r="L2602" t="b">
        <v>0</v>
      </c>
      <c r="M2602" t="s">
        <v>21</v>
      </c>
      <c r="N2602" t="s">
        <v>22</v>
      </c>
      <c r="O2602" t="b">
        <v>0</v>
      </c>
      <c r="P2602" t="str">
        <f t="shared" si="160"/>
        <v>armed</v>
      </c>
      <c r="Q2602" t="str">
        <f t="shared" si="161"/>
        <v>Gun</v>
      </c>
      <c r="R2602" s="8" t="str">
        <f>LOOKUP(G2602,{0,1,19,30,40,50,60,70},{"null","0-18","19-29","30-39","40-49","50-59","60-69","70+"})</f>
        <v>60-69</v>
      </c>
      <c r="S2602" t="str">
        <f t="shared" si="162"/>
        <v>Not Fleeing or Blank</v>
      </c>
      <c r="T2602" t="str">
        <f t="shared" si="163"/>
        <v>NO</v>
      </c>
    </row>
    <row r="2603" spans="1:20" ht="19" hidden="1" x14ac:dyDescent="0.2">
      <c r="A2603">
        <v>2602</v>
      </c>
      <c r="B2603">
        <v>2887</v>
      </c>
      <c r="C2603" t="s">
        <v>4175</v>
      </c>
      <c r="D2603" s="1">
        <v>42969</v>
      </c>
      <c r="E2603" t="s">
        <v>15</v>
      </c>
      <c r="F2603" t="s">
        <v>60</v>
      </c>
      <c r="G2603">
        <v>30</v>
      </c>
      <c r="H2603" t="s">
        <v>52</v>
      </c>
      <c r="I2603" t="s">
        <v>56</v>
      </c>
      <c r="J2603" t="s">
        <v>157</v>
      </c>
      <c r="K2603" t="s">
        <v>109</v>
      </c>
      <c r="L2603" t="b">
        <v>0</v>
      </c>
      <c r="M2603" t="s">
        <v>21</v>
      </c>
      <c r="N2603" t="s">
        <v>22</v>
      </c>
      <c r="O2603" t="b">
        <v>0</v>
      </c>
      <c r="P2603" t="str">
        <f t="shared" si="160"/>
        <v>armed</v>
      </c>
      <c r="Q2603" t="str">
        <f t="shared" si="161"/>
        <v>No Gun</v>
      </c>
      <c r="R2603" s="8" t="str">
        <f>LOOKUP(G2603,{0,1,19,30,40,50,60,70},{"null","0-18","19-29","30-39","40-49","50-59","60-69","70+"})</f>
        <v>30-39</v>
      </c>
      <c r="S2603" t="str">
        <f t="shared" si="162"/>
        <v>Not Fleeing or Blank</v>
      </c>
      <c r="T2603" t="str">
        <f t="shared" si="163"/>
        <v>NO</v>
      </c>
    </row>
    <row r="2604" spans="1:20" ht="19" hidden="1" x14ac:dyDescent="0.2">
      <c r="A2604">
        <v>2603</v>
      </c>
      <c r="B2604">
        <v>2890</v>
      </c>
      <c r="C2604" t="s">
        <v>4176</v>
      </c>
      <c r="D2604" s="1">
        <v>42969</v>
      </c>
      <c r="E2604" t="s">
        <v>15</v>
      </c>
      <c r="G2604">
        <v>71</v>
      </c>
      <c r="H2604" t="s">
        <v>17</v>
      </c>
      <c r="I2604" t="s">
        <v>30</v>
      </c>
      <c r="J2604" t="s">
        <v>100</v>
      </c>
      <c r="K2604" t="s">
        <v>101</v>
      </c>
      <c r="L2604" t="b">
        <v>0</v>
      </c>
      <c r="M2604" t="s">
        <v>21</v>
      </c>
      <c r="N2604" t="s">
        <v>48</v>
      </c>
      <c r="O2604" t="b">
        <v>0</v>
      </c>
      <c r="P2604" t="str">
        <f t="shared" si="160"/>
        <v>unarmed or undetermined or null</v>
      </c>
      <c r="Q2604" t="str">
        <f t="shared" si="161"/>
        <v>No Gun</v>
      </c>
      <c r="R2604" s="8" t="str">
        <f>LOOKUP(G2604,{0,1,19,30,40,50,60,70},{"null","0-18","19-29","30-39","40-49","50-59","60-69","70+"})</f>
        <v>70+</v>
      </c>
      <c r="S2604" t="str">
        <f t="shared" si="162"/>
        <v>Fleeing</v>
      </c>
      <c r="T2604" t="str">
        <f t="shared" si="163"/>
        <v>NO</v>
      </c>
    </row>
    <row r="2605" spans="1:20" ht="19" hidden="1" x14ac:dyDescent="0.2">
      <c r="A2605">
        <v>2604</v>
      </c>
      <c r="B2605">
        <v>2891</v>
      </c>
      <c r="C2605" t="s">
        <v>4177</v>
      </c>
      <c r="D2605" s="1">
        <v>42969</v>
      </c>
      <c r="E2605" t="s">
        <v>15</v>
      </c>
      <c r="F2605" t="s">
        <v>60</v>
      </c>
      <c r="G2605">
        <v>30</v>
      </c>
      <c r="H2605" t="s">
        <v>17</v>
      </c>
      <c r="I2605" t="s">
        <v>24</v>
      </c>
      <c r="J2605" t="s">
        <v>4178</v>
      </c>
      <c r="K2605" t="s">
        <v>37</v>
      </c>
      <c r="L2605" t="b">
        <v>0</v>
      </c>
      <c r="M2605" t="s">
        <v>33</v>
      </c>
      <c r="N2605" t="s">
        <v>73</v>
      </c>
      <c r="O2605" t="b">
        <v>0</v>
      </c>
      <c r="P2605" t="str">
        <f t="shared" si="160"/>
        <v>armed</v>
      </c>
      <c r="Q2605" t="str">
        <f t="shared" si="161"/>
        <v>No Gun</v>
      </c>
      <c r="R2605" s="8" t="str">
        <f>LOOKUP(G2605,{0,1,19,30,40,50,60,70},{"null","0-18","19-29","30-39","40-49","50-59","60-69","70+"})</f>
        <v>30-39</v>
      </c>
      <c r="S2605" t="str">
        <f t="shared" si="162"/>
        <v>Fleeing</v>
      </c>
      <c r="T2605" t="str">
        <f t="shared" si="163"/>
        <v>NO</v>
      </c>
    </row>
    <row r="2606" spans="1:20" ht="19" hidden="1" x14ac:dyDescent="0.2">
      <c r="A2606">
        <v>2605</v>
      </c>
      <c r="B2606">
        <v>2893</v>
      </c>
      <c r="C2606" t="s">
        <v>4179</v>
      </c>
      <c r="D2606" s="1">
        <v>42969</v>
      </c>
      <c r="E2606" t="s">
        <v>15</v>
      </c>
      <c r="F2606" t="s">
        <v>16</v>
      </c>
      <c r="G2606">
        <v>48</v>
      </c>
      <c r="H2606" t="s">
        <v>17</v>
      </c>
      <c r="I2606" t="s">
        <v>24</v>
      </c>
      <c r="J2606" t="s">
        <v>139</v>
      </c>
      <c r="K2606" t="s">
        <v>37</v>
      </c>
      <c r="L2606" t="b">
        <v>0</v>
      </c>
      <c r="M2606" t="s">
        <v>33</v>
      </c>
      <c r="N2606" t="s">
        <v>22</v>
      </c>
      <c r="O2606" t="b">
        <v>0</v>
      </c>
      <c r="P2606" t="str">
        <f t="shared" si="160"/>
        <v>armed</v>
      </c>
      <c r="Q2606" t="str">
        <f t="shared" si="161"/>
        <v>Gun</v>
      </c>
      <c r="R2606" s="8" t="str">
        <f>LOOKUP(G2606,{0,1,19,30,40,50,60,70},{"null","0-18","19-29","30-39","40-49","50-59","60-69","70+"})</f>
        <v>40-49</v>
      </c>
      <c r="S2606" t="str">
        <f t="shared" si="162"/>
        <v>Not Fleeing or Blank</v>
      </c>
      <c r="T2606" t="str">
        <f t="shared" si="163"/>
        <v>NO</v>
      </c>
    </row>
    <row r="2607" spans="1:20" ht="19" hidden="1" x14ac:dyDescent="0.2">
      <c r="A2607">
        <v>2606</v>
      </c>
      <c r="B2607">
        <v>2988</v>
      </c>
      <c r="C2607" t="s">
        <v>4180</v>
      </c>
      <c r="D2607" s="1">
        <v>42969</v>
      </c>
      <c r="E2607" t="s">
        <v>15</v>
      </c>
      <c r="F2607" t="s">
        <v>16</v>
      </c>
      <c r="G2607">
        <v>56</v>
      </c>
      <c r="H2607" t="s">
        <v>17</v>
      </c>
      <c r="I2607" t="s">
        <v>24</v>
      </c>
      <c r="J2607" t="s">
        <v>1285</v>
      </c>
      <c r="K2607" t="s">
        <v>37</v>
      </c>
      <c r="L2607" t="b">
        <v>1</v>
      </c>
      <c r="M2607" t="s">
        <v>21</v>
      </c>
      <c r="N2607" t="s">
        <v>22</v>
      </c>
      <c r="O2607" t="b">
        <v>0</v>
      </c>
      <c r="P2607" t="str">
        <f t="shared" si="160"/>
        <v>armed</v>
      </c>
      <c r="Q2607" t="str">
        <f t="shared" si="161"/>
        <v>Gun</v>
      </c>
      <c r="R2607" s="8" t="str">
        <f>LOOKUP(G2607,{0,1,19,30,40,50,60,70},{"null","0-18","19-29","30-39","40-49","50-59","60-69","70+"})</f>
        <v>50-59</v>
      </c>
      <c r="S2607" t="str">
        <f t="shared" si="162"/>
        <v>Not Fleeing or Blank</v>
      </c>
      <c r="T2607" t="str">
        <f t="shared" si="163"/>
        <v>NO</v>
      </c>
    </row>
    <row r="2608" spans="1:20" ht="19" hidden="1" x14ac:dyDescent="0.2">
      <c r="A2608">
        <v>2607</v>
      </c>
      <c r="B2608">
        <v>2894</v>
      </c>
      <c r="C2608" t="s">
        <v>4181</v>
      </c>
      <c r="D2608" s="1">
        <v>42970</v>
      </c>
      <c r="E2608" t="s">
        <v>15</v>
      </c>
      <c r="F2608" t="s">
        <v>16</v>
      </c>
      <c r="G2608">
        <v>26</v>
      </c>
      <c r="H2608" t="s">
        <v>52</v>
      </c>
      <c r="I2608" t="s">
        <v>24</v>
      </c>
      <c r="J2608" t="s">
        <v>3108</v>
      </c>
      <c r="K2608" t="s">
        <v>32</v>
      </c>
      <c r="L2608" t="b">
        <v>1</v>
      </c>
      <c r="M2608" t="s">
        <v>33</v>
      </c>
      <c r="N2608" t="s">
        <v>22</v>
      </c>
      <c r="O2608" t="b">
        <v>0</v>
      </c>
      <c r="P2608" t="str">
        <f t="shared" si="160"/>
        <v>armed</v>
      </c>
      <c r="Q2608" t="str">
        <f t="shared" si="161"/>
        <v>Gun</v>
      </c>
      <c r="R2608" s="8" t="str">
        <f>LOOKUP(G2608,{0,1,19,30,40,50,60,70},{"null","0-18","19-29","30-39","40-49","50-59","60-69","70+"})</f>
        <v>19-29</v>
      </c>
      <c r="S2608" t="str">
        <f t="shared" si="162"/>
        <v>Not Fleeing or Blank</v>
      </c>
      <c r="T2608" t="str">
        <f t="shared" si="163"/>
        <v>NO</v>
      </c>
    </row>
    <row r="2609" spans="1:20" ht="19" hidden="1" x14ac:dyDescent="0.2">
      <c r="A2609">
        <v>2608</v>
      </c>
      <c r="B2609">
        <v>2895</v>
      </c>
      <c r="C2609" t="s">
        <v>4182</v>
      </c>
      <c r="D2609" s="1">
        <v>42971</v>
      </c>
      <c r="E2609" t="s">
        <v>15</v>
      </c>
      <c r="F2609" t="s">
        <v>16</v>
      </c>
      <c r="G2609">
        <v>28</v>
      </c>
      <c r="H2609" t="s">
        <v>17</v>
      </c>
      <c r="I2609" t="s">
        <v>24</v>
      </c>
      <c r="J2609" t="s">
        <v>4183</v>
      </c>
      <c r="K2609" t="s">
        <v>210</v>
      </c>
      <c r="L2609" t="b">
        <v>1</v>
      </c>
      <c r="M2609" t="s">
        <v>33</v>
      </c>
      <c r="N2609" t="s">
        <v>22</v>
      </c>
      <c r="O2609" t="b">
        <v>0</v>
      </c>
      <c r="P2609" t="str">
        <f t="shared" si="160"/>
        <v>armed</v>
      </c>
      <c r="Q2609" t="str">
        <f t="shared" si="161"/>
        <v>Gun</v>
      </c>
      <c r="R2609" s="8" t="str">
        <f>LOOKUP(G2609,{0,1,19,30,40,50,60,70},{"null","0-18","19-29","30-39","40-49","50-59","60-69","70+"})</f>
        <v>19-29</v>
      </c>
      <c r="S2609" t="str">
        <f t="shared" si="162"/>
        <v>Not Fleeing or Blank</v>
      </c>
      <c r="T2609" t="str">
        <f t="shared" si="163"/>
        <v>NO</v>
      </c>
    </row>
    <row r="2610" spans="1:20" ht="19" hidden="1" x14ac:dyDescent="0.2">
      <c r="A2610">
        <v>2609</v>
      </c>
      <c r="B2610">
        <v>2896</v>
      </c>
      <c r="C2610" t="s">
        <v>4184</v>
      </c>
      <c r="D2610" s="1">
        <v>42971</v>
      </c>
      <c r="E2610" t="s">
        <v>15</v>
      </c>
      <c r="F2610" t="s">
        <v>16</v>
      </c>
      <c r="G2610">
        <v>19</v>
      </c>
      <c r="H2610" t="s">
        <v>17</v>
      </c>
      <c r="I2610" t="s">
        <v>30</v>
      </c>
      <c r="J2610" t="s">
        <v>4185</v>
      </c>
      <c r="K2610" t="s">
        <v>37</v>
      </c>
      <c r="L2610" t="b">
        <v>0</v>
      </c>
      <c r="M2610" t="s">
        <v>21</v>
      </c>
      <c r="N2610" t="s">
        <v>73</v>
      </c>
      <c r="O2610" t="b">
        <v>0</v>
      </c>
      <c r="P2610" t="str">
        <f t="shared" si="160"/>
        <v>armed</v>
      </c>
      <c r="Q2610" t="str">
        <f t="shared" si="161"/>
        <v>Gun</v>
      </c>
      <c r="R2610" s="8" t="str">
        <f>LOOKUP(G2610,{0,1,19,30,40,50,60,70},{"null","0-18","19-29","30-39","40-49","50-59","60-69","70+"})</f>
        <v>19-29</v>
      </c>
      <c r="S2610" t="str">
        <f t="shared" si="162"/>
        <v>Fleeing</v>
      </c>
      <c r="T2610" t="str">
        <f t="shared" si="163"/>
        <v>NO</v>
      </c>
    </row>
    <row r="2611" spans="1:20" ht="19" x14ac:dyDescent="0.2">
      <c r="A2611">
        <v>2610</v>
      </c>
      <c r="B2611">
        <v>2898</v>
      </c>
      <c r="C2611" t="s">
        <v>4186</v>
      </c>
      <c r="D2611" s="1">
        <v>42971</v>
      </c>
      <c r="E2611" t="s">
        <v>15</v>
      </c>
      <c r="F2611" t="s">
        <v>16</v>
      </c>
      <c r="G2611">
        <v>24</v>
      </c>
      <c r="H2611" t="s">
        <v>17</v>
      </c>
      <c r="I2611" t="s">
        <v>56</v>
      </c>
      <c r="J2611" t="s">
        <v>561</v>
      </c>
      <c r="K2611" t="s">
        <v>115</v>
      </c>
      <c r="L2611" t="b">
        <v>0</v>
      </c>
      <c r="M2611" t="s">
        <v>33</v>
      </c>
      <c r="N2611" t="s">
        <v>73</v>
      </c>
      <c r="O2611" t="b">
        <v>0</v>
      </c>
      <c r="P2611" t="str">
        <f t="shared" si="160"/>
        <v>armed</v>
      </c>
      <c r="Q2611" t="str">
        <f t="shared" si="161"/>
        <v>Gun</v>
      </c>
      <c r="R2611" s="8" t="str">
        <f>LOOKUP(G2611,{0,1,19,30,40,50,60,70},{"null","0-18","19-29","30-39","40-49","50-59","60-69","70+"})</f>
        <v>19-29</v>
      </c>
      <c r="S2611" t="str">
        <f t="shared" si="162"/>
        <v>Fleeing</v>
      </c>
      <c r="T2611" t="str">
        <f t="shared" si="163"/>
        <v>YES</v>
      </c>
    </row>
    <row r="2612" spans="1:20" ht="19" hidden="1" x14ac:dyDescent="0.2">
      <c r="A2612">
        <v>2611</v>
      </c>
      <c r="B2612">
        <v>2897</v>
      </c>
      <c r="C2612" t="s">
        <v>4187</v>
      </c>
      <c r="D2612" s="1">
        <v>42972</v>
      </c>
      <c r="E2612" t="s">
        <v>15</v>
      </c>
      <c r="F2612" t="s">
        <v>16</v>
      </c>
      <c r="G2612">
        <v>44</v>
      </c>
      <c r="H2612" t="s">
        <v>17</v>
      </c>
      <c r="I2612" t="s">
        <v>24</v>
      </c>
      <c r="J2612" t="s">
        <v>470</v>
      </c>
      <c r="K2612" t="s">
        <v>169</v>
      </c>
      <c r="L2612" t="b">
        <v>0</v>
      </c>
      <c r="M2612" t="s">
        <v>33</v>
      </c>
      <c r="N2612" t="s">
        <v>22</v>
      </c>
      <c r="O2612" t="b">
        <v>0</v>
      </c>
      <c r="P2612" t="str">
        <f t="shared" si="160"/>
        <v>armed</v>
      </c>
      <c r="Q2612" t="str">
        <f t="shared" si="161"/>
        <v>Gun</v>
      </c>
      <c r="R2612" s="8" t="str">
        <f>LOOKUP(G2612,{0,1,19,30,40,50,60,70},{"null","0-18","19-29","30-39","40-49","50-59","60-69","70+"})</f>
        <v>40-49</v>
      </c>
      <c r="S2612" t="str">
        <f t="shared" si="162"/>
        <v>Not Fleeing or Blank</v>
      </c>
      <c r="T2612" t="str">
        <f t="shared" si="163"/>
        <v>NO</v>
      </c>
    </row>
    <row r="2613" spans="1:20" ht="19" hidden="1" x14ac:dyDescent="0.2">
      <c r="A2613">
        <v>2612</v>
      </c>
      <c r="B2613">
        <v>2899</v>
      </c>
      <c r="C2613" t="s">
        <v>4188</v>
      </c>
      <c r="D2613" s="1">
        <v>42972</v>
      </c>
      <c r="E2613" t="s">
        <v>15</v>
      </c>
      <c r="F2613" t="s">
        <v>16</v>
      </c>
      <c r="G2613">
        <v>28</v>
      </c>
      <c r="H2613" t="s">
        <v>52</v>
      </c>
      <c r="I2613" t="s">
        <v>24</v>
      </c>
      <c r="J2613" t="s">
        <v>4189</v>
      </c>
      <c r="K2613" t="s">
        <v>169</v>
      </c>
      <c r="L2613" t="b">
        <v>1</v>
      </c>
      <c r="M2613" t="s">
        <v>77</v>
      </c>
      <c r="N2613" t="s">
        <v>22</v>
      </c>
      <c r="O2613" t="b">
        <v>0</v>
      </c>
      <c r="P2613" t="str">
        <f t="shared" si="160"/>
        <v>armed</v>
      </c>
      <c r="Q2613" t="str">
        <f t="shared" si="161"/>
        <v>Gun</v>
      </c>
      <c r="R2613" s="8" t="str">
        <f>LOOKUP(G2613,{0,1,19,30,40,50,60,70},{"null","0-18","19-29","30-39","40-49","50-59","60-69","70+"})</f>
        <v>19-29</v>
      </c>
      <c r="S2613" t="str">
        <f t="shared" si="162"/>
        <v>Not Fleeing or Blank</v>
      </c>
      <c r="T2613" t="str">
        <f t="shared" si="163"/>
        <v>NO</v>
      </c>
    </row>
    <row r="2614" spans="1:20" ht="19" x14ac:dyDescent="0.2">
      <c r="A2614">
        <v>2613</v>
      </c>
      <c r="B2614">
        <v>2900</v>
      </c>
      <c r="C2614" t="s">
        <v>4190</v>
      </c>
      <c r="D2614" s="1">
        <v>42972</v>
      </c>
      <c r="E2614" t="s">
        <v>15</v>
      </c>
      <c r="F2614" t="s">
        <v>29</v>
      </c>
      <c r="G2614">
        <v>47</v>
      </c>
      <c r="H2614" t="s">
        <v>17</v>
      </c>
      <c r="I2614" t="s">
        <v>56</v>
      </c>
      <c r="J2614" t="s">
        <v>4191</v>
      </c>
      <c r="K2614" t="s">
        <v>230</v>
      </c>
      <c r="L2614" t="b">
        <v>0</v>
      </c>
      <c r="M2614" t="s">
        <v>21</v>
      </c>
      <c r="N2614" t="s">
        <v>73</v>
      </c>
      <c r="O2614" t="b">
        <v>0</v>
      </c>
      <c r="P2614" t="str">
        <f t="shared" si="160"/>
        <v>unarmed or undetermined or null</v>
      </c>
      <c r="Q2614" t="str">
        <f t="shared" si="161"/>
        <v>No Gun</v>
      </c>
      <c r="R2614" s="8" t="str">
        <f>LOOKUP(G2614,{0,1,19,30,40,50,60,70},{"null","0-18","19-29","30-39","40-49","50-59","60-69","70+"})</f>
        <v>40-49</v>
      </c>
      <c r="S2614" t="str">
        <f t="shared" si="162"/>
        <v>Fleeing</v>
      </c>
      <c r="T2614" t="str">
        <f t="shared" si="163"/>
        <v>YES</v>
      </c>
    </row>
    <row r="2615" spans="1:20" ht="19" x14ac:dyDescent="0.2">
      <c r="A2615">
        <v>2614</v>
      </c>
      <c r="B2615">
        <v>2901</v>
      </c>
      <c r="C2615" t="s">
        <v>4192</v>
      </c>
      <c r="D2615" s="1">
        <v>42973</v>
      </c>
      <c r="E2615" t="s">
        <v>15</v>
      </c>
      <c r="F2615" t="s">
        <v>16</v>
      </c>
      <c r="G2615">
        <v>18</v>
      </c>
      <c r="H2615" t="s">
        <v>17</v>
      </c>
      <c r="I2615" t="s">
        <v>56</v>
      </c>
      <c r="J2615" t="s">
        <v>4193</v>
      </c>
      <c r="K2615" t="s">
        <v>84</v>
      </c>
      <c r="L2615" t="b">
        <v>0</v>
      </c>
      <c r="M2615" t="s">
        <v>21</v>
      </c>
      <c r="N2615" t="s">
        <v>73</v>
      </c>
      <c r="O2615" t="b">
        <v>0</v>
      </c>
      <c r="P2615" t="str">
        <f t="shared" si="160"/>
        <v>armed</v>
      </c>
      <c r="Q2615" t="str">
        <f t="shared" si="161"/>
        <v>Gun</v>
      </c>
      <c r="R2615" s="8" t="str">
        <f>LOOKUP(G2615,{0,1,19,30,40,50,60,70},{"null","0-18","19-29","30-39","40-49","50-59","60-69","70+"})</f>
        <v>0-18</v>
      </c>
      <c r="S2615" t="str">
        <f t="shared" si="162"/>
        <v>Fleeing</v>
      </c>
      <c r="T2615" t="str">
        <f t="shared" si="163"/>
        <v>YES</v>
      </c>
    </row>
    <row r="2616" spans="1:20" ht="19" hidden="1" x14ac:dyDescent="0.2">
      <c r="A2616">
        <v>2615</v>
      </c>
      <c r="B2616">
        <v>2902</v>
      </c>
      <c r="C2616" t="s">
        <v>4194</v>
      </c>
      <c r="D2616" s="1">
        <v>42974</v>
      </c>
      <c r="E2616" t="s">
        <v>15</v>
      </c>
      <c r="F2616" t="s">
        <v>16</v>
      </c>
      <c r="G2616">
        <v>26</v>
      </c>
      <c r="H2616" t="s">
        <v>17</v>
      </c>
      <c r="I2616" t="s">
        <v>30</v>
      </c>
      <c r="J2616" t="s">
        <v>2522</v>
      </c>
      <c r="K2616" t="s">
        <v>101</v>
      </c>
      <c r="L2616" t="b">
        <v>0</v>
      </c>
      <c r="M2616" t="s">
        <v>21</v>
      </c>
      <c r="N2616" t="s">
        <v>22</v>
      </c>
      <c r="O2616" t="b">
        <v>0</v>
      </c>
      <c r="P2616" t="str">
        <f t="shared" si="160"/>
        <v>armed</v>
      </c>
      <c r="Q2616" t="str">
        <f t="shared" si="161"/>
        <v>Gun</v>
      </c>
      <c r="R2616" s="8" t="str">
        <f>LOOKUP(G2616,{0,1,19,30,40,50,60,70},{"null","0-18","19-29","30-39","40-49","50-59","60-69","70+"})</f>
        <v>19-29</v>
      </c>
      <c r="S2616" t="str">
        <f t="shared" si="162"/>
        <v>Not Fleeing or Blank</v>
      </c>
      <c r="T2616" t="str">
        <f t="shared" si="163"/>
        <v>NO</v>
      </c>
    </row>
    <row r="2617" spans="1:20" ht="19" hidden="1" x14ac:dyDescent="0.2">
      <c r="A2617">
        <v>2616</v>
      </c>
      <c r="B2617">
        <v>2903</v>
      </c>
      <c r="C2617" t="s">
        <v>4195</v>
      </c>
      <c r="D2617" s="1">
        <v>42974</v>
      </c>
      <c r="E2617" t="s">
        <v>15</v>
      </c>
      <c r="F2617" t="s">
        <v>16</v>
      </c>
      <c r="G2617">
        <v>33</v>
      </c>
      <c r="H2617" t="s">
        <v>17</v>
      </c>
      <c r="I2617" t="s">
        <v>24</v>
      </c>
      <c r="J2617" t="s">
        <v>4196</v>
      </c>
      <c r="K2617" t="s">
        <v>67</v>
      </c>
      <c r="L2617" t="b">
        <v>0</v>
      </c>
      <c r="M2617" t="s">
        <v>33</v>
      </c>
      <c r="N2617" t="s">
        <v>22</v>
      </c>
      <c r="O2617" t="b">
        <v>0</v>
      </c>
      <c r="P2617" t="str">
        <f t="shared" si="160"/>
        <v>armed</v>
      </c>
      <c r="Q2617" t="str">
        <f t="shared" si="161"/>
        <v>Gun</v>
      </c>
      <c r="R2617" s="8" t="str">
        <f>LOOKUP(G2617,{0,1,19,30,40,50,60,70},{"null","0-18","19-29","30-39","40-49","50-59","60-69","70+"})</f>
        <v>30-39</v>
      </c>
      <c r="S2617" t="str">
        <f t="shared" si="162"/>
        <v>Not Fleeing or Blank</v>
      </c>
      <c r="T2617" t="str">
        <f t="shared" si="163"/>
        <v>NO</v>
      </c>
    </row>
    <row r="2618" spans="1:20" ht="19" hidden="1" x14ac:dyDescent="0.2">
      <c r="A2618">
        <v>2617</v>
      </c>
      <c r="B2618">
        <v>2904</v>
      </c>
      <c r="C2618" t="s">
        <v>4197</v>
      </c>
      <c r="D2618" s="1">
        <v>42974</v>
      </c>
      <c r="E2618" t="s">
        <v>15</v>
      </c>
      <c r="F2618" t="s">
        <v>60</v>
      </c>
      <c r="G2618">
        <v>34</v>
      </c>
      <c r="H2618" t="s">
        <v>17</v>
      </c>
      <c r="I2618" t="s">
        <v>24</v>
      </c>
      <c r="J2618" t="s">
        <v>4198</v>
      </c>
      <c r="K2618" t="s">
        <v>146</v>
      </c>
      <c r="L2618" t="b">
        <v>0</v>
      </c>
      <c r="M2618" t="s">
        <v>21</v>
      </c>
      <c r="N2618" t="s">
        <v>73</v>
      </c>
      <c r="O2618" t="b">
        <v>0</v>
      </c>
      <c r="P2618" t="str">
        <f t="shared" si="160"/>
        <v>armed</v>
      </c>
      <c r="Q2618" t="str">
        <f t="shared" si="161"/>
        <v>No Gun</v>
      </c>
      <c r="R2618" s="8" t="str">
        <f>LOOKUP(G2618,{0,1,19,30,40,50,60,70},{"null","0-18","19-29","30-39","40-49","50-59","60-69","70+"})</f>
        <v>30-39</v>
      </c>
      <c r="S2618" t="str">
        <f t="shared" si="162"/>
        <v>Fleeing</v>
      </c>
      <c r="T2618" t="str">
        <f t="shared" si="163"/>
        <v>NO</v>
      </c>
    </row>
    <row r="2619" spans="1:20" ht="19" hidden="1" x14ac:dyDescent="0.2">
      <c r="A2619">
        <v>2618</v>
      </c>
      <c r="B2619">
        <v>2905</v>
      </c>
      <c r="C2619" t="s">
        <v>4199</v>
      </c>
      <c r="D2619" s="1">
        <v>42975</v>
      </c>
      <c r="E2619" t="s">
        <v>15</v>
      </c>
      <c r="F2619" t="s">
        <v>16</v>
      </c>
      <c r="G2619">
        <v>62</v>
      </c>
      <c r="H2619" t="s">
        <v>17</v>
      </c>
      <c r="I2619" t="s">
        <v>24</v>
      </c>
      <c r="J2619" t="s">
        <v>4200</v>
      </c>
      <c r="K2619" t="s">
        <v>1184</v>
      </c>
      <c r="L2619" t="b">
        <v>0</v>
      </c>
      <c r="M2619" t="s">
        <v>21</v>
      </c>
      <c r="N2619" t="s">
        <v>73</v>
      </c>
      <c r="O2619" t="b">
        <v>0</v>
      </c>
      <c r="P2619" t="str">
        <f t="shared" si="160"/>
        <v>armed</v>
      </c>
      <c r="Q2619" t="str">
        <f t="shared" si="161"/>
        <v>Gun</v>
      </c>
      <c r="R2619" s="8" t="str">
        <f>LOOKUP(G2619,{0,1,19,30,40,50,60,70},{"null","0-18","19-29","30-39","40-49","50-59","60-69","70+"})</f>
        <v>60-69</v>
      </c>
      <c r="S2619" t="str">
        <f t="shared" si="162"/>
        <v>Fleeing</v>
      </c>
      <c r="T2619" t="str">
        <f t="shared" si="163"/>
        <v>NO</v>
      </c>
    </row>
    <row r="2620" spans="1:20" ht="19" x14ac:dyDescent="0.2">
      <c r="A2620">
        <v>2619</v>
      </c>
      <c r="B2620">
        <v>2906</v>
      </c>
      <c r="C2620" t="s">
        <v>4201</v>
      </c>
      <c r="D2620" s="1">
        <v>42975</v>
      </c>
      <c r="E2620" t="s">
        <v>15</v>
      </c>
      <c r="F2620" t="s">
        <v>77</v>
      </c>
      <c r="G2620">
        <v>24</v>
      </c>
      <c r="H2620" t="s">
        <v>17</v>
      </c>
      <c r="I2620" t="s">
        <v>56</v>
      </c>
      <c r="J2620" t="s">
        <v>3505</v>
      </c>
      <c r="K2620" t="s">
        <v>32</v>
      </c>
      <c r="L2620" t="b">
        <v>1</v>
      </c>
      <c r="M2620" t="s">
        <v>21</v>
      </c>
      <c r="N2620" t="s">
        <v>48</v>
      </c>
      <c r="O2620" t="b">
        <v>1</v>
      </c>
      <c r="P2620" t="str">
        <f t="shared" si="160"/>
        <v>unarmed or undetermined or null</v>
      </c>
      <c r="Q2620" t="str">
        <f t="shared" si="161"/>
        <v>No Gun</v>
      </c>
      <c r="R2620" s="8" t="str">
        <f>LOOKUP(G2620,{0,1,19,30,40,50,60,70},{"null","0-18","19-29","30-39","40-49","50-59","60-69","70+"})</f>
        <v>19-29</v>
      </c>
      <c r="S2620" t="str">
        <f t="shared" si="162"/>
        <v>Fleeing</v>
      </c>
      <c r="T2620" t="str">
        <f t="shared" si="163"/>
        <v>YES</v>
      </c>
    </row>
    <row r="2621" spans="1:20" ht="19" hidden="1" x14ac:dyDescent="0.2">
      <c r="A2621">
        <v>2620</v>
      </c>
      <c r="B2621">
        <v>2907</v>
      </c>
      <c r="C2621" t="s">
        <v>4202</v>
      </c>
      <c r="D2621" s="1">
        <v>42976</v>
      </c>
      <c r="E2621" t="s">
        <v>15</v>
      </c>
      <c r="F2621" t="s">
        <v>1794</v>
      </c>
      <c r="G2621">
        <v>55</v>
      </c>
      <c r="H2621" t="s">
        <v>17</v>
      </c>
      <c r="I2621" t="s">
        <v>56</v>
      </c>
      <c r="J2621" t="s">
        <v>2126</v>
      </c>
      <c r="K2621" t="s">
        <v>122</v>
      </c>
      <c r="L2621" t="b">
        <v>1</v>
      </c>
      <c r="M2621" t="s">
        <v>33</v>
      </c>
      <c r="N2621" t="s">
        <v>22</v>
      </c>
      <c r="O2621" t="b">
        <v>1</v>
      </c>
      <c r="P2621" t="str">
        <f t="shared" si="160"/>
        <v>armed</v>
      </c>
      <c r="Q2621" t="str">
        <f t="shared" si="161"/>
        <v>No Gun</v>
      </c>
      <c r="R2621" s="8" t="str">
        <f>LOOKUP(G2621,{0,1,19,30,40,50,60,70},{"null","0-18","19-29","30-39","40-49","50-59","60-69","70+"})</f>
        <v>50-59</v>
      </c>
      <c r="S2621" t="str">
        <f t="shared" si="162"/>
        <v>Not Fleeing or Blank</v>
      </c>
      <c r="T2621" t="str">
        <f t="shared" si="163"/>
        <v>NO</v>
      </c>
    </row>
    <row r="2622" spans="1:20" ht="19" hidden="1" x14ac:dyDescent="0.2">
      <c r="A2622">
        <v>2621</v>
      </c>
      <c r="B2622">
        <v>2908</v>
      </c>
      <c r="C2622" t="s">
        <v>4203</v>
      </c>
      <c r="D2622" s="1">
        <v>42976</v>
      </c>
      <c r="E2622" t="s">
        <v>15</v>
      </c>
      <c r="F2622" t="s">
        <v>16</v>
      </c>
      <c r="G2622">
        <v>68</v>
      </c>
      <c r="H2622" t="s">
        <v>17</v>
      </c>
      <c r="J2622" t="s">
        <v>470</v>
      </c>
      <c r="K2622" t="s">
        <v>278</v>
      </c>
      <c r="L2622" t="b">
        <v>0</v>
      </c>
      <c r="M2622" t="s">
        <v>21</v>
      </c>
      <c r="N2622" t="s">
        <v>22</v>
      </c>
      <c r="O2622" t="b">
        <v>0</v>
      </c>
      <c r="P2622" t="str">
        <f t="shared" si="160"/>
        <v>armed</v>
      </c>
      <c r="Q2622" t="str">
        <f t="shared" si="161"/>
        <v>Gun</v>
      </c>
      <c r="R2622" s="8" t="str">
        <f>LOOKUP(G2622,{0,1,19,30,40,50,60,70},{"null","0-18","19-29","30-39","40-49","50-59","60-69","70+"})</f>
        <v>60-69</v>
      </c>
      <c r="S2622" t="str">
        <f t="shared" si="162"/>
        <v>Not Fleeing or Blank</v>
      </c>
      <c r="T2622" t="str">
        <f t="shared" si="163"/>
        <v>NO</v>
      </c>
    </row>
    <row r="2623" spans="1:20" ht="19" hidden="1" x14ac:dyDescent="0.2">
      <c r="A2623">
        <v>2622</v>
      </c>
      <c r="B2623">
        <v>2909</v>
      </c>
      <c r="C2623" t="s">
        <v>4204</v>
      </c>
      <c r="D2623" s="1">
        <v>42976</v>
      </c>
      <c r="E2623" t="s">
        <v>15</v>
      </c>
      <c r="F2623" t="s">
        <v>16</v>
      </c>
      <c r="G2623">
        <v>22</v>
      </c>
      <c r="H2623" t="s">
        <v>17</v>
      </c>
      <c r="I2623" t="s">
        <v>24</v>
      </c>
      <c r="J2623" t="s">
        <v>4205</v>
      </c>
      <c r="K2623" t="s">
        <v>72</v>
      </c>
      <c r="L2623" t="b">
        <v>0</v>
      </c>
      <c r="M2623" t="s">
        <v>21</v>
      </c>
      <c r="N2623" t="s">
        <v>22</v>
      </c>
      <c r="O2623" t="b">
        <v>0</v>
      </c>
      <c r="P2623" t="str">
        <f t="shared" si="160"/>
        <v>armed</v>
      </c>
      <c r="Q2623" t="str">
        <f t="shared" si="161"/>
        <v>Gun</v>
      </c>
      <c r="R2623" s="8" t="str">
        <f>LOOKUP(G2623,{0,1,19,30,40,50,60,70},{"null","0-18","19-29","30-39","40-49","50-59","60-69","70+"})</f>
        <v>19-29</v>
      </c>
      <c r="S2623" t="str">
        <f t="shared" si="162"/>
        <v>Not Fleeing or Blank</v>
      </c>
      <c r="T2623" t="str">
        <f t="shared" si="163"/>
        <v>NO</v>
      </c>
    </row>
    <row r="2624" spans="1:20" ht="19" hidden="1" x14ac:dyDescent="0.2">
      <c r="A2624">
        <v>2623</v>
      </c>
      <c r="B2624">
        <v>2910</v>
      </c>
      <c r="C2624" t="s">
        <v>4206</v>
      </c>
      <c r="D2624" s="1">
        <v>42976</v>
      </c>
      <c r="E2624" t="s">
        <v>15</v>
      </c>
      <c r="F2624" t="s">
        <v>16</v>
      </c>
      <c r="G2624">
        <v>46</v>
      </c>
      <c r="H2624" t="s">
        <v>52</v>
      </c>
      <c r="I2624" t="s">
        <v>24</v>
      </c>
      <c r="J2624" t="s">
        <v>4207</v>
      </c>
      <c r="K2624" t="s">
        <v>64</v>
      </c>
      <c r="L2624" t="b">
        <v>1</v>
      </c>
      <c r="M2624" t="s">
        <v>33</v>
      </c>
      <c r="N2624" t="s">
        <v>22</v>
      </c>
      <c r="O2624" t="b">
        <v>0</v>
      </c>
      <c r="P2624" t="str">
        <f t="shared" si="160"/>
        <v>armed</v>
      </c>
      <c r="Q2624" t="str">
        <f t="shared" si="161"/>
        <v>Gun</v>
      </c>
      <c r="R2624" s="8" t="str">
        <f>LOOKUP(G2624,{0,1,19,30,40,50,60,70},{"null","0-18","19-29","30-39","40-49","50-59","60-69","70+"})</f>
        <v>40-49</v>
      </c>
      <c r="S2624" t="str">
        <f t="shared" si="162"/>
        <v>Not Fleeing or Blank</v>
      </c>
      <c r="T2624" t="str">
        <f t="shared" si="163"/>
        <v>NO</v>
      </c>
    </row>
    <row r="2625" spans="1:20" ht="19" x14ac:dyDescent="0.2">
      <c r="A2625">
        <v>2624</v>
      </c>
      <c r="B2625">
        <v>2911</v>
      </c>
      <c r="C2625" t="s">
        <v>4208</v>
      </c>
      <c r="D2625" s="1">
        <v>42977</v>
      </c>
      <c r="E2625" t="s">
        <v>15</v>
      </c>
      <c r="F2625" t="s">
        <v>29</v>
      </c>
      <c r="G2625">
        <v>27</v>
      </c>
      <c r="H2625" t="s">
        <v>17</v>
      </c>
      <c r="I2625" t="s">
        <v>56</v>
      </c>
      <c r="J2625" t="s">
        <v>607</v>
      </c>
      <c r="K2625" t="s">
        <v>169</v>
      </c>
      <c r="L2625" t="b">
        <v>0</v>
      </c>
      <c r="M2625" t="s">
        <v>33</v>
      </c>
      <c r="N2625" t="s">
        <v>73</v>
      </c>
      <c r="O2625" t="b">
        <v>0</v>
      </c>
      <c r="P2625" t="str">
        <f t="shared" si="160"/>
        <v>unarmed or undetermined or null</v>
      </c>
      <c r="Q2625" t="str">
        <f t="shared" si="161"/>
        <v>No Gun</v>
      </c>
      <c r="R2625" s="8" t="str">
        <f>LOOKUP(G2625,{0,1,19,30,40,50,60,70},{"null","0-18","19-29","30-39","40-49","50-59","60-69","70+"})</f>
        <v>19-29</v>
      </c>
      <c r="S2625" t="str">
        <f t="shared" si="162"/>
        <v>Fleeing</v>
      </c>
      <c r="T2625" t="str">
        <f t="shared" si="163"/>
        <v>YES</v>
      </c>
    </row>
    <row r="2626" spans="1:20" ht="19" hidden="1" x14ac:dyDescent="0.2">
      <c r="A2626">
        <v>2625</v>
      </c>
      <c r="B2626">
        <v>2918</v>
      </c>
      <c r="C2626" t="s">
        <v>4209</v>
      </c>
      <c r="D2626" s="1">
        <v>42977</v>
      </c>
      <c r="E2626" t="s">
        <v>15</v>
      </c>
      <c r="F2626" t="s">
        <v>16</v>
      </c>
      <c r="G2626">
        <v>32</v>
      </c>
      <c r="H2626" t="s">
        <v>17</v>
      </c>
      <c r="I2626" t="s">
        <v>192</v>
      </c>
      <c r="J2626" t="s">
        <v>458</v>
      </c>
      <c r="K2626" t="s">
        <v>37</v>
      </c>
      <c r="L2626" t="b">
        <v>0</v>
      </c>
      <c r="M2626" t="s">
        <v>21</v>
      </c>
      <c r="N2626" t="s">
        <v>48</v>
      </c>
      <c r="O2626" t="b">
        <v>0</v>
      </c>
      <c r="P2626" t="str">
        <f t="shared" si="160"/>
        <v>armed</v>
      </c>
      <c r="Q2626" t="str">
        <f t="shared" si="161"/>
        <v>Gun</v>
      </c>
      <c r="R2626" s="8" t="str">
        <f>LOOKUP(G2626,{0,1,19,30,40,50,60,70},{"null","0-18","19-29","30-39","40-49","50-59","60-69","70+"})</f>
        <v>30-39</v>
      </c>
      <c r="S2626" t="str">
        <f t="shared" si="162"/>
        <v>Fleeing</v>
      </c>
      <c r="T2626" t="str">
        <f t="shared" si="163"/>
        <v>NO</v>
      </c>
    </row>
    <row r="2627" spans="1:20" ht="19" hidden="1" x14ac:dyDescent="0.2">
      <c r="A2627">
        <v>2626</v>
      </c>
      <c r="B2627">
        <v>2912</v>
      </c>
      <c r="C2627" t="s">
        <v>4210</v>
      </c>
      <c r="D2627" s="1">
        <v>42978</v>
      </c>
      <c r="E2627" t="s">
        <v>15</v>
      </c>
      <c r="F2627" t="s">
        <v>16</v>
      </c>
      <c r="G2627">
        <v>22</v>
      </c>
      <c r="H2627" t="s">
        <v>17</v>
      </c>
      <c r="I2627" t="s">
        <v>30</v>
      </c>
      <c r="J2627" t="s">
        <v>465</v>
      </c>
      <c r="K2627" t="s">
        <v>37</v>
      </c>
      <c r="L2627" t="b">
        <v>0</v>
      </c>
      <c r="M2627" t="s">
        <v>21</v>
      </c>
      <c r="N2627" t="s">
        <v>22</v>
      </c>
      <c r="O2627" t="b">
        <v>0</v>
      </c>
      <c r="P2627" t="str">
        <f t="shared" ref="P2627:P2690" si="164">IF(OR(F2627="unarmed", F2627="undetermined", F2627=""), "unarmed or undetermined or null", "armed")</f>
        <v>armed</v>
      </c>
      <c r="Q2627" t="str">
        <f t="shared" ref="Q2627:Q2690" si="165">IF(OR(F2627="BB gun",F2627="bean-bag gun",F2627="nail gun",F2627="pellet gun"),"No Gun",IF(ISNUMBER(SEARCH("gun",F2627)),"Gun","No Gun"))</f>
        <v>Gun</v>
      </c>
      <c r="R2627" s="8" t="str">
        <f>LOOKUP(G2627,{0,1,19,30,40,50,60,70},{"null","0-18","19-29","30-39","40-49","50-59","60-69","70+"})</f>
        <v>19-29</v>
      </c>
      <c r="S2627" t="str">
        <f t="shared" ref="S2627:S2690" si="166">IF(OR(N2627="Not fleeing", N2627=""), "Not Fleeing or Blank", "Fleeing")</f>
        <v>Not Fleeing or Blank</v>
      </c>
      <c r="T2627" t="str">
        <f t="shared" ref="T2627:T2690" si="167">IF(AND(S2627="Fleeing", I2627="B", H2627="M"), "YES", "NO")</f>
        <v>NO</v>
      </c>
    </row>
    <row r="2628" spans="1:20" ht="19" hidden="1" x14ac:dyDescent="0.2">
      <c r="A2628">
        <v>2627</v>
      </c>
      <c r="B2628">
        <v>2913</v>
      </c>
      <c r="C2628" t="s">
        <v>4211</v>
      </c>
      <c r="D2628" s="1">
        <v>42978</v>
      </c>
      <c r="E2628" t="s">
        <v>15</v>
      </c>
      <c r="F2628" t="s">
        <v>16</v>
      </c>
      <c r="G2628">
        <v>54</v>
      </c>
      <c r="H2628" t="s">
        <v>52</v>
      </c>
      <c r="I2628" t="s">
        <v>24</v>
      </c>
      <c r="J2628" t="s">
        <v>4212</v>
      </c>
      <c r="K2628" t="s">
        <v>169</v>
      </c>
      <c r="L2628" t="b">
        <v>0</v>
      </c>
      <c r="M2628" t="s">
        <v>21</v>
      </c>
      <c r="N2628" t="s">
        <v>22</v>
      </c>
      <c r="O2628" t="b">
        <v>0</v>
      </c>
      <c r="P2628" t="str">
        <f t="shared" si="164"/>
        <v>armed</v>
      </c>
      <c r="Q2628" t="str">
        <f t="shared" si="165"/>
        <v>Gun</v>
      </c>
      <c r="R2628" s="8" t="str">
        <f>LOOKUP(G2628,{0,1,19,30,40,50,60,70},{"null","0-18","19-29","30-39","40-49","50-59","60-69","70+"})</f>
        <v>50-59</v>
      </c>
      <c r="S2628" t="str">
        <f t="shared" si="166"/>
        <v>Not Fleeing or Blank</v>
      </c>
      <c r="T2628" t="str">
        <f t="shared" si="167"/>
        <v>NO</v>
      </c>
    </row>
    <row r="2629" spans="1:20" ht="19" hidden="1" x14ac:dyDescent="0.2">
      <c r="A2629">
        <v>2628</v>
      </c>
      <c r="B2629">
        <v>2914</v>
      </c>
      <c r="C2629" t="s">
        <v>4213</v>
      </c>
      <c r="D2629" s="1">
        <v>42979</v>
      </c>
      <c r="E2629" t="s">
        <v>15</v>
      </c>
      <c r="F2629" t="s">
        <v>35</v>
      </c>
      <c r="G2629">
        <v>32</v>
      </c>
      <c r="H2629" t="s">
        <v>17</v>
      </c>
      <c r="I2629" t="s">
        <v>24</v>
      </c>
      <c r="J2629" t="s">
        <v>4214</v>
      </c>
      <c r="K2629" t="s">
        <v>1773</v>
      </c>
      <c r="L2629" t="b">
        <v>1</v>
      </c>
      <c r="M2629" t="s">
        <v>21</v>
      </c>
      <c r="N2629" t="s">
        <v>22</v>
      </c>
      <c r="O2629" t="b">
        <v>0</v>
      </c>
      <c r="P2629" t="str">
        <f t="shared" si="164"/>
        <v>armed</v>
      </c>
      <c r="Q2629" t="str">
        <f t="shared" si="165"/>
        <v>No Gun</v>
      </c>
      <c r="R2629" s="8" t="str">
        <f>LOOKUP(G2629,{0,1,19,30,40,50,60,70},{"null","0-18","19-29","30-39","40-49","50-59","60-69","70+"})</f>
        <v>30-39</v>
      </c>
      <c r="S2629" t="str">
        <f t="shared" si="166"/>
        <v>Not Fleeing or Blank</v>
      </c>
      <c r="T2629" t="str">
        <f t="shared" si="167"/>
        <v>NO</v>
      </c>
    </row>
    <row r="2630" spans="1:20" ht="19" hidden="1" x14ac:dyDescent="0.2">
      <c r="A2630">
        <v>2629</v>
      </c>
      <c r="B2630">
        <v>2915</v>
      </c>
      <c r="C2630" t="s">
        <v>4215</v>
      </c>
      <c r="D2630" s="1">
        <v>42979</v>
      </c>
      <c r="E2630" t="s">
        <v>15</v>
      </c>
      <c r="F2630" t="s">
        <v>1330</v>
      </c>
      <c r="G2630">
        <v>45</v>
      </c>
      <c r="H2630" t="s">
        <v>17</v>
      </c>
      <c r="I2630" t="s">
        <v>24</v>
      </c>
      <c r="J2630" t="s">
        <v>1741</v>
      </c>
      <c r="K2630" t="s">
        <v>344</v>
      </c>
      <c r="L2630" t="b">
        <v>0</v>
      </c>
      <c r="M2630" t="s">
        <v>33</v>
      </c>
      <c r="N2630" t="s">
        <v>73</v>
      </c>
      <c r="O2630" t="b">
        <v>0</v>
      </c>
      <c r="P2630" t="str">
        <f t="shared" si="164"/>
        <v>armed</v>
      </c>
      <c r="Q2630" t="str">
        <f t="shared" si="165"/>
        <v>No Gun</v>
      </c>
      <c r="R2630" s="8" t="str">
        <f>LOOKUP(G2630,{0,1,19,30,40,50,60,70},{"null","0-18","19-29","30-39","40-49","50-59","60-69","70+"})</f>
        <v>40-49</v>
      </c>
      <c r="S2630" t="str">
        <f t="shared" si="166"/>
        <v>Fleeing</v>
      </c>
      <c r="T2630" t="str">
        <f t="shared" si="167"/>
        <v>NO</v>
      </c>
    </row>
    <row r="2631" spans="1:20" ht="19" hidden="1" x14ac:dyDescent="0.2">
      <c r="A2631">
        <v>2630</v>
      </c>
      <c r="B2631">
        <v>2916</v>
      </c>
      <c r="C2631" t="s">
        <v>4216</v>
      </c>
      <c r="D2631" s="1">
        <v>42979</v>
      </c>
      <c r="E2631" t="s">
        <v>15</v>
      </c>
      <c r="F2631" t="s">
        <v>60</v>
      </c>
      <c r="G2631">
        <v>36</v>
      </c>
      <c r="H2631" t="s">
        <v>17</v>
      </c>
      <c r="I2631" t="s">
        <v>24</v>
      </c>
      <c r="J2631" t="s">
        <v>4217</v>
      </c>
      <c r="K2631" t="s">
        <v>149</v>
      </c>
      <c r="L2631" t="b">
        <v>1</v>
      </c>
      <c r="M2631" t="s">
        <v>33</v>
      </c>
      <c r="N2631" t="s">
        <v>73</v>
      </c>
      <c r="O2631" t="b">
        <v>0</v>
      </c>
      <c r="P2631" t="str">
        <f t="shared" si="164"/>
        <v>armed</v>
      </c>
      <c r="Q2631" t="str">
        <f t="shared" si="165"/>
        <v>No Gun</v>
      </c>
      <c r="R2631" s="8" t="str">
        <f>LOOKUP(G2631,{0,1,19,30,40,50,60,70},{"null","0-18","19-29","30-39","40-49","50-59","60-69","70+"})</f>
        <v>30-39</v>
      </c>
      <c r="S2631" t="str">
        <f t="shared" si="166"/>
        <v>Fleeing</v>
      </c>
      <c r="T2631" t="str">
        <f t="shared" si="167"/>
        <v>NO</v>
      </c>
    </row>
    <row r="2632" spans="1:20" ht="19" hidden="1" x14ac:dyDescent="0.2">
      <c r="A2632">
        <v>2631</v>
      </c>
      <c r="B2632">
        <v>2917</v>
      </c>
      <c r="C2632" t="s">
        <v>1709</v>
      </c>
      <c r="D2632" s="1">
        <v>42980</v>
      </c>
      <c r="E2632" t="s">
        <v>15</v>
      </c>
      <c r="F2632" t="s">
        <v>16</v>
      </c>
      <c r="H2632" t="s">
        <v>17</v>
      </c>
      <c r="J2632" t="s">
        <v>2082</v>
      </c>
      <c r="K2632" t="s">
        <v>37</v>
      </c>
      <c r="L2632" t="b">
        <v>0</v>
      </c>
      <c r="M2632" t="s">
        <v>21</v>
      </c>
      <c r="N2632" t="s">
        <v>22</v>
      </c>
      <c r="O2632" t="b">
        <v>0</v>
      </c>
      <c r="P2632" t="str">
        <f t="shared" si="164"/>
        <v>armed</v>
      </c>
      <c r="Q2632" t="str">
        <f t="shared" si="165"/>
        <v>Gun</v>
      </c>
      <c r="R2632" s="8" t="str">
        <f>LOOKUP(G2632,{0,1,19,30,40,50,60,70},{"null","0-18","19-29","30-39","40-49","50-59","60-69","70+"})</f>
        <v>null</v>
      </c>
      <c r="S2632" t="str">
        <f t="shared" si="166"/>
        <v>Not Fleeing or Blank</v>
      </c>
      <c r="T2632" t="str">
        <f t="shared" si="167"/>
        <v>NO</v>
      </c>
    </row>
    <row r="2633" spans="1:20" ht="19" hidden="1" x14ac:dyDescent="0.2">
      <c r="A2633">
        <v>2632</v>
      </c>
      <c r="B2633">
        <v>2919</v>
      </c>
      <c r="C2633" t="s">
        <v>4218</v>
      </c>
      <c r="D2633" s="1">
        <v>42981</v>
      </c>
      <c r="E2633" t="s">
        <v>15</v>
      </c>
      <c r="F2633" t="s">
        <v>16</v>
      </c>
      <c r="G2633">
        <v>37</v>
      </c>
      <c r="H2633" t="s">
        <v>17</v>
      </c>
      <c r="I2633" t="s">
        <v>56</v>
      </c>
      <c r="J2633" t="s">
        <v>387</v>
      </c>
      <c r="K2633" t="s">
        <v>344</v>
      </c>
      <c r="L2633" t="b">
        <v>0</v>
      </c>
      <c r="M2633" t="s">
        <v>21</v>
      </c>
      <c r="N2633" t="s">
        <v>22</v>
      </c>
      <c r="O2633" t="b">
        <v>0</v>
      </c>
      <c r="P2633" t="str">
        <f t="shared" si="164"/>
        <v>armed</v>
      </c>
      <c r="Q2633" t="str">
        <f t="shared" si="165"/>
        <v>Gun</v>
      </c>
      <c r="R2633" s="8" t="str">
        <f>LOOKUP(G2633,{0,1,19,30,40,50,60,70},{"null","0-18","19-29","30-39","40-49","50-59","60-69","70+"})</f>
        <v>30-39</v>
      </c>
      <c r="S2633" t="str">
        <f t="shared" si="166"/>
        <v>Not Fleeing or Blank</v>
      </c>
      <c r="T2633" t="str">
        <f t="shared" si="167"/>
        <v>NO</v>
      </c>
    </row>
    <row r="2634" spans="1:20" ht="19" hidden="1" x14ac:dyDescent="0.2">
      <c r="A2634">
        <v>2633</v>
      </c>
      <c r="B2634">
        <v>2920</v>
      </c>
      <c r="C2634" t="s">
        <v>4219</v>
      </c>
      <c r="D2634" s="1">
        <v>42981</v>
      </c>
      <c r="E2634" t="s">
        <v>15</v>
      </c>
      <c r="F2634" t="s">
        <v>16</v>
      </c>
      <c r="G2634">
        <v>47</v>
      </c>
      <c r="H2634" t="s">
        <v>17</v>
      </c>
      <c r="I2634" t="s">
        <v>24</v>
      </c>
      <c r="J2634" t="s">
        <v>164</v>
      </c>
      <c r="K2634" t="s">
        <v>20</v>
      </c>
      <c r="L2634" t="b">
        <v>0</v>
      </c>
      <c r="M2634" t="s">
        <v>33</v>
      </c>
      <c r="N2634" t="s">
        <v>22</v>
      </c>
      <c r="O2634" t="b">
        <v>0</v>
      </c>
      <c r="P2634" t="str">
        <f t="shared" si="164"/>
        <v>armed</v>
      </c>
      <c r="Q2634" t="str">
        <f t="shared" si="165"/>
        <v>Gun</v>
      </c>
      <c r="R2634" s="8" t="str">
        <f>LOOKUP(G2634,{0,1,19,30,40,50,60,70},{"null","0-18","19-29","30-39","40-49","50-59","60-69","70+"})</f>
        <v>40-49</v>
      </c>
      <c r="S2634" t="str">
        <f t="shared" si="166"/>
        <v>Not Fleeing or Blank</v>
      </c>
      <c r="T2634" t="str">
        <f t="shared" si="167"/>
        <v>NO</v>
      </c>
    </row>
    <row r="2635" spans="1:20" ht="19" hidden="1" x14ac:dyDescent="0.2">
      <c r="A2635">
        <v>2634</v>
      </c>
      <c r="B2635">
        <v>2921</v>
      </c>
      <c r="C2635" t="s">
        <v>4220</v>
      </c>
      <c r="D2635" s="1">
        <v>42981</v>
      </c>
      <c r="E2635" t="s">
        <v>15</v>
      </c>
      <c r="F2635" t="s">
        <v>29</v>
      </c>
      <c r="G2635">
        <v>30</v>
      </c>
      <c r="H2635" t="s">
        <v>17</v>
      </c>
      <c r="I2635" t="s">
        <v>24</v>
      </c>
      <c r="J2635" t="s">
        <v>1384</v>
      </c>
      <c r="K2635" t="s">
        <v>67</v>
      </c>
      <c r="L2635" t="b">
        <v>1</v>
      </c>
      <c r="M2635" t="s">
        <v>21</v>
      </c>
      <c r="N2635" t="s">
        <v>22</v>
      </c>
      <c r="O2635" t="b">
        <v>1</v>
      </c>
      <c r="P2635" t="str">
        <f t="shared" si="164"/>
        <v>unarmed or undetermined or null</v>
      </c>
      <c r="Q2635" t="str">
        <f t="shared" si="165"/>
        <v>No Gun</v>
      </c>
      <c r="R2635" s="8" t="str">
        <f>LOOKUP(G2635,{0,1,19,30,40,50,60,70},{"null","0-18","19-29","30-39","40-49","50-59","60-69","70+"})</f>
        <v>30-39</v>
      </c>
      <c r="S2635" t="str">
        <f t="shared" si="166"/>
        <v>Not Fleeing or Blank</v>
      </c>
      <c r="T2635" t="str">
        <f t="shared" si="167"/>
        <v>NO</v>
      </c>
    </row>
    <row r="2636" spans="1:20" ht="19" x14ac:dyDescent="0.2">
      <c r="A2636">
        <v>2635</v>
      </c>
      <c r="B2636">
        <v>2941</v>
      </c>
      <c r="C2636" t="s">
        <v>4221</v>
      </c>
      <c r="D2636" s="1">
        <v>42981</v>
      </c>
      <c r="E2636" t="s">
        <v>15</v>
      </c>
      <c r="G2636">
        <v>31</v>
      </c>
      <c r="H2636" t="s">
        <v>17</v>
      </c>
      <c r="I2636" t="s">
        <v>56</v>
      </c>
      <c r="J2636" t="s">
        <v>1072</v>
      </c>
      <c r="K2636" t="s">
        <v>361</v>
      </c>
      <c r="L2636" t="b">
        <v>0</v>
      </c>
      <c r="M2636" t="s">
        <v>21</v>
      </c>
      <c r="N2636" t="s">
        <v>48</v>
      </c>
      <c r="O2636" t="b">
        <v>0</v>
      </c>
      <c r="P2636" t="str">
        <f t="shared" si="164"/>
        <v>unarmed or undetermined or null</v>
      </c>
      <c r="Q2636" t="str">
        <f t="shared" si="165"/>
        <v>No Gun</v>
      </c>
      <c r="R2636" s="8" t="str">
        <f>LOOKUP(G2636,{0,1,19,30,40,50,60,70},{"null","0-18","19-29","30-39","40-49","50-59","60-69","70+"})</f>
        <v>30-39</v>
      </c>
      <c r="S2636" t="str">
        <f t="shared" si="166"/>
        <v>Fleeing</v>
      </c>
      <c r="T2636" t="str">
        <f t="shared" si="167"/>
        <v>YES</v>
      </c>
    </row>
    <row r="2637" spans="1:20" ht="19" hidden="1" x14ac:dyDescent="0.2">
      <c r="A2637">
        <v>2636</v>
      </c>
      <c r="B2637">
        <v>2922</v>
      </c>
      <c r="C2637" t="s">
        <v>4222</v>
      </c>
      <c r="D2637" s="1">
        <v>42982</v>
      </c>
      <c r="E2637" t="s">
        <v>28</v>
      </c>
      <c r="F2637" t="s">
        <v>2504</v>
      </c>
      <c r="G2637">
        <v>52</v>
      </c>
      <c r="H2637" t="s">
        <v>17</v>
      </c>
      <c r="I2637" t="s">
        <v>24</v>
      </c>
      <c r="J2637" t="s">
        <v>66</v>
      </c>
      <c r="K2637" t="s">
        <v>230</v>
      </c>
      <c r="L2637" t="b">
        <v>0</v>
      </c>
      <c r="M2637" t="s">
        <v>21</v>
      </c>
      <c r="N2637" t="s">
        <v>22</v>
      </c>
      <c r="O2637" t="b">
        <v>0</v>
      </c>
      <c r="P2637" t="str">
        <f t="shared" si="164"/>
        <v>armed</v>
      </c>
      <c r="Q2637" t="str">
        <f t="shared" si="165"/>
        <v>No Gun</v>
      </c>
      <c r="R2637" s="8" t="str">
        <f>LOOKUP(G2637,{0,1,19,30,40,50,60,70},{"null","0-18","19-29","30-39","40-49","50-59","60-69","70+"})</f>
        <v>50-59</v>
      </c>
      <c r="S2637" t="str">
        <f t="shared" si="166"/>
        <v>Not Fleeing or Blank</v>
      </c>
      <c r="T2637" t="str">
        <f t="shared" si="167"/>
        <v>NO</v>
      </c>
    </row>
    <row r="2638" spans="1:20" ht="19" hidden="1" x14ac:dyDescent="0.2">
      <c r="A2638">
        <v>2637</v>
      </c>
      <c r="B2638">
        <v>2923</v>
      </c>
      <c r="C2638" t="s">
        <v>4223</v>
      </c>
      <c r="D2638" s="1">
        <v>42982</v>
      </c>
      <c r="E2638" t="s">
        <v>15</v>
      </c>
      <c r="F2638" t="s">
        <v>60</v>
      </c>
      <c r="G2638">
        <v>44</v>
      </c>
      <c r="H2638" t="s">
        <v>17</v>
      </c>
      <c r="I2638" t="s">
        <v>24</v>
      </c>
      <c r="J2638" t="s">
        <v>1174</v>
      </c>
      <c r="K2638" t="s">
        <v>67</v>
      </c>
      <c r="L2638" t="b">
        <v>0</v>
      </c>
      <c r="M2638" t="s">
        <v>21</v>
      </c>
      <c r="N2638" t="s">
        <v>22</v>
      </c>
      <c r="O2638" t="b">
        <v>0</v>
      </c>
      <c r="P2638" t="str">
        <f t="shared" si="164"/>
        <v>armed</v>
      </c>
      <c r="Q2638" t="str">
        <f t="shared" si="165"/>
        <v>No Gun</v>
      </c>
      <c r="R2638" s="8" t="str">
        <f>LOOKUP(G2638,{0,1,19,30,40,50,60,70},{"null","0-18","19-29","30-39","40-49","50-59","60-69","70+"})</f>
        <v>40-49</v>
      </c>
      <c r="S2638" t="str">
        <f t="shared" si="166"/>
        <v>Not Fleeing or Blank</v>
      </c>
      <c r="T2638" t="str">
        <f t="shared" si="167"/>
        <v>NO</v>
      </c>
    </row>
    <row r="2639" spans="1:20" ht="19" hidden="1" x14ac:dyDescent="0.2">
      <c r="A2639">
        <v>2638</v>
      </c>
      <c r="B2639">
        <v>2924</v>
      </c>
      <c r="C2639" t="s">
        <v>1709</v>
      </c>
      <c r="D2639" s="1">
        <v>42983</v>
      </c>
      <c r="E2639" t="s">
        <v>15</v>
      </c>
      <c r="H2639" t="s">
        <v>52</v>
      </c>
      <c r="J2639" t="s">
        <v>2864</v>
      </c>
      <c r="K2639" t="s">
        <v>64</v>
      </c>
      <c r="L2639" t="b">
        <v>0</v>
      </c>
      <c r="M2639" t="s">
        <v>21</v>
      </c>
      <c r="N2639" t="s">
        <v>48</v>
      </c>
      <c r="O2639" t="b">
        <v>0</v>
      </c>
      <c r="P2639" t="str">
        <f t="shared" si="164"/>
        <v>unarmed or undetermined or null</v>
      </c>
      <c r="Q2639" t="str">
        <f t="shared" si="165"/>
        <v>No Gun</v>
      </c>
      <c r="R2639" s="8" t="str">
        <f>LOOKUP(G2639,{0,1,19,30,40,50,60,70},{"null","0-18","19-29","30-39","40-49","50-59","60-69","70+"})</f>
        <v>null</v>
      </c>
      <c r="S2639" t="str">
        <f t="shared" si="166"/>
        <v>Fleeing</v>
      </c>
      <c r="T2639" t="str">
        <f t="shared" si="167"/>
        <v>NO</v>
      </c>
    </row>
    <row r="2640" spans="1:20" ht="19" hidden="1" x14ac:dyDescent="0.2">
      <c r="A2640">
        <v>2639</v>
      </c>
      <c r="B2640">
        <v>2925</v>
      </c>
      <c r="C2640" t="s">
        <v>4224</v>
      </c>
      <c r="D2640" s="1">
        <v>42983</v>
      </c>
      <c r="E2640" t="s">
        <v>15</v>
      </c>
      <c r="F2640" t="s">
        <v>16</v>
      </c>
      <c r="G2640">
        <v>67</v>
      </c>
      <c r="H2640" t="s">
        <v>17</v>
      </c>
      <c r="J2640" t="s">
        <v>1536</v>
      </c>
      <c r="K2640" t="s">
        <v>242</v>
      </c>
      <c r="L2640" t="b">
        <v>0</v>
      </c>
      <c r="M2640" t="s">
        <v>33</v>
      </c>
      <c r="N2640" t="s">
        <v>22</v>
      </c>
      <c r="O2640" t="b">
        <v>0</v>
      </c>
      <c r="P2640" t="str">
        <f t="shared" si="164"/>
        <v>armed</v>
      </c>
      <c r="Q2640" t="str">
        <f t="shared" si="165"/>
        <v>Gun</v>
      </c>
      <c r="R2640" s="8" t="str">
        <f>LOOKUP(G2640,{0,1,19,30,40,50,60,70},{"null","0-18","19-29","30-39","40-49","50-59","60-69","70+"})</f>
        <v>60-69</v>
      </c>
      <c r="S2640" t="str">
        <f t="shared" si="166"/>
        <v>Not Fleeing or Blank</v>
      </c>
      <c r="T2640" t="str">
        <f t="shared" si="167"/>
        <v>NO</v>
      </c>
    </row>
    <row r="2641" spans="1:20" ht="19" hidden="1" x14ac:dyDescent="0.2">
      <c r="A2641">
        <v>2640</v>
      </c>
      <c r="B2641">
        <v>2934</v>
      </c>
      <c r="C2641" t="s">
        <v>4225</v>
      </c>
      <c r="D2641" s="1">
        <v>42983</v>
      </c>
      <c r="E2641" t="s">
        <v>15</v>
      </c>
      <c r="F2641" t="s">
        <v>60</v>
      </c>
      <c r="G2641">
        <v>16</v>
      </c>
      <c r="H2641" t="s">
        <v>17</v>
      </c>
      <c r="I2641" t="s">
        <v>24</v>
      </c>
      <c r="J2641" t="s">
        <v>4226</v>
      </c>
      <c r="K2641" t="s">
        <v>169</v>
      </c>
      <c r="L2641" t="b">
        <v>0</v>
      </c>
      <c r="M2641" t="s">
        <v>21</v>
      </c>
      <c r="N2641" t="s">
        <v>22</v>
      </c>
      <c r="O2641" t="b">
        <v>0</v>
      </c>
      <c r="P2641" t="str">
        <f t="shared" si="164"/>
        <v>armed</v>
      </c>
      <c r="Q2641" t="str">
        <f t="shared" si="165"/>
        <v>No Gun</v>
      </c>
      <c r="R2641" s="8" t="str">
        <f>LOOKUP(G2641,{0,1,19,30,40,50,60,70},{"null","0-18","19-29","30-39","40-49","50-59","60-69","70+"})</f>
        <v>0-18</v>
      </c>
      <c r="S2641" t="str">
        <f t="shared" si="166"/>
        <v>Not Fleeing or Blank</v>
      </c>
      <c r="T2641" t="str">
        <f t="shared" si="167"/>
        <v>NO</v>
      </c>
    </row>
    <row r="2642" spans="1:20" ht="19" hidden="1" x14ac:dyDescent="0.2">
      <c r="A2642">
        <v>2641</v>
      </c>
      <c r="B2642">
        <v>2931</v>
      </c>
      <c r="C2642" t="s">
        <v>4227</v>
      </c>
      <c r="D2642" s="1">
        <v>42984</v>
      </c>
      <c r="E2642" t="s">
        <v>15</v>
      </c>
      <c r="F2642" t="s">
        <v>16</v>
      </c>
      <c r="G2642">
        <v>29</v>
      </c>
      <c r="H2642" t="s">
        <v>17</v>
      </c>
      <c r="I2642" t="s">
        <v>30</v>
      </c>
      <c r="J2642" t="s">
        <v>318</v>
      </c>
      <c r="K2642" t="s">
        <v>251</v>
      </c>
      <c r="L2642" t="b">
        <v>0</v>
      </c>
      <c r="M2642" t="s">
        <v>33</v>
      </c>
      <c r="N2642" t="s">
        <v>22</v>
      </c>
      <c r="O2642" t="b">
        <v>0</v>
      </c>
      <c r="P2642" t="str">
        <f t="shared" si="164"/>
        <v>armed</v>
      </c>
      <c r="Q2642" t="str">
        <f t="shared" si="165"/>
        <v>Gun</v>
      </c>
      <c r="R2642" s="8" t="str">
        <f>LOOKUP(G2642,{0,1,19,30,40,50,60,70},{"null","0-18","19-29","30-39","40-49","50-59","60-69","70+"})</f>
        <v>19-29</v>
      </c>
      <c r="S2642" t="str">
        <f t="shared" si="166"/>
        <v>Not Fleeing or Blank</v>
      </c>
      <c r="T2642" t="str">
        <f t="shared" si="167"/>
        <v>NO</v>
      </c>
    </row>
    <row r="2643" spans="1:20" ht="19" hidden="1" x14ac:dyDescent="0.2">
      <c r="A2643">
        <v>2642</v>
      </c>
      <c r="B2643">
        <v>2932</v>
      </c>
      <c r="C2643" t="s">
        <v>4228</v>
      </c>
      <c r="D2643" s="1">
        <v>42984</v>
      </c>
      <c r="E2643" t="s">
        <v>15</v>
      </c>
      <c r="F2643" t="s">
        <v>29</v>
      </c>
      <c r="G2643">
        <v>42</v>
      </c>
      <c r="H2643" t="s">
        <v>17</v>
      </c>
      <c r="I2643" t="s">
        <v>24</v>
      </c>
      <c r="J2643" t="s">
        <v>139</v>
      </c>
      <c r="K2643" t="s">
        <v>37</v>
      </c>
      <c r="L2643" t="b">
        <v>0</v>
      </c>
      <c r="M2643" t="s">
        <v>21</v>
      </c>
      <c r="N2643" t="s">
        <v>22</v>
      </c>
      <c r="O2643" t="b">
        <v>0</v>
      </c>
      <c r="P2643" t="str">
        <f t="shared" si="164"/>
        <v>unarmed or undetermined or null</v>
      </c>
      <c r="Q2643" t="str">
        <f t="shared" si="165"/>
        <v>No Gun</v>
      </c>
      <c r="R2643" s="8" t="str">
        <f>LOOKUP(G2643,{0,1,19,30,40,50,60,70},{"null","0-18","19-29","30-39","40-49","50-59","60-69","70+"})</f>
        <v>40-49</v>
      </c>
      <c r="S2643" t="str">
        <f t="shared" si="166"/>
        <v>Not Fleeing or Blank</v>
      </c>
      <c r="T2643" t="str">
        <f t="shared" si="167"/>
        <v>NO</v>
      </c>
    </row>
    <row r="2644" spans="1:20" ht="19" hidden="1" x14ac:dyDescent="0.2">
      <c r="A2644">
        <v>2643</v>
      </c>
      <c r="B2644">
        <v>2933</v>
      </c>
      <c r="C2644" t="s">
        <v>4229</v>
      </c>
      <c r="D2644" s="1">
        <v>42984</v>
      </c>
      <c r="E2644" t="s">
        <v>15</v>
      </c>
      <c r="F2644" t="s">
        <v>60</v>
      </c>
      <c r="G2644">
        <v>31</v>
      </c>
      <c r="H2644" t="s">
        <v>17</v>
      </c>
      <c r="I2644" t="s">
        <v>56</v>
      </c>
      <c r="J2644" t="s">
        <v>662</v>
      </c>
      <c r="K2644" t="s">
        <v>258</v>
      </c>
      <c r="L2644" t="b">
        <v>1</v>
      </c>
      <c r="M2644" t="s">
        <v>33</v>
      </c>
      <c r="N2644" t="s">
        <v>22</v>
      </c>
      <c r="O2644" t="b">
        <v>1</v>
      </c>
      <c r="P2644" t="str">
        <f t="shared" si="164"/>
        <v>armed</v>
      </c>
      <c r="Q2644" t="str">
        <f t="shared" si="165"/>
        <v>No Gun</v>
      </c>
      <c r="R2644" s="8" t="str">
        <f>LOOKUP(G2644,{0,1,19,30,40,50,60,70},{"null","0-18","19-29","30-39","40-49","50-59","60-69","70+"})</f>
        <v>30-39</v>
      </c>
      <c r="S2644" t="str">
        <f t="shared" si="166"/>
        <v>Not Fleeing or Blank</v>
      </c>
      <c r="T2644" t="str">
        <f t="shared" si="167"/>
        <v>NO</v>
      </c>
    </row>
    <row r="2645" spans="1:20" ht="19" x14ac:dyDescent="0.2">
      <c r="A2645">
        <v>2644</v>
      </c>
      <c r="B2645">
        <v>2944</v>
      </c>
      <c r="C2645" t="s">
        <v>4230</v>
      </c>
      <c r="D2645" s="1">
        <v>42985</v>
      </c>
      <c r="E2645" t="s">
        <v>15</v>
      </c>
      <c r="F2645" t="s">
        <v>16</v>
      </c>
      <c r="G2645">
        <v>41</v>
      </c>
      <c r="H2645" t="s">
        <v>17</v>
      </c>
      <c r="I2645" t="s">
        <v>56</v>
      </c>
      <c r="J2645" t="s">
        <v>458</v>
      </c>
      <c r="K2645" t="s">
        <v>37</v>
      </c>
      <c r="L2645" t="b">
        <v>0</v>
      </c>
      <c r="M2645" t="s">
        <v>21</v>
      </c>
      <c r="N2645" t="s">
        <v>48</v>
      </c>
      <c r="O2645" t="b">
        <v>0</v>
      </c>
      <c r="P2645" t="str">
        <f t="shared" si="164"/>
        <v>armed</v>
      </c>
      <c r="Q2645" t="str">
        <f t="shared" si="165"/>
        <v>Gun</v>
      </c>
      <c r="R2645" s="8" t="str">
        <f>LOOKUP(G2645,{0,1,19,30,40,50,60,70},{"null","0-18","19-29","30-39","40-49","50-59","60-69","70+"})</f>
        <v>40-49</v>
      </c>
      <c r="S2645" t="str">
        <f t="shared" si="166"/>
        <v>Fleeing</v>
      </c>
      <c r="T2645" t="str">
        <f t="shared" si="167"/>
        <v>YES</v>
      </c>
    </row>
    <row r="2646" spans="1:20" ht="19" hidden="1" x14ac:dyDescent="0.2">
      <c r="A2646">
        <v>2645</v>
      </c>
      <c r="B2646">
        <v>2942</v>
      </c>
      <c r="C2646" t="s">
        <v>4231</v>
      </c>
      <c r="D2646" s="1">
        <v>42986</v>
      </c>
      <c r="E2646" t="s">
        <v>15</v>
      </c>
      <c r="F2646" t="s">
        <v>16</v>
      </c>
      <c r="G2646">
        <v>45</v>
      </c>
      <c r="H2646" t="s">
        <v>17</v>
      </c>
      <c r="I2646" t="s">
        <v>24</v>
      </c>
      <c r="J2646" t="s">
        <v>1411</v>
      </c>
      <c r="K2646" t="s">
        <v>64</v>
      </c>
      <c r="L2646" t="b">
        <v>0</v>
      </c>
      <c r="M2646" t="s">
        <v>21</v>
      </c>
      <c r="N2646" t="s">
        <v>22</v>
      </c>
      <c r="O2646" t="b">
        <v>0</v>
      </c>
      <c r="P2646" t="str">
        <f t="shared" si="164"/>
        <v>armed</v>
      </c>
      <c r="Q2646" t="str">
        <f t="shared" si="165"/>
        <v>Gun</v>
      </c>
      <c r="R2646" s="8" t="str">
        <f>LOOKUP(G2646,{0,1,19,30,40,50,60,70},{"null","0-18","19-29","30-39","40-49","50-59","60-69","70+"})</f>
        <v>40-49</v>
      </c>
      <c r="S2646" t="str">
        <f t="shared" si="166"/>
        <v>Not Fleeing or Blank</v>
      </c>
      <c r="T2646" t="str">
        <f t="shared" si="167"/>
        <v>NO</v>
      </c>
    </row>
    <row r="2647" spans="1:20" ht="19" hidden="1" x14ac:dyDescent="0.2">
      <c r="A2647">
        <v>2646</v>
      </c>
      <c r="B2647">
        <v>2943</v>
      </c>
      <c r="C2647" t="s">
        <v>4232</v>
      </c>
      <c r="D2647" s="1">
        <v>42986</v>
      </c>
      <c r="E2647" t="s">
        <v>15</v>
      </c>
      <c r="F2647" t="s">
        <v>77</v>
      </c>
      <c r="G2647">
        <v>50</v>
      </c>
      <c r="H2647" t="s">
        <v>17</v>
      </c>
      <c r="I2647" t="s">
        <v>24</v>
      </c>
      <c r="J2647" t="s">
        <v>4233</v>
      </c>
      <c r="K2647" t="s">
        <v>109</v>
      </c>
      <c r="L2647" t="b">
        <v>1</v>
      </c>
      <c r="M2647" t="s">
        <v>33</v>
      </c>
      <c r="N2647" t="s">
        <v>22</v>
      </c>
      <c r="O2647" t="b">
        <v>0</v>
      </c>
      <c r="P2647" t="str">
        <f t="shared" si="164"/>
        <v>unarmed or undetermined or null</v>
      </c>
      <c r="Q2647" t="str">
        <f t="shared" si="165"/>
        <v>No Gun</v>
      </c>
      <c r="R2647" s="8" t="str">
        <f>LOOKUP(G2647,{0,1,19,30,40,50,60,70},{"null","0-18","19-29","30-39","40-49","50-59","60-69","70+"})</f>
        <v>50-59</v>
      </c>
      <c r="S2647" t="str">
        <f t="shared" si="166"/>
        <v>Not Fleeing or Blank</v>
      </c>
      <c r="T2647" t="str">
        <f t="shared" si="167"/>
        <v>NO</v>
      </c>
    </row>
    <row r="2648" spans="1:20" ht="19" hidden="1" x14ac:dyDescent="0.2">
      <c r="A2648">
        <v>2647</v>
      </c>
      <c r="B2648">
        <v>2940</v>
      </c>
      <c r="C2648" t="s">
        <v>4234</v>
      </c>
      <c r="D2648" s="1">
        <v>42987</v>
      </c>
      <c r="E2648" t="s">
        <v>15</v>
      </c>
      <c r="F2648" t="s">
        <v>16</v>
      </c>
      <c r="G2648">
        <v>26</v>
      </c>
      <c r="H2648" t="s">
        <v>17</v>
      </c>
      <c r="I2648" t="s">
        <v>56</v>
      </c>
      <c r="J2648" t="s">
        <v>4235</v>
      </c>
      <c r="K2648" t="s">
        <v>37</v>
      </c>
      <c r="L2648" t="b">
        <v>0</v>
      </c>
      <c r="M2648" t="s">
        <v>21</v>
      </c>
      <c r="N2648" t="s">
        <v>22</v>
      </c>
      <c r="O2648" t="b">
        <v>0</v>
      </c>
      <c r="P2648" t="str">
        <f t="shared" si="164"/>
        <v>armed</v>
      </c>
      <c r="Q2648" t="str">
        <f t="shared" si="165"/>
        <v>Gun</v>
      </c>
      <c r="R2648" s="8" t="str">
        <f>LOOKUP(G2648,{0,1,19,30,40,50,60,70},{"null","0-18","19-29","30-39","40-49","50-59","60-69","70+"})</f>
        <v>19-29</v>
      </c>
      <c r="S2648" t="str">
        <f t="shared" si="166"/>
        <v>Not Fleeing or Blank</v>
      </c>
      <c r="T2648" t="str">
        <f t="shared" si="167"/>
        <v>NO</v>
      </c>
    </row>
    <row r="2649" spans="1:20" ht="19" hidden="1" x14ac:dyDescent="0.2">
      <c r="A2649">
        <v>2648</v>
      </c>
      <c r="B2649">
        <v>2935</v>
      </c>
      <c r="C2649" t="s">
        <v>4236</v>
      </c>
      <c r="D2649" s="1">
        <v>42988</v>
      </c>
      <c r="E2649" t="s">
        <v>15</v>
      </c>
      <c r="F2649" t="s">
        <v>16</v>
      </c>
      <c r="G2649">
        <v>22</v>
      </c>
      <c r="H2649" t="s">
        <v>17</v>
      </c>
      <c r="I2649" t="s">
        <v>30</v>
      </c>
      <c r="J2649" t="s">
        <v>4237</v>
      </c>
      <c r="K2649" t="s">
        <v>47</v>
      </c>
      <c r="L2649" t="b">
        <v>0</v>
      </c>
      <c r="M2649" t="s">
        <v>21</v>
      </c>
      <c r="N2649" t="s">
        <v>22</v>
      </c>
      <c r="O2649" t="b">
        <v>0</v>
      </c>
      <c r="P2649" t="str">
        <f t="shared" si="164"/>
        <v>armed</v>
      </c>
      <c r="Q2649" t="str">
        <f t="shared" si="165"/>
        <v>Gun</v>
      </c>
      <c r="R2649" s="8" t="str">
        <f>LOOKUP(G2649,{0,1,19,30,40,50,60,70},{"null","0-18","19-29","30-39","40-49","50-59","60-69","70+"})</f>
        <v>19-29</v>
      </c>
      <c r="S2649" t="str">
        <f t="shared" si="166"/>
        <v>Not Fleeing or Blank</v>
      </c>
      <c r="T2649" t="str">
        <f t="shared" si="167"/>
        <v>NO</v>
      </c>
    </row>
    <row r="2650" spans="1:20" ht="19" hidden="1" x14ac:dyDescent="0.2">
      <c r="A2650">
        <v>2649</v>
      </c>
      <c r="B2650">
        <v>2936</v>
      </c>
      <c r="C2650" t="s">
        <v>4238</v>
      </c>
      <c r="D2650" s="1">
        <v>42988</v>
      </c>
      <c r="E2650" t="s">
        <v>15</v>
      </c>
      <c r="F2650" t="s">
        <v>16</v>
      </c>
      <c r="G2650">
        <v>76</v>
      </c>
      <c r="H2650" t="s">
        <v>17</v>
      </c>
      <c r="I2650" t="s">
        <v>24</v>
      </c>
      <c r="J2650" t="s">
        <v>4239</v>
      </c>
      <c r="K2650" t="s">
        <v>251</v>
      </c>
      <c r="L2650" t="b">
        <v>0</v>
      </c>
      <c r="M2650" t="s">
        <v>21</v>
      </c>
      <c r="N2650" t="s">
        <v>22</v>
      </c>
      <c r="O2650" t="b">
        <v>0</v>
      </c>
      <c r="P2650" t="str">
        <f t="shared" si="164"/>
        <v>armed</v>
      </c>
      <c r="Q2650" t="str">
        <f t="shared" si="165"/>
        <v>Gun</v>
      </c>
      <c r="R2650" s="8" t="str">
        <f>LOOKUP(G2650,{0,1,19,30,40,50,60,70},{"null","0-18","19-29","30-39","40-49","50-59","60-69","70+"})</f>
        <v>70+</v>
      </c>
      <c r="S2650" t="str">
        <f t="shared" si="166"/>
        <v>Not Fleeing or Blank</v>
      </c>
      <c r="T2650" t="str">
        <f t="shared" si="167"/>
        <v>NO</v>
      </c>
    </row>
    <row r="2651" spans="1:20" ht="19" hidden="1" x14ac:dyDescent="0.2">
      <c r="A2651">
        <v>2650</v>
      </c>
      <c r="B2651">
        <v>2937</v>
      </c>
      <c r="C2651" t="s">
        <v>4240</v>
      </c>
      <c r="D2651" s="1">
        <v>42988</v>
      </c>
      <c r="E2651" t="s">
        <v>15</v>
      </c>
      <c r="F2651" t="s">
        <v>16</v>
      </c>
      <c r="G2651">
        <v>58</v>
      </c>
      <c r="H2651" t="s">
        <v>17</v>
      </c>
      <c r="I2651" t="s">
        <v>30</v>
      </c>
      <c r="J2651" t="s">
        <v>726</v>
      </c>
      <c r="K2651" t="s">
        <v>20</v>
      </c>
      <c r="L2651" t="b">
        <v>0</v>
      </c>
      <c r="M2651" t="s">
        <v>21</v>
      </c>
      <c r="N2651" t="s">
        <v>22</v>
      </c>
      <c r="O2651" t="b">
        <v>0</v>
      </c>
      <c r="P2651" t="str">
        <f t="shared" si="164"/>
        <v>armed</v>
      </c>
      <c r="Q2651" t="str">
        <f t="shared" si="165"/>
        <v>Gun</v>
      </c>
      <c r="R2651" s="8" t="str">
        <f>LOOKUP(G2651,{0,1,19,30,40,50,60,70},{"null","0-18","19-29","30-39","40-49","50-59","60-69","70+"})</f>
        <v>50-59</v>
      </c>
      <c r="S2651" t="str">
        <f t="shared" si="166"/>
        <v>Not Fleeing or Blank</v>
      </c>
      <c r="T2651" t="str">
        <f t="shared" si="167"/>
        <v>NO</v>
      </c>
    </row>
    <row r="2652" spans="1:20" ht="19" hidden="1" x14ac:dyDescent="0.2">
      <c r="A2652">
        <v>2651</v>
      </c>
      <c r="B2652">
        <v>2938</v>
      </c>
      <c r="C2652" t="s">
        <v>4241</v>
      </c>
      <c r="D2652" s="1">
        <v>42988</v>
      </c>
      <c r="E2652" t="s">
        <v>15</v>
      </c>
      <c r="F2652" t="s">
        <v>16</v>
      </c>
      <c r="G2652">
        <v>32</v>
      </c>
      <c r="H2652" t="s">
        <v>17</v>
      </c>
      <c r="I2652" t="s">
        <v>24</v>
      </c>
      <c r="J2652" t="s">
        <v>3892</v>
      </c>
      <c r="K2652" t="s">
        <v>64</v>
      </c>
      <c r="L2652" t="b">
        <v>0</v>
      </c>
      <c r="M2652" t="s">
        <v>21</v>
      </c>
      <c r="N2652" t="s">
        <v>22</v>
      </c>
      <c r="O2652" t="b">
        <v>0</v>
      </c>
      <c r="P2652" t="str">
        <f t="shared" si="164"/>
        <v>armed</v>
      </c>
      <c r="Q2652" t="str">
        <f t="shared" si="165"/>
        <v>Gun</v>
      </c>
      <c r="R2652" s="8" t="str">
        <f>LOOKUP(G2652,{0,1,19,30,40,50,60,70},{"null","0-18","19-29","30-39","40-49","50-59","60-69","70+"})</f>
        <v>30-39</v>
      </c>
      <c r="S2652" t="str">
        <f t="shared" si="166"/>
        <v>Not Fleeing or Blank</v>
      </c>
      <c r="T2652" t="str">
        <f t="shared" si="167"/>
        <v>NO</v>
      </c>
    </row>
    <row r="2653" spans="1:20" ht="19" hidden="1" x14ac:dyDescent="0.2">
      <c r="A2653">
        <v>2652</v>
      </c>
      <c r="B2653">
        <v>2939</v>
      </c>
      <c r="C2653" t="s">
        <v>4242</v>
      </c>
      <c r="D2653" s="1">
        <v>42988</v>
      </c>
      <c r="E2653" t="s">
        <v>15</v>
      </c>
      <c r="G2653">
        <v>19</v>
      </c>
      <c r="H2653" t="s">
        <v>17</v>
      </c>
      <c r="I2653" t="s">
        <v>30</v>
      </c>
      <c r="J2653" t="s">
        <v>619</v>
      </c>
      <c r="K2653" t="s">
        <v>93</v>
      </c>
      <c r="L2653" t="b">
        <v>0</v>
      </c>
      <c r="M2653" t="s">
        <v>21</v>
      </c>
      <c r="N2653" t="s">
        <v>22</v>
      </c>
      <c r="O2653" t="b">
        <v>1</v>
      </c>
      <c r="P2653" t="str">
        <f t="shared" si="164"/>
        <v>unarmed or undetermined or null</v>
      </c>
      <c r="Q2653" t="str">
        <f t="shared" si="165"/>
        <v>No Gun</v>
      </c>
      <c r="R2653" s="8" t="str">
        <f>LOOKUP(G2653,{0,1,19,30,40,50,60,70},{"null","0-18","19-29","30-39","40-49","50-59","60-69","70+"})</f>
        <v>19-29</v>
      </c>
      <c r="S2653" t="str">
        <f t="shared" si="166"/>
        <v>Not Fleeing or Blank</v>
      </c>
      <c r="T2653" t="str">
        <f t="shared" si="167"/>
        <v>NO</v>
      </c>
    </row>
    <row r="2654" spans="1:20" ht="19" hidden="1" x14ac:dyDescent="0.2">
      <c r="A2654">
        <v>2653</v>
      </c>
      <c r="B2654">
        <v>2945</v>
      </c>
      <c r="C2654" t="s">
        <v>4243</v>
      </c>
      <c r="D2654" s="1">
        <v>42989</v>
      </c>
      <c r="E2654" t="s">
        <v>15</v>
      </c>
      <c r="F2654" t="s">
        <v>1330</v>
      </c>
      <c r="G2654">
        <v>25</v>
      </c>
      <c r="H2654" t="s">
        <v>17</v>
      </c>
      <c r="I2654" t="s">
        <v>192</v>
      </c>
      <c r="J2654" t="s">
        <v>4244</v>
      </c>
      <c r="K2654" t="s">
        <v>76</v>
      </c>
      <c r="L2654" t="b">
        <v>0</v>
      </c>
      <c r="M2654" t="s">
        <v>33</v>
      </c>
      <c r="N2654" t="s">
        <v>73</v>
      </c>
      <c r="O2654" t="b">
        <v>0</v>
      </c>
      <c r="P2654" t="str">
        <f t="shared" si="164"/>
        <v>armed</v>
      </c>
      <c r="Q2654" t="str">
        <f t="shared" si="165"/>
        <v>No Gun</v>
      </c>
      <c r="R2654" s="8" t="str">
        <f>LOOKUP(G2654,{0,1,19,30,40,50,60,70},{"null","0-18","19-29","30-39","40-49","50-59","60-69","70+"})</f>
        <v>19-29</v>
      </c>
      <c r="S2654" t="str">
        <f t="shared" si="166"/>
        <v>Fleeing</v>
      </c>
      <c r="T2654" t="str">
        <f t="shared" si="167"/>
        <v>NO</v>
      </c>
    </row>
    <row r="2655" spans="1:20" ht="19" hidden="1" x14ac:dyDescent="0.2">
      <c r="A2655">
        <v>2654</v>
      </c>
      <c r="B2655">
        <v>2946</v>
      </c>
      <c r="C2655" t="s">
        <v>4245</v>
      </c>
      <c r="D2655" s="1">
        <v>42989</v>
      </c>
      <c r="E2655" t="s">
        <v>15</v>
      </c>
      <c r="F2655" t="s">
        <v>16</v>
      </c>
      <c r="G2655">
        <v>48</v>
      </c>
      <c r="H2655" t="s">
        <v>17</v>
      </c>
      <c r="I2655" t="s">
        <v>24</v>
      </c>
      <c r="J2655" t="s">
        <v>4246</v>
      </c>
      <c r="K2655" t="s">
        <v>242</v>
      </c>
      <c r="L2655" t="b">
        <v>0</v>
      </c>
      <c r="M2655" t="s">
        <v>21</v>
      </c>
      <c r="N2655" t="s">
        <v>48</v>
      </c>
      <c r="O2655" t="b">
        <v>0</v>
      </c>
      <c r="P2655" t="str">
        <f t="shared" si="164"/>
        <v>armed</v>
      </c>
      <c r="Q2655" t="str">
        <f t="shared" si="165"/>
        <v>Gun</v>
      </c>
      <c r="R2655" s="8" t="str">
        <f>LOOKUP(G2655,{0,1,19,30,40,50,60,70},{"null","0-18","19-29","30-39","40-49","50-59","60-69","70+"})</f>
        <v>40-49</v>
      </c>
      <c r="S2655" t="str">
        <f t="shared" si="166"/>
        <v>Fleeing</v>
      </c>
      <c r="T2655" t="str">
        <f t="shared" si="167"/>
        <v>NO</v>
      </c>
    </row>
    <row r="2656" spans="1:20" ht="19" hidden="1" x14ac:dyDescent="0.2">
      <c r="A2656">
        <v>2655</v>
      </c>
      <c r="B2656">
        <v>2947</v>
      </c>
      <c r="C2656" t="s">
        <v>4247</v>
      </c>
      <c r="D2656" s="1">
        <v>42989</v>
      </c>
      <c r="E2656" t="s">
        <v>15</v>
      </c>
      <c r="F2656" t="s">
        <v>35</v>
      </c>
      <c r="G2656">
        <v>39</v>
      </c>
      <c r="H2656" t="s">
        <v>17</v>
      </c>
      <c r="I2656" t="s">
        <v>30</v>
      </c>
      <c r="J2656" t="s">
        <v>4248</v>
      </c>
      <c r="K2656" t="s">
        <v>37</v>
      </c>
      <c r="L2656" t="b">
        <v>0</v>
      </c>
      <c r="M2656" t="s">
        <v>21</v>
      </c>
      <c r="N2656" t="s">
        <v>22</v>
      </c>
      <c r="O2656" t="b">
        <v>0</v>
      </c>
      <c r="P2656" t="str">
        <f t="shared" si="164"/>
        <v>armed</v>
      </c>
      <c r="Q2656" t="str">
        <f t="shared" si="165"/>
        <v>No Gun</v>
      </c>
      <c r="R2656" s="8" t="str">
        <f>LOOKUP(G2656,{0,1,19,30,40,50,60,70},{"null","0-18","19-29","30-39","40-49","50-59","60-69","70+"})</f>
        <v>30-39</v>
      </c>
      <c r="S2656" t="str">
        <f t="shared" si="166"/>
        <v>Not Fleeing or Blank</v>
      </c>
      <c r="T2656" t="str">
        <f t="shared" si="167"/>
        <v>NO</v>
      </c>
    </row>
    <row r="2657" spans="1:20" ht="19" hidden="1" x14ac:dyDescent="0.2">
      <c r="A2657">
        <v>2656</v>
      </c>
      <c r="B2657">
        <v>2948</v>
      </c>
      <c r="C2657" t="s">
        <v>4249</v>
      </c>
      <c r="D2657" s="1">
        <v>42991</v>
      </c>
      <c r="E2657" t="s">
        <v>15</v>
      </c>
      <c r="F2657" t="s">
        <v>16</v>
      </c>
      <c r="G2657">
        <v>31</v>
      </c>
      <c r="H2657" t="s">
        <v>17</v>
      </c>
      <c r="I2657" t="s">
        <v>30</v>
      </c>
      <c r="J2657" t="s">
        <v>4250</v>
      </c>
      <c r="K2657" t="s">
        <v>47</v>
      </c>
      <c r="L2657" t="b">
        <v>0</v>
      </c>
      <c r="M2657" t="s">
        <v>21</v>
      </c>
      <c r="N2657" t="s">
        <v>48</v>
      </c>
      <c r="O2657" t="b">
        <v>0</v>
      </c>
      <c r="P2657" t="str">
        <f t="shared" si="164"/>
        <v>armed</v>
      </c>
      <c r="Q2657" t="str">
        <f t="shared" si="165"/>
        <v>Gun</v>
      </c>
      <c r="R2657" s="8" t="str">
        <f>LOOKUP(G2657,{0,1,19,30,40,50,60,70},{"null","0-18","19-29","30-39","40-49","50-59","60-69","70+"})</f>
        <v>30-39</v>
      </c>
      <c r="S2657" t="str">
        <f t="shared" si="166"/>
        <v>Fleeing</v>
      </c>
      <c r="T2657" t="str">
        <f t="shared" si="167"/>
        <v>NO</v>
      </c>
    </row>
    <row r="2658" spans="1:20" ht="19" hidden="1" x14ac:dyDescent="0.2">
      <c r="A2658">
        <v>2657</v>
      </c>
      <c r="B2658">
        <v>2955</v>
      </c>
      <c r="C2658" t="s">
        <v>4251</v>
      </c>
      <c r="D2658" s="1">
        <v>42992</v>
      </c>
      <c r="E2658" t="s">
        <v>15</v>
      </c>
      <c r="F2658" t="s">
        <v>60</v>
      </c>
      <c r="G2658">
        <v>50</v>
      </c>
      <c r="H2658" t="s">
        <v>17</v>
      </c>
      <c r="I2658" t="s">
        <v>24</v>
      </c>
      <c r="J2658" t="s">
        <v>4252</v>
      </c>
      <c r="K2658" t="s">
        <v>447</v>
      </c>
      <c r="L2658" t="b">
        <v>0</v>
      </c>
      <c r="M2658" t="s">
        <v>21</v>
      </c>
      <c r="N2658" t="s">
        <v>22</v>
      </c>
      <c r="O2658" t="b">
        <v>0</v>
      </c>
      <c r="P2658" t="str">
        <f t="shared" si="164"/>
        <v>armed</v>
      </c>
      <c r="Q2658" t="str">
        <f t="shared" si="165"/>
        <v>No Gun</v>
      </c>
      <c r="R2658" s="8" t="str">
        <f>LOOKUP(G2658,{0,1,19,30,40,50,60,70},{"null","0-18","19-29","30-39","40-49","50-59","60-69","70+"})</f>
        <v>50-59</v>
      </c>
      <c r="S2658" t="str">
        <f t="shared" si="166"/>
        <v>Not Fleeing or Blank</v>
      </c>
      <c r="T2658" t="str">
        <f t="shared" si="167"/>
        <v>NO</v>
      </c>
    </row>
    <row r="2659" spans="1:20" ht="19" hidden="1" x14ac:dyDescent="0.2">
      <c r="A2659">
        <v>2658</v>
      </c>
      <c r="B2659">
        <v>2950</v>
      </c>
      <c r="C2659" t="s">
        <v>4253</v>
      </c>
      <c r="D2659" s="1">
        <v>42993</v>
      </c>
      <c r="E2659" t="s">
        <v>15</v>
      </c>
      <c r="F2659" t="s">
        <v>3129</v>
      </c>
      <c r="G2659">
        <v>15</v>
      </c>
      <c r="H2659" t="s">
        <v>17</v>
      </c>
      <c r="I2659" t="s">
        <v>30</v>
      </c>
      <c r="J2659" t="s">
        <v>4254</v>
      </c>
      <c r="K2659" t="s">
        <v>112</v>
      </c>
      <c r="L2659" t="b">
        <v>0</v>
      </c>
      <c r="M2659" t="s">
        <v>33</v>
      </c>
      <c r="N2659" t="s">
        <v>22</v>
      </c>
      <c r="O2659" t="b">
        <v>0</v>
      </c>
      <c r="P2659" t="str">
        <f t="shared" si="164"/>
        <v>armed</v>
      </c>
      <c r="Q2659" t="str">
        <f t="shared" si="165"/>
        <v>No Gun</v>
      </c>
      <c r="R2659" s="8" t="str">
        <f>LOOKUP(G2659,{0,1,19,30,40,50,60,70},{"null","0-18","19-29","30-39","40-49","50-59","60-69","70+"})</f>
        <v>0-18</v>
      </c>
      <c r="S2659" t="str">
        <f t="shared" si="166"/>
        <v>Not Fleeing or Blank</v>
      </c>
      <c r="T2659" t="str">
        <f t="shared" si="167"/>
        <v>NO</v>
      </c>
    </row>
    <row r="2660" spans="1:20" ht="19" hidden="1" x14ac:dyDescent="0.2">
      <c r="A2660">
        <v>2659</v>
      </c>
      <c r="B2660">
        <v>2954</v>
      </c>
      <c r="C2660" t="s">
        <v>4255</v>
      </c>
      <c r="D2660" s="1">
        <v>42993</v>
      </c>
      <c r="E2660" t="s">
        <v>15</v>
      </c>
      <c r="G2660">
        <v>48</v>
      </c>
      <c r="H2660" t="s">
        <v>17</v>
      </c>
      <c r="I2660" t="s">
        <v>24</v>
      </c>
      <c r="J2660" t="s">
        <v>2382</v>
      </c>
      <c r="K2660" t="s">
        <v>169</v>
      </c>
      <c r="L2660" t="b">
        <v>1</v>
      </c>
      <c r="M2660" t="s">
        <v>21</v>
      </c>
      <c r="N2660" t="s">
        <v>48</v>
      </c>
      <c r="O2660" t="b">
        <v>0</v>
      </c>
      <c r="P2660" t="str">
        <f t="shared" si="164"/>
        <v>unarmed or undetermined or null</v>
      </c>
      <c r="Q2660" t="str">
        <f t="shared" si="165"/>
        <v>No Gun</v>
      </c>
      <c r="R2660" s="8" t="str">
        <f>LOOKUP(G2660,{0,1,19,30,40,50,60,70},{"null","0-18","19-29","30-39","40-49","50-59","60-69","70+"})</f>
        <v>40-49</v>
      </c>
      <c r="S2660" t="str">
        <f t="shared" si="166"/>
        <v>Fleeing</v>
      </c>
      <c r="T2660" t="str">
        <f t="shared" si="167"/>
        <v>NO</v>
      </c>
    </row>
    <row r="2661" spans="1:20" ht="19" hidden="1" x14ac:dyDescent="0.2">
      <c r="A2661">
        <v>2660</v>
      </c>
      <c r="B2661">
        <v>2957</v>
      </c>
      <c r="C2661" t="s">
        <v>4256</v>
      </c>
      <c r="D2661" s="1">
        <v>42993</v>
      </c>
      <c r="E2661" t="s">
        <v>15</v>
      </c>
      <c r="F2661" t="s">
        <v>29</v>
      </c>
      <c r="G2661">
        <v>32</v>
      </c>
      <c r="H2661" t="s">
        <v>17</v>
      </c>
      <c r="I2661" t="s">
        <v>30</v>
      </c>
      <c r="J2661" t="s">
        <v>275</v>
      </c>
      <c r="K2661" t="s">
        <v>37</v>
      </c>
      <c r="L2661" t="b">
        <v>0</v>
      </c>
      <c r="M2661" t="s">
        <v>33</v>
      </c>
      <c r="N2661" t="s">
        <v>48</v>
      </c>
      <c r="O2661" t="b">
        <v>0</v>
      </c>
      <c r="P2661" t="str">
        <f t="shared" si="164"/>
        <v>unarmed or undetermined or null</v>
      </c>
      <c r="Q2661" t="str">
        <f t="shared" si="165"/>
        <v>No Gun</v>
      </c>
      <c r="R2661" s="8" t="str">
        <f>LOOKUP(G2661,{0,1,19,30,40,50,60,70},{"null","0-18","19-29","30-39","40-49","50-59","60-69","70+"})</f>
        <v>30-39</v>
      </c>
      <c r="S2661" t="str">
        <f t="shared" si="166"/>
        <v>Fleeing</v>
      </c>
      <c r="T2661" t="str">
        <f t="shared" si="167"/>
        <v>NO</v>
      </c>
    </row>
    <row r="2662" spans="1:20" ht="19" hidden="1" x14ac:dyDescent="0.2">
      <c r="A2662">
        <v>2661</v>
      </c>
      <c r="B2662">
        <v>2956</v>
      </c>
      <c r="C2662" t="s">
        <v>4257</v>
      </c>
      <c r="D2662" s="1">
        <v>42994</v>
      </c>
      <c r="E2662" t="s">
        <v>15</v>
      </c>
      <c r="F2662" t="s">
        <v>60</v>
      </c>
      <c r="G2662">
        <v>21</v>
      </c>
      <c r="I2662" t="s">
        <v>24</v>
      </c>
      <c r="J2662" t="s">
        <v>411</v>
      </c>
      <c r="K2662" t="s">
        <v>230</v>
      </c>
      <c r="L2662" t="b">
        <v>1</v>
      </c>
      <c r="M2662" t="s">
        <v>33</v>
      </c>
      <c r="N2662" t="s">
        <v>22</v>
      </c>
      <c r="O2662" t="b">
        <v>0</v>
      </c>
      <c r="P2662" t="str">
        <f t="shared" si="164"/>
        <v>armed</v>
      </c>
      <c r="Q2662" t="str">
        <f t="shared" si="165"/>
        <v>No Gun</v>
      </c>
      <c r="R2662" s="8" t="str">
        <f>LOOKUP(G2662,{0,1,19,30,40,50,60,70},{"null","0-18","19-29","30-39","40-49","50-59","60-69","70+"})</f>
        <v>19-29</v>
      </c>
      <c r="S2662" t="str">
        <f t="shared" si="166"/>
        <v>Not Fleeing or Blank</v>
      </c>
      <c r="T2662" t="str">
        <f t="shared" si="167"/>
        <v>NO</v>
      </c>
    </row>
    <row r="2663" spans="1:20" ht="19" hidden="1" x14ac:dyDescent="0.2">
      <c r="A2663">
        <v>2662</v>
      </c>
      <c r="B2663">
        <v>2958</v>
      </c>
      <c r="C2663" t="s">
        <v>4258</v>
      </c>
      <c r="D2663" s="1">
        <v>42995</v>
      </c>
      <c r="E2663" t="s">
        <v>28</v>
      </c>
      <c r="F2663" t="s">
        <v>60</v>
      </c>
      <c r="G2663">
        <v>40</v>
      </c>
      <c r="H2663" t="s">
        <v>17</v>
      </c>
      <c r="I2663" t="s">
        <v>30</v>
      </c>
      <c r="J2663" t="s">
        <v>139</v>
      </c>
      <c r="K2663" t="s">
        <v>37</v>
      </c>
      <c r="L2663" t="b">
        <v>0</v>
      </c>
      <c r="M2663" t="s">
        <v>33</v>
      </c>
      <c r="N2663" t="s">
        <v>22</v>
      </c>
      <c r="O2663" t="b">
        <v>0</v>
      </c>
      <c r="P2663" t="str">
        <f t="shared" si="164"/>
        <v>armed</v>
      </c>
      <c r="Q2663" t="str">
        <f t="shared" si="165"/>
        <v>No Gun</v>
      </c>
      <c r="R2663" s="8" t="str">
        <f>LOOKUP(G2663,{0,1,19,30,40,50,60,70},{"null","0-18","19-29","30-39","40-49","50-59","60-69","70+"})</f>
        <v>40-49</v>
      </c>
      <c r="S2663" t="str">
        <f t="shared" si="166"/>
        <v>Not Fleeing or Blank</v>
      </c>
      <c r="T2663" t="str">
        <f t="shared" si="167"/>
        <v>NO</v>
      </c>
    </row>
    <row r="2664" spans="1:20" ht="19" hidden="1" x14ac:dyDescent="0.2">
      <c r="A2664">
        <v>2663</v>
      </c>
      <c r="B2664">
        <v>2960</v>
      </c>
      <c r="C2664" t="s">
        <v>4259</v>
      </c>
      <c r="D2664" s="1">
        <v>42995</v>
      </c>
      <c r="E2664" t="s">
        <v>15</v>
      </c>
      <c r="F2664" t="s">
        <v>16</v>
      </c>
      <c r="G2664">
        <v>37</v>
      </c>
      <c r="H2664" t="s">
        <v>17</v>
      </c>
      <c r="I2664" t="s">
        <v>24</v>
      </c>
      <c r="J2664" t="s">
        <v>4260</v>
      </c>
      <c r="K2664" t="s">
        <v>20</v>
      </c>
      <c r="L2664" t="b">
        <v>1</v>
      </c>
      <c r="M2664" t="s">
        <v>21</v>
      </c>
      <c r="N2664" t="s">
        <v>22</v>
      </c>
      <c r="O2664" t="b">
        <v>0</v>
      </c>
      <c r="P2664" t="str">
        <f t="shared" si="164"/>
        <v>armed</v>
      </c>
      <c r="Q2664" t="str">
        <f t="shared" si="165"/>
        <v>Gun</v>
      </c>
      <c r="R2664" s="8" t="str">
        <f>LOOKUP(G2664,{0,1,19,30,40,50,60,70},{"null","0-18","19-29","30-39","40-49","50-59","60-69","70+"})</f>
        <v>30-39</v>
      </c>
      <c r="S2664" t="str">
        <f t="shared" si="166"/>
        <v>Not Fleeing or Blank</v>
      </c>
      <c r="T2664" t="str">
        <f t="shared" si="167"/>
        <v>NO</v>
      </c>
    </row>
    <row r="2665" spans="1:20" ht="19" x14ac:dyDescent="0.2">
      <c r="A2665">
        <v>2664</v>
      </c>
      <c r="B2665">
        <v>2961</v>
      </c>
      <c r="C2665" t="s">
        <v>4261</v>
      </c>
      <c r="D2665" s="1">
        <v>42995</v>
      </c>
      <c r="E2665" t="s">
        <v>15</v>
      </c>
      <c r="F2665" t="s">
        <v>16</v>
      </c>
      <c r="G2665">
        <v>21</v>
      </c>
      <c r="H2665" t="s">
        <v>17</v>
      </c>
      <c r="I2665" t="s">
        <v>56</v>
      </c>
      <c r="J2665" t="s">
        <v>4262</v>
      </c>
      <c r="K2665" t="s">
        <v>447</v>
      </c>
      <c r="L2665" t="b">
        <v>0</v>
      </c>
      <c r="M2665" t="s">
        <v>21</v>
      </c>
      <c r="N2665" t="s">
        <v>73</v>
      </c>
      <c r="O2665" t="b">
        <v>0</v>
      </c>
      <c r="P2665" t="str">
        <f t="shared" si="164"/>
        <v>armed</v>
      </c>
      <c r="Q2665" t="str">
        <f t="shared" si="165"/>
        <v>Gun</v>
      </c>
      <c r="R2665" s="8" t="str">
        <f>LOOKUP(G2665,{0,1,19,30,40,50,60,70},{"null","0-18","19-29","30-39","40-49","50-59","60-69","70+"})</f>
        <v>19-29</v>
      </c>
      <c r="S2665" t="str">
        <f t="shared" si="166"/>
        <v>Fleeing</v>
      </c>
      <c r="T2665" t="str">
        <f t="shared" si="167"/>
        <v>YES</v>
      </c>
    </row>
    <row r="2666" spans="1:20" ht="19" hidden="1" x14ac:dyDescent="0.2">
      <c r="A2666">
        <v>2665</v>
      </c>
      <c r="B2666">
        <v>2959</v>
      </c>
      <c r="C2666" t="s">
        <v>4263</v>
      </c>
      <c r="D2666" s="1">
        <v>42996</v>
      </c>
      <c r="E2666" t="s">
        <v>15</v>
      </c>
      <c r="F2666" t="s">
        <v>16</v>
      </c>
      <c r="G2666">
        <v>33</v>
      </c>
      <c r="H2666" t="s">
        <v>17</v>
      </c>
      <c r="I2666" t="s">
        <v>24</v>
      </c>
      <c r="J2666" t="s">
        <v>2117</v>
      </c>
      <c r="K2666" t="s">
        <v>278</v>
      </c>
      <c r="L2666" t="b">
        <v>1</v>
      </c>
      <c r="M2666" t="s">
        <v>33</v>
      </c>
      <c r="N2666" t="s">
        <v>22</v>
      </c>
      <c r="O2666" t="b">
        <v>0</v>
      </c>
      <c r="P2666" t="str">
        <f t="shared" si="164"/>
        <v>armed</v>
      </c>
      <c r="Q2666" t="str">
        <f t="shared" si="165"/>
        <v>Gun</v>
      </c>
      <c r="R2666" s="8" t="str">
        <f>LOOKUP(G2666,{0,1,19,30,40,50,60,70},{"null","0-18","19-29","30-39","40-49","50-59","60-69","70+"})</f>
        <v>30-39</v>
      </c>
      <c r="S2666" t="str">
        <f t="shared" si="166"/>
        <v>Not Fleeing or Blank</v>
      </c>
      <c r="T2666" t="str">
        <f t="shared" si="167"/>
        <v>NO</v>
      </c>
    </row>
    <row r="2667" spans="1:20" ht="19" hidden="1" x14ac:dyDescent="0.2">
      <c r="A2667">
        <v>2666</v>
      </c>
      <c r="B2667">
        <v>2962</v>
      </c>
      <c r="C2667" t="s">
        <v>4264</v>
      </c>
      <c r="D2667" s="1">
        <v>42997</v>
      </c>
      <c r="E2667" t="s">
        <v>15</v>
      </c>
      <c r="F2667" t="s">
        <v>1713</v>
      </c>
      <c r="G2667">
        <v>25</v>
      </c>
      <c r="H2667" t="s">
        <v>17</v>
      </c>
      <c r="I2667" t="s">
        <v>24</v>
      </c>
      <c r="J2667" t="s">
        <v>1063</v>
      </c>
      <c r="K2667" t="s">
        <v>251</v>
      </c>
      <c r="L2667" t="b">
        <v>0</v>
      </c>
      <c r="M2667" t="s">
        <v>21</v>
      </c>
      <c r="N2667" t="s">
        <v>48</v>
      </c>
      <c r="O2667" t="b">
        <v>1</v>
      </c>
      <c r="P2667" t="str">
        <f t="shared" si="164"/>
        <v>armed</v>
      </c>
      <c r="Q2667" t="str">
        <f t="shared" si="165"/>
        <v>Gun</v>
      </c>
      <c r="R2667" s="8" t="str">
        <f>LOOKUP(G2667,{0,1,19,30,40,50,60,70},{"null","0-18","19-29","30-39","40-49","50-59","60-69","70+"})</f>
        <v>19-29</v>
      </c>
      <c r="S2667" t="str">
        <f t="shared" si="166"/>
        <v>Fleeing</v>
      </c>
      <c r="T2667" t="str">
        <f t="shared" si="167"/>
        <v>NO</v>
      </c>
    </row>
    <row r="2668" spans="1:20" ht="19" hidden="1" x14ac:dyDescent="0.2">
      <c r="A2668">
        <v>2667</v>
      </c>
      <c r="B2668">
        <v>2963</v>
      </c>
      <c r="C2668" t="s">
        <v>4265</v>
      </c>
      <c r="D2668" s="1">
        <v>42997</v>
      </c>
      <c r="E2668" t="s">
        <v>15</v>
      </c>
      <c r="F2668" t="s">
        <v>16</v>
      </c>
      <c r="G2668">
        <v>55</v>
      </c>
      <c r="H2668" t="s">
        <v>17</v>
      </c>
      <c r="I2668" t="s">
        <v>24</v>
      </c>
      <c r="J2668" t="s">
        <v>3280</v>
      </c>
      <c r="K2668" t="s">
        <v>112</v>
      </c>
      <c r="L2668" t="b">
        <v>1</v>
      </c>
      <c r="M2668" t="s">
        <v>21</v>
      </c>
      <c r="N2668" t="s">
        <v>22</v>
      </c>
      <c r="O2668" t="b">
        <v>0</v>
      </c>
      <c r="P2668" t="str">
        <f t="shared" si="164"/>
        <v>armed</v>
      </c>
      <c r="Q2668" t="str">
        <f t="shared" si="165"/>
        <v>Gun</v>
      </c>
      <c r="R2668" s="8" t="str">
        <f>LOOKUP(G2668,{0,1,19,30,40,50,60,70},{"null","0-18","19-29","30-39","40-49","50-59","60-69","70+"})</f>
        <v>50-59</v>
      </c>
      <c r="S2668" t="str">
        <f t="shared" si="166"/>
        <v>Not Fleeing or Blank</v>
      </c>
      <c r="T2668" t="str">
        <f t="shared" si="167"/>
        <v>NO</v>
      </c>
    </row>
    <row r="2669" spans="1:20" ht="19" hidden="1" x14ac:dyDescent="0.2">
      <c r="A2669">
        <v>2668</v>
      </c>
      <c r="B2669">
        <v>2964</v>
      </c>
      <c r="C2669" t="s">
        <v>4266</v>
      </c>
      <c r="D2669" s="1">
        <v>42997</v>
      </c>
      <c r="E2669" t="s">
        <v>15</v>
      </c>
      <c r="F2669" t="s">
        <v>77</v>
      </c>
      <c r="G2669">
        <v>53</v>
      </c>
      <c r="H2669" t="s">
        <v>17</v>
      </c>
      <c r="I2669" t="s">
        <v>24</v>
      </c>
      <c r="J2669" t="s">
        <v>4267</v>
      </c>
      <c r="K2669" t="s">
        <v>72</v>
      </c>
      <c r="L2669" t="b">
        <v>0</v>
      </c>
      <c r="M2669" t="s">
        <v>77</v>
      </c>
      <c r="O2669" t="b">
        <v>0</v>
      </c>
      <c r="P2669" t="str">
        <f t="shared" si="164"/>
        <v>unarmed or undetermined or null</v>
      </c>
      <c r="Q2669" t="str">
        <f t="shared" si="165"/>
        <v>No Gun</v>
      </c>
      <c r="R2669" s="8" t="str">
        <f>LOOKUP(G2669,{0,1,19,30,40,50,60,70},{"null","0-18","19-29","30-39","40-49","50-59","60-69","70+"})</f>
        <v>50-59</v>
      </c>
      <c r="S2669" t="str">
        <f t="shared" si="166"/>
        <v>Not Fleeing or Blank</v>
      </c>
      <c r="T2669" t="str">
        <f t="shared" si="167"/>
        <v>NO</v>
      </c>
    </row>
    <row r="2670" spans="1:20" ht="19" hidden="1" x14ac:dyDescent="0.2">
      <c r="A2670">
        <v>2669</v>
      </c>
      <c r="B2670">
        <v>2966</v>
      </c>
      <c r="C2670" t="s">
        <v>1709</v>
      </c>
      <c r="D2670" s="1">
        <v>42997</v>
      </c>
      <c r="E2670" t="s">
        <v>15</v>
      </c>
      <c r="F2670" t="s">
        <v>16</v>
      </c>
      <c r="H2670" t="s">
        <v>17</v>
      </c>
      <c r="J2670" t="s">
        <v>4268</v>
      </c>
      <c r="K2670" t="s">
        <v>64</v>
      </c>
      <c r="L2670" t="b">
        <v>1</v>
      </c>
      <c r="M2670" t="s">
        <v>21</v>
      </c>
      <c r="N2670" t="s">
        <v>22</v>
      </c>
      <c r="O2670" t="b">
        <v>0</v>
      </c>
      <c r="P2670" t="str">
        <f t="shared" si="164"/>
        <v>armed</v>
      </c>
      <c r="Q2670" t="str">
        <f t="shared" si="165"/>
        <v>Gun</v>
      </c>
      <c r="R2670" s="8" t="str">
        <f>LOOKUP(G2670,{0,1,19,30,40,50,60,70},{"null","0-18","19-29","30-39","40-49","50-59","60-69","70+"})</f>
        <v>null</v>
      </c>
      <c r="S2670" t="str">
        <f t="shared" si="166"/>
        <v>Not Fleeing or Blank</v>
      </c>
      <c r="T2670" t="str">
        <f t="shared" si="167"/>
        <v>NO</v>
      </c>
    </row>
    <row r="2671" spans="1:20" ht="19" hidden="1" x14ac:dyDescent="0.2">
      <c r="A2671">
        <v>2670</v>
      </c>
      <c r="B2671">
        <v>2967</v>
      </c>
      <c r="C2671" t="s">
        <v>4269</v>
      </c>
      <c r="D2671" s="1">
        <v>42997</v>
      </c>
      <c r="E2671" t="s">
        <v>15</v>
      </c>
      <c r="F2671" t="s">
        <v>60</v>
      </c>
      <c r="G2671">
        <v>27</v>
      </c>
      <c r="H2671" t="s">
        <v>17</v>
      </c>
      <c r="I2671" t="s">
        <v>24</v>
      </c>
      <c r="J2671" t="s">
        <v>2480</v>
      </c>
      <c r="K2671" t="s">
        <v>37</v>
      </c>
      <c r="L2671" t="b">
        <v>1</v>
      </c>
      <c r="M2671" t="s">
        <v>21</v>
      </c>
      <c r="N2671" t="s">
        <v>22</v>
      </c>
      <c r="O2671" t="b">
        <v>0</v>
      </c>
      <c r="P2671" t="str">
        <f t="shared" si="164"/>
        <v>armed</v>
      </c>
      <c r="Q2671" t="str">
        <f t="shared" si="165"/>
        <v>No Gun</v>
      </c>
      <c r="R2671" s="8" t="str">
        <f>LOOKUP(G2671,{0,1,19,30,40,50,60,70},{"null","0-18","19-29","30-39","40-49","50-59","60-69","70+"})</f>
        <v>19-29</v>
      </c>
      <c r="S2671" t="str">
        <f t="shared" si="166"/>
        <v>Not Fleeing or Blank</v>
      </c>
      <c r="T2671" t="str">
        <f t="shared" si="167"/>
        <v>NO</v>
      </c>
    </row>
    <row r="2672" spans="1:20" ht="19" hidden="1" x14ac:dyDescent="0.2">
      <c r="A2672">
        <v>2671</v>
      </c>
      <c r="B2672">
        <v>2965</v>
      </c>
      <c r="C2672" t="s">
        <v>4270</v>
      </c>
      <c r="D2672" s="1">
        <v>42998</v>
      </c>
      <c r="E2672" t="s">
        <v>15</v>
      </c>
      <c r="F2672" t="s">
        <v>2797</v>
      </c>
      <c r="G2672">
        <v>35</v>
      </c>
      <c r="H2672" t="s">
        <v>17</v>
      </c>
      <c r="I2672" t="s">
        <v>30</v>
      </c>
      <c r="J2672" t="s">
        <v>246</v>
      </c>
      <c r="K2672" t="s">
        <v>44</v>
      </c>
      <c r="L2672" t="b">
        <v>0</v>
      </c>
      <c r="M2672" t="s">
        <v>33</v>
      </c>
      <c r="N2672" t="s">
        <v>22</v>
      </c>
      <c r="O2672" t="b">
        <v>0</v>
      </c>
      <c r="P2672" t="str">
        <f t="shared" si="164"/>
        <v>armed</v>
      </c>
      <c r="Q2672" t="str">
        <f t="shared" si="165"/>
        <v>No Gun</v>
      </c>
      <c r="R2672" s="8" t="str">
        <f>LOOKUP(G2672,{0,1,19,30,40,50,60,70},{"null","0-18","19-29","30-39","40-49","50-59","60-69","70+"})</f>
        <v>30-39</v>
      </c>
      <c r="S2672" t="str">
        <f t="shared" si="166"/>
        <v>Not Fleeing or Blank</v>
      </c>
      <c r="T2672" t="str">
        <f t="shared" si="167"/>
        <v>NO</v>
      </c>
    </row>
    <row r="2673" spans="1:20" ht="19" hidden="1" x14ac:dyDescent="0.2">
      <c r="A2673">
        <v>2672</v>
      </c>
      <c r="B2673">
        <v>2968</v>
      </c>
      <c r="C2673" t="s">
        <v>4271</v>
      </c>
      <c r="D2673" s="1">
        <v>42998</v>
      </c>
      <c r="E2673" t="s">
        <v>15</v>
      </c>
      <c r="F2673" t="s">
        <v>16</v>
      </c>
      <c r="G2673">
        <v>25</v>
      </c>
      <c r="H2673" t="s">
        <v>17</v>
      </c>
      <c r="I2673" t="s">
        <v>56</v>
      </c>
      <c r="J2673" t="s">
        <v>4272</v>
      </c>
      <c r="K2673" t="s">
        <v>93</v>
      </c>
      <c r="L2673" t="b">
        <v>1</v>
      </c>
      <c r="M2673" t="s">
        <v>33</v>
      </c>
      <c r="N2673" t="s">
        <v>22</v>
      </c>
      <c r="O2673" t="b">
        <v>0</v>
      </c>
      <c r="P2673" t="str">
        <f t="shared" si="164"/>
        <v>armed</v>
      </c>
      <c r="Q2673" t="str">
        <f t="shared" si="165"/>
        <v>Gun</v>
      </c>
      <c r="R2673" s="8" t="str">
        <f>LOOKUP(G2673,{0,1,19,30,40,50,60,70},{"null","0-18","19-29","30-39","40-49","50-59","60-69","70+"})</f>
        <v>19-29</v>
      </c>
      <c r="S2673" t="str">
        <f t="shared" si="166"/>
        <v>Not Fleeing or Blank</v>
      </c>
      <c r="T2673" t="str">
        <f t="shared" si="167"/>
        <v>NO</v>
      </c>
    </row>
    <row r="2674" spans="1:20" ht="19" hidden="1" x14ac:dyDescent="0.2">
      <c r="A2674">
        <v>2673</v>
      </c>
      <c r="B2674">
        <v>2969</v>
      </c>
      <c r="C2674" t="s">
        <v>4273</v>
      </c>
      <c r="D2674" s="1">
        <v>42998</v>
      </c>
      <c r="E2674" t="s">
        <v>15</v>
      </c>
      <c r="F2674" t="s">
        <v>16</v>
      </c>
      <c r="G2674">
        <v>31</v>
      </c>
      <c r="H2674" t="s">
        <v>17</v>
      </c>
      <c r="I2674" t="s">
        <v>56</v>
      </c>
      <c r="J2674" t="s">
        <v>782</v>
      </c>
      <c r="K2674" t="s">
        <v>278</v>
      </c>
      <c r="L2674" t="b">
        <v>1</v>
      </c>
      <c r="M2674" t="s">
        <v>21</v>
      </c>
      <c r="N2674" t="s">
        <v>22</v>
      </c>
      <c r="O2674" t="b">
        <v>0</v>
      </c>
      <c r="P2674" t="str">
        <f t="shared" si="164"/>
        <v>armed</v>
      </c>
      <c r="Q2674" t="str">
        <f t="shared" si="165"/>
        <v>Gun</v>
      </c>
      <c r="R2674" s="8" t="str">
        <f>LOOKUP(G2674,{0,1,19,30,40,50,60,70},{"null","0-18","19-29","30-39","40-49","50-59","60-69","70+"})</f>
        <v>30-39</v>
      </c>
      <c r="S2674" t="str">
        <f t="shared" si="166"/>
        <v>Not Fleeing or Blank</v>
      </c>
      <c r="T2674" t="str">
        <f t="shared" si="167"/>
        <v>NO</v>
      </c>
    </row>
    <row r="2675" spans="1:20" ht="19" hidden="1" x14ac:dyDescent="0.2">
      <c r="A2675">
        <v>2674</v>
      </c>
      <c r="B2675">
        <v>2970</v>
      </c>
      <c r="C2675" t="s">
        <v>4274</v>
      </c>
      <c r="D2675" s="1">
        <v>42999</v>
      </c>
      <c r="E2675" t="s">
        <v>15</v>
      </c>
      <c r="F2675" t="s">
        <v>16</v>
      </c>
      <c r="G2675">
        <v>70</v>
      </c>
      <c r="H2675" t="s">
        <v>17</v>
      </c>
      <c r="I2675" t="s">
        <v>24</v>
      </c>
      <c r="J2675" t="s">
        <v>4275</v>
      </c>
      <c r="K2675" t="s">
        <v>44</v>
      </c>
      <c r="L2675" t="b">
        <v>0</v>
      </c>
      <c r="M2675" t="s">
        <v>21</v>
      </c>
      <c r="N2675" t="s">
        <v>48</v>
      </c>
      <c r="O2675" t="b">
        <v>0</v>
      </c>
      <c r="P2675" t="str">
        <f t="shared" si="164"/>
        <v>armed</v>
      </c>
      <c r="Q2675" t="str">
        <f t="shared" si="165"/>
        <v>Gun</v>
      </c>
      <c r="R2675" s="8" t="str">
        <f>LOOKUP(G2675,{0,1,19,30,40,50,60,70},{"null","0-18","19-29","30-39","40-49","50-59","60-69","70+"})</f>
        <v>70+</v>
      </c>
      <c r="S2675" t="str">
        <f t="shared" si="166"/>
        <v>Fleeing</v>
      </c>
      <c r="T2675" t="str">
        <f t="shared" si="167"/>
        <v>NO</v>
      </c>
    </row>
    <row r="2676" spans="1:20" ht="19" hidden="1" x14ac:dyDescent="0.2">
      <c r="A2676">
        <v>2675</v>
      </c>
      <c r="B2676">
        <v>2972</v>
      </c>
      <c r="C2676" t="s">
        <v>4276</v>
      </c>
      <c r="D2676" s="1">
        <v>42999</v>
      </c>
      <c r="E2676" t="s">
        <v>15</v>
      </c>
      <c r="F2676" t="s">
        <v>60</v>
      </c>
      <c r="G2676">
        <v>40</v>
      </c>
      <c r="H2676" t="s">
        <v>17</v>
      </c>
      <c r="I2676" t="s">
        <v>24</v>
      </c>
      <c r="J2676" t="s">
        <v>726</v>
      </c>
      <c r="K2676" t="s">
        <v>20</v>
      </c>
      <c r="L2676" t="b">
        <v>1</v>
      </c>
      <c r="M2676" t="s">
        <v>33</v>
      </c>
      <c r="N2676" t="s">
        <v>22</v>
      </c>
      <c r="O2676" t="b">
        <v>0</v>
      </c>
      <c r="P2676" t="str">
        <f t="shared" si="164"/>
        <v>armed</v>
      </c>
      <c r="Q2676" t="str">
        <f t="shared" si="165"/>
        <v>No Gun</v>
      </c>
      <c r="R2676" s="8" t="str">
        <f>LOOKUP(G2676,{0,1,19,30,40,50,60,70},{"null","0-18","19-29","30-39","40-49","50-59","60-69","70+"})</f>
        <v>40-49</v>
      </c>
      <c r="S2676" t="str">
        <f t="shared" si="166"/>
        <v>Not Fleeing or Blank</v>
      </c>
      <c r="T2676" t="str">
        <f t="shared" si="167"/>
        <v>NO</v>
      </c>
    </row>
    <row r="2677" spans="1:20" ht="19" hidden="1" x14ac:dyDescent="0.2">
      <c r="A2677">
        <v>2676</v>
      </c>
      <c r="B2677">
        <v>2973</v>
      </c>
      <c r="C2677" t="s">
        <v>4277</v>
      </c>
      <c r="D2677" s="1">
        <v>42999</v>
      </c>
      <c r="E2677" t="s">
        <v>15</v>
      </c>
      <c r="F2677" t="s">
        <v>77</v>
      </c>
      <c r="G2677">
        <v>25</v>
      </c>
      <c r="H2677" t="s">
        <v>17</v>
      </c>
      <c r="I2677" t="s">
        <v>134</v>
      </c>
      <c r="J2677" t="s">
        <v>184</v>
      </c>
      <c r="K2677" t="s">
        <v>41</v>
      </c>
      <c r="L2677" t="b">
        <v>0</v>
      </c>
      <c r="M2677" t="s">
        <v>33</v>
      </c>
      <c r="N2677" t="s">
        <v>48</v>
      </c>
      <c r="O2677" t="b">
        <v>0</v>
      </c>
      <c r="P2677" t="str">
        <f t="shared" si="164"/>
        <v>unarmed or undetermined or null</v>
      </c>
      <c r="Q2677" t="str">
        <f t="shared" si="165"/>
        <v>No Gun</v>
      </c>
      <c r="R2677" s="8" t="str">
        <f>LOOKUP(G2677,{0,1,19,30,40,50,60,70},{"null","0-18","19-29","30-39","40-49","50-59","60-69","70+"})</f>
        <v>19-29</v>
      </c>
      <c r="S2677" t="str">
        <f t="shared" si="166"/>
        <v>Fleeing</v>
      </c>
      <c r="T2677" t="str">
        <f t="shared" si="167"/>
        <v>NO</v>
      </c>
    </row>
    <row r="2678" spans="1:20" ht="19" hidden="1" x14ac:dyDescent="0.2">
      <c r="A2678">
        <v>2677</v>
      </c>
      <c r="B2678">
        <v>2974</v>
      </c>
      <c r="C2678" t="s">
        <v>4278</v>
      </c>
      <c r="D2678" s="1">
        <v>42999</v>
      </c>
      <c r="E2678" t="s">
        <v>15</v>
      </c>
      <c r="G2678">
        <v>38</v>
      </c>
      <c r="H2678" t="s">
        <v>17</v>
      </c>
      <c r="I2678" t="s">
        <v>30</v>
      </c>
      <c r="J2678" t="s">
        <v>4279</v>
      </c>
      <c r="K2678" t="s">
        <v>64</v>
      </c>
      <c r="L2678" t="b">
        <v>0</v>
      </c>
      <c r="M2678" t="s">
        <v>21</v>
      </c>
      <c r="N2678" t="s">
        <v>48</v>
      </c>
      <c r="O2678" t="b">
        <v>0</v>
      </c>
      <c r="P2678" t="str">
        <f t="shared" si="164"/>
        <v>unarmed or undetermined or null</v>
      </c>
      <c r="Q2678" t="str">
        <f t="shared" si="165"/>
        <v>No Gun</v>
      </c>
      <c r="R2678" s="8" t="str">
        <f>LOOKUP(G2678,{0,1,19,30,40,50,60,70},{"null","0-18","19-29","30-39","40-49","50-59","60-69","70+"})</f>
        <v>30-39</v>
      </c>
      <c r="S2678" t="str">
        <f t="shared" si="166"/>
        <v>Fleeing</v>
      </c>
      <c r="T2678" t="str">
        <f t="shared" si="167"/>
        <v>NO</v>
      </c>
    </row>
    <row r="2679" spans="1:20" ht="19" hidden="1" x14ac:dyDescent="0.2">
      <c r="A2679">
        <v>2678</v>
      </c>
      <c r="B2679">
        <v>2971</v>
      </c>
      <c r="C2679" t="s">
        <v>4280</v>
      </c>
      <c r="D2679" s="1">
        <v>43000</v>
      </c>
      <c r="E2679" t="s">
        <v>15</v>
      </c>
      <c r="F2679" t="s">
        <v>1713</v>
      </c>
      <c r="G2679">
        <v>26</v>
      </c>
      <c r="H2679" t="s">
        <v>17</v>
      </c>
      <c r="I2679" t="s">
        <v>30</v>
      </c>
      <c r="J2679" t="s">
        <v>4281</v>
      </c>
      <c r="K2679" t="s">
        <v>37</v>
      </c>
      <c r="L2679" t="b">
        <v>0</v>
      </c>
      <c r="M2679" t="s">
        <v>21</v>
      </c>
      <c r="N2679" t="s">
        <v>22</v>
      </c>
      <c r="O2679" t="b">
        <v>0</v>
      </c>
      <c r="P2679" t="str">
        <f t="shared" si="164"/>
        <v>armed</v>
      </c>
      <c r="Q2679" t="str">
        <f t="shared" si="165"/>
        <v>Gun</v>
      </c>
      <c r="R2679" s="8" t="str">
        <f>LOOKUP(G2679,{0,1,19,30,40,50,60,70},{"null","0-18","19-29","30-39","40-49","50-59","60-69","70+"})</f>
        <v>19-29</v>
      </c>
      <c r="S2679" t="str">
        <f t="shared" si="166"/>
        <v>Not Fleeing or Blank</v>
      </c>
      <c r="T2679" t="str">
        <f t="shared" si="167"/>
        <v>NO</v>
      </c>
    </row>
    <row r="2680" spans="1:20" ht="19" hidden="1" x14ac:dyDescent="0.2">
      <c r="A2680">
        <v>2679</v>
      </c>
      <c r="B2680">
        <v>2977</v>
      </c>
      <c r="C2680" t="s">
        <v>4282</v>
      </c>
      <c r="D2680" s="1">
        <v>43000</v>
      </c>
      <c r="E2680" t="s">
        <v>15</v>
      </c>
      <c r="F2680" t="s">
        <v>16</v>
      </c>
      <c r="G2680">
        <v>27</v>
      </c>
      <c r="H2680" t="s">
        <v>17</v>
      </c>
      <c r="I2680" t="s">
        <v>134</v>
      </c>
      <c r="J2680" t="s">
        <v>3560</v>
      </c>
      <c r="K2680" t="s">
        <v>37</v>
      </c>
      <c r="L2680" t="b">
        <v>1</v>
      </c>
      <c r="M2680" t="s">
        <v>21</v>
      </c>
      <c r="N2680" t="s">
        <v>22</v>
      </c>
      <c r="O2680" t="b">
        <v>0</v>
      </c>
      <c r="P2680" t="str">
        <f t="shared" si="164"/>
        <v>armed</v>
      </c>
      <c r="Q2680" t="str">
        <f t="shared" si="165"/>
        <v>Gun</v>
      </c>
      <c r="R2680" s="8" t="str">
        <f>LOOKUP(G2680,{0,1,19,30,40,50,60,70},{"null","0-18","19-29","30-39","40-49","50-59","60-69","70+"})</f>
        <v>19-29</v>
      </c>
      <c r="S2680" t="str">
        <f t="shared" si="166"/>
        <v>Not Fleeing or Blank</v>
      </c>
      <c r="T2680" t="str">
        <f t="shared" si="167"/>
        <v>NO</v>
      </c>
    </row>
    <row r="2681" spans="1:20" ht="19" hidden="1" x14ac:dyDescent="0.2">
      <c r="A2681">
        <v>2680</v>
      </c>
      <c r="B2681">
        <v>2979</v>
      </c>
      <c r="C2681" t="s">
        <v>1709</v>
      </c>
      <c r="D2681" s="1">
        <v>43000</v>
      </c>
      <c r="E2681" t="s">
        <v>15</v>
      </c>
      <c r="F2681" t="s">
        <v>77</v>
      </c>
      <c r="H2681" t="s">
        <v>17</v>
      </c>
      <c r="I2681" t="s">
        <v>24</v>
      </c>
      <c r="J2681" t="s">
        <v>184</v>
      </c>
      <c r="K2681" t="s">
        <v>41</v>
      </c>
      <c r="L2681" t="b">
        <v>0</v>
      </c>
      <c r="M2681" t="s">
        <v>33</v>
      </c>
      <c r="N2681" t="s">
        <v>22</v>
      </c>
      <c r="O2681" t="b">
        <v>0</v>
      </c>
      <c r="P2681" t="str">
        <f t="shared" si="164"/>
        <v>unarmed or undetermined or null</v>
      </c>
      <c r="Q2681" t="str">
        <f t="shared" si="165"/>
        <v>No Gun</v>
      </c>
      <c r="R2681" s="8" t="str">
        <f>LOOKUP(G2681,{0,1,19,30,40,50,60,70},{"null","0-18","19-29","30-39","40-49","50-59","60-69","70+"})</f>
        <v>null</v>
      </c>
      <c r="S2681" t="str">
        <f t="shared" si="166"/>
        <v>Not Fleeing or Blank</v>
      </c>
      <c r="T2681" t="str">
        <f t="shared" si="167"/>
        <v>NO</v>
      </c>
    </row>
    <row r="2682" spans="1:20" ht="19" hidden="1" x14ac:dyDescent="0.2">
      <c r="A2682">
        <v>2681</v>
      </c>
      <c r="B2682">
        <v>2980</v>
      </c>
      <c r="C2682" t="s">
        <v>4283</v>
      </c>
      <c r="D2682" s="1">
        <v>43000</v>
      </c>
      <c r="E2682" t="s">
        <v>15</v>
      </c>
      <c r="F2682" t="s">
        <v>16</v>
      </c>
      <c r="G2682">
        <v>28</v>
      </c>
      <c r="H2682" t="s">
        <v>17</v>
      </c>
      <c r="I2682" t="s">
        <v>24</v>
      </c>
      <c r="J2682" t="s">
        <v>681</v>
      </c>
      <c r="K2682" t="s">
        <v>47</v>
      </c>
      <c r="L2682" t="b">
        <v>1</v>
      </c>
      <c r="M2682" t="s">
        <v>21</v>
      </c>
      <c r="N2682" t="s">
        <v>22</v>
      </c>
      <c r="O2682" t="b">
        <v>0</v>
      </c>
      <c r="P2682" t="str">
        <f t="shared" si="164"/>
        <v>armed</v>
      </c>
      <c r="Q2682" t="str">
        <f t="shared" si="165"/>
        <v>Gun</v>
      </c>
      <c r="R2682" s="8" t="str">
        <f>LOOKUP(G2682,{0,1,19,30,40,50,60,70},{"null","0-18","19-29","30-39","40-49","50-59","60-69","70+"})</f>
        <v>19-29</v>
      </c>
      <c r="S2682" t="str">
        <f t="shared" si="166"/>
        <v>Not Fleeing or Blank</v>
      </c>
      <c r="T2682" t="str">
        <f t="shared" si="167"/>
        <v>NO</v>
      </c>
    </row>
    <row r="2683" spans="1:20" ht="19" hidden="1" x14ac:dyDescent="0.2">
      <c r="A2683">
        <v>2682</v>
      </c>
      <c r="B2683">
        <v>2981</v>
      </c>
      <c r="C2683" t="s">
        <v>4284</v>
      </c>
      <c r="D2683" s="1">
        <v>43000</v>
      </c>
      <c r="E2683" t="s">
        <v>15</v>
      </c>
      <c r="F2683" t="s">
        <v>16</v>
      </c>
      <c r="G2683">
        <v>40</v>
      </c>
      <c r="H2683" t="s">
        <v>17</v>
      </c>
      <c r="I2683" t="s">
        <v>24</v>
      </c>
      <c r="J2683" t="s">
        <v>3103</v>
      </c>
      <c r="K2683" t="s">
        <v>297</v>
      </c>
      <c r="L2683" t="b">
        <v>0</v>
      </c>
      <c r="M2683" t="s">
        <v>21</v>
      </c>
      <c r="N2683" t="s">
        <v>22</v>
      </c>
      <c r="O2683" t="b">
        <v>0</v>
      </c>
      <c r="P2683" t="str">
        <f t="shared" si="164"/>
        <v>armed</v>
      </c>
      <c r="Q2683" t="str">
        <f t="shared" si="165"/>
        <v>Gun</v>
      </c>
      <c r="R2683" s="8" t="str">
        <f>LOOKUP(G2683,{0,1,19,30,40,50,60,70},{"null","0-18","19-29","30-39","40-49","50-59","60-69","70+"})</f>
        <v>40-49</v>
      </c>
      <c r="S2683" t="str">
        <f t="shared" si="166"/>
        <v>Not Fleeing or Blank</v>
      </c>
      <c r="T2683" t="str">
        <f t="shared" si="167"/>
        <v>NO</v>
      </c>
    </row>
    <row r="2684" spans="1:20" ht="19" hidden="1" x14ac:dyDescent="0.2">
      <c r="A2684">
        <v>2683</v>
      </c>
      <c r="B2684">
        <v>2982</v>
      </c>
      <c r="C2684" t="s">
        <v>4285</v>
      </c>
      <c r="D2684" s="1">
        <v>43000</v>
      </c>
      <c r="E2684" t="s">
        <v>15</v>
      </c>
      <c r="G2684">
        <v>44</v>
      </c>
      <c r="H2684" t="s">
        <v>17</v>
      </c>
      <c r="I2684" t="s">
        <v>24</v>
      </c>
      <c r="J2684" t="s">
        <v>1775</v>
      </c>
      <c r="K2684" t="s">
        <v>169</v>
      </c>
      <c r="L2684" t="b">
        <v>1</v>
      </c>
      <c r="M2684" t="s">
        <v>21</v>
      </c>
      <c r="N2684" t="s">
        <v>48</v>
      </c>
      <c r="O2684" t="b">
        <v>0</v>
      </c>
      <c r="P2684" t="str">
        <f t="shared" si="164"/>
        <v>unarmed or undetermined or null</v>
      </c>
      <c r="Q2684" t="str">
        <f t="shared" si="165"/>
        <v>No Gun</v>
      </c>
      <c r="R2684" s="8" t="str">
        <f>LOOKUP(G2684,{0,1,19,30,40,50,60,70},{"null","0-18","19-29","30-39","40-49","50-59","60-69","70+"})</f>
        <v>40-49</v>
      </c>
      <c r="S2684" t="str">
        <f t="shared" si="166"/>
        <v>Fleeing</v>
      </c>
      <c r="T2684" t="str">
        <f t="shared" si="167"/>
        <v>NO</v>
      </c>
    </row>
    <row r="2685" spans="1:20" ht="19" hidden="1" x14ac:dyDescent="0.2">
      <c r="A2685">
        <v>2684</v>
      </c>
      <c r="B2685">
        <v>2975</v>
      </c>
      <c r="C2685" t="s">
        <v>4286</v>
      </c>
      <c r="D2685" s="1">
        <v>43002</v>
      </c>
      <c r="E2685" t="s">
        <v>15</v>
      </c>
      <c r="F2685" t="s">
        <v>16</v>
      </c>
      <c r="G2685">
        <v>39</v>
      </c>
      <c r="H2685" t="s">
        <v>17</v>
      </c>
      <c r="I2685" t="s">
        <v>56</v>
      </c>
      <c r="J2685" t="s">
        <v>36</v>
      </c>
      <c r="K2685" t="s">
        <v>37</v>
      </c>
      <c r="L2685" t="b">
        <v>0</v>
      </c>
      <c r="M2685" t="s">
        <v>33</v>
      </c>
      <c r="N2685" t="s">
        <v>22</v>
      </c>
      <c r="O2685" t="b">
        <v>0</v>
      </c>
      <c r="P2685" t="str">
        <f t="shared" si="164"/>
        <v>armed</v>
      </c>
      <c r="Q2685" t="str">
        <f t="shared" si="165"/>
        <v>Gun</v>
      </c>
      <c r="R2685" s="8" t="str">
        <f>LOOKUP(G2685,{0,1,19,30,40,50,60,70},{"null","0-18","19-29","30-39","40-49","50-59","60-69","70+"})</f>
        <v>30-39</v>
      </c>
      <c r="S2685" t="str">
        <f t="shared" si="166"/>
        <v>Not Fleeing or Blank</v>
      </c>
      <c r="T2685" t="str">
        <f t="shared" si="167"/>
        <v>NO</v>
      </c>
    </row>
    <row r="2686" spans="1:20" ht="19" hidden="1" x14ac:dyDescent="0.2">
      <c r="A2686">
        <v>2685</v>
      </c>
      <c r="B2686">
        <v>2983</v>
      </c>
      <c r="C2686" t="s">
        <v>4287</v>
      </c>
      <c r="D2686" s="1">
        <v>43002</v>
      </c>
      <c r="E2686" t="s">
        <v>15</v>
      </c>
      <c r="F2686" t="s">
        <v>16</v>
      </c>
      <c r="G2686">
        <v>24</v>
      </c>
      <c r="H2686" t="s">
        <v>17</v>
      </c>
      <c r="I2686" t="s">
        <v>24</v>
      </c>
      <c r="J2686" t="s">
        <v>273</v>
      </c>
      <c r="K2686" t="s">
        <v>122</v>
      </c>
      <c r="L2686" t="b">
        <v>0</v>
      </c>
      <c r="M2686" t="s">
        <v>21</v>
      </c>
      <c r="N2686" t="s">
        <v>73</v>
      </c>
      <c r="O2686" t="b">
        <v>0</v>
      </c>
      <c r="P2686" t="str">
        <f t="shared" si="164"/>
        <v>armed</v>
      </c>
      <c r="Q2686" t="str">
        <f t="shared" si="165"/>
        <v>Gun</v>
      </c>
      <c r="R2686" s="8" t="str">
        <f>LOOKUP(G2686,{0,1,19,30,40,50,60,70},{"null","0-18","19-29","30-39","40-49","50-59","60-69","70+"})</f>
        <v>19-29</v>
      </c>
      <c r="S2686" t="str">
        <f t="shared" si="166"/>
        <v>Fleeing</v>
      </c>
      <c r="T2686" t="str">
        <f t="shared" si="167"/>
        <v>NO</v>
      </c>
    </row>
    <row r="2687" spans="1:20" ht="19" x14ac:dyDescent="0.2">
      <c r="A2687">
        <v>2686</v>
      </c>
      <c r="B2687">
        <v>2976</v>
      </c>
      <c r="C2687" t="s">
        <v>4288</v>
      </c>
      <c r="D2687" s="1">
        <v>43003</v>
      </c>
      <c r="E2687" t="s">
        <v>15</v>
      </c>
      <c r="F2687" t="s">
        <v>16</v>
      </c>
      <c r="G2687">
        <v>32</v>
      </c>
      <c r="H2687" t="s">
        <v>17</v>
      </c>
      <c r="I2687" t="s">
        <v>56</v>
      </c>
      <c r="J2687" t="s">
        <v>4289</v>
      </c>
      <c r="K2687" t="s">
        <v>169</v>
      </c>
      <c r="L2687" t="b">
        <v>0</v>
      </c>
      <c r="M2687" t="s">
        <v>21</v>
      </c>
      <c r="N2687" t="s">
        <v>73</v>
      </c>
      <c r="O2687" t="b">
        <v>0</v>
      </c>
      <c r="P2687" t="str">
        <f t="shared" si="164"/>
        <v>armed</v>
      </c>
      <c r="Q2687" t="str">
        <f t="shared" si="165"/>
        <v>Gun</v>
      </c>
      <c r="R2687" s="8" t="str">
        <f>LOOKUP(G2687,{0,1,19,30,40,50,60,70},{"null","0-18","19-29","30-39","40-49","50-59","60-69","70+"})</f>
        <v>30-39</v>
      </c>
      <c r="S2687" t="str">
        <f t="shared" si="166"/>
        <v>Fleeing</v>
      </c>
      <c r="T2687" t="str">
        <f t="shared" si="167"/>
        <v>YES</v>
      </c>
    </row>
    <row r="2688" spans="1:20" ht="19" hidden="1" x14ac:dyDescent="0.2">
      <c r="A2688">
        <v>2687</v>
      </c>
      <c r="B2688">
        <v>2978</v>
      </c>
      <c r="C2688" t="s">
        <v>4290</v>
      </c>
      <c r="D2688" s="1">
        <v>43003</v>
      </c>
      <c r="E2688" t="s">
        <v>15</v>
      </c>
      <c r="F2688" t="s">
        <v>995</v>
      </c>
      <c r="G2688">
        <v>31</v>
      </c>
      <c r="H2688" t="s">
        <v>17</v>
      </c>
      <c r="I2688" t="s">
        <v>24</v>
      </c>
      <c r="J2688" t="s">
        <v>347</v>
      </c>
      <c r="K2688" t="s">
        <v>98</v>
      </c>
      <c r="L2688" t="b">
        <v>1</v>
      </c>
      <c r="M2688" t="s">
        <v>21</v>
      </c>
      <c r="N2688" t="s">
        <v>22</v>
      </c>
      <c r="O2688" t="b">
        <v>1</v>
      </c>
      <c r="P2688" t="str">
        <f t="shared" si="164"/>
        <v>armed</v>
      </c>
      <c r="Q2688" t="str">
        <f t="shared" si="165"/>
        <v>No Gun</v>
      </c>
      <c r="R2688" s="8" t="str">
        <f>LOOKUP(G2688,{0,1,19,30,40,50,60,70},{"null","0-18","19-29","30-39","40-49","50-59","60-69","70+"})</f>
        <v>30-39</v>
      </c>
      <c r="S2688" t="str">
        <f t="shared" si="166"/>
        <v>Not Fleeing or Blank</v>
      </c>
      <c r="T2688" t="str">
        <f t="shared" si="167"/>
        <v>NO</v>
      </c>
    </row>
    <row r="2689" spans="1:20" ht="19" hidden="1" x14ac:dyDescent="0.2">
      <c r="A2689">
        <v>2688</v>
      </c>
      <c r="B2689">
        <v>2984</v>
      </c>
      <c r="C2689" t="s">
        <v>4291</v>
      </c>
      <c r="D2689" s="1">
        <v>43004</v>
      </c>
      <c r="E2689" t="s">
        <v>15</v>
      </c>
      <c r="F2689" t="s">
        <v>16</v>
      </c>
      <c r="G2689">
        <v>50</v>
      </c>
      <c r="H2689" t="s">
        <v>17</v>
      </c>
      <c r="I2689" t="s">
        <v>24</v>
      </c>
      <c r="J2689" t="s">
        <v>4292</v>
      </c>
      <c r="K2689" t="s">
        <v>242</v>
      </c>
      <c r="L2689" t="b">
        <v>0</v>
      </c>
      <c r="M2689" t="s">
        <v>21</v>
      </c>
      <c r="N2689" t="s">
        <v>22</v>
      </c>
      <c r="O2689" t="b">
        <v>0</v>
      </c>
      <c r="P2689" t="str">
        <f t="shared" si="164"/>
        <v>armed</v>
      </c>
      <c r="Q2689" t="str">
        <f t="shared" si="165"/>
        <v>Gun</v>
      </c>
      <c r="R2689" s="8" t="str">
        <f>LOOKUP(G2689,{0,1,19,30,40,50,60,70},{"null","0-18","19-29","30-39","40-49","50-59","60-69","70+"})</f>
        <v>50-59</v>
      </c>
      <c r="S2689" t="str">
        <f t="shared" si="166"/>
        <v>Not Fleeing or Blank</v>
      </c>
      <c r="T2689" t="str">
        <f t="shared" si="167"/>
        <v>NO</v>
      </c>
    </row>
    <row r="2690" spans="1:20" ht="19" hidden="1" x14ac:dyDescent="0.2">
      <c r="A2690">
        <v>2689</v>
      </c>
      <c r="B2690">
        <v>2985</v>
      </c>
      <c r="C2690" t="s">
        <v>4293</v>
      </c>
      <c r="D2690" s="1">
        <v>43004</v>
      </c>
      <c r="E2690" t="s">
        <v>15</v>
      </c>
      <c r="F2690" t="s">
        <v>16</v>
      </c>
      <c r="G2690">
        <v>31</v>
      </c>
      <c r="H2690" t="s">
        <v>17</v>
      </c>
      <c r="I2690" t="s">
        <v>24</v>
      </c>
      <c r="J2690" t="s">
        <v>533</v>
      </c>
      <c r="K2690" t="s">
        <v>26</v>
      </c>
      <c r="L2690" t="b">
        <v>0</v>
      </c>
      <c r="M2690" t="s">
        <v>21</v>
      </c>
      <c r="N2690" t="s">
        <v>22</v>
      </c>
      <c r="O2690" t="b">
        <v>0</v>
      </c>
      <c r="P2690" t="str">
        <f t="shared" si="164"/>
        <v>armed</v>
      </c>
      <c r="Q2690" t="str">
        <f t="shared" si="165"/>
        <v>Gun</v>
      </c>
      <c r="R2690" s="8" t="str">
        <f>LOOKUP(G2690,{0,1,19,30,40,50,60,70},{"null","0-18","19-29","30-39","40-49","50-59","60-69","70+"})</f>
        <v>30-39</v>
      </c>
      <c r="S2690" t="str">
        <f t="shared" si="166"/>
        <v>Not Fleeing or Blank</v>
      </c>
      <c r="T2690" t="str">
        <f t="shared" si="167"/>
        <v>NO</v>
      </c>
    </row>
    <row r="2691" spans="1:20" ht="19" hidden="1" x14ac:dyDescent="0.2">
      <c r="A2691">
        <v>2690</v>
      </c>
      <c r="B2691">
        <v>2986</v>
      </c>
      <c r="C2691" t="s">
        <v>4294</v>
      </c>
      <c r="D2691" s="1">
        <v>43004</v>
      </c>
      <c r="E2691" t="s">
        <v>15</v>
      </c>
      <c r="F2691" t="s">
        <v>16</v>
      </c>
      <c r="G2691">
        <v>50</v>
      </c>
      <c r="H2691" t="s">
        <v>17</v>
      </c>
      <c r="I2691" t="s">
        <v>24</v>
      </c>
      <c r="J2691" t="s">
        <v>4295</v>
      </c>
      <c r="K2691" t="s">
        <v>175</v>
      </c>
      <c r="L2691" t="b">
        <v>0</v>
      </c>
      <c r="M2691" t="s">
        <v>33</v>
      </c>
      <c r="N2691" t="s">
        <v>22</v>
      </c>
      <c r="O2691" t="b">
        <v>0</v>
      </c>
      <c r="P2691" t="str">
        <f t="shared" ref="P2691:P2754" si="168">IF(OR(F2691="unarmed", F2691="undetermined", F2691=""), "unarmed or undetermined or null", "armed")</f>
        <v>armed</v>
      </c>
      <c r="Q2691" t="str">
        <f t="shared" ref="Q2691:Q2754" si="169">IF(OR(F2691="BB gun",F2691="bean-bag gun",F2691="nail gun",F2691="pellet gun"),"No Gun",IF(ISNUMBER(SEARCH("gun",F2691)),"Gun","No Gun"))</f>
        <v>Gun</v>
      </c>
      <c r="R2691" s="8" t="str">
        <f>LOOKUP(G2691,{0,1,19,30,40,50,60,70},{"null","0-18","19-29","30-39","40-49","50-59","60-69","70+"})</f>
        <v>50-59</v>
      </c>
      <c r="S2691" t="str">
        <f t="shared" ref="S2691:S2754" si="170">IF(OR(N2691="Not fleeing", N2691=""), "Not Fleeing or Blank", "Fleeing")</f>
        <v>Not Fleeing or Blank</v>
      </c>
      <c r="T2691" t="str">
        <f t="shared" ref="T2691:T2754" si="171">IF(AND(S2691="Fleeing", I2691="B", H2691="M"), "YES", "NO")</f>
        <v>NO</v>
      </c>
    </row>
    <row r="2692" spans="1:20" ht="19" x14ac:dyDescent="0.2">
      <c r="A2692">
        <v>2691</v>
      </c>
      <c r="B2692">
        <v>2987</v>
      </c>
      <c r="C2692" t="s">
        <v>4296</v>
      </c>
      <c r="D2692" s="1">
        <v>43005</v>
      </c>
      <c r="E2692" t="s">
        <v>15</v>
      </c>
      <c r="F2692" t="s">
        <v>16</v>
      </c>
      <c r="G2692">
        <v>45</v>
      </c>
      <c r="H2692" t="s">
        <v>17</v>
      </c>
      <c r="I2692" t="s">
        <v>56</v>
      </c>
      <c r="J2692" t="s">
        <v>225</v>
      </c>
      <c r="K2692" t="s">
        <v>37</v>
      </c>
      <c r="L2692" t="b">
        <v>0</v>
      </c>
      <c r="M2692" t="s">
        <v>21</v>
      </c>
      <c r="N2692" t="s">
        <v>48</v>
      </c>
      <c r="O2692" t="b">
        <v>0</v>
      </c>
      <c r="P2692" t="str">
        <f t="shared" si="168"/>
        <v>armed</v>
      </c>
      <c r="Q2692" t="str">
        <f t="shared" si="169"/>
        <v>Gun</v>
      </c>
      <c r="R2692" s="8" t="str">
        <f>LOOKUP(G2692,{0,1,19,30,40,50,60,70},{"null","0-18","19-29","30-39","40-49","50-59","60-69","70+"})</f>
        <v>40-49</v>
      </c>
      <c r="S2692" t="str">
        <f t="shared" si="170"/>
        <v>Fleeing</v>
      </c>
      <c r="T2692" t="str">
        <f t="shared" si="171"/>
        <v>YES</v>
      </c>
    </row>
    <row r="2693" spans="1:20" ht="19" hidden="1" x14ac:dyDescent="0.2">
      <c r="A2693">
        <v>2692</v>
      </c>
      <c r="B2693">
        <v>2989</v>
      </c>
      <c r="C2693" t="s">
        <v>4297</v>
      </c>
      <c r="D2693" s="1">
        <v>43005</v>
      </c>
      <c r="E2693" t="s">
        <v>15</v>
      </c>
      <c r="F2693" t="s">
        <v>16</v>
      </c>
      <c r="G2693">
        <v>44</v>
      </c>
      <c r="H2693" t="s">
        <v>17</v>
      </c>
      <c r="I2693" t="s">
        <v>24</v>
      </c>
      <c r="J2693" t="s">
        <v>3236</v>
      </c>
      <c r="K2693" t="s">
        <v>169</v>
      </c>
      <c r="L2693" t="b">
        <v>0</v>
      </c>
      <c r="M2693" t="s">
        <v>21</v>
      </c>
      <c r="N2693" t="s">
        <v>48</v>
      </c>
      <c r="O2693" t="b">
        <v>0</v>
      </c>
      <c r="P2693" t="str">
        <f t="shared" si="168"/>
        <v>armed</v>
      </c>
      <c r="Q2693" t="str">
        <f t="shared" si="169"/>
        <v>Gun</v>
      </c>
      <c r="R2693" s="8" t="str">
        <f>LOOKUP(G2693,{0,1,19,30,40,50,60,70},{"null","0-18","19-29","30-39","40-49","50-59","60-69","70+"})</f>
        <v>40-49</v>
      </c>
      <c r="S2693" t="str">
        <f t="shared" si="170"/>
        <v>Fleeing</v>
      </c>
      <c r="T2693" t="str">
        <f t="shared" si="171"/>
        <v>NO</v>
      </c>
    </row>
    <row r="2694" spans="1:20" ht="19" hidden="1" x14ac:dyDescent="0.2">
      <c r="A2694">
        <v>2693</v>
      </c>
      <c r="B2694">
        <v>2990</v>
      </c>
      <c r="C2694" t="s">
        <v>4298</v>
      </c>
      <c r="D2694" s="1">
        <v>43005</v>
      </c>
      <c r="E2694" t="s">
        <v>15</v>
      </c>
      <c r="F2694" t="s">
        <v>16</v>
      </c>
      <c r="G2694">
        <v>48</v>
      </c>
      <c r="H2694" t="s">
        <v>17</v>
      </c>
      <c r="I2694" t="s">
        <v>24</v>
      </c>
      <c r="J2694" t="s">
        <v>4299</v>
      </c>
      <c r="K2694" t="s">
        <v>230</v>
      </c>
      <c r="L2694" t="b">
        <v>1</v>
      </c>
      <c r="M2694" t="s">
        <v>21</v>
      </c>
      <c r="N2694" t="s">
        <v>22</v>
      </c>
      <c r="O2694" t="b">
        <v>0</v>
      </c>
      <c r="P2694" t="str">
        <f t="shared" si="168"/>
        <v>armed</v>
      </c>
      <c r="Q2694" t="str">
        <f t="shared" si="169"/>
        <v>Gun</v>
      </c>
      <c r="R2694" s="8" t="str">
        <f>LOOKUP(G2694,{0,1,19,30,40,50,60,70},{"null","0-18","19-29","30-39","40-49","50-59","60-69","70+"})</f>
        <v>40-49</v>
      </c>
      <c r="S2694" t="str">
        <f t="shared" si="170"/>
        <v>Not Fleeing or Blank</v>
      </c>
      <c r="T2694" t="str">
        <f t="shared" si="171"/>
        <v>NO</v>
      </c>
    </row>
    <row r="2695" spans="1:20" ht="19" hidden="1" x14ac:dyDescent="0.2">
      <c r="A2695">
        <v>2694</v>
      </c>
      <c r="B2695">
        <v>3202</v>
      </c>
      <c r="C2695" t="s">
        <v>4300</v>
      </c>
      <c r="D2695" s="1">
        <v>43006</v>
      </c>
      <c r="E2695" t="s">
        <v>15</v>
      </c>
      <c r="F2695" t="s">
        <v>16</v>
      </c>
      <c r="G2695">
        <v>30</v>
      </c>
      <c r="H2695" t="s">
        <v>17</v>
      </c>
      <c r="I2695" t="s">
        <v>192</v>
      </c>
      <c r="J2695" t="s">
        <v>593</v>
      </c>
      <c r="K2695" t="s">
        <v>32</v>
      </c>
      <c r="L2695" t="b">
        <v>0</v>
      </c>
      <c r="M2695" t="s">
        <v>21</v>
      </c>
      <c r="N2695" t="s">
        <v>73</v>
      </c>
      <c r="O2695" t="b">
        <v>0</v>
      </c>
      <c r="P2695" t="str">
        <f t="shared" si="168"/>
        <v>armed</v>
      </c>
      <c r="Q2695" t="str">
        <f t="shared" si="169"/>
        <v>Gun</v>
      </c>
      <c r="R2695" s="8" t="str">
        <f>LOOKUP(G2695,{0,1,19,30,40,50,60,70},{"null","0-18","19-29","30-39","40-49","50-59","60-69","70+"})</f>
        <v>30-39</v>
      </c>
      <c r="S2695" t="str">
        <f t="shared" si="170"/>
        <v>Fleeing</v>
      </c>
      <c r="T2695" t="str">
        <f t="shared" si="171"/>
        <v>NO</v>
      </c>
    </row>
    <row r="2696" spans="1:20" ht="19" hidden="1" x14ac:dyDescent="0.2">
      <c r="A2696">
        <v>2695</v>
      </c>
      <c r="B2696">
        <v>2991</v>
      </c>
      <c r="C2696" t="s">
        <v>4301</v>
      </c>
      <c r="D2696" s="1">
        <v>43006</v>
      </c>
      <c r="E2696" t="s">
        <v>15</v>
      </c>
      <c r="F2696" t="s">
        <v>2451</v>
      </c>
      <c r="G2696">
        <v>39</v>
      </c>
      <c r="H2696" t="s">
        <v>17</v>
      </c>
      <c r="I2696" t="s">
        <v>24</v>
      </c>
      <c r="J2696" t="s">
        <v>80</v>
      </c>
      <c r="K2696" t="s">
        <v>81</v>
      </c>
      <c r="L2696" t="b">
        <v>0</v>
      </c>
      <c r="M2696" t="s">
        <v>33</v>
      </c>
      <c r="N2696" t="s">
        <v>22</v>
      </c>
      <c r="O2696" t="b">
        <v>0</v>
      </c>
      <c r="P2696" t="str">
        <f t="shared" si="168"/>
        <v>armed</v>
      </c>
      <c r="Q2696" t="str">
        <f t="shared" si="169"/>
        <v>No Gun</v>
      </c>
      <c r="R2696" s="8" t="str">
        <f>LOOKUP(G2696,{0,1,19,30,40,50,60,70},{"null","0-18","19-29","30-39","40-49","50-59","60-69","70+"})</f>
        <v>30-39</v>
      </c>
      <c r="S2696" t="str">
        <f t="shared" si="170"/>
        <v>Not Fleeing or Blank</v>
      </c>
      <c r="T2696" t="str">
        <f t="shared" si="171"/>
        <v>NO</v>
      </c>
    </row>
    <row r="2697" spans="1:20" ht="19" hidden="1" x14ac:dyDescent="0.2">
      <c r="A2697">
        <v>2696</v>
      </c>
      <c r="B2697">
        <v>2992</v>
      </c>
      <c r="C2697" t="s">
        <v>4302</v>
      </c>
      <c r="D2697" s="1">
        <v>43008</v>
      </c>
      <c r="E2697" t="s">
        <v>15</v>
      </c>
      <c r="F2697" t="s">
        <v>16</v>
      </c>
      <c r="G2697">
        <v>44</v>
      </c>
      <c r="H2697" t="s">
        <v>17</v>
      </c>
      <c r="I2697" t="s">
        <v>24</v>
      </c>
      <c r="J2697" t="s">
        <v>4303</v>
      </c>
      <c r="K2697" t="s">
        <v>122</v>
      </c>
      <c r="L2697" t="b">
        <v>0</v>
      </c>
      <c r="M2697" t="s">
        <v>21</v>
      </c>
      <c r="N2697" t="s">
        <v>48</v>
      </c>
      <c r="O2697" t="b">
        <v>0</v>
      </c>
      <c r="P2697" t="str">
        <f t="shared" si="168"/>
        <v>armed</v>
      </c>
      <c r="Q2697" t="str">
        <f t="shared" si="169"/>
        <v>Gun</v>
      </c>
      <c r="R2697" s="8" t="str">
        <f>LOOKUP(G2697,{0,1,19,30,40,50,60,70},{"null","0-18","19-29","30-39","40-49","50-59","60-69","70+"})</f>
        <v>40-49</v>
      </c>
      <c r="S2697" t="str">
        <f t="shared" si="170"/>
        <v>Fleeing</v>
      </c>
      <c r="T2697" t="str">
        <f t="shared" si="171"/>
        <v>NO</v>
      </c>
    </row>
    <row r="2698" spans="1:20" ht="19" hidden="1" x14ac:dyDescent="0.2">
      <c r="A2698">
        <v>2697</v>
      </c>
      <c r="B2698">
        <v>2993</v>
      </c>
      <c r="C2698" t="s">
        <v>4304</v>
      </c>
      <c r="D2698" s="1">
        <v>43008</v>
      </c>
      <c r="E2698" t="s">
        <v>15</v>
      </c>
      <c r="F2698" t="s">
        <v>16</v>
      </c>
      <c r="G2698">
        <v>28</v>
      </c>
      <c r="H2698" t="s">
        <v>17</v>
      </c>
      <c r="I2698" t="s">
        <v>56</v>
      </c>
      <c r="J2698" t="s">
        <v>4305</v>
      </c>
      <c r="K2698" t="s">
        <v>169</v>
      </c>
      <c r="L2698" t="b">
        <v>0</v>
      </c>
      <c r="M2698" t="s">
        <v>33</v>
      </c>
      <c r="N2698" t="s">
        <v>22</v>
      </c>
      <c r="O2698" t="b">
        <v>0</v>
      </c>
      <c r="P2698" t="str">
        <f t="shared" si="168"/>
        <v>armed</v>
      </c>
      <c r="Q2698" t="str">
        <f t="shared" si="169"/>
        <v>Gun</v>
      </c>
      <c r="R2698" s="8" t="str">
        <f>LOOKUP(G2698,{0,1,19,30,40,50,60,70},{"null","0-18","19-29","30-39","40-49","50-59","60-69","70+"})</f>
        <v>19-29</v>
      </c>
      <c r="S2698" t="str">
        <f t="shared" si="170"/>
        <v>Not Fleeing or Blank</v>
      </c>
      <c r="T2698" t="str">
        <f t="shared" si="171"/>
        <v>NO</v>
      </c>
    </row>
    <row r="2699" spans="1:20" ht="19" hidden="1" x14ac:dyDescent="0.2">
      <c r="A2699">
        <v>2698</v>
      </c>
      <c r="B2699">
        <v>2994</v>
      </c>
      <c r="C2699" t="s">
        <v>4306</v>
      </c>
      <c r="D2699" s="1">
        <v>43009</v>
      </c>
      <c r="E2699" t="s">
        <v>15</v>
      </c>
      <c r="G2699">
        <v>24</v>
      </c>
      <c r="H2699" t="s">
        <v>17</v>
      </c>
      <c r="I2699" t="s">
        <v>30</v>
      </c>
      <c r="J2699" t="s">
        <v>4307</v>
      </c>
      <c r="K2699" t="s">
        <v>169</v>
      </c>
      <c r="L2699" t="b">
        <v>0</v>
      </c>
      <c r="M2699" t="s">
        <v>21</v>
      </c>
      <c r="N2699" t="s">
        <v>48</v>
      </c>
      <c r="O2699" t="b">
        <v>0</v>
      </c>
      <c r="P2699" t="str">
        <f t="shared" si="168"/>
        <v>unarmed or undetermined or null</v>
      </c>
      <c r="Q2699" t="str">
        <f t="shared" si="169"/>
        <v>No Gun</v>
      </c>
      <c r="R2699" s="8" t="str">
        <f>LOOKUP(G2699,{0,1,19,30,40,50,60,70},{"null","0-18","19-29","30-39","40-49","50-59","60-69","70+"})</f>
        <v>19-29</v>
      </c>
      <c r="S2699" t="str">
        <f t="shared" si="170"/>
        <v>Fleeing</v>
      </c>
      <c r="T2699" t="str">
        <f t="shared" si="171"/>
        <v>NO</v>
      </c>
    </row>
    <row r="2700" spans="1:20" ht="19" x14ac:dyDescent="0.2">
      <c r="A2700">
        <v>2699</v>
      </c>
      <c r="B2700">
        <v>2995</v>
      </c>
      <c r="C2700" t="s">
        <v>4308</v>
      </c>
      <c r="D2700" s="1">
        <v>43009</v>
      </c>
      <c r="E2700" t="s">
        <v>15</v>
      </c>
      <c r="F2700" t="s">
        <v>16</v>
      </c>
      <c r="G2700">
        <v>27</v>
      </c>
      <c r="H2700" t="s">
        <v>17</v>
      </c>
      <c r="I2700" t="s">
        <v>56</v>
      </c>
      <c r="J2700" t="s">
        <v>4309</v>
      </c>
      <c r="K2700" t="s">
        <v>54</v>
      </c>
      <c r="L2700" t="b">
        <v>0</v>
      </c>
      <c r="M2700" t="s">
        <v>33</v>
      </c>
      <c r="N2700" t="s">
        <v>442</v>
      </c>
      <c r="O2700" t="b">
        <v>1</v>
      </c>
      <c r="P2700" t="str">
        <f t="shared" si="168"/>
        <v>armed</v>
      </c>
      <c r="Q2700" t="str">
        <f t="shared" si="169"/>
        <v>Gun</v>
      </c>
      <c r="R2700" s="8" t="str">
        <f>LOOKUP(G2700,{0,1,19,30,40,50,60,70},{"null","0-18","19-29","30-39","40-49","50-59","60-69","70+"})</f>
        <v>19-29</v>
      </c>
      <c r="S2700" t="str">
        <f t="shared" si="170"/>
        <v>Fleeing</v>
      </c>
      <c r="T2700" t="str">
        <f t="shared" si="171"/>
        <v>YES</v>
      </c>
    </row>
    <row r="2701" spans="1:20" ht="19" hidden="1" x14ac:dyDescent="0.2">
      <c r="A2701">
        <v>2700</v>
      </c>
      <c r="B2701">
        <v>2997</v>
      </c>
      <c r="C2701" t="s">
        <v>4310</v>
      </c>
      <c r="D2701" s="1">
        <v>43009</v>
      </c>
      <c r="E2701" t="s">
        <v>15</v>
      </c>
      <c r="F2701" t="s">
        <v>60</v>
      </c>
      <c r="G2701">
        <v>34</v>
      </c>
      <c r="H2701" t="s">
        <v>17</v>
      </c>
      <c r="I2701" t="s">
        <v>24</v>
      </c>
      <c r="J2701" t="s">
        <v>4311</v>
      </c>
      <c r="K2701" t="s">
        <v>58</v>
      </c>
      <c r="L2701" t="b">
        <v>1</v>
      </c>
      <c r="M2701" t="s">
        <v>33</v>
      </c>
      <c r="N2701" t="s">
        <v>22</v>
      </c>
      <c r="O2701" t="b">
        <v>0</v>
      </c>
      <c r="P2701" t="str">
        <f t="shared" si="168"/>
        <v>armed</v>
      </c>
      <c r="Q2701" t="str">
        <f t="shared" si="169"/>
        <v>No Gun</v>
      </c>
      <c r="R2701" s="8" t="str">
        <f>LOOKUP(G2701,{0,1,19,30,40,50,60,70},{"null","0-18","19-29","30-39","40-49","50-59","60-69","70+"})</f>
        <v>30-39</v>
      </c>
      <c r="S2701" t="str">
        <f t="shared" si="170"/>
        <v>Not Fleeing or Blank</v>
      </c>
      <c r="T2701" t="str">
        <f t="shared" si="171"/>
        <v>NO</v>
      </c>
    </row>
    <row r="2702" spans="1:20" ht="19" hidden="1" x14ac:dyDescent="0.2">
      <c r="A2702">
        <v>2701</v>
      </c>
      <c r="B2702">
        <v>2998</v>
      </c>
      <c r="C2702" t="s">
        <v>4312</v>
      </c>
      <c r="D2702" s="1">
        <v>43009</v>
      </c>
      <c r="E2702" t="s">
        <v>15</v>
      </c>
      <c r="F2702" t="s">
        <v>29</v>
      </c>
      <c r="G2702">
        <v>41</v>
      </c>
      <c r="H2702" t="s">
        <v>17</v>
      </c>
      <c r="I2702" t="s">
        <v>24</v>
      </c>
      <c r="J2702" t="s">
        <v>4313</v>
      </c>
      <c r="K2702" t="s">
        <v>254</v>
      </c>
      <c r="L2702" t="b">
        <v>0</v>
      </c>
      <c r="M2702" t="s">
        <v>33</v>
      </c>
      <c r="N2702" t="s">
        <v>48</v>
      </c>
      <c r="O2702" t="b">
        <v>1</v>
      </c>
      <c r="P2702" t="str">
        <f t="shared" si="168"/>
        <v>unarmed or undetermined or null</v>
      </c>
      <c r="Q2702" t="str">
        <f t="shared" si="169"/>
        <v>No Gun</v>
      </c>
      <c r="R2702" s="8" t="str">
        <f>LOOKUP(G2702,{0,1,19,30,40,50,60,70},{"null","0-18","19-29","30-39","40-49","50-59","60-69","70+"})</f>
        <v>40-49</v>
      </c>
      <c r="S2702" t="str">
        <f t="shared" si="170"/>
        <v>Fleeing</v>
      </c>
      <c r="T2702" t="str">
        <f t="shared" si="171"/>
        <v>NO</v>
      </c>
    </row>
    <row r="2703" spans="1:20" ht="19" hidden="1" x14ac:dyDescent="0.2">
      <c r="A2703">
        <v>2702</v>
      </c>
      <c r="B2703">
        <v>3000</v>
      </c>
      <c r="C2703" t="s">
        <v>4314</v>
      </c>
      <c r="D2703" s="1">
        <v>43009</v>
      </c>
      <c r="E2703" t="s">
        <v>15</v>
      </c>
      <c r="F2703" t="s">
        <v>16</v>
      </c>
      <c r="G2703">
        <v>26</v>
      </c>
      <c r="H2703" t="s">
        <v>17</v>
      </c>
      <c r="I2703" t="s">
        <v>24</v>
      </c>
      <c r="J2703" t="s">
        <v>4315</v>
      </c>
      <c r="K2703" t="s">
        <v>41</v>
      </c>
      <c r="L2703" t="b">
        <v>0</v>
      </c>
      <c r="M2703" t="s">
        <v>21</v>
      </c>
      <c r="N2703" t="s">
        <v>22</v>
      </c>
      <c r="O2703" t="b">
        <v>1</v>
      </c>
      <c r="P2703" t="str">
        <f t="shared" si="168"/>
        <v>armed</v>
      </c>
      <c r="Q2703" t="str">
        <f t="shared" si="169"/>
        <v>Gun</v>
      </c>
      <c r="R2703" s="8" t="str">
        <f>LOOKUP(G2703,{0,1,19,30,40,50,60,70},{"null","0-18","19-29","30-39","40-49","50-59","60-69","70+"})</f>
        <v>19-29</v>
      </c>
      <c r="S2703" t="str">
        <f t="shared" si="170"/>
        <v>Not Fleeing or Blank</v>
      </c>
      <c r="T2703" t="str">
        <f t="shared" si="171"/>
        <v>NO</v>
      </c>
    </row>
    <row r="2704" spans="1:20" ht="19" hidden="1" x14ac:dyDescent="0.2">
      <c r="A2704">
        <v>2703</v>
      </c>
      <c r="B2704">
        <v>3022</v>
      </c>
      <c r="C2704" t="s">
        <v>4316</v>
      </c>
      <c r="D2704" s="1">
        <v>43009</v>
      </c>
      <c r="E2704" t="s">
        <v>15</v>
      </c>
      <c r="F2704" t="s">
        <v>4317</v>
      </c>
      <c r="G2704">
        <v>38</v>
      </c>
      <c r="H2704" t="s">
        <v>17</v>
      </c>
      <c r="I2704" t="s">
        <v>24</v>
      </c>
      <c r="J2704" t="s">
        <v>157</v>
      </c>
      <c r="K2704" t="s">
        <v>109</v>
      </c>
      <c r="L2704" t="b">
        <v>1</v>
      </c>
      <c r="M2704" t="s">
        <v>33</v>
      </c>
      <c r="N2704" t="s">
        <v>22</v>
      </c>
      <c r="O2704" t="b">
        <v>0</v>
      </c>
      <c r="P2704" t="str">
        <f t="shared" si="168"/>
        <v>armed</v>
      </c>
      <c r="Q2704" t="str">
        <f t="shared" si="169"/>
        <v>Gun</v>
      </c>
      <c r="R2704" s="8" t="str">
        <f>LOOKUP(G2704,{0,1,19,30,40,50,60,70},{"null","0-18","19-29","30-39","40-49","50-59","60-69","70+"})</f>
        <v>30-39</v>
      </c>
      <c r="S2704" t="str">
        <f t="shared" si="170"/>
        <v>Not Fleeing or Blank</v>
      </c>
      <c r="T2704" t="str">
        <f t="shared" si="171"/>
        <v>NO</v>
      </c>
    </row>
    <row r="2705" spans="1:20" ht="19" hidden="1" x14ac:dyDescent="0.2">
      <c r="A2705">
        <v>2704</v>
      </c>
      <c r="B2705">
        <v>2999</v>
      </c>
      <c r="C2705" t="s">
        <v>4318</v>
      </c>
      <c r="D2705" s="1">
        <v>43010</v>
      </c>
      <c r="E2705" t="s">
        <v>15</v>
      </c>
      <c r="F2705" t="s">
        <v>16</v>
      </c>
      <c r="G2705">
        <v>33</v>
      </c>
      <c r="H2705" t="s">
        <v>17</v>
      </c>
      <c r="I2705" t="s">
        <v>24</v>
      </c>
      <c r="J2705" t="s">
        <v>4319</v>
      </c>
      <c r="K2705" t="s">
        <v>251</v>
      </c>
      <c r="L2705" t="b">
        <v>1</v>
      </c>
      <c r="M2705" t="s">
        <v>21</v>
      </c>
      <c r="N2705" t="s">
        <v>22</v>
      </c>
      <c r="O2705" t="b">
        <v>0</v>
      </c>
      <c r="P2705" t="str">
        <f t="shared" si="168"/>
        <v>armed</v>
      </c>
      <c r="Q2705" t="str">
        <f t="shared" si="169"/>
        <v>Gun</v>
      </c>
      <c r="R2705" s="8" t="str">
        <f>LOOKUP(G2705,{0,1,19,30,40,50,60,70},{"null","0-18","19-29","30-39","40-49","50-59","60-69","70+"})</f>
        <v>30-39</v>
      </c>
      <c r="S2705" t="str">
        <f t="shared" si="170"/>
        <v>Not Fleeing or Blank</v>
      </c>
      <c r="T2705" t="str">
        <f t="shared" si="171"/>
        <v>NO</v>
      </c>
    </row>
    <row r="2706" spans="1:20" ht="19" hidden="1" x14ac:dyDescent="0.2">
      <c r="A2706">
        <v>2705</v>
      </c>
      <c r="B2706">
        <v>3001</v>
      </c>
      <c r="C2706" t="s">
        <v>4320</v>
      </c>
      <c r="D2706" s="1">
        <v>43010</v>
      </c>
      <c r="E2706" t="s">
        <v>15</v>
      </c>
      <c r="F2706" t="s">
        <v>16</v>
      </c>
      <c r="G2706">
        <v>22</v>
      </c>
      <c r="H2706" t="s">
        <v>17</v>
      </c>
      <c r="I2706" t="s">
        <v>24</v>
      </c>
      <c r="J2706" t="s">
        <v>4321</v>
      </c>
      <c r="K2706" t="s">
        <v>72</v>
      </c>
      <c r="L2706" t="b">
        <v>0</v>
      </c>
      <c r="M2706" t="s">
        <v>33</v>
      </c>
      <c r="N2706" t="s">
        <v>73</v>
      </c>
      <c r="O2706" t="b">
        <v>0</v>
      </c>
      <c r="P2706" t="str">
        <f t="shared" si="168"/>
        <v>armed</v>
      </c>
      <c r="Q2706" t="str">
        <f t="shared" si="169"/>
        <v>Gun</v>
      </c>
      <c r="R2706" s="8" t="str">
        <f>LOOKUP(G2706,{0,1,19,30,40,50,60,70},{"null","0-18","19-29","30-39","40-49","50-59","60-69","70+"})</f>
        <v>19-29</v>
      </c>
      <c r="S2706" t="str">
        <f t="shared" si="170"/>
        <v>Fleeing</v>
      </c>
      <c r="T2706" t="str">
        <f t="shared" si="171"/>
        <v>NO</v>
      </c>
    </row>
    <row r="2707" spans="1:20" ht="19" hidden="1" x14ac:dyDescent="0.2">
      <c r="A2707">
        <v>2706</v>
      </c>
      <c r="B2707">
        <v>3002</v>
      </c>
      <c r="C2707" t="s">
        <v>4322</v>
      </c>
      <c r="D2707" s="1">
        <v>43011</v>
      </c>
      <c r="E2707" t="s">
        <v>15</v>
      </c>
      <c r="F2707" t="s">
        <v>2797</v>
      </c>
      <c r="G2707">
        <v>40</v>
      </c>
      <c r="H2707" t="s">
        <v>17</v>
      </c>
      <c r="I2707" t="s">
        <v>24</v>
      </c>
      <c r="J2707" t="s">
        <v>4323</v>
      </c>
      <c r="K2707" t="s">
        <v>109</v>
      </c>
      <c r="L2707" t="b">
        <v>0</v>
      </c>
      <c r="M2707" t="s">
        <v>21</v>
      </c>
      <c r="N2707" t="s">
        <v>22</v>
      </c>
      <c r="O2707" t="b">
        <v>0</v>
      </c>
      <c r="P2707" t="str">
        <f t="shared" si="168"/>
        <v>armed</v>
      </c>
      <c r="Q2707" t="str">
        <f t="shared" si="169"/>
        <v>No Gun</v>
      </c>
      <c r="R2707" s="8" t="str">
        <f>LOOKUP(G2707,{0,1,19,30,40,50,60,70},{"null","0-18","19-29","30-39","40-49","50-59","60-69","70+"})</f>
        <v>40-49</v>
      </c>
      <c r="S2707" t="str">
        <f t="shared" si="170"/>
        <v>Not Fleeing or Blank</v>
      </c>
      <c r="T2707" t="str">
        <f t="shared" si="171"/>
        <v>NO</v>
      </c>
    </row>
    <row r="2708" spans="1:20" ht="19" hidden="1" x14ac:dyDescent="0.2">
      <c r="A2708">
        <v>2707</v>
      </c>
      <c r="B2708">
        <v>3011</v>
      </c>
      <c r="C2708" t="s">
        <v>4324</v>
      </c>
      <c r="D2708" s="1">
        <v>43012</v>
      </c>
      <c r="E2708" t="s">
        <v>15</v>
      </c>
      <c r="G2708">
        <v>34</v>
      </c>
      <c r="H2708" t="s">
        <v>17</v>
      </c>
      <c r="I2708" t="s">
        <v>24</v>
      </c>
      <c r="J2708" t="s">
        <v>1154</v>
      </c>
      <c r="K2708" t="s">
        <v>20</v>
      </c>
      <c r="L2708" t="b">
        <v>1</v>
      </c>
      <c r="M2708" t="s">
        <v>33</v>
      </c>
      <c r="N2708" t="s">
        <v>22</v>
      </c>
      <c r="O2708" t="b">
        <v>0</v>
      </c>
      <c r="P2708" t="str">
        <f t="shared" si="168"/>
        <v>unarmed or undetermined or null</v>
      </c>
      <c r="Q2708" t="str">
        <f t="shared" si="169"/>
        <v>No Gun</v>
      </c>
      <c r="R2708" s="8" t="str">
        <f>LOOKUP(G2708,{0,1,19,30,40,50,60,70},{"null","0-18","19-29","30-39","40-49","50-59","60-69","70+"})</f>
        <v>30-39</v>
      </c>
      <c r="S2708" t="str">
        <f t="shared" si="170"/>
        <v>Not Fleeing or Blank</v>
      </c>
      <c r="T2708" t="str">
        <f t="shared" si="171"/>
        <v>NO</v>
      </c>
    </row>
    <row r="2709" spans="1:20" ht="19" hidden="1" x14ac:dyDescent="0.2">
      <c r="A2709">
        <v>2708</v>
      </c>
      <c r="B2709">
        <v>3012</v>
      </c>
      <c r="C2709" t="s">
        <v>4325</v>
      </c>
      <c r="D2709" s="1">
        <v>43012</v>
      </c>
      <c r="E2709" t="s">
        <v>15</v>
      </c>
      <c r="F2709" t="s">
        <v>16</v>
      </c>
      <c r="G2709">
        <v>48</v>
      </c>
      <c r="H2709" t="s">
        <v>52</v>
      </c>
      <c r="I2709" t="s">
        <v>56</v>
      </c>
      <c r="J2709" t="s">
        <v>4326</v>
      </c>
      <c r="K2709" t="s">
        <v>258</v>
      </c>
      <c r="L2709" t="b">
        <v>0</v>
      </c>
      <c r="M2709" t="s">
        <v>21</v>
      </c>
      <c r="N2709" t="s">
        <v>22</v>
      </c>
      <c r="O2709" t="b">
        <v>0</v>
      </c>
      <c r="P2709" t="str">
        <f t="shared" si="168"/>
        <v>armed</v>
      </c>
      <c r="Q2709" t="str">
        <f t="shared" si="169"/>
        <v>Gun</v>
      </c>
      <c r="R2709" s="8" t="str">
        <f>LOOKUP(G2709,{0,1,19,30,40,50,60,70},{"null","0-18","19-29","30-39","40-49","50-59","60-69","70+"})</f>
        <v>40-49</v>
      </c>
      <c r="S2709" t="str">
        <f t="shared" si="170"/>
        <v>Not Fleeing or Blank</v>
      </c>
      <c r="T2709" t="str">
        <f t="shared" si="171"/>
        <v>NO</v>
      </c>
    </row>
    <row r="2710" spans="1:20" ht="19" hidden="1" x14ac:dyDescent="0.2">
      <c r="A2710">
        <v>2709</v>
      </c>
      <c r="B2710">
        <v>3013</v>
      </c>
      <c r="C2710" t="s">
        <v>4327</v>
      </c>
      <c r="D2710" s="1">
        <v>43012</v>
      </c>
      <c r="E2710" t="s">
        <v>15</v>
      </c>
      <c r="F2710" t="s">
        <v>16</v>
      </c>
      <c r="G2710">
        <v>37</v>
      </c>
      <c r="H2710" t="s">
        <v>17</v>
      </c>
      <c r="I2710" t="s">
        <v>56</v>
      </c>
      <c r="J2710" t="s">
        <v>4328</v>
      </c>
      <c r="K2710" t="s">
        <v>230</v>
      </c>
      <c r="L2710" t="b">
        <v>0</v>
      </c>
      <c r="M2710" t="s">
        <v>21</v>
      </c>
      <c r="N2710" t="s">
        <v>22</v>
      </c>
      <c r="O2710" t="b">
        <v>0</v>
      </c>
      <c r="P2710" t="str">
        <f t="shared" si="168"/>
        <v>armed</v>
      </c>
      <c r="Q2710" t="str">
        <f t="shared" si="169"/>
        <v>Gun</v>
      </c>
      <c r="R2710" s="8" t="str">
        <f>LOOKUP(G2710,{0,1,19,30,40,50,60,70},{"null","0-18","19-29","30-39","40-49","50-59","60-69","70+"})</f>
        <v>30-39</v>
      </c>
      <c r="S2710" t="str">
        <f t="shared" si="170"/>
        <v>Not Fleeing or Blank</v>
      </c>
      <c r="T2710" t="str">
        <f t="shared" si="171"/>
        <v>NO</v>
      </c>
    </row>
    <row r="2711" spans="1:20" ht="19" hidden="1" x14ac:dyDescent="0.2">
      <c r="A2711">
        <v>2710</v>
      </c>
      <c r="B2711">
        <v>3021</v>
      </c>
      <c r="C2711" t="s">
        <v>4329</v>
      </c>
      <c r="D2711" s="1">
        <v>43012</v>
      </c>
      <c r="E2711" t="s">
        <v>15</v>
      </c>
      <c r="F2711" t="s">
        <v>16</v>
      </c>
      <c r="G2711">
        <v>67</v>
      </c>
      <c r="H2711" t="s">
        <v>17</v>
      </c>
      <c r="I2711" t="s">
        <v>24</v>
      </c>
      <c r="J2711" t="s">
        <v>681</v>
      </c>
      <c r="K2711" t="s">
        <v>47</v>
      </c>
      <c r="L2711" t="b">
        <v>0</v>
      </c>
      <c r="M2711" t="s">
        <v>33</v>
      </c>
      <c r="N2711" t="s">
        <v>22</v>
      </c>
      <c r="O2711" t="b">
        <v>0</v>
      </c>
      <c r="P2711" t="str">
        <f t="shared" si="168"/>
        <v>armed</v>
      </c>
      <c r="Q2711" t="str">
        <f t="shared" si="169"/>
        <v>Gun</v>
      </c>
      <c r="R2711" s="8" t="str">
        <f>LOOKUP(G2711,{0,1,19,30,40,50,60,70},{"null","0-18","19-29","30-39","40-49","50-59","60-69","70+"})</f>
        <v>60-69</v>
      </c>
      <c r="S2711" t="str">
        <f t="shared" si="170"/>
        <v>Not Fleeing or Blank</v>
      </c>
      <c r="T2711" t="str">
        <f t="shared" si="171"/>
        <v>NO</v>
      </c>
    </row>
    <row r="2712" spans="1:20" ht="19" hidden="1" x14ac:dyDescent="0.2">
      <c r="A2712">
        <v>2711</v>
      </c>
      <c r="B2712">
        <v>3009</v>
      </c>
      <c r="C2712" t="s">
        <v>4330</v>
      </c>
      <c r="D2712" s="1">
        <v>43013</v>
      </c>
      <c r="E2712" t="s">
        <v>15</v>
      </c>
      <c r="F2712" t="s">
        <v>29</v>
      </c>
      <c r="G2712">
        <v>35</v>
      </c>
      <c r="H2712" t="s">
        <v>17</v>
      </c>
      <c r="I2712" t="s">
        <v>24</v>
      </c>
      <c r="J2712" t="s">
        <v>4331</v>
      </c>
      <c r="K2712" t="s">
        <v>230</v>
      </c>
      <c r="L2712" t="b">
        <v>0</v>
      </c>
      <c r="M2712" t="s">
        <v>33</v>
      </c>
      <c r="N2712" t="s">
        <v>22</v>
      </c>
      <c r="O2712" t="b">
        <v>0</v>
      </c>
      <c r="P2712" t="str">
        <f t="shared" si="168"/>
        <v>unarmed or undetermined or null</v>
      </c>
      <c r="Q2712" t="str">
        <f t="shared" si="169"/>
        <v>No Gun</v>
      </c>
      <c r="R2712" s="8" t="str">
        <f>LOOKUP(G2712,{0,1,19,30,40,50,60,70},{"null","0-18","19-29","30-39","40-49","50-59","60-69","70+"})</f>
        <v>30-39</v>
      </c>
      <c r="S2712" t="str">
        <f t="shared" si="170"/>
        <v>Not Fleeing or Blank</v>
      </c>
      <c r="T2712" t="str">
        <f t="shared" si="171"/>
        <v>NO</v>
      </c>
    </row>
    <row r="2713" spans="1:20" ht="19" hidden="1" x14ac:dyDescent="0.2">
      <c r="A2713">
        <v>2712</v>
      </c>
      <c r="B2713">
        <v>3014</v>
      </c>
      <c r="C2713" t="s">
        <v>4332</v>
      </c>
      <c r="D2713" s="1">
        <v>43013</v>
      </c>
      <c r="E2713" t="s">
        <v>15</v>
      </c>
      <c r="F2713" t="s">
        <v>60</v>
      </c>
      <c r="G2713">
        <v>29</v>
      </c>
      <c r="H2713" t="s">
        <v>17</v>
      </c>
      <c r="I2713" t="s">
        <v>30</v>
      </c>
      <c r="J2713" t="s">
        <v>4333</v>
      </c>
      <c r="K2713" t="s">
        <v>32</v>
      </c>
      <c r="L2713" t="b">
        <v>1</v>
      </c>
      <c r="M2713" t="s">
        <v>33</v>
      </c>
      <c r="N2713" t="s">
        <v>22</v>
      </c>
      <c r="O2713" t="b">
        <v>0</v>
      </c>
      <c r="P2713" t="str">
        <f t="shared" si="168"/>
        <v>armed</v>
      </c>
      <c r="Q2713" t="str">
        <f t="shared" si="169"/>
        <v>No Gun</v>
      </c>
      <c r="R2713" s="8" t="str">
        <f>LOOKUP(G2713,{0,1,19,30,40,50,60,70},{"null","0-18","19-29","30-39","40-49","50-59","60-69","70+"})</f>
        <v>19-29</v>
      </c>
      <c r="S2713" t="str">
        <f t="shared" si="170"/>
        <v>Not Fleeing or Blank</v>
      </c>
      <c r="T2713" t="str">
        <f t="shared" si="171"/>
        <v>NO</v>
      </c>
    </row>
    <row r="2714" spans="1:20" ht="19" hidden="1" x14ac:dyDescent="0.2">
      <c r="A2714">
        <v>2713</v>
      </c>
      <c r="B2714">
        <v>3015</v>
      </c>
      <c r="C2714" t="s">
        <v>4334</v>
      </c>
      <c r="D2714" s="1">
        <v>43013</v>
      </c>
      <c r="E2714" t="s">
        <v>15</v>
      </c>
      <c r="F2714" t="s">
        <v>16</v>
      </c>
      <c r="G2714">
        <v>28</v>
      </c>
      <c r="H2714" t="s">
        <v>17</v>
      </c>
      <c r="I2714" t="s">
        <v>18</v>
      </c>
      <c r="J2714" t="s">
        <v>105</v>
      </c>
      <c r="K2714" t="s">
        <v>106</v>
      </c>
      <c r="L2714" t="b">
        <v>0</v>
      </c>
      <c r="M2714" t="s">
        <v>21</v>
      </c>
      <c r="N2714" t="s">
        <v>22</v>
      </c>
      <c r="O2714" t="b">
        <v>1</v>
      </c>
      <c r="P2714" t="str">
        <f t="shared" si="168"/>
        <v>armed</v>
      </c>
      <c r="Q2714" t="str">
        <f t="shared" si="169"/>
        <v>Gun</v>
      </c>
      <c r="R2714" s="8" t="str">
        <f>LOOKUP(G2714,{0,1,19,30,40,50,60,70},{"null","0-18","19-29","30-39","40-49","50-59","60-69","70+"})</f>
        <v>19-29</v>
      </c>
      <c r="S2714" t="str">
        <f t="shared" si="170"/>
        <v>Not Fleeing or Blank</v>
      </c>
      <c r="T2714" t="str">
        <f t="shared" si="171"/>
        <v>NO</v>
      </c>
    </row>
    <row r="2715" spans="1:20" ht="19" hidden="1" x14ac:dyDescent="0.2">
      <c r="A2715">
        <v>2714</v>
      </c>
      <c r="B2715">
        <v>3018</v>
      </c>
      <c r="C2715" t="s">
        <v>4335</v>
      </c>
      <c r="D2715" s="1">
        <v>43013</v>
      </c>
      <c r="E2715" t="s">
        <v>15</v>
      </c>
      <c r="F2715" t="s">
        <v>16</v>
      </c>
      <c r="G2715">
        <v>40</v>
      </c>
      <c r="H2715" t="s">
        <v>17</v>
      </c>
      <c r="I2715" t="s">
        <v>24</v>
      </c>
      <c r="J2715" t="s">
        <v>4336</v>
      </c>
      <c r="K2715" t="s">
        <v>278</v>
      </c>
      <c r="L2715" t="b">
        <v>0</v>
      </c>
      <c r="M2715" t="s">
        <v>21</v>
      </c>
      <c r="O2715" t="b">
        <v>0</v>
      </c>
      <c r="P2715" t="str">
        <f t="shared" si="168"/>
        <v>armed</v>
      </c>
      <c r="Q2715" t="str">
        <f t="shared" si="169"/>
        <v>Gun</v>
      </c>
      <c r="R2715" s="8" t="str">
        <f>LOOKUP(G2715,{0,1,19,30,40,50,60,70},{"null","0-18","19-29","30-39","40-49","50-59","60-69","70+"})</f>
        <v>40-49</v>
      </c>
      <c r="S2715" t="str">
        <f t="shared" si="170"/>
        <v>Not Fleeing or Blank</v>
      </c>
      <c r="T2715" t="str">
        <f t="shared" si="171"/>
        <v>NO</v>
      </c>
    </row>
    <row r="2716" spans="1:20" ht="19" hidden="1" x14ac:dyDescent="0.2">
      <c r="A2716">
        <v>2715</v>
      </c>
      <c r="B2716">
        <v>3019</v>
      </c>
      <c r="C2716" t="s">
        <v>4337</v>
      </c>
      <c r="D2716" s="1">
        <v>43013</v>
      </c>
      <c r="E2716" t="s">
        <v>15</v>
      </c>
      <c r="F2716" t="s">
        <v>60</v>
      </c>
      <c r="G2716">
        <v>31</v>
      </c>
      <c r="H2716" t="s">
        <v>17</v>
      </c>
      <c r="I2716" t="s">
        <v>30</v>
      </c>
      <c r="J2716" t="s">
        <v>1045</v>
      </c>
      <c r="K2716" t="s">
        <v>64</v>
      </c>
      <c r="L2716" t="b">
        <v>0</v>
      </c>
      <c r="M2716" t="s">
        <v>21</v>
      </c>
      <c r="N2716" t="s">
        <v>22</v>
      </c>
      <c r="O2716" t="b">
        <v>0</v>
      </c>
      <c r="P2716" t="str">
        <f t="shared" si="168"/>
        <v>armed</v>
      </c>
      <c r="Q2716" t="str">
        <f t="shared" si="169"/>
        <v>No Gun</v>
      </c>
      <c r="R2716" s="8" t="str">
        <f>LOOKUP(G2716,{0,1,19,30,40,50,60,70},{"null","0-18","19-29","30-39","40-49","50-59","60-69","70+"})</f>
        <v>30-39</v>
      </c>
      <c r="S2716" t="str">
        <f t="shared" si="170"/>
        <v>Not Fleeing or Blank</v>
      </c>
      <c r="T2716" t="str">
        <f t="shared" si="171"/>
        <v>NO</v>
      </c>
    </row>
    <row r="2717" spans="1:20" ht="19" hidden="1" x14ac:dyDescent="0.2">
      <c r="A2717">
        <v>2716</v>
      </c>
      <c r="B2717">
        <v>3204</v>
      </c>
      <c r="C2717" t="s">
        <v>4338</v>
      </c>
      <c r="D2717" s="1">
        <v>43014</v>
      </c>
      <c r="E2717" t="s">
        <v>15</v>
      </c>
      <c r="G2717">
        <v>28</v>
      </c>
      <c r="H2717" t="s">
        <v>17</v>
      </c>
      <c r="I2717" t="s">
        <v>30</v>
      </c>
      <c r="J2717" t="s">
        <v>4339</v>
      </c>
      <c r="K2717" t="s">
        <v>37</v>
      </c>
      <c r="L2717" t="b">
        <v>0</v>
      </c>
      <c r="M2717" t="s">
        <v>77</v>
      </c>
      <c r="O2717" t="b">
        <v>0</v>
      </c>
      <c r="P2717" t="str">
        <f t="shared" si="168"/>
        <v>unarmed or undetermined or null</v>
      </c>
      <c r="Q2717" t="str">
        <f t="shared" si="169"/>
        <v>No Gun</v>
      </c>
      <c r="R2717" s="8" t="str">
        <f>LOOKUP(G2717,{0,1,19,30,40,50,60,70},{"null","0-18","19-29","30-39","40-49","50-59","60-69","70+"})</f>
        <v>19-29</v>
      </c>
      <c r="S2717" t="str">
        <f t="shared" si="170"/>
        <v>Not Fleeing or Blank</v>
      </c>
      <c r="T2717" t="str">
        <f t="shared" si="171"/>
        <v>NO</v>
      </c>
    </row>
    <row r="2718" spans="1:20" ht="19" hidden="1" x14ac:dyDescent="0.2">
      <c r="A2718">
        <v>2717</v>
      </c>
      <c r="B2718">
        <v>3005</v>
      </c>
      <c r="C2718" t="s">
        <v>4340</v>
      </c>
      <c r="D2718" s="1">
        <v>43014</v>
      </c>
      <c r="E2718" t="s">
        <v>15</v>
      </c>
      <c r="F2718" t="s">
        <v>16</v>
      </c>
      <c r="G2718">
        <v>51</v>
      </c>
      <c r="H2718" t="s">
        <v>17</v>
      </c>
      <c r="I2718" t="s">
        <v>24</v>
      </c>
      <c r="J2718" t="s">
        <v>4341</v>
      </c>
      <c r="K2718" t="s">
        <v>41</v>
      </c>
      <c r="L2718" t="b">
        <v>0</v>
      </c>
      <c r="M2718" t="s">
        <v>21</v>
      </c>
      <c r="N2718" t="s">
        <v>48</v>
      </c>
      <c r="O2718" t="b">
        <v>0</v>
      </c>
      <c r="P2718" t="str">
        <f t="shared" si="168"/>
        <v>armed</v>
      </c>
      <c r="Q2718" t="str">
        <f t="shared" si="169"/>
        <v>Gun</v>
      </c>
      <c r="R2718" s="8" t="str">
        <f>LOOKUP(G2718,{0,1,19,30,40,50,60,70},{"null","0-18","19-29","30-39","40-49","50-59","60-69","70+"})</f>
        <v>50-59</v>
      </c>
      <c r="S2718" t="str">
        <f t="shared" si="170"/>
        <v>Fleeing</v>
      </c>
      <c r="T2718" t="str">
        <f t="shared" si="171"/>
        <v>NO</v>
      </c>
    </row>
    <row r="2719" spans="1:20" ht="19" hidden="1" x14ac:dyDescent="0.2">
      <c r="A2719">
        <v>2718</v>
      </c>
      <c r="B2719">
        <v>3010</v>
      </c>
      <c r="C2719" t="s">
        <v>4342</v>
      </c>
      <c r="D2719" s="1">
        <v>43014</v>
      </c>
      <c r="E2719" t="s">
        <v>15</v>
      </c>
      <c r="F2719" t="s">
        <v>16</v>
      </c>
      <c r="G2719">
        <v>47</v>
      </c>
      <c r="H2719" t="s">
        <v>17</v>
      </c>
      <c r="I2719" t="s">
        <v>24</v>
      </c>
      <c r="J2719" t="s">
        <v>4343</v>
      </c>
      <c r="K2719" t="s">
        <v>58</v>
      </c>
      <c r="L2719" t="b">
        <v>1</v>
      </c>
      <c r="M2719" t="s">
        <v>33</v>
      </c>
      <c r="N2719" t="s">
        <v>22</v>
      </c>
      <c r="O2719" t="b">
        <v>0</v>
      </c>
      <c r="P2719" t="str">
        <f t="shared" si="168"/>
        <v>armed</v>
      </c>
      <c r="Q2719" t="str">
        <f t="shared" si="169"/>
        <v>Gun</v>
      </c>
      <c r="R2719" s="8" t="str">
        <f>LOOKUP(G2719,{0,1,19,30,40,50,60,70},{"null","0-18","19-29","30-39","40-49","50-59","60-69","70+"})</f>
        <v>40-49</v>
      </c>
      <c r="S2719" t="str">
        <f t="shared" si="170"/>
        <v>Not Fleeing or Blank</v>
      </c>
      <c r="T2719" t="str">
        <f t="shared" si="171"/>
        <v>NO</v>
      </c>
    </row>
    <row r="2720" spans="1:20" ht="19" hidden="1" x14ac:dyDescent="0.2">
      <c r="A2720">
        <v>2719</v>
      </c>
      <c r="B2720">
        <v>3016</v>
      </c>
      <c r="C2720" t="s">
        <v>4344</v>
      </c>
      <c r="D2720" s="1">
        <v>43014</v>
      </c>
      <c r="E2720" t="s">
        <v>28</v>
      </c>
      <c r="F2720" t="s">
        <v>60</v>
      </c>
      <c r="G2720">
        <v>35</v>
      </c>
      <c r="H2720" t="s">
        <v>17</v>
      </c>
      <c r="I2720" t="s">
        <v>30</v>
      </c>
      <c r="J2720" t="s">
        <v>234</v>
      </c>
      <c r="K2720" t="s">
        <v>169</v>
      </c>
      <c r="L2720" t="b">
        <v>1</v>
      </c>
      <c r="M2720" t="s">
        <v>21</v>
      </c>
      <c r="N2720" t="s">
        <v>22</v>
      </c>
      <c r="O2720" t="b">
        <v>0</v>
      </c>
      <c r="P2720" t="str">
        <f t="shared" si="168"/>
        <v>armed</v>
      </c>
      <c r="Q2720" t="str">
        <f t="shared" si="169"/>
        <v>No Gun</v>
      </c>
      <c r="R2720" s="8" t="str">
        <f>LOOKUP(G2720,{0,1,19,30,40,50,60,70},{"null","0-18","19-29","30-39","40-49","50-59","60-69","70+"})</f>
        <v>30-39</v>
      </c>
      <c r="S2720" t="str">
        <f t="shared" si="170"/>
        <v>Not Fleeing or Blank</v>
      </c>
      <c r="T2720" t="str">
        <f t="shared" si="171"/>
        <v>NO</v>
      </c>
    </row>
    <row r="2721" spans="1:20" ht="19" hidden="1" x14ac:dyDescent="0.2">
      <c r="A2721">
        <v>2720</v>
      </c>
      <c r="B2721">
        <v>3017</v>
      </c>
      <c r="C2721" t="s">
        <v>4345</v>
      </c>
      <c r="D2721" s="1">
        <v>43014</v>
      </c>
      <c r="E2721" t="s">
        <v>15</v>
      </c>
      <c r="F2721" t="s">
        <v>16</v>
      </c>
      <c r="G2721">
        <v>52</v>
      </c>
      <c r="H2721" t="s">
        <v>17</v>
      </c>
      <c r="I2721" t="s">
        <v>30</v>
      </c>
      <c r="J2721" t="s">
        <v>607</v>
      </c>
      <c r="K2721" t="s">
        <v>169</v>
      </c>
      <c r="L2721" t="b">
        <v>0</v>
      </c>
      <c r="M2721" t="s">
        <v>33</v>
      </c>
      <c r="N2721" t="s">
        <v>73</v>
      </c>
      <c r="O2721" t="b">
        <v>0</v>
      </c>
      <c r="P2721" t="str">
        <f t="shared" si="168"/>
        <v>armed</v>
      </c>
      <c r="Q2721" t="str">
        <f t="shared" si="169"/>
        <v>Gun</v>
      </c>
      <c r="R2721" s="8" t="str">
        <f>LOOKUP(G2721,{0,1,19,30,40,50,60,70},{"null","0-18","19-29","30-39","40-49","50-59","60-69","70+"})</f>
        <v>50-59</v>
      </c>
      <c r="S2721" t="str">
        <f t="shared" si="170"/>
        <v>Fleeing</v>
      </c>
      <c r="T2721" t="str">
        <f t="shared" si="171"/>
        <v>NO</v>
      </c>
    </row>
    <row r="2722" spans="1:20" ht="19" hidden="1" x14ac:dyDescent="0.2">
      <c r="A2722">
        <v>2721</v>
      </c>
      <c r="B2722">
        <v>3023</v>
      </c>
      <c r="C2722" t="s">
        <v>4346</v>
      </c>
      <c r="D2722" s="1">
        <v>43015</v>
      </c>
      <c r="E2722" t="s">
        <v>15</v>
      </c>
      <c r="F2722" t="s">
        <v>16</v>
      </c>
      <c r="G2722">
        <v>25</v>
      </c>
      <c r="H2722" t="s">
        <v>17</v>
      </c>
      <c r="I2722" t="s">
        <v>24</v>
      </c>
      <c r="J2722" t="s">
        <v>772</v>
      </c>
      <c r="K2722" t="s">
        <v>447</v>
      </c>
      <c r="L2722" t="b">
        <v>1</v>
      </c>
      <c r="M2722" t="s">
        <v>21</v>
      </c>
      <c r="N2722" t="s">
        <v>48</v>
      </c>
      <c r="O2722" t="b">
        <v>0</v>
      </c>
      <c r="P2722" t="str">
        <f t="shared" si="168"/>
        <v>armed</v>
      </c>
      <c r="Q2722" t="str">
        <f t="shared" si="169"/>
        <v>Gun</v>
      </c>
      <c r="R2722" s="8" t="str">
        <f>LOOKUP(G2722,{0,1,19,30,40,50,60,70},{"null","0-18","19-29","30-39","40-49","50-59","60-69","70+"})</f>
        <v>19-29</v>
      </c>
      <c r="S2722" t="str">
        <f t="shared" si="170"/>
        <v>Fleeing</v>
      </c>
      <c r="T2722" t="str">
        <f t="shared" si="171"/>
        <v>NO</v>
      </c>
    </row>
    <row r="2723" spans="1:20" ht="19" hidden="1" x14ac:dyDescent="0.2">
      <c r="A2723">
        <v>2722</v>
      </c>
      <c r="B2723">
        <v>3003</v>
      </c>
      <c r="C2723" t="s">
        <v>4347</v>
      </c>
      <c r="D2723" s="1">
        <v>43016</v>
      </c>
      <c r="E2723" t="s">
        <v>15</v>
      </c>
      <c r="F2723" t="s">
        <v>451</v>
      </c>
      <c r="H2723" t="s">
        <v>17</v>
      </c>
      <c r="I2723" t="s">
        <v>30</v>
      </c>
      <c r="J2723" t="s">
        <v>1976</v>
      </c>
      <c r="K2723" t="s">
        <v>112</v>
      </c>
      <c r="L2723" t="b">
        <v>0</v>
      </c>
      <c r="M2723" t="s">
        <v>33</v>
      </c>
      <c r="N2723" t="s">
        <v>73</v>
      </c>
      <c r="O2723" t="b">
        <v>0</v>
      </c>
      <c r="P2723" t="str">
        <f t="shared" si="168"/>
        <v>armed</v>
      </c>
      <c r="Q2723" t="str">
        <f t="shared" si="169"/>
        <v>No Gun</v>
      </c>
      <c r="R2723" s="8" t="str">
        <f>LOOKUP(G2723,{0,1,19,30,40,50,60,70},{"null","0-18","19-29","30-39","40-49","50-59","60-69","70+"})</f>
        <v>null</v>
      </c>
      <c r="S2723" t="str">
        <f t="shared" si="170"/>
        <v>Fleeing</v>
      </c>
      <c r="T2723" t="str">
        <f t="shared" si="171"/>
        <v>NO</v>
      </c>
    </row>
    <row r="2724" spans="1:20" ht="19" hidden="1" x14ac:dyDescent="0.2">
      <c r="A2724">
        <v>2723</v>
      </c>
      <c r="B2724">
        <v>3004</v>
      </c>
      <c r="C2724" t="s">
        <v>4348</v>
      </c>
      <c r="D2724" s="1">
        <v>43016</v>
      </c>
      <c r="E2724" t="s">
        <v>15</v>
      </c>
      <c r="F2724" t="s">
        <v>16</v>
      </c>
      <c r="G2724">
        <v>34</v>
      </c>
      <c r="H2724" t="s">
        <v>52</v>
      </c>
      <c r="I2724" t="s">
        <v>30</v>
      </c>
      <c r="J2724" t="s">
        <v>681</v>
      </c>
      <c r="K2724" t="s">
        <v>47</v>
      </c>
      <c r="L2724" t="b">
        <v>1</v>
      </c>
      <c r="M2724" t="s">
        <v>77</v>
      </c>
      <c r="N2724" t="s">
        <v>73</v>
      </c>
      <c r="O2724" t="b">
        <v>0</v>
      </c>
      <c r="P2724" t="str">
        <f t="shared" si="168"/>
        <v>armed</v>
      </c>
      <c r="Q2724" t="str">
        <f t="shared" si="169"/>
        <v>Gun</v>
      </c>
      <c r="R2724" s="8" t="str">
        <f>LOOKUP(G2724,{0,1,19,30,40,50,60,70},{"null","0-18","19-29","30-39","40-49","50-59","60-69","70+"})</f>
        <v>30-39</v>
      </c>
      <c r="S2724" t="str">
        <f t="shared" si="170"/>
        <v>Fleeing</v>
      </c>
      <c r="T2724" t="str">
        <f t="shared" si="171"/>
        <v>NO</v>
      </c>
    </row>
    <row r="2725" spans="1:20" ht="19" hidden="1" x14ac:dyDescent="0.2">
      <c r="A2725">
        <v>2724</v>
      </c>
      <c r="B2725">
        <v>3006</v>
      </c>
      <c r="C2725" t="s">
        <v>4349</v>
      </c>
      <c r="D2725" s="1">
        <v>43016</v>
      </c>
      <c r="E2725" t="s">
        <v>15</v>
      </c>
      <c r="F2725" t="s">
        <v>60</v>
      </c>
      <c r="G2725">
        <v>58</v>
      </c>
      <c r="H2725" t="s">
        <v>17</v>
      </c>
      <c r="I2725" t="s">
        <v>30</v>
      </c>
      <c r="J2725" t="s">
        <v>1849</v>
      </c>
      <c r="K2725" t="s">
        <v>37</v>
      </c>
      <c r="L2725" t="b">
        <v>0</v>
      </c>
      <c r="M2725" t="s">
        <v>33</v>
      </c>
      <c r="N2725" t="s">
        <v>22</v>
      </c>
      <c r="O2725" t="b">
        <v>0</v>
      </c>
      <c r="P2725" t="str">
        <f t="shared" si="168"/>
        <v>armed</v>
      </c>
      <c r="Q2725" t="str">
        <f t="shared" si="169"/>
        <v>No Gun</v>
      </c>
      <c r="R2725" s="8" t="str">
        <f>LOOKUP(G2725,{0,1,19,30,40,50,60,70},{"null","0-18","19-29","30-39","40-49","50-59","60-69","70+"})</f>
        <v>50-59</v>
      </c>
      <c r="S2725" t="str">
        <f t="shared" si="170"/>
        <v>Not Fleeing or Blank</v>
      </c>
      <c r="T2725" t="str">
        <f t="shared" si="171"/>
        <v>NO</v>
      </c>
    </row>
    <row r="2726" spans="1:20" ht="19" hidden="1" x14ac:dyDescent="0.2">
      <c r="A2726">
        <v>2725</v>
      </c>
      <c r="B2726">
        <v>3007</v>
      </c>
      <c r="C2726" t="s">
        <v>4350</v>
      </c>
      <c r="D2726" s="1">
        <v>43016</v>
      </c>
      <c r="E2726" t="s">
        <v>15</v>
      </c>
      <c r="F2726" t="s">
        <v>16</v>
      </c>
      <c r="G2726">
        <v>24</v>
      </c>
      <c r="H2726" t="s">
        <v>17</v>
      </c>
      <c r="I2726" t="s">
        <v>56</v>
      </c>
      <c r="J2726" t="s">
        <v>877</v>
      </c>
      <c r="K2726" t="s">
        <v>146</v>
      </c>
      <c r="L2726" t="b">
        <v>0</v>
      </c>
      <c r="M2726" t="s">
        <v>33</v>
      </c>
      <c r="N2726" t="s">
        <v>22</v>
      </c>
      <c r="O2726" t="b">
        <v>1</v>
      </c>
      <c r="P2726" t="str">
        <f t="shared" si="168"/>
        <v>armed</v>
      </c>
      <c r="Q2726" t="str">
        <f t="shared" si="169"/>
        <v>Gun</v>
      </c>
      <c r="R2726" s="8" t="str">
        <f>LOOKUP(G2726,{0,1,19,30,40,50,60,70},{"null","0-18","19-29","30-39","40-49","50-59","60-69","70+"})</f>
        <v>19-29</v>
      </c>
      <c r="S2726" t="str">
        <f t="shared" si="170"/>
        <v>Not Fleeing or Blank</v>
      </c>
      <c r="T2726" t="str">
        <f t="shared" si="171"/>
        <v>NO</v>
      </c>
    </row>
    <row r="2727" spans="1:20" ht="19" hidden="1" x14ac:dyDescent="0.2">
      <c r="A2727">
        <v>2726</v>
      </c>
      <c r="B2727">
        <v>3008</v>
      </c>
      <c r="C2727" t="s">
        <v>4351</v>
      </c>
      <c r="D2727" s="1">
        <v>43016</v>
      </c>
      <c r="E2727" t="s">
        <v>15</v>
      </c>
      <c r="G2727">
        <v>22</v>
      </c>
      <c r="H2727" t="s">
        <v>52</v>
      </c>
      <c r="I2727" t="s">
        <v>56</v>
      </c>
      <c r="J2727" t="s">
        <v>607</v>
      </c>
      <c r="K2727" t="s">
        <v>169</v>
      </c>
      <c r="L2727" t="b">
        <v>0</v>
      </c>
      <c r="M2727" t="s">
        <v>21</v>
      </c>
      <c r="N2727" t="s">
        <v>48</v>
      </c>
      <c r="O2727" t="b">
        <v>0</v>
      </c>
      <c r="P2727" t="str">
        <f t="shared" si="168"/>
        <v>unarmed or undetermined or null</v>
      </c>
      <c r="Q2727" t="str">
        <f t="shared" si="169"/>
        <v>No Gun</v>
      </c>
      <c r="R2727" s="8" t="str">
        <f>LOOKUP(G2727,{0,1,19,30,40,50,60,70},{"null","0-18","19-29","30-39","40-49","50-59","60-69","70+"})</f>
        <v>19-29</v>
      </c>
      <c r="S2727" t="str">
        <f t="shared" si="170"/>
        <v>Fleeing</v>
      </c>
      <c r="T2727" t="str">
        <f t="shared" si="171"/>
        <v>NO</v>
      </c>
    </row>
    <row r="2728" spans="1:20" ht="19" hidden="1" x14ac:dyDescent="0.2">
      <c r="A2728">
        <v>2727</v>
      </c>
      <c r="B2728">
        <v>3033</v>
      </c>
      <c r="C2728" t="s">
        <v>4352</v>
      </c>
      <c r="D2728" s="1">
        <v>43016</v>
      </c>
      <c r="E2728" t="s">
        <v>15</v>
      </c>
      <c r="F2728" t="s">
        <v>16</v>
      </c>
      <c r="G2728">
        <v>46</v>
      </c>
      <c r="H2728" t="s">
        <v>17</v>
      </c>
      <c r="I2728" t="s">
        <v>24</v>
      </c>
      <c r="J2728" t="s">
        <v>4353</v>
      </c>
      <c r="K2728" t="s">
        <v>47</v>
      </c>
      <c r="L2728" t="b">
        <v>0</v>
      </c>
      <c r="M2728" t="s">
        <v>21</v>
      </c>
      <c r="N2728" t="s">
        <v>22</v>
      </c>
      <c r="O2728" t="b">
        <v>0</v>
      </c>
      <c r="P2728" t="str">
        <f t="shared" si="168"/>
        <v>armed</v>
      </c>
      <c r="Q2728" t="str">
        <f t="shared" si="169"/>
        <v>Gun</v>
      </c>
      <c r="R2728" s="8" t="str">
        <f>LOOKUP(G2728,{0,1,19,30,40,50,60,70},{"null","0-18","19-29","30-39","40-49","50-59","60-69","70+"})</f>
        <v>40-49</v>
      </c>
      <c r="S2728" t="str">
        <f t="shared" si="170"/>
        <v>Not Fleeing or Blank</v>
      </c>
      <c r="T2728" t="str">
        <f t="shared" si="171"/>
        <v>NO</v>
      </c>
    </row>
    <row r="2729" spans="1:20" ht="19" hidden="1" x14ac:dyDescent="0.2">
      <c r="A2729">
        <v>2728</v>
      </c>
      <c r="B2729">
        <v>3026</v>
      </c>
      <c r="C2729" t="s">
        <v>4354</v>
      </c>
      <c r="D2729" s="1">
        <v>43018</v>
      </c>
      <c r="E2729" t="s">
        <v>15</v>
      </c>
      <c r="F2729" t="s">
        <v>16</v>
      </c>
      <c r="G2729">
        <v>55</v>
      </c>
      <c r="H2729" t="s">
        <v>17</v>
      </c>
      <c r="J2729" t="s">
        <v>2088</v>
      </c>
      <c r="K2729" t="s">
        <v>20</v>
      </c>
      <c r="L2729" t="b">
        <v>1</v>
      </c>
      <c r="M2729" t="s">
        <v>21</v>
      </c>
      <c r="O2729" t="b">
        <v>0</v>
      </c>
      <c r="P2729" t="str">
        <f t="shared" si="168"/>
        <v>armed</v>
      </c>
      <c r="Q2729" t="str">
        <f t="shared" si="169"/>
        <v>Gun</v>
      </c>
      <c r="R2729" s="8" t="str">
        <f>LOOKUP(G2729,{0,1,19,30,40,50,60,70},{"null","0-18","19-29","30-39","40-49","50-59","60-69","70+"})</f>
        <v>50-59</v>
      </c>
      <c r="S2729" t="str">
        <f t="shared" si="170"/>
        <v>Not Fleeing or Blank</v>
      </c>
      <c r="T2729" t="str">
        <f t="shared" si="171"/>
        <v>NO</v>
      </c>
    </row>
    <row r="2730" spans="1:20" ht="19" hidden="1" x14ac:dyDescent="0.2">
      <c r="A2730">
        <v>2729</v>
      </c>
      <c r="B2730">
        <v>3025</v>
      </c>
      <c r="C2730" t="s">
        <v>4355</v>
      </c>
      <c r="D2730" s="1">
        <v>43019</v>
      </c>
      <c r="E2730" t="s">
        <v>15</v>
      </c>
      <c r="G2730">
        <v>61</v>
      </c>
      <c r="H2730" t="s">
        <v>17</v>
      </c>
      <c r="I2730" t="s">
        <v>24</v>
      </c>
      <c r="J2730" t="s">
        <v>2096</v>
      </c>
      <c r="K2730" t="s">
        <v>297</v>
      </c>
      <c r="L2730" t="b">
        <v>0</v>
      </c>
      <c r="M2730" t="s">
        <v>21</v>
      </c>
      <c r="N2730" t="s">
        <v>48</v>
      </c>
      <c r="O2730" t="b">
        <v>0</v>
      </c>
      <c r="P2730" t="str">
        <f t="shared" si="168"/>
        <v>unarmed or undetermined or null</v>
      </c>
      <c r="Q2730" t="str">
        <f t="shared" si="169"/>
        <v>No Gun</v>
      </c>
      <c r="R2730" s="8" t="str">
        <f>LOOKUP(G2730,{0,1,19,30,40,50,60,70},{"null","0-18","19-29","30-39","40-49","50-59","60-69","70+"})</f>
        <v>60-69</v>
      </c>
      <c r="S2730" t="str">
        <f t="shared" si="170"/>
        <v>Fleeing</v>
      </c>
      <c r="T2730" t="str">
        <f t="shared" si="171"/>
        <v>NO</v>
      </c>
    </row>
    <row r="2731" spans="1:20" ht="19" hidden="1" x14ac:dyDescent="0.2">
      <c r="A2731">
        <v>2730</v>
      </c>
      <c r="B2731">
        <v>3027</v>
      </c>
      <c r="C2731" t="s">
        <v>4356</v>
      </c>
      <c r="D2731" s="1">
        <v>43019</v>
      </c>
      <c r="E2731" t="s">
        <v>15</v>
      </c>
      <c r="F2731" t="s">
        <v>16</v>
      </c>
      <c r="G2731">
        <v>43</v>
      </c>
      <c r="H2731" t="s">
        <v>17</v>
      </c>
      <c r="I2731" t="s">
        <v>24</v>
      </c>
      <c r="J2731" t="s">
        <v>302</v>
      </c>
      <c r="K2731" t="s">
        <v>47</v>
      </c>
      <c r="L2731" t="b">
        <v>0</v>
      </c>
      <c r="M2731" t="s">
        <v>33</v>
      </c>
      <c r="N2731" t="s">
        <v>22</v>
      </c>
      <c r="O2731" t="b">
        <v>0</v>
      </c>
      <c r="P2731" t="str">
        <f t="shared" si="168"/>
        <v>armed</v>
      </c>
      <c r="Q2731" t="str">
        <f t="shared" si="169"/>
        <v>Gun</v>
      </c>
      <c r="R2731" s="8" t="str">
        <f>LOOKUP(G2731,{0,1,19,30,40,50,60,70},{"null","0-18","19-29","30-39","40-49","50-59","60-69","70+"})</f>
        <v>40-49</v>
      </c>
      <c r="S2731" t="str">
        <f t="shared" si="170"/>
        <v>Not Fleeing or Blank</v>
      </c>
      <c r="T2731" t="str">
        <f t="shared" si="171"/>
        <v>NO</v>
      </c>
    </row>
    <row r="2732" spans="1:20" ht="19" hidden="1" x14ac:dyDescent="0.2">
      <c r="A2732">
        <v>2731</v>
      </c>
      <c r="B2732">
        <v>3030</v>
      </c>
      <c r="C2732" t="s">
        <v>4357</v>
      </c>
      <c r="D2732" s="1">
        <v>43019</v>
      </c>
      <c r="E2732" t="s">
        <v>15</v>
      </c>
      <c r="F2732" t="s">
        <v>29</v>
      </c>
      <c r="G2732">
        <v>44</v>
      </c>
      <c r="H2732" t="s">
        <v>17</v>
      </c>
      <c r="I2732" t="s">
        <v>30</v>
      </c>
      <c r="J2732" t="s">
        <v>4358</v>
      </c>
      <c r="K2732" t="s">
        <v>41</v>
      </c>
      <c r="L2732" t="b">
        <v>0</v>
      </c>
      <c r="M2732" t="s">
        <v>21</v>
      </c>
      <c r="N2732" t="s">
        <v>73</v>
      </c>
      <c r="O2732" t="b">
        <v>0</v>
      </c>
      <c r="P2732" t="str">
        <f t="shared" si="168"/>
        <v>unarmed or undetermined or null</v>
      </c>
      <c r="Q2732" t="str">
        <f t="shared" si="169"/>
        <v>No Gun</v>
      </c>
      <c r="R2732" s="8" t="str">
        <f>LOOKUP(G2732,{0,1,19,30,40,50,60,70},{"null","0-18","19-29","30-39","40-49","50-59","60-69","70+"})</f>
        <v>40-49</v>
      </c>
      <c r="S2732" t="str">
        <f t="shared" si="170"/>
        <v>Fleeing</v>
      </c>
      <c r="T2732" t="str">
        <f t="shared" si="171"/>
        <v>NO</v>
      </c>
    </row>
    <row r="2733" spans="1:20" ht="19" x14ac:dyDescent="0.2">
      <c r="A2733">
        <v>2732</v>
      </c>
      <c r="B2733">
        <v>3029</v>
      </c>
      <c r="C2733" t="s">
        <v>4359</v>
      </c>
      <c r="D2733" s="1">
        <v>43020</v>
      </c>
      <c r="E2733" t="s">
        <v>15</v>
      </c>
      <c r="F2733" t="s">
        <v>16</v>
      </c>
      <c r="G2733">
        <v>35</v>
      </c>
      <c r="H2733" t="s">
        <v>17</v>
      </c>
      <c r="I2733" t="s">
        <v>56</v>
      </c>
      <c r="J2733" t="s">
        <v>323</v>
      </c>
      <c r="K2733" t="s">
        <v>278</v>
      </c>
      <c r="L2733" t="b">
        <v>1</v>
      </c>
      <c r="M2733" t="s">
        <v>21</v>
      </c>
      <c r="N2733" t="s">
        <v>73</v>
      </c>
      <c r="O2733" t="b">
        <v>0</v>
      </c>
      <c r="P2733" t="str">
        <f t="shared" si="168"/>
        <v>armed</v>
      </c>
      <c r="Q2733" t="str">
        <f t="shared" si="169"/>
        <v>Gun</v>
      </c>
      <c r="R2733" s="8" t="str">
        <f>LOOKUP(G2733,{0,1,19,30,40,50,60,70},{"null","0-18","19-29","30-39","40-49","50-59","60-69","70+"})</f>
        <v>30-39</v>
      </c>
      <c r="S2733" t="str">
        <f t="shared" si="170"/>
        <v>Fleeing</v>
      </c>
      <c r="T2733" t="str">
        <f t="shared" si="171"/>
        <v>YES</v>
      </c>
    </row>
    <row r="2734" spans="1:20" ht="19" hidden="1" x14ac:dyDescent="0.2">
      <c r="A2734">
        <v>2733</v>
      </c>
      <c r="B2734">
        <v>3031</v>
      </c>
      <c r="C2734" t="s">
        <v>4360</v>
      </c>
      <c r="D2734" s="1">
        <v>43020</v>
      </c>
      <c r="E2734" t="s">
        <v>15</v>
      </c>
      <c r="F2734" t="s">
        <v>16</v>
      </c>
      <c r="G2734">
        <v>29</v>
      </c>
      <c r="H2734" t="s">
        <v>17</v>
      </c>
      <c r="I2734" t="s">
        <v>24</v>
      </c>
      <c r="J2734" t="s">
        <v>2380</v>
      </c>
      <c r="K2734" t="s">
        <v>47</v>
      </c>
      <c r="L2734" t="b">
        <v>1</v>
      </c>
      <c r="M2734" t="s">
        <v>21</v>
      </c>
      <c r="N2734" t="s">
        <v>22</v>
      </c>
      <c r="O2734" t="b">
        <v>1</v>
      </c>
      <c r="P2734" t="str">
        <f t="shared" si="168"/>
        <v>armed</v>
      </c>
      <c r="Q2734" t="str">
        <f t="shared" si="169"/>
        <v>Gun</v>
      </c>
      <c r="R2734" s="8" t="str">
        <f>LOOKUP(G2734,{0,1,19,30,40,50,60,70},{"null","0-18","19-29","30-39","40-49","50-59","60-69","70+"})</f>
        <v>19-29</v>
      </c>
      <c r="S2734" t="str">
        <f t="shared" si="170"/>
        <v>Not Fleeing or Blank</v>
      </c>
      <c r="T2734" t="str">
        <f t="shared" si="171"/>
        <v>NO</v>
      </c>
    </row>
    <row r="2735" spans="1:20" ht="19" hidden="1" x14ac:dyDescent="0.2">
      <c r="A2735">
        <v>2734</v>
      </c>
      <c r="B2735">
        <v>3036</v>
      </c>
      <c r="C2735" t="s">
        <v>4361</v>
      </c>
      <c r="D2735" s="1">
        <v>43021</v>
      </c>
      <c r="E2735" t="s">
        <v>15</v>
      </c>
      <c r="F2735" t="s">
        <v>16</v>
      </c>
      <c r="G2735">
        <v>57</v>
      </c>
      <c r="H2735" t="s">
        <v>17</v>
      </c>
      <c r="I2735" t="s">
        <v>24</v>
      </c>
      <c r="J2735" t="s">
        <v>4362</v>
      </c>
      <c r="K2735" t="s">
        <v>146</v>
      </c>
      <c r="L2735" t="b">
        <v>0</v>
      </c>
      <c r="M2735" t="s">
        <v>21</v>
      </c>
      <c r="N2735" t="s">
        <v>22</v>
      </c>
      <c r="O2735" t="b">
        <v>0</v>
      </c>
      <c r="P2735" t="str">
        <f t="shared" si="168"/>
        <v>armed</v>
      </c>
      <c r="Q2735" t="str">
        <f t="shared" si="169"/>
        <v>Gun</v>
      </c>
      <c r="R2735" s="8" t="str">
        <f>LOOKUP(G2735,{0,1,19,30,40,50,60,70},{"null","0-18","19-29","30-39","40-49","50-59","60-69","70+"})</f>
        <v>50-59</v>
      </c>
      <c r="S2735" t="str">
        <f t="shared" si="170"/>
        <v>Not Fleeing or Blank</v>
      </c>
      <c r="T2735" t="str">
        <f t="shared" si="171"/>
        <v>NO</v>
      </c>
    </row>
    <row r="2736" spans="1:20" ht="19" x14ac:dyDescent="0.2">
      <c r="A2736">
        <v>2735</v>
      </c>
      <c r="B2736">
        <v>3037</v>
      </c>
      <c r="C2736" t="s">
        <v>4363</v>
      </c>
      <c r="D2736" s="1">
        <v>43021</v>
      </c>
      <c r="E2736" t="s">
        <v>15</v>
      </c>
      <c r="F2736" t="s">
        <v>16</v>
      </c>
      <c r="G2736">
        <v>42</v>
      </c>
      <c r="H2736" t="s">
        <v>17</v>
      </c>
      <c r="I2736" t="s">
        <v>56</v>
      </c>
      <c r="J2736" t="s">
        <v>4364</v>
      </c>
      <c r="K2736" t="s">
        <v>112</v>
      </c>
      <c r="L2736" t="b">
        <v>0</v>
      </c>
      <c r="M2736" t="s">
        <v>21</v>
      </c>
      <c r="N2736" t="s">
        <v>73</v>
      </c>
      <c r="O2736" t="b">
        <v>0</v>
      </c>
      <c r="P2736" t="str">
        <f t="shared" si="168"/>
        <v>armed</v>
      </c>
      <c r="Q2736" t="str">
        <f t="shared" si="169"/>
        <v>Gun</v>
      </c>
      <c r="R2736" s="8" t="str">
        <f>LOOKUP(G2736,{0,1,19,30,40,50,60,70},{"null","0-18","19-29","30-39","40-49","50-59","60-69","70+"})</f>
        <v>40-49</v>
      </c>
      <c r="S2736" t="str">
        <f t="shared" si="170"/>
        <v>Fleeing</v>
      </c>
      <c r="T2736" t="str">
        <f t="shared" si="171"/>
        <v>YES</v>
      </c>
    </row>
    <row r="2737" spans="1:20" ht="19" hidden="1" x14ac:dyDescent="0.2">
      <c r="A2737">
        <v>2736</v>
      </c>
      <c r="B2737">
        <v>3035</v>
      </c>
      <c r="C2737" t="s">
        <v>4365</v>
      </c>
      <c r="D2737" s="1">
        <v>43022</v>
      </c>
      <c r="E2737" t="s">
        <v>15</v>
      </c>
      <c r="F2737" t="s">
        <v>77</v>
      </c>
      <c r="G2737">
        <v>44</v>
      </c>
      <c r="H2737" t="s">
        <v>17</v>
      </c>
      <c r="I2737" t="s">
        <v>30</v>
      </c>
      <c r="J2737" t="s">
        <v>3011</v>
      </c>
      <c r="K2737" t="s">
        <v>37</v>
      </c>
      <c r="L2737" t="b">
        <v>0</v>
      </c>
      <c r="M2737" t="s">
        <v>33</v>
      </c>
      <c r="N2737" t="s">
        <v>48</v>
      </c>
      <c r="O2737" t="b">
        <v>0</v>
      </c>
      <c r="P2737" t="str">
        <f t="shared" si="168"/>
        <v>unarmed or undetermined or null</v>
      </c>
      <c r="Q2737" t="str">
        <f t="shared" si="169"/>
        <v>No Gun</v>
      </c>
      <c r="R2737" s="8" t="str">
        <f>LOOKUP(G2737,{0,1,19,30,40,50,60,70},{"null","0-18","19-29","30-39","40-49","50-59","60-69","70+"})</f>
        <v>40-49</v>
      </c>
      <c r="S2737" t="str">
        <f t="shared" si="170"/>
        <v>Fleeing</v>
      </c>
      <c r="T2737" t="str">
        <f t="shared" si="171"/>
        <v>NO</v>
      </c>
    </row>
    <row r="2738" spans="1:20" ht="19" hidden="1" x14ac:dyDescent="0.2">
      <c r="A2738">
        <v>2737</v>
      </c>
      <c r="B2738">
        <v>3038</v>
      </c>
      <c r="C2738" t="s">
        <v>4366</v>
      </c>
      <c r="D2738" s="1">
        <v>43022</v>
      </c>
      <c r="E2738" t="s">
        <v>15</v>
      </c>
      <c r="F2738" t="s">
        <v>16</v>
      </c>
      <c r="G2738">
        <v>25</v>
      </c>
      <c r="H2738" t="s">
        <v>17</v>
      </c>
      <c r="J2738" t="s">
        <v>1002</v>
      </c>
      <c r="K2738" t="s">
        <v>37</v>
      </c>
      <c r="L2738" t="b">
        <v>0</v>
      </c>
      <c r="M2738" t="s">
        <v>33</v>
      </c>
      <c r="N2738" t="s">
        <v>22</v>
      </c>
      <c r="O2738" t="b">
        <v>0</v>
      </c>
      <c r="P2738" t="str">
        <f t="shared" si="168"/>
        <v>armed</v>
      </c>
      <c r="Q2738" t="str">
        <f t="shared" si="169"/>
        <v>Gun</v>
      </c>
      <c r="R2738" s="8" t="str">
        <f>LOOKUP(G2738,{0,1,19,30,40,50,60,70},{"null","0-18","19-29","30-39","40-49","50-59","60-69","70+"})</f>
        <v>19-29</v>
      </c>
      <c r="S2738" t="str">
        <f t="shared" si="170"/>
        <v>Not Fleeing or Blank</v>
      </c>
      <c r="T2738" t="str">
        <f t="shared" si="171"/>
        <v>NO</v>
      </c>
    </row>
    <row r="2739" spans="1:20" ht="19" x14ac:dyDescent="0.2">
      <c r="A2739">
        <v>2738</v>
      </c>
      <c r="B2739">
        <v>3034</v>
      </c>
      <c r="C2739" t="s">
        <v>4367</v>
      </c>
      <c r="D2739" s="1">
        <v>43024</v>
      </c>
      <c r="E2739" t="s">
        <v>15</v>
      </c>
      <c r="F2739" t="s">
        <v>16</v>
      </c>
      <c r="G2739">
        <v>20</v>
      </c>
      <c r="H2739" t="s">
        <v>17</v>
      </c>
      <c r="I2739" t="s">
        <v>56</v>
      </c>
      <c r="J2739" t="s">
        <v>177</v>
      </c>
      <c r="K2739" t="s">
        <v>178</v>
      </c>
      <c r="L2739" t="b">
        <v>0</v>
      </c>
      <c r="M2739" t="s">
        <v>33</v>
      </c>
      <c r="N2739" t="s">
        <v>73</v>
      </c>
      <c r="O2739" t="b">
        <v>1</v>
      </c>
      <c r="P2739" t="str">
        <f t="shared" si="168"/>
        <v>armed</v>
      </c>
      <c r="Q2739" t="str">
        <f t="shared" si="169"/>
        <v>Gun</v>
      </c>
      <c r="R2739" s="8" t="str">
        <f>LOOKUP(G2739,{0,1,19,30,40,50,60,70},{"null","0-18","19-29","30-39","40-49","50-59","60-69","70+"})</f>
        <v>19-29</v>
      </c>
      <c r="S2739" t="str">
        <f t="shared" si="170"/>
        <v>Fleeing</v>
      </c>
      <c r="T2739" t="str">
        <f t="shared" si="171"/>
        <v>YES</v>
      </c>
    </row>
    <row r="2740" spans="1:20" ht="19" hidden="1" x14ac:dyDescent="0.2">
      <c r="A2740">
        <v>2739</v>
      </c>
      <c r="B2740">
        <v>3039</v>
      </c>
      <c r="C2740" t="s">
        <v>4368</v>
      </c>
      <c r="D2740" s="1">
        <v>43024</v>
      </c>
      <c r="E2740" t="s">
        <v>15</v>
      </c>
      <c r="F2740" t="s">
        <v>16</v>
      </c>
      <c r="G2740">
        <v>32</v>
      </c>
      <c r="H2740" t="s">
        <v>17</v>
      </c>
      <c r="I2740" t="s">
        <v>24</v>
      </c>
      <c r="J2740" t="s">
        <v>4369</v>
      </c>
      <c r="K2740" t="s">
        <v>361</v>
      </c>
      <c r="L2740" t="b">
        <v>0</v>
      </c>
      <c r="M2740" t="s">
        <v>21</v>
      </c>
      <c r="N2740" t="s">
        <v>22</v>
      </c>
      <c r="O2740" t="b">
        <v>0</v>
      </c>
      <c r="P2740" t="str">
        <f t="shared" si="168"/>
        <v>armed</v>
      </c>
      <c r="Q2740" t="str">
        <f t="shared" si="169"/>
        <v>Gun</v>
      </c>
      <c r="R2740" s="8" t="str">
        <f>LOOKUP(G2740,{0,1,19,30,40,50,60,70},{"null","0-18","19-29","30-39","40-49","50-59","60-69","70+"})</f>
        <v>30-39</v>
      </c>
      <c r="S2740" t="str">
        <f t="shared" si="170"/>
        <v>Not Fleeing or Blank</v>
      </c>
      <c r="T2740" t="str">
        <f t="shared" si="171"/>
        <v>NO</v>
      </c>
    </row>
    <row r="2741" spans="1:20" ht="19" hidden="1" x14ac:dyDescent="0.2">
      <c r="A2741">
        <v>2740</v>
      </c>
      <c r="B2741">
        <v>3040</v>
      </c>
      <c r="C2741" t="s">
        <v>4370</v>
      </c>
      <c r="D2741" s="1">
        <v>43024</v>
      </c>
      <c r="E2741" t="s">
        <v>28</v>
      </c>
      <c r="F2741" t="s">
        <v>16</v>
      </c>
      <c r="G2741">
        <v>31</v>
      </c>
      <c r="H2741" t="s">
        <v>17</v>
      </c>
      <c r="I2741" t="s">
        <v>24</v>
      </c>
      <c r="J2741" t="s">
        <v>4371</v>
      </c>
      <c r="K2741" t="s">
        <v>64</v>
      </c>
      <c r="L2741" t="b">
        <v>0</v>
      </c>
      <c r="M2741" t="s">
        <v>21</v>
      </c>
      <c r="N2741" t="s">
        <v>48</v>
      </c>
      <c r="O2741" t="b">
        <v>0</v>
      </c>
      <c r="P2741" t="str">
        <f t="shared" si="168"/>
        <v>armed</v>
      </c>
      <c r="Q2741" t="str">
        <f t="shared" si="169"/>
        <v>Gun</v>
      </c>
      <c r="R2741" s="8" t="str">
        <f>LOOKUP(G2741,{0,1,19,30,40,50,60,70},{"null","0-18","19-29","30-39","40-49","50-59","60-69","70+"})</f>
        <v>30-39</v>
      </c>
      <c r="S2741" t="str">
        <f t="shared" si="170"/>
        <v>Fleeing</v>
      </c>
      <c r="T2741" t="str">
        <f t="shared" si="171"/>
        <v>NO</v>
      </c>
    </row>
    <row r="2742" spans="1:20" ht="19" hidden="1" x14ac:dyDescent="0.2">
      <c r="A2742">
        <v>2741</v>
      </c>
      <c r="B2742">
        <v>3041</v>
      </c>
      <c r="C2742" t="s">
        <v>4372</v>
      </c>
      <c r="D2742" s="1">
        <v>43024</v>
      </c>
      <c r="E2742" t="s">
        <v>15</v>
      </c>
      <c r="F2742" t="s">
        <v>16</v>
      </c>
      <c r="G2742">
        <v>34</v>
      </c>
      <c r="H2742" t="s">
        <v>17</v>
      </c>
      <c r="I2742" t="s">
        <v>30</v>
      </c>
      <c r="J2742" t="s">
        <v>4373</v>
      </c>
      <c r="K2742" t="s">
        <v>47</v>
      </c>
      <c r="L2742" t="b">
        <v>0</v>
      </c>
      <c r="M2742" t="s">
        <v>33</v>
      </c>
      <c r="N2742" t="s">
        <v>22</v>
      </c>
      <c r="O2742" t="b">
        <v>0</v>
      </c>
      <c r="P2742" t="str">
        <f t="shared" si="168"/>
        <v>armed</v>
      </c>
      <c r="Q2742" t="str">
        <f t="shared" si="169"/>
        <v>Gun</v>
      </c>
      <c r="R2742" s="8" t="str">
        <f>LOOKUP(G2742,{0,1,19,30,40,50,60,70},{"null","0-18","19-29","30-39","40-49","50-59","60-69","70+"})</f>
        <v>30-39</v>
      </c>
      <c r="S2742" t="str">
        <f t="shared" si="170"/>
        <v>Not Fleeing or Blank</v>
      </c>
      <c r="T2742" t="str">
        <f t="shared" si="171"/>
        <v>NO</v>
      </c>
    </row>
    <row r="2743" spans="1:20" ht="19" hidden="1" x14ac:dyDescent="0.2">
      <c r="A2743">
        <v>2742</v>
      </c>
      <c r="B2743">
        <v>3042</v>
      </c>
      <c r="C2743" t="s">
        <v>4374</v>
      </c>
      <c r="D2743" s="1">
        <v>43024</v>
      </c>
      <c r="E2743" t="s">
        <v>15</v>
      </c>
      <c r="F2743" t="s">
        <v>16</v>
      </c>
      <c r="G2743">
        <v>18</v>
      </c>
      <c r="H2743" t="s">
        <v>17</v>
      </c>
      <c r="I2743" t="s">
        <v>30</v>
      </c>
      <c r="J2743" t="s">
        <v>970</v>
      </c>
      <c r="K2743" t="s">
        <v>37</v>
      </c>
      <c r="L2743" t="b">
        <v>0</v>
      </c>
      <c r="M2743" t="s">
        <v>21</v>
      </c>
      <c r="N2743" t="s">
        <v>22</v>
      </c>
      <c r="O2743" t="b">
        <v>0</v>
      </c>
      <c r="P2743" t="str">
        <f t="shared" si="168"/>
        <v>armed</v>
      </c>
      <c r="Q2743" t="str">
        <f t="shared" si="169"/>
        <v>Gun</v>
      </c>
      <c r="R2743" s="8" t="str">
        <f>LOOKUP(G2743,{0,1,19,30,40,50,60,70},{"null","0-18","19-29","30-39","40-49","50-59","60-69","70+"})</f>
        <v>0-18</v>
      </c>
      <c r="S2743" t="str">
        <f t="shared" si="170"/>
        <v>Not Fleeing or Blank</v>
      </c>
      <c r="T2743" t="str">
        <f t="shared" si="171"/>
        <v>NO</v>
      </c>
    </row>
    <row r="2744" spans="1:20" ht="19" hidden="1" x14ac:dyDescent="0.2">
      <c r="A2744">
        <v>2743</v>
      </c>
      <c r="B2744">
        <v>3043</v>
      </c>
      <c r="C2744" t="s">
        <v>4375</v>
      </c>
      <c r="D2744" s="1">
        <v>43025</v>
      </c>
      <c r="E2744" t="s">
        <v>15</v>
      </c>
      <c r="G2744">
        <v>24</v>
      </c>
      <c r="H2744" t="s">
        <v>17</v>
      </c>
      <c r="I2744" t="s">
        <v>56</v>
      </c>
      <c r="J2744" t="s">
        <v>3179</v>
      </c>
      <c r="K2744" t="s">
        <v>112</v>
      </c>
      <c r="L2744" t="b">
        <v>0</v>
      </c>
      <c r="M2744" t="s">
        <v>33</v>
      </c>
      <c r="N2744" t="s">
        <v>22</v>
      </c>
      <c r="O2744" t="b">
        <v>0</v>
      </c>
      <c r="P2744" t="str">
        <f t="shared" si="168"/>
        <v>unarmed or undetermined or null</v>
      </c>
      <c r="Q2744" t="str">
        <f t="shared" si="169"/>
        <v>No Gun</v>
      </c>
      <c r="R2744" s="8" t="str">
        <f>LOOKUP(G2744,{0,1,19,30,40,50,60,70},{"null","0-18","19-29","30-39","40-49","50-59","60-69","70+"})</f>
        <v>19-29</v>
      </c>
      <c r="S2744" t="str">
        <f t="shared" si="170"/>
        <v>Not Fleeing or Blank</v>
      </c>
      <c r="T2744" t="str">
        <f t="shared" si="171"/>
        <v>NO</v>
      </c>
    </row>
    <row r="2745" spans="1:20" ht="19" hidden="1" x14ac:dyDescent="0.2">
      <c r="A2745">
        <v>2744</v>
      </c>
      <c r="B2745">
        <v>3044</v>
      </c>
      <c r="C2745" t="s">
        <v>4376</v>
      </c>
      <c r="D2745" s="1">
        <v>43026</v>
      </c>
      <c r="E2745" t="s">
        <v>15</v>
      </c>
      <c r="F2745" t="s">
        <v>16</v>
      </c>
      <c r="G2745">
        <v>35</v>
      </c>
      <c r="H2745" t="s">
        <v>17</v>
      </c>
      <c r="I2745" t="s">
        <v>24</v>
      </c>
      <c r="J2745" t="s">
        <v>367</v>
      </c>
      <c r="K2745" t="s">
        <v>47</v>
      </c>
      <c r="L2745" t="b">
        <v>0</v>
      </c>
      <c r="M2745" t="s">
        <v>21</v>
      </c>
      <c r="N2745" t="s">
        <v>73</v>
      </c>
      <c r="O2745" t="b">
        <v>0</v>
      </c>
      <c r="P2745" t="str">
        <f t="shared" si="168"/>
        <v>armed</v>
      </c>
      <c r="Q2745" t="str">
        <f t="shared" si="169"/>
        <v>Gun</v>
      </c>
      <c r="R2745" s="8" t="str">
        <f>LOOKUP(G2745,{0,1,19,30,40,50,60,70},{"null","0-18","19-29","30-39","40-49","50-59","60-69","70+"})</f>
        <v>30-39</v>
      </c>
      <c r="S2745" t="str">
        <f t="shared" si="170"/>
        <v>Fleeing</v>
      </c>
      <c r="T2745" t="str">
        <f t="shared" si="171"/>
        <v>NO</v>
      </c>
    </row>
    <row r="2746" spans="1:20" ht="19" hidden="1" x14ac:dyDescent="0.2">
      <c r="A2746">
        <v>2745</v>
      </c>
      <c r="B2746">
        <v>3045</v>
      </c>
      <c r="C2746" t="s">
        <v>4377</v>
      </c>
      <c r="D2746" s="1">
        <v>43027</v>
      </c>
      <c r="E2746" t="s">
        <v>15</v>
      </c>
      <c r="F2746" t="s">
        <v>16</v>
      </c>
      <c r="G2746">
        <v>34</v>
      </c>
      <c r="H2746" t="s">
        <v>17</v>
      </c>
      <c r="I2746" t="s">
        <v>24</v>
      </c>
      <c r="J2746" t="s">
        <v>4378</v>
      </c>
      <c r="K2746" t="s">
        <v>169</v>
      </c>
      <c r="L2746" t="b">
        <v>1</v>
      </c>
      <c r="M2746" t="s">
        <v>33</v>
      </c>
      <c r="N2746" t="s">
        <v>22</v>
      </c>
      <c r="O2746" t="b">
        <v>0</v>
      </c>
      <c r="P2746" t="str">
        <f t="shared" si="168"/>
        <v>armed</v>
      </c>
      <c r="Q2746" t="str">
        <f t="shared" si="169"/>
        <v>Gun</v>
      </c>
      <c r="R2746" s="8" t="str">
        <f>LOOKUP(G2746,{0,1,19,30,40,50,60,70},{"null","0-18","19-29","30-39","40-49","50-59","60-69","70+"})</f>
        <v>30-39</v>
      </c>
      <c r="S2746" t="str">
        <f t="shared" si="170"/>
        <v>Not Fleeing or Blank</v>
      </c>
      <c r="T2746" t="str">
        <f t="shared" si="171"/>
        <v>NO</v>
      </c>
    </row>
    <row r="2747" spans="1:20" ht="19" hidden="1" x14ac:dyDescent="0.2">
      <c r="A2747">
        <v>2746</v>
      </c>
      <c r="B2747">
        <v>3047</v>
      </c>
      <c r="C2747" t="s">
        <v>4379</v>
      </c>
      <c r="D2747" s="1">
        <v>43027</v>
      </c>
      <c r="E2747" t="s">
        <v>15</v>
      </c>
      <c r="F2747" t="s">
        <v>16</v>
      </c>
      <c r="G2747">
        <v>26</v>
      </c>
      <c r="H2747" t="s">
        <v>17</v>
      </c>
      <c r="I2747" t="s">
        <v>24</v>
      </c>
      <c r="J2747" t="s">
        <v>4380</v>
      </c>
      <c r="K2747" t="s">
        <v>251</v>
      </c>
      <c r="L2747" t="b">
        <v>0</v>
      </c>
      <c r="M2747" t="s">
        <v>21</v>
      </c>
      <c r="N2747" t="s">
        <v>442</v>
      </c>
      <c r="O2747" t="b">
        <v>0</v>
      </c>
      <c r="P2747" t="str">
        <f t="shared" si="168"/>
        <v>armed</v>
      </c>
      <c r="Q2747" t="str">
        <f t="shared" si="169"/>
        <v>Gun</v>
      </c>
      <c r="R2747" s="8" t="str">
        <f>LOOKUP(G2747,{0,1,19,30,40,50,60,70},{"null","0-18","19-29","30-39","40-49","50-59","60-69","70+"})</f>
        <v>19-29</v>
      </c>
      <c r="S2747" t="str">
        <f t="shared" si="170"/>
        <v>Fleeing</v>
      </c>
      <c r="T2747" t="str">
        <f t="shared" si="171"/>
        <v>NO</v>
      </c>
    </row>
    <row r="2748" spans="1:20" ht="19" hidden="1" x14ac:dyDescent="0.2">
      <c r="A2748">
        <v>2747</v>
      </c>
      <c r="B2748">
        <v>3049</v>
      </c>
      <c r="C2748" t="s">
        <v>4381</v>
      </c>
      <c r="D2748" s="1">
        <v>43027</v>
      </c>
      <c r="E2748" t="s">
        <v>28</v>
      </c>
      <c r="F2748" t="s">
        <v>16</v>
      </c>
      <c r="G2748">
        <v>38</v>
      </c>
      <c r="H2748" t="s">
        <v>17</v>
      </c>
      <c r="I2748" t="s">
        <v>24</v>
      </c>
      <c r="J2748" t="s">
        <v>325</v>
      </c>
      <c r="K2748" t="s">
        <v>278</v>
      </c>
      <c r="L2748" t="b">
        <v>0</v>
      </c>
      <c r="M2748" t="s">
        <v>33</v>
      </c>
      <c r="N2748" t="s">
        <v>22</v>
      </c>
      <c r="O2748" t="b">
        <v>0</v>
      </c>
      <c r="P2748" t="str">
        <f t="shared" si="168"/>
        <v>armed</v>
      </c>
      <c r="Q2748" t="str">
        <f t="shared" si="169"/>
        <v>Gun</v>
      </c>
      <c r="R2748" s="8" t="str">
        <f>LOOKUP(G2748,{0,1,19,30,40,50,60,70},{"null","0-18","19-29","30-39","40-49","50-59","60-69","70+"})</f>
        <v>30-39</v>
      </c>
      <c r="S2748" t="str">
        <f t="shared" si="170"/>
        <v>Not Fleeing or Blank</v>
      </c>
      <c r="T2748" t="str">
        <f t="shared" si="171"/>
        <v>NO</v>
      </c>
    </row>
    <row r="2749" spans="1:20" ht="19" x14ac:dyDescent="0.2">
      <c r="A2749">
        <v>2748</v>
      </c>
      <c r="B2749">
        <v>3050</v>
      </c>
      <c r="C2749" t="s">
        <v>4382</v>
      </c>
      <c r="D2749" s="1">
        <v>43027</v>
      </c>
      <c r="E2749" t="s">
        <v>15</v>
      </c>
      <c r="F2749" t="s">
        <v>29</v>
      </c>
      <c r="G2749">
        <v>55</v>
      </c>
      <c r="H2749" t="s">
        <v>17</v>
      </c>
      <c r="I2749" t="s">
        <v>56</v>
      </c>
      <c r="J2749" t="s">
        <v>1642</v>
      </c>
      <c r="K2749" t="s">
        <v>64</v>
      </c>
      <c r="L2749" t="b">
        <v>0</v>
      </c>
      <c r="M2749" t="s">
        <v>21</v>
      </c>
      <c r="N2749" t="s">
        <v>73</v>
      </c>
      <c r="O2749" t="b">
        <v>1</v>
      </c>
      <c r="P2749" t="str">
        <f t="shared" si="168"/>
        <v>unarmed or undetermined or null</v>
      </c>
      <c r="Q2749" t="str">
        <f t="shared" si="169"/>
        <v>No Gun</v>
      </c>
      <c r="R2749" s="8" t="str">
        <f>LOOKUP(G2749,{0,1,19,30,40,50,60,70},{"null","0-18","19-29","30-39","40-49","50-59","60-69","70+"})</f>
        <v>50-59</v>
      </c>
      <c r="S2749" t="str">
        <f t="shared" si="170"/>
        <v>Fleeing</v>
      </c>
      <c r="T2749" t="str">
        <f t="shared" si="171"/>
        <v>YES</v>
      </c>
    </row>
    <row r="2750" spans="1:20" ht="19" hidden="1" x14ac:dyDescent="0.2">
      <c r="A2750">
        <v>2749</v>
      </c>
      <c r="B2750">
        <v>3048</v>
      </c>
      <c r="C2750" t="s">
        <v>4383</v>
      </c>
      <c r="D2750" s="1">
        <v>43028</v>
      </c>
      <c r="E2750" t="s">
        <v>15</v>
      </c>
      <c r="F2750" t="s">
        <v>16</v>
      </c>
      <c r="G2750">
        <v>23</v>
      </c>
      <c r="H2750" t="s">
        <v>17</v>
      </c>
      <c r="I2750" t="s">
        <v>56</v>
      </c>
      <c r="J2750" t="s">
        <v>4384</v>
      </c>
      <c r="K2750" t="s">
        <v>67</v>
      </c>
      <c r="L2750" t="b">
        <v>1</v>
      </c>
      <c r="M2750" t="s">
        <v>21</v>
      </c>
      <c r="N2750" t="s">
        <v>22</v>
      </c>
      <c r="O2750" t="b">
        <v>0</v>
      </c>
      <c r="P2750" t="str">
        <f t="shared" si="168"/>
        <v>armed</v>
      </c>
      <c r="Q2750" t="str">
        <f t="shared" si="169"/>
        <v>Gun</v>
      </c>
      <c r="R2750" s="8" t="str">
        <f>LOOKUP(G2750,{0,1,19,30,40,50,60,70},{"null","0-18","19-29","30-39","40-49","50-59","60-69","70+"})</f>
        <v>19-29</v>
      </c>
      <c r="S2750" t="str">
        <f t="shared" si="170"/>
        <v>Not Fleeing or Blank</v>
      </c>
      <c r="T2750" t="str">
        <f t="shared" si="171"/>
        <v>NO</v>
      </c>
    </row>
    <row r="2751" spans="1:20" ht="19" hidden="1" x14ac:dyDescent="0.2">
      <c r="A2751">
        <v>2750</v>
      </c>
      <c r="B2751">
        <v>3051</v>
      </c>
      <c r="C2751" t="s">
        <v>4385</v>
      </c>
      <c r="D2751" s="1">
        <v>43028</v>
      </c>
      <c r="E2751" t="s">
        <v>15</v>
      </c>
      <c r="F2751" t="s">
        <v>60</v>
      </c>
      <c r="G2751">
        <v>54</v>
      </c>
      <c r="H2751" t="s">
        <v>17</v>
      </c>
      <c r="J2751" t="s">
        <v>214</v>
      </c>
      <c r="K2751" t="s">
        <v>64</v>
      </c>
      <c r="L2751" t="b">
        <v>0</v>
      </c>
      <c r="M2751" t="s">
        <v>33</v>
      </c>
      <c r="N2751" t="s">
        <v>22</v>
      </c>
      <c r="O2751" t="b">
        <v>0</v>
      </c>
      <c r="P2751" t="str">
        <f t="shared" si="168"/>
        <v>armed</v>
      </c>
      <c r="Q2751" t="str">
        <f t="shared" si="169"/>
        <v>No Gun</v>
      </c>
      <c r="R2751" s="8" t="str">
        <f>LOOKUP(G2751,{0,1,19,30,40,50,60,70},{"null","0-18","19-29","30-39","40-49","50-59","60-69","70+"})</f>
        <v>50-59</v>
      </c>
      <c r="S2751" t="str">
        <f t="shared" si="170"/>
        <v>Not Fleeing or Blank</v>
      </c>
      <c r="T2751" t="str">
        <f t="shared" si="171"/>
        <v>NO</v>
      </c>
    </row>
    <row r="2752" spans="1:20" ht="19" hidden="1" x14ac:dyDescent="0.2">
      <c r="A2752">
        <v>2751</v>
      </c>
      <c r="B2752">
        <v>3052</v>
      </c>
      <c r="C2752" t="s">
        <v>4386</v>
      </c>
      <c r="D2752" s="1">
        <v>43028</v>
      </c>
      <c r="E2752" t="s">
        <v>15</v>
      </c>
      <c r="F2752" t="s">
        <v>60</v>
      </c>
      <c r="G2752">
        <v>30</v>
      </c>
      <c r="H2752" t="s">
        <v>17</v>
      </c>
      <c r="I2752" t="s">
        <v>24</v>
      </c>
      <c r="J2752" t="s">
        <v>4387</v>
      </c>
      <c r="K2752" t="s">
        <v>44</v>
      </c>
      <c r="L2752" t="b">
        <v>0</v>
      </c>
      <c r="M2752" t="s">
        <v>21</v>
      </c>
      <c r="N2752" t="s">
        <v>22</v>
      </c>
      <c r="O2752" t="b">
        <v>1</v>
      </c>
      <c r="P2752" t="str">
        <f t="shared" si="168"/>
        <v>armed</v>
      </c>
      <c r="Q2752" t="str">
        <f t="shared" si="169"/>
        <v>No Gun</v>
      </c>
      <c r="R2752" s="8" t="str">
        <f>LOOKUP(G2752,{0,1,19,30,40,50,60,70},{"null","0-18","19-29","30-39","40-49","50-59","60-69","70+"})</f>
        <v>30-39</v>
      </c>
      <c r="S2752" t="str">
        <f t="shared" si="170"/>
        <v>Not Fleeing or Blank</v>
      </c>
      <c r="T2752" t="str">
        <f t="shared" si="171"/>
        <v>NO</v>
      </c>
    </row>
    <row r="2753" spans="1:20" ht="19" hidden="1" x14ac:dyDescent="0.2">
      <c r="A2753">
        <v>2752</v>
      </c>
      <c r="B2753">
        <v>3053</v>
      </c>
      <c r="C2753" t="s">
        <v>4388</v>
      </c>
      <c r="D2753" s="1">
        <v>43029</v>
      </c>
      <c r="E2753" t="s">
        <v>15</v>
      </c>
      <c r="F2753" t="s">
        <v>203</v>
      </c>
      <c r="G2753">
        <v>44</v>
      </c>
      <c r="H2753" t="s">
        <v>17</v>
      </c>
      <c r="I2753" t="s">
        <v>30</v>
      </c>
      <c r="J2753" t="s">
        <v>4389</v>
      </c>
      <c r="K2753" t="s">
        <v>37</v>
      </c>
      <c r="L2753" t="b">
        <v>0</v>
      </c>
      <c r="M2753" t="s">
        <v>33</v>
      </c>
      <c r="N2753" t="s">
        <v>22</v>
      </c>
      <c r="O2753" t="b">
        <v>0</v>
      </c>
      <c r="P2753" t="str">
        <f t="shared" si="168"/>
        <v>armed</v>
      </c>
      <c r="Q2753" t="str">
        <f t="shared" si="169"/>
        <v>No Gun</v>
      </c>
      <c r="R2753" s="8" t="str">
        <f>LOOKUP(G2753,{0,1,19,30,40,50,60,70},{"null","0-18","19-29","30-39","40-49","50-59","60-69","70+"})</f>
        <v>40-49</v>
      </c>
      <c r="S2753" t="str">
        <f t="shared" si="170"/>
        <v>Not Fleeing or Blank</v>
      </c>
      <c r="T2753" t="str">
        <f t="shared" si="171"/>
        <v>NO</v>
      </c>
    </row>
    <row r="2754" spans="1:20" ht="19" hidden="1" x14ac:dyDescent="0.2">
      <c r="A2754">
        <v>2753</v>
      </c>
      <c r="B2754">
        <v>3054</v>
      </c>
      <c r="C2754" t="s">
        <v>4390</v>
      </c>
      <c r="D2754" s="1">
        <v>43029</v>
      </c>
      <c r="E2754" t="s">
        <v>15</v>
      </c>
      <c r="F2754" t="s">
        <v>16</v>
      </c>
      <c r="G2754">
        <v>37</v>
      </c>
      <c r="H2754" t="s">
        <v>17</v>
      </c>
      <c r="I2754" t="s">
        <v>24</v>
      </c>
      <c r="J2754" t="s">
        <v>4391</v>
      </c>
      <c r="K2754" t="s">
        <v>67</v>
      </c>
      <c r="L2754" t="b">
        <v>0</v>
      </c>
      <c r="M2754" t="s">
        <v>21</v>
      </c>
      <c r="N2754" t="s">
        <v>22</v>
      </c>
      <c r="O2754" t="b">
        <v>0</v>
      </c>
      <c r="P2754" t="str">
        <f t="shared" si="168"/>
        <v>armed</v>
      </c>
      <c r="Q2754" t="str">
        <f t="shared" si="169"/>
        <v>Gun</v>
      </c>
      <c r="R2754" s="8" t="str">
        <f>LOOKUP(G2754,{0,1,19,30,40,50,60,70},{"null","0-18","19-29","30-39","40-49","50-59","60-69","70+"})</f>
        <v>30-39</v>
      </c>
      <c r="S2754" t="str">
        <f t="shared" si="170"/>
        <v>Not Fleeing or Blank</v>
      </c>
      <c r="T2754" t="str">
        <f t="shared" si="171"/>
        <v>NO</v>
      </c>
    </row>
    <row r="2755" spans="1:20" ht="19" hidden="1" x14ac:dyDescent="0.2">
      <c r="A2755">
        <v>2754</v>
      </c>
      <c r="B2755">
        <v>3055</v>
      </c>
      <c r="C2755" t="s">
        <v>4392</v>
      </c>
      <c r="D2755" s="1">
        <v>43030</v>
      </c>
      <c r="E2755" t="s">
        <v>15</v>
      </c>
      <c r="F2755" t="s">
        <v>29</v>
      </c>
      <c r="G2755">
        <v>27</v>
      </c>
      <c r="H2755" t="s">
        <v>17</v>
      </c>
      <c r="I2755" t="s">
        <v>30</v>
      </c>
      <c r="J2755" t="s">
        <v>1831</v>
      </c>
      <c r="K2755" t="s">
        <v>37</v>
      </c>
      <c r="L2755" t="b">
        <v>0</v>
      </c>
      <c r="M2755" t="s">
        <v>33</v>
      </c>
      <c r="N2755" t="s">
        <v>48</v>
      </c>
      <c r="O2755" t="b">
        <v>0</v>
      </c>
      <c r="P2755" t="str">
        <f t="shared" ref="P2755:P2818" si="172">IF(OR(F2755="unarmed", F2755="undetermined", F2755=""), "unarmed or undetermined or null", "armed")</f>
        <v>unarmed or undetermined or null</v>
      </c>
      <c r="Q2755" t="str">
        <f t="shared" ref="Q2755:Q2818" si="173">IF(OR(F2755="BB gun",F2755="bean-bag gun",F2755="nail gun",F2755="pellet gun"),"No Gun",IF(ISNUMBER(SEARCH("gun",F2755)),"Gun","No Gun"))</f>
        <v>No Gun</v>
      </c>
      <c r="R2755" s="8" t="str">
        <f>LOOKUP(G2755,{0,1,19,30,40,50,60,70},{"null","0-18","19-29","30-39","40-49","50-59","60-69","70+"})</f>
        <v>19-29</v>
      </c>
      <c r="S2755" t="str">
        <f t="shared" ref="S2755:S2818" si="174">IF(OR(N2755="Not fleeing", N2755=""), "Not Fleeing or Blank", "Fleeing")</f>
        <v>Fleeing</v>
      </c>
      <c r="T2755" t="str">
        <f t="shared" ref="T2755:T2818" si="175">IF(AND(S2755="Fleeing", I2755="B", H2755="M"), "YES", "NO")</f>
        <v>NO</v>
      </c>
    </row>
    <row r="2756" spans="1:20" ht="19" hidden="1" x14ac:dyDescent="0.2">
      <c r="A2756">
        <v>2755</v>
      </c>
      <c r="B2756">
        <v>3058</v>
      </c>
      <c r="C2756" t="s">
        <v>4393</v>
      </c>
      <c r="D2756" s="1">
        <v>43030</v>
      </c>
      <c r="E2756" t="s">
        <v>15</v>
      </c>
      <c r="F2756" t="s">
        <v>16</v>
      </c>
      <c r="G2756">
        <v>43</v>
      </c>
      <c r="H2756" t="s">
        <v>17</v>
      </c>
      <c r="I2756" t="s">
        <v>192</v>
      </c>
      <c r="J2756" t="s">
        <v>2653</v>
      </c>
      <c r="K2756" t="s">
        <v>98</v>
      </c>
      <c r="L2756" t="b">
        <v>0</v>
      </c>
      <c r="M2756" t="s">
        <v>21</v>
      </c>
      <c r="N2756" t="s">
        <v>22</v>
      </c>
      <c r="O2756" t="b">
        <v>0</v>
      </c>
      <c r="P2756" t="str">
        <f t="shared" si="172"/>
        <v>armed</v>
      </c>
      <c r="Q2756" t="str">
        <f t="shared" si="173"/>
        <v>Gun</v>
      </c>
      <c r="R2756" s="8" t="str">
        <f>LOOKUP(G2756,{0,1,19,30,40,50,60,70},{"null","0-18","19-29","30-39","40-49","50-59","60-69","70+"})</f>
        <v>40-49</v>
      </c>
      <c r="S2756" t="str">
        <f t="shared" si="174"/>
        <v>Not Fleeing or Blank</v>
      </c>
      <c r="T2756" t="str">
        <f t="shared" si="175"/>
        <v>NO</v>
      </c>
    </row>
    <row r="2757" spans="1:20" ht="19" hidden="1" x14ac:dyDescent="0.2">
      <c r="A2757">
        <v>2756</v>
      </c>
      <c r="B2757">
        <v>3059</v>
      </c>
      <c r="C2757" t="s">
        <v>4394</v>
      </c>
      <c r="D2757" s="1">
        <v>43030</v>
      </c>
      <c r="E2757" t="s">
        <v>15</v>
      </c>
      <c r="F2757" t="s">
        <v>16</v>
      </c>
      <c r="G2757">
        <v>25</v>
      </c>
      <c r="H2757" t="s">
        <v>52</v>
      </c>
      <c r="I2757" t="s">
        <v>24</v>
      </c>
      <c r="J2757" t="s">
        <v>2607</v>
      </c>
      <c r="K2757" t="s">
        <v>109</v>
      </c>
      <c r="L2757" t="b">
        <v>0</v>
      </c>
      <c r="M2757" t="s">
        <v>21</v>
      </c>
      <c r="N2757" t="s">
        <v>73</v>
      </c>
      <c r="O2757" t="b">
        <v>0</v>
      </c>
      <c r="P2757" t="str">
        <f t="shared" si="172"/>
        <v>armed</v>
      </c>
      <c r="Q2757" t="str">
        <f t="shared" si="173"/>
        <v>Gun</v>
      </c>
      <c r="R2757" s="8" t="str">
        <f>LOOKUP(G2757,{0,1,19,30,40,50,60,70},{"null","0-18","19-29","30-39","40-49","50-59","60-69","70+"})</f>
        <v>19-29</v>
      </c>
      <c r="S2757" t="str">
        <f t="shared" si="174"/>
        <v>Fleeing</v>
      </c>
      <c r="T2757" t="str">
        <f t="shared" si="175"/>
        <v>NO</v>
      </c>
    </row>
    <row r="2758" spans="1:20" ht="19" hidden="1" x14ac:dyDescent="0.2">
      <c r="A2758">
        <v>2757</v>
      </c>
      <c r="B2758">
        <v>3061</v>
      </c>
      <c r="C2758" t="s">
        <v>4395</v>
      </c>
      <c r="D2758" s="1">
        <v>43030</v>
      </c>
      <c r="E2758" t="s">
        <v>15</v>
      </c>
      <c r="F2758" t="s">
        <v>29</v>
      </c>
      <c r="G2758">
        <v>30</v>
      </c>
      <c r="H2758" t="s">
        <v>17</v>
      </c>
      <c r="I2758" t="s">
        <v>192</v>
      </c>
      <c r="J2758" t="s">
        <v>4396</v>
      </c>
      <c r="K2758" t="s">
        <v>344</v>
      </c>
      <c r="L2758" t="b">
        <v>0</v>
      </c>
      <c r="M2758" t="s">
        <v>21</v>
      </c>
      <c r="N2758" t="s">
        <v>22</v>
      </c>
      <c r="O2758" t="b">
        <v>0</v>
      </c>
      <c r="P2758" t="str">
        <f t="shared" si="172"/>
        <v>unarmed or undetermined or null</v>
      </c>
      <c r="Q2758" t="str">
        <f t="shared" si="173"/>
        <v>No Gun</v>
      </c>
      <c r="R2758" s="8" t="str">
        <f>LOOKUP(G2758,{0,1,19,30,40,50,60,70},{"null","0-18","19-29","30-39","40-49","50-59","60-69","70+"})</f>
        <v>30-39</v>
      </c>
      <c r="S2758" t="str">
        <f t="shared" si="174"/>
        <v>Not Fleeing or Blank</v>
      </c>
      <c r="T2758" t="str">
        <f t="shared" si="175"/>
        <v>NO</v>
      </c>
    </row>
    <row r="2759" spans="1:20" ht="19" hidden="1" x14ac:dyDescent="0.2">
      <c r="A2759">
        <v>2758</v>
      </c>
      <c r="B2759">
        <v>3062</v>
      </c>
      <c r="C2759" t="s">
        <v>4397</v>
      </c>
      <c r="D2759" s="1">
        <v>43031</v>
      </c>
      <c r="E2759" t="s">
        <v>15</v>
      </c>
      <c r="F2759" t="s">
        <v>16</v>
      </c>
      <c r="G2759">
        <v>35</v>
      </c>
      <c r="H2759" t="s">
        <v>17</v>
      </c>
      <c r="I2759" t="s">
        <v>30</v>
      </c>
      <c r="J2759" t="s">
        <v>1308</v>
      </c>
      <c r="K2759" t="s">
        <v>37</v>
      </c>
      <c r="L2759" t="b">
        <v>0</v>
      </c>
      <c r="M2759" t="s">
        <v>21</v>
      </c>
      <c r="N2759" t="s">
        <v>22</v>
      </c>
      <c r="O2759" t="b">
        <v>0</v>
      </c>
      <c r="P2759" t="str">
        <f t="shared" si="172"/>
        <v>armed</v>
      </c>
      <c r="Q2759" t="str">
        <f t="shared" si="173"/>
        <v>Gun</v>
      </c>
      <c r="R2759" s="8" t="str">
        <f>LOOKUP(G2759,{0,1,19,30,40,50,60,70},{"null","0-18","19-29","30-39","40-49","50-59","60-69","70+"})</f>
        <v>30-39</v>
      </c>
      <c r="S2759" t="str">
        <f t="shared" si="174"/>
        <v>Not Fleeing or Blank</v>
      </c>
      <c r="T2759" t="str">
        <f t="shared" si="175"/>
        <v>NO</v>
      </c>
    </row>
    <row r="2760" spans="1:20" ht="19" hidden="1" x14ac:dyDescent="0.2">
      <c r="A2760">
        <v>2759</v>
      </c>
      <c r="B2760">
        <v>3064</v>
      </c>
      <c r="C2760" t="s">
        <v>4398</v>
      </c>
      <c r="D2760" s="1">
        <v>43031</v>
      </c>
      <c r="E2760" t="s">
        <v>15</v>
      </c>
      <c r="F2760" t="s">
        <v>16</v>
      </c>
      <c r="G2760">
        <v>31</v>
      </c>
      <c r="H2760" t="s">
        <v>52</v>
      </c>
      <c r="I2760" t="s">
        <v>24</v>
      </c>
      <c r="J2760" t="s">
        <v>1353</v>
      </c>
      <c r="K2760" t="s">
        <v>146</v>
      </c>
      <c r="L2760" t="b">
        <v>1</v>
      </c>
      <c r="M2760" t="s">
        <v>33</v>
      </c>
      <c r="N2760" t="s">
        <v>22</v>
      </c>
      <c r="O2760" t="b">
        <v>1</v>
      </c>
      <c r="P2760" t="str">
        <f t="shared" si="172"/>
        <v>armed</v>
      </c>
      <c r="Q2760" t="str">
        <f t="shared" si="173"/>
        <v>Gun</v>
      </c>
      <c r="R2760" s="8" t="str">
        <f>LOOKUP(G2760,{0,1,19,30,40,50,60,70},{"null","0-18","19-29","30-39","40-49","50-59","60-69","70+"})</f>
        <v>30-39</v>
      </c>
      <c r="S2760" t="str">
        <f t="shared" si="174"/>
        <v>Not Fleeing or Blank</v>
      </c>
      <c r="T2760" t="str">
        <f t="shared" si="175"/>
        <v>NO</v>
      </c>
    </row>
    <row r="2761" spans="1:20" ht="19" hidden="1" x14ac:dyDescent="0.2">
      <c r="A2761">
        <v>2760</v>
      </c>
      <c r="B2761">
        <v>3069</v>
      </c>
      <c r="C2761" t="s">
        <v>4399</v>
      </c>
      <c r="D2761" s="1">
        <v>43031</v>
      </c>
      <c r="E2761" t="s">
        <v>15</v>
      </c>
      <c r="F2761" t="s">
        <v>77</v>
      </c>
      <c r="G2761">
        <v>35</v>
      </c>
      <c r="H2761" t="s">
        <v>17</v>
      </c>
      <c r="I2761" t="s">
        <v>192</v>
      </c>
      <c r="J2761" t="s">
        <v>4400</v>
      </c>
      <c r="K2761" t="s">
        <v>889</v>
      </c>
      <c r="L2761" t="b">
        <v>0</v>
      </c>
      <c r="M2761" t="s">
        <v>33</v>
      </c>
      <c r="N2761" t="s">
        <v>48</v>
      </c>
      <c r="O2761" t="b">
        <v>0</v>
      </c>
      <c r="P2761" t="str">
        <f t="shared" si="172"/>
        <v>unarmed or undetermined or null</v>
      </c>
      <c r="Q2761" t="str">
        <f t="shared" si="173"/>
        <v>No Gun</v>
      </c>
      <c r="R2761" s="8" t="str">
        <f>LOOKUP(G2761,{0,1,19,30,40,50,60,70},{"null","0-18","19-29","30-39","40-49","50-59","60-69","70+"})</f>
        <v>30-39</v>
      </c>
      <c r="S2761" t="str">
        <f t="shared" si="174"/>
        <v>Fleeing</v>
      </c>
      <c r="T2761" t="str">
        <f t="shared" si="175"/>
        <v>NO</v>
      </c>
    </row>
    <row r="2762" spans="1:20" ht="19" hidden="1" x14ac:dyDescent="0.2">
      <c r="A2762">
        <v>2761</v>
      </c>
      <c r="B2762">
        <v>3065</v>
      </c>
      <c r="C2762" t="s">
        <v>4401</v>
      </c>
      <c r="D2762" s="1">
        <v>43032</v>
      </c>
      <c r="E2762" t="s">
        <v>28</v>
      </c>
      <c r="F2762" t="s">
        <v>796</v>
      </c>
      <c r="G2762">
        <v>34</v>
      </c>
      <c r="H2762" t="s">
        <v>17</v>
      </c>
      <c r="I2762" t="s">
        <v>30</v>
      </c>
      <c r="J2762" t="s">
        <v>214</v>
      </c>
      <c r="K2762" t="s">
        <v>64</v>
      </c>
      <c r="L2762" t="b">
        <v>0</v>
      </c>
      <c r="M2762" t="s">
        <v>33</v>
      </c>
      <c r="N2762" t="s">
        <v>22</v>
      </c>
      <c r="O2762" t="b">
        <v>0</v>
      </c>
      <c r="P2762" t="str">
        <f t="shared" si="172"/>
        <v>armed</v>
      </c>
      <c r="Q2762" t="str">
        <f t="shared" si="173"/>
        <v>No Gun</v>
      </c>
      <c r="R2762" s="8" t="str">
        <f>LOOKUP(G2762,{0,1,19,30,40,50,60,70},{"null","0-18","19-29","30-39","40-49","50-59","60-69","70+"})</f>
        <v>30-39</v>
      </c>
      <c r="S2762" t="str">
        <f t="shared" si="174"/>
        <v>Not Fleeing or Blank</v>
      </c>
      <c r="T2762" t="str">
        <f t="shared" si="175"/>
        <v>NO</v>
      </c>
    </row>
    <row r="2763" spans="1:20" ht="19" hidden="1" x14ac:dyDescent="0.2">
      <c r="A2763">
        <v>2762</v>
      </c>
      <c r="B2763">
        <v>3066</v>
      </c>
      <c r="C2763" t="s">
        <v>4402</v>
      </c>
      <c r="D2763" s="1">
        <v>43032</v>
      </c>
      <c r="E2763" t="s">
        <v>15</v>
      </c>
      <c r="F2763" t="s">
        <v>29</v>
      </c>
      <c r="G2763">
        <v>37</v>
      </c>
      <c r="H2763" t="s">
        <v>17</v>
      </c>
      <c r="I2763" t="s">
        <v>24</v>
      </c>
      <c r="J2763" t="s">
        <v>4403</v>
      </c>
      <c r="K2763" t="s">
        <v>58</v>
      </c>
      <c r="L2763" t="b">
        <v>0</v>
      </c>
      <c r="M2763" t="s">
        <v>21</v>
      </c>
      <c r="N2763" t="s">
        <v>22</v>
      </c>
      <c r="O2763" t="b">
        <v>0</v>
      </c>
      <c r="P2763" t="str">
        <f t="shared" si="172"/>
        <v>unarmed or undetermined or null</v>
      </c>
      <c r="Q2763" t="str">
        <f t="shared" si="173"/>
        <v>No Gun</v>
      </c>
      <c r="R2763" s="8" t="str">
        <f>LOOKUP(G2763,{0,1,19,30,40,50,60,70},{"null","0-18","19-29","30-39","40-49","50-59","60-69","70+"})</f>
        <v>30-39</v>
      </c>
      <c r="S2763" t="str">
        <f t="shared" si="174"/>
        <v>Not Fleeing or Blank</v>
      </c>
      <c r="T2763" t="str">
        <f t="shared" si="175"/>
        <v>NO</v>
      </c>
    </row>
    <row r="2764" spans="1:20" ht="19" hidden="1" x14ac:dyDescent="0.2">
      <c r="A2764">
        <v>2763</v>
      </c>
      <c r="B2764">
        <v>3067</v>
      </c>
      <c r="C2764" t="s">
        <v>4404</v>
      </c>
      <c r="D2764" s="1">
        <v>43032</v>
      </c>
      <c r="E2764" t="s">
        <v>15</v>
      </c>
      <c r="F2764" t="s">
        <v>16</v>
      </c>
      <c r="G2764">
        <v>25</v>
      </c>
      <c r="H2764" t="s">
        <v>17</v>
      </c>
      <c r="I2764" t="s">
        <v>24</v>
      </c>
      <c r="J2764" t="s">
        <v>4405</v>
      </c>
      <c r="K2764" t="s">
        <v>1184</v>
      </c>
      <c r="L2764" t="b">
        <v>0</v>
      </c>
      <c r="M2764" t="s">
        <v>21</v>
      </c>
      <c r="N2764" t="s">
        <v>73</v>
      </c>
      <c r="O2764" t="b">
        <v>0</v>
      </c>
      <c r="P2764" t="str">
        <f t="shared" si="172"/>
        <v>armed</v>
      </c>
      <c r="Q2764" t="str">
        <f t="shared" si="173"/>
        <v>Gun</v>
      </c>
      <c r="R2764" s="8" t="str">
        <f>LOOKUP(G2764,{0,1,19,30,40,50,60,70},{"null","0-18","19-29","30-39","40-49","50-59","60-69","70+"})</f>
        <v>19-29</v>
      </c>
      <c r="S2764" t="str">
        <f t="shared" si="174"/>
        <v>Fleeing</v>
      </c>
      <c r="T2764" t="str">
        <f t="shared" si="175"/>
        <v>NO</v>
      </c>
    </row>
    <row r="2765" spans="1:20" ht="19" hidden="1" x14ac:dyDescent="0.2">
      <c r="A2765">
        <v>2764</v>
      </c>
      <c r="B2765">
        <v>3068</v>
      </c>
      <c r="C2765" t="s">
        <v>4406</v>
      </c>
      <c r="D2765" s="1">
        <v>43033</v>
      </c>
      <c r="E2765" t="s">
        <v>15</v>
      </c>
      <c r="F2765" t="s">
        <v>16</v>
      </c>
      <c r="G2765">
        <v>33</v>
      </c>
      <c r="H2765" t="s">
        <v>17</v>
      </c>
      <c r="I2765" t="s">
        <v>56</v>
      </c>
      <c r="J2765" t="s">
        <v>747</v>
      </c>
      <c r="K2765" t="s">
        <v>169</v>
      </c>
      <c r="L2765" t="b">
        <v>0</v>
      </c>
      <c r="M2765" t="s">
        <v>21</v>
      </c>
      <c r="N2765" t="s">
        <v>22</v>
      </c>
      <c r="O2765" t="b">
        <v>0</v>
      </c>
      <c r="P2765" t="str">
        <f t="shared" si="172"/>
        <v>armed</v>
      </c>
      <c r="Q2765" t="str">
        <f t="shared" si="173"/>
        <v>Gun</v>
      </c>
      <c r="R2765" s="8" t="str">
        <f>LOOKUP(G2765,{0,1,19,30,40,50,60,70},{"null","0-18","19-29","30-39","40-49","50-59","60-69","70+"})</f>
        <v>30-39</v>
      </c>
      <c r="S2765" t="str">
        <f t="shared" si="174"/>
        <v>Not Fleeing or Blank</v>
      </c>
      <c r="T2765" t="str">
        <f t="shared" si="175"/>
        <v>NO</v>
      </c>
    </row>
    <row r="2766" spans="1:20" ht="19" x14ac:dyDescent="0.2">
      <c r="A2766">
        <v>2765</v>
      </c>
      <c r="B2766">
        <v>3070</v>
      </c>
      <c r="C2766" t="s">
        <v>4407</v>
      </c>
      <c r="D2766" s="1">
        <v>43033</v>
      </c>
      <c r="E2766" t="s">
        <v>15</v>
      </c>
      <c r="F2766" t="s">
        <v>16</v>
      </c>
      <c r="G2766">
        <v>33</v>
      </c>
      <c r="H2766" t="s">
        <v>17</v>
      </c>
      <c r="I2766" t="s">
        <v>56</v>
      </c>
      <c r="J2766" t="s">
        <v>420</v>
      </c>
      <c r="K2766" t="s">
        <v>67</v>
      </c>
      <c r="L2766" t="b">
        <v>0</v>
      </c>
      <c r="M2766" t="s">
        <v>21</v>
      </c>
      <c r="N2766" t="s">
        <v>73</v>
      </c>
      <c r="O2766" t="b">
        <v>0</v>
      </c>
      <c r="P2766" t="str">
        <f t="shared" si="172"/>
        <v>armed</v>
      </c>
      <c r="Q2766" t="str">
        <f t="shared" si="173"/>
        <v>Gun</v>
      </c>
      <c r="R2766" s="8" t="str">
        <f>LOOKUP(G2766,{0,1,19,30,40,50,60,70},{"null","0-18","19-29","30-39","40-49","50-59","60-69","70+"})</f>
        <v>30-39</v>
      </c>
      <c r="S2766" t="str">
        <f t="shared" si="174"/>
        <v>Fleeing</v>
      </c>
      <c r="T2766" t="str">
        <f t="shared" si="175"/>
        <v>YES</v>
      </c>
    </row>
    <row r="2767" spans="1:20" ht="19" hidden="1" x14ac:dyDescent="0.2">
      <c r="A2767">
        <v>2766</v>
      </c>
      <c r="B2767">
        <v>3072</v>
      </c>
      <c r="C2767" t="s">
        <v>4408</v>
      </c>
      <c r="D2767" s="1">
        <v>43034</v>
      </c>
      <c r="E2767" t="s">
        <v>15</v>
      </c>
      <c r="G2767">
        <v>46</v>
      </c>
      <c r="H2767" t="s">
        <v>17</v>
      </c>
      <c r="J2767" t="s">
        <v>4409</v>
      </c>
      <c r="K2767" t="s">
        <v>58</v>
      </c>
      <c r="L2767" t="b">
        <v>0</v>
      </c>
      <c r="M2767" t="s">
        <v>33</v>
      </c>
      <c r="N2767" t="s">
        <v>22</v>
      </c>
      <c r="O2767" t="b">
        <v>0</v>
      </c>
      <c r="P2767" t="str">
        <f t="shared" si="172"/>
        <v>unarmed or undetermined or null</v>
      </c>
      <c r="Q2767" t="str">
        <f t="shared" si="173"/>
        <v>No Gun</v>
      </c>
      <c r="R2767" s="8" t="str">
        <f>LOOKUP(G2767,{0,1,19,30,40,50,60,70},{"null","0-18","19-29","30-39","40-49","50-59","60-69","70+"})</f>
        <v>40-49</v>
      </c>
      <c r="S2767" t="str">
        <f t="shared" si="174"/>
        <v>Not Fleeing or Blank</v>
      </c>
      <c r="T2767" t="str">
        <f t="shared" si="175"/>
        <v>NO</v>
      </c>
    </row>
    <row r="2768" spans="1:20" ht="19" hidden="1" x14ac:dyDescent="0.2">
      <c r="A2768">
        <v>2767</v>
      </c>
      <c r="B2768">
        <v>3073</v>
      </c>
      <c r="C2768" t="s">
        <v>4410</v>
      </c>
      <c r="D2768" s="1">
        <v>43034</v>
      </c>
      <c r="E2768" t="s">
        <v>15</v>
      </c>
      <c r="F2768" t="s">
        <v>16</v>
      </c>
      <c r="G2768">
        <v>34</v>
      </c>
      <c r="H2768" t="s">
        <v>17</v>
      </c>
      <c r="I2768" t="s">
        <v>24</v>
      </c>
      <c r="J2768" t="s">
        <v>4411</v>
      </c>
      <c r="K2768" t="s">
        <v>258</v>
      </c>
      <c r="L2768" t="b">
        <v>0</v>
      </c>
      <c r="M2768" t="s">
        <v>21</v>
      </c>
      <c r="N2768" t="s">
        <v>48</v>
      </c>
      <c r="O2768" t="b">
        <v>0</v>
      </c>
      <c r="P2768" t="str">
        <f t="shared" si="172"/>
        <v>armed</v>
      </c>
      <c r="Q2768" t="str">
        <f t="shared" si="173"/>
        <v>Gun</v>
      </c>
      <c r="R2768" s="8" t="str">
        <f>LOOKUP(G2768,{0,1,19,30,40,50,60,70},{"null","0-18","19-29","30-39","40-49","50-59","60-69","70+"})</f>
        <v>30-39</v>
      </c>
      <c r="S2768" t="str">
        <f t="shared" si="174"/>
        <v>Fleeing</v>
      </c>
      <c r="T2768" t="str">
        <f t="shared" si="175"/>
        <v>NO</v>
      </c>
    </row>
    <row r="2769" spans="1:20" ht="19" hidden="1" x14ac:dyDescent="0.2">
      <c r="A2769">
        <v>2768</v>
      </c>
      <c r="B2769">
        <v>3071</v>
      </c>
      <c r="C2769" t="s">
        <v>4412</v>
      </c>
      <c r="D2769" s="1">
        <v>43034</v>
      </c>
      <c r="E2769" t="s">
        <v>15</v>
      </c>
      <c r="F2769" t="s">
        <v>16</v>
      </c>
      <c r="G2769">
        <v>32</v>
      </c>
      <c r="H2769" t="s">
        <v>17</v>
      </c>
      <c r="I2769" t="s">
        <v>24</v>
      </c>
      <c r="J2769" t="s">
        <v>4413</v>
      </c>
      <c r="K2769" t="s">
        <v>278</v>
      </c>
      <c r="L2769" t="b">
        <v>0</v>
      </c>
      <c r="M2769" t="s">
        <v>21</v>
      </c>
      <c r="N2769" t="s">
        <v>442</v>
      </c>
      <c r="O2769" t="b">
        <v>0</v>
      </c>
      <c r="P2769" t="str">
        <f t="shared" si="172"/>
        <v>armed</v>
      </c>
      <c r="Q2769" t="str">
        <f t="shared" si="173"/>
        <v>Gun</v>
      </c>
      <c r="R2769" s="8" t="str">
        <f>LOOKUP(G2769,{0,1,19,30,40,50,60,70},{"null","0-18","19-29","30-39","40-49","50-59","60-69","70+"})</f>
        <v>30-39</v>
      </c>
      <c r="S2769" t="str">
        <f t="shared" si="174"/>
        <v>Fleeing</v>
      </c>
      <c r="T2769" t="str">
        <f t="shared" si="175"/>
        <v>NO</v>
      </c>
    </row>
    <row r="2770" spans="1:20" ht="19" hidden="1" x14ac:dyDescent="0.2">
      <c r="A2770">
        <v>2769</v>
      </c>
      <c r="B2770">
        <v>3074</v>
      </c>
      <c r="C2770" t="s">
        <v>4414</v>
      </c>
      <c r="D2770" s="1">
        <v>43035</v>
      </c>
      <c r="E2770" t="s">
        <v>15</v>
      </c>
      <c r="F2770" t="s">
        <v>451</v>
      </c>
      <c r="G2770">
        <v>46</v>
      </c>
      <c r="H2770" t="s">
        <v>17</v>
      </c>
      <c r="I2770" t="s">
        <v>56</v>
      </c>
      <c r="J2770" t="s">
        <v>4415</v>
      </c>
      <c r="K2770" t="s">
        <v>169</v>
      </c>
      <c r="L2770" t="b">
        <v>1</v>
      </c>
      <c r="M2770" t="s">
        <v>33</v>
      </c>
      <c r="N2770" t="s">
        <v>22</v>
      </c>
      <c r="O2770" t="b">
        <v>0</v>
      </c>
      <c r="P2770" t="str">
        <f t="shared" si="172"/>
        <v>armed</v>
      </c>
      <c r="Q2770" t="str">
        <f t="shared" si="173"/>
        <v>No Gun</v>
      </c>
      <c r="R2770" s="8" t="str">
        <f>LOOKUP(G2770,{0,1,19,30,40,50,60,70},{"null","0-18","19-29","30-39","40-49","50-59","60-69","70+"})</f>
        <v>40-49</v>
      </c>
      <c r="S2770" t="str">
        <f t="shared" si="174"/>
        <v>Not Fleeing or Blank</v>
      </c>
      <c r="T2770" t="str">
        <f t="shared" si="175"/>
        <v>NO</v>
      </c>
    </row>
    <row r="2771" spans="1:20" ht="19" hidden="1" x14ac:dyDescent="0.2">
      <c r="A2771">
        <v>2770</v>
      </c>
      <c r="B2771">
        <v>3075</v>
      </c>
      <c r="C2771" t="s">
        <v>4416</v>
      </c>
      <c r="D2771" s="1">
        <v>43036</v>
      </c>
      <c r="E2771" t="s">
        <v>15</v>
      </c>
      <c r="F2771" t="s">
        <v>4417</v>
      </c>
      <c r="G2771">
        <v>40</v>
      </c>
      <c r="H2771" t="s">
        <v>17</v>
      </c>
      <c r="I2771" t="s">
        <v>30</v>
      </c>
      <c r="J2771" t="s">
        <v>899</v>
      </c>
      <c r="K2771" t="s">
        <v>41</v>
      </c>
      <c r="L2771" t="b">
        <v>0</v>
      </c>
      <c r="M2771" t="s">
        <v>21</v>
      </c>
      <c r="N2771" t="s">
        <v>48</v>
      </c>
      <c r="O2771" t="b">
        <v>0</v>
      </c>
      <c r="P2771" t="str">
        <f t="shared" si="172"/>
        <v>armed</v>
      </c>
      <c r="Q2771" t="str">
        <f t="shared" si="173"/>
        <v>Gun</v>
      </c>
      <c r="R2771" s="8" t="str">
        <f>LOOKUP(G2771,{0,1,19,30,40,50,60,70},{"null","0-18","19-29","30-39","40-49","50-59","60-69","70+"})</f>
        <v>40-49</v>
      </c>
      <c r="S2771" t="str">
        <f t="shared" si="174"/>
        <v>Fleeing</v>
      </c>
      <c r="T2771" t="str">
        <f t="shared" si="175"/>
        <v>NO</v>
      </c>
    </row>
    <row r="2772" spans="1:20" ht="19" hidden="1" x14ac:dyDescent="0.2">
      <c r="A2772">
        <v>2771</v>
      </c>
      <c r="B2772">
        <v>3076</v>
      </c>
      <c r="C2772" t="s">
        <v>4418</v>
      </c>
      <c r="D2772" s="1">
        <v>43036</v>
      </c>
      <c r="E2772" t="s">
        <v>15</v>
      </c>
      <c r="F2772" t="s">
        <v>16</v>
      </c>
      <c r="G2772">
        <v>27</v>
      </c>
      <c r="H2772" t="s">
        <v>17</v>
      </c>
      <c r="I2772" t="s">
        <v>192</v>
      </c>
      <c r="J2772" t="s">
        <v>4419</v>
      </c>
      <c r="K2772" t="s">
        <v>344</v>
      </c>
      <c r="L2772" t="b">
        <v>0</v>
      </c>
      <c r="M2772" t="s">
        <v>33</v>
      </c>
      <c r="N2772" t="s">
        <v>48</v>
      </c>
      <c r="O2772" t="b">
        <v>1</v>
      </c>
      <c r="P2772" t="str">
        <f t="shared" si="172"/>
        <v>armed</v>
      </c>
      <c r="Q2772" t="str">
        <f t="shared" si="173"/>
        <v>Gun</v>
      </c>
      <c r="R2772" s="8" t="str">
        <f>LOOKUP(G2772,{0,1,19,30,40,50,60,70},{"null","0-18","19-29","30-39","40-49","50-59","60-69","70+"})</f>
        <v>19-29</v>
      </c>
      <c r="S2772" t="str">
        <f t="shared" si="174"/>
        <v>Fleeing</v>
      </c>
      <c r="T2772" t="str">
        <f t="shared" si="175"/>
        <v>NO</v>
      </c>
    </row>
    <row r="2773" spans="1:20" ht="19" hidden="1" x14ac:dyDescent="0.2">
      <c r="A2773">
        <v>2772</v>
      </c>
      <c r="B2773">
        <v>3077</v>
      </c>
      <c r="C2773" t="s">
        <v>4420</v>
      </c>
      <c r="D2773" s="1">
        <v>43036</v>
      </c>
      <c r="E2773" t="s">
        <v>15</v>
      </c>
      <c r="F2773" t="s">
        <v>60</v>
      </c>
      <c r="G2773">
        <v>17</v>
      </c>
      <c r="H2773" t="s">
        <v>17</v>
      </c>
      <c r="I2773" t="s">
        <v>30</v>
      </c>
      <c r="J2773" t="s">
        <v>4421</v>
      </c>
      <c r="K2773" t="s">
        <v>26</v>
      </c>
      <c r="L2773" t="b">
        <v>0</v>
      </c>
      <c r="M2773" t="s">
        <v>33</v>
      </c>
      <c r="N2773" t="s">
        <v>48</v>
      </c>
      <c r="O2773" t="b">
        <v>0</v>
      </c>
      <c r="P2773" t="str">
        <f t="shared" si="172"/>
        <v>armed</v>
      </c>
      <c r="Q2773" t="str">
        <f t="shared" si="173"/>
        <v>No Gun</v>
      </c>
      <c r="R2773" s="8" t="str">
        <f>LOOKUP(G2773,{0,1,19,30,40,50,60,70},{"null","0-18","19-29","30-39","40-49","50-59","60-69","70+"})</f>
        <v>0-18</v>
      </c>
      <c r="S2773" t="str">
        <f t="shared" si="174"/>
        <v>Fleeing</v>
      </c>
      <c r="T2773" t="str">
        <f t="shared" si="175"/>
        <v>NO</v>
      </c>
    </row>
    <row r="2774" spans="1:20" ht="19" x14ac:dyDescent="0.2">
      <c r="A2774">
        <v>2773</v>
      </c>
      <c r="B2774">
        <v>3078</v>
      </c>
      <c r="C2774" t="s">
        <v>4422</v>
      </c>
      <c r="D2774" s="1">
        <v>43037</v>
      </c>
      <c r="E2774" t="s">
        <v>15</v>
      </c>
      <c r="F2774" t="s">
        <v>16</v>
      </c>
      <c r="G2774">
        <v>46</v>
      </c>
      <c r="H2774" t="s">
        <v>17</v>
      </c>
      <c r="I2774" t="s">
        <v>56</v>
      </c>
      <c r="J2774" t="s">
        <v>4423</v>
      </c>
      <c r="K2774" t="s">
        <v>297</v>
      </c>
      <c r="L2774" t="b">
        <v>0</v>
      </c>
      <c r="M2774" t="s">
        <v>21</v>
      </c>
      <c r="N2774" t="s">
        <v>48</v>
      </c>
      <c r="O2774" t="b">
        <v>0</v>
      </c>
      <c r="P2774" t="str">
        <f t="shared" si="172"/>
        <v>armed</v>
      </c>
      <c r="Q2774" t="str">
        <f t="shared" si="173"/>
        <v>Gun</v>
      </c>
      <c r="R2774" s="8" t="str">
        <f>LOOKUP(G2774,{0,1,19,30,40,50,60,70},{"null","0-18","19-29","30-39","40-49","50-59","60-69","70+"})</f>
        <v>40-49</v>
      </c>
      <c r="S2774" t="str">
        <f t="shared" si="174"/>
        <v>Fleeing</v>
      </c>
      <c r="T2774" t="str">
        <f t="shared" si="175"/>
        <v>YES</v>
      </c>
    </row>
    <row r="2775" spans="1:20" ht="19" hidden="1" x14ac:dyDescent="0.2">
      <c r="A2775">
        <v>2774</v>
      </c>
      <c r="B2775">
        <v>3080</v>
      </c>
      <c r="C2775" t="s">
        <v>4424</v>
      </c>
      <c r="D2775" s="1">
        <v>43037</v>
      </c>
      <c r="E2775" t="s">
        <v>15</v>
      </c>
      <c r="F2775" t="s">
        <v>16</v>
      </c>
      <c r="G2775">
        <v>50</v>
      </c>
      <c r="H2775" t="s">
        <v>17</v>
      </c>
      <c r="I2775" t="s">
        <v>24</v>
      </c>
      <c r="J2775" t="s">
        <v>3843</v>
      </c>
      <c r="K2775" t="s">
        <v>41</v>
      </c>
      <c r="L2775" t="b">
        <v>0</v>
      </c>
      <c r="M2775" t="s">
        <v>21</v>
      </c>
      <c r="N2775" t="s">
        <v>22</v>
      </c>
      <c r="O2775" t="b">
        <v>0</v>
      </c>
      <c r="P2775" t="str">
        <f t="shared" si="172"/>
        <v>armed</v>
      </c>
      <c r="Q2775" t="str">
        <f t="shared" si="173"/>
        <v>Gun</v>
      </c>
      <c r="R2775" s="8" t="str">
        <f>LOOKUP(G2775,{0,1,19,30,40,50,60,70},{"null","0-18","19-29","30-39","40-49","50-59","60-69","70+"})</f>
        <v>50-59</v>
      </c>
      <c r="S2775" t="str">
        <f t="shared" si="174"/>
        <v>Not Fleeing or Blank</v>
      </c>
      <c r="T2775" t="str">
        <f t="shared" si="175"/>
        <v>NO</v>
      </c>
    </row>
    <row r="2776" spans="1:20" ht="19" hidden="1" x14ac:dyDescent="0.2">
      <c r="A2776">
        <v>2775</v>
      </c>
      <c r="B2776">
        <v>3107</v>
      </c>
      <c r="C2776" t="s">
        <v>4425</v>
      </c>
      <c r="D2776" s="1">
        <v>43037</v>
      </c>
      <c r="E2776" t="s">
        <v>15</v>
      </c>
      <c r="F2776" t="s">
        <v>60</v>
      </c>
      <c r="G2776">
        <v>41</v>
      </c>
      <c r="H2776" t="s">
        <v>17</v>
      </c>
      <c r="I2776" t="s">
        <v>24</v>
      </c>
      <c r="J2776" t="s">
        <v>273</v>
      </c>
      <c r="K2776" t="s">
        <v>122</v>
      </c>
      <c r="L2776" t="b">
        <v>0</v>
      </c>
      <c r="M2776" t="s">
        <v>21</v>
      </c>
      <c r="N2776" t="s">
        <v>22</v>
      </c>
      <c r="O2776" t="b">
        <v>0</v>
      </c>
      <c r="P2776" t="str">
        <f t="shared" si="172"/>
        <v>armed</v>
      </c>
      <c r="Q2776" t="str">
        <f t="shared" si="173"/>
        <v>No Gun</v>
      </c>
      <c r="R2776" s="8" t="str">
        <f>LOOKUP(G2776,{0,1,19,30,40,50,60,70},{"null","0-18","19-29","30-39","40-49","50-59","60-69","70+"})</f>
        <v>40-49</v>
      </c>
      <c r="S2776" t="str">
        <f t="shared" si="174"/>
        <v>Not Fleeing or Blank</v>
      </c>
      <c r="T2776" t="str">
        <f t="shared" si="175"/>
        <v>NO</v>
      </c>
    </row>
    <row r="2777" spans="1:20" ht="19" hidden="1" x14ac:dyDescent="0.2">
      <c r="A2777">
        <v>2776</v>
      </c>
      <c r="B2777">
        <v>3205</v>
      </c>
      <c r="C2777" t="s">
        <v>4426</v>
      </c>
      <c r="D2777" s="1">
        <v>43037</v>
      </c>
      <c r="E2777" t="s">
        <v>15</v>
      </c>
      <c r="G2777">
        <v>23</v>
      </c>
      <c r="H2777" t="s">
        <v>17</v>
      </c>
      <c r="I2777" t="s">
        <v>56</v>
      </c>
      <c r="J2777" t="s">
        <v>4427</v>
      </c>
      <c r="K2777" t="s">
        <v>58</v>
      </c>
      <c r="L2777" t="b">
        <v>0</v>
      </c>
      <c r="M2777" t="s">
        <v>33</v>
      </c>
      <c r="N2777" t="s">
        <v>22</v>
      </c>
      <c r="O2777" t="b">
        <v>0</v>
      </c>
      <c r="P2777" t="str">
        <f t="shared" si="172"/>
        <v>unarmed or undetermined or null</v>
      </c>
      <c r="Q2777" t="str">
        <f t="shared" si="173"/>
        <v>No Gun</v>
      </c>
      <c r="R2777" s="8" t="str">
        <f>LOOKUP(G2777,{0,1,19,30,40,50,60,70},{"null","0-18","19-29","30-39","40-49","50-59","60-69","70+"})</f>
        <v>19-29</v>
      </c>
      <c r="S2777" t="str">
        <f t="shared" si="174"/>
        <v>Not Fleeing or Blank</v>
      </c>
      <c r="T2777" t="str">
        <f t="shared" si="175"/>
        <v>NO</v>
      </c>
    </row>
    <row r="2778" spans="1:20" ht="19" hidden="1" x14ac:dyDescent="0.2">
      <c r="A2778">
        <v>2777</v>
      </c>
      <c r="B2778">
        <v>3079</v>
      </c>
      <c r="C2778" t="s">
        <v>4428</v>
      </c>
      <c r="D2778" s="1">
        <v>43038</v>
      </c>
      <c r="E2778" t="s">
        <v>15</v>
      </c>
      <c r="F2778" t="s">
        <v>16</v>
      </c>
      <c r="G2778">
        <v>33</v>
      </c>
      <c r="H2778" t="s">
        <v>17</v>
      </c>
      <c r="I2778" t="s">
        <v>192</v>
      </c>
      <c r="J2778" t="s">
        <v>2932</v>
      </c>
      <c r="K2778" t="s">
        <v>20</v>
      </c>
      <c r="L2778" t="b">
        <v>0</v>
      </c>
      <c r="M2778" t="s">
        <v>21</v>
      </c>
      <c r="N2778" t="s">
        <v>22</v>
      </c>
      <c r="O2778" t="b">
        <v>0</v>
      </c>
      <c r="P2778" t="str">
        <f t="shared" si="172"/>
        <v>armed</v>
      </c>
      <c r="Q2778" t="str">
        <f t="shared" si="173"/>
        <v>Gun</v>
      </c>
      <c r="R2778" s="8" t="str">
        <f>LOOKUP(G2778,{0,1,19,30,40,50,60,70},{"null","0-18","19-29","30-39","40-49","50-59","60-69","70+"})</f>
        <v>30-39</v>
      </c>
      <c r="S2778" t="str">
        <f t="shared" si="174"/>
        <v>Not Fleeing or Blank</v>
      </c>
      <c r="T2778" t="str">
        <f t="shared" si="175"/>
        <v>NO</v>
      </c>
    </row>
    <row r="2779" spans="1:20" ht="19" hidden="1" x14ac:dyDescent="0.2">
      <c r="A2779">
        <v>2778</v>
      </c>
      <c r="B2779">
        <v>3081</v>
      </c>
      <c r="C2779" t="s">
        <v>4429</v>
      </c>
      <c r="D2779" s="1">
        <v>43039</v>
      </c>
      <c r="E2779" t="s">
        <v>15</v>
      </c>
      <c r="F2779" t="s">
        <v>60</v>
      </c>
      <c r="G2779">
        <v>25</v>
      </c>
      <c r="H2779" t="s">
        <v>17</v>
      </c>
      <c r="I2779" t="s">
        <v>30</v>
      </c>
      <c r="J2779" t="s">
        <v>579</v>
      </c>
      <c r="K2779" t="s">
        <v>37</v>
      </c>
      <c r="L2779" t="b">
        <v>0</v>
      </c>
      <c r="M2779" t="s">
        <v>21</v>
      </c>
      <c r="N2779" t="s">
        <v>22</v>
      </c>
      <c r="O2779" t="b">
        <v>0</v>
      </c>
      <c r="P2779" t="str">
        <f t="shared" si="172"/>
        <v>armed</v>
      </c>
      <c r="Q2779" t="str">
        <f t="shared" si="173"/>
        <v>No Gun</v>
      </c>
      <c r="R2779" s="8" t="str">
        <f>LOOKUP(G2779,{0,1,19,30,40,50,60,70},{"null","0-18","19-29","30-39","40-49","50-59","60-69","70+"})</f>
        <v>19-29</v>
      </c>
      <c r="S2779" t="str">
        <f t="shared" si="174"/>
        <v>Not Fleeing or Blank</v>
      </c>
      <c r="T2779" t="str">
        <f t="shared" si="175"/>
        <v>NO</v>
      </c>
    </row>
    <row r="2780" spans="1:20" ht="19" hidden="1" x14ac:dyDescent="0.2">
      <c r="A2780">
        <v>2779</v>
      </c>
      <c r="B2780">
        <v>3082</v>
      </c>
      <c r="C2780" t="s">
        <v>4430</v>
      </c>
      <c r="D2780" s="1">
        <v>43039</v>
      </c>
      <c r="E2780" t="s">
        <v>15</v>
      </c>
      <c r="F2780" t="s">
        <v>77</v>
      </c>
      <c r="G2780">
        <v>27</v>
      </c>
      <c r="H2780" t="s">
        <v>17</v>
      </c>
      <c r="I2780" t="s">
        <v>56</v>
      </c>
      <c r="J2780" t="s">
        <v>3555</v>
      </c>
      <c r="K2780" t="s">
        <v>37</v>
      </c>
      <c r="L2780" t="b">
        <v>0</v>
      </c>
      <c r="M2780" t="s">
        <v>33</v>
      </c>
      <c r="N2780" t="s">
        <v>22</v>
      </c>
      <c r="O2780" t="b">
        <v>0</v>
      </c>
      <c r="P2780" t="str">
        <f t="shared" si="172"/>
        <v>unarmed or undetermined or null</v>
      </c>
      <c r="Q2780" t="str">
        <f t="shared" si="173"/>
        <v>No Gun</v>
      </c>
      <c r="R2780" s="8" t="str">
        <f>LOOKUP(G2780,{0,1,19,30,40,50,60,70},{"null","0-18","19-29","30-39","40-49","50-59","60-69","70+"})</f>
        <v>19-29</v>
      </c>
      <c r="S2780" t="str">
        <f t="shared" si="174"/>
        <v>Not Fleeing or Blank</v>
      </c>
      <c r="T2780" t="str">
        <f t="shared" si="175"/>
        <v>NO</v>
      </c>
    </row>
    <row r="2781" spans="1:20" ht="19" hidden="1" x14ac:dyDescent="0.2">
      <c r="A2781">
        <v>2780</v>
      </c>
      <c r="B2781">
        <v>3085</v>
      </c>
      <c r="C2781" t="s">
        <v>4431</v>
      </c>
      <c r="D2781" s="1">
        <v>43039</v>
      </c>
      <c r="E2781" t="s">
        <v>15</v>
      </c>
      <c r="F2781" t="s">
        <v>16</v>
      </c>
      <c r="G2781">
        <v>39</v>
      </c>
      <c r="H2781" t="s">
        <v>17</v>
      </c>
      <c r="I2781" t="s">
        <v>24</v>
      </c>
      <c r="J2781" t="s">
        <v>1813</v>
      </c>
      <c r="K2781" t="s">
        <v>242</v>
      </c>
      <c r="L2781" t="b">
        <v>0</v>
      </c>
      <c r="M2781" t="s">
        <v>21</v>
      </c>
      <c r="N2781" t="s">
        <v>22</v>
      </c>
      <c r="O2781" t="b">
        <v>0</v>
      </c>
      <c r="P2781" t="str">
        <f t="shared" si="172"/>
        <v>armed</v>
      </c>
      <c r="Q2781" t="str">
        <f t="shared" si="173"/>
        <v>Gun</v>
      </c>
      <c r="R2781" s="8" t="str">
        <f>LOOKUP(G2781,{0,1,19,30,40,50,60,70},{"null","0-18","19-29","30-39","40-49","50-59","60-69","70+"})</f>
        <v>30-39</v>
      </c>
      <c r="S2781" t="str">
        <f t="shared" si="174"/>
        <v>Not Fleeing or Blank</v>
      </c>
      <c r="T2781" t="str">
        <f t="shared" si="175"/>
        <v>NO</v>
      </c>
    </row>
    <row r="2782" spans="1:20" ht="19" hidden="1" x14ac:dyDescent="0.2">
      <c r="A2782">
        <v>2781</v>
      </c>
      <c r="B2782">
        <v>3086</v>
      </c>
      <c r="C2782" t="s">
        <v>4432</v>
      </c>
      <c r="D2782" s="1">
        <v>43039</v>
      </c>
      <c r="E2782" t="s">
        <v>15</v>
      </c>
      <c r="F2782" t="s">
        <v>16</v>
      </c>
      <c r="G2782">
        <v>22</v>
      </c>
      <c r="H2782" t="s">
        <v>17</v>
      </c>
      <c r="I2782" t="s">
        <v>56</v>
      </c>
      <c r="J2782" t="s">
        <v>750</v>
      </c>
      <c r="K2782" t="s">
        <v>64</v>
      </c>
      <c r="L2782" t="b">
        <v>0</v>
      </c>
      <c r="M2782" t="s">
        <v>21</v>
      </c>
      <c r="N2782" t="s">
        <v>22</v>
      </c>
      <c r="O2782" t="b">
        <v>0</v>
      </c>
      <c r="P2782" t="str">
        <f t="shared" si="172"/>
        <v>armed</v>
      </c>
      <c r="Q2782" t="str">
        <f t="shared" si="173"/>
        <v>Gun</v>
      </c>
      <c r="R2782" s="8" t="str">
        <f>LOOKUP(G2782,{0,1,19,30,40,50,60,70},{"null","0-18","19-29","30-39","40-49","50-59","60-69","70+"})</f>
        <v>19-29</v>
      </c>
      <c r="S2782" t="str">
        <f t="shared" si="174"/>
        <v>Not Fleeing or Blank</v>
      </c>
      <c r="T2782" t="str">
        <f t="shared" si="175"/>
        <v>NO</v>
      </c>
    </row>
    <row r="2783" spans="1:20" ht="19" hidden="1" x14ac:dyDescent="0.2">
      <c r="A2783">
        <v>2782</v>
      </c>
      <c r="B2783">
        <v>3087</v>
      </c>
      <c r="C2783" t="s">
        <v>4433</v>
      </c>
      <c r="D2783" s="1">
        <v>43039</v>
      </c>
      <c r="E2783" t="s">
        <v>15</v>
      </c>
      <c r="F2783" t="s">
        <v>1724</v>
      </c>
      <c r="G2783">
        <v>37</v>
      </c>
      <c r="H2783" t="s">
        <v>52</v>
      </c>
      <c r="I2783" t="s">
        <v>24</v>
      </c>
      <c r="J2783" t="s">
        <v>1099</v>
      </c>
      <c r="K2783" t="s">
        <v>101</v>
      </c>
      <c r="L2783" t="b">
        <v>1</v>
      </c>
      <c r="M2783" t="s">
        <v>33</v>
      </c>
      <c r="N2783" t="s">
        <v>22</v>
      </c>
      <c r="O2783" t="b">
        <v>0</v>
      </c>
      <c r="P2783" t="str">
        <f t="shared" si="172"/>
        <v>armed</v>
      </c>
      <c r="Q2783" t="str">
        <f t="shared" si="173"/>
        <v>No Gun</v>
      </c>
      <c r="R2783" s="8" t="str">
        <f>LOOKUP(G2783,{0,1,19,30,40,50,60,70},{"null","0-18","19-29","30-39","40-49","50-59","60-69","70+"})</f>
        <v>30-39</v>
      </c>
      <c r="S2783" t="str">
        <f t="shared" si="174"/>
        <v>Not Fleeing or Blank</v>
      </c>
      <c r="T2783" t="str">
        <f t="shared" si="175"/>
        <v>NO</v>
      </c>
    </row>
    <row r="2784" spans="1:20" ht="19" hidden="1" x14ac:dyDescent="0.2">
      <c r="A2784">
        <v>2783</v>
      </c>
      <c r="B2784">
        <v>3088</v>
      </c>
      <c r="C2784" t="s">
        <v>4434</v>
      </c>
      <c r="D2784" s="1">
        <v>43040</v>
      </c>
      <c r="E2784" t="s">
        <v>15</v>
      </c>
      <c r="F2784" t="s">
        <v>16</v>
      </c>
      <c r="G2784">
        <v>27</v>
      </c>
      <c r="H2784" t="s">
        <v>17</v>
      </c>
      <c r="I2784" t="s">
        <v>30</v>
      </c>
      <c r="J2784" t="s">
        <v>4435</v>
      </c>
      <c r="K2784" t="s">
        <v>278</v>
      </c>
      <c r="L2784" t="b">
        <v>0</v>
      </c>
      <c r="M2784" t="s">
        <v>21</v>
      </c>
      <c r="N2784" t="s">
        <v>22</v>
      </c>
      <c r="O2784" t="b">
        <v>0</v>
      </c>
      <c r="P2784" t="str">
        <f t="shared" si="172"/>
        <v>armed</v>
      </c>
      <c r="Q2784" t="str">
        <f t="shared" si="173"/>
        <v>Gun</v>
      </c>
      <c r="R2784" s="8" t="str">
        <f>LOOKUP(G2784,{0,1,19,30,40,50,60,70},{"null","0-18","19-29","30-39","40-49","50-59","60-69","70+"})</f>
        <v>19-29</v>
      </c>
      <c r="S2784" t="str">
        <f t="shared" si="174"/>
        <v>Not Fleeing or Blank</v>
      </c>
      <c r="T2784" t="str">
        <f t="shared" si="175"/>
        <v>NO</v>
      </c>
    </row>
    <row r="2785" spans="1:20" ht="19" hidden="1" x14ac:dyDescent="0.2">
      <c r="A2785">
        <v>2784</v>
      </c>
      <c r="B2785">
        <v>3089</v>
      </c>
      <c r="C2785" t="s">
        <v>4436</v>
      </c>
      <c r="D2785" s="1">
        <v>43040</v>
      </c>
      <c r="E2785" t="s">
        <v>15</v>
      </c>
      <c r="G2785">
        <v>28</v>
      </c>
      <c r="H2785" t="s">
        <v>17</v>
      </c>
      <c r="I2785" t="s">
        <v>24</v>
      </c>
      <c r="J2785" t="s">
        <v>4437</v>
      </c>
      <c r="K2785" t="s">
        <v>146</v>
      </c>
      <c r="L2785" t="b">
        <v>0</v>
      </c>
      <c r="M2785" t="s">
        <v>21</v>
      </c>
      <c r="N2785" t="s">
        <v>48</v>
      </c>
      <c r="O2785" t="b">
        <v>0</v>
      </c>
      <c r="P2785" t="str">
        <f t="shared" si="172"/>
        <v>unarmed or undetermined or null</v>
      </c>
      <c r="Q2785" t="str">
        <f t="shared" si="173"/>
        <v>No Gun</v>
      </c>
      <c r="R2785" s="8" t="str">
        <f>LOOKUP(G2785,{0,1,19,30,40,50,60,70},{"null","0-18","19-29","30-39","40-49","50-59","60-69","70+"})</f>
        <v>19-29</v>
      </c>
      <c r="S2785" t="str">
        <f t="shared" si="174"/>
        <v>Fleeing</v>
      </c>
      <c r="T2785" t="str">
        <f t="shared" si="175"/>
        <v>NO</v>
      </c>
    </row>
    <row r="2786" spans="1:20" ht="19" hidden="1" x14ac:dyDescent="0.2">
      <c r="A2786">
        <v>2785</v>
      </c>
      <c r="B2786">
        <v>3090</v>
      </c>
      <c r="C2786" t="s">
        <v>4438</v>
      </c>
      <c r="D2786" s="1">
        <v>43041</v>
      </c>
      <c r="E2786" t="s">
        <v>15</v>
      </c>
      <c r="F2786" t="s">
        <v>2559</v>
      </c>
      <c r="G2786">
        <v>56</v>
      </c>
      <c r="H2786" t="s">
        <v>17</v>
      </c>
      <c r="I2786" t="s">
        <v>24</v>
      </c>
      <c r="J2786" t="s">
        <v>458</v>
      </c>
      <c r="K2786" t="s">
        <v>37</v>
      </c>
      <c r="L2786" t="b">
        <v>1</v>
      </c>
      <c r="M2786" t="s">
        <v>21</v>
      </c>
      <c r="N2786" t="s">
        <v>22</v>
      </c>
      <c r="O2786" t="b">
        <v>0</v>
      </c>
      <c r="P2786" t="str">
        <f t="shared" si="172"/>
        <v>armed</v>
      </c>
      <c r="Q2786" t="str">
        <f t="shared" si="173"/>
        <v>No Gun</v>
      </c>
      <c r="R2786" s="8" t="str">
        <f>LOOKUP(G2786,{0,1,19,30,40,50,60,70},{"null","0-18","19-29","30-39","40-49","50-59","60-69","70+"})</f>
        <v>50-59</v>
      </c>
      <c r="S2786" t="str">
        <f t="shared" si="174"/>
        <v>Not Fleeing or Blank</v>
      </c>
      <c r="T2786" t="str">
        <f t="shared" si="175"/>
        <v>NO</v>
      </c>
    </row>
    <row r="2787" spans="1:20" ht="19" hidden="1" x14ac:dyDescent="0.2">
      <c r="A2787">
        <v>2786</v>
      </c>
      <c r="B2787">
        <v>3091</v>
      </c>
      <c r="C2787" t="s">
        <v>4439</v>
      </c>
      <c r="D2787" s="1">
        <v>43041</v>
      </c>
      <c r="E2787" t="s">
        <v>15</v>
      </c>
      <c r="F2787" t="s">
        <v>16</v>
      </c>
      <c r="G2787">
        <v>71</v>
      </c>
      <c r="H2787" t="s">
        <v>17</v>
      </c>
      <c r="I2787" t="s">
        <v>24</v>
      </c>
      <c r="J2787" t="s">
        <v>351</v>
      </c>
      <c r="K2787" t="s">
        <v>169</v>
      </c>
      <c r="L2787" t="b">
        <v>1</v>
      </c>
      <c r="M2787" t="s">
        <v>21</v>
      </c>
      <c r="N2787" t="s">
        <v>22</v>
      </c>
      <c r="O2787" t="b">
        <v>0</v>
      </c>
      <c r="P2787" t="str">
        <f t="shared" si="172"/>
        <v>armed</v>
      </c>
      <c r="Q2787" t="str">
        <f t="shared" si="173"/>
        <v>Gun</v>
      </c>
      <c r="R2787" s="8" t="str">
        <f>LOOKUP(G2787,{0,1,19,30,40,50,60,70},{"null","0-18","19-29","30-39","40-49","50-59","60-69","70+"})</f>
        <v>70+</v>
      </c>
      <c r="S2787" t="str">
        <f t="shared" si="174"/>
        <v>Not Fleeing or Blank</v>
      </c>
      <c r="T2787" t="str">
        <f t="shared" si="175"/>
        <v>NO</v>
      </c>
    </row>
    <row r="2788" spans="1:20" ht="19" hidden="1" x14ac:dyDescent="0.2">
      <c r="A2788">
        <v>2787</v>
      </c>
      <c r="B2788">
        <v>3092</v>
      </c>
      <c r="C2788" t="s">
        <v>1709</v>
      </c>
      <c r="D2788" s="1">
        <v>43041</v>
      </c>
      <c r="E2788" t="s">
        <v>15</v>
      </c>
      <c r="F2788" t="s">
        <v>16</v>
      </c>
      <c r="H2788" t="s">
        <v>17</v>
      </c>
      <c r="J2788" t="s">
        <v>4440</v>
      </c>
      <c r="K2788" t="s">
        <v>210</v>
      </c>
      <c r="L2788" t="b">
        <v>0</v>
      </c>
      <c r="M2788" t="s">
        <v>21</v>
      </c>
      <c r="N2788" t="s">
        <v>22</v>
      </c>
      <c r="O2788" t="b">
        <v>0</v>
      </c>
      <c r="P2788" t="str">
        <f t="shared" si="172"/>
        <v>armed</v>
      </c>
      <c r="Q2788" t="str">
        <f t="shared" si="173"/>
        <v>Gun</v>
      </c>
      <c r="R2788" s="8" t="str">
        <f>LOOKUP(G2788,{0,1,19,30,40,50,60,70},{"null","0-18","19-29","30-39","40-49","50-59","60-69","70+"})</f>
        <v>null</v>
      </c>
      <c r="S2788" t="str">
        <f t="shared" si="174"/>
        <v>Not Fleeing or Blank</v>
      </c>
      <c r="T2788" t="str">
        <f t="shared" si="175"/>
        <v>NO</v>
      </c>
    </row>
    <row r="2789" spans="1:20" ht="19" hidden="1" x14ac:dyDescent="0.2">
      <c r="A2789">
        <v>2788</v>
      </c>
      <c r="B2789">
        <v>3097</v>
      </c>
      <c r="C2789" t="s">
        <v>4441</v>
      </c>
      <c r="D2789" s="1">
        <v>43042</v>
      </c>
      <c r="E2789" t="s">
        <v>15</v>
      </c>
      <c r="F2789" t="s">
        <v>4417</v>
      </c>
      <c r="G2789">
        <v>53</v>
      </c>
      <c r="H2789" t="s">
        <v>17</v>
      </c>
      <c r="I2789" t="s">
        <v>24</v>
      </c>
      <c r="J2789" t="s">
        <v>4442</v>
      </c>
      <c r="K2789" t="s">
        <v>169</v>
      </c>
      <c r="L2789" t="b">
        <v>0</v>
      </c>
      <c r="M2789" t="s">
        <v>21</v>
      </c>
      <c r="N2789" t="s">
        <v>48</v>
      </c>
      <c r="O2789" t="b">
        <v>0</v>
      </c>
      <c r="P2789" t="str">
        <f t="shared" si="172"/>
        <v>armed</v>
      </c>
      <c r="Q2789" t="str">
        <f t="shared" si="173"/>
        <v>Gun</v>
      </c>
      <c r="R2789" s="8" t="str">
        <f>LOOKUP(G2789,{0,1,19,30,40,50,60,70},{"null","0-18","19-29","30-39","40-49","50-59","60-69","70+"})</f>
        <v>50-59</v>
      </c>
      <c r="S2789" t="str">
        <f t="shared" si="174"/>
        <v>Fleeing</v>
      </c>
      <c r="T2789" t="str">
        <f t="shared" si="175"/>
        <v>NO</v>
      </c>
    </row>
    <row r="2790" spans="1:20" ht="19" hidden="1" x14ac:dyDescent="0.2">
      <c r="A2790">
        <v>2789</v>
      </c>
      <c r="B2790">
        <v>3101</v>
      </c>
      <c r="C2790" t="s">
        <v>4443</v>
      </c>
      <c r="D2790" s="1">
        <v>43042</v>
      </c>
      <c r="E2790" t="s">
        <v>15</v>
      </c>
      <c r="F2790" t="s">
        <v>451</v>
      </c>
      <c r="G2790">
        <v>43</v>
      </c>
      <c r="H2790" t="s">
        <v>17</v>
      </c>
      <c r="J2790" t="s">
        <v>90</v>
      </c>
      <c r="K2790" t="s">
        <v>64</v>
      </c>
      <c r="L2790" t="b">
        <v>0</v>
      </c>
      <c r="M2790" t="s">
        <v>33</v>
      </c>
      <c r="O2790" t="b">
        <v>0</v>
      </c>
      <c r="P2790" t="str">
        <f t="shared" si="172"/>
        <v>armed</v>
      </c>
      <c r="Q2790" t="str">
        <f t="shared" si="173"/>
        <v>No Gun</v>
      </c>
      <c r="R2790" s="8" t="str">
        <f>LOOKUP(G2790,{0,1,19,30,40,50,60,70},{"null","0-18","19-29","30-39","40-49","50-59","60-69","70+"})</f>
        <v>40-49</v>
      </c>
      <c r="S2790" t="str">
        <f t="shared" si="174"/>
        <v>Not Fleeing or Blank</v>
      </c>
      <c r="T2790" t="str">
        <f t="shared" si="175"/>
        <v>NO</v>
      </c>
    </row>
    <row r="2791" spans="1:20" ht="19" hidden="1" x14ac:dyDescent="0.2">
      <c r="A2791">
        <v>2790</v>
      </c>
      <c r="B2791">
        <v>3104</v>
      </c>
      <c r="C2791" t="s">
        <v>4444</v>
      </c>
      <c r="D2791" s="1">
        <v>43042</v>
      </c>
      <c r="E2791" t="s">
        <v>15</v>
      </c>
      <c r="F2791" t="s">
        <v>16</v>
      </c>
      <c r="G2791">
        <v>44</v>
      </c>
      <c r="H2791" t="s">
        <v>17</v>
      </c>
      <c r="J2791" t="s">
        <v>4445</v>
      </c>
      <c r="K2791" t="s">
        <v>84</v>
      </c>
      <c r="L2791" t="b">
        <v>0</v>
      </c>
      <c r="M2791" t="s">
        <v>21</v>
      </c>
      <c r="N2791" t="s">
        <v>22</v>
      </c>
      <c r="O2791" t="b">
        <v>0</v>
      </c>
      <c r="P2791" t="str">
        <f t="shared" si="172"/>
        <v>armed</v>
      </c>
      <c r="Q2791" t="str">
        <f t="shared" si="173"/>
        <v>Gun</v>
      </c>
      <c r="R2791" s="8" t="str">
        <f>LOOKUP(G2791,{0,1,19,30,40,50,60,70},{"null","0-18","19-29","30-39","40-49","50-59","60-69","70+"})</f>
        <v>40-49</v>
      </c>
      <c r="S2791" t="str">
        <f t="shared" si="174"/>
        <v>Not Fleeing or Blank</v>
      </c>
      <c r="T2791" t="str">
        <f t="shared" si="175"/>
        <v>NO</v>
      </c>
    </row>
    <row r="2792" spans="1:20" ht="19" hidden="1" x14ac:dyDescent="0.2">
      <c r="A2792">
        <v>2791</v>
      </c>
      <c r="B2792">
        <v>3105</v>
      </c>
      <c r="C2792" t="s">
        <v>4446</v>
      </c>
      <c r="D2792" s="1">
        <v>43042</v>
      </c>
      <c r="E2792" t="s">
        <v>15</v>
      </c>
      <c r="F2792" t="s">
        <v>4417</v>
      </c>
      <c r="G2792">
        <v>39</v>
      </c>
      <c r="H2792" t="s">
        <v>17</v>
      </c>
      <c r="I2792" t="s">
        <v>24</v>
      </c>
      <c r="J2792" t="s">
        <v>4447</v>
      </c>
      <c r="K2792" t="s">
        <v>278</v>
      </c>
      <c r="L2792" t="b">
        <v>0</v>
      </c>
      <c r="M2792" t="s">
        <v>21</v>
      </c>
      <c r="N2792" t="s">
        <v>48</v>
      </c>
      <c r="O2792" t="b">
        <v>0</v>
      </c>
      <c r="P2792" t="str">
        <f t="shared" si="172"/>
        <v>armed</v>
      </c>
      <c r="Q2792" t="str">
        <f t="shared" si="173"/>
        <v>Gun</v>
      </c>
      <c r="R2792" s="8" t="str">
        <f>LOOKUP(G2792,{0,1,19,30,40,50,60,70},{"null","0-18","19-29","30-39","40-49","50-59","60-69","70+"})</f>
        <v>30-39</v>
      </c>
      <c r="S2792" t="str">
        <f t="shared" si="174"/>
        <v>Fleeing</v>
      </c>
      <c r="T2792" t="str">
        <f t="shared" si="175"/>
        <v>NO</v>
      </c>
    </row>
    <row r="2793" spans="1:20" ht="19" hidden="1" x14ac:dyDescent="0.2">
      <c r="A2793">
        <v>2792</v>
      </c>
      <c r="B2793">
        <v>3093</v>
      </c>
      <c r="C2793" t="s">
        <v>4448</v>
      </c>
      <c r="D2793" s="1">
        <v>43043</v>
      </c>
      <c r="E2793" t="s">
        <v>15</v>
      </c>
      <c r="F2793" t="s">
        <v>60</v>
      </c>
      <c r="G2793">
        <v>56</v>
      </c>
      <c r="H2793" t="s">
        <v>17</v>
      </c>
      <c r="I2793" t="s">
        <v>18</v>
      </c>
      <c r="J2793" t="s">
        <v>3693</v>
      </c>
      <c r="K2793" t="s">
        <v>84</v>
      </c>
      <c r="L2793" t="b">
        <v>0</v>
      </c>
      <c r="M2793" t="s">
        <v>21</v>
      </c>
      <c r="N2793" t="s">
        <v>22</v>
      </c>
      <c r="O2793" t="b">
        <v>0</v>
      </c>
      <c r="P2793" t="str">
        <f t="shared" si="172"/>
        <v>armed</v>
      </c>
      <c r="Q2793" t="str">
        <f t="shared" si="173"/>
        <v>No Gun</v>
      </c>
      <c r="R2793" s="8" t="str">
        <f>LOOKUP(G2793,{0,1,19,30,40,50,60,70},{"null","0-18","19-29","30-39","40-49","50-59","60-69","70+"})</f>
        <v>50-59</v>
      </c>
      <c r="S2793" t="str">
        <f t="shared" si="174"/>
        <v>Not Fleeing or Blank</v>
      </c>
      <c r="T2793" t="str">
        <f t="shared" si="175"/>
        <v>NO</v>
      </c>
    </row>
    <row r="2794" spans="1:20" ht="19" hidden="1" x14ac:dyDescent="0.2">
      <c r="A2794">
        <v>2793</v>
      </c>
      <c r="B2794">
        <v>3096</v>
      </c>
      <c r="C2794" t="s">
        <v>4449</v>
      </c>
      <c r="D2794" s="1">
        <v>43043</v>
      </c>
      <c r="E2794" t="s">
        <v>15</v>
      </c>
      <c r="F2794" t="s">
        <v>16</v>
      </c>
      <c r="G2794">
        <v>24</v>
      </c>
      <c r="H2794" t="s">
        <v>17</v>
      </c>
      <c r="I2794" t="s">
        <v>56</v>
      </c>
      <c r="J2794" t="s">
        <v>66</v>
      </c>
      <c r="K2794" t="s">
        <v>297</v>
      </c>
      <c r="L2794" t="b">
        <v>0</v>
      </c>
      <c r="M2794" t="s">
        <v>33</v>
      </c>
      <c r="N2794" t="s">
        <v>22</v>
      </c>
      <c r="O2794" t="b">
        <v>1</v>
      </c>
      <c r="P2794" t="str">
        <f t="shared" si="172"/>
        <v>armed</v>
      </c>
      <c r="Q2794" t="str">
        <f t="shared" si="173"/>
        <v>Gun</v>
      </c>
      <c r="R2794" s="8" t="str">
        <f>LOOKUP(G2794,{0,1,19,30,40,50,60,70},{"null","0-18","19-29","30-39","40-49","50-59","60-69","70+"})</f>
        <v>19-29</v>
      </c>
      <c r="S2794" t="str">
        <f t="shared" si="174"/>
        <v>Not Fleeing or Blank</v>
      </c>
      <c r="T2794" t="str">
        <f t="shared" si="175"/>
        <v>NO</v>
      </c>
    </row>
    <row r="2795" spans="1:20" ht="19" hidden="1" x14ac:dyDescent="0.2">
      <c r="A2795">
        <v>2794</v>
      </c>
      <c r="B2795">
        <v>3099</v>
      </c>
      <c r="C2795" t="s">
        <v>4450</v>
      </c>
      <c r="D2795" s="1">
        <v>43043</v>
      </c>
      <c r="E2795" t="s">
        <v>15</v>
      </c>
      <c r="F2795" t="s">
        <v>16</v>
      </c>
      <c r="G2795">
        <v>35</v>
      </c>
      <c r="H2795" t="s">
        <v>17</v>
      </c>
      <c r="I2795" t="s">
        <v>24</v>
      </c>
      <c r="J2795" t="s">
        <v>2429</v>
      </c>
      <c r="K2795" t="s">
        <v>41</v>
      </c>
      <c r="L2795" t="b">
        <v>0</v>
      </c>
      <c r="M2795" t="s">
        <v>21</v>
      </c>
      <c r="O2795" t="b">
        <v>0</v>
      </c>
      <c r="P2795" t="str">
        <f t="shared" si="172"/>
        <v>armed</v>
      </c>
      <c r="Q2795" t="str">
        <f t="shared" si="173"/>
        <v>Gun</v>
      </c>
      <c r="R2795" s="8" t="str">
        <f>LOOKUP(G2795,{0,1,19,30,40,50,60,70},{"null","0-18","19-29","30-39","40-49","50-59","60-69","70+"})</f>
        <v>30-39</v>
      </c>
      <c r="S2795" t="str">
        <f t="shared" si="174"/>
        <v>Not Fleeing or Blank</v>
      </c>
      <c r="T2795" t="str">
        <f t="shared" si="175"/>
        <v>NO</v>
      </c>
    </row>
    <row r="2796" spans="1:20" ht="19" hidden="1" x14ac:dyDescent="0.2">
      <c r="A2796">
        <v>2795</v>
      </c>
      <c r="B2796">
        <v>3100</v>
      </c>
      <c r="C2796" t="s">
        <v>4451</v>
      </c>
      <c r="D2796" s="1">
        <v>43043</v>
      </c>
      <c r="E2796" t="s">
        <v>15</v>
      </c>
      <c r="F2796" t="s">
        <v>16</v>
      </c>
      <c r="G2796">
        <v>30</v>
      </c>
      <c r="H2796" t="s">
        <v>17</v>
      </c>
      <c r="I2796" t="s">
        <v>192</v>
      </c>
      <c r="J2796" t="s">
        <v>212</v>
      </c>
      <c r="K2796" t="s">
        <v>76</v>
      </c>
      <c r="L2796" t="b">
        <v>0</v>
      </c>
      <c r="M2796" t="s">
        <v>21</v>
      </c>
      <c r="O2796" t="b">
        <v>0</v>
      </c>
      <c r="P2796" t="str">
        <f t="shared" si="172"/>
        <v>armed</v>
      </c>
      <c r="Q2796" t="str">
        <f t="shared" si="173"/>
        <v>Gun</v>
      </c>
      <c r="R2796" s="8" t="str">
        <f>LOOKUP(G2796,{0,1,19,30,40,50,60,70},{"null","0-18","19-29","30-39","40-49","50-59","60-69","70+"})</f>
        <v>30-39</v>
      </c>
      <c r="S2796" t="str">
        <f t="shared" si="174"/>
        <v>Not Fleeing or Blank</v>
      </c>
      <c r="T2796" t="str">
        <f t="shared" si="175"/>
        <v>NO</v>
      </c>
    </row>
    <row r="2797" spans="1:20" ht="19" hidden="1" x14ac:dyDescent="0.2">
      <c r="A2797">
        <v>2796</v>
      </c>
      <c r="B2797">
        <v>3102</v>
      </c>
      <c r="C2797" t="s">
        <v>4452</v>
      </c>
      <c r="D2797" s="1">
        <v>43043</v>
      </c>
      <c r="E2797" t="s">
        <v>15</v>
      </c>
      <c r="F2797" t="s">
        <v>16</v>
      </c>
      <c r="G2797">
        <v>31</v>
      </c>
      <c r="H2797" t="s">
        <v>17</v>
      </c>
      <c r="I2797" t="s">
        <v>24</v>
      </c>
      <c r="J2797" t="s">
        <v>4453</v>
      </c>
      <c r="K2797" t="s">
        <v>122</v>
      </c>
      <c r="L2797" t="b">
        <v>1</v>
      </c>
      <c r="M2797" t="s">
        <v>21</v>
      </c>
      <c r="N2797" t="s">
        <v>22</v>
      </c>
      <c r="O2797" t="b">
        <v>0</v>
      </c>
      <c r="P2797" t="str">
        <f t="shared" si="172"/>
        <v>armed</v>
      </c>
      <c r="Q2797" t="str">
        <f t="shared" si="173"/>
        <v>Gun</v>
      </c>
      <c r="R2797" s="8" t="str">
        <f>LOOKUP(G2797,{0,1,19,30,40,50,60,70},{"null","0-18","19-29","30-39","40-49","50-59","60-69","70+"})</f>
        <v>30-39</v>
      </c>
      <c r="S2797" t="str">
        <f t="shared" si="174"/>
        <v>Not Fleeing or Blank</v>
      </c>
      <c r="T2797" t="str">
        <f t="shared" si="175"/>
        <v>NO</v>
      </c>
    </row>
    <row r="2798" spans="1:20" ht="19" x14ac:dyDescent="0.2">
      <c r="A2798">
        <v>2797</v>
      </c>
      <c r="B2798">
        <v>3103</v>
      </c>
      <c r="C2798" t="s">
        <v>4454</v>
      </c>
      <c r="D2798" s="1">
        <v>43043</v>
      </c>
      <c r="E2798" t="s">
        <v>15</v>
      </c>
      <c r="F2798" t="s">
        <v>16</v>
      </c>
      <c r="G2798">
        <v>20</v>
      </c>
      <c r="H2798" t="s">
        <v>17</v>
      </c>
      <c r="I2798" t="s">
        <v>56</v>
      </c>
      <c r="J2798" t="s">
        <v>465</v>
      </c>
      <c r="K2798" t="s">
        <v>37</v>
      </c>
      <c r="L2798" t="b">
        <v>0</v>
      </c>
      <c r="M2798" t="s">
        <v>77</v>
      </c>
      <c r="N2798" t="s">
        <v>73</v>
      </c>
      <c r="O2798" t="b">
        <v>0</v>
      </c>
      <c r="P2798" t="str">
        <f t="shared" si="172"/>
        <v>armed</v>
      </c>
      <c r="Q2798" t="str">
        <f t="shared" si="173"/>
        <v>Gun</v>
      </c>
      <c r="R2798" s="8" t="str">
        <f>LOOKUP(G2798,{0,1,19,30,40,50,60,70},{"null","0-18","19-29","30-39","40-49","50-59","60-69","70+"})</f>
        <v>19-29</v>
      </c>
      <c r="S2798" t="str">
        <f t="shared" si="174"/>
        <v>Fleeing</v>
      </c>
      <c r="T2798" t="str">
        <f t="shared" si="175"/>
        <v>YES</v>
      </c>
    </row>
    <row r="2799" spans="1:20" ht="19" hidden="1" x14ac:dyDescent="0.2">
      <c r="A2799">
        <v>2798</v>
      </c>
      <c r="B2799">
        <v>3095</v>
      </c>
      <c r="C2799" t="s">
        <v>4455</v>
      </c>
      <c r="D2799" s="1">
        <v>43044</v>
      </c>
      <c r="E2799" t="s">
        <v>15</v>
      </c>
      <c r="F2799" t="s">
        <v>16</v>
      </c>
      <c r="G2799">
        <v>35</v>
      </c>
      <c r="H2799" t="s">
        <v>17</v>
      </c>
      <c r="I2799" t="s">
        <v>24</v>
      </c>
      <c r="J2799" t="s">
        <v>4456</v>
      </c>
      <c r="K2799" t="s">
        <v>297</v>
      </c>
      <c r="L2799" t="b">
        <v>0</v>
      </c>
      <c r="M2799" t="s">
        <v>21</v>
      </c>
      <c r="N2799" t="s">
        <v>22</v>
      </c>
      <c r="O2799" t="b">
        <v>0</v>
      </c>
      <c r="P2799" t="str">
        <f t="shared" si="172"/>
        <v>armed</v>
      </c>
      <c r="Q2799" t="str">
        <f t="shared" si="173"/>
        <v>Gun</v>
      </c>
      <c r="R2799" s="8" t="str">
        <f>LOOKUP(G2799,{0,1,19,30,40,50,60,70},{"null","0-18","19-29","30-39","40-49","50-59","60-69","70+"})</f>
        <v>30-39</v>
      </c>
      <c r="S2799" t="str">
        <f t="shared" si="174"/>
        <v>Not Fleeing or Blank</v>
      </c>
      <c r="T2799" t="str">
        <f t="shared" si="175"/>
        <v>NO</v>
      </c>
    </row>
    <row r="2800" spans="1:20" ht="19" hidden="1" x14ac:dyDescent="0.2">
      <c r="A2800">
        <v>2799</v>
      </c>
      <c r="B2800">
        <v>3108</v>
      </c>
      <c r="C2800" t="s">
        <v>4457</v>
      </c>
      <c r="D2800" s="1">
        <v>43044</v>
      </c>
      <c r="E2800" t="s">
        <v>15</v>
      </c>
      <c r="G2800">
        <v>31</v>
      </c>
      <c r="H2800" t="s">
        <v>52</v>
      </c>
      <c r="I2800" t="s">
        <v>30</v>
      </c>
      <c r="J2800" t="s">
        <v>4458</v>
      </c>
      <c r="K2800" t="s">
        <v>101</v>
      </c>
      <c r="L2800" t="b">
        <v>0</v>
      </c>
      <c r="M2800" t="s">
        <v>21</v>
      </c>
      <c r="N2800" t="s">
        <v>22</v>
      </c>
      <c r="O2800" t="b">
        <v>0</v>
      </c>
      <c r="P2800" t="str">
        <f t="shared" si="172"/>
        <v>unarmed or undetermined or null</v>
      </c>
      <c r="Q2800" t="str">
        <f t="shared" si="173"/>
        <v>No Gun</v>
      </c>
      <c r="R2800" s="8" t="str">
        <f>LOOKUP(G2800,{0,1,19,30,40,50,60,70},{"null","0-18","19-29","30-39","40-49","50-59","60-69","70+"})</f>
        <v>30-39</v>
      </c>
      <c r="S2800" t="str">
        <f t="shared" si="174"/>
        <v>Not Fleeing or Blank</v>
      </c>
      <c r="T2800" t="str">
        <f t="shared" si="175"/>
        <v>NO</v>
      </c>
    </row>
    <row r="2801" spans="1:20" ht="19" x14ac:dyDescent="0.2">
      <c r="A2801">
        <v>2800</v>
      </c>
      <c r="B2801">
        <v>3111</v>
      </c>
      <c r="C2801" t="s">
        <v>4459</v>
      </c>
      <c r="D2801" s="1">
        <v>43044</v>
      </c>
      <c r="E2801" t="s">
        <v>15</v>
      </c>
      <c r="G2801">
        <v>49</v>
      </c>
      <c r="H2801" t="s">
        <v>17</v>
      </c>
      <c r="I2801" t="s">
        <v>56</v>
      </c>
      <c r="J2801" t="s">
        <v>742</v>
      </c>
      <c r="K2801" t="s">
        <v>93</v>
      </c>
      <c r="L2801" t="b">
        <v>0</v>
      </c>
      <c r="M2801" t="s">
        <v>77</v>
      </c>
      <c r="N2801" t="s">
        <v>48</v>
      </c>
      <c r="O2801" t="b">
        <v>0</v>
      </c>
      <c r="P2801" t="str">
        <f t="shared" si="172"/>
        <v>unarmed or undetermined or null</v>
      </c>
      <c r="Q2801" t="str">
        <f t="shared" si="173"/>
        <v>No Gun</v>
      </c>
      <c r="R2801" s="8" t="str">
        <f>LOOKUP(G2801,{0,1,19,30,40,50,60,70},{"null","0-18","19-29","30-39","40-49","50-59","60-69","70+"})</f>
        <v>40-49</v>
      </c>
      <c r="S2801" t="str">
        <f t="shared" si="174"/>
        <v>Fleeing</v>
      </c>
      <c r="T2801" t="str">
        <f t="shared" si="175"/>
        <v>YES</v>
      </c>
    </row>
    <row r="2802" spans="1:20" ht="19" hidden="1" x14ac:dyDescent="0.2">
      <c r="A2802">
        <v>2801</v>
      </c>
      <c r="B2802">
        <v>3109</v>
      </c>
      <c r="C2802" t="s">
        <v>4460</v>
      </c>
      <c r="D2802" s="1">
        <v>43045</v>
      </c>
      <c r="E2802" t="s">
        <v>15</v>
      </c>
      <c r="F2802" t="s">
        <v>60</v>
      </c>
      <c r="G2802">
        <v>54</v>
      </c>
      <c r="H2802" t="s">
        <v>52</v>
      </c>
      <c r="I2802" t="s">
        <v>24</v>
      </c>
      <c r="J2802" t="s">
        <v>4461</v>
      </c>
      <c r="K2802" t="s">
        <v>112</v>
      </c>
      <c r="L2802" t="b">
        <v>1</v>
      </c>
      <c r="M2802" t="s">
        <v>33</v>
      </c>
      <c r="N2802" t="s">
        <v>22</v>
      </c>
      <c r="O2802" t="b">
        <v>0</v>
      </c>
      <c r="P2802" t="str">
        <f t="shared" si="172"/>
        <v>armed</v>
      </c>
      <c r="Q2802" t="str">
        <f t="shared" si="173"/>
        <v>No Gun</v>
      </c>
      <c r="R2802" s="8" t="str">
        <f>LOOKUP(G2802,{0,1,19,30,40,50,60,70},{"null","0-18","19-29","30-39","40-49","50-59","60-69","70+"})</f>
        <v>50-59</v>
      </c>
      <c r="S2802" t="str">
        <f t="shared" si="174"/>
        <v>Not Fleeing or Blank</v>
      </c>
      <c r="T2802" t="str">
        <f t="shared" si="175"/>
        <v>NO</v>
      </c>
    </row>
    <row r="2803" spans="1:20" ht="19" hidden="1" x14ac:dyDescent="0.2">
      <c r="A2803">
        <v>2802</v>
      </c>
      <c r="B2803">
        <v>3112</v>
      </c>
      <c r="C2803" t="s">
        <v>1709</v>
      </c>
      <c r="D2803" s="1">
        <v>43045</v>
      </c>
      <c r="E2803" t="s">
        <v>15</v>
      </c>
      <c r="F2803" t="s">
        <v>16</v>
      </c>
      <c r="G2803">
        <v>48</v>
      </c>
      <c r="H2803" t="s">
        <v>17</v>
      </c>
      <c r="I2803" t="s">
        <v>24</v>
      </c>
      <c r="J2803" t="s">
        <v>1328</v>
      </c>
      <c r="K2803" t="s">
        <v>37</v>
      </c>
      <c r="L2803" t="b">
        <v>0</v>
      </c>
      <c r="M2803" t="s">
        <v>21</v>
      </c>
      <c r="N2803" t="s">
        <v>48</v>
      </c>
      <c r="O2803" t="b">
        <v>0</v>
      </c>
      <c r="P2803" t="str">
        <f t="shared" si="172"/>
        <v>armed</v>
      </c>
      <c r="Q2803" t="str">
        <f t="shared" si="173"/>
        <v>Gun</v>
      </c>
      <c r="R2803" s="8" t="str">
        <f>LOOKUP(G2803,{0,1,19,30,40,50,60,70},{"null","0-18","19-29","30-39","40-49","50-59","60-69","70+"})</f>
        <v>40-49</v>
      </c>
      <c r="S2803" t="str">
        <f t="shared" si="174"/>
        <v>Fleeing</v>
      </c>
      <c r="T2803" t="str">
        <f t="shared" si="175"/>
        <v>NO</v>
      </c>
    </row>
    <row r="2804" spans="1:20" ht="19" hidden="1" x14ac:dyDescent="0.2">
      <c r="A2804">
        <v>2803</v>
      </c>
      <c r="B2804">
        <v>3106</v>
      </c>
      <c r="C2804" t="s">
        <v>4462</v>
      </c>
      <c r="D2804" s="1">
        <v>43046</v>
      </c>
      <c r="E2804" t="s">
        <v>15</v>
      </c>
      <c r="F2804" t="s">
        <v>16</v>
      </c>
      <c r="G2804">
        <v>32</v>
      </c>
      <c r="H2804" t="s">
        <v>52</v>
      </c>
      <c r="I2804" t="s">
        <v>24</v>
      </c>
      <c r="J2804" t="s">
        <v>3951</v>
      </c>
      <c r="K2804" t="s">
        <v>230</v>
      </c>
      <c r="L2804" t="b">
        <v>1</v>
      </c>
      <c r="M2804" t="s">
        <v>21</v>
      </c>
      <c r="N2804" t="s">
        <v>22</v>
      </c>
      <c r="O2804" t="b">
        <v>0</v>
      </c>
      <c r="P2804" t="str">
        <f t="shared" si="172"/>
        <v>armed</v>
      </c>
      <c r="Q2804" t="str">
        <f t="shared" si="173"/>
        <v>Gun</v>
      </c>
      <c r="R2804" s="8" t="str">
        <f>LOOKUP(G2804,{0,1,19,30,40,50,60,70},{"null","0-18","19-29","30-39","40-49","50-59","60-69","70+"})</f>
        <v>30-39</v>
      </c>
      <c r="S2804" t="str">
        <f t="shared" si="174"/>
        <v>Not Fleeing or Blank</v>
      </c>
      <c r="T2804" t="str">
        <f t="shared" si="175"/>
        <v>NO</v>
      </c>
    </row>
    <row r="2805" spans="1:20" ht="19" hidden="1" x14ac:dyDescent="0.2">
      <c r="A2805">
        <v>2804</v>
      </c>
      <c r="B2805">
        <v>3110</v>
      </c>
      <c r="C2805" t="s">
        <v>4463</v>
      </c>
      <c r="D2805" s="1">
        <v>43046</v>
      </c>
      <c r="E2805" t="s">
        <v>15</v>
      </c>
      <c r="F2805" t="s">
        <v>16</v>
      </c>
      <c r="G2805">
        <v>35</v>
      </c>
      <c r="H2805" t="s">
        <v>17</v>
      </c>
      <c r="I2805" t="s">
        <v>56</v>
      </c>
      <c r="J2805" t="s">
        <v>347</v>
      </c>
      <c r="K2805" t="s">
        <v>98</v>
      </c>
      <c r="L2805" t="b">
        <v>0</v>
      </c>
      <c r="M2805" t="s">
        <v>21</v>
      </c>
      <c r="N2805" t="s">
        <v>22</v>
      </c>
      <c r="O2805" t="b">
        <v>0</v>
      </c>
      <c r="P2805" t="str">
        <f t="shared" si="172"/>
        <v>armed</v>
      </c>
      <c r="Q2805" t="str">
        <f t="shared" si="173"/>
        <v>Gun</v>
      </c>
      <c r="R2805" s="8" t="str">
        <f>LOOKUP(G2805,{0,1,19,30,40,50,60,70},{"null","0-18","19-29","30-39","40-49","50-59","60-69","70+"})</f>
        <v>30-39</v>
      </c>
      <c r="S2805" t="str">
        <f t="shared" si="174"/>
        <v>Not Fleeing or Blank</v>
      </c>
      <c r="T2805" t="str">
        <f t="shared" si="175"/>
        <v>NO</v>
      </c>
    </row>
    <row r="2806" spans="1:20" ht="19" hidden="1" x14ac:dyDescent="0.2">
      <c r="A2806">
        <v>2805</v>
      </c>
      <c r="B2806">
        <v>3113</v>
      </c>
      <c r="C2806" t="s">
        <v>4464</v>
      </c>
      <c r="D2806" s="1">
        <v>43047</v>
      </c>
      <c r="E2806" t="s">
        <v>15</v>
      </c>
      <c r="F2806" t="s">
        <v>16</v>
      </c>
      <c r="G2806">
        <v>30</v>
      </c>
      <c r="H2806" t="s">
        <v>17</v>
      </c>
      <c r="I2806" t="s">
        <v>24</v>
      </c>
      <c r="J2806" t="s">
        <v>3406</v>
      </c>
      <c r="K2806" t="s">
        <v>230</v>
      </c>
      <c r="L2806" t="b">
        <v>0</v>
      </c>
      <c r="M2806" t="s">
        <v>21</v>
      </c>
      <c r="N2806" t="s">
        <v>48</v>
      </c>
      <c r="O2806" t="b">
        <v>0</v>
      </c>
      <c r="P2806" t="str">
        <f t="shared" si="172"/>
        <v>armed</v>
      </c>
      <c r="Q2806" t="str">
        <f t="shared" si="173"/>
        <v>Gun</v>
      </c>
      <c r="R2806" s="8" t="str">
        <f>LOOKUP(G2806,{0,1,19,30,40,50,60,70},{"null","0-18","19-29","30-39","40-49","50-59","60-69","70+"})</f>
        <v>30-39</v>
      </c>
      <c r="S2806" t="str">
        <f t="shared" si="174"/>
        <v>Fleeing</v>
      </c>
      <c r="T2806" t="str">
        <f t="shared" si="175"/>
        <v>NO</v>
      </c>
    </row>
    <row r="2807" spans="1:20" ht="19" hidden="1" x14ac:dyDescent="0.2">
      <c r="A2807">
        <v>2806</v>
      </c>
      <c r="B2807">
        <v>3114</v>
      </c>
      <c r="C2807" t="s">
        <v>4465</v>
      </c>
      <c r="D2807" s="1">
        <v>43047</v>
      </c>
      <c r="E2807" t="s">
        <v>15</v>
      </c>
      <c r="F2807" t="s">
        <v>16</v>
      </c>
      <c r="G2807">
        <v>32</v>
      </c>
      <c r="H2807" t="s">
        <v>17</v>
      </c>
      <c r="I2807" t="s">
        <v>24</v>
      </c>
      <c r="J2807" t="s">
        <v>2106</v>
      </c>
      <c r="K2807" t="s">
        <v>242</v>
      </c>
      <c r="L2807" t="b">
        <v>0</v>
      </c>
      <c r="M2807" t="s">
        <v>21</v>
      </c>
      <c r="N2807" t="s">
        <v>73</v>
      </c>
      <c r="O2807" t="b">
        <v>0</v>
      </c>
      <c r="P2807" t="str">
        <f t="shared" si="172"/>
        <v>armed</v>
      </c>
      <c r="Q2807" t="str">
        <f t="shared" si="173"/>
        <v>Gun</v>
      </c>
      <c r="R2807" s="8" t="str">
        <f>LOOKUP(G2807,{0,1,19,30,40,50,60,70},{"null","0-18","19-29","30-39","40-49","50-59","60-69","70+"})</f>
        <v>30-39</v>
      </c>
      <c r="S2807" t="str">
        <f t="shared" si="174"/>
        <v>Fleeing</v>
      </c>
      <c r="T2807" t="str">
        <f t="shared" si="175"/>
        <v>NO</v>
      </c>
    </row>
    <row r="2808" spans="1:20" ht="19" hidden="1" x14ac:dyDescent="0.2">
      <c r="A2808">
        <v>2807</v>
      </c>
      <c r="B2808">
        <v>3115</v>
      </c>
      <c r="C2808" t="s">
        <v>4466</v>
      </c>
      <c r="D2808" s="1">
        <v>43047</v>
      </c>
      <c r="E2808" t="s">
        <v>15</v>
      </c>
      <c r="F2808" t="s">
        <v>16</v>
      </c>
      <c r="G2808">
        <v>31</v>
      </c>
      <c r="H2808" t="s">
        <v>17</v>
      </c>
      <c r="I2808" t="s">
        <v>24</v>
      </c>
      <c r="J2808" t="s">
        <v>2057</v>
      </c>
      <c r="K2808" t="s">
        <v>112</v>
      </c>
      <c r="L2808" t="b">
        <v>0</v>
      </c>
      <c r="M2808" t="s">
        <v>33</v>
      </c>
      <c r="N2808" t="s">
        <v>22</v>
      </c>
      <c r="O2808" t="b">
        <v>0</v>
      </c>
      <c r="P2808" t="str">
        <f t="shared" si="172"/>
        <v>armed</v>
      </c>
      <c r="Q2808" t="str">
        <f t="shared" si="173"/>
        <v>Gun</v>
      </c>
      <c r="R2808" s="8" t="str">
        <f>LOOKUP(G2808,{0,1,19,30,40,50,60,70},{"null","0-18","19-29","30-39","40-49","50-59","60-69","70+"})</f>
        <v>30-39</v>
      </c>
      <c r="S2808" t="str">
        <f t="shared" si="174"/>
        <v>Not Fleeing or Blank</v>
      </c>
      <c r="T2808" t="str">
        <f t="shared" si="175"/>
        <v>NO</v>
      </c>
    </row>
    <row r="2809" spans="1:20" ht="19" hidden="1" x14ac:dyDescent="0.2">
      <c r="A2809">
        <v>2808</v>
      </c>
      <c r="B2809">
        <v>3117</v>
      </c>
      <c r="C2809" t="s">
        <v>4467</v>
      </c>
      <c r="D2809" s="1">
        <v>43047</v>
      </c>
      <c r="E2809" t="s">
        <v>15</v>
      </c>
      <c r="F2809" t="s">
        <v>60</v>
      </c>
      <c r="G2809">
        <v>14</v>
      </c>
      <c r="H2809" t="s">
        <v>17</v>
      </c>
      <c r="I2809" t="s">
        <v>192</v>
      </c>
      <c r="J2809" t="s">
        <v>4468</v>
      </c>
      <c r="K2809" t="s">
        <v>344</v>
      </c>
      <c r="L2809" t="b">
        <v>0</v>
      </c>
      <c r="M2809" t="s">
        <v>33</v>
      </c>
      <c r="N2809" t="s">
        <v>22</v>
      </c>
      <c r="O2809" t="b">
        <v>0</v>
      </c>
      <c r="P2809" t="str">
        <f t="shared" si="172"/>
        <v>armed</v>
      </c>
      <c r="Q2809" t="str">
        <f t="shared" si="173"/>
        <v>No Gun</v>
      </c>
      <c r="R2809" s="8" t="str">
        <f>LOOKUP(G2809,{0,1,19,30,40,50,60,70},{"null","0-18","19-29","30-39","40-49","50-59","60-69","70+"})</f>
        <v>0-18</v>
      </c>
      <c r="S2809" t="str">
        <f t="shared" si="174"/>
        <v>Not Fleeing or Blank</v>
      </c>
      <c r="T2809" t="str">
        <f t="shared" si="175"/>
        <v>NO</v>
      </c>
    </row>
    <row r="2810" spans="1:20" ht="19" x14ac:dyDescent="0.2">
      <c r="A2810">
        <v>2809</v>
      </c>
      <c r="B2810">
        <v>3118</v>
      </c>
      <c r="C2810" t="s">
        <v>4469</v>
      </c>
      <c r="D2810" s="1">
        <v>43048</v>
      </c>
      <c r="E2810" t="s">
        <v>15</v>
      </c>
      <c r="F2810" t="s">
        <v>16</v>
      </c>
      <c r="G2810">
        <v>25</v>
      </c>
      <c r="H2810" t="s">
        <v>17</v>
      </c>
      <c r="I2810" t="s">
        <v>56</v>
      </c>
      <c r="J2810" t="s">
        <v>381</v>
      </c>
      <c r="K2810" t="s">
        <v>251</v>
      </c>
      <c r="L2810" t="b">
        <v>0</v>
      </c>
      <c r="M2810" t="s">
        <v>21</v>
      </c>
      <c r="N2810" t="s">
        <v>48</v>
      </c>
      <c r="O2810" t="b">
        <v>0</v>
      </c>
      <c r="P2810" t="str">
        <f t="shared" si="172"/>
        <v>armed</v>
      </c>
      <c r="Q2810" t="str">
        <f t="shared" si="173"/>
        <v>Gun</v>
      </c>
      <c r="R2810" s="8" t="str">
        <f>LOOKUP(G2810,{0,1,19,30,40,50,60,70},{"null","0-18","19-29","30-39","40-49","50-59","60-69","70+"})</f>
        <v>19-29</v>
      </c>
      <c r="S2810" t="str">
        <f t="shared" si="174"/>
        <v>Fleeing</v>
      </c>
      <c r="T2810" t="str">
        <f t="shared" si="175"/>
        <v>YES</v>
      </c>
    </row>
    <row r="2811" spans="1:20" ht="19" hidden="1" x14ac:dyDescent="0.2">
      <c r="A2811">
        <v>2810</v>
      </c>
      <c r="B2811">
        <v>3119</v>
      </c>
      <c r="C2811" t="s">
        <v>4470</v>
      </c>
      <c r="D2811" s="1">
        <v>43048</v>
      </c>
      <c r="E2811" t="s">
        <v>15</v>
      </c>
      <c r="G2811">
        <v>32</v>
      </c>
      <c r="H2811" t="s">
        <v>17</v>
      </c>
      <c r="I2811" t="s">
        <v>24</v>
      </c>
      <c r="J2811" t="s">
        <v>4471</v>
      </c>
      <c r="K2811" t="s">
        <v>2171</v>
      </c>
      <c r="L2811" t="b">
        <v>0</v>
      </c>
      <c r="M2811" t="s">
        <v>21</v>
      </c>
      <c r="N2811" t="s">
        <v>48</v>
      </c>
      <c r="O2811" t="b">
        <v>1</v>
      </c>
      <c r="P2811" t="str">
        <f t="shared" si="172"/>
        <v>unarmed or undetermined or null</v>
      </c>
      <c r="Q2811" t="str">
        <f t="shared" si="173"/>
        <v>No Gun</v>
      </c>
      <c r="R2811" s="8" t="str">
        <f>LOOKUP(G2811,{0,1,19,30,40,50,60,70},{"null","0-18","19-29","30-39","40-49","50-59","60-69","70+"})</f>
        <v>30-39</v>
      </c>
      <c r="S2811" t="str">
        <f t="shared" si="174"/>
        <v>Fleeing</v>
      </c>
      <c r="T2811" t="str">
        <f t="shared" si="175"/>
        <v>NO</v>
      </c>
    </row>
    <row r="2812" spans="1:20" ht="19" hidden="1" x14ac:dyDescent="0.2">
      <c r="A2812">
        <v>2811</v>
      </c>
      <c r="B2812">
        <v>3120</v>
      </c>
      <c r="C2812" t="s">
        <v>4472</v>
      </c>
      <c r="D2812" s="1">
        <v>43048</v>
      </c>
      <c r="E2812" t="s">
        <v>15</v>
      </c>
      <c r="F2812" t="s">
        <v>16</v>
      </c>
      <c r="G2812">
        <v>35</v>
      </c>
      <c r="H2812" t="s">
        <v>17</v>
      </c>
      <c r="I2812" t="s">
        <v>24</v>
      </c>
      <c r="J2812" t="s">
        <v>4473</v>
      </c>
      <c r="K2812" t="s">
        <v>297</v>
      </c>
      <c r="L2812" t="b">
        <v>1</v>
      </c>
      <c r="M2812" t="s">
        <v>21</v>
      </c>
      <c r="N2812" t="s">
        <v>22</v>
      </c>
      <c r="O2812" t="b">
        <v>0</v>
      </c>
      <c r="P2812" t="str">
        <f t="shared" si="172"/>
        <v>armed</v>
      </c>
      <c r="Q2812" t="str">
        <f t="shared" si="173"/>
        <v>Gun</v>
      </c>
      <c r="R2812" s="8" t="str">
        <f>LOOKUP(G2812,{0,1,19,30,40,50,60,70},{"null","0-18","19-29","30-39","40-49","50-59","60-69","70+"})</f>
        <v>30-39</v>
      </c>
      <c r="S2812" t="str">
        <f t="shared" si="174"/>
        <v>Not Fleeing or Blank</v>
      </c>
      <c r="T2812" t="str">
        <f t="shared" si="175"/>
        <v>NO</v>
      </c>
    </row>
    <row r="2813" spans="1:20" ht="19" hidden="1" x14ac:dyDescent="0.2">
      <c r="A2813">
        <v>2812</v>
      </c>
      <c r="B2813">
        <v>3127</v>
      </c>
      <c r="C2813" t="s">
        <v>4474</v>
      </c>
      <c r="D2813" s="1">
        <v>43048</v>
      </c>
      <c r="E2813" t="s">
        <v>15</v>
      </c>
      <c r="F2813" t="s">
        <v>16</v>
      </c>
      <c r="G2813">
        <v>27</v>
      </c>
      <c r="H2813" t="s">
        <v>17</v>
      </c>
      <c r="I2813" t="s">
        <v>24</v>
      </c>
      <c r="J2813" t="s">
        <v>4475</v>
      </c>
      <c r="K2813" t="s">
        <v>146</v>
      </c>
      <c r="L2813" t="b">
        <v>0</v>
      </c>
      <c r="M2813" t="s">
        <v>33</v>
      </c>
      <c r="N2813" t="s">
        <v>48</v>
      </c>
      <c r="O2813" t="b">
        <v>0</v>
      </c>
      <c r="P2813" t="str">
        <f t="shared" si="172"/>
        <v>armed</v>
      </c>
      <c r="Q2813" t="str">
        <f t="shared" si="173"/>
        <v>Gun</v>
      </c>
      <c r="R2813" s="8" t="str">
        <f>LOOKUP(G2813,{0,1,19,30,40,50,60,70},{"null","0-18","19-29","30-39","40-49","50-59","60-69","70+"})</f>
        <v>19-29</v>
      </c>
      <c r="S2813" t="str">
        <f t="shared" si="174"/>
        <v>Fleeing</v>
      </c>
      <c r="T2813" t="str">
        <f t="shared" si="175"/>
        <v>NO</v>
      </c>
    </row>
    <row r="2814" spans="1:20" ht="19" hidden="1" x14ac:dyDescent="0.2">
      <c r="A2814">
        <v>2813</v>
      </c>
      <c r="B2814">
        <v>3128</v>
      </c>
      <c r="C2814" t="s">
        <v>4476</v>
      </c>
      <c r="D2814" s="1">
        <v>43048</v>
      </c>
      <c r="E2814" t="s">
        <v>15</v>
      </c>
      <c r="F2814" t="s">
        <v>29</v>
      </c>
      <c r="G2814">
        <v>23</v>
      </c>
      <c r="H2814" t="s">
        <v>52</v>
      </c>
      <c r="I2814" t="s">
        <v>24</v>
      </c>
      <c r="J2814" t="s">
        <v>4475</v>
      </c>
      <c r="K2814" t="s">
        <v>146</v>
      </c>
      <c r="L2814" t="b">
        <v>0</v>
      </c>
      <c r="M2814" t="s">
        <v>33</v>
      </c>
      <c r="N2814" t="s">
        <v>48</v>
      </c>
      <c r="O2814" t="b">
        <v>0</v>
      </c>
      <c r="P2814" t="str">
        <f t="shared" si="172"/>
        <v>unarmed or undetermined or null</v>
      </c>
      <c r="Q2814" t="str">
        <f t="shared" si="173"/>
        <v>No Gun</v>
      </c>
      <c r="R2814" s="8" t="str">
        <f>LOOKUP(G2814,{0,1,19,30,40,50,60,70},{"null","0-18","19-29","30-39","40-49","50-59","60-69","70+"})</f>
        <v>19-29</v>
      </c>
      <c r="S2814" t="str">
        <f t="shared" si="174"/>
        <v>Fleeing</v>
      </c>
      <c r="T2814" t="str">
        <f t="shared" si="175"/>
        <v>NO</v>
      </c>
    </row>
    <row r="2815" spans="1:20" ht="19" hidden="1" x14ac:dyDescent="0.2">
      <c r="A2815">
        <v>2814</v>
      </c>
      <c r="B2815">
        <v>3125</v>
      </c>
      <c r="C2815" t="s">
        <v>4477</v>
      </c>
      <c r="D2815" s="1">
        <v>43049</v>
      </c>
      <c r="E2815" t="s">
        <v>15</v>
      </c>
      <c r="F2815" t="s">
        <v>16</v>
      </c>
      <c r="G2815">
        <v>55</v>
      </c>
      <c r="H2815" t="s">
        <v>17</v>
      </c>
      <c r="I2815" t="s">
        <v>24</v>
      </c>
      <c r="J2815" t="s">
        <v>4478</v>
      </c>
      <c r="K2815" t="s">
        <v>72</v>
      </c>
      <c r="L2815" t="b">
        <v>1</v>
      </c>
      <c r="M2815" t="s">
        <v>21</v>
      </c>
      <c r="N2815" t="s">
        <v>22</v>
      </c>
      <c r="O2815" t="b">
        <v>0</v>
      </c>
      <c r="P2815" t="str">
        <f t="shared" si="172"/>
        <v>armed</v>
      </c>
      <c r="Q2815" t="str">
        <f t="shared" si="173"/>
        <v>Gun</v>
      </c>
      <c r="R2815" s="8" t="str">
        <f>LOOKUP(G2815,{0,1,19,30,40,50,60,70},{"null","0-18","19-29","30-39","40-49","50-59","60-69","70+"})</f>
        <v>50-59</v>
      </c>
      <c r="S2815" t="str">
        <f t="shared" si="174"/>
        <v>Not Fleeing or Blank</v>
      </c>
      <c r="T2815" t="str">
        <f t="shared" si="175"/>
        <v>NO</v>
      </c>
    </row>
    <row r="2816" spans="1:20" ht="19" hidden="1" x14ac:dyDescent="0.2">
      <c r="A2816">
        <v>2815</v>
      </c>
      <c r="B2816">
        <v>3126</v>
      </c>
      <c r="C2816" t="s">
        <v>4479</v>
      </c>
      <c r="D2816" s="1">
        <v>43049</v>
      </c>
      <c r="E2816" t="s">
        <v>15</v>
      </c>
      <c r="F2816" t="s">
        <v>60</v>
      </c>
      <c r="G2816">
        <v>43</v>
      </c>
      <c r="H2816" t="s">
        <v>17</v>
      </c>
      <c r="I2816" t="s">
        <v>56</v>
      </c>
      <c r="J2816" t="s">
        <v>193</v>
      </c>
      <c r="K2816" t="s">
        <v>47</v>
      </c>
      <c r="L2816" t="b">
        <v>0</v>
      </c>
      <c r="M2816" t="s">
        <v>21</v>
      </c>
      <c r="N2816" t="s">
        <v>22</v>
      </c>
      <c r="O2816" t="b">
        <v>0</v>
      </c>
      <c r="P2816" t="str">
        <f t="shared" si="172"/>
        <v>armed</v>
      </c>
      <c r="Q2816" t="str">
        <f t="shared" si="173"/>
        <v>No Gun</v>
      </c>
      <c r="R2816" s="8" t="str">
        <f>LOOKUP(G2816,{0,1,19,30,40,50,60,70},{"null","0-18","19-29","30-39","40-49","50-59","60-69","70+"})</f>
        <v>40-49</v>
      </c>
      <c r="S2816" t="str">
        <f t="shared" si="174"/>
        <v>Not Fleeing or Blank</v>
      </c>
      <c r="T2816" t="str">
        <f t="shared" si="175"/>
        <v>NO</v>
      </c>
    </row>
    <row r="2817" spans="1:20" ht="19" hidden="1" x14ac:dyDescent="0.2">
      <c r="A2817">
        <v>2816</v>
      </c>
      <c r="B2817">
        <v>3129</v>
      </c>
      <c r="C2817" t="s">
        <v>4480</v>
      </c>
      <c r="D2817" s="1">
        <v>43049</v>
      </c>
      <c r="E2817" t="s">
        <v>15</v>
      </c>
      <c r="F2817" t="s">
        <v>16</v>
      </c>
      <c r="G2817">
        <v>62</v>
      </c>
      <c r="H2817" t="s">
        <v>17</v>
      </c>
      <c r="I2817" t="s">
        <v>24</v>
      </c>
      <c r="J2817" t="s">
        <v>4481</v>
      </c>
      <c r="K2817" t="s">
        <v>106</v>
      </c>
      <c r="L2817" t="b">
        <v>1</v>
      </c>
      <c r="M2817" t="s">
        <v>21</v>
      </c>
      <c r="N2817" t="s">
        <v>22</v>
      </c>
      <c r="O2817" t="b">
        <v>0</v>
      </c>
      <c r="P2817" t="str">
        <f t="shared" si="172"/>
        <v>armed</v>
      </c>
      <c r="Q2817" t="str">
        <f t="shared" si="173"/>
        <v>Gun</v>
      </c>
      <c r="R2817" s="8" t="str">
        <f>LOOKUP(G2817,{0,1,19,30,40,50,60,70},{"null","0-18","19-29","30-39","40-49","50-59","60-69","70+"})</f>
        <v>60-69</v>
      </c>
      <c r="S2817" t="str">
        <f t="shared" si="174"/>
        <v>Not Fleeing or Blank</v>
      </c>
      <c r="T2817" t="str">
        <f t="shared" si="175"/>
        <v>NO</v>
      </c>
    </row>
    <row r="2818" spans="1:20" ht="19" x14ac:dyDescent="0.2">
      <c r="A2818">
        <v>2817</v>
      </c>
      <c r="B2818">
        <v>3130</v>
      </c>
      <c r="C2818" t="s">
        <v>4482</v>
      </c>
      <c r="D2818" s="1">
        <v>43049</v>
      </c>
      <c r="E2818" t="s">
        <v>15</v>
      </c>
      <c r="F2818" t="s">
        <v>16</v>
      </c>
      <c r="G2818">
        <v>25</v>
      </c>
      <c r="H2818" t="s">
        <v>17</v>
      </c>
      <c r="I2818" t="s">
        <v>56</v>
      </c>
      <c r="J2818" t="s">
        <v>184</v>
      </c>
      <c r="K2818" t="s">
        <v>41</v>
      </c>
      <c r="L2818" t="b">
        <v>0</v>
      </c>
      <c r="M2818" t="s">
        <v>33</v>
      </c>
      <c r="N2818" t="s">
        <v>73</v>
      </c>
      <c r="O2818" t="b">
        <v>0</v>
      </c>
      <c r="P2818" t="str">
        <f t="shared" si="172"/>
        <v>armed</v>
      </c>
      <c r="Q2818" t="str">
        <f t="shared" si="173"/>
        <v>Gun</v>
      </c>
      <c r="R2818" s="8" t="str">
        <f>LOOKUP(G2818,{0,1,19,30,40,50,60,70},{"null","0-18","19-29","30-39","40-49","50-59","60-69","70+"})</f>
        <v>19-29</v>
      </c>
      <c r="S2818" t="str">
        <f t="shared" si="174"/>
        <v>Fleeing</v>
      </c>
      <c r="T2818" t="str">
        <f t="shared" si="175"/>
        <v>YES</v>
      </c>
    </row>
    <row r="2819" spans="1:20" ht="19" hidden="1" x14ac:dyDescent="0.2">
      <c r="A2819">
        <v>2818</v>
      </c>
      <c r="B2819">
        <v>3131</v>
      </c>
      <c r="C2819" t="s">
        <v>1709</v>
      </c>
      <c r="D2819" s="1">
        <v>43049</v>
      </c>
      <c r="E2819" t="s">
        <v>15</v>
      </c>
      <c r="H2819" t="s">
        <v>17</v>
      </c>
      <c r="I2819" t="s">
        <v>56</v>
      </c>
      <c r="J2819" t="s">
        <v>4483</v>
      </c>
      <c r="K2819" t="s">
        <v>297</v>
      </c>
      <c r="L2819" t="b">
        <v>0</v>
      </c>
      <c r="M2819" t="s">
        <v>33</v>
      </c>
      <c r="N2819" t="s">
        <v>22</v>
      </c>
      <c r="O2819" t="b">
        <v>0</v>
      </c>
      <c r="P2819" t="str">
        <f t="shared" ref="P2819:P2882" si="176">IF(OR(F2819="unarmed", F2819="undetermined", F2819=""), "unarmed or undetermined or null", "armed")</f>
        <v>unarmed or undetermined or null</v>
      </c>
      <c r="Q2819" t="str">
        <f t="shared" ref="Q2819:Q2882" si="177">IF(OR(F2819="BB gun",F2819="bean-bag gun",F2819="nail gun",F2819="pellet gun"),"No Gun",IF(ISNUMBER(SEARCH("gun",F2819)),"Gun","No Gun"))</f>
        <v>No Gun</v>
      </c>
      <c r="R2819" s="8" t="str">
        <f>LOOKUP(G2819,{0,1,19,30,40,50,60,70},{"null","0-18","19-29","30-39","40-49","50-59","60-69","70+"})</f>
        <v>null</v>
      </c>
      <c r="S2819" t="str">
        <f t="shared" ref="S2819:S2882" si="178">IF(OR(N2819="Not fleeing", N2819=""), "Not Fleeing or Blank", "Fleeing")</f>
        <v>Not Fleeing or Blank</v>
      </c>
      <c r="T2819" t="str">
        <f t="shared" ref="T2819:T2882" si="179">IF(AND(S2819="Fleeing", I2819="B", H2819="M"), "YES", "NO")</f>
        <v>NO</v>
      </c>
    </row>
    <row r="2820" spans="1:20" ht="19" hidden="1" x14ac:dyDescent="0.2">
      <c r="A2820">
        <v>2819</v>
      </c>
      <c r="B2820">
        <v>3133</v>
      </c>
      <c r="C2820" t="s">
        <v>4484</v>
      </c>
      <c r="D2820" s="1">
        <v>43049</v>
      </c>
      <c r="E2820" t="s">
        <v>15</v>
      </c>
      <c r="F2820" t="s">
        <v>16</v>
      </c>
      <c r="G2820">
        <v>50</v>
      </c>
      <c r="H2820" t="s">
        <v>17</v>
      </c>
      <c r="I2820" t="s">
        <v>24</v>
      </c>
      <c r="J2820" t="s">
        <v>100</v>
      </c>
      <c r="K2820" t="s">
        <v>101</v>
      </c>
      <c r="L2820" t="b">
        <v>0</v>
      </c>
      <c r="M2820" t="s">
        <v>21</v>
      </c>
      <c r="N2820" t="s">
        <v>22</v>
      </c>
      <c r="O2820" t="b">
        <v>0</v>
      </c>
      <c r="P2820" t="str">
        <f t="shared" si="176"/>
        <v>armed</v>
      </c>
      <c r="Q2820" t="str">
        <f t="shared" si="177"/>
        <v>Gun</v>
      </c>
      <c r="R2820" s="8" t="str">
        <f>LOOKUP(G2820,{0,1,19,30,40,50,60,70},{"null","0-18","19-29","30-39","40-49","50-59","60-69","70+"})</f>
        <v>50-59</v>
      </c>
      <c r="S2820" t="str">
        <f t="shared" si="178"/>
        <v>Not Fleeing or Blank</v>
      </c>
      <c r="T2820" t="str">
        <f t="shared" si="179"/>
        <v>NO</v>
      </c>
    </row>
    <row r="2821" spans="1:20" ht="19" hidden="1" x14ac:dyDescent="0.2">
      <c r="A2821">
        <v>2820</v>
      </c>
      <c r="B2821">
        <v>3122</v>
      </c>
      <c r="C2821" t="s">
        <v>4485</v>
      </c>
      <c r="D2821" s="1">
        <v>43050</v>
      </c>
      <c r="E2821" t="s">
        <v>15</v>
      </c>
      <c r="F2821" t="s">
        <v>16</v>
      </c>
      <c r="G2821">
        <v>19</v>
      </c>
      <c r="H2821" t="s">
        <v>17</v>
      </c>
      <c r="I2821" t="s">
        <v>24</v>
      </c>
      <c r="J2821" t="s">
        <v>4486</v>
      </c>
      <c r="K2821" t="s">
        <v>54</v>
      </c>
      <c r="L2821" t="b">
        <v>1</v>
      </c>
      <c r="M2821" t="s">
        <v>21</v>
      </c>
      <c r="N2821" t="s">
        <v>442</v>
      </c>
      <c r="O2821" t="b">
        <v>0</v>
      </c>
      <c r="P2821" t="str">
        <f t="shared" si="176"/>
        <v>armed</v>
      </c>
      <c r="Q2821" t="str">
        <f t="shared" si="177"/>
        <v>Gun</v>
      </c>
      <c r="R2821" s="8" t="str">
        <f>LOOKUP(G2821,{0,1,19,30,40,50,60,70},{"null","0-18","19-29","30-39","40-49","50-59","60-69","70+"})</f>
        <v>19-29</v>
      </c>
      <c r="S2821" t="str">
        <f t="shared" si="178"/>
        <v>Fleeing</v>
      </c>
      <c r="T2821" t="str">
        <f t="shared" si="179"/>
        <v>NO</v>
      </c>
    </row>
    <row r="2822" spans="1:20" ht="19" hidden="1" x14ac:dyDescent="0.2">
      <c r="A2822">
        <v>2821</v>
      </c>
      <c r="B2822">
        <v>3123</v>
      </c>
      <c r="C2822" t="s">
        <v>4487</v>
      </c>
      <c r="D2822" s="1">
        <v>43050</v>
      </c>
      <c r="E2822" t="s">
        <v>15</v>
      </c>
      <c r="F2822" t="s">
        <v>16</v>
      </c>
      <c r="G2822">
        <v>41</v>
      </c>
      <c r="H2822" t="s">
        <v>17</v>
      </c>
      <c r="I2822" t="s">
        <v>56</v>
      </c>
      <c r="J2822" t="s">
        <v>347</v>
      </c>
      <c r="K2822" t="s">
        <v>98</v>
      </c>
      <c r="L2822" t="b">
        <v>0</v>
      </c>
      <c r="M2822" t="s">
        <v>21</v>
      </c>
      <c r="N2822" t="s">
        <v>22</v>
      </c>
      <c r="O2822" t="b">
        <v>0</v>
      </c>
      <c r="P2822" t="str">
        <f t="shared" si="176"/>
        <v>armed</v>
      </c>
      <c r="Q2822" t="str">
        <f t="shared" si="177"/>
        <v>Gun</v>
      </c>
      <c r="R2822" s="8" t="str">
        <f>LOOKUP(G2822,{0,1,19,30,40,50,60,70},{"null","0-18","19-29","30-39","40-49","50-59","60-69","70+"})</f>
        <v>40-49</v>
      </c>
      <c r="S2822" t="str">
        <f t="shared" si="178"/>
        <v>Not Fleeing or Blank</v>
      </c>
      <c r="T2822" t="str">
        <f t="shared" si="179"/>
        <v>NO</v>
      </c>
    </row>
    <row r="2823" spans="1:20" ht="19" hidden="1" x14ac:dyDescent="0.2">
      <c r="A2823">
        <v>2822</v>
      </c>
      <c r="B2823">
        <v>3132</v>
      </c>
      <c r="C2823" t="s">
        <v>4488</v>
      </c>
      <c r="D2823" s="1">
        <v>43050</v>
      </c>
      <c r="E2823" t="s">
        <v>15</v>
      </c>
      <c r="F2823" t="s">
        <v>16</v>
      </c>
      <c r="G2823">
        <v>55</v>
      </c>
      <c r="H2823" t="s">
        <v>17</v>
      </c>
      <c r="I2823" t="s">
        <v>24</v>
      </c>
      <c r="J2823" t="s">
        <v>4489</v>
      </c>
      <c r="K2823" t="s">
        <v>72</v>
      </c>
      <c r="L2823" t="b">
        <v>0</v>
      </c>
      <c r="M2823" t="s">
        <v>21</v>
      </c>
      <c r="N2823" t="s">
        <v>22</v>
      </c>
      <c r="O2823" t="b">
        <v>0</v>
      </c>
      <c r="P2823" t="str">
        <f t="shared" si="176"/>
        <v>armed</v>
      </c>
      <c r="Q2823" t="str">
        <f t="shared" si="177"/>
        <v>Gun</v>
      </c>
      <c r="R2823" s="8" t="str">
        <f>LOOKUP(G2823,{0,1,19,30,40,50,60,70},{"null","0-18","19-29","30-39","40-49","50-59","60-69","70+"})</f>
        <v>50-59</v>
      </c>
      <c r="S2823" t="str">
        <f t="shared" si="178"/>
        <v>Not Fleeing or Blank</v>
      </c>
      <c r="T2823" t="str">
        <f t="shared" si="179"/>
        <v>NO</v>
      </c>
    </row>
    <row r="2824" spans="1:20" ht="19" hidden="1" x14ac:dyDescent="0.2">
      <c r="A2824">
        <v>2823</v>
      </c>
      <c r="B2824">
        <v>3121</v>
      </c>
      <c r="C2824" t="s">
        <v>4490</v>
      </c>
      <c r="D2824" s="1">
        <v>43051</v>
      </c>
      <c r="E2824" t="s">
        <v>15</v>
      </c>
      <c r="G2824">
        <v>19</v>
      </c>
      <c r="H2824" t="s">
        <v>17</v>
      </c>
      <c r="I2824" t="s">
        <v>30</v>
      </c>
      <c r="J2824" t="s">
        <v>4491</v>
      </c>
      <c r="K2824" t="s">
        <v>149</v>
      </c>
      <c r="L2824" t="b">
        <v>0</v>
      </c>
      <c r="M2824" t="s">
        <v>33</v>
      </c>
      <c r="N2824" t="s">
        <v>48</v>
      </c>
      <c r="O2824" t="b">
        <v>0</v>
      </c>
      <c r="P2824" t="str">
        <f t="shared" si="176"/>
        <v>unarmed or undetermined or null</v>
      </c>
      <c r="Q2824" t="str">
        <f t="shared" si="177"/>
        <v>No Gun</v>
      </c>
      <c r="R2824" s="8" t="str">
        <f>LOOKUP(G2824,{0,1,19,30,40,50,60,70},{"null","0-18","19-29","30-39","40-49","50-59","60-69","70+"})</f>
        <v>19-29</v>
      </c>
      <c r="S2824" t="str">
        <f t="shared" si="178"/>
        <v>Fleeing</v>
      </c>
      <c r="T2824" t="str">
        <f t="shared" si="179"/>
        <v>NO</v>
      </c>
    </row>
    <row r="2825" spans="1:20" ht="19" hidden="1" x14ac:dyDescent="0.2">
      <c r="A2825">
        <v>2824</v>
      </c>
      <c r="B2825">
        <v>3134</v>
      </c>
      <c r="C2825" t="s">
        <v>4492</v>
      </c>
      <c r="D2825" s="1">
        <v>43052</v>
      </c>
      <c r="E2825" t="s">
        <v>15</v>
      </c>
      <c r="F2825" t="s">
        <v>60</v>
      </c>
      <c r="G2825">
        <v>67</v>
      </c>
      <c r="H2825" t="s">
        <v>17</v>
      </c>
      <c r="I2825" t="s">
        <v>56</v>
      </c>
      <c r="J2825" t="s">
        <v>4493</v>
      </c>
      <c r="K2825" t="s">
        <v>258</v>
      </c>
      <c r="L2825" t="b">
        <v>1</v>
      </c>
      <c r="M2825" t="s">
        <v>21</v>
      </c>
      <c r="N2825" t="s">
        <v>22</v>
      </c>
      <c r="O2825" t="b">
        <v>1</v>
      </c>
      <c r="P2825" t="str">
        <f t="shared" si="176"/>
        <v>armed</v>
      </c>
      <c r="Q2825" t="str">
        <f t="shared" si="177"/>
        <v>No Gun</v>
      </c>
      <c r="R2825" s="8" t="str">
        <f>LOOKUP(G2825,{0,1,19,30,40,50,60,70},{"null","0-18","19-29","30-39","40-49","50-59","60-69","70+"})</f>
        <v>60-69</v>
      </c>
      <c r="S2825" t="str">
        <f t="shared" si="178"/>
        <v>Not Fleeing or Blank</v>
      </c>
      <c r="T2825" t="str">
        <f t="shared" si="179"/>
        <v>NO</v>
      </c>
    </row>
    <row r="2826" spans="1:20" ht="19" x14ac:dyDescent="0.2">
      <c r="A2826">
        <v>2825</v>
      </c>
      <c r="B2826">
        <v>3135</v>
      </c>
      <c r="C2826" t="s">
        <v>4494</v>
      </c>
      <c r="D2826" s="1">
        <v>43052</v>
      </c>
      <c r="E2826" t="s">
        <v>15</v>
      </c>
      <c r="F2826" t="s">
        <v>29</v>
      </c>
      <c r="G2826">
        <v>24</v>
      </c>
      <c r="H2826" t="s">
        <v>17</v>
      </c>
      <c r="I2826" t="s">
        <v>56</v>
      </c>
      <c r="J2826" t="s">
        <v>413</v>
      </c>
      <c r="K2826" t="s">
        <v>72</v>
      </c>
      <c r="L2826" t="b">
        <v>0</v>
      </c>
      <c r="M2826" t="s">
        <v>21</v>
      </c>
      <c r="N2826" t="s">
        <v>73</v>
      </c>
      <c r="O2826" t="b">
        <v>1</v>
      </c>
      <c r="P2826" t="str">
        <f t="shared" si="176"/>
        <v>unarmed or undetermined or null</v>
      </c>
      <c r="Q2826" t="str">
        <f t="shared" si="177"/>
        <v>No Gun</v>
      </c>
      <c r="R2826" s="8" t="str">
        <f>LOOKUP(G2826,{0,1,19,30,40,50,60,70},{"null","0-18","19-29","30-39","40-49","50-59","60-69","70+"})</f>
        <v>19-29</v>
      </c>
      <c r="S2826" t="str">
        <f t="shared" si="178"/>
        <v>Fleeing</v>
      </c>
      <c r="T2826" t="str">
        <f t="shared" si="179"/>
        <v>YES</v>
      </c>
    </row>
    <row r="2827" spans="1:20" ht="19" hidden="1" x14ac:dyDescent="0.2">
      <c r="A2827">
        <v>2826</v>
      </c>
      <c r="B2827">
        <v>3137</v>
      </c>
      <c r="C2827" t="s">
        <v>4495</v>
      </c>
      <c r="D2827" s="1">
        <v>43053</v>
      </c>
      <c r="E2827" t="s">
        <v>15</v>
      </c>
      <c r="F2827" t="s">
        <v>16</v>
      </c>
      <c r="G2827">
        <v>44</v>
      </c>
      <c r="H2827" t="s">
        <v>17</v>
      </c>
      <c r="I2827" t="s">
        <v>24</v>
      </c>
      <c r="J2827" t="s">
        <v>4496</v>
      </c>
      <c r="K2827" t="s">
        <v>37</v>
      </c>
      <c r="L2827" t="b">
        <v>1</v>
      </c>
      <c r="M2827" t="s">
        <v>77</v>
      </c>
      <c r="O2827" t="b">
        <v>0</v>
      </c>
      <c r="P2827" t="str">
        <f t="shared" si="176"/>
        <v>armed</v>
      </c>
      <c r="Q2827" t="str">
        <f t="shared" si="177"/>
        <v>Gun</v>
      </c>
      <c r="R2827" s="8" t="str">
        <f>LOOKUP(G2827,{0,1,19,30,40,50,60,70},{"null","0-18","19-29","30-39","40-49","50-59","60-69","70+"})</f>
        <v>40-49</v>
      </c>
      <c r="S2827" t="str">
        <f t="shared" si="178"/>
        <v>Not Fleeing or Blank</v>
      </c>
      <c r="T2827" t="str">
        <f t="shared" si="179"/>
        <v>NO</v>
      </c>
    </row>
    <row r="2828" spans="1:20" ht="19" hidden="1" x14ac:dyDescent="0.2">
      <c r="A2828">
        <v>2827</v>
      </c>
      <c r="B2828">
        <v>3138</v>
      </c>
      <c r="C2828" t="s">
        <v>4497</v>
      </c>
      <c r="D2828" s="1">
        <v>43053</v>
      </c>
      <c r="E2828" t="s">
        <v>15</v>
      </c>
      <c r="F2828" t="s">
        <v>16</v>
      </c>
      <c r="G2828">
        <v>23</v>
      </c>
      <c r="H2828" t="s">
        <v>17</v>
      </c>
      <c r="J2828" t="s">
        <v>193</v>
      </c>
      <c r="K2828" t="s">
        <v>47</v>
      </c>
      <c r="L2828" t="b">
        <v>0</v>
      </c>
      <c r="M2828" t="s">
        <v>21</v>
      </c>
      <c r="N2828" t="s">
        <v>73</v>
      </c>
      <c r="O2828" t="b">
        <v>0</v>
      </c>
      <c r="P2828" t="str">
        <f t="shared" si="176"/>
        <v>armed</v>
      </c>
      <c r="Q2828" t="str">
        <f t="shared" si="177"/>
        <v>Gun</v>
      </c>
      <c r="R2828" s="8" t="str">
        <f>LOOKUP(G2828,{0,1,19,30,40,50,60,70},{"null","0-18","19-29","30-39","40-49","50-59","60-69","70+"})</f>
        <v>19-29</v>
      </c>
      <c r="S2828" t="str">
        <f t="shared" si="178"/>
        <v>Fleeing</v>
      </c>
      <c r="T2828" t="str">
        <f t="shared" si="179"/>
        <v>NO</v>
      </c>
    </row>
    <row r="2829" spans="1:20" ht="19" hidden="1" x14ac:dyDescent="0.2">
      <c r="A2829">
        <v>2828</v>
      </c>
      <c r="B2829">
        <v>3140</v>
      </c>
      <c r="C2829" t="s">
        <v>4498</v>
      </c>
      <c r="D2829" s="1">
        <v>43053</v>
      </c>
      <c r="E2829" t="s">
        <v>15</v>
      </c>
      <c r="F2829" t="s">
        <v>60</v>
      </c>
      <c r="G2829">
        <v>51</v>
      </c>
      <c r="H2829" t="s">
        <v>17</v>
      </c>
      <c r="J2829" t="s">
        <v>61</v>
      </c>
      <c r="K2829" t="s">
        <v>37</v>
      </c>
      <c r="L2829" t="b">
        <v>0</v>
      </c>
      <c r="M2829" t="s">
        <v>33</v>
      </c>
      <c r="N2829" t="s">
        <v>48</v>
      </c>
      <c r="O2829" t="b">
        <v>0</v>
      </c>
      <c r="P2829" t="str">
        <f t="shared" si="176"/>
        <v>armed</v>
      </c>
      <c r="Q2829" t="str">
        <f t="shared" si="177"/>
        <v>No Gun</v>
      </c>
      <c r="R2829" s="8" t="str">
        <f>LOOKUP(G2829,{0,1,19,30,40,50,60,70},{"null","0-18","19-29","30-39","40-49","50-59","60-69","70+"})</f>
        <v>50-59</v>
      </c>
      <c r="S2829" t="str">
        <f t="shared" si="178"/>
        <v>Fleeing</v>
      </c>
      <c r="T2829" t="str">
        <f t="shared" si="179"/>
        <v>NO</v>
      </c>
    </row>
    <row r="2830" spans="1:20" ht="19" hidden="1" x14ac:dyDescent="0.2">
      <c r="A2830">
        <v>2829</v>
      </c>
      <c r="B2830">
        <v>3139</v>
      </c>
      <c r="C2830" t="s">
        <v>4499</v>
      </c>
      <c r="D2830" s="1">
        <v>43054</v>
      </c>
      <c r="E2830" t="s">
        <v>15</v>
      </c>
      <c r="F2830" t="s">
        <v>29</v>
      </c>
      <c r="G2830">
        <v>29</v>
      </c>
      <c r="H2830" t="s">
        <v>17</v>
      </c>
      <c r="I2830" t="s">
        <v>18</v>
      </c>
      <c r="J2830" t="s">
        <v>246</v>
      </c>
      <c r="K2830" t="s">
        <v>44</v>
      </c>
      <c r="L2830" t="b">
        <v>1</v>
      </c>
      <c r="M2830" t="s">
        <v>33</v>
      </c>
      <c r="N2830" t="s">
        <v>22</v>
      </c>
      <c r="O2830" t="b">
        <v>1</v>
      </c>
      <c r="P2830" t="str">
        <f t="shared" si="176"/>
        <v>unarmed or undetermined or null</v>
      </c>
      <c r="Q2830" t="str">
        <f t="shared" si="177"/>
        <v>No Gun</v>
      </c>
      <c r="R2830" s="8" t="str">
        <f>LOOKUP(G2830,{0,1,19,30,40,50,60,70},{"null","0-18","19-29","30-39","40-49","50-59","60-69","70+"})</f>
        <v>19-29</v>
      </c>
      <c r="S2830" t="str">
        <f t="shared" si="178"/>
        <v>Not Fleeing or Blank</v>
      </c>
      <c r="T2830" t="str">
        <f t="shared" si="179"/>
        <v>NO</v>
      </c>
    </row>
    <row r="2831" spans="1:20" ht="19" hidden="1" x14ac:dyDescent="0.2">
      <c r="A2831">
        <v>2830</v>
      </c>
      <c r="B2831">
        <v>3141</v>
      </c>
      <c r="C2831" t="s">
        <v>4500</v>
      </c>
      <c r="D2831" s="1">
        <v>43054</v>
      </c>
      <c r="E2831" t="s">
        <v>15</v>
      </c>
      <c r="F2831" t="s">
        <v>16</v>
      </c>
      <c r="G2831">
        <v>48</v>
      </c>
      <c r="H2831" t="s">
        <v>17</v>
      </c>
      <c r="I2831" t="s">
        <v>24</v>
      </c>
      <c r="J2831" t="s">
        <v>253</v>
      </c>
      <c r="K2831" t="s">
        <v>254</v>
      </c>
      <c r="L2831" t="b">
        <v>0</v>
      </c>
      <c r="M2831" t="s">
        <v>21</v>
      </c>
      <c r="N2831" t="s">
        <v>48</v>
      </c>
      <c r="O2831" t="b">
        <v>0</v>
      </c>
      <c r="P2831" t="str">
        <f t="shared" si="176"/>
        <v>armed</v>
      </c>
      <c r="Q2831" t="str">
        <f t="shared" si="177"/>
        <v>Gun</v>
      </c>
      <c r="R2831" s="8" t="str">
        <f>LOOKUP(G2831,{0,1,19,30,40,50,60,70},{"null","0-18","19-29","30-39","40-49","50-59","60-69","70+"})</f>
        <v>40-49</v>
      </c>
      <c r="S2831" t="str">
        <f t="shared" si="178"/>
        <v>Fleeing</v>
      </c>
      <c r="T2831" t="str">
        <f t="shared" si="179"/>
        <v>NO</v>
      </c>
    </row>
    <row r="2832" spans="1:20" ht="19" hidden="1" x14ac:dyDescent="0.2">
      <c r="A2832">
        <v>2831</v>
      </c>
      <c r="B2832">
        <v>3142</v>
      </c>
      <c r="C2832" t="s">
        <v>4501</v>
      </c>
      <c r="D2832" s="1">
        <v>43054</v>
      </c>
      <c r="E2832" t="s">
        <v>15</v>
      </c>
      <c r="F2832" t="s">
        <v>16</v>
      </c>
      <c r="G2832">
        <v>22</v>
      </c>
      <c r="H2832" t="s">
        <v>17</v>
      </c>
      <c r="I2832" t="s">
        <v>30</v>
      </c>
      <c r="J2832" t="s">
        <v>1414</v>
      </c>
      <c r="K2832" t="s">
        <v>37</v>
      </c>
      <c r="L2832" t="b">
        <v>0</v>
      </c>
      <c r="M2832" t="s">
        <v>21</v>
      </c>
      <c r="N2832" t="s">
        <v>48</v>
      </c>
      <c r="O2832" t="b">
        <v>0</v>
      </c>
      <c r="P2832" t="str">
        <f t="shared" si="176"/>
        <v>armed</v>
      </c>
      <c r="Q2832" t="str">
        <f t="shared" si="177"/>
        <v>Gun</v>
      </c>
      <c r="R2832" s="8" t="str">
        <f>LOOKUP(G2832,{0,1,19,30,40,50,60,70},{"null","0-18","19-29","30-39","40-49","50-59","60-69","70+"})</f>
        <v>19-29</v>
      </c>
      <c r="S2832" t="str">
        <f t="shared" si="178"/>
        <v>Fleeing</v>
      </c>
      <c r="T2832" t="str">
        <f t="shared" si="179"/>
        <v>NO</v>
      </c>
    </row>
    <row r="2833" spans="1:20" ht="19" hidden="1" x14ac:dyDescent="0.2">
      <c r="A2833">
        <v>2832</v>
      </c>
      <c r="B2833">
        <v>3143</v>
      </c>
      <c r="C2833" t="s">
        <v>1709</v>
      </c>
      <c r="D2833" s="1">
        <v>43054</v>
      </c>
      <c r="E2833" t="s">
        <v>15</v>
      </c>
      <c r="F2833" t="s">
        <v>60</v>
      </c>
      <c r="H2833" t="s">
        <v>17</v>
      </c>
      <c r="I2833" t="s">
        <v>56</v>
      </c>
      <c r="J2833" t="s">
        <v>2201</v>
      </c>
      <c r="K2833" t="s">
        <v>297</v>
      </c>
      <c r="L2833" t="b">
        <v>0</v>
      </c>
      <c r="M2833" t="s">
        <v>33</v>
      </c>
      <c r="N2833" t="s">
        <v>22</v>
      </c>
      <c r="O2833" t="b">
        <v>0</v>
      </c>
      <c r="P2833" t="str">
        <f t="shared" si="176"/>
        <v>armed</v>
      </c>
      <c r="Q2833" t="str">
        <f t="shared" si="177"/>
        <v>No Gun</v>
      </c>
      <c r="R2833" s="8" t="str">
        <f>LOOKUP(G2833,{0,1,19,30,40,50,60,70},{"null","0-18","19-29","30-39","40-49","50-59","60-69","70+"})</f>
        <v>null</v>
      </c>
      <c r="S2833" t="str">
        <f t="shared" si="178"/>
        <v>Not Fleeing or Blank</v>
      </c>
      <c r="T2833" t="str">
        <f t="shared" si="179"/>
        <v>NO</v>
      </c>
    </row>
    <row r="2834" spans="1:20" ht="19" hidden="1" x14ac:dyDescent="0.2">
      <c r="A2834">
        <v>2833</v>
      </c>
      <c r="B2834">
        <v>3144</v>
      </c>
      <c r="C2834" t="s">
        <v>4502</v>
      </c>
      <c r="D2834" s="1">
        <v>43054</v>
      </c>
      <c r="E2834" t="s">
        <v>15</v>
      </c>
      <c r="F2834" t="s">
        <v>16</v>
      </c>
      <c r="G2834">
        <v>59</v>
      </c>
      <c r="H2834" t="s">
        <v>17</v>
      </c>
      <c r="I2834" t="s">
        <v>24</v>
      </c>
      <c r="J2834" t="s">
        <v>4503</v>
      </c>
      <c r="K2834" t="s">
        <v>258</v>
      </c>
      <c r="L2834" t="b">
        <v>1</v>
      </c>
      <c r="M2834" t="s">
        <v>21</v>
      </c>
      <c r="N2834" t="s">
        <v>22</v>
      </c>
      <c r="O2834" t="b">
        <v>0</v>
      </c>
      <c r="P2834" t="str">
        <f t="shared" si="176"/>
        <v>armed</v>
      </c>
      <c r="Q2834" t="str">
        <f t="shared" si="177"/>
        <v>Gun</v>
      </c>
      <c r="R2834" s="8" t="str">
        <f>LOOKUP(G2834,{0,1,19,30,40,50,60,70},{"null","0-18","19-29","30-39","40-49","50-59","60-69","70+"})</f>
        <v>50-59</v>
      </c>
      <c r="S2834" t="str">
        <f t="shared" si="178"/>
        <v>Not Fleeing or Blank</v>
      </c>
      <c r="T2834" t="str">
        <f t="shared" si="179"/>
        <v>NO</v>
      </c>
    </row>
    <row r="2835" spans="1:20" ht="19" hidden="1" x14ac:dyDescent="0.2">
      <c r="A2835">
        <v>2834</v>
      </c>
      <c r="B2835">
        <v>3207</v>
      </c>
      <c r="C2835" t="s">
        <v>4504</v>
      </c>
      <c r="D2835" s="1">
        <v>43055</v>
      </c>
      <c r="E2835" t="s">
        <v>15</v>
      </c>
      <c r="F2835" t="s">
        <v>16</v>
      </c>
      <c r="G2835">
        <v>68</v>
      </c>
      <c r="H2835" t="s">
        <v>17</v>
      </c>
      <c r="I2835" t="s">
        <v>56</v>
      </c>
      <c r="J2835" t="s">
        <v>4505</v>
      </c>
      <c r="K2835" t="s">
        <v>64</v>
      </c>
      <c r="L2835" t="b">
        <v>0</v>
      </c>
      <c r="M2835" t="s">
        <v>21</v>
      </c>
      <c r="N2835" t="s">
        <v>22</v>
      </c>
      <c r="O2835" t="b">
        <v>0</v>
      </c>
      <c r="P2835" t="str">
        <f t="shared" si="176"/>
        <v>armed</v>
      </c>
      <c r="Q2835" t="str">
        <f t="shared" si="177"/>
        <v>Gun</v>
      </c>
      <c r="R2835" s="8" t="str">
        <f>LOOKUP(G2835,{0,1,19,30,40,50,60,70},{"null","0-18","19-29","30-39","40-49","50-59","60-69","70+"})</f>
        <v>60-69</v>
      </c>
      <c r="S2835" t="str">
        <f t="shared" si="178"/>
        <v>Not Fleeing or Blank</v>
      </c>
      <c r="T2835" t="str">
        <f t="shared" si="179"/>
        <v>NO</v>
      </c>
    </row>
    <row r="2836" spans="1:20" ht="19" hidden="1" x14ac:dyDescent="0.2">
      <c r="A2836">
        <v>2835</v>
      </c>
      <c r="B2836">
        <v>3145</v>
      </c>
      <c r="C2836" t="s">
        <v>4506</v>
      </c>
      <c r="D2836" s="1">
        <v>43056</v>
      </c>
      <c r="E2836" t="s">
        <v>15</v>
      </c>
      <c r="F2836" t="s">
        <v>29</v>
      </c>
      <c r="G2836">
        <v>25</v>
      </c>
      <c r="H2836" t="s">
        <v>17</v>
      </c>
      <c r="I2836" t="s">
        <v>24</v>
      </c>
      <c r="J2836" t="s">
        <v>100</v>
      </c>
      <c r="K2836" t="s">
        <v>101</v>
      </c>
      <c r="L2836" t="b">
        <v>0</v>
      </c>
      <c r="M2836" t="s">
        <v>33</v>
      </c>
      <c r="N2836" t="s">
        <v>48</v>
      </c>
      <c r="O2836" t="b">
        <v>0</v>
      </c>
      <c r="P2836" t="str">
        <f t="shared" si="176"/>
        <v>unarmed or undetermined or null</v>
      </c>
      <c r="Q2836" t="str">
        <f t="shared" si="177"/>
        <v>No Gun</v>
      </c>
      <c r="R2836" s="8" t="str">
        <f>LOOKUP(G2836,{0,1,19,30,40,50,60,70},{"null","0-18","19-29","30-39","40-49","50-59","60-69","70+"})</f>
        <v>19-29</v>
      </c>
      <c r="S2836" t="str">
        <f t="shared" si="178"/>
        <v>Fleeing</v>
      </c>
      <c r="T2836" t="str">
        <f t="shared" si="179"/>
        <v>NO</v>
      </c>
    </row>
    <row r="2837" spans="1:20" ht="19" hidden="1" x14ac:dyDescent="0.2">
      <c r="A2837">
        <v>2836</v>
      </c>
      <c r="B2837">
        <v>3146</v>
      </c>
      <c r="C2837" t="s">
        <v>4507</v>
      </c>
      <c r="D2837" s="1">
        <v>43056</v>
      </c>
      <c r="E2837" t="s">
        <v>15</v>
      </c>
      <c r="F2837" t="s">
        <v>29</v>
      </c>
      <c r="G2837">
        <v>23</v>
      </c>
      <c r="H2837" t="s">
        <v>17</v>
      </c>
      <c r="I2837" t="s">
        <v>30</v>
      </c>
      <c r="J2837" t="s">
        <v>100</v>
      </c>
      <c r="K2837" t="s">
        <v>101</v>
      </c>
      <c r="L2837" t="b">
        <v>0</v>
      </c>
      <c r="M2837" t="s">
        <v>33</v>
      </c>
      <c r="N2837" t="s">
        <v>48</v>
      </c>
      <c r="O2837" t="b">
        <v>0</v>
      </c>
      <c r="P2837" t="str">
        <f t="shared" si="176"/>
        <v>unarmed or undetermined or null</v>
      </c>
      <c r="Q2837" t="str">
        <f t="shared" si="177"/>
        <v>No Gun</v>
      </c>
      <c r="R2837" s="8" t="str">
        <f>LOOKUP(G2837,{0,1,19,30,40,50,60,70},{"null","0-18","19-29","30-39","40-49","50-59","60-69","70+"})</f>
        <v>19-29</v>
      </c>
      <c r="S2837" t="str">
        <f t="shared" si="178"/>
        <v>Fleeing</v>
      </c>
      <c r="T2837" t="str">
        <f t="shared" si="179"/>
        <v>NO</v>
      </c>
    </row>
    <row r="2838" spans="1:20" ht="19" hidden="1" x14ac:dyDescent="0.2">
      <c r="A2838">
        <v>2837</v>
      </c>
      <c r="B2838">
        <v>3152</v>
      </c>
      <c r="C2838" t="s">
        <v>4508</v>
      </c>
      <c r="D2838" s="1">
        <v>43056</v>
      </c>
      <c r="E2838" t="s">
        <v>15</v>
      </c>
      <c r="F2838" t="s">
        <v>16</v>
      </c>
      <c r="G2838">
        <v>46</v>
      </c>
      <c r="H2838" t="s">
        <v>17</v>
      </c>
      <c r="I2838" t="s">
        <v>56</v>
      </c>
      <c r="J2838" t="s">
        <v>4509</v>
      </c>
      <c r="K2838" t="s">
        <v>72</v>
      </c>
      <c r="L2838" t="b">
        <v>0</v>
      </c>
      <c r="M2838" t="s">
        <v>21</v>
      </c>
      <c r="N2838" t="s">
        <v>22</v>
      </c>
      <c r="O2838" t="b">
        <v>0</v>
      </c>
      <c r="P2838" t="str">
        <f t="shared" si="176"/>
        <v>armed</v>
      </c>
      <c r="Q2838" t="str">
        <f t="shared" si="177"/>
        <v>Gun</v>
      </c>
      <c r="R2838" s="8" t="str">
        <f>LOOKUP(G2838,{0,1,19,30,40,50,60,70},{"null","0-18","19-29","30-39","40-49","50-59","60-69","70+"})</f>
        <v>40-49</v>
      </c>
      <c r="S2838" t="str">
        <f t="shared" si="178"/>
        <v>Not Fleeing or Blank</v>
      </c>
      <c r="T2838" t="str">
        <f t="shared" si="179"/>
        <v>NO</v>
      </c>
    </row>
    <row r="2839" spans="1:20" ht="19" hidden="1" x14ac:dyDescent="0.2">
      <c r="A2839">
        <v>2838</v>
      </c>
      <c r="B2839">
        <v>3167</v>
      </c>
      <c r="C2839" t="s">
        <v>4510</v>
      </c>
      <c r="D2839" s="1">
        <v>43056</v>
      </c>
      <c r="E2839" t="s">
        <v>15</v>
      </c>
      <c r="F2839" t="s">
        <v>29</v>
      </c>
      <c r="G2839">
        <v>25</v>
      </c>
      <c r="H2839" t="s">
        <v>17</v>
      </c>
      <c r="I2839" t="s">
        <v>24</v>
      </c>
      <c r="J2839" t="s">
        <v>3507</v>
      </c>
      <c r="K2839" t="s">
        <v>112</v>
      </c>
      <c r="L2839" t="b">
        <v>0</v>
      </c>
      <c r="M2839" t="s">
        <v>77</v>
      </c>
      <c r="N2839" t="s">
        <v>48</v>
      </c>
      <c r="O2839" t="b">
        <v>0</v>
      </c>
      <c r="P2839" t="str">
        <f t="shared" si="176"/>
        <v>unarmed or undetermined or null</v>
      </c>
      <c r="Q2839" t="str">
        <f t="shared" si="177"/>
        <v>No Gun</v>
      </c>
      <c r="R2839" s="8" t="str">
        <f>LOOKUP(G2839,{0,1,19,30,40,50,60,70},{"null","0-18","19-29","30-39","40-49","50-59","60-69","70+"})</f>
        <v>19-29</v>
      </c>
      <c r="S2839" t="str">
        <f t="shared" si="178"/>
        <v>Fleeing</v>
      </c>
      <c r="T2839" t="str">
        <f t="shared" si="179"/>
        <v>NO</v>
      </c>
    </row>
    <row r="2840" spans="1:20" ht="19" hidden="1" x14ac:dyDescent="0.2">
      <c r="A2840">
        <v>2839</v>
      </c>
      <c r="B2840">
        <v>3208</v>
      </c>
      <c r="C2840" t="s">
        <v>4511</v>
      </c>
      <c r="D2840" s="1">
        <v>43056</v>
      </c>
      <c r="E2840" t="s">
        <v>15</v>
      </c>
      <c r="F2840" t="s">
        <v>16</v>
      </c>
      <c r="G2840">
        <v>30</v>
      </c>
      <c r="H2840" t="s">
        <v>17</v>
      </c>
      <c r="I2840" t="s">
        <v>24</v>
      </c>
      <c r="J2840" t="s">
        <v>772</v>
      </c>
      <c r="K2840" t="s">
        <v>447</v>
      </c>
      <c r="L2840" t="b">
        <v>0</v>
      </c>
      <c r="M2840" t="s">
        <v>21</v>
      </c>
      <c r="N2840" t="s">
        <v>22</v>
      </c>
      <c r="O2840" t="b">
        <v>0</v>
      </c>
      <c r="P2840" t="str">
        <f t="shared" si="176"/>
        <v>armed</v>
      </c>
      <c r="Q2840" t="str">
        <f t="shared" si="177"/>
        <v>Gun</v>
      </c>
      <c r="R2840" s="8" t="str">
        <f>LOOKUP(G2840,{0,1,19,30,40,50,60,70},{"null","0-18","19-29","30-39","40-49","50-59","60-69","70+"})</f>
        <v>30-39</v>
      </c>
      <c r="S2840" t="str">
        <f t="shared" si="178"/>
        <v>Not Fleeing or Blank</v>
      </c>
      <c r="T2840" t="str">
        <f t="shared" si="179"/>
        <v>NO</v>
      </c>
    </row>
    <row r="2841" spans="1:20" ht="19" x14ac:dyDescent="0.2">
      <c r="A2841">
        <v>2840</v>
      </c>
      <c r="B2841">
        <v>3149</v>
      </c>
      <c r="C2841" t="s">
        <v>4512</v>
      </c>
      <c r="D2841" s="1">
        <v>43057</v>
      </c>
      <c r="E2841" t="s">
        <v>15</v>
      </c>
      <c r="F2841" t="s">
        <v>29</v>
      </c>
      <c r="G2841">
        <v>56</v>
      </c>
      <c r="H2841" t="s">
        <v>17</v>
      </c>
      <c r="I2841" t="s">
        <v>56</v>
      </c>
      <c r="J2841" t="s">
        <v>4513</v>
      </c>
      <c r="K2841" t="s">
        <v>278</v>
      </c>
      <c r="L2841" t="b">
        <v>0</v>
      </c>
      <c r="M2841" t="s">
        <v>33</v>
      </c>
      <c r="N2841" t="s">
        <v>48</v>
      </c>
      <c r="O2841" t="b">
        <v>0</v>
      </c>
      <c r="P2841" t="str">
        <f t="shared" si="176"/>
        <v>unarmed or undetermined or null</v>
      </c>
      <c r="Q2841" t="str">
        <f t="shared" si="177"/>
        <v>No Gun</v>
      </c>
      <c r="R2841" s="8" t="str">
        <f>LOOKUP(G2841,{0,1,19,30,40,50,60,70},{"null","0-18","19-29","30-39","40-49","50-59","60-69","70+"})</f>
        <v>50-59</v>
      </c>
      <c r="S2841" t="str">
        <f t="shared" si="178"/>
        <v>Fleeing</v>
      </c>
      <c r="T2841" t="str">
        <f t="shared" si="179"/>
        <v>YES</v>
      </c>
    </row>
    <row r="2842" spans="1:20" ht="19" hidden="1" x14ac:dyDescent="0.2">
      <c r="A2842">
        <v>2841</v>
      </c>
      <c r="B2842">
        <v>3150</v>
      </c>
      <c r="C2842" t="s">
        <v>4514</v>
      </c>
      <c r="D2842" s="1">
        <v>43057</v>
      </c>
      <c r="E2842" t="s">
        <v>15</v>
      </c>
      <c r="G2842">
        <v>24</v>
      </c>
      <c r="H2842" t="s">
        <v>17</v>
      </c>
      <c r="I2842" t="s">
        <v>192</v>
      </c>
      <c r="J2842" t="s">
        <v>212</v>
      </c>
      <c r="K2842" t="s">
        <v>76</v>
      </c>
      <c r="L2842" t="b">
        <v>0</v>
      </c>
      <c r="M2842" t="s">
        <v>21</v>
      </c>
      <c r="N2842" t="s">
        <v>48</v>
      </c>
      <c r="O2842" t="b">
        <v>0</v>
      </c>
      <c r="P2842" t="str">
        <f t="shared" si="176"/>
        <v>unarmed or undetermined or null</v>
      </c>
      <c r="Q2842" t="str">
        <f t="shared" si="177"/>
        <v>No Gun</v>
      </c>
      <c r="R2842" s="8" t="str">
        <f>LOOKUP(G2842,{0,1,19,30,40,50,60,70},{"null","0-18","19-29","30-39","40-49","50-59","60-69","70+"})</f>
        <v>19-29</v>
      </c>
      <c r="S2842" t="str">
        <f t="shared" si="178"/>
        <v>Fleeing</v>
      </c>
      <c r="T2842" t="str">
        <f t="shared" si="179"/>
        <v>NO</v>
      </c>
    </row>
    <row r="2843" spans="1:20" ht="19" hidden="1" x14ac:dyDescent="0.2">
      <c r="A2843">
        <v>2842</v>
      </c>
      <c r="B2843">
        <v>3151</v>
      </c>
      <c r="C2843" t="s">
        <v>4515</v>
      </c>
      <c r="D2843" s="1">
        <v>43057</v>
      </c>
      <c r="E2843" t="s">
        <v>15</v>
      </c>
      <c r="G2843">
        <v>18</v>
      </c>
      <c r="H2843" t="s">
        <v>17</v>
      </c>
      <c r="I2843" t="s">
        <v>24</v>
      </c>
      <c r="J2843" t="s">
        <v>4516</v>
      </c>
      <c r="K2843" t="s">
        <v>146</v>
      </c>
      <c r="L2843" t="b">
        <v>0</v>
      </c>
      <c r="M2843" t="s">
        <v>21</v>
      </c>
      <c r="N2843" t="s">
        <v>48</v>
      </c>
      <c r="O2843" t="b">
        <v>0</v>
      </c>
      <c r="P2843" t="str">
        <f t="shared" si="176"/>
        <v>unarmed or undetermined or null</v>
      </c>
      <c r="Q2843" t="str">
        <f t="shared" si="177"/>
        <v>No Gun</v>
      </c>
      <c r="R2843" s="8" t="str">
        <f>LOOKUP(G2843,{0,1,19,30,40,50,60,70},{"null","0-18","19-29","30-39","40-49","50-59","60-69","70+"})</f>
        <v>0-18</v>
      </c>
      <c r="S2843" t="str">
        <f t="shared" si="178"/>
        <v>Fleeing</v>
      </c>
      <c r="T2843" t="str">
        <f t="shared" si="179"/>
        <v>NO</v>
      </c>
    </row>
    <row r="2844" spans="1:20" ht="19" hidden="1" x14ac:dyDescent="0.2">
      <c r="A2844">
        <v>2843</v>
      </c>
      <c r="B2844">
        <v>3147</v>
      </c>
      <c r="C2844" t="s">
        <v>4517</v>
      </c>
      <c r="D2844" s="1">
        <v>43058</v>
      </c>
      <c r="E2844" t="s">
        <v>15</v>
      </c>
      <c r="F2844" t="s">
        <v>16</v>
      </c>
      <c r="G2844">
        <v>34</v>
      </c>
      <c r="H2844" t="s">
        <v>17</v>
      </c>
      <c r="J2844" t="s">
        <v>3090</v>
      </c>
      <c r="K2844" t="s">
        <v>37</v>
      </c>
      <c r="L2844" t="b">
        <v>0</v>
      </c>
      <c r="M2844" t="s">
        <v>21</v>
      </c>
      <c r="O2844" t="b">
        <v>0</v>
      </c>
      <c r="P2844" t="str">
        <f t="shared" si="176"/>
        <v>armed</v>
      </c>
      <c r="Q2844" t="str">
        <f t="shared" si="177"/>
        <v>Gun</v>
      </c>
      <c r="R2844" s="8" t="str">
        <f>LOOKUP(G2844,{0,1,19,30,40,50,60,70},{"null","0-18","19-29","30-39","40-49","50-59","60-69","70+"})</f>
        <v>30-39</v>
      </c>
      <c r="S2844" t="str">
        <f t="shared" si="178"/>
        <v>Not Fleeing or Blank</v>
      </c>
      <c r="T2844" t="str">
        <f t="shared" si="179"/>
        <v>NO</v>
      </c>
    </row>
    <row r="2845" spans="1:20" ht="19" hidden="1" x14ac:dyDescent="0.2">
      <c r="A2845">
        <v>2844</v>
      </c>
      <c r="B2845">
        <v>3148</v>
      </c>
      <c r="C2845" t="s">
        <v>4518</v>
      </c>
      <c r="D2845" s="1">
        <v>43058</v>
      </c>
      <c r="E2845" t="s">
        <v>15</v>
      </c>
      <c r="F2845" t="s">
        <v>16</v>
      </c>
      <c r="G2845">
        <v>27</v>
      </c>
      <c r="H2845" t="s">
        <v>17</v>
      </c>
      <c r="I2845" t="s">
        <v>24</v>
      </c>
      <c r="J2845" t="s">
        <v>4519</v>
      </c>
      <c r="K2845" t="s">
        <v>361</v>
      </c>
      <c r="L2845" t="b">
        <v>0</v>
      </c>
      <c r="M2845" t="s">
        <v>21</v>
      </c>
      <c r="N2845" t="s">
        <v>48</v>
      </c>
      <c r="O2845" t="b">
        <v>0</v>
      </c>
      <c r="P2845" t="str">
        <f t="shared" si="176"/>
        <v>armed</v>
      </c>
      <c r="Q2845" t="str">
        <f t="shared" si="177"/>
        <v>Gun</v>
      </c>
      <c r="R2845" s="8" t="str">
        <f>LOOKUP(G2845,{0,1,19,30,40,50,60,70},{"null","0-18","19-29","30-39","40-49","50-59","60-69","70+"})</f>
        <v>19-29</v>
      </c>
      <c r="S2845" t="str">
        <f t="shared" si="178"/>
        <v>Fleeing</v>
      </c>
      <c r="T2845" t="str">
        <f t="shared" si="179"/>
        <v>NO</v>
      </c>
    </row>
    <row r="2846" spans="1:20" ht="19" hidden="1" x14ac:dyDescent="0.2">
      <c r="A2846">
        <v>2845</v>
      </c>
      <c r="B2846">
        <v>3153</v>
      </c>
      <c r="C2846" t="s">
        <v>4520</v>
      </c>
      <c r="D2846" s="1">
        <v>43058</v>
      </c>
      <c r="E2846" t="s">
        <v>15</v>
      </c>
      <c r="F2846" t="s">
        <v>16</v>
      </c>
      <c r="G2846">
        <v>26</v>
      </c>
      <c r="H2846" t="s">
        <v>17</v>
      </c>
      <c r="I2846" t="s">
        <v>24</v>
      </c>
      <c r="J2846" t="s">
        <v>4521</v>
      </c>
      <c r="K2846" t="s">
        <v>54</v>
      </c>
      <c r="L2846" t="b">
        <v>0</v>
      </c>
      <c r="M2846" t="s">
        <v>21</v>
      </c>
      <c r="N2846" t="s">
        <v>22</v>
      </c>
      <c r="O2846" t="b">
        <v>0</v>
      </c>
      <c r="P2846" t="str">
        <f t="shared" si="176"/>
        <v>armed</v>
      </c>
      <c r="Q2846" t="str">
        <f t="shared" si="177"/>
        <v>Gun</v>
      </c>
      <c r="R2846" s="8" t="str">
        <f>LOOKUP(G2846,{0,1,19,30,40,50,60,70},{"null","0-18","19-29","30-39","40-49","50-59","60-69","70+"})</f>
        <v>19-29</v>
      </c>
      <c r="S2846" t="str">
        <f t="shared" si="178"/>
        <v>Not Fleeing or Blank</v>
      </c>
      <c r="T2846" t="str">
        <f t="shared" si="179"/>
        <v>NO</v>
      </c>
    </row>
    <row r="2847" spans="1:20" ht="19" hidden="1" x14ac:dyDescent="0.2">
      <c r="A2847">
        <v>2846</v>
      </c>
      <c r="B2847">
        <v>3154</v>
      </c>
      <c r="C2847" t="s">
        <v>4522</v>
      </c>
      <c r="D2847" s="1">
        <v>43059</v>
      </c>
      <c r="E2847" t="s">
        <v>15</v>
      </c>
      <c r="F2847" t="s">
        <v>60</v>
      </c>
      <c r="G2847">
        <v>15</v>
      </c>
      <c r="H2847" t="s">
        <v>17</v>
      </c>
      <c r="I2847" t="s">
        <v>24</v>
      </c>
      <c r="J2847" t="s">
        <v>354</v>
      </c>
      <c r="K2847" t="s">
        <v>297</v>
      </c>
      <c r="L2847" t="b">
        <v>0</v>
      </c>
      <c r="M2847" t="s">
        <v>77</v>
      </c>
      <c r="N2847" t="s">
        <v>22</v>
      </c>
      <c r="O2847" t="b">
        <v>0</v>
      </c>
      <c r="P2847" t="str">
        <f t="shared" si="176"/>
        <v>armed</v>
      </c>
      <c r="Q2847" t="str">
        <f t="shared" si="177"/>
        <v>No Gun</v>
      </c>
      <c r="R2847" s="8" t="str">
        <f>LOOKUP(G2847,{0,1,19,30,40,50,60,70},{"null","0-18","19-29","30-39","40-49","50-59","60-69","70+"})</f>
        <v>0-18</v>
      </c>
      <c r="S2847" t="str">
        <f t="shared" si="178"/>
        <v>Not Fleeing or Blank</v>
      </c>
      <c r="T2847" t="str">
        <f t="shared" si="179"/>
        <v>NO</v>
      </c>
    </row>
    <row r="2848" spans="1:20" ht="19" hidden="1" x14ac:dyDescent="0.2">
      <c r="A2848">
        <v>2847</v>
      </c>
      <c r="B2848">
        <v>3155</v>
      </c>
      <c r="C2848" t="s">
        <v>4523</v>
      </c>
      <c r="D2848" s="1">
        <v>43062</v>
      </c>
      <c r="E2848" t="s">
        <v>15</v>
      </c>
      <c r="F2848" t="s">
        <v>16</v>
      </c>
      <c r="G2848">
        <v>26</v>
      </c>
      <c r="H2848" t="s">
        <v>17</v>
      </c>
      <c r="I2848" t="s">
        <v>30</v>
      </c>
      <c r="J2848" t="s">
        <v>4524</v>
      </c>
      <c r="K2848" t="s">
        <v>26</v>
      </c>
      <c r="L2848" t="b">
        <v>0</v>
      </c>
      <c r="M2848" t="s">
        <v>33</v>
      </c>
      <c r="N2848" t="s">
        <v>73</v>
      </c>
      <c r="O2848" t="b">
        <v>0</v>
      </c>
      <c r="P2848" t="str">
        <f t="shared" si="176"/>
        <v>armed</v>
      </c>
      <c r="Q2848" t="str">
        <f t="shared" si="177"/>
        <v>Gun</v>
      </c>
      <c r="R2848" s="8" t="str">
        <f>LOOKUP(G2848,{0,1,19,30,40,50,60,70},{"null","0-18","19-29","30-39","40-49","50-59","60-69","70+"})</f>
        <v>19-29</v>
      </c>
      <c r="S2848" t="str">
        <f t="shared" si="178"/>
        <v>Fleeing</v>
      </c>
      <c r="T2848" t="str">
        <f t="shared" si="179"/>
        <v>NO</v>
      </c>
    </row>
    <row r="2849" spans="1:20" ht="19" hidden="1" x14ac:dyDescent="0.2">
      <c r="A2849">
        <v>2848</v>
      </c>
      <c r="B2849">
        <v>3161</v>
      </c>
      <c r="C2849" t="s">
        <v>4525</v>
      </c>
      <c r="D2849" s="1">
        <v>43062</v>
      </c>
      <c r="E2849" t="s">
        <v>15</v>
      </c>
      <c r="F2849" t="s">
        <v>16</v>
      </c>
      <c r="G2849">
        <v>32</v>
      </c>
      <c r="H2849" t="s">
        <v>17</v>
      </c>
      <c r="I2849" t="s">
        <v>24</v>
      </c>
      <c r="J2849" t="s">
        <v>4526</v>
      </c>
      <c r="K2849" t="s">
        <v>109</v>
      </c>
      <c r="L2849" t="b">
        <v>1</v>
      </c>
      <c r="M2849" t="s">
        <v>21</v>
      </c>
      <c r="N2849" t="s">
        <v>22</v>
      </c>
      <c r="O2849" t="b">
        <v>0</v>
      </c>
      <c r="P2849" t="str">
        <f t="shared" si="176"/>
        <v>armed</v>
      </c>
      <c r="Q2849" t="str">
        <f t="shared" si="177"/>
        <v>Gun</v>
      </c>
      <c r="R2849" s="8" t="str">
        <f>LOOKUP(G2849,{0,1,19,30,40,50,60,70},{"null","0-18","19-29","30-39","40-49","50-59","60-69","70+"})</f>
        <v>30-39</v>
      </c>
      <c r="S2849" t="str">
        <f t="shared" si="178"/>
        <v>Not Fleeing or Blank</v>
      </c>
      <c r="T2849" t="str">
        <f t="shared" si="179"/>
        <v>NO</v>
      </c>
    </row>
    <row r="2850" spans="1:20" ht="19" hidden="1" x14ac:dyDescent="0.2">
      <c r="A2850">
        <v>2849</v>
      </c>
      <c r="B2850">
        <v>3162</v>
      </c>
      <c r="C2850" t="s">
        <v>4527</v>
      </c>
      <c r="D2850" s="1">
        <v>43062</v>
      </c>
      <c r="E2850" t="s">
        <v>15</v>
      </c>
      <c r="F2850" t="s">
        <v>16</v>
      </c>
      <c r="G2850">
        <v>17</v>
      </c>
      <c r="H2850" t="s">
        <v>17</v>
      </c>
      <c r="I2850" t="s">
        <v>56</v>
      </c>
      <c r="J2850" t="s">
        <v>157</v>
      </c>
      <c r="K2850" t="s">
        <v>109</v>
      </c>
      <c r="L2850" t="b">
        <v>0</v>
      </c>
      <c r="M2850" t="s">
        <v>21</v>
      </c>
      <c r="O2850" t="b">
        <v>0</v>
      </c>
      <c r="P2850" t="str">
        <f t="shared" si="176"/>
        <v>armed</v>
      </c>
      <c r="Q2850" t="str">
        <f t="shared" si="177"/>
        <v>Gun</v>
      </c>
      <c r="R2850" s="8" t="str">
        <f>LOOKUP(G2850,{0,1,19,30,40,50,60,70},{"null","0-18","19-29","30-39","40-49","50-59","60-69","70+"})</f>
        <v>0-18</v>
      </c>
      <c r="S2850" t="str">
        <f t="shared" si="178"/>
        <v>Not Fleeing or Blank</v>
      </c>
      <c r="T2850" t="str">
        <f t="shared" si="179"/>
        <v>NO</v>
      </c>
    </row>
    <row r="2851" spans="1:20" ht="19" hidden="1" x14ac:dyDescent="0.2">
      <c r="A2851">
        <v>2850</v>
      </c>
      <c r="B2851">
        <v>3163</v>
      </c>
      <c r="C2851" t="s">
        <v>4528</v>
      </c>
      <c r="D2851" s="1">
        <v>43062</v>
      </c>
      <c r="E2851" t="s">
        <v>15</v>
      </c>
      <c r="F2851" t="s">
        <v>16</v>
      </c>
      <c r="G2851">
        <v>32</v>
      </c>
      <c r="H2851" t="s">
        <v>17</v>
      </c>
      <c r="I2851" t="s">
        <v>56</v>
      </c>
      <c r="J2851" t="s">
        <v>4529</v>
      </c>
      <c r="K2851" t="s">
        <v>278</v>
      </c>
      <c r="L2851" t="b">
        <v>0</v>
      </c>
      <c r="M2851" t="s">
        <v>21</v>
      </c>
      <c r="N2851" t="s">
        <v>22</v>
      </c>
      <c r="O2851" t="b">
        <v>0</v>
      </c>
      <c r="P2851" t="str">
        <f t="shared" si="176"/>
        <v>armed</v>
      </c>
      <c r="Q2851" t="str">
        <f t="shared" si="177"/>
        <v>Gun</v>
      </c>
      <c r="R2851" s="8" t="str">
        <f>LOOKUP(G2851,{0,1,19,30,40,50,60,70},{"null","0-18","19-29","30-39","40-49","50-59","60-69","70+"})</f>
        <v>30-39</v>
      </c>
      <c r="S2851" t="str">
        <f t="shared" si="178"/>
        <v>Not Fleeing or Blank</v>
      </c>
      <c r="T2851" t="str">
        <f t="shared" si="179"/>
        <v>NO</v>
      </c>
    </row>
    <row r="2852" spans="1:20" ht="19" hidden="1" x14ac:dyDescent="0.2">
      <c r="A2852">
        <v>2851</v>
      </c>
      <c r="B2852">
        <v>3210</v>
      </c>
      <c r="C2852" t="s">
        <v>3097</v>
      </c>
      <c r="D2852" s="1">
        <v>43062</v>
      </c>
      <c r="E2852" t="s">
        <v>15</v>
      </c>
      <c r="F2852" t="s">
        <v>60</v>
      </c>
      <c r="G2852">
        <v>43</v>
      </c>
      <c r="H2852" t="s">
        <v>17</v>
      </c>
      <c r="I2852" t="s">
        <v>24</v>
      </c>
      <c r="J2852" t="s">
        <v>3098</v>
      </c>
      <c r="K2852" t="s">
        <v>210</v>
      </c>
      <c r="L2852" t="b">
        <v>1</v>
      </c>
      <c r="M2852" t="s">
        <v>33</v>
      </c>
      <c r="N2852" t="s">
        <v>22</v>
      </c>
      <c r="O2852" t="b">
        <v>0</v>
      </c>
      <c r="P2852" t="str">
        <f t="shared" si="176"/>
        <v>armed</v>
      </c>
      <c r="Q2852" t="str">
        <f t="shared" si="177"/>
        <v>No Gun</v>
      </c>
      <c r="R2852" s="8" t="str">
        <f>LOOKUP(G2852,{0,1,19,30,40,50,60,70},{"null","0-18","19-29","30-39","40-49","50-59","60-69","70+"})</f>
        <v>40-49</v>
      </c>
      <c r="S2852" t="str">
        <f t="shared" si="178"/>
        <v>Not Fleeing or Blank</v>
      </c>
      <c r="T2852" t="str">
        <f t="shared" si="179"/>
        <v>NO</v>
      </c>
    </row>
    <row r="2853" spans="1:20" ht="19" hidden="1" x14ac:dyDescent="0.2">
      <c r="A2853">
        <v>2852</v>
      </c>
      <c r="B2853">
        <v>3160</v>
      </c>
      <c r="C2853" t="s">
        <v>4530</v>
      </c>
      <c r="D2853" s="1">
        <v>43063</v>
      </c>
      <c r="E2853" t="s">
        <v>15</v>
      </c>
      <c r="F2853" t="s">
        <v>16</v>
      </c>
      <c r="G2853">
        <v>26</v>
      </c>
      <c r="H2853" t="s">
        <v>17</v>
      </c>
      <c r="I2853" t="s">
        <v>24</v>
      </c>
      <c r="J2853" t="s">
        <v>4531</v>
      </c>
      <c r="K2853" t="s">
        <v>64</v>
      </c>
      <c r="L2853" t="b">
        <v>1</v>
      </c>
      <c r="M2853" t="s">
        <v>21</v>
      </c>
      <c r="N2853" t="s">
        <v>22</v>
      </c>
      <c r="O2853" t="b">
        <v>0</v>
      </c>
      <c r="P2853" t="str">
        <f t="shared" si="176"/>
        <v>armed</v>
      </c>
      <c r="Q2853" t="str">
        <f t="shared" si="177"/>
        <v>Gun</v>
      </c>
      <c r="R2853" s="8" t="str">
        <f>LOOKUP(G2853,{0,1,19,30,40,50,60,70},{"null","0-18","19-29","30-39","40-49","50-59","60-69","70+"})</f>
        <v>19-29</v>
      </c>
      <c r="S2853" t="str">
        <f t="shared" si="178"/>
        <v>Not Fleeing or Blank</v>
      </c>
      <c r="T2853" t="str">
        <f t="shared" si="179"/>
        <v>NO</v>
      </c>
    </row>
    <row r="2854" spans="1:20" ht="19" hidden="1" x14ac:dyDescent="0.2">
      <c r="A2854">
        <v>2853</v>
      </c>
      <c r="B2854">
        <v>3166</v>
      </c>
      <c r="C2854" t="s">
        <v>4532</v>
      </c>
      <c r="D2854" s="1">
        <v>43063</v>
      </c>
      <c r="E2854" t="s">
        <v>15</v>
      </c>
      <c r="F2854" t="s">
        <v>1330</v>
      </c>
      <c r="G2854">
        <v>51</v>
      </c>
      <c r="H2854" t="s">
        <v>17</v>
      </c>
      <c r="I2854" t="s">
        <v>24</v>
      </c>
      <c r="J2854" t="s">
        <v>2585</v>
      </c>
      <c r="K2854" t="s">
        <v>47</v>
      </c>
      <c r="L2854" t="b">
        <v>0</v>
      </c>
      <c r="M2854" t="s">
        <v>77</v>
      </c>
      <c r="N2854" t="s">
        <v>22</v>
      </c>
      <c r="O2854" t="b">
        <v>0</v>
      </c>
      <c r="P2854" t="str">
        <f t="shared" si="176"/>
        <v>armed</v>
      </c>
      <c r="Q2854" t="str">
        <f t="shared" si="177"/>
        <v>No Gun</v>
      </c>
      <c r="R2854" s="8" t="str">
        <f>LOOKUP(G2854,{0,1,19,30,40,50,60,70},{"null","0-18","19-29","30-39","40-49","50-59","60-69","70+"})</f>
        <v>50-59</v>
      </c>
      <c r="S2854" t="str">
        <f t="shared" si="178"/>
        <v>Not Fleeing or Blank</v>
      </c>
      <c r="T2854" t="str">
        <f t="shared" si="179"/>
        <v>NO</v>
      </c>
    </row>
    <row r="2855" spans="1:20" ht="19" hidden="1" x14ac:dyDescent="0.2">
      <c r="A2855">
        <v>2854</v>
      </c>
      <c r="B2855">
        <v>3159</v>
      </c>
      <c r="C2855" t="s">
        <v>4533</v>
      </c>
      <c r="D2855" s="1">
        <v>43064</v>
      </c>
      <c r="E2855" t="s">
        <v>15</v>
      </c>
      <c r="F2855" t="s">
        <v>16</v>
      </c>
      <c r="G2855">
        <v>39</v>
      </c>
      <c r="H2855" t="s">
        <v>17</v>
      </c>
      <c r="I2855" t="s">
        <v>30</v>
      </c>
      <c r="J2855" t="s">
        <v>4534</v>
      </c>
      <c r="K2855" t="s">
        <v>101</v>
      </c>
      <c r="L2855" t="b">
        <v>0</v>
      </c>
      <c r="M2855" t="s">
        <v>21</v>
      </c>
      <c r="N2855" t="s">
        <v>22</v>
      </c>
      <c r="O2855" t="b">
        <v>0</v>
      </c>
      <c r="P2855" t="str">
        <f t="shared" si="176"/>
        <v>armed</v>
      </c>
      <c r="Q2855" t="str">
        <f t="shared" si="177"/>
        <v>Gun</v>
      </c>
      <c r="R2855" s="8" t="str">
        <f>LOOKUP(G2855,{0,1,19,30,40,50,60,70},{"null","0-18","19-29","30-39","40-49","50-59","60-69","70+"})</f>
        <v>30-39</v>
      </c>
      <c r="S2855" t="str">
        <f t="shared" si="178"/>
        <v>Not Fleeing or Blank</v>
      </c>
      <c r="T2855" t="str">
        <f t="shared" si="179"/>
        <v>NO</v>
      </c>
    </row>
    <row r="2856" spans="1:20" ht="19" hidden="1" x14ac:dyDescent="0.2">
      <c r="A2856">
        <v>2855</v>
      </c>
      <c r="B2856">
        <v>3156</v>
      </c>
      <c r="C2856" t="s">
        <v>4535</v>
      </c>
      <c r="D2856" s="1">
        <v>43065</v>
      </c>
      <c r="E2856" t="s">
        <v>15</v>
      </c>
      <c r="F2856" t="s">
        <v>16</v>
      </c>
      <c r="G2856">
        <v>43</v>
      </c>
      <c r="H2856" t="s">
        <v>17</v>
      </c>
      <c r="I2856" t="s">
        <v>30</v>
      </c>
      <c r="J2856" t="s">
        <v>3542</v>
      </c>
      <c r="K2856" t="s">
        <v>37</v>
      </c>
      <c r="L2856" t="b">
        <v>0</v>
      </c>
      <c r="M2856" t="s">
        <v>21</v>
      </c>
      <c r="N2856" t="s">
        <v>48</v>
      </c>
      <c r="O2856" t="b">
        <v>0</v>
      </c>
      <c r="P2856" t="str">
        <f t="shared" si="176"/>
        <v>armed</v>
      </c>
      <c r="Q2856" t="str">
        <f t="shared" si="177"/>
        <v>Gun</v>
      </c>
      <c r="R2856" s="8" t="str">
        <f>LOOKUP(G2856,{0,1,19,30,40,50,60,70},{"null","0-18","19-29","30-39","40-49","50-59","60-69","70+"})</f>
        <v>40-49</v>
      </c>
      <c r="S2856" t="str">
        <f t="shared" si="178"/>
        <v>Fleeing</v>
      </c>
      <c r="T2856" t="str">
        <f t="shared" si="179"/>
        <v>NO</v>
      </c>
    </row>
    <row r="2857" spans="1:20" ht="19" hidden="1" x14ac:dyDescent="0.2">
      <c r="A2857">
        <v>2856</v>
      </c>
      <c r="B2857">
        <v>3157</v>
      </c>
      <c r="C2857" t="s">
        <v>4536</v>
      </c>
      <c r="D2857" s="1">
        <v>43065</v>
      </c>
      <c r="E2857" t="s">
        <v>15</v>
      </c>
      <c r="F2857" t="s">
        <v>16</v>
      </c>
      <c r="G2857">
        <v>31</v>
      </c>
      <c r="H2857" t="s">
        <v>17</v>
      </c>
      <c r="I2857" t="s">
        <v>24</v>
      </c>
      <c r="J2857" t="s">
        <v>782</v>
      </c>
      <c r="K2857" t="s">
        <v>278</v>
      </c>
      <c r="L2857" t="b">
        <v>0</v>
      </c>
      <c r="M2857" t="s">
        <v>21</v>
      </c>
      <c r="N2857" t="s">
        <v>22</v>
      </c>
      <c r="O2857" t="b">
        <v>0</v>
      </c>
      <c r="P2857" t="str">
        <f t="shared" si="176"/>
        <v>armed</v>
      </c>
      <c r="Q2857" t="str">
        <f t="shared" si="177"/>
        <v>Gun</v>
      </c>
      <c r="R2857" s="8" t="str">
        <f>LOOKUP(G2857,{0,1,19,30,40,50,60,70},{"null","0-18","19-29","30-39","40-49","50-59","60-69","70+"})</f>
        <v>30-39</v>
      </c>
      <c r="S2857" t="str">
        <f t="shared" si="178"/>
        <v>Not Fleeing or Blank</v>
      </c>
      <c r="T2857" t="str">
        <f t="shared" si="179"/>
        <v>NO</v>
      </c>
    </row>
    <row r="2858" spans="1:20" ht="19" hidden="1" x14ac:dyDescent="0.2">
      <c r="A2858">
        <v>2857</v>
      </c>
      <c r="B2858">
        <v>3158</v>
      </c>
      <c r="C2858" t="s">
        <v>4537</v>
      </c>
      <c r="D2858" s="1">
        <v>43065</v>
      </c>
      <c r="E2858" t="s">
        <v>15</v>
      </c>
      <c r="F2858" t="s">
        <v>60</v>
      </c>
      <c r="G2858">
        <v>22</v>
      </c>
      <c r="H2858" t="s">
        <v>17</v>
      </c>
      <c r="I2858" t="s">
        <v>30</v>
      </c>
      <c r="J2858" t="s">
        <v>4538</v>
      </c>
      <c r="K2858" t="s">
        <v>37</v>
      </c>
      <c r="L2858" t="b">
        <v>0</v>
      </c>
      <c r="M2858" t="s">
        <v>77</v>
      </c>
      <c r="N2858" t="s">
        <v>22</v>
      </c>
      <c r="O2858" t="b">
        <v>0</v>
      </c>
      <c r="P2858" t="str">
        <f t="shared" si="176"/>
        <v>armed</v>
      </c>
      <c r="Q2858" t="str">
        <f t="shared" si="177"/>
        <v>No Gun</v>
      </c>
      <c r="R2858" s="8" t="str">
        <f>LOOKUP(G2858,{0,1,19,30,40,50,60,70},{"null","0-18","19-29","30-39","40-49","50-59","60-69","70+"})</f>
        <v>19-29</v>
      </c>
      <c r="S2858" t="str">
        <f t="shared" si="178"/>
        <v>Not Fleeing or Blank</v>
      </c>
      <c r="T2858" t="str">
        <f t="shared" si="179"/>
        <v>NO</v>
      </c>
    </row>
    <row r="2859" spans="1:20" ht="19" hidden="1" x14ac:dyDescent="0.2">
      <c r="A2859">
        <v>2858</v>
      </c>
      <c r="B2859">
        <v>3164</v>
      </c>
      <c r="C2859" t="s">
        <v>4539</v>
      </c>
      <c r="D2859" s="1">
        <v>43066</v>
      </c>
      <c r="E2859" t="s">
        <v>15</v>
      </c>
      <c r="F2859" t="s">
        <v>16</v>
      </c>
      <c r="G2859">
        <v>26</v>
      </c>
      <c r="H2859" t="s">
        <v>17</v>
      </c>
      <c r="J2859" t="s">
        <v>2458</v>
      </c>
      <c r="K2859" t="s">
        <v>20</v>
      </c>
      <c r="L2859" t="b">
        <v>0</v>
      </c>
      <c r="M2859" t="s">
        <v>21</v>
      </c>
      <c r="N2859" t="s">
        <v>48</v>
      </c>
      <c r="O2859" t="b">
        <v>0</v>
      </c>
      <c r="P2859" t="str">
        <f t="shared" si="176"/>
        <v>armed</v>
      </c>
      <c r="Q2859" t="str">
        <f t="shared" si="177"/>
        <v>Gun</v>
      </c>
      <c r="R2859" s="8" t="str">
        <f>LOOKUP(G2859,{0,1,19,30,40,50,60,70},{"null","0-18","19-29","30-39","40-49","50-59","60-69","70+"})</f>
        <v>19-29</v>
      </c>
      <c r="S2859" t="str">
        <f t="shared" si="178"/>
        <v>Fleeing</v>
      </c>
      <c r="T2859" t="str">
        <f t="shared" si="179"/>
        <v>NO</v>
      </c>
    </row>
    <row r="2860" spans="1:20" ht="19" hidden="1" x14ac:dyDescent="0.2">
      <c r="A2860">
        <v>2859</v>
      </c>
      <c r="B2860">
        <v>3165</v>
      </c>
      <c r="C2860" t="s">
        <v>4540</v>
      </c>
      <c r="D2860" s="1">
        <v>43066</v>
      </c>
      <c r="E2860" t="s">
        <v>15</v>
      </c>
      <c r="F2860" t="s">
        <v>16</v>
      </c>
      <c r="G2860">
        <v>40</v>
      </c>
      <c r="H2860" t="s">
        <v>17</v>
      </c>
      <c r="I2860" t="s">
        <v>30</v>
      </c>
      <c r="J2860" t="s">
        <v>95</v>
      </c>
      <c r="K2860" t="s">
        <v>37</v>
      </c>
      <c r="L2860" t="b">
        <v>1</v>
      </c>
      <c r="M2860" t="s">
        <v>21</v>
      </c>
      <c r="N2860" t="s">
        <v>22</v>
      </c>
      <c r="O2860" t="b">
        <v>0</v>
      </c>
      <c r="P2860" t="str">
        <f t="shared" si="176"/>
        <v>armed</v>
      </c>
      <c r="Q2860" t="str">
        <f t="shared" si="177"/>
        <v>Gun</v>
      </c>
      <c r="R2860" s="8" t="str">
        <f>LOOKUP(G2860,{0,1,19,30,40,50,60,70},{"null","0-18","19-29","30-39","40-49","50-59","60-69","70+"})</f>
        <v>40-49</v>
      </c>
      <c r="S2860" t="str">
        <f t="shared" si="178"/>
        <v>Not Fleeing or Blank</v>
      </c>
      <c r="T2860" t="str">
        <f t="shared" si="179"/>
        <v>NO</v>
      </c>
    </row>
    <row r="2861" spans="1:20" ht="19" hidden="1" x14ac:dyDescent="0.2">
      <c r="A2861">
        <v>2860</v>
      </c>
      <c r="B2861">
        <v>3168</v>
      </c>
      <c r="C2861" t="s">
        <v>4541</v>
      </c>
      <c r="D2861" s="1">
        <v>43067</v>
      </c>
      <c r="E2861" t="s">
        <v>15</v>
      </c>
      <c r="G2861">
        <v>64</v>
      </c>
      <c r="H2861" t="s">
        <v>17</v>
      </c>
      <c r="I2861" t="s">
        <v>24</v>
      </c>
      <c r="J2861" t="s">
        <v>4542</v>
      </c>
      <c r="K2861" t="s">
        <v>210</v>
      </c>
      <c r="L2861" t="b">
        <v>0</v>
      </c>
      <c r="M2861" t="s">
        <v>21</v>
      </c>
      <c r="N2861" t="s">
        <v>48</v>
      </c>
      <c r="O2861" t="b">
        <v>0</v>
      </c>
      <c r="P2861" t="str">
        <f t="shared" si="176"/>
        <v>unarmed or undetermined or null</v>
      </c>
      <c r="Q2861" t="str">
        <f t="shared" si="177"/>
        <v>No Gun</v>
      </c>
      <c r="R2861" s="8" t="str">
        <f>LOOKUP(G2861,{0,1,19,30,40,50,60,70},{"null","0-18","19-29","30-39","40-49","50-59","60-69","70+"})</f>
        <v>60-69</v>
      </c>
      <c r="S2861" t="str">
        <f t="shared" si="178"/>
        <v>Fleeing</v>
      </c>
      <c r="T2861" t="str">
        <f t="shared" si="179"/>
        <v>NO</v>
      </c>
    </row>
    <row r="2862" spans="1:20" ht="19" hidden="1" x14ac:dyDescent="0.2">
      <c r="A2862">
        <v>2861</v>
      </c>
      <c r="B2862">
        <v>3169</v>
      </c>
      <c r="C2862" t="s">
        <v>4543</v>
      </c>
      <c r="D2862" s="1">
        <v>43067</v>
      </c>
      <c r="E2862" t="s">
        <v>15</v>
      </c>
      <c r="F2862" t="s">
        <v>16</v>
      </c>
      <c r="G2862">
        <v>30</v>
      </c>
      <c r="H2862" t="s">
        <v>17</v>
      </c>
      <c r="I2862" t="s">
        <v>24</v>
      </c>
      <c r="J2862" t="s">
        <v>1639</v>
      </c>
      <c r="K2862" t="s">
        <v>98</v>
      </c>
      <c r="L2862" t="b">
        <v>0</v>
      </c>
      <c r="M2862" t="s">
        <v>21</v>
      </c>
      <c r="N2862" t="s">
        <v>22</v>
      </c>
      <c r="O2862" t="b">
        <v>0</v>
      </c>
      <c r="P2862" t="str">
        <f t="shared" si="176"/>
        <v>armed</v>
      </c>
      <c r="Q2862" t="str">
        <f t="shared" si="177"/>
        <v>Gun</v>
      </c>
      <c r="R2862" s="8" t="str">
        <f>LOOKUP(G2862,{0,1,19,30,40,50,60,70},{"null","0-18","19-29","30-39","40-49","50-59","60-69","70+"})</f>
        <v>30-39</v>
      </c>
      <c r="S2862" t="str">
        <f t="shared" si="178"/>
        <v>Not Fleeing or Blank</v>
      </c>
      <c r="T2862" t="str">
        <f t="shared" si="179"/>
        <v>NO</v>
      </c>
    </row>
    <row r="2863" spans="1:20" ht="19" hidden="1" x14ac:dyDescent="0.2">
      <c r="A2863">
        <v>2862</v>
      </c>
      <c r="B2863">
        <v>3170</v>
      </c>
      <c r="C2863" t="s">
        <v>4544</v>
      </c>
      <c r="D2863" s="1">
        <v>43067</v>
      </c>
      <c r="E2863" t="s">
        <v>15</v>
      </c>
      <c r="F2863" t="s">
        <v>16</v>
      </c>
      <c r="G2863">
        <v>59</v>
      </c>
      <c r="H2863" t="s">
        <v>17</v>
      </c>
      <c r="I2863" t="s">
        <v>24</v>
      </c>
      <c r="J2863" t="s">
        <v>4545</v>
      </c>
      <c r="K2863" t="s">
        <v>20</v>
      </c>
      <c r="L2863" t="b">
        <v>0</v>
      </c>
      <c r="M2863" t="s">
        <v>21</v>
      </c>
      <c r="N2863" t="s">
        <v>73</v>
      </c>
      <c r="O2863" t="b">
        <v>0</v>
      </c>
      <c r="P2863" t="str">
        <f t="shared" si="176"/>
        <v>armed</v>
      </c>
      <c r="Q2863" t="str">
        <f t="shared" si="177"/>
        <v>Gun</v>
      </c>
      <c r="R2863" s="8" t="str">
        <f>LOOKUP(G2863,{0,1,19,30,40,50,60,70},{"null","0-18","19-29","30-39","40-49","50-59","60-69","70+"})</f>
        <v>50-59</v>
      </c>
      <c r="S2863" t="str">
        <f t="shared" si="178"/>
        <v>Fleeing</v>
      </c>
      <c r="T2863" t="str">
        <f t="shared" si="179"/>
        <v>NO</v>
      </c>
    </row>
    <row r="2864" spans="1:20" ht="19" hidden="1" x14ac:dyDescent="0.2">
      <c r="A2864">
        <v>2863</v>
      </c>
      <c r="B2864">
        <v>3171</v>
      </c>
      <c r="C2864" t="s">
        <v>1709</v>
      </c>
      <c r="D2864" s="1">
        <v>43068</v>
      </c>
      <c r="E2864" t="s">
        <v>15</v>
      </c>
      <c r="F2864" t="s">
        <v>77</v>
      </c>
      <c r="H2864" t="s">
        <v>17</v>
      </c>
      <c r="J2864" t="s">
        <v>4546</v>
      </c>
      <c r="K2864" t="s">
        <v>47</v>
      </c>
      <c r="L2864" t="b">
        <v>0</v>
      </c>
      <c r="M2864" t="s">
        <v>21</v>
      </c>
      <c r="O2864" t="b">
        <v>0</v>
      </c>
      <c r="P2864" t="str">
        <f t="shared" si="176"/>
        <v>unarmed or undetermined or null</v>
      </c>
      <c r="Q2864" t="str">
        <f t="shared" si="177"/>
        <v>No Gun</v>
      </c>
      <c r="R2864" s="8" t="str">
        <f>LOOKUP(G2864,{0,1,19,30,40,50,60,70},{"null","0-18","19-29","30-39","40-49","50-59","60-69","70+"})</f>
        <v>null</v>
      </c>
      <c r="S2864" t="str">
        <f t="shared" si="178"/>
        <v>Not Fleeing or Blank</v>
      </c>
      <c r="T2864" t="str">
        <f t="shared" si="179"/>
        <v>NO</v>
      </c>
    </row>
    <row r="2865" spans="1:20" ht="19" hidden="1" x14ac:dyDescent="0.2">
      <c r="A2865">
        <v>2864</v>
      </c>
      <c r="B2865">
        <v>3174</v>
      </c>
      <c r="C2865" t="s">
        <v>4547</v>
      </c>
      <c r="D2865" s="1">
        <v>43068</v>
      </c>
      <c r="E2865" t="s">
        <v>15</v>
      </c>
      <c r="F2865" t="s">
        <v>16</v>
      </c>
      <c r="G2865">
        <v>24</v>
      </c>
      <c r="H2865" t="s">
        <v>17</v>
      </c>
      <c r="I2865" t="s">
        <v>56</v>
      </c>
      <c r="J2865" t="s">
        <v>619</v>
      </c>
      <c r="K2865" t="s">
        <v>93</v>
      </c>
      <c r="L2865" t="b">
        <v>0</v>
      </c>
      <c r="M2865" t="s">
        <v>33</v>
      </c>
      <c r="O2865" t="b">
        <v>1</v>
      </c>
      <c r="P2865" t="str">
        <f t="shared" si="176"/>
        <v>armed</v>
      </c>
      <c r="Q2865" t="str">
        <f t="shared" si="177"/>
        <v>Gun</v>
      </c>
      <c r="R2865" s="8" t="str">
        <f>LOOKUP(G2865,{0,1,19,30,40,50,60,70},{"null","0-18","19-29","30-39","40-49","50-59","60-69","70+"})</f>
        <v>19-29</v>
      </c>
      <c r="S2865" t="str">
        <f t="shared" si="178"/>
        <v>Not Fleeing or Blank</v>
      </c>
      <c r="T2865" t="str">
        <f t="shared" si="179"/>
        <v>NO</v>
      </c>
    </row>
    <row r="2866" spans="1:20" ht="19" x14ac:dyDescent="0.2">
      <c r="A2866">
        <v>2865</v>
      </c>
      <c r="B2866">
        <v>3172</v>
      </c>
      <c r="C2866" t="s">
        <v>4548</v>
      </c>
      <c r="D2866" s="1">
        <v>43069</v>
      </c>
      <c r="E2866" t="s">
        <v>15</v>
      </c>
      <c r="F2866" t="s">
        <v>16</v>
      </c>
      <c r="G2866">
        <v>32</v>
      </c>
      <c r="H2866" t="s">
        <v>17</v>
      </c>
      <c r="I2866" t="s">
        <v>56</v>
      </c>
      <c r="J2866" t="s">
        <v>1240</v>
      </c>
      <c r="K2866" t="s">
        <v>251</v>
      </c>
      <c r="L2866" t="b">
        <v>0</v>
      </c>
      <c r="M2866" t="s">
        <v>33</v>
      </c>
      <c r="N2866" t="s">
        <v>73</v>
      </c>
      <c r="O2866" t="b">
        <v>0</v>
      </c>
      <c r="P2866" t="str">
        <f t="shared" si="176"/>
        <v>armed</v>
      </c>
      <c r="Q2866" t="str">
        <f t="shared" si="177"/>
        <v>Gun</v>
      </c>
      <c r="R2866" s="8" t="str">
        <f>LOOKUP(G2866,{0,1,19,30,40,50,60,70},{"null","0-18","19-29","30-39","40-49","50-59","60-69","70+"})</f>
        <v>30-39</v>
      </c>
      <c r="S2866" t="str">
        <f t="shared" si="178"/>
        <v>Fleeing</v>
      </c>
      <c r="T2866" t="str">
        <f t="shared" si="179"/>
        <v>YES</v>
      </c>
    </row>
    <row r="2867" spans="1:20" ht="19" hidden="1" x14ac:dyDescent="0.2">
      <c r="A2867">
        <v>2866</v>
      </c>
      <c r="B2867">
        <v>3175</v>
      </c>
      <c r="C2867" t="s">
        <v>4549</v>
      </c>
      <c r="D2867" s="1">
        <v>43069</v>
      </c>
      <c r="E2867" t="s">
        <v>15</v>
      </c>
      <c r="F2867" t="s">
        <v>16</v>
      </c>
      <c r="G2867">
        <v>37</v>
      </c>
      <c r="H2867" t="s">
        <v>17</v>
      </c>
      <c r="I2867" t="s">
        <v>30</v>
      </c>
      <c r="J2867" t="s">
        <v>4550</v>
      </c>
      <c r="K2867" t="s">
        <v>37</v>
      </c>
      <c r="L2867" t="b">
        <v>0</v>
      </c>
      <c r="M2867" t="s">
        <v>33</v>
      </c>
      <c r="N2867" t="s">
        <v>48</v>
      </c>
      <c r="O2867" t="b">
        <v>0</v>
      </c>
      <c r="P2867" t="str">
        <f t="shared" si="176"/>
        <v>armed</v>
      </c>
      <c r="Q2867" t="str">
        <f t="shared" si="177"/>
        <v>Gun</v>
      </c>
      <c r="R2867" s="8" t="str">
        <f>LOOKUP(G2867,{0,1,19,30,40,50,60,70},{"null","0-18","19-29","30-39","40-49","50-59","60-69","70+"})</f>
        <v>30-39</v>
      </c>
      <c r="S2867" t="str">
        <f t="shared" si="178"/>
        <v>Fleeing</v>
      </c>
      <c r="T2867" t="str">
        <f t="shared" si="179"/>
        <v>NO</v>
      </c>
    </row>
    <row r="2868" spans="1:20" ht="19" hidden="1" x14ac:dyDescent="0.2">
      <c r="A2868">
        <v>2867</v>
      </c>
      <c r="B2868">
        <v>3173</v>
      </c>
      <c r="C2868" t="s">
        <v>4551</v>
      </c>
      <c r="D2868" s="1">
        <v>43070</v>
      </c>
      <c r="E2868" t="s">
        <v>15</v>
      </c>
      <c r="F2868" t="s">
        <v>60</v>
      </c>
      <c r="G2868">
        <v>33</v>
      </c>
      <c r="H2868" t="s">
        <v>17</v>
      </c>
      <c r="I2868" t="s">
        <v>24</v>
      </c>
      <c r="J2868" t="s">
        <v>1480</v>
      </c>
      <c r="K2868" t="s">
        <v>361</v>
      </c>
      <c r="L2868" t="b">
        <v>0</v>
      </c>
      <c r="M2868" t="s">
        <v>77</v>
      </c>
      <c r="O2868" t="b">
        <v>1</v>
      </c>
      <c r="P2868" t="str">
        <f t="shared" si="176"/>
        <v>armed</v>
      </c>
      <c r="Q2868" t="str">
        <f t="shared" si="177"/>
        <v>No Gun</v>
      </c>
      <c r="R2868" s="8" t="str">
        <f>LOOKUP(G2868,{0,1,19,30,40,50,60,70},{"null","0-18","19-29","30-39","40-49","50-59","60-69","70+"})</f>
        <v>30-39</v>
      </c>
      <c r="S2868" t="str">
        <f t="shared" si="178"/>
        <v>Not Fleeing or Blank</v>
      </c>
      <c r="T2868" t="str">
        <f t="shared" si="179"/>
        <v>NO</v>
      </c>
    </row>
    <row r="2869" spans="1:20" ht="19" x14ac:dyDescent="0.2">
      <c r="A2869">
        <v>2868</v>
      </c>
      <c r="B2869">
        <v>3176</v>
      </c>
      <c r="C2869" t="s">
        <v>4552</v>
      </c>
      <c r="D2869" s="1">
        <v>43070</v>
      </c>
      <c r="E2869" t="s">
        <v>15</v>
      </c>
      <c r="F2869" t="s">
        <v>29</v>
      </c>
      <c r="G2869">
        <v>42</v>
      </c>
      <c r="H2869" t="s">
        <v>17</v>
      </c>
      <c r="I2869" t="s">
        <v>56</v>
      </c>
      <c r="J2869" t="s">
        <v>36</v>
      </c>
      <c r="K2869" t="s">
        <v>37</v>
      </c>
      <c r="L2869" t="b">
        <v>0</v>
      </c>
      <c r="M2869" t="s">
        <v>33</v>
      </c>
      <c r="N2869" t="s">
        <v>48</v>
      </c>
      <c r="O2869" t="b">
        <v>1</v>
      </c>
      <c r="P2869" t="str">
        <f t="shared" si="176"/>
        <v>unarmed or undetermined or null</v>
      </c>
      <c r="Q2869" t="str">
        <f t="shared" si="177"/>
        <v>No Gun</v>
      </c>
      <c r="R2869" s="8" t="str">
        <f>LOOKUP(G2869,{0,1,19,30,40,50,60,70},{"null","0-18","19-29","30-39","40-49","50-59","60-69","70+"})</f>
        <v>40-49</v>
      </c>
      <c r="S2869" t="str">
        <f t="shared" si="178"/>
        <v>Fleeing</v>
      </c>
      <c r="T2869" t="str">
        <f t="shared" si="179"/>
        <v>YES</v>
      </c>
    </row>
    <row r="2870" spans="1:20" ht="19" hidden="1" x14ac:dyDescent="0.2">
      <c r="A2870">
        <v>2869</v>
      </c>
      <c r="B2870">
        <v>3177</v>
      </c>
      <c r="C2870" t="s">
        <v>4553</v>
      </c>
      <c r="D2870" s="1">
        <v>43071</v>
      </c>
      <c r="E2870" t="s">
        <v>15</v>
      </c>
      <c r="F2870" t="s">
        <v>60</v>
      </c>
      <c r="G2870">
        <v>37</v>
      </c>
      <c r="H2870" t="s">
        <v>17</v>
      </c>
      <c r="I2870" t="s">
        <v>30</v>
      </c>
      <c r="J2870" t="s">
        <v>300</v>
      </c>
      <c r="K2870" t="s">
        <v>37</v>
      </c>
      <c r="L2870" t="b">
        <v>1</v>
      </c>
      <c r="M2870" t="s">
        <v>33</v>
      </c>
      <c r="N2870" t="s">
        <v>22</v>
      </c>
      <c r="O2870" t="b">
        <v>0</v>
      </c>
      <c r="P2870" t="str">
        <f t="shared" si="176"/>
        <v>armed</v>
      </c>
      <c r="Q2870" t="str">
        <f t="shared" si="177"/>
        <v>No Gun</v>
      </c>
      <c r="R2870" s="8" t="str">
        <f>LOOKUP(G2870,{0,1,19,30,40,50,60,70},{"null","0-18","19-29","30-39","40-49","50-59","60-69","70+"})</f>
        <v>30-39</v>
      </c>
      <c r="S2870" t="str">
        <f t="shared" si="178"/>
        <v>Not Fleeing or Blank</v>
      </c>
      <c r="T2870" t="str">
        <f t="shared" si="179"/>
        <v>NO</v>
      </c>
    </row>
    <row r="2871" spans="1:20" ht="19" hidden="1" x14ac:dyDescent="0.2">
      <c r="A2871">
        <v>2870</v>
      </c>
      <c r="B2871">
        <v>3180</v>
      </c>
      <c r="C2871" t="s">
        <v>4554</v>
      </c>
      <c r="D2871" s="1">
        <v>43071</v>
      </c>
      <c r="E2871" t="s">
        <v>15</v>
      </c>
      <c r="F2871" t="s">
        <v>16</v>
      </c>
      <c r="G2871">
        <v>33</v>
      </c>
      <c r="H2871" t="s">
        <v>17</v>
      </c>
      <c r="I2871" t="s">
        <v>24</v>
      </c>
      <c r="J2871" t="s">
        <v>1548</v>
      </c>
      <c r="K2871" t="s">
        <v>41</v>
      </c>
      <c r="L2871" t="b">
        <v>0</v>
      </c>
      <c r="M2871" t="s">
        <v>21</v>
      </c>
      <c r="N2871" t="s">
        <v>22</v>
      </c>
      <c r="O2871" t="b">
        <v>0</v>
      </c>
      <c r="P2871" t="str">
        <f t="shared" si="176"/>
        <v>armed</v>
      </c>
      <c r="Q2871" t="str">
        <f t="shared" si="177"/>
        <v>Gun</v>
      </c>
      <c r="R2871" s="8" t="str">
        <f>LOOKUP(G2871,{0,1,19,30,40,50,60,70},{"null","0-18","19-29","30-39","40-49","50-59","60-69","70+"})</f>
        <v>30-39</v>
      </c>
      <c r="S2871" t="str">
        <f t="shared" si="178"/>
        <v>Not Fleeing or Blank</v>
      </c>
      <c r="T2871" t="str">
        <f t="shared" si="179"/>
        <v>NO</v>
      </c>
    </row>
    <row r="2872" spans="1:20" ht="19" hidden="1" x14ac:dyDescent="0.2">
      <c r="A2872">
        <v>2871</v>
      </c>
      <c r="B2872">
        <v>3178</v>
      </c>
      <c r="C2872" t="s">
        <v>4555</v>
      </c>
      <c r="D2872" s="1">
        <v>43072</v>
      </c>
      <c r="E2872" t="s">
        <v>15</v>
      </c>
      <c r="F2872" t="s">
        <v>417</v>
      </c>
      <c r="G2872">
        <v>62</v>
      </c>
      <c r="H2872" t="s">
        <v>17</v>
      </c>
      <c r="I2872" t="s">
        <v>24</v>
      </c>
      <c r="J2872" t="s">
        <v>4556</v>
      </c>
      <c r="K2872" t="s">
        <v>64</v>
      </c>
      <c r="L2872" t="b">
        <v>0</v>
      </c>
      <c r="M2872" t="s">
        <v>21</v>
      </c>
      <c r="N2872" t="s">
        <v>22</v>
      </c>
      <c r="O2872" t="b">
        <v>0</v>
      </c>
      <c r="P2872" t="str">
        <f t="shared" si="176"/>
        <v>armed</v>
      </c>
      <c r="Q2872" t="str">
        <f t="shared" si="177"/>
        <v>No Gun</v>
      </c>
      <c r="R2872" s="8" t="str">
        <f>LOOKUP(G2872,{0,1,19,30,40,50,60,70},{"null","0-18","19-29","30-39","40-49","50-59","60-69","70+"})</f>
        <v>60-69</v>
      </c>
      <c r="S2872" t="str">
        <f t="shared" si="178"/>
        <v>Not Fleeing or Blank</v>
      </c>
      <c r="T2872" t="str">
        <f t="shared" si="179"/>
        <v>NO</v>
      </c>
    </row>
    <row r="2873" spans="1:20" ht="19" hidden="1" x14ac:dyDescent="0.2">
      <c r="A2873">
        <v>2872</v>
      </c>
      <c r="B2873">
        <v>3181</v>
      </c>
      <c r="C2873" t="s">
        <v>4557</v>
      </c>
      <c r="D2873" s="1">
        <v>43073</v>
      </c>
      <c r="E2873" t="s">
        <v>15</v>
      </c>
      <c r="F2873" t="s">
        <v>16</v>
      </c>
      <c r="G2873">
        <v>46</v>
      </c>
      <c r="H2873" t="s">
        <v>17</v>
      </c>
      <c r="I2873" t="s">
        <v>24</v>
      </c>
      <c r="J2873" t="s">
        <v>4558</v>
      </c>
      <c r="K2873" t="s">
        <v>230</v>
      </c>
      <c r="L2873" t="b">
        <v>0</v>
      </c>
      <c r="M2873" t="s">
        <v>21</v>
      </c>
      <c r="N2873" t="s">
        <v>22</v>
      </c>
      <c r="O2873" t="b">
        <v>0</v>
      </c>
      <c r="P2873" t="str">
        <f t="shared" si="176"/>
        <v>armed</v>
      </c>
      <c r="Q2873" t="str">
        <f t="shared" si="177"/>
        <v>Gun</v>
      </c>
      <c r="R2873" s="8" t="str">
        <f>LOOKUP(G2873,{0,1,19,30,40,50,60,70},{"null","0-18","19-29","30-39","40-49","50-59","60-69","70+"})</f>
        <v>40-49</v>
      </c>
      <c r="S2873" t="str">
        <f t="shared" si="178"/>
        <v>Not Fleeing or Blank</v>
      </c>
      <c r="T2873" t="str">
        <f t="shared" si="179"/>
        <v>NO</v>
      </c>
    </row>
    <row r="2874" spans="1:20" ht="19" hidden="1" x14ac:dyDescent="0.2">
      <c r="A2874">
        <v>2873</v>
      </c>
      <c r="B2874">
        <v>3182</v>
      </c>
      <c r="C2874" t="s">
        <v>4559</v>
      </c>
      <c r="D2874" s="1">
        <v>43074</v>
      </c>
      <c r="E2874" t="s">
        <v>15</v>
      </c>
      <c r="F2874" t="s">
        <v>451</v>
      </c>
      <c r="G2874">
        <v>69</v>
      </c>
      <c r="H2874" t="s">
        <v>17</v>
      </c>
      <c r="I2874" t="s">
        <v>30</v>
      </c>
      <c r="J2874" t="s">
        <v>863</v>
      </c>
      <c r="K2874" t="s">
        <v>258</v>
      </c>
      <c r="L2874" t="b">
        <v>0</v>
      </c>
      <c r="M2874" t="s">
        <v>33</v>
      </c>
      <c r="N2874" t="s">
        <v>22</v>
      </c>
      <c r="O2874" t="b">
        <v>0</v>
      </c>
      <c r="P2874" t="str">
        <f t="shared" si="176"/>
        <v>armed</v>
      </c>
      <c r="Q2874" t="str">
        <f t="shared" si="177"/>
        <v>No Gun</v>
      </c>
      <c r="R2874" s="8" t="str">
        <f>LOOKUP(G2874,{0,1,19,30,40,50,60,70},{"null","0-18","19-29","30-39","40-49","50-59","60-69","70+"})</f>
        <v>60-69</v>
      </c>
      <c r="S2874" t="str">
        <f t="shared" si="178"/>
        <v>Not Fleeing or Blank</v>
      </c>
      <c r="T2874" t="str">
        <f t="shared" si="179"/>
        <v>NO</v>
      </c>
    </row>
    <row r="2875" spans="1:20" ht="19" hidden="1" x14ac:dyDescent="0.2">
      <c r="A2875">
        <v>2874</v>
      </c>
      <c r="B2875">
        <v>3183</v>
      </c>
      <c r="C2875" t="s">
        <v>4560</v>
      </c>
      <c r="D2875" s="1">
        <v>43074</v>
      </c>
      <c r="E2875" t="s">
        <v>15</v>
      </c>
      <c r="F2875" t="s">
        <v>16</v>
      </c>
      <c r="G2875">
        <v>24</v>
      </c>
      <c r="H2875" t="s">
        <v>17</v>
      </c>
      <c r="I2875" t="s">
        <v>56</v>
      </c>
      <c r="J2875" t="s">
        <v>4248</v>
      </c>
      <c r="K2875" t="s">
        <v>112</v>
      </c>
      <c r="L2875" t="b">
        <v>0</v>
      </c>
      <c r="M2875" t="s">
        <v>21</v>
      </c>
      <c r="N2875" t="s">
        <v>22</v>
      </c>
      <c r="O2875" t="b">
        <v>0</v>
      </c>
      <c r="P2875" t="str">
        <f t="shared" si="176"/>
        <v>armed</v>
      </c>
      <c r="Q2875" t="str">
        <f t="shared" si="177"/>
        <v>Gun</v>
      </c>
      <c r="R2875" s="8" t="str">
        <f>LOOKUP(G2875,{0,1,19,30,40,50,60,70},{"null","0-18","19-29","30-39","40-49","50-59","60-69","70+"})</f>
        <v>19-29</v>
      </c>
      <c r="S2875" t="str">
        <f t="shared" si="178"/>
        <v>Not Fleeing or Blank</v>
      </c>
      <c r="T2875" t="str">
        <f t="shared" si="179"/>
        <v>NO</v>
      </c>
    </row>
    <row r="2876" spans="1:20" ht="19" hidden="1" x14ac:dyDescent="0.2">
      <c r="A2876">
        <v>2875</v>
      </c>
      <c r="B2876">
        <v>3184</v>
      </c>
      <c r="C2876" t="s">
        <v>4561</v>
      </c>
      <c r="D2876" s="1">
        <v>43075</v>
      </c>
      <c r="E2876" t="s">
        <v>15</v>
      </c>
      <c r="F2876" t="s">
        <v>29</v>
      </c>
      <c r="G2876">
        <v>42</v>
      </c>
      <c r="H2876" t="s">
        <v>17</v>
      </c>
      <c r="I2876" t="s">
        <v>56</v>
      </c>
      <c r="J2876" t="s">
        <v>4562</v>
      </c>
      <c r="K2876" t="s">
        <v>169</v>
      </c>
      <c r="L2876" t="b">
        <v>1</v>
      </c>
      <c r="M2876" t="s">
        <v>21</v>
      </c>
      <c r="N2876" t="s">
        <v>22</v>
      </c>
      <c r="O2876" t="b">
        <v>1</v>
      </c>
      <c r="P2876" t="str">
        <f t="shared" si="176"/>
        <v>unarmed or undetermined or null</v>
      </c>
      <c r="Q2876" t="str">
        <f t="shared" si="177"/>
        <v>No Gun</v>
      </c>
      <c r="R2876" s="8" t="str">
        <f>LOOKUP(G2876,{0,1,19,30,40,50,60,70},{"null","0-18","19-29","30-39","40-49","50-59","60-69","70+"})</f>
        <v>40-49</v>
      </c>
      <c r="S2876" t="str">
        <f t="shared" si="178"/>
        <v>Not Fleeing or Blank</v>
      </c>
      <c r="T2876" t="str">
        <f t="shared" si="179"/>
        <v>NO</v>
      </c>
    </row>
    <row r="2877" spans="1:20" ht="19" hidden="1" x14ac:dyDescent="0.2">
      <c r="A2877">
        <v>2876</v>
      </c>
      <c r="B2877">
        <v>3185</v>
      </c>
      <c r="C2877" t="s">
        <v>4563</v>
      </c>
      <c r="D2877" s="1">
        <v>43075</v>
      </c>
      <c r="E2877" t="s">
        <v>15</v>
      </c>
      <c r="F2877" t="s">
        <v>16</v>
      </c>
      <c r="G2877">
        <v>71</v>
      </c>
      <c r="H2877" t="s">
        <v>17</v>
      </c>
      <c r="J2877" t="s">
        <v>4564</v>
      </c>
      <c r="K2877" t="s">
        <v>169</v>
      </c>
      <c r="L2877" t="b">
        <v>1</v>
      </c>
      <c r="M2877" t="s">
        <v>77</v>
      </c>
      <c r="N2877" t="s">
        <v>22</v>
      </c>
      <c r="O2877" t="b">
        <v>0</v>
      </c>
      <c r="P2877" t="str">
        <f t="shared" si="176"/>
        <v>armed</v>
      </c>
      <c r="Q2877" t="str">
        <f t="shared" si="177"/>
        <v>Gun</v>
      </c>
      <c r="R2877" s="8" t="str">
        <f>LOOKUP(G2877,{0,1,19,30,40,50,60,70},{"null","0-18","19-29","30-39","40-49","50-59","60-69","70+"})</f>
        <v>70+</v>
      </c>
      <c r="S2877" t="str">
        <f t="shared" si="178"/>
        <v>Not Fleeing or Blank</v>
      </c>
      <c r="T2877" t="str">
        <f t="shared" si="179"/>
        <v>NO</v>
      </c>
    </row>
    <row r="2878" spans="1:20" ht="19" hidden="1" x14ac:dyDescent="0.2">
      <c r="A2878">
        <v>2877</v>
      </c>
      <c r="B2878">
        <v>3186</v>
      </c>
      <c r="C2878" t="s">
        <v>4565</v>
      </c>
      <c r="D2878" s="1">
        <v>43075</v>
      </c>
      <c r="E2878" t="s">
        <v>15</v>
      </c>
      <c r="F2878" t="s">
        <v>16</v>
      </c>
      <c r="G2878">
        <v>49</v>
      </c>
      <c r="H2878" t="s">
        <v>17</v>
      </c>
      <c r="I2878" t="s">
        <v>24</v>
      </c>
      <c r="J2878" t="s">
        <v>1035</v>
      </c>
      <c r="K2878" t="s">
        <v>763</v>
      </c>
      <c r="L2878" t="b">
        <v>0</v>
      </c>
      <c r="M2878" t="s">
        <v>21</v>
      </c>
      <c r="N2878" t="s">
        <v>22</v>
      </c>
      <c r="O2878" t="b">
        <v>0</v>
      </c>
      <c r="P2878" t="str">
        <f t="shared" si="176"/>
        <v>armed</v>
      </c>
      <c r="Q2878" t="str">
        <f t="shared" si="177"/>
        <v>Gun</v>
      </c>
      <c r="R2878" s="8" t="str">
        <f>LOOKUP(G2878,{0,1,19,30,40,50,60,70},{"null","0-18","19-29","30-39","40-49","50-59","60-69","70+"})</f>
        <v>40-49</v>
      </c>
      <c r="S2878" t="str">
        <f t="shared" si="178"/>
        <v>Not Fleeing or Blank</v>
      </c>
      <c r="T2878" t="str">
        <f t="shared" si="179"/>
        <v>NO</v>
      </c>
    </row>
    <row r="2879" spans="1:20" ht="19" hidden="1" x14ac:dyDescent="0.2">
      <c r="A2879">
        <v>2878</v>
      </c>
      <c r="B2879">
        <v>3187</v>
      </c>
      <c r="C2879" t="s">
        <v>4566</v>
      </c>
      <c r="D2879" s="1">
        <v>43076</v>
      </c>
      <c r="E2879" t="s">
        <v>15</v>
      </c>
      <c r="F2879" t="s">
        <v>16</v>
      </c>
      <c r="G2879">
        <v>35</v>
      </c>
      <c r="H2879" t="s">
        <v>17</v>
      </c>
      <c r="I2879" t="s">
        <v>24</v>
      </c>
      <c r="J2879" t="s">
        <v>4567</v>
      </c>
      <c r="K2879" t="s">
        <v>344</v>
      </c>
      <c r="L2879" t="b">
        <v>0</v>
      </c>
      <c r="M2879" t="s">
        <v>21</v>
      </c>
      <c r="N2879" t="s">
        <v>48</v>
      </c>
      <c r="O2879" t="b">
        <v>0</v>
      </c>
      <c r="P2879" t="str">
        <f t="shared" si="176"/>
        <v>armed</v>
      </c>
      <c r="Q2879" t="str">
        <f t="shared" si="177"/>
        <v>Gun</v>
      </c>
      <c r="R2879" s="8" t="str">
        <f>LOOKUP(G2879,{0,1,19,30,40,50,60,70},{"null","0-18","19-29","30-39","40-49","50-59","60-69","70+"})</f>
        <v>30-39</v>
      </c>
      <c r="S2879" t="str">
        <f t="shared" si="178"/>
        <v>Fleeing</v>
      </c>
      <c r="T2879" t="str">
        <f t="shared" si="179"/>
        <v>NO</v>
      </c>
    </row>
    <row r="2880" spans="1:20" ht="19" hidden="1" x14ac:dyDescent="0.2">
      <c r="A2880">
        <v>2879</v>
      </c>
      <c r="B2880">
        <v>3188</v>
      </c>
      <c r="C2880" t="s">
        <v>4568</v>
      </c>
      <c r="D2880" s="1">
        <v>43076</v>
      </c>
      <c r="E2880" t="s">
        <v>15</v>
      </c>
      <c r="F2880" t="s">
        <v>77</v>
      </c>
      <c r="G2880">
        <v>19</v>
      </c>
      <c r="H2880" t="s">
        <v>17</v>
      </c>
      <c r="I2880" t="s">
        <v>192</v>
      </c>
      <c r="J2880" t="s">
        <v>184</v>
      </c>
      <c r="K2880" t="s">
        <v>41</v>
      </c>
      <c r="L2880" t="b">
        <v>0</v>
      </c>
      <c r="M2880" t="s">
        <v>77</v>
      </c>
      <c r="N2880" t="s">
        <v>73</v>
      </c>
      <c r="O2880" t="b">
        <v>0</v>
      </c>
      <c r="P2880" t="str">
        <f t="shared" si="176"/>
        <v>unarmed or undetermined or null</v>
      </c>
      <c r="Q2880" t="str">
        <f t="shared" si="177"/>
        <v>No Gun</v>
      </c>
      <c r="R2880" s="8" t="str">
        <f>LOOKUP(G2880,{0,1,19,30,40,50,60,70},{"null","0-18","19-29","30-39","40-49","50-59","60-69","70+"})</f>
        <v>19-29</v>
      </c>
      <c r="S2880" t="str">
        <f t="shared" si="178"/>
        <v>Fleeing</v>
      </c>
      <c r="T2880" t="str">
        <f t="shared" si="179"/>
        <v>NO</v>
      </c>
    </row>
    <row r="2881" spans="1:20" ht="19" hidden="1" x14ac:dyDescent="0.2">
      <c r="A2881">
        <v>2880</v>
      </c>
      <c r="B2881">
        <v>3189</v>
      </c>
      <c r="C2881" t="s">
        <v>4569</v>
      </c>
      <c r="D2881" s="1">
        <v>43076</v>
      </c>
      <c r="E2881" t="s">
        <v>15</v>
      </c>
      <c r="F2881" t="s">
        <v>16</v>
      </c>
      <c r="G2881">
        <v>40</v>
      </c>
      <c r="H2881" t="s">
        <v>17</v>
      </c>
      <c r="I2881" t="s">
        <v>24</v>
      </c>
      <c r="J2881" t="s">
        <v>4570</v>
      </c>
      <c r="K2881" t="s">
        <v>58</v>
      </c>
      <c r="L2881" t="b">
        <v>0</v>
      </c>
      <c r="M2881" t="s">
        <v>21</v>
      </c>
      <c r="N2881" t="s">
        <v>48</v>
      </c>
      <c r="O2881" t="b">
        <v>0</v>
      </c>
      <c r="P2881" t="str">
        <f t="shared" si="176"/>
        <v>armed</v>
      </c>
      <c r="Q2881" t="str">
        <f t="shared" si="177"/>
        <v>Gun</v>
      </c>
      <c r="R2881" s="8" t="str">
        <f>LOOKUP(G2881,{0,1,19,30,40,50,60,70},{"null","0-18","19-29","30-39","40-49","50-59","60-69","70+"})</f>
        <v>40-49</v>
      </c>
      <c r="S2881" t="str">
        <f t="shared" si="178"/>
        <v>Fleeing</v>
      </c>
      <c r="T2881" t="str">
        <f t="shared" si="179"/>
        <v>NO</v>
      </c>
    </row>
    <row r="2882" spans="1:20" ht="19" x14ac:dyDescent="0.2">
      <c r="A2882">
        <v>2881</v>
      </c>
      <c r="B2882">
        <v>3190</v>
      </c>
      <c r="C2882" t="s">
        <v>4571</v>
      </c>
      <c r="D2882" s="1">
        <v>43076</v>
      </c>
      <c r="E2882" t="s">
        <v>15</v>
      </c>
      <c r="G2882">
        <v>34</v>
      </c>
      <c r="H2882" t="s">
        <v>17</v>
      </c>
      <c r="I2882" t="s">
        <v>56</v>
      </c>
      <c r="J2882" t="s">
        <v>367</v>
      </c>
      <c r="K2882" t="s">
        <v>47</v>
      </c>
      <c r="L2882" t="b">
        <v>0</v>
      </c>
      <c r="M2882" t="s">
        <v>21</v>
      </c>
      <c r="N2882" t="s">
        <v>48</v>
      </c>
      <c r="O2882" t="b">
        <v>0</v>
      </c>
      <c r="P2882" t="str">
        <f t="shared" si="176"/>
        <v>unarmed or undetermined or null</v>
      </c>
      <c r="Q2882" t="str">
        <f t="shared" si="177"/>
        <v>No Gun</v>
      </c>
      <c r="R2882" s="8" t="str">
        <f>LOOKUP(G2882,{0,1,19,30,40,50,60,70},{"null","0-18","19-29","30-39","40-49","50-59","60-69","70+"})</f>
        <v>30-39</v>
      </c>
      <c r="S2882" t="str">
        <f t="shared" si="178"/>
        <v>Fleeing</v>
      </c>
      <c r="T2882" t="str">
        <f t="shared" si="179"/>
        <v>YES</v>
      </c>
    </row>
    <row r="2883" spans="1:20" ht="19" hidden="1" x14ac:dyDescent="0.2">
      <c r="A2883">
        <v>2882</v>
      </c>
      <c r="B2883">
        <v>3193</v>
      </c>
      <c r="C2883" t="s">
        <v>4572</v>
      </c>
      <c r="D2883" s="1">
        <v>43077</v>
      </c>
      <c r="E2883" t="s">
        <v>15</v>
      </c>
      <c r="F2883" t="s">
        <v>16</v>
      </c>
      <c r="G2883">
        <v>22</v>
      </c>
      <c r="H2883" t="s">
        <v>17</v>
      </c>
      <c r="I2883" t="s">
        <v>18</v>
      </c>
      <c r="J2883" t="s">
        <v>1828</v>
      </c>
      <c r="K2883" t="s">
        <v>37</v>
      </c>
      <c r="L2883" t="b">
        <v>0</v>
      </c>
      <c r="M2883" t="s">
        <v>21</v>
      </c>
      <c r="N2883" t="s">
        <v>22</v>
      </c>
      <c r="O2883" t="b">
        <v>0</v>
      </c>
      <c r="P2883" t="str">
        <f t="shared" ref="P2883:P2946" si="180">IF(OR(F2883="unarmed", F2883="undetermined", F2883=""), "unarmed or undetermined or null", "armed")</f>
        <v>armed</v>
      </c>
      <c r="Q2883" t="str">
        <f t="shared" ref="Q2883:Q2946" si="181">IF(OR(F2883="BB gun",F2883="bean-bag gun",F2883="nail gun",F2883="pellet gun"),"No Gun",IF(ISNUMBER(SEARCH("gun",F2883)),"Gun","No Gun"))</f>
        <v>Gun</v>
      </c>
      <c r="R2883" s="8" t="str">
        <f>LOOKUP(G2883,{0,1,19,30,40,50,60,70},{"null","0-18","19-29","30-39","40-49","50-59","60-69","70+"})</f>
        <v>19-29</v>
      </c>
      <c r="S2883" t="str">
        <f t="shared" ref="S2883:S2946" si="182">IF(OR(N2883="Not fleeing", N2883=""), "Not Fleeing or Blank", "Fleeing")</f>
        <v>Not Fleeing or Blank</v>
      </c>
      <c r="T2883" t="str">
        <f t="shared" ref="T2883:T2946" si="183">IF(AND(S2883="Fleeing", I2883="B", H2883="M"), "YES", "NO")</f>
        <v>NO</v>
      </c>
    </row>
    <row r="2884" spans="1:20" ht="19" hidden="1" x14ac:dyDescent="0.2">
      <c r="A2884">
        <v>2883</v>
      </c>
      <c r="B2884">
        <v>3191</v>
      </c>
      <c r="C2884" t="s">
        <v>4573</v>
      </c>
      <c r="D2884" s="1">
        <v>43078</v>
      </c>
      <c r="E2884" t="s">
        <v>15</v>
      </c>
      <c r="F2884" t="s">
        <v>16</v>
      </c>
      <c r="G2884">
        <v>16</v>
      </c>
      <c r="H2884" t="s">
        <v>17</v>
      </c>
      <c r="I2884" t="s">
        <v>24</v>
      </c>
      <c r="J2884" t="s">
        <v>3127</v>
      </c>
      <c r="K2884" t="s">
        <v>401</v>
      </c>
      <c r="L2884" t="b">
        <v>0</v>
      </c>
      <c r="M2884" t="s">
        <v>21</v>
      </c>
      <c r="N2884" t="s">
        <v>22</v>
      </c>
      <c r="O2884" t="b">
        <v>0</v>
      </c>
      <c r="P2884" t="str">
        <f t="shared" si="180"/>
        <v>armed</v>
      </c>
      <c r="Q2884" t="str">
        <f t="shared" si="181"/>
        <v>Gun</v>
      </c>
      <c r="R2884" s="8" t="str">
        <f>LOOKUP(G2884,{0,1,19,30,40,50,60,70},{"null","0-18","19-29","30-39","40-49","50-59","60-69","70+"})</f>
        <v>0-18</v>
      </c>
      <c r="S2884" t="str">
        <f t="shared" si="182"/>
        <v>Not Fleeing or Blank</v>
      </c>
      <c r="T2884" t="str">
        <f t="shared" si="183"/>
        <v>NO</v>
      </c>
    </row>
    <row r="2885" spans="1:20" ht="19" hidden="1" x14ac:dyDescent="0.2">
      <c r="A2885">
        <v>2884</v>
      </c>
      <c r="B2885">
        <v>3197</v>
      </c>
      <c r="C2885" t="s">
        <v>4574</v>
      </c>
      <c r="D2885" s="1">
        <v>43078</v>
      </c>
      <c r="E2885" t="s">
        <v>15</v>
      </c>
      <c r="F2885" t="s">
        <v>16</v>
      </c>
      <c r="G2885">
        <v>69</v>
      </c>
      <c r="H2885" t="s">
        <v>17</v>
      </c>
      <c r="I2885" t="s">
        <v>24</v>
      </c>
      <c r="J2885" t="s">
        <v>4575</v>
      </c>
      <c r="K2885" t="s">
        <v>84</v>
      </c>
      <c r="L2885" t="b">
        <v>0</v>
      </c>
      <c r="M2885" t="s">
        <v>21</v>
      </c>
      <c r="N2885" t="s">
        <v>22</v>
      </c>
      <c r="O2885" t="b">
        <v>0</v>
      </c>
      <c r="P2885" t="str">
        <f t="shared" si="180"/>
        <v>armed</v>
      </c>
      <c r="Q2885" t="str">
        <f t="shared" si="181"/>
        <v>Gun</v>
      </c>
      <c r="R2885" s="8" t="str">
        <f>LOOKUP(G2885,{0,1,19,30,40,50,60,70},{"null","0-18","19-29","30-39","40-49","50-59","60-69","70+"})</f>
        <v>60-69</v>
      </c>
      <c r="S2885" t="str">
        <f t="shared" si="182"/>
        <v>Not Fleeing or Blank</v>
      </c>
      <c r="T2885" t="str">
        <f t="shared" si="183"/>
        <v>NO</v>
      </c>
    </row>
    <row r="2886" spans="1:20" ht="19" hidden="1" x14ac:dyDescent="0.2">
      <c r="A2886">
        <v>2885</v>
      </c>
      <c r="B2886">
        <v>3192</v>
      </c>
      <c r="C2886" t="s">
        <v>4576</v>
      </c>
      <c r="D2886" s="1">
        <v>43079</v>
      </c>
      <c r="E2886" t="s">
        <v>15</v>
      </c>
      <c r="F2886" t="s">
        <v>60</v>
      </c>
      <c r="G2886">
        <v>24</v>
      </c>
      <c r="H2886" t="s">
        <v>17</v>
      </c>
      <c r="I2886" t="s">
        <v>24</v>
      </c>
      <c r="J2886" t="s">
        <v>1528</v>
      </c>
      <c r="K2886" t="s">
        <v>37</v>
      </c>
      <c r="L2886" t="b">
        <v>0</v>
      </c>
      <c r="M2886" t="s">
        <v>33</v>
      </c>
      <c r="O2886" t="b">
        <v>0</v>
      </c>
      <c r="P2886" t="str">
        <f t="shared" si="180"/>
        <v>armed</v>
      </c>
      <c r="Q2886" t="str">
        <f t="shared" si="181"/>
        <v>No Gun</v>
      </c>
      <c r="R2886" s="8" t="str">
        <f>LOOKUP(G2886,{0,1,19,30,40,50,60,70},{"null","0-18","19-29","30-39","40-49","50-59","60-69","70+"})</f>
        <v>19-29</v>
      </c>
      <c r="S2886" t="str">
        <f t="shared" si="182"/>
        <v>Not Fleeing or Blank</v>
      </c>
      <c r="T2886" t="str">
        <f t="shared" si="183"/>
        <v>NO</v>
      </c>
    </row>
    <row r="2887" spans="1:20" ht="19" hidden="1" x14ac:dyDescent="0.2">
      <c r="A2887">
        <v>2886</v>
      </c>
      <c r="B2887">
        <v>3194</v>
      </c>
      <c r="C2887" t="s">
        <v>4577</v>
      </c>
      <c r="D2887" s="1">
        <v>43079</v>
      </c>
      <c r="E2887" t="s">
        <v>15</v>
      </c>
      <c r="F2887" t="s">
        <v>995</v>
      </c>
      <c r="G2887">
        <v>28</v>
      </c>
      <c r="H2887" t="s">
        <v>17</v>
      </c>
      <c r="I2887" t="s">
        <v>192</v>
      </c>
      <c r="J2887" t="s">
        <v>246</v>
      </c>
      <c r="K2887" t="s">
        <v>44</v>
      </c>
      <c r="L2887" t="b">
        <v>0</v>
      </c>
      <c r="M2887" t="s">
        <v>21</v>
      </c>
      <c r="N2887" t="s">
        <v>22</v>
      </c>
      <c r="O2887" t="b">
        <v>0</v>
      </c>
      <c r="P2887" t="str">
        <f t="shared" si="180"/>
        <v>armed</v>
      </c>
      <c r="Q2887" t="str">
        <f t="shared" si="181"/>
        <v>No Gun</v>
      </c>
      <c r="R2887" s="8" t="str">
        <f>LOOKUP(G2887,{0,1,19,30,40,50,60,70},{"null","0-18","19-29","30-39","40-49","50-59","60-69","70+"})</f>
        <v>19-29</v>
      </c>
      <c r="S2887" t="str">
        <f t="shared" si="182"/>
        <v>Not Fleeing or Blank</v>
      </c>
      <c r="T2887" t="str">
        <f t="shared" si="183"/>
        <v>NO</v>
      </c>
    </row>
    <row r="2888" spans="1:20" ht="19" hidden="1" x14ac:dyDescent="0.2">
      <c r="A2888">
        <v>2887</v>
      </c>
      <c r="B2888">
        <v>3195</v>
      </c>
      <c r="C2888" t="s">
        <v>4578</v>
      </c>
      <c r="D2888" s="1">
        <v>43079</v>
      </c>
      <c r="E2888" t="s">
        <v>28</v>
      </c>
      <c r="F2888" t="s">
        <v>60</v>
      </c>
      <c r="G2888">
        <v>48</v>
      </c>
      <c r="H2888" t="s">
        <v>17</v>
      </c>
      <c r="J2888" t="s">
        <v>1269</v>
      </c>
      <c r="K2888" t="s">
        <v>37</v>
      </c>
      <c r="L2888" t="b">
        <v>0</v>
      </c>
      <c r="M2888" t="s">
        <v>21</v>
      </c>
      <c r="N2888" t="s">
        <v>22</v>
      </c>
      <c r="O2888" t="b">
        <v>0</v>
      </c>
      <c r="P2888" t="str">
        <f t="shared" si="180"/>
        <v>armed</v>
      </c>
      <c r="Q2888" t="str">
        <f t="shared" si="181"/>
        <v>No Gun</v>
      </c>
      <c r="R2888" s="8" t="str">
        <f>LOOKUP(G2888,{0,1,19,30,40,50,60,70},{"null","0-18","19-29","30-39","40-49","50-59","60-69","70+"})</f>
        <v>40-49</v>
      </c>
      <c r="S2888" t="str">
        <f t="shared" si="182"/>
        <v>Not Fleeing or Blank</v>
      </c>
      <c r="T2888" t="str">
        <f t="shared" si="183"/>
        <v>NO</v>
      </c>
    </row>
    <row r="2889" spans="1:20" ht="19" hidden="1" x14ac:dyDescent="0.2">
      <c r="A2889">
        <v>2888</v>
      </c>
      <c r="B2889">
        <v>3196</v>
      </c>
      <c r="C2889" t="s">
        <v>4579</v>
      </c>
      <c r="D2889" s="1">
        <v>43079</v>
      </c>
      <c r="E2889" t="s">
        <v>15</v>
      </c>
      <c r="F2889" t="s">
        <v>60</v>
      </c>
      <c r="G2889">
        <v>26</v>
      </c>
      <c r="H2889" t="s">
        <v>17</v>
      </c>
      <c r="J2889" t="s">
        <v>2472</v>
      </c>
      <c r="K2889" t="s">
        <v>278</v>
      </c>
      <c r="L2889" t="b">
        <v>0</v>
      </c>
      <c r="M2889" t="s">
        <v>21</v>
      </c>
      <c r="N2889" t="s">
        <v>22</v>
      </c>
      <c r="O2889" t="b">
        <v>0</v>
      </c>
      <c r="P2889" t="str">
        <f t="shared" si="180"/>
        <v>armed</v>
      </c>
      <c r="Q2889" t="str">
        <f t="shared" si="181"/>
        <v>No Gun</v>
      </c>
      <c r="R2889" s="8" t="str">
        <f>LOOKUP(G2889,{0,1,19,30,40,50,60,70},{"null","0-18","19-29","30-39","40-49","50-59","60-69","70+"})</f>
        <v>19-29</v>
      </c>
      <c r="S2889" t="str">
        <f t="shared" si="182"/>
        <v>Not Fleeing or Blank</v>
      </c>
      <c r="T2889" t="str">
        <f t="shared" si="183"/>
        <v>NO</v>
      </c>
    </row>
    <row r="2890" spans="1:20" ht="19" hidden="1" x14ac:dyDescent="0.2">
      <c r="A2890">
        <v>2889</v>
      </c>
      <c r="B2890">
        <v>3198</v>
      </c>
      <c r="C2890" t="s">
        <v>1709</v>
      </c>
      <c r="D2890" s="1">
        <v>43080</v>
      </c>
      <c r="E2890" t="s">
        <v>15</v>
      </c>
      <c r="F2890" t="s">
        <v>16</v>
      </c>
      <c r="H2890" t="s">
        <v>17</v>
      </c>
      <c r="J2890" t="s">
        <v>1039</v>
      </c>
      <c r="K2890" t="s">
        <v>20</v>
      </c>
      <c r="L2890" t="b">
        <v>0</v>
      </c>
      <c r="M2890" t="s">
        <v>21</v>
      </c>
      <c r="N2890" t="s">
        <v>48</v>
      </c>
      <c r="O2890" t="b">
        <v>1</v>
      </c>
      <c r="P2890" t="str">
        <f t="shared" si="180"/>
        <v>armed</v>
      </c>
      <c r="Q2890" t="str">
        <f t="shared" si="181"/>
        <v>Gun</v>
      </c>
      <c r="R2890" s="8" t="str">
        <f>LOOKUP(G2890,{0,1,19,30,40,50,60,70},{"null","0-18","19-29","30-39","40-49","50-59","60-69","70+"})</f>
        <v>null</v>
      </c>
      <c r="S2890" t="str">
        <f t="shared" si="182"/>
        <v>Fleeing</v>
      </c>
      <c r="T2890" t="str">
        <f t="shared" si="183"/>
        <v>NO</v>
      </c>
    </row>
    <row r="2891" spans="1:20" ht="19" hidden="1" x14ac:dyDescent="0.2">
      <c r="A2891">
        <v>2890</v>
      </c>
      <c r="B2891">
        <v>3199</v>
      </c>
      <c r="C2891" t="s">
        <v>4580</v>
      </c>
      <c r="D2891" s="1">
        <v>43080</v>
      </c>
      <c r="E2891" t="s">
        <v>15</v>
      </c>
      <c r="F2891" t="s">
        <v>1330</v>
      </c>
      <c r="G2891">
        <v>51</v>
      </c>
      <c r="H2891" t="s">
        <v>17</v>
      </c>
      <c r="I2891" t="s">
        <v>24</v>
      </c>
      <c r="J2891" t="s">
        <v>4244</v>
      </c>
      <c r="K2891" t="s">
        <v>76</v>
      </c>
      <c r="L2891" t="b">
        <v>0</v>
      </c>
      <c r="M2891" t="s">
        <v>33</v>
      </c>
      <c r="O2891" t="b">
        <v>0</v>
      </c>
      <c r="P2891" t="str">
        <f t="shared" si="180"/>
        <v>armed</v>
      </c>
      <c r="Q2891" t="str">
        <f t="shared" si="181"/>
        <v>No Gun</v>
      </c>
      <c r="R2891" s="8" t="str">
        <f>LOOKUP(G2891,{0,1,19,30,40,50,60,70},{"null","0-18","19-29","30-39","40-49","50-59","60-69","70+"})</f>
        <v>50-59</v>
      </c>
      <c r="S2891" t="str">
        <f t="shared" si="182"/>
        <v>Not Fleeing or Blank</v>
      </c>
      <c r="T2891" t="str">
        <f t="shared" si="183"/>
        <v>NO</v>
      </c>
    </row>
    <row r="2892" spans="1:20" ht="19" hidden="1" x14ac:dyDescent="0.2">
      <c r="A2892">
        <v>2891</v>
      </c>
      <c r="B2892">
        <v>3201</v>
      </c>
      <c r="C2892" t="s">
        <v>4581</v>
      </c>
      <c r="D2892" s="1">
        <v>43081</v>
      </c>
      <c r="E2892" t="s">
        <v>15</v>
      </c>
      <c r="F2892" t="s">
        <v>77</v>
      </c>
      <c r="G2892">
        <v>50</v>
      </c>
      <c r="H2892" t="s">
        <v>52</v>
      </c>
      <c r="J2892" t="s">
        <v>4582</v>
      </c>
      <c r="K2892" t="s">
        <v>230</v>
      </c>
      <c r="L2892" t="b">
        <v>1</v>
      </c>
      <c r="M2892" t="s">
        <v>77</v>
      </c>
      <c r="O2892" t="b">
        <v>0</v>
      </c>
      <c r="P2892" t="str">
        <f t="shared" si="180"/>
        <v>unarmed or undetermined or null</v>
      </c>
      <c r="Q2892" t="str">
        <f t="shared" si="181"/>
        <v>No Gun</v>
      </c>
      <c r="R2892" s="8" t="str">
        <f>LOOKUP(G2892,{0,1,19,30,40,50,60,70},{"null","0-18","19-29","30-39","40-49","50-59","60-69","70+"})</f>
        <v>50-59</v>
      </c>
      <c r="S2892" t="str">
        <f t="shared" si="182"/>
        <v>Not Fleeing or Blank</v>
      </c>
      <c r="T2892" t="str">
        <f t="shared" si="183"/>
        <v>NO</v>
      </c>
    </row>
    <row r="2893" spans="1:20" ht="19" hidden="1" x14ac:dyDescent="0.2">
      <c r="A2893">
        <v>2892</v>
      </c>
      <c r="B2893">
        <v>3200</v>
      </c>
      <c r="C2893" t="s">
        <v>1709</v>
      </c>
      <c r="D2893" s="1">
        <v>43082</v>
      </c>
      <c r="E2893" t="s">
        <v>15</v>
      </c>
      <c r="J2893" t="s">
        <v>800</v>
      </c>
      <c r="K2893" t="s">
        <v>41</v>
      </c>
      <c r="L2893" t="b">
        <v>0</v>
      </c>
      <c r="M2893" t="s">
        <v>21</v>
      </c>
      <c r="O2893" t="b">
        <v>0</v>
      </c>
      <c r="P2893" t="str">
        <f t="shared" si="180"/>
        <v>unarmed or undetermined or null</v>
      </c>
      <c r="Q2893" t="str">
        <f t="shared" si="181"/>
        <v>No Gun</v>
      </c>
      <c r="R2893" s="8" t="str">
        <f>LOOKUP(G2893,{0,1,19,30,40,50,60,70},{"null","0-18","19-29","30-39","40-49","50-59","60-69","70+"})</f>
        <v>null</v>
      </c>
      <c r="S2893" t="str">
        <f t="shared" si="182"/>
        <v>Not Fleeing or Blank</v>
      </c>
      <c r="T2893" t="str">
        <f t="shared" si="183"/>
        <v>NO</v>
      </c>
    </row>
    <row r="2894" spans="1:20" ht="19" hidden="1" x14ac:dyDescent="0.2">
      <c r="A2894">
        <v>2893</v>
      </c>
      <c r="B2894">
        <v>3211</v>
      </c>
      <c r="C2894" t="s">
        <v>1709</v>
      </c>
      <c r="D2894" s="1">
        <v>43082</v>
      </c>
      <c r="E2894" t="s">
        <v>15</v>
      </c>
      <c r="F2894" t="s">
        <v>1330</v>
      </c>
      <c r="H2894" t="s">
        <v>17</v>
      </c>
      <c r="J2894" t="s">
        <v>545</v>
      </c>
      <c r="K2894" t="s">
        <v>278</v>
      </c>
      <c r="L2894" t="b">
        <v>0</v>
      </c>
      <c r="M2894" t="s">
        <v>33</v>
      </c>
      <c r="N2894" t="s">
        <v>22</v>
      </c>
      <c r="O2894" t="b">
        <v>0</v>
      </c>
      <c r="P2894" t="str">
        <f t="shared" si="180"/>
        <v>armed</v>
      </c>
      <c r="Q2894" t="str">
        <f t="shared" si="181"/>
        <v>No Gun</v>
      </c>
      <c r="R2894" s="8" t="str">
        <f>LOOKUP(G2894,{0,1,19,30,40,50,60,70},{"null","0-18","19-29","30-39","40-49","50-59","60-69","70+"})</f>
        <v>null</v>
      </c>
      <c r="S2894" t="str">
        <f t="shared" si="182"/>
        <v>Not Fleeing or Blank</v>
      </c>
      <c r="T2894" t="str">
        <f t="shared" si="183"/>
        <v>NO</v>
      </c>
    </row>
    <row r="2895" spans="1:20" ht="19" x14ac:dyDescent="0.2">
      <c r="A2895">
        <v>2894</v>
      </c>
      <c r="B2895">
        <v>3213</v>
      </c>
      <c r="C2895" t="s">
        <v>4583</v>
      </c>
      <c r="D2895" s="1">
        <v>43083</v>
      </c>
      <c r="E2895" t="s">
        <v>15</v>
      </c>
      <c r="G2895">
        <v>20</v>
      </c>
      <c r="H2895" t="s">
        <v>17</v>
      </c>
      <c r="I2895" t="s">
        <v>56</v>
      </c>
      <c r="J2895" t="s">
        <v>4584</v>
      </c>
      <c r="K2895" t="s">
        <v>1184</v>
      </c>
      <c r="L2895" t="b">
        <v>0</v>
      </c>
      <c r="M2895" t="s">
        <v>33</v>
      </c>
      <c r="N2895" t="s">
        <v>48</v>
      </c>
      <c r="O2895" t="b">
        <v>0</v>
      </c>
      <c r="P2895" t="str">
        <f t="shared" si="180"/>
        <v>unarmed or undetermined or null</v>
      </c>
      <c r="Q2895" t="str">
        <f t="shared" si="181"/>
        <v>No Gun</v>
      </c>
      <c r="R2895" s="8" t="str">
        <f>LOOKUP(G2895,{0,1,19,30,40,50,60,70},{"null","0-18","19-29","30-39","40-49","50-59","60-69","70+"})</f>
        <v>19-29</v>
      </c>
      <c r="S2895" t="str">
        <f t="shared" si="182"/>
        <v>Fleeing</v>
      </c>
      <c r="T2895" t="str">
        <f t="shared" si="183"/>
        <v>YES</v>
      </c>
    </row>
    <row r="2896" spans="1:20" ht="19" hidden="1" x14ac:dyDescent="0.2">
      <c r="A2896">
        <v>2895</v>
      </c>
      <c r="B2896">
        <v>3212</v>
      </c>
      <c r="C2896" t="s">
        <v>4585</v>
      </c>
      <c r="D2896" s="1">
        <v>43084</v>
      </c>
      <c r="E2896" t="s">
        <v>15</v>
      </c>
      <c r="F2896" t="s">
        <v>16</v>
      </c>
      <c r="G2896">
        <v>34</v>
      </c>
      <c r="H2896" t="s">
        <v>17</v>
      </c>
      <c r="I2896" t="s">
        <v>24</v>
      </c>
      <c r="J2896" t="s">
        <v>936</v>
      </c>
      <c r="K2896" t="s">
        <v>242</v>
      </c>
      <c r="L2896" t="b">
        <v>0</v>
      </c>
      <c r="M2896" t="s">
        <v>21</v>
      </c>
      <c r="N2896" t="s">
        <v>22</v>
      </c>
      <c r="O2896" t="b">
        <v>0</v>
      </c>
      <c r="P2896" t="str">
        <f t="shared" si="180"/>
        <v>armed</v>
      </c>
      <c r="Q2896" t="str">
        <f t="shared" si="181"/>
        <v>Gun</v>
      </c>
      <c r="R2896" s="8" t="str">
        <f>LOOKUP(G2896,{0,1,19,30,40,50,60,70},{"null","0-18","19-29","30-39","40-49","50-59","60-69","70+"})</f>
        <v>30-39</v>
      </c>
      <c r="S2896" t="str">
        <f t="shared" si="182"/>
        <v>Not Fleeing or Blank</v>
      </c>
      <c r="T2896" t="str">
        <f t="shared" si="183"/>
        <v>NO</v>
      </c>
    </row>
    <row r="2897" spans="1:20" ht="19" hidden="1" x14ac:dyDescent="0.2">
      <c r="A2897">
        <v>2896</v>
      </c>
      <c r="B2897">
        <v>3214</v>
      </c>
      <c r="C2897" t="s">
        <v>4586</v>
      </c>
      <c r="D2897" s="1">
        <v>43084</v>
      </c>
      <c r="E2897" t="s">
        <v>15</v>
      </c>
      <c r="F2897" t="s">
        <v>16</v>
      </c>
      <c r="G2897">
        <v>57</v>
      </c>
      <c r="H2897" t="s">
        <v>17</v>
      </c>
      <c r="J2897" t="s">
        <v>3767</v>
      </c>
      <c r="K2897" t="s">
        <v>112</v>
      </c>
      <c r="L2897" t="b">
        <v>0</v>
      </c>
      <c r="M2897" t="s">
        <v>21</v>
      </c>
      <c r="N2897" t="s">
        <v>73</v>
      </c>
      <c r="O2897" t="b">
        <v>0</v>
      </c>
      <c r="P2897" t="str">
        <f t="shared" si="180"/>
        <v>armed</v>
      </c>
      <c r="Q2897" t="str">
        <f t="shared" si="181"/>
        <v>Gun</v>
      </c>
      <c r="R2897" s="8" t="str">
        <f>LOOKUP(G2897,{0,1,19,30,40,50,60,70},{"null","0-18","19-29","30-39","40-49","50-59","60-69","70+"})</f>
        <v>50-59</v>
      </c>
      <c r="S2897" t="str">
        <f t="shared" si="182"/>
        <v>Fleeing</v>
      </c>
      <c r="T2897" t="str">
        <f t="shared" si="183"/>
        <v>NO</v>
      </c>
    </row>
    <row r="2898" spans="1:20" ht="19" hidden="1" x14ac:dyDescent="0.2">
      <c r="A2898">
        <v>2897</v>
      </c>
      <c r="B2898">
        <v>3218</v>
      </c>
      <c r="C2898" t="s">
        <v>4587</v>
      </c>
      <c r="D2898" s="1">
        <v>43084</v>
      </c>
      <c r="E2898" t="s">
        <v>15</v>
      </c>
      <c r="F2898" t="s">
        <v>16</v>
      </c>
      <c r="H2898" t="s">
        <v>17</v>
      </c>
      <c r="J2898" t="s">
        <v>1699</v>
      </c>
      <c r="K2898" t="s">
        <v>258</v>
      </c>
      <c r="L2898" t="b">
        <v>0</v>
      </c>
      <c r="M2898" t="s">
        <v>33</v>
      </c>
      <c r="N2898" t="s">
        <v>48</v>
      </c>
      <c r="O2898" t="b">
        <v>0</v>
      </c>
      <c r="P2898" t="str">
        <f t="shared" si="180"/>
        <v>armed</v>
      </c>
      <c r="Q2898" t="str">
        <f t="shared" si="181"/>
        <v>Gun</v>
      </c>
      <c r="R2898" s="8" t="str">
        <f>LOOKUP(G2898,{0,1,19,30,40,50,60,70},{"null","0-18","19-29","30-39","40-49","50-59","60-69","70+"})</f>
        <v>null</v>
      </c>
      <c r="S2898" t="str">
        <f t="shared" si="182"/>
        <v>Fleeing</v>
      </c>
      <c r="T2898" t="str">
        <f t="shared" si="183"/>
        <v>NO</v>
      </c>
    </row>
    <row r="2899" spans="1:20" ht="19" hidden="1" x14ac:dyDescent="0.2">
      <c r="A2899">
        <v>2898</v>
      </c>
      <c r="B2899">
        <v>3219</v>
      </c>
      <c r="C2899" t="s">
        <v>4588</v>
      </c>
      <c r="D2899" s="1">
        <v>43084</v>
      </c>
      <c r="E2899" t="s">
        <v>15</v>
      </c>
      <c r="G2899">
        <v>30</v>
      </c>
      <c r="H2899" t="s">
        <v>17</v>
      </c>
      <c r="J2899" t="s">
        <v>514</v>
      </c>
      <c r="K2899" t="s">
        <v>401</v>
      </c>
      <c r="L2899" t="b">
        <v>0</v>
      </c>
      <c r="M2899" t="s">
        <v>33</v>
      </c>
      <c r="N2899" t="s">
        <v>48</v>
      </c>
      <c r="O2899" t="b">
        <v>0</v>
      </c>
      <c r="P2899" t="str">
        <f t="shared" si="180"/>
        <v>unarmed or undetermined or null</v>
      </c>
      <c r="Q2899" t="str">
        <f t="shared" si="181"/>
        <v>No Gun</v>
      </c>
      <c r="R2899" s="8" t="str">
        <f>LOOKUP(G2899,{0,1,19,30,40,50,60,70},{"null","0-18","19-29","30-39","40-49","50-59","60-69","70+"})</f>
        <v>30-39</v>
      </c>
      <c r="S2899" t="str">
        <f t="shared" si="182"/>
        <v>Fleeing</v>
      </c>
      <c r="T2899" t="str">
        <f t="shared" si="183"/>
        <v>NO</v>
      </c>
    </row>
    <row r="2900" spans="1:20" ht="19" hidden="1" x14ac:dyDescent="0.2">
      <c r="A2900">
        <v>2899</v>
      </c>
      <c r="B2900">
        <v>3215</v>
      </c>
      <c r="C2900" t="s">
        <v>4589</v>
      </c>
      <c r="D2900" s="1">
        <v>43086</v>
      </c>
      <c r="E2900" t="s">
        <v>15</v>
      </c>
      <c r="F2900" t="s">
        <v>29</v>
      </c>
      <c r="G2900">
        <v>27</v>
      </c>
      <c r="H2900" t="s">
        <v>17</v>
      </c>
      <c r="J2900" t="s">
        <v>2382</v>
      </c>
      <c r="K2900" t="s">
        <v>169</v>
      </c>
      <c r="L2900" t="b">
        <v>0</v>
      </c>
      <c r="M2900" t="s">
        <v>33</v>
      </c>
      <c r="N2900" t="s">
        <v>48</v>
      </c>
      <c r="O2900" t="b">
        <v>0</v>
      </c>
      <c r="P2900" t="str">
        <f t="shared" si="180"/>
        <v>unarmed or undetermined or null</v>
      </c>
      <c r="Q2900" t="str">
        <f t="shared" si="181"/>
        <v>No Gun</v>
      </c>
      <c r="R2900" s="8" t="str">
        <f>LOOKUP(G2900,{0,1,19,30,40,50,60,70},{"null","0-18","19-29","30-39","40-49","50-59","60-69","70+"})</f>
        <v>19-29</v>
      </c>
      <c r="S2900" t="str">
        <f t="shared" si="182"/>
        <v>Fleeing</v>
      </c>
      <c r="T2900" t="str">
        <f t="shared" si="183"/>
        <v>NO</v>
      </c>
    </row>
    <row r="2901" spans="1:20" ht="19" hidden="1" x14ac:dyDescent="0.2">
      <c r="A2901">
        <v>2900</v>
      </c>
      <c r="B2901">
        <v>3216</v>
      </c>
      <c r="C2901" t="s">
        <v>1709</v>
      </c>
      <c r="D2901" s="1">
        <v>43086</v>
      </c>
      <c r="E2901" t="s">
        <v>15</v>
      </c>
      <c r="F2901" t="s">
        <v>1330</v>
      </c>
      <c r="H2901" t="s">
        <v>17</v>
      </c>
      <c r="J2901" t="s">
        <v>772</v>
      </c>
      <c r="K2901" t="s">
        <v>242</v>
      </c>
      <c r="L2901" t="b">
        <v>0</v>
      </c>
      <c r="M2901" t="s">
        <v>33</v>
      </c>
      <c r="N2901" t="s">
        <v>73</v>
      </c>
      <c r="O2901" t="b">
        <v>0</v>
      </c>
      <c r="P2901" t="str">
        <f t="shared" si="180"/>
        <v>armed</v>
      </c>
      <c r="Q2901" t="str">
        <f t="shared" si="181"/>
        <v>No Gun</v>
      </c>
      <c r="R2901" s="8" t="str">
        <f>LOOKUP(G2901,{0,1,19,30,40,50,60,70},{"null","0-18","19-29","30-39","40-49","50-59","60-69","70+"})</f>
        <v>null</v>
      </c>
      <c r="S2901" t="str">
        <f t="shared" si="182"/>
        <v>Fleeing</v>
      </c>
      <c r="T2901" t="str">
        <f t="shared" si="183"/>
        <v>NO</v>
      </c>
    </row>
    <row r="2902" spans="1:20" ht="19" hidden="1" x14ac:dyDescent="0.2">
      <c r="A2902">
        <v>2901</v>
      </c>
      <c r="B2902">
        <v>3217</v>
      </c>
      <c r="C2902" t="s">
        <v>4590</v>
      </c>
      <c r="D2902" s="1">
        <v>43086</v>
      </c>
      <c r="E2902" t="s">
        <v>15</v>
      </c>
      <c r="F2902" t="s">
        <v>16</v>
      </c>
      <c r="G2902">
        <v>52</v>
      </c>
      <c r="H2902" t="s">
        <v>17</v>
      </c>
      <c r="J2902" t="s">
        <v>4591</v>
      </c>
      <c r="K2902" t="s">
        <v>20</v>
      </c>
      <c r="L2902" t="b">
        <v>0</v>
      </c>
      <c r="M2902" t="s">
        <v>21</v>
      </c>
      <c r="N2902" t="s">
        <v>22</v>
      </c>
      <c r="O2902" t="b">
        <v>0</v>
      </c>
      <c r="P2902" t="str">
        <f t="shared" si="180"/>
        <v>armed</v>
      </c>
      <c r="Q2902" t="str">
        <f t="shared" si="181"/>
        <v>Gun</v>
      </c>
      <c r="R2902" s="8" t="str">
        <f>LOOKUP(G2902,{0,1,19,30,40,50,60,70},{"null","0-18","19-29","30-39","40-49","50-59","60-69","70+"})</f>
        <v>50-59</v>
      </c>
      <c r="S2902" t="str">
        <f t="shared" si="182"/>
        <v>Not Fleeing or Blank</v>
      </c>
      <c r="T2902" t="str">
        <f t="shared" si="183"/>
        <v>NO</v>
      </c>
    </row>
    <row r="2903" spans="1:20" ht="19" hidden="1" x14ac:dyDescent="0.2">
      <c r="A2903">
        <v>2902</v>
      </c>
      <c r="B2903">
        <v>3220</v>
      </c>
      <c r="C2903" t="s">
        <v>4592</v>
      </c>
      <c r="D2903" s="1">
        <v>43086</v>
      </c>
      <c r="E2903" t="s">
        <v>15</v>
      </c>
      <c r="F2903" t="s">
        <v>79</v>
      </c>
      <c r="G2903">
        <v>52</v>
      </c>
      <c r="H2903" t="s">
        <v>17</v>
      </c>
      <c r="J2903" t="s">
        <v>4593</v>
      </c>
      <c r="K2903" t="s">
        <v>447</v>
      </c>
      <c r="L2903" t="b">
        <v>0</v>
      </c>
      <c r="M2903" t="s">
        <v>21</v>
      </c>
      <c r="N2903" t="s">
        <v>22</v>
      </c>
      <c r="O2903" t="b">
        <v>0</v>
      </c>
      <c r="P2903" t="str">
        <f t="shared" si="180"/>
        <v>armed</v>
      </c>
      <c r="Q2903" t="str">
        <f t="shared" si="181"/>
        <v>No Gun</v>
      </c>
      <c r="R2903" s="8" t="str">
        <f>LOOKUP(G2903,{0,1,19,30,40,50,60,70},{"null","0-18","19-29","30-39","40-49","50-59","60-69","70+"})</f>
        <v>50-59</v>
      </c>
      <c r="S2903" t="str">
        <f t="shared" si="182"/>
        <v>Not Fleeing or Blank</v>
      </c>
      <c r="T2903" t="str">
        <f t="shared" si="183"/>
        <v>NO</v>
      </c>
    </row>
    <row r="2904" spans="1:20" ht="19" hidden="1" x14ac:dyDescent="0.2">
      <c r="A2904">
        <v>2903</v>
      </c>
      <c r="B2904">
        <v>3221</v>
      </c>
      <c r="C2904" t="s">
        <v>4594</v>
      </c>
      <c r="D2904" s="1">
        <v>43087</v>
      </c>
      <c r="E2904" t="s">
        <v>15</v>
      </c>
      <c r="F2904" t="s">
        <v>299</v>
      </c>
      <c r="G2904">
        <v>48</v>
      </c>
      <c r="H2904" t="s">
        <v>17</v>
      </c>
      <c r="I2904" t="s">
        <v>56</v>
      </c>
      <c r="J2904" t="s">
        <v>4595</v>
      </c>
      <c r="K2904" t="s">
        <v>210</v>
      </c>
      <c r="L2904" t="b">
        <v>0</v>
      </c>
      <c r="M2904" t="s">
        <v>33</v>
      </c>
      <c r="N2904" t="s">
        <v>22</v>
      </c>
      <c r="O2904" t="b">
        <v>0</v>
      </c>
      <c r="P2904" t="str">
        <f t="shared" si="180"/>
        <v>armed</v>
      </c>
      <c r="Q2904" t="str">
        <f t="shared" si="181"/>
        <v>No Gun</v>
      </c>
      <c r="R2904" s="8" t="str">
        <f>LOOKUP(G2904,{0,1,19,30,40,50,60,70},{"null","0-18","19-29","30-39","40-49","50-59","60-69","70+"})</f>
        <v>40-49</v>
      </c>
      <c r="S2904" t="str">
        <f t="shared" si="182"/>
        <v>Not Fleeing or Blank</v>
      </c>
      <c r="T2904" t="str">
        <f t="shared" si="183"/>
        <v>NO</v>
      </c>
    </row>
    <row r="2905" spans="1:20" ht="19" hidden="1" x14ac:dyDescent="0.2">
      <c r="A2905">
        <v>2904</v>
      </c>
      <c r="B2905">
        <v>3223</v>
      </c>
      <c r="C2905" t="s">
        <v>4596</v>
      </c>
      <c r="D2905" s="1">
        <v>43088</v>
      </c>
      <c r="E2905" t="s">
        <v>15</v>
      </c>
      <c r="F2905" t="s">
        <v>60</v>
      </c>
      <c r="G2905">
        <v>56</v>
      </c>
      <c r="H2905" t="s">
        <v>17</v>
      </c>
      <c r="J2905" t="s">
        <v>4597</v>
      </c>
      <c r="K2905" t="s">
        <v>84</v>
      </c>
      <c r="L2905" t="b">
        <v>1</v>
      </c>
      <c r="M2905" t="s">
        <v>33</v>
      </c>
      <c r="N2905" t="s">
        <v>73</v>
      </c>
      <c r="O2905" t="b">
        <v>0</v>
      </c>
      <c r="P2905" t="str">
        <f t="shared" si="180"/>
        <v>armed</v>
      </c>
      <c r="Q2905" t="str">
        <f t="shared" si="181"/>
        <v>No Gun</v>
      </c>
      <c r="R2905" s="8" t="str">
        <f>LOOKUP(G2905,{0,1,19,30,40,50,60,70},{"null","0-18","19-29","30-39","40-49","50-59","60-69","70+"})</f>
        <v>50-59</v>
      </c>
      <c r="S2905" t="str">
        <f t="shared" si="182"/>
        <v>Fleeing</v>
      </c>
      <c r="T2905" t="str">
        <f t="shared" si="183"/>
        <v>NO</v>
      </c>
    </row>
    <row r="2906" spans="1:20" ht="19" hidden="1" x14ac:dyDescent="0.2">
      <c r="A2906">
        <v>2905</v>
      </c>
      <c r="B2906">
        <v>3224</v>
      </c>
      <c r="C2906" t="s">
        <v>1709</v>
      </c>
      <c r="D2906" s="1">
        <v>43088</v>
      </c>
      <c r="E2906" t="s">
        <v>15</v>
      </c>
      <c r="F2906" t="s">
        <v>60</v>
      </c>
      <c r="G2906">
        <v>24</v>
      </c>
      <c r="H2906" t="s">
        <v>17</v>
      </c>
      <c r="J2906" t="s">
        <v>4598</v>
      </c>
      <c r="K2906" t="s">
        <v>64</v>
      </c>
      <c r="L2906" t="b">
        <v>0</v>
      </c>
      <c r="M2906" t="s">
        <v>33</v>
      </c>
      <c r="N2906" t="s">
        <v>22</v>
      </c>
      <c r="O2906" t="b">
        <v>0</v>
      </c>
      <c r="P2906" t="str">
        <f t="shared" si="180"/>
        <v>armed</v>
      </c>
      <c r="Q2906" t="str">
        <f t="shared" si="181"/>
        <v>No Gun</v>
      </c>
      <c r="R2906" s="8" t="str">
        <f>LOOKUP(G2906,{0,1,19,30,40,50,60,70},{"null","0-18","19-29","30-39","40-49","50-59","60-69","70+"})</f>
        <v>19-29</v>
      </c>
      <c r="S2906" t="str">
        <f t="shared" si="182"/>
        <v>Not Fleeing or Blank</v>
      </c>
      <c r="T2906" t="str">
        <f t="shared" si="183"/>
        <v>NO</v>
      </c>
    </row>
    <row r="2907" spans="1:20" ht="19" hidden="1" x14ac:dyDescent="0.2">
      <c r="A2907">
        <v>2906</v>
      </c>
      <c r="B2907">
        <v>3225</v>
      </c>
      <c r="C2907" t="s">
        <v>1709</v>
      </c>
      <c r="D2907" s="1">
        <v>43088</v>
      </c>
      <c r="E2907" t="s">
        <v>15</v>
      </c>
      <c r="F2907" t="s">
        <v>16</v>
      </c>
      <c r="H2907" t="s">
        <v>17</v>
      </c>
      <c r="J2907" t="s">
        <v>1468</v>
      </c>
      <c r="K2907" t="s">
        <v>20</v>
      </c>
      <c r="L2907" t="b">
        <v>0</v>
      </c>
      <c r="M2907" t="s">
        <v>33</v>
      </c>
      <c r="N2907" t="s">
        <v>22</v>
      </c>
      <c r="O2907" t="b">
        <v>0</v>
      </c>
      <c r="P2907" t="str">
        <f t="shared" si="180"/>
        <v>armed</v>
      </c>
      <c r="Q2907" t="str">
        <f t="shared" si="181"/>
        <v>Gun</v>
      </c>
      <c r="R2907" s="8" t="str">
        <f>LOOKUP(G2907,{0,1,19,30,40,50,60,70},{"null","0-18","19-29","30-39","40-49","50-59","60-69","70+"})</f>
        <v>null</v>
      </c>
      <c r="S2907" t="str">
        <f t="shared" si="182"/>
        <v>Not Fleeing or Blank</v>
      </c>
      <c r="T2907" t="str">
        <f t="shared" si="183"/>
        <v>NO</v>
      </c>
    </row>
    <row r="2908" spans="1:20" ht="19" hidden="1" x14ac:dyDescent="0.2">
      <c r="A2908">
        <v>2907</v>
      </c>
      <c r="B2908">
        <v>3222</v>
      </c>
      <c r="C2908" t="s">
        <v>116</v>
      </c>
      <c r="D2908" s="1">
        <v>43089</v>
      </c>
      <c r="E2908" t="s">
        <v>15</v>
      </c>
      <c r="F2908" t="s">
        <v>35</v>
      </c>
      <c r="G2908">
        <v>33</v>
      </c>
      <c r="H2908" t="s">
        <v>17</v>
      </c>
      <c r="I2908" t="s">
        <v>24</v>
      </c>
      <c r="J2908" t="s">
        <v>4599</v>
      </c>
      <c r="K2908" t="s">
        <v>67</v>
      </c>
      <c r="L2908" t="b">
        <v>1</v>
      </c>
      <c r="M2908" t="s">
        <v>33</v>
      </c>
      <c r="N2908" t="s">
        <v>22</v>
      </c>
      <c r="O2908" t="b">
        <v>0</v>
      </c>
      <c r="P2908" t="str">
        <f t="shared" si="180"/>
        <v>armed</v>
      </c>
      <c r="Q2908" t="str">
        <f t="shared" si="181"/>
        <v>No Gun</v>
      </c>
      <c r="R2908" s="8" t="str">
        <f>LOOKUP(G2908,{0,1,19,30,40,50,60,70},{"null","0-18","19-29","30-39","40-49","50-59","60-69","70+"})</f>
        <v>30-39</v>
      </c>
      <c r="S2908" t="str">
        <f t="shared" si="182"/>
        <v>Not Fleeing or Blank</v>
      </c>
      <c r="T2908" t="str">
        <f t="shared" si="183"/>
        <v>NO</v>
      </c>
    </row>
    <row r="2909" spans="1:20" ht="19" hidden="1" x14ac:dyDescent="0.2">
      <c r="A2909">
        <v>2908</v>
      </c>
      <c r="B2909">
        <v>3226</v>
      </c>
      <c r="C2909" t="s">
        <v>4600</v>
      </c>
      <c r="D2909" s="1">
        <v>43089</v>
      </c>
      <c r="E2909" t="s">
        <v>15</v>
      </c>
      <c r="F2909" t="s">
        <v>16</v>
      </c>
      <c r="G2909">
        <v>56</v>
      </c>
      <c r="H2909" t="s">
        <v>17</v>
      </c>
      <c r="J2909" t="s">
        <v>253</v>
      </c>
      <c r="K2909" t="s">
        <v>254</v>
      </c>
      <c r="L2909" t="b">
        <v>0</v>
      </c>
      <c r="M2909" t="s">
        <v>21</v>
      </c>
      <c r="N2909" t="s">
        <v>22</v>
      </c>
      <c r="O2909" t="b">
        <v>0</v>
      </c>
      <c r="P2909" t="str">
        <f t="shared" si="180"/>
        <v>armed</v>
      </c>
      <c r="Q2909" t="str">
        <f t="shared" si="181"/>
        <v>Gun</v>
      </c>
      <c r="R2909" s="8" t="str">
        <f>LOOKUP(G2909,{0,1,19,30,40,50,60,70},{"null","0-18","19-29","30-39","40-49","50-59","60-69","70+"})</f>
        <v>50-59</v>
      </c>
      <c r="S2909" t="str">
        <f t="shared" si="182"/>
        <v>Not Fleeing or Blank</v>
      </c>
      <c r="T2909" t="str">
        <f t="shared" si="183"/>
        <v>NO</v>
      </c>
    </row>
    <row r="2910" spans="1:20" ht="19" hidden="1" x14ac:dyDescent="0.2">
      <c r="A2910">
        <v>2909</v>
      </c>
      <c r="B2910">
        <v>3227</v>
      </c>
      <c r="C2910" t="s">
        <v>4601</v>
      </c>
      <c r="D2910" s="1">
        <v>43089</v>
      </c>
      <c r="E2910" t="s">
        <v>15</v>
      </c>
      <c r="G2910">
        <v>35</v>
      </c>
      <c r="H2910" t="s">
        <v>17</v>
      </c>
      <c r="J2910" t="s">
        <v>2522</v>
      </c>
      <c r="K2910" t="s">
        <v>101</v>
      </c>
      <c r="L2910" t="b">
        <v>0</v>
      </c>
      <c r="M2910" t="s">
        <v>33</v>
      </c>
      <c r="N2910" t="s">
        <v>22</v>
      </c>
      <c r="O2910" t="b">
        <v>0</v>
      </c>
      <c r="P2910" t="str">
        <f t="shared" si="180"/>
        <v>unarmed or undetermined or null</v>
      </c>
      <c r="Q2910" t="str">
        <f t="shared" si="181"/>
        <v>No Gun</v>
      </c>
      <c r="R2910" s="8" t="str">
        <f>LOOKUP(G2910,{0,1,19,30,40,50,60,70},{"null","0-18","19-29","30-39","40-49","50-59","60-69","70+"})</f>
        <v>30-39</v>
      </c>
      <c r="S2910" t="str">
        <f t="shared" si="182"/>
        <v>Not Fleeing or Blank</v>
      </c>
      <c r="T2910" t="str">
        <f t="shared" si="183"/>
        <v>NO</v>
      </c>
    </row>
    <row r="2911" spans="1:20" ht="19" hidden="1" x14ac:dyDescent="0.2">
      <c r="A2911">
        <v>2910</v>
      </c>
      <c r="B2911">
        <v>3228</v>
      </c>
      <c r="C2911" t="s">
        <v>1709</v>
      </c>
      <c r="D2911" s="1">
        <v>43089</v>
      </c>
      <c r="E2911" t="s">
        <v>15</v>
      </c>
      <c r="F2911" t="s">
        <v>16</v>
      </c>
      <c r="H2911" t="s">
        <v>17</v>
      </c>
      <c r="J2911" t="s">
        <v>4281</v>
      </c>
      <c r="K2911" t="s">
        <v>37</v>
      </c>
      <c r="L2911" t="b">
        <v>0</v>
      </c>
      <c r="M2911" t="s">
        <v>77</v>
      </c>
      <c r="N2911" t="s">
        <v>73</v>
      </c>
      <c r="O2911" t="b">
        <v>0</v>
      </c>
      <c r="P2911" t="str">
        <f t="shared" si="180"/>
        <v>armed</v>
      </c>
      <c r="Q2911" t="str">
        <f t="shared" si="181"/>
        <v>Gun</v>
      </c>
      <c r="R2911" s="8" t="str">
        <f>LOOKUP(G2911,{0,1,19,30,40,50,60,70},{"null","0-18","19-29","30-39","40-49","50-59","60-69","70+"})</f>
        <v>null</v>
      </c>
      <c r="S2911" t="str">
        <f t="shared" si="182"/>
        <v>Fleeing</v>
      </c>
      <c r="T2911" t="str">
        <f t="shared" si="183"/>
        <v>NO</v>
      </c>
    </row>
    <row r="2912" spans="1:20" ht="19" hidden="1" x14ac:dyDescent="0.2">
      <c r="A2912">
        <v>2911</v>
      </c>
      <c r="B2912">
        <v>3229</v>
      </c>
      <c r="C2912" t="s">
        <v>4602</v>
      </c>
      <c r="D2912" s="1">
        <v>43090</v>
      </c>
      <c r="E2912" t="s">
        <v>15</v>
      </c>
      <c r="F2912" t="s">
        <v>29</v>
      </c>
      <c r="G2912">
        <v>6</v>
      </c>
      <c r="H2912" t="s">
        <v>17</v>
      </c>
      <c r="I2912" t="s">
        <v>24</v>
      </c>
      <c r="J2912" t="s">
        <v>4603</v>
      </c>
      <c r="K2912" t="s">
        <v>64</v>
      </c>
      <c r="L2912" t="b">
        <v>0</v>
      </c>
      <c r="M2912" t="s">
        <v>33</v>
      </c>
      <c r="N2912" t="s">
        <v>22</v>
      </c>
      <c r="O2912" t="b">
        <v>0</v>
      </c>
      <c r="P2912" t="str">
        <f t="shared" si="180"/>
        <v>unarmed or undetermined or null</v>
      </c>
      <c r="Q2912" t="str">
        <f t="shared" si="181"/>
        <v>No Gun</v>
      </c>
      <c r="R2912" s="8" t="str">
        <f>LOOKUP(G2912,{0,1,19,30,40,50,60,70},{"null","0-18","19-29","30-39","40-49","50-59","60-69","70+"})</f>
        <v>0-18</v>
      </c>
      <c r="S2912" t="str">
        <f t="shared" si="182"/>
        <v>Not Fleeing or Blank</v>
      </c>
      <c r="T2912" t="str">
        <f t="shared" si="183"/>
        <v>NO</v>
      </c>
    </row>
    <row r="2913" spans="1:20" ht="19" hidden="1" x14ac:dyDescent="0.2">
      <c r="A2913">
        <v>2912</v>
      </c>
      <c r="B2913">
        <v>3230</v>
      </c>
      <c r="C2913" t="s">
        <v>4604</v>
      </c>
      <c r="D2913" s="1">
        <v>43090</v>
      </c>
      <c r="E2913" t="s">
        <v>15</v>
      </c>
      <c r="F2913" t="s">
        <v>2797</v>
      </c>
      <c r="G2913">
        <v>30</v>
      </c>
      <c r="H2913" t="s">
        <v>52</v>
      </c>
      <c r="J2913" t="s">
        <v>4603</v>
      </c>
      <c r="K2913" t="s">
        <v>64</v>
      </c>
      <c r="L2913" t="b">
        <v>0</v>
      </c>
      <c r="M2913" t="s">
        <v>33</v>
      </c>
      <c r="N2913" t="s">
        <v>73</v>
      </c>
      <c r="O2913" t="b">
        <v>0</v>
      </c>
      <c r="P2913" t="str">
        <f t="shared" si="180"/>
        <v>armed</v>
      </c>
      <c r="Q2913" t="str">
        <f t="shared" si="181"/>
        <v>No Gun</v>
      </c>
      <c r="R2913" s="8" t="str">
        <f>LOOKUP(G2913,{0,1,19,30,40,50,60,70},{"null","0-18","19-29","30-39","40-49","50-59","60-69","70+"})</f>
        <v>30-39</v>
      </c>
      <c r="S2913" t="str">
        <f t="shared" si="182"/>
        <v>Fleeing</v>
      </c>
      <c r="T2913" t="str">
        <f t="shared" si="183"/>
        <v>NO</v>
      </c>
    </row>
    <row r="2914" spans="1:20" ht="19" hidden="1" x14ac:dyDescent="0.2">
      <c r="A2914">
        <v>2913</v>
      </c>
      <c r="B2914">
        <v>3239</v>
      </c>
      <c r="C2914" t="s">
        <v>4605</v>
      </c>
      <c r="D2914" s="1">
        <v>43090</v>
      </c>
      <c r="E2914" t="s">
        <v>15</v>
      </c>
      <c r="F2914" t="s">
        <v>16</v>
      </c>
      <c r="G2914">
        <v>26</v>
      </c>
      <c r="H2914" t="s">
        <v>17</v>
      </c>
      <c r="I2914" t="s">
        <v>30</v>
      </c>
      <c r="J2914" t="s">
        <v>899</v>
      </c>
      <c r="K2914" t="s">
        <v>41</v>
      </c>
      <c r="L2914" t="b">
        <v>1</v>
      </c>
      <c r="M2914" t="s">
        <v>33</v>
      </c>
      <c r="N2914" t="s">
        <v>73</v>
      </c>
      <c r="O2914" t="b">
        <v>0</v>
      </c>
      <c r="P2914" t="str">
        <f t="shared" si="180"/>
        <v>armed</v>
      </c>
      <c r="Q2914" t="str">
        <f t="shared" si="181"/>
        <v>Gun</v>
      </c>
      <c r="R2914" s="8" t="str">
        <f>LOOKUP(G2914,{0,1,19,30,40,50,60,70},{"null","0-18","19-29","30-39","40-49","50-59","60-69","70+"})</f>
        <v>19-29</v>
      </c>
      <c r="S2914" t="str">
        <f t="shared" si="182"/>
        <v>Fleeing</v>
      </c>
      <c r="T2914" t="str">
        <f t="shared" si="183"/>
        <v>NO</v>
      </c>
    </row>
    <row r="2915" spans="1:20" ht="19" hidden="1" x14ac:dyDescent="0.2">
      <c r="A2915">
        <v>2914</v>
      </c>
      <c r="B2915">
        <v>3236</v>
      </c>
      <c r="C2915" t="s">
        <v>4606</v>
      </c>
      <c r="D2915" s="1">
        <v>43091</v>
      </c>
      <c r="E2915" t="s">
        <v>15</v>
      </c>
      <c r="F2915" t="s">
        <v>16</v>
      </c>
      <c r="G2915">
        <v>51</v>
      </c>
      <c r="H2915" t="s">
        <v>17</v>
      </c>
      <c r="J2915" t="s">
        <v>2700</v>
      </c>
      <c r="K2915" t="s">
        <v>58</v>
      </c>
      <c r="L2915" t="b">
        <v>0</v>
      </c>
      <c r="M2915" t="s">
        <v>21</v>
      </c>
      <c r="N2915" t="s">
        <v>73</v>
      </c>
      <c r="O2915" t="b">
        <v>0</v>
      </c>
      <c r="P2915" t="str">
        <f t="shared" si="180"/>
        <v>armed</v>
      </c>
      <c r="Q2915" t="str">
        <f t="shared" si="181"/>
        <v>Gun</v>
      </c>
      <c r="R2915" s="8" t="str">
        <f>LOOKUP(G2915,{0,1,19,30,40,50,60,70},{"null","0-18","19-29","30-39","40-49","50-59","60-69","70+"})</f>
        <v>50-59</v>
      </c>
      <c r="S2915" t="str">
        <f t="shared" si="182"/>
        <v>Fleeing</v>
      </c>
      <c r="T2915" t="str">
        <f t="shared" si="183"/>
        <v>NO</v>
      </c>
    </row>
    <row r="2916" spans="1:20" ht="19" hidden="1" x14ac:dyDescent="0.2">
      <c r="A2916">
        <v>2915</v>
      </c>
      <c r="B2916">
        <v>3237</v>
      </c>
      <c r="C2916" t="s">
        <v>4607</v>
      </c>
      <c r="D2916" s="1">
        <v>43091</v>
      </c>
      <c r="E2916" t="s">
        <v>15</v>
      </c>
      <c r="F2916" t="s">
        <v>16</v>
      </c>
      <c r="G2916">
        <v>40</v>
      </c>
      <c r="H2916" t="s">
        <v>17</v>
      </c>
      <c r="I2916" t="s">
        <v>24</v>
      </c>
      <c r="J2916" t="s">
        <v>1163</v>
      </c>
      <c r="K2916" t="s">
        <v>106</v>
      </c>
      <c r="L2916" t="b">
        <v>0</v>
      </c>
      <c r="M2916" t="s">
        <v>21</v>
      </c>
      <c r="N2916" t="s">
        <v>73</v>
      </c>
      <c r="O2916" t="b">
        <v>0</v>
      </c>
      <c r="P2916" t="str">
        <f t="shared" si="180"/>
        <v>armed</v>
      </c>
      <c r="Q2916" t="str">
        <f t="shared" si="181"/>
        <v>Gun</v>
      </c>
      <c r="R2916" s="8" t="str">
        <f>LOOKUP(G2916,{0,1,19,30,40,50,60,70},{"null","0-18","19-29","30-39","40-49","50-59","60-69","70+"})</f>
        <v>40-49</v>
      </c>
      <c r="S2916" t="str">
        <f t="shared" si="182"/>
        <v>Fleeing</v>
      </c>
      <c r="T2916" t="str">
        <f t="shared" si="183"/>
        <v>NO</v>
      </c>
    </row>
    <row r="2917" spans="1:20" ht="19" hidden="1" x14ac:dyDescent="0.2">
      <c r="A2917">
        <v>2916</v>
      </c>
      <c r="B2917">
        <v>3238</v>
      </c>
      <c r="C2917" t="s">
        <v>4608</v>
      </c>
      <c r="D2917" s="1">
        <v>43091</v>
      </c>
      <c r="E2917" t="s">
        <v>15</v>
      </c>
      <c r="F2917" t="s">
        <v>16</v>
      </c>
      <c r="G2917">
        <v>62</v>
      </c>
      <c r="H2917" t="s">
        <v>17</v>
      </c>
      <c r="J2917" t="s">
        <v>4609</v>
      </c>
      <c r="K2917" t="s">
        <v>175</v>
      </c>
      <c r="L2917" t="b">
        <v>0</v>
      </c>
      <c r="M2917" t="s">
        <v>33</v>
      </c>
      <c r="N2917" t="s">
        <v>22</v>
      </c>
      <c r="O2917" t="b">
        <v>0</v>
      </c>
      <c r="P2917" t="str">
        <f t="shared" si="180"/>
        <v>armed</v>
      </c>
      <c r="Q2917" t="str">
        <f t="shared" si="181"/>
        <v>Gun</v>
      </c>
      <c r="R2917" s="8" t="str">
        <f>LOOKUP(G2917,{0,1,19,30,40,50,60,70},{"null","0-18","19-29","30-39","40-49","50-59","60-69","70+"})</f>
        <v>60-69</v>
      </c>
      <c r="S2917" t="str">
        <f t="shared" si="182"/>
        <v>Not Fleeing or Blank</v>
      </c>
      <c r="T2917" t="str">
        <f t="shared" si="183"/>
        <v>NO</v>
      </c>
    </row>
    <row r="2918" spans="1:20" ht="19" hidden="1" x14ac:dyDescent="0.2">
      <c r="A2918">
        <v>2917</v>
      </c>
      <c r="B2918">
        <v>3234</v>
      </c>
      <c r="C2918" t="s">
        <v>4610</v>
      </c>
      <c r="D2918" s="1">
        <v>43092</v>
      </c>
      <c r="E2918" t="s">
        <v>15</v>
      </c>
      <c r="F2918" t="s">
        <v>692</v>
      </c>
      <c r="G2918">
        <v>32</v>
      </c>
      <c r="H2918" t="s">
        <v>17</v>
      </c>
      <c r="J2918" t="s">
        <v>139</v>
      </c>
      <c r="K2918" t="s">
        <v>37</v>
      </c>
      <c r="L2918" t="b">
        <v>0</v>
      </c>
      <c r="M2918" t="s">
        <v>33</v>
      </c>
      <c r="N2918" t="s">
        <v>73</v>
      </c>
      <c r="O2918" t="b">
        <v>0</v>
      </c>
      <c r="P2918" t="str">
        <f t="shared" si="180"/>
        <v>armed</v>
      </c>
      <c r="Q2918" t="str">
        <f t="shared" si="181"/>
        <v>No Gun</v>
      </c>
      <c r="R2918" s="8" t="str">
        <f>LOOKUP(G2918,{0,1,19,30,40,50,60,70},{"null","0-18","19-29","30-39","40-49","50-59","60-69","70+"})</f>
        <v>30-39</v>
      </c>
      <c r="S2918" t="str">
        <f t="shared" si="182"/>
        <v>Fleeing</v>
      </c>
      <c r="T2918" t="str">
        <f t="shared" si="183"/>
        <v>NO</v>
      </c>
    </row>
    <row r="2919" spans="1:20" ht="19" hidden="1" x14ac:dyDescent="0.2">
      <c r="A2919">
        <v>2918</v>
      </c>
      <c r="B2919">
        <v>3235</v>
      </c>
      <c r="C2919" t="s">
        <v>4611</v>
      </c>
      <c r="D2919" s="1">
        <v>43092</v>
      </c>
      <c r="E2919" t="s">
        <v>15</v>
      </c>
      <c r="F2919" t="s">
        <v>77</v>
      </c>
      <c r="G2919">
        <v>26</v>
      </c>
      <c r="H2919" t="s">
        <v>17</v>
      </c>
      <c r="J2919" t="s">
        <v>4612</v>
      </c>
      <c r="K2919" t="s">
        <v>160</v>
      </c>
      <c r="L2919" t="b">
        <v>0</v>
      </c>
      <c r="M2919" t="s">
        <v>77</v>
      </c>
      <c r="N2919" t="s">
        <v>22</v>
      </c>
      <c r="O2919" t="b">
        <v>0</v>
      </c>
      <c r="P2919" t="str">
        <f t="shared" si="180"/>
        <v>unarmed or undetermined or null</v>
      </c>
      <c r="Q2919" t="str">
        <f t="shared" si="181"/>
        <v>No Gun</v>
      </c>
      <c r="R2919" s="8" t="str">
        <f>LOOKUP(G2919,{0,1,19,30,40,50,60,70},{"null","0-18","19-29","30-39","40-49","50-59","60-69","70+"})</f>
        <v>19-29</v>
      </c>
      <c r="S2919" t="str">
        <f t="shared" si="182"/>
        <v>Not Fleeing or Blank</v>
      </c>
      <c r="T2919" t="str">
        <f t="shared" si="183"/>
        <v>NO</v>
      </c>
    </row>
    <row r="2920" spans="1:20" ht="19" hidden="1" x14ac:dyDescent="0.2">
      <c r="A2920">
        <v>2919</v>
      </c>
      <c r="B2920">
        <v>3240</v>
      </c>
      <c r="C2920" t="s">
        <v>4613</v>
      </c>
      <c r="D2920" s="1">
        <v>43093</v>
      </c>
      <c r="E2920" t="s">
        <v>15</v>
      </c>
      <c r="F2920" t="s">
        <v>451</v>
      </c>
      <c r="G2920">
        <v>46</v>
      </c>
      <c r="H2920" t="s">
        <v>17</v>
      </c>
      <c r="I2920" t="s">
        <v>30</v>
      </c>
      <c r="J2920" t="s">
        <v>4614</v>
      </c>
      <c r="K2920" t="s">
        <v>64</v>
      </c>
      <c r="L2920" t="b">
        <v>0</v>
      </c>
      <c r="M2920" t="s">
        <v>33</v>
      </c>
      <c r="N2920" t="s">
        <v>22</v>
      </c>
      <c r="O2920" t="b">
        <v>0</v>
      </c>
      <c r="P2920" t="str">
        <f t="shared" si="180"/>
        <v>armed</v>
      </c>
      <c r="Q2920" t="str">
        <f t="shared" si="181"/>
        <v>No Gun</v>
      </c>
      <c r="R2920" s="8" t="str">
        <f>LOOKUP(G2920,{0,1,19,30,40,50,60,70},{"null","0-18","19-29","30-39","40-49","50-59","60-69","70+"})</f>
        <v>40-49</v>
      </c>
      <c r="S2920" t="str">
        <f t="shared" si="182"/>
        <v>Not Fleeing or Blank</v>
      </c>
      <c r="T2920" t="str">
        <f t="shared" si="183"/>
        <v>NO</v>
      </c>
    </row>
    <row r="2921" spans="1:20" ht="19" hidden="1" x14ac:dyDescent="0.2">
      <c r="A2921">
        <v>2920</v>
      </c>
      <c r="B2921">
        <v>3265</v>
      </c>
      <c r="C2921" t="s">
        <v>4615</v>
      </c>
      <c r="D2921" s="1">
        <v>43093</v>
      </c>
      <c r="E2921" t="s">
        <v>15</v>
      </c>
      <c r="F2921" t="s">
        <v>16</v>
      </c>
      <c r="G2921">
        <v>20</v>
      </c>
      <c r="H2921" t="s">
        <v>17</v>
      </c>
      <c r="J2921" t="s">
        <v>1296</v>
      </c>
      <c r="K2921" t="s">
        <v>254</v>
      </c>
      <c r="L2921" t="b">
        <v>0</v>
      </c>
      <c r="M2921" t="s">
        <v>21</v>
      </c>
      <c r="N2921" t="s">
        <v>22</v>
      </c>
      <c r="O2921" t="b">
        <v>0</v>
      </c>
      <c r="P2921" t="str">
        <f t="shared" si="180"/>
        <v>armed</v>
      </c>
      <c r="Q2921" t="str">
        <f t="shared" si="181"/>
        <v>Gun</v>
      </c>
      <c r="R2921" s="8" t="str">
        <f>LOOKUP(G2921,{0,1,19,30,40,50,60,70},{"null","0-18","19-29","30-39","40-49","50-59","60-69","70+"})</f>
        <v>19-29</v>
      </c>
      <c r="S2921" t="str">
        <f t="shared" si="182"/>
        <v>Not Fleeing or Blank</v>
      </c>
      <c r="T2921" t="str">
        <f t="shared" si="183"/>
        <v>NO</v>
      </c>
    </row>
    <row r="2922" spans="1:20" ht="19" hidden="1" x14ac:dyDescent="0.2">
      <c r="A2922">
        <v>2921</v>
      </c>
      <c r="B2922">
        <v>3266</v>
      </c>
      <c r="C2922" t="s">
        <v>4616</v>
      </c>
      <c r="D2922" s="1">
        <v>43093</v>
      </c>
      <c r="E2922" t="s">
        <v>15</v>
      </c>
      <c r="F2922" t="s">
        <v>60</v>
      </c>
      <c r="G2922">
        <v>25</v>
      </c>
      <c r="H2922" t="s">
        <v>17</v>
      </c>
      <c r="J2922" t="s">
        <v>193</v>
      </c>
      <c r="K2922" t="s">
        <v>47</v>
      </c>
      <c r="L2922" t="b">
        <v>0</v>
      </c>
      <c r="M2922" t="s">
        <v>33</v>
      </c>
      <c r="N2922" t="s">
        <v>22</v>
      </c>
      <c r="O2922" t="b">
        <v>0</v>
      </c>
      <c r="P2922" t="str">
        <f t="shared" si="180"/>
        <v>armed</v>
      </c>
      <c r="Q2922" t="str">
        <f t="shared" si="181"/>
        <v>No Gun</v>
      </c>
      <c r="R2922" s="8" t="str">
        <f>LOOKUP(G2922,{0,1,19,30,40,50,60,70},{"null","0-18","19-29","30-39","40-49","50-59","60-69","70+"})</f>
        <v>19-29</v>
      </c>
      <c r="S2922" t="str">
        <f t="shared" si="182"/>
        <v>Not Fleeing or Blank</v>
      </c>
      <c r="T2922" t="str">
        <f t="shared" si="183"/>
        <v>NO</v>
      </c>
    </row>
    <row r="2923" spans="1:20" ht="19" hidden="1" x14ac:dyDescent="0.2">
      <c r="A2923">
        <v>2922</v>
      </c>
      <c r="B2923">
        <v>3231</v>
      </c>
      <c r="C2923" t="s">
        <v>4617</v>
      </c>
      <c r="D2923" s="1">
        <v>43094</v>
      </c>
      <c r="E2923" t="s">
        <v>15</v>
      </c>
      <c r="F2923" t="s">
        <v>16</v>
      </c>
      <c r="H2923" t="s">
        <v>17</v>
      </c>
      <c r="J2923" t="s">
        <v>551</v>
      </c>
      <c r="K2923" t="s">
        <v>44</v>
      </c>
      <c r="L2923" t="b">
        <v>0</v>
      </c>
      <c r="M2923" t="s">
        <v>21</v>
      </c>
      <c r="N2923" t="s">
        <v>22</v>
      </c>
      <c r="O2923" t="b">
        <v>0</v>
      </c>
      <c r="P2923" t="str">
        <f t="shared" si="180"/>
        <v>armed</v>
      </c>
      <c r="Q2923" t="str">
        <f t="shared" si="181"/>
        <v>Gun</v>
      </c>
      <c r="R2923" s="8" t="str">
        <f>LOOKUP(G2923,{0,1,19,30,40,50,60,70},{"null","0-18","19-29","30-39","40-49","50-59","60-69","70+"})</f>
        <v>null</v>
      </c>
      <c r="S2923" t="str">
        <f t="shared" si="182"/>
        <v>Not Fleeing or Blank</v>
      </c>
      <c r="T2923" t="str">
        <f t="shared" si="183"/>
        <v>NO</v>
      </c>
    </row>
    <row r="2924" spans="1:20" ht="19" hidden="1" x14ac:dyDescent="0.2">
      <c r="A2924">
        <v>2923</v>
      </c>
      <c r="B2924">
        <v>3232</v>
      </c>
      <c r="C2924" t="s">
        <v>4618</v>
      </c>
      <c r="D2924" s="1">
        <v>43094</v>
      </c>
      <c r="E2924" t="s">
        <v>15</v>
      </c>
      <c r="F2924" t="s">
        <v>16</v>
      </c>
      <c r="G2924">
        <v>28</v>
      </c>
      <c r="H2924" t="s">
        <v>17</v>
      </c>
      <c r="J2924" t="s">
        <v>2458</v>
      </c>
      <c r="K2924" t="s">
        <v>20</v>
      </c>
      <c r="L2924" t="b">
        <v>0</v>
      </c>
      <c r="M2924" t="s">
        <v>21</v>
      </c>
      <c r="N2924" t="s">
        <v>22</v>
      </c>
      <c r="O2924" t="b">
        <v>0</v>
      </c>
      <c r="P2924" t="str">
        <f t="shared" si="180"/>
        <v>armed</v>
      </c>
      <c r="Q2924" t="str">
        <f t="shared" si="181"/>
        <v>Gun</v>
      </c>
      <c r="R2924" s="8" t="str">
        <f>LOOKUP(G2924,{0,1,19,30,40,50,60,70},{"null","0-18","19-29","30-39","40-49","50-59","60-69","70+"})</f>
        <v>19-29</v>
      </c>
      <c r="S2924" t="str">
        <f t="shared" si="182"/>
        <v>Not Fleeing or Blank</v>
      </c>
      <c r="T2924" t="str">
        <f t="shared" si="183"/>
        <v>NO</v>
      </c>
    </row>
    <row r="2925" spans="1:20" ht="19" hidden="1" x14ac:dyDescent="0.2">
      <c r="A2925">
        <v>2924</v>
      </c>
      <c r="B2925">
        <v>3262</v>
      </c>
      <c r="C2925" t="s">
        <v>4619</v>
      </c>
      <c r="D2925" s="1">
        <v>43094</v>
      </c>
      <c r="E2925" t="s">
        <v>15</v>
      </c>
      <c r="F2925" t="s">
        <v>16</v>
      </c>
      <c r="G2925">
        <v>44</v>
      </c>
      <c r="H2925" t="s">
        <v>17</v>
      </c>
      <c r="J2925" t="s">
        <v>4620</v>
      </c>
      <c r="K2925" t="s">
        <v>26</v>
      </c>
      <c r="L2925" t="b">
        <v>0</v>
      </c>
      <c r="M2925" t="s">
        <v>21</v>
      </c>
      <c r="N2925" t="s">
        <v>48</v>
      </c>
      <c r="O2925" t="b">
        <v>0</v>
      </c>
      <c r="P2925" t="str">
        <f t="shared" si="180"/>
        <v>armed</v>
      </c>
      <c r="Q2925" t="str">
        <f t="shared" si="181"/>
        <v>Gun</v>
      </c>
      <c r="R2925" s="8" t="str">
        <f>LOOKUP(G2925,{0,1,19,30,40,50,60,70},{"null","0-18","19-29","30-39","40-49","50-59","60-69","70+"})</f>
        <v>40-49</v>
      </c>
      <c r="S2925" t="str">
        <f t="shared" si="182"/>
        <v>Fleeing</v>
      </c>
      <c r="T2925" t="str">
        <f t="shared" si="183"/>
        <v>NO</v>
      </c>
    </row>
    <row r="2926" spans="1:20" ht="19" hidden="1" x14ac:dyDescent="0.2">
      <c r="A2926">
        <v>2925</v>
      </c>
      <c r="B2926">
        <v>3241</v>
      </c>
      <c r="C2926" t="s">
        <v>4621</v>
      </c>
      <c r="D2926" s="1">
        <v>43095</v>
      </c>
      <c r="E2926" t="s">
        <v>15</v>
      </c>
      <c r="F2926" t="s">
        <v>77</v>
      </c>
      <c r="G2926">
        <v>31</v>
      </c>
      <c r="H2926" t="s">
        <v>17</v>
      </c>
      <c r="J2926" t="s">
        <v>2458</v>
      </c>
      <c r="K2926" t="s">
        <v>20</v>
      </c>
      <c r="L2926" t="b">
        <v>1</v>
      </c>
      <c r="M2926" t="s">
        <v>77</v>
      </c>
      <c r="N2926" t="s">
        <v>22</v>
      </c>
      <c r="O2926" t="b">
        <v>0</v>
      </c>
      <c r="P2926" t="str">
        <f t="shared" si="180"/>
        <v>unarmed or undetermined or null</v>
      </c>
      <c r="Q2926" t="str">
        <f t="shared" si="181"/>
        <v>No Gun</v>
      </c>
      <c r="R2926" s="8" t="str">
        <f>LOOKUP(G2926,{0,1,19,30,40,50,60,70},{"null","0-18","19-29","30-39","40-49","50-59","60-69","70+"})</f>
        <v>30-39</v>
      </c>
      <c r="S2926" t="str">
        <f t="shared" si="182"/>
        <v>Not Fleeing or Blank</v>
      </c>
      <c r="T2926" t="str">
        <f t="shared" si="183"/>
        <v>NO</v>
      </c>
    </row>
    <row r="2927" spans="1:20" ht="19" hidden="1" x14ac:dyDescent="0.2">
      <c r="A2927">
        <v>2926</v>
      </c>
      <c r="B2927">
        <v>3242</v>
      </c>
      <c r="C2927" t="s">
        <v>4622</v>
      </c>
      <c r="D2927" s="1">
        <v>43095</v>
      </c>
      <c r="E2927" t="s">
        <v>15</v>
      </c>
      <c r="F2927" t="s">
        <v>16</v>
      </c>
      <c r="G2927">
        <v>40</v>
      </c>
      <c r="H2927" t="s">
        <v>17</v>
      </c>
      <c r="J2927" t="s">
        <v>4623</v>
      </c>
      <c r="K2927" t="s">
        <v>37</v>
      </c>
      <c r="L2927" t="b">
        <v>0</v>
      </c>
      <c r="M2927" t="s">
        <v>21</v>
      </c>
      <c r="N2927" t="s">
        <v>48</v>
      </c>
      <c r="O2927" t="b">
        <v>0</v>
      </c>
      <c r="P2927" t="str">
        <f t="shared" si="180"/>
        <v>armed</v>
      </c>
      <c r="Q2927" t="str">
        <f t="shared" si="181"/>
        <v>Gun</v>
      </c>
      <c r="R2927" s="8" t="str">
        <f>LOOKUP(G2927,{0,1,19,30,40,50,60,70},{"null","0-18","19-29","30-39","40-49","50-59","60-69","70+"})</f>
        <v>40-49</v>
      </c>
      <c r="S2927" t="str">
        <f t="shared" si="182"/>
        <v>Fleeing</v>
      </c>
      <c r="T2927" t="str">
        <f t="shared" si="183"/>
        <v>NO</v>
      </c>
    </row>
    <row r="2928" spans="1:20" ht="19" hidden="1" x14ac:dyDescent="0.2">
      <c r="A2928">
        <v>2927</v>
      </c>
      <c r="B2928">
        <v>3243</v>
      </c>
      <c r="C2928" t="s">
        <v>4624</v>
      </c>
      <c r="D2928" s="1">
        <v>43095</v>
      </c>
      <c r="E2928" t="s">
        <v>15</v>
      </c>
      <c r="F2928" t="s">
        <v>16</v>
      </c>
      <c r="G2928">
        <v>46</v>
      </c>
      <c r="H2928" t="s">
        <v>17</v>
      </c>
      <c r="J2928" t="s">
        <v>1111</v>
      </c>
      <c r="K2928" t="s">
        <v>101</v>
      </c>
      <c r="L2928" t="b">
        <v>0</v>
      </c>
      <c r="M2928" t="s">
        <v>21</v>
      </c>
      <c r="O2928" t="b">
        <v>0</v>
      </c>
      <c r="P2928" t="str">
        <f t="shared" si="180"/>
        <v>armed</v>
      </c>
      <c r="Q2928" t="str">
        <f t="shared" si="181"/>
        <v>Gun</v>
      </c>
      <c r="R2928" s="8" t="str">
        <f>LOOKUP(G2928,{0,1,19,30,40,50,60,70},{"null","0-18","19-29","30-39","40-49","50-59","60-69","70+"})</f>
        <v>40-49</v>
      </c>
      <c r="S2928" t="str">
        <f t="shared" si="182"/>
        <v>Not Fleeing or Blank</v>
      </c>
      <c r="T2928" t="str">
        <f t="shared" si="183"/>
        <v>NO</v>
      </c>
    </row>
    <row r="2929" spans="1:20" ht="19" x14ac:dyDescent="0.2">
      <c r="A2929">
        <v>2928</v>
      </c>
      <c r="B2929">
        <v>3244</v>
      </c>
      <c r="C2929" t="s">
        <v>4625</v>
      </c>
      <c r="D2929" s="1">
        <v>43095</v>
      </c>
      <c r="E2929" t="s">
        <v>15</v>
      </c>
      <c r="F2929" t="s">
        <v>16</v>
      </c>
      <c r="G2929">
        <v>28</v>
      </c>
      <c r="H2929" t="s">
        <v>17</v>
      </c>
      <c r="I2929" t="s">
        <v>56</v>
      </c>
      <c r="J2929" t="s">
        <v>4626</v>
      </c>
      <c r="K2929" t="s">
        <v>122</v>
      </c>
      <c r="L2929" t="b">
        <v>0</v>
      </c>
      <c r="M2929" t="s">
        <v>21</v>
      </c>
      <c r="N2929" t="s">
        <v>48</v>
      </c>
      <c r="O2929" t="b">
        <v>0</v>
      </c>
      <c r="P2929" t="str">
        <f t="shared" si="180"/>
        <v>armed</v>
      </c>
      <c r="Q2929" t="str">
        <f t="shared" si="181"/>
        <v>Gun</v>
      </c>
      <c r="R2929" s="8" t="str">
        <f>LOOKUP(G2929,{0,1,19,30,40,50,60,70},{"null","0-18","19-29","30-39","40-49","50-59","60-69","70+"})</f>
        <v>19-29</v>
      </c>
      <c r="S2929" t="str">
        <f t="shared" si="182"/>
        <v>Fleeing</v>
      </c>
      <c r="T2929" t="str">
        <f t="shared" si="183"/>
        <v>YES</v>
      </c>
    </row>
    <row r="2930" spans="1:20" ht="19" hidden="1" x14ac:dyDescent="0.2">
      <c r="A2930">
        <v>2929</v>
      </c>
      <c r="B2930">
        <v>3245</v>
      </c>
      <c r="C2930" t="s">
        <v>4627</v>
      </c>
      <c r="D2930" s="1">
        <v>43095</v>
      </c>
      <c r="E2930" t="s">
        <v>15</v>
      </c>
      <c r="F2930" t="s">
        <v>16</v>
      </c>
      <c r="G2930">
        <v>30</v>
      </c>
      <c r="H2930" t="s">
        <v>17</v>
      </c>
      <c r="I2930" t="s">
        <v>24</v>
      </c>
      <c r="J2930" t="s">
        <v>3605</v>
      </c>
      <c r="K2930" t="s">
        <v>37</v>
      </c>
      <c r="L2930" t="b">
        <v>0</v>
      </c>
      <c r="M2930" t="s">
        <v>21</v>
      </c>
      <c r="N2930" t="s">
        <v>48</v>
      </c>
      <c r="O2930" t="b">
        <v>0</v>
      </c>
      <c r="P2930" t="str">
        <f t="shared" si="180"/>
        <v>armed</v>
      </c>
      <c r="Q2930" t="str">
        <f t="shared" si="181"/>
        <v>Gun</v>
      </c>
      <c r="R2930" s="8" t="str">
        <f>LOOKUP(G2930,{0,1,19,30,40,50,60,70},{"null","0-18","19-29","30-39","40-49","50-59","60-69","70+"})</f>
        <v>30-39</v>
      </c>
      <c r="S2930" t="str">
        <f t="shared" si="182"/>
        <v>Fleeing</v>
      </c>
      <c r="T2930" t="str">
        <f t="shared" si="183"/>
        <v>NO</v>
      </c>
    </row>
    <row r="2931" spans="1:20" ht="19" hidden="1" x14ac:dyDescent="0.2">
      <c r="A2931">
        <v>2930</v>
      </c>
      <c r="B2931">
        <v>3246</v>
      </c>
      <c r="C2931" t="s">
        <v>4628</v>
      </c>
      <c r="D2931" s="1">
        <v>43095</v>
      </c>
      <c r="E2931" t="s">
        <v>15</v>
      </c>
      <c r="F2931" t="s">
        <v>16</v>
      </c>
      <c r="G2931">
        <v>38</v>
      </c>
      <c r="H2931" t="s">
        <v>52</v>
      </c>
      <c r="J2931" t="s">
        <v>4629</v>
      </c>
      <c r="K2931" t="s">
        <v>64</v>
      </c>
      <c r="L2931" t="b">
        <v>0</v>
      </c>
      <c r="M2931" t="s">
        <v>21</v>
      </c>
      <c r="N2931" t="s">
        <v>22</v>
      </c>
      <c r="O2931" t="b">
        <v>0</v>
      </c>
      <c r="P2931" t="str">
        <f t="shared" si="180"/>
        <v>armed</v>
      </c>
      <c r="Q2931" t="str">
        <f t="shared" si="181"/>
        <v>Gun</v>
      </c>
      <c r="R2931" s="8" t="str">
        <f>LOOKUP(G2931,{0,1,19,30,40,50,60,70},{"null","0-18","19-29","30-39","40-49","50-59","60-69","70+"})</f>
        <v>30-39</v>
      </c>
      <c r="S2931" t="str">
        <f t="shared" si="182"/>
        <v>Not Fleeing or Blank</v>
      </c>
      <c r="T2931" t="str">
        <f t="shared" si="183"/>
        <v>NO</v>
      </c>
    </row>
    <row r="2932" spans="1:20" ht="19" hidden="1" x14ac:dyDescent="0.2">
      <c r="A2932">
        <v>2931</v>
      </c>
      <c r="B2932">
        <v>3247</v>
      </c>
      <c r="C2932" t="s">
        <v>4630</v>
      </c>
      <c r="D2932" s="1">
        <v>43095</v>
      </c>
      <c r="E2932" t="s">
        <v>15</v>
      </c>
      <c r="F2932" t="s">
        <v>60</v>
      </c>
      <c r="G2932">
        <v>34</v>
      </c>
      <c r="H2932" t="s">
        <v>17</v>
      </c>
      <c r="J2932" t="s">
        <v>4631</v>
      </c>
      <c r="K2932" t="s">
        <v>242</v>
      </c>
      <c r="L2932" t="b">
        <v>0</v>
      </c>
      <c r="M2932" t="s">
        <v>33</v>
      </c>
      <c r="N2932" t="s">
        <v>442</v>
      </c>
      <c r="O2932" t="b">
        <v>0</v>
      </c>
      <c r="P2932" t="str">
        <f t="shared" si="180"/>
        <v>armed</v>
      </c>
      <c r="Q2932" t="str">
        <f t="shared" si="181"/>
        <v>No Gun</v>
      </c>
      <c r="R2932" s="8" t="str">
        <f>LOOKUP(G2932,{0,1,19,30,40,50,60,70},{"null","0-18","19-29","30-39","40-49","50-59","60-69","70+"})</f>
        <v>30-39</v>
      </c>
      <c r="S2932" t="str">
        <f t="shared" si="182"/>
        <v>Fleeing</v>
      </c>
      <c r="T2932" t="str">
        <f t="shared" si="183"/>
        <v>NO</v>
      </c>
    </row>
    <row r="2933" spans="1:20" ht="19" hidden="1" x14ac:dyDescent="0.2">
      <c r="A2933">
        <v>2932</v>
      </c>
      <c r="B2933">
        <v>3263</v>
      </c>
      <c r="C2933" t="s">
        <v>4632</v>
      </c>
      <c r="D2933" s="1">
        <v>43095</v>
      </c>
      <c r="E2933" t="s">
        <v>15</v>
      </c>
      <c r="F2933" t="s">
        <v>16</v>
      </c>
      <c r="G2933">
        <v>36</v>
      </c>
      <c r="H2933" t="s">
        <v>17</v>
      </c>
      <c r="I2933" t="s">
        <v>192</v>
      </c>
      <c r="J2933" t="s">
        <v>1154</v>
      </c>
      <c r="K2933" t="s">
        <v>20</v>
      </c>
      <c r="L2933" t="b">
        <v>0</v>
      </c>
      <c r="M2933" t="s">
        <v>21</v>
      </c>
      <c r="N2933" t="s">
        <v>73</v>
      </c>
      <c r="O2933" t="b">
        <v>1</v>
      </c>
      <c r="P2933" t="str">
        <f t="shared" si="180"/>
        <v>armed</v>
      </c>
      <c r="Q2933" t="str">
        <f t="shared" si="181"/>
        <v>Gun</v>
      </c>
      <c r="R2933" s="8" t="str">
        <f>LOOKUP(G2933,{0,1,19,30,40,50,60,70},{"null","0-18","19-29","30-39","40-49","50-59","60-69","70+"})</f>
        <v>30-39</v>
      </c>
      <c r="S2933" t="str">
        <f t="shared" si="182"/>
        <v>Fleeing</v>
      </c>
      <c r="T2933" t="str">
        <f t="shared" si="183"/>
        <v>NO</v>
      </c>
    </row>
    <row r="2934" spans="1:20" ht="19" x14ac:dyDescent="0.2">
      <c r="A2934">
        <v>2933</v>
      </c>
      <c r="B2934">
        <v>3249</v>
      </c>
      <c r="C2934" t="s">
        <v>4633</v>
      </c>
      <c r="D2934" s="1">
        <v>43096</v>
      </c>
      <c r="E2934" t="s">
        <v>15</v>
      </c>
      <c r="G2934">
        <v>25</v>
      </c>
      <c r="H2934" t="s">
        <v>17</v>
      </c>
      <c r="I2934" t="s">
        <v>56</v>
      </c>
      <c r="J2934" t="s">
        <v>1066</v>
      </c>
      <c r="K2934" t="s">
        <v>58</v>
      </c>
      <c r="L2934" t="b">
        <v>0</v>
      </c>
      <c r="M2934" t="s">
        <v>21</v>
      </c>
      <c r="N2934" t="s">
        <v>48</v>
      </c>
      <c r="O2934" t="b">
        <v>0</v>
      </c>
      <c r="P2934" t="str">
        <f t="shared" si="180"/>
        <v>unarmed or undetermined or null</v>
      </c>
      <c r="Q2934" t="str">
        <f t="shared" si="181"/>
        <v>No Gun</v>
      </c>
      <c r="R2934" s="8" t="str">
        <f>LOOKUP(G2934,{0,1,19,30,40,50,60,70},{"null","0-18","19-29","30-39","40-49","50-59","60-69","70+"})</f>
        <v>19-29</v>
      </c>
      <c r="S2934" t="str">
        <f t="shared" si="182"/>
        <v>Fleeing</v>
      </c>
      <c r="T2934" t="str">
        <f t="shared" si="183"/>
        <v>YES</v>
      </c>
    </row>
    <row r="2935" spans="1:20" ht="19" hidden="1" x14ac:dyDescent="0.2">
      <c r="A2935">
        <v>2934</v>
      </c>
      <c r="B2935">
        <v>3250</v>
      </c>
      <c r="C2935" t="s">
        <v>4634</v>
      </c>
      <c r="D2935" s="1">
        <v>43096</v>
      </c>
      <c r="E2935" t="s">
        <v>15</v>
      </c>
      <c r="F2935" t="s">
        <v>29</v>
      </c>
      <c r="G2935">
        <v>28</v>
      </c>
      <c r="H2935" t="s">
        <v>17</v>
      </c>
      <c r="I2935" t="s">
        <v>24</v>
      </c>
      <c r="J2935" t="s">
        <v>31</v>
      </c>
      <c r="K2935" t="s">
        <v>32</v>
      </c>
      <c r="L2935" t="b">
        <v>0</v>
      </c>
      <c r="M2935" t="s">
        <v>33</v>
      </c>
      <c r="N2935" t="s">
        <v>22</v>
      </c>
      <c r="O2935" t="b">
        <v>0</v>
      </c>
      <c r="P2935" t="str">
        <f t="shared" si="180"/>
        <v>unarmed or undetermined or null</v>
      </c>
      <c r="Q2935" t="str">
        <f t="shared" si="181"/>
        <v>No Gun</v>
      </c>
      <c r="R2935" s="8" t="str">
        <f>LOOKUP(G2935,{0,1,19,30,40,50,60,70},{"null","0-18","19-29","30-39","40-49","50-59","60-69","70+"})</f>
        <v>19-29</v>
      </c>
      <c r="S2935" t="str">
        <f t="shared" si="182"/>
        <v>Not Fleeing or Blank</v>
      </c>
      <c r="T2935" t="str">
        <f t="shared" si="183"/>
        <v>NO</v>
      </c>
    </row>
    <row r="2936" spans="1:20" ht="19" hidden="1" x14ac:dyDescent="0.2">
      <c r="A2936">
        <v>2935</v>
      </c>
      <c r="B2936">
        <v>3267</v>
      </c>
      <c r="C2936" t="s">
        <v>4635</v>
      </c>
      <c r="D2936" s="1">
        <v>43096</v>
      </c>
      <c r="E2936" t="s">
        <v>15</v>
      </c>
      <c r="F2936" t="s">
        <v>16</v>
      </c>
      <c r="G2936">
        <v>38</v>
      </c>
      <c r="H2936" t="s">
        <v>17</v>
      </c>
      <c r="I2936" t="s">
        <v>24</v>
      </c>
      <c r="J2936" t="s">
        <v>1312</v>
      </c>
      <c r="K2936" t="s">
        <v>112</v>
      </c>
      <c r="L2936" t="b">
        <v>1</v>
      </c>
      <c r="M2936" t="s">
        <v>21</v>
      </c>
      <c r="N2936" t="s">
        <v>22</v>
      </c>
      <c r="O2936" t="b">
        <v>0</v>
      </c>
      <c r="P2936" t="str">
        <f t="shared" si="180"/>
        <v>armed</v>
      </c>
      <c r="Q2936" t="str">
        <f t="shared" si="181"/>
        <v>Gun</v>
      </c>
      <c r="R2936" s="8" t="str">
        <f>LOOKUP(G2936,{0,1,19,30,40,50,60,70},{"null","0-18","19-29","30-39","40-49","50-59","60-69","70+"})</f>
        <v>30-39</v>
      </c>
      <c r="S2936" t="str">
        <f t="shared" si="182"/>
        <v>Not Fleeing or Blank</v>
      </c>
      <c r="T2936" t="str">
        <f t="shared" si="183"/>
        <v>NO</v>
      </c>
    </row>
    <row r="2937" spans="1:20" ht="19" hidden="1" x14ac:dyDescent="0.2">
      <c r="A2937">
        <v>2936</v>
      </c>
      <c r="B2937">
        <v>3248</v>
      </c>
      <c r="C2937" t="s">
        <v>4636</v>
      </c>
      <c r="D2937" s="1">
        <v>43097</v>
      </c>
      <c r="E2937" t="s">
        <v>15</v>
      </c>
      <c r="F2937" t="s">
        <v>16</v>
      </c>
      <c r="G2937">
        <v>20</v>
      </c>
      <c r="H2937" t="s">
        <v>17</v>
      </c>
      <c r="J2937" t="s">
        <v>4637</v>
      </c>
      <c r="K2937" t="s">
        <v>58</v>
      </c>
      <c r="L2937" t="b">
        <v>0</v>
      </c>
      <c r="M2937" t="s">
        <v>77</v>
      </c>
      <c r="N2937" t="s">
        <v>22</v>
      </c>
      <c r="O2937" t="b">
        <v>0</v>
      </c>
      <c r="P2937" t="str">
        <f t="shared" si="180"/>
        <v>armed</v>
      </c>
      <c r="Q2937" t="str">
        <f t="shared" si="181"/>
        <v>Gun</v>
      </c>
      <c r="R2937" s="8" t="str">
        <f>LOOKUP(G2937,{0,1,19,30,40,50,60,70},{"null","0-18","19-29","30-39","40-49","50-59","60-69","70+"})</f>
        <v>19-29</v>
      </c>
      <c r="S2937" t="str">
        <f t="shared" si="182"/>
        <v>Not Fleeing or Blank</v>
      </c>
      <c r="T2937" t="str">
        <f t="shared" si="183"/>
        <v>NO</v>
      </c>
    </row>
    <row r="2938" spans="1:20" ht="19" hidden="1" x14ac:dyDescent="0.2">
      <c r="A2938">
        <v>2937</v>
      </c>
      <c r="B2938">
        <v>3251</v>
      </c>
      <c r="C2938" t="s">
        <v>4540</v>
      </c>
      <c r="D2938" s="1">
        <v>43097</v>
      </c>
      <c r="E2938" t="s">
        <v>15</v>
      </c>
      <c r="F2938" t="s">
        <v>16</v>
      </c>
      <c r="G2938">
        <v>40</v>
      </c>
      <c r="H2938" t="s">
        <v>17</v>
      </c>
      <c r="J2938" t="s">
        <v>95</v>
      </c>
      <c r="K2938" t="s">
        <v>37</v>
      </c>
      <c r="L2938" t="b">
        <v>0</v>
      </c>
      <c r="M2938" t="s">
        <v>21</v>
      </c>
      <c r="N2938" t="s">
        <v>73</v>
      </c>
      <c r="O2938" t="b">
        <v>0</v>
      </c>
      <c r="P2938" t="str">
        <f t="shared" si="180"/>
        <v>armed</v>
      </c>
      <c r="Q2938" t="str">
        <f t="shared" si="181"/>
        <v>Gun</v>
      </c>
      <c r="R2938" s="8" t="str">
        <f>LOOKUP(G2938,{0,1,19,30,40,50,60,70},{"null","0-18","19-29","30-39","40-49","50-59","60-69","70+"})</f>
        <v>40-49</v>
      </c>
      <c r="S2938" t="str">
        <f t="shared" si="182"/>
        <v>Fleeing</v>
      </c>
      <c r="T2938" t="str">
        <f t="shared" si="183"/>
        <v>NO</v>
      </c>
    </row>
    <row r="2939" spans="1:20" ht="19" hidden="1" x14ac:dyDescent="0.2">
      <c r="A2939">
        <v>2938</v>
      </c>
      <c r="B2939">
        <v>3252</v>
      </c>
      <c r="C2939" t="s">
        <v>4638</v>
      </c>
      <c r="D2939" s="1">
        <v>43097</v>
      </c>
      <c r="E2939" t="s">
        <v>15</v>
      </c>
      <c r="F2939" t="s">
        <v>16</v>
      </c>
      <c r="G2939">
        <v>37</v>
      </c>
      <c r="H2939" t="s">
        <v>17</v>
      </c>
      <c r="J2939" t="s">
        <v>325</v>
      </c>
      <c r="K2939" t="s">
        <v>278</v>
      </c>
      <c r="L2939" t="b">
        <v>0</v>
      </c>
      <c r="M2939" t="s">
        <v>21</v>
      </c>
      <c r="N2939" t="s">
        <v>22</v>
      </c>
      <c r="O2939" t="b">
        <v>0</v>
      </c>
      <c r="P2939" t="str">
        <f t="shared" si="180"/>
        <v>armed</v>
      </c>
      <c r="Q2939" t="str">
        <f t="shared" si="181"/>
        <v>Gun</v>
      </c>
      <c r="R2939" s="8" t="str">
        <f>LOOKUP(G2939,{0,1,19,30,40,50,60,70},{"null","0-18","19-29","30-39","40-49","50-59","60-69","70+"})</f>
        <v>30-39</v>
      </c>
      <c r="S2939" t="str">
        <f t="shared" si="182"/>
        <v>Not Fleeing or Blank</v>
      </c>
      <c r="T2939" t="str">
        <f t="shared" si="183"/>
        <v>NO</v>
      </c>
    </row>
    <row r="2940" spans="1:20" ht="19" x14ac:dyDescent="0.2">
      <c r="A2940">
        <v>2939</v>
      </c>
      <c r="B2940">
        <v>3256</v>
      </c>
      <c r="C2940" t="s">
        <v>4639</v>
      </c>
      <c r="D2940" s="1">
        <v>43097</v>
      </c>
      <c r="E2940" t="s">
        <v>15</v>
      </c>
      <c r="F2940" t="s">
        <v>16</v>
      </c>
      <c r="G2940">
        <v>30</v>
      </c>
      <c r="H2940" t="s">
        <v>17</v>
      </c>
      <c r="I2940" t="s">
        <v>56</v>
      </c>
      <c r="J2940" t="s">
        <v>3138</v>
      </c>
      <c r="K2940" t="s">
        <v>122</v>
      </c>
      <c r="L2940" t="b">
        <v>0</v>
      </c>
      <c r="M2940" t="s">
        <v>21</v>
      </c>
      <c r="N2940" t="s">
        <v>48</v>
      </c>
      <c r="O2940" t="b">
        <v>0</v>
      </c>
      <c r="P2940" t="str">
        <f t="shared" si="180"/>
        <v>armed</v>
      </c>
      <c r="Q2940" t="str">
        <f t="shared" si="181"/>
        <v>Gun</v>
      </c>
      <c r="R2940" s="8" t="str">
        <f>LOOKUP(G2940,{0,1,19,30,40,50,60,70},{"null","0-18","19-29","30-39","40-49","50-59","60-69","70+"})</f>
        <v>30-39</v>
      </c>
      <c r="S2940" t="str">
        <f t="shared" si="182"/>
        <v>Fleeing</v>
      </c>
      <c r="T2940" t="str">
        <f t="shared" si="183"/>
        <v>YES</v>
      </c>
    </row>
    <row r="2941" spans="1:20" ht="19" hidden="1" x14ac:dyDescent="0.2">
      <c r="A2941">
        <v>2940</v>
      </c>
      <c r="B2941">
        <v>3258</v>
      </c>
      <c r="C2941" t="s">
        <v>4640</v>
      </c>
      <c r="D2941" s="1">
        <v>43098</v>
      </c>
      <c r="E2941" t="s">
        <v>15</v>
      </c>
      <c r="F2941" t="s">
        <v>77</v>
      </c>
      <c r="G2941">
        <v>35</v>
      </c>
      <c r="H2941" t="s">
        <v>17</v>
      </c>
      <c r="J2941" t="s">
        <v>66</v>
      </c>
      <c r="K2941" t="s">
        <v>230</v>
      </c>
      <c r="L2941" t="b">
        <v>0</v>
      </c>
      <c r="M2941" t="s">
        <v>33</v>
      </c>
      <c r="N2941" t="s">
        <v>48</v>
      </c>
      <c r="O2941" t="b">
        <v>0</v>
      </c>
      <c r="P2941" t="str">
        <f t="shared" si="180"/>
        <v>unarmed or undetermined or null</v>
      </c>
      <c r="Q2941" t="str">
        <f t="shared" si="181"/>
        <v>No Gun</v>
      </c>
      <c r="R2941" s="8" t="str">
        <f>LOOKUP(G2941,{0,1,19,30,40,50,60,70},{"null","0-18","19-29","30-39","40-49","50-59","60-69","70+"})</f>
        <v>30-39</v>
      </c>
      <c r="S2941" t="str">
        <f t="shared" si="182"/>
        <v>Fleeing</v>
      </c>
      <c r="T2941" t="str">
        <f t="shared" si="183"/>
        <v>NO</v>
      </c>
    </row>
    <row r="2942" spans="1:20" ht="19" hidden="1" x14ac:dyDescent="0.2">
      <c r="A2942">
        <v>2941</v>
      </c>
      <c r="B2942">
        <v>3255</v>
      </c>
      <c r="C2942" t="s">
        <v>4641</v>
      </c>
      <c r="D2942" s="1">
        <v>43099</v>
      </c>
      <c r="E2942" t="s">
        <v>15</v>
      </c>
      <c r="F2942" t="s">
        <v>16</v>
      </c>
      <c r="G2942">
        <v>31</v>
      </c>
      <c r="H2942" t="s">
        <v>17</v>
      </c>
      <c r="I2942" t="s">
        <v>30</v>
      </c>
      <c r="J2942" t="s">
        <v>4642</v>
      </c>
      <c r="K2942" t="s">
        <v>37</v>
      </c>
      <c r="L2942" t="b">
        <v>0</v>
      </c>
      <c r="M2942" t="s">
        <v>21</v>
      </c>
      <c r="N2942" t="s">
        <v>22</v>
      </c>
      <c r="O2942" t="b">
        <v>0</v>
      </c>
      <c r="P2942" t="str">
        <f t="shared" si="180"/>
        <v>armed</v>
      </c>
      <c r="Q2942" t="str">
        <f t="shared" si="181"/>
        <v>Gun</v>
      </c>
      <c r="R2942" s="8" t="str">
        <f>LOOKUP(G2942,{0,1,19,30,40,50,60,70},{"null","0-18","19-29","30-39","40-49","50-59","60-69","70+"})</f>
        <v>30-39</v>
      </c>
      <c r="S2942" t="str">
        <f t="shared" si="182"/>
        <v>Not Fleeing or Blank</v>
      </c>
      <c r="T2942" t="str">
        <f t="shared" si="183"/>
        <v>NO</v>
      </c>
    </row>
    <row r="2943" spans="1:20" ht="19" hidden="1" x14ac:dyDescent="0.2">
      <c r="A2943">
        <v>2942</v>
      </c>
      <c r="B2943">
        <v>3257</v>
      </c>
      <c r="C2943" t="s">
        <v>4643</v>
      </c>
      <c r="D2943" s="1">
        <v>43099</v>
      </c>
      <c r="E2943" t="s">
        <v>15</v>
      </c>
      <c r="F2943" t="s">
        <v>77</v>
      </c>
      <c r="G2943">
        <v>36</v>
      </c>
      <c r="H2943" t="s">
        <v>17</v>
      </c>
      <c r="I2943" t="s">
        <v>24</v>
      </c>
      <c r="J2943" t="s">
        <v>4644</v>
      </c>
      <c r="K2943" t="s">
        <v>64</v>
      </c>
      <c r="L2943" t="b">
        <v>0</v>
      </c>
      <c r="M2943" t="s">
        <v>77</v>
      </c>
      <c r="O2943" t="b">
        <v>0</v>
      </c>
      <c r="P2943" t="str">
        <f t="shared" si="180"/>
        <v>unarmed or undetermined or null</v>
      </c>
      <c r="Q2943" t="str">
        <f t="shared" si="181"/>
        <v>No Gun</v>
      </c>
      <c r="R2943" s="8" t="str">
        <f>LOOKUP(G2943,{0,1,19,30,40,50,60,70},{"null","0-18","19-29","30-39","40-49","50-59","60-69","70+"})</f>
        <v>30-39</v>
      </c>
      <c r="S2943" t="str">
        <f t="shared" si="182"/>
        <v>Not Fleeing or Blank</v>
      </c>
      <c r="T2943" t="str">
        <f t="shared" si="183"/>
        <v>NO</v>
      </c>
    </row>
    <row r="2944" spans="1:20" ht="19" hidden="1" x14ac:dyDescent="0.2">
      <c r="A2944">
        <v>2943</v>
      </c>
      <c r="B2944">
        <v>3260</v>
      </c>
      <c r="C2944" t="s">
        <v>4645</v>
      </c>
      <c r="D2944" s="1">
        <v>43099</v>
      </c>
      <c r="E2944" t="s">
        <v>15</v>
      </c>
      <c r="F2944" t="s">
        <v>16</v>
      </c>
      <c r="G2944">
        <v>39</v>
      </c>
      <c r="H2944" t="s">
        <v>17</v>
      </c>
      <c r="J2944" t="s">
        <v>139</v>
      </c>
      <c r="K2944" t="s">
        <v>37</v>
      </c>
      <c r="L2944" t="b">
        <v>0</v>
      </c>
      <c r="M2944" t="s">
        <v>33</v>
      </c>
      <c r="N2944" t="s">
        <v>22</v>
      </c>
      <c r="O2944" t="b">
        <v>0</v>
      </c>
      <c r="P2944" t="str">
        <f t="shared" si="180"/>
        <v>armed</v>
      </c>
      <c r="Q2944" t="str">
        <f t="shared" si="181"/>
        <v>Gun</v>
      </c>
      <c r="R2944" s="8" t="str">
        <f>LOOKUP(G2944,{0,1,19,30,40,50,60,70},{"null","0-18","19-29","30-39","40-49","50-59","60-69","70+"})</f>
        <v>30-39</v>
      </c>
      <c r="S2944" t="str">
        <f t="shared" si="182"/>
        <v>Not Fleeing or Blank</v>
      </c>
      <c r="T2944" t="str">
        <f t="shared" si="183"/>
        <v>NO</v>
      </c>
    </row>
    <row r="2945" spans="1:20" ht="19" hidden="1" x14ac:dyDescent="0.2">
      <c r="A2945">
        <v>2944</v>
      </c>
      <c r="B2945">
        <v>3254</v>
      </c>
      <c r="C2945" t="s">
        <v>4646</v>
      </c>
      <c r="D2945" s="1">
        <v>43100</v>
      </c>
      <c r="E2945" t="s">
        <v>15</v>
      </c>
      <c r="F2945" t="s">
        <v>16</v>
      </c>
      <c r="G2945">
        <v>37</v>
      </c>
      <c r="H2945" t="s">
        <v>17</v>
      </c>
      <c r="J2945" t="s">
        <v>4647</v>
      </c>
      <c r="K2945" t="s">
        <v>41</v>
      </c>
      <c r="L2945" t="b">
        <v>1</v>
      </c>
      <c r="M2945" t="s">
        <v>21</v>
      </c>
      <c r="N2945" t="s">
        <v>22</v>
      </c>
      <c r="O2945" t="b">
        <v>1</v>
      </c>
      <c r="P2945" t="str">
        <f t="shared" si="180"/>
        <v>armed</v>
      </c>
      <c r="Q2945" t="str">
        <f t="shared" si="181"/>
        <v>Gun</v>
      </c>
      <c r="R2945" s="8" t="str">
        <f>LOOKUP(G2945,{0,1,19,30,40,50,60,70},{"null","0-18","19-29","30-39","40-49","50-59","60-69","70+"})</f>
        <v>30-39</v>
      </c>
      <c r="S2945" t="str">
        <f t="shared" si="182"/>
        <v>Not Fleeing or Blank</v>
      </c>
      <c r="T2945" t="str">
        <f t="shared" si="183"/>
        <v>NO</v>
      </c>
    </row>
    <row r="2946" spans="1:20" ht="19" hidden="1" x14ac:dyDescent="0.2">
      <c r="A2946">
        <v>2945</v>
      </c>
      <c r="B2946">
        <v>3261</v>
      </c>
      <c r="C2946" t="s">
        <v>4648</v>
      </c>
      <c r="D2946" s="1">
        <v>43100</v>
      </c>
      <c r="E2946" t="s">
        <v>15</v>
      </c>
      <c r="G2946">
        <v>32</v>
      </c>
      <c r="H2946" t="s">
        <v>17</v>
      </c>
      <c r="J2946" t="s">
        <v>823</v>
      </c>
      <c r="K2946" t="s">
        <v>37</v>
      </c>
      <c r="L2946" t="b">
        <v>0</v>
      </c>
      <c r="M2946" t="s">
        <v>33</v>
      </c>
      <c r="N2946" t="s">
        <v>48</v>
      </c>
      <c r="O2946" t="b">
        <v>0</v>
      </c>
      <c r="P2946" t="str">
        <f t="shared" si="180"/>
        <v>unarmed or undetermined or null</v>
      </c>
      <c r="Q2946" t="str">
        <f t="shared" si="181"/>
        <v>No Gun</v>
      </c>
      <c r="R2946" s="8" t="str">
        <f>LOOKUP(G2946,{0,1,19,30,40,50,60,70},{"null","0-18","19-29","30-39","40-49","50-59","60-69","70+"})</f>
        <v>30-39</v>
      </c>
      <c r="S2946" t="str">
        <f t="shared" si="182"/>
        <v>Fleeing</v>
      </c>
      <c r="T2946" t="str">
        <f t="shared" si="183"/>
        <v>NO</v>
      </c>
    </row>
    <row r="2947" spans="1:20" ht="19" hidden="1" x14ac:dyDescent="0.2">
      <c r="A2947">
        <v>2946</v>
      </c>
      <c r="B2947">
        <v>3275</v>
      </c>
      <c r="C2947" t="s">
        <v>4649</v>
      </c>
      <c r="D2947" s="1">
        <v>43101</v>
      </c>
      <c r="E2947" t="s">
        <v>15</v>
      </c>
      <c r="F2947" t="s">
        <v>16</v>
      </c>
      <c r="G2947">
        <v>65</v>
      </c>
      <c r="H2947" t="s">
        <v>17</v>
      </c>
      <c r="I2947" t="s">
        <v>24</v>
      </c>
      <c r="J2947" t="s">
        <v>1393</v>
      </c>
      <c r="K2947" t="s">
        <v>230</v>
      </c>
      <c r="L2947" t="b">
        <v>1</v>
      </c>
      <c r="M2947" t="s">
        <v>21</v>
      </c>
      <c r="N2947" t="s">
        <v>22</v>
      </c>
      <c r="O2947" t="b">
        <v>0</v>
      </c>
      <c r="P2947" t="str">
        <f t="shared" ref="P2947:P3010" si="184">IF(OR(F2947="unarmed", F2947="undetermined", F2947=""), "unarmed or undetermined or null", "armed")</f>
        <v>armed</v>
      </c>
      <c r="Q2947" t="str">
        <f t="shared" ref="Q2947:Q3010" si="185">IF(OR(F2947="BB gun",F2947="bean-bag gun",F2947="nail gun",F2947="pellet gun"),"No Gun",IF(ISNUMBER(SEARCH("gun",F2947)),"Gun","No Gun"))</f>
        <v>Gun</v>
      </c>
      <c r="R2947" s="8" t="str">
        <f>LOOKUP(G2947,{0,1,19,30,40,50,60,70},{"null","0-18","19-29","30-39","40-49","50-59","60-69","70+"})</f>
        <v>60-69</v>
      </c>
      <c r="S2947" t="str">
        <f t="shared" ref="S2947:S3010" si="186">IF(OR(N2947="Not fleeing", N2947=""), "Not Fleeing or Blank", "Fleeing")</f>
        <v>Not Fleeing or Blank</v>
      </c>
      <c r="T2947" t="str">
        <f t="shared" ref="T2947:T3010" si="187">IF(AND(S2947="Fleeing", I2947="B", H2947="M"), "YES", "NO")</f>
        <v>NO</v>
      </c>
    </row>
    <row r="2948" spans="1:20" ht="19" hidden="1" x14ac:dyDescent="0.2">
      <c r="A2948">
        <v>2947</v>
      </c>
      <c r="B2948">
        <v>3288</v>
      </c>
      <c r="C2948" t="s">
        <v>4650</v>
      </c>
      <c r="D2948" s="1">
        <v>43101</v>
      </c>
      <c r="E2948" t="s">
        <v>15</v>
      </c>
      <c r="F2948" t="s">
        <v>16</v>
      </c>
      <c r="G2948">
        <v>42</v>
      </c>
      <c r="H2948" t="s">
        <v>17</v>
      </c>
      <c r="I2948" t="s">
        <v>24</v>
      </c>
      <c r="J2948" t="s">
        <v>4651</v>
      </c>
      <c r="K2948" t="s">
        <v>84</v>
      </c>
      <c r="L2948" t="b">
        <v>0</v>
      </c>
      <c r="M2948" t="s">
        <v>21</v>
      </c>
      <c r="N2948" t="s">
        <v>22</v>
      </c>
      <c r="O2948" t="b">
        <v>0</v>
      </c>
      <c r="P2948" t="str">
        <f t="shared" si="184"/>
        <v>armed</v>
      </c>
      <c r="Q2948" t="str">
        <f t="shared" si="185"/>
        <v>Gun</v>
      </c>
      <c r="R2948" s="8" t="str">
        <f>LOOKUP(G2948,{0,1,19,30,40,50,60,70},{"null","0-18","19-29","30-39","40-49","50-59","60-69","70+"})</f>
        <v>40-49</v>
      </c>
      <c r="S2948" t="str">
        <f t="shared" si="186"/>
        <v>Not Fleeing or Blank</v>
      </c>
      <c r="T2948" t="str">
        <f t="shared" si="187"/>
        <v>NO</v>
      </c>
    </row>
    <row r="2949" spans="1:20" ht="19" hidden="1" x14ac:dyDescent="0.2">
      <c r="A2949">
        <v>2948</v>
      </c>
      <c r="B2949">
        <v>3289</v>
      </c>
      <c r="C2949" t="s">
        <v>4652</v>
      </c>
      <c r="D2949" s="1">
        <v>43101</v>
      </c>
      <c r="E2949" t="s">
        <v>15</v>
      </c>
      <c r="F2949" t="s">
        <v>16</v>
      </c>
      <c r="G2949">
        <v>65</v>
      </c>
      <c r="H2949" t="s">
        <v>17</v>
      </c>
      <c r="I2949" t="s">
        <v>24</v>
      </c>
      <c r="J2949" t="s">
        <v>4653</v>
      </c>
      <c r="K2949" t="s">
        <v>169</v>
      </c>
      <c r="L2949" t="b">
        <v>0</v>
      </c>
      <c r="M2949" t="s">
        <v>21</v>
      </c>
      <c r="N2949" t="s">
        <v>22</v>
      </c>
      <c r="O2949" t="b">
        <v>1</v>
      </c>
      <c r="P2949" t="str">
        <f t="shared" si="184"/>
        <v>armed</v>
      </c>
      <c r="Q2949" t="str">
        <f t="shared" si="185"/>
        <v>Gun</v>
      </c>
      <c r="R2949" s="8" t="str">
        <f>LOOKUP(G2949,{0,1,19,30,40,50,60,70},{"null","0-18","19-29","30-39","40-49","50-59","60-69","70+"})</f>
        <v>60-69</v>
      </c>
      <c r="S2949" t="str">
        <f t="shared" si="186"/>
        <v>Not Fleeing or Blank</v>
      </c>
      <c r="T2949" t="str">
        <f t="shared" si="187"/>
        <v>NO</v>
      </c>
    </row>
    <row r="2950" spans="1:20" ht="19" hidden="1" x14ac:dyDescent="0.2">
      <c r="A2950">
        <v>2949</v>
      </c>
      <c r="B2950">
        <v>3291</v>
      </c>
      <c r="C2950" t="s">
        <v>4654</v>
      </c>
      <c r="D2950" s="1">
        <v>43102</v>
      </c>
      <c r="E2950" t="s">
        <v>15</v>
      </c>
      <c r="F2950" t="s">
        <v>16</v>
      </c>
      <c r="G2950">
        <v>30</v>
      </c>
      <c r="H2950" t="s">
        <v>52</v>
      </c>
      <c r="I2950" t="s">
        <v>24</v>
      </c>
      <c r="J2950" t="s">
        <v>4655</v>
      </c>
      <c r="K2950" t="s">
        <v>64</v>
      </c>
      <c r="L2950" t="b">
        <v>0</v>
      </c>
      <c r="M2950" t="s">
        <v>21</v>
      </c>
      <c r="N2950" t="s">
        <v>22</v>
      </c>
      <c r="O2950" t="b">
        <v>0</v>
      </c>
      <c r="P2950" t="str">
        <f t="shared" si="184"/>
        <v>armed</v>
      </c>
      <c r="Q2950" t="str">
        <f t="shared" si="185"/>
        <v>Gun</v>
      </c>
      <c r="R2950" s="8" t="str">
        <f>LOOKUP(G2950,{0,1,19,30,40,50,60,70},{"null","0-18","19-29","30-39","40-49","50-59","60-69","70+"})</f>
        <v>30-39</v>
      </c>
      <c r="S2950" t="str">
        <f t="shared" si="186"/>
        <v>Not Fleeing or Blank</v>
      </c>
      <c r="T2950" t="str">
        <f t="shared" si="187"/>
        <v>NO</v>
      </c>
    </row>
    <row r="2951" spans="1:20" ht="19" hidden="1" x14ac:dyDescent="0.2">
      <c r="A2951">
        <v>2950</v>
      </c>
      <c r="B2951">
        <v>3292</v>
      </c>
      <c r="C2951" t="s">
        <v>4656</v>
      </c>
      <c r="D2951" s="1">
        <v>43102</v>
      </c>
      <c r="E2951" t="s">
        <v>15</v>
      </c>
      <c r="F2951" t="s">
        <v>16</v>
      </c>
      <c r="G2951">
        <v>49</v>
      </c>
      <c r="H2951" t="s">
        <v>17</v>
      </c>
      <c r="I2951" t="s">
        <v>24</v>
      </c>
      <c r="J2951" t="s">
        <v>1651</v>
      </c>
      <c r="K2951" t="s">
        <v>84</v>
      </c>
      <c r="L2951" t="b">
        <v>1</v>
      </c>
      <c r="M2951" t="s">
        <v>21</v>
      </c>
      <c r="N2951" t="s">
        <v>22</v>
      </c>
      <c r="O2951" t="b">
        <v>0</v>
      </c>
      <c r="P2951" t="str">
        <f t="shared" si="184"/>
        <v>armed</v>
      </c>
      <c r="Q2951" t="str">
        <f t="shared" si="185"/>
        <v>Gun</v>
      </c>
      <c r="R2951" s="8" t="str">
        <f>LOOKUP(G2951,{0,1,19,30,40,50,60,70},{"null","0-18","19-29","30-39","40-49","50-59","60-69","70+"})</f>
        <v>40-49</v>
      </c>
      <c r="S2951" t="str">
        <f t="shared" si="186"/>
        <v>Not Fleeing or Blank</v>
      </c>
      <c r="T2951" t="str">
        <f t="shared" si="187"/>
        <v>NO</v>
      </c>
    </row>
    <row r="2952" spans="1:20" ht="19" hidden="1" x14ac:dyDescent="0.2">
      <c r="A2952">
        <v>2951</v>
      </c>
      <c r="B2952">
        <v>3294</v>
      </c>
      <c r="C2952" t="s">
        <v>4657</v>
      </c>
      <c r="D2952" s="1">
        <v>43102</v>
      </c>
      <c r="E2952" t="s">
        <v>15</v>
      </c>
      <c r="F2952" t="s">
        <v>60</v>
      </c>
      <c r="G2952">
        <v>66</v>
      </c>
      <c r="H2952" t="s">
        <v>17</v>
      </c>
      <c r="I2952" t="s">
        <v>24</v>
      </c>
      <c r="J2952" t="s">
        <v>4658</v>
      </c>
      <c r="K2952" t="s">
        <v>109</v>
      </c>
      <c r="L2952" t="b">
        <v>0</v>
      </c>
      <c r="M2952" t="s">
        <v>21</v>
      </c>
      <c r="N2952" t="s">
        <v>22</v>
      </c>
      <c r="O2952" t="b">
        <v>0</v>
      </c>
      <c r="P2952" t="str">
        <f t="shared" si="184"/>
        <v>armed</v>
      </c>
      <c r="Q2952" t="str">
        <f t="shared" si="185"/>
        <v>No Gun</v>
      </c>
      <c r="R2952" s="8" t="str">
        <f>LOOKUP(G2952,{0,1,19,30,40,50,60,70},{"null","0-18","19-29","30-39","40-49","50-59","60-69","70+"})</f>
        <v>60-69</v>
      </c>
      <c r="S2952" t="str">
        <f t="shared" si="186"/>
        <v>Not Fleeing or Blank</v>
      </c>
      <c r="T2952" t="str">
        <f t="shared" si="187"/>
        <v>NO</v>
      </c>
    </row>
    <row r="2953" spans="1:20" ht="19" hidden="1" x14ac:dyDescent="0.2">
      <c r="A2953">
        <v>2952</v>
      </c>
      <c r="B2953">
        <v>3286</v>
      </c>
      <c r="C2953" t="s">
        <v>4659</v>
      </c>
      <c r="D2953" s="1">
        <v>43103</v>
      </c>
      <c r="E2953" t="s">
        <v>15</v>
      </c>
      <c r="F2953" t="s">
        <v>16</v>
      </c>
      <c r="G2953">
        <v>28</v>
      </c>
      <c r="H2953" t="s">
        <v>17</v>
      </c>
      <c r="I2953" t="s">
        <v>56</v>
      </c>
      <c r="J2953" t="s">
        <v>837</v>
      </c>
      <c r="K2953" t="s">
        <v>37</v>
      </c>
      <c r="L2953" t="b">
        <v>0</v>
      </c>
      <c r="M2953" t="s">
        <v>21</v>
      </c>
      <c r="N2953" t="s">
        <v>22</v>
      </c>
      <c r="O2953" t="b">
        <v>0</v>
      </c>
      <c r="P2953" t="str">
        <f t="shared" si="184"/>
        <v>armed</v>
      </c>
      <c r="Q2953" t="str">
        <f t="shared" si="185"/>
        <v>Gun</v>
      </c>
      <c r="R2953" s="8" t="str">
        <f>LOOKUP(G2953,{0,1,19,30,40,50,60,70},{"null","0-18","19-29","30-39","40-49","50-59","60-69","70+"})</f>
        <v>19-29</v>
      </c>
      <c r="S2953" t="str">
        <f t="shared" si="186"/>
        <v>Not Fleeing or Blank</v>
      </c>
      <c r="T2953" t="str">
        <f t="shared" si="187"/>
        <v>NO</v>
      </c>
    </row>
    <row r="2954" spans="1:20" ht="19" hidden="1" x14ac:dyDescent="0.2">
      <c r="A2954">
        <v>2953</v>
      </c>
      <c r="B2954">
        <v>3287</v>
      </c>
      <c r="C2954" t="s">
        <v>4660</v>
      </c>
      <c r="D2954" s="1">
        <v>43104</v>
      </c>
      <c r="E2954" t="s">
        <v>15</v>
      </c>
      <c r="F2954" t="s">
        <v>16</v>
      </c>
      <c r="G2954">
        <v>27</v>
      </c>
      <c r="H2954" t="s">
        <v>17</v>
      </c>
      <c r="I2954" t="s">
        <v>24</v>
      </c>
      <c r="J2954" t="s">
        <v>304</v>
      </c>
      <c r="K2954" t="s">
        <v>175</v>
      </c>
      <c r="L2954" t="b">
        <v>0</v>
      </c>
      <c r="M2954" t="s">
        <v>21</v>
      </c>
      <c r="N2954" t="s">
        <v>22</v>
      </c>
      <c r="O2954" t="b">
        <v>0</v>
      </c>
      <c r="P2954" t="str">
        <f t="shared" si="184"/>
        <v>armed</v>
      </c>
      <c r="Q2954" t="str">
        <f t="shared" si="185"/>
        <v>Gun</v>
      </c>
      <c r="R2954" s="8" t="str">
        <f>LOOKUP(G2954,{0,1,19,30,40,50,60,70},{"null","0-18","19-29","30-39","40-49","50-59","60-69","70+"})</f>
        <v>19-29</v>
      </c>
      <c r="S2954" t="str">
        <f t="shared" si="186"/>
        <v>Not Fleeing or Blank</v>
      </c>
      <c r="T2954" t="str">
        <f t="shared" si="187"/>
        <v>NO</v>
      </c>
    </row>
    <row r="2955" spans="1:20" ht="19" hidden="1" x14ac:dyDescent="0.2">
      <c r="A2955">
        <v>2954</v>
      </c>
      <c r="B2955">
        <v>3295</v>
      </c>
      <c r="C2955" t="s">
        <v>4661</v>
      </c>
      <c r="D2955" s="1">
        <v>43104</v>
      </c>
      <c r="E2955" t="s">
        <v>15</v>
      </c>
      <c r="F2955" t="s">
        <v>16</v>
      </c>
      <c r="G2955">
        <v>31</v>
      </c>
      <c r="H2955" t="s">
        <v>17</v>
      </c>
      <c r="I2955" t="s">
        <v>24</v>
      </c>
      <c r="J2955" t="s">
        <v>4396</v>
      </c>
      <c r="K2955" t="s">
        <v>344</v>
      </c>
      <c r="L2955" t="b">
        <v>0</v>
      </c>
      <c r="M2955" t="s">
        <v>21</v>
      </c>
      <c r="N2955" t="s">
        <v>22</v>
      </c>
      <c r="O2955" t="b">
        <v>0</v>
      </c>
      <c r="P2955" t="str">
        <f t="shared" si="184"/>
        <v>armed</v>
      </c>
      <c r="Q2955" t="str">
        <f t="shared" si="185"/>
        <v>Gun</v>
      </c>
      <c r="R2955" s="8" t="str">
        <f>LOOKUP(G2955,{0,1,19,30,40,50,60,70},{"null","0-18","19-29","30-39","40-49","50-59","60-69","70+"})</f>
        <v>30-39</v>
      </c>
      <c r="S2955" t="str">
        <f t="shared" si="186"/>
        <v>Not Fleeing or Blank</v>
      </c>
      <c r="T2955" t="str">
        <f t="shared" si="187"/>
        <v>NO</v>
      </c>
    </row>
    <row r="2956" spans="1:20" ht="19" hidden="1" x14ac:dyDescent="0.2">
      <c r="A2956">
        <v>2955</v>
      </c>
      <c r="B2956">
        <v>3278</v>
      </c>
      <c r="C2956" t="s">
        <v>4662</v>
      </c>
      <c r="D2956" s="1">
        <v>43105</v>
      </c>
      <c r="E2956" t="s">
        <v>15</v>
      </c>
      <c r="F2956" t="s">
        <v>16</v>
      </c>
      <c r="G2956">
        <v>46</v>
      </c>
      <c r="H2956" t="s">
        <v>17</v>
      </c>
      <c r="I2956" t="s">
        <v>24</v>
      </c>
      <c r="J2956" t="s">
        <v>310</v>
      </c>
      <c r="K2956" t="s">
        <v>109</v>
      </c>
      <c r="L2956" t="b">
        <v>0</v>
      </c>
      <c r="M2956" t="s">
        <v>21</v>
      </c>
      <c r="N2956" t="s">
        <v>22</v>
      </c>
      <c r="O2956" t="b">
        <v>0</v>
      </c>
      <c r="P2956" t="str">
        <f t="shared" si="184"/>
        <v>armed</v>
      </c>
      <c r="Q2956" t="str">
        <f t="shared" si="185"/>
        <v>Gun</v>
      </c>
      <c r="R2956" s="8" t="str">
        <f>LOOKUP(G2956,{0,1,19,30,40,50,60,70},{"null","0-18","19-29","30-39","40-49","50-59","60-69","70+"})</f>
        <v>40-49</v>
      </c>
      <c r="S2956" t="str">
        <f t="shared" si="186"/>
        <v>Not Fleeing or Blank</v>
      </c>
      <c r="T2956" t="str">
        <f t="shared" si="187"/>
        <v>NO</v>
      </c>
    </row>
    <row r="2957" spans="1:20" ht="19" hidden="1" x14ac:dyDescent="0.2">
      <c r="A2957">
        <v>2956</v>
      </c>
      <c r="B2957">
        <v>3283</v>
      </c>
      <c r="C2957" t="s">
        <v>4663</v>
      </c>
      <c r="D2957" s="1">
        <v>43105</v>
      </c>
      <c r="E2957" t="s">
        <v>15</v>
      </c>
      <c r="F2957" t="s">
        <v>16</v>
      </c>
      <c r="G2957">
        <v>28</v>
      </c>
      <c r="H2957" t="s">
        <v>17</v>
      </c>
      <c r="I2957" t="s">
        <v>56</v>
      </c>
      <c r="J2957" t="s">
        <v>4664</v>
      </c>
      <c r="K2957" t="s">
        <v>67</v>
      </c>
      <c r="L2957" t="b">
        <v>0</v>
      </c>
      <c r="M2957" t="s">
        <v>21</v>
      </c>
      <c r="N2957" t="s">
        <v>22</v>
      </c>
      <c r="O2957" t="b">
        <v>0</v>
      </c>
      <c r="P2957" t="str">
        <f t="shared" si="184"/>
        <v>armed</v>
      </c>
      <c r="Q2957" t="str">
        <f t="shared" si="185"/>
        <v>Gun</v>
      </c>
      <c r="R2957" s="8" t="str">
        <f>LOOKUP(G2957,{0,1,19,30,40,50,60,70},{"null","0-18","19-29","30-39","40-49","50-59","60-69","70+"})</f>
        <v>19-29</v>
      </c>
      <c r="S2957" t="str">
        <f t="shared" si="186"/>
        <v>Not Fleeing or Blank</v>
      </c>
      <c r="T2957" t="str">
        <f t="shared" si="187"/>
        <v>NO</v>
      </c>
    </row>
    <row r="2958" spans="1:20" ht="19" hidden="1" x14ac:dyDescent="0.2">
      <c r="A2958">
        <v>2957</v>
      </c>
      <c r="B2958">
        <v>3293</v>
      </c>
      <c r="C2958" t="s">
        <v>4665</v>
      </c>
      <c r="D2958" s="1">
        <v>43105</v>
      </c>
      <c r="E2958" t="s">
        <v>15</v>
      </c>
      <c r="F2958" t="s">
        <v>16</v>
      </c>
      <c r="G2958">
        <v>35</v>
      </c>
      <c r="H2958" t="s">
        <v>17</v>
      </c>
      <c r="I2958" t="s">
        <v>18</v>
      </c>
      <c r="J2958" t="s">
        <v>652</v>
      </c>
      <c r="K2958" t="s">
        <v>37</v>
      </c>
      <c r="L2958" t="b">
        <v>0</v>
      </c>
      <c r="M2958" t="s">
        <v>33</v>
      </c>
      <c r="N2958" t="s">
        <v>22</v>
      </c>
      <c r="O2958" t="b">
        <v>0</v>
      </c>
      <c r="P2958" t="str">
        <f t="shared" si="184"/>
        <v>armed</v>
      </c>
      <c r="Q2958" t="str">
        <f t="shared" si="185"/>
        <v>Gun</v>
      </c>
      <c r="R2958" s="8" t="str">
        <f>LOOKUP(G2958,{0,1,19,30,40,50,60,70},{"null","0-18","19-29","30-39","40-49","50-59","60-69","70+"})</f>
        <v>30-39</v>
      </c>
      <c r="S2958" t="str">
        <f t="shared" si="186"/>
        <v>Not Fleeing or Blank</v>
      </c>
      <c r="T2958" t="str">
        <f t="shared" si="187"/>
        <v>NO</v>
      </c>
    </row>
    <row r="2959" spans="1:20" ht="19" hidden="1" x14ac:dyDescent="0.2">
      <c r="A2959">
        <v>2958</v>
      </c>
      <c r="B2959">
        <v>3268</v>
      </c>
      <c r="C2959" t="s">
        <v>4666</v>
      </c>
      <c r="D2959" s="1">
        <v>43106</v>
      </c>
      <c r="E2959" t="s">
        <v>15</v>
      </c>
      <c r="F2959" t="s">
        <v>3308</v>
      </c>
      <c r="G2959">
        <v>24</v>
      </c>
      <c r="H2959" t="s">
        <v>17</v>
      </c>
      <c r="I2959" t="s">
        <v>30</v>
      </c>
      <c r="J2959" t="s">
        <v>100</v>
      </c>
      <c r="K2959" t="s">
        <v>101</v>
      </c>
      <c r="L2959" t="b">
        <v>0</v>
      </c>
      <c r="M2959" t="s">
        <v>33</v>
      </c>
      <c r="N2959" t="s">
        <v>22</v>
      </c>
      <c r="O2959" t="b">
        <v>0</v>
      </c>
      <c r="P2959" t="str">
        <f t="shared" si="184"/>
        <v>armed</v>
      </c>
      <c r="Q2959" t="str">
        <f t="shared" si="185"/>
        <v>No Gun</v>
      </c>
      <c r="R2959" s="8" t="str">
        <f>LOOKUP(G2959,{0,1,19,30,40,50,60,70},{"null","0-18","19-29","30-39","40-49","50-59","60-69","70+"})</f>
        <v>19-29</v>
      </c>
      <c r="S2959" t="str">
        <f t="shared" si="186"/>
        <v>Not Fleeing or Blank</v>
      </c>
      <c r="T2959" t="str">
        <f t="shared" si="187"/>
        <v>NO</v>
      </c>
    </row>
    <row r="2960" spans="1:20" ht="19" hidden="1" x14ac:dyDescent="0.2">
      <c r="A2960">
        <v>2959</v>
      </c>
      <c r="B2960">
        <v>3271</v>
      </c>
      <c r="C2960" t="s">
        <v>4667</v>
      </c>
      <c r="D2960" s="1">
        <v>43106</v>
      </c>
      <c r="E2960" t="s">
        <v>15</v>
      </c>
      <c r="F2960" t="s">
        <v>16</v>
      </c>
      <c r="G2960">
        <v>17</v>
      </c>
      <c r="H2960" t="s">
        <v>17</v>
      </c>
      <c r="I2960" t="s">
        <v>56</v>
      </c>
      <c r="J2960" t="s">
        <v>2889</v>
      </c>
      <c r="K2960" t="s">
        <v>84</v>
      </c>
      <c r="L2960" t="b">
        <v>0</v>
      </c>
      <c r="M2960" t="s">
        <v>21</v>
      </c>
      <c r="N2960" t="s">
        <v>22</v>
      </c>
      <c r="O2960" t="b">
        <v>0</v>
      </c>
      <c r="P2960" t="str">
        <f t="shared" si="184"/>
        <v>armed</v>
      </c>
      <c r="Q2960" t="str">
        <f t="shared" si="185"/>
        <v>Gun</v>
      </c>
      <c r="R2960" s="8" t="str">
        <f>LOOKUP(G2960,{0,1,19,30,40,50,60,70},{"null","0-18","19-29","30-39","40-49","50-59","60-69","70+"})</f>
        <v>0-18</v>
      </c>
      <c r="S2960" t="str">
        <f t="shared" si="186"/>
        <v>Not Fleeing or Blank</v>
      </c>
      <c r="T2960" t="str">
        <f t="shared" si="187"/>
        <v>NO</v>
      </c>
    </row>
    <row r="2961" spans="1:20" ht="19" hidden="1" x14ac:dyDescent="0.2">
      <c r="A2961">
        <v>2960</v>
      </c>
      <c r="B2961">
        <v>3272</v>
      </c>
      <c r="C2961" t="s">
        <v>4668</v>
      </c>
      <c r="D2961" s="1">
        <v>43106</v>
      </c>
      <c r="E2961" t="s">
        <v>15</v>
      </c>
      <c r="F2961" t="s">
        <v>1794</v>
      </c>
      <c r="G2961">
        <v>39</v>
      </c>
      <c r="H2961" t="s">
        <v>17</v>
      </c>
      <c r="I2961" t="s">
        <v>24</v>
      </c>
      <c r="J2961" t="s">
        <v>4669</v>
      </c>
      <c r="K2961" t="s">
        <v>44</v>
      </c>
      <c r="L2961" t="b">
        <v>0</v>
      </c>
      <c r="M2961" t="s">
        <v>33</v>
      </c>
      <c r="N2961" t="s">
        <v>22</v>
      </c>
      <c r="O2961" t="b">
        <v>0</v>
      </c>
      <c r="P2961" t="str">
        <f t="shared" si="184"/>
        <v>armed</v>
      </c>
      <c r="Q2961" t="str">
        <f t="shared" si="185"/>
        <v>No Gun</v>
      </c>
      <c r="R2961" s="8" t="str">
        <f>LOOKUP(G2961,{0,1,19,30,40,50,60,70},{"null","0-18","19-29","30-39","40-49","50-59","60-69","70+"})</f>
        <v>30-39</v>
      </c>
      <c r="S2961" t="str">
        <f t="shared" si="186"/>
        <v>Not Fleeing or Blank</v>
      </c>
      <c r="T2961" t="str">
        <f t="shared" si="187"/>
        <v>NO</v>
      </c>
    </row>
    <row r="2962" spans="1:20" ht="19" hidden="1" x14ac:dyDescent="0.2">
      <c r="A2962">
        <v>2961</v>
      </c>
      <c r="B2962">
        <v>3274</v>
      </c>
      <c r="C2962" t="s">
        <v>4670</v>
      </c>
      <c r="D2962" s="1">
        <v>43106</v>
      </c>
      <c r="E2962" t="s">
        <v>15</v>
      </c>
      <c r="F2962" t="s">
        <v>16</v>
      </c>
      <c r="G2962">
        <v>21</v>
      </c>
      <c r="H2962" t="s">
        <v>17</v>
      </c>
      <c r="I2962" t="s">
        <v>24</v>
      </c>
      <c r="J2962" t="s">
        <v>4671</v>
      </c>
      <c r="K2962" t="s">
        <v>64</v>
      </c>
      <c r="L2962" t="b">
        <v>0</v>
      </c>
      <c r="M2962" t="s">
        <v>21</v>
      </c>
      <c r="N2962" t="s">
        <v>22</v>
      </c>
      <c r="O2962" t="b">
        <v>0</v>
      </c>
      <c r="P2962" t="str">
        <f t="shared" si="184"/>
        <v>armed</v>
      </c>
      <c r="Q2962" t="str">
        <f t="shared" si="185"/>
        <v>Gun</v>
      </c>
      <c r="R2962" s="8" t="str">
        <f>LOOKUP(G2962,{0,1,19,30,40,50,60,70},{"null","0-18","19-29","30-39","40-49","50-59","60-69","70+"})</f>
        <v>19-29</v>
      </c>
      <c r="S2962" t="str">
        <f t="shared" si="186"/>
        <v>Not Fleeing or Blank</v>
      </c>
      <c r="T2962" t="str">
        <f t="shared" si="187"/>
        <v>NO</v>
      </c>
    </row>
    <row r="2963" spans="1:20" ht="19" hidden="1" x14ac:dyDescent="0.2">
      <c r="A2963">
        <v>2962</v>
      </c>
      <c r="B2963">
        <v>3280</v>
      </c>
      <c r="C2963" t="s">
        <v>4672</v>
      </c>
      <c r="D2963" s="1">
        <v>43106</v>
      </c>
      <c r="E2963" t="s">
        <v>15</v>
      </c>
      <c r="F2963" t="s">
        <v>60</v>
      </c>
      <c r="G2963">
        <v>21</v>
      </c>
      <c r="H2963" t="s">
        <v>17</v>
      </c>
      <c r="I2963" t="s">
        <v>192</v>
      </c>
      <c r="J2963" t="s">
        <v>2250</v>
      </c>
      <c r="K2963" t="s">
        <v>344</v>
      </c>
      <c r="L2963" t="b">
        <v>0</v>
      </c>
      <c r="M2963" t="s">
        <v>33</v>
      </c>
      <c r="N2963" t="s">
        <v>22</v>
      </c>
      <c r="O2963" t="b">
        <v>0</v>
      </c>
      <c r="P2963" t="str">
        <f t="shared" si="184"/>
        <v>armed</v>
      </c>
      <c r="Q2963" t="str">
        <f t="shared" si="185"/>
        <v>No Gun</v>
      </c>
      <c r="R2963" s="8" t="str">
        <f>LOOKUP(G2963,{0,1,19,30,40,50,60,70},{"null","0-18","19-29","30-39","40-49","50-59","60-69","70+"})</f>
        <v>19-29</v>
      </c>
      <c r="S2963" t="str">
        <f t="shared" si="186"/>
        <v>Not Fleeing or Blank</v>
      </c>
      <c r="T2963" t="str">
        <f t="shared" si="187"/>
        <v>NO</v>
      </c>
    </row>
    <row r="2964" spans="1:20" ht="19" hidden="1" x14ac:dyDescent="0.2">
      <c r="A2964">
        <v>2963</v>
      </c>
      <c r="B2964">
        <v>3281</v>
      </c>
      <c r="C2964" t="s">
        <v>4673</v>
      </c>
      <c r="D2964" s="1">
        <v>43106</v>
      </c>
      <c r="E2964" t="s">
        <v>15</v>
      </c>
      <c r="F2964" t="s">
        <v>16</v>
      </c>
      <c r="G2964">
        <v>57</v>
      </c>
      <c r="H2964" t="s">
        <v>17</v>
      </c>
      <c r="I2964" t="s">
        <v>30</v>
      </c>
      <c r="J2964" t="s">
        <v>4674</v>
      </c>
      <c r="K2964" t="s">
        <v>169</v>
      </c>
      <c r="L2964" t="b">
        <v>0</v>
      </c>
      <c r="M2964" t="s">
        <v>21</v>
      </c>
      <c r="N2964" t="s">
        <v>22</v>
      </c>
      <c r="O2964" t="b">
        <v>0</v>
      </c>
      <c r="P2964" t="str">
        <f t="shared" si="184"/>
        <v>armed</v>
      </c>
      <c r="Q2964" t="str">
        <f t="shared" si="185"/>
        <v>Gun</v>
      </c>
      <c r="R2964" s="8" t="str">
        <f>LOOKUP(G2964,{0,1,19,30,40,50,60,70},{"null","0-18","19-29","30-39","40-49","50-59","60-69","70+"})</f>
        <v>50-59</v>
      </c>
      <c r="S2964" t="str">
        <f t="shared" si="186"/>
        <v>Not Fleeing or Blank</v>
      </c>
      <c r="T2964" t="str">
        <f t="shared" si="187"/>
        <v>NO</v>
      </c>
    </row>
    <row r="2965" spans="1:20" ht="19" hidden="1" x14ac:dyDescent="0.2">
      <c r="A2965">
        <v>2964</v>
      </c>
      <c r="B2965">
        <v>3282</v>
      </c>
      <c r="C2965" t="s">
        <v>4675</v>
      </c>
      <c r="D2965" s="1">
        <v>43106</v>
      </c>
      <c r="E2965" t="s">
        <v>15</v>
      </c>
      <c r="F2965" t="s">
        <v>77</v>
      </c>
      <c r="G2965">
        <v>40</v>
      </c>
      <c r="H2965" t="s">
        <v>17</v>
      </c>
      <c r="I2965" t="s">
        <v>56</v>
      </c>
      <c r="J2965" t="s">
        <v>825</v>
      </c>
      <c r="K2965" t="s">
        <v>101</v>
      </c>
      <c r="L2965" t="b">
        <v>0</v>
      </c>
      <c r="M2965" t="s">
        <v>77</v>
      </c>
      <c r="O2965" t="b">
        <v>0</v>
      </c>
      <c r="P2965" t="str">
        <f t="shared" si="184"/>
        <v>unarmed or undetermined or null</v>
      </c>
      <c r="Q2965" t="str">
        <f t="shared" si="185"/>
        <v>No Gun</v>
      </c>
      <c r="R2965" s="8" t="str">
        <f>LOOKUP(G2965,{0,1,19,30,40,50,60,70},{"null","0-18","19-29","30-39","40-49","50-59","60-69","70+"})</f>
        <v>40-49</v>
      </c>
      <c r="S2965" t="str">
        <f t="shared" si="186"/>
        <v>Not Fleeing or Blank</v>
      </c>
      <c r="T2965" t="str">
        <f t="shared" si="187"/>
        <v>NO</v>
      </c>
    </row>
    <row r="2966" spans="1:20" ht="19" hidden="1" x14ac:dyDescent="0.2">
      <c r="A2966">
        <v>2965</v>
      </c>
      <c r="B2966">
        <v>3285</v>
      </c>
      <c r="C2966" t="s">
        <v>4676</v>
      </c>
      <c r="D2966" s="1">
        <v>43106</v>
      </c>
      <c r="E2966" t="s">
        <v>15</v>
      </c>
      <c r="G2966">
        <v>27</v>
      </c>
      <c r="H2966" t="s">
        <v>17</v>
      </c>
      <c r="I2966" t="s">
        <v>24</v>
      </c>
      <c r="J2966" t="s">
        <v>4677</v>
      </c>
      <c r="K2966" t="s">
        <v>58</v>
      </c>
      <c r="L2966" t="b">
        <v>0</v>
      </c>
      <c r="M2966" t="s">
        <v>33</v>
      </c>
      <c r="N2966" t="s">
        <v>48</v>
      </c>
      <c r="O2966" t="b">
        <v>0</v>
      </c>
      <c r="P2966" t="str">
        <f t="shared" si="184"/>
        <v>unarmed or undetermined or null</v>
      </c>
      <c r="Q2966" t="str">
        <f t="shared" si="185"/>
        <v>No Gun</v>
      </c>
      <c r="R2966" s="8" t="str">
        <f>LOOKUP(G2966,{0,1,19,30,40,50,60,70},{"null","0-18","19-29","30-39","40-49","50-59","60-69","70+"})</f>
        <v>19-29</v>
      </c>
      <c r="S2966" t="str">
        <f t="shared" si="186"/>
        <v>Fleeing</v>
      </c>
      <c r="T2966" t="str">
        <f t="shared" si="187"/>
        <v>NO</v>
      </c>
    </row>
    <row r="2967" spans="1:20" ht="19" x14ac:dyDescent="0.2">
      <c r="A2967">
        <v>2966</v>
      </c>
      <c r="B2967">
        <v>3269</v>
      </c>
      <c r="C2967" t="s">
        <v>4678</v>
      </c>
      <c r="D2967" s="1">
        <v>43107</v>
      </c>
      <c r="E2967" t="s">
        <v>15</v>
      </c>
      <c r="F2967" t="s">
        <v>16</v>
      </c>
      <c r="G2967">
        <v>38</v>
      </c>
      <c r="H2967" t="s">
        <v>17</v>
      </c>
      <c r="I2967" t="s">
        <v>56</v>
      </c>
      <c r="J2967" t="s">
        <v>4679</v>
      </c>
      <c r="K2967" t="s">
        <v>169</v>
      </c>
      <c r="L2967" t="b">
        <v>0</v>
      </c>
      <c r="M2967" t="s">
        <v>33</v>
      </c>
      <c r="N2967" t="s">
        <v>73</v>
      </c>
      <c r="O2967" t="b">
        <v>0</v>
      </c>
      <c r="P2967" t="str">
        <f t="shared" si="184"/>
        <v>armed</v>
      </c>
      <c r="Q2967" t="str">
        <f t="shared" si="185"/>
        <v>Gun</v>
      </c>
      <c r="R2967" s="8" t="str">
        <f>LOOKUP(G2967,{0,1,19,30,40,50,60,70},{"null","0-18","19-29","30-39","40-49","50-59","60-69","70+"})</f>
        <v>30-39</v>
      </c>
      <c r="S2967" t="str">
        <f t="shared" si="186"/>
        <v>Fleeing</v>
      </c>
      <c r="T2967" t="str">
        <f t="shared" si="187"/>
        <v>YES</v>
      </c>
    </row>
    <row r="2968" spans="1:20" ht="19" hidden="1" x14ac:dyDescent="0.2">
      <c r="A2968">
        <v>2967</v>
      </c>
      <c r="B2968">
        <v>3270</v>
      </c>
      <c r="C2968" t="s">
        <v>4680</v>
      </c>
      <c r="D2968" s="1">
        <v>43107</v>
      </c>
      <c r="E2968" t="s">
        <v>15</v>
      </c>
      <c r="F2968" t="s">
        <v>60</v>
      </c>
      <c r="G2968">
        <v>27</v>
      </c>
      <c r="H2968" t="s">
        <v>17</v>
      </c>
      <c r="I2968" t="s">
        <v>30</v>
      </c>
      <c r="J2968" t="s">
        <v>833</v>
      </c>
      <c r="K2968" t="s">
        <v>37</v>
      </c>
      <c r="L2968" t="b">
        <v>1</v>
      </c>
      <c r="M2968" t="s">
        <v>33</v>
      </c>
      <c r="N2968" t="s">
        <v>22</v>
      </c>
      <c r="O2968" t="b">
        <v>0</v>
      </c>
      <c r="P2968" t="str">
        <f t="shared" si="184"/>
        <v>armed</v>
      </c>
      <c r="Q2968" t="str">
        <f t="shared" si="185"/>
        <v>No Gun</v>
      </c>
      <c r="R2968" s="8" t="str">
        <f>LOOKUP(G2968,{0,1,19,30,40,50,60,70},{"null","0-18","19-29","30-39","40-49","50-59","60-69","70+"})</f>
        <v>19-29</v>
      </c>
      <c r="S2968" t="str">
        <f t="shared" si="186"/>
        <v>Not Fleeing or Blank</v>
      </c>
      <c r="T2968" t="str">
        <f t="shared" si="187"/>
        <v>NO</v>
      </c>
    </row>
    <row r="2969" spans="1:20" ht="19" hidden="1" x14ac:dyDescent="0.2">
      <c r="A2969">
        <v>2968</v>
      </c>
      <c r="B2969">
        <v>3276</v>
      </c>
      <c r="C2969" t="s">
        <v>4681</v>
      </c>
      <c r="D2969" s="1">
        <v>43107</v>
      </c>
      <c r="E2969" t="s">
        <v>15</v>
      </c>
      <c r="F2969" t="s">
        <v>16</v>
      </c>
      <c r="G2969">
        <v>54</v>
      </c>
      <c r="H2969" t="s">
        <v>17</v>
      </c>
      <c r="I2969" t="s">
        <v>56</v>
      </c>
      <c r="J2969" t="s">
        <v>4682</v>
      </c>
      <c r="K2969" t="s">
        <v>112</v>
      </c>
      <c r="L2969" t="b">
        <v>0</v>
      </c>
      <c r="M2969" t="s">
        <v>21</v>
      </c>
      <c r="N2969" t="s">
        <v>22</v>
      </c>
      <c r="O2969" t="b">
        <v>0</v>
      </c>
      <c r="P2969" t="str">
        <f t="shared" si="184"/>
        <v>armed</v>
      </c>
      <c r="Q2969" t="str">
        <f t="shared" si="185"/>
        <v>Gun</v>
      </c>
      <c r="R2969" s="8" t="str">
        <f>LOOKUP(G2969,{0,1,19,30,40,50,60,70},{"null","0-18","19-29","30-39","40-49","50-59","60-69","70+"})</f>
        <v>50-59</v>
      </c>
      <c r="S2969" t="str">
        <f t="shared" si="186"/>
        <v>Not Fleeing or Blank</v>
      </c>
      <c r="T2969" t="str">
        <f t="shared" si="187"/>
        <v>NO</v>
      </c>
    </row>
    <row r="2970" spans="1:20" ht="19" hidden="1" x14ac:dyDescent="0.2">
      <c r="A2970">
        <v>2969</v>
      </c>
      <c r="B2970">
        <v>3277</v>
      </c>
      <c r="C2970" t="s">
        <v>4683</v>
      </c>
      <c r="D2970" s="1">
        <v>43107</v>
      </c>
      <c r="E2970" t="s">
        <v>28</v>
      </c>
      <c r="F2970" t="s">
        <v>29</v>
      </c>
      <c r="G2970">
        <v>51</v>
      </c>
      <c r="H2970" t="s">
        <v>17</v>
      </c>
      <c r="I2970" t="s">
        <v>24</v>
      </c>
      <c r="J2970" t="s">
        <v>4684</v>
      </c>
      <c r="K2970" t="s">
        <v>47</v>
      </c>
      <c r="L2970" t="b">
        <v>1</v>
      </c>
      <c r="M2970" t="s">
        <v>33</v>
      </c>
      <c r="N2970" t="s">
        <v>22</v>
      </c>
      <c r="O2970" t="b">
        <v>0</v>
      </c>
      <c r="P2970" t="str">
        <f t="shared" si="184"/>
        <v>unarmed or undetermined or null</v>
      </c>
      <c r="Q2970" t="str">
        <f t="shared" si="185"/>
        <v>No Gun</v>
      </c>
      <c r="R2970" s="8" t="str">
        <f>LOOKUP(G2970,{0,1,19,30,40,50,60,70},{"null","0-18","19-29","30-39","40-49","50-59","60-69","70+"})</f>
        <v>50-59</v>
      </c>
      <c r="S2970" t="str">
        <f t="shared" si="186"/>
        <v>Not Fleeing or Blank</v>
      </c>
      <c r="T2970" t="str">
        <f t="shared" si="187"/>
        <v>NO</v>
      </c>
    </row>
    <row r="2971" spans="1:20" ht="19" hidden="1" x14ac:dyDescent="0.2">
      <c r="A2971">
        <v>2970</v>
      </c>
      <c r="B2971">
        <v>3290</v>
      </c>
      <c r="C2971" t="s">
        <v>4685</v>
      </c>
      <c r="D2971" s="1">
        <v>43107</v>
      </c>
      <c r="E2971" t="s">
        <v>15</v>
      </c>
      <c r="F2971" t="s">
        <v>16</v>
      </c>
      <c r="G2971">
        <v>27</v>
      </c>
      <c r="H2971" t="s">
        <v>17</v>
      </c>
      <c r="I2971" t="s">
        <v>24</v>
      </c>
      <c r="J2971" t="s">
        <v>726</v>
      </c>
      <c r="K2971" t="s">
        <v>20</v>
      </c>
      <c r="L2971" t="b">
        <v>0</v>
      </c>
      <c r="M2971" t="s">
        <v>21</v>
      </c>
      <c r="N2971" t="s">
        <v>22</v>
      </c>
      <c r="O2971" t="b">
        <v>0</v>
      </c>
      <c r="P2971" t="str">
        <f t="shared" si="184"/>
        <v>armed</v>
      </c>
      <c r="Q2971" t="str">
        <f t="shared" si="185"/>
        <v>Gun</v>
      </c>
      <c r="R2971" s="8" t="str">
        <f>LOOKUP(G2971,{0,1,19,30,40,50,60,70},{"null","0-18","19-29","30-39","40-49","50-59","60-69","70+"})</f>
        <v>19-29</v>
      </c>
      <c r="S2971" t="str">
        <f t="shared" si="186"/>
        <v>Not Fleeing or Blank</v>
      </c>
      <c r="T2971" t="str">
        <f t="shared" si="187"/>
        <v>NO</v>
      </c>
    </row>
    <row r="2972" spans="1:20" ht="19" hidden="1" x14ac:dyDescent="0.2">
      <c r="A2972">
        <v>2971</v>
      </c>
      <c r="B2972">
        <v>3273</v>
      </c>
      <c r="C2972" t="s">
        <v>1709</v>
      </c>
      <c r="D2972" s="1">
        <v>43108</v>
      </c>
      <c r="E2972" t="s">
        <v>15</v>
      </c>
      <c r="F2972" t="s">
        <v>16</v>
      </c>
      <c r="H2972" t="s">
        <v>17</v>
      </c>
      <c r="J2972" t="s">
        <v>4686</v>
      </c>
      <c r="K2972" t="s">
        <v>297</v>
      </c>
      <c r="L2972" t="b">
        <v>0</v>
      </c>
      <c r="M2972" t="s">
        <v>21</v>
      </c>
      <c r="N2972" t="s">
        <v>48</v>
      </c>
      <c r="O2972" t="b">
        <v>0</v>
      </c>
      <c r="P2972" t="str">
        <f t="shared" si="184"/>
        <v>armed</v>
      </c>
      <c r="Q2972" t="str">
        <f t="shared" si="185"/>
        <v>Gun</v>
      </c>
      <c r="R2972" s="8" t="str">
        <f>LOOKUP(G2972,{0,1,19,30,40,50,60,70},{"null","0-18","19-29","30-39","40-49","50-59","60-69","70+"})</f>
        <v>null</v>
      </c>
      <c r="S2972" t="str">
        <f t="shared" si="186"/>
        <v>Fleeing</v>
      </c>
      <c r="T2972" t="str">
        <f t="shared" si="187"/>
        <v>NO</v>
      </c>
    </row>
    <row r="2973" spans="1:20" ht="19" hidden="1" x14ac:dyDescent="0.2">
      <c r="A2973">
        <v>2972</v>
      </c>
      <c r="B2973">
        <v>3297</v>
      </c>
      <c r="C2973" t="s">
        <v>4687</v>
      </c>
      <c r="D2973" s="1">
        <v>43108</v>
      </c>
      <c r="E2973" t="s">
        <v>15</v>
      </c>
      <c r="F2973" t="s">
        <v>16</v>
      </c>
      <c r="G2973">
        <v>25</v>
      </c>
      <c r="H2973" t="s">
        <v>17</v>
      </c>
      <c r="I2973" t="s">
        <v>24</v>
      </c>
      <c r="J2973" t="s">
        <v>4688</v>
      </c>
      <c r="K2973" t="s">
        <v>242</v>
      </c>
      <c r="L2973" t="b">
        <v>0</v>
      </c>
      <c r="M2973" t="s">
        <v>33</v>
      </c>
      <c r="N2973" t="s">
        <v>22</v>
      </c>
      <c r="O2973" t="b">
        <v>0</v>
      </c>
      <c r="P2973" t="str">
        <f t="shared" si="184"/>
        <v>armed</v>
      </c>
      <c r="Q2973" t="str">
        <f t="shared" si="185"/>
        <v>Gun</v>
      </c>
      <c r="R2973" s="8" t="str">
        <f>LOOKUP(G2973,{0,1,19,30,40,50,60,70},{"null","0-18","19-29","30-39","40-49","50-59","60-69","70+"})</f>
        <v>19-29</v>
      </c>
      <c r="S2973" t="str">
        <f t="shared" si="186"/>
        <v>Not Fleeing or Blank</v>
      </c>
      <c r="T2973" t="str">
        <f t="shared" si="187"/>
        <v>NO</v>
      </c>
    </row>
    <row r="2974" spans="1:20" ht="19" hidden="1" x14ac:dyDescent="0.2">
      <c r="A2974">
        <v>2973</v>
      </c>
      <c r="B2974">
        <v>3298</v>
      </c>
      <c r="C2974" t="s">
        <v>4689</v>
      </c>
      <c r="D2974" s="1">
        <v>43108</v>
      </c>
      <c r="E2974" t="s">
        <v>28</v>
      </c>
      <c r="F2974" t="s">
        <v>16</v>
      </c>
      <c r="G2974">
        <v>32</v>
      </c>
      <c r="H2974" t="s">
        <v>17</v>
      </c>
      <c r="I2974" t="s">
        <v>24</v>
      </c>
      <c r="J2974" t="s">
        <v>282</v>
      </c>
      <c r="K2974" t="s">
        <v>109</v>
      </c>
      <c r="L2974" t="b">
        <v>0</v>
      </c>
      <c r="M2974" t="s">
        <v>21</v>
      </c>
      <c r="N2974" t="s">
        <v>73</v>
      </c>
      <c r="O2974" t="b">
        <v>0</v>
      </c>
      <c r="P2974" t="str">
        <f t="shared" si="184"/>
        <v>armed</v>
      </c>
      <c r="Q2974" t="str">
        <f t="shared" si="185"/>
        <v>Gun</v>
      </c>
      <c r="R2974" s="8" t="str">
        <f>LOOKUP(G2974,{0,1,19,30,40,50,60,70},{"null","0-18","19-29","30-39","40-49","50-59","60-69","70+"})</f>
        <v>30-39</v>
      </c>
      <c r="S2974" t="str">
        <f t="shared" si="186"/>
        <v>Fleeing</v>
      </c>
      <c r="T2974" t="str">
        <f t="shared" si="187"/>
        <v>NO</v>
      </c>
    </row>
    <row r="2975" spans="1:20" ht="19" hidden="1" x14ac:dyDescent="0.2">
      <c r="A2975">
        <v>2974</v>
      </c>
      <c r="B2975">
        <v>3299</v>
      </c>
      <c r="C2975" t="s">
        <v>4690</v>
      </c>
      <c r="D2975" s="1">
        <v>43108</v>
      </c>
      <c r="E2975" t="s">
        <v>15</v>
      </c>
      <c r="F2975" t="s">
        <v>16</v>
      </c>
      <c r="G2975">
        <v>46</v>
      </c>
      <c r="H2975" t="s">
        <v>17</v>
      </c>
      <c r="I2975" t="s">
        <v>30</v>
      </c>
      <c r="J2975" t="s">
        <v>139</v>
      </c>
      <c r="K2975" t="s">
        <v>37</v>
      </c>
      <c r="L2975" t="b">
        <v>0</v>
      </c>
      <c r="M2975" t="s">
        <v>33</v>
      </c>
      <c r="O2975" t="b">
        <v>0</v>
      </c>
      <c r="P2975" t="str">
        <f t="shared" si="184"/>
        <v>armed</v>
      </c>
      <c r="Q2975" t="str">
        <f t="shared" si="185"/>
        <v>Gun</v>
      </c>
      <c r="R2975" s="8" t="str">
        <f>LOOKUP(G2975,{0,1,19,30,40,50,60,70},{"null","0-18","19-29","30-39","40-49","50-59","60-69","70+"})</f>
        <v>40-49</v>
      </c>
      <c r="S2975" t="str">
        <f t="shared" si="186"/>
        <v>Not Fleeing or Blank</v>
      </c>
      <c r="T2975" t="str">
        <f t="shared" si="187"/>
        <v>NO</v>
      </c>
    </row>
    <row r="2976" spans="1:20" ht="19" hidden="1" x14ac:dyDescent="0.2">
      <c r="A2976">
        <v>2975</v>
      </c>
      <c r="B2976">
        <v>3300</v>
      </c>
      <c r="C2976" t="s">
        <v>4691</v>
      </c>
      <c r="D2976" s="1">
        <v>43109</v>
      </c>
      <c r="E2976" t="s">
        <v>15</v>
      </c>
      <c r="F2976" t="s">
        <v>1724</v>
      </c>
      <c r="G2976">
        <v>27</v>
      </c>
      <c r="H2976" t="s">
        <v>17</v>
      </c>
      <c r="I2976" t="s">
        <v>18</v>
      </c>
      <c r="J2976" t="s">
        <v>275</v>
      </c>
      <c r="K2976" t="s">
        <v>37</v>
      </c>
      <c r="L2976" t="b">
        <v>1</v>
      </c>
      <c r="M2976" t="s">
        <v>33</v>
      </c>
      <c r="N2976" t="s">
        <v>22</v>
      </c>
      <c r="O2976" t="b">
        <v>1</v>
      </c>
      <c r="P2976" t="str">
        <f t="shared" si="184"/>
        <v>armed</v>
      </c>
      <c r="Q2976" t="str">
        <f t="shared" si="185"/>
        <v>No Gun</v>
      </c>
      <c r="R2976" s="8" t="str">
        <f>LOOKUP(G2976,{0,1,19,30,40,50,60,70},{"null","0-18","19-29","30-39","40-49","50-59","60-69","70+"})</f>
        <v>19-29</v>
      </c>
      <c r="S2976" t="str">
        <f t="shared" si="186"/>
        <v>Not Fleeing or Blank</v>
      </c>
      <c r="T2976" t="str">
        <f t="shared" si="187"/>
        <v>NO</v>
      </c>
    </row>
    <row r="2977" spans="1:20" ht="19" x14ac:dyDescent="0.2">
      <c r="A2977">
        <v>2976</v>
      </c>
      <c r="B2977">
        <v>3301</v>
      </c>
      <c r="C2977" t="s">
        <v>4692</v>
      </c>
      <c r="D2977" s="1">
        <v>43110</v>
      </c>
      <c r="E2977" t="s">
        <v>15</v>
      </c>
      <c r="F2977" t="s">
        <v>1330</v>
      </c>
      <c r="G2977">
        <v>21</v>
      </c>
      <c r="H2977" t="s">
        <v>17</v>
      </c>
      <c r="I2977" t="s">
        <v>56</v>
      </c>
      <c r="J2977" t="s">
        <v>1757</v>
      </c>
      <c r="K2977" t="s">
        <v>37</v>
      </c>
      <c r="L2977" t="b">
        <v>0</v>
      </c>
      <c r="M2977" t="s">
        <v>33</v>
      </c>
      <c r="N2977" t="s">
        <v>48</v>
      </c>
      <c r="O2977" t="b">
        <v>0</v>
      </c>
      <c r="P2977" t="str">
        <f t="shared" si="184"/>
        <v>armed</v>
      </c>
      <c r="Q2977" t="str">
        <f t="shared" si="185"/>
        <v>No Gun</v>
      </c>
      <c r="R2977" s="8" t="str">
        <f>LOOKUP(G2977,{0,1,19,30,40,50,60,70},{"null","0-18","19-29","30-39","40-49","50-59","60-69","70+"})</f>
        <v>19-29</v>
      </c>
      <c r="S2977" t="str">
        <f t="shared" si="186"/>
        <v>Fleeing</v>
      </c>
      <c r="T2977" t="str">
        <f t="shared" si="187"/>
        <v>YES</v>
      </c>
    </row>
    <row r="2978" spans="1:20" ht="19" hidden="1" x14ac:dyDescent="0.2">
      <c r="A2978">
        <v>2977</v>
      </c>
      <c r="B2978">
        <v>3302</v>
      </c>
      <c r="C2978" t="s">
        <v>4693</v>
      </c>
      <c r="D2978" s="1">
        <v>43111</v>
      </c>
      <c r="E2978" t="s">
        <v>15</v>
      </c>
      <c r="F2978" t="s">
        <v>16</v>
      </c>
      <c r="G2978">
        <v>60</v>
      </c>
      <c r="H2978" t="s">
        <v>17</v>
      </c>
      <c r="I2978" t="s">
        <v>30</v>
      </c>
      <c r="J2978" t="s">
        <v>141</v>
      </c>
      <c r="K2978" t="s">
        <v>64</v>
      </c>
      <c r="L2978" t="b">
        <v>0</v>
      </c>
      <c r="M2978" t="s">
        <v>21</v>
      </c>
      <c r="O2978" t="b">
        <v>0</v>
      </c>
      <c r="P2978" t="str">
        <f t="shared" si="184"/>
        <v>armed</v>
      </c>
      <c r="Q2978" t="str">
        <f t="shared" si="185"/>
        <v>Gun</v>
      </c>
      <c r="R2978" s="8" t="str">
        <f>LOOKUP(G2978,{0,1,19,30,40,50,60,70},{"null","0-18","19-29","30-39","40-49","50-59","60-69","70+"})</f>
        <v>60-69</v>
      </c>
      <c r="S2978" t="str">
        <f t="shared" si="186"/>
        <v>Not Fleeing or Blank</v>
      </c>
      <c r="T2978" t="str">
        <f t="shared" si="187"/>
        <v>NO</v>
      </c>
    </row>
    <row r="2979" spans="1:20" ht="19" hidden="1" x14ac:dyDescent="0.2">
      <c r="A2979">
        <v>2978</v>
      </c>
      <c r="B2979">
        <v>3304</v>
      </c>
      <c r="C2979" t="s">
        <v>4694</v>
      </c>
      <c r="D2979" s="1">
        <v>43111</v>
      </c>
      <c r="E2979" t="s">
        <v>15</v>
      </c>
      <c r="F2979" t="s">
        <v>16</v>
      </c>
      <c r="G2979">
        <v>44</v>
      </c>
      <c r="H2979" t="s">
        <v>17</v>
      </c>
      <c r="I2979" t="s">
        <v>24</v>
      </c>
      <c r="J2979" t="s">
        <v>4695</v>
      </c>
      <c r="K2979" t="s">
        <v>361</v>
      </c>
      <c r="L2979" t="b">
        <v>0</v>
      </c>
      <c r="M2979" t="s">
        <v>21</v>
      </c>
      <c r="N2979" t="s">
        <v>48</v>
      </c>
      <c r="O2979" t="b">
        <v>0</v>
      </c>
      <c r="P2979" t="str">
        <f t="shared" si="184"/>
        <v>armed</v>
      </c>
      <c r="Q2979" t="str">
        <f t="shared" si="185"/>
        <v>Gun</v>
      </c>
      <c r="R2979" s="8" t="str">
        <f>LOOKUP(G2979,{0,1,19,30,40,50,60,70},{"null","0-18","19-29","30-39","40-49","50-59","60-69","70+"})</f>
        <v>40-49</v>
      </c>
      <c r="S2979" t="str">
        <f t="shared" si="186"/>
        <v>Fleeing</v>
      </c>
      <c r="T2979" t="str">
        <f t="shared" si="187"/>
        <v>NO</v>
      </c>
    </row>
    <row r="2980" spans="1:20" ht="19" hidden="1" x14ac:dyDescent="0.2">
      <c r="A2980">
        <v>2979</v>
      </c>
      <c r="B2980">
        <v>3308</v>
      </c>
      <c r="C2980" t="s">
        <v>4696</v>
      </c>
      <c r="D2980" s="1">
        <v>43112</v>
      </c>
      <c r="E2980" t="s">
        <v>15</v>
      </c>
      <c r="F2980" t="s">
        <v>16</v>
      </c>
      <c r="G2980">
        <v>31</v>
      </c>
      <c r="H2980" t="s">
        <v>17</v>
      </c>
      <c r="I2980" t="s">
        <v>24</v>
      </c>
      <c r="J2980" t="s">
        <v>4697</v>
      </c>
      <c r="K2980" t="s">
        <v>98</v>
      </c>
      <c r="L2980" t="b">
        <v>0</v>
      </c>
      <c r="M2980" t="s">
        <v>33</v>
      </c>
      <c r="N2980" t="s">
        <v>22</v>
      </c>
      <c r="O2980" t="b">
        <v>0</v>
      </c>
      <c r="P2980" t="str">
        <f t="shared" si="184"/>
        <v>armed</v>
      </c>
      <c r="Q2980" t="str">
        <f t="shared" si="185"/>
        <v>Gun</v>
      </c>
      <c r="R2980" s="8" t="str">
        <f>LOOKUP(G2980,{0,1,19,30,40,50,60,70},{"null","0-18","19-29","30-39","40-49","50-59","60-69","70+"})</f>
        <v>30-39</v>
      </c>
      <c r="S2980" t="str">
        <f t="shared" si="186"/>
        <v>Not Fleeing or Blank</v>
      </c>
      <c r="T2980" t="str">
        <f t="shared" si="187"/>
        <v>NO</v>
      </c>
    </row>
    <row r="2981" spans="1:20" ht="19" hidden="1" x14ac:dyDescent="0.2">
      <c r="A2981">
        <v>2980</v>
      </c>
      <c r="B2981">
        <v>3313</v>
      </c>
      <c r="C2981" t="s">
        <v>4698</v>
      </c>
      <c r="D2981" s="1">
        <v>43112</v>
      </c>
      <c r="E2981" t="s">
        <v>15</v>
      </c>
      <c r="F2981" t="s">
        <v>16</v>
      </c>
      <c r="G2981">
        <v>43</v>
      </c>
      <c r="H2981" t="s">
        <v>17</v>
      </c>
      <c r="I2981" t="s">
        <v>56</v>
      </c>
      <c r="J2981" t="s">
        <v>4699</v>
      </c>
      <c r="K2981" t="s">
        <v>37</v>
      </c>
      <c r="L2981" t="b">
        <v>0</v>
      </c>
      <c r="M2981" t="s">
        <v>33</v>
      </c>
      <c r="N2981" t="s">
        <v>22</v>
      </c>
      <c r="O2981" t="b">
        <v>0</v>
      </c>
      <c r="P2981" t="str">
        <f t="shared" si="184"/>
        <v>armed</v>
      </c>
      <c r="Q2981" t="str">
        <f t="shared" si="185"/>
        <v>Gun</v>
      </c>
      <c r="R2981" s="8" t="str">
        <f>LOOKUP(G2981,{0,1,19,30,40,50,60,70},{"null","0-18","19-29","30-39","40-49","50-59","60-69","70+"})</f>
        <v>40-49</v>
      </c>
      <c r="S2981" t="str">
        <f t="shared" si="186"/>
        <v>Not Fleeing or Blank</v>
      </c>
      <c r="T2981" t="str">
        <f t="shared" si="187"/>
        <v>NO</v>
      </c>
    </row>
    <row r="2982" spans="1:20" ht="19" hidden="1" x14ac:dyDescent="0.2">
      <c r="A2982">
        <v>2981</v>
      </c>
      <c r="B2982">
        <v>3314</v>
      </c>
      <c r="C2982" t="s">
        <v>4700</v>
      </c>
      <c r="D2982" s="1">
        <v>43112</v>
      </c>
      <c r="E2982" t="s">
        <v>15</v>
      </c>
      <c r="F2982" t="s">
        <v>16</v>
      </c>
      <c r="G2982">
        <v>39</v>
      </c>
      <c r="H2982" t="s">
        <v>17</v>
      </c>
      <c r="I2982" t="s">
        <v>24</v>
      </c>
      <c r="J2982" t="s">
        <v>4701</v>
      </c>
      <c r="K2982" t="s">
        <v>146</v>
      </c>
      <c r="L2982" t="b">
        <v>0</v>
      </c>
      <c r="M2982" t="s">
        <v>33</v>
      </c>
      <c r="N2982" t="s">
        <v>22</v>
      </c>
      <c r="O2982" t="b">
        <v>0</v>
      </c>
      <c r="P2982" t="str">
        <f t="shared" si="184"/>
        <v>armed</v>
      </c>
      <c r="Q2982" t="str">
        <f t="shared" si="185"/>
        <v>Gun</v>
      </c>
      <c r="R2982" s="8" t="str">
        <f>LOOKUP(G2982,{0,1,19,30,40,50,60,70},{"null","0-18","19-29","30-39","40-49","50-59","60-69","70+"})</f>
        <v>30-39</v>
      </c>
      <c r="S2982" t="str">
        <f t="shared" si="186"/>
        <v>Not Fleeing or Blank</v>
      </c>
      <c r="T2982" t="str">
        <f t="shared" si="187"/>
        <v>NO</v>
      </c>
    </row>
    <row r="2983" spans="1:20" ht="19" hidden="1" x14ac:dyDescent="0.2">
      <c r="A2983">
        <v>2982</v>
      </c>
      <c r="B2983">
        <v>3315</v>
      </c>
      <c r="C2983" t="s">
        <v>4702</v>
      </c>
      <c r="D2983" s="1">
        <v>43112</v>
      </c>
      <c r="E2983" t="s">
        <v>15</v>
      </c>
      <c r="F2983" t="s">
        <v>16</v>
      </c>
      <c r="G2983">
        <v>54</v>
      </c>
      <c r="H2983" t="s">
        <v>17</v>
      </c>
      <c r="I2983" t="s">
        <v>24</v>
      </c>
      <c r="J2983" t="s">
        <v>4703</v>
      </c>
      <c r="K2983" t="s">
        <v>26</v>
      </c>
      <c r="L2983" t="b">
        <v>0</v>
      </c>
      <c r="M2983" t="s">
        <v>21</v>
      </c>
      <c r="N2983" t="s">
        <v>48</v>
      </c>
      <c r="O2983" t="b">
        <v>0</v>
      </c>
      <c r="P2983" t="str">
        <f t="shared" si="184"/>
        <v>armed</v>
      </c>
      <c r="Q2983" t="str">
        <f t="shared" si="185"/>
        <v>Gun</v>
      </c>
      <c r="R2983" s="8" t="str">
        <f>LOOKUP(G2983,{0,1,19,30,40,50,60,70},{"null","0-18","19-29","30-39","40-49","50-59","60-69","70+"})</f>
        <v>50-59</v>
      </c>
      <c r="S2983" t="str">
        <f t="shared" si="186"/>
        <v>Fleeing</v>
      </c>
      <c r="T2983" t="str">
        <f t="shared" si="187"/>
        <v>NO</v>
      </c>
    </row>
    <row r="2984" spans="1:20" ht="19" hidden="1" x14ac:dyDescent="0.2">
      <c r="A2984">
        <v>2983</v>
      </c>
      <c r="B2984">
        <v>3316</v>
      </c>
      <c r="C2984" t="s">
        <v>4704</v>
      </c>
      <c r="D2984" s="1">
        <v>43112</v>
      </c>
      <c r="E2984" t="s">
        <v>15</v>
      </c>
      <c r="F2984" t="s">
        <v>16</v>
      </c>
      <c r="G2984">
        <v>22</v>
      </c>
      <c r="H2984" t="s">
        <v>17</v>
      </c>
      <c r="I2984" t="s">
        <v>56</v>
      </c>
      <c r="J2984" t="s">
        <v>66</v>
      </c>
      <c r="K2984" t="s">
        <v>67</v>
      </c>
      <c r="L2984" t="b">
        <v>0</v>
      </c>
      <c r="M2984" t="s">
        <v>33</v>
      </c>
      <c r="N2984" t="s">
        <v>22</v>
      </c>
      <c r="O2984" t="b">
        <v>0</v>
      </c>
      <c r="P2984" t="str">
        <f t="shared" si="184"/>
        <v>armed</v>
      </c>
      <c r="Q2984" t="str">
        <f t="shared" si="185"/>
        <v>Gun</v>
      </c>
      <c r="R2984" s="8" t="str">
        <f>LOOKUP(G2984,{0,1,19,30,40,50,60,70},{"null","0-18","19-29","30-39","40-49","50-59","60-69","70+"})</f>
        <v>19-29</v>
      </c>
      <c r="S2984" t="str">
        <f t="shared" si="186"/>
        <v>Not Fleeing or Blank</v>
      </c>
      <c r="T2984" t="str">
        <f t="shared" si="187"/>
        <v>NO</v>
      </c>
    </row>
    <row r="2985" spans="1:20" ht="19" hidden="1" x14ac:dyDescent="0.2">
      <c r="A2985">
        <v>2984</v>
      </c>
      <c r="B2985">
        <v>3317</v>
      </c>
      <c r="C2985" t="s">
        <v>4705</v>
      </c>
      <c r="D2985" s="1">
        <v>43112</v>
      </c>
      <c r="E2985" t="s">
        <v>15</v>
      </c>
      <c r="F2985" t="s">
        <v>16</v>
      </c>
      <c r="G2985">
        <v>36</v>
      </c>
      <c r="H2985" t="s">
        <v>17</v>
      </c>
      <c r="J2985" t="s">
        <v>4706</v>
      </c>
      <c r="K2985" t="s">
        <v>20</v>
      </c>
      <c r="L2985" t="b">
        <v>0</v>
      </c>
      <c r="M2985" t="s">
        <v>21</v>
      </c>
      <c r="N2985" t="s">
        <v>48</v>
      </c>
      <c r="O2985" t="b">
        <v>0</v>
      </c>
      <c r="P2985" t="str">
        <f t="shared" si="184"/>
        <v>armed</v>
      </c>
      <c r="Q2985" t="str">
        <f t="shared" si="185"/>
        <v>Gun</v>
      </c>
      <c r="R2985" s="8" t="str">
        <f>LOOKUP(G2985,{0,1,19,30,40,50,60,70},{"null","0-18","19-29","30-39","40-49","50-59","60-69","70+"})</f>
        <v>30-39</v>
      </c>
      <c r="S2985" t="str">
        <f t="shared" si="186"/>
        <v>Fleeing</v>
      </c>
      <c r="T2985" t="str">
        <f t="shared" si="187"/>
        <v>NO</v>
      </c>
    </row>
    <row r="2986" spans="1:20" ht="19" hidden="1" x14ac:dyDescent="0.2">
      <c r="A2986">
        <v>2985</v>
      </c>
      <c r="B2986">
        <v>3307</v>
      </c>
      <c r="C2986" t="s">
        <v>4707</v>
      </c>
      <c r="D2986" s="1">
        <v>43113</v>
      </c>
      <c r="E2986" t="s">
        <v>15</v>
      </c>
      <c r="F2986" t="s">
        <v>77</v>
      </c>
      <c r="G2986">
        <v>42</v>
      </c>
      <c r="H2986" t="s">
        <v>17</v>
      </c>
      <c r="I2986" t="s">
        <v>24</v>
      </c>
      <c r="J2986" t="s">
        <v>4239</v>
      </c>
      <c r="K2986" t="s">
        <v>251</v>
      </c>
      <c r="L2986" t="b">
        <v>0</v>
      </c>
      <c r="M2986" t="s">
        <v>33</v>
      </c>
      <c r="N2986" t="s">
        <v>22</v>
      </c>
      <c r="O2986" t="b">
        <v>0</v>
      </c>
      <c r="P2986" t="str">
        <f t="shared" si="184"/>
        <v>unarmed or undetermined or null</v>
      </c>
      <c r="Q2986" t="str">
        <f t="shared" si="185"/>
        <v>No Gun</v>
      </c>
      <c r="R2986" s="8" t="str">
        <f>LOOKUP(G2986,{0,1,19,30,40,50,60,70},{"null","0-18","19-29","30-39","40-49","50-59","60-69","70+"})</f>
        <v>40-49</v>
      </c>
      <c r="S2986" t="str">
        <f t="shared" si="186"/>
        <v>Not Fleeing or Blank</v>
      </c>
      <c r="T2986" t="str">
        <f t="shared" si="187"/>
        <v>NO</v>
      </c>
    </row>
    <row r="2987" spans="1:20" ht="19" hidden="1" x14ac:dyDescent="0.2">
      <c r="A2987">
        <v>2986</v>
      </c>
      <c r="B2987">
        <v>3311</v>
      </c>
      <c r="C2987" t="s">
        <v>4708</v>
      </c>
      <c r="D2987" s="1">
        <v>43114</v>
      </c>
      <c r="E2987" t="s">
        <v>15</v>
      </c>
      <c r="F2987" t="s">
        <v>16</v>
      </c>
      <c r="G2987">
        <v>22</v>
      </c>
      <c r="H2987" t="s">
        <v>17</v>
      </c>
      <c r="I2987" t="s">
        <v>30</v>
      </c>
      <c r="J2987" t="s">
        <v>4709</v>
      </c>
      <c r="K2987" t="s">
        <v>37</v>
      </c>
      <c r="L2987" t="b">
        <v>0</v>
      </c>
      <c r="M2987" t="s">
        <v>33</v>
      </c>
      <c r="N2987" t="s">
        <v>22</v>
      </c>
      <c r="O2987" t="b">
        <v>0</v>
      </c>
      <c r="P2987" t="str">
        <f t="shared" si="184"/>
        <v>armed</v>
      </c>
      <c r="Q2987" t="str">
        <f t="shared" si="185"/>
        <v>Gun</v>
      </c>
      <c r="R2987" s="8" t="str">
        <f>LOOKUP(G2987,{0,1,19,30,40,50,60,70},{"null","0-18","19-29","30-39","40-49","50-59","60-69","70+"})</f>
        <v>19-29</v>
      </c>
      <c r="S2987" t="str">
        <f t="shared" si="186"/>
        <v>Not Fleeing or Blank</v>
      </c>
      <c r="T2987" t="str">
        <f t="shared" si="187"/>
        <v>NO</v>
      </c>
    </row>
    <row r="2988" spans="1:20" ht="19" hidden="1" x14ac:dyDescent="0.2">
      <c r="A2988">
        <v>2987</v>
      </c>
      <c r="B2988">
        <v>3309</v>
      </c>
      <c r="C2988" t="s">
        <v>4710</v>
      </c>
      <c r="D2988" s="1">
        <v>43115</v>
      </c>
      <c r="E2988" t="s">
        <v>15</v>
      </c>
      <c r="F2988" t="s">
        <v>16</v>
      </c>
      <c r="G2988">
        <v>42</v>
      </c>
      <c r="H2988" t="s">
        <v>17</v>
      </c>
      <c r="I2988" t="s">
        <v>30</v>
      </c>
      <c r="J2988" t="s">
        <v>533</v>
      </c>
      <c r="K2988" t="s">
        <v>26</v>
      </c>
      <c r="L2988" t="b">
        <v>0</v>
      </c>
      <c r="M2988" t="s">
        <v>33</v>
      </c>
      <c r="N2988" t="s">
        <v>22</v>
      </c>
      <c r="O2988" t="b">
        <v>0</v>
      </c>
      <c r="P2988" t="str">
        <f t="shared" si="184"/>
        <v>armed</v>
      </c>
      <c r="Q2988" t="str">
        <f t="shared" si="185"/>
        <v>Gun</v>
      </c>
      <c r="R2988" s="8" t="str">
        <f>LOOKUP(G2988,{0,1,19,30,40,50,60,70},{"null","0-18","19-29","30-39","40-49","50-59","60-69","70+"})</f>
        <v>40-49</v>
      </c>
      <c r="S2988" t="str">
        <f t="shared" si="186"/>
        <v>Not Fleeing or Blank</v>
      </c>
      <c r="T2988" t="str">
        <f t="shared" si="187"/>
        <v>NO</v>
      </c>
    </row>
    <row r="2989" spans="1:20" ht="19" hidden="1" x14ac:dyDescent="0.2">
      <c r="A2989">
        <v>2988</v>
      </c>
      <c r="B2989">
        <v>3305</v>
      </c>
      <c r="C2989" t="s">
        <v>4711</v>
      </c>
      <c r="D2989" s="1">
        <v>43116</v>
      </c>
      <c r="E2989" t="s">
        <v>15</v>
      </c>
      <c r="F2989" t="s">
        <v>16</v>
      </c>
      <c r="G2989">
        <v>32</v>
      </c>
      <c r="H2989" t="s">
        <v>17</v>
      </c>
      <c r="I2989" t="s">
        <v>24</v>
      </c>
      <c r="J2989" t="s">
        <v>2489</v>
      </c>
      <c r="K2989" t="s">
        <v>1773</v>
      </c>
      <c r="L2989" t="b">
        <v>0</v>
      </c>
      <c r="M2989" t="s">
        <v>77</v>
      </c>
      <c r="N2989" t="s">
        <v>73</v>
      </c>
      <c r="O2989" t="b">
        <v>0</v>
      </c>
      <c r="P2989" t="str">
        <f t="shared" si="184"/>
        <v>armed</v>
      </c>
      <c r="Q2989" t="str">
        <f t="shared" si="185"/>
        <v>Gun</v>
      </c>
      <c r="R2989" s="8" t="str">
        <f>LOOKUP(G2989,{0,1,19,30,40,50,60,70},{"null","0-18","19-29","30-39","40-49","50-59","60-69","70+"})</f>
        <v>30-39</v>
      </c>
      <c r="S2989" t="str">
        <f t="shared" si="186"/>
        <v>Fleeing</v>
      </c>
      <c r="T2989" t="str">
        <f t="shared" si="187"/>
        <v>NO</v>
      </c>
    </row>
    <row r="2990" spans="1:20" ht="19" hidden="1" x14ac:dyDescent="0.2">
      <c r="A2990">
        <v>2989</v>
      </c>
      <c r="B2990">
        <v>3306</v>
      </c>
      <c r="C2990" t="s">
        <v>4712</v>
      </c>
      <c r="D2990" s="1">
        <v>43116</v>
      </c>
      <c r="E2990" t="s">
        <v>15</v>
      </c>
      <c r="F2990" t="s">
        <v>77</v>
      </c>
      <c r="G2990">
        <v>30</v>
      </c>
      <c r="H2990" t="s">
        <v>17</v>
      </c>
      <c r="I2990" t="s">
        <v>30</v>
      </c>
      <c r="J2990" t="s">
        <v>4713</v>
      </c>
      <c r="K2990" t="s">
        <v>64</v>
      </c>
      <c r="L2990" t="b">
        <v>0</v>
      </c>
      <c r="M2990" t="s">
        <v>33</v>
      </c>
      <c r="N2990" t="s">
        <v>22</v>
      </c>
      <c r="O2990" t="b">
        <v>0</v>
      </c>
      <c r="P2990" t="str">
        <f t="shared" si="184"/>
        <v>unarmed or undetermined or null</v>
      </c>
      <c r="Q2990" t="str">
        <f t="shared" si="185"/>
        <v>No Gun</v>
      </c>
      <c r="R2990" s="8" t="str">
        <f>LOOKUP(G2990,{0,1,19,30,40,50,60,70},{"null","0-18","19-29","30-39","40-49","50-59","60-69","70+"})</f>
        <v>30-39</v>
      </c>
      <c r="S2990" t="str">
        <f t="shared" si="186"/>
        <v>Not Fleeing or Blank</v>
      </c>
      <c r="T2990" t="str">
        <f t="shared" si="187"/>
        <v>NO</v>
      </c>
    </row>
    <row r="2991" spans="1:20" ht="19" hidden="1" x14ac:dyDescent="0.2">
      <c r="A2991">
        <v>2990</v>
      </c>
      <c r="B2991">
        <v>3318</v>
      </c>
      <c r="C2991" t="s">
        <v>4714</v>
      </c>
      <c r="D2991" s="1">
        <v>43116</v>
      </c>
      <c r="E2991" t="s">
        <v>28</v>
      </c>
      <c r="F2991" t="s">
        <v>29</v>
      </c>
      <c r="G2991">
        <v>27</v>
      </c>
      <c r="H2991" t="s">
        <v>17</v>
      </c>
      <c r="I2991" t="s">
        <v>24</v>
      </c>
      <c r="J2991" t="s">
        <v>4715</v>
      </c>
      <c r="K2991" t="s">
        <v>41</v>
      </c>
      <c r="L2991" t="b">
        <v>0</v>
      </c>
      <c r="M2991" t="s">
        <v>21</v>
      </c>
      <c r="N2991" t="s">
        <v>22</v>
      </c>
      <c r="O2991" t="b">
        <v>0</v>
      </c>
      <c r="P2991" t="str">
        <f t="shared" si="184"/>
        <v>unarmed or undetermined or null</v>
      </c>
      <c r="Q2991" t="str">
        <f t="shared" si="185"/>
        <v>No Gun</v>
      </c>
      <c r="R2991" s="8" t="str">
        <f>LOOKUP(G2991,{0,1,19,30,40,50,60,70},{"null","0-18","19-29","30-39","40-49","50-59","60-69","70+"})</f>
        <v>19-29</v>
      </c>
      <c r="S2991" t="str">
        <f t="shared" si="186"/>
        <v>Not Fleeing or Blank</v>
      </c>
      <c r="T2991" t="str">
        <f t="shared" si="187"/>
        <v>NO</v>
      </c>
    </row>
    <row r="2992" spans="1:20" ht="19" hidden="1" x14ac:dyDescent="0.2">
      <c r="A2992">
        <v>2991</v>
      </c>
      <c r="B2992">
        <v>3323</v>
      </c>
      <c r="C2992" t="s">
        <v>4716</v>
      </c>
      <c r="D2992" s="1">
        <v>43116</v>
      </c>
      <c r="E2992" t="s">
        <v>15</v>
      </c>
      <c r="F2992" t="s">
        <v>16</v>
      </c>
      <c r="G2992">
        <v>53</v>
      </c>
      <c r="H2992" t="s">
        <v>52</v>
      </c>
      <c r="I2992" t="s">
        <v>24</v>
      </c>
      <c r="J2992" t="s">
        <v>4717</v>
      </c>
      <c r="K2992" t="s">
        <v>175</v>
      </c>
      <c r="L2992" t="b">
        <v>0</v>
      </c>
      <c r="M2992" t="s">
        <v>21</v>
      </c>
      <c r="N2992" t="s">
        <v>22</v>
      </c>
      <c r="O2992" t="b">
        <v>0</v>
      </c>
      <c r="P2992" t="str">
        <f t="shared" si="184"/>
        <v>armed</v>
      </c>
      <c r="Q2992" t="str">
        <f t="shared" si="185"/>
        <v>Gun</v>
      </c>
      <c r="R2992" s="8" t="str">
        <f>LOOKUP(G2992,{0,1,19,30,40,50,60,70},{"null","0-18","19-29","30-39","40-49","50-59","60-69","70+"})</f>
        <v>50-59</v>
      </c>
      <c r="S2992" t="str">
        <f t="shared" si="186"/>
        <v>Not Fleeing or Blank</v>
      </c>
      <c r="T2992" t="str">
        <f t="shared" si="187"/>
        <v>NO</v>
      </c>
    </row>
    <row r="2993" spans="1:20" ht="19" hidden="1" x14ac:dyDescent="0.2">
      <c r="A2993">
        <v>2992</v>
      </c>
      <c r="B2993">
        <v>3319</v>
      </c>
      <c r="C2993" t="s">
        <v>4718</v>
      </c>
      <c r="D2993" s="1">
        <v>43117</v>
      </c>
      <c r="E2993" t="s">
        <v>15</v>
      </c>
      <c r="F2993" t="s">
        <v>4719</v>
      </c>
      <c r="G2993">
        <v>72</v>
      </c>
      <c r="H2993" t="s">
        <v>52</v>
      </c>
      <c r="I2993" t="s">
        <v>56</v>
      </c>
      <c r="J2993" t="s">
        <v>551</v>
      </c>
      <c r="K2993" t="s">
        <v>44</v>
      </c>
      <c r="L2993" t="b">
        <v>0</v>
      </c>
      <c r="M2993" t="s">
        <v>21</v>
      </c>
      <c r="N2993" t="s">
        <v>22</v>
      </c>
      <c r="O2993" t="b">
        <v>0</v>
      </c>
      <c r="P2993" t="str">
        <f t="shared" si="184"/>
        <v>armed</v>
      </c>
      <c r="Q2993" t="str">
        <f t="shared" si="185"/>
        <v>No Gun</v>
      </c>
      <c r="R2993" s="8" t="str">
        <f>LOOKUP(G2993,{0,1,19,30,40,50,60,70},{"null","0-18","19-29","30-39","40-49","50-59","60-69","70+"})</f>
        <v>70+</v>
      </c>
      <c r="S2993" t="str">
        <f t="shared" si="186"/>
        <v>Not Fleeing or Blank</v>
      </c>
      <c r="T2993" t="str">
        <f t="shared" si="187"/>
        <v>NO</v>
      </c>
    </row>
    <row r="2994" spans="1:20" ht="19" x14ac:dyDescent="0.2">
      <c r="A2994">
        <v>2993</v>
      </c>
      <c r="B2994">
        <v>3320</v>
      </c>
      <c r="C2994" t="s">
        <v>4720</v>
      </c>
      <c r="D2994" s="1">
        <v>43117</v>
      </c>
      <c r="E2994" t="s">
        <v>15</v>
      </c>
      <c r="F2994" t="s">
        <v>16</v>
      </c>
      <c r="G2994">
        <v>29</v>
      </c>
      <c r="H2994" t="s">
        <v>17</v>
      </c>
      <c r="I2994" t="s">
        <v>56</v>
      </c>
      <c r="J2994" t="s">
        <v>4721</v>
      </c>
      <c r="K2994" t="s">
        <v>54</v>
      </c>
      <c r="L2994" t="b">
        <v>1</v>
      </c>
      <c r="M2994" t="s">
        <v>21</v>
      </c>
      <c r="N2994" t="s">
        <v>48</v>
      </c>
      <c r="O2994" t="b">
        <v>0</v>
      </c>
      <c r="P2994" t="str">
        <f t="shared" si="184"/>
        <v>armed</v>
      </c>
      <c r="Q2994" t="str">
        <f t="shared" si="185"/>
        <v>Gun</v>
      </c>
      <c r="R2994" s="8" t="str">
        <f>LOOKUP(G2994,{0,1,19,30,40,50,60,70},{"null","0-18","19-29","30-39","40-49","50-59","60-69","70+"})</f>
        <v>19-29</v>
      </c>
      <c r="S2994" t="str">
        <f t="shared" si="186"/>
        <v>Fleeing</v>
      </c>
      <c r="T2994" t="str">
        <f t="shared" si="187"/>
        <v>YES</v>
      </c>
    </row>
    <row r="2995" spans="1:20" ht="19" x14ac:dyDescent="0.2">
      <c r="A2995">
        <v>2994</v>
      </c>
      <c r="B2995">
        <v>3321</v>
      </c>
      <c r="C2995" t="s">
        <v>4722</v>
      </c>
      <c r="D2995" s="1">
        <v>43117</v>
      </c>
      <c r="E2995" t="s">
        <v>15</v>
      </c>
      <c r="F2995" t="s">
        <v>16</v>
      </c>
      <c r="G2995">
        <v>34</v>
      </c>
      <c r="H2995" t="s">
        <v>17</v>
      </c>
      <c r="I2995" t="s">
        <v>56</v>
      </c>
      <c r="J2995" t="s">
        <v>241</v>
      </c>
      <c r="K2995" t="s">
        <v>242</v>
      </c>
      <c r="L2995" t="b">
        <v>0</v>
      </c>
      <c r="M2995" t="s">
        <v>33</v>
      </c>
      <c r="N2995" t="s">
        <v>48</v>
      </c>
      <c r="O2995" t="b">
        <v>0</v>
      </c>
      <c r="P2995" t="str">
        <f t="shared" si="184"/>
        <v>armed</v>
      </c>
      <c r="Q2995" t="str">
        <f t="shared" si="185"/>
        <v>Gun</v>
      </c>
      <c r="R2995" s="8" t="str">
        <f>LOOKUP(G2995,{0,1,19,30,40,50,60,70},{"null","0-18","19-29","30-39","40-49","50-59","60-69","70+"})</f>
        <v>30-39</v>
      </c>
      <c r="S2995" t="str">
        <f t="shared" si="186"/>
        <v>Fleeing</v>
      </c>
      <c r="T2995" t="str">
        <f t="shared" si="187"/>
        <v>YES</v>
      </c>
    </row>
    <row r="2996" spans="1:20" ht="19" x14ac:dyDescent="0.2">
      <c r="A2996">
        <v>2995</v>
      </c>
      <c r="B2996">
        <v>3322</v>
      </c>
      <c r="C2996" t="s">
        <v>4723</v>
      </c>
      <c r="D2996" s="1">
        <v>43117</v>
      </c>
      <c r="E2996" t="s">
        <v>15</v>
      </c>
      <c r="F2996" t="s">
        <v>16</v>
      </c>
      <c r="G2996">
        <v>26</v>
      </c>
      <c r="H2996" t="s">
        <v>17</v>
      </c>
      <c r="I2996" t="s">
        <v>56</v>
      </c>
      <c r="J2996" t="s">
        <v>4724</v>
      </c>
      <c r="K2996" t="s">
        <v>344</v>
      </c>
      <c r="L2996" t="b">
        <v>0</v>
      </c>
      <c r="M2996" t="s">
        <v>21</v>
      </c>
      <c r="N2996" t="s">
        <v>73</v>
      </c>
      <c r="O2996" t="b">
        <v>0</v>
      </c>
      <c r="P2996" t="str">
        <f t="shared" si="184"/>
        <v>armed</v>
      </c>
      <c r="Q2996" t="str">
        <f t="shared" si="185"/>
        <v>Gun</v>
      </c>
      <c r="R2996" s="8" t="str">
        <f>LOOKUP(G2996,{0,1,19,30,40,50,60,70},{"null","0-18","19-29","30-39","40-49","50-59","60-69","70+"})</f>
        <v>19-29</v>
      </c>
      <c r="S2996" t="str">
        <f t="shared" si="186"/>
        <v>Fleeing</v>
      </c>
      <c r="T2996" t="str">
        <f t="shared" si="187"/>
        <v>YES</v>
      </c>
    </row>
    <row r="2997" spans="1:20" ht="19" hidden="1" x14ac:dyDescent="0.2">
      <c r="A2997">
        <v>2996</v>
      </c>
      <c r="B2997">
        <v>3324</v>
      </c>
      <c r="C2997" t="s">
        <v>4725</v>
      </c>
      <c r="D2997" s="1">
        <v>43118</v>
      </c>
      <c r="E2997" t="s">
        <v>15</v>
      </c>
      <c r="F2997" t="s">
        <v>16</v>
      </c>
      <c r="G2997">
        <v>31</v>
      </c>
      <c r="H2997" t="s">
        <v>17</v>
      </c>
      <c r="I2997" t="s">
        <v>56</v>
      </c>
      <c r="J2997" t="s">
        <v>2700</v>
      </c>
      <c r="K2997" t="s">
        <v>58</v>
      </c>
      <c r="L2997" t="b">
        <v>0</v>
      </c>
      <c r="M2997" t="s">
        <v>21</v>
      </c>
      <c r="N2997" t="s">
        <v>22</v>
      </c>
      <c r="O2997" t="b">
        <v>0</v>
      </c>
      <c r="P2997" t="str">
        <f t="shared" si="184"/>
        <v>armed</v>
      </c>
      <c r="Q2997" t="str">
        <f t="shared" si="185"/>
        <v>Gun</v>
      </c>
      <c r="R2997" s="8" t="str">
        <f>LOOKUP(G2997,{0,1,19,30,40,50,60,70},{"null","0-18","19-29","30-39","40-49","50-59","60-69","70+"})</f>
        <v>30-39</v>
      </c>
      <c r="S2997" t="str">
        <f t="shared" si="186"/>
        <v>Not Fleeing or Blank</v>
      </c>
      <c r="T2997" t="str">
        <f t="shared" si="187"/>
        <v>NO</v>
      </c>
    </row>
    <row r="2998" spans="1:20" ht="19" hidden="1" x14ac:dyDescent="0.2">
      <c r="A2998">
        <v>2997</v>
      </c>
      <c r="B2998">
        <v>3325</v>
      </c>
      <c r="C2998" t="s">
        <v>4726</v>
      </c>
      <c r="D2998" s="1">
        <v>43119</v>
      </c>
      <c r="E2998" t="s">
        <v>15</v>
      </c>
      <c r="F2998" t="s">
        <v>60</v>
      </c>
      <c r="G2998">
        <v>58</v>
      </c>
      <c r="H2998" t="s">
        <v>17</v>
      </c>
      <c r="I2998" t="s">
        <v>24</v>
      </c>
      <c r="J2998" t="s">
        <v>4727</v>
      </c>
      <c r="K2998" t="s">
        <v>122</v>
      </c>
      <c r="L2998" t="b">
        <v>1</v>
      </c>
      <c r="M2998" t="s">
        <v>21</v>
      </c>
      <c r="N2998" t="s">
        <v>22</v>
      </c>
      <c r="O2998" t="b">
        <v>0</v>
      </c>
      <c r="P2998" t="str">
        <f t="shared" si="184"/>
        <v>armed</v>
      </c>
      <c r="Q2998" t="str">
        <f t="shared" si="185"/>
        <v>No Gun</v>
      </c>
      <c r="R2998" s="8" t="str">
        <f>LOOKUP(G2998,{0,1,19,30,40,50,60,70},{"null","0-18","19-29","30-39","40-49","50-59","60-69","70+"})</f>
        <v>50-59</v>
      </c>
      <c r="S2998" t="str">
        <f t="shared" si="186"/>
        <v>Not Fleeing or Blank</v>
      </c>
      <c r="T2998" t="str">
        <f t="shared" si="187"/>
        <v>NO</v>
      </c>
    </row>
    <row r="2999" spans="1:20" ht="19" hidden="1" x14ac:dyDescent="0.2">
      <c r="A2999">
        <v>2998</v>
      </c>
      <c r="B2999">
        <v>3328</v>
      </c>
      <c r="C2999" t="s">
        <v>4728</v>
      </c>
      <c r="D2999" s="1">
        <v>43120</v>
      </c>
      <c r="E2999" t="s">
        <v>15</v>
      </c>
      <c r="F2999" t="s">
        <v>16</v>
      </c>
      <c r="G2999">
        <v>46</v>
      </c>
      <c r="H2999" t="s">
        <v>17</v>
      </c>
      <c r="I2999" t="s">
        <v>24</v>
      </c>
      <c r="J2999" t="s">
        <v>3215</v>
      </c>
      <c r="K2999" t="s">
        <v>169</v>
      </c>
      <c r="L2999" t="b">
        <v>0</v>
      </c>
      <c r="M2999" t="s">
        <v>21</v>
      </c>
      <c r="N2999" t="s">
        <v>22</v>
      </c>
      <c r="O2999" t="b">
        <v>0</v>
      </c>
      <c r="P2999" t="str">
        <f t="shared" si="184"/>
        <v>armed</v>
      </c>
      <c r="Q2999" t="str">
        <f t="shared" si="185"/>
        <v>Gun</v>
      </c>
      <c r="R2999" s="8" t="str">
        <f>LOOKUP(G2999,{0,1,19,30,40,50,60,70},{"null","0-18","19-29","30-39","40-49","50-59","60-69","70+"})</f>
        <v>40-49</v>
      </c>
      <c r="S2999" t="str">
        <f t="shared" si="186"/>
        <v>Not Fleeing or Blank</v>
      </c>
      <c r="T2999" t="str">
        <f t="shared" si="187"/>
        <v>NO</v>
      </c>
    </row>
    <row r="3000" spans="1:20" ht="19" hidden="1" x14ac:dyDescent="0.2">
      <c r="A3000">
        <v>2999</v>
      </c>
      <c r="B3000">
        <v>3329</v>
      </c>
      <c r="C3000" t="s">
        <v>4729</v>
      </c>
      <c r="D3000" s="1">
        <v>43120</v>
      </c>
      <c r="E3000" t="s">
        <v>15</v>
      </c>
      <c r="F3000" t="s">
        <v>29</v>
      </c>
      <c r="G3000">
        <v>61</v>
      </c>
      <c r="H3000" t="s">
        <v>17</v>
      </c>
      <c r="I3000" t="s">
        <v>56</v>
      </c>
      <c r="J3000" t="s">
        <v>164</v>
      </c>
      <c r="K3000" t="s">
        <v>64</v>
      </c>
      <c r="L3000" t="b">
        <v>1</v>
      </c>
      <c r="M3000" t="s">
        <v>33</v>
      </c>
      <c r="N3000" t="s">
        <v>22</v>
      </c>
      <c r="O3000" t="b">
        <v>0</v>
      </c>
      <c r="P3000" t="str">
        <f t="shared" si="184"/>
        <v>unarmed or undetermined or null</v>
      </c>
      <c r="Q3000" t="str">
        <f t="shared" si="185"/>
        <v>No Gun</v>
      </c>
      <c r="R3000" s="8" t="str">
        <f>LOOKUP(G3000,{0,1,19,30,40,50,60,70},{"null","0-18","19-29","30-39","40-49","50-59","60-69","70+"})</f>
        <v>60-69</v>
      </c>
      <c r="S3000" t="str">
        <f t="shared" si="186"/>
        <v>Not Fleeing or Blank</v>
      </c>
      <c r="T3000" t="str">
        <f t="shared" si="187"/>
        <v>NO</v>
      </c>
    </row>
    <row r="3001" spans="1:20" ht="19" hidden="1" x14ac:dyDescent="0.2">
      <c r="A3001">
        <v>3000</v>
      </c>
      <c r="B3001">
        <v>3330</v>
      </c>
      <c r="C3001" t="s">
        <v>4730</v>
      </c>
      <c r="D3001" s="1">
        <v>43120</v>
      </c>
      <c r="E3001" t="s">
        <v>15</v>
      </c>
      <c r="G3001">
        <v>17</v>
      </c>
      <c r="H3001" t="s">
        <v>17</v>
      </c>
      <c r="I3001" t="s">
        <v>24</v>
      </c>
      <c r="J3001" t="s">
        <v>4731</v>
      </c>
      <c r="K3001" t="s">
        <v>32</v>
      </c>
      <c r="L3001" t="b">
        <v>1</v>
      </c>
      <c r="M3001" t="s">
        <v>33</v>
      </c>
      <c r="N3001" t="s">
        <v>48</v>
      </c>
      <c r="O3001" t="b">
        <v>0</v>
      </c>
      <c r="P3001" t="str">
        <f t="shared" si="184"/>
        <v>unarmed or undetermined or null</v>
      </c>
      <c r="Q3001" t="str">
        <f t="shared" si="185"/>
        <v>No Gun</v>
      </c>
      <c r="R3001" s="8" t="str">
        <f>LOOKUP(G3001,{0,1,19,30,40,50,60,70},{"null","0-18","19-29","30-39","40-49","50-59","60-69","70+"})</f>
        <v>0-18</v>
      </c>
      <c r="S3001" t="str">
        <f t="shared" si="186"/>
        <v>Fleeing</v>
      </c>
      <c r="T3001" t="str">
        <f t="shared" si="187"/>
        <v>NO</v>
      </c>
    </row>
    <row r="3002" spans="1:20" ht="19" hidden="1" x14ac:dyDescent="0.2">
      <c r="A3002">
        <v>3001</v>
      </c>
      <c r="B3002">
        <v>3326</v>
      </c>
      <c r="C3002" t="s">
        <v>4732</v>
      </c>
      <c r="D3002" s="1">
        <v>43120</v>
      </c>
      <c r="E3002" t="s">
        <v>15</v>
      </c>
      <c r="F3002" t="s">
        <v>60</v>
      </c>
      <c r="G3002">
        <v>23</v>
      </c>
      <c r="H3002" t="s">
        <v>17</v>
      </c>
      <c r="I3002" t="s">
        <v>24</v>
      </c>
      <c r="J3002" t="s">
        <v>3167</v>
      </c>
      <c r="K3002" t="s">
        <v>106</v>
      </c>
      <c r="L3002" t="b">
        <v>0</v>
      </c>
      <c r="M3002" t="s">
        <v>33</v>
      </c>
      <c r="N3002" t="s">
        <v>22</v>
      </c>
      <c r="O3002" t="b">
        <v>0</v>
      </c>
      <c r="P3002" t="str">
        <f t="shared" si="184"/>
        <v>armed</v>
      </c>
      <c r="Q3002" t="str">
        <f t="shared" si="185"/>
        <v>No Gun</v>
      </c>
      <c r="R3002" s="8" t="str">
        <f>LOOKUP(G3002,{0,1,19,30,40,50,60,70},{"null","0-18","19-29","30-39","40-49","50-59","60-69","70+"})</f>
        <v>19-29</v>
      </c>
      <c r="S3002" t="str">
        <f t="shared" si="186"/>
        <v>Not Fleeing or Blank</v>
      </c>
      <c r="T3002" t="str">
        <f t="shared" si="187"/>
        <v>NO</v>
      </c>
    </row>
    <row r="3003" spans="1:20" ht="19" hidden="1" x14ac:dyDescent="0.2">
      <c r="A3003">
        <v>3002</v>
      </c>
      <c r="B3003">
        <v>3327</v>
      </c>
      <c r="C3003" t="s">
        <v>4733</v>
      </c>
      <c r="D3003" s="1">
        <v>43120</v>
      </c>
      <c r="E3003" t="s">
        <v>15</v>
      </c>
      <c r="F3003" t="s">
        <v>16</v>
      </c>
      <c r="G3003">
        <v>44</v>
      </c>
      <c r="H3003" t="s">
        <v>17</v>
      </c>
      <c r="I3003" t="s">
        <v>24</v>
      </c>
      <c r="J3003" t="s">
        <v>4734</v>
      </c>
      <c r="K3003" t="s">
        <v>230</v>
      </c>
      <c r="L3003" t="b">
        <v>0</v>
      </c>
      <c r="M3003" t="s">
        <v>33</v>
      </c>
      <c r="N3003" t="s">
        <v>22</v>
      </c>
      <c r="O3003" t="b">
        <v>0</v>
      </c>
      <c r="P3003" t="str">
        <f t="shared" si="184"/>
        <v>armed</v>
      </c>
      <c r="Q3003" t="str">
        <f t="shared" si="185"/>
        <v>Gun</v>
      </c>
      <c r="R3003" s="8" t="str">
        <f>LOOKUP(G3003,{0,1,19,30,40,50,60,70},{"null","0-18","19-29","30-39","40-49","50-59","60-69","70+"})</f>
        <v>40-49</v>
      </c>
      <c r="S3003" t="str">
        <f t="shared" si="186"/>
        <v>Not Fleeing or Blank</v>
      </c>
      <c r="T3003" t="str">
        <f t="shared" si="187"/>
        <v>NO</v>
      </c>
    </row>
    <row r="3004" spans="1:20" ht="19" hidden="1" x14ac:dyDescent="0.2">
      <c r="A3004">
        <v>3003</v>
      </c>
      <c r="B3004">
        <v>3331</v>
      </c>
      <c r="C3004" t="s">
        <v>4735</v>
      </c>
      <c r="D3004" s="1">
        <v>43121</v>
      </c>
      <c r="E3004" t="s">
        <v>15</v>
      </c>
      <c r="G3004">
        <v>46</v>
      </c>
      <c r="H3004" t="s">
        <v>17</v>
      </c>
      <c r="I3004" t="s">
        <v>24</v>
      </c>
      <c r="J3004" t="s">
        <v>4736</v>
      </c>
      <c r="K3004" t="s">
        <v>169</v>
      </c>
      <c r="L3004" t="b">
        <v>0</v>
      </c>
      <c r="M3004" t="s">
        <v>33</v>
      </c>
      <c r="N3004" t="s">
        <v>48</v>
      </c>
      <c r="O3004" t="b">
        <v>0</v>
      </c>
      <c r="P3004" t="str">
        <f t="shared" si="184"/>
        <v>unarmed or undetermined or null</v>
      </c>
      <c r="Q3004" t="str">
        <f t="shared" si="185"/>
        <v>No Gun</v>
      </c>
      <c r="R3004" s="8" t="str">
        <f>LOOKUP(G3004,{0,1,19,30,40,50,60,70},{"null","0-18","19-29","30-39","40-49","50-59","60-69","70+"})</f>
        <v>40-49</v>
      </c>
      <c r="S3004" t="str">
        <f t="shared" si="186"/>
        <v>Fleeing</v>
      </c>
      <c r="T3004" t="str">
        <f t="shared" si="187"/>
        <v>NO</v>
      </c>
    </row>
    <row r="3005" spans="1:20" ht="19" hidden="1" x14ac:dyDescent="0.2">
      <c r="A3005">
        <v>3004</v>
      </c>
      <c r="B3005">
        <v>3332</v>
      </c>
      <c r="C3005" t="s">
        <v>4737</v>
      </c>
      <c r="D3005" s="1">
        <v>43121</v>
      </c>
      <c r="E3005" t="s">
        <v>15</v>
      </c>
      <c r="F3005" t="s">
        <v>1330</v>
      </c>
      <c r="G3005">
        <v>35</v>
      </c>
      <c r="H3005" t="s">
        <v>17</v>
      </c>
      <c r="I3005" t="s">
        <v>24</v>
      </c>
      <c r="J3005" t="s">
        <v>4738</v>
      </c>
      <c r="K3005" t="s">
        <v>20</v>
      </c>
      <c r="L3005" t="b">
        <v>1</v>
      </c>
      <c r="M3005" t="s">
        <v>33</v>
      </c>
      <c r="N3005" t="s">
        <v>22</v>
      </c>
      <c r="O3005" t="b">
        <v>0</v>
      </c>
      <c r="P3005" t="str">
        <f t="shared" si="184"/>
        <v>armed</v>
      </c>
      <c r="Q3005" t="str">
        <f t="shared" si="185"/>
        <v>No Gun</v>
      </c>
      <c r="R3005" s="8" t="str">
        <f>LOOKUP(G3005,{0,1,19,30,40,50,60,70},{"null","0-18","19-29","30-39","40-49","50-59","60-69","70+"})</f>
        <v>30-39</v>
      </c>
      <c r="S3005" t="str">
        <f t="shared" si="186"/>
        <v>Not Fleeing or Blank</v>
      </c>
      <c r="T3005" t="str">
        <f t="shared" si="187"/>
        <v>NO</v>
      </c>
    </row>
    <row r="3006" spans="1:20" ht="19" hidden="1" x14ac:dyDescent="0.2">
      <c r="A3006">
        <v>3005</v>
      </c>
      <c r="B3006">
        <v>3333</v>
      </c>
      <c r="C3006" t="s">
        <v>4739</v>
      </c>
      <c r="D3006" s="1">
        <v>43122</v>
      </c>
      <c r="E3006" t="s">
        <v>15</v>
      </c>
      <c r="F3006" t="s">
        <v>16</v>
      </c>
      <c r="G3006">
        <v>36</v>
      </c>
      <c r="H3006" t="s">
        <v>17</v>
      </c>
      <c r="I3006" t="s">
        <v>24</v>
      </c>
      <c r="J3006" t="s">
        <v>4740</v>
      </c>
      <c r="K3006" t="s">
        <v>210</v>
      </c>
      <c r="L3006" t="b">
        <v>1</v>
      </c>
      <c r="M3006" t="s">
        <v>33</v>
      </c>
      <c r="N3006" t="s">
        <v>22</v>
      </c>
      <c r="O3006" t="b">
        <v>0</v>
      </c>
      <c r="P3006" t="str">
        <f t="shared" si="184"/>
        <v>armed</v>
      </c>
      <c r="Q3006" t="str">
        <f t="shared" si="185"/>
        <v>Gun</v>
      </c>
      <c r="R3006" s="8" t="str">
        <f>LOOKUP(G3006,{0,1,19,30,40,50,60,70},{"null","0-18","19-29","30-39","40-49","50-59","60-69","70+"})</f>
        <v>30-39</v>
      </c>
      <c r="S3006" t="str">
        <f t="shared" si="186"/>
        <v>Not Fleeing or Blank</v>
      </c>
      <c r="T3006" t="str">
        <f t="shared" si="187"/>
        <v>NO</v>
      </c>
    </row>
    <row r="3007" spans="1:20" ht="19" hidden="1" x14ac:dyDescent="0.2">
      <c r="A3007">
        <v>3006</v>
      </c>
      <c r="B3007">
        <v>3334</v>
      </c>
      <c r="C3007" t="s">
        <v>4741</v>
      </c>
      <c r="D3007" s="1">
        <v>43122</v>
      </c>
      <c r="E3007" t="s">
        <v>15</v>
      </c>
      <c r="G3007">
        <v>28</v>
      </c>
      <c r="H3007" t="s">
        <v>17</v>
      </c>
      <c r="I3007" t="s">
        <v>30</v>
      </c>
      <c r="J3007" t="s">
        <v>1686</v>
      </c>
      <c r="K3007" t="s">
        <v>64</v>
      </c>
      <c r="L3007" t="b">
        <v>0</v>
      </c>
      <c r="M3007" t="s">
        <v>33</v>
      </c>
      <c r="N3007" t="s">
        <v>48</v>
      </c>
      <c r="O3007" t="b">
        <v>0</v>
      </c>
      <c r="P3007" t="str">
        <f t="shared" si="184"/>
        <v>unarmed or undetermined or null</v>
      </c>
      <c r="Q3007" t="str">
        <f t="shared" si="185"/>
        <v>No Gun</v>
      </c>
      <c r="R3007" s="8" t="str">
        <f>LOOKUP(G3007,{0,1,19,30,40,50,60,70},{"null","0-18","19-29","30-39","40-49","50-59","60-69","70+"})</f>
        <v>19-29</v>
      </c>
      <c r="S3007" t="str">
        <f t="shared" si="186"/>
        <v>Fleeing</v>
      </c>
      <c r="T3007" t="str">
        <f t="shared" si="187"/>
        <v>NO</v>
      </c>
    </row>
    <row r="3008" spans="1:20" ht="19" hidden="1" x14ac:dyDescent="0.2">
      <c r="A3008">
        <v>3007</v>
      </c>
      <c r="B3008">
        <v>3335</v>
      </c>
      <c r="C3008" t="s">
        <v>4742</v>
      </c>
      <c r="D3008" s="1">
        <v>43122</v>
      </c>
      <c r="E3008" t="s">
        <v>15</v>
      </c>
      <c r="F3008" t="s">
        <v>29</v>
      </c>
      <c r="G3008">
        <v>37</v>
      </c>
      <c r="H3008" t="s">
        <v>17</v>
      </c>
      <c r="I3008" t="s">
        <v>24</v>
      </c>
      <c r="J3008" t="s">
        <v>3984</v>
      </c>
      <c r="K3008" t="s">
        <v>44</v>
      </c>
      <c r="L3008" t="b">
        <v>0</v>
      </c>
      <c r="M3008" t="s">
        <v>33</v>
      </c>
      <c r="N3008" t="s">
        <v>22</v>
      </c>
      <c r="O3008" t="b">
        <v>0</v>
      </c>
      <c r="P3008" t="str">
        <f t="shared" si="184"/>
        <v>unarmed or undetermined or null</v>
      </c>
      <c r="Q3008" t="str">
        <f t="shared" si="185"/>
        <v>No Gun</v>
      </c>
      <c r="R3008" s="8" t="str">
        <f>LOOKUP(G3008,{0,1,19,30,40,50,60,70},{"null","0-18","19-29","30-39","40-49","50-59","60-69","70+"})</f>
        <v>30-39</v>
      </c>
      <c r="S3008" t="str">
        <f t="shared" si="186"/>
        <v>Not Fleeing or Blank</v>
      </c>
      <c r="T3008" t="str">
        <f t="shared" si="187"/>
        <v>NO</v>
      </c>
    </row>
    <row r="3009" spans="1:20" ht="19" hidden="1" x14ac:dyDescent="0.2">
      <c r="A3009">
        <v>3008</v>
      </c>
      <c r="B3009">
        <v>3336</v>
      </c>
      <c r="C3009" t="s">
        <v>4743</v>
      </c>
      <c r="D3009" s="1">
        <v>43122</v>
      </c>
      <c r="E3009" t="s">
        <v>15</v>
      </c>
      <c r="F3009" t="s">
        <v>4744</v>
      </c>
      <c r="G3009">
        <v>47</v>
      </c>
      <c r="H3009" t="s">
        <v>17</v>
      </c>
      <c r="I3009" t="s">
        <v>24</v>
      </c>
      <c r="J3009" t="s">
        <v>4745</v>
      </c>
      <c r="K3009" t="s">
        <v>115</v>
      </c>
      <c r="L3009" t="b">
        <v>0</v>
      </c>
      <c r="M3009" t="s">
        <v>33</v>
      </c>
      <c r="O3009" t="b">
        <v>0</v>
      </c>
      <c r="P3009" t="str">
        <f t="shared" si="184"/>
        <v>armed</v>
      </c>
      <c r="Q3009" t="str">
        <f t="shared" si="185"/>
        <v>No Gun</v>
      </c>
      <c r="R3009" s="8" t="str">
        <f>LOOKUP(G3009,{0,1,19,30,40,50,60,70},{"null","0-18","19-29","30-39","40-49","50-59","60-69","70+"})</f>
        <v>40-49</v>
      </c>
      <c r="S3009" t="str">
        <f t="shared" si="186"/>
        <v>Not Fleeing or Blank</v>
      </c>
      <c r="T3009" t="str">
        <f t="shared" si="187"/>
        <v>NO</v>
      </c>
    </row>
    <row r="3010" spans="1:20" ht="19" hidden="1" x14ac:dyDescent="0.2">
      <c r="A3010">
        <v>3009</v>
      </c>
      <c r="B3010">
        <v>3337</v>
      </c>
      <c r="C3010" t="s">
        <v>4746</v>
      </c>
      <c r="D3010" s="1">
        <v>43122</v>
      </c>
      <c r="E3010" t="s">
        <v>15</v>
      </c>
      <c r="F3010" t="s">
        <v>16</v>
      </c>
      <c r="G3010">
        <v>35</v>
      </c>
      <c r="H3010" t="s">
        <v>17</v>
      </c>
      <c r="I3010" t="s">
        <v>30</v>
      </c>
      <c r="J3010" t="s">
        <v>180</v>
      </c>
      <c r="K3010" t="s">
        <v>41</v>
      </c>
      <c r="L3010" t="b">
        <v>0</v>
      </c>
      <c r="M3010" t="s">
        <v>21</v>
      </c>
      <c r="N3010" t="s">
        <v>442</v>
      </c>
      <c r="O3010" t="b">
        <v>1</v>
      </c>
      <c r="P3010" t="str">
        <f t="shared" si="184"/>
        <v>armed</v>
      </c>
      <c r="Q3010" t="str">
        <f t="shared" si="185"/>
        <v>Gun</v>
      </c>
      <c r="R3010" s="8" t="str">
        <f>LOOKUP(G3010,{0,1,19,30,40,50,60,70},{"null","0-18","19-29","30-39","40-49","50-59","60-69","70+"})</f>
        <v>30-39</v>
      </c>
      <c r="S3010" t="str">
        <f t="shared" si="186"/>
        <v>Fleeing</v>
      </c>
      <c r="T3010" t="str">
        <f t="shared" si="187"/>
        <v>NO</v>
      </c>
    </row>
    <row r="3011" spans="1:20" ht="19" hidden="1" x14ac:dyDescent="0.2">
      <c r="A3011">
        <v>3010</v>
      </c>
      <c r="B3011">
        <v>3339</v>
      </c>
      <c r="C3011" t="s">
        <v>4747</v>
      </c>
      <c r="D3011" s="1">
        <v>43122</v>
      </c>
      <c r="E3011" t="s">
        <v>15</v>
      </c>
      <c r="F3011" t="s">
        <v>16</v>
      </c>
      <c r="G3011">
        <v>40</v>
      </c>
      <c r="H3011" t="s">
        <v>17</v>
      </c>
      <c r="I3011" t="s">
        <v>24</v>
      </c>
      <c r="J3011" t="s">
        <v>551</v>
      </c>
      <c r="K3011" t="s">
        <v>44</v>
      </c>
      <c r="L3011" t="b">
        <v>0</v>
      </c>
      <c r="M3011" t="s">
        <v>33</v>
      </c>
      <c r="N3011" t="s">
        <v>48</v>
      </c>
      <c r="O3011" t="b">
        <v>0</v>
      </c>
      <c r="P3011" t="str">
        <f t="shared" ref="P3011:P3074" si="188">IF(OR(F3011="unarmed", F3011="undetermined", F3011=""), "unarmed or undetermined or null", "armed")</f>
        <v>armed</v>
      </c>
      <c r="Q3011" t="str">
        <f t="shared" ref="Q3011:Q3074" si="189">IF(OR(F3011="BB gun",F3011="bean-bag gun",F3011="nail gun",F3011="pellet gun"),"No Gun",IF(ISNUMBER(SEARCH("gun",F3011)),"Gun","No Gun"))</f>
        <v>Gun</v>
      </c>
      <c r="R3011" s="8" t="str">
        <f>LOOKUP(G3011,{0,1,19,30,40,50,60,70},{"null","0-18","19-29","30-39","40-49","50-59","60-69","70+"})</f>
        <v>40-49</v>
      </c>
      <c r="S3011" t="str">
        <f t="shared" ref="S3011:S3074" si="190">IF(OR(N3011="Not fleeing", N3011=""), "Not Fleeing or Blank", "Fleeing")</f>
        <v>Fleeing</v>
      </c>
      <c r="T3011" t="str">
        <f t="shared" ref="T3011:T3074" si="191">IF(AND(S3011="Fleeing", I3011="B", H3011="M"), "YES", "NO")</f>
        <v>NO</v>
      </c>
    </row>
    <row r="3012" spans="1:20" ht="19" hidden="1" x14ac:dyDescent="0.2">
      <c r="A3012">
        <v>3011</v>
      </c>
      <c r="B3012">
        <v>3341</v>
      </c>
      <c r="C3012" t="s">
        <v>4748</v>
      </c>
      <c r="D3012" s="1">
        <v>43122</v>
      </c>
      <c r="E3012" t="s">
        <v>15</v>
      </c>
      <c r="F3012" t="s">
        <v>1330</v>
      </c>
      <c r="G3012">
        <v>38</v>
      </c>
      <c r="H3012" t="s">
        <v>17</v>
      </c>
      <c r="J3012" t="s">
        <v>3996</v>
      </c>
      <c r="K3012" t="s">
        <v>37</v>
      </c>
      <c r="L3012" t="b">
        <v>0</v>
      </c>
      <c r="M3012" t="s">
        <v>21</v>
      </c>
      <c r="O3012" t="b">
        <v>0</v>
      </c>
      <c r="P3012" t="str">
        <f t="shared" si="188"/>
        <v>armed</v>
      </c>
      <c r="Q3012" t="str">
        <f t="shared" si="189"/>
        <v>No Gun</v>
      </c>
      <c r="R3012" s="8" t="str">
        <f>LOOKUP(G3012,{0,1,19,30,40,50,60,70},{"null","0-18","19-29","30-39","40-49","50-59","60-69","70+"})</f>
        <v>30-39</v>
      </c>
      <c r="S3012" t="str">
        <f t="shared" si="190"/>
        <v>Not Fleeing or Blank</v>
      </c>
      <c r="T3012" t="str">
        <f t="shared" si="191"/>
        <v>NO</v>
      </c>
    </row>
    <row r="3013" spans="1:20" ht="19" hidden="1" x14ac:dyDescent="0.2">
      <c r="A3013">
        <v>3012</v>
      </c>
      <c r="B3013">
        <v>3342</v>
      </c>
      <c r="C3013" t="s">
        <v>4749</v>
      </c>
      <c r="D3013" s="1">
        <v>43123</v>
      </c>
      <c r="E3013" t="s">
        <v>15</v>
      </c>
      <c r="F3013" t="s">
        <v>4750</v>
      </c>
      <c r="G3013">
        <v>24</v>
      </c>
      <c r="H3013" t="s">
        <v>17</v>
      </c>
      <c r="I3013" t="s">
        <v>56</v>
      </c>
      <c r="J3013" t="s">
        <v>4751</v>
      </c>
      <c r="K3013" t="s">
        <v>230</v>
      </c>
      <c r="L3013" t="b">
        <v>0</v>
      </c>
      <c r="M3013" t="s">
        <v>21</v>
      </c>
      <c r="O3013" t="b">
        <v>1</v>
      </c>
      <c r="P3013" t="str">
        <f t="shared" si="188"/>
        <v>armed</v>
      </c>
      <c r="Q3013" t="str">
        <f t="shared" si="189"/>
        <v>No Gun</v>
      </c>
      <c r="R3013" s="8" t="str">
        <f>LOOKUP(G3013,{0,1,19,30,40,50,60,70},{"null","0-18","19-29","30-39","40-49","50-59","60-69","70+"})</f>
        <v>19-29</v>
      </c>
      <c r="S3013" t="str">
        <f t="shared" si="190"/>
        <v>Not Fleeing or Blank</v>
      </c>
      <c r="T3013" t="str">
        <f t="shared" si="191"/>
        <v>NO</v>
      </c>
    </row>
    <row r="3014" spans="1:20" ht="19" hidden="1" x14ac:dyDescent="0.2">
      <c r="A3014">
        <v>3013</v>
      </c>
      <c r="B3014">
        <v>3343</v>
      </c>
      <c r="C3014" t="s">
        <v>4752</v>
      </c>
      <c r="D3014" s="1">
        <v>43123</v>
      </c>
      <c r="E3014" t="s">
        <v>15</v>
      </c>
      <c r="F3014" t="s">
        <v>2797</v>
      </c>
      <c r="G3014">
        <v>18</v>
      </c>
      <c r="H3014" t="s">
        <v>17</v>
      </c>
      <c r="I3014" t="s">
        <v>30</v>
      </c>
      <c r="J3014" t="s">
        <v>4753</v>
      </c>
      <c r="K3014" t="s">
        <v>64</v>
      </c>
      <c r="L3014" t="b">
        <v>0</v>
      </c>
      <c r="M3014" t="s">
        <v>21</v>
      </c>
      <c r="N3014" t="s">
        <v>73</v>
      </c>
      <c r="O3014" t="b">
        <v>0</v>
      </c>
      <c r="P3014" t="str">
        <f t="shared" si="188"/>
        <v>armed</v>
      </c>
      <c r="Q3014" t="str">
        <f t="shared" si="189"/>
        <v>No Gun</v>
      </c>
      <c r="R3014" s="8" t="str">
        <f>LOOKUP(G3014,{0,1,19,30,40,50,60,70},{"null","0-18","19-29","30-39","40-49","50-59","60-69","70+"})</f>
        <v>0-18</v>
      </c>
      <c r="S3014" t="str">
        <f t="shared" si="190"/>
        <v>Fleeing</v>
      </c>
      <c r="T3014" t="str">
        <f t="shared" si="191"/>
        <v>NO</v>
      </c>
    </row>
    <row r="3015" spans="1:20" ht="19" x14ac:dyDescent="0.2">
      <c r="A3015">
        <v>3014</v>
      </c>
      <c r="B3015">
        <v>3344</v>
      </c>
      <c r="C3015" t="s">
        <v>4754</v>
      </c>
      <c r="D3015" s="1">
        <v>43123</v>
      </c>
      <c r="E3015" t="s">
        <v>15</v>
      </c>
      <c r="G3015">
        <v>38</v>
      </c>
      <c r="H3015" t="s">
        <v>17</v>
      </c>
      <c r="I3015" t="s">
        <v>56</v>
      </c>
      <c r="J3015" t="s">
        <v>1999</v>
      </c>
      <c r="K3015" t="s">
        <v>169</v>
      </c>
      <c r="L3015" t="b">
        <v>1</v>
      </c>
      <c r="M3015" t="s">
        <v>33</v>
      </c>
      <c r="N3015" t="s">
        <v>48</v>
      </c>
      <c r="O3015" t="b">
        <v>0</v>
      </c>
      <c r="P3015" t="str">
        <f t="shared" si="188"/>
        <v>unarmed or undetermined or null</v>
      </c>
      <c r="Q3015" t="str">
        <f t="shared" si="189"/>
        <v>No Gun</v>
      </c>
      <c r="R3015" s="8" t="str">
        <f>LOOKUP(G3015,{0,1,19,30,40,50,60,70},{"null","0-18","19-29","30-39","40-49","50-59","60-69","70+"})</f>
        <v>30-39</v>
      </c>
      <c r="S3015" t="str">
        <f t="shared" si="190"/>
        <v>Fleeing</v>
      </c>
      <c r="T3015" t="str">
        <f t="shared" si="191"/>
        <v>YES</v>
      </c>
    </row>
    <row r="3016" spans="1:20" ht="19" hidden="1" x14ac:dyDescent="0.2">
      <c r="A3016">
        <v>3015</v>
      </c>
      <c r="B3016">
        <v>3350</v>
      </c>
      <c r="C3016" t="s">
        <v>4755</v>
      </c>
      <c r="D3016" s="1">
        <v>43123</v>
      </c>
      <c r="E3016" t="s">
        <v>15</v>
      </c>
      <c r="F3016" t="s">
        <v>1330</v>
      </c>
      <c r="G3016">
        <v>54</v>
      </c>
      <c r="H3016" t="s">
        <v>17</v>
      </c>
      <c r="I3016" t="s">
        <v>24</v>
      </c>
      <c r="J3016" t="s">
        <v>2141</v>
      </c>
      <c r="K3016" t="s">
        <v>175</v>
      </c>
      <c r="L3016" t="b">
        <v>0</v>
      </c>
      <c r="M3016" t="s">
        <v>33</v>
      </c>
      <c r="N3016" t="s">
        <v>73</v>
      </c>
      <c r="O3016" t="b">
        <v>0</v>
      </c>
      <c r="P3016" t="str">
        <f t="shared" si="188"/>
        <v>armed</v>
      </c>
      <c r="Q3016" t="str">
        <f t="shared" si="189"/>
        <v>No Gun</v>
      </c>
      <c r="R3016" s="8" t="str">
        <f>LOOKUP(G3016,{0,1,19,30,40,50,60,70},{"null","0-18","19-29","30-39","40-49","50-59","60-69","70+"})</f>
        <v>50-59</v>
      </c>
      <c r="S3016" t="str">
        <f t="shared" si="190"/>
        <v>Fleeing</v>
      </c>
      <c r="T3016" t="str">
        <f t="shared" si="191"/>
        <v>NO</v>
      </c>
    </row>
    <row r="3017" spans="1:20" ht="19" hidden="1" x14ac:dyDescent="0.2">
      <c r="A3017">
        <v>3016</v>
      </c>
      <c r="B3017">
        <v>3346</v>
      </c>
      <c r="C3017" t="s">
        <v>4756</v>
      </c>
      <c r="D3017" s="1">
        <v>43124</v>
      </c>
      <c r="E3017" t="s">
        <v>15</v>
      </c>
      <c r="F3017" t="s">
        <v>1330</v>
      </c>
      <c r="G3017">
        <v>27</v>
      </c>
      <c r="H3017" t="s">
        <v>17</v>
      </c>
      <c r="I3017" t="s">
        <v>30</v>
      </c>
      <c r="J3017" t="s">
        <v>2653</v>
      </c>
      <c r="K3017" t="s">
        <v>98</v>
      </c>
      <c r="L3017" t="b">
        <v>0</v>
      </c>
      <c r="M3017" t="s">
        <v>33</v>
      </c>
      <c r="N3017" t="s">
        <v>73</v>
      </c>
      <c r="O3017" t="b">
        <v>0</v>
      </c>
      <c r="P3017" t="str">
        <f t="shared" si="188"/>
        <v>armed</v>
      </c>
      <c r="Q3017" t="str">
        <f t="shared" si="189"/>
        <v>No Gun</v>
      </c>
      <c r="R3017" s="8" t="str">
        <f>LOOKUP(G3017,{0,1,19,30,40,50,60,70},{"null","0-18","19-29","30-39","40-49","50-59","60-69","70+"})</f>
        <v>19-29</v>
      </c>
      <c r="S3017" t="str">
        <f t="shared" si="190"/>
        <v>Fleeing</v>
      </c>
      <c r="T3017" t="str">
        <f t="shared" si="191"/>
        <v>NO</v>
      </c>
    </row>
    <row r="3018" spans="1:20" ht="19" hidden="1" x14ac:dyDescent="0.2">
      <c r="A3018">
        <v>3017</v>
      </c>
      <c r="B3018">
        <v>3351</v>
      </c>
      <c r="C3018" t="s">
        <v>4757</v>
      </c>
      <c r="D3018" s="1">
        <v>43124</v>
      </c>
      <c r="E3018" t="s">
        <v>15</v>
      </c>
      <c r="F3018" t="s">
        <v>16</v>
      </c>
      <c r="G3018">
        <v>62</v>
      </c>
      <c r="H3018" t="s">
        <v>17</v>
      </c>
      <c r="I3018" t="s">
        <v>24</v>
      </c>
      <c r="J3018" t="s">
        <v>3554</v>
      </c>
      <c r="K3018" t="s">
        <v>210</v>
      </c>
      <c r="L3018" t="b">
        <v>0</v>
      </c>
      <c r="M3018" t="s">
        <v>21</v>
      </c>
      <c r="N3018" t="s">
        <v>22</v>
      </c>
      <c r="O3018" t="b">
        <v>0</v>
      </c>
      <c r="P3018" t="str">
        <f t="shared" si="188"/>
        <v>armed</v>
      </c>
      <c r="Q3018" t="str">
        <f t="shared" si="189"/>
        <v>Gun</v>
      </c>
      <c r="R3018" s="8" t="str">
        <f>LOOKUP(G3018,{0,1,19,30,40,50,60,70},{"null","0-18","19-29","30-39","40-49","50-59","60-69","70+"})</f>
        <v>60-69</v>
      </c>
      <c r="S3018" t="str">
        <f t="shared" si="190"/>
        <v>Not Fleeing or Blank</v>
      </c>
      <c r="T3018" t="str">
        <f t="shared" si="191"/>
        <v>NO</v>
      </c>
    </row>
    <row r="3019" spans="1:20" ht="19" hidden="1" x14ac:dyDescent="0.2">
      <c r="A3019">
        <v>3018</v>
      </c>
      <c r="B3019">
        <v>3348</v>
      </c>
      <c r="C3019" t="s">
        <v>4758</v>
      </c>
      <c r="D3019" s="1">
        <v>43125</v>
      </c>
      <c r="E3019" t="s">
        <v>15</v>
      </c>
      <c r="F3019" t="s">
        <v>16</v>
      </c>
      <c r="G3019">
        <v>66</v>
      </c>
      <c r="H3019" t="s">
        <v>17</v>
      </c>
      <c r="I3019" t="s">
        <v>24</v>
      </c>
      <c r="J3019" t="s">
        <v>4759</v>
      </c>
      <c r="K3019" t="s">
        <v>178</v>
      </c>
      <c r="L3019" t="b">
        <v>0</v>
      </c>
      <c r="M3019" t="s">
        <v>21</v>
      </c>
      <c r="N3019" t="s">
        <v>22</v>
      </c>
      <c r="O3019" t="b">
        <v>0</v>
      </c>
      <c r="P3019" t="str">
        <f t="shared" si="188"/>
        <v>armed</v>
      </c>
      <c r="Q3019" t="str">
        <f t="shared" si="189"/>
        <v>Gun</v>
      </c>
      <c r="R3019" s="8" t="str">
        <f>LOOKUP(G3019,{0,1,19,30,40,50,60,70},{"null","0-18","19-29","30-39","40-49","50-59","60-69","70+"})</f>
        <v>60-69</v>
      </c>
      <c r="S3019" t="str">
        <f t="shared" si="190"/>
        <v>Not Fleeing or Blank</v>
      </c>
      <c r="T3019" t="str">
        <f t="shared" si="191"/>
        <v>NO</v>
      </c>
    </row>
    <row r="3020" spans="1:20" ht="19" hidden="1" x14ac:dyDescent="0.2">
      <c r="A3020">
        <v>3019</v>
      </c>
      <c r="B3020">
        <v>3349</v>
      </c>
      <c r="C3020" t="s">
        <v>4760</v>
      </c>
      <c r="D3020" s="1">
        <v>43125</v>
      </c>
      <c r="E3020" t="s">
        <v>15</v>
      </c>
      <c r="F3020" t="s">
        <v>29</v>
      </c>
      <c r="G3020">
        <v>47</v>
      </c>
      <c r="H3020" t="s">
        <v>17</v>
      </c>
      <c r="I3020" t="s">
        <v>30</v>
      </c>
      <c r="J3020" t="s">
        <v>214</v>
      </c>
      <c r="K3020" t="s">
        <v>64</v>
      </c>
      <c r="L3020" t="b">
        <v>0</v>
      </c>
      <c r="M3020" t="s">
        <v>33</v>
      </c>
      <c r="N3020" t="s">
        <v>22</v>
      </c>
      <c r="O3020" t="b">
        <v>0</v>
      </c>
      <c r="P3020" t="str">
        <f t="shared" si="188"/>
        <v>unarmed or undetermined or null</v>
      </c>
      <c r="Q3020" t="str">
        <f t="shared" si="189"/>
        <v>No Gun</v>
      </c>
      <c r="R3020" s="8" t="str">
        <f>LOOKUP(G3020,{0,1,19,30,40,50,60,70},{"null","0-18","19-29","30-39","40-49","50-59","60-69","70+"})</f>
        <v>40-49</v>
      </c>
      <c r="S3020" t="str">
        <f t="shared" si="190"/>
        <v>Not Fleeing or Blank</v>
      </c>
      <c r="T3020" t="str">
        <f t="shared" si="191"/>
        <v>NO</v>
      </c>
    </row>
    <row r="3021" spans="1:20" ht="19" hidden="1" x14ac:dyDescent="0.2">
      <c r="A3021">
        <v>3020</v>
      </c>
      <c r="B3021">
        <v>3352</v>
      </c>
      <c r="C3021" t="s">
        <v>4761</v>
      </c>
      <c r="D3021" s="1">
        <v>43125</v>
      </c>
      <c r="E3021" t="s">
        <v>15</v>
      </c>
      <c r="F3021" t="s">
        <v>60</v>
      </c>
      <c r="G3021">
        <v>19</v>
      </c>
      <c r="H3021" t="s">
        <v>17</v>
      </c>
      <c r="I3021" t="s">
        <v>30</v>
      </c>
      <c r="J3021" t="s">
        <v>444</v>
      </c>
      <c r="K3021" t="s">
        <v>64</v>
      </c>
      <c r="L3021" t="b">
        <v>0</v>
      </c>
      <c r="M3021" t="s">
        <v>21</v>
      </c>
      <c r="N3021" t="s">
        <v>442</v>
      </c>
      <c r="O3021" t="b">
        <v>0</v>
      </c>
      <c r="P3021" t="str">
        <f t="shared" si="188"/>
        <v>armed</v>
      </c>
      <c r="Q3021" t="str">
        <f t="shared" si="189"/>
        <v>No Gun</v>
      </c>
      <c r="R3021" s="8" t="str">
        <f>LOOKUP(G3021,{0,1,19,30,40,50,60,70},{"null","0-18","19-29","30-39","40-49","50-59","60-69","70+"})</f>
        <v>19-29</v>
      </c>
      <c r="S3021" t="str">
        <f t="shared" si="190"/>
        <v>Fleeing</v>
      </c>
      <c r="T3021" t="str">
        <f t="shared" si="191"/>
        <v>NO</v>
      </c>
    </row>
    <row r="3022" spans="1:20" ht="19" hidden="1" x14ac:dyDescent="0.2">
      <c r="A3022">
        <v>3021</v>
      </c>
      <c r="B3022">
        <v>3353</v>
      </c>
      <c r="C3022" t="s">
        <v>4762</v>
      </c>
      <c r="D3022" s="1">
        <v>43125</v>
      </c>
      <c r="E3022" t="s">
        <v>15</v>
      </c>
      <c r="F3022" t="s">
        <v>35</v>
      </c>
      <c r="G3022">
        <v>27</v>
      </c>
      <c r="H3022" t="s">
        <v>17</v>
      </c>
      <c r="I3022" t="s">
        <v>24</v>
      </c>
      <c r="J3022" t="s">
        <v>4763</v>
      </c>
      <c r="K3022" t="s">
        <v>230</v>
      </c>
      <c r="L3022" t="b">
        <v>1</v>
      </c>
      <c r="M3022" t="s">
        <v>21</v>
      </c>
      <c r="N3022" t="s">
        <v>22</v>
      </c>
      <c r="O3022" t="b">
        <v>0</v>
      </c>
      <c r="P3022" t="str">
        <f t="shared" si="188"/>
        <v>armed</v>
      </c>
      <c r="Q3022" t="str">
        <f t="shared" si="189"/>
        <v>No Gun</v>
      </c>
      <c r="R3022" s="8" t="str">
        <f>LOOKUP(G3022,{0,1,19,30,40,50,60,70},{"null","0-18","19-29","30-39","40-49","50-59","60-69","70+"})</f>
        <v>19-29</v>
      </c>
      <c r="S3022" t="str">
        <f t="shared" si="190"/>
        <v>Not Fleeing or Blank</v>
      </c>
      <c r="T3022" t="str">
        <f t="shared" si="191"/>
        <v>NO</v>
      </c>
    </row>
    <row r="3023" spans="1:20" ht="19" hidden="1" x14ac:dyDescent="0.2">
      <c r="A3023">
        <v>3022</v>
      </c>
      <c r="B3023">
        <v>3345</v>
      </c>
      <c r="C3023" t="s">
        <v>1709</v>
      </c>
      <c r="D3023" s="1">
        <v>43126</v>
      </c>
      <c r="E3023" t="s">
        <v>15</v>
      </c>
      <c r="F3023" t="s">
        <v>16</v>
      </c>
      <c r="H3023" t="s">
        <v>17</v>
      </c>
      <c r="J3023" t="s">
        <v>166</v>
      </c>
      <c r="K3023" t="s">
        <v>64</v>
      </c>
      <c r="L3023" t="b">
        <v>0</v>
      </c>
      <c r="M3023" t="s">
        <v>21</v>
      </c>
      <c r="N3023" t="s">
        <v>48</v>
      </c>
      <c r="O3023" t="b">
        <v>0</v>
      </c>
      <c r="P3023" t="str">
        <f t="shared" si="188"/>
        <v>armed</v>
      </c>
      <c r="Q3023" t="str">
        <f t="shared" si="189"/>
        <v>Gun</v>
      </c>
      <c r="R3023" s="8" t="str">
        <f>LOOKUP(G3023,{0,1,19,30,40,50,60,70},{"null","0-18","19-29","30-39","40-49","50-59","60-69","70+"})</f>
        <v>null</v>
      </c>
      <c r="S3023" t="str">
        <f t="shared" si="190"/>
        <v>Fleeing</v>
      </c>
      <c r="T3023" t="str">
        <f t="shared" si="191"/>
        <v>NO</v>
      </c>
    </row>
    <row r="3024" spans="1:20" ht="19" hidden="1" x14ac:dyDescent="0.2">
      <c r="A3024">
        <v>3023</v>
      </c>
      <c r="B3024">
        <v>3347</v>
      </c>
      <c r="C3024" t="s">
        <v>4764</v>
      </c>
      <c r="D3024" s="1">
        <v>43126</v>
      </c>
      <c r="E3024" t="s">
        <v>15</v>
      </c>
      <c r="F3024" t="s">
        <v>16</v>
      </c>
      <c r="G3024">
        <v>42</v>
      </c>
      <c r="H3024" t="s">
        <v>17</v>
      </c>
      <c r="I3024" t="s">
        <v>30</v>
      </c>
      <c r="J3024" t="s">
        <v>347</v>
      </c>
      <c r="K3024" t="s">
        <v>98</v>
      </c>
      <c r="L3024" t="b">
        <v>1</v>
      </c>
      <c r="M3024" t="s">
        <v>33</v>
      </c>
      <c r="O3024" t="b">
        <v>0</v>
      </c>
      <c r="P3024" t="str">
        <f t="shared" si="188"/>
        <v>armed</v>
      </c>
      <c r="Q3024" t="str">
        <f t="shared" si="189"/>
        <v>Gun</v>
      </c>
      <c r="R3024" s="8" t="str">
        <f>LOOKUP(G3024,{0,1,19,30,40,50,60,70},{"null","0-18","19-29","30-39","40-49","50-59","60-69","70+"})</f>
        <v>40-49</v>
      </c>
      <c r="S3024" t="str">
        <f t="shared" si="190"/>
        <v>Not Fleeing or Blank</v>
      </c>
      <c r="T3024" t="str">
        <f t="shared" si="191"/>
        <v>NO</v>
      </c>
    </row>
    <row r="3025" spans="1:20" ht="19" x14ac:dyDescent="0.2">
      <c r="A3025">
        <v>3024</v>
      </c>
      <c r="B3025">
        <v>3358</v>
      </c>
      <c r="C3025" t="s">
        <v>4765</v>
      </c>
      <c r="D3025" s="1">
        <v>43126</v>
      </c>
      <c r="E3025" t="s">
        <v>15</v>
      </c>
      <c r="G3025">
        <v>43</v>
      </c>
      <c r="H3025" t="s">
        <v>17</v>
      </c>
      <c r="I3025" t="s">
        <v>56</v>
      </c>
      <c r="J3025" t="s">
        <v>4766</v>
      </c>
      <c r="K3025" t="s">
        <v>93</v>
      </c>
      <c r="L3025" t="b">
        <v>0</v>
      </c>
      <c r="M3025" t="s">
        <v>21</v>
      </c>
      <c r="N3025" t="s">
        <v>48</v>
      </c>
      <c r="O3025" t="b">
        <v>0</v>
      </c>
      <c r="P3025" t="str">
        <f t="shared" si="188"/>
        <v>unarmed or undetermined or null</v>
      </c>
      <c r="Q3025" t="str">
        <f t="shared" si="189"/>
        <v>No Gun</v>
      </c>
      <c r="R3025" s="8" t="str">
        <f>LOOKUP(G3025,{0,1,19,30,40,50,60,70},{"null","0-18","19-29","30-39","40-49","50-59","60-69","70+"})</f>
        <v>40-49</v>
      </c>
      <c r="S3025" t="str">
        <f t="shared" si="190"/>
        <v>Fleeing</v>
      </c>
      <c r="T3025" t="str">
        <f t="shared" si="191"/>
        <v>YES</v>
      </c>
    </row>
    <row r="3026" spans="1:20" ht="19" hidden="1" x14ac:dyDescent="0.2">
      <c r="A3026">
        <v>3025</v>
      </c>
      <c r="B3026">
        <v>3361</v>
      </c>
      <c r="C3026" t="s">
        <v>4767</v>
      </c>
      <c r="D3026" s="1">
        <v>43126</v>
      </c>
      <c r="E3026" t="s">
        <v>15</v>
      </c>
      <c r="F3026" t="s">
        <v>60</v>
      </c>
      <c r="G3026">
        <v>42</v>
      </c>
      <c r="H3026" t="s">
        <v>17</v>
      </c>
      <c r="I3026" t="s">
        <v>24</v>
      </c>
      <c r="J3026" t="s">
        <v>601</v>
      </c>
      <c r="K3026" t="s">
        <v>93</v>
      </c>
      <c r="L3026" t="b">
        <v>0</v>
      </c>
      <c r="M3026" t="s">
        <v>21</v>
      </c>
      <c r="N3026" t="s">
        <v>22</v>
      </c>
      <c r="O3026" t="b">
        <v>0</v>
      </c>
      <c r="P3026" t="str">
        <f t="shared" si="188"/>
        <v>armed</v>
      </c>
      <c r="Q3026" t="str">
        <f t="shared" si="189"/>
        <v>No Gun</v>
      </c>
      <c r="R3026" s="8" t="str">
        <f>LOOKUP(G3026,{0,1,19,30,40,50,60,70},{"null","0-18","19-29","30-39","40-49","50-59","60-69","70+"})</f>
        <v>40-49</v>
      </c>
      <c r="S3026" t="str">
        <f t="shared" si="190"/>
        <v>Not Fleeing or Blank</v>
      </c>
      <c r="T3026" t="str">
        <f t="shared" si="191"/>
        <v>NO</v>
      </c>
    </row>
    <row r="3027" spans="1:20" ht="19" hidden="1" x14ac:dyDescent="0.2">
      <c r="A3027">
        <v>3026</v>
      </c>
      <c r="B3027">
        <v>3357</v>
      </c>
      <c r="C3027" t="s">
        <v>4768</v>
      </c>
      <c r="D3027" s="1">
        <v>43127</v>
      </c>
      <c r="E3027" t="s">
        <v>15</v>
      </c>
      <c r="F3027" t="s">
        <v>60</v>
      </c>
      <c r="G3027">
        <v>45</v>
      </c>
      <c r="H3027" t="s">
        <v>17</v>
      </c>
      <c r="I3027" t="s">
        <v>56</v>
      </c>
      <c r="J3027" t="s">
        <v>4769</v>
      </c>
      <c r="K3027" t="s">
        <v>122</v>
      </c>
      <c r="L3027" t="b">
        <v>1</v>
      </c>
      <c r="M3027" t="s">
        <v>33</v>
      </c>
      <c r="N3027" t="s">
        <v>22</v>
      </c>
      <c r="O3027" t="b">
        <v>0</v>
      </c>
      <c r="P3027" t="str">
        <f t="shared" si="188"/>
        <v>armed</v>
      </c>
      <c r="Q3027" t="str">
        <f t="shared" si="189"/>
        <v>No Gun</v>
      </c>
      <c r="R3027" s="8" t="str">
        <f>LOOKUP(G3027,{0,1,19,30,40,50,60,70},{"null","0-18","19-29","30-39","40-49","50-59","60-69","70+"})</f>
        <v>40-49</v>
      </c>
      <c r="S3027" t="str">
        <f t="shared" si="190"/>
        <v>Not Fleeing or Blank</v>
      </c>
      <c r="T3027" t="str">
        <f t="shared" si="191"/>
        <v>NO</v>
      </c>
    </row>
    <row r="3028" spans="1:20" ht="19" hidden="1" x14ac:dyDescent="0.2">
      <c r="A3028">
        <v>3027</v>
      </c>
      <c r="B3028">
        <v>3359</v>
      </c>
      <c r="C3028" t="s">
        <v>4770</v>
      </c>
      <c r="D3028" s="1">
        <v>43127</v>
      </c>
      <c r="E3028" t="s">
        <v>15</v>
      </c>
      <c r="G3028">
        <v>21</v>
      </c>
      <c r="H3028" t="s">
        <v>52</v>
      </c>
      <c r="I3028" t="s">
        <v>56</v>
      </c>
      <c r="J3028" t="s">
        <v>2201</v>
      </c>
      <c r="K3028" t="s">
        <v>297</v>
      </c>
      <c r="L3028" t="b">
        <v>0</v>
      </c>
      <c r="M3028" t="s">
        <v>21</v>
      </c>
      <c r="N3028" t="s">
        <v>48</v>
      </c>
      <c r="O3028" t="b">
        <v>0</v>
      </c>
      <c r="P3028" t="str">
        <f t="shared" si="188"/>
        <v>unarmed or undetermined or null</v>
      </c>
      <c r="Q3028" t="str">
        <f t="shared" si="189"/>
        <v>No Gun</v>
      </c>
      <c r="R3028" s="8" t="str">
        <f>LOOKUP(G3028,{0,1,19,30,40,50,60,70},{"null","0-18","19-29","30-39","40-49","50-59","60-69","70+"})</f>
        <v>19-29</v>
      </c>
      <c r="S3028" t="str">
        <f t="shared" si="190"/>
        <v>Fleeing</v>
      </c>
      <c r="T3028" t="str">
        <f t="shared" si="191"/>
        <v>NO</v>
      </c>
    </row>
    <row r="3029" spans="1:20" ht="19" hidden="1" x14ac:dyDescent="0.2">
      <c r="A3029">
        <v>3028</v>
      </c>
      <c r="B3029">
        <v>3360</v>
      </c>
      <c r="C3029" t="s">
        <v>4771</v>
      </c>
      <c r="D3029" s="1">
        <v>43127</v>
      </c>
      <c r="E3029" t="s">
        <v>15</v>
      </c>
      <c r="F3029" t="s">
        <v>16</v>
      </c>
      <c r="G3029">
        <v>43</v>
      </c>
      <c r="H3029" t="s">
        <v>52</v>
      </c>
      <c r="I3029" t="s">
        <v>24</v>
      </c>
      <c r="J3029" t="s">
        <v>444</v>
      </c>
      <c r="K3029" t="s">
        <v>64</v>
      </c>
      <c r="L3029" t="b">
        <v>1</v>
      </c>
      <c r="M3029" t="s">
        <v>21</v>
      </c>
      <c r="N3029" t="s">
        <v>22</v>
      </c>
      <c r="O3029" t="b">
        <v>0</v>
      </c>
      <c r="P3029" t="str">
        <f t="shared" si="188"/>
        <v>armed</v>
      </c>
      <c r="Q3029" t="str">
        <f t="shared" si="189"/>
        <v>Gun</v>
      </c>
      <c r="R3029" s="8" t="str">
        <f>LOOKUP(G3029,{0,1,19,30,40,50,60,70},{"null","0-18","19-29","30-39","40-49","50-59","60-69","70+"})</f>
        <v>40-49</v>
      </c>
      <c r="S3029" t="str">
        <f t="shared" si="190"/>
        <v>Not Fleeing or Blank</v>
      </c>
      <c r="T3029" t="str">
        <f t="shared" si="191"/>
        <v>NO</v>
      </c>
    </row>
    <row r="3030" spans="1:20" ht="19" hidden="1" x14ac:dyDescent="0.2">
      <c r="A3030">
        <v>3029</v>
      </c>
      <c r="B3030">
        <v>3354</v>
      </c>
      <c r="C3030" t="s">
        <v>4772</v>
      </c>
      <c r="D3030" s="1">
        <v>43128</v>
      </c>
      <c r="E3030" t="s">
        <v>15</v>
      </c>
      <c r="F3030" t="s">
        <v>16</v>
      </c>
      <c r="G3030">
        <v>45</v>
      </c>
      <c r="H3030" t="s">
        <v>17</v>
      </c>
      <c r="I3030" t="s">
        <v>24</v>
      </c>
      <c r="J3030" t="s">
        <v>3513</v>
      </c>
      <c r="K3030" t="s">
        <v>146</v>
      </c>
      <c r="L3030" t="b">
        <v>0</v>
      </c>
      <c r="M3030" t="s">
        <v>21</v>
      </c>
      <c r="N3030" t="s">
        <v>22</v>
      </c>
      <c r="O3030" t="b">
        <v>0</v>
      </c>
      <c r="P3030" t="str">
        <f t="shared" si="188"/>
        <v>armed</v>
      </c>
      <c r="Q3030" t="str">
        <f t="shared" si="189"/>
        <v>Gun</v>
      </c>
      <c r="R3030" s="8" t="str">
        <f>LOOKUP(G3030,{0,1,19,30,40,50,60,70},{"null","0-18","19-29","30-39","40-49","50-59","60-69","70+"})</f>
        <v>40-49</v>
      </c>
      <c r="S3030" t="str">
        <f t="shared" si="190"/>
        <v>Not Fleeing or Blank</v>
      </c>
      <c r="T3030" t="str">
        <f t="shared" si="191"/>
        <v>NO</v>
      </c>
    </row>
    <row r="3031" spans="1:20" ht="19" x14ac:dyDescent="0.2">
      <c r="A3031">
        <v>3030</v>
      </c>
      <c r="B3031">
        <v>3355</v>
      </c>
      <c r="C3031" t="s">
        <v>4773</v>
      </c>
      <c r="D3031" s="1">
        <v>43128</v>
      </c>
      <c r="E3031" t="s">
        <v>15</v>
      </c>
      <c r="F3031" t="s">
        <v>16</v>
      </c>
      <c r="G3031">
        <v>33</v>
      </c>
      <c r="H3031" t="s">
        <v>17</v>
      </c>
      <c r="I3031" t="s">
        <v>56</v>
      </c>
      <c r="J3031" t="s">
        <v>177</v>
      </c>
      <c r="K3031" t="s">
        <v>178</v>
      </c>
      <c r="L3031" t="b">
        <v>0</v>
      </c>
      <c r="M3031" t="s">
        <v>21</v>
      </c>
      <c r="N3031" t="s">
        <v>73</v>
      </c>
      <c r="O3031" t="b">
        <v>1</v>
      </c>
      <c r="P3031" t="str">
        <f t="shared" si="188"/>
        <v>armed</v>
      </c>
      <c r="Q3031" t="str">
        <f t="shared" si="189"/>
        <v>Gun</v>
      </c>
      <c r="R3031" s="8" t="str">
        <f>LOOKUP(G3031,{0,1,19,30,40,50,60,70},{"null","0-18","19-29","30-39","40-49","50-59","60-69","70+"})</f>
        <v>30-39</v>
      </c>
      <c r="S3031" t="str">
        <f t="shared" si="190"/>
        <v>Fleeing</v>
      </c>
      <c r="T3031" t="str">
        <f t="shared" si="191"/>
        <v>YES</v>
      </c>
    </row>
    <row r="3032" spans="1:20" ht="19" hidden="1" x14ac:dyDescent="0.2">
      <c r="A3032">
        <v>3031</v>
      </c>
      <c r="B3032">
        <v>3356</v>
      </c>
      <c r="C3032" t="s">
        <v>4774</v>
      </c>
      <c r="D3032" s="1">
        <v>43128</v>
      </c>
      <c r="E3032" t="s">
        <v>15</v>
      </c>
      <c r="F3032" t="s">
        <v>16</v>
      </c>
      <c r="G3032">
        <v>38</v>
      </c>
      <c r="H3032" t="s">
        <v>17</v>
      </c>
      <c r="J3032" t="s">
        <v>4775</v>
      </c>
      <c r="K3032" t="s">
        <v>230</v>
      </c>
      <c r="L3032" t="b">
        <v>0</v>
      </c>
      <c r="M3032" t="s">
        <v>21</v>
      </c>
      <c r="N3032" t="s">
        <v>73</v>
      </c>
      <c r="O3032" t="b">
        <v>0</v>
      </c>
      <c r="P3032" t="str">
        <f t="shared" si="188"/>
        <v>armed</v>
      </c>
      <c r="Q3032" t="str">
        <f t="shared" si="189"/>
        <v>Gun</v>
      </c>
      <c r="R3032" s="8" t="str">
        <f>LOOKUP(G3032,{0,1,19,30,40,50,60,70},{"null","0-18","19-29","30-39","40-49","50-59","60-69","70+"})</f>
        <v>30-39</v>
      </c>
      <c r="S3032" t="str">
        <f t="shared" si="190"/>
        <v>Fleeing</v>
      </c>
      <c r="T3032" t="str">
        <f t="shared" si="191"/>
        <v>NO</v>
      </c>
    </row>
    <row r="3033" spans="1:20" ht="19" hidden="1" x14ac:dyDescent="0.2">
      <c r="A3033">
        <v>3032</v>
      </c>
      <c r="B3033">
        <v>3362</v>
      </c>
      <c r="C3033" t="s">
        <v>4776</v>
      </c>
      <c r="D3033" s="1">
        <v>43128</v>
      </c>
      <c r="E3033" t="s">
        <v>15</v>
      </c>
      <c r="F3033" t="s">
        <v>16</v>
      </c>
      <c r="G3033">
        <v>33</v>
      </c>
      <c r="H3033" t="s">
        <v>17</v>
      </c>
      <c r="I3033" t="s">
        <v>24</v>
      </c>
      <c r="J3033" t="s">
        <v>3501</v>
      </c>
      <c r="K3033" t="s">
        <v>64</v>
      </c>
      <c r="L3033" t="b">
        <v>0</v>
      </c>
      <c r="M3033" t="s">
        <v>21</v>
      </c>
      <c r="N3033" t="s">
        <v>48</v>
      </c>
      <c r="O3033" t="b">
        <v>0</v>
      </c>
      <c r="P3033" t="str">
        <f t="shared" si="188"/>
        <v>armed</v>
      </c>
      <c r="Q3033" t="str">
        <f t="shared" si="189"/>
        <v>Gun</v>
      </c>
      <c r="R3033" s="8" t="str">
        <f>LOOKUP(G3033,{0,1,19,30,40,50,60,70},{"null","0-18","19-29","30-39","40-49","50-59","60-69","70+"})</f>
        <v>30-39</v>
      </c>
      <c r="S3033" t="str">
        <f t="shared" si="190"/>
        <v>Fleeing</v>
      </c>
      <c r="T3033" t="str">
        <f t="shared" si="191"/>
        <v>NO</v>
      </c>
    </row>
    <row r="3034" spans="1:20" ht="19" hidden="1" x14ac:dyDescent="0.2">
      <c r="A3034">
        <v>3033</v>
      </c>
      <c r="B3034">
        <v>3364</v>
      </c>
      <c r="C3034" t="s">
        <v>1709</v>
      </c>
      <c r="D3034" s="1">
        <v>43129</v>
      </c>
      <c r="E3034" t="s">
        <v>15</v>
      </c>
      <c r="F3034" t="s">
        <v>60</v>
      </c>
      <c r="G3034">
        <v>46</v>
      </c>
      <c r="H3034" t="s">
        <v>17</v>
      </c>
      <c r="I3034" t="s">
        <v>30</v>
      </c>
      <c r="J3034" t="s">
        <v>214</v>
      </c>
      <c r="K3034" t="s">
        <v>64</v>
      </c>
      <c r="L3034" t="b">
        <v>0</v>
      </c>
      <c r="M3034" t="s">
        <v>21</v>
      </c>
      <c r="N3034" t="s">
        <v>48</v>
      </c>
      <c r="O3034" t="b">
        <v>0</v>
      </c>
      <c r="P3034" t="str">
        <f t="shared" si="188"/>
        <v>armed</v>
      </c>
      <c r="Q3034" t="str">
        <f t="shared" si="189"/>
        <v>No Gun</v>
      </c>
      <c r="R3034" s="8" t="str">
        <f>LOOKUP(G3034,{0,1,19,30,40,50,60,70},{"null","0-18","19-29","30-39","40-49","50-59","60-69","70+"})</f>
        <v>40-49</v>
      </c>
      <c r="S3034" t="str">
        <f t="shared" si="190"/>
        <v>Fleeing</v>
      </c>
      <c r="T3034" t="str">
        <f t="shared" si="191"/>
        <v>NO</v>
      </c>
    </row>
    <row r="3035" spans="1:20" ht="19" x14ac:dyDescent="0.2">
      <c r="A3035">
        <v>3034</v>
      </c>
      <c r="B3035">
        <v>3365</v>
      </c>
      <c r="C3035" t="s">
        <v>4777</v>
      </c>
      <c r="D3035" s="1">
        <v>43129</v>
      </c>
      <c r="E3035" t="s">
        <v>15</v>
      </c>
      <c r="F3035" t="s">
        <v>60</v>
      </c>
      <c r="G3035">
        <v>52</v>
      </c>
      <c r="H3035" t="s">
        <v>17</v>
      </c>
      <c r="I3035" t="s">
        <v>56</v>
      </c>
      <c r="J3035" t="s">
        <v>863</v>
      </c>
      <c r="K3035" t="s">
        <v>258</v>
      </c>
      <c r="L3035" t="b">
        <v>0</v>
      </c>
      <c r="M3035" t="s">
        <v>33</v>
      </c>
      <c r="N3035" t="s">
        <v>73</v>
      </c>
      <c r="O3035" t="b">
        <v>1</v>
      </c>
      <c r="P3035" t="str">
        <f t="shared" si="188"/>
        <v>armed</v>
      </c>
      <c r="Q3035" t="str">
        <f t="shared" si="189"/>
        <v>No Gun</v>
      </c>
      <c r="R3035" s="8" t="str">
        <f>LOOKUP(G3035,{0,1,19,30,40,50,60,70},{"null","0-18","19-29","30-39","40-49","50-59","60-69","70+"})</f>
        <v>50-59</v>
      </c>
      <c r="S3035" t="str">
        <f t="shared" si="190"/>
        <v>Fleeing</v>
      </c>
      <c r="T3035" t="str">
        <f t="shared" si="191"/>
        <v>YES</v>
      </c>
    </row>
    <row r="3036" spans="1:20" ht="19" hidden="1" x14ac:dyDescent="0.2">
      <c r="A3036">
        <v>3035</v>
      </c>
      <c r="B3036">
        <v>3366</v>
      </c>
      <c r="C3036" t="s">
        <v>4778</v>
      </c>
      <c r="D3036" s="1">
        <v>43130</v>
      </c>
      <c r="E3036" t="s">
        <v>15</v>
      </c>
      <c r="F3036" t="s">
        <v>29</v>
      </c>
      <c r="G3036">
        <v>40</v>
      </c>
      <c r="H3036" t="s">
        <v>17</v>
      </c>
      <c r="I3036" t="s">
        <v>24</v>
      </c>
      <c r="J3036" t="s">
        <v>4779</v>
      </c>
      <c r="K3036" t="s">
        <v>44</v>
      </c>
      <c r="L3036" t="b">
        <v>0</v>
      </c>
      <c r="M3036" t="s">
        <v>33</v>
      </c>
      <c r="N3036" t="s">
        <v>22</v>
      </c>
      <c r="O3036" t="b">
        <v>0</v>
      </c>
      <c r="P3036" t="str">
        <f t="shared" si="188"/>
        <v>unarmed or undetermined or null</v>
      </c>
      <c r="Q3036" t="str">
        <f t="shared" si="189"/>
        <v>No Gun</v>
      </c>
      <c r="R3036" s="8" t="str">
        <f>LOOKUP(G3036,{0,1,19,30,40,50,60,70},{"null","0-18","19-29","30-39","40-49","50-59","60-69","70+"})</f>
        <v>40-49</v>
      </c>
      <c r="S3036" t="str">
        <f t="shared" si="190"/>
        <v>Not Fleeing or Blank</v>
      </c>
      <c r="T3036" t="str">
        <f t="shared" si="191"/>
        <v>NO</v>
      </c>
    </row>
    <row r="3037" spans="1:20" ht="19" hidden="1" x14ac:dyDescent="0.2">
      <c r="A3037">
        <v>3036</v>
      </c>
      <c r="B3037">
        <v>3367</v>
      </c>
      <c r="C3037" t="s">
        <v>4780</v>
      </c>
      <c r="D3037" s="1">
        <v>43131</v>
      </c>
      <c r="E3037" t="s">
        <v>15</v>
      </c>
      <c r="F3037" t="s">
        <v>60</v>
      </c>
      <c r="G3037">
        <v>20</v>
      </c>
      <c r="H3037" t="s">
        <v>17</v>
      </c>
      <c r="I3037" t="s">
        <v>30</v>
      </c>
      <c r="J3037" t="s">
        <v>4781</v>
      </c>
      <c r="K3037" t="s">
        <v>106</v>
      </c>
      <c r="L3037" t="b">
        <v>0</v>
      </c>
      <c r="M3037" t="s">
        <v>33</v>
      </c>
      <c r="N3037" t="s">
        <v>73</v>
      </c>
      <c r="O3037" t="b">
        <v>0</v>
      </c>
      <c r="P3037" t="str">
        <f t="shared" si="188"/>
        <v>armed</v>
      </c>
      <c r="Q3037" t="str">
        <f t="shared" si="189"/>
        <v>No Gun</v>
      </c>
      <c r="R3037" s="8" t="str">
        <f>LOOKUP(G3037,{0,1,19,30,40,50,60,70},{"null","0-18","19-29","30-39","40-49","50-59","60-69","70+"})</f>
        <v>19-29</v>
      </c>
      <c r="S3037" t="str">
        <f t="shared" si="190"/>
        <v>Fleeing</v>
      </c>
      <c r="T3037" t="str">
        <f t="shared" si="191"/>
        <v>NO</v>
      </c>
    </row>
    <row r="3038" spans="1:20" ht="19" hidden="1" x14ac:dyDescent="0.2">
      <c r="A3038">
        <v>3037</v>
      </c>
      <c r="B3038">
        <v>3368</v>
      </c>
      <c r="C3038" t="s">
        <v>4782</v>
      </c>
      <c r="D3038" s="1">
        <v>43131</v>
      </c>
      <c r="E3038" t="s">
        <v>15</v>
      </c>
      <c r="F3038" t="s">
        <v>60</v>
      </c>
      <c r="G3038">
        <v>39</v>
      </c>
      <c r="H3038" t="s">
        <v>17</v>
      </c>
      <c r="I3038" t="s">
        <v>30</v>
      </c>
      <c r="J3038" t="s">
        <v>4783</v>
      </c>
      <c r="K3038" t="s">
        <v>41</v>
      </c>
      <c r="L3038" t="b">
        <v>0</v>
      </c>
      <c r="M3038" t="s">
        <v>33</v>
      </c>
      <c r="N3038" t="s">
        <v>22</v>
      </c>
      <c r="O3038" t="b">
        <v>0</v>
      </c>
      <c r="P3038" t="str">
        <f t="shared" si="188"/>
        <v>armed</v>
      </c>
      <c r="Q3038" t="str">
        <f t="shared" si="189"/>
        <v>No Gun</v>
      </c>
      <c r="R3038" s="8" t="str">
        <f>LOOKUP(G3038,{0,1,19,30,40,50,60,70},{"null","0-18","19-29","30-39","40-49","50-59","60-69","70+"})</f>
        <v>30-39</v>
      </c>
      <c r="S3038" t="str">
        <f t="shared" si="190"/>
        <v>Not Fleeing or Blank</v>
      </c>
      <c r="T3038" t="str">
        <f t="shared" si="191"/>
        <v>NO</v>
      </c>
    </row>
    <row r="3039" spans="1:20" ht="19" hidden="1" x14ac:dyDescent="0.2">
      <c r="A3039">
        <v>3038</v>
      </c>
      <c r="B3039">
        <v>3369</v>
      </c>
      <c r="C3039" t="s">
        <v>4784</v>
      </c>
      <c r="D3039" s="1">
        <v>43132</v>
      </c>
      <c r="E3039" t="s">
        <v>15</v>
      </c>
      <c r="F3039" t="s">
        <v>29</v>
      </c>
      <c r="G3039">
        <v>35</v>
      </c>
      <c r="H3039" t="s">
        <v>17</v>
      </c>
      <c r="I3039" t="s">
        <v>24</v>
      </c>
      <c r="J3039" t="s">
        <v>4785</v>
      </c>
      <c r="K3039" t="s">
        <v>67</v>
      </c>
      <c r="L3039" t="b">
        <v>0</v>
      </c>
      <c r="M3039" t="s">
        <v>21</v>
      </c>
      <c r="N3039" t="s">
        <v>73</v>
      </c>
      <c r="O3039" t="b">
        <v>0</v>
      </c>
      <c r="P3039" t="str">
        <f t="shared" si="188"/>
        <v>unarmed or undetermined or null</v>
      </c>
      <c r="Q3039" t="str">
        <f t="shared" si="189"/>
        <v>No Gun</v>
      </c>
      <c r="R3039" s="8" t="str">
        <f>LOOKUP(G3039,{0,1,19,30,40,50,60,70},{"null","0-18","19-29","30-39","40-49","50-59","60-69","70+"})</f>
        <v>30-39</v>
      </c>
      <c r="S3039" t="str">
        <f t="shared" si="190"/>
        <v>Fleeing</v>
      </c>
      <c r="T3039" t="str">
        <f t="shared" si="191"/>
        <v>NO</v>
      </c>
    </row>
    <row r="3040" spans="1:20" ht="19" hidden="1" x14ac:dyDescent="0.2">
      <c r="A3040">
        <v>3039</v>
      </c>
      <c r="B3040">
        <v>3370</v>
      </c>
      <c r="C3040" t="s">
        <v>4786</v>
      </c>
      <c r="D3040" s="1">
        <v>43132</v>
      </c>
      <c r="E3040" t="s">
        <v>15</v>
      </c>
      <c r="G3040">
        <v>31</v>
      </c>
      <c r="H3040" t="s">
        <v>17</v>
      </c>
      <c r="I3040" t="s">
        <v>56</v>
      </c>
      <c r="J3040" t="s">
        <v>2700</v>
      </c>
      <c r="K3040" t="s">
        <v>58</v>
      </c>
      <c r="L3040" t="b">
        <v>0</v>
      </c>
      <c r="M3040" t="s">
        <v>21</v>
      </c>
      <c r="N3040" t="s">
        <v>22</v>
      </c>
      <c r="O3040" t="b">
        <v>0</v>
      </c>
      <c r="P3040" t="str">
        <f t="shared" si="188"/>
        <v>unarmed or undetermined or null</v>
      </c>
      <c r="Q3040" t="str">
        <f t="shared" si="189"/>
        <v>No Gun</v>
      </c>
      <c r="R3040" s="8" t="str">
        <f>LOOKUP(G3040,{0,1,19,30,40,50,60,70},{"null","0-18","19-29","30-39","40-49","50-59","60-69","70+"})</f>
        <v>30-39</v>
      </c>
      <c r="S3040" t="str">
        <f t="shared" si="190"/>
        <v>Not Fleeing or Blank</v>
      </c>
      <c r="T3040" t="str">
        <f t="shared" si="191"/>
        <v>NO</v>
      </c>
    </row>
    <row r="3041" spans="1:20" ht="19" x14ac:dyDescent="0.2">
      <c r="A3041">
        <v>3040</v>
      </c>
      <c r="B3041">
        <v>3371</v>
      </c>
      <c r="C3041" t="s">
        <v>4787</v>
      </c>
      <c r="D3041" s="1">
        <v>43132</v>
      </c>
      <c r="E3041" t="s">
        <v>15</v>
      </c>
      <c r="F3041" t="s">
        <v>16</v>
      </c>
      <c r="G3041">
        <v>32</v>
      </c>
      <c r="H3041" t="s">
        <v>17</v>
      </c>
      <c r="I3041" t="s">
        <v>56</v>
      </c>
      <c r="J3041" t="s">
        <v>4272</v>
      </c>
      <c r="K3041" t="s">
        <v>93</v>
      </c>
      <c r="L3041" t="b">
        <v>0</v>
      </c>
      <c r="M3041" t="s">
        <v>21</v>
      </c>
      <c r="N3041" t="s">
        <v>73</v>
      </c>
      <c r="O3041" t="b">
        <v>0</v>
      </c>
      <c r="P3041" t="str">
        <f t="shared" si="188"/>
        <v>armed</v>
      </c>
      <c r="Q3041" t="str">
        <f t="shared" si="189"/>
        <v>Gun</v>
      </c>
      <c r="R3041" s="8" t="str">
        <f>LOOKUP(G3041,{0,1,19,30,40,50,60,70},{"null","0-18","19-29","30-39","40-49","50-59","60-69","70+"})</f>
        <v>30-39</v>
      </c>
      <c r="S3041" t="str">
        <f t="shared" si="190"/>
        <v>Fleeing</v>
      </c>
      <c r="T3041" t="str">
        <f t="shared" si="191"/>
        <v>YES</v>
      </c>
    </row>
    <row r="3042" spans="1:20" ht="19" hidden="1" x14ac:dyDescent="0.2">
      <c r="A3042">
        <v>3041</v>
      </c>
      <c r="B3042">
        <v>3372</v>
      </c>
      <c r="C3042" t="s">
        <v>4788</v>
      </c>
      <c r="D3042" s="1">
        <v>43132</v>
      </c>
      <c r="E3042" t="s">
        <v>15</v>
      </c>
      <c r="F3042" t="s">
        <v>16</v>
      </c>
      <c r="G3042">
        <v>56</v>
      </c>
      <c r="H3042" t="s">
        <v>17</v>
      </c>
      <c r="I3042" t="s">
        <v>24</v>
      </c>
      <c r="J3042" t="s">
        <v>246</v>
      </c>
      <c r="K3042" t="s">
        <v>44</v>
      </c>
      <c r="L3042" t="b">
        <v>0</v>
      </c>
      <c r="M3042" t="s">
        <v>21</v>
      </c>
      <c r="N3042" t="s">
        <v>22</v>
      </c>
      <c r="O3042" t="b">
        <v>0</v>
      </c>
      <c r="P3042" t="str">
        <f t="shared" si="188"/>
        <v>armed</v>
      </c>
      <c r="Q3042" t="str">
        <f t="shared" si="189"/>
        <v>Gun</v>
      </c>
      <c r="R3042" s="8" t="str">
        <f>LOOKUP(G3042,{0,1,19,30,40,50,60,70},{"null","0-18","19-29","30-39","40-49","50-59","60-69","70+"})</f>
        <v>50-59</v>
      </c>
      <c r="S3042" t="str">
        <f t="shared" si="190"/>
        <v>Not Fleeing or Blank</v>
      </c>
      <c r="T3042" t="str">
        <f t="shared" si="191"/>
        <v>NO</v>
      </c>
    </row>
    <row r="3043" spans="1:20" ht="19" x14ac:dyDescent="0.2">
      <c r="A3043">
        <v>3042</v>
      </c>
      <c r="B3043">
        <v>3373</v>
      </c>
      <c r="C3043" t="s">
        <v>4789</v>
      </c>
      <c r="D3043" s="1">
        <v>43132</v>
      </c>
      <c r="E3043" t="s">
        <v>15</v>
      </c>
      <c r="F3043" t="s">
        <v>16</v>
      </c>
      <c r="G3043">
        <v>37</v>
      </c>
      <c r="H3043" t="s">
        <v>17</v>
      </c>
      <c r="I3043" t="s">
        <v>56</v>
      </c>
      <c r="J3043" t="s">
        <v>214</v>
      </c>
      <c r="K3043" t="s">
        <v>64</v>
      </c>
      <c r="L3043" t="b">
        <v>0</v>
      </c>
      <c r="M3043" t="s">
        <v>21</v>
      </c>
      <c r="N3043" t="s">
        <v>73</v>
      </c>
      <c r="O3043" t="b">
        <v>0</v>
      </c>
      <c r="P3043" t="str">
        <f t="shared" si="188"/>
        <v>armed</v>
      </c>
      <c r="Q3043" t="str">
        <f t="shared" si="189"/>
        <v>Gun</v>
      </c>
      <c r="R3043" s="8" t="str">
        <f>LOOKUP(G3043,{0,1,19,30,40,50,60,70},{"null","0-18","19-29","30-39","40-49","50-59","60-69","70+"})</f>
        <v>30-39</v>
      </c>
      <c r="S3043" t="str">
        <f t="shared" si="190"/>
        <v>Fleeing</v>
      </c>
      <c r="T3043" t="str">
        <f t="shared" si="191"/>
        <v>YES</v>
      </c>
    </row>
    <row r="3044" spans="1:20" ht="19" hidden="1" x14ac:dyDescent="0.2">
      <c r="A3044">
        <v>3043</v>
      </c>
      <c r="B3044">
        <v>3374</v>
      </c>
      <c r="C3044" t="s">
        <v>4790</v>
      </c>
      <c r="D3044" s="1">
        <v>43132</v>
      </c>
      <c r="E3044" t="s">
        <v>15</v>
      </c>
      <c r="F3044" t="s">
        <v>16</v>
      </c>
      <c r="G3044">
        <v>32</v>
      </c>
      <c r="H3044" t="s">
        <v>17</v>
      </c>
      <c r="I3044" t="s">
        <v>24</v>
      </c>
      <c r="J3044" t="s">
        <v>877</v>
      </c>
      <c r="K3044" t="s">
        <v>146</v>
      </c>
      <c r="L3044" t="b">
        <v>0</v>
      </c>
      <c r="M3044" t="s">
        <v>21</v>
      </c>
      <c r="N3044" t="s">
        <v>22</v>
      </c>
      <c r="O3044" t="b">
        <v>0</v>
      </c>
      <c r="P3044" t="str">
        <f t="shared" si="188"/>
        <v>armed</v>
      </c>
      <c r="Q3044" t="str">
        <f t="shared" si="189"/>
        <v>Gun</v>
      </c>
      <c r="R3044" s="8" t="str">
        <f>LOOKUP(G3044,{0,1,19,30,40,50,60,70},{"null","0-18","19-29","30-39","40-49","50-59","60-69","70+"})</f>
        <v>30-39</v>
      </c>
      <c r="S3044" t="str">
        <f t="shared" si="190"/>
        <v>Not Fleeing or Blank</v>
      </c>
      <c r="T3044" t="str">
        <f t="shared" si="191"/>
        <v>NO</v>
      </c>
    </row>
    <row r="3045" spans="1:20" ht="19" x14ac:dyDescent="0.2">
      <c r="A3045">
        <v>3044</v>
      </c>
      <c r="B3045">
        <v>3375</v>
      </c>
      <c r="C3045" t="s">
        <v>4791</v>
      </c>
      <c r="D3045" s="1">
        <v>43132</v>
      </c>
      <c r="E3045" t="s">
        <v>15</v>
      </c>
      <c r="F3045" t="s">
        <v>60</v>
      </c>
      <c r="G3045">
        <v>28</v>
      </c>
      <c r="H3045" t="s">
        <v>17</v>
      </c>
      <c r="I3045" t="s">
        <v>56</v>
      </c>
      <c r="J3045" t="s">
        <v>4792</v>
      </c>
      <c r="K3045" t="s">
        <v>230</v>
      </c>
      <c r="L3045" t="b">
        <v>0</v>
      </c>
      <c r="M3045" t="s">
        <v>33</v>
      </c>
      <c r="N3045" t="s">
        <v>442</v>
      </c>
      <c r="O3045" t="b">
        <v>0</v>
      </c>
      <c r="P3045" t="str">
        <f t="shared" si="188"/>
        <v>armed</v>
      </c>
      <c r="Q3045" t="str">
        <f t="shared" si="189"/>
        <v>No Gun</v>
      </c>
      <c r="R3045" s="8" t="str">
        <f>LOOKUP(G3045,{0,1,19,30,40,50,60,70},{"null","0-18","19-29","30-39","40-49","50-59","60-69","70+"})</f>
        <v>19-29</v>
      </c>
      <c r="S3045" t="str">
        <f t="shared" si="190"/>
        <v>Fleeing</v>
      </c>
      <c r="T3045" t="str">
        <f t="shared" si="191"/>
        <v>YES</v>
      </c>
    </row>
    <row r="3046" spans="1:20" ht="19" hidden="1" x14ac:dyDescent="0.2">
      <c r="A3046">
        <v>3045</v>
      </c>
      <c r="B3046">
        <v>3376</v>
      </c>
      <c r="C3046" t="s">
        <v>4793</v>
      </c>
      <c r="D3046" s="1">
        <v>43132</v>
      </c>
      <c r="E3046" t="s">
        <v>15</v>
      </c>
      <c r="F3046" t="s">
        <v>16</v>
      </c>
      <c r="G3046">
        <v>26</v>
      </c>
      <c r="H3046" t="s">
        <v>17</v>
      </c>
      <c r="I3046" t="s">
        <v>24</v>
      </c>
      <c r="J3046" t="s">
        <v>4794</v>
      </c>
      <c r="K3046" t="s">
        <v>76</v>
      </c>
      <c r="L3046" t="b">
        <v>1</v>
      </c>
      <c r="M3046" t="s">
        <v>33</v>
      </c>
      <c r="O3046" t="b">
        <v>0</v>
      </c>
      <c r="P3046" t="str">
        <f t="shared" si="188"/>
        <v>armed</v>
      </c>
      <c r="Q3046" t="str">
        <f t="shared" si="189"/>
        <v>Gun</v>
      </c>
      <c r="R3046" s="8" t="str">
        <f>LOOKUP(G3046,{0,1,19,30,40,50,60,70},{"null","0-18","19-29","30-39","40-49","50-59","60-69","70+"})</f>
        <v>19-29</v>
      </c>
      <c r="S3046" t="str">
        <f t="shared" si="190"/>
        <v>Not Fleeing or Blank</v>
      </c>
      <c r="T3046" t="str">
        <f t="shared" si="191"/>
        <v>NO</v>
      </c>
    </row>
    <row r="3047" spans="1:20" ht="19" hidden="1" x14ac:dyDescent="0.2">
      <c r="A3047">
        <v>3046</v>
      </c>
      <c r="B3047">
        <v>3377</v>
      </c>
      <c r="C3047" t="s">
        <v>4795</v>
      </c>
      <c r="D3047" s="1">
        <v>43133</v>
      </c>
      <c r="E3047" t="s">
        <v>15</v>
      </c>
      <c r="F3047" t="s">
        <v>60</v>
      </c>
      <c r="G3047">
        <v>27</v>
      </c>
      <c r="H3047" t="s">
        <v>17</v>
      </c>
      <c r="I3047" t="s">
        <v>24</v>
      </c>
      <c r="J3047" t="s">
        <v>318</v>
      </c>
      <c r="K3047" t="s">
        <v>251</v>
      </c>
      <c r="L3047" t="b">
        <v>1</v>
      </c>
      <c r="M3047" t="s">
        <v>33</v>
      </c>
      <c r="N3047" t="s">
        <v>22</v>
      </c>
      <c r="O3047" t="b">
        <v>1</v>
      </c>
      <c r="P3047" t="str">
        <f t="shared" si="188"/>
        <v>armed</v>
      </c>
      <c r="Q3047" t="str">
        <f t="shared" si="189"/>
        <v>No Gun</v>
      </c>
      <c r="R3047" s="8" t="str">
        <f>LOOKUP(G3047,{0,1,19,30,40,50,60,70},{"null","0-18","19-29","30-39","40-49","50-59","60-69","70+"})</f>
        <v>19-29</v>
      </c>
      <c r="S3047" t="str">
        <f t="shared" si="190"/>
        <v>Not Fleeing or Blank</v>
      </c>
      <c r="T3047" t="str">
        <f t="shared" si="191"/>
        <v>NO</v>
      </c>
    </row>
    <row r="3048" spans="1:20" ht="19" hidden="1" x14ac:dyDescent="0.2">
      <c r="A3048">
        <v>3047</v>
      </c>
      <c r="B3048">
        <v>3380</v>
      </c>
      <c r="C3048" t="s">
        <v>1709</v>
      </c>
      <c r="D3048" s="1">
        <v>43133</v>
      </c>
      <c r="E3048" t="s">
        <v>15</v>
      </c>
      <c r="F3048" t="s">
        <v>16</v>
      </c>
      <c r="H3048" t="s">
        <v>17</v>
      </c>
      <c r="J3048" t="s">
        <v>4796</v>
      </c>
      <c r="K3048" t="s">
        <v>64</v>
      </c>
      <c r="L3048" t="b">
        <v>1</v>
      </c>
      <c r="M3048" t="s">
        <v>21</v>
      </c>
      <c r="N3048" t="s">
        <v>22</v>
      </c>
      <c r="O3048" t="b">
        <v>0</v>
      </c>
      <c r="P3048" t="str">
        <f t="shared" si="188"/>
        <v>armed</v>
      </c>
      <c r="Q3048" t="str">
        <f t="shared" si="189"/>
        <v>Gun</v>
      </c>
      <c r="R3048" s="8" t="str">
        <f>LOOKUP(G3048,{0,1,19,30,40,50,60,70},{"null","0-18","19-29","30-39","40-49","50-59","60-69","70+"})</f>
        <v>null</v>
      </c>
      <c r="S3048" t="str">
        <f t="shared" si="190"/>
        <v>Not Fleeing or Blank</v>
      </c>
      <c r="T3048" t="str">
        <f t="shared" si="191"/>
        <v>NO</v>
      </c>
    </row>
    <row r="3049" spans="1:20" ht="19" hidden="1" x14ac:dyDescent="0.2">
      <c r="A3049">
        <v>3048</v>
      </c>
      <c r="B3049">
        <v>3379</v>
      </c>
      <c r="C3049" t="s">
        <v>1709</v>
      </c>
      <c r="D3049" s="1">
        <v>43134</v>
      </c>
      <c r="E3049" t="s">
        <v>15</v>
      </c>
      <c r="F3049" t="s">
        <v>35</v>
      </c>
      <c r="H3049" t="s">
        <v>17</v>
      </c>
      <c r="J3049" t="s">
        <v>411</v>
      </c>
      <c r="K3049" t="s">
        <v>230</v>
      </c>
      <c r="L3049" t="b">
        <v>0</v>
      </c>
      <c r="M3049" t="s">
        <v>21</v>
      </c>
      <c r="N3049" t="s">
        <v>73</v>
      </c>
      <c r="O3049" t="b">
        <v>0</v>
      </c>
      <c r="P3049" t="str">
        <f t="shared" si="188"/>
        <v>armed</v>
      </c>
      <c r="Q3049" t="str">
        <f t="shared" si="189"/>
        <v>No Gun</v>
      </c>
      <c r="R3049" s="8" t="str">
        <f>LOOKUP(G3049,{0,1,19,30,40,50,60,70},{"null","0-18","19-29","30-39","40-49","50-59","60-69","70+"})</f>
        <v>null</v>
      </c>
      <c r="S3049" t="str">
        <f t="shared" si="190"/>
        <v>Fleeing</v>
      </c>
      <c r="T3049" t="str">
        <f t="shared" si="191"/>
        <v>NO</v>
      </c>
    </row>
    <row r="3050" spans="1:20" ht="19" hidden="1" x14ac:dyDescent="0.2">
      <c r="A3050">
        <v>3049</v>
      </c>
      <c r="B3050">
        <v>3381</v>
      </c>
      <c r="C3050" t="s">
        <v>4797</v>
      </c>
      <c r="D3050" s="1">
        <v>43134</v>
      </c>
      <c r="E3050" t="s">
        <v>15</v>
      </c>
      <c r="F3050" t="s">
        <v>29</v>
      </c>
      <c r="G3050">
        <v>43</v>
      </c>
      <c r="H3050" t="s">
        <v>17</v>
      </c>
      <c r="I3050" t="s">
        <v>24</v>
      </c>
      <c r="J3050" t="s">
        <v>284</v>
      </c>
      <c r="K3050" t="s">
        <v>149</v>
      </c>
      <c r="L3050" t="b">
        <v>0</v>
      </c>
      <c r="M3050" t="s">
        <v>33</v>
      </c>
      <c r="N3050" t="s">
        <v>73</v>
      </c>
      <c r="O3050" t="b">
        <v>0</v>
      </c>
      <c r="P3050" t="str">
        <f t="shared" si="188"/>
        <v>unarmed or undetermined or null</v>
      </c>
      <c r="Q3050" t="str">
        <f t="shared" si="189"/>
        <v>No Gun</v>
      </c>
      <c r="R3050" s="8" t="str">
        <f>LOOKUP(G3050,{0,1,19,30,40,50,60,70},{"null","0-18","19-29","30-39","40-49","50-59","60-69","70+"})</f>
        <v>40-49</v>
      </c>
      <c r="S3050" t="str">
        <f t="shared" si="190"/>
        <v>Fleeing</v>
      </c>
      <c r="T3050" t="str">
        <f t="shared" si="191"/>
        <v>NO</v>
      </c>
    </row>
    <row r="3051" spans="1:20" ht="19" hidden="1" x14ac:dyDescent="0.2">
      <c r="A3051">
        <v>3050</v>
      </c>
      <c r="B3051">
        <v>3383</v>
      </c>
      <c r="C3051" t="s">
        <v>4798</v>
      </c>
      <c r="D3051" s="1">
        <v>43134</v>
      </c>
      <c r="E3051" t="s">
        <v>15</v>
      </c>
      <c r="F3051" t="s">
        <v>16</v>
      </c>
      <c r="G3051">
        <v>49</v>
      </c>
      <c r="H3051" t="s">
        <v>17</v>
      </c>
      <c r="I3051" t="s">
        <v>24</v>
      </c>
      <c r="J3051" t="s">
        <v>354</v>
      </c>
      <c r="K3051" t="s">
        <v>297</v>
      </c>
      <c r="L3051" t="b">
        <v>0</v>
      </c>
      <c r="M3051" t="s">
        <v>21</v>
      </c>
      <c r="N3051" t="s">
        <v>73</v>
      </c>
      <c r="O3051" t="b">
        <v>0</v>
      </c>
      <c r="P3051" t="str">
        <f t="shared" si="188"/>
        <v>armed</v>
      </c>
      <c r="Q3051" t="str">
        <f t="shared" si="189"/>
        <v>Gun</v>
      </c>
      <c r="R3051" s="8" t="str">
        <f>LOOKUP(G3051,{0,1,19,30,40,50,60,70},{"null","0-18","19-29","30-39","40-49","50-59","60-69","70+"})</f>
        <v>40-49</v>
      </c>
      <c r="S3051" t="str">
        <f t="shared" si="190"/>
        <v>Fleeing</v>
      </c>
      <c r="T3051" t="str">
        <f t="shared" si="191"/>
        <v>NO</v>
      </c>
    </row>
    <row r="3052" spans="1:20" ht="19" x14ac:dyDescent="0.2">
      <c r="A3052">
        <v>3051</v>
      </c>
      <c r="B3052">
        <v>3382</v>
      </c>
      <c r="C3052" t="s">
        <v>4799</v>
      </c>
      <c r="D3052" s="1">
        <v>43135</v>
      </c>
      <c r="E3052" t="s">
        <v>15</v>
      </c>
      <c r="F3052" t="s">
        <v>16</v>
      </c>
      <c r="G3052">
        <v>16</v>
      </c>
      <c r="H3052" t="s">
        <v>17</v>
      </c>
      <c r="I3052" t="s">
        <v>56</v>
      </c>
      <c r="J3052" t="s">
        <v>139</v>
      </c>
      <c r="K3052" t="s">
        <v>37</v>
      </c>
      <c r="L3052" t="b">
        <v>0</v>
      </c>
      <c r="M3052" t="s">
        <v>33</v>
      </c>
      <c r="N3052" t="s">
        <v>73</v>
      </c>
      <c r="O3052" t="b">
        <v>0</v>
      </c>
      <c r="P3052" t="str">
        <f t="shared" si="188"/>
        <v>armed</v>
      </c>
      <c r="Q3052" t="str">
        <f t="shared" si="189"/>
        <v>Gun</v>
      </c>
      <c r="R3052" s="8" t="str">
        <f>LOOKUP(G3052,{0,1,19,30,40,50,60,70},{"null","0-18","19-29","30-39","40-49","50-59","60-69","70+"})</f>
        <v>0-18</v>
      </c>
      <c r="S3052" t="str">
        <f t="shared" si="190"/>
        <v>Fleeing</v>
      </c>
      <c r="T3052" t="str">
        <f t="shared" si="191"/>
        <v>YES</v>
      </c>
    </row>
    <row r="3053" spans="1:20" ht="19" hidden="1" x14ac:dyDescent="0.2">
      <c r="A3053">
        <v>3052</v>
      </c>
      <c r="B3053">
        <v>3384</v>
      </c>
      <c r="C3053" t="s">
        <v>4800</v>
      </c>
      <c r="D3053" s="1">
        <v>43136</v>
      </c>
      <c r="E3053" t="s">
        <v>15</v>
      </c>
      <c r="F3053" t="s">
        <v>16</v>
      </c>
      <c r="G3053">
        <v>35</v>
      </c>
      <c r="H3053" t="s">
        <v>17</v>
      </c>
      <c r="I3053" t="s">
        <v>24</v>
      </c>
      <c r="J3053" t="s">
        <v>4801</v>
      </c>
      <c r="K3053" t="s">
        <v>37</v>
      </c>
      <c r="L3053" t="b">
        <v>0</v>
      </c>
      <c r="M3053" t="s">
        <v>33</v>
      </c>
      <c r="N3053" t="s">
        <v>22</v>
      </c>
      <c r="O3053" t="b">
        <v>0</v>
      </c>
      <c r="P3053" t="str">
        <f t="shared" si="188"/>
        <v>armed</v>
      </c>
      <c r="Q3053" t="str">
        <f t="shared" si="189"/>
        <v>Gun</v>
      </c>
      <c r="R3053" s="8" t="str">
        <f>LOOKUP(G3053,{0,1,19,30,40,50,60,70},{"null","0-18","19-29","30-39","40-49","50-59","60-69","70+"})</f>
        <v>30-39</v>
      </c>
      <c r="S3053" t="str">
        <f t="shared" si="190"/>
        <v>Not Fleeing or Blank</v>
      </c>
      <c r="T3053" t="str">
        <f t="shared" si="191"/>
        <v>NO</v>
      </c>
    </row>
    <row r="3054" spans="1:20" ht="19" hidden="1" x14ac:dyDescent="0.2">
      <c r="A3054">
        <v>3053</v>
      </c>
      <c r="B3054">
        <v>3385</v>
      </c>
      <c r="C3054" t="s">
        <v>4802</v>
      </c>
      <c r="D3054" s="1">
        <v>43136</v>
      </c>
      <c r="E3054" t="s">
        <v>15</v>
      </c>
      <c r="F3054" t="s">
        <v>16</v>
      </c>
      <c r="G3054">
        <v>19</v>
      </c>
      <c r="H3054" t="s">
        <v>17</v>
      </c>
      <c r="I3054" t="s">
        <v>30</v>
      </c>
      <c r="J3054" t="s">
        <v>1548</v>
      </c>
      <c r="K3054" t="s">
        <v>41</v>
      </c>
      <c r="L3054" t="b">
        <v>0</v>
      </c>
      <c r="M3054" t="s">
        <v>21</v>
      </c>
      <c r="N3054" t="s">
        <v>22</v>
      </c>
      <c r="O3054" t="b">
        <v>0</v>
      </c>
      <c r="P3054" t="str">
        <f t="shared" si="188"/>
        <v>armed</v>
      </c>
      <c r="Q3054" t="str">
        <f t="shared" si="189"/>
        <v>Gun</v>
      </c>
      <c r="R3054" s="8" t="str">
        <f>LOOKUP(G3054,{0,1,19,30,40,50,60,70},{"null","0-18","19-29","30-39","40-49","50-59","60-69","70+"})</f>
        <v>19-29</v>
      </c>
      <c r="S3054" t="str">
        <f t="shared" si="190"/>
        <v>Not Fleeing or Blank</v>
      </c>
      <c r="T3054" t="str">
        <f t="shared" si="191"/>
        <v>NO</v>
      </c>
    </row>
    <row r="3055" spans="1:20" ht="19" hidden="1" x14ac:dyDescent="0.2">
      <c r="A3055">
        <v>3054</v>
      </c>
      <c r="B3055">
        <v>3386</v>
      </c>
      <c r="C3055" t="s">
        <v>4803</v>
      </c>
      <c r="D3055" s="1">
        <v>43137</v>
      </c>
      <c r="E3055" t="s">
        <v>15</v>
      </c>
      <c r="F3055" t="s">
        <v>29</v>
      </c>
      <c r="G3055">
        <v>59</v>
      </c>
      <c r="H3055" t="s">
        <v>17</v>
      </c>
      <c r="I3055" t="s">
        <v>24</v>
      </c>
      <c r="J3055" t="s">
        <v>731</v>
      </c>
      <c r="K3055" t="s">
        <v>169</v>
      </c>
      <c r="L3055" t="b">
        <v>0</v>
      </c>
      <c r="M3055" t="s">
        <v>33</v>
      </c>
      <c r="N3055" t="s">
        <v>22</v>
      </c>
      <c r="O3055" t="b">
        <v>0</v>
      </c>
      <c r="P3055" t="str">
        <f t="shared" si="188"/>
        <v>unarmed or undetermined or null</v>
      </c>
      <c r="Q3055" t="str">
        <f t="shared" si="189"/>
        <v>No Gun</v>
      </c>
      <c r="R3055" s="8" t="str">
        <f>LOOKUP(G3055,{0,1,19,30,40,50,60,70},{"null","0-18","19-29","30-39","40-49","50-59","60-69","70+"})</f>
        <v>50-59</v>
      </c>
      <c r="S3055" t="str">
        <f t="shared" si="190"/>
        <v>Not Fleeing or Blank</v>
      </c>
      <c r="T3055" t="str">
        <f t="shared" si="191"/>
        <v>NO</v>
      </c>
    </row>
    <row r="3056" spans="1:20" ht="19" hidden="1" x14ac:dyDescent="0.2">
      <c r="A3056">
        <v>3055</v>
      </c>
      <c r="B3056">
        <v>3387</v>
      </c>
      <c r="C3056" t="s">
        <v>4804</v>
      </c>
      <c r="D3056" s="1">
        <v>43137</v>
      </c>
      <c r="E3056" t="s">
        <v>15</v>
      </c>
      <c r="F3056" t="s">
        <v>60</v>
      </c>
      <c r="G3056">
        <v>29</v>
      </c>
      <c r="H3056" t="s">
        <v>17</v>
      </c>
      <c r="I3056" t="s">
        <v>30</v>
      </c>
      <c r="J3056" t="s">
        <v>184</v>
      </c>
      <c r="K3056" t="s">
        <v>41</v>
      </c>
      <c r="L3056" t="b">
        <v>0</v>
      </c>
      <c r="M3056" t="s">
        <v>33</v>
      </c>
      <c r="N3056" t="s">
        <v>22</v>
      </c>
      <c r="O3056" t="b">
        <v>0</v>
      </c>
      <c r="P3056" t="str">
        <f t="shared" si="188"/>
        <v>armed</v>
      </c>
      <c r="Q3056" t="str">
        <f t="shared" si="189"/>
        <v>No Gun</v>
      </c>
      <c r="R3056" s="8" t="str">
        <f>LOOKUP(G3056,{0,1,19,30,40,50,60,70},{"null","0-18","19-29","30-39","40-49","50-59","60-69","70+"})</f>
        <v>19-29</v>
      </c>
      <c r="S3056" t="str">
        <f t="shared" si="190"/>
        <v>Not Fleeing or Blank</v>
      </c>
      <c r="T3056" t="str">
        <f t="shared" si="191"/>
        <v>NO</v>
      </c>
    </row>
    <row r="3057" spans="1:20" ht="19" hidden="1" x14ac:dyDescent="0.2">
      <c r="A3057">
        <v>3056</v>
      </c>
      <c r="B3057">
        <v>3388</v>
      </c>
      <c r="C3057" t="s">
        <v>4805</v>
      </c>
      <c r="D3057" s="1">
        <v>43137</v>
      </c>
      <c r="E3057" t="s">
        <v>15</v>
      </c>
      <c r="F3057" t="s">
        <v>16</v>
      </c>
      <c r="G3057">
        <v>65</v>
      </c>
      <c r="H3057" t="s">
        <v>17</v>
      </c>
      <c r="J3057" t="s">
        <v>4806</v>
      </c>
      <c r="K3057" t="s">
        <v>37</v>
      </c>
      <c r="L3057" t="b">
        <v>0</v>
      </c>
      <c r="M3057" t="s">
        <v>21</v>
      </c>
      <c r="N3057" t="s">
        <v>22</v>
      </c>
      <c r="O3057" t="b">
        <v>0</v>
      </c>
      <c r="P3057" t="str">
        <f t="shared" si="188"/>
        <v>armed</v>
      </c>
      <c r="Q3057" t="str">
        <f t="shared" si="189"/>
        <v>Gun</v>
      </c>
      <c r="R3057" s="8" t="str">
        <f>LOOKUP(G3057,{0,1,19,30,40,50,60,70},{"null","0-18","19-29","30-39","40-49","50-59","60-69","70+"})</f>
        <v>60-69</v>
      </c>
      <c r="S3057" t="str">
        <f t="shared" si="190"/>
        <v>Not Fleeing or Blank</v>
      </c>
      <c r="T3057" t="str">
        <f t="shared" si="191"/>
        <v>NO</v>
      </c>
    </row>
    <row r="3058" spans="1:20" ht="19" hidden="1" x14ac:dyDescent="0.2">
      <c r="A3058">
        <v>3057</v>
      </c>
      <c r="B3058">
        <v>3389</v>
      </c>
      <c r="C3058" t="s">
        <v>4807</v>
      </c>
      <c r="D3058" s="1">
        <v>43137</v>
      </c>
      <c r="E3058" t="s">
        <v>15</v>
      </c>
      <c r="G3058">
        <v>37</v>
      </c>
      <c r="H3058" t="s">
        <v>17</v>
      </c>
      <c r="I3058" t="s">
        <v>30</v>
      </c>
      <c r="J3058" t="s">
        <v>139</v>
      </c>
      <c r="K3058" t="s">
        <v>37</v>
      </c>
      <c r="L3058" t="b">
        <v>0</v>
      </c>
      <c r="M3058" t="s">
        <v>33</v>
      </c>
      <c r="N3058" t="s">
        <v>48</v>
      </c>
      <c r="O3058" t="b">
        <v>0</v>
      </c>
      <c r="P3058" t="str">
        <f t="shared" si="188"/>
        <v>unarmed or undetermined or null</v>
      </c>
      <c r="Q3058" t="str">
        <f t="shared" si="189"/>
        <v>No Gun</v>
      </c>
      <c r="R3058" s="8" t="str">
        <f>LOOKUP(G3058,{0,1,19,30,40,50,60,70},{"null","0-18","19-29","30-39","40-49","50-59","60-69","70+"})</f>
        <v>30-39</v>
      </c>
      <c r="S3058" t="str">
        <f t="shared" si="190"/>
        <v>Fleeing</v>
      </c>
      <c r="T3058" t="str">
        <f t="shared" si="191"/>
        <v>NO</v>
      </c>
    </row>
    <row r="3059" spans="1:20" ht="19" hidden="1" x14ac:dyDescent="0.2">
      <c r="A3059">
        <v>3058</v>
      </c>
      <c r="B3059">
        <v>3390</v>
      </c>
      <c r="C3059" t="s">
        <v>4808</v>
      </c>
      <c r="D3059" s="1">
        <v>43138</v>
      </c>
      <c r="E3059" t="s">
        <v>28</v>
      </c>
      <c r="G3059">
        <v>22</v>
      </c>
      <c r="H3059" t="s">
        <v>17</v>
      </c>
      <c r="I3059" t="s">
        <v>24</v>
      </c>
      <c r="J3059" t="s">
        <v>4809</v>
      </c>
      <c r="K3059" t="s">
        <v>169</v>
      </c>
      <c r="L3059" t="b">
        <v>0</v>
      </c>
      <c r="M3059" t="s">
        <v>21</v>
      </c>
      <c r="N3059" t="s">
        <v>48</v>
      </c>
      <c r="O3059" t="b">
        <v>0</v>
      </c>
      <c r="P3059" t="str">
        <f t="shared" si="188"/>
        <v>unarmed or undetermined or null</v>
      </c>
      <c r="Q3059" t="str">
        <f t="shared" si="189"/>
        <v>No Gun</v>
      </c>
      <c r="R3059" s="8" t="str">
        <f>LOOKUP(G3059,{0,1,19,30,40,50,60,70},{"null","0-18","19-29","30-39","40-49","50-59","60-69","70+"})</f>
        <v>19-29</v>
      </c>
      <c r="S3059" t="str">
        <f t="shared" si="190"/>
        <v>Fleeing</v>
      </c>
      <c r="T3059" t="str">
        <f t="shared" si="191"/>
        <v>NO</v>
      </c>
    </row>
    <row r="3060" spans="1:20" ht="19" hidden="1" x14ac:dyDescent="0.2">
      <c r="A3060">
        <v>3059</v>
      </c>
      <c r="B3060">
        <v>3392</v>
      </c>
      <c r="C3060" t="s">
        <v>4810</v>
      </c>
      <c r="D3060" s="1">
        <v>43139</v>
      </c>
      <c r="E3060" t="s">
        <v>15</v>
      </c>
      <c r="F3060" t="s">
        <v>4750</v>
      </c>
      <c r="G3060">
        <v>40</v>
      </c>
      <c r="H3060" t="s">
        <v>17</v>
      </c>
      <c r="I3060" t="s">
        <v>24</v>
      </c>
      <c r="J3060" t="s">
        <v>227</v>
      </c>
      <c r="K3060" t="s">
        <v>37</v>
      </c>
      <c r="L3060" t="b">
        <v>0</v>
      </c>
      <c r="M3060" t="s">
        <v>33</v>
      </c>
      <c r="N3060" t="s">
        <v>22</v>
      </c>
      <c r="O3060" t="b">
        <v>0</v>
      </c>
      <c r="P3060" t="str">
        <f t="shared" si="188"/>
        <v>armed</v>
      </c>
      <c r="Q3060" t="str">
        <f t="shared" si="189"/>
        <v>No Gun</v>
      </c>
      <c r="R3060" s="8" t="str">
        <f>LOOKUP(G3060,{0,1,19,30,40,50,60,70},{"null","0-18","19-29","30-39","40-49","50-59","60-69","70+"})</f>
        <v>40-49</v>
      </c>
      <c r="S3060" t="str">
        <f t="shared" si="190"/>
        <v>Not Fleeing or Blank</v>
      </c>
      <c r="T3060" t="str">
        <f t="shared" si="191"/>
        <v>NO</v>
      </c>
    </row>
    <row r="3061" spans="1:20" ht="19" hidden="1" x14ac:dyDescent="0.2">
      <c r="A3061">
        <v>3060</v>
      </c>
      <c r="B3061">
        <v>3393</v>
      </c>
      <c r="C3061" t="s">
        <v>4811</v>
      </c>
      <c r="D3061" s="1">
        <v>43139</v>
      </c>
      <c r="E3061" t="s">
        <v>15</v>
      </c>
      <c r="F3061" t="s">
        <v>60</v>
      </c>
      <c r="G3061">
        <v>35</v>
      </c>
      <c r="H3061" t="s">
        <v>17</v>
      </c>
      <c r="I3061" t="s">
        <v>30</v>
      </c>
      <c r="J3061" t="s">
        <v>4812</v>
      </c>
      <c r="K3061" t="s">
        <v>169</v>
      </c>
      <c r="L3061" t="b">
        <v>1</v>
      </c>
      <c r="M3061" t="s">
        <v>33</v>
      </c>
      <c r="N3061" t="s">
        <v>22</v>
      </c>
      <c r="O3061" t="b">
        <v>0</v>
      </c>
      <c r="P3061" t="str">
        <f t="shared" si="188"/>
        <v>armed</v>
      </c>
      <c r="Q3061" t="str">
        <f t="shared" si="189"/>
        <v>No Gun</v>
      </c>
      <c r="R3061" s="8" t="str">
        <f>LOOKUP(G3061,{0,1,19,30,40,50,60,70},{"null","0-18","19-29","30-39","40-49","50-59","60-69","70+"})</f>
        <v>30-39</v>
      </c>
      <c r="S3061" t="str">
        <f t="shared" si="190"/>
        <v>Not Fleeing or Blank</v>
      </c>
      <c r="T3061" t="str">
        <f t="shared" si="191"/>
        <v>NO</v>
      </c>
    </row>
    <row r="3062" spans="1:20" ht="19" hidden="1" x14ac:dyDescent="0.2">
      <c r="A3062">
        <v>3061</v>
      </c>
      <c r="B3062">
        <v>3394</v>
      </c>
      <c r="C3062" t="s">
        <v>4813</v>
      </c>
      <c r="D3062" s="1">
        <v>43140</v>
      </c>
      <c r="E3062" t="s">
        <v>15</v>
      </c>
      <c r="F3062" t="s">
        <v>16</v>
      </c>
      <c r="G3062">
        <v>39</v>
      </c>
      <c r="H3062" t="s">
        <v>17</v>
      </c>
      <c r="I3062" t="s">
        <v>56</v>
      </c>
      <c r="J3062" t="s">
        <v>4814</v>
      </c>
      <c r="K3062" t="s">
        <v>230</v>
      </c>
      <c r="L3062" t="b">
        <v>0</v>
      </c>
      <c r="M3062" t="s">
        <v>21</v>
      </c>
      <c r="N3062" t="s">
        <v>22</v>
      </c>
      <c r="O3062" t="b">
        <v>0</v>
      </c>
      <c r="P3062" t="str">
        <f t="shared" si="188"/>
        <v>armed</v>
      </c>
      <c r="Q3062" t="str">
        <f t="shared" si="189"/>
        <v>Gun</v>
      </c>
      <c r="R3062" s="8" t="str">
        <f>LOOKUP(G3062,{0,1,19,30,40,50,60,70},{"null","0-18","19-29","30-39","40-49","50-59","60-69","70+"})</f>
        <v>30-39</v>
      </c>
      <c r="S3062" t="str">
        <f t="shared" si="190"/>
        <v>Not Fleeing or Blank</v>
      </c>
      <c r="T3062" t="str">
        <f t="shared" si="191"/>
        <v>NO</v>
      </c>
    </row>
    <row r="3063" spans="1:20" ht="19" hidden="1" x14ac:dyDescent="0.2">
      <c r="A3063">
        <v>3062</v>
      </c>
      <c r="B3063">
        <v>3395</v>
      </c>
      <c r="C3063" t="s">
        <v>1709</v>
      </c>
      <c r="D3063" s="1">
        <v>43140</v>
      </c>
      <c r="E3063" t="s">
        <v>15</v>
      </c>
      <c r="H3063" t="s">
        <v>17</v>
      </c>
      <c r="J3063" t="s">
        <v>411</v>
      </c>
      <c r="K3063" t="s">
        <v>230</v>
      </c>
      <c r="L3063" t="b">
        <v>0</v>
      </c>
      <c r="M3063" t="s">
        <v>33</v>
      </c>
      <c r="N3063" t="s">
        <v>48</v>
      </c>
      <c r="O3063" t="b">
        <v>0</v>
      </c>
      <c r="P3063" t="str">
        <f t="shared" si="188"/>
        <v>unarmed or undetermined or null</v>
      </c>
      <c r="Q3063" t="str">
        <f t="shared" si="189"/>
        <v>No Gun</v>
      </c>
      <c r="R3063" s="8" t="str">
        <f>LOOKUP(G3063,{0,1,19,30,40,50,60,70},{"null","0-18","19-29","30-39","40-49","50-59","60-69","70+"})</f>
        <v>null</v>
      </c>
      <c r="S3063" t="str">
        <f t="shared" si="190"/>
        <v>Fleeing</v>
      </c>
      <c r="T3063" t="str">
        <f t="shared" si="191"/>
        <v>NO</v>
      </c>
    </row>
    <row r="3064" spans="1:20" ht="19" hidden="1" x14ac:dyDescent="0.2">
      <c r="A3064">
        <v>3063</v>
      </c>
      <c r="B3064">
        <v>3402</v>
      </c>
      <c r="C3064" t="s">
        <v>4815</v>
      </c>
      <c r="D3064" s="1">
        <v>43140</v>
      </c>
      <c r="E3064" t="s">
        <v>15</v>
      </c>
      <c r="F3064" t="s">
        <v>16</v>
      </c>
      <c r="G3064">
        <v>78</v>
      </c>
      <c r="H3064" t="s">
        <v>17</v>
      </c>
      <c r="I3064" t="s">
        <v>24</v>
      </c>
      <c r="J3064" t="s">
        <v>2380</v>
      </c>
      <c r="K3064" t="s">
        <v>47</v>
      </c>
      <c r="L3064" t="b">
        <v>0</v>
      </c>
      <c r="M3064" t="s">
        <v>33</v>
      </c>
      <c r="N3064" t="s">
        <v>22</v>
      </c>
      <c r="O3064" t="b">
        <v>1</v>
      </c>
      <c r="P3064" t="str">
        <f t="shared" si="188"/>
        <v>armed</v>
      </c>
      <c r="Q3064" t="str">
        <f t="shared" si="189"/>
        <v>Gun</v>
      </c>
      <c r="R3064" s="8" t="str">
        <f>LOOKUP(G3064,{0,1,19,30,40,50,60,70},{"null","0-18","19-29","30-39","40-49","50-59","60-69","70+"})</f>
        <v>70+</v>
      </c>
      <c r="S3064" t="str">
        <f t="shared" si="190"/>
        <v>Not Fleeing or Blank</v>
      </c>
      <c r="T3064" t="str">
        <f t="shared" si="191"/>
        <v>NO</v>
      </c>
    </row>
    <row r="3065" spans="1:20" ht="19" hidden="1" x14ac:dyDescent="0.2">
      <c r="A3065">
        <v>3064</v>
      </c>
      <c r="B3065">
        <v>3397</v>
      </c>
      <c r="C3065" t="s">
        <v>4816</v>
      </c>
      <c r="D3065" s="1">
        <v>43141</v>
      </c>
      <c r="E3065" t="s">
        <v>15</v>
      </c>
      <c r="F3065" t="s">
        <v>77</v>
      </c>
      <c r="G3065">
        <v>25</v>
      </c>
      <c r="H3065" t="s">
        <v>17</v>
      </c>
      <c r="I3065" t="s">
        <v>24</v>
      </c>
      <c r="J3065" t="s">
        <v>66</v>
      </c>
      <c r="K3065" t="s">
        <v>67</v>
      </c>
      <c r="L3065" t="b">
        <v>0</v>
      </c>
      <c r="M3065" t="s">
        <v>77</v>
      </c>
      <c r="N3065" t="s">
        <v>73</v>
      </c>
      <c r="O3065" t="b">
        <v>0</v>
      </c>
      <c r="P3065" t="str">
        <f t="shared" si="188"/>
        <v>unarmed or undetermined or null</v>
      </c>
      <c r="Q3065" t="str">
        <f t="shared" si="189"/>
        <v>No Gun</v>
      </c>
      <c r="R3065" s="8" t="str">
        <f>LOOKUP(G3065,{0,1,19,30,40,50,60,70},{"null","0-18","19-29","30-39","40-49","50-59","60-69","70+"})</f>
        <v>19-29</v>
      </c>
      <c r="S3065" t="str">
        <f t="shared" si="190"/>
        <v>Fleeing</v>
      </c>
      <c r="T3065" t="str">
        <f t="shared" si="191"/>
        <v>NO</v>
      </c>
    </row>
    <row r="3066" spans="1:20" ht="19" hidden="1" x14ac:dyDescent="0.2">
      <c r="A3066">
        <v>3065</v>
      </c>
      <c r="B3066">
        <v>3398</v>
      </c>
      <c r="C3066" t="s">
        <v>1709</v>
      </c>
      <c r="D3066" s="1">
        <v>43141</v>
      </c>
      <c r="E3066" t="s">
        <v>15</v>
      </c>
      <c r="F3066" t="s">
        <v>16</v>
      </c>
      <c r="H3066" t="s">
        <v>17</v>
      </c>
      <c r="J3066" t="s">
        <v>124</v>
      </c>
      <c r="K3066" t="s">
        <v>41</v>
      </c>
      <c r="L3066" t="b">
        <v>0</v>
      </c>
      <c r="M3066" t="s">
        <v>33</v>
      </c>
      <c r="N3066" t="s">
        <v>22</v>
      </c>
      <c r="O3066" t="b">
        <v>0</v>
      </c>
      <c r="P3066" t="str">
        <f t="shared" si="188"/>
        <v>armed</v>
      </c>
      <c r="Q3066" t="str">
        <f t="shared" si="189"/>
        <v>Gun</v>
      </c>
      <c r="R3066" s="8" t="str">
        <f>LOOKUP(G3066,{0,1,19,30,40,50,60,70},{"null","0-18","19-29","30-39","40-49","50-59","60-69","70+"})</f>
        <v>null</v>
      </c>
      <c r="S3066" t="str">
        <f t="shared" si="190"/>
        <v>Not Fleeing or Blank</v>
      </c>
      <c r="T3066" t="str">
        <f t="shared" si="191"/>
        <v>NO</v>
      </c>
    </row>
    <row r="3067" spans="1:20" ht="19" hidden="1" x14ac:dyDescent="0.2">
      <c r="A3067">
        <v>3066</v>
      </c>
      <c r="B3067">
        <v>3399</v>
      </c>
      <c r="C3067" t="s">
        <v>4817</v>
      </c>
      <c r="D3067" s="1">
        <v>43141</v>
      </c>
      <c r="E3067" t="s">
        <v>28</v>
      </c>
      <c r="F3067" t="s">
        <v>451</v>
      </c>
      <c r="G3067">
        <v>48</v>
      </c>
      <c r="H3067" t="s">
        <v>17</v>
      </c>
      <c r="I3067" t="s">
        <v>56</v>
      </c>
      <c r="J3067" t="s">
        <v>1524</v>
      </c>
      <c r="K3067" t="s">
        <v>169</v>
      </c>
      <c r="L3067" t="b">
        <v>0</v>
      </c>
      <c r="M3067" t="s">
        <v>33</v>
      </c>
      <c r="N3067" t="s">
        <v>22</v>
      </c>
      <c r="O3067" t="b">
        <v>0</v>
      </c>
      <c r="P3067" t="str">
        <f t="shared" si="188"/>
        <v>armed</v>
      </c>
      <c r="Q3067" t="str">
        <f t="shared" si="189"/>
        <v>No Gun</v>
      </c>
      <c r="R3067" s="8" t="str">
        <f>LOOKUP(G3067,{0,1,19,30,40,50,60,70},{"null","0-18","19-29","30-39","40-49","50-59","60-69","70+"})</f>
        <v>40-49</v>
      </c>
      <c r="S3067" t="str">
        <f t="shared" si="190"/>
        <v>Not Fleeing or Blank</v>
      </c>
      <c r="T3067" t="str">
        <f t="shared" si="191"/>
        <v>NO</v>
      </c>
    </row>
    <row r="3068" spans="1:20" ht="19" hidden="1" x14ac:dyDescent="0.2">
      <c r="A3068">
        <v>3067</v>
      </c>
      <c r="B3068">
        <v>3404</v>
      </c>
      <c r="C3068" t="s">
        <v>4818</v>
      </c>
      <c r="D3068" s="1">
        <v>43141</v>
      </c>
      <c r="E3068" t="s">
        <v>15</v>
      </c>
      <c r="F3068" t="s">
        <v>16</v>
      </c>
      <c r="G3068">
        <v>63</v>
      </c>
      <c r="H3068" t="s">
        <v>17</v>
      </c>
      <c r="I3068" t="s">
        <v>24</v>
      </c>
      <c r="J3068" t="s">
        <v>424</v>
      </c>
      <c r="K3068" t="s">
        <v>47</v>
      </c>
      <c r="L3068" t="b">
        <v>0</v>
      </c>
      <c r="M3068" t="s">
        <v>21</v>
      </c>
      <c r="N3068" t="s">
        <v>22</v>
      </c>
      <c r="O3068" t="b">
        <v>1</v>
      </c>
      <c r="P3068" t="str">
        <f t="shared" si="188"/>
        <v>armed</v>
      </c>
      <c r="Q3068" t="str">
        <f t="shared" si="189"/>
        <v>Gun</v>
      </c>
      <c r="R3068" s="8" t="str">
        <f>LOOKUP(G3068,{0,1,19,30,40,50,60,70},{"null","0-18","19-29","30-39","40-49","50-59","60-69","70+"})</f>
        <v>60-69</v>
      </c>
      <c r="S3068" t="str">
        <f t="shared" si="190"/>
        <v>Not Fleeing or Blank</v>
      </c>
      <c r="T3068" t="str">
        <f t="shared" si="191"/>
        <v>NO</v>
      </c>
    </row>
    <row r="3069" spans="1:20" ht="19" hidden="1" x14ac:dyDescent="0.2">
      <c r="A3069">
        <v>3068</v>
      </c>
      <c r="B3069">
        <v>3396</v>
      </c>
      <c r="C3069" t="s">
        <v>4819</v>
      </c>
      <c r="D3069" s="1">
        <v>43142</v>
      </c>
      <c r="E3069" t="s">
        <v>15</v>
      </c>
      <c r="F3069" t="s">
        <v>16</v>
      </c>
      <c r="G3069">
        <v>42</v>
      </c>
      <c r="H3069" t="s">
        <v>17</v>
      </c>
      <c r="I3069" t="s">
        <v>24</v>
      </c>
      <c r="J3069" t="s">
        <v>1183</v>
      </c>
      <c r="K3069" t="s">
        <v>1773</v>
      </c>
      <c r="L3069" t="b">
        <v>1</v>
      </c>
      <c r="M3069" t="s">
        <v>33</v>
      </c>
      <c r="N3069" t="s">
        <v>22</v>
      </c>
      <c r="O3069" t="b">
        <v>0</v>
      </c>
      <c r="P3069" t="str">
        <f t="shared" si="188"/>
        <v>armed</v>
      </c>
      <c r="Q3069" t="str">
        <f t="shared" si="189"/>
        <v>Gun</v>
      </c>
      <c r="R3069" s="8" t="str">
        <f>LOOKUP(G3069,{0,1,19,30,40,50,60,70},{"null","0-18","19-29","30-39","40-49","50-59","60-69","70+"})</f>
        <v>40-49</v>
      </c>
      <c r="S3069" t="str">
        <f t="shared" si="190"/>
        <v>Not Fleeing or Blank</v>
      </c>
      <c r="T3069" t="str">
        <f t="shared" si="191"/>
        <v>NO</v>
      </c>
    </row>
    <row r="3070" spans="1:20" ht="19" x14ac:dyDescent="0.2">
      <c r="A3070">
        <v>3069</v>
      </c>
      <c r="B3070">
        <v>3400</v>
      </c>
      <c r="C3070" t="s">
        <v>4820</v>
      </c>
      <c r="D3070" s="1">
        <v>43142</v>
      </c>
      <c r="E3070" t="s">
        <v>15</v>
      </c>
      <c r="F3070" t="s">
        <v>16</v>
      </c>
      <c r="G3070">
        <v>39</v>
      </c>
      <c r="H3070" t="s">
        <v>17</v>
      </c>
      <c r="I3070" t="s">
        <v>56</v>
      </c>
      <c r="J3070" t="s">
        <v>912</v>
      </c>
      <c r="K3070" t="s">
        <v>58</v>
      </c>
      <c r="L3070" t="b">
        <v>0</v>
      </c>
      <c r="M3070" t="s">
        <v>21</v>
      </c>
      <c r="N3070" t="s">
        <v>73</v>
      </c>
      <c r="O3070" t="b">
        <v>0</v>
      </c>
      <c r="P3070" t="str">
        <f t="shared" si="188"/>
        <v>armed</v>
      </c>
      <c r="Q3070" t="str">
        <f t="shared" si="189"/>
        <v>Gun</v>
      </c>
      <c r="R3070" s="8" t="str">
        <f>LOOKUP(G3070,{0,1,19,30,40,50,60,70},{"null","0-18","19-29","30-39","40-49","50-59","60-69","70+"})</f>
        <v>30-39</v>
      </c>
      <c r="S3070" t="str">
        <f t="shared" si="190"/>
        <v>Fleeing</v>
      </c>
      <c r="T3070" t="str">
        <f t="shared" si="191"/>
        <v>YES</v>
      </c>
    </row>
    <row r="3071" spans="1:20" ht="19" hidden="1" x14ac:dyDescent="0.2">
      <c r="A3071">
        <v>3070</v>
      </c>
      <c r="B3071">
        <v>3410</v>
      </c>
      <c r="C3071" t="s">
        <v>1709</v>
      </c>
      <c r="D3071" s="1">
        <v>43142</v>
      </c>
      <c r="E3071" t="s">
        <v>15</v>
      </c>
      <c r="F3071" t="s">
        <v>16</v>
      </c>
      <c r="H3071" t="s">
        <v>17</v>
      </c>
      <c r="J3071" t="s">
        <v>4821</v>
      </c>
      <c r="K3071" t="s">
        <v>44</v>
      </c>
      <c r="L3071" t="b">
        <v>0</v>
      </c>
      <c r="M3071" t="s">
        <v>21</v>
      </c>
      <c r="N3071" t="s">
        <v>22</v>
      </c>
      <c r="O3071" t="b">
        <v>0</v>
      </c>
      <c r="P3071" t="str">
        <f t="shared" si="188"/>
        <v>armed</v>
      </c>
      <c r="Q3071" t="str">
        <f t="shared" si="189"/>
        <v>Gun</v>
      </c>
      <c r="R3071" s="8" t="str">
        <f>LOOKUP(G3071,{0,1,19,30,40,50,60,70},{"null","0-18","19-29","30-39","40-49","50-59","60-69","70+"})</f>
        <v>null</v>
      </c>
      <c r="S3071" t="str">
        <f t="shared" si="190"/>
        <v>Not Fleeing or Blank</v>
      </c>
      <c r="T3071" t="str">
        <f t="shared" si="191"/>
        <v>NO</v>
      </c>
    </row>
    <row r="3072" spans="1:20" ht="19" hidden="1" x14ac:dyDescent="0.2">
      <c r="A3072">
        <v>3071</v>
      </c>
      <c r="B3072">
        <v>3403</v>
      </c>
      <c r="C3072" t="s">
        <v>4822</v>
      </c>
      <c r="D3072" s="1">
        <v>43143</v>
      </c>
      <c r="E3072" t="s">
        <v>15</v>
      </c>
      <c r="F3072" t="s">
        <v>16</v>
      </c>
      <c r="G3072">
        <v>84</v>
      </c>
      <c r="H3072" t="s">
        <v>17</v>
      </c>
      <c r="J3072" t="s">
        <v>1030</v>
      </c>
      <c r="K3072" t="s">
        <v>169</v>
      </c>
      <c r="L3072" t="b">
        <v>1</v>
      </c>
      <c r="M3072" t="s">
        <v>21</v>
      </c>
      <c r="N3072" t="s">
        <v>22</v>
      </c>
      <c r="O3072" t="b">
        <v>0</v>
      </c>
      <c r="P3072" t="str">
        <f t="shared" si="188"/>
        <v>armed</v>
      </c>
      <c r="Q3072" t="str">
        <f t="shared" si="189"/>
        <v>Gun</v>
      </c>
      <c r="R3072" s="8" t="str">
        <f>LOOKUP(G3072,{0,1,19,30,40,50,60,70},{"null","0-18","19-29","30-39","40-49","50-59","60-69","70+"})</f>
        <v>70+</v>
      </c>
      <c r="S3072" t="str">
        <f t="shared" si="190"/>
        <v>Not Fleeing or Blank</v>
      </c>
      <c r="T3072" t="str">
        <f t="shared" si="191"/>
        <v>NO</v>
      </c>
    </row>
    <row r="3073" spans="1:20" ht="19" x14ac:dyDescent="0.2">
      <c r="A3073">
        <v>3072</v>
      </c>
      <c r="B3073">
        <v>3405</v>
      </c>
      <c r="C3073" t="s">
        <v>4823</v>
      </c>
      <c r="D3073" s="1">
        <v>43144</v>
      </c>
      <c r="E3073" t="s">
        <v>15</v>
      </c>
      <c r="F3073" t="s">
        <v>29</v>
      </c>
      <c r="G3073">
        <v>33</v>
      </c>
      <c r="H3073" t="s">
        <v>17</v>
      </c>
      <c r="I3073" t="s">
        <v>56</v>
      </c>
      <c r="J3073" t="s">
        <v>493</v>
      </c>
      <c r="K3073" t="s">
        <v>37</v>
      </c>
      <c r="L3073" t="b">
        <v>0</v>
      </c>
      <c r="M3073" t="s">
        <v>21</v>
      </c>
      <c r="N3073" t="s">
        <v>73</v>
      </c>
      <c r="O3073" t="b">
        <v>0</v>
      </c>
      <c r="P3073" t="str">
        <f t="shared" si="188"/>
        <v>unarmed or undetermined or null</v>
      </c>
      <c r="Q3073" t="str">
        <f t="shared" si="189"/>
        <v>No Gun</v>
      </c>
      <c r="R3073" s="8" t="str">
        <f>LOOKUP(G3073,{0,1,19,30,40,50,60,70},{"null","0-18","19-29","30-39","40-49","50-59","60-69","70+"})</f>
        <v>30-39</v>
      </c>
      <c r="S3073" t="str">
        <f t="shared" si="190"/>
        <v>Fleeing</v>
      </c>
      <c r="T3073" t="str">
        <f t="shared" si="191"/>
        <v>YES</v>
      </c>
    </row>
    <row r="3074" spans="1:20" ht="19" hidden="1" x14ac:dyDescent="0.2">
      <c r="A3074">
        <v>3073</v>
      </c>
      <c r="B3074">
        <v>3411</v>
      </c>
      <c r="C3074" t="s">
        <v>4824</v>
      </c>
      <c r="D3074" s="1">
        <v>43144</v>
      </c>
      <c r="E3074" t="s">
        <v>15</v>
      </c>
      <c r="F3074" t="s">
        <v>1713</v>
      </c>
      <c r="G3074">
        <v>52</v>
      </c>
      <c r="H3074" t="s">
        <v>17</v>
      </c>
      <c r="I3074" t="s">
        <v>18</v>
      </c>
      <c r="J3074" t="s">
        <v>184</v>
      </c>
      <c r="K3074" t="s">
        <v>41</v>
      </c>
      <c r="L3074" t="b">
        <v>0</v>
      </c>
      <c r="M3074" t="s">
        <v>33</v>
      </c>
      <c r="N3074" t="s">
        <v>22</v>
      </c>
      <c r="O3074" t="b">
        <v>0</v>
      </c>
      <c r="P3074" t="str">
        <f t="shared" si="188"/>
        <v>armed</v>
      </c>
      <c r="Q3074" t="str">
        <f t="shared" si="189"/>
        <v>Gun</v>
      </c>
      <c r="R3074" s="8" t="str">
        <f>LOOKUP(G3074,{0,1,19,30,40,50,60,70},{"null","0-18","19-29","30-39","40-49","50-59","60-69","70+"})</f>
        <v>50-59</v>
      </c>
      <c r="S3074" t="str">
        <f t="shared" si="190"/>
        <v>Not Fleeing or Blank</v>
      </c>
      <c r="T3074" t="str">
        <f t="shared" si="191"/>
        <v>NO</v>
      </c>
    </row>
    <row r="3075" spans="1:20" ht="19" hidden="1" x14ac:dyDescent="0.2">
      <c r="A3075">
        <v>3074</v>
      </c>
      <c r="B3075">
        <v>3409</v>
      </c>
      <c r="C3075" t="s">
        <v>1709</v>
      </c>
      <c r="D3075" s="1">
        <v>43145</v>
      </c>
      <c r="E3075" t="s">
        <v>15</v>
      </c>
      <c r="F3075" t="s">
        <v>16</v>
      </c>
      <c r="H3075" t="s">
        <v>17</v>
      </c>
      <c r="J3075" t="s">
        <v>141</v>
      </c>
      <c r="K3075" t="s">
        <v>64</v>
      </c>
      <c r="L3075" t="b">
        <v>0</v>
      </c>
      <c r="M3075" t="s">
        <v>21</v>
      </c>
      <c r="N3075" t="s">
        <v>73</v>
      </c>
      <c r="O3075" t="b">
        <v>0</v>
      </c>
      <c r="P3075" t="str">
        <f t="shared" ref="P3075:P3138" si="192">IF(OR(F3075="unarmed", F3075="undetermined", F3075=""), "unarmed or undetermined or null", "armed")</f>
        <v>armed</v>
      </c>
      <c r="Q3075" t="str">
        <f t="shared" ref="Q3075:Q3138" si="193">IF(OR(F3075="BB gun",F3075="bean-bag gun",F3075="nail gun",F3075="pellet gun"),"No Gun",IF(ISNUMBER(SEARCH("gun",F3075)),"Gun","No Gun"))</f>
        <v>Gun</v>
      </c>
      <c r="R3075" s="8" t="str">
        <f>LOOKUP(G3075,{0,1,19,30,40,50,60,70},{"null","0-18","19-29","30-39","40-49","50-59","60-69","70+"})</f>
        <v>null</v>
      </c>
      <c r="S3075" t="str">
        <f t="shared" ref="S3075:S3138" si="194">IF(OR(N3075="Not fleeing", N3075=""), "Not Fleeing or Blank", "Fleeing")</f>
        <v>Fleeing</v>
      </c>
      <c r="T3075" t="str">
        <f t="shared" ref="T3075:T3138" si="195">IF(AND(S3075="Fleeing", I3075="B", H3075="M"), "YES", "NO")</f>
        <v>NO</v>
      </c>
    </row>
    <row r="3076" spans="1:20" ht="19" hidden="1" x14ac:dyDescent="0.2">
      <c r="A3076">
        <v>3075</v>
      </c>
      <c r="B3076">
        <v>3413</v>
      </c>
      <c r="C3076" t="s">
        <v>4825</v>
      </c>
      <c r="D3076" s="1">
        <v>43145</v>
      </c>
      <c r="E3076" t="s">
        <v>15</v>
      </c>
      <c r="F3076" t="s">
        <v>60</v>
      </c>
      <c r="G3076">
        <v>30</v>
      </c>
      <c r="H3076" t="s">
        <v>17</v>
      </c>
      <c r="I3076" t="s">
        <v>56</v>
      </c>
      <c r="J3076" t="s">
        <v>4826</v>
      </c>
      <c r="K3076" t="s">
        <v>122</v>
      </c>
      <c r="L3076" t="b">
        <v>1</v>
      </c>
      <c r="M3076" t="s">
        <v>21</v>
      </c>
      <c r="N3076" t="s">
        <v>22</v>
      </c>
      <c r="O3076" t="b">
        <v>0</v>
      </c>
      <c r="P3076" t="str">
        <f t="shared" si="192"/>
        <v>armed</v>
      </c>
      <c r="Q3076" t="str">
        <f t="shared" si="193"/>
        <v>No Gun</v>
      </c>
      <c r="R3076" s="8" t="str">
        <f>LOOKUP(G3076,{0,1,19,30,40,50,60,70},{"null","0-18","19-29","30-39","40-49","50-59","60-69","70+"})</f>
        <v>30-39</v>
      </c>
      <c r="S3076" t="str">
        <f t="shared" si="194"/>
        <v>Not Fleeing or Blank</v>
      </c>
      <c r="T3076" t="str">
        <f t="shared" si="195"/>
        <v>NO</v>
      </c>
    </row>
    <row r="3077" spans="1:20" ht="19" hidden="1" x14ac:dyDescent="0.2">
      <c r="A3077">
        <v>3076</v>
      </c>
      <c r="B3077">
        <v>3414</v>
      </c>
      <c r="C3077" t="s">
        <v>4827</v>
      </c>
      <c r="D3077" s="1">
        <v>43145</v>
      </c>
      <c r="E3077" t="s">
        <v>15</v>
      </c>
      <c r="F3077" t="s">
        <v>16</v>
      </c>
      <c r="G3077">
        <v>29</v>
      </c>
      <c r="H3077" t="s">
        <v>17</v>
      </c>
      <c r="I3077" t="s">
        <v>24</v>
      </c>
      <c r="J3077" t="s">
        <v>872</v>
      </c>
      <c r="K3077" t="s">
        <v>122</v>
      </c>
      <c r="L3077" t="b">
        <v>0</v>
      </c>
      <c r="M3077" t="s">
        <v>33</v>
      </c>
      <c r="N3077" t="s">
        <v>22</v>
      </c>
      <c r="O3077" t="b">
        <v>0</v>
      </c>
      <c r="P3077" t="str">
        <f t="shared" si="192"/>
        <v>armed</v>
      </c>
      <c r="Q3077" t="str">
        <f t="shared" si="193"/>
        <v>Gun</v>
      </c>
      <c r="R3077" s="8" t="str">
        <f>LOOKUP(G3077,{0,1,19,30,40,50,60,70},{"null","0-18","19-29","30-39","40-49","50-59","60-69","70+"})</f>
        <v>19-29</v>
      </c>
      <c r="S3077" t="str">
        <f t="shared" si="194"/>
        <v>Not Fleeing or Blank</v>
      </c>
      <c r="T3077" t="str">
        <f t="shared" si="195"/>
        <v>NO</v>
      </c>
    </row>
    <row r="3078" spans="1:20" ht="19" hidden="1" x14ac:dyDescent="0.2">
      <c r="A3078">
        <v>3077</v>
      </c>
      <c r="B3078">
        <v>3415</v>
      </c>
      <c r="C3078" t="s">
        <v>4828</v>
      </c>
      <c r="D3078" s="1">
        <v>43145</v>
      </c>
      <c r="E3078" t="s">
        <v>15</v>
      </c>
      <c r="F3078" t="s">
        <v>16</v>
      </c>
      <c r="G3078">
        <v>27</v>
      </c>
      <c r="H3078" t="s">
        <v>17</v>
      </c>
      <c r="I3078" t="s">
        <v>24</v>
      </c>
      <c r="J3078" t="s">
        <v>4829</v>
      </c>
      <c r="K3078" t="s">
        <v>109</v>
      </c>
      <c r="L3078" t="b">
        <v>1</v>
      </c>
      <c r="M3078" t="s">
        <v>21</v>
      </c>
      <c r="N3078" t="s">
        <v>442</v>
      </c>
      <c r="O3078" t="b">
        <v>0</v>
      </c>
      <c r="P3078" t="str">
        <f t="shared" si="192"/>
        <v>armed</v>
      </c>
      <c r="Q3078" t="str">
        <f t="shared" si="193"/>
        <v>Gun</v>
      </c>
      <c r="R3078" s="8" t="str">
        <f>LOOKUP(G3078,{0,1,19,30,40,50,60,70},{"null","0-18","19-29","30-39","40-49","50-59","60-69","70+"})</f>
        <v>19-29</v>
      </c>
      <c r="S3078" t="str">
        <f t="shared" si="194"/>
        <v>Fleeing</v>
      </c>
      <c r="T3078" t="str">
        <f t="shared" si="195"/>
        <v>NO</v>
      </c>
    </row>
    <row r="3079" spans="1:20" ht="19" hidden="1" x14ac:dyDescent="0.2">
      <c r="A3079">
        <v>3078</v>
      </c>
      <c r="B3079">
        <v>3416</v>
      </c>
      <c r="C3079" t="s">
        <v>4830</v>
      </c>
      <c r="D3079" s="1">
        <v>43145</v>
      </c>
      <c r="E3079" t="s">
        <v>15</v>
      </c>
      <c r="F3079" t="s">
        <v>16</v>
      </c>
      <c r="G3079">
        <v>41</v>
      </c>
      <c r="H3079" t="s">
        <v>17</v>
      </c>
      <c r="I3079" t="s">
        <v>24</v>
      </c>
      <c r="J3079" t="s">
        <v>2472</v>
      </c>
      <c r="K3079" t="s">
        <v>278</v>
      </c>
      <c r="L3079" t="b">
        <v>1</v>
      </c>
      <c r="M3079" t="s">
        <v>21</v>
      </c>
      <c r="N3079" t="s">
        <v>22</v>
      </c>
      <c r="O3079" t="b">
        <v>0</v>
      </c>
      <c r="P3079" t="str">
        <f t="shared" si="192"/>
        <v>armed</v>
      </c>
      <c r="Q3079" t="str">
        <f t="shared" si="193"/>
        <v>Gun</v>
      </c>
      <c r="R3079" s="8" t="str">
        <f>LOOKUP(G3079,{0,1,19,30,40,50,60,70},{"null","0-18","19-29","30-39","40-49","50-59","60-69","70+"})</f>
        <v>40-49</v>
      </c>
      <c r="S3079" t="str">
        <f t="shared" si="194"/>
        <v>Not Fleeing or Blank</v>
      </c>
      <c r="T3079" t="str">
        <f t="shared" si="195"/>
        <v>NO</v>
      </c>
    </row>
    <row r="3080" spans="1:20" ht="19" hidden="1" x14ac:dyDescent="0.2">
      <c r="A3080">
        <v>3079</v>
      </c>
      <c r="B3080">
        <v>3408</v>
      </c>
      <c r="C3080" t="s">
        <v>4831</v>
      </c>
      <c r="D3080" s="1">
        <v>43146</v>
      </c>
      <c r="E3080" t="s">
        <v>15</v>
      </c>
      <c r="F3080" t="s">
        <v>16</v>
      </c>
      <c r="G3080">
        <v>57</v>
      </c>
      <c r="H3080" t="s">
        <v>17</v>
      </c>
      <c r="I3080" t="s">
        <v>30</v>
      </c>
      <c r="J3080" t="s">
        <v>681</v>
      </c>
      <c r="K3080" t="s">
        <v>47</v>
      </c>
      <c r="L3080" t="b">
        <v>0</v>
      </c>
      <c r="M3080" t="s">
        <v>21</v>
      </c>
      <c r="N3080" t="s">
        <v>22</v>
      </c>
      <c r="O3080" t="b">
        <v>0</v>
      </c>
      <c r="P3080" t="str">
        <f t="shared" si="192"/>
        <v>armed</v>
      </c>
      <c r="Q3080" t="str">
        <f t="shared" si="193"/>
        <v>Gun</v>
      </c>
      <c r="R3080" s="8" t="str">
        <f>LOOKUP(G3080,{0,1,19,30,40,50,60,70},{"null","0-18","19-29","30-39","40-49","50-59","60-69","70+"})</f>
        <v>50-59</v>
      </c>
      <c r="S3080" t="str">
        <f t="shared" si="194"/>
        <v>Not Fleeing or Blank</v>
      </c>
      <c r="T3080" t="str">
        <f t="shared" si="195"/>
        <v>NO</v>
      </c>
    </row>
    <row r="3081" spans="1:20" ht="19" hidden="1" x14ac:dyDescent="0.2">
      <c r="A3081">
        <v>3080</v>
      </c>
      <c r="B3081">
        <v>3417</v>
      </c>
      <c r="C3081" t="s">
        <v>4832</v>
      </c>
      <c r="D3081" s="1">
        <v>43146</v>
      </c>
      <c r="E3081" t="s">
        <v>15</v>
      </c>
      <c r="F3081" t="s">
        <v>16</v>
      </c>
      <c r="G3081">
        <v>27</v>
      </c>
      <c r="H3081" t="s">
        <v>17</v>
      </c>
      <c r="I3081" t="s">
        <v>192</v>
      </c>
      <c r="J3081" t="s">
        <v>4833</v>
      </c>
      <c r="K3081" t="s">
        <v>81</v>
      </c>
      <c r="L3081" t="b">
        <v>0</v>
      </c>
      <c r="M3081" t="s">
        <v>21</v>
      </c>
      <c r="N3081" t="s">
        <v>48</v>
      </c>
      <c r="O3081" t="b">
        <v>0</v>
      </c>
      <c r="P3081" t="str">
        <f t="shared" si="192"/>
        <v>armed</v>
      </c>
      <c r="Q3081" t="str">
        <f t="shared" si="193"/>
        <v>Gun</v>
      </c>
      <c r="R3081" s="8" t="str">
        <f>LOOKUP(G3081,{0,1,19,30,40,50,60,70},{"null","0-18","19-29","30-39","40-49","50-59","60-69","70+"})</f>
        <v>19-29</v>
      </c>
      <c r="S3081" t="str">
        <f t="shared" si="194"/>
        <v>Fleeing</v>
      </c>
      <c r="T3081" t="str">
        <f t="shared" si="195"/>
        <v>NO</v>
      </c>
    </row>
    <row r="3082" spans="1:20" ht="19" hidden="1" x14ac:dyDescent="0.2">
      <c r="A3082">
        <v>3081</v>
      </c>
      <c r="B3082">
        <v>3418</v>
      </c>
      <c r="C3082" t="s">
        <v>4834</v>
      </c>
      <c r="D3082" s="1">
        <v>43146</v>
      </c>
      <c r="E3082" t="s">
        <v>15</v>
      </c>
      <c r="F3082" t="s">
        <v>16</v>
      </c>
      <c r="G3082">
        <v>58</v>
      </c>
      <c r="H3082" t="s">
        <v>17</v>
      </c>
      <c r="I3082" t="s">
        <v>24</v>
      </c>
      <c r="J3082" t="s">
        <v>959</v>
      </c>
      <c r="K3082" t="s">
        <v>251</v>
      </c>
      <c r="L3082" t="b">
        <v>0</v>
      </c>
      <c r="M3082" t="s">
        <v>21</v>
      </c>
      <c r="N3082" t="s">
        <v>22</v>
      </c>
      <c r="O3082" t="b">
        <v>0</v>
      </c>
      <c r="P3082" t="str">
        <f t="shared" si="192"/>
        <v>armed</v>
      </c>
      <c r="Q3082" t="str">
        <f t="shared" si="193"/>
        <v>Gun</v>
      </c>
      <c r="R3082" s="8" t="str">
        <f>LOOKUP(G3082,{0,1,19,30,40,50,60,70},{"null","0-18","19-29","30-39","40-49","50-59","60-69","70+"})</f>
        <v>50-59</v>
      </c>
      <c r="S3082" t="str">
        <f t="shared" si="194"/>
        <v>Not Fleeing or Blank</v>
      </c>
      <c r="T3082" t="str">
        <f t="shared" si="195"/>
        <v>NO</v>
      </c>
    </row>
    <row r="3083" spans="1:20" ht="19" hidden="1" x14ac:dyDescent="0.2">
      <c r="A3083">
        <v>3082</v>
      </c>
      <c r="B3083">
        <v>3420</v>
      </c>
      <c r="C3083" t="s">
        <v>4835</v>
      </c>
      <c r="D3083" s="1">
        <v>43147</v>
      </c>
      <c r="E3083" t="s">
        <v>15</v>
      </c>
      <c r="F3083" t="s">
        <v>1330</v>
      </c>
      <c r="G3083">
        <v>59</v>
      </c>
      <c r="H3083" t="s">
        <v>17</v>
      </c>
      <c r="I3083" t="s">
        <v>24</v>
      </c>
      <c r="J3083" t="s">
        <v>4836</v>
      </c>
      <c r="K3083" t="s">
        <v>169</v>
      </c>
      <c r="L3083" t="b">
        <v>1</v>
      </c>
      <c r="M3083" t="s">
        <v>77</v>
      </c>
      <c r="O3083" t="b">
        <v>0</v>
      </c>
      <c r="P3083" t="str">
        <f t="shared" si="192"/>
        <v>armed</v>
      </c>
      <c r="Q3083" t="str">
        <f t="shared" si="193"/>
        <v>No Gun</v>
      </c>
      <c r="R3083" s="8" t="str">
        <f>LOOKUP(G3083,{0,1,19,30,40,50,60,70},{"null","0-18","19-29","30-39","40-49","50-59","60-69","70+"})</f>
        <v>50-59</v>
      </c>
      <c r="S3083" t="str">
        <f t="shared" si="194"/>
        <v>Not Fleeing or Blank</v>
      </c>
      <c r="T3083" t="str">
        <f t="shared" si="195"/>
        <v>NO</v>
      </c>
    </row>
    <row r="3084" spans="1:20" ht="19" hidden="1" x14ac:dyDescent="0.2">
      <c r="A3084">
        <v>3083</v>
      </c>
      <c r="B3084">
        <v>3421</v>
      </c>
      <c r="C3084" t="s">
        <v>4837</v>
      </c>
      <c r="D3084" s="1">
        <v>43147</v>
      </c>
      <c r="E3084" t="s">
        <v>15</v>
      </c>
      <c r="F3084" t="s">
        <v>77</v>
      </c>
      <c r="G3084">
        <v>39</v>
      </c>
      <c r="H3084" t="s">
        <v>17</v>
      </c>
      <c r="I3084" t="s">
        <v>24</v>
      </c>
      <c r="J3084" t="s">
        <v>4838</v>
      </c>
      <c r="K3084" t="s">
        <v>447</v>
      </c>
      <c r="L3084" t="b">
        <v>1</v>
      </c>
      <c r="M3084" t="s">
        <v>77</v>
      </c>
      <c r="O3084" t="b">
        <v>0</v>
      </c>
      <c r="P3084" t="str">
        <f t="shared" si="192"/>
        <v>unarmed or undetermined or null</v>
      </c>
      <c r="Q3084" t="str">
        <f t="shared" si="193"/>
        <v>No Gun</v>
      </c>
      <c r="R3084" s="8" t="str">
        <f>LOOKUP(G3084,{0,1,19,30,40,50,60,70},{"null","0-18","19-29","30-39","40-49","50-59","60-69","70+"})</f>
        <v>30-39</v>
      </c>
      <c r="S3084" t="str">
        <f t="shared" si="194"/>
        <v>Not Fleeing or Blank</v>
      </c>
      <c r="T3084" t="str">
        <f t="shared" si="195"/>
        <v>NO</v>
      </c>
    </row>
    <row r="3085" spans="1:20" ht="19" hidden="1" x14ac:dyDescent="0.2">
      <c r="A3085">
        <v>3084</v>
      </c>
      <c r="B3085">
        <v>3422</v>
      </c>
      <c r="C3085" t="s">
        <v>4839</v>
      </c>
      <c r="D3085" s="1">
        <v>43148</v>
      </c>
      <c r="E3085" t="s">
        <v>15</v>
      </c>
      <c r="F3085" t="s">
        <v>16</v>
      </c>
      <c r="G3085">
        <v>28</v>
      </c>
      <c r="H3085" t="s">
        <v>17</v>
      </c>
      <c r="I3085" t="s">
        <v>56</v>
      </c>
      <c r="J3085" t="s">
        <v>4840</v>
      </c>
      <c r="K3085" t="s">
        <v>447</v>
      </c>
      <c r="L3085" t="b">
        <v>0</v>
      </c>
      <c r="M3085" t="s">
        <v>21</v>
      </c>
      <c r="N3085" t="s">
        <v>22</v>
      </c>
      <c r="O3085" t="b">
        <v>0</v>
      </c>
      <c r="P3085" t="str">
        <f t="shared" si="192"/>
        <v>armed</v>
      </c>
      <c r="Q3085" t="str">
        <f t="shared" si="193"/>
        <v>Gun</v>
      </c>
      <c r="R3085" s="8" t="str">
        <f>LOOKUP(G3085,{0,1,19,30,40,50,60,70},{"null","0-18","19-29","30-39","40-49","50-59","60-69","70+"})</f>
        <v>19-29</v>
      </c>
      <c r="S3085" t="str">
        <f t="shared" si="194"/>
        <v>Not Fleeing or Blank</v>
      </c>
      <c r="T3085" t="str">
        <f t="shared" si="195"/>
        <v>NO</v>
      </c>
    </row>
    <row r="3086" spans="1:20" ht="19" hidden="1" x14ac:dyDescent="0.2">
      <c r="A3086">
        <v>3085</v>
      </c>
      <c r="B3086">
        <v>3423</v>
      </c>
      <c r="C3086" t="s">
        <v>4841</v>
      </c>
      <c r="D3086" s="1">
        <v>43148</v>
      </c>
      <c r="E3086" t="s">
        <v>15</v>
      </c>
      <c r="G3086">
        <v>28</v>
      </c>
      <c r="H3086" t="s">
        <v>17</v>
      </c>
      <c r="I3086" t="s">
        <v>24</v>
      </c>
      <c r="J3086" t="s">
        <v>4842</v>
      </c>
      <c r="K3086" t="s">
        <v>169</v>
      </c>
      <c r="L3086" t="b">
        <v>0</v>
      </c>
      <c r="M3086" t="s">
        <v>33</v>
      </c>
      <c r="N3086" t="s">
        <v>22</v>
      </c>
      <c r="O3086" t="b">
        <v>0</v>
      </c>
      <c r="P3086" t="str">
        <f t="shared" si="192"/>
        <v>unarmed or undetermined or null</v>
      </c>
      <c r="Q3086" t="str">
        <f t="shared" si="193"/>
        <v>No Gun</v>
      </c>
      <c r="R3086" s="8" t="str">
        <f>LOOKUP(G3086,{0,1,19,30,40,50,60,70},{"null","0-18","19-29","30-39","40-49","50-59","60-69","70+"})</f>
        <v>19-29</v>
      </c>
      <c r="S3086" t="str">
        <f t="shared" si="194"/>
        <v>Not Fleeing or Blank</v>
      </c>
      <c r="T3086" t="str">
        <f t="shared" si="195"/>
        <v>NO</v>
      </c>
    </row>
    <row r="3087" spans="1:20" ht="19" hidden="1" x14ac:dyDescent="0.2">
      <c r="A3087">
        <v>3086</v>
      </c>
      <c r="B3087">
        <v>3424</v>
      </c>
      <c r="C3087" t="s">
        <v>4843</v>
      </c>
      <c r="D3087" s="1">
        <v>43148</v>
      </c>
      <c r="E3087" t="s">
        <v>15</v>
      </c>
      <c r="G3087">
        <v>23</v>
      </c>
      <c r="H3087" t="s">
        <v>17</v>
      </c>
      <c r="I3087" t="s">
        <v>30</v>
      </c>
      <c r="J3087" t="s">
        <v>1099</v>
      </c>
      <c r="K3087" t="s">
        <v>101</v>
      </c>
      <c r="L3087" t="b">
        <v>0</v>
      </c>
      <c r="M3087" t="s">
        <v>33</v>
      </c>
      <c r="N3087" t="s">
        <v>48</v>
      </c>
      <c r="O3087" t="b">
        <v>0</v>
      </c>
      <c r="P3087" t="str">
        <f t="shared" si="192"/>
        <v>unarmed or undetermined or null</v>
      </c>
      <c r="Q3087" t="str">
        <f t="shared" si="193"/>
        <v>No Gun</v>
      </c>
      <c r="R3087" s="8" t="str">
        <f>LOOKUP(G3087,{0,1,19,30,40,50,60,70},{"null","0-18","19-29","30-39","40-49","50-59","60-69","70+"})</f>
        <v>19-29</v>
      </c>
      <c r="S3087" t="str">
        <f t="shared" si="194"/>
        <v>Fleeing</v>
      </c>
      <c r="T3087" t="str">
        <f t="shared" si="195"/>
        <v>NO</v>
      </c>
    </row>
    <row r="3088" spans="1:20" ht="19" hidden="1" x14ac:dyDescent="0.2">
      <c r="A3088">
        <v>3087</v>
      </c>
      <c r="B3088">
        <v>3425</v>
      </c>
      <c r="C3088" t="s">
        <v>4844</v>
      </c>
      <c r="D3088" s="1">
        <v>43148</v>
      </c>
      <c r="E3088" t="s">
        <v>15</v>
      </c>
      <c r="F3088" t="s">
        <v>16</v>
      </c>
      <c r="G3088">
        <v>55</v>
      </c>
      <c r="H3088" t="s">
        <v>17</v>
      </c>
      <c r="I3088" t="s">
        <v>24</v>
      </c>
      <c r="J3088" t="s">
        <v>4845</v>
      </c>
      <c r="K3088" t="s">
        <v>44</v>
      </c>
      <c r="L3088" t="b">
        <v>0</v>
      </c>
      <c r="M3088" t="s">
        <v>21</v>
      </c>
      <c r="N3088" t="s">
        <v>22</v>
      </c>
      <c r="O3088" t="b">
        <v>0</v>
      </c>
      <c r="P3088" t="str">
        <f t="shared" si="192"/>
        <v>armed</v>
      </c>
      <c r="Q3088" t="str">
        <f t="shared" si="193"/>
        <v>Gun</v>
      </c>
      <c r="R3088" s="8" t="str">
        <f>LOOKUP(G3088,{0,1,19,30,40,50,60,70},{"null","0-18","19-29","30-39","40-49","50-59","60-69","70+"})</f>
        <v>50-59</v>
      </c>
      <c r="S3088" t="str">
        <f t="shared" si="194"/>
        <v>Not Fleeing or Blank</v>
      </c>
      <c r="T3088" t="str">
        <f t="shared" si="195"/>
        <v>NO</v>
      </c>
    </row>
    <row r="3089" spans="1:20" ht="19" hidden="1" x14ac:dyDescent="0.2">
      <c r="A3089">
        <v>3088</v>
      </c>
      <c r="B3089">
        <v>3426</v>
      </c>
      <c r="C3089" t="s">
        <v>4846</v>
      </c>
      <c r="D3089" s="1">
        <v>43149</v>
      </c>
      <c r="E3089" t="s">
        <v>15</v>
      </c>
      <c r="F3089" t="s">
        <v>16</v>
      </c>
      <c r="G3089">
        <v>33</v>
      </c>
      <c r="H3089" t="s">
        <v>17</v>
      </c>
      <c r="I3089" t="s">
        <v>30</v>
      </c>
      <c r="J3089" t="s">
        <v>4847</v>
      </c>
      <c r="K3089" t="s">
        <v>64</v>
      </c>
      <c r="L3089" t="b">
        <v>0</v>
      </c>
      <c r="M3089" t="s">
        <v>21</v>
      </c>
      <c r="N3089" t="s">
        <v>48</v>
      </c>
      <c r="O3089" t="b">
        <v>0</v>
      </c>
      <c r="P3089" t="str">
        <f t="shared" si="192"/>
        <v>armed</v>
      </c>
      <c r="Q3089" t="str">
        <f t="shared" si="193"/>
        <v>Gun</v>
      </c>
      <c r="R3089" s="8" t="str">
        <f>LOOKUP(G3089,{0,1,19,30,40,50,60,70},{"null","0-18","19-29","30-39","40-49","50-59","60-69","70+"})</f>
        <v>30-39</v>
      </c>
      <c r="S3089" t="str">
        <f t="shared" si="194"/>
        <v>Fleeing</v>
      </c>
      <c r="T3089" t="str">
        <f t="shared" si="195"/>
        <v>NO</v>
      </c>
    </row>
    <row r="3090" spans="1:20" ht="19" hidden="1" x14ac:dyDescent="0.2">
      <c r="A3090">
        <v>3089</v>
      </c>
      <c r="B3090">
        <v>3406</v>
      </c>
      <c r="C3090" t="s">
        <v>4848</v>
      </c>
      <c r="D3090" s="1">
        <v>43150</v>
      </c>
      <c r="E3090" t="s">
        <v>15</v>
      </c>
      <c r="F3090" t="s">
        <v>16</v>
      </c>
      <c r="G3090">
        <v>41</v>
      </c>
      <c r="H3090" t="s">
        <v>17</v>
      </c>
      <c r="J3090" t="s">
        <v>1039</v>
      </c>
      <c r="K3090" t="s">
        <v>20</v>
      </c>
      <c r="L3090" t="b">
        <v>0</v>
      </c>
      <c r="M3090" t="s">
        <v>21</v>
      </c>
      <c r="N3090" t="s">
        <v>22</v>
      </c>
      <c r="O3090" t="b">
        <v>0</v>
      </c>
      <c r="P3090" t="str">
        <f t="shared" si="192"/>
        <v>armed</v>
      </c>
      <c r="Q3090" t="str">
        <f t="shared" si="193"/>
        <v>Gun</v>
      </c>
      <c r="R3090" s="8" t="str">
        <f>LOOKUP(G3090,{0,1,19,30,40,50,60,70},{"null","0-18","19-29","30-39","40-49","50-59","60-69","70+"})</f>
        <v>40-49</v>
      </c>
      <c r="S3090" t="str">
        <f t="shared" si="194"/>
        <v>Not Fleeing or Blank</v>
      </c>
      <c r="T3090" t="str">
        <f t="shared" si="195"/>
        <v>NO</v>
      </c>
    </row>
    <row r="3091" spans="1:20" ht="19" hidden="1" x14ac:dyDescent="0.2">
      <c r="A3091">
        <v>3090</v>
      </c>
      <c r="B3091">
        <v>3407</v>
      </c>
      <c r="C3091" t="s">
        <v>4849</v>
      </c>
      <c r="D3091" s="1">
        <v>43150</v>
      </c>
      <c r="E3091" t="s">
        <v>15</v>
      </c>
      <c r="F3091" t="s">
        <v>16</v>
      </c>
      <c r="G3091">
        <v>23</v>
      </c>
      <c r="H3091" t="s">
        <v>17</v>
      </c>
      <c r="I3091" t="s">
        <v>30</v>
      </c>
      <c r="J3091" t="s">
        <v>166</v>
      </c>
      <c r="K3091" t="s">
        <v>64</v>
      </c>
      <c r="L3091" t="b">
        <v>1</v>
      </c>
      <c r="M3091" t="s">
        <v>21</v>
      </c>
      <c r="N3091" t="s">
        <v>442</v>
      </c>
      <c r="O3091" t="b">
        <v>0</v>
      </c>
      <c r="P3091" t="str">
        <f t="shared" si="192"/>
        <v>armed</v>
      </c>
      <c r="Q3091" t="str">
        <f t="shared" si="193"/>
        <v>Gun</v>
      </c>
      <c r="R3091" s="8" t="str">
        <f>LOOKUP(G3091,{0,1,19,30,40,50,60,70},{"null","0-18","19-29","30-39","40-49","50-59","60-69","70+"})</f>
        <v>19-29</v>
      </c>
      <c r="S3091" t="str">
        <f t="shared" si="194"/>
        <v>Fleeing</v>
      </c>
      <c r="T3091" t="str">
        <f t="shared" si="195"/>
        <v>NO</v>
      </c>
    </row>
    <row r="3092" spans="1:20" ht="19" x14ac:dyDescent="0.2">
      <c r="A3092">
        <v>3091</v>
      </c>
      <c r="B3092">
        <v>3412</v>
      </c>
      <c r="C3092" t="s">
        <v>4850</v>
      </c>
      <c r="D3092" s="1">
        <v>43150</v>
      </c>
      <c r="E3092" t="s">
        <v>15</v>
      </c>
      <c r="F3092" t="s">
        <v>60</v>
      </c>
      <c r="G3092">
        <v>45</v>
      </c>
      <c r="H3092" t="s">
        <v>17</v>
      </c>
      <c r="I3092" t="s">
        <v>56</v>
      </c>
      <c r="J3092" t="s">
        <v>1725</v>
      </c>
      <c r="K3092" t="s">
        <v>64</v>
      </c>
      <c r="L3092" t="b">
        <v>0</v>
      </c>
      <c r="M3092" t="s">
        <v>33</v>
      </c>
      <c r="N3092" t="s">
        <v>73</v>
      </c>
      <c r="O3092" t="b">
        <v>1</v>
      </c>
      <c r="P3092" t="str">
        <f t="shared" si="192"/>
        <v>armed</v>
      </c>
      <c r="Q3092" t="str">
        <f t="shared" si="193"/>
        <v>No Gun</v>
      </c>
      <c r="R3092" s="8" t="str">
        <f>LOOKUP(G3092,{0,1,19,30,40,50,60,70},{"null","0-18","19-29","30-39","40-49","50-59","60-69","70+"})</f>
        <v>40-49</v>
      </c>
      <c r="S3092" t="str">
        <f t="shared" si="194"/>
        <v>Fleeing</v>
      </c>
      <c r="T3092" t="str">
        <f t="shared" si="195"/>
        <v>YES</v>
      </c>
    </row>
    <row r="3093" spans="1:20" ht="19" x14ac:dyDescent="0.2">
      <c r="A3093">
        <v>3092</v>
      </c>
      <c r="B3093">
        <v>3427</v>
      </c>
      <c r="C3093" t="s">
        <v>4851</v>
      </c>
      <c r="D3093" s="1">
        <v>43152</v>
      </c>
      <c r="E3093" t="s">
        <v>15</v>
      </c>
      <c r="F3093" t="s">
        <v>16</v>
      </c>
      <c r="G3093">
        <v>37</v>
      </c>
      <c r="H3093" t="s">
        <v>17</v>
      </c>
      <c r="I3093" t="s">
        <v>56</v>
      </c>
      <c r="J3093" t="s">
        <v>4852</v>
      </c>
      <c r="K3093" t="s">
        <v>178</v>
      </c>
      <c r="L3093" t="b">
        <v>0</v>
      </c>
      <c r="M3093" t="s">
        <v>21</v>
      </c>
      <c r="N3093" t="s">
        <v>48</v>
      </c>
      <c r="O3093" t="b">
        <v>0</v>
      </c>
      <c r="P3093" t="str">
        <f t="shared" si="192"/>
        <v>armed</v>
      </c>
      <c r="Q3093" t="str">
        <f t="shared" si="193"/>
        <v>Gun</v>
      </c>
      <c r="R3093" s="8" t="str">
        <f>LOOKUP(G3093,{0,1,19,30,40,50,60,70},{"null","0-18","19-29","30-39","40-49","50-59","60-69","70+"})</f>
        <v>30-39</v>
      </c>
      <c r="S3093" t="str">
        <f t="shared" si="194"/>
        <v>Fleeing</v>
      </c>
      <c r="T3093" t="str">
        <f t="shared" si="195"/>
        <v>YES</v>
      </c>
    </row>
    <row r="3094" spans="1:20" ht="19" x14ac:dyDescent="0.2">
      <c r="A3094">
        <v>3093</v>
      </c>
      <c r="B3094">
        <v>3428</v>
      </c>
      <c r="C3094" t="s">
        <v>4853</v>
      </c>
      <c r="D3094" s="1">
        <v>43152</v>
      </c>
      <c r="E3094" t="s">
        <v>15</v>
      </c>
      <c r="F3094" t="s">
        <v>16</v>
      </c>
      <c r="G3094">
        <v>21</v>
      </c>
      <c r="H3094" t="s">
        <v>17</v>
      </c>
      <c r="I3094" t="s">
        <v>56</v>
      </c>
      <c r="J3094" t="s">
        <v>2051</v>
      </c>
      <c r="K3094" t="s">
        <v>278</v>
      </c>
      <c r="L3094" t="b">
        <v>0</v>
      </c>
      <c r="M3094" t="s">
        <v>21</v>
      </c>
      <c r="N3094" t="s">
        <v>73</v>
      </c>
      <c r="O3094" t="b">
        <v>0</v>
      </c>
      <c r="P3094" t="str">
        <f t="shared" si="192"/>
        <v>armed</v>
      </c>
      <c r="Q3094" t="str">
        <f t="shared" si="193"/>
        <v>Gun</v>
      </c>
      <c r="R3094" s="8" t="str">
        <f>LOOKUP(G3094,{0,1,19,30,40,50,60,70},{"null","0-18","19-29","30-39","40-49","50-59","60-69","70+"})</f>
        <v>19-29</v>
      </c>
      <c r="S3094" t="str">
        <f t="shared" si="194"/>
        <v>Fleeing</v>
      </c>
      <c r="T3094" t="str">
        <f t="shared" si="195"/>
        <v>YES</v>
      </c>
    </row>
    <row r="3095" spans="1:20" ht="19" hidden="1" x14ac:dyDescent="0.2">
      <c r="A3095">
        <v>3094</v>
      </c>
      <c r="B3095">
        <v>3429</v>
      </c>
      <c r="C3095" t="s">
        <v>4854</v>
      </c>
      <c r="D3095" s="1">
        <v>43152</v>
      </c>
      <c r="E3095" t="s">
        <v>15</v>
      </c>
      <c r="F3095" t="s">
        <v>16</v>
      </c>
      <c r="G3095">
        <v>27</v>
      </c>
      <c r="H3095" t="s">
        <v>17</v>
      </c>
      <c r="I3095" t="s">
        <v>24</v>
      </c>
      <c r="J3095" t="s">
        <v>4855</v>
      </c>
      <c r="K3095" t="s">
        <v>889</v>
      </c>
      <c r="L3095" t="b">
        <v>0</v>
      </c>
      <c r="M3095" t="s">
        <v>21</v>
      </c>
      <c r="N3095" t="s">
        <v>48</v>
      </c>
      <c r="O3095" t="b">
        <v>0</v>
      </c>
      <c r="P3095" t="str">
        <f t="shared" si="192"/>
        <v>armed</v>
      </c>
      <c r="Q3095" t="str">
        <f t="shared" si="193"/>
        <v>Gun</v>
      </c>
      <c r="R3095" s="8" t="str">
        <f>LOOKUP(G3095,{0,1,19,30,40,50,60,70},{"null","0-18","19-29","30-39","40-49","50-59","60-69","70+"})</f>
        <v>19-29</v>
      </c>
      <c r="S3095" t="str">
        <f t="shared" si="194"/>
        <v>Fleeing</v>
      </c>
      <c r="T3095" t="str">
        <f t="shared" si="195"/>
        <v>NO</v>
      </c>
    </row>
    <row r="3096" spans="1:20" ht="19" x14ac:dyDescent="0.2">
      <c r="A3096">
        <v>3095</v>
      </c>
      <c r="B3096">
        <v>3430</v>
      </c>
      <c r="C3096" t="s">
        <v>4856</v>
      </c>
      <c r="D3096" s="1">
        <v>43152</v>
      </c>
      <c r="E3096" t="s">
        <v>15</v>
      </c>
      <c r="F3096" t="s">
        <v>16</v>
      </c>
      <c r="G3096">
        <v>39</v>
      </c>
      <c r="H3096" t="s">
        <v>17</v>
      </c>
      <c r="I3096" t="s">
        <v>56</v>
      </c>
      <c r="J3096" t="s">
        <v>193</v>
      </c>
      <c r="K3096" t="s">
        <v>47</v>
      </c>
      <c r="L3096" t="b">
        <v>0</v>
      </c>
      <c r="M3096" t="s">
        <v>21</v>
      </c>
      <c r="N3096" t="s">
        <v>48</v>
      </c>
      <c r="O3096" t="b">
        <v>0</v>
      </c>
      <c r="P3096" t="str">
        <f t="shared" si="192"/>
        <v>armed</v>
      </c>
      <c r="Q3096" t="str">
        <f t="shared" si="193"/>
        <v>Gun</v>
      </c>
      <c r="R3096" s="8" t="str">
        <f>LOOKUP(G3096,{0,1,19,30,40,50,60,70},{"null","0-18","19-29","30-39","40-49","50-59","60-69","70+"})</f>
        <v>30-39</v>
      </c>
      <c r="S3096" t="str">
        <f t="shared" si="194"/>
        <v>Fleeing</v>
      </c>
      <c r="T3096" t="str">
        <f t="shared" si="195"/>
        <v>YES</v>
      </c>
    </row>
    <row r="3097" spans="1:20" ht="19" x14ac:dyDescent="0.2">
      <c r="A3097">
        <v>3096</v>
      </c>
      <c r="B3097">
        <v>3440</v>
      </c>
      <c r="C3097" t="s">
        <v>4857</v>
      </c>
      <c r="D3097" s="1">
        <v>43152</v>
      </c>
      <c r="E3097" t="s">
        <v>15</v>
      </c>
      <c r="F3097" t="s">
        <v>16</v>
      </c>
      <c r="G3097">
        <v>37</v>
      </c>
      <c r="H3097" t="s">
        <v>17</v>
      </c>
      <c r="I3097" t="s">
        <v>56</v>
      </c>
      <c r="J3097" t="s">
        <v>2201</v>
      </c>
      <c r="K3097" t="s">
        <v>297</v>
      </c>
      <c r="L3097" t="b">
        <v>0</v>
      </c>
      <c r="M3097" t="s">
        <v>21</v>
      </c>
      <c r="N3097" t="s">
        <v>73</v>
      </c>
      <c r="O3097" t="b">
        <v>0</v>
      </c>
      <c r="P3097" t="str">
        <f t="shared" si="192"/>
        <v>armed</v>
      </c>
      <c r="Q3097" t="str">
        <f t="shared" si="193"/>
        <v>Gun</v>
      </c>
      <c r="R3097" s="8" t="str">
        <f>LOOKUP(G3097,{0,1,19,30,40,50,60,70},{"null","0-18","19-29","30-39","40-49","50-59","60-69","70+"})</f>
        <v>30-39</v>
      </c>
      <c r="S3097" t="str">
        <f t="shared" si="194"/>
        <v>Fleeing</v>
      </c>
      <c r="T3097" t="str">
        <f t="shared" si="195"/>
        <v>YES</v>
      </c>
    </row>
    <row r="3098" spans="1:20" ht="19" hidden="1" x14ac:dyDescent="0.2">
      <c r="A3098">
        <v>3097</v>
      </c>
      <c r="B3098">
        <v>3441</v>
      </c>
      <c r="C3098" t="s">
        <v>4858</v>
      </c>
      <c r="D3098" s="1">
        <v>43152</v>
      </c>
      <c r="E3098" t="s">
        <v>15</v>
      </c>
      <c r="F3098" t="s">
        <v>77</v>
      </c>
      <c r="G3098">
        <v>22</v>
      </c>
      <c r="H3098" t="s">
        <v>17</v>
      </c>
      <c r="I3098" t="s">
        <v>56</v>
      </c>
      <c r="J3098" t="s">
        <v>4859</v>
      </c>
      <c r="K3098" t="s">
        <v>64</v>
      </c>
      <c r="L3098" t="b">
        <v>0</v>
      </c>
      <c r="M3098" t="s">
        <v>77</v>
      </c>
      <c r="O3098" t="b">
        <v>0</v>
      </c>
      <c r="P3098" t="str">
        <f t="shared" si="192"/>
        <v>unarmed or undetermined or null</v>
      </c>
      <c r="Q3098" t="str">
        <f t="shared" si="193"/>
        <v>No Gun</v>
      </c>
      <c r="R3098" s="8" t="str">
        <f>LOOKUP(G3098,{0,1,19,30,40,50,60,70},{"null","0-18","19-29","30-39","40-49","50-59","60-69","70+"})</f>
        <v>19-29</v>
      </c>
      <c r="S3098" t="str">
        <f t="shared" si="194"/>
        <v>Not Fleeing or Blank</v>
      </c>
      <c r="T3098" t="str">
        <f t="shared" si="195"/>
        <v>NO</v>
      </c>
    </row>
    <row r="3099" spans="1:20" ht="19" hidden="1" x14ac:dyDescent="0.2">
      <c r="A3099">
        <v>3098</v>
      </c>
      <c r="B3099">
        <v>3431</v>
      </c>
      <c r="C3099" t="s">
        <v>4860</v>
      </c>
      <c r="D3099" s="1">
        <v>43153</v>
      </c>
      <c r="E3099" t="s">
        <v>15</v>
      </c>
      <c r="F3099" t="s">
        <v>16</v>
      </c>
      <c r="G3099">
        <v>26</v>
      </c>
      <c r="H3099" t="s">
        <v>17</v>
      </c>
      <c r="I3099" t="s">
        <v>56</v>
      </c>
      <c r="J3099" t="s">
        <v>4688</v>
      </c>
      <c r="K3099" t="s">
        <v>242</v>
      </c>
      <c r="L3099" t="b">
        <v>0</v>
      </c>
      <c r="M3099" t="s">
        <v>33</v>
      </c>
      <c r="O3099" t="b">
        <v>0</v>
      </c>
      <c r="P3099" t="str">
        <f t="shared" si="192"/>
        <v>armed</v>
      </c>
      <c r="Q3099" t="str">
        <f t="shared" si="193"/>
        <v>Gun</v>
      </c>
      <c r="R3099" s="8" t="str">
        <f>LOOKUP(G3099,{0,1,19,30,40,50,60,70},{"null","0-18","19-29","30-39","40-49","50-59","60-69","70+"})</f>
        <v>19-29</v>
      </c>
      <c r="S3099" t="str">
        <f t="shared" si="194"/>
        <v>Not Fleeing or Blank</v>
      </c>
      <c r="T3099" t="str">
        <f t="shared" si="195"/>
        <v>NO</v>
      </c>
    </row>
    <row r="3100" spans="1:20" ht="19" hidden="1" x14ac:dyDescent="0.2">
      <c r="A3100">
        <v>3099</v>
      </c>
      <c r="B3100">
        <v>3432</v>
      </c>
      <c r="C3100" t="s">
        <v>4861</v>
      </c>
      <c r="D3100" s="1">
        <v>43153</v>
      </c>
      <c r="E3100" t="s">
        <v>15</v>
      </c>
      <c r="F3100" t="s">
        <v>16</v>
      </c>
      <c r="G3100">
        <v>27</v>
      </c>
      <c r="H3100" t="s">
        <v>17</v>
      </c>
      <c r="I3100" t="s">
        <v>24</v>
      </c>
      <c r="J3100" t="s">
        <v>193</v>
      </c>
      <c r="K3100" t="s">
        <v>47</v>
      </c>
      <c r="L3100" t="b">
        <v>0</v>
      </c>
      <c r="M3100" t="s">
        <v>33</v>
      </c>
      <c r="N3100" t="s">
        <v>73</v>
      </c>
      <c r="O3100" t="b">
        <v>0</v>
      </c>
      <c r="P3100" t="str">
        <f t="shared" si="192"/>
        <v>armed</v>
      </c>
      <c r="Q3100" t="str">
        <f t="shared" si="193"/>
        <v>Gun</v>
      </c>
      <c r="R3100" s="8" t="str">
        <f>LOOKUP(G3100,{0,1,19,30,40,50,60,70},{"null","0-18","19-29","30-39","40-49","50-59","60-69","70+"})</f>
        <v>19-29</v>
      </c>
      <c r="S3100" t="str">
        <f t="shared" si="194"/>
        <v>Fleeing</v>
      </c>
      <c r="T3100" t="str">
        <f t="shared" si="195"/>
        <v>NO</v>
      </c>
    </row>
    <row r="3101" spans="1:20" ht="19" x14ac:dyDescent="0.2">
      <c r="A3101">
        <v>3100</v>
      </c>
      <c r="B3101">
        <v>3434</v>
      </c>
      <c r="C3101" t="s">
        <v>4862</v>
      </c>
      <c r="D3101" s="1">
        <v>43154</v>
      </c>
      <c r="E3101" t="s">
        <v>15</v>
      </c>
      <c r="F3101" t="s">
        <v>77</v>
      </c>
      <c r="G3101">
        <v>37</v>
      </c>
      <c r="H3101" t="s">
        <v>17</v>
      </c>
      <c r="I3101" t="s">
        <v>56</v>
      </c>
      <c r="J3101" t="s">
        <v>1421</v>
      </c>
      <c r="K3101" t="s">
        <v>112</v>
      </c>
      <c r="L3101" t="b">
        <v>0</v>
      </c>
      <c r="M3101" t="s">
        <v>33</v>
      </c>
      <c r="N3101" t="s">
        <v>73</v>
      </c>
      <c r="O3101" t="b">
        <v>0</v>
      </c>
      <c r="P3101" t="str">
        <f t="shared" si="192"/>
        <v>unarmed or undetermined or null</v>
      </c>
      <c r="Q3101" t="str">
        <f t="shared" si="193"/>
        <v>No Gun</v>
      </c>
      <c r="R3101" s="8" t="str">
        <f>LOOKUP(G3101,{0,1,19,30,40,50,60,70},{"null","0-18","19-29","30-39","40-49","50-59","60-69","70+"})</f>
        <v>30-39</v>
      </c>
      <c r="S3101" t="str">
        <f t="shared" si="194"/>
        <v>Fleeing</v>
      </c>
      <c r="T3101" t="str">
        <f t="shared" si="195"/>
        <v>YES</v>
      </c>
    </row>
    <row r="3102" spans="1:20" ht="19" hidden="1" x14ac:dyDescent="0.2">
      <c r="A3102">
        <v>3101</v>
      </c>
      <c r="B3102">
        <v>3435</v>
      </c>
      <c r="C3102" t="s">
        <v>4863</v>
      </c>
      <c r="D3102" s="1">
        <v>43154</v>
      </c>
      <c r="E3102" t="s">
        <v>15</v>
      </c>
      <c r="F3102" t="s">
        <v>35</v>
      </c>
      <c r="G3102">
        <v>58</v>
      </c>
      <c r="H3102" t="s">
        <v>17</v>
      </c>
      <c r="I3102" t="s">
        <v>24</v>
      </c>
      <c r="J3102" t="s">
        <v>2126</v>
      </c>
      <c r="K3102" t="s">
        <v>122</v>
      </c>
      <c r="L3102" t="b">
        <v>0</v>
      </c>
      <c r="M3102" t="s">
        <v>33</v>
      </c>
      <c r="N3102" t="s">
        <v>22</v>
      </c>
      <c r="O3102" t="b">
        <v>0</v>
      </c>
      <c r="P3102" t="str">
        <f t="shared" si="192"/>
        <v>armed</v>
      </c>
      <c r="Q3102" t="str">
        <f t="shared" si="193"/>
        <v>No Gun</v>
      </c>
      <c r="R3102" s="8" t="str">
        <f>LOOKUP(G3102,{0,1,19,30,40,50,60,70},{"null","0-18","19-29","30-39","40-49","50-59","60-69","70+"})</f>
        <v>50-59</v>
      </c>
      <c r="S3102" t="str">
        <f t="shared" si="194"/>
        <v>Not Fleeing or Blank</v>
      </c>
      <c r="T3102" t="str">
        <f t="shared" si="195"/>
        <v>NO</v>
      </c>
    </row>
    <row r="3103" spans="1:20" ht="19" hidden="1" x14ac:dyDescent="0.2">
      <c r="A3103">
        <v>3102</v>
      </c>
      <c r="B3103">
        <v>3442</v>
      </c>
      <c r="C3103" t="s">
        <v>4864</v>
      </c>
      <c r="D3103" s="1">
        <v>43156</v>
      </c>
      <c r="E3103" t="s">
        <v>15</v>
      </c>
      <c r="F3103" t="s">
        <v>60</v>
      </c>
      <c r="G3103">
        <v>25</v>
      </c>
      <c r="H3103" t="s">
        <v>17</v>
      </c>
      <c r="I3103" t="s">
        <v>56</v>
      </c>
      <c r="J3103" t="s">
        <v>246</v>
      </c>
      <c r="K3103" t="s">
        <v>44</v>
      </c>
      <c r="L3103" t="b">
        <v>0</v>
      </c>
      <c r="M3103" t="s">
        <v>21</v>
      </c>
      <c r="N3103" t="s">
        <v>22</v>
      </c>
      <c r="O3103" t="b">
        <v>0</v>
      </c>
      <c r="P3103" t="str">
        <f t="shared" si="192"/>
        <v>armed</v>
      </c>
      <c r="Q3103" t="str">
        <f t="shared" si="193"/>
        <v>No Gun</v>
      </c>
      <c r="R3103" s="8" t="str">
        <f>LOOKUP(G3103,{0,1,19,30,40,50,60,70},{"null","0-18","19-29","30-39","40-49","50-59","60-69","70+"})</f>
        <v>19-29</v>
      </c>
      <c r="S3103" t="str">
        <f t="shared" si="194"/>
        <v>Not Fleeing or Blank</v>
      </c>
      <c r="T3103" t="str">
        <f t="shared" si="195"/>
        <v>NO</v>
      </c>
    </row>
    <row r="3104" spans="1:20" ht="19" hidden="1" x14ac:dyDescent="0.2">
      <c r="A3104">
        <v>3103</v>
      </c>
      <c r="B3104">
        <v>3444</v>
      </c>
      <c r="C3104" t="s">
        <v>4865</v>
      </c>
      <c r="D3104" s="1">
        <v>43156</v>
      </c>
      <c r="E3104" t="s">
        <v>15</v>
      </c>
      <c r="F3104" t="s">
        <v>417</v>
      </c>
      <c r="G3104">
        <v>36</v>
      </c>
      <c r="H3104" t="s">
        <v>17</v>
      </c>
      <c r="I3104" t="s">
        <v>24</v>
      </c>
      <c r="J3104" t="s">
        <v>1010</v>
      </c>
      <c r="K3104" t="s">
        <v>763</v>
      </c>
      <c r="L3104" t="b">
        <v>0</v>
      </c>
      <c r="M3104" t="s">
        <v>33</v>
      </c>
      <c r="N3104" t="s">
        <v>73</v>
      </c>
      <c r="O3104" t="b">
        <v>0</v>
      </c>
      <c r="P3104" t="str">
        <f t="shared" si="192"/>
        <v>armed</v>
      </c>
      <c r="Q3104" t="str">
        <f t="shared" si="193"/>
        <v>No Gun</v>
      </c>
      <c r="R3104" s="8" t="str">
        <f>LOOKUP(G3104,{0,1,19,30,40,50,60,70},{"null","0-18","19-29","30-39","40-49","50-59","60-69","70+"})</f>
        <v>30-39</v>
      </c>
      <c r="S3104" t="str">
        <f t="shared" si="194"/>
        <v>Fleeing</v>
      </c>
      <c r="T3104" t="str">
        <f t="shared" si="195"/>
        <v>NO</v>
      </c>
    </row>
    <row r="3105" spans="1:20" ht="19" hidden="1" x14ac:dyDescent="0.2">
      <c r="A3105">
        <v>3104</v>
      </c>
      <c r="B3105">
        <v>3445</v>
      </c>
      <c r="C3105" t="s">
        <v>1709</v>
      </c>
      <c r="D3105" s="1">
        <v>43156</v>
      </c>
      <c r="E3105" t="s">
        <v>15</v>
      </c>
      <c r="F3105" t="s">
        <v>16</v>
      </c>
      <c r="H3105" t="s">
        <v>17</v>
      </c>
      <c r="I3105" t="s">
        <v>30</v>
      </c>
      <c r="J3105" t="s">
        <v>139</v>
      </c>
      <c r="K3105" t="s">
        <v>37</v>
      </c>
      <c r="L3105" t="b">
        <v>0</v>
      </c>
      <c r="M3105" t="s">
        <v>21</v>
      </c>
      <c r="N3105" t="s">
        <v>22</v>
      </c>
      <c r="O3105" t="b">
        <v>0</v>
      </c>
      <c r="P3105" t="str">
        <f t="shared" si="192"/>
        <v>armed</v>
      </c>
      <c r="Q3105" t="str">
        <f t="shared" si="193"/>
        <v>Gun</v>
      </c>
      <c r="R3105" s="8" t="str">
        <f>LOOKUP(G3105,{0,1,19,30,40,50,60,70},{"null","0-18","19-29","30-39","40-49","50-59","60-69","70+"})</f>
        <v>null</v>
      </c>
      <c r="S3105" t="str">
        <f t="shared" si="194"/>
        <v>Not Fleeing or Blank</v>
      </c>
      <c r="T3105" t="str">
        <f t="shared" si="195"/>
        <v>NO</v>
      </c>
    </row>
    <row r="3106" spans="1:20" ht="19" hidden="1" x14ac:dyDescent="0.2">
      <c r="A3106">
        <v>3105</v>
      </c>
      <c r="B3106">
        <v>3437</v>
      </c>
      <c r="C3106" t="s">
        <v>4866</v>
      </c>
      <c r="D3106" s="1">
        <v>43157</v>
      </c>
      <c r="E3106" t="s">
        <v>15</v>
      </c>
      <c r="F3106" t="s">
        <v>16</v>
      </c>
      <c r="G3106">
        <v>27</v>
      </c>
      <c r="H3106" t="s">
        <v>17</v>
      </c>
      <c r="I3106" t="s">
        <v>24</v>
      </c>
      <c r="J3106" t="s">
        <v>4867</v>
      </c>
      <c r="K3106" t="s">
        <v>67</v>
      </c>
      <c r="L3106" t="b">
        <v>0</v>
      </c>
      <c r="M3106" t="s">
        <v>21</v>
      </c>
      <c r="N3106" t="s">
        <v>73</v>
      </c>
      <c r="O3106" t="b">
        <v>0</v>
      </c>
      <c r="P3106" t="str">
        <f t="shared" si="192"/>
        <v>armed</v>
      </c>
      <c r="Q3106" t="str">
        <f t="shared" si="193"/>
        <v>Gun</v>
      </c>
      <c r="R3106" s="8" t="str">
        <f>LOOKUP(G3106,{0,1,19,30,40,50,60,70},{"null","0-18","19-29","30-39","40-49","50-59","60-69","70+"})</f>
        <v>19-29</v>
      </c>
      <c r="S3106" t="str">
        <f t="shared" si="194"/>
        <v>Fleeing</v>
      </c>
      <c r="T3106" t="str">
        <f t="shared" si="195"/>
        <v>NO</v>
      </c>
    </row>
    <row r="3107" spans="1:20" ht="19" hidden="1" x14ac:dyDescent="0.2">
      <c r="A3107">
        <v>3106</v>
      </c>
      <c r="B3107">
        <v>3438</v>
      </c>
      <c r="C3107" t="s">
        <v>4868</v>
      </c>
      <c r="D3107" s="1">
        <v>43157</v>
      </c>
      <c r="E3107" t="s">
        <v>15</v>
      </c>
      <c r="F3107" t="s">
        <v>16</v>
      </c>
      <c r="G3107">
        <v>37</v>
      </c>
      <c r="H3107" t="s">
        <v>17</v>
      </c>
      <c r="I3107" t="s">
        <v>24</v>
      </c>
      <c r="J3107" t="s">
        <v>1163</v>
      </c>
      <c r="K3107" t="s">
        <v>47</v>
      </c>
      <c r="L3107" t="b">
        <v>0</v>
      </c>
      <c r="M3107" t="s">
        <v>21</v>
      </c>
      <c r="O3107" t="b">
        <v>0</v>
      </c>
      <c r="P3107" t="str">
        <f t="shared" si="192"/>
        <v>armed</v>
      </c>
      <c r="Q3107" t="str">
        <f t="shared" si="193"/>
        <v>Gun</v>
      </c>
      <c r="R3107" s="8" t="str">
        <f>LOOKUP(G3107,{0,1,19,30,40,50,60,70},{"null","0-18","19-29","30-39","40-49","50-59","60-69","70+"})</f>
        <v>30-39</v>
      </c>
      <c r="S3107" t="str">
        <f t="shared" si="194"/>
        <v>Not Fleeing or Blank</v>
      </c>
      <c r="T3107" t="str">
        <f t="shared" si="195"/>
        <v>NO</v>
      </c>
    </row>
    <row r="3108" spans="1:20" ht="19" hidden="1" x14ac:dyDescent="0.2">
      <c r="A3108">
        <v>3107</v>
      </c>
      <c r="B3108">
        <v>3439</v>
      </c>
      <c r="C3108" t="s">
        <v>4869</v>
      </c>
      <c r="D3108" s="1">
        <v>43157</v>
      </c>
      <c r="E3108" t="s">
        <v>15</v>
      </c>
      <c r="F3108" t="s">
        <v>16</v>
      </c>
      <c r="G3108">
        <v>25</v>
      </c>
      <c r="H3108" t="s">
        <v>17</v>
      </c>
      <c r="I3108" t="s">
        <v>24</v>
      </c>
      <c r="J3108" t="s">
        <v>4870</v>
      </c>
      <c r="K3108" t="s">
        <v>32</v>
      </c>
      <c r="L3108" t="b">
        <v>0</v>
      </c>
      <c r="M3108" t="s">
        <v>21</v>
      </c>
      <c r="N3108" t="s">
        <v>22</v>
      </c>
      <c r="O3108" t="b">
        <v>0</v>
      </c>
      <c r="P3108" t="str">
        <f t="shared" si="192"/>
        <v>armed</v>
      </c>
      <c r="Q3108" t="str">
        <f t="shared" si="193"/>
        <v>Gun</v>
      </c>
      <c r="R3108" s="8" t="str">
        <f>LOOKUP(G3108,{0,1,19,30,40,50,60,70},{"null","0-18","19-29","30-39","40-49","50-59","60-69","70+"})</f>
        <v>19-29</v>
      </c>
      <c r="S3108" t="str">
        <f t="shared" si="194"/>
        <v>Not Fleeing or Blank</v>
      </c>
      <c r="T3108" t="str">
        <f t="shared" si="195"/>
        <v>NO</v>
      </c>
    </row>
    <row r="3109" spans="1:20" ht="19" hidden="1" x14ac:dyDescent="0.2">
      <c r="A3109">
        <v>3108</v>
      </c>
      <c r="B3109">
        <v>3443</v>
      </c>
      <c r="C3109" t="s">
        <v>4871</v>
      </c>
      <c r="D3109" s="1">
        <v>43157</v>
      </c>
      <c r="E3109" t="s">
        <v>28</v>
      </c>
      <c r="F3109" t="s">
        <v>451</v>
      </c>
      <c r="G3109">
        <v>22</v>
      </c>
      <c r="H3109" t="s">
        <v>17</v>
      </c>
      <c r="I3109" t="s">
        <v>24</v>
      </c>
      <c r="J3109" t="s">
        <v>139</v>
      </c>
      <c r="K3109" t="s">
        <v>37</v>
      </c>
      <c r="L3109" t="b">
        <v>1</v>
      </c>
      <c r="M3109" t="s">
        <v>33</v>
      </c>
      <c r="N3109" t="s">
        <v>22</v>
      </c>
      <c r="O3109" t="b">
        <v>1</v>
      </c>
      <c r="P3109" t="str">
        <f t="shared" si="192"/>
        <v>armed</v>
      </c>
      <c r="Q3109" t="str">
        <f t="shared" si="193"/>
        <v>No Gun</v>
      </c>
      <c r="R3109" s="8" t="str">
        <f>LOOKUP(G3109,{0,1,19,30,40,50,60,70},{"null","0-18","19-29","30-39","40-49","50-59","60-69","70+"})</f>
        <v>19-29</v>
      </c>
      <c r="S3109" t="str">
        <f t="shared" si="194"/>
        <v>Not Fleeing or Blank</v>
      </c>
      <c r="T3109" t="str">
        <f t="shared" si="195"/>
        <v>NO</v>
      </c>
    </row>
    <row r="3110" spans="1:20" ht="19" hidden="1" x14ac:dyDescent="0.2">
      <c r="A3110">
        <v>3109</v>
      </c>
      <c r="B3110">
        <v>3446</v>
      </c>
      <c r="C3110" t="s">
        <v>4872</v>
      </c>
      <c r="D3110" s="1">
        <v>43157</v>
      </c>
      <c r="E3110" t="s">
        <v>15</v>
      </c>
      <c r="F3110" t="s">
        <v>16</v>
      </c>
      <c r="G3110">
        <v>40</v>
      </c>
      <c r="H3110" t="s">
        <v>17</v>
      </c>
      <c r="I3110" t="s">
        <v>56</v>
      </c>
      <c r="J3110" t="s">
        <v>157</v>
      </c>
      <c r="K3110" t="s">
        <v>109</v>
      </c>
      <c r="L3110" t="b">
        <v>0</v>
      </c>
      <c r="M3110" t="s">
        <v>21</v>
      </c>
      <c r="N3110" t="s">
        <v>22</v>
      </c>
      <c r="O3110" t="b">
        <v>0</v>
      </c>
      <c r="P3110" t="str">
        <f t="shared" si="192"/>
        <v>armed</v>
      </c>
      <c r="Q3110" t="str">
        <f t="shared" si="193"/>
        <v>Gun</v>
      </c>
      <c r="R3110" s="8" t="str">
        <f>LOOKUP(G3110,{0,1,19,30,40,50,60,70},{"null","0-18","19-29","30-39","40-49","50-59","60-69","70+"})</f>
        <v>40-49</v>
      </c>
      <c r="S3110" t="str">
        <f t="shared" si="194"/>
        <v>Not Fleeing or Blank</v>
      </c>
      <c r="T3110" t="str">
        <f t="shared" si="195"/>
        <v>NO</v>
      </c>
    </row>
    <row r="3111" spans="1:20" ht="19" hidden="1" x14ac:dyDescent="0.2">
      <c r="A3111">
        <v>3110</v>
      </c>
      <c r="B3111">
        <v>3447</v>
      </c>
      <c r="C3111" t="s">
        <v>4873</v>
      </c>
      <c r="D3111" s="1">
        <v>43158</v>
      </c>
      <c r="E3111" t="s">
        <v>15</v>
      </c>
      <c r="F3111" t="s">
        <v>16</v>
      </c>
      <c r="G3111">
        <v>29</v>
      </c>
      <c r="H3111" t="s">
        <v>17</v>
      </c>
      <c r="I3111" t="s">
        <v>56</v>
      </c>
      <c r="J3111" t="s">
        <v>267</v>
      </c>
      <c r="K3111" t="s">
        <v>64</v>
      </c>
      <c r="L3111" t="b">
        <v>0</v>
      </c>
      <c r="M3111" t="s">
        <v>21</v>
      </c>
      <c r="N3111" t="s">
        <v>22</v>
      </c>
      <c r="O3111" t="b">
        <v>0</v>
      </c>
      <c r="P3111" t="str">
        <f t="shared" si="192"/>
        <v>armed</v>
      </c>
      <c r="Q3111" t="str">
        <f t="shared" si="193"/>
        <v>Gun</v>
      </c>
      <c r="R3111" s="8" t="str">
        <f>LOOKUP(G3111,{0,1,19,30,40,50,60,70},{"null","0-18","19-29","30-39","40-49","50-59","60-69","70+"})</f>
        <v>19-29</v>
      </c>
      <c r="S3111" t="str">
        <f t="shared" si="194"/>
        <v>Not Fleeing or Blank</v>
      </c>
      <c r="T3111" t="str">
        <f t="shared" si="195"/>
        <v>NO</v>
      </c>
    </row>
    <row r="3112" spans="1:20" ht="19" hidden="1" x14ac:dyDescent="0.2">
      <c r="A3112">
        <v>3111</v>
      </c>
      <c r="B3112">
        <v>3448</v>
      </c>
      <c r="C3112" t="s">
        <v>4874</v>
      </c>
      <c r="D3112" s="1">
        <v>43158</v>
      </c>
      <c r="E3112" t="s">
        <v>15</v>
      </c>
      <c r="F3112" t="s">
        <v>16</v>
      </c>
      <c r="G3112">
        <v>20</v>
      </c>
      <c r="H3112" t="s">
        <v>17</v>
      </c>
      <c r="I3112" t="s">
        <v>24</v>
      </c>
      <c r="J3112" t="s">
        <v>1312</v>
      </c>
      <c r="K3112" t="s">
        <v>361</v>
      </c>
      <c r="L3112" t="b">
        <v>0</v>
      </c>
      <c r="M3112" t="s">
        <v>33</v>
      </c>
      <c r="N3112" t="s">
        <v>48</v>
      </c>
      <c r="O3112" t="b">
        <v>1</v>
      </c>
      <c r="P3112" t="str">
        <f t="shared" si="192"/>
        <v>armed</v>
      </c>
      <c r="Q3112" t="str">
        <f t="shared" si="193"/>
        <v>Gun</v>
      </c>
      <c r="R3112" s="8" t="str">
        <f>LOOKUP(G3112,{0,1,19,30,40,50,60,70},{"null","0-18","19-29","30-39","40-49","50-59","60-69","70+"})</f>
        <v>19-29</v>
      </c>
      <c r="S3112" t="str">
        <f t="shared" si="194"/>
        <v>Fleeing</v>
      </c>
      <c r="T3112" t="str">
        <f t="shared" si="195"/>
        <v>NO</v>
      </c>
    </row>
    <row r="3113" spans="1:20" ht="19" hidden="1" x14ac:dyDescent="0.2">
      <c r="A3113">
        <v>3112</v>
      </c>
      <c r="B3113">
        <v>3449</v>
      </c>
      <c r="C3113" t="s">
        <v>4875</v>
      </c>
      <c r="D3113" s="1">
        <v>43158</v>
      </c>
      <c r="E3113" t="s">
        <v>15</v>
      </c>
      <c r="F3113" t="s">
        <v>16</v>
      </c>
      <c r="G3113">
        <v>33</v>
      </c>
      <c r="H3113" t="s">
        <v>17</v>
      </c>
      <c r="I3113" t="s">
        <v>24</v>
      </c>
      <c r="J3113" t="s">
        <v>4876</v>
      </c>
      <c r="K3113" t="s">
        <v>175</v>
      </c>
      <c r="L3113" t="b">
        <v>0</v>
      </c>
      <c r="M3113" t="s">
        <v>21</v>
      </c>
      <c r="N3113" t="s">
        <v>22</v>
      </c>
      <c r="O3113" t="b">
        <v>0</v>
      </c>
      <c r="P3113" t="str">
        <f t="shared" si="192"/>
        <v>armed</v>
      </c>
      <c r="Q3113" t="str">
        <f t="shared" si="193"/>
        <v>Gun</v>
      </c>
      <c r="R3113" s="8" t="str">
        <f>LOOKUP(G3113,{0,1,19,30,40,50,60,70},{"null","0-18","19-29","30-39","40-49","50-59","60-69","70+"})</f>
        <v>30-39</v>
      </c>
      <c r="S3113" t="str">
        <f t="shared" si="194"/>
        <v>Not Fleeing or Blank</v>
      </c>
      <c r="T3113" t="str">
        <f t="shared" si="195"/>
        <v>NO</v>
      </c>
    </row>
    <row r="3114" spans="1:20" ht="19" hidden="1" x14ac:dyDescent="0.2">
      <c r="A3114">
        <v>3113</v>
      </c>
      <c r="B3114">
        <v>3450</v>
      </c>
      <c r="C3114" t="s">
        <v>4877</v>
      </c>
      <c r="D3114" s="1">
        <v>43159</v>
      </c>
      <c r="E3114" t="s">
        <v>15</v>
      </c>
      <c r="F3114" t="s">
        <v>16</v>
      </c>
      <c r="G3114">
        <v>48</v>
      </c>
      <c r="H3114" t="s">
        <v>17</v>
      </c>
      <c r="I3114" t="s">
        <v>56</v>
      </c>
      <c r="J3114" t="s">
        <v>234</v>
      </c>
      <c r="K3114" t="s">
        <v>169</v>
      </c>
      <c r="L3114" t="b">
        <v>0</v>
      </c>
      <c r="M3114" t="s">
        <v>21</v>
      </c>
      <c r="N3114" t="s">
        <v>22</v>
      </c>
      <c r="O3114" t="b">
        <v>0</v>
      </c>
      <c r="P3114" t="str">
        <f t="shared" si="192"/>
        <v>armed</v>
      </c>
      <c r="Q3114" t="str">
        <f t="shared" si="193"/>
        <v>Gun</v>
      </c>
      <c r="R3114" s="8" t="str">
        <f>LOOKUP(G3114,{0,1,19,30,40,50,60,70},{"null","0-18","19-29","30-39","40-49","50-59","60-69","70+"})</f>
        <v>40-49</v>
      </c>
      <c r="S3114" t="str">
        <f t="shared" si="194"/>
        <v>Not Fleeing or Blank</v>
      </c>
      <c r="T3114" t="str">
        <f t="shared" si="195"/>
        <v>NO</v>
      </c>
    </row>
    <row r="3115" spans="1:20" ht="19" x14ac:dyDescent="0.2">
      <c r="A3115">
        <v>3114</v>
      </c>
      <c r="B3115">
        <v>3451</v>
      </c>
      <c r="C3115" t="s">
        <v>4878</v>
      </c>
      <c r="D3115" s="1">
        <v>43160</v>
      </c>
      <c r="E3115" t="s">
        <v>15</v>
      </c>
      <c r="F3115" t="s">
        <v>451</v>
      </c>
      <c r="G3115">
        <v>40</v>
      </c>
      <c r="H3115" t="s">
        <v>17</v>
      </c>
      <c r="I3115" t="s">
        <v>56</v>
      </c>
      <c r="J3115" t="s">
        <v>4879</v>
      </c>
      <c r="K3115" t="s">
        <v>112</v>
      </c>
      <c r="L3115" t="b">
        <v>0</v>
      </c>
      <c r="M3115" t="s">
        <v>33</v>
      </c>
      <c r="N3115" t="s">
        <v>48</v>
      </c>
      <c r="O3115" t="b">
        <v>0</v>
      </c>
      <c r="P3115" t="str">
        <f t="shared" si="192"/>
        <v>armed</v>
      </c>
      <c r="Q3115" t="str">
        <f t="shared" si="193"/>
        <v>No Gun</v>
      </c>
      <c r="R3115" s="8" t="str">
        <f>LOOKUP(G3115,{0,1,19,30,40,50,60,70},{"null","0-18","19-29","30-39","40-49","50-59","60-69","70+"})</f>
        <v>40-49</v>
      </c>
      <c r="S3115" t="str">
        <f t="shared" si="194"/>
        <v>Fleeing</v>
      </c>
      <c r="T3115" t="str">
        <f t="shared" si="195"/>
        <v>YES</v>
      </c>
    </row>
    <row r="3116" spans="1:20" ht="19" hidden="1" x14ac:dyDescent="0.2">
      <c r="A3116">
        <v>3115</v>
      </c>
      <c r="B3116">
        <v>3466</v>
      </c>
      <c r="C3116" t="s">
        <v>4880</v>
      </c>
      <c r="D3116" s="1">
        <v>43160</v>
      </c>
      <c r="E3116" t="s">
        <v>15</v>
      </c>
      <c r="F3116" t="s">
        <v>1330</v>
      </c>
      <c r="G3116">
        <v>29</v>
      </c>
      <c r="H3116" t="s">
        <v>17</v>
      </c>
      <c r="I3116" t="s">
        <v>30</v>
      </c>
      <c r="J3116" t="s">
        <v>367</v>
      </c>
      <c r="K3116" t="s">
        <v>47</v>
      </c>
      <c r="L3116" t="b">
        <v>0</v>
      </c>
      <c r="M3116" t="s">
        <v>33</v>
      </c>
      <c r="N3116" t="s">
        <v>22</v>
      </c>
      <c r="O3116" t="b">
        <v>0</v>
      </c>
      <c r="P3116" t="str">
        <f t="shared" si="192"/>
        <v>armed</v>
      </c>
      <c r="Q3116" t="str">
        <f t="shared" si="193"/>
        <v>No Gun</v>
      </c>
      <c r="R3116" s="8" t="str">
        <f>LOOKUP(G3116,{0,1,19,30,40,50,60,70},{"null","0-18","19-29","30-39","40-49","50-59","60-69","70+"})</f>
        <v>19-29</v>
      </c>
      <c r="S3116" t="str">
        <f t="shared" si="194"/>
        <v>Not Fleeing or Blank</v>
      </c>
      <c r="T3116" t="str">
        <f t="shared" si="195"/>
        <v>NO</v>
      </c>
    </row>
    <row r="3117" spans="1:20" ht="19" hidden="1" x14ac:dyDescent="0.2">
      <c r="A3117">
        <v>3116</v>
      </c>
      <c r="B3117">
        <v>3453</v>
      </c>
      <c r="C3117" t="s">
        <v>4881</v>
      </c>
      <c r="D3117" s="1">
        <v>43161</v>
      </c>
      <c r="E3117" t="s">
        <v>15</v>
      </c>
      <c r="F3117" t="s">
        <v>1330</v>
      </c>
      <c r="G3117">
        <v>29</v>
      </c>
      <c r="H3117" t="s">
        <v>17</v>
      </c>
      <c r="I3117" t="s">
        <v>30</v>
      </c>
      <c r="J3117" t="s">
        <v>4882</v>
      </c>
      <c r="K3117" t="s">
        <v>58</v>
      </c>
      <c r="L3117" t="b">
        <v>0</v>
      </c>
      <c r="M3117" t="s">
        <v>33</v>
      </c>
      <c r="N3117" t="s">
        <v>22</v>
      </c>
      <c r="O3117" t="b">
        <v>0</v>
      </c>
      <c r="P3117" t="str">
        <f t="shared" si="192"/>
        <v>armed</v>
      </c>
      <c r="Q3117" t="str">
        <f t="shared" si="193"/>
        <v>No Gun</v>
      </c>
      <c r="R3117" s="8" t="str">
        <f>LOOKUP(G3117,{0,1,19,30,40,50,60,70},{"null","0-18","19-29","30-39","40-49","50-59","60-69","70+"})</f>
        <v>19-29</v>
      </c>
      <c r="S3117" t="str">
        <f t="shared" si="194"/>
        <v>Not Fleeing or Blank</v>
      </c>
      <c r="T3117" t="str">
        <f t="shared" si="195"/>
        <v>NO</v>
      </c>
    </row>
    <row r="3118" spans="1:20" ht="19" hidden="1" x14ac:dyDescent="0.2">
      <c r="A3118">
        <v>3117</v>
      </c>
      <c r="B3118">
        <v>3454</v>
      </c>
      <c r="C3118" t="s">
        <v>4883</v>
      </c>
      <c r="D3118" s="1">
        <v>43161</v>
      </c>
      <c r="E3118" t="s">
        <v>15</v>
      </c>
      <c r="F3118" t="s">
        <v>16</v>
      </c>
      <c r="G3118">
        <v>44</v>
      </c>
      <c r="H3118" t="s">
        <v>17</v>
      </c>
      <c r="I3118" t="s">
        <v>24</v>
      </c>
      <c r="J3118" t="s">
        <v>467</v>
      </c>
      <c r="K3118" t="s">
        <v>47</v>
      </c>
      <c r="L3118" t="b">
        <v>0</v>
      </c>
      <c r="M3118" t="s">
        <v>21</v>
      </c>
      <c r="N3118" t="s">
        <v>73</v>
      </c>
      <c r="O3118" t="b">
        <v>0</v>
      </c>
      <c r="P3118" t="str">
        <f t="shared" si="192"/>
        <v>armed</v>
      </c>
      <c r="Q3118" t="str">
        <f t="shared" si="193"/>
        <v>Gun</v>
      </c>
      <c r="R3118" s="8" t="str">
        <f>LOOKUP(G3118,{0,1,19,30,40,50,60,70},{"null","0-18","19-29","30-39","40-49","50-59","60-69","70+"})</f>
        <v>40-49</v>
      </c>
      <c r="S3118" t="str">
        <f t="shared" si="194"/>
        <v>Fleeing</v>
      </c>
      <c r="T3118" t="str">
        <f t="shared" si="195"/>
        <v>NO</v>
      </c>
    </row>
    <row r="3119" spans="1:20" ht="19" hidden="1" x14ac:dyDescent="0.2">
      <c r="A3119">
        <v>3118</v>
      </c>
      <c r="B3119">
        <v>3458</v>
      </c>
      <c r="C3119" t="s">
        <v>4884</v>
      </c>
      <c r="D3119" s="1">
        <v>43161</v>
      </c>
      <c r="E3119" t="s">
        <v>15</v>
      </c>
      <c r="F3119" t="s">
        <v>60</v>
      </c>
      <c r="G3119">
        <v>36</v>
      </c>
      <c r="H3119" t="s">
        <v>17</v>
      </c>
      <c r="I3119" t="s">
        <v>24</v>
      </c>
      <c r="J3119" t="s">
        <v>681</v>
      </c>
      <c r="K3119" t="s">
        <v>47</v>
      </c>
      <c r="L3119" t="b">
        <v>0</v>
      </c>
      <c r="M3119" t="s">
        <v>33</v>
      </c>
      <c r="N3119" t="s">
        <v>22</v>
      </c>
      <c r="O3119" t="b">
        <v>0</v>
      </c>
      <c r="P3119" t="str">
        <f t="shared" si="192"/>
        <v>armed</v>
      </c>
      <c r="Q3119" t="str">
        <f t="shared" si="193"/>
        <v>No Gun</v>
      </c>
      <c r="R3119" s="8" t="str">
        <f>LOOKUP(G3119,{0,1,19,30,40,50,60,70},{"null","0-18","19-29","30-39","40-49","50-59","60-69","70+"})</f>
        <v>30-39</v>
      </c>
      <c r="S3119" t="str">
        <f t="shared" si="194"/>
        <v>Not Fleeing or Blank</v>
      </c>
      <c r="T3119" t="str">
        <f t="shared" si="195"/>
        <v>NO</v>
      </c>
    </row>
    <row r="3120" spans="1:20" ht="19" hidden="1" x14ac:dyDescent="0.2">
      <c r="A3120">
        <v>3119</v>
      </c>
      <c r="B3120">
        <v>3459</v>
      </c>
      <c r="C3120" t="s">
        <v>1709</v>
      </c>
      <c r="D3120" s="1">
        <v>43161</v>
      </c>
      <c r="E3120" t="s">
        <v>15</v>
      </c>
      <c r="F3120" t="s">
        <v>77</v>
      </c>
      <c r="G3120">
        <v>31</v>
      </c>
      <c r="H3120" t="s">
        <v>17</v>
      </c>
      <c r="J3120" t="s">
        <v>358</v>
      </c>
      <c r="K3120" t="s">
        <v>37</v>
      </c>
      <c r="L3120" t="b">
        <v>0</v>
      </c>
      <c r="M3120" t="s">
        <v>77</v>
      </c>
      <c r="N3120" t="s">
        <v>22</v>
      </c>
      <c r="O3120" t="b">
        <v>0</v>
      </c>
      <c r="P3120" t="str">
        <f t="shared" si="192"/>
        <v>unarmed or undetermined or null</v>
      </c>
      <c r="Q3120" t="str">
        <f t="shared" si="193"/>
        <v>No Gun</v>
      </c>
      <c r="R3120" s="8" t="str">
        <f>LOOKUP(G3120,{0,1,19,30,40,50,60,70},{"null","0-18","19-29","30-39","40-49","50-59","60-69","70+"})</f>
        <v>30-39</v>
      </c>
      <c r="S3120" t="str">
        <f t="shared" si="194"/>
        <v>Not Fleeing or Blank</v>
      </c>
      <c r="T3120" t="str">
        <f t="shared" si="195"/>
        <v>NO</v>
      </c>
    </row>
    <row r="3121" spans="1:20" ht="19" hidden="1" x14ac:dyDescent="0.2">
      <c r="A3121">
        <v>3120</v>
      </c>
      <c r="B3121">
        <v>3460</v>
      </c>
      <c r="C3121" t="s">
        <v>4885</v>
      </c>
      <c r="D3121" s="1">
        <v>43161</v>
      </c>
      <c r="E3121" t="s">
        <v>15</v>
      </c>
      <c r="F3121" t="s">
        <v>16</v>
      </c>
      <c r="G3121">
        <v>48</v>
      </c>
      <c r="H3121" t="s">
        <v>17</v>
      </c>
      <c r="I3121" t="s">
        <v>24</v>
      </c>
      <c r="J3121" t="s">
        <v>151</v>
      </c>
      <c r="K3121" t="s">
        <v>47</v>
      </c>
      <c r="L3121" t="b">
        <v>0</v>
      </c>
      <c r="M3121" t="s">
        <v>33</v>
      </c>
      <c r="N3121" t="s">
        <v>22</v>
      </c>
      <c r="O3121" t="b">
        <v>0</v>
      </c>
      <c r="P3121" t="str">
        <f t="shared" si="192"/>
        <v>armed</v>
      </c>
      <c r="Q3121" t="str">
        <f t="shared" si="193"/>
        <v>Gun</v>
      </c>
      <c r="R3121" s="8" t="str">
        <f>LOOKUP(G3121,{0,1,19,30,40,50,60,70},{"null","0-18","19-29","30-39","40-49","50-59","60-69","70+"})</f>
        <v>40-49</v>
      </c>
      <c r="S3121" t="str">
        <f t="shared" si="194"/>
        <v>Not Fleeing or Blank</v>
      </c>
      <c r="T3121" t="str">
        <f t="shared" si="195"/>
        <v>NO</v>
      </c>
    </row>
    <row r="3122" spans="1:20" ht="19" hidden="1" x14ac:dyDescent="0.2">
      <c r="A3122">
        <v>3121</v>
      </c>
      <c r="B3122">
        <v>3465</v>
      </c>
      <c r="C3122" t="s">
        <v>4886</v>
      </c>
      <c r="D3122" s="1">
        <v>43161</v>
      </c>
      <c r="E3122" t="s">
        <v>15</v>
      </c>
      <c r="F3122" t="s">
        <v>1330</v>
      </c>
      <c r="G3122">
        <v>49</v>
      </c>
      <c r="H3122" t="s">
        <v>17</v>
      </c>
      <c r="I3122" t="s">
        <v>56</v>
      </c>
      <c r="J3122" t="s">
        <v>3693</v>
      </c>
      <c r="K3122" t="s">
        <v>64</v>
      </c>
      <c r="L3122" t="b">
        <v>0</v>
      </c>
      <c r="M3122" t="s">
        <v>21</v>
      </c>
      <c r="N3122" t="s">
        <v>22</v>
      </c>
      <c r="O3122" t="b">
        <v>1</v>
      </c>
      <c r="P3122" t="str">
        <f t="shared" si="192"/>
        <v>armed</v>
      </c>
      <c r="Q3122" t="str">
        <f t="shared" si="193"/>
        <v>No Gun</v>
      </c>
      <c r="R3122" s="8" t="str">
        <f>LOOKUP(G3122,{0,1,19,30,40,50,60,70},{"null","0-18","19-29","30-39","40-49","50-59","60-69","70+"})</f>
        <v>40-49</v>
      </c>
      <c r="S3122" t="str">
        <f t="shared" si="194"/>
        <v>Not Fleeing or Blank</v>
      </c>
      <c r="T3122" t="str">
        <f t="shared" si="195"/>
        <v>NO</v>
      </c>
    </row>
    <row r="3123" spans="1:20" ht="19" hidden="1" x14ac:dyDescent="0.2">
      <c r="A3123">
        <v>3122</v>
      </c>
      <c r="B3123">
        <v>3455</v>
      </c>
      <c r="C3123" t="s">
        <v>4887</v>
      </c>
      <c r="D3123" s="1">
        <v>43162</v>
      </c>
      <c r="E3123" t="s">
        <v>15</v>
      </c>
      <c r="F3123" t="s">
        <v>2741</v>
      </c>
      <c r="G3123">
        <v>38</v>
      </c>
      <c r="H3123" t="s">
        <v>52</v>
      </c>
      <c r="I3123" t="s">
        <v>30</v>
      </c>
      <c r="J3123" t="s">
        <v>4888</v>
      </c>
      <c r="K3123" t="s">
        <v>47</v>
      </c>
      <c r="L3123" t="b">
        <v>0</v>
      </c>
      <c r="M3123" t="s">
        <v>33</v>
      </c>
      <c r="N3123" t="s">
        <v>22</v>
      </c>
      <c r="O3123" t="b">
        <v>0</v>
      </c>
      <c r="P3123" t="str">
        <f t="shared" si="192"/>
        <v>armed</v>
      </c>
      <c r="Q3123" t="str">
        <f t="shared" si="193"/>
        <v>No Gun</v>
      </c>
      <c r="R3123" s="8" t="str">
        <f>LOOKUP(G3123,{0,1,19,30,40,50,60,70},{"null","0-18","19-29","30-39","40-49","50-59","60-69","70+"})</f>
        <v>30-39</v>
      </c>
      <c r="S3123" t="str">
        <f t="shared" si="194"/>
        <v>Not Fleeing or Blank</v>
      </c>
      <c r="T3123" t="str">
        <f t="shared" si="195"/>
        <v>NO</v>
      </c>
    </row>
    <row r="3124" spans="1:20" ht="19" hidden="1" x14ac:dyDescent="0.2">
      <c r="A3124">
        <v>3123</v>
      </c>
      <c r="B3124">
        <v>3457</v>
      </c>
      <c r="C3124" t="s">
        <v>4889</v>
      </c>
      <c r="D3124" s="1">
        <v>43162</v>
      </c>
      <c r="E3124" t="s">
        <v>15</v>
      </c>
      <c r="F3124" t="s">
        <v>16</v>
      </c>
      <c r="G3124">
        <v>70</v>
      </c>
      <c r="H3124" t="s">
        <v>17</v>
      </c>
      <c r="J3124" t="s">
        <v>4890</v>
      </c>
      <c r="K3124" t="s">
        <v>109</v>
      </c>
      <c r="L3124" t="b">
        <v>0</v>
      </c>
      <c r="M3124" t="s">
        <v>21</v>
      </c>
      <c r="N3124" t="s">
        <v>22</v>
      </c>
      <c r="O3124" t="b">
        <v>0</v>
      </c>
      <c r="P3124" t="str">
        <f t="shared" si="192"/>
        <v>armed</v>
      </c>
      <c r="Q3124" t="str">
        <f t="shared" si="193"/>
        <v>Gun</v>
      </c>
      <c r="R3124" s="8" t="str">
        <f>LOOKUP(G3124,{0,1,19,30,40,50,60,70},{"null","0-18","19-29","30-39","40-49","50-59","60-69","70+"})</f>
        <v>70+</v>
      </c>
      <c r="S3124" t="str">
        <f t="shared" si="194"/>
        <v>Not Fleeing or Blank</v>
      </c>
      <c r="T3124" t="str">
        <f t="shared" si="195"/>
        <v>NO</v>
      </c>
    </row>
    <row r="3125" spans="1:20" ht="19" hidden="1" x14ac:dyDescent="0.2">
      <c r="A3125">
        <v>3124</v>
      </c>
      <c r="B3125">
        <v>3467</v>
      </c>
      <c r="C3125" t="s">
        <v>4891</v>
      </c>
      <c r="D3125" s="1">
        <v>43162</v>
      </c>
      <c r="E3125" t="s">
        <v>15</v>
      </c>
      <c r="F3125" t="s">
        <v>16</v>
      </c>
      <c r="G3125">
        <v>41</v>
      </c>
      <c r="H3125" t="s">
        <v>17</v>
      </c>
      <c r="I3125" t="s">
        <v>56</v>
      </c>
      <c r="J3125" t="s">
        <v>354</v>
      </c>
      <c r="K3125" t="s">
        <v>297</v>
      </c>
      <c r="L3125" t="b">
        <v>0</v>
      </c>
      <c r="M3125" t="s">
        <v>21</v>
      </c>
      <c r="N3125" t="s">
        <v>22</v>
      </c>
      <c r="O3125" t="b">
        <v>0</v>
      </c>
      <c r="P3125" t="str">
        <f t="shared" si="192"/>
        <v>armed</v>
      </c>
      <c r="Q3125" t="str">
        <f t="shared" si="193"/>
        <v>Gun</v>
      </c>
      <c r="R3125" s="8" t="str">
        <f>LOOKUP(G3125,{0,1,19,30,40,50,60,70},{"null","0-18","19-29","30-39","40-49","50-59","60-69","70+"})</f>
        <v>40-49</v>
      </c>
      <c r="S3125" t="str">
        <f t="shared" si="194"/>
        <v>Not Fleeing or Blank</v>
      </c>
      <c r="T3125" t="str">
        <f t="shared" si="195"/>
        <v>NO</v>
      </c>
    </row>
    <row r="3126" spans="1:20" ht="19" hidden="1" x14ac:dyDescent="0.2">
      <c r="A3126">
        <v>3125</v>
      </c>
      <c r="B3126">
        <v>3462</v>
      </c>
      <c r="C3126" t="s">
        <v>4892</v>
      </c>
      <c r="D3126" s="1">
        <v>43163</v>
      </c>
      <c r="E3126" t="s">
        <v>15</v>
      </c>
      <c r="F3126" t="s">
        <v>35</v>
      </c>
      <c r="H3126" t="s">
        <v>17</v>
      </c>
      <c r="I3126" t="s">
        <v>30</v>
      </c>
      <c r="J3126" t="s">
        <v>4893</v>
      </c>
      <c r="K3126" t="s">
        <v>58</v>
      </c>
      <c r="L3126" t="b">
        <v>0</v>
      </c>
      <c r="M3126" t="s">
        <v>33</v>
      </c>
      <c r="N3126" t="s">
        <v>22</v>
      </c>
      <c r="O3126" t="b">
        <v>0</v>
      </c>
      <c r="P3126" t="str">
        <f t="shared" si="192"/>
        <v>armed</v>
      </c>
      <c r="Q3126" t="str">
        <f t="shared" si="193"/>
        <v>No Gun</v>
      </c>
      <c r="R3126" s="8" t="str">
        <f>LOOKUP(G3126,{0,1,19,30,40,50,60,70},{"null","0-18","19-29","30-39","40-49","50-59","60-69","70+"})</f>
        <v>null</v>
      </c>
      <c r="S3126" t="str">
        <f t="shared" si="194"/>
        <v>Not Fleeing or Blank</v>
      </c>
      <c r="T3126" t="str">
        <f t="shared" si="195"/>
        <v>NO</v>
      </c>
    </row>
    <row r="3127" spans="1:20" ht="19" hidden="1" x14ac:dyDescent="0.2">
      <c r="A3127">
        <v>3126</v>
      </c>
      <c r="B3127">
        <v>3452</v>
      </c>
      <c r="C3127" t="s">
        <v>4894</v>
      </c>
      <c r="D3127" s="1">
        <v>43164</v>
      </c>
      <c r="E3127" t="s">
        <v>15</v>
      </c>
      <c r="F3127" t="s">
        <v>16</v>
      </c>
      <c r="G3127">
        <v>28</v>
      </c>
      <c r="H3127" t="s">
        <v>17</v>
      </c>
      <c r="I3127" t="s">
        <v>24</v>
      </c>
      <c r="J3127" t="s">
        <v>1165</v>
      </c>
      <c r="K3127" t="s">
        <v>175</v>
      </c>
      <c r="L3127" t="b">
        <v>1</v>
      </c>
      <c r="M3127" t="s">
        <v>21</v>
      </c>
      <c r="N3127" t="s">
        <v>22</v>
      </c>
      <c r="O3127" t="b">
        <v>0</v>
      </c>
      <c r="P3127" t="str">
        <f t="shared" si="192"/>
        <v>armed</v>
      </c>
      <c r="Q3127" t="str">
        <f t="shared" si="193"/>
        <v>Gun</v>
      </c>
      <c r="R3127" s="8" t="str">
        <f>LOOKUP(G3127,{0,1,19,30,40,50,60,70},{"null","0-18","19-29","30-39","40-49","50-59","60-69","70+"})</f>
        <v>19-29</v>
      </c>
      <c r="S3127" t="str">
        <f t="shared" si="194"/>
        <v>Not Fleeing or Blank</v>
      </c>
      <c r="T3127" t="str">
        <f t="shared" si="195"/>
        <v>NO</v>
      </c>
    </row>
    <row r="3128" spans="1:20" ht="19" hidden="1" x14ac:dyDescent="0.2">
      <c r="A3128">
        <v>3127</v>
      </c>
      <c r="B3128">
        <v>3461</v>
      </c>
      <c r="C3128" t="s">
        <v>4895</v>
      </c>
      <c r="D3128" s="1">
        <v>43164</v>
      </c>
      <c r="E3128" t="s">
        <v>15</v>
      </c>
      <c r="F3128" t="s">
        <v>35</v>
      </c>
      <c r="G3128">
        <v>33</v>
      </c>
      <c r="H3128" t="s">
        <v>17</v>
      </c>
      <c r="I3128" t="s">
        <v>24</v>
      </c>
      <c r="J3128" t="s">
        <v>4896</v>
      </c>
      <c r="K3128" t="s">
        <v>230</v>
      </c>
      <c r="L3128" t="b">
        <v>0</v>
      </c>
      <c r="M3128" t="s">
        <v>21</v>
      </c>
      <c r="N3128" t="s">
        <v>22</v>
      </c>
      <c r="O3128" t="b">
        <v>0</v>
      </c>
      <c r="P3128" t="str">
        <f t="shared" si="192"/>
        <v>armed</v>
      </c>
      <c r="Q3128" t="str">
        <f t="shared" si="193"/>
        <v>No Gun</v>
      </c>
      <c r="R3128" s="8" t="str">
        <f>LOOKUP(G3128,{0,1,19,30,40,50,60,70},{"null","0-18","19-29","30-39","40-49","50-59","60-69","70+"})</f>
        <v>30-39</v>
      </c>
      <c r="S3128" t="str">
        <f t="shared" si="194"/>
        <v>Not Fleeing or Blank</v>
      </c>
      <c r="T3128" t="str">
        <f t="shared" si="195"/>
        <v>NO</v>
      </c>
    </row>
    <row r="3129" spans="1:20" ht="19" hidden="1" x14ac:dyDescent="0.2">
      <c r="A3129">
        <v>3128</v>
      </c>
      <c r="B3129">
        <v>3463</v>
      </c>
      <c r="C3129" t="s">
        <v>4897</v>
      </c>
      <c r="D3129" s="1">
        <v>43164</v>
      </c>
      <c r="E3129" t="s">
        <v>15</v>
      </c>
      <c r="F3129" t="s">
        <v>60</v>
      </c>
      <c r="G3129">
        <v>44</v>
      </c>
      <c r="H3129" t="s">
        <v>17</v>
      </c>
      <c r="I3129" t="s">
        <v>24</v>
      </c>
      <c r="J3129" t="s">
        <v>351</v>
      </c>
      <c r="K3129" t="s">
        <v>169</v>
      </c>
      <c r="L3129" t="b">
        <v>1</v>
      </c>
      <c r="M3129" t="s">
        <v>33</v>
      </c>
      <c r="N3129" t="s">
        <v>73</v>
      </c>
      <c r="O3129" t="b">
        <v>0</v>
      </c>
      <c r="P3129" t="str">
        <f t="shared" si="192"/>
        <v>armed</v>
      </c>
      <c r="Q3129" t="str">
        <f t="shared" si="193"/>
        <v>No Gun</v>
      </c>
      <c r="R3129" s="8" t="str">
        <f>LOOKUP(G3129,{0,1,19,30,40,50,60,70},{"null","0-18","19-29","30-39","40-49","50-59","60-69","70+"})</f>
        <v>40-49</v>
      </c>
      <c r="S3129" t="str">
        <f t="shared" si="194"/>
        <v>Fleeing</v>
      </c>
      <c r="T3129" t="str">
        <f t="shared" si="195"/>
        <v>NO</v>
      </c>
    </row>
    <row r="3130" spans="1:20" ht="19" hidden="1" x14ac:dyDescent="0.2">
      <c r="A3130">
        <v>3129</v>
      </c>
      <c r="B3130">
        <v>3464</v>
      </c>
      <c r="C3130" t="s">
        <v>4898</v>
      </c>
      <c r="D3130" s="1">
        <v>43164</v>
      </c>
      <c r="E3130" t="s">
        <v>15</v>
      </c>
      <c r="F3130" t="s">
        <v>16</v>
      </c>
      <c r="G3130">
        <v>65</v>
      </c>
      <c r="H3130" t="s">
        <v>17</v>
      </c>
      <c r="I3130" t="s">
        <v>24</v>
      </c>
      <c r="J3130" t="s">
        <v>4899</v>
      </c>
      <c r="K3130" t="s">
        <v>278</v>
      </c>
      <c r="L3130" t="b">
        <v>0</v>
      </c>
      <c r="M3130" t="s">
        <v>21</v>
      </c>
      <c r="N3130" t="s">
        <v>22</v>
      </c>
      <c r="O3130" t="b">
        <v>0</v>
      </c>
      <c r="P3130" t="str">
        <f t="shared" si="192"/>
        <v>armed</v>
      </c>
      <c r="Q3130" t="str">
        <f t="shared" si="193"/>
        <v>Gun</v>
      </c>
      <c r="R3130" s="8" t="str">
        <f>LOOKUP(G3130,{0,1,19,30,40,50,60,70},{"null","0-18","19-29","30-39","40-49","50-59","60-69","70+"})</f>
        <v>60-69</v>
      </c>
      <c r="S3130" t="str">
        <f t="shared" si="194"/>
        <v>Not Fleeing or Blank</v>
      </c>
      <c r="T3130" t="str">
        <f t="shared" si="195"/>
        <v>NO</v>
      </c>
    </row>
    <row r="3131" spans="1:20" ht="19" hidden="1" x14ac:dyDescent="0.2">
      <c r="A3131">
        <v>3130</v>
      </c>
      <c r="B3131">
        <v>3469</v>
      </c>
      <c r="C3131" t="s">
        <v>1709</v>
      </c>
      <c r="D3131" s="1">
        <v>43164</v>
      </c>
      <c r="E3131" t="s">
        <v>15</v>
      </c>
      <c r="F3131" t="s">
        <v>16</v>
      </c>
      <c r="H3131" t="s">
        <v>17</v>
      </c>
      <c r="J3131" t="s">
        <v>282</v>
      </c>
      <c r="K3131" t="s">
        <v>109</v>
      </c>
      <c r="L3131" t="b">
        <v>0</v>
      </c>
      <c r="M3131" t="s">
        <v>21</v>
      </c>
      <c r="O3131" t="b">
        <v>0</v>
      </c>
      <c r="P3131" t="str">
        <f t="shared" si="192"/>
        <v>armed</v>
      </c>
      <c r="Q3131" t="str">
        <f t="shared" si="193"/>
        <v>Gun</v>
      </c>
      <c r="R3131" s="8" t="str">
        <f>LOOKUP(G3131,{0,1,19,30,40,50,60,70},{"null","0-18","19-29","30-39","40-49","50-59","60-69","70+"})</f>
        <v>null</v>
      </c>
      <c r="S3131" t="str">
        <f t="shared" si="194"/>
        <v>Not Fleeing or Blank</v>
      </c>
      <c r="T3131" t="str">
        <f t="shared" si="195"/>
        <v>NO</v>
      </c>
    </row>
    <row r="3132" spans="1:20" ht="19" hidden="1" x14ac:dyDescent="0.2">
      <c r="A3132">
        <v>3131</v>
      </c>
      <c r="B3132">
        <v>3472</v>
      </c>
      <c r="C3132" t="s">
        <v>4900</v>
      </c>
      <c r="D3132" s="1">
        <v>43164</v>
      </c>
      <c r="E3132" t="s">
        <v>15</v>
      </c>
      <c r="F3132" t="s">
        <v>16</v>
      </c>
      <c r="G3132">
        <v>35</v>
      </c>
      <c r="H3132" t="s">
        <v>17</v>
      </c>
      <c r="I3132" t="s">
        <v>24</v>
      </c>
      <c r="J3132" t="s">
        <v>4901</v>
      </c>
      <c r="K3132" t="s">
        <v>146</v>
      </c>
      <c r="L3132" t="b">
        <v>1</v>
      </c>
      <c r="M3132" t="s">
        <v>21</v>
      </c>
      <c r="N3132" t="s">
        <v>22</v>
      </c>
      <c r="O3132" t="b">
        <v>0</v>
      </c>
      <c r="P3132" t="str">
        <f t="shared" si="192"/>
        <v>armed</v>
      </c>
      <c r="Q3132" t="str">
        <f t="shared" si="193"/>
        <v>Gun</v>
      </c>
      <c r="R3132" s="8" t="str">
        <f>LOOKUP(G3132,{0,1,19,30,40,50,60,70},{"null","0-18","19-29","30-39","40-49","50-59","60-69","70+"})</f>
        <v>30-39</v>
      </c>
      <c r="S3132" t="str">
        <f t="shared" si="194"/>
        <v>Not Fleeing or Blank</v>
      </c>
      <c r="T3132" t="str">
        <f t="shared" si="195"/>
        <v>NO</v>
      </c>
    </row>
    <row r="3133" spans="1:20" ht="19" hidden="1" x14ac:dyDescent="0.2">
      <c r="A3133">
        <v>3132</v>
      </c>
      <c r="B3133">
        <v>3474</v>
      </c>
      <c r="C3133" t="s">
        <v>4902</v>
      </c>
      <c r="D3133" s="1">
        <v>43164</v>
      </c>
      <c r="E3133" t="s">
        <v>15</v>
      </c>
      <c r="F3133" t="s">
        <v>60</v>
      </c>
      <c r="G3133">
        <v>25</v>
      </c>
      <c r="H3133" t="s">
        <v>17</v>
      </c>
      <c r="I3133" t="s">
        <v>24</v>
      </c>
      <c r="J3133" t="s">
        <v>2522</v>
      </c>
      <c r="K3133" t="s">
        <v>101</v>
      </c>
      <c r="L3133" t="b">
        <v>0</v>
      </c>
      <c r="M3133" t="s">
        <v>33</v>
      </c>
      <c r="N3133" t="s">
        <v>22</v>
      </c>
      <c r="O3133" t="b">
        <v>0</v>
      </c>
      <c r="P3133" t="str">
        <f t="shared" si="192"/>
        <v>armed</v>
      </c>
      <c r="Q3133" t="str">
        <f t="shared" si="193"/>
        <v>No Gun</v>
      </c>
      <c r="R3133" s="8" t="str">
        <f>LOOKUP(G3133,{0,1,19,30,40,50,60,70},{"null","0-18","19-29","30-39","40-49","50-59","60-69","70+"})</f>
        <v>19-29</v>
      </c>
      <c r="S3133" t="str">
        <f t="shared" si="194"/>
        <v>Not Fleeing or Blank</v>
      </c>
      <c r="T3133" t="str">
        <f t="shared" si="195"/>
        <v>NO</v>
      </c>
    </row>
    <row r="3134" spans="1:20" ht="19" hidden="1" x14ac:dyDescent="0.2">
      <c r="A3134">
        <v>3133</v>
      </c>
      <c r="B3134">
        <v>3475</v>
      </c>
      <c r="C3134" t="s">
        <v>4903</v>
      </c>
      <c r="D3134" s="1">
        <v>43165</v>
      </c>
      <c r="E3134" t="s">
        <v>15</v>
      </c>
      <c r="F3134" t="s">
        <v>16</v>
      </c>
      <c r="G3134">
        <v>40</v>
      </c>
      <c r="H3134" t="s">
        <v>17</v>
      </c>
      <c r="I3134" t="s">
        <v>24</v>
      </c>
      <c r="J3134" t="s">
        <v>4904</v>
      </c>
      <c r="K3134" t="s">
        <v>122</v>
      </c>
      <c r="L3134" t="b">
        <v>0</v>
      </c>
      <c r="M3134" t="s">
        <v>21</v>
      </c>
      <c r="N3134" t="s">
        <v>22</v>
      </c>
      <c r="O3134" t="b">
        <v>1</v>
      </c>
      <c r="P3134" t="str">
        <f t="shared" si="192"/>
        <v>armed</v>
      </c>
      <c r="Q3134" t="str">
        <f t="shared" si="193"/>
        <v>Gun</v>
      </c>
      <c r="R3134" s="8" t="str">
        <f>LOOKUP(G3134,{0,1,19,30,40,50,60,70},{"null","0-18","19-29","30-39","40-49","50-59","60-69","70+"})</f>
        <v>40-49</v>
      </c>
      <c r="S3134" t="str">
        <f t="shared" si="194"/>
        <v>Not Fleeing or Blank</v>
      </c>
      <c r="T3134" t="str">
        <f t="shared" si="195"/>
        <v>NO</v>
      </c>
    </row>
    <row r="3135" spans="1:20" ht="19" hidden="1" x14ac:dyDescent="0.2">
      <c r="A3135">
        <v>3134</v>
      </c>
      <c r="B3135">
        <v>3476</v>
      </c>
      <c r="C3135" t="s">
        <v>4905</v>
      </c>
      <c r="D3135" s="1">
        <v>43165</v>
      </c>
      <c r="E3135" t="s">
        <v>15</v>
      </c>
      <c r="F3135" t="s">
        <v>16</v>
      </c>
      <c r="G3135">
        <v>36</v>
      </c>
      <c r="H3135" t="s">
        <v>17</v>
      </c>
      <c r="I3135" t="s">
        <v>24</v>
      </c>
      <c r="J3135" t="s">
        <v>349</v>
      </c>
      <c r="K3135" t="s">
        <v>122</v>
      </c>
      <c r="L3135" t="b">
        <v>1</v>
      </c>
      <c r="M3135" t="s">
        <v>21</v>
      </c>
      <c r="N3135" t="s">
        <v>22</v>
      </c>
      <c r="O3135" t="b">
        <v>0</v>
      </c>
      <c r="P3135" t="str">
        <f t="shared" si="192"/>
        <v>armed</v>
      </c>
      <c r="Q3135" t="str">
        <f t="shared" si="193"/>
        <v>Gun</v>
      </c>
      <c r="R3135" s="8" t="str">
        <f>LOOKUP(G3135,{0,1,19,30,40,50,60,70},{"null","0-18","19-29","30-39","40-49","50-59","60-69","70+"})</f>
        <v>30-39</v>
      </c>
      <c r="S3135" t="str">
        <f t="shared" si="194"/>
        <v>Not Fleeing or Blank</v>
      </c>
      <c r="T3135" t="str">
        <f t="shared" si="195"/>
        <v>NO</v>
      </c>
    </row>
    <row r="3136" spans="1:20" ht="19" hidden="1" x14ac:dyDescent="0.2">
      <c r="A3136">
        <v>3135</v>
      </c>
      <c r="B3136">
        <v>3477</v>
      </c>
      <c r="C3136" t="s">
        <v>4906</v>
      </c>
      <c r="D3136" s="1">
        <v>43165</v>
      </c>
      <c r="E3136" t="s">
        <v>15</v>
      </c>
      <c r="F3136" t="s">
        <v>16</v>
      </c>
      <c r="G3136">
        <v>55</v>
      </c>
      <c r="H3136" t="s">
        <v>17</v>
      </c>
      <c r="I3136" t="s">
        <v>24</v>
      </c>
      <c r="J3136" t="s">
        <v>180</v>
      </c>
      <c r="K3136" t="s">
        <v>41</v>
      </c>
      <c r="L3136" t="b">
        <v>0</v>
      </c>
      <c r="M3136" t="s">
        <v>21</v>
      </c>
      <c r="N3136" t="s">
        <v>73</v>
      </c>
      <c r="O3136" t="b">
        <v>0</v>
      </c>
      <c r="P3136" t="str">
        <f t="shared" si="192"/>
        <v>armed</v>
      </c>
      <c r="Q3136" t="str">
        <f t="shared" si="193"/>
        <v>Gun</v>
      </c>
      <c r="R3136" s="8" t="str">
        <f>LOOKUP(G3136,{0,1,19,30,40,50,60,70},{"null","0-18","19-29","30-39","40-49","50-59","60-69","70+"})</f>
        <v>50-59</v>
      </c>
      <c r="S3136" t="str">
        <f t="shared" si="194"/>
        <v>Fleeing</v>
      </c>
      <c r="T3136" t="str">
        <f t="shared" si="195"/>
        <v>NO</v>
      </c>
    </row>
    <row r="3137" spans="1:20" ht="19" hidden="1" x14ac:dyDescent="0.2">
      <c r="A3137">
        <v>3136</v>
      </c>
      <c r="B3137">
        <v>3478</v>
      </c>
      <c r="C3137" t="s">
        <v>4907</v>
      </c>
      <c r="D3137" s="1">
        <v>43165</v>
      </c>
      <c r="E3137" t="s">
        <v>15</v>
      </c>
      <c r="F3137" t="s">
        <v>16</v>
      </c>
      <c r="G3137">
        <v>19</v>
      </c>
      <c r="H3137" t="s">
        <v>17</v>
      </c>
      <c r="I3137" t="s">
        <v>30</v>
      </c>
      <c r="J3137" t="s">
        <v>36</v>
      </c>
      <c r="K3137" t="s">
        <v>37</v>
      </c>
      <c r="L3137" t="b">
        <v>0</v>
      </c>
      <c r="M3137" t="s">
        <v>21</v>
      </c>
      <c r="N3137" t="s">
        <v>22</v>
      </c>
      <c r="O3137" t="b">
        <v>0</v>
      </c>
      <c r="P3137" t="str">
        <f t="shared" si="192"/>
        <v>armed</v>
      </c>
      <c r="Q3137" t="str">
        <f t="shared" si="193"/>
        <v>Gun</v>
      </c>
      <c r="R3137" s="8" t="str">
        <f>LOOKUP(G3137,{0,1,19,30,40,50,60,70},{"null","0-18","19-29","30-39","40-49","50-59","60-69","70+"})</f>
        <v>19-29</v>
      </c>
      <c r="S3137" t="str">
        <f t="shared" si="194"/>
        <v>Not Fleeing or Blank</v>
      </c>
      <c r="T3137" t="str">
        <f t="shared" si="195"/>
        <v>NO</v>
      </c>
    </row>
    <row r="3138" spans="1:20" ht="19" hidden="1" x14ac:dyDescent="0.2">
      <c r="A3138">
        <v>3137</v>
      </c>
      <c r="B3138">
        <v>3480</v>
      </c>
      <c r="C3138" t="s">
        <v>4908</v>
      </c>
      <c r="D3138" s="1">
        <v>43165</v>
      </c>
      <c r="E3138" t="s">
        <v>15</v>
      </c>
      <c r="F3138" t="s">
        <v>16</v>
      </c>
      <c r="G3138">
        <v>70</v>
      </c>
      <c r="H3138" t="s">
        <v>17</v>
      </c>
      <c r="I3138" t="s">
        <v>24</v>
      </c>
      <c r="J3138" t="s">
        <v>1353</v>
      </c>
      <c r="K3138" t="s">
        <v>64</v>
      </c>
      <c r="L3138" t="b">
        <v>0</v>
      </c>
      <c r="M3138" t="s">
        <v>33</v>
      </c>
      <c r="N3138" t="s">
        <v>22</v>
      </c>
      <c r="O3138" t="b">
        <v>0</v>
      </c>
      <c r="P3138" t="str">
        <f t="shared" si="192"/>
        <v>armed</v>
      </c>
      <c r="Q3138" t="str">
        <f t="shared" si="193"/>
        <v>Gun</v>
      </c>
      <c r="R3138" s="8" t="str">
        <f>LOOKUP(G3138,{0,1,19,30,40,50,60,70},{"null","0-18","19-29","30-39","40-49","50-59","60-69","70+"})</f>
        <v>70+</v>
      </c>
      <c r="S3138" t="str">
        <f t="shared" si="194"/>
        <v>Not Fleeing or Blank</v>
      </c>
      <c r="T3138" t="str">
        <f t="shared" si="195"/>
        <v>NO</v>
      </c>
    </row>
    <row r="3139" spans="1:20" ht="19" hidden="1" x14ac:dyDescent="0.2">
      <c r="A3139">
        <v>3138</v>
      </c>
      <c r="B3139">
        <v>3481</v>
      </c>
      <c r="C3139" t="s">
        <v>4909</v>
      </c>
      <c r="D3139" s="1">
        <v>43165</v>
      </c>
      <c r="E3139" t="s">
        <v>15</v>
      </c>
      <c r="F3139" t="s">
        <v>16</v>
      </c>
      <c r="G3139">
        <v>37</v>
      </c>
      <c r="H3139" t="s">
        <v>17</v>
      </c>
      <c r="I3139" t="s">
        <v>56</v>
      </c>
      <c r="J3139" t="s">
        <v>2106</v>
      </c>
      <c r="K3139" t="s">
        <v>109</v>
      </c>
      <c r="L3139" t="b">
        <v>1</v>
      </c>
      <c r="M3139" t="s">
        <v>21</v>
      </c>
      <c r="N3139" t="s">
        <v>22</v>
      </c>
      <c r="O3139" t="b">
        <v>0</v>
      </c>
      <c r="P3139" t="str">
        <f t="shared" ref="P3139:P3202" si="196">IF(OR(F3139="unarmed", F3139="undetermined", F3139=""), "unarmed or undetermined or null", "armed")</f>
        <v>armed</v>
      </c>
      <c r="Q3139" t="str">
        <f t="shared" ref="Q3139:Q3202" si="197">IF(OR(F3139="BB gun",F3139="bean-bag gun",F3139="nail gun",F3139="pellet gun"),"No Gun",IF(ISNUMBER(SEARCH("gun",F3139)),"Gun","No Gun"))</f>
        <v>Gun</v>
      </c>
      <c r="R3139" s="8" t="str">
        <f>LOOKUP(G3139,{0,1,19,30,40,50,60,70},{"null","0-18","19-29","30-39","40-49","50-59","60-69","70+"})</f>
        <v>30-39</v>
      </c>
      <c r="S3139" t="str">
        <f t="shared" ref="S3139:S3202" si="198">IF(OR(N3139="Not fleeing", N3139=""), "Not Fleeing or Blank", "Fleeing")</f>
        <v>Not Fleeing or Blank</v>
      </c>
      <c r="T3139" t="str">
        <f t="shared" ref="T3139:T3202" si="199">IF(AND(S3139="Fleeing", I3139="B", H3139="M"), "YES", "NO")</f>
        <v>NO</v>
      </c>
    </row>
    <row r="3140" spans="1:20" ht="19" hidden="1" x14ac:dyDescent="0.2">
      <c r="A3140">
        <v>3139</v>
      </c>
      <c r="B3140">
        <v>3479</v>
      </c>
      <c r="C3140" t="s">
        <v>4910</v>
      </c>
      <c r="D3140" s="1">
        <v>43166</v>
      </c>
      <c r="E3140" t="s">
        <v>15</v>
      </c>
      <c r="F3140" t="s">
        <v>16</v>
      </c>
      <c r="G3140">
        <v>53</v>
      </c>
      <c r="H3140" t="s">
        <v>17</v>
      </c>
      <c r="I3140" t="s">
        <v>24</v>
      </c>
      <c r="J3140" t="s">
        <v>652</v>
      </c>
      <c r="K3140" t="s">
        <v>37</v>
      </c>
      <c r="L3140" t="b">
        <v>0</v>
      </c>
      <c r="M3140" t="s">
        <v>21</v>
      </c>
      <c r="N3140" t="s">
        <v>22</v>
      </c>
      <c r="O3140" t="b">
        <v>0</v>
      </c>
      <c r="P3140" t="str">
        <f t="shared" si="196"/>
        <v>armed</v>
      </c>
      <c r="Q3140" t="str">
        <f t="shared" si="197"/>
        <v>Gun</v>
      </c>
      <c r="R3140" s="8" t="str">
        <f>LOOKUP(G3140,{0,1,19,30,40,50,60,70},{"null","0-18","19-29","30-39","40-49","50-59","60-69","70+"})</f>
        <v>50-59</v>
      </c>
      <c r="S3140" t="str">
        <f t="shared" si="198"/>
        <v>Not Fleeing or Blank</v>
      </c>
      <c r="T3140" t="str">
        <f t="shared" si="199"/>
        <v>NO</v>
      </c>
    </row>
    <row r="3141" spans="1:20" ht="19" hidden="1" x14ac:dyDescent="0.2">
      <c r="A3141">
        <v>3140</v>
      </c>
      <c r="B3141">
        <v>3482</v>
      </c>
      <c r="C3141" t="s">
        <v>4911</v>
      </c>
      <c r="D3141" s="1">
        <v>43166</v>
      </c>
      <c r="E3141" t="s">
        <v>28</v>
      </c>
      <c r="F3141" t="s">
        <v>2160</v>
      </c>
      <c r="G3141">
        <v>46</v>
      </c>
      <c r="H3141" t="s">
        <v>17</v>
      </c>
      <c r="I3141" t="s">
        <v>30</v>
      </c>
      <c r="J3141" t="s">
        <v>166</v>
      </c>
      <c r="K3141" t="s">
        <v>64</v>
      </c>
      <c r="L3141" t="b">
        <v>1</v>
      </c>
      <c r="M3141" t="s">
        <v>33</v>
      </c>
      <c r="N3141" t="s">
        <v>22</v>
      </c>
      <c r="O3141" t="b">
        <v>0</v>
      </c>
      <c r="P3141" t="str">
        <f t="shared" si="196"/>
        <v>armed</v>
      </c>
      <c r="Q3141" t="str">
        <f t="shared" si="197"/>
        <v>No Gun</v>
      </c>
      <c r="R3141" s="8" t="str">
        <f>LOOKUP(G3141,{0,1,19,30,40,50,60,70},{"null","0-18","19-29","30-39","40-49","50-59","60-69","70+"})</f>
        <v>40-49</v>
      </c>
      <c r="S3141" t="str">
        <f t="shared" si="198"/>
        <v>Not Fleeing or Blank</v>
      </c>
      <c r="T3141" t="str">
        <f t="shared" si="199"/>
        <v>NO</v>
      </c>
    </row>
    <row r="3142" spans="1:20" ht="19" x14ac:dyDescent="0.2">
      <c r="A3142">
        <v>3141</v>
      </c>
      <c r="B3142">
        <v>3483</v>
      </c>
      <c r="C3142" t="s">
        <v>4912</v>
      </c>
      <c r="D3142" s="1">
        <v>43167</v>
      </c>
      <c r="E3142" t="s">
        <v>15</v>
      </c>
      <c r="F3142" t="s">
        <v>16</v>
      </c>
      <c r="G3142">
        <v>29</v>
      </c>
      <c r="H3142" t="s">
        <v>17</v>
      </c>
      <c r="I3142" t="s">
        <v>56</v>
      </c>
      <c r="J3142" t="s">
        <v>4913</v>
      </c>
      <c r="K3142" t="s">
        <v>112</v>
      </c>
      <c r="L3142" t="b">
        <v>0</v>
      </c>
      <c r="M3142" t="s">
        <v>21</v>
      </c>
      <c r="N3142" t="s">
        <v>442</v>
      </c>
      <c r="O3142" t="b">
        <v>0</v>
      </c>
      <c r="P3142" t="str">
        <f t="shared" si="196"/>
        <v>armed</v>
      </c>
      <c r="Q3142" t="str">
        <f t="shared" si="197"/>
        <v>Gun</v>
      </c>
      <c r="R3142" s="8" t="str">
        <f>LOOKUP(G3142,{0,1,19,30,40,50,60,70},{"null","0-18","19-29","30-39","40-49","50-59","60-69","70+"})</f>
        <v>19-29</v>
      </c>
      <c r="S3142" t="str">
        <f t="shared" si="198"/>
        <v>Fleeing</v>
      </c>
      <c r="T3142" t="str">
        <f t="shared" si="199"/>
        <v>YES</v>
      </c>
    </row>
    <row r="3143" spans="1:20" ht="19" hidden="1" x14ac:dyDescent="0.2">
      <c r="A3143">
        <v>3142</v>
      </c>
      <c r="B3143">
        <v>3484</v>
      </c>
      <c r="C3143" t="s">
        <v>1709</v>
      </c>
      <c r="D3143" s="1">
        <v>43167</v>
      </c>
      <c r="E3143" t="s">
        <v>15</v>
      </c>
      <c r="F3143" t="s">
        <v>77</v>
      </c>
      <c r="J3143" t="s">
        <v>1600</v>
      </c>
      <c r="K3143" t="s">
        <v>37</v>
      </c>
      <c r="L3143" t="b">
        <v>0</v>
      </c>
      <c r="M3143" t="s">
        <v>77</v>
      </c>
      <c r="N3143" t="s">
        <v>22</v>
      </c>
      <c r="O3143" t="b">
        <v>0</v>
      </c>
      <c r="P3143" t="str">
        <f t="shared" si="196"/>
        <v>unarmed or undetermined or null</v>
      </c>
      <c r="Q3143" t="str">
        <f t="shared" si="197"/>
        <v>No Gun</v>
      </c>
      <c r="R3143" s="8" t="str">
        <f>LOOKUP(G3143,{0,1,19,30,40,50,60,70},{"null","0-18","19-29","30-39","40-49","50-59","60-69","70+"})</f>
        <v>null</v>
      </c>
      <c r="S3143" t="str">
        <f t="shared" si="198"/>
        <v>Not Fleeing or Blank</v>
      </c>
      <c r="T3143" t="str">
        <f t="shared" si="199"/>
        <v>NO</v>
      </c>
    </row>
    <row r="3144" spans="1:20" ht="19" hidden="1" x14ac:dyDescent="0.2">
      <c r="A3144">
        <v>3143</v>
      </c>
      <c r="B3144">
        <v>3493</v>
      </c>
      <c r="C3144" t="s">
        <v>1709</v>
      </c>
      <c r="D3144" s="1">
        <v>43167</v>
      </c>
      <c r="E3144" t="s">
        <v>15</v>
      </c>
      <c r="F3144" t="s">
        <v>35</v>
      </c>
      <c r="H3144" t="s">
        <v>17</v>
      </c>
      <c r="J3144" t="s">
        <v>4914</v>
      </c>
      <c r="K3144" t="s">
        <v>58</v>
      </c>
      <c r="L3144" t="b">
        <v>1</v>
      </c>
      <c r="M3144" t="s">
        <v>33</v>
      </c>
      <c r="N3144" t="s">
        <v>22</v>
      </c>
      <c r="O3144" t="b">
        <v>0</v>
      </c>
      <c r="P3144" t="str">
        <f t="shared" si="196"/>
        <v>armed</v>
      </c>
      <c r="Q3144" t="str">
        <f t="shared" si="197"/>
        <v>No Gun</v>
      </c>
      <c r="R3144" s="8" t="str">
        <f>LOOKUP(G3144,{0,1,19,30,40,50,60,70},{"null","0-18","19-29","30-39","40-49","50-59","60-69","70+"})</f>
        <v>null</v>
      </c>
      <c r="S3144" t="str">
        <f t="shared" si="198"/>
        <v>Not Fleeing or Blank</v>
      </c>
      <c r="T3144" t="str">
        <f t="shared" si="199"/>
        <v>NO</v>
      </c>
    </row>
    <row r="3145" spans="1:20" ht="19" hidden="1" x14ac:dyDescent="0.2">
      <c r="A3145">
        <v>3144</v>
      </c>
      <c r="B3145">
        <v>3494</v>
      </c>
      <c r="C3145" t="s">
        <v>4915</v>
      </c>
      <c r="D3145" s="1">
        <v>43167</v>
      </c>
      <c r="E3145" t="s">
        <v>15</v>
      </c>
      <c r="F3145" t="s">
        <v>16</v>
      </c>
      <c r="G3145">
        <v>27</v>
      </c>
      <c r="H3145" t="s">
        <v>17</v>
      </c>
      <c r="I3145" t="s">
        <v>192</v>
      </c>
      <c r="J3145" t="s">
        <v>4916</v>
      </c>
      <c r="K3145" t="s">
        <v>254</v>
      </c>
      <c r="L3145" t="b">
        <v>0</v>
      </c>
      <c r="M3145" t="s">
        <v>21</v>
      </c>
      <c r="N3145" t="s">
        <v>73</v>
      </c>
      <c r="O3145" t="b">
        <v>0</v>
      </c>
      <c r="P3145" t="str">
        <f t="shared" si="196"/>
        <v>armed</v>
      </c>
      <c r="Q3145" t="str">
        <f t="shared" si="197"/>
        <v>Gun</v>
      </c>
      <c r="R3145" s="8" t="str">
        <f>LOOKUP(G3145,{0,1,19,30,40,50,60,70},{"null","0-18","19-29","30-39","40-49","50-59","60-69","70+"})</f>
        <v>19-29</v>
      </c>
      <c r="S3145" t="str">
        <f t="shared" si="198"/>
        <v>Fleeing</v>
      </c>
      <c r="T3145" t="str">
        <f t="shared" si="199"/>
        <v>NO</v>
      </c>
    </row>
    <row r="3146" spans="1:20" ht="19" hidden="1" x14ac:dyDescent="0.2">
      <c r="A3146">
        <v>3145</v>
      </c>
      <c r="B3146">
        <v>3485</v>
      </c>
      <c r="C3146" t="s">
        <v>4917</v>
      </c>
      <c r="D3146" s="1">
        <v>43168</v>
      </c>
      <c r="E3146" t="s">
        <v>15</v>
      </c>
      <c r="F3146" t="s">
        <v>60</v>
      </c>
      <c r="G3146">
        <v>32</v>
      </c>
      <c r="H3146" t="s">
        <v>52</v>
      </c>
      <c r="I3146" t="s">
        <v>24</v>
      </c>
      <c r="J3146" t="s">
        <v>4918</v>
      </c>
      <c r="K3146" t="s">
        <v>169</v>
      </c>
      <c r="L3146" t="b">
        <v>0</v>
      </c>
      <c r="M3146" t="s">
        <v>33</v>
      </c>
      <c r="N3146" t="s">
        <v>22</v>
      </c>
      <c r="O3146" t="b">
        <v>0</v>
      </c>
      <c r="P3146" t="str">
        <f t="shared" si="196"/>
        <v>armed</v>
      </c>
      <c r="Q3146" t="str">
        <f t="shared" si="197"/>
        <v>No Gun</v>
      </c>
      <c r="R3146" s="8" t="str">
        <f>LOOKUP(G3146,{0,1,19,30,40,50,60,70},{"null","0-18","19-29","30-39","40-49","50-59","60-69","70+"})</f>
        <v>30-39</v>
      </c>
      <c r="S3146" t="str">
        <f t="shared" si="198"/>
        <v>Not Fleeing or Blank</v>
      </c>
      <c r="T3146" t="str">
        <f t="shared" si="199"/>
        <v>NO</v>
      </c>
    </row>
    <row r="3147" spans="1:20" ht="19" hidden="1" x14ac:dyDescent="0.2">
      <c r="A3147">
        <v>3146</v>
      </c>
      <c r="B3147">
        <v>3492</v>
      </c>
      <c r="C3147" t="s">
        <v>4919</v>
      </c>
      <c r="D3147" s="1">
        <v>43168</v>
      </c>
      <c r="E3147" t="s">
        <v>15</v>
      </c>
      <c r="F3147" t="s">
        <v>16</v>
      </c>
      <c r="G3147">
        <v>27</v>
      </c>
      <c r="H3147" t="s">
        <v>17</v>
      </c>
      <c r="I3147" t="s">
        <v>30</v>
      </c>
      <c r="J3147" t="s">
        <v>193</v>
      </c>
      <c r="K3147" t="s">
        <v>47</v>
      </c>
      <c r="L3147" t="b">
        <v>0</v>
      </c>
      <c r="M3147" t="s">
        <v>21</v>
      </c>
      <c r="N3147" t="s">
        <v>73</v>
      </c>
      <c r="O3147" t="b">
        <v>0</v>
      </c>
      <c r="P3147" t="str">
        <f t="shared" si="196"/>
        <v>armed</v>
      </c>
      <c r="Q3147" t="str">
        <f t="shared" si="197"/>
        <v>Gun</v>
      </c>
      <c r="R3147" s="8" t="str">
        <f>LOOKUP(G3147,{0,1,19,30,40,50,60,70},{"null","0-18","19-29","30-39","40-49","50-59","60-69","70+"})</f>
        <v>19-29</v>
      </c>
      <c r="S3147" t="str">
        <f t="shared" si="198"/>
        <v>Fleeing</v>
      </c>
      <c r="T3147" t="str">
        <f t="shared" si="199"/>
        <v>NO</v>
      </c>
    </row>
    <row r="3148" spans="1:20" ht="19" hidden="1" x14ac:dyDescent="0.2">
      <c r="A3148">
        <v>3147</v>
      </c>
      <c r="B3148">
        <v>3488</v>
      </c>
      <c r="C3148" t="s">
        <v>4920</v>
      </c>
      <c r="D3148" s="1">
        <v>43169</v>
      </c>
      <c r="E3148" t="s">
        <v>15</v>
      </c>
      <c r="F3148" t="s">
        <v>16</v>
      </c>
      <c r="G3148">
        <v>20</v>
      </c>
      <c r="H3148" t="s">
        <v>17</v>
      </c>
      <c r="J3148" t="s">
        <v>3963</v>
      </c>
      <c r="K3148" t="s">
        <v>26</v>
      </c>
      <c r="L3148" t="b">
        <v>1</v>
      </c>
      <c r="M3148" t="s">
        <v>21</v>
      </c>
      <c r="N3148" t="s">
        <v>22</v>
      </c>
      <c r="O3148" t="b">
        <v>0</v>
      </c>
      <c r="P3148" t="str">
        <f t="shared" si="196"/>
        <v>armed</v>
      </c>
      <c r="Q3148" t="str">
        <f t="shared" si="197"/>
        <v>Gun</v>
      </c>
      <c r="R3148" s="8" t="str">
        <f>LOOKUP(G3148,{0,1,19,30,40,50,60,70},{"null","0-18","19-29","30-39","40-49","50-59","60-69","70+"})</f>
        <v>19-29</v>
      </c>
      <c r="S3148" t="str">
        <f t="shared" si="198"/>
        <v>Not Fleeing or Blank</v>
      </c>
      <c r="T3148" t="str">
        <f t="shared" si="199"/>
        <v>NO</v>
      </c>
    </row>
    <row r="3149" spans="1:20" ht="19" hidden="1" x14ac:dyDescent="0.2">
      <c r="A3149">
        <v>3148</v>
      </c>
      <c r="B3149">
        <v>3491</v>
      </c>
      <c r="C3149" t="s">
        <v>4921</v>
      </c>
      <c r="D3149" s="1">
        <v>43169</v>
      </c>
      <c r="E3149" t="s">
        <v>15</v>
      </c>
      <c r="F3149" t="s">
        <v>16</v>
      </c>
      <c r="G3149">
        <v>45</v>
      </c>
      <c r="H3149" t="s">
        <v>17</v>
      </c>
      <c r="I3149" t="s">
        <v>30</v>
      </c>
      <c r="J3149" t="s">
        <v>437</v>
      </c>
      <c r="K3149" t="s">
        <v>37</v>
      </c>
      <c r="L3149" t="b">
        <v>0</v>
      </c>
      <c r="M3149" t="s">
        <v>21</v>
      </c>
      <c r="N3149" t="s">
        <v>22</v>
      </c>
      <c r="O3149" t="b">
        <v>0</v>
      </c>
      <c r="P3149" t="str">
        <f t="shared" si="196"/>
        <v>armed</v>
      </c>
      <c r="Q3149" t="str">
        <f t="shared" si="197"/>
        <v>Gun</v>
      </c>
      <c r="R3149" s="8" t="str">
        <f>LOOKUP(G3149,{0,1,19,30,40,50,60,70},{"null","0-18","19-29","30-39","40-49","50-59","60-69","70+"})</f>
        <v>40-49</v>
      </c>
      <c r="S3149" t="str">
        <f t="shared" si="198"/>
        <v>Not Fleeing or Blank</v>
      </c>
      <c r="T3149" t="str">
        <f t="shared" si="199"/>
        <v>NO</v>
      </c>
    </row>
    <row r="3150" spans="1:20" ht="19" hidden="1" x14ac:dyDescent="0.2">
      <c r="A3150">
        <v>3149</v>
      </c>
      <c r="B3150">
        <v>3486</v>
      </c>
      <c r="C3150" t="s">
        <v>4922</v>
      </c>
      <c r="D3150" s="1">
        <v>43170</v>
      </c>
      <c r="E3150" t="s">
        <v>15</v>
      </c>
      <c r="F3150" t="s">
        <v>16</v>
      </c>
      <c r="G3150">
        <v>32</v>
      </c>
      <c r="H3150" t="s">
        <v>17</v>
      </c>
      <c r="I3150" t="s">
        <v>24</v>
      </c>
      <c r="J3150" t="s">
        <v>837</v>
      </c>
      <c r="K3150" t="s">
        <v>37</v>
      </c>
      <c r="L3150" t="b">
        <v>1</v>
      </c>
      <c r="M3150" t="s">
        <v>21</v>
      </c>
      <c r="N3150" t="s">
        <v>22</v>
      </c>
      <c r="O3150" t="b">
        <v>0</v>
      </c>
      <c r="P3150" t="str">
        <f t="shared" si="196"/>
        <v>armed</v>
      </c>
      <c r="Q3150" t="str">
        <f t="shared" si="197"/>
        <v>Gun</v>
      </c>
      <c r="R3150" s="8" t="str">
        <f>LOOKUP(G3150,{0,1,19,30,40,50,60,70},{"null","0-18","19-29","30-39","40-49","50-59","60-69","70+"})</f>
        <v>30-39</v>
      </c>
      <c r="S3150" t="str">
        <f t="shared" si="198"/>
        <v>Not Fleeing or Blank</v>
      </c>
      <c r="T3150" t="str">
        <f t="shared" si="199"/>
        <v>NO</v>
      </c>
    </row>
    <row r="3151" spans="1:20" ht="19" hidden="1" x14ac:dyDescent="0.2">
      <c r="A3151">
        <v>3150</v>
      </c>
      <c r="B3151">
        <v>3498</v>
      </c>
      <c r="C3151" t="s">
        <v>4923</v>
      </c>
      <c r="D3151" s="1">
        <v>43170</v>
      </c>
      <c r="E3151" t="s">
        <v>15</v>
      </c>
      <c r="G3151">
        <v>48</v>
      </c>
      <c r="H3151" t="s">
        <v>17</v>
      </c>
      <c r="I3151" t="s">
        <v>24</v>
      </c>
      <c r="J3151" t="s">
        <v>4924</v>
      </c>
      <c r="K3151" t="s">
        <v>101</v>
      </c>
      <c r="L3151" t="b">
        <v>0</v>
      </c>
      <c r="M3151" t="s">
        <v>33</v>
      </c>
      <c r="O3151" t="b">
        <v>0</v>
      </c>
      <c r="P3151" t="str">
        <f t="shared" si="196"/>
        <v>unarmed or undetermined or null</v>
      </c>
      <c r="Q3151" t="str">
        <f t="shared" si="197"/>
        <v>No Gun</v>
      </c>
      <c r="R3151" s="8" t="str">
        <f>LOOKUP(G3151,{0,1,19,30,40,50,60,70},{"null","0-18","19-29","30-39","40-49","50-59","60-69","70+"})</f>
        <v>40-49</v>
      </c>
      <c r="S3151" t="str">
        <f t="shared" si="198"/>
        <v>Not Fleeing or Blank</v>
      </c>
      <c r="T3151" t="str">
        <f t="shared" si="199"/>
        <v>NO</v>
      </c>
    </row>
    <row r="3152" spans="1:20" ht="19" hidden="1" x14ac:dyDescent="0.2">
      <c r="A3152">
        <v>3151</v>
      </c>
      <c r="B3152">
        <v>3499</v>
      </c>
      <c r="C3152" t="s">
        <v>4925</v>
      </c>
      <c r="D3152" s="1">
        <v>43170</v>
      </c>
      <c r="E3152" t="s">
        <v>15</v>
      </c>
      <c r="F3152" t="s">
        <v>16</v>
      </c>
      <c r="G3152">
        <v>57</v>
      </c>
      <c r="H3152" t="s">
        <v>17</v>
      </c>
      <c r="I3152" t="s">
        <v>30</v>
      </c>
      <c r="J3152" t="s">
        <v>843</v>
      </c>
      <c r="K3152" t="s">
        <v>64</v>
      </c>
      <c r="L3152" t="b">
        <v>0</v>
      </c>
      <c r="M3152" t="s">
        <v>21</v>
      </c>
      <c r="N3152" t="s">
        <v>22</v>
      </c>
      <c r="O3152" t="b">
        <v>0</v>
      </c>
      <c r="P3152" t="str">
        <f t="shared" si="196"/>
        <v>armed</v>
      </c>
      <c r="Q3152" t="str">
        <f t="shared" si="197"/>
        <v>Gun</v>
      </c>
      <c r="R3152" s="8" t="str">
        <f>LOOKUP(G3152,{0,1,19,30,40,50,60,70},{"null","0-18","19-29","30-39","40-49","50-59","60-69","70+"})</f>
        <v>50-59</v>
      </c>
      <c r="S3152" t="str">
        <f t="shared" si="198"/>
        <v>Not Fleeing or Blank</v>
      </c>
      <c r="T3152" t="str">
        <f t="shared" si="199"/>
        <v>NO</v>
      </c>
    </row>
    <row r="3153" spans="1:20" ht="19" hidden="1" x14ac:dyDescent="0.2">
      <c r="A3153">
        <v>3152</v>
      </c>
      <c r="B3153">
        <v>3487</v>
      </c>
      <c r="C3153" t="s">
        <v>4926</v>
      </c>
      <c r="D3153" s="1">
        <v>43171</v>
      </c>
      <c r="E3153" t="s">
        <v>15</v>
      </c>
      <c r="F3153" t="s">
        <v>60</v>
      </c>
      <c r="G3153">
        <v>34</v>
      </c>
      <c r="H3153" t="s">
        <v>52</v>
      </c>
      <c r="I3153" t="s">
        <v>56</v>
      </c>
      <c r="J3153" t="s">
        <v>4927</v>
      </c>
      <c r="K3153" t="s">
        <v>93</v>
      </c>
      <c r="L3153" t="b">
        <v>0</v>
      </c>
      <c r="M3153" t="s">
        <v>33</v>
      </c>
      <c r="N3153" t="s">
        <v>48</v>
      </c>
      <c r="O3153" t="b">
        <v>1</v>
      </c>
      <c r="P3153" t="str">
        <f t="shared" si="196"/>
        <v>armed</v>
      </c>
      <c r="Q3153" t="str">
        <f t="shared" si="197"/>
        <v>No Gun</v>
      </c>
      <c r="R3153" s="8" t="str">
        <f>LOOKUP(G3153,{0,1,19,30,40,50,60,70},{"null","0-18","19-29","30-39","40-49","50-59","60-69","70+"})</f>
        <v>30-39</v>
      </c>
      <c r="S3153" t="str">
        <f t="shared" si="198"/>
        <v>Fleeing</v>
      </c>
      <c r="T3153" t="str">
        <f t="shared" si="199"/>
        <v>NO</v>
      </c>
    </row>
    <row r="3154" spans="1:20" ht="19" hidden="1" x14ac:dyDescent="0.2">
      <c r="A3154">
        <v>3153</v>
      </c>
      <c r="B3154">
        <v>3489</v>
      </c>
      <c r="C3154" t="s">
        <v>4928</v>
      </c>
      <c r="D3154" s="1">
        <v>43171</v>
      </c>
      <c r="E3154" t="s">
        <v>15</v>
      </c>
      <c r="F3154" t="s">
        <v>16</v>
      </c>
      <c r="G3154">
        <v>16</v>
      </c>
      <c r="H3154" t="s">
        <v>17</v>
      </c>
      <c r="I3154" t="s">
        <v>24</v>
      </c>
      <c r="J3154" t="s">
        <v>843</v>
      </c>
      <c r="K3154" t="s">
        <v>210</v>
      </c>
      <c r="L3154" t="b">
        <v>1</v>
      </c>
      <c r="M3154" t="s">
        <v>21</v>
      </c>
      <c r="N3154" t="s">
        <v>73</v>
      </c>
      <c r="O3154" t="b">
        <v>0</v>
      </c>
      <c r="P3154" t="str">
        <f t="shared" si="196"/>
        <v>armed</v>
      </c>
      <c r="Q3154" t="str">
        <f t="shared" si="197"/>
        <v>Gun</v>
      </c>
      <c r="R3154" s="8" t="str">
        <f>LOOKUP(G3154,{0,1,19,30,40,50,60,70},{"null","0-18","19-29","30-39","40-49","50-59","60-69","70+"})</f>
        <v>0-18</v>
      </c>
      <c r="S3154" t="str">
        <f t="shared" si="198"/>
        <v>Fleeing</v>
      </c>
      <c r="T3154" t="str">
        <f t="shared" si="199"/>
        <v>NO</v>
      </c>
    </row>
    <row r="3155" spans="1:20" ht="19" hidden="1" x14ac:dyDescent="0.2">
      <c r="A3155">
        <v>3154</v>
      </c>
      <c r="B3155">
        <v>3490</v>
      </c>
      <c r="C3155" t="s">
        <v>4929</v>
      </c>
      <c r="D3155" s="1">
        <v>43171</v>
      </c>
      <c r="E3155" t="s">
        <v>15</v>
      </c>
      <c r="F3155" t="s">
        <v>16</v>
      </c>
      <c r="G3155">
        <v>47</v>
      </c>
      <c r="H3155" t="s">
        <v>17</v>
      </c>
      <c r="I3155" t="s">
        <v>24</v>
      </c>
      <c r="J3155" t="s">
        <v>4930</v>
      </c>
      <c r="K3155" t="s">
        <v>210</v>
      </c>
      <c r="L3155" t="b">
        <v>0</v>
      </c>
      <c r="M3155" t="s">
        <v>21</v>
      </c>
      <c r="N3155" t="s">
        <v>73</v>
      </c>
      <c r="O3155" t="b">
        <v>0</v>
      </c>
      <c r="P3155" t="str">
        <f t="shared" si="196"/>
        <v>armed</v>
      </c>
      <c r="Q3155" t="str">
        <f t="shared" si="197"/>
        <v>Gun</v>
      </c>
      <c r="R3155" s="8" t="str">
        <f>LOOKUP(G3155,{0,1,19,30,40,50,60,70},{"null","0-18","19-29","30-39","40-49","50-59","60-69","70+"})</f>
        <v>40-49</v>
      </c>
      <c r="S3155" t="str">
        <f t="shared" si="198"/>
        <v>Fleeing</v>
      </c>
      <c r="T3155" t="str">
        <f t="shared" si="199"/>
        <v>NO</v>
      </c>
    </row>
    <row r="3156" spans="1:20" ht="19" hidden="1" x14ac:dyDescent="0.2">
      <c r="A3156">
        <v>3155</v>
      </c>
      <c r="B3156">
        <v>3495</v>
      </c>
      <c r="C3156" t="s">
        <v>4931</v>
      </c>
      <c r="D3156" s="1">
        <v>43171</v>
      </c>
      <c r="E3156" t="s">
        <v>15</v>
      </c>
      <c r="F3156" t="s">
        <v>16</v>
      </c>
      <c r="G3156">
        <v>61</v>
      </c>
      <c r="H3156" t="s">
        <v>17</v>
      </c>
      <c r="I3156" t="s">
        <v>24</v>
      </c>
      <c r="J3156" t="s">
        <v>3767</v>
      </c>
      <c r="K3156" t="s">
        <v>251</v>
      </c>
      <c r="L3156" t="b">
        <v>0</v>
      </c>
      <c r="M3156" t="s">
        <v>21</v>
      </c>
      <c r="N3156" t="s">
        <v>22</v>
      </c>
      <c r="O3156" t="b">
        <v>0</v>
      </c>
      <c r="P3156" t="str">
        <f t="shared" si="196"/>
        <v>armed</v>
      </c>
      <c r="Q3156" t="str">
        <f t="shared" si="197"/>
        <v>Gun</v>
      </c>
      <c r="R3156" s="8" t="str">
        <f>LOOKUP(G3156,{0,1,19,30,40,50,60,70},{"null","0-18","19-29","30-39","40-49","50-59","60-69","70+"})</f>
        <v>60-69</v>
      </c>
      <c r="S3156" t="str">
        <f t="shared" si="198"/>
        <v>Not Fleeing or Blank</v>
      </c>
      <c r="T3156" t="str">
        <f t="shared" si="199"/>
        <v>NO</v>
      </c>
    </row>
    <row r="3157" spans="1:20" ht="19" hidden="1" x14ac:dyDescent="0.2">
      <c r="A3157">
        <v>3156</v>
      </c>
      <c r="B3157">
        <v>3496</v>
      </c>
      <c r="C3157" t="s">
        <v>4932</v>
      </c>
      <c r="D3157" s="1">
        <v>43171</v>
      </c>
      <c r="E3157" t="s">
        <v>15</v>
      </c>
      <c r="G3157">
        <v>32</v>
      </c>
      <c r="H3157" t="s">
        <v>17</v>
      </c>
      <c r="I3157" t="s">
        <v>24</v>
      </c>
      <c r="J3157" t="s">
        <v>4933</v>
      </c>
      <c r="K3157" t="s">
        <v>889</v>
      </c>
      <c r="L3157" t="b">
        <v>0</v>
      </c>
      <c r="M3157" t="s">
        <v>21</v>
      </c>
      <c r="N3157" t="s">
        <v>48</v>
      </c>
      <c r="O3157" t="b">
        <v>0</v>
      </c>
      <c r="P3157" t="str">
        <f t="shared" si="196"/>
        <v>unarmed or undetermined or null</v>
      </c>
      <c r="Q3157" t="str">
        <f t="shared" si="197"/>
        <v>No Gun</v>
      </c>
      <c r="R3157" s="8" t="str">
        <f>LOOKUP(G3157,{0,1,19,30,40,50,60,70},{"null","0-18","19-29","30-39","40-49","50-59","60-69","70+"})</f>
        <v>30-39</v>
      </c>
      <c r="S3157" t="str">
        <f t="shared" si="198"/>
        <v>Fleeing</v>
      </c>
      <c r="T3157" t="str">
        <f t="shared" si="199"/>
        <v>NO</v>
      </c>
    </row>
    <row r="3158" spans="1:20" ht="19" hidden="1" x14ac:dyDescent="0.2">
      <c r="A3158">
        <v>3157</v>
      </c>
      <c r="B3158">
        <v>3497</v>
      </c>
      <c r="C3158" t="s">
        <v>4934</v>
      </c>
      <c r="D3158" s="1">
        <v>43171</v>
      </c>
      <c r="E3158" t="s">
        <v>28</v>
      </c>
      <c r="F3158" t="s">
        <v>1794</v>
      </c>
      <c r="G3158">
        <v>46</v>
      </c>
      <c r="H3158" t="s">
        <v>17</v>
      </c>
      <c r="I3158" t="s">
        <v>56</v>
      </c>
      <c r="J3158" t="s">
        <v>4935</v>
      </c>
      <c r="K3158" t="s">
        <v>258</v>
      </c>
      <c r="L3158" t="b">
        <v>0</v>
      </c>
      <c r="M3158" t="s">
        <v>21</v>
      </c>
      <c r="N3158" t="s">
        <v>22</v>
      </c>
      <c r="O3158" t="b">
        <v>0</v>
      </c>
      <c r="P3158" t="str">
        <f t="shared" si="196"/>
        <v>armed</v>
      </c>
      <c r="Q3158" t="str">
        <f t="shared" si="197"/>
        <v>No Gun</v>
      </c>
      <c r="R3158" s="8" t="str">
        <f>LOOKUP(G3158,{0,1,19,30,40,50,60,70},{"null","0-18","19-29","30-39","40-49","50-59","60-69","70+"})</f>
        <v>40-49</v>
      </c>
      <c r="S3158" t="str">
        <f t="shared" si="198"/>
        <v>Not Fleeing or Blank</v>
      </c>
      <c r="T3158" t="str">
        <f t="shared" si="199"/>
        <v>NO</v>
      </c>
    </row>
    <row r="3159" spans="1:20" ht="19" x14ac:dyDescent="0.2">
      <c r="A3159">
        <v>3158</v>
      </c>
      <c r="B3159">
        <v>3503</v>
      </c>
      <c r="C3159" t="s">
        <v>4936</v>
      </c>
      <c r="D3159" s="1">
        <v>43171</v>
      </c>
      <c r="E3159" t="s">
        <v>28</v>
      </c>
      <c r="F3159" t="s">
        <v>2451</v>
      </c>
      <c r="G3159">
        <v>27</v>
      </c>
      <c r="H3159" t="s">
        <v>17</v>
      </c>
      <c r="I3159" t="s">
        <v>56</v>
      </c>
      <c r="J3159" t="s">
        <v>4623</v>
      </c>
      <c r="K3159" t="s">
        <v>37</v>
      </c>
      <c r="L3159" t="b">
        <v>1</v>
      </c>
      <c r="M3159" t="s">
        <v>21</v>
      </c>
      <c r="N3159" t="s">
        <v>73</v>
      </c>
      <c r="O3159" t="b">
        <v>0</v>
      </c>
      <c r="P3159" t="str">
        <f t="shared" si="196"/>
        <v>armed</v>
      </c>
      <c r="Q3159" t="str">
        <f t="shared" si="197"/>
        <v>No Gun</v>
      </c>
      <c r="R3159" s="8" t="str">
        <f>LOOKUP(G3159,{0,1,19,30,40,50,60,70},{"null","0-18","19-29","30-39","40-49","50-59","60-69","70+"})</f>
        <v>19-29</v>
      </c>
      <c r="S3159" t="str">
        <f t="shared" si="198"/>
        <v>Fleeing</v>
      </c>
      <c r="T3159" t="str">
        <f t="shared" si="199"/>
        <v>YES</v>
      </c>
    </row>
    <row r="3160" spans="1:20" ht="19" hidden="1" x14ac:dyDescent="0.2">
      <c r="A3160">
        <v>3159</v>
      </c>
      <c r="B3160">
        <v>3501</v>
      </c>
      <c r="C3160" t="s">
        <v>4937</v>
      </c>
      <c r="D3160" s="1">
        <v>43172</v>
      </c>
      <c r="E3160" t="s">
        <v>15</v>
      </c>
      <c r="F3160" t="s">
        <v>16</v>
      </c>
      <c r="G3160">
        <v>31</v>
      </c>
      <c r="H3160" t="s">
        <v>17</v>
      </c>
      <c r="I3160" t="s">
        <v>24</v>
      </c>
      <c r="J3160" t="s">
        <v>4938</v>
      </c>
      <c r="K3160" t="s">
        <v>81</v>
      </c>
      <c r="L3160" t="b">
        <v>0</v>
      </c>
      <c r="M3160" t="s">
        <v>33</v>
      </c>
      <c r="N3160" t="s">
        <v>22</v>
      </c>
      <c r="O3160" t="b">
        <v>0</v>
      </c>
      <c r="P3160" t="str">
        <f t="shared" si="196"/>
        <v>armed</v>
      </c>
      <c r="Q3160" t="str">
        <f t="shared" si="197"/>
        <v>Gun</v>
      </c>
      <c r="R3160" s="8" t="str">
        <f>LOOKUP(G3160,{0,1,19,30,40,50,60,70},{"null","0-18","19-29","30-39","40-49","50-59","60-69","70+"})</f>
        <v>30-39</v>
      </c>
      <c r="S3160" t="str">
        <f t="shared" si="198"/>
        <v>Not Fleeing or Blank</v>
      </c>
      <c r="T3160" t="str">
        <f t="shared" si="199"/>
        <v>NO</v>
      </c>
    </row>
    <row r="3161" spans="1:20" ht="19" hidden="1" x14ac:dyDescent="0.2">
      <c r="A3161">
        <v>3160</v>
      </c>
      <c r="B3161">
        <v>3500</v>
      </c>
      <c r="C3161" t="s">
        <v>4939</v>
      </c>
      <c r="D3161" s="1">
        <v>43173</v>
      </c>
      <c r="E3161" t="s">
        <v>15</v>
      </c>
      <c r="G3161">
        <v>26</v>
      </c>
      <c r="H3161" t="s">
        <v>17</v>
      </c>
      <c r="I3161" t="s">
        <v>24</v>
      </c>
      <c r="J3161" t="s">
        <v>4940</v>
      </c>
      <c r="K3161" t="s">
        <v>26</v>
      </c>
      <c r="L3161" t="b">
        <v>0</v>
      </c>
      <c r="M3161" t="s">
        <v>33</v>
      </c>
      <c r="N3161" t="s">
        <v>73</v>
      </c>
      <c r="O3161" t="b">
        <v>0</v>
      </c>
      <c r="P3161" t="str">
        <f t="shared" si="196"/>
        <v>unarmed or undetermined or null</v>
      </c>
      <c r="Q3161" t="str">
        <f t="shared" si="197"/>
        <v>No Gun</v>
      </c>
      <c r="R3161" s="8" t="str">
        <f>LOOKUP(G3161,{0,1,19,30,40,50,60,70},{"null","0-18","19-29","30-39","40-49","50-59","60-69","70+"})</f>
        <v>19-29</v>
      </c>
      <c r="S3161" t="str">
        <f t="shared" si="198"/>
        <v>Fleeing</v>
      </c>
      <c r="T3161" t="str">
        <f t="shared" si="199"/>
        <v>NO</v>
      </c>
    </row>
    <row r="3162" spans="1:20" ht="19" hidden="1" x14ac:dyDescent="0.2">
      <c r="A3162">
        <v>3161</v>
      </c>
      <c r="B3162">
        <v>3511</v>
      </c>
      <c r="C3162" t="s">
        <v>4941</v>
      </c>
      <c r="D3162" s="1">
        <v>43173</v>
      </c>
      <c r="E3162" t="s">
        <v>15</v>
      </c>
      <c r="F3162" t="s">
        <v>29</v>
      </c>
      <c r="G3162">
        <v>31</v>
      </c>
      <c r="H3162" t="s">
        <v>17</v>
      </c>
      <c r="I3162" t="s">
        <v>56</v>
      </c>
      <c r="J3162" t="s">
        <v>3566</v>
      </c>
      <c r="K3162" t="s">
        <v>72</v>
      </c>
      <c r="L3162" t="b">
        <v>1</v>
      </c>
      <c r="M3162" t="s">
        <v>21</v>
      </c>
      <c r="N3162" t="s">
        <v>22</v>
      </c>
      <c r="O3162" t="b">
        <v>0</v>
      </c>
      <c r="P3162" t="str">
        <f t="shared" si="196"/>
        <v>unarmed or undetermined or null</v>
      </c>
      <c r="Q3162" t="str">
        <f t="shared" si="197"/>
        <v>No Gun</v>
      </c>
      <c r="R3162" s="8" t="str">
        <f>LOOKUP(G3162,{0,1,19,30,40,50,60,70},{"null","0-18","19-29","30-39","40-49","50-59","60-69","70+"})</f>
        <v>30-39</v>
      </c>
      <c r="S3162" t="str">
        <f t="shared" si="198"/>
        <v>Not Fleeing or Blank</v>
      </c>
      <c r="T3162" t="str">
        <f t="shared" si="199"/>
        <v>NO</v>
      </c>
    </row>
    <row r="3163" spans="1:20" ht="19" hidden="1" x14ac:dyDescent="0.2">
      <c r="A3163">
        <v>3162</v>
      </c>
      <c r="B3163">
        <v>3513</v>
      </c>
      <c r="C3163" t="s">
        <v>1709</v>
      </c>
      <c r="D3163" s="1">
        <v>43173</v>
      </c>
      <c r="E3163" t="s">
        <v>15</v>
      </c>
      <c r="F3163" t="s">
        <v>1330</v>
      </c>
      <c r="H3163" t="s">
        <v>17</v>
      </c>
      <c r="J3163" t="s">
        <v>4942</v>
      </c>
      <c r="K3163" t="s">
        <v>1275</v>
      </c>
      <c r="L3163" t="b">
        <v>0</v>
      </c>
      <c r="M3163" t="s">
        <v>33</v>
      </c>
      <c r="O3163" t="b">
        <v>0</v>
      </c>
      <c r="P3163" t="str">
        <f t="shared" si="196"/>
        <v>armed</v>
      </c>
      <c r="Q3163" t="str">
        <f t="shared" si="197"/>
        <v>No Gun</v>
      </c>
      <c r="R3163" s="8" t="str">
        <f>LOOKUP(G3163,{0,1,19,30,40,50,60,70},{"null","0-18","19-29","30-39","40-49","50-59","60-69","70+"})</f>
        <v>null</v>
      </c>
      <c r="S3163" t="str">
        <f t="shared" si="198"/>
        <v>Not Fleeing or Blank</v>
      </c>
      <c r="T3163" t="str">
        <f t="shared" si="199"/>
        <v>NO</v>
      </c>
    </row>
    <row r="3164" spans="1:20" ht="19" hidden="1" x14ac:dyDescent="0.2">
      <c r="A3164">
        <v>3163</v>
      </c>
      <c r="B3164">
        <v>3514</v>
      </c>
      <c r="C3164" t="s">
        <v>4943</v>
      </c>
      <c r="D3164" s="1">
        <v>43174</v>
      </c>
      <c r="E3164" t="s">
        <v>28</v>
      </c>
      <c r="F3164" t="s">
        <v>29</v>
      </c>
      <c r="G3164">
        <v>27</v>
      </c>
      <c r="H3164" t="s">
        <v>17</v>
      </c>
      <c r="I3164" t="s">
        <v>56</v>
      </c>
      <c r="J3164" t="s">
        <v>3078</v>
      </c>
      <c r="K3164" t="s">
        <v>47</v>
      </c>
      <c r="L3164" t="b">
        <v>0</v>
      </c>
      <c r="M3164" t="s">
        <v>21</v>
      </c>
      <c r="N3164" t="s">
        <v>22</v>
      </c>
      <c r="O3164" t="b">
        <v>0</v>
      </c>
      <c r="P3164" t="str">
        <f t="shared" si="196"/>
        <v>unarmed or undetermined or null</v>
      </c>
      <c r="Q3164" t="str">
        <f t="shared" si="197"/>
        <v>No Gun</v>
      </c>
      <c r="R3164" s="8" t="str">
        <f>LOOKUP(G3164,{0,1,19,30,40,50,60,70},{"null","0-18","19-29","30-39","40-49","50-59","60-69","70+"})</f>
        <v>19-29</v>
      </c>
      <c r="S3164" t="str">
        <f t="shared" si="198"/>
        <v>Not Fleeing or Blank</v>
      </c>
      <c r="T3164" t="str">
        <f t="shared" si="199"/>
        <v>NO</v>
      </c>
    </row>
    <row r="3165" spans="1:20" ht="19" hidden="1" x14ac:dyDescent="0.2">
      <c r="A3165">
        <v>3164</v>
      </c>
      <c r="B3165">
        <v>3507</v>
      </c>
      <c r="C3165" t="s">
        <v>4944</v>
      </c>
      <c r="D3165" s="1">
        <v>43175</v>
      </c>
      <c r="E3165" t="s">
        <v>15</v>
      </c>
      <c r="F3165" t="s">
        <v>16</v>
      </c>
      <c r="G3165">
        <v>49</v>
      </c>
      <c r="H3165" t="s">
        <v>17</v>
      </c>
      <c r="I3165" t="s">
        <v>56</v>
      </c>
      <c r="J3165" t="s">
        <v>3693</v>
      </c>
      <c r="K3165" t="s">
        <v>242</v>
      </c>
      <c r="L3165" t="b">
        <v>0</v>
      </c>
      <c r="M3165" t="s">
        <v>21</v>
      </c>
      <c r="N3165" t="s">
        <v>22</v>
      </c>
      <c r="O3165" t="b">
        <v>0</v>
      </c>
      <c r="P3165" t="str">
        <f t="shared" si="196"/>
        <v>armed</v>
      </c>
      <c r="Q3165" t="str">
        <f t="shared" si="197"/>
        <v>Gun</v>
      </c>
      <c r="R3165" s="8" t="str">
        <f>LOOKUP(G3165,{0,1,19,30,40,50,60,70},{"null","0-18","19-29","30-39","40-49","50-59","60-69","70+"})</f>
        <v>40-49</v>
      </c>
      <c r="S3165" t="str">
        <f t="shared" si="198"/>
        <v>Not Fleeing or Blank</v>
      </c>
      <c r="T3165" t="str">
        <f t="shared" si="199"/>
        <v>NO</v>
      </c>
    </row>
    <row r="3166" spans="1:20" ht="19" hidden="1" x14ac:dyDescent="0.2">
      <c r="A3166">
        <v>3165</v>
      </c>
      <c r="B3166">
        <v>3508</v>
      </c>
      <c r="C3166" t="s">
        <v>4945</v>
      </c>
      <c r="D3166" s="1">
        <v>43175</v>
      </c>
      <c r="E3166" t="s">
        <v>15</v>
      </c>
      <c r="F3166" t="s">
        <v>60</v>
      </c>
      <c r="G3166">
        <v>26</v>
      </c>
      <c r="H3166" t="s">
        <v>17</v>
      </c>
      <c r="I3166" t="s">
        <v>24</v>
      </c>
      <c r="J3166" t="s">
        <v>4946</v>
      </c>
      <c r="K3166" t="s">
        <v>242</v>
      </c>
      <c r="L3166" t="b">
        <v>1</v>
      </c>
      <c r="M3166" t="s">
        <v>33</v>
      </c>
      <c r="N3166" t="s">
        <v>73</v>
      </c>
      <c r="O3166" t="b">
        <v>0</v>
      </c>
      <c r="P3166" t="str">
        <f t="shared" si="196"/>
        <v>armed</v>
      </c>
      <c r="Q3166" t="str">
        <f t="shared" si="197"/>
        <v>No Gun</v>
      </c>
      <c r="R3166" s="8" t="str">
        <f>LOOKUP(G3166,{0,1,19,30,40,50,60,70},{"null","0-18","19-29","30-39","40-49","50-59","60-69","70+"})</f>
        <v>19-29</v>
      </c>
      <c r="S3166" t="str">
        <f t="shared" si="198"/>
        <v>Fleeing</v>
      </c>
      <c r="T3166" t="str">
        <f t="shared" si="199"/>
        <v>NO</v>
      </c>
    </row>
    <row r="3167" spans="1:20" ht="19" hidden="1" x14ac:dyDescent="0.2">
      <c r="A3167">
        <v>3166</v>
      </c>
      <c r="B3167">
        <v>3510</v>
      </c>
      <c r="C3167" t="s">
        <v>4947</v>
      </c>
      <c r="D3167" s="1">
        <v>43175</v>
      </c>
      <c r="E3167" t="s">
        <v>15</v>
      </c>
      <c r="F3167" t="s">
        <v>60</v>
      </c>
      <c r="G3167">
        <v>28</v>
      </c>
      <c r="H3167" t="s">
        <v>17</v>
      </c>
      <c r="I3167" t="s">
        <v>24</v>
      </c>
      <c r="J3167" t="s">
        <v>4948</v>
      </c>
      <c r="K3167" t="s">
        <v>20</v>
      </c>
      <c r="L3167" t="b">
        <v>1</v>
      </c>
      <c r="M3167" t="s">
        <v>33</v>
      </c>
      <c r="N3167" t="s">
        <v>22</v>
      </c>
      <c r="O3167" t="b">
        <v>0</v>
      </c>
      <c r="P3167" t="str">
        <f t="shared" si="196"/>
        <v>armed</v>
      </c>
      <c r="Q3167" t="str">
        <f t="shared" si="197"/>
        <v>No Gun</v>
      </c>
      <c r="R3167" s="8" t="str">
        <f>LOOKUP(G3167,{0,1,19,30,40,50,60,70},{"null","0-18","19-29","30-39","40-49","50-59","60-69","70+"})</f>
        <v>19-29</v>
      </c>
      <c r="S3167" t="str">
        <f t="shared" si="198"/>
        <v>Not Fleeing or Blank</v>
      </c>
      <c r="T3167" t="str">
        <f t="shared" si="199"/>
        <v>NO</v>
      </c>
    </row>
    <row r="3168" spans="1:20" ht="19" hidden="1" x14ac:dyDescent="0.2">
      <c r="A3168">
        <v>3167</v>
      </c>
      <c r="B3168">
        <v>3512</v>
      </c>
      <c r="C3168" t="s">
        <v>4949</v>
      </c>
      <c r="D3168" s="1">
        <v>43175</v>
      </c>
      <c r="E3168" t="s">
        <v>15</v>
      </c>
      <c r="F3168" t="s">
        <v>1724</v>
      </c>
      <c r="G3168">
        <v>62</v>
      </c>
      <c r="H3168" t="s">
        <v>17</v>
      </c>
      <c r="I3168" t="s">
        <v>24</v>
      </c>
      <c r="J3168" t="s">
        <v>2134</v>
      </c>
      <c r="K3168" t="s">
        <v>251</v>
      </c>
      <c r="L3168" t="b">
        <v>0</v>
      </c>
      <c r="M3168" t="s">
        <v>33</v>
      </c>
      <c r="O3168" t="b">
        <v>0</v>
      </c>
      <c r="P3168" t="str">
        <f t="shared" si="196"/>
        <v>armed</v>
      </c>
      <c r="Q3168" t="str">
        <f t="shared" si="197"/>
        <v>No Gun</v>
      </c>
      <c r="R3168" s="8" t="str">
        <f>LOOKUP(G3168,{0,1,19,30,40,50,60,70},{"null","0-18","19-29","30-39","40-49","50-59","60-69","70+"})</f>
        <v>60-69</v>
      </c>
      <c r="S3168" t="str">
        <f t="shared" si="198"/>
        <v>Not Fleeing or Blank</v>
      </c>
      <c r="T3168" t="str">
        <f t="shared" si="199"/>
        <v>NO</v>
      </c>
    </row>
    <row r="3169" spans="1:20" ht="19" hidden="1" x14ac:dyDescent="0.2">
      <c r="A3169">
        <v>3168</v>
      </c>
      <c r="B3169">
        <v>3504</v>
      </c>
      <c r="C3169" t="s">
        <v>1709</v>
      </c>
      <c r="D3169" s="1">
        <v>43176</v>
      </c>
      <c r="E3169" t="s">
        <v>15</v>
      </c>
      <c r="F3169" t="s">
        <v>16</v>
      </c>
      <c r="H3169" t="s">
        <v>17</v>
      </c>
      <c r="I3169" t="s">
        <v>30</v>
      </c>
      <c r="J3169" t="s">
        <v>4950</v>
      </c>
      <c r="K3169" t="s">
        <v>37</v>
      </c>
      <c r="L3169" t="b">
        <v>0</v>
      </c>
      <c r="M3169" t="s">
        <v>33</v>
      </c>
      <c r="N3169" t="s">
        <v>48</v>
      </c>
      <c r="O3169" t="b">
        <v>0</v>
      </c>
      <c r="P3169" t="str">
        <f t="shared" si="196"/>
        <v>armed</v>
      </c>
      <c r="Q3169" t="str">
        <f t="shared" si="197"/>
        <v>Gun</v>
      </c>
      <c r="R3169" s="8" t="str">
        <f>LOOKUP(G3169,{0,1,19,30,40,50,60,70},{"null","0-18","19-29","30-39","40-49","50-59","60-69","70+"})</f>
        <v>null</v>
      </c>
      <c r="S3169" t="str">
        <f t="shared" si="198"/>
        <v>Fleeing</v>
      </c>
      <c r="T3169" t="str">
        <f t="shared" si="199"/>
        <v>NO</v>
      </c>
    </row>
    <row r="3170" spans="1:20" ht="19" hidden="1" x14ac:dyDescent="0.2">
      <c r="A3170">
        <v>3169</v>
      </c>
      <c r="B3170">
        <v>3502</v>
      </c>
      <c r="C3170" t="s">
        <v>1709</v>
      </c>
      <c r="D3170" s="1">
        <v>43177</v>
      </c>
      <c r="E3170" t="s">
        <v>15</v>
      </c>
      <c r="H3170" t="s">
        <v>17</v>
      </c>
      <c r="J3170" t="s">
        <v>756</v>
      </c>
      <c r="K3170" t="s">
        <v>64</v>
      </c>
      <c r="L3170" t="b">
        <v>0</v>
      </c>
      <c r="M3170" t="s">
        <v>21</v>
      </c>
      <c r="N3170" t="s">
        <v>48</v>
      </c>
      <c r="O3170" t="b">
        <v>0</v>
      </c>
      <c r="P3170" t="str">
        <f t="shared" si="196"/>
        <v>unarmed or undetermined or null</v>
      </c>
      <c r="Q3170" t="str">
        <f t="shared" si="197"/>
        <v>No Gun</v>
      </c>
      <c r="R3170" s="8" t="str">
        <f>LOOKUP(G3170,{0,1,19,30,40,50,60,70},{"null","0-18","19-29","30-39","40-49","50-59","60-69","70+"})</f>
        <v>null</v>
      </c>
      <c r="S3170" t="str">
        <f t="shared" si="198"/>
        <v>Fleeing</v>
      </c>
      <c r="T3170" t="str">
        <f t="shared" si="199"/>
        <v>NO</v>
      </c>
    </row>
    <row r="3171" spans="1:20" ht="19" x14ac:dyDescent="0.2">
      <c r="A3171">
        <v>3170</v>
      </c>
      <c r="B3171">
        <v>3506</v>
      </c>
      <c r="C3171" t="s">
        <v>4951</v>
      </c>
      <c r="D3171" s="1">
        <v>43177</v>
      </c>
      <c r="E3171" t="s">
        <v>15</v>
      </c>
      <c r="F3171" t="s">
        <v>29</v>
      </c>
      <c r="G3171">
        <v>23</v>
      </c>
      <c r="H3171" t="s">
        <v>17</v>
      </c>
      <c r="I3171" t="s">
        <v>56</v>
      </c>
      <c r="J3171" t="s">
        <v>458</v>
      </c>
      <c r="K3171" t="s">
        <v>37</v>
      </c>
      <c r="L3171" t="b">
        <v>0</v>
      </c>
      <c r="M3171" t="s">
        <v>33</v>
      </c>
      <c r="N3171" t="s">
        <v>73</v>
      </c>
      <c r="O3171" t="b">
        <v>1</v>
      </c>
      <c r="P3171" t="str">
        <f t="shared" si="196"/>
        <v>unarmed or undetermined or null</v>
      </c>
      <c r="Q3171" t="str">
        <f t="shared" si="197"/>
        <v>No Gun</v>
      </c>
      <c r="R3171" s="8" t="str">
        <f>LOOKUP(G3171,{0,1,19,30,40,50,60,70},{"null","0-18","19-29","30-39","40-49","50-59","60-69","70+"})</f>
        <v>19-29</v>
      </c>
      <c r="S3171" t="str">
        <f t="shared" si="198"/>
        <v>Fleeing</v>
      </c>
      <c r="T3171" t="str">
        <f t="shared" si="199"/>
        <v>YES</v>
      </c>
    </row>
    <row r="3172" spans="1:20" ht="19" hidden="1" x14ac:dyDescent="0.2">
      <c r="A3172">
        <v>3171</v>
      </c>
      <c r="B3172">
        <v>3509</v>
      </c>
      <c r="C3172" t="s">
        <v>4952</v>
      </c>
      <c r="D3172" s="1">
        <v>43177</v>
      </c>
      <c r="E3172" t="s">
        <v>15</v>
      </c>
      <c r="F3172" t="s">
        <v>60</v>
      </c>
      <c r="G3172">
        <v>40</v>
      </c>
      <c r="H3172" t="s">
        <v>17</v>
      </c>
      <c r="I3172" t="s">
        <v>30</v>
      </c>
      <c r="J3172" t="s">
        <v>707</v>
      </c>
      <c r="K3172" t="s">
        <v>37</v>
      </c>
      <c r="L3172" t="b">
        <v>0</v>
      </c>
      <c r="M3172" t="s">
        <v>33</v>
      </c>
      <c r="N3172" t="s">
        <v>73</v>
      </c>
      <c r="O3172" t="b">
        <v>0</v>
      </c>
      <c r="P3172" t="str">
        <f t="shared" si="196"/>
        <v>armed</v>
      </c>
      <c r="Q3172" t="str">
        <f t="shared" si="197"/>
        <v>No Gun</v>
      </c>
      <c r="R3172" s="8" t="str">
        <f>LOOKUP(G3172,{0,1,19,30,40,50,60,70},{"null","0-18","19-29","30-39","40-49","50-59","60-69","70+"})</f>
        <v>40-49</v>
      </c>
      <c r="S3172" t="str">
        <f t="shared" si="198"/>
        <v>Fleeing</v>
      </c>
      <c r="T3172" t="str">
        <f t="shared" si="199"/>
        <v>NO</v>
      </c>
    </row>
    <row r="3173" spans="1:20" ht="19" hidden="1" x14ac:dyDescent="0.2">
      <c r="A3173">
        <v>3172</v>
      </c>
      <c r="B3173">
        <v>3515</v>
      </c>
      <c r="C3173" t="s">
        <v>4953</v>
      </c>
      <c r="D3173" s="1">
        <v>43178</v>
      </c>
      <c r="E3173" t="s">
        <v>28</v>
      </c>
      <c r="F3173" t="s">
        <v>60</v>
      </c>
      <c r="G3173">
        <v>35</v>
      </c>
      <c r="H3173" t="s">
        <v>17</v>
      </c>
      <c r="I3173" t="s">
        <v>56</v>
      </c>
      <c r="J3173" t="s">
        <v>1146</v>
      </c>
      <c r="K3173" t="s">
        <v>361</v>
      </c>
      <c r="L3173" t="b">
        <v>0</v>
      </c>
      <c r="M3173" t="s">
        <v>33</v>
      </c>
      <c r="N3173" t="s">
        <v>22</v>
      </c>
      <c r="O3173" t="b">
        <v>1</v>
      </c>
      <c r="P3173" t="str">
        <f t="shared" si="196"/>
        <v>armed</v>
      </c>
      <c r="Q3173" t="str">
        <f t="shared" si="197"/>
        <v>No Gun</v>
      </c>
      <c r="R3173" s="8" t="str">
        <f>LOOKUP(G3173,{0,1,19,30,40,50,60,70},{"null","0-18","19-29","30-39","40-49","50-59","60-69","70+"})</f>
        <v>30-39</v>
      </c>
      <c r="S3173" t="str">
        <f t="shared" si="198"/>
        <v>Not Fleeing or Blank</v>
      </c>
      <c r="T3173" t="str">
        <f t="shared" si="199"/>
        <v>NO</v>
      </c>
    </row>
    <row r="3174" spans="1:20" ht="19" hidden="1" x14ac:dyDescent="0.2">
      <c r="A3174">
        <v>3173</v>
      </c>
      <c r="B3174">
        <v>3516</v>
      </c>
      <c r="C3174" t="s">
        <v>4954</v>
      </c>
      <c r="D3174" s="1">
        <v>43178</v>
      </c>
      <c r="E3174" t="s">
        <v>15</v>
      </c>
      <c r="F3174" t="s">
        <v>16</v>
      </c>
      <c r="G3174">
        <v>50</v>
      </c>
      <c r="H3174" t="s">
        <v>17</v>
      </c>
      <c r="I3174" t="s">
        <v>192</v>
      </c>
      <c r="J3174" t="s">
        <v>4955</v>
      </c>
      <c r="K3174" t="s">
        <v>146</v>
      </c>
      <c r="L3174" t="b">
        <v>0</v>
      </c>
      <c r="M3174" t="s">
        <v>21</v>
      </c>
      <c r="N3174" t="s">
        <v>442</v>
      </c>
      <c r="O3174" t="b">
        <v>0</v>
      </c>
      <c r="P3174" t="str">
        <f t="shared" si="196"/>
        <v>armed</v>
      </c>
      <c r="Q3174" t="str">
        <f t="shared" si="197"/>
        <v>Gun</v>
      </c>
      <c r="R3174" s="8" t="str">
        <f>LOOKUP(G3174,{0,1,19,30,40,50,60,70},{"null","0-18","19-29","30-39","40-49","50-59","60-69","70+"})</f>
        <v>50-59</v>
      </c>
      <c r="S3174" t="str">
        <f t="shared" si="198"/>
        <v>Fleeing</v>
      </c>
      <c r="T3174" t="str">
        <f t="shared" si="199"/>
        <v>NO</v>
      </c>
    </row>
    <row r="3175" spans="1:20" ht="19" hidden="1" x14ac:dyDescent="0.2">
      <c r="A3175">
        <v>3174</v>
      </c>
      <c r="B3175">
        <v>3517</v>
      </c>
      <c r="C3175" t="s">
        <v>4956</v>
      </c>
      <c r="D3175" s="1">
        <v>43178</v>
      </c>
      <c r="E3175" t="s">
        <v>15</v>
      </c>
      <c r="F3175" t="s">
        <v>944</v>
      </c>
      <c r="G3175">
        <v>50</v>
      </c>
      <c r="H3175" t="s">
        <v>17</v>
      </c>
      <c r="I3175" t="s">
        <v>24</v>
      </c>
      <c r="J3175" t="s">
        <v>4957</v>
      </c>
      <c r="K3175" t="s">
        <v>84</v>
      </c>
      <c r="L3175" t="b">
        <v>0</v>
      </c>
      <c r="M3175" t="s">
        <v>33</v>
      </c>
      <c r="N3175" t="s">
        <v>22</v>
      </c>
      <c r="O3175" t="b">
        <v>0</v>
      </c>
      <c r="P3175" t="str">
        <f t="shared" si="196"/>
        <v>armed</v>
      </c>
      <c r="Q3175" t="str">
        <f t="shared" si="197"/>
        <v>No Gun</v>
      </c>
      <c r="R3175" s="8" t="str">
        <f>LOOKUP(G3175,{0,1,19,30,40,50,60,70},{"null","0-18","19-29","30-39","40-49","50-59","60-69","70+"})</f>
        <v>50-59</v>
      </c>
      <c r="S3175" t="str">
        <f t="shared" si="198"/>
        <v>Not Fleeing or Blank</v>
      </c>
      <c r="T3175" t="str">
        <f t="shared" si="199"/>
        <v>NO</v>
      </c>
    </row>
    <row r="3176" spans="1:20" ht="19" hidden="1" x14ac:dyDescent="0.2">
      <c r="A3176">
        <v>3175</v>
      </c>
      <c r="B3176">
        <v>3520</v>
      </c>
      <c r="C3176" t="s">
        <v>4958</v>
      </c>
      <c r="D3176" s="1">
        <v>43178</v>
      </c>
      <c r="E3176" t="s">
        <v>15</v>
      </c>
      <c r="F3176" t="s">
        <v>77</v>
      </c>
      <c r="G3176">
        <v>27</v>
      </c>
      <c r="H3176" t="s">
        <v>17</v>
      </c>
      <c r="I3176" t="s">
        <v>18</v>
      </c>
      <c r="J3176" t="s">
        <v>184</v>
      </c>
      <c r="K3176" t="s">
        <v>41</v>
      </c>
      <c r="L3176" t="b">
        <v>0</v>
      </c>
      <c r="M3176" t="s">
        <v>77</v>
      </c>
      <c r="N3176" t="s">
        <v>48</v>
      </c>
      <c r="O3176" t="b">
        <v>0</v>
      </c>
      <c r="P3176" t="str">
        <f t="shared" si="196"/>
        <v>unarmed or undetermined or null</v>
      </c>
      <c r="Q3176" t="str">
        <f t="shared" si="197"/>
        <v>No Gun</v>
      </c>
      <c r="R3176" s="8" t="str">
        <f>LOOKUP(G3176,{0,1,19,30,40,50,60,70},{"null","0-18","19-29","30-39","40-49","50-59","60-69","70+"})</f>
        <v>19-29</v>
      </c>
      <c r="S3176" t="str">
        <f t="shared" si="198"/>
        <v>Fleeing</v>
      </c>
      <c r="T3176" t="str">
        <f t="shared" si="199"/>
        <v>NO</v>
      </c>
    </row>
    <row r="3177" spans="1:20" ht="19" hidden="1" x14ac:dyDescent="0.2">
      <c r="A3177">
        <v>3176</v>
      </c>
      <c r="B3177">
        <v>3518</v>
      </c>
      <c r="C3177" t="s">
        <v>4959</v>
      </c>
      <c r="D3177" s="1">
        <v>43179</v>
      </c>
      <c r="E3177" t="s">
        <v>15</v>
      </c>
      <c r="F3177" t="s">
        <v>16</v>
      </c>
      <c r="G3177">
        <v>32</v>
      </c>
      <c r="H3177" t="s">
        <v>17</v>
      </c>
      <c r="I3177" t="s">
        <v>24</v>
      </c>
      <c r="J3177" t="s">
        <v>2689</v>
      </c>
      <c r="K3177" t="s">
        <v>146</v>
      </c>
      <c r="L3177" t="b">
        <v>0</v>
      </c>
      <c r="M3177" t="s">
        <v>21</v>
      </c>
      <c r="N3177" t="s">
        <v>22</v>
      </c>
      <c r="O3177" t="b">
        <v>0</v>
      </c>
      <c r="P3177" t="str">
        <f t="shared" si="196"/>
        <v>armed</v>
      </c>
      <c r="Q3177" t="str">
        <f t="shared" si="197"/>
        <v>Gun</v>
      </c>
      <c r="R3177" s="8" t="str">
        <f>LOOKUP(G3177,{0,1,19,30,40,50,60,70},{"null","0-18","19-29","30-39","40-49","50-59","60-69","70+"})</f>
        <v>30-39</v>
      </c>
      <c r="S3177" t="str">
        <f t="shared" si="198"/>
        <v>Not Fleeing or Blank</v>
      </c>
      <c r="T3177" t="str">
        <f t="shared" si="199"/>
        <v>NO</v>
      </c>
    </row>
    <row r="3178" spans="1:20" ht="19" hidden="1" x14ac:dyDescent="0.2">
      <c r="A3178">
        <v>3177</v>
      </c>
      <c r="B3178">
        <v>3519</v>
      </c>
      <c r="C3178" t="s">
        <v>4960</v>
      </c>
      <c r="D3178" s="1">
        <v>43179</v>
      </c>
      <c r="E3178" t="s">
        <v>15</v>
      </c>
      <c r="F3178" t="s">
        <v>16</v>
      </c>
      <c r="G3178">
        <v>56</v>
      </c>
      <c r="H3178" t="s">
        <v>17</v>
      </c>
      <c r="I3178" t="s">
        <v>24</v>
      </c>
      <c r="J3178" t="s">
        <v>4961</v>
      </c>
      <c r="K3178" t="s">
        <v>251</v>
      </c>
      <c r="L3178" t="b">
        <v>1</v>
      </c>
      <c r="M3178" t="s">
        <v>21</v>
      </c>
      <c r="N3178" t="s">
        <v>22</v>
      </c>
      <c r="O3178" t="b">
        <v>0</v>
      </c>
      <c r="P3178" t="str">
        <f t="shared" si="196"/>
        <v>armed</v>
      </c>
      <c r="Q3178" t="str">
        <f t="shared" si="197"/>
        <v>Gun</v>
      </c>
      <c r="R3178" s="8" t="str">
        <f>LOOKUP(G3178,{0,1,19,30,40,50,60,70},{"null","0-18","19-29","30-39","40-49","50-59","60-69","70+"})</f>
        <v>50-59</v>
      </c>
      <c r="S3178" t="str">
        <f t="shared" si="198"/>
        <v>Not Fleeing or Blank</v>
      </c>
      <c r="T3178" t="str">
        <f t="shared" si="199"/>
        <v>NO</v>
      </c>
    </row>
    <row r="3179" spans="1:20" ht="19" hidden="1" x14ac:dyDescent="0.2">
      <c r="A3179">
        <v>3178</v>
      </c>
      <c r="B3179">
        <v>3528</v>
      </c>
      <c r="C3179" t="s">
        <v>4962</v>
      </c>
      <c r="D3179" s="1">
        <v>43179</v>
      </c>
      <c r="E3179" t="s">
        <v>15</v>
      </c>
      <c r="F3179" t="s">
        <v>16</v>
      </c>
      <c r="G3179">
        <v>20</v>
      </c>
      <c r="H3179" t="s">
        <v>17</v>
      </c>
      <c r="I3179" t="s">
        <v>24</v>
      </c>
      <c r="J3179" t="s">
        <v>4963</v>
      </c>
      <c r="K3179" t="s">
        <v>169</v>
      </c>
      <c r="L3179" t="b">
        <v>1</v>
      </c>
      <c r="M3179" t="s">
        <v>21</v>
      </c>
      <c r="N3179" t="s">
        <v>22</v>
      </c>
      <c r="O3179" t="b">
        <v>0</v>
      </c>
      <c r="P3179" t="str">
        <f t="shared" si="196"/>
        <v>armed</v>
      </c>
      <c r="Q3179" t="str">
        <f t="shared" si="197"/>
        <v>Gun</v>
      </c>
      <c r="R3179" s="8" t="str">
        <f>LOOKUP(G3179,{0,1,19,30,40,50,60,70},{"null","0-18","19-29","30-39","40-49","50-59","60-69","70+"})</f>
        <v>19-29</v>
      </c>
      <c r="S3179" t="str">
        <f t="shared" si="198"/>
        <v>Not Fleeing or Blank</v>
      </c>
      <c r="T3179" t="str">
        <f t="shared" si="199"/>
        <v>NO</v>
      </c>
    </row>
    <row r="3180" spans="1:20" ht="19" hidden="1" x14ac:dyDescent="0.2">
      <c r="A3180">
        <v>3179</v>
      </c>
      <c r="B3180">
        <v>3533</v>
      </c>
      <c r="C3180" t="s">
        <v>4964</v>
      </c>
      <c r="D3180" s="1">
        <v>43179</v>
      </c>
      <c r="E3180" t="s">
        <v>15</v>
      </c>
      <c r="F3180" t="s">
        <v>16</v>
      </c>
      <c r="G3180">
        <v>56</v>
      </c>
      <c r="H3180" t="s">
        <v>17</v>
      </c>
      <c r="I3180" t="s">
        <v>24</v>
      </c>
      <c r="J3180" t="s">
        <v>1326</v>
      </c>
      <c r="K3180" t="s">
        <v>115</v>
      </c>
      <c r="L3180" t="b">
        <v>0</v>
      </c>
      <c r="M3180" t="s">
        <v>33</v>
      </c>
      <c r="N3180" t="s">
        <v>22</v>
      </c>
      <c r="O3180" t="b">
        <v>0</v>
      </c>
      <c r="P3180" t="str">
        <f t="shared" si="196"/>
        <v>armed</v>
      </c>
      <c r="Q3180" t="str">
        <f t="shared" si="197"/>
        <v>Gun</v>
      </c>
      <c r="R3180" s="8" t="str">
        <f>LOOKUP(G3180,{0,1,19,30,40,50,60,70},{"null","0-18","19-29","30-39","40-49","50-59","60-69","70+"})</f>
        <v>50-59</v>
      </c>
      <c r="S3180" t="str">
        <f t="shared" si="198"/>
        <v>Not Fleeing or Blank</v>
      </c>
      <c r="T3180" t="str">
        <f t="shared" si="199"/>
        <v>NO</v>
      </c>
    </row>
    <row r="3181" spans="1:20" ht="19" hidden="1" x14ac:dyDescent="0.2">
      <c r="A3181">
        <v>3180</v>
      </c>
      <c r="B3181">
        <v>3523</v>
      </c>
      <c r="C3181" t="s">
        <v>4965</v>
      </c>
      <c r="D3181" s="1">
        <v>43180</v>
      </c>
      <c r="E3181" t="s">
        <v>15</v>
      </c>
      <c r="F3181" t="s">
        <v>16</v>
      </c>
      <c r="G3181">
        <v>39</v>
      </c>
      <c r="H3181" t="s">
        <v>17</v>
      </c>
      <c r="I3181" t="s">
        <v>192</v>
      </c>
      <c r="J3181" t="s">
        <v>4966</v>
      </c>
      <c r="K3181" t="s">
        <v>44</v>
      </c>
      <c r="L3181" t="b">
        <v>1</v>
      </c>
      <c r="M3181" t="s">
        <v>21</v>
      </c>
      <c r="N3181" t="s">
        <v>22</v>
      </c>
      <c r="O3181" t="b">
        <v>1</v>
      </c>
      <c r="P3181" t="str">
        <f t="shared" si="196"/>
        <v>armed</v>
      </c>
      <c r="Q3181" t="str">
        <f t="shared" si="197"/>
        <v>Gun</v>
      </c>
      <c r="R3181" s="8" t="str">
        <f>LOOKUP(G3181,{0,1,19,30,40,50,60,70},{"null","0-18","19-29","30-39","40-49","50-59","60-69","70+"})</f>
        <v>30-39</v>
      </c>
      <c r="S3181" t="str">
        <f t="shared" si="198"/>
        <v>Not Fleeing or Blank</v>
      </c>
      <c r="T3181" t="str">
        <f t="shared" si="199"/>
        <v>NO</v>
      </c>
    </row>
    <row r="3182" spans="1:20" ht="19" hidden="1" x14ac:dyDescent="0.2">
      <c r="A3182">
        <v>3181</v>
      </c>
      <c r="B3182">
        <v>3524</v>
      </c>
      <c r="C3182" t="s">
        <v>4967</v>
      </c>
      <c r="D3182" s="1">
        <v>43180</v>
      </c>
      <c r="E3182" t="s">
        <v>15</v>
      </c>
      <c r="F3182" t="s">
        <v>60</v>
      </c>
      <c r="G3182">
        <v>47</v>
      </c>
      <c r="H3182" t="s">
        <v>17</v>
      </c>
      <c r="I3182" t="s">
        <v>24</v>
      </c>
      <c r="J3182" t="s">
        <v>4968</v>
      </c>
      <c r="K3182" t="s">
        <v>44</v>
      </c>
      <c r="L3182" t="b">
        <v>1</v>
      </c>
      <c r="M3182" t="s">
        <v>33</v>
      </c>
      <c r="N3182" t="s">
        <v>22</v>
      </c>
      <c r="O3182" t="b">
        <v>0</v>
      </c>
      <c r="P3182" t="str">
        <f t="shared" si="196"/>
        <v>armed</v>
      </c>
      <c r="Q3182" t="str">
        <f t="shared" si="197"/>
        <v>No Gun</v>
      </c>
      <c r="R3182" s="8" t="str">
        <f>LOOKUP(G3182,{0,1,19,30,40,50,60,70},{"null","0-18","19-29","30-39","40-49","50-59","60-69","70+"})</f>
        <v>40-49</v>
      </c>
      <c r="S3182" t="str">
        <f t="shared" si="198"/>
        <v>Not Fleeing or Blank</v>
      </c>
      <c r="T3182" t="str">
        <f t="shared" si="199"/>
        <v>NO</v>
      </c>
    </row>
    <row r="3183" spans="1:20" ht="19" hidden="1" x14ac:dyDescent="0.2">
      <c r="A3183">
        <v>3182</v>
      </c>
      <c r="B3183">
        <v>3525</v>
      </c>
      <c r="C3183" t="s">
        <v>4969</v>
      </c>
      <c r="D3183" s="1">
        <v>43180</v>
      </c>
      <c r="E3183" t="s">
        <v>15</v>
      </c>
      <c r="F3183" t="s">
        <v>16</v>
      </c>
      <c r="G3183">
        <v>25</v>
      </c>
      <c r="H3183" t="s">
        <v>17</v>
      </c>
      <c r="I3183" t="s">
        <v>24</v>
      </c>
      <c r="J3183" t="s">
        <v>4970</v>
      </c>
      <c r="K3183" t="s">
        <v>169</v>
      </c>
      <c r="L3183" t="b">
        <v>1</v>
      </c>
      <c r="M3183" t="s">
        <v>21</v>
      </c>
      <c r="N3183" t="s">
        <v>22</v>
      </c>
      <c r="O3183" t="b">
        <v>0</v>
      </c>
      <c r="P3183" t="str">
        <f t="shared" si="196"/>
        <v>armed</v>
      </c>
      <c r="Q3183" t="str">
        <f t="shared" si="197"/>
        <v>Gun</v>
      </c>
      <c r="R3183" s="8" t="str">
        <f>LOOKUP(G3183,{0,1,19,30,40,50,60,70},{"null","0-18","19-29","30-39","40-49","50-59","60-69","70+"})</f>
        <v>19-29</v>
      </c>
      <c r="S3183" t="str">
        <f t="shared" si="198"/>
        <v>Not Fleeing or Blank</v>
      </c>
      <c r="T3183" t="str">
        <f t="shared" si="199"/>
        <v>NO</v>
      </c>
    </row>
    <row r="3184" spans="1:20" ht="19" hidden="1" x14ac:dyDescent="0.2">
      <c r="A3184">
        <v>3183</v>
      </c>
      <c r="B3184">
        <v>3532</v>
      </c>
      <c r="C3184" t="s">
        <v>4971</v>
      </c>
      <c r="D3184" s="1">
        <v>43180</v>
      </c>
      <c r="E3184" t="s">
        <v>15</v>
      </c>
      <c r="F3184" t="s">
        <v>60</v>
      </c>
      <c r="G3184">
        <v>18</v>
      </c>
      <c r="H3184" t="s">
        <v>17</v>
      </c>
      <c r="I3184" t="s">
        <v>30</v>
      </c>
      <c r="J3184" t="s">
        <v>4972</v>
      </c>
      <c r="K3184" t="s">
        <v>64</v>
      </c>
      <c r="L3184" t="b">
        <v>0</v>
      </c>
      <c r="M3184" t="s">
        <v>21</v>
      </c>
      <c r="N3184" t="s">
        <v>22</v>
      </c>
      <c r="O3184" t="b">
        <v>0</v>
      </c>
      <c r="P3184" t="str">
        <f t="shared" si="196"/>
        <v>armed</v>
      </c>
      <c r="Q3184" t="str">
        <f t="shared" si="197"/>
        <v>No Gun</v>
      </c>
      <c r="R3184" s="8" t="str">
        <f>LOOKUP(G3184,{0,1,19,30,40,50,60,70},{"null","0-18","19-29","30-39","40-49","50-59","60-69","70+"})</f>
        <v>0-18</v>
      </c>
      <c r="S3184" t="str">
        <f t="shared" si="198"/>
        <v>Not Fleeing or Blank</v>
      </c>
      <c r="T3184" t="str">
        <f t="shared" si="199"/>
        <v>NO</v>
      </c>
    </row>
    <row r="3185" spans="1:20" ht="19" hidden="1" x14ac:dyDescent="0.2">
      <c r="A3185">
        <v>3184</v>
      </c>
      <c r="B3185">
        <v>3534</v>
      </c>
      <c r="C3185" t="s">
        <v>4973</v>
      </c>
      <c r="D3185" s="1">
        <v>43180</v>
      </c>
      <c r="E3185" t="s">
        <v>15</v>
      </c>
      <c r="F3185" t="s">
        <v>16</v>
      </c>
      <c r="G3185">
        <v>21</v>
      </c>
      <c r="H3185" t="s">
        <v>17</v>
      </c>
      <c r="I3185" t="s">
        <v>18</v>
      </c>
      <c r="J3185" t="s">
        <v>36</v>
      </c>
      <c r="K3185" t="s">
        <v>37</v>
      </c>
      <c r="L3185" t="b">
        <v>0</v>
      </c>
      <c r="M3185" t="s">
        <v>21</v>
      </c>
      <c r="N3185" t="s">
        <v>22</v>
      </c>
      <c r="O3185" t="b">
        <v>0</v>
      </c>
      <c r="P3185" t="str">
        <f t="shared" si="196"/>
        <v>armed</v>
      </c>
      <c r="Q3185" t="str">
        <f t="shared" si="197"/>
        <v>Gun</v>
      </c>
      <c r="R3185" s="8" t="str">
        <f>LOOKUP(G3185,{0,1,19,30,40,50,60,70},{"null","0-18","19-29","30-39","40-49","50-59","60-69","70+"})</f>
        <v>19-29</v>
      </c>
      <c r="S3185" t="str">
        <f t="shared" si="198"/>
        <v>Not Fleeing or Blank</v>
      </c>
      <c r="T3185" t="str">
        <f t="shared" si="199"/>
        <v>NO</v>
      </c>
    </row>
    <row r="3186" spans="1:20" ht="19" hidden="1" x14ac:dyDescent="0.2">
      <c r="A3186">
        <v>3185</v>
      </c>
      <c r="B3186">
        <v>3521</v>
      </c>
      <c r="C3186" t="s">
        <v>4974</v>
      </c>
      <c r="D3186" s="1">
        <v>43181</v>
      </c>
      <c r="E3186" t="s">
        <v>15</v>
      </c>
      <c r="F3186" t="s">
        <v>16</v>
      </c>
      <c r="G3186">
        <v>36</v>
      </c>
      <c r="H3186" t="s">
        <v>17</v>
      </c>
      <c r="I3186" t="s">
        <v>30</v>
      </c>
      <c r="J3186" t="s">
        <v>124</v>
      </c>
      <c r="K3186" t="s">
        <v>93</v>
      </c>
      <c r="L3186" t="b">
        <v>0</v>
      </c>
      <c r="M3186" t="s">
        <v>21</v>
      </c>
      <c r="N3186" t="s">
        <v>73</v>
      </c>
      <c r="O3186" t="b">
        <v>0</v>
      </c>
      <c r="P3186" t="str">
        <f t="shared" si="196"/>
        <v>armed</v>
      </c>
      <c r="Q3186" t="str">
        <f t="shared" si="197"/>
        <v>Gun</v>
      </c>
      <c r="R3186" s="8" t="str">
        <f>LOOKUP(G3186,{0,1,19,30,40,50,60,70},{"null","0-18","19-29","30-39","40-49","50-59","60-69","70+"})</f>
        <v>30-39</v>
      </c>
      <c r="S3186" t="str">
        <f t="shared" si="198"/>
        <v>Fleeing</v>
      </c>
      <c r="T3186" t="str">
        <f t="shared" si="199"/>
        <v>NO</v>
      </c>
    </row>
    <row r="3187" spans="1:20" ht="19" hidden="1" x14ac:dyDescent="0.2">
      <c r="A3187">
        <v>3186</v>
      </c>
      <c r="B3187">
        <v>3529</v>
      </c>
      <c r="C3187" t="s">
        <v>4975</v>
      </c>
      <c r="D3187" s="1">
        <v>43181</v>
      </c>
      <c r="E3187" t="s">
        <v>15</v>
      </c>
      <c r="F3187" t="s">
        <v>29</v>
      </c>
      <c r="G3187">
        <v>35</v>
      </c>
      <c r="H3187" t="s">
        <v>17</v>
      </c>
      <c r="I3187" t="s">
        <v>56</v>
      </c>
      <c r="J3187" t="s">
        <v>4976</v>
      </c>
      <c r="K3187" t="s">
        <v>64</v>
      </c>
      <c r="L3187" t="b">
        <v>1</v>
      </c>
      <c r="M3187" t="s">
        <v>21</v>
      </c>
      <c r="N3187" t="s">
        <v>22</v>
      </c>
      <c r="O3187" t="b">
        <v>0</v>
      </c>
      <c r="P3187" t="str">
        <f t="shared" si="196"/>
        <v>unarmed or undetermined or null</v>
      </c>
      <c r="Q3187" t="str">
        <f t="shared" si="197"/>
        <v>No Gun</v>
      </c>
      <c r="R3187" s="8" t="str">
        <f>LOOKUP(G3187,{0,1,19,30,40,50,60,70},{"null","0-18","19-29","30-39","40-49","50-59","60-69","70+"})</f>
        <v>30-39</v>
      </c>
      <c r="S3187" t="str">
        <f t="shared" si="198"/>
        <v>Not Fleeing or Blank</v>
      </c>
      <c r="T3187" t="str">
        <f t="shared" si="199"/>
        <v>NO</v>
      </c>
    </row>
    <row r="3188" spans="1:20" ht="19" hidden="1" x14ac:dyDescent="0.2">
      <c r="A3188">
        <v>3187</v>
      </c>
      <c r="B3188">
        <v>3522</v>
      </c>
      <c r="C3188" t="s">
        <v>4977</v>
      </c>
      <c r="D3188" s="1">
        <v>43182</v>
      </c>
      <c r="E3188" t="s">
        <v>15</v>
      </c>
      <c r="F3188" t="s">
        <v>16</v>
      </c>
      <c r="G3188">
        <v>29</v>
      </c>
      <c r="H3188" t="s">
        <v>17</v>
      </c>
      <c r="I3188" t="s">
        <v>24</v>
      </c>
      <c r="J3188" t="s">
        <v>3888</v>
      </c>
      <c r="K3188" t="s">
        <v>64</v>
      </c>
      <c r="L3188" t="b">
        <v>0</v>
      </c>
      <c r="M3188" t="s">
        <v>21</v>
      </c>
      <c r="N3188" t="s">
        <v>22</v>
      </c>
      <c r="O3188" t="b">
        <v>0</v>
      </c>
      <c r="P3188" t="str">
        <f t="shared" si="196"/>
        <v>armed</v>
      </c>
      <c r="Q3188" t="str">
        <f t="shared" si="197"/>
        <v>Gun</v>
      </c>
      <c r="R3188" s="8" t="str">
        <f>LOOKUP(G3188,{0,1,19,30,40,50,60,70},{"null","0-18","19-29","30-39","40-49","50-59","60-69","70+"})</f>
        <v>19-29</v>
      </c>
      <c r="S3188" t="str">
        <f t="shared" si="198"/>
        <v>Not Fleeing or Blank</v>
      </c>
      <c r="T3188" t="str">
        <f t="shared" si="199"/>
        <v>NO</v>
      </c>
    </row>
    <row r="3189" spans="1:20" ht="19" hidden="1" x14ac:dyDescent="0.2">
      <c r="A3189">
        <v>3188</v>
      </c>
      <c r="B3189">
        <v>3526</v>
      </c>
      <c r="C3189" t="s">
        <v>4978</v>
      </c>
      <c r="D3189" s="1">
        <v>43182</v>
      </c>
      <c r="E3189" t="s">
        <v>15</v>
      </c>
      <c r="F3189" t="s">
        <v>77</v>
      </c>
      <c r="G3189">
        <v>32</v>
      </c>
      <c r="H3189" t="s">
        <v>17</v>
      </c>
      <c r="J3189" t="s">
        <v>4979</v>
      </c>
      <c r="K3189" t="s">
        <v>72</v>
      </c>
      <c r="L3189" t="b">
        <v>0</v>
      </c>
      <c r="M3189" t="s">
        <v>21</v>
      </c>
      <c r="N3189" t="s">
        <v>22</v>
      </c>
      <c r="O3189" t="b">
        <v>0</v>
      </c>
      <c r="P3189" t="str">
        <f t="shared" si="196"/>
        <v>unarmed or undetermined or null</v>
      </c>
      <c r="Q3189" t="str">
        <f t="shared" si="197"/>
        <v>No Gun</v>
      </c>
      <c r="R3189" s="8" t="str">
        <f>LOOKUP(G3189,{0,1,19,30,40,50,60,70},{"null","0-18","19-29","30-39","40-49","50-59","60-69","70+"})</f>
        <v>30-39</v>
      </c>
      <c r="S3189" t="str">
        <f t="shared" si="198"/>
        <v>Not Fleeing or Blank</v>
      </c>
      <c r="T3189" t="str">
        <f t="shared" si="199"/>
        <v>NO</v>
      </c>
    </row>
    <row r="3190" spans="1:20" ht="19" hidden="1" x14ac:dyDescent="0.2">
      <c r="A3190">
        <v>3189</v>
      </c>
      <c r="B3190">
        <v>3527</v>
      </c>
      <c r="C3190" t="s">
        <v>1709</v>
      </c>
      <c r="D3190" s="1">
        <v>43182</v>
      </c>
      <c r="E3190" t="s">
        <v>15</v>
      </c>
      <c r="F3190" t="s">
        <v>16</v>
      </c>
      <c r="H3190" t="s">
        <v>17</v>
      </c>
      <c r="J3190" t="s">
        <v>4980</v>
      </c>
      <c r="K3190" t="s">
        <v>64</v>
      </c>
      <c r="L3190" t="b">
        <v>0</v>
      </c>
      <c r="M3190" t="s">
        <v>21</v>
      </c>
      <c r="N3190" t="s">
        <v>73</v>
      </c>
      <c r="O3190" t="b">
        <v>0</v>
      </c>
      <c r="P3190" t="str">
        <f t="shared" si="196"/>
        <v>armed</v>
      </c>
      <c r="Q3190" t="str">
        <f t="shared" si="197"/>
        <v>Gun</v>
      </c>
      <c r="R3190" s="8" t="str">
        <f>LOOKUP(G3190,{0,1,19,30,40,50,60,70},{"null","0-18","19-29","30-39","40-49","50-59","60-69","70+"})</f>
        <v>null</v>
      </c>
      <c r="S3190" t="str">
        <f t="shared" si="198"/>
        <v>Fleeing</v>
      </c>
      <c r="T3190" t="str">
        <f t="shared" si="199"/>
        <v>NO</v>
      </c>
    </row>
    <row r="3191" spans="1:20" ht="19" hidden="1" x14ac:dyDescent="0.2">
      <c r="A3191">
        <v>3190</v>
      </c>
      <c r="B3191">
        <v>3536</v>
      </c>
      <c r="C3191" t="s">
        <v>4981</v>
      </c>
      <c r="D3191" s="1">
        <v>43182</v>
      </c>
      <c r="E3191" t="s">
        <v>15</v>
      </c>
      <c r="G3191">
        <v>30</v>
      </c>
      <c r="H3191" t="s">
        <v>17</v>
      </c>
      <c r="I3191" t="s">
        <v>56</v>
      </c>
      <c r="J3191" t="s">
        <v>3663</v>
      </c>
      <c r="K3191" t="s">
        <v>169</v>
      </c>
      <c r="L3191" t="b">
        <v>0</v>
      </c>
      <c r="M3191" t="s">
        <v>21</v>
      </c>
      <c r="N3191" t="s">
        <v>22</v>
      </c>
      <c r="O3191" t="b">
        <v>0</v>
      </c>
      <c r="P3191" t="str">
        <f t="shared" si="196"/>
        <v>unarmed or undetermined or null</v>
      </c>
      <c r="Q3191" t="str">
        <f t="shared" si="197"/>
        <v>No Gun</v>
      </c>
      <c r="R3191" s="8" t="str">
        <f>LOOKUP(G3191,{0,1,19,30,40,50,60,70},{"null","0-18","19-29","30-39","40-49","50-59","60-69","70+"})</f>
        <v>30-39</v>
      </c>
      <c r="S3191" t="str">
        <f t="shared" si="198"/>
        <v>Not Fleeing or Blank</v>
      </c>
      <c r="T3191" t="str">
        <f t="shared" si="199"/>
        <v>NO</v>
      </c>
    </row>
    <row r="3192" spans="1:20" ht="19" hidden="1" x14ac:dyDescent="0.2">
      <c r="A3192">
        <v>3191</v>
      </c>
      <c r="B3192">
        <v>3540</v>
      </c>
      <c r="C3192" t="s">
        <v>4982</v>
      </c>
      <c r="D3192" s="1">
        <v>43182</v>
      </c>
      <c r="E3192" t="s">
        <v>28</v>
      </c>
      <c r="F3192" t="s">
        <v>60</v>
      </c>
      <c r="G3192">
        <v>23</v>
      </c>
      <c r="H3192" t="s">
        <v>17</v>
      </c>
      <c r="J3192" t="s">
        <v>193</v>
      </c>
      <c r="K3192" t="s">
        <v>47</v>
      </c>
      <c r="L3192" t="b">
        <v>0</v>
      </c>
      <c r="M3192" t="s">
        <v>21</v>
      </c>
      <c r="N3192" t="s">
        <v>22</v>
      </c>
      <c r="O3192" t="b">
        <v>0</v>
      </c>
      <c r="P3192" t="str">
        <f t="shared" si="196"/>
        <v>armed</v>
      </c>
      <c r="Q3192" t="str">
        <f t="shared" si="197"/>
        <v>No Gun</v>
      </c>
      <c r="R3192" s="8" t="str">
        <f>LOOKUP(G3192,{0,1,19,30,40,50,60,70},{"null","0-18","19-29","30-39","40-49","50-59","60-69","70+"})</f>
        <v>19-29</v>
      </c>
      <c r="S3192" t="str">
        <f t="shared" si="198"/>
        <v>Not Fleeing or Blank</v>
      </c>
      <c r="T3192" t="str">
        <f t="shared" si="199"/>
        <v>NO</v>
      </c>
    </row>
    <row r="3193" spans="1:20" ht="19" hidden="1" x14ac:dyDescent="0.2">
      <c r="A3193">
        <v>3192</v>
      </c>
      <c r="B3193">
        <v>3541</v>
      </c>
      <c r="C3193" t="s">
        <v>4983</v>
      </c>
      <c r="D3193" s="1">
        <v>43182</v>
      </c>
      <c r="E3193" t="s">
        <v>15</v>
      </c>
      <c r="F3193" t="s">
        <v>1330</v>
      </c>
      <c r="G3193">
        <v>40</v>
      </c>
      <c r="H3193" t="s">
        <v>17</v>
      </c>
      <c r="I3193" t="s">
        <v>24</v>
      </c>
      <c r="J3193" t="s">
        <v>4984</v>
      </c>
      <c r="K3193" t="s">
        <v>210</v>
      </c>
      <c r="L3193" t="b">
        <v>0</v>
      </c>
      <c r="M3193" t="s">
        <v>33</v>
      </c>
      <c r="N3193" t="s">
        <v>48</v>
      </c>
      <c r="O3193" t="b">
        <v>0</v>
      </c>
      <c r="P3193" t="str">
        <f t="shared" si="196"/>
        <v>armed</v>
      </c>
      <c r="Q3193" t="str">
        <f t="shared" si="197"/>
        <v>No Gun</v>
      </c>
      <c r="R3193" s="8" t="str">
        <f>LOOKUP(G3193,{0,1,19,30,40,50,60,70},{"null","0-18","19-29","30-39","40-49","50-59","60-69","70+"})</f>
        <v>40-49</v>
      </c>
      <c r="S3193" t="str">
        <f t="shared" si="198"/>
        <v>Fleeing</v>
      </c>
      <c r="T3193" t="str">
        <f t="shared" si="199"/>
        <v>NO</v>
      </c>
    </row>
    <row r="3194" spans="1:20" ht="19" hidden="1" x14ac:dyDescent="0.2">
      <c r="A3194">
        <v>3193</v>
      </c>
      <c r="B3194">
        <v>3542</v>
      </c>
      <c r="C3194" t="s">
        <v>4985</v>
      </c>
      <c r="D3194" s="1">
        <v>43182</v>
      </c>
      <c r="E3194" t="s">
        <v>15</v>
      </c>
      <c r="F3194" t="s">
        <v>4986</v>
      </c>
      <c r="G3194">
        <v>48</v>
      </c>
      <c r="H3194" t="s">
        <v>17</v>
      </c>
      <c r="I3194" t="s">
        <v>30</v>
      </c>
      <c r="J3194" t="s">
        <v>229</v>
      </c>
      <c r="K3194" t="s">
        <v>47</v>
      </c>
      <c r="L3194" t="b">
        <v>0</v>
      </c>
      <c r="M3194" t="s">
        <v>33</v>
      </c>
      <c r="N3194" t="s">
        <v>22</v>
      </c>
      <c r="O3194" t="b">
        <v>0</v>
      </c>
      <c r="P3194" t="str">
        <f t="shared" si="196"/>
        <v>armed</v>
      </c>
      <c r="Q3194" t="str">
        <f t="shared" si="197"/>
        <v>No Gun</v>
      </c>
      <c r="R3194" s="8" t="str">
        <f>LOOKUP(G3194,{0,1,19,30,40,50,60,70},{"null","0-18","19-29","30-39","40-49","50-59","60-69","70+"})</f>
        <v>40-49</v>
      </c>
      <c r="S3194" t="str">
        <f t="shared" si="198"/>
        <v>Not Fleeing or Blank</v>
      </c>
      <c r="T3194" t="str">
        <f t="shared" si="199"/>
        <v>NO</v>
      </c>
    </row>
    <row r="3195" spans="1:20" ht="19" hidden="1" x14ac:dyDescent="0.2">
      <c r="A3195">
        <v>3194</v>
      </c>
      <c r="B3195">
        <v>3569</v>
      </c>
      <c r="C3195" t="s">
        <v>1709</v>
      </c>
      <c r="D3195" s="1">
        <v>43182</v>
      </c>
      <c r="E3195" t="s">
        <v>15</v>
      </c>
      <c r="F3195" t="s">
        <v>1330</v>
      </c>
      <c r="H3195" t="s">
        <v>17</v>
      </c>
      <c r="J3195" t="s">
        <v>151</v>
      </c>
      <c r="K3195" t="s">
        <v>47</v>
      </c>
      <c r="L3195" t="b">
        <v>0</v>
      </c>
      <c r="M3195" t="s">
        <v>33</v>
      </c>
      <c r="N3195" t="s">
        <v>22</v>
      </c>
      <c r="O3195" t="b">
        <v>0</v>
      </c>
      <c r="P3195" t="str">
        <f t="shared" si="196"/>
        <v>armed</v>
      </c>
      <c r="Q3195" t="str">
        <f t="shared" si="197"/>
        <v>No Gun</v>
      </c>
      <c r="R3195" s="8" t="str">
        <f>LOOKUP(G3195,{0,1,19,30,40,50,60,70},{"null","0-18","19-29","30-39","40-49","50-59","60-69","70+"})</f>
        <v>null</v>
      </c>
      <c r="S3195" t="str">
        <f t="shared" si="198"/>
        <v>Not Fleeing or Blank</v>
      </c>
      <c r="T3195" t="str">
        <f t="shared" si="199"/>
        <v>NO</v>
      </c>
    </row>
    <row r="3196" spans="1:20" ht="19" hidden="1" x14ac:dyDescent="0.2">
      <c r="A3196">
        <v>3195</v>
      </c>
      <c r="B3196">
        <v>3537</v>
      </c>
      <c r="C3196" t="s">
        <v>4987</v>
      </c>
      <c r="D3196" s="1">
        <v>43183</v>
      </c>
      <c r="E3196" t="s">
        <v>15</v>
      </c>
      <c r="F3196" t="s">
        <v>29</v>
      </c>
      <c r="G3196">
        <v>42</v>
      </c>
      <c r="H3196" t="s">
        <v>17</v>
      </c>
      <c r="I3196" t="s">
        <v>24</v>
      </c>
      <c r="J3196" t="s">
        <v>4988</v>
      </c>
      <c r="K3196" t="s">
        <v>254</v>
      </c>
      <c r="L3196" t="b">
        <v>0</v>
      </c>
      <c r="M3196" t="s">
        <v>21</v>
      </c>
      <c r="N3196" t="s">
        <v>22</v>
      </c>
      <c r="O3196" t="b">
        <v>0</v>
      </c>
      <c r="P3196" t="str">
        <f t="shared" si="196"/>
        <v>unarmed or undetermined or null</v>
      </c>
      <c r="Q3196" t="str">
        <f t="shared" si="197"/>
        <v>No Gun</v>
      </c>
      <c r="R3196" s="8" t="str">
        <f>LOOKUP(G3196,{0,1,19,30,40,50,60,70},{"null","0-18","19-29","30-39","40-49","50-59","60-69","70+"})</f>
        <v>40-49</v>
      </c>
      <c r="S3196" t="str">
        <f t="shared" si="198"/>
        <v>Not Fleeing or Blank</v>
      </c>
      <c r="T3196" t="str">
        <f t="shared" si="199"/>
        <v>NO</v>
      </c>
    </row>
    <row r="3197" spans="1:20" ht="19" hidden="1" x14ac:dyDescent="0.2">
      <c r="A3197">
        <v>3196</v>
      </c>
      <c r="B3197">
        <v>3538</v>
      </c>
      <c r="C3197" t="s">
        <v>4989</v>
      </c>
      <c r="D3197" s="1">
        <v>43183</v>
      </c>
      <c r="E3197" t="s">
        <v>15</v>
      </c>
      <c r="F3197" t="s">
        <v>60</v>
      </c>
      <c r="G3197">
        <v>20</v>
      </c>
      <c r="H3197" t="s">
        <v>17</v>
      </c>
      <c r="I3197" t="s">
        <v>192</v>
      </c>
      <c r="J3197" t="s">
        <v>253</v>
      </c>
      <c r="K3197" t="s">
        <v>254</v>
      </c>
      <c r="L3197" t="b">
        <v>0</v>
      </c>
      <c r="M3197" t="s">
        <v>33</v>
      </c>
      <c r="N3197" t="s">
        <v>73</v>
      </c>
      <c r="O3197" t="b">
        <v>0</v>
      </c>
      <c r="P3197" t="str">
        <f t="shared" si="196"/>
        <v>armed</v>
      </c>
      <c r="Q3197" t="str">
        <f t="shared" si="197"/>
        <v>No Gun</v>
      </c>
      <c r="R3197" s="8" t="str">
        <f>LOOKUP(G3197,{0,1,19,30,40,50,60,70},{"null","0-18","19-29","30-39","40-49","50-59","60-69","70+"})</f>
        <v>19-29</v>
      </c>
      <c r="S3197" t="str">
        <f t="shared" si="198"/>
        <v>Fleeing</v>
      </c>
      <c r="T3197" t="str">
        <f t="shared" si="199"/>
        <v>NO</v>
      </c>
    </row>
    <row r="3198" spans="1:20" ht="19" hidden="1" x14ac:dyDescent="0.2">
      <c r="A3198">
        <v>3197</v>
      </c>
      <c r="B3198">
        <v>3539</v>
      </c>
      <c r="C3198" t="s">
        <v>4990</v>
      </c>
      <c r="D3198" s="1">
        <v>43183</v>
      </c>
      <c r="E3198" t="s">
        <v>15</v>
      </c>
      <c r="F3198" t="s">
        <v>16</v>
      </c>
      <c r="G3198">
        <v>25</v>
      </c>
      <c r="H3198" t="s">
        <v>52</v>
      </c>
      <c r="I3198" t="s">
        <v>24</v>
      </c>
      <c r="J3198" t="s">
        <v>66</v>
      </c>
      <c r="K3198" t="s">
        <v>67</v>
      </c>
      <c r="L3198" t="b">
        <v>0</v>
      </c>
      <c r="M3198" t="s">
        <v>21</v>
      </c>
      <c r="N3198" t="s">
        <v>22</v>
      </c>
      <c r="O3198" t="b">
        <v>0</v>
      </c>
      <c r="P3198" t="str">
        <f t="shared" si="196"/>
        <v>armed</v>
      </c>
      <c r="Q3198" t="str">
        <f t="shared" si="197"/>
        <v>Gun</v>
      </c>
      <c r="R3198" s="8" t="str">
        <f>LOOKUP(G3198,{0,1,19,30,40,50,60,70},{"null","0-18","19-29","30-39","40-49","50-59","60-69","70+"})</f>
        <v>19-29</v>
      </c>
      <c r="S3198" t="str">
        <f t="shared" si="198"/>
        <v>Not Fleeing or Blank</v>
      </c>
      <c r="T3198" t="str">
        <f t="shared" si="199"/>
        <v>NO</v>
      </c>
    </row>
    <row r="3199" spans="1:20" ht="19" hidden="1" x14ac:dyDescent="0.2">
      <c r="A3199">
        <v>3198</v>
      </c>
      <c r="B3199">
        <v>3535</v>
      </c>
      <c r="C3199" t="s">
        <v>1709</v>
      </c>
      <c r="D3199" s="1">
        <v>43184</v>
      </c>
      <c r="E3199" t="s">
        <v>15</v>
      </c>
      <c r="F3199" t="s">
        <v>16</v>
      </c>
      <c r="H3199" t="s">
        <v>17</v>
      </c>
      <c r="J3199" t="s">
        <v>166</v>
      </c>
      <c r="K3199" t="s">
        <v>64</v>
      </c>
      <c r="L3199" t="b">
        <v>0</v>
      </c>
      <c r="M3199" t="s">
        <v>21</v>
      </c>
      <c r="N3199" t="s">
        <v>22</v>
      </c>
      <c r="O3199" t="b">
        <v>0</v>
      </c>
      <c r="P3199" t="str">
        <f t="shared" si="196"/>
        <v>armed</v>
      </c>
      <c r="Q3199" t="str">
        <f t="shared" si="197"/>
        <v>Gun</v>
      </c>
      <c r="R3199" s="8" t="str">
        <f>LOOKUP(G3199,{0,1,19,30,40,50,60,70},{"null","0-18","19-29","30-39","40-49","50-59","60-69","70+"})</f>
        <v>null</v>
      </c>
      <c r="S3199" t="str">
        <f t="shared" si="198"/>
        <v>Not Fleeing or Blank</v>
      </c>
      <c r="T3199" t="str">
        <f t="shared" si="199"/>
        <v>NO</v>
      </c>
    </row>
    <row r="3200" spans="1:20" ht="19" hidden="1" x14ac:dyDescent="0.2">
      <c r="A3200">
        <v>3199</v>
      </c>
      <c r="B3200">
        <v>3543</v>
      </c>
      <c r="C3200" t="s">
        <v>4991</v>
      </c>
      <c r="D3200" s="1">
        <v>43185</v>
      </c>
      <c r="E3200" t="s">
        <v>15</v>
      </c>
      <c r="F3200" t="s">
        <v>16</v>
      </c>
      <c r="G3200">
        <v>34</v>
      </c>
      <c r="H3200" t="s">
        <v>17</v>
      </c>
      <c r="I3200" t="s">
        <v>24</v>
      </c>
      <c r="J3200" t="s">
        <v>4992</v>
      </c>
      <c r="K3200" t="s">
        <v>112</v>
      </c>
      <c r="L3200" t="b">
        <v>0</v>
      </c>
      <c r="M3200" t="s">
        <v>33</v>
      </c>
      <c r="N3200" t="s">
        <v>48</v>
      </c>
      <c r="O3200" t="b">
        <v>0</v>
      </c>
      <c r="P3200" t="str">
        <f t="shared" si="196"/>
        <v>armed</v>
      </c>
      <c r="Q3200" t="str">
        <f t="shared" si="197"/>
        <v>Gun</v>
      </c>
      <c r="R3200" s="8" t="str">
        <f>LOOKUP(G3200,{0,1,19,30,40,50,60,70},{"null","0-18","19-29","30-39","40-49","50-59","60-69","70+"})</f>
        <v>30-39</v>
      </c>
      <c r="S3200" t="str">
        <f t="shared" si="198"/>
        <v>Fleeing</v>
      </c>
      <c r="T3200" t="str">
        <f t="shared" si="199"/>
        <v>NO</v>
      </c>
    </row>
    <row r="3201" spans="1:20" ht="19" hidden="1" x14ac:dyDescent="0.2">
      <c r="A3201">
        <v>3200</v>
      </c>
      <c r="B3201">
        <v>3548</v>
      </c>
      <c r="C3201" t="s">
        <v>4993</v>
      </c>
      <c r="D3201" s="1">
        <v>43186</v>
      </c>
      <c r="E3201" t="s">
        <v>15</v>
      </c>
      <c r="F3201" t="s">
        <v>16</v>
      </c>
      <c r="G3201">
        <v>41</v>
      </c>
      <c r="H3201" t="s">
        <v>17</v>
      </c>
      <c r="I3201" t="s">
        <v>30</v>
      </c>
      <c r="J3201" t="s">
        <v>4994</v>
      </c>
      <c r="K3201" t="s">
        <v>251</v>
      </c>
      <c r="L3201" t="b">
        <v>0</v>
      </c>
      <c r="M3201" t="s">
        <v>21</v>
      </c>
      <c r="N3201" t="s">
        <v>22</v>
      </c>
      <c r="O3201" t="b">
        <v>1</v>
      </c>
      <c r="P3201" t="str">
        <f t="shared" si="196"/>
        <v>armed</v>
      </c>
      <c r="Q3201" t="str">
        <f t="shared" si="197"/>
        <v>Gun</v>
      </c>
      <c r="R3201" s="8" t="str">
        <f>LOOKUP(G3201,{0,1,19,30,40,50,60,70},{"null","0-18","19-29","30-39","40-49","50-59","60-69","70+"})</f>
        <v>40-49</v>
      </c>
      <c r="S3201" t="str">
        <f t="shared" si="198"/>
        <v>Not Fleeing or Blank</v>
      </c>
      <c r="T3201" t="str">
        <f t="shared" si="199"/>
        <v>NO</v>
      </c>
    </row>
    <row r="3202" spans="1:20" ht="19" hidden="1" x14ac:dyDescent="0.2">
      <c r="A3202">
        <v>3201</v>
      </c>
      <c r="B3202">
        <v>3551</v>
      </c>
      <c r="C3202" t="s">
        <v>4995</v>
      </c>
      <c r="D3202" s="1">
        <v>43186</v>
      </c>
      <c r="E3202" t="s">
        <v>15</v>
      </c>
      <c r="F3202" t="s">
        <v>29</v>
      </c>
      <c r="G3202">
        <v>24</v>
      </c>
      <c r="H3202" t="s">
        <v>17</v>
      </c>
      <c r="I3202" t="s">
        <v>24</v>
      </c>
      <c r="J3202" t="s">
        <v>4996</v>
      </c>
      <c r="K3202" t="s">
        <v>169</v>
      </c>
      <c r="L3202" t="b">
        <v>1</v>
      </c>
      <c r="M3202" t="s">
        <v>21</v>
      </c>
      <c r="N3202" t="s">
        <v>442</v>
      </c>
      <c r="O3202" t="b">
        <v>1</v>
      </c>
      <c r="P3202" t="str">
        <f t="shared" si="196"/>
        <v>unarmed or undetermined or null</v>
      </c>
      <c r="Q3202" t="str">
        <f t="shared" si="197"/>
        <v>No Gun</v>
      </c>
      <c r="R3202" s="8" t="str">
        <f>LOOKUP(G3202,{0,1,19,30,40,50,60,70},{"null","0-18","19-29","30-39","40-49","50-59","60-69","70+"})</f>
        <v>19-29</v>
      </c>
      <c r="S3202" t="str">
        <f t="shared" si="198"/>
        <v>Fleeing</v>
      </c>
      <c r="T3202" t="str">
        <f t="shared" si="199"/>
        <v>NO</v>
      </c>
    </row>
    <row r="3203" spans="1:20" ht="19" hidden="1" x14ac:dyDescent="0.2">
      <c r="A3203">
        <v>3202</v>
      </c>
      <c r="B3203">
        <v>3552</v>
      </c>
      <c r="C3203" t="s">
        <v>4997</v>
      </c>
      <c r="D3203" s="1">
        <v>43186</v>
      </c>
      <c r="E3203" t="s">
        <v>15</v>
      </c>
      <c r="F3203" t="s">
        <v>1330</v>
      </c>
      <c r="G3203">
        <v>29</v>
      </c>
      <c r="H3203" t="s">
        <v>17</v>
      </c>
      <c r="I3203" t="s">
        <v>24</v>
      </c>
      <c r="J3203" t="s">
        <v>4998</v>
      </c>
      <c r="K3203" t="s">
        <v>175</v>
      </c>
      <c r="L3203" t="b">
        <v>0</v>
      </c>
      <c r="M3203" t="s">
        <v>77</v>
      </c>
      <c r="N3203" t="s">
        <v>22</v>
      </c>
      <c r="O3203" t="b">
        <v>0</v>
      </c>
      <c r="P3203" t="str">
        <f t="shared" ref="P3203:P3266" si="200">IF(OR(F3203="unarmed", F3203="undetermined", F3203=""), "unarmed or undetermined or null", "armed")</f>
        <v>armed</v>
      </c>
      <c r="Q3203" t="str">
        <f t="shared" ref="Q3203:Q3266" si="201">IF(OR(F3203="BB gun",F3203="bean-bag gun",F3203="nail gun",F3203="pellet gun"),"No Gun",IF(ISNUMBER(SEARCH("gun",F3203)),"Gun","No Gun"))</f>
        <v>No Gun</v>
      </c>
      <c r="R3203" s="8" t="str">
        <f>LOOKUP(G3203,{0,1,19,30,40,50,60,70},{"null","0-18","19-29","30-39","40-49","50-59","60-69","70+"})</f>
        <v>19-29</v>
      </c>
      <c r="S3203" t="str">
        <f t="shared" ref="S3203:S3266" si="202">IF(OR(N3203="Not fleeing", N3203=""), "Not Fleeing or Blank", "Fleeing")</f>
        <v>Not Fleeing or Blank</v>
      </c>
      <c r="T3203" t="str">
        <f t="shared" ref="T3203:T3266" si="203">IF(AND(S3203="Fleeing", I3203="B", H3203="M"), "YES", "NO")</f>
        <v>NO</v>
      </c>
    </row>
    <row r="3204" spans="1:20" ht="19" hidden="1" x14ac:dyDescent="0.2">
      <c r="A3204">
        <v>3203</v>
      </c>
      <c r="B3204">
        <v>3553</v>
      </c>
      <c r="C3204" t="s">
        <v>4999</v>
      </c>
      <c r="D3204" s="1">
        <v>43186</v>
      </c>
      <c r="E3204" t="s">
        <v>15</v>
      </c>
      <c r="H3204" t="s">
        <v>52</v>
      </c>
      <c r="J3204" t="s">
        <v>2051</v>
      </c>
      <c r="K3204" t="s">
        <v>278</v>
      </c>
      <c r="L3204" t="b">
        <v>0</v>
      </c>
      <c r="M3204" t="s">
        <v>21</v>
      </c>
      <c r="N3204" t="s">
        <v>48</v>
      </c>
      <c r="O3204" t="b">
        <v>0</v>
      </c>
      <c r="P3204" t="str">
        <f t="shared" si="200"/>
        <v>unarmed or undetermined or null</v>
      </c>
      <c r="Q3204" t="str">
        <f t="shared" si="201"/>
        <v>No Gun</v>
      </c>
      <c r="R3204" s="8" t="str">
        <f>LOOKUP(G3204,{0,1,19,30,40,50,60,70},{"null","0-18","19-29","30-39","40-49","50-59","60-69","70+"})</f>
        <v>null</v>
      </c>
      <c r="S3204" t="str">
        <f t="shared" si="202"/>
        <v>Fleeing</v>
      </c>
      <c r="T3204" t="str">
        <f t="shared" si="203"/>
        <v>NO</v>
      </c>
    </row>
    <row r="3205" spans="1:20" ht="19" hidden="1" x14ac:dyDescent="0.2">
      <c r="A3205">
        <v>3204</v>
      </c>
      <c r="B3205">
        <v>3554</v>
      </c>
      <c r="C3205" t="s">
        <v>5000</v>
      </c>
      <c r="D3205" s="1">
        <v>43186</v>
      </c>
      <c r="E3205" t="s">
        <v>15</v>
      </c>
      <c r="F3205" t="s">
        <v>16</v>
      </c>
      <c r="G3205">
        <v>44</v>
      </c>
      <c r="H3205" t="s">
        <v>17</v>
      </c>
      <c r="I3205" t="s">
        <v>30</v>
      </c>
      <c r="J3205" t="s">
        <v>193</v>
      </c>
      <c r="K3205" t="s">
        <v>47</v>
      </c>
      <c r="L3205" t="b">
        <v>0</v>
      </c>
      <c r="M3205" t="s">
        <v>21</v>
      </c>
      <c r="N3205" t="s">
        <v>22</v>
      </c>
      <c r="O3205" t="b">
        <v>0</v>
      </c>
      <c r="P3205" t="str">
        <f t="shared" si="200"/>
        <v>armed</v>
      </c>
      <c r="Q3205" t="str">
        <f t="shared" si="201"/>
        <v>Gun</v>
      </c>
      <c r="R3205" s="8" t="str">
        <f>LOOKUP(G3205,{0,1,19,30,40,50,60,70},{"null","0-18","19-29","30-39","40-49","50-59","60-69","70+"})</f>
        <v>40-49</v>
      </c>
      <c r="S3205" t="str">
        <f t="shared" si="202"/>
        <v>Not Fleeing or Blank</v>
      </c>
      <c r="T3205" t="str">
        <f t="shared" si="203"/>
        <v>NO</v>
      </c>
    </row>
    <row r="3206" spans="1:20" ht="19" hidden="1" x14ac:dyDescent="0.2">
      <c r="A3206">
        <v>3205</v>
      </c>
      <c r="B3206">
        <v>3544</v>
      </c>
      <c r="C3206" t="s">
        <v>1709</v>
      </c>
      <c r="D3206" s="1">
        <v>43187</v>
      </c>
      <c r="E3206" t="s">
        <v>15</v>
      </c>
      <c r="F3206" t="s">
        <v>1713</v>
      </c>
      <c r="H3206" t="s">
        <v>17</v>
      </c>
      <c r="I3206" t="s">
        <v>24</v>
      </c>
      <c r="J3206" t="s">
        <v>207</v>
      </c>
      <c r="K3206" t="s">
        <v>44</v>
      </c>
      <c r="L3206" t="b">
        <v>1</v>
      </c>
      <c r="M3206" t="s">
        <v>33</v>
      </c>
      <c r="N3206" t="s">
        <v>22</v>
      </c>
      <c r="O3206" t="b">
        <v>0</v>
      </c>
      <c r="P3206" t="str">
        <f t="shared" si="200"/>
        <v>armed</v>
      </c>
      <c r="Q3206" t="str">
        <f t="shared" si="201"/>
        <v>Gun</v>
      </c>
      <c r="R3206" s="8" t="str">
        <f>LOOKUP(G3206,{0,1,19,30,40,50,60,70},{"null","0-18","19-29","30-39","40-49","50-59","60-69","70+"})</f>
        <v>null</v>
      </c>
      <c r="S3206" t="str">
        <f t="shared" si="202"/>
        <v>Not Fleeing or Blank</v>
      </c>
      <c r="T3206" t="str">
        <f t="shared" si="203"/>
        <v>NO</v>
      </c>
    </row>
    <row r="3207" spans="1:20" ht="19" hidden="1" x14ac:dyDescent="0.2">
      <c r="A3207">
        <v>3206</v>
      </c>
      <c r="B3207">
        <v>3545</v>
      </c>
      <c r="C3207" t="s">
        <v>5001</v>
      </c>
      <c r="D3207" s="1">
        <v>43187</v>
      </c>
      <c r="E3207" t="s">
        <v>15</v>
      </c>
      <c r="F3207" t="s">
        <v>16</v>
      </c>
      <c r="G3207">
        <v>26</v>
      </c>
      <c r="H3207" t="s">
        <v>17</v>
      </c>
      <c r="I3207" t="s">
        <v>24</v>
      </c>
      <c r="J3207" t="s">
        <v>5002</v>
      </c>
      <c r="K3207" t="s">
        <v>58</v>
      </c>
      <c r="L3207" t="b">
        <v>0</v>
      </c>
      <c r="M3207" t="s">
        <v>21</v>
      </c>
      <c r="N3207" t="s">
        <v>73</v>
      </c>
      <c r="O3207" t="b">
        <v>0</v>
      </c>
      <c r="P3207" t="str">
        <f t="shared" si="200"/>
        <v>armed</v>
      </c>
      <c r="Q3207" t="str">
        <f t="shared" si="201"/>
        <v>Gun</v>
      </c>
      <c r="R3207" s="8" t="str">
        <f>LOOKUP(G3207,{0,1,19,30,40,50,60,70},{"null","0-18","19-29","30-39","40-49","50-59","60-69","70+"})</f>
        <v>19-29</v>
      </c>
      <c r="S3207" t="str">
        <f t="shared" si="202"/>
        <v>Fleeing</v>
      </c>
      <c r="T3207" t="str">
        <f t="shared" si="203"/>
        <v>NO</v>
      </c>
    </row>
    <row r="3208" spans="1:20" ht="19" hidden="1" x14ac:dyDescent="0.2">
      <c r="A3208">
        <v>3207</v>
      </c>
      <c r="B3208">
        <v>3546</v>
      </c>
      <c r="C3208" t="s">
        <v>5003</v>
      </c>
      <c r="D3208" s="1">
        <v>43187</v>
      </c>
      <c r="E3208" t="s">
        <v>15</v>
      </c>
      <c r="F3208" t="s">
        <v>16</v>
      </c>
      <c r="G3208">
        <v>51</v>
      </c>
      <c r="H3208" t="s">
        <v>17</v>
      </c>
      <c r="I3208" t="s">
        <v>24</v>
      </c>
      <c r="J3208" t="s">
        <v>531</v>
      </c>
      <c r="K3208" t="s">
        <v>146</v>
      </c>
      <c r="L3208" t="b">
        <v>0</v>
      </c>
      <c r="M3208" t="s">
        <v>21</v>
      </c>
      <c r="N3208" t="s">
        <v>22</v>
      </c>
      <c r="O3208" t="b">
        <v>0</v>
      </c>
      <c r="P3208" t="str">
        <f t="shared" si="200"/>
        <v>armed</v>
      </c>
      <c r="Q3208" t="str">
        <f t="shared" si="201"/>
        <v>Gun</v>
      </c>
      <c r="R3208" s="8" t="str">
        <f>LOOKUP(G3208,{0,1,19,30,40,50,60,70},{"null","0-18","19-29","30-39","40-49","50-59","60-69","70+"})</f>
        <v>50-59</v>
      </c>
      <c r="S3208" t="str">
        <f t="shared" si="202"/>
        <v>Not Fleeing or Blank</v>
      </c>
      <c r="T3208" t="str">
        <f t="shared" si="203"/>
        <v>NO</v>
      </c>
    </row>
    <row r="3209" spans="1:20" ht="19" hidden="1" x14ac:dyDescent="0.2">
      <c r="A3209">
        <v>3208</v>
      </c>
      <c r="B3209">
        <v>3547</v>
      </c>
      <c r="C3209" t="s">
        <v>5004</v>
      </c>
      <c r="D3209" s="1">
        <v>43187</v>
      </c>
      <c r="E3209" t="s">
        <v>15</v>
      </c>
      <c r="G3209">
        <v>64</v>
      </c>
      <c r="H3209" t="s">
        <v>17</v>
      </c>
      <c r="I3209" t="s">
        <v>24</v>
      </c>
      <c r="J3209" t="s">
        <v>1316</v>
      </c>
      <c r="K3209" t="s">
        <v>278</v>
      </c>
      <c r="L3209" t="b">
        <v>0</v>
      </c>
      <c r="M3209" t="s">
        <v>21</v>
      </c>
      <c r="N3209" t="s">
        <v>48</v>
      </c>
      <c r="O3209" t="b">
        <v>0</v>
      </c>
      <c r="P3209" t="str">
        <f t="shared" si="200"/>
        <v>unarmed or undetermined or null</v>
      </c>
      <c r="Q3209" t="str">
        <f t="shared" si="201"/>
        <v>No Gun</v>
      </c>
      <c r="R3209" s="8" t="str">
        <f>LOOKUP(G3209,{0,1,19,30,40,50,60,70},{"null","0-18","19-29","30-39","40-49","50-59","60-69","70+"})</f>
        <v>60-69</v>
      </c>
      <c r="S3209" t="str">
        <f t="shared" si="202"/>
        <v>Fleeing</v>
      </c>
      <c r="T3209" t="str">
        <f t="shared" si="203"/>
        <v>NO</v>
      </c>
    </row>
    <row r="3210" spans="1:20" ht="19" hidden="1" x14ac:dyDescent="0.2">
      <c r="A3210">
        <v>3209</v>
      </c>
      <c r="B3210">
        <v>3549</v>
      </c>
      <c r="C3210" t="s">
        <v>5005</v>
      </c>
      <c r="D3210" s="1">
        <v>43187</v>
      </c>
      <c r="E3210" t="s">
        <v>15</v>
      </c>
      <c r="F3210" t="s">
        <v>16</v>
      </c>
      <c r="G3210">
        <v>29</v>
      </c>
      <c r="H3210" t="s">
        <v>17</v>
      </c>
      <c r="I3210" t="s">
        <v>24</v>
      </c>
      <c r="J3210" t="s">
        <v>5006</v>
      </c>
      <c r="K3210" t="s">
        <v>361</v>
      </c>
      <c r="L3210" t="b">
        <v>1</v>
      </c>
      <c r="M3210" t="s">
        <v>33</v>
      </c>
      <c r="N3210" t="s">
        <v>48</v>
      </c>
      <c r="O3210" t="b">
        <v>0</v>
      </c>
      <c r="P3210" t="str">
        <f t="shared" si="200"/>
        <v>armed</v>
      </c>
      <c r="Q3210" t="str">
        <f t="shared" si="201"/>
        <v>Gun</v>
      </c>
      <c r="R3210" s="8" t="str">
        <f>LOOKUP(G3210,{0,1,19,30,40,50,60,70},{"null","0-18","19-29","30-39","40-49","50-59","60-69","70+"})</f>
        <v>19-29</v>
      </c>
      <c r="S3210" t="str">
        <f t="shared" si="202"/>
        <v>Fleeing</v>
      </c>
      <c r="T3210" t="str">
        <f t="shared" si="203"/>
        <v>NO</v>
      </c>
    </row>
    <row r="3211" spans="1:20" ht="19" hidden="1" x14ac:dyDescent="0.2">
      <c r="A3211">
        <v>3210</v>
      </c>
      <c r="B3211">
        <v>3550</v>
      </c>
      <c r="C3211" t="s">
        <v>5007</v>
      </c>
      <c r="D3211" s="1">
        <v>43187</v>
      </c>
      <c r="E3211" t="s">
        <v>15</v>
      </c>
      <c r="F3211" t="s">
        <v>60</v>
      </c>
      <c r="G3211">
        <v>61</v>
      </c>
      <c r="H3211" t="s">
        <v>17</v>
      </c>
      <c r="I3211" t="s">
        <v>24</v>
      </c>
      <c r="J3211" t="s">
        <v>3106</v>
      </c>
      <c r="K3211" t="s">
        <v>47</v>
      </c>
      <c r="L3211" t="b">
        <v>0</v>
      </c>
      <c r="M3211" t="s">
        <v>33</v>
      </c>
      <c r="N3211" t="s">
        <v>22</v>
      </c>
      <c r="O3211" t="b">
        <v>0</v>
      </c>
      <c r="P3211" t="str">
        <f t="shared" si="200"/>
        <v>armed</v>
      </c>
      <c r="Q3211" t="str">
        <f t="shared" si="201"/>
        <v>No Gun</v>
      </c>
      <c r="R3211" s="8" t="str">
        <f>LOOKUP(G3211,{0,1,19,30,40,50,60,70},{"null","0-18","19-29","30-39","40-49","50-59","60-69","70+"})</f>
        <v>60-69</v>
      </c>
      <c r="S3211" t="str">
        <f t="shared" si="202"/>
        <v>Not Fleeing or Blank</v>
      </c>
      <c r="T3211" t="str">
        <f t="shared" si="203"/>
        <v>NO</v>
      </c>
    </row>
    <row r="3212" spans="1:20" ht="19" hidden="1" x14ac:dyDescent="0.2">
      <c r="A3212">
        <v>3211</v>
      </c>
      <c r="B3212">
        <v>3555</v>
      </c>
      <c r="C3212" t="s">
        <v>5008</v>
      </c>
      <c r="D3212" s="1">
        <v>43188</v>
      </c>
      <c r="E3212" t="s">
        <v>15</v>
      </c>
      <c r="F3212" t="s">
        <v>16</v>
      </c>
      <c r="G3212">
        <v>44</v>
      </c>
      <c r="H3212" t="s">
        <v>17</v>
      </c>
      <c r="I3212" t="s">
        <v>30</v>
      </c>
      <c r="J3212" t="s">
        <v>5009</v>
      </c>
      <c r="K3212" t="s">
        <v>64</v>
      </c>
      <c r="L3212" t="b">
        <v>1</v>
      </c>
      <c r="M3212" t="s">
        <v>21</v>
      </c>
      <c r="N3212" t="s">
        <v>442</v>
      </c>
      <c r="O3212" t="b">
        <v>1</v>
      </c>
      <c r="P3212" t="str">
        <f t="shared" si="200"/>
        <v>armed</v>
      </c>
      <c r="Q3212" t="str">
        <f t="shared" si="201"/>
        <v>Gun</v>
      </c>
      <c r="R3212" s="8" t="str">
        <f>LOOKUP(G3212,{0,1,19,30,40,50,60,70},{"null","0-18","19-29","30-39","40-49","50-59","60-69","70+"})</f>
        <v>40-49</v>
      </c>
      <c r="S3212" t="str">
        <f t="shared" si="202"/>
        <v>Fleeing</v>
      </c>
      <c r="T3212" t="str">
        <f t="shared" si="203"/>
        <v>NO</v>
      </c>
    </row>
    <row r="3213" spans="1:20" ht="19" x14ac:dyDescent="0.2">
      <c r="A3213">
        <v>3212</v>
      </c>
      <c r="B3213">
        <v>3556</v>
      </c>
      <c r="C3213" t="s">
        <v>5010</v>
      </c>
      <c r="D3213" s="1">
        <v>43188</v>
      </c>
      <c r="E3213" t="s">
        <v>15</v>
      </c>
      <c r="F3213" t="s">
        <v>16</v>
      </c>
      <c r="G3213">
        <v>39</v>
      </c>
      <c r="H3213" t="s">
        <v>17</v>
      </c>
      <c r="I3213" t="s">
        <v>56</v>
      </c>
      <c r="J3213" t="s">
        <v>772</v>
      </c>
      <c r="K3213" t="s">
        <v>447</v>
      </c>
      <c r="L3213" t="b">
        <v>1</v>
      </c>
      <c r="M3213" t="s">
        <v>21</v>
      </c>
      <c r="N3213" t="s">
        <v>48</v>
      </c>
      <c r="O3213" t="b">
        <v>0</v>
      </c>
      <c r="P3213" t="str">
        <f t="shared" si="200"/>
        <v>armed</v>
      </c>
      <c r="Q3213" t="str">
        <f t="shared" si="201"/>
        <v>Gun</v>
      </c>
      <c r="R3213" s="8" t="str">
        <f>LOOKUP(G3213,{0,1,19,30,40,50,60,70},{"null","0-18","19-29","30-39","40-49","50-59","60-69","70+"})</f>
        <v>30-39</v>
      </c>
      <c r="S3213" t="str">
        <f t="shared" si="202"/>
        <v>Fleeing</v>
      </c>
      <c r="T3213" t="str">
        <f t="shared" si="203"/>
        <v>YES</v>
      </c>
    </row>
    <row r="3214" spans="1:20" ht="19" hidden="1" x14ac:dyDescent="0.2">
      <c r="A3214">
        <v>3213</v>
      </c>
      <c r="B3214">
        <v>3557</v>
      </c>
      <c r="C3214" t="s">
        <v>5011</v>
      </c>
      <c r="D3214" s="1">
        <v>43188</v>
      </c>
      <c r="E3214" t="s">
        <v>28</v>
      </c>
      <c r="F3214" t="s">
        <v>60</v>
      </c>
      <c r="G3214">
        <v>39</v>
      </c>
      <c r="H3214" t="s">
        <v>17</v>
      </c>
      <c r="I3214" t="s">
        <v>24</v>
      </c>
      <c r="J3214" t="s">
        <v>347</v>
      </c>
      <c r="K3214" t="s">
        <v>98</v>
      </c>
      <c r="L3214" t="b">
        <v>0</v>
      </c>
      <c r="M3214" t="s">
        <v>33</v>
      </c>
      <c r="N3214" t="s">
        <v>22</v>
      </c>
      <c r="O3214" t="b">
        <v>1</v>
      </c>
      <c r="P3214" t="str">
        <f t="shared" si="200"/>
        <v>armed</v>
      </c>
      <c r="Q3214" t="str">
        <f t="shared" si="201"/>
        <v>No Gun</v>
      </c>
      <c r="R3214" s="8" t="str">
        <f>LOOKUP(G3214,{0,1,19,30,40,50,60,70},{"null","0-18","19-29","30-39","40-49","50-59","60-69","70+"})</f>
        <v>30-39</v>
      </c>
      <c r="S3214" t="str">
        <f t="shared" si="202"/>
        <v>Not Fleeing or Blank</v>
      </c>
      <c r="T3214" t="str">
        <f t="shared" si="203"/>
        <v>NO</v>
      </c>
    </row>
    <row r="3215" spans="1:20" ht="19" hidden="1" x14ac:dyDescent="0.2">
      <c r="A3215">
        <v>3214</v>
      </c>
      <c r="B3215">
        <v>3559</v>
      </c>
      <c r="C3215" t="s">
        <v>5012</v>
      </c>
      <c r="D3215" s="1">
        <v>43188</v>
      </c>
      <c r="E3215" t="s">
        <v>15</v>
      </c>
      <c r="F3215" t="s">
        <v>77</v>
      </c>
      <c r="G3215">
        <v>35</v>
      </c>
      <c r="H3215" t="s">
        <v>17</v>
      </c>
      <c r="I3215" t="s">
        <v>24</v>
      </c>
      <c r="J3215" t="s">
        <v>3693</v>
      </c>
      <c r="K3215" t="s">
        <v>242</v>
      </c>
      <c r="L3215" t="b">
        <v>0</v>
      </c>
      <c r="M3215" t="s">
        <v>77</v>
      </c>
      <c r="N3215" t="s">
        <v>442</v>
      </c>
      <c r="O3215" t="b">
        <v>0</v>
      </c>
      <c r="P3215" t="str">
        <f t="shared" si="200"/>
        <v>unarmed or undetermined or null</v>
      </c>
      <c r="Q3215" t="str">
        <f t="shared" si="201"/>
        <v>No Gun</v>
      </c>
      <c r="R3215" s="8" t="str">
        <f>LOOKUP(G3215,{0,1,19,30,40,50,60,70},{"null","0-18","19-29","30-39","40-49","50-59","60-69","70+"})</f>
        <v>30-39</v>
      </c>
      <c r="S3215" t="str">
        <f t="shared" si="202"/>
        <v>Fleeing</v>
      </c>
      <c r="T3215" t="str">
        <f t="shared" si="203"/>
        <v>NO</v>
      </c>
    </row>
    <row r="3216" spans="1:20" ht="19" hidden="1" x14ac:dyDescent="0.2">
      <c r="A3216">
        <v>3215</v>
      </c>
      <c r="B3216">
        <v>3560</v>
      </c>
      <c r="C3216" t="s">
        <v>5013</v>
      </c>
      <c r="D3216" s="1">
        <v>43189</v>
      </c>
      <c r="E3216" t="s">
        <v>15</v>
      </c>
      <c r="F3216" t="s">
        <v>16</v>
      </c>
      <c r="G3216">
        <v>60</v>
      </c>
      <c r="H3216" t="s">
        <v>17</v>
      </c>
      <c r="I3216" t="s">
        <v>56</v>
      </c>
      <c r="J3216" t="s">
        <v>5014</v>
      </c>
      <c r="K3216" t="s">
        <v>251</v>
      </c>
      <c r="L3216" t="b">
        <v>0</v>
      </c>
      <c r="M3216" t="s">
        <v>33</v>
      </c>
      <c r="N3216" t="s">
        <v>22</v>
      </c>
      <c r="O3216" t="b">
        <v>0</v>
      </c>
      <c r="P3216" t="str">
        <f t="shared" si="200"/>
        <v>armed</v>
      </c>
      <c r="Q3216" t="str">
        <f t="shared" si="201"/>
        <v>Gun</v>
      </c>
      <c r="R3216" s="8" t="str">
        <f>LOOKUP(G3216,{0,1,19,30,40,50,60,70},{"null","0-18","19-29","30-39","40-49","50-59","60-69","70+"})</f>
        <v>60-69</v>
      </c>
      <c r="S3216" t="str">
        <f t="shared" si="202"/>
        <v>Not Fleeing or Blank</v>
      </c>
      <c r="T3216" t="str">
        <f t="shared" si="203"/>
        <v>NO</v>
      </c>
    </row>
    <row r="3217" spans="1:20" ht="19" hidden="1" x14ac:dyDescent="0.2">
      <c r="A3217">
        <v>3216</v>
      </c>
      <c r="B3217">
        <v>3568</v>
      </c>
      <c r="C3217" t="s">
        <v>5015</v>
      </c>
      <c r="D3217" s="1">
        <v>43189</v>
      </c>
      <c r="E3217" t="s">
        <v>15</v>
      </c>
      <c r="F3217" t="s">
        <v>35</v>
      </c>
      <c r="G3217">
        <v>42</v>
      </c>
      <c r="H3217" t="s">
        <v>17</v>
      </c>
      <c r="I3217" t="s">
        <v>24</v>
      </c>
      <c r="J3217" t="s">
        <v>970</v>
      </c>
      <c r="K3217" t="s">
        <v>37</v>
      </c>
      <c r="L3217" t="b">
        <v>0</v>
      </c>
      <c r="M3217" t="s">
        <v>33</v>
      </c>
      <c r="N3217" t="s">
        <v>22</v>
      </c>
      <c r="O3217" t="b">
        <v>0</v>
      </c>
      <c r="P3217" t="str">
        <f t="shared" si="200"/>
        <v>armed</v>
      </c>
      <c r="Q3217" t="str">
        <f t="shared" si="201"/>
        <v>No Gun</v>
      </c>
      <c r="R3217" s="8" t="str">
        <f>LOOKUP(G3217,{0,1,19,30,40,50,60,70},{"null","0-18","19-29","30-39","40-49","50-59","60-69","70+"})</f>
        <v>40-49</v>
      </c>
      <c r="S3217" t="str">
        <f t="shared" si="202"/>
        <v>Not Fleeing or Blank</v>
      </c>
      <c r="T3217" t="str">
        <f t="shared" si="203"/>
        <v>NO</v>
      </c>
    </row>
    <row r="3218" spans="1:20" ht="19" hidden="1" x14ac:dyDescent="0.2">
      <c r="A3218">
        <v>3217</v>
      </c>
      <c r="B3218">
        <v>3567</v>
      </c>
      <c r="C3218" t="s">
        <v>5016</v>
      </c>
      <c r="D3218" s="1">
        <v>43190</v>
      </c>
      <c r="E3218" t="s">
        <v>15</v>
      </c>
      <c r="F3218" t="s">
        <v>451</v>
      </c>
      <c r="G3218">
        <v>27</v>
      </c>
      <c r="H3218" t="s">
        <v>17</v>
      </c>
      <c r="I3218" t="s">
        <v>24</v>
      </c>
      <c r="J3218" t="s">
        <v>43</v>
      </c>
      <c r="K3218" t="s">
        <v>44</v>
      </c>
      <c r="L3218" t="b">
        <v>0</v>
      </c>
      <c r="M3218" t="s">
        <v>21</v>
      </c>
      <c r="N3218" t="s">
        <v>22</v>
      </c>
      <c r="O3218" t="b">
        <v>0</v>
      </c>
      <c r="P3218" t="str">
        <f t="shared" si="200"/>
        <v>armed</v>
      </c>
      <c r="Q3218" t="str">
        <f t="shared" si="201"/>
        <v>No Gun</v>
      </c>
      <c r="R3218" s="8" t="str">
        <f>LOOKUP(G3218,{0,1,19,30,40,50,60,70},{"null","0-18","19-29","30-39","40-49","50-59","60-69","70+"})</f>
        <v>19-29</v>
      </c>
      <c r="S3218" t="str">
        <f t="shared" si="202"/>
        <v>Not Fleeing or Blank</v>
      </c>
      <c r="T3218" t="str">
        <f t="shared" si="203"/>
        <v>NO</v>
      </c>
    </row>
    <row r="3219" spans="1:20" ht="19" hidden="1" x14ac:dyDescent="0.2">
      <c r="A3219">
        <v>3218</v>
      </c>
      <c r="B3219">
        <v>3576</v>
      </c>
      <c r="C3219" t="s">
        <v>5017</v>
      </c>
      <c r="D3219" s="1">
        <v>43190</v>
      </c>
      <c r="E3219" t="s">
        <v>15</v>
      </c>
      <c r="G3219">
        <v>21</v>
      </c>
      <c r="H3219" t="s">
        <v>17</v>
      </c>
      <c r="I3219" t="s">
        <v>30</v>
      </c>
      <c r="J3219" t="s">
        <v>1639</v>
      </c>
      <c r="K3219" t="s">
        <v>98</v>
      </c>
      <c r="L3219" t="b">
        <v>0</v>
      </c>
      <c r="M3219" t="s">
        <v>21</v>
      </c>
      <c r="N3219" t="s">
        <v>22</v>
      </c>
      <c r="O3219" t="b">
        <v>0</v>
      </c>
      <c r="P3219" t="str">
        <f t="shared" si="200"/>
        <v>unarmed or undetermined or null</v>
      </c>
      <c r="Q3219" t="str">
        <f t="shared" si="201"/>
        <v>No Gun</v>
      </c>
      <c r="R3219" s="8" t="str">
        <f>LOOKUP(G3219,{0,1,19,30,40,50,60,70},{"null","0-18","19-29","30-39","40-49","50-59","60-69","70+"})</f>
        <v>19-29</v>
      </c>
      <c r="S3219" t="str">
        <f t="shared" si="202"/>
        <v>Not Fleeing or Blank</v>
      </c>
      <c r="T3219" t="str">
        <f t="shared" si="203"/>
        <v>NO</v>
      </c>
    </row>
    <row r="3220" spans="1:20" ht="19" hidden="1" x14ac:dyDescent="0.2">
      <c r="A3220">
        <v>3219</v>
      </c>
      <c r="B3220">
        <v>3561</v>
      </c>
      <c r="C3220" t="s">
        <v>5018</v>
      </c>
      <c r="D3220" s="1">
        <v>43191</v>
      </c>
      <c r="E3220" t="s">
        <v>15</v>
      </c>
      <c r="F3220" t="s">
        <v>16</v>
      </c>
      <c r="G3220">
        <v>33</v>
      </c>
      <c r="H3220" t="s">
        <v>17</v>
      </c>
      <c r="I3220" t="s">
        <v>30</v>
      </c>
      <c r="J3220" t="s">
        <v>444</v>
      </c>
      <c r="K3220" t="s">
        <v>64</v>
      </c>
      <c r="L3220" t="b">
        <v>0</v>
      </c>
      <c r="M3220" t="s">
        <v>33</v>
      </c>
      <c r="N3220" t="s">
        <v>22</v>
      </c>
      <c r="O3220" t="b">
        <v>0</v>
      </c>
      <c r="P3220" t="str">
        <f t="shared" si="200"/>
        <v>armed</v>
      </c>
      <c r="Q3220" t="str">
        <f t="shared" si="201"/>
        <v>Gun</v>
      </c>
      <c r="R3220" s="8" t="str">
        <f>LOOKUP(G3220,{0,1,19,30,40,50,60,70},{"null","0-18","19-29","30-39","40-49","50-59","60-69","70+"})</f>
        <v>30-39</v>
      </c>
      <c r="S3220" t="str">
        <f t="shared" si="202"/>
        <v>Not Fleeing or Blank</v>
      </c>
      <c r="T3220" t="str">
        <f t="shared" si="203"/>
        <v>NO</v>
      </c>
    </row>
    <row r="3221" spans="1:20" ht="19" hidden="1" x14ac:dyDescent="0.2">
      <c r="A3221">
        <v>3220</v>
      </c>
      <c r="B3221">
        <v>3562</v>
      </c>
      <c r="C3221" t="s">
        <v>5019</v>
      </c>
      <c r="D3221" s="1">
        <v>43191</v>
      </c>
      <c r="E3221" t="s">
        <v>15</v>
      </c>
      <c r="F3221" t="s">
        <v>16</v>
      </c>
      <c r="G3221">
        <v>60</v>
      </c>
      <c r="H3221" t="s">
        <v>17</v>
      </c>
      <c r="I3221" t="s">
        <v>56</v>
      </c>
      <c r="J3221" t="s">
        <v>5020</v>
      </c>
      <c r="K3221" t="s">
        <v>72</v>
      </c>
      <c r="L3221" t="b">
        <v>0</v>
      </c>
      <c r="M3221" t="s">
        <v>21</v>
      </c>
      <c r="N3221" t="s">
        <v>22</v>
      </c>
      <c r="O3221" t="b">
        <v>0</v>
      </c>
      <c r="P3221" t="str">
        <f t="shared" si="200"/>
        <v>armed</v>
      </c>
      <c r="Q3221" t="str">
        <f t="shared" si="201"/>
        <v>Gun</v>
      </c>
      <c r="R3221" s="8" t="str">
        <f>LOOKUP(G3221,{0,1,19,30,40,50,60,70},{"null","0-18","19-29","30-39","40-49","50-59","60-69","70+"})</f>
        <v>60-69</v>
      </c>
      <c r="S3221" t="str">
        <f t="shared" si="202"/>
        <v>Not Fleeing or Blank</v>
      </c>
      <c r="T3221" t="str">
        <f t="shared" si="203"/>
        <v>NO</v>
      </c>
    </row>
    <row r="3222" spans="1:20" ht="19" hidden="1" x14ac:dyDescent="0.2">
      <c r="A3222">
        <v>3221</v>
      </c>
      <c r="B3222">
        <v>3563</v>
      </c>
      <c r="C3222" t="s">
        <v>5021</v>
      </c>
      <c r="D3222" s="1">
        <v>43191</v>
      </c>
      <c r="E3222" t="s">
        <v>15</v>
      </c>
      <c r="F3222" t="s">
        <v>16</v>
      </c>
      <c r="G3222">
        <v>24</v>
      </c>
      <c r="H3222" t="s">
        <v>17</v>
      </c>
      <c r="I3222" t="s">
        <v>24</v>
      </c>
      <c r="J3222" t="s">
        <v>5022</v>
      </c>
      <c r="K3222" t="s">
        <v>72</v>
      </c>
      <c r="L3222" t="b">
        <v>0</v>
      </c>
      <c r="M3222" t="s">
        <v>21</v>
      </c>
      <c r="N3222" t="s">
        <v>48</v>
      </c>
      <c r="O3222" t="b">
        <v>0</v>
      </c>
      <c r="P3222" t="str">
        <f t="shared" si="200"/>
        <v>armed</v>
      </c>
      <c r="Q3222" t="str">
        <f t="shared" si="201"/>
        <v>Gun</v>
      </c>
      <c r="R3222" s="8" t="str">
        <f>LOOKUP(G3222,{0,1,19,30,40,50,60,70},{"null","0-18","19-29","30-39","40-49","50-59","60-69","70+"})</f>
        <v>19-29</v>
      </c>
      <c r="S3222" t="str">
        <f t="shared" si="202"/>
        <v>Fleeing</v>
      </c>
      <c r="T3222" t="str">
        <f t="shared" si="203"/>
        <v>NO</v>
      </c>
    </row>
    <row r="3223" spans="1:20" ht="19" x14ac:dyDescent="0.2">
      <c r="A3223">
        <v>3222</v>
      </c>
      <c r="B3223">
        <v>3564</v>
      </c>
      <c r="C3223" t="s">
        <v>5023</v>
      </c>
      <c r="D3223" s="1">
        <v>43191</v>
      </c>
      <c r="E3223" t="s">
        <v>15</v>
      </c>
      <c r="F3223" t="s">
        <v>16</v>
      </c>
      <c r="G3223">
        <v>41</v>
      </c>
      <c r="H3223" t="s">
        <v>17</v>
      </c>
      <c r="I3223" t="s">
        <v>56</v>
      </c>
      <c r="J3223" t="s">
        <v>1524</v>
      </c>
      <c r="K3223" t="s">
        <v>169</v>
      </c>
      <c r="L3223" t="b">
        <v>0</v>
      </c>
      <c r="M3223" t="s">
        <v>21</v>
      </c>
      <c r="N3223" t="s">
        <v>48</v>
      </c>
      <c r="O3223" t="b">
        <v>0</v>
      </c>
      <c r="P3223" t="str">
        <f t="shared" si="200"/>
        <v>armed</v>
      </c>
      <c r="Q3223" t="str">
        <f t="shared" si="201"/>
        <v>Gun</v>
      </c>
      <c r="R3223" s="8" t="str">
        <f>LOOKUP(G3223,{0,1,19,30,40,50,60,70},{"null","0-18","19-29","30-39","40-49","50-59","60-69","70+"})</f>
        <v>40-49</v>
      </c>
      <c r="S3223" t="str">
        <f t="shared" si="202"/>
        <v>Fleeing</v>
      </c>
      <c r="T3223" t="str">
        <f t="shared" si="203"/>
        <v>YES</v>
      </c>
    </row>
    <row r="3224" spans="1:20" ht="19" hidden="1" x14ac:dyDescent="0.2">
      <c r="A3224">
        <v>3223</v>
      </c>
      <c r="B3224">
        <v>3565</v>
      </c>
      <c r="C3224" t="s">
        <v>5024</v>
      </c>
      <c r="D3224" s="1">
        <v>43191</v>
      </c>
      <c r="E3224" t="s">
        <v>15</v>
      </c>
      <c r="F3224" t="s">
        <v>60</v>
      </c>
      <c r="G3224">
        <v>41</v>
      </c>
      <c r="H3224" t="s">
        <v>17</v>
      </c>
      <c r="I3224" t="s">
        <v>56</v>
      </c>
      <c r="J3224" t="s">
        <v>1146</v>
      </c>
      <c r="K3224" t="s">
        <v>251</v>
      </c>
      <c r="L3224" t="b">
        <v>0</v>
      </c>
      <c r="M3224" t="s">
        <v>33</v>
      </c>
      <c r="N3224" t="s">
        <v>22</v>
      </c>
      <c r="O3224" t="b">
        <v>0</v>
      </c>
      <c r="P3224" t="str">
        <f t="shared" si="200"/>
        <v>armed</v>
      </c>
      <c r="Q3224" t="str">
        <f t="shared" si="201"/>
        <v>No Gun</v>
      </c>
      <c r="R3224" s="8" t="str">
        <f>LOOKUP(G3224,{0,1,19,30,40,50,60,70},{"null","0-18","19-29","30-39","40-49","50-59","60-69","70+"})</f>
        <v>40-49</v>
      </c>
      <c r="S3224" t="str">
        <f t="shared" si="202"/>
        <v>Not Fleeing or Blank</v>
      </c>
      <c r="T3224" t="str">
        <f t="shared" si="203"/>
        <v>NO</v>
      </c>
    </row>
    <row r="3225" spans="1:20" ht="19" hidden="1" x14ac:dyDescent="0.2">
      <c r="A3225">
        <v>3224</v>
      </c>
      <c r="B3225">
        <v>3566</v>
      </c>
      <c r="C3225" t="s">
        <v>5025</v>
      </c>
      <c r="D3225" s="1">
        <v>43191</v>
      </c>
      <c r="E3225" t="s">
        <v>15</v>
      </c>
      <c r="F3225" t="s">
        <v>16</v>
      </c>
      <c r="G3225">
        <v>34</v>
      </c>
      <c r="H3225" t="s">
        <v>17</v>
      </c>
      <c r="I3225" t="s">
        <v>56</v>
      </c>
      <c r="J3225" t="s">
        <v>2201</v>
      </c>
      <c r="K3225" t="s">
        <v>210</v>
      </c>
      <c r="L3225" t="b">
        <v>1</v>
      </c>
      <c r="M3225" t="s">
        <v>21</v>
      </c>
      <c r="N3225" t="s">
        <v>22</v>
      </c>
      <c r="O3225" t="b">
        <v>0</v>
      </c>
      <c r="P3225" t="str">
        <f t="shared" si="200"/>
        <v>armed</v>
      </c>
      <c r="Q3225" t="str">
        <f t="shared" si="201"/>
        <v>Gun</v>
      </c>
      <c r="R3225" s="8" t="str">
        <f>LOOKUP(G3225,{0,1,19,30,40,50,60,70},{"null","0-18","19-29","30-39","40-49","50-59","60-69","70+"})</f>
        <v>30-39</v>
      </c>
      <c r="S3225" t="str">
        <f t="shared" si="202"/>
        <v>Not Fleeing or Blank</v>
      </c>
      <c r="T3225" t="str">
        <f t="shared" si="203"/>
        <v>NO</v>
      </c>
    </row>
    <row r="3226" spans="1:20" ht="19" hidden="1" x14ac:dyDescent="0.2">
      <c r="A3226">
        <v>3225</v>
      </c>
      <c r="B3226">
        <v>3571</v>
      </c>
      <c r="C3226" t="s">
        <v>5026</v>
      </c>
      <c r="D3226" s="1">
        <v>43191</v>
      </c>
      <c r="E3226" t="s">
        <v>15</v>
      </c>
      <c r="F3226" t="s">
        <v>16</v>
      </c>
      <c r="G3226">
        <v>58</v>
      </c>
      <c r="H3226" t="s">
        <v>17</v>
      </c>
      <c r="I3226" t="s">
        <v>24</v>
      </c>
      <c r="J3226" t="s">
        <v>193</v>
      </c>
      <c r="K3226" t="s">
        <v>47</v>
      </c>
      <c r="L3226" t="b">
        <v>0</v>
      </c>
      <c r="M3226" t="s">
        <v>21</v>
      </c>
      <c r="N3226" t="s">
        <v>73</v>
      </c>
      <c r="O3226" t="b">
        <v>0</v>
      </c>
      <c r="P3226" t="str">
        <f t="shared" si="200"/>
        <v>armed</v>
      </c>
      <c r="Q3226" t="str">
        <f t="shared" si="201"/>
        <v>Gun</v>
      </c>
      <c r="R3226" s="8" t="str">
        <f>LOOKUP(G3226,{0,1,19,30,40,50,60,70},{"null","0-18","19-29","30-39","40-49","50-59","60-69","70+"})</f>
        <v>50-59</v>
      </c>
      <c r="S3226" t="str">
        <f t="shared" si="202"/>
        <v>Fleeing</v>
      </c>
      <c r="T3226" t="str">
        <f t="shared" si="203"/>
        <v>NO</v>
      </c>
    </row>
    <row r="3227" spans="1:20" ht="19" hidden="1" x14ac:dyDescent="0.2">
      <c r="A3227">
        <v>3226</v>
      </c>
      <c r="B3227">
        <v>3572</v>
      </c>
      <c r="C3227" t="s">
        <v>5027</v>
      </c>
      <c r="D3227" s="1">
        <v>43191</v>
      </c>
      <c r="E3227" t="s">
        <v>15</v>
      </c>
      <c r="F3227" t="s">
        <v>60</v>
      </c>
      <c r="G3227">
        <v>23</v>
      </c>
      <c r="H3227" t="s">
        <v>17</v>
      </c>
      <c r="I3227" t="s">
        <v>30</v>
      </c>
      <c r="J3227" t="s">
        <v>1045</v>
      </c>
      <c r="K3227" t="s">
        <v>64</v>
      </c>
      <c r="L3227" t="b">
        <v>1</v>
      </c>
      <c r="M3227" t="s">
        <v>33</v>
      </c>
      <c r="N3227" t="s">
        <v>22</v>
      </c>
      <c r="O3227" t="b">
        <v>0</v>
      </c>
      <c r="P3227" t="str">
        <f t="shared" si="200"/>
        <v>armed</v>
      </c>
      <c r="Q3227" t="str">
        <f t="shared" si="201"/>
        <v>No Gun</v>
      </c>
      <c r="R3227" s="8" t="str">
        <f>LOOKUP(G3227,{0,1,19,30,40,50,60,70},{"null","0-18","19-29","30-39","40-49","50-59","60-69","70+"})</f>
        <v>19-29</v>
      </c>
      <c r="S3227" t="str">
        <f t="shared" si="202"/>
        <v>Not Fleeing or Blank</v>
      </c>
      <c r="T3227" t="str">
        <f t="shared" si="203"/>
        <v>NO</v>
      </c>
    </row>
    <row r="3228" spans="1:20" ht="19" hidden="1" x14ac:dyDescent="0.2">
      <c r="A3228">
        <v>3227</v>
      </c>
      <c r="B3228">
        <v>3573</v>
      </c>
      <c r="C3228" t="s">
        <v>1709</v>
      </c>
      <c r="D3228" s="1">
        <v>43191</v>
      </c>
      <c r="E3228" t="s">
        <v>15</v>
      </c>
      <c r="F3228" t="s">
        <v>60</v>
      </c>
      <c r="G3228">
        <v>38</v>
      </c>
      <c r="H3228" t="s">
        <v>17</v>
      </c>
      <c r="J3228" t="s">
        <v>4829</v>
      </c>
      <c r="K3228" t="s">
        <v>109</v>
      </c>
      <c r="L3228" t="b">
        <v>0</v>
      </c>
      <c r="M3228" t="s">
        <v>33</v>
      </c>
      <c r="O3228" t="b">
        <v>0</v>
      </c>
      <c r="P3228" t="str">
        <f t="shared" si="200"/>
        <v>armed</v>
      </c>
      <c r="Q3228" t="str">
        <f t="shared" si="201"/>
        <v>No Gun</v>
      </c>
      <c r="R3228" s="8" t="str">
        <f>LOOKUP(G3228,{0,1,19,30,40,50,60,70},{"null","0-18","19-29","30-39","40-49","50-59","60-69","70+"})</f>
        <v>30-39</v>
      </c>
      <c r="S3228" t="str">
        <f t="shared" si="202"/>
        <v>Not Fleeing or Blank</v>
      </c>
      <c r="T3228" t="str">
        <f t="shared" si="203"/>
        <v>NO</v>
      </c>
    </row>
    <row r="3229" spans="1:20" ht="19" hidden="1" x14ac:dyDescent="0.2">
      <c r="A3229">
        <v>3228</v>
      </c>
      <c r="B3229">
        <v>3579</v>
      </c>
      <c r="C3229" t="s">
        <v>5028</v>
      </c>
      <c r="D3229" s="1">
        <v>43193</v>
      </c>
      <c r="E3229" t="s">
        <v>15</v>
      </c>
      <c r="F3229" t="s">
        <v>16</v>
      </c>
      <c r="G3229">
        <v>49</v>
      </c>
      <c r="H3229" t="s">
        <v>17</v>
      </c>
      <c r="I3229" t="s">
        <v>24</v>
      </c>
      <c r="J3229" t="s">
        <v>782</v>
      </c>
      <c r="K3229" t="s">
        <v>278</v>
      </c>
      <c r="L3229" t="b">
        <v>1</v>
      </c>
      <c r="M3229" t="s">
        <v>77</v>
      </c>
      <c r="N3229" t="s">
        <v>22</v>
      </c>
      <c r="O3229" t="b">
        <v>1</v>
      </c>
      <c r="P3229" t="str">
        <f t="shared" si="200"/>
        <v>armed</v>
      </c>
      <c r="Q3229" t="str">
        <f t="shared" si="201"/>
        <v>Gun</v>
      </c>
      <c r="R3229" s="8" t="str">
        <f>LOOKUP(G3229,{0,1,19,30,40,50,60,70},{"null","0-18","19-29","30-39","40-49","50-59","60-69","70+"})</f>
        <v>40-49</v>
      </c>
      <c r="S3229" t="str">
        <f t="shared" si="202"/>
        <v>Not Fleeing or Blank</v>
      </c>
      <c r="T3229" t="str">
        <f t="shared" si="203"/>
        <v>NO</v>
      </c>
    </row>
    <row r="3230" spans="1:20" ht="19" hidden="1" x14ac:dyDescent="0.2">
      <c r="A3230">
        <v>3229</v>
      </c>
      <c r="B3230">
        <v>3584</v>
      </c>
      <c r="C3230" t="s">
        <v>5029</v>
      </c>
      <c r="D3230" s="1">
        <v>43194</v>
      </c>
      <c r="E3230" t="s">
        <v>15</v>
      </c>
      <c r="F3230" t="s">
        <v>16</v>
      </c>
      <c r="G3230">
        <v>30</v>
      </c>
      <c r="H3230" t="s">
        <v>17</v>
      </c>
      <c r="I3230" t="s">
        <v>24</v>
      </c>
      <c r="J3230" t="s">
        <v>681</v>
      </c>
      <c r="K3230" t="s">
        <v>47</v>
      </c>
      <c r="L3230" t="b">
        <v>0</v>
      </c>
      <c r="M3230" t="s">
        <v>21</v>
      </c>
      <c r="N3230" t="s">
        <v>73</v>
      </c>
      <c r="O3230" t="b">
        <v>0</v>
      </c>
      <c r="P3230" t="str">
        <f t="shared" si="200"/>
        <v>armed</v>
      </c>
      <c r="Q3230" t="str">
        <f t="shared" si="201"/>
        <v>Gun</v>
      </c>
      <c r="R3230" s="8" t="str">
        <f>LOOKUP(G3230,{0,1,19,30,40,50,60,70},{"null","0-18","19-29","30-39","40-49","50-59","60-69","70+"})</f>
        <v>30-39</v>
      </c>
      <c r="S3230" t="str">
        <f t="shared" si="202"/>
        <v>Fleeing</v>
      </c>
      <c r="T3230" t="str">
        <f t="shared" si="203"/>
        <v>NO</v>
      </c>
    </row>
    <row r="3231" spans="1:20" ht="19" hidden="1" x14ac:dyDescent="0.2">
      <c r="A3231">
        <v>3230</v>
      </c>
      <c r="B3231">
        <v>3574</v>
      </c>
      <c r="C3231" t="s">
        <v>1709</v>
      </c>
      <c r="D3231" s="1">
        <v>43194</v>
      </c>
      <c r="E3231" t="s">
        <v>15</v>
      </c>
      <c r="F3231" t="s">
        <v>60</v>
      </c>
      <c r="H3231" t="s">
        <v>17</v>
      </c>
      <c r="J3231" t="s">
        <v>5030</v>
      </c>
      <c r="K3231" t="s">
        <v>44</v>
      </c>
      <c r="L3231" t="b">
        <v>1</v>
      </c>
      <c r="M3231" t="s">
        <v>33</v>
      </c>
      <c r="N3231" t="s">
        <v>22</v>
      </c>
      <c r="O3231" t="b">
        <v>0</v>
      </c>
      <c r="P3231" t="str">
        <f t="shared" si="200"/>
        <v>armed</v>
      </c>
      <c r="Q3231" t="str">
        <f t="shared" si="201"/>
        <v>No Gun</v>
      </c>
      <c r="R3231" s="8" t="str">
        <f>LOOKUP(G3231,{0,1,19,30,40,50,60,70},{"null","0-18","19-29","30-39","40-49","50-59","60-69","70+"})</f>
        <v>null</v>
      </c>
      <c r="S3231" t="str">
        <f t="shared" si="202"/>
        <v>Not Fleeing or Blank</v>
      </c>
      <c r="T3231" t="str">
        <f t="shared" si="203"/>
        <v>NO</v>
      </c>
    </row>
    <row r="3232" spans="1:20" ht="19" hidden="1" x14ac:dyDescent="0.2">
      <c r="A3232">
        <v>3231</v>
      </c>
      <c r="B3232">
        <v>3575</v>
      </c>
      <c r="C3232" t="s">
        <v>5031</v>
      </c>
      <c r="D3232" s="1">
        <v>43194</v>
      </c>
      <c r="E3232" t="s">
        <v>15</v>
      </c>
      <c r="F3232" t="s">
        <v>16</v>
      </c>
      <c r="G3232">
        <v>34</v>
      </c>
      <c r="H3232" t="s">
        <v>17</v>
      </c>
      <c r="I3232" t="s">
        <v>30</v>
      </c>
      <c r="J3232" t="s">
        <v>1642</v>
      </c>
      <c r="K3232" t="s">
        <v>64</v>
      </c>
      <c r="L3232" t="b">
        <v>0</v>
      </c>
      <c r="M3232" t="s">
        <v>33</v>
      </c>
      <c r="N3232" t="s">
        <v>73</v>
      </c>
      <c r="O3232" t="b">
        <v>0</v>
      </c>
      <c r="P3232" t="str">
        <f t="shared" si="200"/>
        <v>armed</v>
      </c>
      <c r="Q3232" t="str">
        <f t="shared" si="201"/>
        <v>Gun</v>
      </c>
      <c r="R3232" s="8" t="str">
        <f>LOOKUP(G3232,{0,1,19,30,40,50,60,70},{"null","0-18","19-29","30-39","40-49","50-59","60-69","70+"})</f>
        <v>30-39</v>
      </c>
      <c r="S3232" t="str">
        <f t="shared" si="202"/>
        <v>Fleeing</v>
      </c>
      <c r="T3232" t="str">
        <f t="shared" si="203"/>
        <v>NO</v>
      </c>
    </row>
    <row r="3233" spans="1:20" ht="19" hidden="1" x14ac:dyDescent="0.2">
      <c r="A3233">
        <v>3232</v>
      </c>
      <c r="B3233">
        <v>3577</v>
      </c>
      <c r="C3233" t="s">
        <v>5032</v>
      </c>
      <c r="D3233" s="1">
        <v>43194</v>
      </c>
      <c r="E3233" t="s">
        <v>15</v>
      </c>
      <c r="F3233" t="s">
        <v>1023</v>
      </c>
      <c r="G3233">
        <v>34</v>
      </c>
      <c r="H3233" t="s">
        <v>17</v>
      </c>
      <c r="I3233" t="s">
        <v>56</v>
      </c>
      <c r="J3233" t="s">
        <v>662</v>
      </c>
      <c r="K3233" t="s">
        <v>258</v>
      </c>
      <c r="L3233" t="b">
        <v>1</v>
      </c>
      <c r="M3233" t="s">
        <v>21</v>
      </c>
      <c r="N3233" t="s">
        <v>22</v>
      </c>
      <c r="O3233" t="b">
        <v>0</v>
      </c>
      <c r="P3233" t="str">
        <f t="shared" si="200"/>
        <v>armed</v>
      </c>
      <c r="Q3233" t="str">
        <f t="shared" si="201"/>
        <v>No Gun</v>
      </c>
      <c r="R3233" s="8" t="str">
        <f>LOOKUP(G3233,{0,1,19,30,40,50,60,70},{"null","0-18","19-29","30-39","40-49","50-59","60-69","70+"})</f>
        <v>30-39</v>
      </c>
      <c r="S3233" t="str">
        <f t="shared" si="202"/>
        <v>Not Fleeing or Blank</v>
      </c>
      <c r="T3233" t="str">
        <f t="shared" si="203"/>
        <v>NO</v>
      </c>
    </row>
    <row r="3234" spans="1:20" ht="19" hidden="1" x14ac:dyDescent="0.2">
      <c r="A3234">
        <v>3233</v>
      </c>
      <c r="B3234">
        <v>3580</v>
      </c>
      <c r="C3234" t="s">
        <v>5033</v>
      </c>
      <c r="D3234" s="1">
        <v>43194</v>
      </c>
      <c r="E3234" t="s">
        <v>15</v>
      </c>
      <c r="F3234" t="s">
        <v>16</v>
      </c>
      <c r="G3234">
        <v>70</v>
      </c>
      <c r="H3234" t="s">
        <v>17</v>
      </c>
      <c r="J3234" t="s">
        <v>5034</v>
      </c>
      <c r="K3234" t="s">
        <v>230</v>
      </c>
      <c r="L3234" t="b">
        <v>0</v>
      </c>
      <c r="M3234" t="s">
        <v>21</v>
      </c>
      <c r="N3234" t="s">
        <v>22</v>
      </c>
      <c r="O3234" t="b">
        <v>0</v>
      </c>
      <c r="P3234" t="str">
        <f t="shared" si="200"/>
        <v>armed</v>
      </c>
      <c r="Q3234" t="str">
        <f t="shared" si="201"/>
        <v>Gun</v>
      </c>
      <c r="R3234" s="8" t="str">
        <f>LOOKUP(G3234,{0,1,19,30,40,50,60,70},{"null","0-18","19-29","30-39","40-49","50-59","60-69","70+"})</f>
        <v>70+</v>
      </c>
      <c r="S3234" t="str">
        <f t="shared" si="202"/>
        <v>Not Fleeing or Blank</v>
      </c>
      <c r="T3234" t="str">
        <f t="shared" si="203"/>
        <v>NO</v>
      </c>
    </row>
    <row r="3235" spans="1:20" ht="19" hidden="1" x14ac:dyDescent="0.2">
      <c r="A3235">
        <v>3234</v>
      </c>
      <c r="B3235">
        <v>3581</v>
      </c>
      <c r="C3235" t="s">
        <v>5035</v>
      </c>
      <c r="D3235" s="1">
        <v>43194</v>
      </c>
      <c r="E3235" t="s">
        <v>15</v>
      </c>
      <c r="F3235" t="s">
        <v>16</v>
      </c>
      <c r="G3235">
        <v>44</v>
      </c>
      <c r="H3235" t="s">
        <v>52</v>
      </c>
      <c r="I3235" t="s">
        <v>24</v>
      </c>
      <c r="J3235" t="s">
        <v>193</v>
      </c>
      <c r="K3235" t="s">
        <v>47</v>
      </c>
      <c r="L3235" t="b">
        <v>0</v>
      </c>
      <c r="M3235" t="s">
        <v>21</v>
      </c>
      <c r="N3235" t="s">
        <v>22</v>
      </c>
      <c r="O3235" t="b">
        <v>0</v>
      </c>
      <c r="P3235" t="str">
        <f t="shared" si="200"/>
        <v>armed</v>
      </c>
      <c r="Q3235" t="str">
        <f t="shared" si="201"/>
        <v>Gun</v>
      </c>
      <c r="R3235" s="8" t="str">
        <f>LOOKUP(G3235,{0,1,19,30,40,50,60,70},{"null","0-18","19-29","30-39","40-49","50-59","60-69","70+"})</f>
        <v>40-49</v>
      </c>
      <c r="S3235" t="str">
        <f t="shared" si="202"/>
        <v>Not Fleeing or Blank</v>
      </c>
      <c r="T3235" t="str">
        <f t="shared" si="203"/>
        <v>NO</v>
      </c>
    </row>
    <row r="3236" spans="1:20" ht="19" hidden="1" x14ac:dyDescent="0.2">
      <c r="A3236">
        <v>3235</v>
      </c>
      <c r="B3236">
        <v>3586</v>
      </c>
      <c r="C3236" t="s">
        <v>5036</v>
      </c>
      <c r="D3236" s="1">
        <v>43195</v>
      </c>
      <c r="E3236" t="s">
        <v>15</v>
      </c>
      <c r="G3236">
        <v>26</v>
      </c>
      <c r="H3236" t="s">
        <v>17</v>
      </c>
      <c r="I3236" t="s">
        <v>56</v>
      </c>
      <c r="J3236" t="s">
        <v>1328</v>
      </c>
      <c r="K3236" t="s">
        <v>37</v>
      </c>
      <c r="L3236" t="b">
        <v>0</v>
      </c>
      <c r="M3236" t="s">
        <v>21</v>
      </c>
      <c r="N3236" t="s">
        <v>22</v>
      </c>
      <c r="O3236" t="b">
        <v>0</v>
      </c>
      <c r="P3236" t="str">
        <f t="shared" si="200"/>
        <v>unarmed or undetermined or null</v>
      </c>
      <c r="Q3236" t="str">
        <f t="shared" si="201"/>
        <v>No Gun</v>
      </c>
      <c r="R3236" s="8" t="str">
        <f>LOOKUP(G3236,{0,1,19,30,40,50,60,70},{"null","0-18","19-29","30-39","40-49","50-59","60-69","70+"})</f>
        <v>19-29</v>
      </c>
      <c r="S3236" t="str">
        <f t="shared" si="202"/>
        <v>Not Fleeing or Blank</v>
      </c>
      <c r="T3236" t="str">
        <f t="shared" si="203"/>
        <v>NO</v>
      </c>
    </row>
    <row r="3237" spans="1:20" ht="19" hidden="1" x14ac:dyDescent="0.2">
      <c r="A3237">
        <v>3236</v>
      </c>
      <c r="B3237">
        <v>3587</v>
      </c>
      <c r="C3237" t="s">
        <v>5037</v>
      </c>
      <c r="D3237" s="1">
        <v>43195</v>
      </c>
      <c r="E3237" t="s">
        <v>15</v>
      </c>
      <c r="F3237" t="s">
        <v>16</v>
      </c>
      <c r="G3237">
        <v>18</v>
      </c>
      <c r="H3237" t="s">
        <v>17</v>
      </c>
      <c r="I3237" t="s">
        <v>18</v>
      </c>
      <c r="J3237" t="s">
        <v>135</v>
      </c>
      <c r="K3237" t="s">
        <v>37</v>
      </c>
      <c r="L3237" t="b">
        <v>0</v>
      </c>
      <c r="M3237" t="s">
        <v>21</v>
      </c>
      <c r="N3237" t="s">
        <v>73</v>
      </c>
      <c r="O3237" t="b">
        <v>0</v>
      </c>
      <c r="P3237" t="str">
        <f t="shared" si="200"/>
        <v>armed</v>
      </c>
      <c r="Q3237" t="str">
        <f t="shared" si="201"/>
        <v>Gun</v>
      </c>
      <c r="R3237" s="8" t="str">
        <f>LOOKUP(G3237,{0,1,19,30,40,50,60,70},{"null","0-18","19-29","30-39","40-49","50-59","60-69","70+"})</f>
        <v>0-18</v>
      </c>
      <c r="S3237" t="str">
        <f t="shared" si="202"/>
        <v>Fleeing</v>
      </c>
      <c r="T3237" t="str">
        <f t="shared" si="203"/>
        <v>NO</v>
      </c>
    </row>
    <row r="3238" spans="1:20" ht="19" hidden="1" x14ac:dyDescent="0.2">
      <c r="A3238">
        <v>3237</v>
      </c>
      <c r="B3238">
        <v>3623</v>
      </c>
      <c r="C3238" t="s">
        <v>5038</v>
      </c>
      <c r="D3238" s="1">
        <v>43195</v>
      </c>
      <c r="E3238" t="s">
        <v>15</v>
      </c>
      <c r="F3238" t="s">
        <v>16</v>
      </c>
      <c r="G3238">
        <v>59</v>
      </c>
      <c r="H3238" t="s">
        <v>17</v>
      </c>
      <c r="I3238" t="s">
        <v>24</v>
      </c>
      <c r="J3238" t="s">
        <v>5039</v>
      </c>
      <c r="K3238" t="s">
        <v>447</v>
      </c>
      <c r="L3238" t="b">
        <v>0</v>
      </c>
      <c r="M3238" t="s">
        <v>33</v>
      </c>
      <c r="N3238" t="s">
        <v>73</v>
      </c>
      <c r="O3238" t="b">
        <v>1</v>
      </c>
      <c r="P3238" t="str">
        <f t="shared" si="200"/>
        <v>armed</v>
      </c>
      <c r="Q3238" t="str">
        <f t="shared" si="201"/>
        <v>Gun</v>
      </c>
      <c r="R3238" s="8" t="str">
        <f>LOOKUP(G3238,{0,1,19,30,40,50,60,70},{"null","0-18","19-29","30-39","40-49","50-59","60-69","70+"})</f>
        <v>50-59</v>
      </c>
      <c r="S3238" t="str">
        <f t="shared" si="202"/>
        <v>Fleeing</v>
      </c>
      <c r="T3238" t="str">
        <f t="shared" si="203"/>
        <v>NO</v>
      </c>
    </row>
    <row r="3239" spans="1:20" ht="19" hidden="1" x14ac:dyDescent="0.2">
      <c r="A3239">
        <v>3238</v>
      </c>
      <c r="B3239">
        <v>3578</v>
      </c>
      <c r="C3239" t="s">
        <v>5040</v>
      </c>
      <c r="D3239" s="1">
        <v>43195</v>
      </c>
      <c r="E3239" t="s">
        <v>15</v>
      </c>
      <c r="F3239" t="s">
        <v>16</v>
      </c>
      <c r="G3239">
        <v>81</v>
      </c>
      <c r="H3239" t="s">
        <v>17</v>
      </c>
      <c r="I3239" t="s">
        <v>24</v>
      </c>
      <c r="J3239" t="s">
        <v>817</v>
      </c>
      <c r="K3239" t="s">
        <v>258</v>
      </c>
      <c r="L3239" t="b">
        <v>0</v>
      </c>
      <c r="M3239" t="s">
        <v>21</v>
      </c>
      <c r="N3239" t="s">
        <v>22</v>
      </c>
      <c r="O3239" t="b">
        <v>0</v>
      </c>
      <c r="P3239" t="str">
        <f t="shared" si="200"/>
        <v>armed</v>
      </c>
      <c r="Q3239" t="str">
        <f t="shared" si="201"/>
        <v>Gun</v>
      </c>
      <c r="R3239" s="8" t="str">
        <f>LOOKUP(G3239,{0,1,19,30,40,50,60,70},{"null","0-18","19-29","30-39","40-49","50-59","60-69","70+"})</f>
        <v>70+</v>
      </c>
      <c r="S3239" t="str">
        <f t="shared" si="202"/>
        <v>Not Fleeing or Blank</v>
      </c>
      <c r="T3239" t="str">
        <f t="shared" si="203"/>
        <v>NO</v>
      </c>
    </row>
    <row r="3240" spans="1:20" ht="19" hidden="1" x14ac:dyDescent="0.2">
      <c r="A3240">
        <v>3239</v>
      </c>
      <c r="B3240">
        <v>3582</v>
      </c>
      <c r="C3240" t="s">
        <v>5041</v>
      </c>
      <c r="D3240" s="1">
        <v>43195</v>
      </c>
      <c r="E3240" t="s">
        <v>15</v>
      </c>
      <c r="F3240" t="s">
        <v>16</v>
      </c>
      <c r="G3240">
        <v>40</v>
      </c>
      <c r="H3240" t="s">
        <v>17</v>
      </c>
      <c r="J3240" t="s">
        <v>5042</v>
      </c>
      <c r="K3240" t="s">
        <v>58</v>
      </c>
      <c r="L3240" t="b">
        <v>0</v>
      </c>
      <c r="M3240" t="s">
        <v>21</v>
      </c>
      <c r="N3240" t="s">
        <v>22</v>
      </c>
      <c r="O3240" t="b">
        <v>0</v>
      </c>
      <c r="P3240" t="str">
        <f t="shared" si="200"/>
        <v>armed</v>
      </c>
      <c r="Q3240" t="str">
        <f t="shared" si="201"/>
        <v>Gun</v>
      </c>
      <c r="R3240" s="8" t="str">
        <f>LOOKUP(G3240,{0,1,19,30,40,50,60,70},{"null","0-18","19-29","30-39","40-49","50-59","60-69","70+"})</f>
        <v>40-49</v>
      </c>
      <c r="S3240" t="str">
        <f t="shared" si="202"/>
        <v>Not Fleeing or Blank</v>
      </c>
      <c r="T3240" t="str">
        <f t="shared" si="203"/>
        <v>NO</v>
      </c>
    </row>
    <row r="3241" spans="1:20" ht="19" hidden="1" x14ac:dyDescent="0.2">
      <c r="A3241">
        <v>3240</v>
      </c>
      <c r="B3241">
        <v>3583</v>
      </c>
      <c r="C3241" t="s">
        <v>5043</v>
      </c>
      <c r="D3241" s="1">
        <v>43195</v>
      </c>
      <c r="E3241" t="s">
        <v>15</v>
      </c>
      <c r="F3241" t="s">
        <v>60</v>
      </c>
      <c r="G3241">
        <v>27</v>
      </c>
      <c r="H3241" t="s">
        <v>17</v>
      </c>
      <c r="J3241" t="s">
        <v>5044</v>
      </c>
      <c r="K3241" t="s">
        <v>122</v>
      </c>
      <c r="L3241" t="b">
        <v>0</v>
      </c>
      <c r="M3241" t="s">
        <v>33</v>
      </c>
      <c r="N3241" t="s">
        <v>22</v>
      </c>
      <c r="O3241" t="b">
        <v>0</v>
      </c>
      <c r="P3241" t="str">
        <f t="shared" si="200"/>
        <v>armed</v>
      </c>
      <c r="Q3241" t="str">
        <f t="shared" si="201"/>
        <v>No Gun</v>
      </c>
      <c r="R3241" s="8" t="str">
        <f>LOOKUP(G3241,{0,1,19,30,40,50,60,70},{"null","0-18","19-29","30-39","40-49","50-59","60-69","70+"})</f>
        <v>19-29</v>
      </c>
      <c r="S3241" t="str">
        <f t="shared" si="202"/>
        <v>Not Fleeing or Blank</v>
      </c>
      <c r="T3241" t="str">
        <f t="shared" si="203"/>
        <v>NO</v>
      </c>
    </row>
    <row r="3242" spans="1:20" ht="19" hidden="1" x14ac:dyDescent="0.2">
      <c r="A3242">
        <v>3241</v>
      </c>
      <c r="B3242">
        <v>3588</v>
      </c>
      <c r="C3242" t="s">
        <v>5045</v>
      </c>
      <c r="D3242" s="1">
        <v>43196</v>
      </c>
      <c r="E3242" t="s">
        <v>15</v>
      </c>
      <c r="F3242" t="s">
        <v>16</v>
      </c>
      <c r="G3242">
        <v>26</v>
      </c>
      <c r="H3242" t="s">
        <v>17</v>
      </c>
      <c r="J3242" t="s">
        <v>5046</v>
      </c>
      <c r="K3242" t="s">
        <v>37</v>
      </c>
      <c r="L3242" t="b">
        <v>0</v>
      </c>
      <c r="M3242" t="s">
        <v>21</v>
      </c>
      <c r="N3242" t="s">
        <v>48</v>
      </c>
      <c r="O3242" t="b">
        <v>0</v>
      </c>
      <c r="P3242" t="str">
        <f t="shared" si="200"/>
        <v>armed</v>
      </c>
      <c r="Q3242" t="str">
        <f t="shared" si="201"/>
        <v>Gun</v>
      </c>
      <c r="R3242" s="8" t="str">
        <f>LOOKUP(G3242,{0,1,19,30,40,50,60,70},{"null","0-18","19-29","30-39","40-49","50-59","60-69","70+"})</f>
        <v>19-29</v>
      </c>
      <c r="S3242" t="str">
        <f t="shared" si="202"/>
        <v>Fleeing</v>
      </c>
      <c r="T3242" t="str">
        <f t="shared" si="203"/>
        <v>NO</v>
      </c>
    </row>
    <row r="3243" spans="1:20" ht="19" hidden="1" x14ac:dyDescent="0.2">
      <c r="A3243">
        <v>3242</v>
      </c>
      <c r="B3243">
        <v>3589</v>
      </c>
      <c r="C3243" t="s">
        <v>5047</v>
      </c>
      <c r="D3243" s="1">
        <v>43196</v>
      </c>
      <c r="E3243" t="s">
        <v>15</v>
      </c>
      <c r="F3243" t="s">
        <v>16</v>
      </c>
      <c r="G3243">
        <v>34</v>
      </c>
      <c r="H3243" t="s">
        <v>17</v>
      </c>
      <c r="I3243" t="s">
        <v>18</v>
      </c>
      <c r="J3243" t="s">
        <v>347</v>
      </c>
      <c r="K3243" t="s">
        <v>98</v>
      </c>
      <c r="L3243" t="b">
        <v>0</v>
      </c>
      <c r="M3243" t="s">
        <v>21</v>
      </c>
      <c r="N3243" t="s">
        <v>22</v>
      </c>
      <c r="O3243" t="b">
        <v>0</v>
      </c>
      <c r="P3243" t="str">
        <f t="shared" si="200"/>
        <v>armed</v>
      </c>
      <c r="Q3243" t="str">
        <f t="shared" si="201"/>
        <v>Gun</v>
      </c>
      <c r="R3243" s="8" t="str">
        <f>LOOKUP(G3243,{0,1,19,30,40,50,60,70},{"null","0-18","19-29","30-39","40-49","50-59","60-69","70+"})</f>
        <v>30-39</v>
      </c>
      <c r="S3243" t="str">
        <f t="shared" si="202"/>
        <v>Not Fleeing or Blank</v>
      </c>
      <c r="T3243" t="str">
        <f t="shared" si="203"/>
        <v>NO</v>
      </c>
    </row>
    <row r="3244" spans="1:20" ht="19" hidden="1" x14ac:dyDescent="0.2">
      <c r="A3244">
        <v>3243</v>
      </c>
      <c r="B3244">
        <v>3590</v>
      </c>
      <c r="C3244" t="s">
        <v>5048</v>
      </c>
      <c r="D3244" s="1">
        <v>43196</v>
      </c>
      <c r="E3244" t="s">
        <v>15</v>
      </c>
      <c r="F3244" t="s">
        <v>60</v>
      </c>
      <c r="G3244">
        <v>23</v>
      </c>
      <c r="H3244" t="s">
        <v>17</v>
      </c>
      <c r="I3244" t="s">
        <v>24</v>
      </c>
      <c r="J3244" t="s">
        <v>5049</v>
      </c>
      <c r="K3244" t="s">
        <v>84</v>
      </c>
      <c r="L3244" t="b">
        <v>0</v>
      </c>
      <c r="M3244" t="s">
        <v>21</v>
      </c>
      <c r="N3244" t="s">
        <v>73</v>
      </c>
      <c r="O3244" t="b">
        <v>0</v>
      </c>
      <c r="P3244" t="str">
        <f t="shared" si="200"/>
        <v>armed</v>
      </c>
      <c r="Q3244" t="str">
        <f t="shared" si="201"/>
        <v>No Gun</v>
      </c>
      <c r="R3244" s="8" t="str">
        <f>LOOKUP(G3244,{0,1,19,30,40,50,60,70},{"null","0-18","19-29","30-39","40-49","50-59","60-69","70+"})</f>
        <v>19-29</v>
      </c>
      <c r="S3244" t="str">
        <f t="shared" si="202"/>
        <v>Fleeing</v>
      </c>
      <c r="T3244" t="str">
        <f t="shared" si="203"/>
        <v>NO</v>
      </c>
    </row>
    <row r="3245" spans="1:20" ht="19" hidden="1" x14ac:dyDescent="0.2">
      <c r="A3245">
        <v>3244</v>
      </c>
      <c r="B3245">
        <v>3591</v>
      </c>
      <c r="C3245" t="s">
        <v>5050</v>
      </c>
      <c r="D3245" s="1">
        <v>43197</v>
      </c>
      <c r="E3245" t="s">
        <v>15</v>
      </c>
      <c r="F3245" t="s">
        <v>60</v>
      </c>
      <c r="G3245">
        <v>48</v>
      </c>
      <c r="H3245" t="s">
        <v>17</v>
      </c>
      <c r="I3245" t="s">
        <v>24</v>
      </c>
      <c r="J3245" t="s">
        <v>495</v>
      </c>
      <c r="K3245" t="s">
        <v>26</v>
      </c>
      <c r="L3245" t="b">
        <v>1</v>
      </c>
      <c r="M3245" t="s">
        <v>33</v>
      </c>
      <c r="N3245" t="s">
        <v>442</v>
      </c>
      <c r="O3245" t="b">
        <v>0</v>
      </c>
      <c r="P3245" t="str">
        <f t="shared" si="200"/>
        <v>armed</v>
      </c>
      <c r="Q3245" t="str">
        <f t="shared" si="201"/>
        <v>No Gun</v>
      </c>
      <c r="R3245" s="8" t="str">
        <f>LOOKUP(G3245,{0,1,19,30,40,50,60,70},{"null","0-18","19-29","30-39","40-49","50-59","60-69","70+"})</f>
        <v>40-49</v>
      </c>
      <c r="S3245" t="str">
        <f t="shared" si="202"/>
        <v>Fleeing</v>
      </c>
      <c r="T3245" t="str">
        <f t="shared" si="203"/>
        <v>NO</v>
      </c>
    </row>
    <row r="3246" spans="1:20" ht="19" hidden="1" x14ac:dyDescent="0.2">
      <c r="A3246">
        <v>3245</v>
      </c>
      <c r="B3246">
        <v>3592</v>
      </c>
      <c r="C3246" t="s">
        <v>5051</v>
      </c>
      <c r="D3246" s="1">
        <v>43197</v>
      </c>
      <c r="E3246" t="s">
        <v>15</v>
      </c>
      <c r="F3246" t="s">
        <v>16</v>
      </c>
      <c r="G3246">
        <v>33</v>
      </c>
      <c r="H3246" t="s">
        <v>17</v>
      </c>
      <c r="J3246" t="s">
        <v>5052</v>
      </c>
      <c r="K3246" t="s">
        <v>37</v>
      </c>
      <c r="L3246" t="b">
        <v>0</v>
      </c>
      <c r="M3246" t="s">
        <v>21</v>
      </c>
      <c r="N3246" t="s">
        <v>22</v>
      </c>
      <c r="O3246" t="b">
        <v>0</v>
      </c>
      <c r="P3246" t="str">
        <f t="shared" si="200"/>
        <v>armed</v>
      </c>
      <c r="Q3246" t="str">
        <f t="shared" si="201"/>
        <v>Gun</v>
      </c>
      <c r="R3246" s="8" t="str">
        <f>LOOKUP(G3246,{0,1,19,30,40,50,60,70},{"null","0-18","19-29","30-39","40-49","50-59","60-69","70+"})</f>
        <v>30-39</v>
      </c>
      <c r="S3246" t="str">
        <f t="shared" si="202"/>
        <v>Not Fleeing or Blank</v>
      </c>
      <c r="T3246" t="str">
        <f t="shared" si="203"/>
        <v>NO</v>
      </c>
    </row>
    <row r="3247" spans="1:20" ht="19" hidden="1" x14ac:dyDescent="0.2">
      <c r="A3247">
        <v>3246</v>
      </c>
      <c r="B3247">
        <v>3593</v>
      </c>
      <c r="C3247" t="s">
        <v>5053</v>
      </c>
      <c r="D3247" s="1">
        <v>43198</v>
      </c>
      <c r="E3247" t="s">
        <v>15</v>
      </c>
      <c r="F3247" t="s">
        <v>35</v>
      </c>
      <c r="G3247">
        <v>24</v>
      </c>
      <c r="H3247" t="s">
        <v>17</v>
      </c>
      <c r="J3247" t="s">
        <v>1511</v>
      </c>
      <c r="K3247" t="s">
        <v>37</v>
      </c>
      <c r="L3247" t="b">
        <v>0</v>
      </c>
      <c r="M3247" t="s">
        <v>21</v>
      </c>
      <c r="N3247" t="s">
        <v>22</v>
      </c>
      <c r="O3247" t="b">
        <v>0</v>
      </c>
      <c r="P3247" t="str">
        <f t="shared" si="200"/>
        <v>armed</v>
      </c>
      <c r="Q3247" t="str">
        <f t="shared" si="201"/>
        <v>No Gun</v>
      </c>
      <c r="R3247" s="8" t="str">
        <f>LOOKUP(G3247,{0,1,19,30,40,50,60,70},{"null","0-18","19-29","30-39","40-49","50-59","60-69","70+"})</f>
        <v>19-29</v>
      </c>
      <c r="S3247" t="str">
        <f t="shared" si="202"/>
        <v>Not Fleeing or Blank</v>
      </c>
      <c r="T3247" t="str">
        <f t="shared" si="203"/>
        <v>NO</v>
      </c>
    </row>
    <row r="3248" spans="1:20" ht="19" x14ac:dyDescent="0.2">
      <c r="A3248">
        <v>3247</v>
      </c>
      <c r="B3248">
        <v>3594</v>
      </c>
      <c r="C3248" t="s">
        <v>5054</v>
      </c>
      <c r="D3248" s="1">
        <v>43198</v>
      </c>
      <c r="E3248" t="s">
        <v>15</v>
      </c>
      <c r="F3248" t="s">
        <v>29</v>
      </c>
      <c r="G3248">
        <v>25</v>
      </c>
      <c r="H3248" t="s">
        <v>17</v>
      </c>
      <c r="I3248" t="s">
        <v>56</v>
      </c>
      <c r="J3248" t="s">
        <v>4682</v>
      </c>
      <c r="K3248" t="s">
        <v>112</v>
      </c>
      <c r="L3248" t="b">
        <v>0</v>
      </c>
      <c r="M3248" t="s">
        <v>33</v>
      </c>
      <c r="N3248" t="s">
        <v>442</v>
      </c>
      <c r="O3248" t="b">
        <v>1</v>
      </c>
      <c r="P3248" t="str">
        <f t="shared" si="200"/>
        <v>unarmed or undetermined or null</v>
      </c>
      <c r="Q3248" t="str">
        <f t="shared" si="201"/>
        <v>No Gun</v>
      </c>
      <c r="R3248" s="8" t="str">
        <f>LOOKUP(G3248,{0,1,19,30,40,50,60,70},{"null","0-18","19-29","30-39","40-49","50-59","60-69","70+"})</f>
        <v>19-29</v>
      </c>
      <c r="S3248" t="str">
        <f t="shared" si="202"/>
        <v>Fleeing</v>
      </c>
      <c r="T3248" t="str">
        <f t="shared" si="203"/>
        <v>YES</v>
      </c>
    </row>
    <row r="3249" spans="1:20" ht="19" x14ac:dyDescent="0.2">
      <c r="A3249">
        <v>3248</v>
      </c>
      <c r="B3249">
        <v>3595</v>
      </c>
      <c r="C3249" t="s">
        <v>5055</v>
      </c>
      <c r="D3249" s="1">
        <v>43198</v>
      </c>
      <c r="E3249" t="s">
        <v>15</v>
      </c>
      <c r="F3249" t="s">
        <v>77</v>
      </c>
      <c r="G3249">
        <v>20</v>
      </c>
      <c r="H3249" t="s">
        <v>17</v>
      </c>
      <c r="I3249" t="s">
        <v>56</v>
      </c>
      <c r="J3249" t="s">
        <v>5056</v>
      </c>
      <c r="K3249" t="s">
        <v>81</v>
      </c>
      <c r="L3249" t="b">
        <v>0</v>
      </c>
      <c r="M3249" t="s">
        <v>33</v>
      </c>
      <c r="N3249" t="s">
        <v>73</v>
      </c>
      <c r="O3249" t="b">
        <v>1</v>
      </c>
      <c r="P3249" t="str">
        <f t="shared" si="200"/>
        <v>unarmed or undetermined or null</v>
      </c>
      <c r="Q3249" t="str">
        <f t="shared" si="201"/>
        <v>No Gun</v>
      </c>
      <c r="R3249" s="8" t="str">
        <f>LOOKUP(G3249,{0,1,19,30,40,50,60,70},{"null","0-18","19-29","30-39","40-49","50-59","60-69","70+"})</f>
        <v>19-29</v>
      </c>
      <c r="S3249" t="str">
        <f t="shared" si="202"/>
        <v>Fleeing</v>
      </c>
      <c r="T3249" t="str">
        <f t="shared" si="203"/>
        <v>YES</v>
      </c>
    </row>
    <row r="3250" spans="1:20" ht="19" hidden="1" x14ac:dyDescent="0.2">
      <c r="A3250">
        <v>3249</v>
      </c>
      <c r="B3250">
        <v>3596</v>
      </c>
      <c r="C3250" t="s">
        <v>5057</v>
      </c>
      <c r="D3250" s="1">
        <v>43198</v>
      </c>
      <c r="E3250" t="s">
        <v>15</v>
      </c>
      <c r="F3250" t="s">
        <v>796</v>
      </c>
      <c r="G3250">
        <v>45</v>
      </c>
      <c r="H3250" t="s">
        <v>17</v>
      </c>
      <c r="I3250" t="s">
        <v>24</v>
      </c>
      <c r="J3250" t="s">
        <v>877</v>
      </c>
      <c r="K3250" t="s">
        <v>146</v>
      </c>
      <c r="L3250" t="b">
        <v>0</v>
      </c>
      <c r="M3250" t="s">
        <v>33</v>
      </c>
      <c r="N3250" t="s">
        <v>22</v>
      </c>
      <c r="O3250" t="b">
        <v>1</v>
      </c>
      <c r="P3250" t="str">
        <f t="shared" si="200"/>
        <v>armed</v>
      </c>
      <c r="Q3250" t="str">
        <f t="shared" si="201"/>
        <v>No Gun</v>
      </c>
      <c r="R3250" s="8" t="str">
        <f>LOOKUP(G3250,{0,1,19,30,40,50,60,70},{"null","0-18","19-29","30-39","40-49","50-59","60-69","70+"})</f>
        <v>40-49</v>
      </c>
      <c r="S3250" t="str">
        <f t="shared" si="202"/>
        <v>Not Fleeing or Blank</v>
      </c>
      <c r="T3250" t="str">
        <f t="shared" si="203"/>
        <v>NO</v>
      </c>
    </row>
    <row r="3251" spans="1:20" ht="19" hidden="1" x14ac:dyDescent="0.2">
      <c r="A3251">
        <v>3250</v>
      </c>
      <c r="B3251">
        <v>3597</v>
      </c>
      <c r="C3251" t="s">
        <v>5058</v>
      </c>
      <c r="D3251" s="1">
        <v>43199</v>
      </c>
      <c r="E3251" t="s">
        <v>28</v>
      </c>
      <c r="F3251" t="s">
        <v>60</v>
      </c>
      <c r="G3251">
        <v>23</v>
      </c>
      <c r="H3251" t="s">
        <v>17</v>
      </c>
      <c r="I3251" t="s">
        <v>24</v>
      </c>
      <c r="J3251" t="s">
        <v>1217</v>
      </c>
      <c r="K3251" t="s">
        <v>210</v>
      </c>
      <c r="L3251" t="b">
        <v>0</v>
      </c>
      <c r="M3251" t="s">
        <v>21</v>
      </c>
      <c r="N3251" t="s">
        <v>22</v>
      </c>
      <c r="O3251" t="b">
        <v>0</v>
      </c>
      <c r="P3251" t="str">
        <f t="shared" si="200"/>
        <v>armed</v>
      </c>
      <c r="Q3251" t="str">
        <f t="shared" si="201"/>
        <v>No Gun</v>
      </c>
      <c r="R3251" s="8" t="str">
        <f>LOOKUP(G3251,{0,1,19,30,40,50,60,70},{"null","0-18","19-29","30-39","40-49","50-59","60-69","70+"})</f>
        <v>19-29</v>
      </c>
      <c r="S3251" t="str">
        <f t="shared" si="202"/>
        <v>Not Fleeing or Blank</v>
      </c>
      <c r="T3251" t="str">
        <f t="shared" si="203"/>
        <v>NO</v>
      </c>
    </row>
    <row r="3252" spans="1:20" ht="19" hidden="1" x14ac:dyDescent="0.2">
      <c r="A3252">
        <v>3251</v>
      </c>
      <c r="B3252">
        <v>3598</v>
      </c>
      <c r="C3252" t="s">
        <v>5059</v>
      </c>
      <c r="D3252" s="1">
        <v>43199</v>
      </c>
      <c r="E3252" t="s">
        <v>28</v>
      </c>
      <c r="F3252" t="s">
        <v>60</v>
      </c>
      <c r="G3252">
        <v>29</v>
      </c>
      <c r="H3252" t="s">
        <v>17</v>
      </c>
      <c r="I3252" t="s">
        <v>24</v>
      </c>
      <c r="J3252" t="s">
        <v>212</v>
      </c>
      <c r="K3252" t="s">
        <v>76</v>
      </c>
      <c r="L3252" t="b">
        <v>0</v>
      </c>
      <c r="M3252" t="s">
        <v>21</v>
      </c>
      <c r="N3252" t="s">
        <v>22</v>
      </c>
      <c r="O3252" t="b">
        <v>1</v>
      </c>
      <c r="P3252" t="str">
        <f t="shared" si="200"/>
        <v>armed</v>
      </c>
      <c r="Q3252" t="str">
        <f t="shared" si="201"/>
        <v>No Gun</v>
      </c>
      <c r="R3252" s="8" t="str">
        <f>LOOKUP(G3252,{0,1,19,30,40,50,60,70},{"null","0-18","19-29","30-39","40-49","50-59","60-69","70+"})</f>
        <v>19-29</v>
      </c>
      <c r="S3252" t="str">
        <f t="shared" si="202"/>
        <v>Not Fleeing or Blank</v>
      </c>
      <c r="T3252" t="str">
        <f t="shared" si="203"/>
        <v>NO</v>
      </c>
    </row>
    <row r="3253" spans="1:20" ht="19" hidden="1" x14ac:dyDescent="0.2">
      <c r="A3253">
        <v>3252</v>
      </c>
      <c r="B3253">
        <v>3599</v>
      </c>
      <c r="C3253" t="s">
        <v>5060</v>
      </c>
      <c r="D3253" s="1">
        <v>43199</v>
      </c>
      <c r="E3253" t="s">
        <v>15</v>
      </c>
      <c r="F3253" t="s">
        <v>16</v>
      </c>
      <c r="G3253">
        <v>29</v>
      </c>
      <c r="H3253" t="s">
        <v>17</v>
      </c>
      <c r="J3253" t="s">
        <v>5061</v>
      </c>
      <c r="K3253" t="s">
        <v>37</v>
      </c>
      <c r="L3253" t="b">
        <v>0</v>
      </c>
      <c r="M3253" t="s">
        <v>33</v>
      </c>
      <c r="N3253" t="s">
        <v>73</v>
      </c>
      <c r="O3253" t="b">
        <v>1</v>
      </c>
      <c r="P3253" t="str">
        <f t="shared" si="200"/>
        <v>armed</v>
      </c>
      <c r="Q3253" t="str">
        <f t="shared" si="201"/>
        <v>Gun</v>
      </c>
      <c r="R3253" s="8" t="str">
        <f>LOOKUP(G3253,{0,1,19,30,40,50,60,70},{"null","0-18","19-29","30-39","40-49","50-59","60-69","70+"})</f>
        <v>19-29</v>
      </c>
      <c r="S3253" t="str">
        <f t="shared" si="202"/>
        <v>Fleeing</v>
      </c>
      <c r="T3253" t="str">
        <f t="shared" si="203"/>
        <v>NO</v>
      </c>
    </row>
    <row r="3254" spans="1:20" ht="19" hidden="1" x14ac:dyDescent="0.2">
      <c r="A3254">
        <v>3253</v>
      </c>
      <c r="B3254">
        <v>3600</v>
      </c>
      <c r="C3254" t="s">
        <v>5062</v>
      </c>
      <c r="D3254" s="1">
        <v>43200</v>
      </c>
      <c r="E3254" t="s">
        <v>15</v>
      </c>
      <c r="F3254" t="s">
        <v>35</v>
      </c>
      <c r="G3254">
        <v>44</v>
      </c>
      <c r="H3254" t="s">
        <v>17</v>
      </c>
      <c r="I3254" t="s">
        <v>24</v>
      </c>
      <c r="J3254" t="s">
        <v>212</v>
      </c>
      <c r="K3254" t="s">
        <v>76</v>
      </c>
      <c r="L3254" t="b">
        <v>0</v>
      </c>
      <c r="M3254" t="s">
        <v>33</v>
      </c>
      <c r="N3254" t="s">
        <v>22</v>
      </c>
      <c r="O3254" t="b">
        <v>0</v>
      </c>
      <c r="P3254" t="str">
        <f t="shared" si="200"/>
        <v>armed</v>
      </c>
      <c r="Q3254" t="str">
        <f t="shared" si="201"/>
        <v>No Gun</v>
      </c>
      <c r="R3254" s="8" t="str">
        <f>LOOKUP(G3254,{0,1,19,30,40,50,60,70},{"null","0-18","19-29","30-39","40-49","50-59","60-69","70+"})</f>
        <v>40-49</v>
      </c>
      <c r="S3254" t="str">
        <f t="shared" si="202"/>
        <v>Not Fleeing or Blank</v>
      </c>
      <c r="T3254" t="str">
        <f t="shared" si="203"/>
        <v>NO</v>
      </c>
    </row>
    <row r="3255" spans="1:20" ht="19" hidden="1" x14ac:dyDescent="0.2">
      <c r="A3255">
        <v>3254</v>
      </c>
      <c r="B3255">
        <v>3601</v>
      </c>
      <c r="C3255" t="s">
        <v>5063</v>
      </c>
      <c r="D3255" s="1">
        <v>43200</v>
      </c>
      <c r="E3255" t="s">
        <v>15</v>
      </c>
      <c r="F3255" t="s">
        <v>16</v>
      </c>
      <c r="G3255">
        <v>39</v>
      </c>
      <c r="H3255" t="s">
        <v>17</v>
      </c>
      <c r="J3255" t="s">
        <v>367</v>
      </c>
      <c r="K3255" t="s">
        <v>47</v>
      </c>
      <c r="L3255" t="b">
        <v>0</v>
      </c>
      <c r="M3255" t="s">
        <v>33</v>
      </c>
      <c r="N3255" t="s">
        <v>22</v>
      </c>
      <c r="O3255" t="b">
        <v>0</v>
      </c>
      <c r="P3255" t="str">
        <f t="shared" si="200"/>
        <v>armed</v>
      </c>
      <c r="Q3255" t="str">
        <f t="shared" si="201"/>
        <v>Gun</v>
      </c>
      <c r="R3255" s="8" t="str">
        <f>LOOKUP(G3255,{0,1,19,30,40,50,60,70},{"null","0-18","19-29","30-39","40-49","50-59","60-69","70+"})</f>
        <v>30-39</v>
      </c>
      <c r="S3255" t="str">
        <f t="shared" si="202"/>
        <v>Not Fleeing or Blank</v>
      </c>
      <c r="T3255" t="str">
        <f t="shared" si="203"/>
        <v>NO</v>
      </c>
    </row>
    <row r="3256" spans="1:20" ht="19" x14ac:dyDescent="0.2">
      <c r="A3256">
        <v>3255</v>
      </c>
      <c r="B3256">
        <v>3602</v>
      </c>
      <c r="C3256" t="s">
        <v>5064</v>
      </c>
      <c r="D3256" s="1">
        <v>43200</v>
      </c>
      <c r="E3256" t="s">
        <v>15</v>
      </c>
      <c r="F3256" t="s">
        <v>60</v>
      </c>
      <c r="G3256">
        <v>30</v>
      </c>
      <c r="H3256" t="s">
        <v>17</v>
      </c>
      <c r="I3256" t="s">
        <v>56</v>
      </c>
      <c r="J3256" t="s">
        <v>5065</v>
      </c>
      <c r="K3256" t="s">
        <v>37</v>
      </c>
      <c r="L3256" t="b">
        <v>1</v>
      </c>
      <c r="M3256" t="s">
        <v>33</v>
      </c>
      <c r="N3256" t="s">
        <v>73</v>
      </c>
      <c r="O3256" t="b">
        <v>0</v>
      </c>
      <c r="P3256" t="str">
        <f t="shared" si="200"/>
        <v>armed</v>
      </c>
      <c r="Q3256" t="str">
        <f t="shared" si="201"/>
        <v>No Gun</v>
      </c>
      <c r="R3256" s="8" t="str">
        <f>LOOKUP(G3256,{0,1,19,30,40,50,60,70},{"null","0-18","19-29","30-39","40-49","50-59","60-69","70+"})</f>
        <v>30-39</v>
      </c>
      <c r="S3256" t="str">
        <f t="shared" si="202"/>
        <v>Fleeing</v>
      </c>
      <c r="T3256" t="str">
        <f t="shared" si="203"/>
        <v>YES</v>
      </c>
    </row>
    <row r="3257" spans="1:20" ht="19" hidden="1" x14ac:dyDescent="0.2">
      <c r="A3257">
        <v>3256</v>
      </c>
      <c r="B3257">
        <v>3603</v>
      </c>
      <c r="C3257" t="s">
        <v>5066</v>
      </c>
      <c r="D3257" s="1">
        <v>43200</v>
      </c>
      <c r="E3257" t="s">
        <v>15</v>
      </c>
      <c r="G3257">
        <v>28</v>
      </c>
      <c r="H3257" t="s">
        <v>17</v>
      </c>
      <c r="I3257" t="s">
        <v>24</v>
      </c>
      <c r="J3257" t="s">
        <v>5067</v>
      </c>
      <c r="K3257" t="s">
        <v>210</v>
      </c>
      <c r="L3257" t="b">
        <v>0</v>
      </c>
      <c r="M3257" t="s">
        <v>33</v>
      </c>
      <c r="N3257" t="s">
        <v>48</v>
      </c>
      <c r="O3257" t="b">
        <v>0</v>
      </c>
      <c r="P3257" t="str">
        <f t="shared" si="200"/>
        <v>unarmed or undetermined or null</v>
      </c>
      <c r="Q3257" t="str">
        <f t="shared" si="201"/>
        <v>No Gun</v>
      </c>
      <c r="R3257" s="8" t="str">
        <f>LOOKUP(G3257,{0,1,19,30,40,50,60,70},{"null","0-18","19-29","30-39","40-49","50-59","60-69","70+"})</f>
        <v>19-29</v>
      </c>
      <c r="S3257" t="str">
        <f t="shared" si="202"/>
        <v>Fleeing</v>
      </c>
      <c r="T3257" t="str">
        <f t="shared" si="203"/>
        <v>NO</v>
      </c>
    </row>
    <row r="3258" spans="1:20" ht="19" hidden="1" x14ac:dyDescent="0.2">
      <c r="A3258">
        <v>3257</v>
      </c>
      <c r="B3258">
        <v>3605</v>
      </c>
      <c r="C3258" t="s">
        <v>5068</v>
      </c>
      <c r="D3258" s="1">
        <v>43201</v>
      </c>
      <c r="E3258" t="s">
        <v>15</v>
      </c>
      <c r="F3258" t="s">
        <v>16</v>
      </c>
      <c r="G3258">
        <v>71</v>
      </c>
      <c r="H3258" t="s">
        <v>52</v>
      </c>
      <c r="I3258" t="s">
        <v>24</v>
      </c>
      <c r="J3258" t="s">
        <v>5069</v>
      </c>
      <c r="K3258" t="s">
        <v>72</v>
      </c>
      <c r="L3258" t="b">
        <v>0</v>
      </c>
      <c r="M3258" t="s">
        <v>21</v>
      </c>
      <c r="N3258" t="s">
        <v>22</v>
      </c>
      <c r="O3258" t="b">
        <v>0</v>
      </c>
      <c r="P3258" t="str">
        <f t="shared" si="200"/>
        <v>armed</v>
      </c>
      <c r="Q3258" t="str">
        <f t="shared" si="201"/>
        <v>Gun</v>
      </c>
      <c r="R3258" s="8" t="str">
        <f>LOOKUP(G3258,{0,1,19,30,40,50,60,70},{"null","0-18","19-29","30-39","40-49","50-59","60-69","70+"})</f>
        <v>70+</v>
      </c>
      <c r="S3258" t="str">
        <f t="shared" si="202"/>
        <v>Not Fleeing or Blank</v>
      </c>
      <c r="T3258" t="str">
        <f t="shared" si="203"/>
        <v>NO</v>
      </c>
    </row>
    <row r="3259" spans="1:20" ht="19" hidden="1" x14ac:dyDescent="0.2">
      <c r="A3259">
        <v>3258</v>
      </c>
      <c r="B3259">
        <v>3606</v>
      </c>
      <c r="C3259" t="s">
        <v>5070</v>
      </c>
      <c r="D3259" s="1">
        <v>43201</v>
      </c>
      <c r="E3259" t="s">
        <v>15</v>
      </c>
      <c r="F3259" t="s">
        <v>16</v>
      </c>
      <c r="G3259">
        <v>25</v>
      </c>
      <c r="H3259" t="s">
        <v>17</v>
      </c>
      <c r="I3259" t="s">
        <v>56</v>
      </c>
      <c r="J3259" t="s">
        <v>3475</v>
      </c>
      <c r="K3259" t="s">
        <v>37</v>
      </c>
      <c r="L3259" t="b">
        <v>0</v>
      </c>
      <c r="M3259" t="s">
        <v>21</v>
      </c>
      <c r="N3259" t="s">
        <v>22</v>
      </c>
      <c r="O3259" t="b">
        <v>0</v>
      </c>
      <c r="P3259" t="str">
        <f t="shared" si="200"/>
        <v>armed</v>
      </c>
      <c r="Q3259" t="str">
        <f t="shared" si="201"/>
        <v>Gun</v>
      </c>
      <c r="R3259" s="8" t="str">
        <f>LOOKUP(G3259,{0,1,19,30,40,50,60,70},{"null","0-18","19-29","30-39","40-49","50-59","60-69","70+"})</f>
        <v>19-29</v>
      </c>
      <c r="S3259" t="str">
        <f t="shared" si="202"/>
        <v>Not Fleeing or Blank</v>
      </c>
      <c r="T3259" t="str">
        <f t="shared" si="203"/>
        <v>NO</v>
      </c>
    </row>
    <row r="3260" spans="1:20" ht="19" hidden="1" x14ac:dyDescent="0.2">
      <c r="A3260">
        <v>3259</v>
      </c>
      <c r="B3260">
        <v>3607</v>
      </c>
      <c r="C3260" t="s">
        <v>5071</v>
      </c>
      <c r="D3260" s="1">
        <v>43201</v>
      </c>
      <c r="E3260" t="s">
        <v>15</v>
      </c>
      <c r="F3260" t="s">
        <v>16</v>
      </c>
      <c r="G3260">
        <v>61</v>
      </c>
      <c r="H3260" t="s">
        <v>17</v>
      </c>
      <c r="J3260" t="s">
        <v>5072</v>
      </c>
      <c r="K3260" t="s">
        <v>258</v>
      </c>
      <c r="L3260" t="b">
        <v>0</v>
      </c>
      <c r="M3260" t="s">
        <v>21</v>
      </c>
      <c r="N3260" t="s">
        <v>22</v>
      </c>
      <c r="O3260" t="b">
        <v>1</v>
      </c>
      <c r="P3260" t="str">
        <f t="shared" si="200"/>
        <v>armed</v>
      </c>
      <c r="Q3260" t="str">
        <f t="shared" si="201"/>
        <v>Gun</v>
      </c>
      <c r="R3260" s="8" t="str">
        <f>LOOKUP(G3260,{0,1,19,30,40,50,60,70},{"null","0-18","19-29","30-39","40-49","50-59","60-69","70+"})</f>
        <v>60-69</v>
      </c>
      <c r="S3260" t="str">
        <f t="shared" si="202"/>
        <v>Not Fleeing or Blank</v>
      </c>
      <c r="T3260" t="str">
        <f t="shared" si="203"/>
        <v>NO</v>
      </c>
    </row>
    <row r="3261" spans="1:20" ht="19" hidden="1" x14ac:dyDescent="0.2">
      <c r="A3261">
        <v>3260</v>
      </c>
      <c r="B3261">
        <v>3613</v>
      </c>
      <c r="C3261" t="s">
        <v>5073</v>
      </c>
      <c r="D3261" s="1">
        <v>43201</v>
      </c>
      <c r="E3261" t="s">
        <v>15</v>
      </c>
      <c r="F3261" t="s">
        <v>451</v>
      </c>
      <c r="G3261">
        <v>39</v>
      </c>
      <c r="H3261" t="s">
        <v>17</v>
      </c>
      <c r="I3261" t="s">
        <v>24</v>
      </c>
      <c r="J3261" t="s">
        <v>2250</v>
      </c>
      <c r="K3261" t="s">
        <v>251</v>
      </c>
      <c r="L3261" t="b">
        <v>0</v>
      </c>
      <c r="M3261" t="s">
        <v>33</v>
      </c>
      <c r="N3261" t="s">
        <v>22</v>
      </c>
      <c r="O3261" t="b">
        <v>1</v>
      </c>
      <c r="P3261" t="str">
        <f t="shared" si="200"/>
        <v>armed</v>
      </c>
      <c r="Q3261" t="str">
        <f t="shared" si="201"/>
        <v>No Gun</v>
      </c>
      <c r="R3261" s="8" t="str">
        <f>LOOKUP(G3261,{0,1,19,30,40,50,60,70},{"null","0-18","19-29","30-39","40-49","50-59","60-69","70+"})</f>
        <v>30-39</v>
      </c>
      <c r="S3261" t="str">
        <f t="shared" si="202"/>
        <v>Not Fleeing or Blank</v>
      </c>
      <c r="T3261" t="str">
        <f t="shared" si="203"/>
        <v>NO</v>
      </c>
    </row>
    <row r="3262" spans="1:20" ht="19" hidden="1" x14ac:dyDescent="0.2">
      <c r="A3262">
        <v>3261</v>
      </c>
      <c r="B3262">
        <v>3637</v>
      </c>
      <c r="C3262" t="s">
        <v>5074</v>
      </c>
      <c r="D3262" s="1">
        <v>43201</v>
      </c>
      <c r="E3262" t="s">
        <v>15</v>
      </c>
      <c r="F3262" t="s">
        <v>16</v>
      </c>
      <c r="G3262">
        <v>50</v>
      </c>
      <c r="H3262" t="s">
        <v>17</v>
      </c>
      <c r="I3262" t="s">
        <v>24</v>
      </c>
      <c r="J3262" t="s">
        <v>5069</v>
      </c>
      <c r="K3262" t="s">
        <v>72</v>
      </c>
      <c r="L3262" t="b">
        <v>0</v>
      </c>
      <c r="M3262" t="s">
        <v>21</v>
      </c>
      <c r="N3262" t="s">
        <v>22</v>
      </c>
      <c r="O3262" t="b">
        <v>0</v>
      </c>
      <c r="P3262" t="str">
        <f t="shared" si="200"/>
        <v>armed</v>
      </c>
      <c r="Q3262" t="str">
        <f t="shared" si="201"/>
        <v>Gun</v>
      </c>
      <c r="R3262" s="8" t="str">
        <f>LOOKUP(G3262,{0,1,19,30,40,50,60,70},{"null","0-18","19-29","30-39","40-49","50-59","60-69","70+"})</f>
        <v>50-59</v>
      </c>
      <c r="S3262" t="str">
        <f t="shared" si="202"/>
        <v>Not Fleeing or Blank</v>
      </c>
      <c r="T3262" t="str">
        <f t="shared" si="203"/>
        <v>NO</v>
      </c>
    </row>
    <row r="3263" spans="1:20" ht="19" hidden="1" x14ac:dyDescent="0.2">
      <c r="A3263">
        <v>3262</v>
      </c>
      <c r="B3263">
        <v>3608</v>
      </c>
      <c r="C3263" t="s">
        <v>5075</v>
      </c>
      <c r="D3263" s="1">
        <v>43202</v>
      </c>
      <c r="E3263" t="s">
        <v>15</v>
      </c>
      <c r="F3263" t="s">
        <v>16</v>
      </c>
      <c r="H3263" t="s">
        <v>17</v>
      </c>
      <c r="I3263" t="s">
        <v>56</v>
      </c>
      <c r="J3263" t="s">
        <v>411</v>
      </c>
      <c r="K3263" t="s">
        <v>230</v>
      </c>
      <c r="L3263" t="b">
        <v>1</v>
      </c>
      <c r="M3263" t="s">
        <v>21</v>
      </c>
      <c r="N3263" t="s">
        <v>22</v>
      </c>
      <c r="O3263" t="b">
        <v>0</v>
      </c>
      <c r="P3263" t="str">
        <f t="shared" si="200"/>
        <v>armed</v>
      </c>
      <c r="Q3263" t="str">
        <f t="shared" si="201"/>
        <v>Gun</v>
      </c>
      <c r="R3263" s="8" t="str">
        <f>LOOKUP(G3263,{0,1,19,30,40,50,60,70},{"null","0-18","19-29","30-39","40-49","50-59","60-69","70+"})</f>
        <v>null</v>
      </c>
      <c r="S3263" t="str">
        <f t="shared" si="202"/>
        <v>Not Fleeing or Blank</v>
      </c>
      <c r="T3263" t="str">
        <f t="shared" si="203"/>
        <v>NO</v>
      </c>
    </row>
    <row r="3264" spans="1:20" ht="19" hidden="1" x14ac:dyDescent="0.2">
      <c r="A3264">
        <v>3263</v>
      </c>
      <c r="B3264">
        <v>3609</v>
      </c>
      <c r="C3264" t="s">
        <v>5076</v>
      </c>
      <c r="D3264" s="1">
        <v>43202</v>
      </c>
      <c r="E3264" t="s">
        <v>15</v>
      </c>
      <c r="F3264" t="s">
        <v>16</v>
      </c>
      <c r="G3264">
        <v>23</v>
      </c>
      <c r="H3264" t="s">
        <v>17</v>
      </c>
      <c r="I3264" t="s">
        <v>24</v>
      </c>
      <c r="J3264" t="s">
        <v>5077</v>
      </c>
      <c r="K3264" t="s">
        <v>106</v>
      </c>
      <c r="L3264" t="b">
        <v>1</v>
      </c>
      <c r="M3264" t="s">
        <v>77</v>
      </c>
      <c r="N3264" t="s">
        <v>22</v>
      </c>
      <c r="O3264" t="b">
        <v>0</v>
      </c>
      <c r="P3264" t="str">
        <f t="shared" si="200"/>
        <v>armed</v>
      </c>
      <c r="Q3264" t="str">
        <f t="shared" si="201"/>
        <v>Gun</v>
      </c>
      <c r="R3264" s="8" t="str">
        <f>LOOKUP(G3264,{0,1,19,30,40,50,60,70},{"null","0-18","19-29","30-39","40-49","50-59","60-69","70+"})</f>
        <v>19-29</v>
      </c>
      <c r="S3264" t="str">
        <f t="shared" si="202"/>
        <v>Not Fleeing or Blank</v>
      </c>
      <c r="T3264" t="str">
        <f t="shared" si="203"/>
        <v>NO</v>
      </c>
    </row>
    <row r="3265" spans="1:20" ht="19" hidden="1" x14ac:dyDescent="0.2">
      <c r="A3265">
        <v>3264</v>
      </c>
      <c r="B3265">
        <v>3610</v>
      </c>
      <c r="C3265" t="s">
        <v>5078</v>
      </c>
      <c r="D3265" s="1">
        <v>43202</v>
      </c>
      <c r="E3265" t="s">
        <v>15</v>
      </c>
      <c r="F3265" t="s">
        <v>60</v>
      </c>
      <c r="G3265">
        <v>39</v>
      </c>
      <c r="H3265" t="s">
        <v>17</v>
      </c>
      <c r="I3265" t="s">
        <v>56</v>
      </c>
      <c r="J3265" t="s">
        <v>5079</v>
      </c>
      <c r="K3265" t="s">
        <v>84</v>
      </c>
      <c r="L3265" t="b">
        <v>0</v>
      </c>
      <c r="M3265" t="s">
        <v>21</v>
      </c>
      <c r="N3265" t="s">
        <v>22</v>
      </c>
      <c r="O3265" t="b">
        <v>0</v>
      </c>
      <c r="P3265" t="str">
        <f t="shared" si="200"/>
        <v>armed</v>
      </c>
      <c r="Q3265" t="str">
        <f t="shared" si="201"/>
        <v>No Gun</v>
      </c>
      <c r="R3265" s="8" t="str">
        <f>LOOKUP(G3265,{0,1,19,30,40,50,60,70},{"null","0-18","19-29","30-39","40-49","50-59","60-69","70+"})</f>
        <v>30-39</v>
      </c>
      <c r="S3265" t="str">
        <f t="shared" si="202"/>
        <v>Not Fleeing or Blank</v>
      </c>
      <c r="T3265" t="str">
        <f t="shared" si="203"/>
        <v>NO</v>
      </c>
    </row>
    <row r="3266" spans="1:20" ht="19" x14ac:dyDescent="0.2">
      <c r="A3266">
        <v>3265</v>
      </c>
      <c r="B3266">
        <v>3611</v>
      </c>
      <c r="C3266" t="s">
        <v>5080</v>
      </c>
      <c r="D3266" s="1">
        <v>43202</v>
      </c>
      <c r="E3266" t="s">
        <v>15</v>
      </c>
      <c r="F3266" t="s">
        <v>16</v>
      </c>
      <c r="G3266">
        <v>45</v>
      </c>
      <c r="H3266" t="s">
        <v>17</v>
      </c>
      <c r="I3266" t="s">
        <v>56</v>
      </c>
      <c r="J3266" t="s">
        <v>433</v>
      </c>
      <c r="K3266" t="s">
        <v>58</v>
      </c>
      <c r="L3266" t="b">
        <v>0</v>
      </c>
      <c r="M3266" t="s">
        <v>21</v>
      </c>
      <c r="N3266" t="s">
        <v>442</v>
      </c>
      <c r="O3266" t="b">
        <v>0</v>
      </c>
      <c r="P3266" t="str">
        <f t="shared" si="200"/>
        <v>armed</v>
      </c>
      <c r="Q3266" t="str">
        <f t="shared" si="201"/>
        <v>Gun</v>
      </c>
      <c r="R3266" s="8" t="str">
        <f>LOOKUP(G3266,{0,1,19,30,40,50,60,70},{"null","0-18","19-29","30-39","40-49","50-59","60-69","70+"})</f>
        <v>40-49</v>
      </c>
      <c r="S3266" t="str">
        <f t="shared" si="202"/>
        <v>Fleeing</v>
      </c>
      <c r="T3266" t="str">
        <f t="shared" si="203"/>
        <v>YES</v>
      </c>
    </row>
    <row r="3267" spans="1:20" ht="19" hidden="1" x14ac:dyDescent="0.2">
      <c r="A3267">
        <v>3266</v>
      </c>
      <c r="B3267">
        <v>3614</v>
      </c>
      <c r="C3267" t="s">
        <v>1709</v>
      </c>
      <c r="D3267" s="1">
        <v>43202</v>
      </c>
      <c r="E3267" t="s">
        <v>15</v>
      </c>
      <c r="F3267" t="s">
        <v>2803</v>
      </c>
      <c r="H3267" t="s">
        <v>17</v>
      </c>
      <c r="J3267" t="s">
        <v>658</v>
      </c>
      <c r="K3267" t="s">
        <v>41</v>
      </c>
      <c r="L3267" t="b">
        <v>0</v>
      </c>
      <c r="M3267" t="s">
        <v>33</v>
      </c>
      <c r="N3267" t="s">
        <v>22</v>
      </c>
      <c r="O3267" t="b">
        <v>0</v>
      </c>
      <c r="P3267" t="str">
        <f t="shared" ref="P3267:P3330" si="204">IF(OR(F3267="unarmed", F3267="undetermined", F3267=""), "unarmed or undetermined or null", "armed")</f>
        <v>armed</v>
      </c>
      <c r="Q3267" t="str">
        <f t="shared" ref="Q3267:Q3330" si="205">IF(OR(F3267="BB gun",F3267="bean-bag gun",F3267="nail gun",F3267="pellet gun"),"No Gun",IF(ISNUMBER(SEARCH("gun",F3267)),"Gun","No Gun"))</f>
        <v>No Gun</v>
      </c>
      <c r="R3267" s="8" t="str">
        <f>LOOKUP(G3267,{0,1,19,30,40,50,60,70},{"null","0-18","19-29","30-39","40-49","50-59","60-69","70+"})</f>
        <v>null</v>
      </c>
      <c r="S3267" t="str">
        <f t="shared" ref="S3267:S3330" si="206">IF(OR(N3267="Not fleeing", N3267=""), "Not Fleeing or Blank", "Fleeing")</f>
        <v>Not Fleeing or Blank</v>
      </c>
      <c r="T3267" t="str">
        <f t="shared" ref="T3267:T3330" si="207">IF(AND(S3267="Fleeing", I3267="B", H3267="M"), "YES", "NO")</f>
        <v>NO</v>
      </c>
    </row>
    <row r="3268" spans="1:20" ht="19" hidden="1" x14ac:dyDescent="0.2">
      <c r="A3268">
        <v>3267</v>
      </c>
      <c r="B3268">
        <v>3612</v>
      </c>
      <c r="C3268" t="s">
        <v>5081</v>
      </c>
      <c r="D3268" s="1">
        <v>43203</v>
      </c>
      <c r="E3268" t="s">
        <v>15</v>
      </c>
      <c r="F3268" t="s">
        <v>60</v>
      </c>
      <c r="G3268">
        <v>34</v>
      </c>
      <c r="H3268" t="s">
        <v>17</v>
      </c>
      <c r="I3268" t="s">
        <v>24</v>
      </c>
      <c r="J3268" t="s">
        <v>1167</v>
      </c>
      <c r="K3268" t="s">
        <v>64</v>
      </c>
      <c r="L3268" t="b">
        <v>0</v>
      </c>
      <c r="M3268" t="s">
        <v>33</v>
      </c>
      <c r="N3268" t="s">
        <v>22</v>
      </c>
      <c r="O3268" t="b">
        <v>0</v>
      </c>
      <c r="P3268" t="str">
        <f t="shared" si="204"/>
        <v>armed</v>
      </c>
      <c r="Q3268" t="str">
        <f t="shared" si="205"/>
        <v>No Gun</v>
      </c>
      <c r="R3268" s="8" t="str">
        <f>LOOKUP(G3268,{0,1,19,30,40,50,60,70},{"null","0-18","19-29","30-39","40-49","50-59","60-69","70+"})</f>
        <v>30-39</v>
      </c>
      <c r="S3268" t="str">
        <f t="shared" si="206"/>
        <v>Not Fleeing or Blank</v>
      </c>
      <c r="T3268" t="str">
        <f t="shared" si="207"/>
        <v>NO</v>
      </c>
    </row>
    <row r="3269" spans="1:20" ht="19" hidden="1" x14ac:dyDescent="0.2">
      <c r="A3269">
        <v>3268</v>
      </c>
      <c r="B3269">
        <v>3621</v>
      </c>
      <c r="C3269" t="s">
        <v>5082</v>
      </c>
      <c r="D3269" s="1">
        <v>43203</v>
      </c>
      <c r="E3269" t="s">
        <v>15</v>
      </c>
      <c r="F3269" t="s">
        <v>77</v>
      </c>
      <c r="G3269">
        <v>31</v>
      </c>
      <c r="H3269" t="s">
        <v>17</v>
      </c>
      <c r="I3269" t="s">
        <v>24</v>
      </c>
      <c r="J3269" t="s">
        <v>2164</v>
      </c>
      <c r="K3269" t="s">
        <v>41</v>
      </c>
      <c r="L3269" t="b">
        <v>0</v>
      </c>
      <c r="M3269" t="s">
        <v>77</v>
      </c>
      <c r="O3269" t="b">
        <v>0</v>
      </c>
      <c r="P3269" t="str">
        <f t="shared" si="204"/>
        <v>unarmed or undetermined or null</v>
      </c>
      <c r="Q3269" t="str">
        <f t="shared" si="205"/>
        <v>No Gun</v>
      </c>
      <c r="R3269" s="8" t="str">
        <f>LOOKUP(G3269,{0,1,19,30,40,50,60,70},{"null","0-18","19-29","30-39","40-49","50-59","60-69","70+"})</f>
        <v>30-39</v>
      </c>
      <c r="S3269" t="str">
        <f t="shared" si="206"/>
        <v>Not Fleeing or Blank</v>
      </c>
      <c r="T3269" t="str">
        <f t="shared" si="207"/>
        <v>NO</v>
      </c>
    </row>
    <row r="3270" spans="1:20" ht="19" hidden="1" x14ac:dyDescent="0.2">
      <c r="A3270">
        <v>3269</v>
      </c>
      <c r="B3270">
        <v>3615</v>
      </c>
      <c r="C3270" t="s">
        <v>4670</v>
      </c>
      <c r="D3270" s="1">
        <v>43204</v>
      </c>
      <c r="E3270" t="s">
        <v>15</v>
      </c>
      <c r="F3270" t="s">
        <v>16</v>
      </c>
      <c r="G3270">
        <v>21</v>
      </c>
      <c r="H3270" t="s">
        <v>17</v>
      </c>
      <c r="I3270" t="s">
        <v>24</v>
      </c>
      <c r="J3270" t="s">
        <v>4671</v>
      </c>
      <c r="K3270" t="s">
        <v>64</v>
      </c>
      <c r="L3270" t="b">
        <v>0</v>
      </c>
      <c r="M3270" t="s">
        <v>21</v>
      </c>
      <c r="N3270" t="s">
        <v>22</v>
      </c>
      <c r="O3270" t="b">
        <v>0</v>
      </c>
      <c r="P3270" t="str">
        <f t="shared" si="204"/>
        <v>armed</v>
      </c>
      <c r="Q3270" t="str">
        <f t="shared" si="205"/>
        <v>Gun</v>
      </c>
      <c r="R3270" s="8" t="str">
        <f>LOOKUP(G3270,{0,1,19,30,40,50,60,70},{"null","0-18","19-29","30-39","40-49","50-59","60-69","70+"})</f>
        <v>19-29</v>
      </c>
      <c r="S3270" t="str">
        <f t="shared" si="206"/>
        <v>Not Fleeing or Blank</v>
      </c>
      <c r="T3270" t="str">
        <f t="shared" si="207"/>
        <v>NO</v>
      </c>
    </row>
    <row r="3271" spans="1:20" ht="19" hidden="1" x14ac:dyDescent="0.2">
      <c r="A3271">
        <v>3270</v>
      </c>
      <c r="B3271">
        <v>3617</v>
      </c>
      <c r="C3271" t="s">
        <v>5083</v>
      </c>
      <c r="D3271" s="1">
        <v>43204</v>
      </c>
      <c r="E3271" t="s">
        <v>15</v>
      </c>
      <c r="F3271" t="s">
        <v>77</v>
      </c>
      <c r="G3271">
        <v>55</v>
      </c>
      <c r="H3271" t="s">
        <v>17</v>
      </c>
      <c r="I3271" t="s">
        <v>30</v>
      </c>
      <c r="J3271" t="s">
        <v>4745</v>
      </c>
      <c r="K3271" t="s">
        <v>115</v>
      </c>
      <c r="L3271" t="b">
        <v>0</v>
      </c>
      <c r="M3271" t="s">
        <v>33</v>
      </c>
      <c r="N3271" t="s">
        <v>48</v>
      </c>
      <c r="O3271" t="b">
        <v>0</v>
      </c>
      <c r="P3271" t="str">
        <f t="shared" si="204"/>
        <v>unarmed or undetermined or null</v>
      </c>
      <c r="Q3271" t="str">
        <f t="shared" si="205"/>
        <v>No Gun</v>
      </c>
      <c r="R3271" s="8" t="str">
        <f>LOOKUP(G3271,{0,1,19,30,40,50,60,70},{"null","0-18","19-29","30-39","40-49","50-59","60-69","70+"})</f>
        <v>50-59</v>
      </c>
      <c r="S3271" t="str">
        <f t="shared" si="206"/>
        <v>Fleeing</v>
      </c>
      <c r="T3271" t="str">
        <f t="shared" si="207"/>
        <v>NO</v>
      </c>
    </row>
    <row r="3272" spans="1:20" ht="19" x14ac:dyDescent="0.2">
      <c r="A3272">
        <v>3271</v>
      </c>
      <c r="B3272">
        <v>3618</v>
      </c>
      <c r="C3272" t="s">
        <v>5084</v>
      </c>
      <c r="D3272" s="1">
        <v>43204</v>
      </c>
      <c r="E3272" t="s">
        <v>15</v>
      </c>
      <c r="F3272" t="s">
        <v>16</v>
      </c>
      <c r="G3272">
        <v>39</v>
      </c>
      <c r="H3272" t="s">
        <v>17</v>
      </c>
      <c r="I3272" t="s">
        <v>56</v>
      </c>
      <c r="J3272" t="s">
        <v>193</v>
      </c>
      <c r="K3272" t="s">
        <v>47</v>
      </c>
      <c r="L3272" t="b">
        <v>0</v>
      </c>
      <c r="M3272" t="s">
        <v>21</v>
      </c>
      <c r="N3272" t="s">
        <v>442</v>
      </c>
      <c r="O3272" t="b">
        <v>0</v>
      </c>
      <c r="P3272" t="str">
        <f t="shared" si="204"/>
        <v>armed</v>
      </c>
      <c r="Q3272" t="str">
        <f t="shared" si="205"/>
        <v>Gun</v>
      </c>
      <c r="R3272" s="8" t="str">
        <f>LOOKUP(G3272,{0,1,19,30,40,50,60,70},{"null","0-18","19-29","30-39","40-49","50-59","60-69","70+"})</f>
        <v>30-39</v>
      </c>
      <c r="S3272" t="str">
        <f t="shared" si="206"/>
        <v>Fleeing</v>
      </c>
      <c r="T3272" t="str">
        <f t="shared" si="207"/>
        <v>YES</v>
      </c>
    </row>
    <row r="3273" spans="1:20" ht="19" hidden="1" x14ac:dyDescent="0.2">
      <c r="A3273">
        <v>3272</v>
      </c>
      <c r="B3273">
        <v>3619</v>
      </c>
      <c r="C3273" t="s">
        <v>5085</v>
      </c>
      <c r="D3273" s="1">
        <v>43204</v>
      </c>
      <c r="E3273" t="s">
        <v>15</v>
      </c>
      <c r="G3273">
        <v>32</v>
      </c>
      <c r="H3273" t="s">
        <v>17</v>
      </c>
      <c r="I3273" t="s">
        <v>24</v>
      </c>
      <c r="J3273" t="s">
        <v>802</v>
      </c>
      <c r="K3273" t="s">
        <v>230</v>
      </c>
      <c r="L3273" t="b">
        <v>0</v>
      </c>
      <c r="M3273" t="s">
        <v>21</v>
      </c>
      <c r="N3273" t="s">
        <v>22</v>
      </c>
      <c r="O3273" t="b">
        <v>0</v>
      </c>
      <c r="P3273" t="str">
        <f t="shared" si="204"/>
        <v>unarmed or undetermined or null</v>
      </c>
      <c r="Q3273" t="str">
        <f t="shared" si="205"/>
        <v>No Gun</v>
      </c>
      <c r="R3273" s="8" t="str">
        <f>LOOKUP(G3273,{0,1,19,30,40,50,60,70},{"null","0-18","19-29","30-39","40-49","50-59","60-69","70+"})</f>
        <v>30-39</v>
      </c>
      <c r="S3273" t="str">
        <f t="shared" si="206"/>
        <v>Not Fleeing or Blank</v>
      </c>
      <c r="T3273" t="str">
        <f t="shared" si="207"/>
        <v>NO</v>
      </c>
    </row>
    <row r="3274" spans="1:20" ht="19" hidden="1" x14ac:dyDescent="0.2">
      <c r="A3274">
        <v>3273</v>
      </c>
      <c r="B3274">
        <v>3620</v>
      </c>
      <c r="C3274" t="s">
        <v>5086</v>
      </c>
      <c r="D3274" s="1">
        <v>43204</v>
      </c>
      <c r="E3274" t="s">
        <v>15</v>
      </c>
      <c r="F3274" t="s">
        <v>16</v>
      </c>
      <c r="G3274">
        <v>44</v>
      </c>
      <c r="H3274" t="s">
        <v>17</v>
      </c>
      <c r="J3274" t="s">
        <v>193</v>
      </c>
      <c r="K3274" t="s">
        <v>47</v>
      </c>
      <c r="L3274" t="b">
        <v>0</v>
      </c>
      <c r="M3274" t="s">
        <v>21</v>
      </c>
      <c r="N3274" t="s">
        <v>22</v>
      </c>
      <c r="O3274" t="b">
        <v>0</v>
      </c>
      <c r="P3274" t="str">
        <f t="shared" si="204"/>
        <v>armed</v>
      </c>
      <c r="Q3274" t="str">
        <f t="shared" si="205"/>
        <v>Gun</v>
      </c>
      <c r="R3274" s="8" t="str">
        <f>LOOKUP(G3274,{0,1,19,30,40,50,60,70},{"null","0-18","19-29","30-39","40-49","50-59","60-69","70+"})</f>
        <v>40-49</v>
      </c>
      <c r="S3274" t="str">
        <f t="shared" si="206"/>
        <v>Not Fleeing or Blank</v>
      </c>
      <c r="T3274" t="str">
        <f t="shared" si="207"/>
        <v>NO</v>
      </c>
    </row>
    <row r="3275" spans="1:20" ht="19" hidden="1" x14ac:dyDescent="0.2">
      <c r="A3275">
        <v>3274</v>
      </c>
      <c r="B3275">
        <v>3616</v>
      </c>
      <c r="C3275" t="s">
        <v>5087</v>
      </c>
      <c r="D3275" s="1">
        <v>43205</v>
      </c>
      <c r="E3275" t="s">
        <v>15</v>
      </c>
      <c r="F3275" t="s">
        <v>60</v>
      </c>
      <c r="G3275">
        <v>36</v>
      </c>
      <c r="H3275" t="s">
        <v>17</v>
      </c>
      <c r="I3275" t="s">
        <v>192</v>
      </c>
      <c r="J3275" t="s">
        <v>5088</v>
      </c>
      <c r="K3275" t="s">
        <v>76</v>
      </c>
      <c r="L3275" t="b">
        <v>0</v>
      </c>
      <c r="M3275" t="s">
        <v>33</v>
      </c>
      <c r="N3275" t="s">
        <v>22</v>
      </c>
      <c r="O3275" t="b">
        <v>0</v>
      </c>
      <c r="P3275" t="str">
        <f t="shared" si="204"/>
        <v>armed</v>
      </c>
      <c r="Q3275" t="str">
        <f t="shared" si="205"/>
        <v>No Gun</v>
      </c>
      <c r="R3275" s="8" t="str">
        <f>LOOKUP(G3275,{0,1,19,30,40,50,60,70},{"null","0-18","19-29","30-39","40-49","50-59","60-69","70+"})</f>
        <v>30-39</v>
      </c>
      <c r="S3275" t="str">
        <f t="shared" si="206"/>
        <v>Not Fleeing or Blank</v>
      </c>
      <c r="T3275" t="str">
        <f t="shared" si="207"/>
        <v>NO</v>
      </c>
    </row>
    <row r="3276" spans="1:20" ht="19" x14ac:dyDescent="0.2">
      <c r="A3276">
        <v>3275</v>
      </c>
      <c r="B3276">
        <v>3622</v>
      </c>
      <c r="C3276" t="s">
        <v>5089</v>
      </c>
      <c r="D3276" s="1">
        <v>43207</v>
      </c>
      <c r="E3276" t="s">
        <v>15</v>
      </c>
      <c r="F3276" t="s">
        <v>796</v>
      </c>
      <c r="G3276">
        <v>41</v>
      </c>
      <c r="H3276" t="s">
        <v>17</v>
      </c>
      <c r="I3276" t="s">
        <v>56</v>
      </c>
      <c r="J3276" t="s">
        <v>5090</v>
      </c>
      <c r="K3276" t="s">
        <v>81</v>
      </c>
      <c r="L3276" t="b">
        <v>1</v>
      </c>
      <c r="M3276" t="s">
        <v>21</v>
      </c>
      <c r="N3276" t="s">
        <v>48</v>
      </c>
      <c r="O3276" t="b">
        <v>0</v>
      </c>
      <c r="P3276" t="str">
        <f t="shared" si="204"/>
        <v>armed</v>
      </c>
      <c r="Q3276" t="str">
        <f t="shared" si="205"/>
        <v>No Gun</v>
      </c>
      <c r="R3276" s="8" t="str">
        <f>LOOKUP(G3276,{0,1,19,30,40,50,60,70},{"null","0-18","19-29","30-39","40-49","50-59","60-69","70+"})</f>
        <v>40-49</v>
      </c>
      <c r="S3276" t="str">
        <f t="shared" si="206"/>
        <v>Fleeing</v>
      </c>
      <c r="T3276" t="str">
        <f t="shared" si="207"/>
        <v>YES</v>
      </c>
    </row>
    <row r="3277" spans="1:20" ht="19" x14ac:dyDescent="0.2">
      <c r="A3277">
        <v>3276</v>
      </c>
      <c r="B3277">
        <v>3624</v>
      </c>
      <c r="C3277" t="s">
        <v>5091</v>
      </c>
      <c r="D3277" s="1">
        <v>43207</v>
      </c>
      <c r="E3277" t="s">
        <v>15</v>
      </c>
      <c r="G3277">
        <v>25</v>
      </c>
      <c r="H3277" t="s">
        <v>17</v>
      </c>
      <c r="I3277" t="s">
        <v>56</v>
      </c>
      <c r="J3277" t="s">
        <v>3829</v>
      </c>
      <c r="K3277" t="s">
        <v>230</v>
      </c>
      <c r="L3277" t="b">
        <v>0</v>
      </c>
      <c r="M3277" t="s">
        <v>21</v>
      </c>
      <c r="N3277" t="s">
        <v>48</v>
      </c>
      <c r="O3277" t="b">
        <v>0</v>
      </c>
      <c r="P3277" t="str">
        <f t="shared" si="204"/>
        <v>unarmed or undetermined or null</v>
      </c>
      <c r="Q3277" t="str">
        <f t="shared" si="205"/>
        <v>No Gun</v>
      </c>
      <c r="R3277" s="8" t="str">
        <f>LOOKUP(G3277,{0,1,19,30,40,50,60,70},{"null","0-18","19-29","30-39","40-49","50-59","60-69","70+"})</f>
        <v>19-29</v>
      </c>
      <c r="S3277" t="str">
        <f t="shared" si="206"/>
        <v>Fleeing</v>
      </c>
      <c r="T3277" t="str">
        <f t="shared" si="207"/>
        <v>YES</v>
      </c>
    </row>
    <row r="3278" spans="1:20" ht="19" hidden="1" x14ac:dyDescent="0.2">
      <c r="A3278">
        <v>3277</v>
      </c>
      <c r="B3278">
        <v>3625</v>
      </c>
      <c r="C3278" t="s">
        <v>5092</v>
      </c>
      <c r="D3278" s="1">
        <v>43207</v>
      </c>
      <c r="E3278" t="s">
        <v>15</v>
      </c>
      <c r="G3278">
        <v>39</v>
      </c>
      <c r="H3278" t="s">
        <v>17</v>
      </c>
      <c r="J3278" t="s">
        <v>5093</v>
      </c>
      <c r="K3278" t="s">
        <v>44</v>
      </c>
      <c r="L3278" t="b">
        <v>0</v>
      </c>
      <c r="M3278" t="s">
        <v>21</v>
      </c>
      <c r="N3278" t="s">
        <v>48</v>
      </c>
      <c r="O3278" t="b">
        <v>0</v>
      </c>
      <c r="P3278" t="str">
        <f t="shared" si="204"/>
        <v>unarmed or undetermined or null</v>
      </c>
      <c r="Q3278" t="str">
        <f t="shared" si="205"/>
        <v>No Gun</v>
      </c>
      <c r="R3278" s="8" t="str">
        <f>LOOKUP(G3278,{0,1,19,30,40,50,60,70},{"null","0-18","19-29","30-39","40-49","50-59","60-69","70+"})</f>
        <v>30-39</v>
      </c>
      <c r="S3278" t="str">
        <f t="shared" si="206"/>
        <v>Fleeing</v>
      </c>
      <c r="T3278" t="str">
        <f t="shared" si="207"/>
        <v>NO</v>
      </c>
    </row>
    <row r="3279" spans="1:20" ht="19" hidden="1" x14ac:dyDescent="0.2">
      <c r="A3279">
        <v>3278</v>
      </c>
      <c r="B3279">
        <v>3631</v>
      </c>
      <c r="C3279" t="s">
        <v>5094</v>
      </c>
      <c r="D3279" s="1">
        <v>43207</v>
      </c>
      <c r="E3279" t="s">
        <v>15</v>
      </c>
      <c r="G3279">
        <v>40</v>
      </c>
      <c r="H3279" t="s">
        <v>17</v>
      </c>
      <c r="I3279" t="s">
        <v>24</v>
      </c>
      <c r="J3279" t="s">
        <v>5095</v>
      </c>
      <c r="K3279" t="s">
        <v>146</v>
      </c>
      <c r="L3279" t="b">
        <v>0</v>
      </c>
      <c r="M3279" t="s">
        <v>21</v>
      </c>
      <c r="N3279" t="s">
        <v>48</v>
      </c>
      <c r="O3279" t="b">
        <v>0</v>
      </c>
      <c r="P3279" t="str">
        <f t="shared" si="204"/>
        <v>unarmed or undetermined or null</v>
      </c>
      <c r="Q3279" t="str">
        <f t="shared" si="205"/>
        <v>No Gun</v>
      </c>
      <c r="R3279" s="8" t="str">
        <f>LOOKUP(G3279,{0,1,19,30,40,50,60,70},{"null","0-18","19-29","30-39","40-49","50-59","60-69","70+"})</f>
        <v>40-49</v>
      </c>
      <c r="S3279" t="str">
        <f t="shared" si="206"/>
        <v>Fleeing</v>
      </c>
      <c r="T3279" t="str">
        <f t="shared" si="207"/>
        <v>NO</v>
      </c>
    </row>
    <row r="3280" spans="1:20" ht="19" hidden="1" x14ac:dyDescent="0.2">
      <c r="A3280">
        <v>3279</v>
      </c>
      <c r="B3280">
        <v>3626</v>
      </c>
      <c r="C3280" t="s">
        <v>5096</v>
      </c>
      <c r="D3280" s="1">
        <v>43208</v>
      </c>
      <c r="E3280" t="s">
        <v>15</v>
      </c>
      <c r="F3280" t="s">
        <v>60</v>
      </c>
      <c r="G3280">
        <v>32</v>
      </c>
      <c r="H3280" t="s">
        <v>17</v>
      </c>
      <c r="I3280" t="s">
        <v>24</v>
      </c>
      <c r="J3280" t="s">
        <v>1761</v>
      </c>
      <c r="K3280" t="s">
        <v>230</v>
      </c>
      <c r="L3280" t="b">
        <v>0</v>
      </c>
      <c r="M3280" t="s">
        <v>21</v>
      </c>
      <c r="N3280" t="s">
        <v>22</v>
      </c>
      <c r="O3280" t="b">
        <v>1</v>
      </c>
      <c r="P3280" t="str">
        <f t="shared" si="204"/>
        <v>armed</v>
      </c>
      <c r="Q3280" t="str">
        <f t="shared" si="205"/>
        <v>No Gun</v>
      </c>
      <c r="R3280" s="8" t="str">
        <f>LOOKUP(G3280,{0,1,19,30,40,50,60,70},{"null","0-18","19-29","30-39","40-49","50-59","60-69","70+"})</f>
        <v>30-39</v>
      </c>
      <c r="S3280" t="str">
        <f t="shared" si="206"/>
        <v>Not Fleeing or Blank</v>
      </c>
      <c r="T3280" t="str">
        <f t="shared" si="207"/>
        <v>NO</v>
      </c>
    </row>
    <row r="3281" spans="1:20" ht="19" hidden="1" x14ac:dyDescent="0.2">
      <c r="A3281">
        <v>3280</v>
      </c>
      <c r="B3281">
        <v>3627</v>
      </c>
      <c r="C3281" t="s">
        <v>5097</v>
      </c>
      <c r="D3281" s="1">
        <v>43208</v>
      </c>
      <c r="E3281" t="s">
        <v>15</v>
      </c>
      <c r="F3281" t="s">
        <v>16</v>
      </c>
      <c r="G3281">
        <v>45</v>
      </c>
      <c r="H3281" t="s">
        <v>17</v>
      </c>
      <c r="I3281" t="s">
        <v>24</v>
      </c>
      <c r="J3281" t="s">
        <v>5098</v>
      </c>
      <c r="K3281" t="s">
        <v>109</v>
      </c>
      <c r="L3281" t="b">
        <v>0</v>
      </c>
      <c r="M3281" t="s">
        <v>21</v>
      </c>
      <c r="N3281" t="s">
        <v>73</v>
      </c>
      <c r="O3281" t="b">
        <v>0</v>
      </c>
      <c r="P3281" t="str">
        <f t="shared" si="204"/>
        <v>armed</v>
      </c>
      <c r="Q3281" t="str">
        <f t="shared" si="205"/>
        <v>Gun</v>
      </c>
      <c r="R3281" s="8" t="str">
        <f>LOOKUP(G3281,{0,1,19,30,40,50,60,70},{"null","0-18","19-29","30-39","40-49","50-59","60-69","70+"})</f>
        <v>40-49</v>
      </c>
      <c r="S3281" t="str">
        <f t="shared" si="206"/>
        <v>Fleeing</v>
      </c>
      <c r="T3281" t="str">
        <f t="shared" si="207"/>
        <v>NO</v>
      </c>
    </row>
    <row r="3282" spans="1:20" ht="19" hidden="1" x14ac:dyDescent="0.2">
      <c r="A3282">
        <v>3281</v>
      </c>
      <c r="B3282">
        <v>3628</v>
      </c>
      <c r="C3282" t="s">
        <v>5099</v>
      </c>
      <c r="D3282" s="1">
        <v>43208</v>
      </c>
      <c r="E3282" t="s">
        <v>15</v>
      </c>
      <c r="F3282" t="s">
        <v>16</v>
      </c>
      <c r="G3282">
        <v>31</v>
      </c>
      <c r="H3282" t="s">
        <v>17</v>
      </c>
      <c r="I3282" t="s">
        <v>56</v>
      </c>
      <c r="J3282" t="s">
        <v>168</v>
      </c>
      <c r="K3282" t="s">
        <v>169</v>
      </c>
      <c r="L3282" t="b">
        <v>0</v>
      </c>
      <c r="M3282" t="s">
        <v>21</v>
      </c>
      <c r="N3282" t="s">
        <v>22</v>
      </c>
      <c r="O3282" t="b">
        <v>0</v>
      </c>
      <c r="P3282" t="str">
        <f t="shared" si="204"/>
        <v>armed</v>
      </c>
      <c r="Q3282" t="str">
        <f t="shared" si="205"/>
        <v>Gun</v>
      </c>
      <c r="R3282" s="8" t="str">
        <f>LOOKUP(G3282,{0,1,19,30,40,50,60,70},{"null","0-18","19-29","30-39","40-49","50-59","60-69","70+"})</f>
        <v>30-39</v>
      </c>
      <c r="S3282" t="str">
        <f t="shared" si="206"/>
        <v>Not Fleeing or Blank</v>
      </c>
      <c r="T3282" t="str">
        <f t="shared" si="207"/>
        <v>NO</v>
      </c>
    </row>
    <row r="3283" spans="1:20" ht="19" hidden="1" x14ac:dyDescent="0.2">
      <c r="A3283">
        <v>3282</v>
      </c>
      <c r="B3283">
        <v>3629</v>
      </c>
      <c r="C3283" t="s">
        <v>5100</v>
      </c>
      <c r="D3283" s="1">
        <v>43208</v>
      </c>
      <c r="E3283" t="s">
        <v>15</v>
      </c>
      <c r="F3283" t="s">
        <v>77</v>
      </c>
      <c r="G3283">
        <v>32</v>
      </c>
      <c r="H3283" t="s">
        <v>17</v>
      </c>
      <c r="I3283" t="s">
        <v>192</v>
      </c>
      <c r="J3283" t="s">
        <v>5101</v>
      </c>
      <c r="K3283" t="s">
        <v>81</v>
      </c>
      <c r="L3283" t="b">
        <v>0</v>
      </c>
      <c r="M3283" t="s">
        <v>33</v>
      </c>
      <c r="N3283" t="s">
        <v>22</v>
      </c>
      <c r="O3283" t="b">
        <v>0</v>
      </c>
      <c r="P3283" t="str">
        <f t="shared" si="204"/>
        <v>unarmed or undetermined or null</v>
      </c>
      <c r="Q3283" t="str">
        <f t="shared" si="205"/>
        <v>No Gun</v>
      </c>
      <c r="R3283" s="8" t="str">
        <f>LOOKUP(G3283,{0,1,19,30,40,50,60,70},{"null","0-18","19-29","30-39","40-49","50-59","60-69","70+"})</f>
        <v>30-39</v>
      </c>
      <c r="S3283" t="str">
        <f t="shared" si="206"/>
        <v>Not Fleeing or Blank</v>
      </c>
      <c r="T3283" t="str">
        <f t="shared" si="207"/>
        <v>NO</v>
      </c>
    </row>
    <row r="3284" spans="1:20" ht="19" hidden="1" x14ac:dyDescent="0.2">
      <c r="A3284">
        <v>3283</v>
      </c>
      <c r="B3284">
        <v>3630</v>
      </c>
      <c r="C3284" t="s">
        <v>5102</v>
      </c>
      <c r="D3284" s="1">
        <v>43208</v>
      </c>
      <c r="E3284" t="s">
        <v>15</v>
      </c>
      <c r="F3284" t="s">
        <v>16</v>
      </c>
      <c r="G3284">
        <v>48</v>
      </c>
      <c r="H3284" t="s">
        <v>17</v>
      </c>
      <c r="I3284" t="s">
        <v>56</v>
      </c>
      <c r="J3284" t="s">
        <v>5103</v>
      </c>
      <c r="K3284" t="s">
        <v>210</v>
      </c>
      <c r="L3284" t="b">
        <v>0</v>
      </c>
      <c r="M3284" t="s">
        <v>21</v>
      </c>
      <c r="N3284" t="s">
        <v>22</v>
      </c>
      <c r="O3284" t="b">
        <v>0</v>
      </c>
      <c r="P3284" t="str">
        <f t="shared" si="204"/>
        <v>armed</v>
      </c>
      <c r="Q3284" t="str">
        <f t="shared" si="205"/>
        <v>Gun</v>
      </c>
      <c r="R3284" s="8" t="str">
        <f>LOOKUP(G3284,{0,1,19,30,40,50,60,70},{"null","0-18","19-29","30-39","40-49","50-59","60-69","70+"})</f>
        <v>40-49</v>
      </c>
      <c r="S3284" t="str">
        <f t="shared" si="206"/>
        <v>Not Fleeing or Blank</v>
      </c>
      <c r="T3284" t="str">
        <f t="shared" si="207"/>
        <v>NO</v>
      </c>
    </row>
    <row r="3285" spans="1:20" ht="19" hidden="1" x14ac:dyDescent="0.2">
      <c r="A3285">
        <v>3284</v>
      </c>
      <c r="B3285">
        <v>3634</v>
      </c>
      <c r="C3285" t="s">
        <v>5104</v>
      </c>
      <c r="D3285" s="1">
        <v>43210</v>
      </c>
      <c r="E3285" t="s">
        <v>15</v>
      </c>
      <c r="G3285">
        <v>49</v>
      </c>
      <c r="H3285" t="s">
        <v>17</v>
      </c>
      <c r="I3285" t="s">
        <v>24</v>
      </c>
      <c r="J3285" t="s">
        <v>5105</v>
      </c>
      <c r="K3285" t="s">
        <v>37</v>
      </c>
      <c r="L3285" t="b">
        <v>1</v>
      </c>
      <c r="M3285" t="s">
        <v>33</v>
      </c>
      <c r="N3285" t="s">
        <v>48</v>
      </c>
      <c r="O3285" t="b">
        <v>0</v>
      </c>
      <c r="P3285" t="str">
        <f t="shared" si="204"/>
        <v>unarmed or undetermined or null</v>
      </c>
      <c r="Q3285" t="str">
        <f t="shared" si="205"/>
        <v>No Gun</v>
      </c>
      <c r="R3285" s="8" t="str">
        <f>LOOKUP(G3285,{0,1,19,30,40,50,60,70},{"null","0-18","19-29","30-39","40-49","50-59","60-69","70+"})</f>
        <v>40-49</v>
      </c>
      <c r="S3285" t="str">
        <f t="shared" si="206"/>
        <v>Fleeing</v>
      </c>
      <c r="T3285" t="str">
        <f t="shared" si="207"/>
        <v>NO</v>
      </c>
    </row>
    <row r="3286" spans="1:20" ht="19" hidden="1" x14ac:dyDescent="0.2">
      <c r="A3286">
        <v>3285</v>
      </c>
      <c r="B3286">
        <v>3636</v>
      </c>
      <c r="C3286" t="s">
        <v>5106</v>
      </c>
      <c r="D3286" s="1">
        <v>43210</v>
      </c>
      <c r="E3286" t="s">
        <v>15</v>
      </c>
      <c r="F3286" t="s">
        <v>77</v>
      </c>
      <c r="G3286">
        <v>48</v>
      </c>
      <c r="H3286" t="s">
        <v>17</v>
      </c>
      <c r="I3286" t="s">
        <v>56</v>
      </c>
      <c r="J3286" t="s">
        <v>234</v>
      </c>
      <c r="K3286" t="s">
        <v>169</v>
      </c>
      <c r="L3286" t="b">
        <v>0</v>
      </c>
      <c r="M3286" t="s">
        <v>33</v>
      </c>
      <c r="O3286" t="b">
        <v>0</v>
      </c>
      <c r="P3286" t="str">
        <f t="shared" si="204"/>
        <v>unarmed or undetermined or null</v>
      </c>
      <c r="Q3286" t="str">
        <f t="shared" si="205"/>
        <v>No Gun</v>
      </c>
      <c r="R3286" s="8" t="str">
        <f>LOOKUP(G3286,{0,1,19,30,40,50,60,70},{"null","0-18","19-29","30-39","40-49","50-59","60-69","70+"})</f>
        <v>40-49</v>
      </c>
      <c r="S3286" t="str">
        <f t="shared" si="206"/>
        <v>Not Fleeing or Blank</v>
      </c>
      <c r="T3286" t="str">
        <f t="shared" si="207"/>
        <v>NO</v>
      </c>
    </row>
    <row r="3287" spans="1:20" ht="19" hidden="1" x14ac:dyDescent="0.2">
      <c r="A3287">
        <v>3286</v>
      </c>
      <c r="B3287">
        <v>3638</v>
      </c>
      <c r="C3287" t="s">
        <v>5107</v>
      </c>
      <c r="D3287" s="1">
        <v>43210</v>
      </c>
      <c r="E3287" t="s">
        <v>15</v>
      </c>
      <c r="F3287" t="s">
        <v>16</v>
      </c>
      <c r="G3287">
        <v>18</v>
      </c>
      <c r="H3287" t="s">
        <v>17</v>
      </c>
      <c r="I3287" t="s">
        <v>24</v>
      </c>
      <c r="J3287" t="s">
        <v>5108</v>
      </c>
      <c r="K3287" t="s">
        <v>93</v>
      </c>
      <c r="L3287" t="b">
        <v>0</v>
      </c>
      <c r="M3287" t="s">
        <v>21</v>
      </c>
      <c r="N3287" t="s">
        <v>22</v>
      </c>
      <c r="O3287" t="b">
        <v>0</v>
      </c>
      <c r="P3287" t="str">
        <f t="shared" si="204"/>
        <v>armed</v>
      </c>
      <c r="Q3287" t="str">
        <f t="shared" si="205"/>
        <v>Gun</v>
      </c>
      <c r="R3287" s="8" t="str">
        <f>LOOKUP(G3287,{0,1,19,30,40,50,60,70},{"null","0-18","19-29","30-39","40-49","50-59","60-69","70+"})</f>
        <v>0-18</v>
      </c>
      <c r="S3287" t="str">
        <f t="shared" si="206"/>
        <v>Not Fleeing or Blank</v>
      </c>
      <c r="T3287" t="str">
        <f t="shared" si="207"/>
        <v>NO</v>
      </c>
    </row>
    <row r="3288" spans="1:20" ht="19" hidden="1" x14ac:dyDescent="0.2">
      <c r="A3288">
        <v>3287</v>
      </c>
      <c r="B3288">
        <v>3632</v>
      </c>
      <c r="C3288" t="s">
        <v>5109</v>
      </c>
      <c r="D3288" s="1">
        <v>43211</v>
      </c>
      <c r="E3288" t="s">
        <v>15</v>
      </c>
      <c r="F3288" t="s">
        <v>60</v>
      </c>
      <c r="G3288">
        <v>48</v>
      </c>
      <c r="H3288" t="s">
        <v>17</v>
      </c>
      <c r="I3288" t="s">
        <v>24</v>
      </c>
      <c r="J3288" t="s">
        <v>2542</v>
      </c>
      <c r="K3288" t="s">
        <v>54</v>
      </c>
      <c r="L3288" t="b">
        <v>0</v>
      </c>
      <c r="M3288" t="s">
        <v>33</v>
      </c>
      <c r="O3288" t="b">
        <v>0</v>
      </c>
      <c r="P3288" t="str">
        <f t="shared" si="204"/>
        <v>armed</v>
      </c>
      <c r="Q3288" t="str">
        <f t="shared" si="205"/>
        <v>No Gun</v>
      </c>
      <c r="R3288" s="8" t="str">
        <f>LOOKUP(G3288,{0,1,19,30,40,50,60,70},{"null","0-18","19-29","30-39","40-49","50-59","60-69","70+"})</f>
        <v>40-49</v>
      </c>
      <c r="S3288" t="str">
        <f t="shared" si="206"/>
        <v>Not Fleeing or Blank</v>
      </c>
      <c r="T3288" t="str">
        <f t="shared" si="207"/>
        <v>NO</v>
      </c>
    </row>
    <row r="3289" spans="1:20" ht="19" x14ac:dyDescent="0.2">
      <c r="A3289">
        <v>3288</v>
      </c>
      <c r="B3289">
        <v>3633</v>
      </c>
      <c r="C3289" t="s">
        <v>5110</v>
      </c>
      <c r="D3289" s="1">
        <v>43211</v>
      </c>
      <c r="E3289" t="s">
        <v>15</v>
      </c>
      <c r="F3289" t="s">
        <v>16</v>
      </c>
      <c r="G3289">
        <v>25</v>
      </c>
      <c r="H3289" t="s">
        <v>17</v>
      </c>
      <c r="I3289" t="s">
        <v>56</v>
      </c>
      <c r="J3289" t="s">
        <v>241</v>
      </c>
      <c r="K3289" t="s">
        <v>242</v>
      </c>
      <c r="L3289" t="b">
        <v>0</v>
      </c>
      <c r="M3289" t="s">
        <v>33</v>
      </c>
      <c r="N3289" t="s">
        <v>73</v>
      </c>
      <c r="O3289" t="b">
        <v>0</v>
      </c>
      <c r="P3289" t="str">
        <f t="shared" si="204"/>
        <v>armed</v>
      </c>
      <c r="Q3289" t="str">
        <f t="shared" si="205"/>
        <v>Gun</v>
      </c>
      <c r="R3289" s="8" t="str">
        <f>LOOKUP(G3289,{0,1,19,30,40,50,60,70},{"null","0-18","19-29","30-39","40-49","50-59","60-69","70+"})</f>
        <v>19-29</v>
      </c>
      <c r="S3289" t="str">
        <f t="shared" si="206"/>
        <v>Fleeing</v>
      </c>
      <c r="T3289" t="str">
        <f t="shared" si="207"/>
        <v>YES</v>
      </c>
    </row>
    <row r="3290" spans="1:20" ht="19" hidden="1" x14ac:dyDescent="0.2">
      <c r="A3290">
        <v>3289</v>
      </c>
      <c r="B3290">
        <v>3635</v>
      </c>
      <c r="C3290" t="s">
        <v>5111</v>
      </c>
      <c r="D3290" s="1">
        <v>43212</v>
      </c>
      <c r="E3290" t="s">
        <v>15</v>
      </c>
      <c r="F3290" t="s">
        <v>16</v>
      </c>
      <c r="G3290">
        <v>27</v>
      </c>
      <c r="H3290" t="s">
        <v>17</v>
      </c>
      <c r="I3290" t="s">
        <v>24</v>
      </c>
      <c r="J3290" t="s">
        <v>5112</v>
      </c>
      <c r="K3290" t="s">
        <v>210</v>
      </c>
      <c r="L3290" t="b">
        <v>0</v>
      </c>
      <c r="M3290" t="s">
        <v>21</v>
      </c>
      <c r="N3290" t="s">
        <v>22</v>
      </c>
      <c r="O3290" t="b">
        <v>0</v>
      </c>
      <c r="P3290" t="str">
        <f t="shared" si="204"/>
        <v>armed</v>
      </c>
      <c r="Q3290" t="str">
        <f t="shared" si="205"/>
        <v>Gun</v>
      </c>
      <c r="R3290" s="8" t="str">
        <f>LOOKUP(G3290,{0,1,19,30,40,50,60,70},{"null","0-18","19-29","30-39","40-49","50-59","60-69","70+"})</f>
        <v>19-29</v>
      </c>
      <c r="S3290" t="str">
        <f t="shared" si="206"/>
        <v>Not Fleeing or Blank</v>
      </c>
      <c r="T3290" t="str">
        <f t="shared" si="207"/>
        <v>NO</v>
      </c>
    </row>
    <row r="3291" spans="1:20" ht="19" hidden="1" x14ac:dyDescent="0.2">
      <c r="A3291">
        <v>3290</v>
      </c>
      <c r="B3291">
        <v>3639</v>
      </c>
      <c r="C3291" t="s">
        <v>5113</v>
      </c>
      <c r="D3291" s="1">
        <v>43212</v>
      </c>
      <c r="E3291" t="s">
        <v>15</v>
      </c>
      <c r="F3291" t="s">
        <v>16</v>
      </c>
      <c r="G3291">
        <v>37</v>
      </c>
      <c r="H3291" t="s">
        <v>17</v>
      </c>
      <c r="I3291" t="s">
        <v>30</v>
      </c>
      <c r="J3291" t="s">
        <v>877</v>
      </c>
      <c r="K3291" t="s">
        <v>146</v>
      </c>
      <c r="L3291" t="b">
        <v>0</v>
      </c>
      <c r="M3291" t="s">
        <v>21</v>
      </c>
      <c r="N3291" t="s">
        <v>73</v>
      </c>
      <c r="O3291" t="b">
        <v>0</v>
      </c>
      <c r="P3291" t="str">
        <f t="shared" si="204"/>
        <v>armed</v>
      </c>
      <c r="Q3291" t="str">
        <f t="shared" si="205"/>
        <v>Gun</v>
      </c>
      <c r="R3291" s="8" t="str">
        <f>LOOKUP(G3291,{0,1,19,30,40,50,60,70},{"null","0-18","19-29","30-39","40-49","50-59","60-69","70+"})</f>
        <v>30-39</v>
      </c>
      <c r="S3291" t="str">
        <f t="shared" si="206"/>
        <v>Fleeing</v>
      </c>
      <c r="T3291" t="str">
        <f t="shared" si="207"/>
        <v>NO</v>
      </c>
    </row>
    <row r="3292" spans="1:20" ht="19" hidden="1" x14ac:dyDescent="0.2">
      <c r="A3292">
        <v>3291</v>
      </c>
      <c r="B3292">
        <v>3640</v>
      </c>
      <c r="C3292" t="s">
        <v>1709</v>
      </c>
      <c r="D3292" s="1">
        <v>43214</v>
      </c>
      <c r="E3292" t="s">
        <v>15</v>
      </c>
      <c r="F3292" t="s">
        <v>16</v>
      </c>
      <c r="H3292" t="s">
        <v>17</v>
      </c>
      <c r="J3292" t="s">
        <v>444</v>
      </c>
      <c r="K3292" t="s">
        <v>64</v>
      </c>
      <c r="L3292" t="b">
        <v>0</v>
      </c>
      <c r="M3292" t="s">
        <v>33</v>
      </c>
      <c r="N3292" t="s">
        <v>73</v>
      </c>
      <c r="O3292" t="b">
        <v>0</v>
      </c>
      <c r="P3292" t="str">
        <f t="shared" si="204"/>
        <v>armed</v>
      </c>
      <c r="Q3292" t="str">
        <f t="shared" si="205"/>
        <v>Gun</v>
      </c>
      <c r="R3292" s="8" t="str">
        <f>LOOKUP(G3292,{0,1,19,30,40,50,60,70},{"null","0-18","19-29","30-39","40-49","50-59","60-69","70+"})</f>
        <v>null</v>
      </c>
      <c r="S3292" t="str">
        <f t="shared" si="206"/>
        <v>Fleeing</v>
      </c>
      <c r="T3292" t="str">
        <f t="shared" si="207"/>
        <v>NO</v>
      </c>
    </row>
    <row r="3293" spans="1:20" ht="19" hidden="1" x14ac:dyDescent="0.2">
      <c r="A3293">
        <v>3292</v>
      </c>
      <c r="B3293">
        <v>3642</v>
      </c>
      <c r="C3293" t="s">
        <v>5114</v>
      </c>
      <c r="D3293" s="1">
        <v>43214</v>
      </c>
      <c r="E3293" t="s">
        <v>15</v>
      </c>
      <c r="F3293" t="s">
        <v>16</v>
      </c>
      <c r="G3293">
        <v>27</v>
      </c>
      <c r="H3293" t="s">
        <v>17</v>
      </c>
      <c r="I3293" t="s">
        <v>56</v>
      </c>
      <c r="J3293" t="s">
        <v>877</v>
      </c>
      <c r="K3293" t="s">
        <v>146</v>
      </c>
      <c r="L3293" t="b">
        <v>0</v>
      </c>
      <c r="M3293" t="s">
        <v>21</v>
      </c>
      <c r="O3293" t="b">
        <v>1</v>
      </c>
      <c r="P3293" t="str">
        <f t="shared" si="204"/>
        <v>armed</v>
      </c>
      <c r="Q3293" t="str">
        <f t="shared" si="205"/>
        <v>Gun</v>
      </c>
      <c r="R3293" s="8" t="str">
        <f>LOOKUP(G3293,{0,1,19,30,40,50,60,70},{"null","0-18","19-29","30-39","40-49","50-59","60-69","70+"})</f>
        <v>19-29</v>
      </c>
      <c r="S3293" t="str">
        <f t="shared" si="206"/>
        <v>Not Fleeing or Blank</v>
      </c>
      <c r="T3293" t="str">
        <f t="shared" si="207"/>
        <v>NO</v>
      </c>
    </row>
    <row r="3294" spans="1:20" ht="19" hidden="1" x14ac:dyDescent="0.2">
      <c r="A3294">
        <v>3293</v>
      </c>
      <c r="B3294">
        <v>3645</v>
      </c>
      <c r="C3294" t="s">
        <v>1709</v>
      </c>
      <c r="D3294" s="1">
        <v>43214</v>
      </c>
      <c r="E3294" t="s">
        <v>15</v>
      </c>
      <c r="F3294" t="s">
        <v>16</v>
      </c>
      <c r="H3294" t="s">
        <v>17</v>
      </c>
      <c r="J3294" t="s">
        <v>488</v>
      </c>
      <c r="K3294" t="s">
        <v>64</v>
      </c>
      <c r="L3294" t="b">
        <v>1</v>
      </c>
      <c r="M3294" t="s">
        <v>21</v>
      </c>
      <c r="N3294" t="s">
        <v>22</v>
      </c>
      <c r="O3294" t="b">
        <v>0</v>
      </c>
      <c r="P3294" t="str">
        <f t="shared" si="204"/>
        <v>armed</v>
      </c>
      <c r="Q3294" t="str">
        <f t="shared" si="205"/>
        <v>Gun</v>
      </c>
      <c r="R3294" s="8" t="str">
        <f>LOOKUP(G3294,{0,1,19,30,40,50,60,70},{"null","0-18","19-29","30-39","40-49","50-59","60-69","70+"})</f>
        <v>null</v>
      </c>
      <c r="S3294" t="str">
        <f t="shared" si="206"/>
        <v>Not Fleeing or Blank</v>
      </c>
      <c r="T3294" t="str">
        <f t="shared" si="207"/>
        <v>NO</v>
      </c>
    </row>
    <row r="3295" spans="1:20" ht="19" hidden="1" x14ac:dyDescent="0.2">
      <c r="A3295">
        <v>3294</v>
      </c>
      <c r="B3295">
        <v>3641</v>
      </c>
      <c r="C3295" t="s">
        <v>5115</v>
      </c>
      <c r="D3295" s="1">
        <v>43215</v>
      </c>
      <c r="E3295" t="s">
        <v>15</v>
      </c>
      <c r="F3295" t="s">
        <v>16</v>
      </c>
      <c r="G3295">
        <v>41</v>
      </c>
      <c r="H3295" t="s">
        <v>17</v>
      </c>
      <c r="I3295" t="s">
        <v>24</v>
      </c>
      <c r="J3295" t="s">
        <v>1548</v>
      </c>
      <c r="K3295" t="s">
        <v>41</v>
      </c>
      <c r="L3295" t="b">
        <v>0</v>
      </c>
      <c r="M3295" t="s">
        <v>21</v>
      </c>
      <c r="N3295" t="s">
        <v>73</v>
      </c>
      <c r="O3295" t="b">
        <v>0</v>
      </c>
      <c r="P3295" t="str">
        <f t="shared" si="204"/>
        <v>armed</v>
      </c>
      <c r="Q3295" t="str">
        <f t="shared" si="205"/>
        <v>Gun</v>
      </c>
      <c r="R3295" s="8" t="str">
        <f>LOOKUP(G3295,{0,1,19,30,40,50,60,70},{"null","0-18","19-29","30-39","40-49","50-59","60-69","70+"})</f>
        <v>40-49</v>
      </c>
      <c r="S3295" t="str">
        <f t="shared" si="206"/>
        <v>Fleeing</v>
      </c>
      <c r="T3295" t="str">
        <f t="shared" si="207"/>
        <v>NO</v>
      </c>
    </row>
    <row r="3296" spans="1:20" ht="19" hidden="1" x14ac:dyDescent="0.2">
      <c r="A3296">
        <v>3295</v>
      </c>
      <c r="B3296">
        <v>3643</v>
      </c>
      <c r="C3296" t="s">
        <v>5116</v>
      </c>
      <c r="D3296" s="1">
        <v>43215</v>
      </c>
      <c r="E3296" t="s">
        <v>15</v>
      </c>
      <c r="F3296" t="s">
        <v>60</v>
      </c>
      <c r="G3296">
        <v>42</v>
      </c>
      <c r="H3296" t="s">
        <v>17</v>
      </c>
      <c r="I3296" t="s">
        <v>56</v>
      </c>
      <c r="J3296" t="s">
        <v>877</v>
      </c>
      <c r="K3296" t="s">
        <v>146</v>
      </c>
      <c r="L3296" t="b">
        <v>0</v>
      </c>
      <c r="M3296" t="s">
        <v>21</v>
      </c>
      <c r="N3296" t="s">
        <v>22</v>
      </c>
      <c r="O3296" t="b">
        <v>0</v>
      </c>
      <c r="P3296" t="str">
        <f t="shared" si="204"/>
        <v>armed</v>
      </c>
      <c r="Q3296" t="str">
        <f t="shared" si="205"/>
        <v>No Gun</v>
      </c>
      <c r="R3296" s="8" t="str">
        <f>LOOKUP(G3296,{0,1,19,30,40,50,60,70},{"null","0-18","19-29","30-39","40-49","50-59","60-69","70+"})</f>
        <v>40-49</v>
      </c>
      <c r="S3296" t="str">
        <f t="shared" si="206"/>
        <v>Not Fleeing or Blank</v>
      </c>
      <c r="T3296" t="str">
        <f t="shared" si="207"/>
        <v>NO</v>
      </c>
    </row>
    <row r="3297" spans="1:20" ht="19" hidden="1" x14ac:dyDescent="0.2">
      <c r="A3297">
        <v>3296</v>
      </c>
      <c r="B3297">
        <v>3644</v>
      </c>
      <c r="C3297" t="s">
        <v>5117</v>
      </c>
      <c r="D3297" s="1">
        <v>43215</v>
      </c>
      <c r="E3297" t="s">
        <v>15</v>
      </c>
      <c r="F3297" t="s">
        <v>16</v>
      </c>
      <c r="G3297">
        <v>36</v>
      </c>
      <c r="H3297" t="s">
        <v>17</v>
      </c>
      <c r="I3297" t="s">
        <v>24</v>
      </c>
      <c r="J3297" t="s">
        <v>184</v>
      </c>
      <c r="K3297" t="s">
        <v>41</v>
      </c>
      <c r="L3297" t="b">
        <v>0</v>
      </c>
      <c r="M3297" t="s">
        <v>33</v>
      </c>
      <c r="N3297" t="s">
        <v>48</v>
      </c>
      <c r="O3297" t="b">
        <v>0</v>
      </c>
      <c r="P3297" t="str">
        <f t="shared" si="204"/>
        <v>armed</v>
      </c>
      <c r="Q3297" t="str">
        <f t="shared" si="205"/>
        <v>Gun</v>
      </c>
      <c r="R3297" s="8" t="str">
        <f>LOOKUP(G3297,{0,1,19,30,40,50,60,70},{"null","0-18","19-29","30-39","40-49","50-59","60-69","70+"})</f>
        <v>30-39</v>
      </c>
      <c r="S3297" t="str">
        <f t="shared" si="206"/>
        <v>Fleeing</v>
      </c>
      <c r="T3297" t="str">
        <f t="shared" si="207"/>
        <v>NO</v>
      </c>
    </row>
    <row r="3298" spans="1:20" ht="19" hidden="1" x14ac:dyDescent="0.2">
      <c r="A3298">
        <v>3297</v>
      </c>
      <c r="B3298">
        <v>3646</v>
      </c>
      <c r="C3298" t="s">
        <v>5118</v>
      </c>
      <c r="D3298" s="1">
        <v>43216</v>
      </c>
      <c r="E3298" t="s">
        <v>15</v>
      </c>
      <c r="F3298" t="s">
        <v>60</v>
      </c>
      <c r="G3298">
        <v>22</v>
      </c>
      <c r="H3298" t="s">
        <v>17</v>
      </c>
      <c r="J3298" t="s">
        <v>5119</v>
      </c>
      <c r="K3298" t="s">
        <v>64</v>
      </c>
      <c r="L3298" t="b">
        <v>0</v>
      </c>
      <c r="M3298" t="s">
        <v>21</v>
      </c>
      <c r="N3298" t="s">
        <v>48</v>
      </c>
      <c r="O3298" t="b">
        <v>0</v>
      </c>
      <c r="P3298" t="str">
        <f t="shared" si="204"/>
        <v>armed</v>
      </c>
      <c r="Q3298" t="str">
        <f t="shared" si="205"/>
        <v>No Gun</v>
      </c>
      <c r="R3298" s="8" t="str">
        <f>LOOKUP(G3298,{0,1,19,30,40,50,60,70},{"null","0-18","19-29","30-39","40-49","50-59","60-69","70+"})</f>
        <v>19-29</v>
      </c>
      <c r="S3298" t="str">
        <f t="shared" si="206"/>
        <v>Fleeing</v>
      </c>
      <c r="T3298" t="str">
        <f t="shared" si="207"/>
        <v>NO</v>
      </c>
    </row>
    <row r="3299" spans="1:20" ht="19" hidden="1" x14ac:dyDescent="0.2">
      <c r="A3299">
        <v>3298</v>
      </c>
      <c r="B3299">
        <v>3648</v>
      </c>
      <c r="C3299" t="s">
        <v>5120</v>
      </c>
      <c r="D3299" s="1">
        <v>43216</v>
      </c>
      <c r="E3299" t="s">
        <v>15</v>
      </c>
      <c r="G3299">
        <v>56</v>
      </c>
      <c r="H3299" t="s">
        <v>52</v>
      </c>
      <c r="I3299" t="s">
        <v>24</v>
      </c>
      <c r="J3299" t="s">
        <v>5121</v>
      </c>
      <c r="K3299" t="s">
        <v>37</v>
      </c>
      <c r="L3299" t="b">
        <v>0</v>
      </c>
      <c r="M3299" t="s">
        <v>21</v>
      </c>
      <c r="N3299" t="s">
        <v>48</v>
      </c>
      <c r="O3299" t="b">
        <v>1</v>
      </c>
      <c r="P3299" t="str">
        <f t="shared" si="204"/>
        <v>unarmed or undetermined or null</v>
      </c>
      <c r="Q3299" t="str">
        <f t="shared" si="205"/>
        <v>No Gun</v>
      </c>
      <c r="R3299" s="8" t="str">
        <f>LOOKUP(G3299,{0,1,19,30,40,50,60,70},{"null","0-18","19-29","30-39","40-49","50-59","60-69","70+"})</f>
        <v>50-59</v>
      </c>
      <c r="S3299" t="str">
        <f t="shared" si="206"/>
        <v>Fleeing</v>
      </c>
      <c r="T3299" t="str">
        <f t="shared" si="207"/>
        <v>NO</v>
      </c>
    </row>
    <row r="3300" spans="1:20" ht="19" hidden="1" x14ac:dyDescent="0.2">
      <c r="A3300">
        <v>3299</v>
      </c>
      <c r="B3300">
        <v>3649</v>
      </c>
      <c r="C3300" t="s">
        <v>5122</v>
      </c>
      <c r="D3300" s="1">
        <v>43218</v>
      </c>
      <c r="E3300" t="s">
        <v>15</v>
      </c>
      <c r="F3300" t="s">
        <v>60</v>
      </c>
      <c r="G3300">
        <v>36</v>
      </c>
      <c r="H3300" t="s">
        <v>52</v>
      </c>
      <c r="I3300" t="s">
        <v>18</v>
      </c>
      <c r="J3300" t="s">
        <v>5123</v>
      </c>
      <c r="K3300" t="s">
        <v>230</v>
      </c>
      <c r="L3300" t="b">
        <v>1</v>
      </c>
      <c r="M3300" t="s">
        <v>33</v>
      </c>
      <c r="N3300" t="s">
        <v>22</v>
      </c>
      <c r="O3300" t="b">
        <v>0</v>
      </c>
      <c r="P3300" t="str">
        <f t="shared" si="204"/>
        <v>armed</v>
      </c>
      <c r="Q3300" t="str">
        <f t="shared" si="205"/>
        <v>No Gun</v>
      </c>
      <c r="R3300" s="8" t="str">
        <f>LOOKUP(G3300,{0,1,19,30,40,50,60,70},{"null","0-18","19-29","30-39","40-49","50-59","60-69","70+"})</f>
        <v>30-39</v>
      </c>
      <c r="S3300" t="str">
        <f t="shared" si="206"/>
        <v>Not Fleeing or Blank</v>
      </c>
      <c r="T3300" t="str">
        <f t="shared" si="207"/>
        <v>NO</v>
      </c>
    </row>
    <row r="3301" spans="1:20" ht="19" hidden="1" x14ac:dyDescent="0.2">
      <c r="A3301">
        <v>3300</v>
      </c>
      <c r="B3301">
        <v>3652</v>
      </c>
      <c r="C3301" t="s">
        <v>1709</v>
      </c>
      <c r="D3301" s="1">
        <v>43218</v>
      </c>
      <c r="E3301" t="s">
        <v>15</v>
      </c>
      <c r="F3301" t="s">
        <v>16</v>
      </c>
      <c r="H3301" t="s">
        <v>17</v>
      </c>
      <c r="J3301" t="s">
        <v>800</v>
      </c>
      <c r="K3301" t="s">
        <v>41</v>
      </c>
      <c r="L3301" t="b">
        <v>0</v>
      </c>
      <c r="M3301" t="s">
        <v>33</v>
      </c>
      <c r="N3301" t="s">
        <v>22</v>
      </c>
      <c r="O3301" t="b">
        <v>0</v>
      </c>
      <c r="P3301" t="str">
        <f t="shared" si="204"/>
        <v>armed</v>
      </c>
      <c r="Q3301" t="str">
        <f t="shared" si="205"/>
        <v>Gun</v>
      </c>
      <c r="R3301" s="8" t="str">
        <f>LOOKUP(G3301,{0,1,19,30,40,50,60,70},{"null","0-18","19-29","30-39","40-49","50-59","60-69","70+"})</f>
        <v>null</v>
      </c>
      <c r="S3301" t="str">
        <f t="shared" si="206"/>
        <v>Not Fleeing or Blank</v>
      </c>
      <c r="T3301" t="str">
        <f t="shared" si="207"/>
        <v>NO</v>
      </c>
    </row>
    <row r="3302" spans="1:20" ht="19" hidden="1" x14ac:dyDescent="0.2">
      <c r="A3302">
        <v>3301</v>
      </c>
      <c r="B3302">
        <v>3653</v>
      </c>
      <c r="C3302" t="s">
        <v>5124</v>
      </c>
      <c r="D3302" s="1">
        <v>43218</v>
      </c>
      <c r="E3302" t="s">
        <v>15</v>
      </c>
      <c r="F3302" t="s">
        <v>16</v>
      </c>
      <c r="G3302">
        <v>26</v>
      </c>
      <c r="H3302" t="s">
        <v>17</v>
      </c>
      <c r="I3302" t="s">
        <v>30</v>
      </c>
      <c r="J3302" t="s">
        <v>683</v>
      </c>
      <c r="K3302" t="s">
        <v>37</v>
      </c>
      <c r="L3302" t="b">
        <v>0</v>
      </c>
      <c r="M3302" t="s">
        <v>21</v>
      </c>
      <c r="N3302" t="s">
        <v>22</v>
      </c>
      <c r="O3302" t="b">
        <v>0</v>
      </c>
      <c r="P3302" t="str">
        <f t="shared" si="204"/>
        <v>armed</v>
      </c>
      <c r="Q3302" t="str">
        <f t="shared" si="205"/>
        <v>Gun</v>
      </c>
      <c r="R3302" s="8" t="str">
        <f>LOOKUP(G3302,{0,1,19,30,40,50,60,70},{"null","0-18","19-29","30-39","40-49","50-59","60-69","70+"})</f>
        <v>19-29</v>
      </c>
      <c r="S3302" t="str">
        <f t="shared" si="206"/>
        <v>Not Fleeing or Blank</v>
      </c>
      <c r="T3302" t="str">
        <f t="shared" si="207"/>
        <v>NO</v>
      </c>
    </row>
    <row r="3303" spans="1:20" ht="19" hidden="1" x14ac:dyDescent="0.2">
      <c r="A3303">
        <v>3302</v>
      </c>
      <c r="B3303">
        <v>3750</v>
      </c>
      <c r="C3303" t="s">
        <v>5125</v>
      </c>
      <c r="D3303" s="1">
        <v>43218</v>
      </c>
      <c r="E3303" t="s">
        <v>15</v>
      </c>
      <c r="F3303" t="s">
        <v>16</v>
      </c>
      <c r="G3303">
        <v>41</v>
      </c>
      <c r="H3303" t="s">
        <v>17</v>
      </c>
      <c r="J3303" t="s">
        <v>5126</v>
      </c>
      <c r="K3303" t="s">
        <v>169</v>
      </c>
      <c r="L3303" t="b">
        <v>0</v>
      </c>
      <c r="M3303" t="s">
        <v>21</v>
      </c>
      <c r="N3303" t="s">
        <v>22</v>
      </c>
      <c r="O3303" t="b">
        <v>0</v>
      </c>
      <c r="P3303" t="str">
        <f t="shared" si="204"/>
        <v>armed</v>
      </c>
      <c r="Q3303" t="str">
        <f t="shared" si="205"/>
        <v>Gun</v>
      </c>
      <c r="R3303" s="8" t="str">
        <f>LOOKUP(G3303,{0,1,19,30,40,50,60,70},{"null","0-18","19-29","30-39","40-49","50-59","60-69","70+"})</f>
        <v>40-49</v>
      </c>
      <c r="S3303" t="str">
        <f t="shared" si="206"/>
        <v>Not Fleeing or Blank</v>
      </c>
      <c r="T3303" t="str">
        <f t="shared" si="207"/>
        <v>NO</v>
      </c>
    </row>
    <row r="3304" spans="1:20" ht="19" hidden="1" x14ac:dyDescent="0.2">
      <c r="A3304">
        <v>3303</v>
      </c>
      <c r="B3304">
        <v>3650</v>
      </c>
      <c r="C3304" t="s">
        <v>5127</v>
      </c>
      <c r="D3304" s="1">
        <v>43219</v>
      </c>
      <c r="E3304" t="s">
        <v>15</v>
      </c>
      <c r="F3304" t="s">
        <v>29</v>
      </c>
      <c r="G3304">
        <v>38</v>
      </c>
      <c r="H3304" t="s">
        <v>17</v>
      </c>
      <c r="I3304" t="s">
        <v>24</v>
      </c>
      <c r="J3304" t="s">
        <v>1088</v>
      </c>
      <c r="K3304" t="s">
        <v>72</v>
      </c>
      <c r="L3304" t="b">
        <v>0</v>
      </c>
      <c r="M3304" t="s">
        <v>21</v>
      </c>
      <c r="N3304" t="s">
        <v>73</v>
      </c>
      <c r="O3304" t="b">
        <v>0</v>
      </c>
      <c r="P3304" t="str">
        <f t="shared" si="204"/>
        <v>unarmed or undetermined or null</v>
      </c>
      <c r="Q3304" t="str">
        <f t="shared" si="205"/>
        <v>No Gun</v>
      </c>
      <c r="R3304" s="8" t="str">
        <f>LOOKUP(G3304,{0,1,19,30,40,50,60,70},{"null","0-18","19-29","30-39","40-49","50-59","60-69","70+"})</f>
        <v>30-39</v>
      </c>
      <c r="S3304" t="str">
        <f t="shared" si="206"/>
        <v>Fleeing</v>
      </c>
      <c r="T3304" t="str">
        <f t="shared" si="207"/>
        <v>NO</v>
      </c>
    </row>
    <row r="3305" spans="1:20" ht="19" hidden="1" x14ac:dyDescent="0.2">
      <c r="A3305">
        <v>3304</v>
      </c>
      <c r="B3305">
        <v>3651</v>
      </c>
      <c r="C3305" t="s">
        <v>1709</v>
      </c>
      <c r="D3305" s="1">
        <v>43219</v>
      </c>
      <c r="E3305" t="s">
        <v>15</v>
      </c>
      <c r="F3305" t="s">
        <v>77</v>
      </c>
      <c r="H3305" t="s">
        <v>17</v>
      </c>
      <c r="J3305" t="s">
        <v>2173</v>
      </c>
      <c r="K3305" t="s">
        <v>37</v>
      </c>
      <c r="L3305" t="b">
        <v>0</v>
      </c>
      <c r="M3305" t="s">
        <v>77</v>
      </c>
      <c r="N3305" t="s">
        <v>22</v>
      </c>
      <c r="O3305" t="b">
        <v>0</v>
      </c>
      <c r="P3305" t="str">
        <f t="shared" si="204"/>
        <v>unarmed or undetermined or null</v>
      </c>
      <c r="Q3305" t="str">
        <f t="shared" si="205"/>
        <v>No Gun</v>
      </c>
      <c r="R3305" s="8" t="str">
        <f>LOOKUP(G3305,{0,1,19,30,40,50,60,70},{"null","0-18","19-29","30-39","40-49","50-59","60-69","70+"})</f>
        <v>null</v>
      </c>
      <c r="S3305" t="str">
        <f t="shared" si="206"/>
        <v>Not Fleeing or Blank</v>
      </c>
      <c r="T3305" t="str">
        <f t="shared" si="207"/>
        <v>NO</v>
      </c>
    </row>
    <row r="3306" spans="1:20" ht="19" hidden="1" x14ac:dyDescent="0.2">
      <c r="A3306">
        <v>3305</v>
      </c>
      <c r="B3306">
        <v>3654</v>
      </c>
      <c r="C3306" t="s">
        <v>5128</v>
      </c>
      <c r="D3306" s="1">
        <v>43219</v>
      </c>
      <c r="E3306" t="s">
        <v>15</v>
      </c>
      <c r="F3306" t="s">
        <v>16</v>
      </c>
      <c r="G3306">
        <v>47</v>
      </c>
      <c r="H3306" t="s">
        <v>17</v>
      </c>
      <c r="I3306" t="s">
        <v>24</v>
      </c>
      <c r="J3306" t="s">
        <v>934</v>
      </c>
      <c r="K3306" t="s">
        <v>251</v>
      </c>
      <c r="L3306" t="b">
        <v>0</v>
      </c>
      <c r="M3306" t="s">
        <v>21</v>
      </c>
      <c r="N3306" t="s">
        <v>22</v>
      </c>
      <c r="O3306" t="b">
        <v>0</v>
      </c>
      <c r="P3306" t="str">
        <f t="shared" si="204"/>
        <v>armed</v>
      </c>
      <c r="Q3306" t="str">
        <f t="shared" si="205"/>
        <v>Gun</v>
      </c>
      <c r="R3306" s="8" t="str">
        <f>LOOKUP(G3306,{0,1,19,30,40,50,60,70},{"null","0-18","19-29","30-39","40-49","50-59","60-69","70+"})</f>
        <v>40-49</v>
      </c>
      <c r="S3306" t="str">
        <f t="shared" si="206"/>
        <v>Not Fleeing or Blank</v>
      </c>
      <c r="T3306" t="str">
        <f t="shared" si="207"/>
        <v>NO</v>
      </c>
    </row>
    <row r="3307" spans="1:20" ht="19" hidden="1" x14ac:dyDescent="0.2">
      <c r="A3307">
        <v>3306</v>
      </c>
      <c r="B3307">
        <v>3655</v>
      </c>
      <c r="C3307" t="s">
        <v>5129</v>
      </c>
      <c r="D3307" s="1">
        <v>43219</v>
      </c>
      <c r="E3307" t="s">
        <v>15</v>
      </c>
      <c r="F3307" t="s">
        <v>16</v>
      </c>
      <c r="G3307">
        <v>26</v>
      </c>
      <c r="H3307" t="s">
        <v>17</v>
      </c>
      <c r="I3307" t="s">
        <v>24</v>
      </c>
      <c r="J3307" t="s">
        <v>5130</v>
      </c>
      <c r="K3307" t="s">
        <v>54</v>
      </c>
      <c r="L3307" t="b">
        <v>0</v>
      </c>
      <c r="M3307" t="s">
        <v>21</v>
      </c>
      <c r="N3307" t="s">
        <v>22</v>
      </c>
      <c r="O3307" t="b">
        <v>0</v>
      </c>
      <c r="P3307" t="str">
        <f t="shared" si="204"/>
        <v>armed</v>
      </c>
      <c r="Q3307" t="str">
        <f t="shared" si="205"/>
        <v>Gun</v>
      </c>
      <c r="R3307" s="8" t="str">
        <f>LOOKUP(G3307,{0,1,19,30,40,50,60,70},{"null","0-18","19-29","30-39","40-49","50-59","60-69","70+"})</f>
        <v>19-29</v>
      </c>
      <c r="S3307" t="str">
        <f t="shared" si="206"/>
        <v>Not Fleeing or Blank</v>
      </c>
      <c r="T3307" t="str">
        <f t="shared" si="207"/>
        <v>NO</v>
      </c>
    </row>
    <row r="3308" spans="1:20" ht="19" hidden="1" x14ac:dyDescent="0.2">
      <c r="A3308">
        <v>3307</v>
      </c>
      <c r="B3308">
        <v>3656</v>
      </c>
      <c r="C3308" t="s">
        <v>5131</v>
      </c>
      <c r="D3308" s="1">
        <v>43220</v>
      </c>
      <c r="E3308" t="s">
        <v>28</v>
      </c>
      <c r="F3308" t="s">
        <v>60</v>
      </c>
      <c r="G3308">
        <v>59</v>
      </c>
      <c r="H3308" t="s">
        <v>17</v>
      </c>
      <c r="J3308" t="s">
        <v>66</v>
      </c>
      <c r="K3308" t="s">
        <v>67</v>
      </c>
      <c r="L3308" t="b">
        <v>0</v>
      </c>
      <c r="M3308" t="s">
        <v>77</v>
      </c>
      <c r="O3308" t="b">
        <v>0</v>
      </c>
      <c r="P3308" t="str">
        <f t="shared" si="204"/>
        <v>armed</v>
      </c>
      <c r="Q3308" t="str">
        <f t="shared" si="205"/>
        <v>No Gun</v>
      </c>
      <c r="R3308" s="8" t="str">
        <f>LOOKUP(G3308,{0,1,19,30,40,50,60,70},{"null","0-18","19-29","30-39","40-49","50-59","60-69","70+"})</f>
        <v>50-59</v>
      </c>
      <c r="S3308" t="str">
        <f t="shared" si="206"/>
        <v>Not Fleeing or Blank</v>
      </c>
      <c r="T3308" t="str">
        <f t="shared" si="207"/>
        <v>NO</v>
      </c>
    </row>
    <row r="3309" spans="1:20" ht="19" hidden="1" x14ac:dyDescent="0.2">
      <c r="A3309">
        <v>3308</v>
      </c>
      <c r="B3309">
        <v>3657</v>
      </c>
      <c r="C3309" t="s">
        <v>1709</v>
      </c>
      <c r="D3309" s="1">
        <v>43221</v>
      </c>
      <c r="E3309" t="s">
        <v>15</v>
      </c>
      <c r="F3309" t="s">
        <v>16</v>
      </c>
      <c r="H3309" t="s">
        <v>17</v>
      </c>
      <c r="J3309" t="s">
        <v>444</v>
      </c>
      <c r="K3309" t="s">
        <v>64</v>
      </c>
      <c r="L3309" t="b">
        <v>0</v>
      </c>
      <c r="M3309" t="s">
        <v>21</v>
      </c>
      <c r="N3309" t="s">
        <v>48</v>
      </c>
      <c r="O3309" t="b">
        <v>0</v>
      </c>
      <c r="P3309" t="str">
        <f t="shared" si="204"/>
        <v>armed</v>
      </c>
      <c r="Q3309" t="str">
        <f t="shared" si="205"/>
        <v>Gun</v>
      </c>
      <c r="R3309" s="8" t="str">
        <f>LOOKUP(G3309,{0,1,19,30,40,50,60,70},{"null","0-18","19-29","30-39","40-49","50-59","60-69","70+"})</f>
        <v>null</v>
      </c>
      <c r="S3309" t="str">
        <f t="shared" si="206"/>
        <v>Fleeing</v>
      </c>
      <c r="T3309" t="str">
        <f t="shared" si="207"/>
        <v>NO</v>
      </c>
    </row>
    <row r="3310" spans="1:20" ht="19" hidden="1" x14ac:dyDescent="0.2">
      <c r="A3310">
        <v>3309</v>
      </c>
      <c r="B3310">
        <v>3658</v>
      </c>
      <c r="C3310" t="s">
        <v>1709</v>
      </c>
      <c r="D3310" s="1">
        <v>43221</v>
      </c>
      <c r="E3310" t="s">
        <v>15</v>
      </c>
      <c r="F3310" t="s">
        <v>16</v>
      </c>
      <c r="H3310" t="s">
        <v>17</v>
      </c>
      <c r="J3310" t="s">
        <v>4250</v>
      </c>
      <c r="K3310" t="s">
        <v>47</v>
      </c>
      <c r="L3310" t="b">
        <v>0</v>
      </c>
      <c r="M3310" t="s">
        <v>21</v>
      </c>
      <c r="N3310" t="s">
        <v>442</v>
      </c>
      <c r="O3310" t="b">
        <v>0</v>
      </c>
      <c r="P3310" t="str">
        <f t="shared" si="204"/>
        <v>armed</v>
      </c>
      <c r="Q3310" t="str">
        <f t="shared" si="205"/>
        <v>Gun</v>
      </c>
      <c r="R3310" s="8" t="str">
        <f>LOOKUP(G3310,{0,1,19,30,40,50,60,70},{"null","0-18","19-29","30-39","40-49","50-59","60-69","70+"})</f>
        <v>null</v>
      </c>
      <c r="S3310" t="str">
        <f t="shared" si="206"/>
        <v>Fleeing</v>
      </c>
      <c r="T3310" t="str">
        <f t="shared" si="207"/>
        <v>NO</v>
      </c>
    </row>
    <row r="3311" spans="1:20" ht="19" hidden="1" x14ac:dyDescent="0.2">
      <c r="A3311">
        <v>3310</v>
      </c>
      <c r="B3311">
        <v>3659</v>
      </c>
      <c r="C3311" t="s">
        <v>5132</v>
      </c>
      <c r="D3311" s="1">
        <v>43222</v>
      </c>
      <c r="E3311" t="s">
        <v>15</v>
      </c>
      <c r="F3311" t="s">
        <v>77</v>
      </c>
      <c r="G3311">
        <v>44</v>
      </c>
      <c r="H3311" t="s">
        <v>17</v>
      </c>
      <c r="I3311" t="s">
        <v>24</v>
      </c>
      <c r="J3311" t="s">
        <v>5133</v>
      </c>
      <c r="K3311" t="s">
        <v>1275</v>
      </c>
      <c r="L3311" t="b">
        <v>0</v>
      </c>
      <c r="M3311" t="s">
        <v>77</v>
      </c>
      <c r="O3311" t="b">
        <v>0</v>
      </c>
      <c r="P3311" t="str">
        <f t="shared" si="204"/>
        <v>unarmed or undetermined or null</v>
      </c>
      <c r="Q3311" t="str">
        <f t="shared" si="205"/>
        <v>No Gun</v>
      </c>
      <c r="R3311" s="8" t="str">
        <f>LOOKUP(G3311,{0,1,19,30,40,50,60,70},{"null","0-18","19-29","30-39","40-49","50-59","60-69","70+"})</f>
        <v>40-49</v>
      </c>
      <c r="S3311" t="str">
        <f t="shared" si="206"/>
        <v>Not Fleeing or Blank</v>
      </c>
      <c r="T3311" t="str">
        <f t="shared" si="207"/>
        <v>NO</v>
      </c>
    </row>
    <row r="3312" spans="1:20" ht="19" hidden="1" x14ac:dyDescent="0.2">
      <c r="A3312">
        <v>3311</v>
      </c>
      <c r="B3312">
        <v>3660</v>
      </c>
      <c r="C3312" t="s">
        <v>5134</v>
      </c>
      <c r="D3312" s="1">
        <v>43222</v>
      </c>
      <c r="E3312" t="s">
        <v>15</v>
      </c>
      <c r="F3312" t="s">
        <v>16</v>
      </c>
      <c r="G3312">
        <v>48</v>
      </c>
      <c r="H3312" t="s">
        <v>17</v>
      </c>
      <c r="I3312" t="s">
        <v>24</v>
      </c>
      <c r="J3312" t="s">
        <v>5135</v>
      </c>
      <c r="K3312" t="s">
        <v>251</v>
      </c>
      <c r="L3312" t="b">
        <v>0</v>
      </c>
      <c r="M3312" t="s">
        <v>21</v>
      </c>
      <c r="N3312" t="s">
        <v>22</v>
      </c>
      <c r="O3312" t="b">
        <v>0</v>
      </c>
      <c r="P3312" t="str">
        <f t="shared" si="204"/>
        <v>armed</v>
      </c>
      <c r="Q3312" t="str">
        <f t="shared" si="205"/>
        <v>Gun</v>
      </c>
      <c r="R3312" s="8" t="str">
        <f>LOOKUP(G3312,{0,1,19,30,40,50,60,70},{"null","0-18","19-29","30-39","40-49","50-59","60-69","70+"})</f>
        <v>40-49</v>
      </c>
      <c r="S3312" t="str">
        <f t="shared" si="206"/>
        <v>Not Fleeing or Blank</v>
      </c>
      <c r="T3312" t="str">
        <f t="shared" si="207"/>
        <v>NO</v>
      </c>
    </row>
    <row r="3313" spans="1:20" ht="19" hidden="1" x14ac:dyDescent="0.2">
      <c r="A3313">
        <v>3312</v>
      </c>
      <c r="B3313">
        <v>3661</v>
      </c>
      <c r="C3313" t="s">
        <v>5136</v>
      </c>
      <c r="D3313" s="1">
        <v>43222</v>
      </c>
      <c r="E3313" t="s">
        <v>15</v>
      </c>
      <c r="F3313" t="s">
        <v>77</v>
      </c>
      <c r="G3313">
        <v>27</v>
      </c>
      <c r="H3313" t="s">
        <v>17</v>
      </c>
      <c r="I3313" t="s">
        <v>30</v>
      </c>
      <c r="J3313" t="s">
        <v>282</v>
      </c>
      <c r="K3313" t="s">
        <v>32</v>
      </c>
      <c r="L3313" t="b">
        <v>0</v>
      </c>
      <c r="M3313" t="s">
        <v>33</v>
      </c>
      <c r="O3313" t="b">
        <v>0</v>
      </c>
      <c r="P3313" t="str">
        <f t="shared" si="204"/>
        <v>unarmed or undetermined or null</v>
      </c>
      <c r="Q3313" t="str">
        <f t="shared" si="205"/>
        <v>No Gun</v>
      </c>
      <c r="R3313" s="8" t="str">
        <f>LOOKUP(G3313,{0,1,19,30,40,50,60,70},{"null","0-18","19-29","30-39","40-49","50-59","60-69","70+"})</f>
        <v>19-29</v>
      </c>
      <c r="S3313" t="str">
        <f t="shared" si="206"/>
        <v>Not Fleeing or Blank</v>
      </c>
      <c r="T3313" t="str">
        <f t="shared" si="207"/>
        <v>NO</v>
      </c>
    </row>
    <row r="3314" spans="1:20" ht="19" hidden="1" x14ac:dyDescent="0.2">
      <c r="A3314">
        <v>3313</v>
      </c>
      <c r="B3314">
        <v>3662</v>
      </c>
      <c r="C3314" t="s">
        <v>5137</v>
      </c>
      <c r="D3314" s="1">
        <v>43222</v>
      </c>
      <c r="E3314" t="s">
        <v>15</v>
      </c>
      <c r="F3314" t="s">
        <v>16</v>
      </c>
      <c r="G3314">
        <v>67</v>
      </c>
      <c r="H3314" t="s">
        <v>17</v>
      </c>
      <c r="I3314" t="s">
        <v>56</v>
      </c>
      <c r="J3314" t="s">
        <v>267</v>
      </c>
      <c r="K3314" t="s">
        <v>64</v>
      </c>
      <c r="L3314" t="b">
        <v>0</v>
      </c>
      <c r="M3314" t="s">
        <v>21</v>
      </c>
      <c r="N3314" t="s">
        <v>22</v>
      </c>
      <c r="O3314" t="b">
        <v>0</v>
      </c>
      <c r="P3314" t="str">
        <f t="shared" si="204"/>
        <v>armed</v>
      </c>
      <c r="Q3314" t="str">
        <f t="shared" si="205"/>
        <v>Gun</v>
      </c>
      <c r="R3314" s="8" t="str">
        <f>LOOKUP(G3314,{0,1,19,30,40,50,60,70},{"null","0-18","19-29","30-39","40-49","50-59","60-69","70+"})</f>
        <v>60-69</v>
      </c>
      <c r="S3314" t="str">
        <f t="shared" si="206"/>
        <v>Not Fleeing or Blank</v>
      </c>
      <c r="T3314" t="str">
        <f t="shared" si="207"/>
        <v>NO</v>
      </c>
    </row>
    <row r="3315" spans="1:20" ht="19" x14ac:dyDescent="0.2">
      <c r="A3315">
        <v>3314</v>
      </c>
      <c r="B3315">
        <v>3663</v>
      </c>
      <c r="C3315" t="s">
        <v>5138</v>
      </c>
      <c r="D3315" s="1">
        <v>43222</v>
      </c>
      <c r="E3315" t="s">
        <v>15</v>
      </c>
      <c r="F3315" t="s">
        <v>16</v>
      </c>
      <c r="G3315">
        <v>24</v>
      </c>
      <c r="H3315" t="s">
        <v>17</v>
      </c>
      <c r="I3315" t="s">
        <v>56</v>
      </c>
      <c r="J3315" t="s">
        <v>66</v>
      </c>
      <c r="K3315" t="s">
        <v>230</v>
      </c>
      <c r="L3315" t="b">
        <v>0</v>
      </c>
      <c r="M3315" t="s">
        <v>33</v>
      </c>
      <c r="N3315" t="s">
        <v>48</v>
      </c>
      <c r="O3315" t="b">
        <v>0</v>
      </c>
      <c r="P3315" t="str">
        <f t="shared" si="204"/>
        <v>armed</v>
      </c>
      <c r="Q3315" t="str">
        <f t="shared" si="205"/>
        <v>Gun</v>
      </c>
      <c r="R3315" s="8" t="str">
        <f>LOOKUP(G3315,{0,1,19,30,40,50,60,70},{"null","0-18","19-29","30-39","40-49","50-59","60-69","70+"})</f>
        <v>19-29</v>
      </c>
      <c r="S3315" t="str">
        <f t="shared" si="206"/>
        <v>Fleeing</v>
      </c>
      <c r="T3315" t="str">
        <f t="shared" si="207"/>
        <v>YES</v>
      </c>
    </row>
    <row r="3316" spans="1:20" ht="19" hidden="1" x14ac:dyDescent="0.2">
      <c r="A3316">
        <v>3315</v>
      </c>
      <c r="B3316">
        <v>3664</v>
      </c>
      <c r="C3316" t="s">
        <v>5139</v>
      </c>
      <c r="D3316" s="1">
        <v>43223</v>
      </c>
      <c r="E3316" t="s">
        <v>15</v>
      </c>
      <c r="F3316" t="s">
        <v>451</v>
      </c>
      <c r="G3316">
        <v>26</v>
      </c>
      <c r="H3316" t="s">
        <v>17</v>
      </c>
      <c r="I3316" t="s">
        <v>30</v>
      </c>
      <c r="J3316" t="s">
        <v>5140</v>
      </c>
      <c r="K3316" t="s">
        <v>37</v>
      </c>
      <c r="L3316" t="b">
        <v>1</v>
      </c>
      <c r="M3316" t="s">
        <v>21</v>
      </c>
      <c r="N3316" t="s">
        <v>22</v>
      </c>
      <c r="O3316" t="b">
        <v>0</v>
      </c>
      <c r="P3316" t="str">
        <f t="shared" si="204"/>
        <v>armed</v>
      </c>
      <c r="Q3316" t="str">
        <f t="shared" si="205"/>
        <v>No Gun</v>
      </c>
      <c r="R3316" s="8" t="str">
        <f>LOOKUP(G3316,{0,1,19,30,40,50,60,70},{"null","0-18","19-29","30-39","40-49","50-59","60-69","70+"})</f>
        <v>19-29</v>
      </c>
      <c r="S3316" t="str">
        <f t="shared" si="206"/>
        <v>Not Fleeing or Blank</v>
      </c>
      <c r="T3316" t="str">
        <f t="shared" si="207"/>
        <v>NO</v>
      </c>
    </row>
    <row r="3317" spans="1:20" ht="19" hidden="1" x14ac:dyDescent="0.2">
      <c r="A3317">
        <v>3316</v>
      </c>
      <c r="B3317">
        <v>3666</v>
      </c>
      <c r="C3317" t="s">
        <v>5141</v>
      </c>
      <c r="D3317" s="1">
        <v>43223</v>
      </c>
      <c r="E3317" t="s">
        <v>15</v>
      </c>
      <c r="F3317" t="s">
        <v>60</v>
      </c>
      <c r="G3317">
        <v>28</v>
      </c>
      <c r="H3317" t="s">
        <v>17</v>
      </c>
      <c r="I3317" t="s">
        <v>24</v>
      </c>
      <c r="J3317" t="s">
        <v>5142</v>
      </c>
      <c r="K3317" t="s">
        <v>64</v>
      </c>
      <c r="L3317" t="b">
        <v>0</v>
      </c>
      <c r="M3317" t="s">
        <v>21</v>
      </c>
      <c r="N3317" t="s">
        <v>22</v>
      </c>
      <c r="O3317" t="b">
        <v>0</v>
      </c>
      <c r="P3317" t="str">
        <f t="shared" si="204"/>
        <v>armed</v>
      </c>
      <c r="Q3317" t="str">
        <f t="shared" si="205"/>
        <v>No Gun</v>
      </c>
      <c r="R3317" s="8" t="str">
        <f>LOOKUP(G3317,{0,1,19,30,40,50,60,70},{"null","0-18","19-29","30-39","40-49","50-59","60-69","70+"})</f>
        <v>19-29</v>
      </c>
      <c r="S3317" t="str">
        <f t="shared" si="206"/>
        <v>Not Fleeing or Blank</v>
      </c>
      <c r="T3317" t="str">
        <f t="shared" si="207"/>
        <v>NO</v>
      </c>
    </row>
    <row r="3318" spans="1:20" ht="19" hidden="1" x14ac:dyDescent="0.2">
      <c r="A3318">
        <v>3317</v>
      </c>
      <c r="B3318">
        <v>3742</v>
      </c>
      <c r="C3318" t="s">
        <v>5143</v>
      </c>
      <c r="D3318" s="1">
        <v>43224</v>
      </c>
      <c r="E3318" t="s">
        <v>15</v>
      </c>
      <c r="F3318" t="s">
        <v>16</v>
      </c>
      <c r="G3318">
        <v>21</v>
      </c>
      <c r="H3318" t="s">
        <v>17</v>
      </c>
      <c r="I3318" t="s">
        <v>24</v>
      </c>
      <c r="J3318" t="s">
        <v>349</v>
      </c>
      <c r="K3318" t="s">
        <v>122</v>
      </c>
      <c r="L3318" t="b">
        <v>0</v>
      </c>
      <c r="M3318" t="s">
        <v>21</v>
      </c>
      <c r="N3318" t="s">
        <v>48</v>
      </c>
      <c r="O3318" t="b">
        <v>0</v>
      </c>
      <c r="P3318" t="str">
        <f t="shared" si="204"/>
        <v>armed</v>
      </c>
      <c r="Q3318" t="str">
        <f t="shared" si="205"/>
        <v>Gun</v>
      </c>
      <c r="R3318" s="8" t="str">
        <f>LOOKUP(G3318,{0,1,19,30,40,50,60,70},{"null","0-18","19-29","30-39","40-49","50-59","60-69","70+"})</f>
        <v>19-29</v>
      </c>
      <c r="S3318" t="str">
        <f t="shared" si="206"/>
        <v>Fleeing</v>
      </c>
      <c r="T3318" t="str">
        <f t="shared" si="207"/>
        <v>NO</v>
      </c>
    </row>
    <row r="3319" spans="1:20" ht="19" hidden="1" x14ac:dyDescent="0.2">
      <c r="A3319">
        <v>3318</v>
      </c>
      <c r="B3319">
        <v>3744</v>
      </c>
      <c r="C3319" t="s">
        <v>5144</v>
      </c>
      <c r="D3319" s="1">
        <v>43224</v>
      </c>
      <c r="E3319" t="s">
        <v>15</v>
      </c>
      <c r="F3319" t="s">
        <v>35</v>
      </c>
      <c r="G3319">
        <v>54</v>
      </c>
      <c r="H3319" t="s">
        <v>17</v>
      </c>
      <c r="J3319" t="s">
        <v>5145</v>
      </c>
      <c r="K3319" t="s">
        <v>265</v>
      </c>
      <c r="L3319" t="b">
        <v>0</v>
      </c>
      <c r="M3319" t="s">
        <v>33</v>
      </c>
      <c r="N3319" t="s">
        <v>22</v>
      </c>
      <c r="O3319" t="b">
        <v>0</v>
      </c>
      <c r="P3319" t="str">
        <f t="shared" si="204"/>
        <v>armed</v>
      </c>
      <c r="Q3319" t="str">
        <f t="shared" si="205"/>
        <v>No Gun</v>
      </c>
      <c r="R3319" s="8" t="str">
        <f>LOOKUP(G3319,{0,1,19,30,40,50,60,70},{"null","0-18","19-29","30-39","40-49","50-59","60-69","70+"})</f>
        <v>50-59</v>
      </c>
      <c r="S3319" t="str">
        <f t="shared" si="206"/>
        <v>Not Fleeing or Blank</v>
      </c>
      <c r="T3319" t="str">
        <f t="shared" si="207"/>
        <v>NO</v>
      </c>
    </row>
    <row r="3320" spans="1:20" ht="19" hidden="1" x14ac:dyDescent="0.2">
      <c r="A3320">
        <v>3319</v>
      </c>
      <c r="B3320">
        <v>3670</v>
      </c>
      <c r="C3320" t="s">
        <v>5146</v>
      </c>
      <c r="D3320" s="1">
        <v>43225</v>
      </c>
      <c r="E3320" t="s">
        <v>15</v>
      </c>
      <c r="F3320" t="s">
        <v>16</v>
      </c>
      <c r="G3320">
        <v>24</v>
      </c>
      <c r="H3320" t="s">
        <v>17</v>
      </c>
      <c r="I3320" t="s">
        <v>24</v>
      </c>
      <c r="J3320" t="s">
        <v>4196</v>
      </c>
      <c r="K3320" t="s">
        <v>67</v>
      </c>
      <c r="L3320" t="b">
        <v>0</v>
      </c>
      <c r="M3320" t="s">
        <v>21</v>
      </c>
      <c r="N3320" t="s">
        <v>22</v>
      </c>
      <c r="O3320" t="b">
        <v>0</v>
      </c>
      <c r="P3320" t="str">
        <f t="shared" si="204"/>
        <v>armed</v>
      </c>
      <c r="Q3320" t="str">
        <f t="shared" si="205"/>
        <v>Gun</v>
      </c>
      <c r="R3320" s="8" t="str">
        <f>LOOKUP(G3320,{0,1,19,30,40,50,60,70},{"null","0-18","19-29","30-39","40-49","50-59","60-69","70+"})</f>
        <v>19-29</v>
      </c>
      <c r="S3320" t="str">
        <f t="shared" si="206"/>
        <v>Not Fleeing or Blank</v>
      </c>
      <c r="T3320" t="str">
        <f t="shared" si="207"/>
        <v>NO</v>
      </c>
    </row>
    <row r="3321" spans="1:20" ht="19" hidden="1" x14ac:dyDescent="0.2">
      <c r="A3321">
        <v>3320</v>
      </c>
      <c r="B3321">
        <v>3671</v>
      </c>
      <c r="C3321" t="s">
        <v>5147</v>
      </c>
      <c r="D3321" s="1">
        <v>43225</v>
      </c>
      <c r="E3321" t="s">
        <v>15</v>
      </c>
      <c r="F3321" t="s">
        <v>16</v>
      </c>
      <c r="G3321">
        <v>51</v>
      </c>
      <c r="H3321" t="s">
        <v>17</v>
      </c>
      <c r="J3321" t="s">
        <v>151</v>
      </c>
      <c r="K3321" t="s">
        <v>47</v>
      </c>
      <c r="L3321" t="b">
        <v>0</v>
      </c>
      <c r="M3321" t="s">
        <v>21</v>
      </c>
      <c r="N3321" t="s">
        <v>73</v>
      </c>
      <c r="O3321" t="b">
        <v>0</v>
      </c>
      <c r="P3321" t="str">
        <f t="shared" si="204"/>
        <v>armed</v>
      </c>
      <c r="Q3321" t="str">
        <f t="shared" si="205"/>
        <v>Gun</v>
      </c>
      <c r="R3321" s="8" t="str">
        <f>LOOKUP(G3321,{0,1,19,30,40,50,60,70},{"null","0-18","19-29","30-39","40-49","50-59","60-69","70+"})</f>
        <v>50-59</v>
      </c>
      <c r="S3321" t="str">
        <f t="shared" si="206"/>
        <v>Fleeing</v>
      </c>
      <c r="T3321" t="str">
        <f t="shared" si="207"/>
        <v>NO</v>
      </c>
    </row>
    <row r="3322" spans="1:20" ht="19" hidden="1" x14ac:dyDescent="0.2">
      <c r="A3322">
        <v>3321</v>
      </c>
      <c r="B3322">
        <v>3743</v>
      </c>
      <c r="C3322" t="s">
        <v>5148</v>
      </c>
      <c r="D3322" s="1">
        <v>43225</v>
      </c>
      <c r="E3322" t="s">
        <v>15</v>
      </c>
      <c r="F3322" t="s">
        <v>16</v>
      </c>
      <c r="G3322">
        <v>59</v>
      </c>
      <c r="H3322" t="s">
        <v>17</v>
      </c>
      <c r="J3322" t="s">
        <v>869</v>
      </c>
      <c r="K3322" t="s">
        <v>64</v>
      </c>
      <c r="L3322" t="b">
        <v>1</v>
      </c>
      <c r="M3322" t="s">
        <v>21</v>
      </c>
      <c r="N3322" t="s">
        <v>73</v>
      </c>
      <c r="O3322" t="b">
        <v>0</v>
      </c>
      <c r="P3322" t="str">
        <f t="shared" si="204"/>
        <v>armed</v>
      </c>
      <c r="Q3322" t="str">
        <f t="shared" si="205"/>
        <v>Gun</v>
      </c>
      <c r="R3322" s="8" t="str">
        <f>LOOKUP(G3322,{0,1,19,30,40,50,60,70},{"null","0-18","19-29","30-39","40-49","50-59","60-69","70+"})</f>
        <v>50-59</v>
      </c>
      <c r="S3322" t="str">
        <f t="shared" si="206"/>
        <v>Fleeing</v>
      </c>
      <c r="T3322" t="str">
        <f t="shared" si="207"/>
        <v>NO</v>
      </c>
    </row>
    <row r="3323" spans="1:20" ht="19" hidden="1" x14ac:dyDescent="0.2">
      <c r="A3323">
        <v>3322</v>
      </c>
      <c r="B3323">
        <v>3745</v>
      </c>
      <c r="C3323" t="s">
        <v>5149</v>
      </c>
      <c r="D3323" s="1">
        <v>43225</v>
      </c>
      <c r="E3323" t="s">
        <v>15</v>
      </c>
      <c r="G3323">
        <v>21</v>
      </c>
      <c r="H3323" t="s">
        <v>52</v>
      </c>
      <c r="I3323" t="s">
        <v>24</v>
      </c>
      <c r="J3323" t="s">
        <v>124</v>
      </c>
      <c r="K3323" t="s">
        <v>109</v>
      </c>
      <c r="L3323" t="b">
        <v>0</v>
      </c>
      <c r="M3323" t="s">
        <v>21</v>
      </c>
      <c r="N3323" t="s">
        <v>48</v>
      </c>
      <c r="O3323" t="b">
        <v>0</v>
      </c>
      <c r="P3323" t="str">
        <f t="shared" si="204"/>
        <v>unarmed or undetermined or null</v>
      </c>
      <c r="Q3323" t="str">
        <f t="shared" si="205"/>
        <v>No Gun</v>
      </c>
      <c r="R3323" s="8" t="str">
        <f>LOOKUP(G3323,{0,1,19,30,40,50,60,70},{"null","0-18","19-29","30-39","40-49","50-59","60-69","70+"})</f>
        <v>19-29</v>
      </c>
      <c r="S3323" t="str">
        <f t="shared" si="206"/>
        <v>Fleeing</v>
      </c>
      <c r="T3323" t="str">
        <f t="shared" si="207"/>
        <v>NO</v>
      </c>
    </row>
    <row r="3324" spans="1:20" ht="19" hidden="1" x14ac:dyDescent="0.2">
      <c r="A3324">
        <v>3323</v>
      </c>
      <c r="B3324">
        <v>3667</v>
      </c>
      <c r="C3324" t="s">
        <v>5150</v>
      </c>
      <c r="D3324" s="1">
        <v>43226</v>
      </c>
      <c r="E3324" t="s">
        <v>15</v>
      </c>
      <c r="F3324" t="s">
        <v>16</v>
      </c>
      <c r="G3324">
        <v>73</v>
      </c>
      <c r="H3324" t="s">
        <v>17</v>
      </c>
      <c r="J3324" t="s">
        <v>4292</v>
      </c>
      <c r="K3324" t="s">
        <v>67</v>
      </c>
      <c r="L3324" t="b">
        <v>1</v>
      </c>
      <c r="M3324" t="s">
        <v>21</v>
      </c>
      <c r="N3324" t="s">
        <v>22</v>
      </c>
      <c r="O3324" t="b">
        <v>0</v>
      </c>
      <c r="P3324" t="str">
        <f t="shared" si="204"/>
        <v>armed</v>
      </c>
      <c r="Q3324" t="str">
        <f t="shared" si="205"/>
        <v>Gun</v>
      </c>
      <c r="R3324" s="8" t="str">
        <f>LOOKUP(G3324,{0,1,19,30,40,50,60,70},{"null","0-18","19-29","30-39","40-49","50-59","60-69","70+"})</f>
        <v>70+</v>
      </c>
      <c r="S3324" t="str">
        <f t="shared" si="206"/>
        <v>Not Fleeing or Blank</v>
      </c>
      <c r="T3324" t="str">
        <f t="shared" si="207"/>
        <v>NO</v>
      </c>
    </row>
    <row r="3325" spans="1:20" ht="19" hidden="1" x14ac:dyDescent="0.2">
      <c r="A3325">
        <v>3324</v>
      </c>
      <c r="B3325">
        <v>3668</v>
      </c>
      <c r="C3325" t="s">
        <v>5151</v>
      </c>
      <c r="D3325" s="1">
        <v>43226</v>
      </c>
      <c r="E3325" t="s">
        <v>15</v>
      </c>
      <c r="F3325" t="s">
        <v>16</v>
      </c>
      <c r="G3325">
        <v>39</v>
      </c>
      <c r="H3325" t="s">
        <v>17</v>
      </c>
      <c r="I3325" t="s">
        <v>24</v>
      </c>
      <c r="J3325" t="s">
        <v>5152</v>
      </c>
      <c r="K3325" t="s">
        <v>44</v>
      </c>
      <c r="L3325" t="b">
        <v>0</v>
      </c>
      <c r="M3325" t="s">
        <v>21</v>
      </c>
      <c r="N3325" t="s">
        <v>48</v>
      </c>
      <c r="O3325" t="b">
        <v>0</v>
      </c>
      <c r="P3325" t="str">
        <f t="shared" si="204"/>
        <v>armed</v>
      </c>
      <c r="Q3325" t="str">
        <f t="shared" si="205"/>
        <v>Gun</v>
      </c>
      <c r="R3325" s="8" t="str">
        <f>LOOKUP(G3325,{0,1,19,30,40,50,60,70},{"null","0-18","19-29","30-39","40-49","50-59","60-69","70+"})</f>
        <v>30-39</v>
      </c>
      <c r="S3325" t="str">
        <f t="shared" si="206"/>
        <v>Fleeing</v>
      </c>
      <c r="T3325" t="str">
        <f t="shared" si="207"/>
        <v>NO</v>
      </c>
    </row>
    <row r="3326" spans="1:20" ht="19" x14ac:dyDescent="0.2">
      <c r="A3326">
        <v>3325</v>
      </c>
      <c r="B3326">
        <v>3669</v>
      </c>
      <c r="C3326" t="s">
        <v>5153</v>
      </c>
      <c r="D3326" s="1">
        <v>43226</v>
      </c>
      <c r="E3326" t="s">
        <v>15</v>
      </c>
      <c r="F3326" t="s">
        <v>995</v>
      </c>
      <c r="G3326">
        <v>32</v>
      </c>
      <c r="H3326" t="s">
        <v>17</v>
      </c>
      <c r="I3326" t="s">
        <v>56</v>
      </c>
      <c r="J3326" t="s">
        <v>2693</v>
      </c>
      <c r="K3326" t="s">
        <v>230</v>
      </c>
      <c r="L3326" t="b">
        <v>0</v>
      </c>
      <c r="M3326" t="s">
        <v>21</v>
      </c>
      <c r="N3326" t="s">
        <v>48</v>
      </c>
      <c r="O3326" t="b">
        <v>0</v>
      </c>
      <c r="P3326" t="str">
        <f t="shared" si="204"/>
        <v>armed</v>
      </c>
      <c r="Q3326" t="str">
        <f t="shared" si="205"/>
        <v>No Gun</v>
      </c>
      <c r="R3326" s="8" t="str">
        <f>LOOKUP(G3326,{0,1,19,30,40,50,60,70},{"null","0-18","19-29","30-39","40-49","50-59","60-69","70+"})</f>
        <v>30-39</v>
      </c>
      <c r="S3326" t="str">
        <f t="shared" si="206"/>
        <v>Fleeing</v>
      </c>
      <c r="T3326" t="str">
        <f t="shared" si="207"/>
        <v>YES</v>
      </c>
    </row>
    <row r="3327" spans="1:20" ht="19" hidden="1" x14ac:dyDescent="0.2">
      <c r="A3327">
        <v>3326</v>
      </c>
      <c r="B3327">
        <v>3673</v>
      </c>
      <c r="C3327" t="s">
        <v>5154</v>
      </c>
      <c r="D3327" s="1">
        <v>43226</v>
      </c>
      <c r="E3327" t="s">
        <v>15</v>
      </c>
      <c r="F3327" t="s">
        <v>16</v>
      </c>
      <c r="G3327">
        <v>38</v>
      </c>
      <c r="H3327" t="s">
        <v>17</v>
      </c>
      <c r="I3327" t="s">
        <v>24</v>
      </c>
      <c r="J3327" t="s">
        <v>1010</v>
      </c>
      <c r="K3327" t="s">
        <v>763</v>
      </c>
      <c r="L3327" t="b">
        <v>0</v>
      </c>
      <c r="M3327" t="s">
        <v>21</v>
      </c>
      <c r="N3327" t="s">
        <v>22</v>
      </c>
      <c r="O3327" t="b">
        <v>0</v>
      </c>
      <c r="P3327" t="str">
        <f t="shared" si="204"/>
        <v>armed</v>
      </c>
      <c r="Q3327" t="str">
        <f t="shared" si="205"/>
        <v>Gun</v>
      </c>
      <c r="R3327" s="8" t="str">
        <f>LOOKUP(G3327,{0,1,19,30,40,50,60,70},{"null","0-18","19-29","30-39","40-49","50-59","60-69","70+"})</f>
        <v>30-39</v>
      </c>
      <c r="S3327" t="str">
        <f t="shared" si="206"/>
        <v>Not Fleeing or Blank</v>
      </c>
      <c r="T3327" t="str">
        <f t="shared" si="207"/>
        <v>NO</v>
      </c>
    </row>
    <row r="3328" spans="1:20" ht="19" hidden="1" x14ac:dyDescent="0.2">
      <c r="A3328">
        <v>3327</v>
      </c>
      <c r="B3328">
        <v>3672</v>
      </c>
      <c r="C3328" t="s">
        <v>5155</v>
      </c>
      <c r="D3328" s="1">
        <v>43227</v>
      </c>
      <c r="E3328" t="s">
        <v>15</v>
      </c>
      <c r="G3328">
        <v>32</v>
      </c>
      <c r="H3328" t="s">
        <v>17</v>
      </c>
      <c r="I3328" t="s">
        <v>30</v>
      </c>
      <c r="J3328" t="s">
        <v>234</v>
      </c>
      <c r="K3328" t="s">
        <v>169</v>
      </c>
      <c r="L3328" t="b">
        <v>0</v>
      </c>
      <c r="M3328" t="s">
        <v>21</v>
      </c>
      <c r="N3328" t="s">
        <v>48</v>
      </c>
      <c r="O3328" t="b">
        <v>0</v>
      </c>
      <c r="P3328" t="str">
        <f t="shared" si="204"/>
        <v>unarmed or undetermined or null</v>
      </c>
      <c r="Q3328" t="str">
        <f t="shared" si="205"/>
        <v>No Gun</v>
      </c>
      <c r="R3328" s="8" t="str">
        <f>LOOKUP(G3328,{0,1,19,30,40,50,60,70},{"null","0-18","19-29","30-39","40-49","50-59","60-69","70+"})</f>
        <v>30-39</v>
      </c>
      <c r="S3328" t="str">
        <f t="shared" si="206"/>
        <v>Fleeing</v>
      </c>
      <c r="T3328" t="str">
        <f t="shared" si="207"/>
        <v>NO</v>
      </c>
    </row>
    <row r="3329" spans="1:20" ht="19" hidden="1" x14ac:dyDescent="0.2">
      <c r="A3329">
        <v>3328</v>
      </c>
      <c r="B3329">
        <v>3674</v>
      </c>
      <c r="C3329" t="s">
        <v>5156</v>
      </c>
      <c r="D3329" s="1">
        <v>43227</v>
      </c>
      <c r="E3329" t="s">
        <v>15</v>
      </c>
      <c r="F3329" t="s">
        <v>16</v>
      </c>
      <c r="G3329">
        <v>26</v>
      </c>
      <c r="H3329" t="s">
        <v>17</v>
      </c>
      <c r="I3329" t="s">
        <v>24</v>
      </c>
      <c r="J3329" t="s">
        <v>551</v>
      </c>
      <c r="K3329" t="s">
        <v>44</v>
      </c>
      <c r="L3329" t="b">
        <v>0</v>
      </c>
      <c r="M3329" t="s">
        <v>33</v>
      </c>
      <c r="N3329" t="s">
        <v>22</v>
      </c>
      <c r="O3329" t="b">
        <v>1</v>
      </c>
      <c r="P3329" t="str">
        <f t="shared" si="204"/>
        <v>armed</v>
      </c>
      <c r="Q3329" t="str">
        <f t="shared" si="205"/>
        <v>Gun</v>
      </c>
      <c r="R3329" s="8" t="str">
        <f>LOOKUP(G3329,{0,1,19,30,40,50,60,70},{"null","0-18","19-29","30-39","40-49","50-59","60-69","70+"})</f>
        <v>19-29</v>
      </c>
      <c r="S3329" t="str">
        <f t="shared" si="206"/>
        <v>Not Fleeing or Blank</v>
      </c>
      <c r="T3329" t="str">
        <f t="shared" si="207"/>
        <v>NO</v>
      </c>
    </row>
    <row r="3330" spans="1:20" ht="19" hidden="1" x14ac:dyDescent="0.2">
      <c r="A3330">
        <v>3329</v>
      </c>
      <c r="B3330">
        <v>3675</v>
      </c>
      <c r="C3330" t="s">
        <v>5157</v>
      </c>
      <c r="D3330" s="1">
        <v>43227</v>
      </c>
      <c r="E3330" t="s">
        <v>15</v>
      </c>
      <c r="F3330" t="s">
        <v>16</v>
      </c>
      <c r="G3330">
        <v>55</v>
      </c>
      <c r="H3330" t="s">
        <v>52</v>
      </c>
      <c r="I3330" t="s">
        <v>24</v>
      </c>
      <c r="J3330" t="s">
        <v>5158</v>
      </c>
      <c r="K3330" t="s">
        <v>230</v>
      </c>
      <c r="L3330" t="b">
        <v>0</v>
      </c>
      <c r="M3330" t="s">
        <v>21</v>
      </c>
      <c r="N3330" t="s">
        <v>48</v>
      </c>
      <c r="O3330" t="b">
        <v>0</v>
      </c>
      <c r="P3330" t="str">
        <f t="shared" si="204"/>
        <v>armed</v>
      </c>
      <c r="Q3330" t="str">
        <f t="shared" si="205"/>
        <v>Gun</v>
      </c>
      <c r="R3330" s="8" t="str">
        <f>LOOKUP(G3330,{0,1,19,30,40,50,60,70},{"null","0-18","19-29","30-39","40-49","50-59","60-69","70+"})</f>
        <v>50-59</v>
      </c>
      <c r="S3330" t="str">
        <f t="shared" si="206"/>
        <v>Fleeing</v>
      </c>
      <c r="T3330" t="str">
        <f t="shared" si="207"/>
        <v>NO</v>
      </c>
    </row>
    <row r="3331" spans="1:20" ht="19" hidden="1" x14ac:dyDescent="0.2">
      <c r="A3331">
        <v>3330</v>
      </c>
      <c r="B3331">
        <v>3680</v>
      </c>
      <c r="C3331" t="s">
        <v>5159</v>
      </c>
      <c r="D3331" s="1">
        <v>43227</v>
      </c>
      <c r="E3331" t="s">
        <v>15</v>
      </c>
      <c r="F3331" t="s">
        <v>16</v>
      </c>
      <c r="G3331">
        <v>50</v>
      </c>
      <c r="H3331" t="s">
        <v>17</v>
      </c>
      <c r="I3331" t="s">
        <v>24</v>
      </c>
      <c r="J3331" t="s">
        <v>3808</v>
      </c>
      <c r="K3331" t="s">
        <v>344</v>
      </c>
      <c r="L3331" t="b">
        <v>1</v>
      </c>
      <c r="M3331" t="s">
        <v>33</v>
      </c>
      <c r="N3331" t="s">
        <v>22</v>
      </c>
      <c r="O3331" t="b">
        <v>1</v>
      </c>
      <c r="P3331" t="str">
        <f t="shared" ref="P3331:P3394" si="208">IF(OR(F3331="unarmed", F3331="undetermined", F3331=""), "unarmed or undetermined or null", "armed")</f>
        <v>armed</v>
      </c>
      <c r="Q3331" t="str">
        <f t="shared" ref="Q3331:Q3394" si="209">IF(OR(F3331="BB gun",F3331="bean-bag gun",F3331="nail gun",F3331="pellet gun"),"No Gun",IF(ISNUMBER(SEARCH("gun",F3331)),"Gun","No Gun"))</f>
        <v>Gun</v>
      </c>
      <c r="R3331" s="8" t="str">
        <f>LOOKUP(G3331,{0,1,19,30,40,50,60,70},{"null","0-18","19-29","30-39","40-49","50-59","60-69","70+"})</f>
        <v>50-59</v>
      </c>
      <c r="S3331" t="str">
        <f t="shared" ref="S3331:S3394" si="210">IF(OR(N3331="Not fleeing", N3331=""), "Not Fleeing or Blank", "Fleeing")</f>
        <v>Not Fleeing or Blank</v>
      </c>
      <c r="T3331" t="str">
        <f t="shared" ref="T3331:T3394" si="211">IF(AND(S3331="Fleeing", I3331="B", H3331="M"), "YES", "NO")</f>
        <v>NO</v>
      </c>
    </row>
    <row r="3332" spans="1:20" ht="19" hidden="1" x14ac:dyDescent="0.2">
      <c r="A3332">
        <v>3331</v>
      </c>
      <c r="B3332">
        <v>3747</v>
      </c>
      <c r="C3332" t="s">
        <v>5160</v>
      </c>
      <c r="D3332" s="1">
        <v>43227</v>
      </c>
      <c r="E3332" t="s">
        <v>15</v>
      </c>
      <c r="F3332" t="s">
        <v>16</v>
      </c>
      <c r="G3332">
        <v>49</v>
      </c>
      <c r="H3332" t="s">
        <v>52</v>
      </c>
      <c r="I3332" t="s">
        <v>30</v>
      </c>
      <c r="J3332" t="s">
        <v>2585</v>
      </c>
      <c r="K3332" t="s">
        <v>47</v>
      </c>
      <c r="L3332" t="b">
        <v>0</v>
      </c>
      <c r="M3332" t="s">
        <v>33</v>
      </c>
      <c r="N3332" t="s">
        <v>22</v>
      </c>
      <c r="O3332" t="b">
        <v>0</v>
      </c>
      <c r="P3332" t="str">
        <f t="shared" si="208"/>
        <v>armed</v>
      </c>
      <c r="Q3332" t="str">
        <f t="shared" si="209"/>
        <v>Gun</v>
      </c>
      <c r="R3332" s="8" t="str">
        <f>LOOKUP(G3332,{0,1,19,30,40,50,60,70},{"null","0-18","19-29","30-39","40-49","50-59","60-69","70+"})</f>
        <v>40-49</v>
      </c>
      <c r="S3332" t="str">
        <f t="shared" si="210"/>
        <v>Not Fleeing or Blank</v>
      </c>
      <c r="T3332" t="str">
        <f t="shared" si="211"/>
        <v>NO</v>
      </c>
    </row>
    <row r="3333" spans="1:20" ht="19" hidden="1" x14ac:dyDescent="0.2">
      <c r="A3333">
        <v>3332</v>
      </c>
      <c r="B3333">
        <v>3748</v>
      </c>
      <c r="C3333" t="s">
        <v>5161</v>
      </c>
      <c r="D3333" s="1">
        <v>43227</v>
      </c>
      <c r="E3333" t="s">
        <v>15</v>
      </c>
      <c r="F3333" t="s">
        <v>16</v>
      </c>
      <c r="G3333">
        <v>48</v>
      </c>
      <c r="H3333" t="s">
        <v>17</v>
      </c>
      <c r="I3333" t="s">
        <v>24</v>
      </c>
      <c r="J3333" t="s">
        <v>5162</v>
      </c>
      <c r="K3333" t="s">
        <v>84</v>
      </c>
      <c r="L3333" t="b">
        <v>0</v>
      </c>
      <c r="M3333" t="s">
        <v>21</v>
      </c>
      <c r="N3333" t="s">
        <v>22</v>
      </c>
      <c r="O3333" t="b">
        <v>0</v>
      </c>
      <c r="P3333" t="str">
        <f t="shared" si="208"/>
        <v>armed</v>
      </c>
      <c r="Q3333" t="str">
        <f t="shared" si="209"/>
        <v>Gun</v>
      </c>
      <c r="R3333" s="8" t="str">
        <f>LOOKUP(G3333,{0,1,19,30,40,50,60,70},{"null","0-18","19-29","30-39","40-49","50-59","60-69","70+"})</f>
        <v>40-49</v>
      </c>
      <c r="S3333" t="str">
        <f t="shared" si="210"/>
        <v>Not Fleeing or Blank</v>
      </c>
      <c r="T3333" t="str">
        <f t="shared" si="211"/>
        <v>NO</v>
      </c>
    </row>
    <row r="3334" spans="1:20" ht="19" hidden="1" x14ac:dyDescent="0.2">
      <c r="A3334">
        <v>3333</v>
      </c>
      <c r="B3334">
        <v>3677</v>
      </c>
      <c r="C3334" t="s">
        <v>5163</v>
      </c>
      <c r="D3334" s="1">
        <v>43228</v>
      </c>
      <c r="E3334" t="s">
        <v>15</v>
      </c>
      <c r="F3334" t="s">
        <v>16</v>
      </c>
      <c r="G3334">
        <v>65</v>
      </c>
      <c r="H3334" t="s">
        <v>17</v>
      </c>
      <c r="I3334" t="s">
        <v>24</v>
      </c>
      <c r="J3334" t="s">
        <v>756</v>
      </c>
      <c r="K3334" t="s">
        <v>58</v>
      </c>
      <c r="L3334" t="b">
        <v>0</v>
      </c>
      <c r="M3334" t="s">
        <v>21</v>
      </c>
      <c r="N3334" t="s">
        <v>22</v>
      </c>
      <c r="O3334" t="b">
        <v>0</v>
      </c>
      <c r="P3334" t="str">
        <f t="shared" si="208"/>
        <v>armed</v>
      </c>
      <c r="Q3334" t="str">
        <f t="shared" si="209"/>
        <v>Gun</v>
      </c>
      <c r="R3334" s="8" t="str">
        <f>LOOKUP(G3334,{0,1,19,30,40,50,60,70},{"null","0-18","19-29","30-39","40-49","50-59","60-69","70+"})</f>
        <v>60-69</v>
      </c>
      <c r="S3334" t="str">
        <f t="shared" si="210"/>
        <v>Not Fleeing or Blank</v>
      </c>
      <c r="T3334" t="str">
        <f t="shared" si="211"/>
        <v>NO</v>
      </c>
    </row>
    <row r="3335" spans="1:20" ht="19" hidden="1" x14ac:dyDescent="0.2">
      <c r="A3335">
        <v>3334</v>
      </c>
      <c r="B3335">
        <v>3678</v>
      </c>
      <c r="C3335" t="s">
        <v>5164</v>
      </c>
      <c r="D3335" s="1">
        <v>43228</v>
      </c>
      <c r="E3335" t="s">
        <v>15</v>
      </c>
      <c r="F3335" t="s">
        <v>60</v>
      </c>
      <c r="G3335">
        <v>37</v>
      </c>
      <c r="H3335" t="s">
        <v>17</v>
      </c>
      <c r="J3335" t="s">
        <v>367</v>
      </c>
      <c r="K3335" t="s">
        <v>47</v>
      </c>
      <c r="L3335" t="b">
        <v>0</v>
      </c>
      <c r="M3335" t="s">
        <v>33</v>
      </c>
      <c r="N3335" t="s">
        <v>73</v>
      </c>
      <c r="O3335" t="b">
        <v>0</v>
      </c>
      <c r="P3335" t="str">
        <f t="shared" si="208"/>
        <v>armed</v>
      </c>
      <c r="Q3335" t="str">
        <f t="shared" si="209"/>
        <v>No Gun</v>
      </c>
      <c r="R3335" s="8" t="str">
        <f>LOOKUP(G3335,{0,1,19,30,40,50,60,70},{"null","0-18","19-29","30-39","40-49","50-59","60-69","70+"})</f>
        <v>30-39</v>
      </c>
      <c r="S3335" t="str">
        <f t="shared" si="210"/>
        <v>Fleeing</v>
      </c>
      <c r="T3335" t="str">
        <f t="shared" si="211"/>
        <v>NO</v>
      </c>
    </row>
    <row r="3336" spans="1:20" ht="19" hidden="1" x14ac:dyDescent="0.2">
      <c r="A3336">
        <v>3335</v>
      </c>
      <c r="B3336">
        <v>3679</v>
      </c>
      <c r="C3336" t="s">
        <v>5165</v>
      </c>
      <c r="D3336" s="1">
        <v>43228</v>
      </c>
      <c r="E3336" t="s">
        <v>15</v>
      </c>
      <c r="F3336" t="s">
        <v>35</v>
      </c>
      <c r="G3336">
        <v>37</v>
      </c>
      <c r="H3336" t="s">
        <v>17</v>
      </c>
      <c r="I3336" t="s">
        <v>24</v>
      </c>
      <c r="J3336" t="s">
        <v>5166</v>
      </c>
      <c r="K3336" t="s">
        <v>112</v>
      </c>
      <c r="L3336" t="b">
        <v>0</v>
      </c>
      <c r="M3336" t="s">
        <v>33</v>
      </c>
      <c r="N3336" t="s">
        <v>442</v>
      </c>
      <c r="O3336" t="b">
        <v>0</v>
      </c>
      <c r="P3336" t="str">
        <f t="shared" si="208"/>
        <v>armed</v>
      </c>
      <c r="Q3336" t="str">
        <f t="shared" si="209"/>
        <v>No Gun</v>
      </c>
      <c r="R3336" s="8" t="str">
        <f>LOOKUP(G3336,{0,1,19,30,40,50,60,70},{"null","0-18","19-29","30-39","40-49","50-59","60-69","70+"})</f>
        <v>30-39</v>
      </c>
      <c r="S3336" t="str">
        <f t="shared" si="210"/>
        <v>Fleeing</v>
      </c>
      <c r="T3336" t="str">
        <f t="shared" si="211"/>
        <v>NO</v>
      </c>
    </row>
    <row r="3337" spans="1:20" ht="19" hidden="1" x14ac:dyDescent="0.2">
      <c r="A3337">
        <v>3336</v>
      </c>
      <c r="B3337">
        <v>3682</v>
      </c>
      <c r="C3337" t="s">
        <v>5167</v>
      </c>
      <c r="D3337" s="1">
        <v>43229</v>
      </c>
      <c r="E3337" t="s">
        <v>15</v>
      </c>
      <c r="F3337" t="s">
        <v>16</v>
      </c>
      <c r="G3337">
        <v>33</v>
      </c>
      <c r="H3337" t="s">
        <v>17</v>
      </c>
      <c r="I3337" t="s">
        <v>56</v>
      </c>
      <c r="J3337" t="s">
        <v>2201</v>
      </c>
      <c r="K3337" t="s">
        <v>297</v>
      </c>
      <c r="L3337" t="b">
        <v>0</v>
      </c>
      <c r="M3337" t="s">
        <v>21</v>
      </c>
      <c r="N3337" t="s">
        <v>22</v>
      </c>
      <c r="O3337" t="b">
        <v>0</v>
      </c>
      <c r="P3337" t="str">
        <f t="shared" si="208"/>
        <v>armed</v>
      </c>
      <c r="Q3337" t="str">
        <f t="shared" si="209"/>
        <v>Gun</v>
      </c>
      <c r="R3337" s="8" t="str">
        <f>LOOKUP(G3337,{0,1,19,30,40,50,60,70},{"null","0-18","19-29","30-39","40-49","50-59","60-69","70+"})</f>
        <v>30-39</v>
      </c>
      <c r="S3337" t="str">
        <f t="shared" si="210"/>
        <v>Not Fleeing or Blank</v>
      </c>
      <c r="T3337" t="str">
        <f t="shared" si="211"/>
        <v>NO</v>
      </c>
    </row>
    <row r="3338" spans="1:20" ht="19" hidden="1" x14ac:dyDescent="0.2">
      <c r="A3338">
        <v>3337</v>
      </c>
      <c r="B3338">
        <v>3683</v>
      </c>
      <c r="C3338" t="s">
        <v>5168</v>
      </c>
      <c r="D3338" s="1">
        <v>43230</v>
      </c>
      <c r="E3338" t="s">
        <v>15</v>
      </c>
      <c r="G3338">
        <v>46</v>
      </c>
      <c r="H3338" t="s">
        <v>17</v>
      </c>
      <c r="I3338" t="s">
        <v>24</v>
      </c>
      <c r="J3338" t="s">
        <v>955</v>
      </c>
      <c r="K3338" t="s">
        <v>242</v>
      </c>
      <c r="L3338" t="b">
        <v>0</v>
      </c>
      <c r="M3338" t="s">
        <v>21</v>
      </c>
      <c r="N3338" t="s">
        <v>22</v>
      </c>
      <c r="O3338" t="b">
        <v>0</v>
      </c>
      <c r="P3338" t="str">
        <f t="shared" si="208"/>
        <v>unarmed or undetermined or null</v>
      </c>
      <c r="Q3338" t="str">
        <f t="shared" si="209"/>
        <v>No Gun</v>
      </c>
      <c r="R3338" s="8" t="str">
        <f>LOOKUP(G3338,{0,1,19,30,40,50,60,70},{"null","0-18","19-29","30-39","40-49","50-59","60-69","70+"})</f>
        <v>40-49</v>
      </c>
      <c r="S3338" t="str">
        <f t="shared" si="210"/>
        <v>Not Fleeing or Blank</v>
      </c>
      <c r="T3338" t="str">
        <f t="shared" si="211"/>
        <v>NO</v>
      </c>
    </row>
    <row r="3339" spans="1:20" ht="19" hidden="1" x14ac:dyDescent="0.2">
      <c r="A3339">
        <v>3338</v>
      </c>
      <c r="B3339">
        <v>3684</v>
      </c>
      <c r="C3339" t="s">
        <v>5169</v>
      </c>
      <c r="D3339" s="1">
        <v>43230</v>
      </c>
      <c r="E3339" t="s">
        <v>15</v>
      </c>
      <c r="F3339" t="s">
        <v>16</v>
      </c>
      <c r="G3339">
        <v>33</v>
      </c>
      <c r="H3339" t="s">
        <v>17</v>
      </c>
      <c r="I3339" t="s">
        <v>24</v>
      </c>
      <c r="J3339" t="s">
        <v>5170</v>
      </c>
      <c r="K3339" t="s">
        <v>58</v>
      </c>
      <c r="L3339" t="b">
        <v>0</v>
      </c>
      <c r="M3339" t="s">
        <v>33</v>
      </c>
      <c r="N3339" t="s">
        <v>22</v>
      </c>
      <c r="O3339" t="b">
        <v>0</v>
      </c>
      <c r="P3339" t="str">
        <f t="shared" si="208"/>
        <v>armed</v>
      </c>
      <c r="Q3339" t="str">
        <f t="shared" si="209"/>
        <v>Gun</v>
      </c>
      <c r="R3339" s="8" t="str">
        <f>LOOKUP(G3339,{0,1,19,30,40,50,60,70},{"null","0-18","19-29","30-39","40-49","50-59","60-69","70+"})</f>
        <v>30-39</v>
      </c>
      <c r="S3339" t="str">
        <f t="shared" si="210"/>
        <v>Not Fleeing or Blank</v>
      </c>
      <c r="T3339" t="str">
        <f t="shared" si="211"/>
        <v>NO</v>
      </c>
    </row>
    <row r="3340" spans="1:20" ht="19" hidden="1" x14ac:dyDescent="0.2">
      <c r="A3340">
        <v>3339</v>
      </c>
      <c r="B3340">
        <v>3692</v>
      </c>
      <c r="C3340" t="s">
        <v>1709</v>
      </c>
      <c r="D3340" s="1">
        <v>43231</v>
      </c>
      <c r="E3340" t="s">
        <v>15</v>
      </c>
      <c r="F3340" t="s">
        <v>16</v>
      </c>
      <c r="H3340" t="s">
        <v>17</v>
      </c>
      <c r="J3340" t="s">
        <v>1480</v>
      </c>
      <c r="K3340" t="s">
        <v>344</v>
      </c>
      <c r="L3340" t="b">
        <v>0</v>
      </c>
      <c r="M3340" t="s">
        <v>21</v>
      </c>
      <c r="N3340" t="s">
        <v>48</v>
      </c>
      <c r="O3340" t="b">
        <v>0</v>
      </c>
      <c r="P3340" t="str">
        <f t="shared" si="208"/>
        <v>armed</v>
      </c>
      <c r="Q3340" t="str">
        <f t="shared" si="209"/>
        <v>Gun</v>
      </c>
      <c r="R3340" s="8" t="str">
        <f>LOOKUP(G3340,{0,1,19,30,40,50,60,70},{"null","0-18","19-29","30-39","40-49","50-59","60-69","70+"})</f>
        <v>null</v>
      </c>
      <c r="S3340" t="str">
        <f t="shared" si="210"/>
        <v>Fleeing</v>
      </c>
      <c r="T3340" t="str">
        <f t="shared" si="211"/>
        <v>NO</v>
      </c>
    </row>
    <row r="3341" spans="1:20" ht="19" hidden="1" x14ac:dyDescent="0.2">
      <c r="A3341">
        <v>3340</v>
      </c>
      <c r="B3341">
        <v>3746</v>
      </c>
      <c r="C3341" t="s">
        <v>5171</v>
      </c>
      <c r="D3341" s="1">
        <v>43231</v>
      </c>
      <c r="E3341" t="s">
        <v>15</v>
      </c>
      <c r="F3341" t="s">
        <v>16</v>
      </c>
      <c r="G3341">
        <v>51</v>
      </c>
      <c r="H3341" t="s">
        <v>17</v>
      </c>
      <c r="J3341" t="s">
        <v>5172</v>
      </c>
      <c r="K3341" t="s">
        <v>344</v>
      </c>
      <c r="L3341" t="b">
        <v>0</v>
      </c>
      <c r="M3341" t="s">
        <v>21</v>
      </c>
      <c r="N3341" t="s">
        <v>48</v>
      </c>
      <c r="O3341" t="b">
        <v>0</v>
      </c>
      <c r="P3341" t="str">
        <f t="shared" si="208"/>
        <v>armed</v>
      </c>
      <c r="Q3341" t="str">
        <f t="shared" si="209"/>
        <v>Gun</v>
      </c>
      <c r="R3341" s="8" t="str">
        <f>LOOKUP(G3341,{0,1,19,30,40,50,60,70},{"null","0-18","19-29","30-39","40-49","50-59","60-69","70+"})</f>
        <v>50-59</v>
      </c>
      <c r="S3341" t="str">
        <f t="shared" si="210"/>
        <v>Fleeing</v>
      </c>
      <c r="T3341" t="str">
        <f t="shared" si="211"/>
        <v>NO</v>
      </c>
    </row>
    <row r="3342" spans="1:20" ht="19" hidden="1" x14ac:dyDescent="0.2">
      <c r="A3342">
        <v>3341</v>
      </c>
      <c r="B3342">
        <v>3749</v>
      </c>
      <c r="C3342" t="s">
        <v>5173</v>
      </c>
      <c r="D3342" s="1">
        <v>43231</v>
      </c>
      <c r="E3342" t="s">
        <v>15</v>
      </c>
      <c r="F3342" t="s">
        <v>60</v>
      </c>
      <c r="G3342">
        <v>33</v>
      </c>
      <c r="H3342" t="s">
        <v>17</v>
      </c>
      <c r="I3342" t="s">
        <v>24</v>
      </c>
      <c r="J3342" t="s">
        <v>5174</v>
      </c>
      <c r="K3342" t="s">
        <v>72</v>
      </c>
      <c r="L3342" t="b">
        <v>0</v>
      </c>
      <c r="M3342" t="s">
        <v>33</v>
      </c>
      <c r="N3342" t="s">
        <v>22</v>
      </c>
      <c r="O3342" t="b">
        <v>0</v>
      </c>
      <c r="P3342" t="str">
        <f t="shared" si="208"/>
        <v>armed</v>
      </c>
      <c r="Q3342" t="str">
        <f t="shared" si="209"/>
        <v>No Gun</v>
      </c>
      <c r="R3342" s="8" t="str">
        <f>LOOKUP(G3342,{0,1,19,30,40,50,60,70},{"null","0-18","19-29","30-39","40-49","50-59","60-69","70+"})</f>
        <v>30-39</v>
      </c>
      <c r="S3342" t="str">
        <f t="shared" si="210"/>
        <v>Not Fleeing or Blank</v>
      </c>
      <c r="T3342" t="str">
        <f t="shared" si="211"/>
        <v>NO</v>
      </c>
    </row>
    <row r="3343" spans="1:20" ht="19" hidden="1" x14ac:dyDescent="0.2">
      <c r="A3343">
        <v>3342</v>
      </c>
      <c r="B3343">
        <v>3751</v>
      </c>
      <c r="C3343" t="s">
        <v>5175</v>
      </c>
      <c r="D3343" s="1">
        <v>43231</v>
      </c>
      <c r="E3343" t="s">
        <v>15</v>
      </c>
      <c r="F3343" t="s">
        <v>16</v>
      </c>
      <c r="G3343">
        <v>51</v>
      </c>
      <c r="H3343" t="s">
        <v>17</v>
      </c>
      <c r="J3343" t="s">
        <v>2126</v>
      </c>
      <c r="K3343" t="s">
        <v>122</v>
      </c>
      <c r="L3343" t="b">
        <v>0</v>
      </c>
      <c r="M3343" t="s">
        <v>21</v>
      </c>
      <c r="N3343" t="s">
        <v>73</v>
      </c>
      <c r="O3343" t="b">
        <v>0</v>
      </c>
      <c r="P3343" t="str">
        <f t="shared" si="208"/>
        <v>armed</v>
      </c>
      <c r="Q3343" t="str">
        <f t="shared" si="209"/>
        <v>Gun</v>
      </c>
      <c r="R3343" s="8" t="str">
        <f>LOOKUP(G3343,{0,1,19,30,40,50,60,70},{"null","0-18","19-29","30-39","40-49","50-59","60-69","70+"})</f>
        <v>50-59</v>
      </c>
      <c r="S3343" t="str">
        <f t="shared" si="210"/>
        <v>Fleeing</v>
      </c>
      <c r="T3343" t="str">
        <f t="shared" si="211"/>
        <v>NO</v>
      </c>
    </row>
    <row r="3344" spans="1:20" ht="19" hidden="1" x14ac:dyDescent="0.2">
      <c r="A3344">
        <v>3343</v>
      </c>
      <c r="B3344">
        <v>3752</v>
      </c>
      <c r="C3344" t="s">
        <v>5176</v>
      </c>
      <c r="D3344" s="1">
        <v>43231</v>
      </c>
      <c r="E3344" t="s">
        <v>15</v>
      </c>
      <c r="F3344" t="s">
        <v>16</v>
      </c>
      <c r="G3344">
        <v>52</v>
      </c>
      <c r="H3344" t="s">
        <v>17</v>
      </c>
      <c r="I3344" t="s">
        <v>24</v>
      </c>
      <c r="J3344" t="s">
        <v>5177</v>
      </c>
      <c r="K3344" t="s">
        <v>44</v>
      </c>
      <c r="L3344" t="b">
        <v>0</v>
      </c>
      <c r="M3344" t="s">
        <v>21</v>
      </c>
      <c r="N3344" t="s">
        <v>22</v>
      </c>
      <c r="O3344" t="b">
        <v>0</v>
      </c>
      <c r="P3344" t="str">
        <f t="shared" si="208"/>
        <v>armed</v>
      </c>
      <c r="Q3344" t="str">
        <f t="shared" si="209"/>
        <v>Gun</v>
      </c>
      <c r="R3344" s="8" t="str">
        <f>LOOKUP(G3344,{0,1,19,30,40,50,60,70},{"null","0-18","19-29","30-39","40-49","50-59","60-69","70+"})</f>
        <v>50-59</v>
      </c>
      <c r="S3344" t="str">
        <f t="shared" si="210"/>
        <v>Not Fleeing or Blank</v>
      </c>
      <c r="T3344" t="str">
        <f t="shared" si="211"/>
        <v>NO</v>
      </c>
    </row>
    <row r="3345" spans="1:20" ht="19" hidden="1" x14ac:dyDescent="0.2">
      <c r="A3345">
        <v>3344</v>
      </c>
      <c r="B3345">
        <v>3753</v>
      </c>
      <c r="C3345" t="s">
        <v>5178</v>
      </c>
      <c r="D3345" s="1">
        <v>43231</v>
      </c>
      <c r="E3345" t="s">
        <v>15</v>
      </c>
      <c r="F3345" t="s">
        <v>60</v>
      </c>
      <c r="G3345">
        <v>24</v>
      </c>
      <c r="H3345" t="s">
        <v>17</v>
      </c>
      <c r="J3345" t="s">
        <v>5179</v>
      </c>
      <c r="K3345" t="s">
        <v>175</v>
      </c>
      <c r="L3345" t="b">
        <v>0</v>
      </c>
      <c r="M3345" t="s">
        <v>21</v>
      </c>
      <c r="N3345" t="s">
        <v>22</v>
      </c>
      <c r="O3345" t="b">
        <v>0</v>
      </c>
      <c r="P3345" t="str">
        <f t="shared" si="208"/>
        <v>armed</v>
      </c>
      <c r="Q3345" t="str">
        <f t="shared" si="209"/>
        <v>No Gun</v>
      </c>
      <c r="R3345" s="8" t="str">
        <f>LOOKUP(G3345,{0,1,19,30,40,50,60,70},{"null","0-18","19-29","30-39","40-49","50-59","60-69","70+"})</f>
        <v>19-29</v>
      </c>
      <c r="S3345" t="str">
        <f t="shared" si="210"/>
        <v>Not Fleeing or Blank</v>
      </c>
      <c r="T3345" t="str">
        <f t="shared" si="211"/>
        <v>NO</v>
      </c>
    </row>
    <row r="3346" spans="1:20" ht="19" hidden="1" x14ac:dyDescent="0.2">
      <c r="A3346">
        <v>3345</v>
      </c>
      <c r="B3346">
        <v>3693</v>
      </c>
      <c r="C3346" t="s">
        <v>5180</v>
      </c>
      <c r="D3346" s="1">
        <v>43232</v>
      </c>
      <c r="E3346" t="s">
        <v>15</v>
      </c>
      <c r="F3346" t="s">
        <v>16</v>
      </c>
      <c r="G3346">
        <v>55</v>
      </c>
      <c r="H3346" t="s">
        <v>17</v>
      </c>
      <c r="I3346" t="s">
        <v>24</v>
      </c>
      <c r="J3346" t="s">
        <v>66</v>
      </c>
      <c r="K3346" t="s">
        <v>67</v>
      </c>
      <c r="L3346" t="b">
        <v>0</v>
      </c>
      <c r="M3346" t="s">
        <v>21</v>
      </c>
      <c r="N3346" t="s">
        <v>48</v>
      </c>
      <c r="O3346" t="b">
        <v>0</v>
      </c>
      <c r="P3346" t="str">
        <f t="shared" si="208"/>
        <v>armed</v>
      </c>
      <c r="Q3346" t="str">
        <f t="shared" si="209"/>
        <v>Gun</v>
      </c>
      <c r="R3346" s="8" t="str">
        <f>LOOKUP(G3346,{0,1,19,30,40,50,60,70},{"null","0-18","19-29","30-39","40-49","50-59","60-69","70+"})</f>
        <v>50-59</v>
      </c>
      <c r="S3346" t="str">
        <f t="shared" si="210"/>
        <v>Fleeing</v>
      </c>
      <c r="T3346" t="str">
        <f t="shared" si="211"/>
        <v>NO</v>
      </c>
    </row>
    <row r="3347" spans="1:20" ht="19" hidden="1" x14ac:dyDescent="0.2">
      <c r="A3347">
        <v>3346</v>
      </c>
      <c r="B3347">
        <v>3686</v>
      </c>
      <c r="C3347" t="s">
        <v>5181</v>
      </c>
      <c r="D3347" s="1">
        <v>43233</v>
      </c>
      <c r="E3347" t="s">
        <v>15</v>
      </c>
      <c r="F3347" t="s">
        <v>1330</v>
      </c>
      <c r="G3347">
        <v>28</v>
      </c>
      <c r="H3347" t="s">
        <v>17</v>
      </c>
      <c r="I3347" t="s">
        <v>56</v>
      </c>
      <c r="J3347" t="s">
        <v>503</v>
      </c>
      <c r="K3347" t="s">
        <v>112</v>
      </c>
      <c r="L3347" t="b">
        <v>0</v>
      </c>
      <c r="M3347" t="s">
        <v>33</v>
      </c>
      <c r="N3347" t="s">
        <v>22</v>
      </c>
      <c r="O3347" t="b">
        <v>0</v>
      </c>
      <c r="P3347" t="str">
        <f t="shared" si="208"/>
        <v>armed</v>
      </c>
      <c r="Q3347" t="str">
        <f t="shared" si="209"/>
        <v>No Gun</v>
      </c>
      <c r="R3347" s="8" t="str">
        <f>LOOKUP(G3347,{0,1,19,30,40,50,60,70},{"null","0-18","19-29","30-39","40-49","50-59","60-69","70+"})</f>
        <v>19-29</v>
      </c>
      <c r="S3347" t="str">
        <f t="shared" si="210"/>
        <v>Not Fleeing or Blank</v>
      </c>
      <c r="T3347" t="str">
        <f t="shared" si="211"/>
        <v>NO</v>
      </c>
    </row>
    <row r="3348" spans="1:20" ht="19" hidden="1" x14ac:dyDescent="0.2">
      <c r="A3348">
        <v>3347</v>
      </c>
      <c r="B3348">
        <v>3689</v>
      </c>
      <c r="C3348" t="s">
        <v>5182</v>
      </c>
      <c r="D3348" s="1">
        <v>43233</v>
      </c>
      <c r="E3348" t="s">
        <v>15</v>
      </c>
      <c r="F3348" t="s">
        <v>16</v>
      </c>
      <c r="G3348">
        <v>36</v>
      </c>
      <c r="H3348" t="s">
        <v>17</v>
      </c>
      <c r="J3348" t="s">
        <v>5183</v>
      </c>
      <c r="K3348" t="s">
        <v>72</v>
      </c>
      <c r="L3348" t="b">
        <v>0</v>
      </c>
      <c r="M3348" t="s">
        <v>77</v>
      </c>
      <c r="O3348" t="b">
        <v>0</v>
      </c>
      <c r="P3348" t="str">
        <f t="shared" si="208"/>
        <v>armed</v>
      </c>
      <c r="Q3348" t="str">
        <f t="shared" si="209"/>
        <v>Gun</v>
      </c>
      <c r="R3348" s="8" t="str">
        <f>LOOKUP(G3348,{0,1,19,30,40,50,60,70},{"null","0-18","19-29","30-39","40-49","50-59","60-69","70+"})</f>
        <v>30-39</v>
      </c>
      <c r="S3348" t="str">
        <f t="shared" si="210"/>
        <v>Not Fleeing or Blank</v>
      </c>
      <c r="T3348" t="str">
        <f t="shared" si="211"/>
        <v>NO</v>
      </c>
    </row>
    <row r="3349" spans="1:20" ht="19" hidden="1" x14ac:dyDescent="0.2">
      <c r="A3349">
        <v>3348</v>
      </c>
      <c r="B3349">
        <v>3690</v>
      </c>
      <c r="C3349" t="s">
        <v>5184</v>
      </c>
      <c r="D3349" s="1">
        <v>43233</v>
      </c>
      <c r="E3349" t="s">
        <v>15</v>
      </c>
      <c r="F3349" t="s">
        <v>16</v>
      </c>
      <c r="G3349">
        <v>54</v>
      </c>
      <c r="H3349" t="s">
        <v>17</v>
      </c>
      <c r="J3349" t="s">
        <v>5185</v>
      </c>
      <c r="K3349" t="s">
        <v>230</v>
      </c>
      <c r="L3349" t="b">
        <v>0</v>
      </c>
      <c r="M3349" t="s">
        <v>21</v>
      </c>
      <c r="N3349" t="s">
        <v>22</v>
      </c>
      <c r="O3349" t="b">
        <v>0</v>
      </c>
      <c r="P3349" t="str">
        <f t="shared" si="208"/>
        <v>armed</v>
      </c>
      <c r="Q3349" t="str">
        <f t="shared" si="209"/>
        <v>Gun</v>
      </c>
      <c r="R3349" s="8" t="str">
        <f>LOOKUP(G3349,{0,1,19,30,40,50,60,70},{"null","0-18","19-29","30-39","40-49","50-59","60-69","70+"})</f>
        <v>50-59</v>
      </c>
      <c r="S3349" t="str">
        <f t="shared" si="210"/>
        <v>Not Fleeing or Blank</v>
      </c>
      <c r="T3349" t="str">
        <f t="shared" si="211"/>
        <v>NO</v>
      </c>
    </row>
    <row r="3350" spans="1:20" ht="19" hidden="1" x14ac:dyDescent="0.2">
      <c r="A3350">
        <v>3349</v>
      </c>
      <c r="B3350">
        <v>3691</v>
      </c>
      <c r="C3350" t="s">
        <v>5186</v>
      </c>
      <c r="D3350" s="1">
        <v>43233</v>
      </c>
      <c r="E3350" t="s">
        <v>15</v>
      </c>
      <c r="F3350" t="s">
        <v>16</v>
      </c>
      <c r="G3350">
        <v>38</v>
      </c>
      <c r="H3350" t="s">
        <v>17</v>
      </c>
      <c r="J3350" t="s">
        <v>5187</v>
      </c>
      <c r="K3350" t="s">
        <v>210</v>
      </c>
      <c r="L3350" t="b">
        <v>0</v>
      </c>
      <c r="M3350" t="s">
        <v>33</v>
      </c>
      <c r="N3350" t="s">
        <v>22</v>
      </c>
      <c r="O3350" t="b">
        <v>0</v>
      </c>
      <c r="P3350" t="str">
        <f t="shared" si="208"/>
        <v>armed</v>
      </c>
      <c r="Q3350" t="str">
        <f t="shared" si="209"/>
        <v>Gun</v>
      </c>
      <c r="R3350" s="8" t="str">
        <f>LOOKUP(G3350,{0,1,19,30,40,50,60,70},{"null","0-18","19-29","30-39","40-49","50-59","60-69","70+"})</f>
        <v>30-39</v>
      </c>
      <c r="S3350" t="str">
        <f t="shared" si="210"/>
        <v>Not Fleeing or Blank</v>
      </c>
      <c r="T3350" t="str">
        <f t="shared" si="211"/>
        <v>NO</v>
      </c>
    </row>
    <row r="3351" spans="1:20" ht="19" hidden="1" x14ac:dyDescent="0.2">
      <c r="A3351">
        <v>3350</v>
      </c>
      <c r="B3351">
        <v>3685</v>
      </c>
      <c r="C3351" t="s">
        <v>5188</v>
      </c>
      <c r="D3351" s="1">
        <v>43234</v>
      </c>
      <c r="E3351" t="s">
        <v>15</v>
      </c>
      <c r="F3351" t="s">
        <v>16</v>
      </c>
      <c r="G3351">
        <v>24</v>
      </c>
      <c r="H3351" t="s">
        <v>17</v>
      </c>
      <c r="I3351" t="s">
        <v>56</v>
      </c>
      <c r="J3351" t="s">
        <v>2106</v>
      </c>
      <c r="K3351" t="s">
        <v>178</v>
      </c>
      <c r="L3351" t="b">
        <v>0</v>
      </c>
      <c r="M3351" t="s">
        <v>21</v>
      </c>
      <c r="N3351" t="s">
        <v>22</v>
      </c>
      <c r="O3351" t="b">
        <v>0</v>
      </c>
      <c r="P3351" t="str">
        <f t="shared" si="208"/>
        <v>armed</v>
      </c>
      <c r="Q3351" t="str">
        <f t="shared" si="209"/>
        <v>Gun</v>
      </c>
      <c r="R3351" s="8" t="str">
        <f>LOOKUP(G3351,{0,1,19,30,40,50,60,70},{"null","0-18","19-29","30-39","40-49","50-59","60-69","70+"})</f>
        <v>19-29</v>
      </c>
      <c r="S3351" t="str">
        <f t="shared" si="210"/>
        <v>Not Fleeing or Blank</v>
      </c>
      <c r="T3351" t="str">
        <f t="shared" si="211"/>
        <v>NO</v>
      </c>
    </row>
    <row r="3352" spans="1:20" ht="19" hidden="1" x14ac:dyDescent="0.2">
      <c r="A3352">
        <v>3351</v>
      </c>
      <c r="B3352">
        <v>3687</v>
      </c>
      <c r="C3352" t="s">
        <v>5189</v>
      </c>
      <c r="D3352" s="1">
        <v>43234</v>
      </c>
      <c r="E3352" t="s">
        <v>15</v>
      </c>
      <c r="F3352" t="s">
        <v>29</v>
      </c>
      <c r="G3352">
        <v>20</v>
      </c>
      <c r="H3352" t="s">
        <v>17</v>
      </c>
      <c r="I3352" t="s">
        <v>24</v>
      </c>
      <c r="J3352" t="s">
        <v>5067</v>
      </c>
      <c r="K3352" t="s">
        <v>210</v>
      </c>
      <c r="L3352" t="b">
        <v>0</v>
      </c>
      <c r="M3352" t="s">
        <v>21</v>
      </c>
      <c r="N3352" t="s">
        <v>22</v>
      </c>
      <c r="O3352" t="b">
        <v>0</v>
      </c>
      <c r="P3352" t="str">
        <f t="shared" si="208"/>
        <v>unarmed or undetermined or null</v>
      </c>
      <c r="Q3352" t="str">
        <f t="shared" si="209"/>
        <v>No Gun</v>
      </c>
      <c r="R3352" s="8" t="str">
        <f>LOOKUP(G3352,{0,1,19,30,40,50,60,70},{"null","0-18","19-29","30-39","40-49","50-59","60-69","70+"})</f>
        <v>19-29</v>
      </c>
      <c r="S3352" t="str">
        <f t="shared" si="210"/>
        <v>Not Fleeing or Blank</v>
      </c>
      <c r="T3352" t="str">
        <f t="shared" si="211"/>
        <v>NO</v>
      </c>
    </row>
    <row r="3353" spans="1:20" ht="19" hidden="1" x14ac:dyDescent="0.2">
      <c r="A3353">
        <v>3352</v>
      </c>
      <c r="B3353">
        <v>3688</v>
      </c>
      <c r="C3353" t="s">
        <v>5190</v>
      </c>
      <c r="D3353" s="1">
        <v>43234</v>
      </c>
      <c r="E3353" t="s">
        <v>15</v>
      </c>
      <c r="F3353" t="s">
        <v>16</v>
      </c>
      <c r="G3353">
        <v>54</v>
      </c>
      <c r="H3353" t="s">
        <v>17</v>
      </c>
      <c r="J3353" t="s">
        <v>5191</v>
      </c>
      <c r="K3353" t="s">
        <v>265</v>
      </c>
      <c r="L3353" t="b">
        <v>0</v>
      </c>
      <c r="M3353" t="s">
        <v>21</v>
      </c>
      <c r="N3353" t="s">
        <v>22</v>
      </c>
      <c r="O3353" t="b">
        <v>0</v>
      </c>
      <c r="P3353" t="str">
        <f t="shared" si="208"/>
        <v>armed</v>
      </c>
      <c r="Q3353" t="str">
        <f t="shared" si="209"/>
        <v>Gun</v>
      </c>
      <c r="R3353" s="8" t="str">
        <f>LOOKUP(G3353,{0,1,19,30,40,50,60,70},{"null","0-18","19-29","30-39","40-49","50-59","60-69","70+"})</f>
        <v>50-59</v>
      </c>
      <c r="S3353" t="str">
        <f t="shared" si="210"/>
        <v>Not Fleeing or Blank</v>
      </c>
      <c r="T3353" t="str">
        <f t="shared" si="211"/>
        <v>NO</v>
      </c>
    </row>
    <row r="3354" spans="1:20" ht="19" hidden="1" x14ac:dyDescent="0.2">
      <c r="A3354">
        <v>3353</v>
      </c>
      <c r="B3354">
        <v>3694</v>
      </c>
      <c r="C3354" t="s">
        <v>5192</v>
      </c>
      <c r="D3354" s="1">
        <v>43234</v>
      </c>
      <c r="E3354" t="s">
        <v>15</v>
      </c>
      <c r="F3354" t="s">
        <v>16</v>
      </c>
      <c r="G3354">
        <v>53</v>
      </c>
      <c r="H3354" t="s">
        <v>17</v>
      </c>
      <c r="I3354" t="s">
        <v>24</v>
      </c>
      <c r="J3354" t="s">
        <v>5193</v>
      </c>
      <c r="K3354" t="s">
        <v>93</v>
      </c>
      <c r="L3354" t="b">
        <v>0</v>
      </c>
      <c r="M3354" t="s">
        <v>33</v>
      </c>
      <c r="N3354" t="s">
        <v>22</v>
      </c>
      <c r="O3354" t="b">
        <v>0</v>
      </c>
      <c r="P3354" t="str">
        <f t="shared" si="208"/>
        <v>armed</v>
      </c>
      <c r="Q3354" t="str">
        <f t="shared" si="209"/>
        <v>Gun</v>
      </c>
      <c r="R3354" s="8" t="str">
        <f>LOOKUP(G3354,{0,1,19,30,40,50,60,70},{"null","0-18","19-29","30-39","40-49","50-59","60-69","70+"})</f>
        <v>50-59</v>
      </c>
      <c r="S3354" t="str">
        <f t="shared" si="210"/>
        <v>Not Fleeing or Blank</v>
      </c>
      <c r="T3354" t="str">
        <f t="shared" si="211"/>
        <v>NO</v>
      </c>
    </row>
    <row r="3355" spans="1:20" ht="19" hidden="1" x14ac:dyDescent="0.2">
      <c r="A3355">
        <v>3354</v>
      </c>
      <c r="B3355">
        <v>3695</v>
      </c>
      <c r="C3355" t="s">
        <v>5194</v>
      </c>
      <c r="D3355" s="1">
        <v>43234</v>
      </c>
      <c r="E3355" t="s">
        <v>15</v>
      </c>
      <c r="F3355" t="s">
        <v>16</v>
      </c>
      <c r="G3355">
        <v>36</v>
      </c>
      <c r="H3355" t="s">
        <v>17</v>
      </c>
      <c r="I3355" t="s">
        <v>30</v>
      </c>
      <c r="J3355" t="s">
        <v>444</v>
      </c>
      <c r="K3355" t="s">
        <v>64</v>
      </c>
      <c r="L3355" t="b">
        <v>0</v>
      </c>
      <c r="M3355" t="s">
        <v>21</v>
      </c>
      <c r="N3355" t="s">
        <v>22</v>
      </c>
      <c r="O3355" t="b">
        <v>0</v>
      </c>
      <c r="P3355" t="str">
        <f t="shared" si="208"/>
        <v>armed</v>
      </c>
      <c r="Q3355" t="str">
        <f t="shared" si="209"/>
        <v>Gun</v>
      </c>
      <c r="R3355" s="8" t="str">
        <f>LOOKUP(G3355,{0,1,19,30,40,50,60,70},{"null","0-18","19-29","30-39","40-49","50-59","60-69","70+"})</f>
        <v>30-39</v>
      </c>
      <c r="S3355" t="str">
        <f t="shared" si="210"/>
        <v>Not Fleeing or Blank</v>
      </c>
      <c r="T3355" t="str">
        <f t="shared" si="211"/>
        <v>NO</v>
      </c>
    </row>
    <row r="3356" spans="1:20" ht="19" x14ac:dyDescent="0.2">
      <c r="A3356">
        <v>3355</v>
      </c>
      <c r="B3356">
        <v>3696</v>
      </c>
      <c r="C3356" t="s">
        <v>5195</v>
      </c>
      <c r="D3356" s="1">
        <v>43234</v>
      </c>
      <c r="E3356" t="s">
        <v>28</v>
      </c>
      <c r="F3356" t="s">
        <v>29</v>
      </c>
      <c r="G3356">
        <v>24</v>
      </c>
      <c r="H3356" t="s">
        <v>17</v>
      </c>
      <c r="I3356" t="s">
        <v>56</v>
      </c>
      <c r="J3356" t="s">
        <v>1133</v>
      </c>
      <c r="K3356" t="s">
        <v>112</v>
      </c>
      <c r="L3356" t="b">
        <v>0</v>
      </c>
      <c r="M3356" t="s">
        <v>21</v>
      </c>
      <c r="N3356" t="s">
        <v>48</v>
      </c>
      <c r="O3356" t="b">
        <v>1</v>
      </c>
      <c r="P3356" t="str">
        <f t="shared" si="208"/>
        <v>unarmed or undetermined or null</v>
      </c>
      <c r="Q3356" t="str">
        <f t="shared" si="209"/>
        <v>No Gun</v>
      </c>
      <c r="R3356" s="8" t="str">
        <f>LOOKUP(G3356,{0,1,19,30,40,50,60,70},{"null","0-18","19-29","30-39","40-49","50-59","60-69","70+"})</f>
        <v>19-29</v>
      </c>
      <c r="S3356" t="str">
        <f t="shared" si="210"/>
        <v>Fleeing</v>
      </c>
      <c r="T3356" t="str">
        <f t="shared" si="211"/>
        <v>YES</v>
      </c>
    </row>
    <row r="3357" spans="1:20" ht="19" hidden="1" x14ac:dyDescent="0.2">
      <c r="A3357">
        <v>3356</v>
      </c>
      <c r="B3357">
        <v>3698</v>
      </c>
      <c r="C3357" t="s">
        <v>5196</v>
      </c>
      <c r="D3357" s="1">
        <v>43235</v>
      </c>
      <c r="E3357" t="s">
        <v>15</v>
      </c>
      <c r="F3357" t="s">
        <v>16</v>
      </c>
      <c r="G3357">
        <v>34</v>
      </c>
      <c r="H3357" t="s">
        <v>17</v>
      </c>
      <c r="I3357" t="s">
        <v>24</v>
      </c>
      <c r="J3357" t="s">
        <v>5197</v>
      </c>
      <c r="K3357" t="s">
        <v>169</v>
      </c>
      <c r="L3357" t="b">
        <v>0</v>
      </c>
      <c r="M3357" t="s">
        <v>33</v>
      </c>
      <c r="N3357" t="s">
        <v>48</v>
      </c>
      <c r="O3357" t="b">
        <v>0</v>
      </c>
      <c r="P3357" t="str">
        <f t="shared" si="208"/>
        <v>armed</v>
      </c>
      <c r="Q3357" t="str">
        <f t="shared" si="209"/>
        <v>Gun</v>
      </c>
      <c r="R3357" s="8" t="str">
        <f>LOOKUP(G3357,{0,1,19,30,40,50,60,70},{"null","0-18","19-29","30-39","40-49","50-59","60-69","70+"})</f>
        <v>30-39</v>
      </c>
      <c r="S3357" t="str">
        <f t="shared" si="210"/>
        <v>Fleeing</v>
      </c>
      <c r="T3357" t="str">
        <f t="shared" si="211"/>
        <v>NO</v>
      </c>
    </row>
    <row r="3358" spans="1:20" ht="19" hidden="1" x14ac:dyDescent="0.2">
      <c r="A3358">
        <v>3357</v>
      </c>
      <c r="B3358">
        <v>3705</v>
      </c>
      <c r="C3358" t="s">
        <v>5198</v>
      </c>
      <c r="D3358" s="1">
        <v>43236</v>
      </c>
      <c r="E3358" t="s">
        <v>15</v>
      </c>
      <c r="F3358" t="s">
        <v>60</v>
      </c>
      <c r="G3358">
        <v>59</v>
      </c>
      <c r="H3358" t="s">
        <v>17</v>
      </c>
      <c r="J3358" t="s">
        <v>5199</v>
      </c>
      <c r="K3358" t="s">
        <v>67</v>
      </c>
      <c r="L3358" t="b">
        <v>0</v>
      </c>
      <c r="M3358" t="s">
        <v>33</v>
      </c>
      <c r="N3358" t="s">
        <v>22</v>
      </c>
      <c r="O3358" t="b">
        <v>0</v>
      </c>
      <c r="P3358" t="str">
        <f t="shared" si="208"/>
        <v>armed</v>
      </c>
      <c r="Q3358" t="str">
        <f t="shared" si="209"/>
        <v>No Gun</v>
      </c>
      <c r="R3358" s="8" t="str">
        <f>LOOKUP(G3358,{0,1,19,30,40,50,60,70},{"null","0-18","19-29","30-39","40-49","50-59","60-69","70+"})</f>
        <v>50-59</v>
      </c>
      <c r="S3358" t="str">
        <f t="shared" si="210"/>
        <v>Not Fleeing or Blank</v>
      </c>
      <c r="T3358" t="str">
        <f t="shared" si="211"/>
        <v>NO</v>
      </c>
    </row>
    <row r="3359" spans="1:20" ht="19" hidden="1" x14ac:dyDescent="0.2">
      <c r="A3359">
        <v>3358</v>
      </c>
      <c r="B3359">
        <v>3708</v>
      </c>
      <c r="C3359" t="s">
        <v>5200</v>
      </c>
      <c r="D3359" s="1">
        <v>43237</v>
      </c>
      <c r="E3359" t="s">
        <v>15</v>
      </c>
      <c r="F3359" t="s">
        <v>16</v>
      </c>
      <c r="G3359">
        <v>34</v>
      </c>
      <c r="H3359" t="s">
        <v>17</v>
      </c>
      <c r="I3359" t="s">
        <v>24</v>
      </c>
      <c r="J3359" t="s">
        <v>2442</v>
      </c>
      <c r="K3359" t="s">
        <v>44</v>
      </c>
      <c r="L3359" t="b">
        <v>0</v>
      </c>
      <c r="M3359" t="s">
        <v>21</v>
      </c>
      <c r="N3359" t="s">
        <v>22</v>
      </c>
      <c r="O3359" t="b">
        <v>0</v>
      </c>
      <c r="P3359" t="str">
        <f t="shared" si="208"/>
        <v>armed</v>
      </c>
      <c r="Q3359" t="str">
        <f t="shared" si="209"/>
        <v>Gun</v>
      </c>
      <c r="R3359" s="8" t="str">
        <f>LOOKUP(G3359,{0,1,19,30,40,50,60,70},{"null","0-18","19-29","30-39","40-49","50-59","60-69","70+"})</f>
        <v>30-39</v>
      </c>
      <c r="S3359" t="str">
        <f t="shared" si="210"/>
        <v>Not Fleeing or Blank</v>
      </c>
      <c r="T3359" t="str">
        <f t="shared" si="211"/>
        <v>NO</v>
      </c>
    </row>
    <row r="3360" spans="1:20" ht="19" hidden="1" x14ac:dyDescent="0.2">
      <c r="A3360">
        <v>3359</v>
      </c>
      <c r="B3360">
        <v>3703</v>
      </c>
      <c r="C3360" t="s">
        <v>1709</v>
      </c>
      <c r="D3360" s="1">
        <v>43238</v>
      </c>
      <c r="E3360" t="s">
        <v>15</v>
      </c>
      <c r="F3360" t="s">
        <v>16</v>
      </c>
      <c r="H3360" t="s">
        <v>17</v>
      </c>
      <c r="J3360" t="s">
        <v>4403</v>
      </c>
      <c r="K3360" t="s">
        <v>210</v>
      </c>
      <c r="L3360" t="b">
        <v>1</v>
      </c>
      <c r="M3360" t="s">
        <v>21</v>
      </c>
      <c r="N3360" t="s">
        <v>73</v>
      </c>
      <c r="O3360" t="b">
        <v>0</v>
      </c>
      <c r="P3360" t="str">
        <f t="shared" si="208"/>
        <v>armed</v>
      </c>
      <c r="Q3360" t="str">
        <f t="shared" si="209"/>
        <v>Gun</v>
      </c>
      <c r="R3360" s="8" t="str">
        <f>LOOKUP(G3360,{0,1,19,30,40,50,60,70},{"null","0-18","19-29","30-39","40-49","50-59","60-69","70+"})</f>
        <v>null</v>
      </c>
      <c r="S3360" t="str">
        <f t="shared" si="210"/>
        <v>Fleeing</v>
      </c>
      <c r="T3360" t="str">
        <f t="shared" si="211"/>
        <v>NO</v>
      </c>
    </row>
    <row r="3361" spans="1:20" ht="19" hidden="1" x14ac:dyDescent="0.2">
      <c r="A3361">
        <v>3360</v>
      </c>
      <c r="B3361">
        <v>3704</v>
      </c>
      <c r="C3361" t="s">
        <v>1709</v>
      </c>
      <c r="D3361" s="1">
        <v>43238</v>
      </c>
      <c r="E3361" t="s">
        <v>15</v>
      </c>
      <c r="F3361" t="s">
        <v>1330</v>
      </c>
      <c r="H3361" t="s">
        <v>17</v>
      </c>
      <c r="J3361" t="s">
        <v>292</v>
      </c>
      <c r="K3361" t="s">
        <v>64</v>
      </c>
      <c r="L3361" t="b">
        <v>0</v>
      </c>
      <c r="M3361" t="s">
        <v>33</v>
      </c>
      <c r="O3361" t="b">
        <v>0</v>
      </c>
      <c r="P3361" t="str">
        <f t="shared" si="208"/>
        <v>armed</v>
      </c>
      <c r="Q3361" t="str">
        <f t="shared" si="209"/>
        <v>No Gun</v>
      </c>
      <c r="R3361" s="8" t="str">
        <f>LOOKUP(G3361,{0,1,19,30,40,50,60,70},{"null","0-18","19-29","30-39","40-49","50-59","60-69","70+"})</f>
        <v>null</v>
      </c>
      <c r="S3361" t="str">
        <f t="shared" si="210"/>
        <v>Not Fleeing or Blank</v>
      </c>
      <c r="T3361" t="str">
        <f t="shared" si="211"/>
        <v>NO</v>
      </c>
    </row>
    <row r="3362" spans="1:20" ht="19" hidden="1" x14ac:dyDescent="0.2">
      <c r="A3362">
        <v>3361</v>
      </c>
      <c r="B3362">
        <v>3706</v>
      </c>
      <c r="C3362" t="s">
        <v>5201</v>
      </c>
      <c r="D3362" s="1">
        <v>43238</v>
      </c>
      <c r="E3362" t="s">
        <v>15</v>
      </c>
      <c r="F3362" t="s">
        <v>299</v>
      </c>
      <c r="G3362">
        <v>24</v>
      </c>
      <c r="H3362" t="s">
        <v>17</v>
      </c>
      <c r="I3362" t="s">
        <v>24</v>
      </c>
      <c r="J3362" t="s">
        <v>2389</v>
      </c>
      <c r="K3362" t="s">
        <v>26</v>
      </c>
      <c r="L3362" t="b">
        <v>0</v>
      </c>
      <c r="M3362" t="s">
        <v>33</v>
      </c>
      <c r="N3362" t="s">
        <v>48</v>
      </c>
      <c r="O3362" t="b">
        <v>0</v>
      </c>
      <c r="P3362" t="str">
        <f t="shared" si="208"/>
        <v>armed</v>
      </c>
      <c r="Q3362" t="str">
        <f t="shared" si="209"/>
        <v>No Gun</v>
      </c>
      <c r="R3362" s="8" t="str">
        <f>LOOKUP(G3362,{0,1,19,30,40,50,60,70},{"null","0-18","19-29","30-39","40-49","50-59","60-69","70+"})</f>
        <v>19-29</v>
      </c>
      <c r="S3362" t="str">
        <f t="shared" si="210"/>
        <v>Fleeing</v>
      </c>
      <c r="T3362" t="str">
        <f t="shared" si="211"/>
        <v>NO</v>
      </c>
    </row>
    <row r="3363" spans="1:20" ht="19" hidden="1" x14ac:dyDescent="0.2">
      <c r="A3363">
        <v>3362</v>
      </c>
      <c r="B3363">
        <v>3700</v>
      </c>
      <c r="C3363" t="s">
        <v>5202</v>
      </c>
      <c r="D3363" s="1">
        <v>43239</v>
      </c>
      <c r="E3363" t="s">
        <v>15</v>
      </c>
      <c r="G3363">
        <v>77</v>
      </c>
      <c r="H3363" t="s">
        <v>17</v>
      </c>
      <c r="J3363" t="s">
        <v>5203</v>
      </c>
      <c r="K3363" t="s">
        <v>98</v>
      </c>
      <c r="L3363" t="b">
        <v>0</v>
      </c>
      <c r="M3363" t="s">
        <v>21</v>
      </c>
      <c r="O3363" t="b">
        <v>0</v>
      </c>
      <c r="P3363" t="str">
        <f t="shared" si="208"/>
        <v>unarmed or undetermined or null</v>
      </c>
      <c r="Q3363" t="str">
        <f t="shared" si="209"/>
        <v>No Gun</v>
      </c>
      <c r="R3363" s="8" t="str">
        <f>LOOKUP(G3363,{0,1,19,30,40,50,60,70},{"null","0-18","19-29","30-39","40-49","50-59","60-69","70+"})</f>
        <v>70+</v>
      </c>
      <c r="S3363" t="str">
        <f t="shared" si="210"/>
        <v>Not Fleeing or Blank</v>
      </c>
      <c r="T3363" t="str">
        <f t="shared" si="211"/>
        <v>NO</v>
      </c>
    </row>
    <row r="3364" spans="1:20" ht="19" hidden="1" x14ac:dyDescent="0.2">
      <c r="A3364">
        <v>3363</v>
      </c>
      <c r="B3364">
        <v>3701</v>
      </c>
      <c r="C3364" t="s">
        <v>5204</v>
      </c>
      <c r="D3364" s="1">
        <v>43239</v>
      </c>
      <c r="E3364" t="s">
        <v>15</v>
      </c>
      <c r="F3364" t="s">
        <v>16</v>
      </c>
      <c r="G3364">
        <v>30</v>
      </c>
      <c r="H3364" t="s">
        <v>17</v>
      </c>
      <c r="I3364" t="s">
        <v>24</v>
      </c>
      <c r="J3364" t="s">
        <v>66</v>
      </c>
      <c r="K3364" t="s">
        <v>67</v>
      </c>
      <c r="L3364" t="b">
        <v>0</v>
      </c>
      <c r="M3364" t="s">
        <v>21</v>
      </c>
      <c r="N3364" t="s">
        <v>22</v>
      </c>
      <c r="O3364" t="b">
        <v>0</v>
      </c>
      <c r="P3364" t="str">
        <f t="shared" si="208"/>
        <v>armed</v>
      </c>
      <c r="Q3364" t="str">
        <f t="shared" si="209"/>
        <v>Gun</v>
      </c>
      <c r="R3364" s="8" t="str">
        <f>LOOKUP(G3364,{0,1,19,30,40,50,60,70},{"null","0-18","19-29","30-39","40-49","50-59","60-69","70+"})</f>
        <v>30-39</v>
      </c>
      <c r="S3364" t="str">
        <f t="shared" si="210"/>
        <v>Not Fleeing or Blank</v>
      </c>
      <c r="T3364" t="str">
        <f t="shared" si="211"/>
        <v>NO</v>
      </c>
    </row>
    <row r="3365" spans="1:20" ht="19" hidden="1" x14ac:dyDescent="0.2">
      <c r="A3365">
        <v>3364</v>
      </c>
      <c r="B3365">
        <v>3702</v>
      </c>
      <c r="C3365" t="s">
        <v>5205</v>
      </c>
      <c r="D3365" s="1">
        <v>43239</v>
      </c>
      <c r="E3365" t="s">
        <v>15</v>
      </c>
      <c r="F3365" t="s">
        <v>16</v>
      </c>
      <c r="G3365">
        <v>36</v>
      </c>
      <c r="H3365" t="s">
        <v>17</v>
      </c>
      <c r="I3365" t="s">
        <v>30</v>
      </c>
      <c r="J3365" t="s">
        <v>180</v>
      </c>
      <c r="K3365" t="s">
        <v>41</v>
      </c>
      <c r="L3365" t="b">
        <v>0</v>
      </c>
      <c r="M3365" t="s">
        <v>21</v>
      </c>
      <c r="N3365" t="s">
        <v>22</v>
      </c>
      <c r="O3365" t="b">
        <v>0</v>
      </c>
      <c r="P3365" t="str">
        <f t="shared" si="208"/>
        <v>armed</v>
      </c>
      <c r="Q3365" t="str">
        <f t="shared" si="209"/>
        <v>Gun</v>
      </c>
      <c r="R3365" s="8" t="str">
        <f>LOOKUP(G3365,{0,1,19,30,40,50,60,70},{"null","0-18","19-29","30-39","40-49","50-59","60-69","70+"})</f>
        <v>30-39</v>
      </c>
      <c r="S3365" t="str">
        <f t="shared" si="210"/>
        <v>Not Fleeing or Blank</v>
      </c>
      <c r="T3365" t="str">
        <f t="shared" si="211"/>
        <v>NO</v>
      </c>
    </row>
    <row r="3366" spans="1:20" ht="19" hidden="1" x14ac:dyDescent="0.2">
      <c r="A3366">
        <v>3365</v>
      </c>
      <c r="B3366">
        <v>3699</v>
      </c>
      <c r="C3366" t="s">
        <v>5206</v>
      </c>
      <c r="D3366" s="1">
        <v>43240</v>
      </c>
      <c r="E3366" t="s">
        <v>15</v>
      </c>
      <c r="F3366" t="s">
        <v>16</v>
      </c>
      <c r="G3366">
        <v>36</v>
      </c>
      <c r="H3366" t="s">
        <v>17</v>
      </c>
      <c r="I3366" t="s">
        <v>24</v>
      </c>
      <c r="J3366" t="s">
        <v>5207</v>
      </c>
      <c r="K3366" t="s">
        <v>146</v>
      </c>
      <c r="L3366" t="b">
        <v>0</v>
      </c>
      <c r="M3366" t="s">
        <v>33</v>
      </c>
      <c r="N3366" t="s">
        <v>73</v>
      </c>
      <c r="O3366" t="b">
        <v>0</v>
      </c>
      <c r="P3366" t="str">
        <f t="shared" si="208"/>
        <v>armed</v>
      </c>
      <c r="Q3366" t="str">
        <f t="shared" si="209"/>
        <v>Gun</v>
      </c>
      <c r="R3366" s="8" t="str">
        <f>LOOKUP(G3366,{0,1,19,30,40,50,60,70},{"null","0-18","19-29","30-39","40-49","50-59","60-69","70+"})</f>
        <v>30-39</v>
      </c>
      <c r="S3366" t="str">
        <f t="shared" si="210"/>
        <v>Fleeing</v>
      </c>
      <c r="T3366" t="str">
        <f t="shared" si="211"/>
        <v>NO</v>
      </c>
    </row>
    <row r="3367" spans="1:20" ht="19" hidden="1" x14ac:dyDescent="0.2">
      <c r="A3367">
        <v>3366</v>
      </c>
      <c r="B3367">
        <v>3707</v>
      </c>
      <c r="C3367" t="s">
        <v>5208</v>
      </c>
      <c r="D3367" s="1">
        <v>43241</v>
      </c>
      <c r="E3367" t="s">
        <v>15</v>
      </c>
      <c r="F3367" t="s">
        <v>16</v>
      </c>
      <c r="G3367">
        <v>58</v>
      </c>
      <c r="H3367" t="s">
        <v>17</v>
      </c>
      <c r="I3367" t="s">
        <v>24</v>
      </c>
      <c r="J3367" t="s">
        <v>5209</v>
      </c>
      <c r="K3367" t="s">
        <v>37</v>
      </c>
      <c r="L3367" t="b">
        <v>1</v>
      </c>
      <c r="M3367" t="s">
        <v>21</v>
      </c>
      <c r="N3367" t="s">
        <v>73</v>
      </c>
      <c r="O3367" t="b">
        <v>0</v>
      </c>
      <c r="P3367" t="str">
        <f t="shared" si="208"/>
        <v>armed</v>
      </c>
      <c r="Q3367" t="str">
        <f t="shared" si="209"/>
        <v>Gun</v>
      </c>
      <c r="R3367" s="8" t="str">
        <f>LOOKUP(G3367,{0,1,19,30,40,50,60,70},{"null","0-18","19-29","30-39","40-49","50-59","60-69","70+"})</f>
        <v>50-59</v>
      </c>
      <c r="S3367" t="str">
        <f t="shared" si="210"/>
        <v>Fleeing</v>
      </c>
      <c r="T3367" t="str">
        <f t="shared" si="211"/>
        <v>NO</v>
      </c>
    </row>
    <row r="3368" spans="1:20" ht="19" x14ac:dyDescent="0.2">
      <c r="A3368">
        <v>3367</v>
      </c>
      <c r="B3368">
        <v>3719</v>
      </c>
      <c r="C3368" t="s">
        <v>5210</v>
      </c>
      <c r="D3368" s="1">
        <v>43241</v>
      </c>
      <c r="E3368" t="s">
        <v>15</v>
      </c>
      <c r="G3368">
        <v>47</v>
      </c>
      <c r="H3368" t="s">
        <v>17</v>
      </c>
      <c r="I3368" t="s">
        <v>56</v>
      </c>
      <c r="J3368" t="s">
        <v>3684</v>
      </c>
      <c r="K3368" t="s">
        <v>84</v>
      </c>
      <c r="L3368" t="b">
        <v>0</v>
      </c>
      <c r="M3368" t="s">
        <v>21</v>
      </c>
      <c r="N3368" t="s">
        <v>48</v>
      </c>
      <c r="O3368" t="b">
        <v>0</v>
      </c>
      <c r="P3368" t="str">
        <f t="shared" si="208"/>
        <v>unarmed or undetermined or null</v>
      </c>
      <c r="Q3368" t="str">
        <f t="shared" si="209"/>
        <v>No Gun</v>
      </c>
      <c r="R3368" s="8" t="str">
        <f>LOOKUP(G3368,{0,1,19,30,40,50,60,70},{"null","0-18","19-29","30-39","40-49","50-59","60-69","70+"})</f>
        <v>40-49</v>
      </c>
      <c r="S3368" t="str">
        <f t="shared" si="210"/>
        <v>Fleeing</v>
      </c>
      <c r="T3368" t="str">
        <f t="shared" si="211"/>
        <v>YES</v>
      </c>
    </row>
    <row r="3369" spans="1:20" ht="19" hidden="1" x14ac:dyDescent="0.2">
      <c r="A3369">
        <v>3368</v>
      </c>
      <c r="B3369">
        <v>3709</v>
      </c>
      <c r="C3369" t="s">
        <v>5211</v>
      </c>
      <c r="D3369" s="1">
        <v>43242</v>
      </c>
      <c r="E3369" t="s">
        <v>15</v>
      </c>
      <c r="F3369" t="s">
        <v>60</v>
      </c>
      <c r="G3369">
        <v>49</v>
      </c>
      <c r="H3369" t="s">
        <v>17</v>
      </c>
      <c r="I3369" t="s">
        <v>30</v>
      </c>
      <c r="J3369" t="s">
        <v>5212</v>
      </c>
      <c r="K3369" t="s">
        <v>64</v>
      </c>
      <c r="L3369" t="b">
        <v>0</v>
      </c>
      <c r="M3369" t="s">
        <v>33</v>
      </c>
      <c r="N3369" t="s">
        <v>22</v>
      </c>
      <c r="O3369" t="b">
        <v>0</v>
      </c>
      <c r="P3369" t="str">
        <f t="shared" si="208"/>
        <v>armed</v>
      </c>
      <c r="Q3369" t="str">
        <f t="shared" si="209"/>
        <v>No Gun</v>
      </c>
      <c r="R3369" s="8" t="str">
        <f>LOOKUP(G3369,{0,1,19,30,40,50,60,70},{"null","0-18","19-29","30-39","40-49","50-59","60-69","70+"})</f>
        <v>40-49</v>
      </c>
      <c r="S3369" t="str">
        <f t="shared" si="210"/>
        <v>Not Fleeing or Blank</v>
      </c>
      <c r="T3369" t="str">
        <f t="shared" si="211"/>
        <v>NO</v>
      </c>
    </row>
    <row r="3370" spans="1:20" ht="19" hidden="1" x14ac:dyDescent="0.2">
      <c r="A3370">
        <v>3369</v>
      </c>
      <c r="B3370">
        <v>3710</v>
      </c>
      <c r="C3370" t="s">
        <v>5213</v>
      </c>
      <c r="D3370" s="1">
        <v>43243</v>
      </c>
      <c r="E3370" t="s">
        <v>15</v>
      </c>
      <c r="F3370" t="s">
        <v>16</v>
      </c>
      <c r="G3370">
        <v>31</v>
      </c>
      <c r="H3370" t="s">
        <v>52</v>
      </c>
      <c r="I3370" t="s">
        <v>24</v>
      </c>
      <c r="J3370" t="s">
        <v>5214</v>
      </c>
      <c r="K3370" t="s">
        <v>93</v>
      </c>
      <c r="L3370" t="b">
        <v>0</v>
      </c>
      <c r="M3370" t="s">
        <v>21</v>
      </c>
      <c r="N3370" t="s">
        <v>73</v>
      </c>
      <c r="O3370" t="b">
        <v>0</v>
      </c>
      <c r="P3370" t="str">
        <f t="shared" si="208"/>
        <v>armed</v>
      </c>
      <c r="Q3370" t="str">
        <f t="shared" si="209"/>
        <v>Gun</v>
      </c>
      <c r="R3370" s="8" t="str">
        <f>LOOKUP(G3370,{0,1,19,30,40,50,60,70},{"null","0-18","19-29","30-39","40-49","50-59","60-69","70+"})</f>
        <v>30-39</v>
      </c>
      <c r="S3370" t="str">
        <f t="shared" si="210"/>
        <v>Fleeing</v>
      </c>
      <c r="T3370" t="str">
        <f t="shared" si="211"/>
        <v>NO</v>
      </c>
    </row>
    <row r="3371" spans="1:20" ht="19" hidden="1" x14ac:dyDescent="0.2">
      <c r="A3371">
        <v>3370</v>
      </c>
      <c r="B3371">
        <v>3718</v>
      </c>
      <c r="C3371" t="s">
        <v>5215</v>
      </c>
      <c r="D3371" s="1">
        <v>43243</v>
      </c>
      <c r="E3371" t="s">
        <v>15</v>
      </c>
      <c r="F3371" t="s">
        <v>60</v>
      </c>
      <c r="G3371">
        <v>25</v>
      </c>
      <c r="H3371" t="s">
        <v>17</v>
      </c>
      <c r="I3371" t="s">
        <v>24</v>
      </c>
      <c r="J3371" t="s">
        <v>5216</v>
      </c>
      <c r="K3371" t="s">
        <v>344</v>
      </c>
      <c r="L3371" t="b">
        <v>1</v>
      </c>
      <c r="M3371" t="s">
        <v>33</v>
      </c>
      <c r="N3371" t="s">
        <v>22</v>
      </c>
      <c r="O3371" t="b">
        <v>0</v>
      </c>
      <c r="P3371" t="str">
        <f t="shared" si="208"/>
        <v>armed</v>
      </c>
      <c r="Q3371" t="str">
        <f t="shared" si="209"/>
        <v>No Gun</v>
      </c>
      <c r="R3371" s="8" t="str">
        <f>LOOKUP(G3371,{0,1,19,30,40,50,60,70},{"null","0-18","19-29","30-39","40-49","50-59","60-69","70+"})</f>
        <v>19-29</v>
      </c>
      <c r="S3371" t="str">
        <f t="shared" si="210"/>
        <v>Not Fleeing or Blank</v>
      </c>
      <c r="T3371" t="str">
        <f t="shared" si="211"/>
        <v>NO</v>
      </c>
    </row>
    <row r="3372" spans="1:20" ht="19" hidden="1" x14ac:dyDescent="0.2">
      <c r="A3372">
        <v>3371</v>
      </c>
      <c r="B3372">
        <v>3720</v>
      </c>
      <c r="C3372" t="s">
        <v>5217</v>
      </c>
      <c r="D3372" s="1">
        <v>43243</v>
      </c>
      <c r="E3372" t="s">
        <v>15</v>
      </c>
      <c r="F3372" t="s">
        <v>29</v>
      </c>
      <c r="H3372" t="s">
        <v>52</v>
      </c>
      <c r="I3372" t="s">
        <v>30</v>
      </c>
      <c r="J3372" t="s">
        <v>5218</v>
      </c>
      <c r="K3372" t="s">
        <v>64</v>
      </c>
      <c r="L3372" t="b">
        <v>0</v>
      </c>
      <c r="M3372" t="s">
        <v>21</v>
      </c>
      <c r="N3372" t="s">
        <v>22</v>
      </c>
      <c r="O3372" t="b">
        <v>0</v>
      </c>
      <c r="P3372" t="str">
        <f t="shared" si="208"/>
        <v>unarmed or undetermined or null</v>
      </c>
      <c r="Q3372" t="str">
        <f t="shared" si="209"/>
        <v>No Gun</v>
      </c>
      <c r="R3372" s="8" t="str">
        <f>LOOKUP(G3372,{0,1,19,30,40,50,60,70},{"null","0-18","19-29","30-39","40-49","50-59","60-69","70+"})</f>
        <v>null</v>
      </c>
      <c r="S3372" t="str">
        <f t="shared" si="210"/>
        <v>Not Fleeing or Blank</v>
      </c>
      <c r="T3372" t="str">
        <f t="shared" si="211"/>
        <v>NO</v>
      </c>
    </row>
    <row r="3373" spans="1:20" ht="19" hidden="1" x14ac:dyDescent="0.2">
      <c r="A3373">
        <v>3372</v>
      </c>
      <c r="B3373">
        <v>3717</v>
      </c>
      <c r="C3373" t="s">
        <v>5219</v>
      </c>
      <c r="D3373" s="1">
        <v>43244</v>
      </c>
      <c r="E3373" t="s">
        <v>15</v>
      </c>
      <c r="F3373" t="s">
        <v>29</v>
      </c>
      <c r="G3373">
        <v>30</v>
      </c>
      <c r="H3373" t="s">
        <v>17</v>
      </c>
      <c r="I3373" t="s">
        <v>24</v>
      </c>
      <c r="J3373" t="s">
        <v>5220</v>
      </c>
      <c r="K3373" t="s">
        <v>169</v>
      </c>
      <c r="L3373" t="b">
        <v>0</v>
      </c>
      <c r="M3373" t="s">
        <v>21</v>
      </c>
      <c r="N3373" t="s">
        <v>73</v>
      </c>
      <c r="O3373" t="b">
        <v>1</v>
      </c>
      <c r="P3373" t="str">
        <f t="shared" si="208"/>
        <v>unarmed or undetermined or null</v>
      </c>
      <c r="Q3373" t="str">
        <f t="shared" si="209"/>
        <v>No Gun</v>
      </c>
      <c r="R3373" s="8" t="str">
        <f>LOOKUP(G3373,{0,1,19,30,40,50,60,70},{"null","0-18","19-29","30-39","40-49","50-59","60-69","70+"})</f>
        <v>30-39</v>
      </c>
      <c r="S3373" t="str">
        <f t="shared" si="210"/>
        <v>Fleeing</v>
      </c>
      <c r="T3373" t="str">
        <f t="shared" si="211"/>
        <v>NO</v>
      </c>
    </row>
    <row r="3374" spans="1:20" ht="19" hidden="1" x14ac:dyDescent="0.2">
      <c r="A3374">
        <v>3373</v>
      </c>
      <c r="B3374">
        <v>3737</v>
      </c>
      <c r="C3374" t="s">
        <v>5221</v>
      </c>
      <c r="D3374" s="1">
        <v>43244</v>
      </c>
      <c r="E3374" t="s">
        <v>15</v>
      </c>
      <c r="F3374" t="s">
        <v>29</v>
      </c>
      <c r="G3374">
        <v>33</v>
      </c>
      <c r="H3374" t="s">
        <v>17</v>
      </c>
      <c r="I3374" t="s">
        <v>24</v>
      </c>
      <c r="J3374" t="s">
        <v>420</v>
      </c>
      <c r="K3374" t="s">
        <v>67</v>
      </c>
      <c r="L3374" t="b">
        <v>0</v>
      </c>
      <c r="M3374" t="s">
        <v>21</v>
      </c>
      <c r="N3374" t="s">
        <v>22</v>
      </c>
      <c r="O3374" t="b">
        <v>0</v>
      </c>
      <c r="P3374" t="str">
        <f t="shared" si="208"/>
        <v>unarmed or undetermined or null</v>
      </c>
      <c r="Q3374" t="str">
        <f t="shared" si="209"/>
        <v>No Gun</v>
      </c>
      <c r="R3374" s="8" t="str">
        <f>LOOKUP(G3374,{0,1,19,30,40,50,60,70},{"null","0-18","19-29","30-39","40-49","50-59","60-69","70+"})</f>
        <v>30-39</v>
      </c>
      <c r="S3374" t="str">
        <f t="shared" si="210"/>
        <v>Not Fleeing or Blank</v>
      </c>
      <c r="T3374" t="str">
        <f t="shared" si="211"/>
        <v>NO</v>
      </c>
    </row>
    <row r="3375" spans="1:20" ht="19" hidden="1" x14ac:dyDescent="0.2">
      <c r="A3375">
        <v>3374</v>
      </c>
      <c r="B3375">
        <v>3715</v>
      </c>
      <c r="C3375" t="s">
        <v>5222</v>
      </c>
      <c r="D3375" s="1">
        <v>43245</v>
      </c>
      <c r="E3375" t="s">
        <v>15</v>
      </c>
      <c r="G3375">
        <v>29</v>
      </c>
      <c r="H3375" t="s">
        <v>17</v>
      </c>
      <c r="I3375" t="s">
        <v>24</v>
      </c>
      <c r="J3375" t="s">
        <v>5223</v>
      </c>
      <c r="K3375" t="s">
        <v>64</v>
      </c>
      <c r="L3375" t="b">
        <v>0</v>
      </c>
      <c r="M3375" t="s">
        <v>21</v>
      </c>
      <c r="N3375" t="s">
        <v>22</v>
      </c>
      <c r="O3375" t="b">
        <v>0</v>
      </c>
      <c r="P3375" t="str">
        <f t="shared" si="208"/>
        <v>unarmed or undetermined or null</v>
      </c>
      <c r="Q3375" t="str">
        <f t="shared" si="209"/>
        <v>No Gun</v>
      </c>
      <c r="R3375" s="8" t="str">
        <f>LOOKUP(G3375,{0,1,19,30,40,50,60,70},{"null","0-18","19-29","30-39","40-49","50-59","60-69","70+"})</f>
        <v>19-29</v>
      </c>
      <c r="S3375" t="str">
        <f t="shared" si="210"/>
        <v>Not Fleeing or Blank</v>
      </c>
      <c r="T3375" t="str">
        <f t="shared" si="211"/>
        <v>NO</v>
      </c>
    </row>
    <row r="3376" spans="1:20" ht="19" hidden="1" x14ac:dyDescent="0.2">
      <c r="A3376">
        <v>3375</v>
      </c>
      <c r="B3376">
        <v>3716</v>
      </c>
      <c r="C3376" t="s">
        <v>1709</v>
      </c>
      <c r="D3376" s="1">
        <v>43245</v>
      </c>
      <c r="E3376" t="s">
        <v>15</v>
      </c>
      <c r="F3376" t="s">
        <v>60</v>
      </c>
      <c r="H3376" t="s">
        <v>17</v>
      </c>
      <c r="J3376" t="s">
        <v>3814</v>
      </c>
      <c r="K3376" t="s">
        <v>175</v>
      </c>
      <c r="L3376" t="b">
        <v>0</v>
      </c>
      <c r="M3376" t="s">
        <v>33</v>
      </c>
      <c r="N3376" t="s">
        <v>48</v>
      </c>
      <c r="O3376" t="b">
        <v>0</v>
      </c>
      <c r="P3376" t="str">
        <f t="shared" si="208"/>
        <v>armed</v>
      </c>
      <c r="Q3376" t="str">
        <f t="shared" si="209"/>
        <v>No Gun</v>
      </c>
      <c r="R3376" s="8" t="str">
        <f>LOOKUP(G3376,{0,1,19,30,40,50,60,70},{"null","0-18","19-29","30-39","40-49","50-59","60-69","70+"})</f>
        <v>null</v>
      </c>
      <c r="S3376" t="str">
        <f t="shared" si="210"/>
        <v>Fleeing</v>
      </c>
      <c r="T3376" t="str">
        <f t="shared" si="211"/>
        <v>NO</v>
      </c>
    </row>
    <row r="3377" spans="1:20" ht="19" hidden="1" x14ac:dyDescent="0.2">
      <c r="A3377">
        <v>3376</v>
      </c>
      <c r="B3377">
        <v>3736</v>
      </c>
      <c r="C3377" t="s">
        <v>5224</v>
      </c>
      <c r="D3377" s="1">
        <v>43245</v>
      </c>
      <c r="E3377" t="s">
        <v>15</v>
      </c>
      <c r="F3377" t="s">
        <v>77</v>
      </c>
      <c r="G3377">
        <v>31</v>
      </c>
      <c r="H3377" t="s">
        <v>17</v>
      </c>
      <c r="I3377" t="s">
        <v>24</v>
      </c>
      <c r="J3377" t="s">
        <v>5225</v>
      </c>
      <c r="K3377" t="s">
        <v>41</v>
      </c>
      <c r="L3377" t="b">
        <v>1</v>
      </c>
      <c r="M3377" t="s">
        <v>33</v>
      </c>
      <c r="N3377" t="s">
        <v>22</v>
      </c>
      <c r="O3377" t="b">
        <v>0</v>
      </c>
      <c r="P3377" t="str">
        <f t="shared" si="208"/>
        <v>unarmed or undetermined or null</v>
      </c>
      <c r="Q3377" t="str">
        <f t="shared" si="209"/>
        <v>No Gun</v>
      </c>
      <c r="R3377" s="8" t="str">
        <f>LOOKUP(G3377,{0,1,19,30,40,50,60,70},{"null","0-18","19-29","30-39","40-49","50-59","60-69","70+"})</f>
        <v>30-39</v>
      </c>
      <c r="S3377" t="str">
        <f t="shared" si="210"/>
        <v>Not Fleeing or Blank</v>
      </c>
      <c r="T3377" t="str">
        <f t="shared" si="211"/>
        <v>NO</v>
      </c>
    </row>
    <row r="3378" spans="1:20" ht="19" hidden="1" x14ac:dyDescent="0.2">
      <c r="A3378">
        <v>3377</v>
      </c>
      <c r="B3378">
        <v>3714</v>
      </c>
      <c r="C3378" t="s">
        <v>5226</v>
      </c>
      <c r="D3378" s="1">
        <v>43246</v>
      </c>
      <c r="E3378" t="s">
        <v>15</v>
      </c>
      <c r="F3378" t="s">
        <v>16</v>
      </c>
      <c r="G3378">
        <v>51</v>
      </c>
      <c r="H3378" t="s">
        <v>17</v>
      </c>
      <c r="I3378" t="s">
        <v>24</v>
      </c>
      <c r="J3378" t="s">
        <v>5227</v>
      </c>
      <c r="K3378" t="s">
        <v>64</v>
      </c>
      <c r="L3378" t="b">
        <v>0</v>
      </c>
      <c r="M3378" t="s">
        <v>33</v>
      </c>
      <c r="N3378" t="s">
        <v>22</v>
      </c>
      <c r="O3378" t="b">
        <v>0</v>
      </c>
      <c r="P3378" t="str">
        <f t="shared" si="208"/>
        <v>armed</v>
      </c>
      <c r="Q3378" t="str">
        <f t="shared" si="209"/>
        <v>Gun</v>
      </c>
      <c r="R3378" s="8" t="str">
        <f>LOOKUP(G3378,{0,1,19,30,40,50,60,70},{"null","0-18","19-29","30-39","40-49","50-59","60-69","70+"})</f>
        <v>50-59</v>
      </c>
      <c r="S3378" t="str">
        <f t="shared" si="210"/>
        <v>Not Fleeing or Blank</v>
      </c>
      <c r="T3378" t="str">
        <f t="shared" si="211"/>
        <v>NO</v>
      </c>
    </row>
    <row r="3379" spans="1:20" ht="19" hidden="1" x14ac:dyDescent="0.2">
      <c r="A3379">
        <v>3378</v>
      </c>
      <c r="B3379">
        <v>3712</v>
      </c>
      <c r="C3379" t="s">
        <v>5228</v>
      </c>
      <c r="D3379" s="1">
        <v>43247</v>
      </c>
      <c r="E3379" t="s">
        <v>15</v>
      </c>
      <c r="F3379" t="s">
        <v>60</v>
      </c>
      <c r="G3379">
        <v>42</v>
      </c>
      <c r="H3379" t="s">
        <v>17</v>
      </c>
      <c r="I3379" t="s">
        <v>30</v>
      </c>
      <c r="J3379" t="s">
        <v>690</v>
      </c>
      <c r="K3379" t="s">
        <v>37</v>
      </c>
      <c r="L3379" t="b">
        <v>1</v>
      </c>
      <c r="M3379" t="s">
        <v>33</v>
      </c>
      <c r="N3379" t="s">
        <v>22</v>
      </c>
      <c r="O3379" t="b">
        <v>1</v>
      </c>
      <c r="P3379" t="str">
        <f t="shared" si="208"/>
        <v>armed</v>
      </c>
      <c r="Q3379" t="str">
        <f t="shared" si="209"/>
        <v>No Gun</v>
      </c>
      <c r="R3379" s="8" t="str">
        <f>LOOKUP(G3379,{0,1,19,30,40,50,60,70},{"null","0-18","19-29","30-39","40-49","50-59","60-69","70+"})</f>
        <v>40-49</v>
      </c>
      <c r="S3379" t="str">
        <f t="shared" si="210"/>
        <v>Not Fleeing or Blank</v>
      </c>
      <c r="T3379" t="str">
        <f t="shared" si="211"/>
        <v>NO</v>
      </c>
    </row>
    <row r="3380" spans="1:20" ht="19" hidden="1" x14ac:dyDescent="0.2">
      <c r="A3380">
        <v>3379</v>
      </c>
      <c r="B3380">
        <v>3713</v>
      </c>
      <c r="C3380" t="s">
        <v>5229</v>
      </c>
      <c r="D3380" s="1">
        <v>43247</v>
      </c>
      <c r="E3380" t="s">
        <v>15</v>
      </c>
      <c r="F3380" t="s">
        <v>16</v>
      </c>
      <c r="G3380">
        <v>67</v>
      </c>
      <c r="H3380" t="s">
        <v>17</v>
      </c>
      <c r="I3380" t="s">
        <v>24</v>
      </c>
      <c r="J3380" t="s">
        <v>754</v>
      </c>
      <c r="K3380" t="s">
        <v>41</v>
      </c>
      <c r="L3380" t="b">
        <v>0</v>
      </c>
      <c r="M3380" t="s">
        <v>21</v>
      </c>
      <c r="N3380" t="s">
        <v>22</v>
      </c>
      <c r="O3380" t="b">
        <v>0</v>
      </c>
      <c r="P3380" t="str">
        <f t="shared" si="208"/>
        <v>armed</v>
      </c>
      <c r="Q3380" t="str">
        <f t="shared" si="209"/>
        <v>Gun</v>
      </c>
      <c r="R3380" s="8" t="str">
        <f>LOOKUP(G3380,{0,1,19,30,40,50,60,70},{"null","0-18","19-29","30-39","40-49","50-59","60-69","70+"})</f>
        <v>60-69</v>
      </c>
      <c r="S3380" t="str">
        <f t="shared" si="210"/>
        <v>Not Fleeing or Blank</v>
      </c>
      <c r="T3380" t="str">
        <f t="shared" si="211"/>
        <v>NO</v>
      </c>
    </row>
    <row r="3381" spans="1:20" ht="19" hidden="1" x14ac:dyDescent="0.2">
      <c r="A3381">
        <v>3380</v>
      </c>
      <c r="B3381">
        <v>3735</v>
      </c>
      <c r="C3381" t="s">
        <v>1709</v>
      </c>
      <c r="D3381" s="1">
        <v>43247</v>
      </c>
      <c r="E3381" t="s">
        <v>15</v>
      </c>
      <c r="F3381" t="s">
        <v>60</v>
      </c>
      <c r="H3381" t="s">
        <v>17</v>
      </c>
      <c r="J3381" t="s">
        <v>5230</v>
      </c>
      <c r="K3381" t="s">
        <v>109</v>
      </c>
      <c r="L3381" t="b">
        <v>1</v>
      </c>
      <c r="M3381" t="s">
        <v>33</v>
      </c>
      <c r="N3381" t="s">
        <v>22</v>
      </c>
      <c r="O3381" t="b">
        <v>0</v>
      </c>
      <c r="P3381" t="str">
        <f t="shared" si="208"/>
        <v>armed</v>
      </c>
      <c r="Q3381" t="str">
        <f t="shared" si="209"/>
        <v>No Gun</v>
      </c>
      <c r="R3381" s="8" t="str">
        <f>LOOKUP(G3381,{0,1,19,30,40,50,60,70},{"null","0-18","19-29","30-39","40-49","50-59","60-69","70+"})</f>
        <v>null</v>
      </c>
      <c r="S3381" t="str">
        <f t="shared" si="210"/>
        <v>Not Fleeing or Blank</v>
      </c>
      <c r="T3381" t="str">
        <f t="shared" si="211"/>
        <v>NO</v>
      </c>
    </row>
    <row r="3382" spans="1:20" ht="19" hidden="1" x14ac:dyDescent="0.2">
      <c r="A3382">
        <v>3381</v>
      </c>
      <c r="B3382">
        <v>3711</v>
      </c>
      <c r="C3382" t="s">
        <v>5231</v>
      </c>
      <c r="D3382" s="1">
        <v>43248</v>
      </c>
      <c r="E3382" t="s">
        <v>15</v>
      </c>
      <c r="F3382" t="s">
        <v>16</v>
      </c>
      <c r="G3382">
        <v>23</v>
      </c>
      <c r="H3382" t="s">
        <v>17</v>
      </c>
      <c r="I3382" t="s">
        <v>24</v>
      </c>
      <c r="J3382" t="s">
        <v>1243</v>
      </c>
      <c r="K3382" t="s">
        <v>81</v>
      </c>
      <c r="L3382" t="b">
        <v>0</v>
      </c>
      <c r="M3382" t="s">
        <v>21</v>
      </c>
      <c r="N3382" t="s">
        <v>48</v>
      </c>
      <c r="O3382" t="b">
        <v>0</v>
      </c>
      <c r="P3382" t="str">
        <f t="shared" si="208"/>
        <v>armed</v>
      </c>
      <c r="Q3382" t="str">
        <f t="shared" si="209"/>
        <v>Gun</v>
      </c>
      <c r="R3382" s="8" t="str">
        <f>LOOKUP(G3382,{0,1,19,30,40,50,60,70},{"null","0-18","19-29","30-39","40-49","50-59","60-69","70+"})</f>
        <v>19-29</v>
      </c>
      <c r="S3382" t="str">
        <f t="shared" si="210"/>
        <v>Fleeing</v>
      </c>
      <c r="T3382" t="str">
        <f t="shared" si="211"/>
        <v>NO</v>
      </c>
    </row>
    <row r="3383" spans="1:20" ht="19" hidden="1" x14ac:dyDescent="0.2">
      <c r="A3383">
        <v>3382</v>
      </c>
      <c r="B3383">
        <v>3722</v>
      </c>
      <c r="C3383" t="s">
        <v>5232</v>
      </c>
      <c r="D3383" s="1">
        <v>43249</v>
      </c>
      <c r="E3383" t="s">
        <v>15</v>
      </c>
      <c r="F3383" t="s">
        <v>16</v>
      </c>
      <c r="G3383">
        <v>34</v>
      </c>
      <c r="H3383" t="s">
        <v>17</v>
      </c>
      <c r="I3383" t="s">
        <v>192</v>
      </c>
      <c r="J3383" t="s">
        <v>193</v>
      </c>
      <c r="K3383" t="s">
        <v>47</v>
      </c>
      <c r="L3383" t="b">
        <v>0</v>
      </c>
      <c r="M3383" t="s">
        <v>33</v>
      </c>
      <c r="N3383" t="s">
        <v>22</v>
      </c>
      <c r="O3383" t="b">
        <v>0</v>
      </c>
      <c r="P3383" t="str">
        <f t="shared" si="208"/>
        <v>armed</v>
      </c>
      <c r="Q3383" t="str">
        <f t="shared" si="209"/>
        <v>Gun</v>
      </c>
      <c r="R3383" s="8" t="str">
        <f>LOOKUP(G3383,{0,1,19,30,40,50,60,70},{"null","0-18","19-29","30-39","40-49","50-59","60-69","70+"})</f>
        <v>30-39</v>
      </c>
      <c r="S3383" t="str">
        <f t="shared" si="210"/>
        <v>Not Fleeing or Blank</v>
      </c>
      <c r="T3383" t="str">
        <f t="shared" si="211"/>
        <v>NO</v>
      </c>
    </row>
    <row r="3384" spans="1:20" ht="19" hidden="1" x14ac:dyDescent="0.2">
      <c r="A3384">
        <v>3383</v>
      </c>
      <c r="B3384">
        <v>3724</v>
      </c>
      <c r="C3384" t="s">
        <v>5233</v>
      </c>
      <c r="D3384" s="1">
        <v>43249</v>
      </c>
      <c r="E3384" t="s">
        <v>15</v>
      </c>
      <c r="F3384" t="s">
        <v>1023</v>
      </c>
      <c r="G3384">
        <v>51</v>
      </c>
      <c r="H3384" t="s">
        <v>17</v>
      </c>
      <c r="I3384" t="s">
        <v>30</v>
      </c>
      <c r="J3384" t="s">
        <v>5234</v>
      </c>
      <c r="K3384" t="s">
        <v>37</v>
      </c>
      <c r="L3384" t="b">
        <v>0</v>
      </c>
      <c r="M3384" t="s">
        <v>21</v>
      </c>
      <c r="N3384" t="s">
        <v>22</v>
      </c>
      <c r="O3384" t="b">
        <v>0</v>
      </c>
      <c r="P3384" t="str">
        <f t="shared" si="208"/>
        <v>armed</v>
      </c>
      <c r="Q3384" t="str">
        <f t="shared" si="209"/>
        <v>No Gun</v>
      </c>
      <c r="R3384" s="8" t="str">
        <f>LOOKUP(G3384,{0,1,19,30,40,50,60,70},{"null","0-18","19-29","30-39","40-49","50-59","60-69","70+"})</f>
        <v>50-59</v>
      </c>
      <c r="S3384" t="str">
        <f t="shared" si="210"/>
        <v>Not Fleeing or Blank</v>
      </c>
      <c r="T3384" t="str">
        <f t="shared" si="211"/>
        <v>NO</v>
      </c>
    </row>
    <row r="3385" spans="1:20" ht="19" hidden="1" x14ac:dyDescent="0.2">
      <c r="A3385">
        <v>3384</v>
      </c>
      <c r="B3385">
        <v>3733</v>
      </c>
      <c r="C3385" t="s">
        <v>5235</v>
      </c>
      <c r="D3385" s="1">
        <v>43249</v>
      </c>
      <c r="E3385" t="s">
        <v>15</v>
      </c>
      <c r="G3385">
        <v>19</v>
      </c>
      <c r="H3385" t="s">
        <v>17</v>
      </c>
      <c r="I3385" t="s">
        <v>24</v>
      </c>
      <c r="J3385" t="s">
        <v>5236</v>
      </c>
      <c r="K3385" t="s">
        <v>81</v>
      </c>
      <c r="L3385" t="b">
        <v>0</v>
      </c>
      <c r="M3385" t="s">
        <v>77</v>
      </c>
      <c r="N3385" t="s">
        <v>48</v>
      </c>
      <c r="O3385" t="b">
        <v>0</v>
      </c>
      <c r="P3385" t="str">
        <f t="shared" si="208"/>
        <v>unarmed or undetermined or null</v>
      </c>
      <c r="Q3385" t="str">
        <f t="shared" si="209"/>
        <v>No Gun</v>
      </c>
      <c r="R3385" s="8" t="str">
        <f>LOOKUP(G3385,{0,1,19,30,40,50,60,70},{"null","0-18","19-29","30-39","40-49","50-59","60-69","70+"})</f>
        <v>19-29</v>
      </c>
      <c r="S3385" t="str">
        <f t="shared" si="210"/>
        <v>Fleeing</v>
      </c>
      <c r="T3385" t="str">
        <f t="shared" si="211"/>
        <v>NO</v>
      </c>
    </row>
    <row r="3386" spans="1:20" ht="19" hidden="1" x14ac:dyDescent="0.2">
      <c r="A3386">
        <v>3385</v>
      </c>
      <c r="B3386">
        <v>3721</v>
      </c>
      <c r="C3386" t="s">
        <v>5237</v>
      </c>
      <c r="D3386" s="1">
        <v>43250</v>
      </c>
      <c r="E3386" t="s">
        <v>15</v>
      </c>
      <c r="F3386" t="s">
        <v>2160</v>
      </c>
      <c r="G3386">
        <v>29</v>
      </c>
      <c r="H3386" t="s">
        <v>17</v>
      </c>
      <c r="I3386" t="s">
        <v>30</v>
      </c>
      <c r="J3386" t="s">
        <v>139</v>
      </c>
      <c r="K3386" t="s">
        <v>37</v>
      </c>
      <c r="L3386" t="b">
        <v>0</v>
      </c>
      <c r="M3386" t="s">
        <v>21</v>
      </c>
      <c r="N3386" t="s">
        <v>73</v>
      </c>
      <c r="O3386" t="b">
        <v>1</v>
      </c>
      <c r="P3386" t="str">
        <f t="shared" si="208"/>
        <v>armed</v>
      </c>
      <c r="Q3386" t="str">
        <f t="shared" si="209"/>
        <v>No Gun</v>
      </c>
      <c r="R3386" s="8" t="str">
        <f>LOOKUP(G3386,{0,1,19,30,40,50,60,70},{"null","0-18","19-29","30-39","40-49","50-59","60-69","70+"})</f>
        <v>19-29</v>
      </c>
      <c r="S3386" t="str">
        <f t="shared" si="210"/>
        <v>Fleeing</v>
      </c>
      <c r="T3386" t="str">
        <f t="shared" si="211"/>
        <v>NO</v>
      </c>
    </row>
    <row r="3387" spans="1:20" ht="19" hidden="1" x14ac:dyDescent="0.2">
      <c r="A3387">
        <v>3386</v>
      </c>
      <c r="B3387">
        <v>3734</v>
      </c>
      <c r="C3387" t="s">
        <v>5238</v>
      </c>
      <c r="D3387" s="1">
        <v>43250</v>
      </c>
      <c r="E3387" t="s">
        <v>15</v>
      </c>
      <c r="F3387" t="s">
        <v>16</v>
      </c>
      <c r="G3387">
        <v>23</v>
      </c>
      <c r="H3387" t="s">
        <v>17</v>
      </c>
      <c r="I3387" t="s">
        <v>56</v>
      </c>
      <c r="J3387" t="s">
        <v>5239</v>
      </c>
      <c r="K3387" t="s">
        <v>169</v>
      </c>
      <c r="L3387" t="b">
        <v>0</v>
      </c>
      <c r="M3387" t="s">
        <v>33</v>
      </c>
      <c r="N3387" t="s">
        <v>22</v>
      </c>
      <c r="O3387" t="b">
        <v>0</v>
      </c>
      <c r="P3387" t="str">
        <f t="shared" si="208"/>
        <v>armed</v>
      </c>
      <c r="Q3387" t="str">
        <f t="shared" si="209"/>
        <v>Gun</v>
      </c>
      <c r="R3387" s="8" t="str">
        <f>LOOKUP(G3387,{0,1,19,30,40,50,60,70},{"null","0-18","19-29","30-39","40-49","50-59","60-69","70+"})</f>
        <v>19-29</v>
      </c>
      <c r="S3387" t="str">
        <f t="shared" si="210"/>
        <v>Not Fleeing or Blank</v>
      </c>
      <c r="T3387" t="str">
        <f t="shared" si="211"/>
        <v>NO</v>
      </c>
    </row>
    <row r="3388" spans="1:20" ht="19" hidden="1" x14ac:dyDescent="0.2">
      <c r="A3388">
        <v>3387</v>
      </c>
      <c r="B3388">
        <v>3725</v>
      </c>
      <c r="C3388" t="s">
        <v>5240</v>
      </c>
      <c r="D3388" s="1">
        <v>43251</v>
      </c>
      <c r="E3388" t="s">
        <v>15</v>
      </c>
      <c r="F3388" t="s">
        <v>60</v>
      </c>
      <c r="G3388">
        <v>46</v>
      </c>
      <c r="H3388" t="s">
        <v>52</v>
      </c>
      <c r="I3388" t="s">
        <v>24</v>
      </c>
      <c r="J3388" t="s">
        <v>2576</v>
      </c>
      <c r="K3388" t="s">
        <v>37</v>
      </c>
      <c r="L3388" t="b">
        <v>1</v>
      </c>
      <c r="M3388" t="s">
        <v>33</v>
      </c>
      <c r="N3388" t="s">
        <v>22</v>
      </c>
      <c r="O3388" t="b">
        <v>0</v>
      </c>
      <c r="P3388" t="str">
        <f t="shared" si="208"/>
        <v>armed</v>
      </c>
      <c r="Q3388" t="str">
        <f t="shared" si="209"/>
        <v>No Gun</v>
      </c>
      <c r="R3388" s="8" t="str">
        <f>LOOKUP(G3388,{0,1,19,30,40,50,60,70},{"null","0-18","19-29","30-39","40-49","50-59","60-69","70+"})</f>
        <v>40-49</v>
      </c>
      <c r="S3388" t="str">
        <f t="shared" si="210"/>
        <v>Not Fleeing or Blank</v>
      </c>
      <c r="T3388" t="str">
        <f t="shared" si="211"/>
        <v>NO</v>
      </c>
    </row>
    <row r="3389" spans="1:20" ht="19" x14ac:dyDescent="0.2">
      <c r="A3389">
        <v>3388</v>
      </c>
      <c r="B3389">
        <v>3726</v>
      </c>
      <c r="C3389" t="s">
        <v>5241</v>
      </c>
      <c r="D3389" s="1">
        <v>43251</v>
      </c>
      <c r="E3389" t="s">
        <v>15</v>
      </c>
      <c r="F3389" t="s">
        <v>60</v>
      </c>
      <c r="G3389">
        <v>42</v>
      </c>
      <c r="H3389" t="s">
        <v>17</v>
      </c>
      <c r="I3389" t="s">
        <v>56</v>
      </c>
      <c r="J3389" t="s">
        <v>4150</v>
      </c>
      <c r="K3389" t="s">
        <v>251</v>
      </c>
      <c r="L3389" t="b">
        <v>0</v>
      </c>
      <c r="M3389" t="s">
        <v>21</v>
      </c>
      <c r="N3389" t="s">
        <v>48</v>
      </c>
      <c r="O3389" t="b">
        <v>0</v>
      </c>
      <c r="P3389" t="str">
        <f t="shared" si="208"/>
        <v>armed</v>
      </c>
      <c r="Q3389" t="str">
        <f t="shared" si="209"/>
        <v>No Gun</v>
      </c>
      <c r="R3389" s="8" t="str">
        <f>LOOKUP(G3389,{0,1,19,30,40,50,60,70},{"null","0-18","19-29","30-39","40-49","50-59","60-69","70+"})</f>
        <v>40-49</v>
      </c>
      <c r="S3389" t="str">
        <f t="shared" si="210"/>
        <v>Fleeing</v>
      </c>
      <c r="T3389" t="str">
        <f t="shared" si="211"/>
        <v>YES</v>
      </c>
    </row>
    <row r="3390" spans="1:20" ht="19" hidden="1" x14ac:dyDescent="0.2">
      <c r="A3390">
        <v>3389</v>
      </c>
      <c r="B3390">
        <v>3727</v>
      </c>
      <c r="C3390" t="s">
        <v>5242</v>
      </c>
      <c r="D3390" s="1">
        <v>43252</v>
      </c>
      <c r="E3390" t="s">
        <v>15</v>
      </c>
      <c r="G3390">
        <v>21</v>
      </c>
      <c r="H3390" t="s">
        <v>17</v>
      </c>
      <c r="I3390" t="s">
        <v>30</v>
      </c>
      <c r="J3390" t="s">
        <v>5243</v>
      </c>
      <c r="K3390" t="s">
        <v>169</v>
      </c>
      <c r="L3390" t="b">
        <v>0</v>
      </c>
      <c r="M3390" t="s">
        <v>21</v>
      </c>
      <c r="O3390" t="b">
        <v>0</v>
      </c>
      <c r="P3390" t="str">
        <f t="shared" si="208"/>
        <v>unarmed or undetermined or null</v>
      </c>
      <c r="Q3390" t="str">
        <f t="shared" si="209"/>
        <v>No Gun</v>
      </c>
      <c r="R3390" s="8" t="str">
        <f>LOOKUP(G3390,{0,1,19,30,40,50,60,70},{"null","0-18","19-29","30-39","40-49","50-59","60-69","70+"})</f>
        <v>19-29</v>
      </c>
      <c r="S3390" t="str">
        <f t="shared" si="210"/>
        <v>Not Fleeing or Blank</v>
      </c>
      <c r="T3390" t="str">
        <f t="shared" si="211"/>
        <v>NO</v>
      </c>
    </row>
    <row r="3391" spans="1:20" ht="19" hidden="1" x14ac:dyDescent="0.2">
      <c r="A3391">
        <v>3390</v>
      </c>
      <c r="B3391">
        <v>3731</v>
      </c>
      <c r="C3391" t="s">
        <v>5244</v>
      </c>
      <c r="D3391" s="1">
        <v>43252</v>
      </c>
      <c r="E3391" t="s">
        <v>15</v>
      </c>
      <c r="F3391" t="s">
        <v>60</v>
      </c>
      <c r="G3391">
        <v>55</v>
      </c>
      <c r="H3391" t="s">
        <v>17</v>
      </c>
      <c r="I3391" t="s">
        <v>18</v>
      </c>
      <c r="J3391" t="s">
        <v>734</v>
      </c>
      <c r="K3391" t="s">
        <v>735</v>
      </c>
      <c r="L3391" t="b">
        <v>1</v>
      </c>
      <c r="M3391" t="s">
        <v>21</v>
      </c>
      <c r="N3391" t="s">
        <v>22</v>
      </c>
      <c r="O3391" t="b">
        <v>0</v>
      </c>
      <c r="P3391" t="str">
        <f t="shared" si="208"/>
        <v>armed</v>
      </c>
      <c r="Q3391" t="str">
        <f t="shared" si="209"/>
        <v>No Gun</v>
      </c>
      <c r="R3391" s="8" t="str">
        <f>LOOKUP(G3391,{0,1,19,30,40,50,60,70},{"null","0-18","19-29","30-39","40-49","50-59","60-69","70+"})</f>
        <v>50-59</v>
      </c>
      <c r="S3391" t="str">
        <f t="shared" si="210"/>
        <v>Not Fleeing or Blank</v>
      </c>
      <c r="T3391" t="str">
        <f t="shared" si="211"/>
        <v>NO</v>
      </c>
    </row>
    <row r="3392" spans="1:20" ht="19" hidden="1" x14ac:dyDescent="0.2">
      <c r="A3392">
        <v>3391</v>
      </c>
      <c r="B3392">
        <v>3732</v>
      </c>
      <c r="C3392" t="s">
        <v>1709</v>
      </c>
      <c r="D3392" s="1">
        <v>43252</v>
      </c>
      <c r="E3392" t="s">
        <v>15</v>
      </c>
      <c r="F3392" t="s">
        <v>60</v>
      </c>
      <c r="H3392" t="s">
        <v>17</v>
      </c>
      <c r="I3392" t="s">
        <v>24</v>
      </c>
      <c r="J3392" t="s">
        <v>3011</v>
      </c>
      <c r="K3392" t="s">
        <v>37</v>
      </c>
      <c r="L3392" t="b">
        <v>0</v>
      </c>
      <c r="M3392" t="s">
        <v>33</v>
      </c>
      <c r="N3392" t="s">
        <v>22</v>
      </c>
      <c r="O3392" t="b">
        <v>0</v>
      </c>
      <c r="P3392" t="str">
        <f t="shared" si="208"/>
        <v>armed</v>
      </c>
      <c r="Q3392" t="str">
        <f t="shared" si="209"/>
        <v>No Gun</v>
      </c>
      <c r="R3392" s="8" t="str">
        <f>LOOKUP(G3392,{0,1,19,30,40,50,60,70},{"null","0-18","19-29","30-39","40-49","50-59","60-69","70+"})</f>
        <v>null</v>
      </c>
      <c r="S3392" t="str">
        <f t="shared" si="210"/>
        <v>Not Fleeing or Blank</v>
      </c>
      <c r="T3392" t="str">
        <f t="shared" si="211"/>
        <v>NO</v>
      </c>
    </row>
    <row r="3393" spans="1:20" ht="19" hidden="1" x14ac:dyDescent="0.2">
      <c r="A3393">
        <v>3392</v>
      </c>
      <c r="B3393">
        <v>3730</v>
      </c>
      <c r="C3393" t="s">
        <v>1709</v>
      </c>
      <c r="D3393" s="1">
        <v>43253</v>
      </c>
      <c r="E3393" t="s">
        <v>15</v>
      </c>
      <c r="H3393" t="s">
        <v>17</v>
      </c>
      <c r="J3393" t="s">
        <v>619</v>
      </c>
      <c r="K3393" t="s">
        <v>93</v>
      </c>
      <c r="L3393" t="b">
        <v>0</v>
      </c>
      <c r="M3393" t="s">
        <v>21</v>
      </c>
      <c r="N3393" t="s">
        <v>48</v>
      </c>
      <c r="O3393" t="b">
        <v>0</v>
      </c>
      <c r="P3393" t="str">
        <f t="shared" si="208"/>
        <v>unarmed or undetermined or null</v>
      </c>
      <c r="Q3393" t="str">
        <f t="shared" si="209"/>
        <v>No Gun</v>
      </c>
      <c r="R3393" s="8" t="str">
        <f>LOOKUP(G3393,{0,1,19,30,40,50,60,70},{"null","0-18","19-29","30-39","40-49","50-59","60-69","70+"})</f>
        <v>null</v>
      </c>
      <c r="S3393" t="str">
        <f t="shared" si="210"/>
        <v>Fleeing</v>
      </c>
      <c r="T3393" t="str">
        <f t="shared" si="211"/>
        <v>NO</v>
      </c>
    </row>
    <row r="3394" spans="1:20" ht="19" hidden="1" x14ac:dyDescent="0.2">
      <c r="A3394">
        <v>3393</v>
      </c>
      <c r="B3394">
        <v>3728</v>
      </c>
      <c r="C3394" t="s">
        <v>5245</v>
      </c>
      <c r="D3394" s="1">
        <v>43254</v>
      </c>
      <c r="E3394" t="s">
        <v>15</v>
      </c>
      <c r="F3394" t="s">
        <v>77</v>
      </c>
      <c r="G3394">
        <v>32</v>
      </c>
      <c r="H3394" t="s">
        <v>17</v>
      </c>
      <c r="I3394" t="s">
        <v>30</v>
      </c>
      <c r="J3394" t="s">
        <v>679</v>
      </c>
      <c r="K3394" t="s">
        <v>44</v>
      </c>
      <c r="L3394" t="b">
        <v>0</v>
      </c>
      <c r="M3394" t="s">
        <v>33</v>
      </c>
      <c r="N3394" t="s">
        <v>48</v>
      </c>
      <c r="O3394" t="b">
        <v>0</v>
      </c>
      <c r="P3394" t="str">
        <f t="shared" si="208"/>
        <v>unarmed or undetermined or null</v>
      </c>
      <c r="Q3394" t="str">
        <f t="shared" si="209"/>
        <v>No Gun</v>
      </c>
      <c r="R3394" s="8" t="str">
        <f>LOOKUP(G3394,{0,1,19,30,40,50,60,70},{"null","0-18","19-29","30-39","40-49","50-59","60-69","70+"})</f>
        <v>30-39</v>
      </c>
      <c r="S3394" t="str">
        <f t="shared" si="210"/>
        <v>Fleeing</v>
      </c>
      <c r="T3394" t="str">
        <f t="shared" si="211"/>
        <v>NO</v>
      </c>
    </row>
    <row r="3395" spans="1:20" ht="19" hidden="1" x14ac:dyDescent="0.2">
      <c r="A3395">
        <v>3394</v>
      </c>
      <c r="B3395">
        <v>3729</v>
      </c>
      <c r="C3395" t="s">
        <v>1709</v>
      </c>
      <c r="D3395" s="1">
        <v>43254</v>
      </c>
      <c r="E3395" t="s">
        <v>15</v>
      </c>
      <c r="F3395" t="s">
        <v>1724</v>
      </c>
      <c r="H3395" t="s">
        <v>17</v>
      </c>
      <c r="J3395" t="s">
        <v>5246</v>
      </c>
      <c r="K3395" t="s">
        <v>37</v>
      </c>
      <c r="L3395" t="b">
        <v>0</v>
      </c>
      <c r="M3395" t="s">
        <v>33</v>
      </c>
      <c r="N3395" t="s">
        <v>22</v>
      </c>
      <c r="O3395" t="b">
        <v>0</v>
      </c>
      <c r="P3395" t="str">
        <f t="shared" ref="P3395:P3458" si="212">IF(OR(F3395="unarmed", F3395="undetermined", F3395=""), "unarmed or undetermined or null", "armed")</f>
        <v>armed</v>
      </c>
      <c r="Q3395" t="str">
        <f t="shared" ref="Q3395:Q3458" si="213">IF(OR(F3395="BB gun",F3395="bean-bag gun",F3395="nail gun",F3395="pellet gun"),"No Gun",IF(ISNUMBER(SEARCH("gun",F3395)),"Gun","No Gun"))</f>
        <v>No Gun</v>
      </c>
      <c r="R3395" s="8" t="str">
        <f>LOOKUP(G3395,{0,1,19,30,40,50,60,70},{"null","0-18","19-29","30-39","40-49","50-59","60-69","70+"})</f>
        <v>null</v>
      </c>
      <c r="S3395" t="str">
        <f t="shared" ref="S3395:S3458" si="214">IF(OR(N3395="Not fleeing", N3395=""), "Not Fleeing or Blank", "Fleeing")</f>
        <v>Not Fleeing or Blank</v>
      </c>
      <c r="T3395" t="str">
        <f t="shared" ref="T3395:T3458" si="215">IF(AND(S3395="Fleeing", I3395="B", H3395="M"), "YES", "NO")</f>
        <v>NO</v>
      </c>
    </row>
    <row r="3396" spans="1:20" ht="19" hidden="1" x14ac:dyDescent="0.2">
      <c r="A3396">
        <v>3395</v>
      </c>
      <c r="B3396">
        <v>3741</v>
      </c>
      <c r="C3396" t="s">
        <v>5247</v>
      </c>
      <c r="D3396" s="1">
        <v>43254</v>
      </c>
      <c r="E3396" t="s">
        <v>15</v>
      </c>
      <c r="F3396" t="s">
        <v>16</v>
      </c>
      <c r="G3396">
        <v>34</v>
      </c>
      <c r="H3396" t="s">
        <v>17</v>
      </c>
      <c r="I3396" t="s">
        <v>30</v>
      </c>
      <c r="J3396" t="s">
        <v>1600</v>
      </c>
      <c r="K3396" t="s">
        <v>37</v>
      </c>
      <c r="L3396" t="b">
        <v>0</v>
      </c>
      <c r="M3396" t="s">
        <v>21</v>
      </c>
      <c r="N3396" t="s">
        <v>48</v>
      </c>
      <c r="O3396" t="b">
        <v>0</v>
      </c>
      <c r="P3396" t="str">
        <f t="shared" si="212"/>
        <v>armed</v>
      </c>
      <c r="Q3396" t="str">
        <f t="shared" si="213"/>
        <v>Gun</v>
      </c>
      <c r="R3396" s="8" t="str">
        <f>LOOKUP(G3396,{0,1,19,30,40,50,60,70},{"null","0-18","19-29","30-39","40-49","50-59","60-69","70+"})</f>
        <v>30-39</v>
      </c>
      <c r="S3396" t="str">
        <f t="shared" si="214"/>
        <v>Fleeing</v>
      </c>
      <c r="T3396" t="str">
        <f t="shared" si="215"/>
        <v>NO</v>
      </c>
    </row>
    <row r="3397" spans="1:20" ht="19" hidden="1" x14ac:dyDescent="0.2">
      <c r="A3397">
        <v>3396</v>
      </c>
      <c r="B3397">
        <v>3738</v>
      </c>
      <c r="C3397" t="s">
        <v>5248</v>
      </c>
      <c r="D3397" s="1">
        <v>43255</v>
      </c>
      <c r="E3397" t="s">
        <v>15</v>
      </c>
      <c r="F3397" t="s">
        <v>16</v>
      </c>
      <c r="G3397">
        <v>40</v>
      </c>
      <c r="H3397" t="s">
        <v>17</v>
      </c>
      <c r="I3397" t="s">
        <v>24</v>
      </c>
      <c r="J3397" t="s">
        <v>310</v>
      </c>
      <c r="K3397" t="s">
        <v>109</v>
      </c>
      <c r="L3397" t="b">
        <v>0</v>
      </c>
      <c r="M3397" t="s">
        <v>21</v>
      </c>
      <c r="N3397" t="s">
        <v>73</v>
      </c>
      <c r="O3397" t="b">
        <v>0</v>
      </c>
      <c r="P3397" t="str">
        <f t="shared" si="212"/>
        <v>armed</v>
      </c>
      <c r="Q3397" t="str">
        <f t="shared" si="213"/>
        <v>Gun</v>
      </c>
      <c r="R3397" s="8" t="str">
        <f>LOOKUP(G3397,{0,1,19,30,40,50,60,70},{"null","0-18","19-29","30-39","40-49","50-59","60-69","70+"})</f>
        <v>40-49</v>
      </c>
      <c r="S3397" t="str">
        <f t="shared" si="214"/>
        <v>Fleeing</v>
      </c>
      <c r="T3397" t="str">
        <f t="shared" si="215"/>
        <v>NO</v>
      </c>
    </row>
    <row r="3398" spans="1:20" ht="19" hidden="1" x14ac:dyDescent="0.2">
      <c r="A3398">
        <v>3397</v>
      </c>
      <c r="B3398">
        <v>3739</v>
      </c>
      <c r="C3398" t="s">
        <v>5249</v>
      </c>
      <c r="D3398" s="1">
        <v>43256</v>
      </c>
      <c r="E3398" t="s">
        <v>15</v>
      </c>
      <c r="F3398" t="s">
        <v>16</v>
      </c>
      <c r="G3398">
        <v>55</v>
      </c>
      <c r="H3398" t="s">
        <v>17</v>
      </c>
      <c r="J3398" t="s">
        <v>3230</v>
      </c>
      <c r="K3398" t="s">
        <v>64</v>
      </c>
      <c r="L3398" t="b">
        <v>1</v>
      </c>
      <c r="M3398" t="s">
        <v>21</v>
      </c>
      <c r="N3398" t="s">
        <v>22</v>
      </c>
      <c r="O3398" t="b">
        <v>0</v>
      </c>
      <c r="P3398" t="str">
        <f t="shared" si="212"/>
        <v>armed</v>
      </c>
      <c r="Q3398" t="str">
        <f t="shared" si="213"/>
        <v>Gun</v>
      </c>
      <c r="R3398" s="8" t="str">
        <f>LOOKUP(G3398,{0,1,19,30,40,50,60,70},{"null","0-18","19-29","30-39","40-49","50-59","60-69","70+"})</f>
        <v>50-59</v>
      </c>
      <c r="S3398" t="str">
        <f t="shared" si="214"/>
        <v>Not Fleeing or Blank</v>
      </c>
      <c r="T3398" t="str">
        <f t="shared" si="215"/>
        <v>NO</v>
      </c>
    </row>
    <row r="3399" spans="1:20" ht="19" hidden="1" x14ac:dyDescent="0.2">
      <c r="A3399">
        <v>3398</v>
      </c>
      <c r="B3399">
        <v>3740</v>
      </c>
      <c r="C3399" t="s">
        <v>5250</v>
      </c>
      <c r="D3399" s="1">
        <v>43256</v>
      </c>
      <c r="E3399" t="s">
        <v>15</v>
      </c>
      <c r="F3399" t="s">
        <v>16</v>
      </c>
      <c r="G3399">
        <v>20</v>
      </c>
      <c r="H3399" t="s">
        <v>17</v>
      </c>
      <c r="I3399" t="s">
        <v>24</v>
      </c>
      <c r="J3399" t="s">
        <v>514</v>
      </c>
      <c r="K3399" t="s">
        <v>251</v>
      </c>
      <c r="L3399" t="b">
        <v>1</v>
      </c>
      <c r="M3399" t="s">
        <v>33</v>
      </c>
      <c r="N3399" t="s">
        <v>22</v>
      </c>
      <c r="O3399" t="b">
        <v>0</v>
      </c>
      <c r="P3399" t="str">
        <f t="shared" si="212"/>
        <v>armed</v>
      </c>
      <c r="Q3399" t="str">
        <f t="shared" si="213"/>
        <v>Gun</v>
      </c>
      <c r="R3399" s="8" t="str">
        <f>LOOKUP(G3399,{0,1,19,30,40,50,60,70},{"null","0-18","19-29","30-39","40-49","50-59","60-69","70+"})</f>
        <v>19-29</v>
      </c>
      <c r="S3399" t="str">
        <f t="shared" si="214"/>
        <v>Not Fleeing or Blank</v>
      </c>
      <c r="T3399" t="str">
        <f t="shared" si="215"/>
        <v>NO</v>
      </c>
    </row>
    <row r="3400" spans="1:20" ht="19" hidden="1" x14ac:dyDescent="0.2">
      <c r="A3400">
        <v>3399</v>
      </c>
      <c r="B3400">
        <v>3755</v>
      </c>
      <c r="C3400" t="s">
        <v>5251</v>
      </c>
      <c r="D3400" s="1">
        <v>43257</v>
      </c>
      <c r="E3400" t="s">
        <v>15</v>
      </c>
      <c r="F3400" t="s">
        <v>16</v>
      </c>
      <c r="G3400">
        <v>24</v>
      </c>
      <c r="H3400" t="s">
        <v>17</v>
      </c>
      <c r="I3400" t="s">
        <v>56</v>
      </c>
      <c r="J3400" t="s">
        <v>619</v>
      </c>
      <c r="K3400" t="s">
        <v>93</v>
      </c>
      <c r="L3400" t="b">
        <v>0</v>
      </c>
      <c r="M3400" t="s">
        <v>33</v>
      </c>
      <c r="O3400" t="b">
        <v>0</v>
      </c>
      <c r="P3400" t="str">
        <f t="shared" si="212"/>
        <v>armed</v>
      </c>
      <c r="Q3400" t="str">
        <f t="shared" si="213"/>
        <v>Gun</v>
      </c>
      <c r="R3400" s="8" t="str">
        <f>LOOKUP(G3400,{0,1,19,30,40,50,60,70},{"null","0-18","19-29","30-39","40-49","50-59","60-69","70+"})</f>
        <v>19-29</v>
      </c>
      <c r="S3400" t="str">
        <f t="shared" si="214"/>
        <v>Not Fleeing or Blank</v>
      </c>
      <c r="T3400" t="str">
        <f t="shared" si="215"/>
        <v>NO</v>
      </c>
    </row>
    <row r="3401" spans="1:20" ht="19" hidden="1" x14ac:dyDescent="0.2">
      <c r="A3401">
        <v>3400</v>
      </c>
      <c r="B3401">
        <v>3757</v>
      </c>
      <c r="C3401" t="s">
        <v>5252</v>
      </c>
      <c r="D3401" s="1">
        <v>43257</v>
      </c>
      <c r="E3401" t="s">
        <v>15</v>
      </c>
      <c r="F3401" t="s">
        <v>77</v>
      </c>
      <c r="G3401">
        <v>43</v>
      </c>
      <c r="H3401" t="s">
        <v>17</v>
      </c>
      <c r="I3401" t="s">
        <v>30</v>
      </c>
      <c r="J3401" t="s">
        <v>5253</v>
      </c>
      <c r="K3401" t="s">
        <v>258</v>
      </c>
      <c r="L3401" t="b">
        <v>0</v>
      </c>
      <c r="M3401" t="s">
        <v>77</v>
      </c>
      <c r="O3401" t="b">
        <v>0</v>
      </c>
      <c r="P3401" t="str">
        <f t="shared" si="212"/>
        <v>unarmed or undetermined or null</v>
      </c>
      <c r="Q3401" t="str">
        <f t="shared" si="213"/>
        <v>No Gun</v>
      </c>
      <c r="R3401" s="8" t="str">
        <f>LOOKUP(G3401,{0,1,19,30,40,50,60,70},{"null","0-18","19-29","30-39","40-49","50-59","60-69","70+"})</f>
        <v>40-49</v>
      </c>
      <c r="S3401" t="str">
        <f t="shared" si="214"/>
        <v>Not Fleeing or Blank</v>
      </c>
      <c r="T3401" t="str">
        <f t="shared" si="215"/>
        <v>NO</v>
      </c>
    </row>
    <row r="3402" spans="1:20" ht="19" hidden="1" x14ac:dyDescent="0.2">
      <c r="A3402">
        <v>3401</v>
      </c>
      <c r="B3402">
        <v>3758</v>
      </c>
      <c r="C3402" t="s">
        <v>5254</v>
      </c>
      <c r="D3402" s="1">
        <v>43257</v>
      </c>
      <c r="E3402" t="s">
        <v>15</v>
      </c>
      <c r="F3402" t="s">
        <v>16</v>
      </c>
      <c r="G3402">
        <v>56</v>
      </c>
      <c r="H3402" t="s">
        <v>17</v>
      </c>
      <c r="I3402" t="s">
        <v>24</v>
      </c>
      <c r="J3402" t="s">
        <v>5255</v>
      </c>
      <c r="K3402" t="s">
        <v>230</v>
      </c>
      <c r="L3402" t="b">
        <v>1</v>
      </c>
      <c r="M3402" t="s">
        <v>21</v>
      </c>
      <c r="N3402" t="s">
        <v>22</v>
      </c>
      <c r="O3402" t="b">
        <v>0</v>
      </c>
      <c r="P3402" t="str">
        <f t="shared" si="212"/>
        <v>armed</v>
      </c>
      <c r="Q3402" t="str">
        <f t="shared" si="213"/>
        <v>Gun</v>
      </c>
      <c r="R3402" s="8" t="str">
        <f>LOOKUP(G3402,{0,1,19,30,40,50,60,70},{"null","0-18","19-29","30-39","40-49","50-59","60-69","70+"})</f>
        <v>50-59</v>
      </c>
      <c r="S3402" t="str">
        <f t="shared" si="214"/>
        <v>Not Fleeing or Blank</v>
      </c>
      <c r="T3402" t="str">
        <f t="shared" si="215"/>
        <v>NO</v>
      </c>
    </row>
    <row r="3403" spans="1:20" ht="19" hidden="1" x14ac:dyDescent="0.2">
      <c r="A3403">
        <v>3402</v>
      </c>
      <c r="B3403">
        <v>3805</v>
      </c>
      <c r="C3403" t="s">
        <v>5256</v>
      </c>
      <c r="D3403" s="1">
        <v>43257</v>
      </c>
      <c r="E3403" t="s">
        <v>15</v>
      </c>
      <c r="F3403" t="s">
        <v>16</v>
      </c>
      <c r="G3403">
        <v>47</v>
      </c>
      <c r="H3403" t="s">
        <v>17</v>
      </c>
      <c r="I3403" t="s">
        <v>24</v>
      </c>
      <c r="J3403" t="s">
        <v>5257</v>
      </c>
      <c r="K3403" t="s">
        <v>67</v>
      </c>
      <c r="L3403" t="b">
        <v>1</v>
      </c>
      <c r="M3403" t="s">
        <v>33</v>
      </c>
      <c r="N3403" t="s">
        <v>22</v>
      </c>
      <c r="O3403" t="b">
        <v>0</v>
      </c>
      <c r="P3403" t="str">
        <f t="shared" si="212"/>
        <v>armed</v>
      </c>
      <c r="Q3403" t="str">
        <f t="shared" si="213"/>
        <v>Gun</v>
      </c>
      <c r="R3403" s="8" t="str">
        <f>LOOKUP(G3403,{0,1,19,30,40,50,60,70},{"null","0-18","19-29","30-39","40-49","50-59","60-69","70+"})</f>
        <v>40-49</v>
      </c>
      <c r="S3403" t="str">
        <f t="shared" si="214"/>
        <v>Not Fleeing or Blank</v>
      </c>
      <c r="T3403" t="str">
        <f t="shared" si="215"/>
        <v>NO</v>
      </c>
    </row>
    <row r="3404" spans="1:20" ht="19" hidden="1" x14ac:dyDescent="0.2">
      <c r="A3404">
        <v>3403</v>
      </c>
      <c r="B3404">
        <v>3850</v>
      </c>
      <c r="C3404" t="s">
        <v>5258</v>
      </c>
      <c r="D3404" s="1">
        <v>43258</v>
      </c>
      <c r="E3404" t="s">
        <v>15</v>
      </c>
      <c r="F3404" t="s">
        <v>16</v>
      </c>
      <c r="G3404">
        <v>28</v>
      </c>
      <c r="H3404" t="s">
        <v>17</v>
      </c>
      <c r="J3404" t="s">
        <v>3323</v>
      </c>
      <c r="K3404" t="s">
        <v>122</v>
      </c>
      <c r="L3404" t="b">
        <v>0</v>
      </c>
      <c r="M3404" t="s">
        <v>21</v>
      </c>
      <c r="N3404" t="s">
        <v>22</v>
      </c>
      <c r="O3404" t="b">
        <v>0</v>
      </c>
      <c r="P3404" t="str">
        <f t="shared" si="212"/>
        <v>armed</v>
      </c>
      <c r="Q3404" t="str">
        <f t="shared" si="213"/>
        <v>Gun</v>
      </c>
      <c r="R3404" s="8" t="str">
        <f>LOOKUP(G3404,{0,1,19,30,40,50,60,70},{"null","0-18","19-29","30-39","40-49","50-59","60-69","70+"})</f>
        <v>19-29</v>
      </c>
      <c r="S3404" t="str">
        <f t="shared" si="214"/>
        <v>Not Fleeing or Blank</v>
      </c>
      <c r="T3404" t="str">
        <f t="shared" si="215"/>
        <v>NO</v>
      </c>
    </row>
    <row r="3405" spans="1:20" ht="19" hidden="1" x14ac:dyDescent="0.2">
      <c r="A3405">
        <v>3404</v>
      </c>
      <c r="B3405">
        <v>3851</v>
      </c>
      <c r="C3405" t="s">
        <v>5259</v>
      </c>
      <c r="D3405" s="1">
        <v>43258</v>
      </c>
      <c r="E3405" t="s">
        <v>15</v>
      </c>
      <c r="F3405" t="s">
        <v>16</v>
      </c>
      <c r="G3405">
        <v>50</v>
      </c>
      <c r="H3405" t="s">
        <v>17</v>
      </c>
      <c r="I3405" t="s">
        <v>24</v>
      </c>
      <c r="J3405" t="s">
        <v>5260</v>
      </c>
      <c r="K3405" t="s">
        <v>20</v>
      </c>
      <c r="L3405" t="b">
        <v>0</v>
      </c>
      <c r="M3405" t="s">
        <v>33</v>
      </c>
      <c r="N3405" t="s">
        <v>22</v>
      </c>
      <c r="O3405" t="b">
        <v>0</v>
      </c>
      <c r="P3405" t="str">
        <f t="shared" si="212"/>
        <v>armed</v>
      </c>
      <c r="Q3405" t="str">
        <f t="shared" si="213"/>
        <v>Gun</v>
      </c>
      <c r="R3405" s="8" t="str">
        <f>LOOKUP(G3405,{0,1,19,30,40,50,60,70},{"null","0-18","19-29","30-39","40-49","50-59","60-69","70+"})</f>
        <v>50-59</v>
      </c>
      <c r="S3405" t="str">
        <f t="shared" si="214"/>
        <v>Not Fleeing or Blank</v>
      </c>
      <c r="T3405" t="str">
        <f t="shared" si="215"/>
        <v>NO</v>
      </c>
    </row>
    <row r="3406" spans="1:20" ht="19" hidden="1" x14ac:dyDescent="0.2">
      <c r="A3406">
        <v>3405</v>
      </c>
      <c r="B3406">
        <v>3754</v>
      </c>
      <c r="C3406" t="s">
        <v>5261</v>
      </c>
      <c r="D3406" s="1">
        <v>43258</v>
      </c>
      <c r="E3406" t="s">
        <v>15</v>
      </c>
      <c r="F3406" t="s">
        <v>16</v>
      </c>
      <c r="G3406">
        <v>33</v>
      </c>
      <c r="H3406" t="s">
        <v>17</v>
      </c>
      <c r="I3406" t="s">
        <v>24</v>
      </c>
      <c r="J3406" t="s">
        <v>100</v>
      </c>
      <c r="K3406" t="s">
        <v>101</v>
      </c>
      <c r="L3406" t="b">
        <v>0</v>
      </c>
      <c r="M3406" t="s">
        <v>21</v>
      </c>
      <c r="N3406" t="s">
        <v>48</v>
      </c>
      <c r="O3406" t="b">
        <v>0</v>
      </c>
      <c r="P3406" t="str">
        <f t="shared" si="212"/>
        <v>armed</v>
      </c>
      <c r="Q3406" t="str">
        <f t="shared" si="213"/>
        <v>Gun</v>
      </c>
      <c r="R3406" s="8" t="str">
        <f>LOOKUP(G3406,{0,1,19,30,40,50,60,70},{"null","0-18","19-29","30-39","40-49","50-59","60-69","70+"})</f>
        <v>30-39</v>
      </c>
      <c r="S3406" t="str">
        <f t="shared" si="214"/>
        <v>Fleeing</v>
      </c>
      <c r="T3406" t="str">
        <f t="shared" si="215"/>
        <v>NO</v>
      </c>
    </row>
    <row r="3407" spans="1:20" ht="19" hidden="1" x14ac:dyDescent="0.2">
      <c r="A3407">
        <v>3406</v>
      </c>
      <c r="B3407">
        <v>3756</v>
      </c>
      <c r="C3407" t="s">
        <v>5262</v>
      </c>
      <c r="D3407" s="1">
        <v>43258</v>
      </c>
      <c r="E3407" t="s">
        <v>15</v>
      </c>
      <c r="F3407" t="s">
        <v>60</v>
      </c>
      <c r="G3407">
        <v>20</v>
      </c>
      <c r="H3407" t="s">
        <v>52</v>
      </c>
      <c r="J3407" t="s">
        <v>166</v>
      </c>
      <c r="K3407" t="s">
        <v>64</v>
      </c>
      <c r="L3407" t="b">
        <v>0</v>
      </c>
      <c r="M3407" t="s">
        <v>33</v>
      </c>
      <c r="O3407" t="b">
        <v>1</v>
      </c>
      <c r="P3407" t="str">
        <f t="shared" si="212"/>
        <v>armed</v>
      </c>
      <c r="Q3407" t="str">
        <f t="shared" si="213"/>
        <v>No Gun</v>
      </c>
      <c r="R3407" s="8" t="str">
        <f>LOOKUP(G3407,{0,1,19,30,40,50,60,70},{"null","0-18","19-29","30-39","40-49","50-59","60-69","70+"})</f>
        <v>19-29</v>
      </c>
      <c r="S3407" t="str">
        <f t="shared" si="214"/>
        <v>Not Fleeing or Blank</v>
      </c>
      <c r="T3407" t="str">
        <f t="shared" si="215"/>
        <v>NO</v>
      </c>
    </row>
    <row r="3408" spans="1:20" ht="19" hidden="1" x14ac:dyDescent="0.2">
      <c r="A3408">
        <v>3407</v>
      </c>
      <c r="B3408">
        <v>3849</v>
      </c>
      <c r="C3408" t="s">
        <v>5263</v>
      </c>
      <c r="D3408" s="1">
        <v>43259</v>
      </c>
      <c r="E3408" t="s">
        <v>15</v>
      </c>
      <c r="F3408" t="s">
        <v>16</v>
      </c>
      <c r="G3408">
        <v>47</v>
      </c>
      <c r="H3408" t="s">
        <v>17</v>
      </c>
      <c r="I3408" t="s">
        <v>24</v>
      </c>
      <c r="J3408" t="s">
        <v>5264</v>
      </c>
      <c r="K3408" t="s">
        <v>115</v>
      </c>
      <c r="L3408" t="b">
        <v>0</v>
      </c>
      <c r="M3408" t="s">
        <v>21</v>
      </c>
      <c r="N3408" t="s">
        <v>48</v>
      </c>
      <c r="O3408" t="b">
        <v>0</v>
      </c>
      <c r="P3408" t="str">
        <f t="shared" si="212"/>
        <v>armed</v>
      </c>
      <c r="Q3408" t="str">
        <f t="shared" si="213"/>
        <v>Gun</v>
      </c>
      <c r="R3408" s="8" t="str">
        <f>LOOKUP(G3408,{0,1,19,30,40,50,60,70},{"null","0-18","19-29","30-39","40-49","50-59","60-69","70+"})</f>
        <v>40-49</v>
      </c>
      <c r="S3408" t="str">
        <f t="shared" si="214"/>
        <v>Fleeing</v>
      </c>
      <c r="T3408" t="str">
        <f t="shared" si="215"/>
        <v>NO</v>
      </c>
    </row>
    <row r="3409" spans="1:20" ht="19" hidden="1" x14ac:dyDescent="0.2">
      <c r="A3409">
        <v>3408</v>
      </c>
      <c r="B3409">
        <v>3761</v>
      </c>
      <c r="C3409" t="s">
        <v>5265</v>
      </c>
      <c r="D3409" s="1">
        <v>43259</v>
      </c>
      <c r="E3409" t="s">
        <v>15</v>
      </c>
      <c r="F3409" t="s">
        <v>29</v>
      </c>
      <c r="G3409">
        <v>36</v>
      </c>
      <c r="H3409" t="s">
        <v>17</v>
      </c>
      <c r="I3409" t="s">
        <v>24</v>
      </c>
      <c r="J3409" t="s">
        <v>5266</v>
      </c>
      <c r="K3409" t="s">
        <v>297</v>
      </c>
      <c r="L3409" t="b">
        <v>0</v>
      </c>
      <c r="M3409" t="s">
        <v>77</v>
      </c>
      <c r="N3409" t="s">
        <v>22</v>
      </c>
      <c r="O3409" t="b">
        <v>0</v>
      </c>
      <c r="P3409" t="str">
        <f t="shared" si="212"/>
        <v>unarmed or undetermined or null</v>
      </c>
      <c r="Q3409" t="str">
        <f t="shared" si="213"/>
        <v>No Gun</v>
      </c>
      <c r="R3409" s="8" t="str">
        <f>LOOKUP(G3409,{0,1,19,30,40,50,60,70},{"null","0-18","19-29","30-39","40-49","50-59","60-69","70+"})</f>
        <v>30-39</v>
      </c>
      <c r="S3409" t="str">
        <f t="shared" si="214"/>
        <v>Not Fleeing or Blank</v>
      </c>
      <c r="T3409" t="str">
        <f t="shared" si="215"/>
        <v>NO</v>
      </c>
    </row>
    <row r="3410" spans="1:20" ht="19" hidden="1" x14ac:dyDescent="0.2">
      <c r="A3410">
        <v>3409</v>
      </c>
      <c r="B3410">
        <v>3760</v>
      </c>
      <c r="C3410" t="s">
        <v>5267</v>
      </c>
      <c r="D3410" s="1">
        <v>43260</v>
      </c>
      <c r="E3410" t="s">
        <v>15</v>
      </c>
      <c r="G3410">
        <v>36</v>
      </c>
      <c r="H3410" t="s">
        <v>52</v>
      </c>
      <c r="I3410" t="s">
        <v>56</v>
      </c>
      <c r="J3410" t="s">
        <v>5268</v>
      </c>
      <c r="K3410" t="s">
        <v>115</v>
      </c>
      <c r="L3410" t="b">
        <v>0</v>
      </c>
      <c r="M3410" t="s">
        <v>33</v>
      </c>
      <c r="N3410" t="s">
        <v>48</v>
      </c>
      <c r="O3410" t="b">
        <v>0</v>
      </c>
      <c r="P3410" t="str">
        <f t="shared" si="212"/>
        <v>unarmed or undetermined or null</v>
      </c>
      <c r="Q3410" t="str">
        <f t="shared" si="213"/>
        <v>No Gun</v>
      </c>
      <c r="R3410" s="8" t="str">
        <f>LOOKUP(G3410,{0,1,19,30,40,50,60,70},{"null","0-18","19-29","30-39","40-49","50-59","60-69","70+"})</f>
        <v>30-39</v>
      </c>
      <c r="S3410" t="str">
        <f t="shared" si="214"/>
        <v>Fleeing</v>
      </c>
      <c r="T3410" t="str">
        <f t="shared" si="215"/>
        <v>NO</v>
      </c>
    </row>
    <row r="3411" spans="1:20" ht="19" hidden="1" x14ac:dyDescent="0.2">
      <c r="A3411">
        <v>3410</v>
      </c>
      <c r="B3411">
        <v>3762</v>
      </c>
      <c r="C3411" t="s">
        <v>5269</v>
      </c>
      <c r="D3411" s="1">
        <v>43260</v>
      </c>
      <c r="E3411" t="s">
        <v>15</v>
      </c>
      <c r="F3411" t="s">
        <v>16</v>
      </c>
      <c r="G3411">
        <v>49</v>
      </c>
      <c r="H3411" t="s">
        <v>17</v>
      </c>
      <c r="I3411" t="s">
        <v>24</v>
      </c>
      <c r="J3411" t="s">
        <v>2811</v>
      </c>
      <c r="K3411" t="s">
        <v>64</v>
      </c>
      <c r="L3411" t="b">
        <v>0</v>
      </c>
      <c r="M3411" t="s">
        <v>21</v>
      </c>
      <c r="N3411" t="s">
        <v>22</v>
      </c>
      <c r="O3411" t="b">
        <v>0</v>
      </c>
      <c r="P3411" t="str">
        <f t="shared" si="212"/>
        <v>armed</v>
      </c>
      <c r="Q3411" t="str">
        <f t="shared" si="213"/>
        <v>Gun</v>
      </c>
      <c r="R3411" s="8" t="str">
        <f>LOOKUP(G3411,{0,1,19,30,40,50,60,70},{"null","0-18","19-29","30-39","40-49","50-59","60-69","70+"})</f>
        <v>40-49</v>
      </c>
      <c r="S3411" t="str">
        <f t="shared" si="214"/>
        <v>Not Fleeing or Blank</v>
      </c>
      <c r="T3411" t="str">
        <f t="shared" si="215"/>
        <v>NO</v>
      </c>
    </row>
    <row r="3412" spans="1:20" ht="19" hidden="1" x14ac:dyDescent="0.2">
      <c r="A3412">
        <v>3411</v>
      </c>
      <c r="B3412">
        <v>3759</v>
      </c>
      <c r="C3412" t="s">
        <v>1709</v>
      </c>
      <c r="D3412" s="1">
        <v>43261</v>
      </c>
      <c r="E3412" t="s">
        <v>15</v>
      </c>
      <c r="F3412" t="s">
        <v>1330</v>
      </c>
      <c r="G3412">
        <v>34</v>
      </c>
      <c r="H3412" t="s">
        <v>17</v>
      </c>
      <c r="J3412" t="s">
        <v>5270</v>
      </c>
      <c r="K3412" t="s">
        <v>41</v>
      </c>
      <c r="L3412" t="b">
        <v>0</v>
      </c>
      <c r="M3412" t="s">
        <v>33</v>
      </c>
      <c r="N3412" t="s">
        <v>73</v>
      </c>
      <c r="O3412" t="b">
        <v>0</v>
      </c>
      <c r="P3412" t="str">
        <f t="shared" si="212"/>
        <v>armed</v>
      </c>
      <c r="Q3412" t="str">
        <f t="shared" si="213"/>
        <v>No Gun</v>
      </c>
      <c r="R3412" s="8" t="str">
        <f>LOOKUP(G3412,{0,1,19,30,40,50,60,70},{"null","0-18","19-29","30-39","40-49","50-59","60-69","70+"})</f>
        <v>30-39</v>
      </c>
      <c r="S3412" t="str">
        <f t="shared" si="214"/>
        <v>Fleeing</v>
      </c>
      <c r="T3412" t="str">
        <f t="shared" si="215"/>
        <v>NO</v>
      </c>
    </row>
    <row r="3413" spans="1:20" ht="19" hidden="1" x14ac:dyDescent="0.2">
      <c r="A3413">
        <v>3412</v>
      </c>
      <c r="B3413">
        <v>3763</v>
      </c>
      <c r="C3413" t="s">
        <v>5271</v>
      </c>
      <c r="D3413" s="1">
        <v>43262</v>
      </c>
      <c r="E3413" t="s">
        <v>15</v>
      </c>
      <c r="F3413" t="s">
        <v>29</v>
      </c>
      <c r="G3413">
        <v>41</v>
      </c>
      <c r="H3413" t="s">
        <v>17</v>
      </c>
      <c r="I3413" t="s">
        <v>56</v>
      </c>
      <c r="J3413" t="s">
        <v>5272</v>
      </c>
      <c r="K3413" t="s">
        <v>178</v>
      </c>
      <c r="L3413" t="b">
        <v>1</v>
      </c>
      <c r="M3413" t="s">
        <v>33</v>
      </c>
      <c r="N3413" t="s">
        <v>22</v>
      </c>
      <c r="O3413" t="b">
        <v>1</v>
      </c>
      <c r="P3413" t="str">
        <f t="shared" si="212"/>
        <v>unarmed or undetermined or null</v>
      </c>
      <c r="Q3413" t="str">
        <f t="shared" si="213"/>
        <v>No Gun</v>
      </c>
      <c r="R3413" s="8" t="str">
        <f>LOOKUP(G3413,{0,1,19,30,40,50,60,70},{"null","0-18","19-29","30-39","40-49","50-59","60-69","70+"})</f>
        <v>40-49</v>
      </c>
      <c r="S3413" t="str">
        <f t="shared" si="214"/>
        <v>Not Fleeing or Blank</v>
      </c>
      <c r="T3413" t="str">
        <f t="shared" si="215"/>
        <v>NO</v>
      </c>
    </row>
    <row r="3414" spans="1:20" ht="19" hidden="1" x14ac:dyDescent="0.2">
      <c r="A3414">
        <v>3413</v>
      </c>
      <c r="B3414">
        <v>3765</v>
      </c>
      <c r="C3414" t="s">
        <v>5273</v>
      </c>
      <c r="D3414" s="1">
        <v>43262</v>
      </c>
      <c r="E3414" t="s">
        <v>15</v>
      </c>
      <c r="F3414" t="s">
        <v>60</v>
      </c>
      <c r="G3414">
        <v>29</v>
      </c>
      <c r="H3414" t="s">
        <v>17</v>
      </c>
      <c r="I3414" t="s">
        <v>30</v>
      </c>
      <c r="J3414" t="s">
        <v>1108</v>
      </c>
      <c r="K3414" t="s">
        <v>37</v>
      </c>
      <c r="L3414" t="b">
        <v>0</v>
      </c>
      <c r="M3414" t="s">
        <v>33</v>
      </c>
      <c r="N3414" t="s">
        <v>48</v>
      </c>
      <c r="O3414" t="b">
        <v>0</v>
      </c>
      <c r="P3414" t="str">
        <f t="shared" si="212"/>
        <v>armed</v>
      </c>
      <c r="Q3414" t="str">
        <f t="shared" si="213"/>
        <v>No Gun</v>
      </c>
      <c r="R3414" s="8" t="str">
        <f>LOOKUP(G3414,{0,1,19,30,40,50,60,70},{"null","0-18","19-29","30-39","40-49","50-59","60-69","70+"})</f>
        <v>19-29</v>
      </c>
      <c r="S3414" t="str">
        <f t="shared" si="214"/>
        <v>Fleeing</v>
      </c>
      <c r="T3414" t="str">
        <f t="shared" si="215"/>
        <v>NO</v>
      </c>
    </row>
    <row r="3415" spans="1:20" ht="19" x14ac:dyDescent="0.2">
      <c r="A3415">
        <v>3414</v>
      </c>
      <c r="B3415">
        <v>3764</v>
      </c>
      <c r="C3415" t="s">
        <v>5274</v>
      </c>
      <c r="D3415" s="1">
        <v>43263</v>
      </c>
      <c r="E3415" t="s">
        <v>15</v>
      </c>
      <c r="F3415" t="s">
        <v>16</v>
      </c>
      <c r="G3415">
        <v>34</v>
      </c>
      <c r="H3415" t="s">
        <v>17</v>
      </c>
      <c r="I3415" t="s">
        <v>56</v>
      </c>
      <c r="J3415" t="s">
        <v>4682</v>
      </c>
      <c r="K3415" t="s">
        <v>93</v>
      </c>
      <c r="L3415" t="b">
        <v>0</v>
      </c>
      <c r="M3415" t="s">
        <v>21</v>
      </c>
      <c r="N3415" t="s">
        <v>48</v>
      </c>
      <c r="O3415" t="b">
        <v>0</v>
      </c>
      <c r="P3415" t="str">
        <f t="shared" si="212"/>
        <v>armed</v>
      </c>
      <c r="Q3415" t="str">
        <f t="shared" si="213"/>
        <v>Gun</v>
      </c>
      <c r="R3415" s="8" t="str">
        <f>LOOKUP(G3415,{0,1,19,30,40,50,60,70},{"null","0-18","19-29","30-39","40-49","50-59","60-69","70+"})</f>
        <v>30-39</v>
      </c>
      <c r="S3415" t="str">
        <f t="shared" si="214"/>
        <v>Fleeing</v>
      </c>
      <c r="T3415" t="str">
        <f t="shared" si="215"/>
        <v>YES</v>
      </c>
    </row>
    <row r="3416" spans="1:20" ht="19" hidden="1" x14ac:dyDescent="0.2">
      <c r="A3416">
        <v>3415</v>
      </c>
      <c r="B3416">
        <v>3766</v>
      </c>
      <c r="C3416" t="s">
        <v>5275</v>
      </c>
      <c r="D3416" s="1">
        <v>43263</v>
      </c>
      <c r="E3416" t="s">
        <v>15</v>
      </c>
      <c r="F3416" t="s">
        <v>29</v>
      </c>
      <c r="G3416">
        <v>34</v>
      </c>
      <c r="H3416" t="s">
        <v>17</v>
      </c>
      <c r="I3416" t="s">
        <v>24</v>
      </c>
      <c r="J3416" t="s">
        <v>193</v>
      </c>
      <c r="K3416" t="s">
        <v>47</v>
      </c>
      <c r="L3416" t="b">
        <v>0</v>
      </c>
      <c r="M3416" t="s">
        <v>33</v>
      </c>
      <c r="N3416" t="s">
        <v>22</v>
      </c>
      <c r="O3416" t="b">
        <v>0</v>
      </c>
      <c r="P3416" t="str">
        <f t="shared" si="212"/>
        <v>unarmed or undetermined or null</v>
      </c>
      <c r="Q3416" t="str">
        <f t="shared" si="213"/>
        <v>No Gun</v>
      </c>
      <c r="R3416" s="8" t="str">
        <f>LOOKUP(G3416,{0,1,19,30,40,50,60,70},{"null","0-18","19-29","30-39","40-49","50-59","60-69","70+"})</f>
        <v>30-39</v>
      </c>
      <c r="S3416" t="str">
        <f t="shared" si="214"/>
        <v>Not Fleeing or Blank</v>
      </c>
      <c r="T3416" t="str">
        <f t="shared" si="215"/>
        <v>NO</v>
      </c>
    </row>
    <row r="3417" spans="1:20" ht="19" hidden="1" x14ac:dyDescent="0.2">
      <c r="A3417">
        <v>3416</v>
      </c>
      <c r="B3417">
        <v>3767</v>
      </c>
      <c r="C3417" t="s">
        <v>5276</v>
      </c>
      <c r="D3417" s="1">
        <v>43263</v>
      </c>
      <c r="E3417" t="s">
        <v>15</v>
      </c>
      <c r="F3417" t="s">
        <v>16</v>
      </c>
      <c r="G3417">
        <v>22</v>
      </c>
      <c r="H3417" t="s">
        <v>17</v>
      </c>
      <c r="I3417" t="s">
        <v>56</v>
      </c>
      <c r="J3417" t="s">
        <v>433</v>
      </c>
      <c r="K3417" t="s">
        <v>434</v>
      </c>
      <c r="L3417" t="b">
        <v>0</v>
      </c>
      <c r="M3417" t="s">
        <v>21</v>
      </c>
      <c r="N3417" t="s">
        <v>22</v>
      </c>
      <c r="O3417" t="b">
        <v>0</v>
      </c>
      <c r="P3417" t="str">
        <f t="shared" si="212"/>
        <v>armed</v>
      </c>
      <c r="Q3417" t="str">
        <f t="shared" si="213"/>
        <v>Gun</v>
      </c>
      <c r="R3417" s="8" t="str">
        <f>LOOKUP(G3417,{0,1,19,30,40,50,60,70},{"null","0-18","19-29","30-39","40-49","50-59","60-69","70+"})</f>
        <v>19-29</v>
      </c>
      <c r="S3417" t="str">
        <f t="shared" si="214"/>
        <v>Not Fleeing or Blank</v>
      </c>
      <c r="T3417" t="str">
        <f t="shared" si="215"/>
        <v>NO</v>
      </c>
    </row>
    <row r="3418" spans="1:20" ht="19" hidden="1" x14ac:dyDescent="0.2">
      <c r="A3418">
        <v>3417</v>
      </c>
      <c r="B3418">
        <v>3768</v>
      </c>
      <c r="C3418" t="s">
        <v>5277</v>
      </c>
      <c r="D3418" s="1">
        <v>43263</v>
      </c>
      <c r="E3418" t="s">
        <v>15</v>
      </c>
      <c r="F3418" t="s">
        <v>16</v>
      </c>
      <c r="G3418">
        <v>26</v>
      </c>
      <c r="H3418" t="s">
        <v>17</v>
      </c>
      <c r="I3418" t="s">
        <v>56</v>
      </c>
      <c r="J3418" t="s">
        <v>1063</v>
      </c>
      <c r="K3418" t="s">
        <v>230</v>
      </c>
      <c r="L3418" t="b">
        <v>1</v>
      </c>
      <c r="M3418" t="s">
        <v>21</v>
      </c>
      <c r="O3418" t="b">
        <v>0</v>
      </c>
      <c r="P3418" t="str">
        <f t="shared" si="212"/>
        <v>armed</v>
      </c>
      <c r="Q3418" t="str">
        <f t="shared" si="213"/>
        <v>Gun</v>
      </c>
      <c r="R3418" s="8" t="str">
        <f>LOOKUP(G3418,{0,1,19,30,40,50,60,70},{"null","0-18","19-29","30-39","40-49","50-59","60-69","70+"})</f>
        <v>19-29</v>
      </c>
      <c r="S3418" t="str">
        <f t="shared" si="214"/>
        <v>Not Fleeing or Blank</v>
      </c>
      <c r="T3418" t="str">
        <f t="shared" si="215"/>
        <v>NO</v>
      </c>
    </row>
    <row r="3419" spans="1:20" ht="19" hidden="1" x14ac:dyDescent="0.2">
      <c r="A3419">
        <v>3418</v>
      </c>
      <c r="B3419">
        <v>3769</v>
      </c>
      <c r="C3419" t="s">
        <v>5278</v>
      </c>
      <c r="D3419" s="1">
        <v>43263</v>
      </c>
      <c r="E3419" t="s">
        <v>15</v>
      </c>
      <c r="F3419" t="s">
        <v>60</v>
      </c>
      <c r="G3419">
        <v>32</v>
      </c>
      <c r="H3419" t="s">
        <v>17</v>
      </c>
      <c r="I3419" t="s">
        <v>24</v>
      </c>
      <c r="J3419" t="s">
        <v>5264</v>
      </c>
      <c r="K3419" t="s">
        <v>115</v>
      </c>
      <c r="L3419" t="b">
        <v>0</v>
      </c>
      <c r="M3419" t="s">
        <v>33</v>
      </c>
      <c r="N3419" t="s">
        <v>22</v>
      </c>
      <c r="O3419" t="b">
        <v>0</v>
      </c>
      <c r="P3419" t="str">
        <f t="shared" si="212"/>
        <v>armed</v>
      </c>
      <c r="Q3419" t="str">
        <f t="shared" si="213"/>
        <v>No Gun</v>
      </c>
      <c r="R3419" s="8" t="str">
        <f>LOOKUP(G3419,{0,1,19,30,40,50,60,70},{"null","0-18","19-29","30-39","40-49","50-59","60-69","70+"})</f>
        <v>30-39</v>
      </c>
      <c r="S3419" t="str">
        <f t="shared" si="214"/>
        <v>Not Fleeing or Blank</v>
      </c>
      <c r="T3419" t="str">
        <f t="shared" si="215"/>
        <v>NO</v>
      </c>
    </row>
    <row r="3420" spans="1:20" ht="19" hidden="1" x14ac:dyDescent="0.2">
      <c r="A3420">
        <v>3419</v>
      </c>
      <c r="B3420">
        <v>3848</v>
      </c>
      <c r="C3420" t="s">
        <v>5279</v>
      </c>
      <c r="D3420" s="1">
        <v>43264</v>
      </c>
      <c r="E3420" t="s">
        <v>15</v>
      </c>
      <c r="F3420" t="s">
        <v>35</v>
      </c>
      <c r="G3420">
        <v>21</v>
      </c>
      <c r="H3420" t="s">
        <v>17</v>
      </c>
      <c r="I3420" t="s">
        <v>24</v>
      </c>
      <c r="J3420" t="s">
        <v>5280</v>
      </c>
      <c r="K3420" t="s">
        <v>169</v>
      </c>
      <c r="L3420" t="b">
        <v>1</v>
      </c>
      <c r="M3420" t="s">
        <v>21</v>
      </c>
      <c r="N3420" t="s">
        <v>22</v>
      </c>
      <c r="O3420" t="b">
        <v>0</v>
      </c>
      <c r="P3420" t="str">
        <f t="shared" si="212"/>
        <v>armed</v>
      </c>
      <c r="Q3420" t="str">
        <f t="shared" si="213"/>
        <v>No Gun</v>
      </c>
      <c r="R3420" s="8" t="str">
        <f>LOOKUP(G3420,{0,1,19,30,40,50,60,70},{"null","0-18","19-29","30-39","40-49","50-59","60-69","70+"})</f>
        <v>19-29</v>
      </c>
      <c r="S3420" t="str">
        <f t="shared" si="214"/>
        <v>Not Fleeing or Blank</v>
      </c>
      <c r="T3420" t="str">
        <f t="shared" si="215"/>
        <v>NO</v>
      </c>
    </row>
    <row r="3421" spans="1:20" ht="19" hidden="1" x14ac:dyDescent="0.2">
      <c r="A3421">
        <v>3420</v>
      </c>
      <c r="B3421">
        <v>3771</v>
      </c>
      <c r="C3421" t="s">
        <v>1709</v>
      </c>
      <c r="D3421" s="1">
        <v>43264</v>
      </c>
      <c r="E3421" t="s">
        <v>15</v>
      </c>
      <c r="F3421" t="s">
        <v>16</v>
      </c>
      <c r="H3421" t="s">
        <v>17</v>
      </c>
      <c r="J3421" t="s">
        <v>184</v>
      </c>
      <c r="K3421" t="s">
        <v>41</v>
      </c>
      <c r="L3421" t="b">
        <v>0</v>
      </c>
      <c r="M3421" t="s">
        <v>21</v>
      </c>
      <c r="N3421" t="s">
        <v>73</v>
      </c>
      <c r="O3421" t="b">
        <v>0</v>
      </c>
      <c r="P3421" t="str">
        <f t="shared" si="212"/>
        <v>armed</v>
      </c>
      <c r="Q3421" t="str">
        <f t="shared" si="213"/>
        <v>Gun</v>
      </c>
      <c r="R3421" s="8" t="str">
        <f>LOOKUP(G3421,{0,1,19,30,40,50,60,70},{"null","0-18","19-29","30-39","40-49","50-59","60-69","70+"})</f>
        <v>null</v>
      </c>
      <c r="S3421" t="str">
        <f t="shared" si="214"/>
        <v>Fleeing</v>
      </c>
      <c r="T3421" t="str">
        <f t="shared" si="215"/>
        <v>NO</v>
      </c>
    </row>
    <row r="3422" spans="1:20" ht="19" hidden="1" x14ac:dyDescent="0.2">
      <c r="A3422">
        <v>3421</v>
      </c>
      <c r="B3422">
        <v>3774</v>
      </c>
      <c r="C3422" t="s">
        <v>5281</v>
      </c>
      <c r="D3422" s="1">
        <v>43264</v>
      </c>
      <c r="E3422" t="s">
        <v>15</v>
      </c>
      <c r="F3422" t="s">
        <v>16</v>
      </c>
      <c r="G3422">
        <v>44</v>
      </c>
      <c r="H3422" t="s">
        <v>17</v>
      </c>
      <c r="I3422" t="s">
        <v>24</v>
      </c>
      <c r="J3422" t="s">
        <v>5282</v>
      </c>
      <c r="K3422" t="s">
        <v>67</v>
      </c>
      <c r="L3422" t="b">
        <v>0</v>
      </c>
      <c r="M3422" t="s">
        <v>21</v>
      </c>
      <c r="N3422" t="s">
        <v>22</v>
      </c>
      <c r="O3422" t="b">
        <v>0</v>
      </c>
      <c r="P3422" t="str">
        <f t="shared" si="212"/>
        <v>armed</v>
      </c>
      <c r="Q3422" t="str">
        <f t="shared" si="213"/>
        <v>Gun</v>
      </c>
      <c r="R3422" s="8" t="str">
        <f>LOOKUP(G3422,{0,1,19,30,40,50,60,70},{"null","0-18","19-29","30-39","40-49","50-59","60-69","70+"})</f>
        <v>40-49</v>
      </c>
      <c r="S3422" t="str">
        <f t="shared" si="214"/>
        <v>Not Fleeing or Blank</v>
      </c>
      <c r="T3422" t="str">
        <f t="shared" si="215"/>
        <v>NO</v>
      </c>
    </row>
    <row r="3423" spans="1:20" ht="19" hidden="1" x14ac:dyDescent="0.2">
      <c r="A3423">
        <v>3422</v>
      </c>
      <c r="B3423">
        <v>3775</v>
      </c>
      <c r="C3423" t="s">
        <v>1709</v>
      </c>
      <c r="D3423" s="1">
        <v>43264</v>
      </c>
      <c r="E3423" t="s">
        <v>15</v>
      </c>
      <c r="F3423" t="s">
        <v>77</v>
      </c>
      <c r="H3423" t="s">
        <v>17</v>
      </c>
      <c r="J3423" t="s">
        <v>5282</v>
      </c>
      <c r="K3423" t="s">
        <v>67</v>
      </c>
      <c r="L3423" t="b">
        <v>0</v>
      </c>
      <c r="M3423" t="s">
        <v>77</v>
      </c>
      <c r="N3423" t="s">
        <v>22</v>
      </c>
      <c r="O3423" t="b">
        <v>0</v>
      </c>
      <c r="P3423" t="str">
        <f t="shared" si="212"/>
        <v>unarmed or undetermined or null</v>
      </c>
      <c r="Q3423" t="str">
        <f t="shared" si="213"/>
        <v>No Gun</v>
      </c>
      <c r="R3423" s="8" t="str">
        <f>LOOKUP(G3423,{0,1,19,30,40,50,60,70},{"null","0-18","19-29","30-39","40-49","50-59","60-69","70+"})</f>
        <v>null</v>
      </c>
      <c r="S3423" t="str">
        <f t="shared" si="214"/>
        <v>Not Fleeing or Blank</v>
      </c>
      <c r="T3423" t="str">
        <f t="shared" si="215"/>
        <v>NO</v>
      </c>
    </row>
    <row r="3424" spans="1:20" ht="19" hidden="1" x14ac:dyDescent="0.2">
      <c r="A3424">
        <v>3423</v>
      </c>
      <c r="B3424">
        <v>3770</v>
      </c>
      <c r="C3424" t="s">
        <v>1709</v>
      </c>
      <c r="D3424" s="1">
        <v>43265</v>
      </c>
      <c r="E3424" t="s">
        <v>15</v>
      </c>
      <c r="F3424" t="s">
        <v>16</v>
      </c>
      <c r="H3424" t="s">
        <v>52</v>
      </c>
      <c r="J3424" t="s">
        <v>184</v>
      </c>
      <c r="K3424" t="s">
        <v>41</v>
      </c>
      <c r="L3424" t="b">
        <v>0</v>
      </c>
      <c r="M3424" t="s">
        <v>21</v>
      </c>
      <c r="N3424" t="s">
        <v>22</v>
      </c>
      <c r="O3424" t="b">
        <v>0</v>
      </c>
      <c r="P3424" t="str">
        <f t="shared" si="212"/>
        <v>armed</v>
      </c>
      <c r="Q3424" t="str">
        <f t="shared" si="213"/>
        <v>Gun</v>
      </c>
      <c r="R3424" s="8" t="str">
        <f>LOOKUP(G3424,{0,1,19,30,40,50,60,70},{"null","0-18","19-29","30-39","40-49","50-59","60-69","70+"})</f>
        <v>null</v>
      </c>
      <c r="S3424" t="str">
        <f t="shared" si="214"/>
        <v>Not Fleeing or Blank</v>
      </c>
      <c r="T3424" t="str">
        <f t="shared" si="215"/>
        <v>NO</v>
      </c>
    </row>
    <row r="3425" spans="1:20" ht="19" hidden="1" x14ac:dyDescent="0.2">
      <c r="A3425">
        <v>3424</v>
      </c>
      <c r="B3425">
        <v>3772</v>
      </c>
      <c r="C3425" t="s">
        <v>5283</v>
      </c>
      <c r="D3425" s="1">
        <v>43265</v>
      </c>
      <c r="E3425" t="s">
        <v>15</v>
      </c>
      <c r="F3425" t="s">
        <v>16</v>
      </c>
      <c r="G3425">
        <v>29</v>
      </c>
      <c r="H3425" t="s">
        <v>17</v>
      </c>
      <c r="I3425" t="s">
        <v>30</v>
      </c>
      <c r="J3425" t="s">
        <v>5284</v>
      </c>
      <c r="K3425" t="s">
        <v>230</v>
      </c>
      <c r="L3425" t="b">
        <v>0</v>
      </c>
      <c r="M3425" t="s">
        <v>21</v>
      </c>
      <c r="N3425" t="s">
        <v>73</v>
      </c>
      <c r="O3425" t="b">
        <v>0</v>
      </c>
      <c r="P3425" t="str">
        <f t="shared" si="212"/>
        <v>armed</v>
      </c>
      <c r="Q3425" t="str">
        <f t="shared" si="213"/>
        <v>Gun</v>
      </c>
      <c r="R3425" s="8" t="str">
        <f>LOOKUP(G3425,{0,1,19,30,40,50,60,70},{"null","0-18","19-29","30-39","40-49","50-59","60-69","70+"})</f>
        <v>19-29</v>
      </c>
      <c r="S3425" t="str">
        <f t="shared" si="214"/>
        <v>Fleeing</v>
      </c>
      <c r="T3425" t="str">
        <f t="shared" si="215"/>
        <v>NO</v>
      </c>
    </row>
    <row r="3426" spans="1:20" ht="19" x14ac:dyDescent="0.2">
      <c r="A3426">
        <v>3425</v>
      </c>
      <c r="B3426">
        <v>3773</v>
      </c>
      <c r="C3426" t="s">
        <v>5285</v>
      </c>
      <c r="D3426" s="1">
        <v>43265</v>
      </c>
      <c r="E3426" t="s">
        <v>15</v>
      </c>
      <c r="F3426" t="s">
        <v>4417</v>
      </c>
      <c r="G3426">
        <v>18</v>
      </c>
      <c r="H3426" t="s">
        <v>17</v>
      </c>
      <c r="I3426" t="s">
        <v>56</v>
      </c>
      <c r="J3426" t="s">
        <v>347</v>
      </c>
      <c r="K3426" t="s">
        <v>98</v>
      </c>
      <c r="L3426" t="b">
        <v>0</v>
      </c>
      <c r="M3426" t="s">
        <v>21</v>
      </c>
      <c r="N3426" t="s">
        <v>48</v>
      </c>
      <c r="O3426" t="b">
        <v>0</v>
      </c>
      <c r="P3426" t="str">
        <f t="shared" si="212"/>
        <v>armed</v>
      </c>
      <c r="Q3426" t="str">
        <f t="shared" si="213"/>
        <v>Gun</v>
      </c>
      <c r="R3426" s="8" t="str">
        <f>LOOKUP(G3426,{0,1,19,30,40,50,60,70},{"null","0-18","19-29","30-39","40-49","50-59","60-69","70+"})</f>
        <v>0-18</v>
      </c>
      <c r="S3426" t="str">
        <f t="shared" si="214"/>
        <v>Fleeing</v>
      </c>
      <c r="T3426" t="str">
        <f t="shared" si="215"/>
        <v>YES</v>
      </c>
    </row>
    <row r="3427" spans="1:20" ht="19" hidden="1" x14ac:dyDescent="0.2">
      <c r="A3427">
        <v>3426</v>
      </c>
      <c r="B3427">
        <v>3776</v>
      </c>
      <c r="C3427" t="s">
        <v>5286</v>
      </c>
      <c r="D3427" s="1">
        <v>43265</v>
      </c>
      <c r="E3427" t="s">
        <v>15</v>
      </c>
      <c r="F3427" t="s">
        <v>16</v>
      </c>
      <c r="G3427">
        <v>33</v>
      </c>
      <c r="H3427" t="s">
        <v>17</v>
      </c>
      <c r="I3427" t="s">
        <v>56</v>
      </c>
      <c r="J3427" t="s">
        <v>282</v>
      </c>
      <c r="K3427" t="s">
        <v>109</v>
      </c>
      <c r="L3427" t="b">
        <v>0</v>
      </c>
      <c r="M3427" t="s">
        <v>21</v>
      </c>
      <c r="N3427" t="s">
        <v>22</v>
      </c>
      <c r="O3427" t="b">
        <v>0</v>
      </c>
      <c r="P3427" t="str">
        <f t="shared" si="212"/>
        <v>armed</v>
      </c>
      <c r="Q3427" t="str">
        <f t="shared" si="213"/>
        <v>Gun</v>
      </c>
      <c r="R3427" s="8" t="str">
        <f>LOOKUP(G3427,{0,1,19,30,40,50,60,70},{"null","0-18","19-29","30-39","40-49","50-59","60-69","70+"})</f>
        <v>30-39</v>
      </c>
      <c r="S3427" t="str">
        <f t="shared" si="214"/>
        <v>Not Fleeing or Blank</v>
      </c>
      <c r="T3427" t="str">
        <f t="shared" si="215"/>
        <v>NO</v>
      </c>
    </row>
    <row r="3428" spans="1:20" ht="19" hidden="1" x14ac:dyDescent="0.2">
      <c r="A3428">
        <v>3427</v>
      </c>
      <c r="B3428">
        <v>3778</v>
      </c>
      <c r="C3428" t="s">
        <v>5287</v>
      </c>
      <c r="D3428" s="1">
        <v>43265</v>
      </c>
      <c r="E3428" t="s">
        <v>15</v>
      </c>
      <c r="F3428" t="s">
        <v>417</v>
      </c>
      <c r="G3428">
        <v>28</v>
      </c>
      <c r="H3428" t="s">
        <v>52</v>
      </c>
      <c r="I3428" t="s">
        <v>24</v>
      </c>
      <c r="J3428" t="s">
        <v>282</v>
      </c>
      <c r="K3428" t="s">
        <v>109</v>
      </c>
      <c r="L3428" t="b">
        <v>0</v>
      </c>
      <c r="M3428" t="s">
        <v>77</v>
      </c>
      <c r="N3428" t="s">
        <v>22</v>
      </c>
      <c r="O3428" t="b">
        <v>0</v>
      </c>
      <c r="P3428" t="str">
        <f t="shared" si="212"/>
        <v>armed</v>
      </c>
      <c r="Q3428" t="str">
        <f t="shared" si="213"/>
        <v>No Gun</v>
      </c>
      <c r="R3428" s="8" t="str">
        <f>LOOKUP(G3428,{0,1,19,30,40,50,60,70},{"null","0-18","19-29","30-39","40-49","50-59","60-69","70+"})</f>
        <v>19-29</v>
      </c>
      <c r="S3428" t="str">
        <f t="shared" si="214"/>
        <v>Not Fleeing or Blank</v>
      </c>
      <c r="T3428" t="str">
        <f t="shared" si="215"/>
        <v>NO</v>
      </c>
    </row>
    <row r="3429" spans="1:20" ht="19" hidden="1" x14ac:dyDescent="0.2">
      <c r="A3429">
        <v>3428</v>
      </c>
      <c r="B3429">
        <v>3779</v>
      </c>
      <c r="C3429" t="s">
        <v>5288</v>
      </c>
      <c r="D3429" s="1">
        <v>43265</v>
      </c>
      <c r="E3429" t="s">
        <v>15</v>
      </c>
      <c r="F3429" t="s">
        <v>16</v>
      </c>
      <c r="H3429" t="s">
        <v>17</v>
      </c>
      <c r="I3429" t="s">
        <v>24</v>
      </c>
      <c r="J3429" t="s">
        <v>282</v>
      </c>
      <c r="K3429" t="s">
        <v>109</v>
      </c>
      <c r="L3429" t="b">
        <v>1</v>
      </c>
      <c r="M3429" t="s">
        <v>33</v>
      </c>
      <c r="N3429" t="s">
        <v>22</v>
      </c>
      <c r="O3429" t="b">
        <v>0</v>
      </c>
      <c r="P3429" t="str">
        <f t="shared" si="212"/>
        <v>armed</v>
      </c>
      <c r="Q3429" t="str">
        <f t="shared" si="213"/>
        <v>Gun</v>
      </c>
      <c r="R3429" s="8" t="str">
        <f>LOOKUP(G3429,{0,1,19,30,40,50,60,70},{"null","0-18","19-29","30-39","40-49","50-59","60-69","70+"})</f>
        <v>null</v>
      </c>
      <c r="S3429" t="str">
        <f t="shared" si="214"/>
        <v>Not Fleeing or Blank</v>
      </c>
      <c r="T3429" t="str">
        <f t="shared" si="215"/>
        <v>NO</v>
      </c>
    </row>
    <row r="3430" spans="1:20" ht="19" hidden="1" x14ac:dyDescent="0.2">
      <c r="A3430">
        <v>3429</v>
      </c>
      <c r="B3430">
        <v>3780</v>
      </c>
      <c r="C3430" t="s">
        <v>5289</v>
      </c>
      <c r="D3430" s="1">
        <v>43265</v>
      </c>
      <c r="E3430" t="s">
        <v>15</v>
      </c>
      <c r="F3430" t="s">
        <v>16</v>
      </c>
      <c r="G3430">
        <v>40</v>
      </c>
      <c r="H3430" t="s">
        <v>17</v>
      </c>
      <c r="I3430" t="s">
        <v>30</v>
      </c>
      <c r="J3430" t="s">
        <v>1468</v>
      </c>
      <c r="K3430" t="s">
        <v>20</v>
      </c>
      <c r="L3430" t="b">
        <v>0</v>
      </c>
      <c r="M3430" t="s">
        <v>33</v>
      </c>
      <c r="N3430" t="s">
        <v>22</v>
      </c>
      <c r="O3430" t="b">
        <v>0</v>
      </c>
      <c r="P3430" t="str">
        <f t="shared" si="212"/>
        <v>armed</v>
      </c>
      <c r="Q3430" t="str">
        <f t="shared" si="213"/>
        <v>Gun</v>
      </c>
      <c r="R3430" s="8" t="str">
        <f>LOOKUP(G3430,{0,1,19,30,40,50,60,70},{"null","0-18","19-29","30-39","40-49","50-59","60-69","70+"})</f>
        <v>40-49</v>
      </c>
      <c r="S3430" t="str">
        <f t="shared" si="214"/>
        <v>Not Fleeing or Blank</v>
      </c>
      <c r="T3430" t="str">
        <f t="shared" si="215"/>
        <v>NO</v>
      </c>
    </row>
    <row r="3431" spans="1:20" ht="19" hidden="1" x14ac:dyDescent="0.2">
      <c r="A3431">
        <v>3430</v>
      </c>
      <c r="B3431">
        <v>3846</v>
      </c>
      <c r="C3431" t="s">
        <v>5290</v>
      </c>
      <c r="D3431" s="1">
        <v>43266</v>
      </c>
      <c r="E3431" t="s">
        <v>15</v>
      </c>
      <c r="F3431" t="s">
        <v>77</v>
      </c>
      <c r="G3431">
        <v>40</v>
      </c>
      <c r="H3431" t="s">
        <v>17</v>
      </c>
      <c r="J3431" t="s">
        <v>5291</v>
      </c>
      <c r="K3431" t="s">
        <v>93</v>
      </c>
      <c r="L3431" t="b">
        <v>0</v>
      </c>
      <c r="M3431" t="s">
        <v>33</v>
      </c>
      <c r="N3431" t="s">
        <v>73</v>
      </c>
      <c r="O3431" t="b">
        <v>0</v>
      </c>
      <c r="P3431" t="str">
        <f t="shared" si="212"/>
        <v>unarmed or undetermined or null</v>
      </c>
      <c r="Q3431" t="str">
        <f t="shared" si="213"/>
        <v>No Gun</v>
      </c>
      <c r="R3431" s="8" t="str">
        <f>LOOKUP(G3431,{0,1,19,30,40,50,60,70},{"null","0-18","19-29","30-39","40-49","50-59","60-69","70+"})</f>
        <v>40-49</v>
      </c>
      <c r="S3431" t="str">
        <f t="shared" si="214"/>
        <v>Fleeing</v>
      </c>
      <c r="T3431" t="str">
        <f t="shared" si="215"/>
        <v>NO</v>
      </c>
    </row>
    <row r="3432" spans="1:20" ht="19" hidden="1" x14ac:dyDescent="0.2">
      <c r="A3432">
        <v>3431</v>
      </c>
      <c r="B3432">
        <v>3781</v>
      </c>
      <c r="C3432" t="s">
        <v>5292</v>
      </c>
      <c r="D3432" s="1">
        <v>43267</v>
      </c>
      <c r="E3432" t="s">
        <v>15</v>
      </c>
      <c r="F3432" t="s">
        <v>35</v>
      </c>
      <c r="G3432">
        <v>53</v>
      </c>
      <c r="H3432" t="s">
        <v>17</v>
      </c>
      <c r="J3432" t="s">
        <v>681</v>
      </c>
      <c r="K3432" t="s">
        <v>47</v>
      </c>
      <c r="L3432" t="b">
        <v>0</v>
      </c>
      <c r="M3432" t="s">
        <v>21</v>
      </c>
      <c r="N3432" t="s">
        <v>22</v>
      </c>
      <c r="O3432" t="b">
        <v>0</v>
      </c>
      <c r="P3432" t="str">
        <f t="shared" si="212"/>
        <v>armed</v>
      </c>
      <c r="Q3432" t="str">
        <f t="shared" si="213"/>
        <v>No Gun</v>
      </c>
      <c r="R3432" s="8" t="str">
        <f>LOOKUP(G3432,{0,1,19,30,40,50,60,70},{"null","0-18","19-29","30-39","40-49","50-59","60-69","70+"})</f>
        <v>50-59</v>
      </c>
      <c r="S3432" t="str">
        <f t="shared" si="214"/>
        <v>Not Fleeing or Blank</v>
      </c>
      <c r="T3432" t="str">
        <f t="shared" si="215"/>
        <v>NO</v>
      </c>
    </row>
    <row r="3433" spans="1:20" ht="19" hidden="1" x14ac:dyDescent="0.2">
      <c r="A3433">
        <v>3432</v>
      </c>
      <c r="B3433">
        <v>3782</v>
      </c>
      <c r="C3433" t="s">
        <v>5293</v>
      </c>
      <c r="D3433" s="1">
        <v>43267</v>
      </c>
      <c r="E3433" t="s">
        <v>15</v>
      </c>
      <c r="F3433" t="s">
        <v>60</v>
      </c>
      <c r="G3433">
        <v>37</v>
      </c>
      <c r="H3433" t="s">
        <v>17</v>
      </c>
      <c r="J3433" t="s">
        <v>5294</v>
      </c>
      <c r="K3433" t="s">
        <v>258</v>
      </c>
      <c r="L3433" t="b">
        <v>0</v>
      </c>
      <c r="M3433" t="s">
        <v>33</v>
      </c>
      <c r="N3433" t="s">
        <v>22</v>
      </c>
      <c r="O3433" t="b">
        <v>0</v>
      </c>
      <c r="P3433" t="str">
        <f t="shared" si="212"/>
        <v>armed</v>
      </c>
      <c r="Q3433" t="str">
        <f t="shared" si="213"/>
        <v>No Gun</v>
      </c>
      <c r="R3433" s="8" t="str">
        <f>LOOKUP(G3433,{0,1,19,30,40,50,60,70},{"null","0-18","19-29","30-39","40-49","50-59","60-69","70+"})</f>
        <v>30-39</v>
      </c>
      <c r="S3433" t="str">
        <f t="shared" si="214"/>
        <v>Not Fleeing or Blank</v>
      </c>
      <c r="T3433" t="str">
        <f t="shared" si="215"/>
        <v>NO</v>
      </c>
    </row>
    <row r="3434" spans="1:20" ht="19" hidden="1" x14ac:dyDescent="0.2">
      <c r="A3434">
        <v>3433</v>
      </c>
      <c r="B3434">
        <v>3783</v>
      </c>
      <c r="C3434" t="s">
        <v>5295</v>
      </c>
      <c r="D3434" s="1">
        <v>43267</v>
      </c>
      <c r="E3434" t="s">
        <v>15</v>
      </c>
      <c r="F3434" t="s">
        <v>29</v>
      </c>
      <c r="G3434">
        <v>47</v>
      </c>
      <c r="H3434" t="s">
        <v>17</v>
      </c>
      <c r="I3434" t="s">
        <v>30</v>
      </c>
      <c r="J3434" t="s">
        <v>100</v>
      </c>
      <c r="K3434" t="s">
        <v>101</v>
      </c>
      <c r="L3434" t="b">
        <v>0</v>
      </c>
      <c r="M3434" t="s">
        <v>21</v>
      </c>
      <c r="N3434" t="s">
        <v>48</v>
      </c>
      <c r="O3434" t="b">
        <v>0</v>
      </c>
      <c r="P3434" t="str">
        <f t="shared" si="212"/>
        <v>unarmed or undetermined or null</v>
      </c>
      <c r="Q3434" t="str">
        <f t="shared" si="213"/>
        <v>No Gun</v>
      </c>
      <c r="R3434" s="8" t="str">
        <f>LOOKUP(G3434,{0,1,19,30,40,50,60,70},{"null","0-18","19-29","30-39","40-49","50-59","60-69","70+"})</f>
        <v>40-49</v>
      </c>
      <c r="S3434" t="str">
        <f t="shared" si="214"/>
        <v>Fleeing</v>
      </c>
      <c r="T3434" t="str">
        <f t="shared" si="215"/>
        <v>NO</v>
      </c>
    </row>
    <row r="3435" spans="1:20" ht="19" hidden="1" x14ac:dyDescent="0.2">
      <c r="A3435">
        <v>3434</v>
      </c>
      <c r="B3435">
        <v>3784</v>
      </c>
      <c r="C3435" t="s">
        <v>1709</v>
      </c>
      <c r="D3435" s="1">
        <v>43267</v>
      </c>
      <c r="E3435" t="s">
        <v>15</v>
      </c>
      <c r="F3435" t="s">
        <v>60</v>
      </c>
      <c r="G3435">
        <v>30</v>
      </c>
      <c r="H3435" t="s">
        <v>17</v>
      </c>
      <c r="J3435" t="s">
        <v>1414</v>
      </c>
      <c r="K3435" t="s">
        <v>37</v>
      </c>
      <c r="L3435" t="b">
        <v>1</v>
      </c>
      <c r="M3435" t="s">
        <v>21</v>
      </c>
      <c r="N3435" t="s">
        <v>22</v>
      </c>
      <c r="O3435" t="b">
        <v>0</v>
      </c>
      <c r="P3435" t="str">
        <f t="shared" si="212"/>
        <v>armed</v>
      </c>
      <c r="Q3435" t="str">
        <f t="shared" si="213"/>
        <v>No Gun</v>
      </c>
      <c r="R3435" s="8" t="str">
        <f>LOOKUP(G3435,{0,1,19,30,40,50,60,70},{"null","0-18","19-29","30-39","40-49","50-59","60-69","70+"})</f>
        <v>30-39</v>
      </c>
      <c r="S3435" t="str">
        <f t="shared" si="214"/>
        <v>Not Fleeing or Blank</v>
      </c>
      <c r="T3435" t="str">
        <f t="shared" si="215"/>
        <v>NO</v>
      </c>
    </row>
    <row r="3436" spans="1:20" ht="19" hidden="1" x14ac:dyDescent="0.2">
      <c r="A3436">
        <v>3435</v>
      </c>
      <c r="B3436">
        <v>3786</v>
      </c>
      <c r="C3436" t="s">
        <v>5296</v>
      </c>
      <c r="D3436" s="1">
        <v>43267</v>
      </c>
      <c r="E3436" t="s">
        <v>15</v>
      </c>
      <c r="F3436" t="s">
        <v>16</v>
      </c>
      <c r="G3436">
        <v>48</v>
      </c>
      <c r="H3436" t="s">
        <v>17</v>
      </c>
      <c r="J3436" t="s">
        <v>193</v>
      </c>
      <c r="K3436" t="s">
        <v>47</v>
      </c>
      <c r="L3436" t="b">
        <v>0</v>
      </c>
      <c r="M3436" t="s">
        <v>21</v>
      </c>
      <c r="N3436" t="s">
        <v>48</v>
      </c>
      <c r="O3436" t="b">
        <v>0</v>
      </c>
      <c r="P3436" t="str">
        <f t="shared" si="212"/>
        <v>armed</v>
      </c>
      <c r="Q3436" t="str">
        <f t="shared" si="213"/>
        <v>Gun</v>
      </c>
      <c r="R3436" s="8" t="str">
        <f>LOOKUP(G3436,{0,1,19,30,40,50,60,70},{"null","0-18","19-29","30-39","40-49","50-59","60-69","70+"})</f>
        <v>40-49</v>
      </c>
      <c r="S3436" t="str">
        <f t="shared" si="214"/>
        <v>Fleeing</v>
      </c>
      <c r="T3436" t="str">
        <f t="shared" si="215"/>
        <v>NO</v>
      </c>
    </row>
    <row r="3437" spans="1:20" ht="19" hidden="1" x14ac:dyDescent="0.2">
      <c r="A3437">
        <v>3436</v>
      </c>
      <c r="B3437">
        <v>3785</v>
      </c>
      <c r="C3437" t="s">
        <v>5297</v>
      </c>
      <c r="D3437" s="1">
        <v>43268</v>
      </c>
      <c r="E3437" t="s">
        <v>15</v>
      </c>
      <c r="F3437" t="s">
        <v>16</v>
      </c>
      <c r="G3437">
        <v>33</v>
      </c>
      <c r="H3437" t="s">
        <v>17</v>
      </c>
      <c r="I3437" t="s">
        <v>56</v>
      </c>
      <c r="J3437" t="s">
        <v>633</v>
      </c>
      <c r="K3437" t="s">
        <v>115</v>
      </c>
      <c r="L3437" t="b">
        <v>0</v>
      </c>
      <c r="M3437" t="s">
        <v>21</v>
      </c>
      <c r="N3437" t="s">
        <v>22</v>
      </c>
      <c r="O3437" t="b">
        <v>0</v>
      </c>
      <c r="P3437" t="str">
        <f t="shared" si="212"/>
        <v>armed</v>
      </c>
      <c r="Q3437" t="str">
        <f t="shared" si="213"/>
        <v>Gun</v>
      </c>
      <c r="R3437" s="8" t="str">
        <f>LOOKUP(G3437,{0,1,19,30,40,50,60,70},{"null","0-18","19-29","30-39","40-49","50-59","60-69","70+"})</f>
        <v>30-39</v>
      </c>
      <c r="S3437" t="str">
        <f t="shared" si="214"/>
        <v>Not Fleeing or Blank</v>
      </c>
      <c r="T3437" t="str">
        <f t="shared" si="215"/>
        <v>NO</v>
      </c>
    </row>
    <row r="3438" spans="1:20" ht="19" hidden="1" x14ac:dyDescent="0.2">
      <c r="A3438">
        <v>3437</v>
      </c>
      <c r="B3438">
        <v>3790</v>
      </c>
      <c r="C3438" t="s">
        <v>5298</v>
      </c>
      <c r="D3438" s="1">
        <v>43268</v>
      </c>
      <c r="E3438" t="s">
        <v>15</v>
      </c>
      <c r="F3438" t="s">
        <v>16</v>
      </c>
      <c r="G3438">
        <v>44</v>
      </c>
      <c r="H3438" t="s">
        <v>17</v>
      </c>
      <c r="I3438" t="s">
        <v>30</v>
      </c>
      <c r="J3438" t="s">
        <v>5299</v>
      </c>
      <c r="K3438" t="s">
        <v>81</v>
      </c>
      <c r="L3438" t="b">
        <v>0</v>
      </c>
      <c r="M3438" t="s">
        <v>33</v>
      </c>
      <c r="N3438" t="s">
        <v>22</v>
      </c>
      <c r="O3438" t="b">
        <v>0</v>
      </c>
      <c r="P3438" t="str">
        <f t="shared" si="212"/>
        <v>armed</v>
      </c>
      <c r="Q3438" t="str">
        <f t="shared" si="213"/>
        <v>Gun</v>
      </c>
      <c r="R3438" s="8" t="str">
        <f>LOOKUP(G3438,{0,1,19,30,40,50,60,70},{"null","0-18","19-29","30-39","40-49","50-59","60-69","70+"})</f>
        <v>40-49</v>
      </c>
      <c r="S3438" t="str">
        <f t="shared" si="214"/>
        <v>Not Fleeing or Blank</v>
      </c>
      <c r="T3438" t="str">
        <f t="shared" si="215"/>
        <v>NO</v>
      </c>
    </row>
    <row r="3439" spans="1:20" ht="19" hidden="1" x14ac:dyDescent="0.2">
      <c r="A3439">
        <v>3438</v>
      </c>
      <c r="B3439">
        <v>3787</v>
      </c>
      <c r="C3439" t="s">
        <v>5300</v>
      </c>
      <c r="D3439" s="1">
        <v>43270</v>
      </c>
      <c r="E3439" t="s">
        <v>15</v>
      </c>
      <c r="F3439" t="s">
        <v>16</v>
      </c>
      <c r="G3439">
        <v>65</v>
      </c>
      <c r="H3439" t="s">
        <v>17</v>
      </c>
      <c r="I3439" t="s">
        <v>24</v>
      </c>
      <c r="J3439" t="s">
        <v>3283</v>
      </c>
      <c r="K3439" t="s">
        <v>230</v>
      </c>
      <c r="L3439" t="b">
        <v>0</v>
      </c>
      <c r="M3439" t="s">
        <v>21</v>
      </c>
      <c r="N3439" t="s">
        <v>22</v>
      </c>
      <c r="O3439" t="b">
        <v>0</v>
      </c>
      <c r="P3439" t="str">
        <f t="shared" si="212"/>
        <v>armed</v>
      </c>
      <c r="Q3439" t="str">
        <f t="shared" si="213"/>
        <v>Gun</v>
      </c>
      <c r="R3439" s="8" t="str">
        <f>LOOKUP(G3439,{0,1,19,30,40,50,60,70},{"null","0-18","19-29","30-39","40-49","50-59","60-69","70+"})</f>
        <v>60-69</v>
      </c>
      <c r="S3439" t="str">
        <f t="shared" si="214"/>
        <v>Not Fleeing or Blank</v>
      </c>
      <c r="T3439" t="str">
        <f t="shared" si="215"/>
        <v>NO</v>
      </c>
    </row>
    <row r="3440" spans="1:20" ht="19" hidden="1" x14ac:dyDescent="0.2">
      <c r="A3440">
        <v>3439</v>
      </c>
      <c r="B3440">
        <v>3788</v>
      </c>
      <c r="C3440" t="s">
        <v>5301</v>
      </c>
      <c r="D3440" s="1">
        <v>43270</v>
      </c>
      <c r="E3440" t="s">
        <v>15</v>
      </c>
      <c r="F3440" t="s">
        <v>16</v>
      </c>
      <c r="G3440">
        <v>20</v>
      </c>
      <c r="H3440" t="s">
        <v>17</v>
      </c>
      <c r="I3440" t="s">
        <v>56</v>
      </c>
      <c r="J3440" t="s">
        <v>1012</v>
      </c>
      <c r="K3440" t="s">
        <v>230</v>
      </c>
      <c r="L3440" t="b">
        <v>0</v>
      </c>
      <c r="M3440" t="s">
        <v>21</v>
      </c>
      <c r="N3440" t="s">
        <v>22</v>
      </c>
      <c r="O3440" t="b">
        <v>0</v>
      </c>
      <c r="P3440" t="str">
        <f t="shared" si="212"/>
        <v>armed</v>
      </c>
      <c r="Q3440" t="str">
        <f t="shared" si="213"/>
        <v>Gun</v>
      </c>
      <c r="R3440" s="8" t="str">
        <f>LOOKUP(G3440,{0,1,19,30,40,50,60,70},{"null","0-18","19-29","30-39","40-49","50-59","60-69","70+"})</f>
        <v>19-29</v>
      </c>
      <c r="S3440" t="str">
        <f t="shared" si="214"/>
        <v>Not Fleeing or Blank</v>
      </c>
      <c r="T3440" t="str">
        <f t="shared" si="215"/>
        <v>NO</v>
      </c>
    </row>
    <row r="3441" spans="1:20" ht="19" x14ac:dyDescent="0.2">
      <c r="A3441">
        <v>3440</v>
      </c>
      <c r="B3441">
        <v>3789</v>
      </c>
      <c r="C3441" t="s">
        <v>5302</v>
      </c>
      <c r="D3441" s="1">
        <v>43270</v>
      </c>
      <c r="E3441" t="s">
        <v>15</v>
      </c>
      <c r="F3441" t="s">
        <v>29</v>
      </c>
      <c r="G3441">
        <v>17</v>
      </c>
      <c r="H3441" t="s">
        <v>17</v>
      </c>
      <c r="I3441" t="s">
        <v>56</v>
      </c>
      <c r="J3441" t="s">
        <v>912</v>
      </c>
      <c r="K3441" t="s">
        <v>58</v>
      </c>
      <c r="L3441" t="b">
        <v>0</v>
      </c>
      <c r="M3441" t="s">
        <v>77</v>
      </c>
      <c r="N3441" t="s">
        <v>73</v>
      </c>
      <c r="O3441" t="b">
        <v>0</v>
      </c>
      <c r="P3441" t="str">
        <f t="shared" si="212"/>
        <v>unarmed or undetermined or null</v>
      </c>
      <c r="Q3441" t="str">
        <f t="shared" si="213"/>
        <v>No Gun</v>
      </c>
      <c r="R3441" s="8" t="str">
        <f>LOOKUP(G3441,{0,1,19,30,40,50,60,70},{"null","0-18","19-29","30-39","40-49","50-59","60-69","70+"})</f>
        <v>0-18</v>
      </c>
      <c r="S3441" t="str">
        <f t="shared" si="214"/>
        <v>Fleeing</v>
      </c>
      <c r="T3441" t="str">
        <f t="shared" si="215"/>
        <v>YES</v>
      </c>
    </row>
    <row r="3442" spans="1:20" ht="19" hidden="1" x14ac:dyDescent="0.2">
      <c r="A3442">
        <v>3441</v>
      </c>
      <c r="B3442">
        <v>3791</v>
      </c>
      <c r="C3442" t="s">
        <v>5303</v>
      </c>
      <c r="D3442" s="1">
        <v>43270</v>
      </c>
      <c r="E3442" t="s">
        <v>15</v>
      </c>
      <c r="F3442" t="s">
        <v>60</v>
      </c>
      <c r="G3442">
        <v>55</v>
      </c>
      <c r="H3442" t="s">
        <v>17</v>
      </c>
      <c r="J3442" t="s">
        <v>5304</v>
      </c>
      <c r="K3442" t="s">
        <v>101</v>
      </c>
      <c r="L3442" t="b">
        <v>0</v>
      </c>
      <c r="M3442" t="s">
        <v>21</v>
      </c>
      <c r="N3442" t="s">
        <v>22</v>
      </c>
      <c r="O3442" t="b">
        <v>0</v>
      </c>
      <c r="P3442" t="str">
        <f t="shared" si="212"/>
        <v>armed</v>
      </c>
      <c r="Q3442" t="str">
        <f t="shared" si="213"/>
        <v>No Gun</v>
      </c>
      <c r="R3442" s="8" t="str">
        <f>LOOKUP(G3442,{0,1,19,30,40,50,60,70},{"null","0-18","19-29","30-39","40-49","50-59","60-69","70+"})</f>
        <v>50-59</v>
      </c>
      <c r="S3442" t="str">
        <f t="shared" si="214"/>
        <v>Not Fleeing or Blank</v>
      </c>
      <c r="T3442" t="str">
        <f t="shared" si="215"/>
        <v>NO</v>
      </c>
    </row>
    <row r="3443" spans="1:20" ht="19" x14ac:dyDescent="0.2">
      <c r="A3443">
        <v>3442</v>
      </c>
      <c r="B3443">
        <v>3792</v>
      </c>
      <c r="C3443" t="s">
        <v>5305</v>
      </c>
      <c r="D3443" s="1">
        <v>43271</v>
      </c>
      <c r="E3443" t="s">
        <v>15</v>
      </c>
      <c r="F3443" t="s">
        <v>29</v>
      </c>
      <c r="G3443">
        <v>33</v>
      </c>
      <c r="H3443" t="s">
        <v>17</v>
      </c>
      <c r="I3443" t="s">
        <v>56</v>
      </c>
      <c r="J3443" t="s">
        <v>5306</v>
      </c>
      <c r="K3443" t="s">
        <v>230</v>
      </c>
      <c r="L3443" t="b">
        <v>0</v>
      </c>
      <c r="M3443" t="s">
        <v>21</v>
      </c>
      <c r="N3443" t="s">
        <v>73</v>
      </c>
      <c r="O3443" t="b">
        <v>1</v>
      </c>
      <c r="P3443" t="str">
        <f t="shared" si="212"/>
        <v>unarmed or undetermined or null</v>
      </c>
      <c r="Q3443" t="str">
        <f t="shared" si="213"/>
        <v>No Gun</v>
      </c>
      <c r="R3443" s="8" t="str">
        <f>LOOKUP(G3443,{0,1,19,30,40,50,60,70},{"null","0-18","19-29","30-39","40-49","50-59","60-69","70+"})</f>
        <v>30-39</v>
      </c>
      <c r="S3443" t="str">
        <f t="shared" si="214"/>
        <v>Fleeing</v>
      </c>
      <c r="T3443" t="str">
        <f t="shared" si="215"/>
        <v>YES</v>
      </c>
    </row>
    <row r="3444" spans="1:20" ht="19" hidden="1" x14ac:dyDescent="0.2">
      <c r="A3444">
        <v>3443</v>
      </c>
      <c r="B3444">
        <v>3793</v>
      </c>
      <c r="C3444" t="s">
        <v>5307</v>
      </c>
      <c r="D3444" s="1">
        <v>43271</v>
      </c>
      <c r="E3444" t="s">
        <v>15</v>
      </c>
      <c r="F3444" t="s">
        <v>16</v>
      </c>
      <c r="G3444">
        <v>29</v>
      </c>
      <c r="H3444" t="s">
        <v>17</v>
      </c>
      <c r="J3444" t="s">
        <v>1466</v>
      </c>
      <c r="K3444" t="s">
        <v>67</v>
      </c>
      <c r="L3444" t="b">
        <v>0</v>
      </c>
      <c r="M3444" t="s">
        <v>21</v>
      </c>
      <c r="N3444" t="s">
        <v>22</v>
      </c>
      <c r="O3444" t="b">
        <v>0</v>
      </c>
      <c r="P3444" t="str">
        <f t="shared" si="212"/>
        <v>armed</v>
      </c>
      <c r="Q3444" t="str">
        <f t="shared" si="213"/>
        <v>Gun</v>
      </c>
      <c r="R3444" s="8" t="str">
        <f>LOOKUP(G3444,{0,1,19,30,40,50,60,70},{"null","0-18","19-29","30-39","40-49","50-59","60-69","70+"})</f>
        <v>19-29</v>
      </c>
      <c r="S3444" t="str">
        <f t="shared" si="214"/>
        <v>Not Fleeing or Blank</v>
      </c>
      <c r="T3444" t="str">
        <f t="shared" si="215"/>
        <v>NO</v>
      </c>
    </row>
    <row r="3445" spans="1:20" ht="19" hidden="1" x14ac:dyDescent="0.2">
      <c r="A3445">
        <v>3444</v>
      </c>
      <c r="B3445">
        <v>3794</v>
      </c>
      <c r="C3445" t="s">
        <v>5308</v>
      </c>
      <c r="D3445" s="1">
        <v>43271</v>
      </c>
      <c r="E3445" t="s">
        <v>15</v>
      </c>
      <c r="F3445" t="s">
        <v>77</v>
      </c>
      <c r="G3445">
        <v>44</v>
      </c>
      <c r="H3445" t="s">
        <v>17</v>
      </c>
      <c r="I3445" t="s">
        <v>24</v>
      </c>
      <c r="J3445" t="s">
        <v>2420</v>
      </c>
      <c r="K3445" t="s">
        <v>26</v>
      </c>
      <c r="L3445" t="b">
        <v>0</v>
      </c>
      <c r="M3445" t="s">
        <v>77</v>
      </c>
      <c r="O3445" t="b">
        <v>0</v>
      </c>
      <c r="P3445" t="str">
        <f t="shared" si="212"/>
        <v>unarmed or undetermined or null</v>
      </c>
      <c r="Q3445" t="str">
        <f t="shared" si="213"/>
        <v>No Gun</v>
      </c>
      <c r="R3445" s="8" t="str">
        <f>LOOKUP(G3445,{0,1,19,30,40,50,60,70},{"null","0-18","19-29","30-39","40-49","50-59","60-69","70+"})</f>
        <v>40-49</v>
      </c>
      <c r="S3445" t="str">
        <f t="shared" si="214"/>
        <v>Not Fleeing or Blank</v>
      </c>
      <c r="T3445" t="str">
        <f t="shared" si="215"/>
        <v>NO</v>
      </c>
    </row>
    <row r="3446" spans="1:20" ht="19" hidden="1" x14ac:dyDescent="0.2">
      <c r="A3446">
        <v>3445</v>
      </c>
      <c r="B3446">
        <v>3842</v>
      </c>
      <c r="C3446" t="s">
        <v>5309</v>
      </c>
      <c r="D3446" s="1">
        <v>43273</v>
      </c>
      <c r="E3446" t="s">
        <v>15</v>
      </c>
      <c r="F3446" t="s">
        <v>60</v>
      </c>
      <c r="G3446">
        <v>32</v>
      </c>
      <c r="H3446" t="s">
        <v>17</v>
      </c>
      <c r="J3446" t="s">
        <v>980</v>
      </c>
      <c r="K3446" t="s">
        <v>115</v>
      </c>
      <c r="L3446" t="b">
        <v>0</v>
      </c>
      <c r="M3446" t="s">
        <v>21</v>
      </c>
      <c r="N3446" t="s">
        <v>22</v>
      </c>
      <c r="O3446" t="b">
        <v>1</v>
      </c>
      <c r="P3446" t="str">
        <f t="shared" si="212"/>
        <v>armed</v>
      </c>
      <c r="Q3446" t="str">
        <f t="shared" si="213"/>
        <v>No Gun</v>
      </c>
      <c r="R3446" s="8" t="str">
        <f>LOOKUP(G3446,{0,1,19,30,40,50,60,70},{"null","0-18","19-29","30-39","40-49","50-59","60-69","70+"})</f>
        <v>30-39</v>
      </c>
      <c r="S3446" t="str">
        <f t="shared" si="214"/>
        <v>Not Fleeing or Blank</v>
      </c>
      <c r="T3446" t="str">
        <f t="shared" si="215"/>
        <v>NO</v>
      </c>
    </row>
    <row r="3447" spans="1:20" ht="19" hidden="1" x14ac:dyDescent="0.2">
      <c r="A3447">
        <v>3446</v>
      </c>
      <c r="B3447">
        <v>3843</v>
      </c>
      <c r="C3447" t="s">
        <v>5310</v>
      </c>
      <c r="D3447" s="1">
        <v>43273</v>
      </c>
      <c r="E3447" t="s">
        <v>15</v>
      </c>
      <c r="F3447" t="s">
        <v>60</v>
      </c>
      <c r="G3447">
        <v>31</v>
      </c>
      <c r="H3447" t="s">
        <v>17</v>
      </c>
      <c r="I3447" t="s">
        <v>24</v>
      </c>
      <c r="J3447" t="s">
        <v>1351</v>
      </c>
      <c r="K3447" t="s">
        <v>112</v>
      </c>
      <c r="L3447" t="b">
        <v>0</v>
      </c>
      <c r="M3447" t="s">
        <v>21</v>
      </c>
      <c r="N3447" t="s">
        <v>22</v>
      </c>
      <c r="O3447" t="b">
        <v>0</v>
      </c>
      <c r="P3447" t="str">
        <f t="shared" si="212"/>
        <v>armed</v>
      </c>
      <c r="Q3447" t="str">
        <f t="shared" si="213"/>
        <v>No Gun</v>
      </c>
      <c r="R3447" s="8" t="str">
        <f>LOOKUP(G3447,{0,1,19,30,40,50,60,70},{"null","0-18","19-29","30-39","40-49","50-59","60-69","70+"})</f>
        <v>30-39</v>
      </c>
      <c r="S3447" t="str">
        <f t="shared" si="214"/>
        <v>Not Fleeing or Blank</v>
      </c>
      <c r="T3447" t="str">
        <f t="shared" si="215"/>
        <v>NO</v>
      </c>
    </row>
    <row r="3448" spans="1:20" ht="19" hidden="1" x14ac:dyDescent="0.2">
      <c r="A3448">
        <v>3447</v>
      </c>
      <c r="B3448">
        <v>3844</v>
      </c>
      <c r="C3448" t="s">
        <v>1709</v>
      </c>
      <c r="D3448" s="1">
        <v>43273</v>
      </c>
      <c r="E3448" t="s">
        <v>15</v>
      </c>
      <c r="F3448" t="s">
        <v>35</v>
      </c>
      <c r="H3448" t="s">
        <v>17</v>
      </c>
      <c r="J3448" t="s">
        <v>2027</v>
      </c>
      <c r="K3448" t="s">
        <v>37</v>
      </c>
      <c r="L3448" t="b">
        <v>1</v>
      </c>
      <c r="M3448" t="s">
        <v>21</v>
      </c>
      <c r="N3448" t="s">
        <v>22</v>
      </c>
      <c r="O3448" t="b">
        <v>0</v>
      </c>
      <c r="P3448" t="str">
        <f t="shared" si="212"/>
        <v>armed</v>
      </c>
      <c r="Q3448" t="str">
        <f t="shared" si="213"/>
        <v>No Gun</v>
      </c>
      <c r="R3448" s="8" t="str">
        <f>LOOKUP(G3448,{0,1,19,30,40,50,60,70},{"null","0-18","19-29","30-39","40-49","50-59","60-69","70+"})</f>
        <v>null</v>
      </c>
      <c r="S3448" t="str">
        <f t="shared" si="214"/>
        <v>Not Fleeing or Blank</v>
      </c>
      <c r="T3448" t="str">
        <f t="shared" si="215"/>
        <v>NO</v>
      </c>
    </row>
    <row r="3449" spans="1:20" ht="19" hidden="1" x14ac:dyDescent="0.2">
      <c r="A3449">
        <v>3448</v>
      </c>
      <c r="B3449">
        <v>3845</v>
      </c>
      <c r="C3449" t="s">
        <v>5311</v>
      </c>
      <c r="D3449" s="1">
        <v>43273</v>
      </c>
      <c r="E3449" t="s">
        <v>15</v>
      </c>
      <c r="F3449" t="s">
        <v>60</v>
      </c>
      <c r="G3449">
        <v>20</v>
      </c>
      <c r="H3449" t="s">
        <v>17</v>
      </c>
      <c r="J3449" t="s">
        <v>2824</v>
      </c>
      <c r="K3449" t="s">
        <v>258</v>
      </c>
      <c r="L3449" t="b">
        <v>1</v>
      </c>
      <c r="M3449" t="s">
        <v>21</v>
      </c>
      <c r="N3449" t="s">
        <v>22</v>
      </c>
      <c r="O3449" t="b">
        <v>0</v>
      </c>
      <c r="P3449" t="str">
        <f t="shared" si="212"/>
        <v>armed</v>
      </c>
      <c r="Q3449" t="str">
        <f t="shared" si="213"/>
        <v>No Gun</v>
      </c>
      <c r="R3449" s="8" t="str">
        <f>LOOKUP(G3449,{0,1,19,30,40,50,60,70},{"null","0-18","19-29","30-39","40-49","50-59","60-69","70+"})</f>
        <v>19-29</v>
      </c>
      <c r="S3449" t="str">
        <f t="shared" si="214"/>
        <v>Not Fleeing or Blank</v>
      </c>
      <c r="T3449" t="str">
        <f t="shared" si="215"/>
        <v>NO</v>
      </c>
    </row>
    <row r="3450" spans="1:20" ht="19" hidden="1" x14ac:dyDescent="0.2">
      <c r="A3450">
        <v>3449</v>
      </c>
      <c r="B3450">
        <v>3795</v>
      </c>
      <c r="C3450" t="s">
        <v>5312</v>
      </c>
      <c r="D3450" s="1">
        <v>43273</v>
      </c>
      <c r="E3450" t="s">
        <v>15</v>
      </c>
      <c r="F3450" t="s">
        <v>60</v>
      </c>
      <c r="G3450">
        <v>37</v>
      </c>
      <c r="H3450" t="s">
        <v>17</v>
      </c>
      <c r="I3450" t="s">
        <v>24</v>
      </c>
      <c r="J3450" t="s">
        <v>128</v>
      </c>
      <c r="K3450" t="s">
        <v>67</v>
      </c>
      <c r="L3450" t="b">
        <v>0</v>
      </c>
      <c r="M3450" t="s">
        <v>21</v>
      </c>
      <c r="N3450" t="s">
        <v>22</v>
      </c>
      <c r="O3450" t="b">
        <v>0</v>
      </c>
      <c r="P3450" t="str">
        <f t="shared" si="212"/>
        <v>armed</v>
      </c>
      <c r="Q3450" t="str">
        <f t="shared" si="213"/>
        <v>No Gun</v>
      </c>
      <c r="R3450" s="8" t="str">
        <f>LOOKUP(G3450,{0,1,19,30,40,50,60,70},{"null","0-18","19-29","30-39","40-49","50-59","60-69","70+"})</f>
        <v>30-39</v>
      </c>
      <c r="S3450" t="str">
        <f t="shared" si="214"/>
        <v>Not Fleeing or Blank</v>
      </c>
      <c r="T3450" t="str">
        <f t="shared" si="215"/>
        <v>NO</v>
      </c>
    </row>
    <row r="3451" spans="1:20" ht="19" hidden="1" x14ac:dyDescent="0.2">
      <c r="A3451">
        <v>3450</v>
      </c>
      <c r="B3451">
        <v>3841</v>
      </c>
      <c r="C3451" t="s">
        <v>1709</v>
      </c>
      <c r="D3451" s="1">
        <v>43274</v>
      </c>
      <c r="E3451" t="s">
        <v>15</v>
      </c>
      <c r="F3451" t="s">
        <v>5313</v>
      </c>
      <c r="G3451">
        <v>32</v>
      </c>
      <c r="H3451" t="s">
        <v>17</v>
      </c>
      <c r="J3451" t="s">
        <v>5314</v>
      </c>
      <c r="K3451" t="s">
        <v>735</v>
      </c>
      <c r="L3451" t="b">
        <v>1</v>
      </c>
      <c r="M3451" t="s">
        <v>21</v>
      </c>
      <c r="N3451" t="s">
        <v>22</v>
      </c>
      <c r="O3451" t="b">
        <v>0</v>
      </c>
      <c r="P3451" t="str">
        <f t="shared" si="212"/>
        <v>armed</v>
      </c>
      <c r="Q3451" t="str">
        <f t="shared" si="213"/>
        <v>No Gun</v>
      </c>
      <c r="R3451" s="8" t="str">
        <f>LOOKUP(G3451,{0,1,19,30,40,50,60,70},{"null","0-18","19-29","30-39","40-49","50-59","60-69","70+"})</f>
        <v>30-39</v>
      </c>
      <c r="S3451" t="str">
        <f t="shared" si="214"/>
        <v>Not Fleeing or Blank</v>
      </c>
      <c r="T3451" t="str">
        <f t="shared" si="215"/>
        <v>NO</v>
      </c>
    </row>
    <row r="3452" spans="1:20" ht="19" x14ac:dyDescent="0.2">
      <c r="A3452">
        <v>3451</v>
      </c>
      <c r="B3452">
        <v>3796</v>
      </c>
      <c r="C3452" t="s">
        <v>5315</v>
      </c>
      <c r="D3452" s="1">
        <v>43274</v>
      </c>
      <c r="E3452" t="s">
        <v>15</v>
      </c>
      <c r="F3452" t="s">
        <v>16</v>
      </c>
      <c r="G3452">
        <v>30</v>
      </c>
      <c r="H3452" t="s">
        <v>17</v>
      </c>
      <c r="I3452" t="s">
        <v>56</v>
      </c>
      <c r="J3452" t="s">
        <v>1610</v>
      </c>
      <c r="K3452" t="s">
        <v>106</v>
      </c>
      <c r="L3452" t="b">
        <v>0</v>
      </c>
      <c r="M3452" t="s">
        <v>21</v>
      </c>
      <c r="N3452" t="s">
        <v>73</v>
      </c>
      <c r="O3452" t="b">
        <v>1</v>
      </c>
      <c r="P3452" t="str">
        <f t="shared" si="212"/>
        <v>armed</v>
      </c>
      <c r="Q3452" t="str">
        <f t="shared" si="213"/>
        <v>Gun</v>
      </c>
      <c r="R3452" s="8" t="str">
        <f>LOOKUP(G3452,{0,1,19,30,40,50,60,70},{"null","0-18","19-29","30-39","40-49","50-59","60-69","70+"})</f>
        <v>30-39</v>
      </c>
      <c r="S3452" t="str">
        <f t="shared" si="214"/>
        <v>Fleeing</v>
      </c>
      <c r="T3452" t="str">
        <f t="shared" si="215"/>
        <v>YES</v>
      </c>
    </row>
    <row r="3453" spans="1:20" ht="19" hidden="1" x14ac:dyDescent="0.2">
      <c r="A3453">
        <v>3452</v>
      </c>
      <c r="B3453">
        <v>3797</v>
      </c>
      <c r="C3453" t="s">
        <v>5316</v>
      </c>
      <c r="D3453" s="1">
        <v>43274</v>
      </c>
      <c r="E3453" t="s">
        <v>15</v>
      </c>
      <c r="F3453" t="s">
        <v>60</v>
      </c>
      <c r="G3453">
        <v>25</v>
      </c>
      <c r="H3453" t="s">
        <v>17</v>
      </c>
      <c r="I3453" t="s">
        <v>56</v>
      </c>
      <c r="J3453" t="s">
        <v>1063</v>
      </c>
      <c r="K3453" t="s">
        <v>72</v>
      </c>
      <c r="L3453" t="b">
        <v>0</v>
      </c>
      <c r="M3453" t="s">
        <v>21</v>
      </c>
      <c r="N3453" t="s">
        <v>22</v>
      </c>
      <c r="O3453" t="b">
        <v>0</v>
      </c>
      <c r="P3453" t="str">
        <f t="shared" si="212"/>
        <v>armed</v>
      </c>
      <c r="Q3453" t="str">
        <f t="shared" si="213"/>
        <v>No Gun</v>
      </c>
      <c r="R3453" s="8" t="str">
        <f>LOOKUP(G3453,{0,1,19,30,40,50,60,70},{"null","0-18","19-29","30-39","40-49","50-59","60-69","70+"})</f>
        <v>19-29</v>
      </c>
      <c r="S3453" t="str">
        <f t="shared" si="214"/>
        <v>Not Fleeing or Blank</v>
      </c>
      <c r="T3453" t="str">
        <f t="shared" si="215"/>
        <v>NO</v>
      </c>
    </row>
    <row r="3454" spans="1:20" ht="19" hidden="1" x14ac:dyDescent="0.2">
      <c r="A3454">
        <v>3453</v>
      </c>
      <c r="B3454">
        <v>3800</v>
      </c>
      <c r="C3454" t="s">
        <v>1709</v>
      </c>
      <c r="D3454" s="1">
        <v>43274</v>
      </c>
      <c r="E3454" t="s">
        <v>15</v>
      </c>
      <c r="F3454" t="s">
        <v>16</v>
      </c>
      <c r="H3454" t="s">
        <v>17</v>
      </c>
      <c r="J3454" t="s">
        <v>690</v>
      </c>
      <c r="K3454" t="s">
        <v>37</v>
      </c>
      <c r="L3454" t="b">
        <v>0</v>
      </c>
      <c r="M3454" t="s">
        <v>21</v>
      </c>
      <c r="N3454" t="s">
        <v>22</v>
      </c>
      <c r="O3454" t="b">
        <v>0</v>
      </c>
      <c r="P3454" t="str">
        <f t="shared" si="212"/>
        <v>armed</v>
      </c>
      <c r="Q3454" t="str">
        <f t="shared" si="213"/>
        <v>Gun</v>
      </c>
      <c r="R3454" s="8" t="str">
        <f>LOOKUP(G3454,{0,1,19,30,40,50,60,70},{"null","0-18","19-29","30-39","40-49","50-59","60-69","70+"})</f>
        <v>null</v>
      </c>
      <c r="S3454" t="str">
        <f t="shared" si="214"/>
        <v>Not Fleeing or Blank</v>
      </c>
      <c r="T3454" t="str">
        <f t="shared" si="215"/>
        <v>NO</v>
      </c>
    </row>
    <row r="3455" spans="1:20" ht="19" hidden="1" x14ac:dyDescent="0.2">
      <c r="A3455">
        <v>3454</v>
      </c>
      <c r="B3455">
        <v>3801</v>
      </c>
      <c r="C3455" t="s">
        <v>5317</v>
      </c>
      <c r="D3455" s="1">
        <v>43274</v>
      </c>
      <c r="E3455" t="s">
        <v>15</v>
      </c>
      <c r="F3455" t="s">
        <v>16</v>
      </c>
      <c r="H3455" t="s">
        <v>17</v>
      </c>
      <c r="J3455" t="s">
        <v>5318</v>
      </c>
      <c r="K3455" t="s">
        <v>26</v>
      </c>
      <c r="L3455" t="b">
        <v>0</v>
      </c>
      <c r="M3455" t="s">
        <v>21</v>
      </c>
      <c r="N3455" t="s">
        <v>22</v>
      </c>
      <c r="O3455" t="b">
        <v>0</v>
      </c>
      <c r="P3455" t="str">
        <f t="shared" si="212"/>
        <v>armed</v>
      </c>
      <c r="Q3455" t="str">
        <f t="shared" si="213"/>
        <v>Gun</v>
      </c>
      <c r="R3455" s="8" t="str">
        <f>LOOKUP(G3455,{0,1,19,30,40,50,60,70},{"null","0-18","19-29","30-39","40-49","50-59","60-69","70+"})</f>
        <v>null</v>
      </c>
      <c r="S3455" t="str">
        <f t="shared" si="214"/>
        <v>Not Fleeing or Blank</v>
      </c>
      <c r="T3455" t="str">
        <f t="shared" si="215"/>
        <v>NO</v>
      </c>
    </row>
    <row r="3456" spans="1:20" ht="19" hidden="1" x14ac:dyDescent="0.2">
      <c r="A3456">
        <v>3455</v>
      </c>
      <c r="B3456">
        <v>3802</v>
      </c>
      <c r="C3456" t="s">
        <v>5319</v>
      </c>
      <c r="D3456" s="1">
        <v>43274</v>
      </c>
      <c r="E3456" t="s">
        <v>15</v>
      </c>
      <c r="F3456" t="s">
        <v>1713</v>
      </c>
      <c r="G3456">
        <v>48</v>
      </c>
      <c r="H3456" t="s">
        <v>17</v>
      </c>
      <c r="I3456" t="s">
        <v>24</v>
      </c>
      <c r="J3456" t="s">
        <v>4456</v>
      </c>
      <c r="K3456" t="s">
        <v>175</v>
      </c>
      <c r="L3456" t="b">
        <v>0</v>
      </c>
      <c r="M3456" t="s">
        <v>33</v>
      </c>
      <c r="N3456" t="s">
        <v>22</v>
      </c>
      <c r="O3456" t="b">
        <v>0</v>
      </c>
      <c r="P3456" t="str">
        <f t="shared" si="212"/>
        <v>armed</v>
      </c>
      <c r="Q3456" t="str">
        <f t="shared" si="213"/>
        <v>Gun</v>
      </c>
      <c r="R3456" s="8" t="str">
        <f>LOOKUP(G3456,{0,1,19,30,40,50,60,70},{"null","0-18","19-29","30-39","40-49","50-59","60-69","70+"})</f>
        <v>40-49</v>
      </c>
      <c r="S3456" t="str">
        <f t="shared" si="214"/>
        <v>Not Fleeing or Blank</v>
      </c>
      <c r="T3456" t="str">
        <f t="shared" si="215"/>
        <v>NO</v>
      </c>
    </row>
    <row r="3457" spans="1:20" ht="19" hidden="1" x14ac:dyDescent="0.2">
      <c r="A3457">
        <v>3456</v>
      </c>
      <c r="B3457">
        <v>3804</v>
      </c>
      <c r="C3457" t="s">
        <v>1709</v>
      </c>
      <c r="D3457" s="1">
        <v>43274</v>
      </c>
      <c r="E3457" t="s">
        <v>15</v>
      </c>
      <c r="F3457" t="s">
        <v>16</v>
      </c>
      <c r="H3457" t="s">
        <v>17</v>
      </c>
      <c r="J3457" t="s">
        <v>3843</v>
      </c>
      <c r="K3457" t="s">
        <v>41</v>
      </c>
      <c r="L3457" t="b">
        <v>0</v>
      </c>
      <c r="M3457" t="s">
        <v>21</v>
      </c>
      <c r="N3457" t="s">
        <v>48</v>
      </c>
      <c r="O3457" t="b">
        <v>0</v>
      </c>
      <c r="P3457" t="str">
        <f t="shared" si="212"/>
        <v>armed</v>
      </c>
      <c r="Q3457" t="str">
        <f t="shared" si="213"/>
        <v>Gun</v>
      </c>
      <c r="R3457" s="8" t="str">
        <f>LOOKUP(G3457,{0,1,19,30,40,50,60,70},{"null","0-18","19-29","30-39","40-49","50-59","60-69","70+"})</f>
        <v>null</v>
      </c>
      <c r="S3457" t="str">
        <f t="shared" si="214"/>
        <v>Fleeing</v>
      </c>
      <c r="T3457" t="str">
        <f t="shared" si="215"/>
        <v>NO</v>
      </c>
    </row>
    <row r="3458" spans="1:20" ht="19" hidden="1" x14ac:dyDescent="0.2">
      <c r="A3458">
        <v>3457</v>
      </c>
      <c r="B3458">
        <v>3840</v>
      </c>
      <c r="C3458" t="s">
        <v>5320</v>
      </c>
      <c r="D3458" s="1">
        <v>43276</v>
      </c>
      <c r="E3458" t="s">
        <v>15</v>
      </c>
      <c r="F3458" t="s">
        <v>16</v>
      </c>
      <c r="G3458">
        <v>36</v>
      </c>
      <c r="H3458" t="s">
        <v>17</v>
      </c>
      <c r="J3458" t="s">
        <v>5321</v>
      </c>
      <c r="K3458" t="s">
        <v>58</v>
      </c>
      <c r="L3458" t="b">
        <v>1</v>
      </c>
      <c r="M3458" t="s">
        <v>21</v>
      </c>
      <c r="N3458" t="s">
        <v>22</v>
      </c>
      <c r="O3458" t="b">
        <v>0</v>
      </c>
      <c r="P3458" t="str">
        <f t="shared" si="212"/>
        <v>armed</v>
      </c>
      <c r="Q3458" t="str">
        <f t="shared" si="213"/>
        <v>Gun</v>
      </c>
      <c r="R3458" s="8" t="str">
        <f>LOOKUP(G3458,{0,1,19,30,40,50,60,70},{"null","0-18","19-29","30-39","40-49","50-59","60-69","70+"})</f>
        <v>30-39</v>
      </c>
      <c r="S3458" t="str">
        <f t="shared" si="214"/>
        <v>Not Fleeing or Blank</v>
      </c>
      <c r="T3458" t="str">
        <f t="shared" si="215"/>
        <v>NO</v>
      </c>
    </row>
    <row r="3459" spans="1:20" ht="19" hidden="1" x14ac:dyDescent="0.2">
      <c r="A3459">
        <v>3458</v>
      </c>
      <c r="B3459">
        <v>3798</v>
      </c>
      <c r="C3459" t="s">
        <v>5322</v>
      </c>
      <c r="D3459" s="1">
        <v>43276</v>
      </c>
      <c r="E3459" t="s">
        <v>15</v>
      </c>
      <c r="F3459" t="s">
        <v>1330</v>
      </c>
      <c r="G3459">
        <v>18</v>
      </c>
      <c r="H3459" t="s">
        <v>17</v>
      </c>
      <c r="I3459" t="s">
        <v>30</v>
      </c>
      <c r="J3459" t="s">
        <v>5323</v>
      </c>
      <c r="K3459" t="s">
        <v>64</v>
      </c>
      <c r="L3459" t="b">
        <v>0</v>
      </c>
      <c r="M3459" t="s">
        <v>77</v>
      </c>
      <c r="O3459" t="b">
        <v>0</v>
      </c>
      <c r="P3459" t="str">
        <f t="shared" ref="P3459:P3522" si="216">IF(OR(F3459="unarmed", F3459="undetermined", F3459=""), "unarmed or undetermined or null", "armed")</f>
        <v>armed</v>
      </c>
      <c r="Q3459" t="str">
        <f t="shared" ref="Q3459:Q3522" si="217">IF(OR(F3459="BB gun",F3459="bean-bag gun",F3459="nail gun",F3459="pellet gun"),"No Gun",IF(ISNUMBER(SEARCH("gun",F3459)),"Gun","No Gun"))</f>
        <v>No Gun</v>
      </c>
      <c r="R3459" s="8" t="str">
        <f>LOOKUP(G3459,{0,1,19,30,40,50,60,70},{"null","0-18","19-29","30-39","40-49","50-59","60-69","70+"})</f>
        <v>0-18</v>
      </c>
      <c r="S3459" t="str">
        <f t="shared" ref="S3459:S3522" si="218">IF(OR(N3459="Not fleeing", N3459=""), "Not Fleeing or Blank", "Fleeing")</f>
        <v>Not Fleeing or Blank</v>
      </c>
      <c r="T3459" t="str">
        <f t="shared" ref="T3459:T3522" si="219">IF(AND(S3459="Fleeing", I3459="B", H3459="M"), "YES", "NO")</f>
        <v>NO</v>
      </c>
    </row>
    <row r="3460" spans="1:20" ht="19" hidden="1" x14ac:dyDescent="0.2">
      <c r="A3460">
        <v>3459</v>
      </c>
      <c r="B3460">
        <v>3803</v>
      </c>
      <c r="C3460" t="s">
        <v>5324</v>
      </c>
      <c r="D3460" s="1">
        <v>43276</v>
      </c>
      <c r="E3460" t="s">
        <v>15</v>
      </c>
      <c r="F3460" t="s">
        <v>16</v>
      </c>
      <c r="G3460">
        <v>29</v>
      </c>
      <c r="H3460" t="s">
        <v>17</v>
      </c>
      <c r="I3460" t="s">
        <v>24</v>
      </c>
      <c r="J3460" t="s">
        <v>697</v>
      </c>
      <c r="K3460" t="s">
        <v>64</v>
      </c>
      <c r="L3460" t="b">
        <v>0</v>
      </c>
      <c r="M3460" t="s">
        <v>21</v>
      </c>
      <c r="N3460" t="s">
        <v>48</v>
      </c>
      <c r="O3460" t="b">
        <v>0</v>
      </c>
      <c r="P3460" t="str">
        <f t="shared" si="216"/>
        <v>armed</v>
      </c>
      <c r="Q3460" t="str">
        <f t="shared" si="217"/>
        <v>Gun</v>
      </c>
      <c r="R3460" s="8" t="str">
        <f>LOOKUP(G3460,{0,1,19,30,40,50,60,70},{"null","0-18","19-29","30-39","40-49","50-59","60-69","70+"})</f>
        <v>19-29</v>
      </c>
      <c r="S3460" t="str">
        <f t="shared" si="218"/>
        <v>Fleeing</v>
      </c>
      <c r="T3460" t="str">
        <f t="shared" si="219"/>
        <v>NO</v>
      </c>
    </row>
    <row r="3461" spans="1:20" ht="19" hidden="1" x14ac:dyDescent="0.2">
      <c r="A3461">
        <v>3460</v>
      </c>
      <c r="B3461">
        <v>3838</v>
      </c>
      <c r="C3461" t="s">
        <v>5325</v>
      </c>
      <c r="D3461" s="1">
        <v>43276</v>
      </c>
      <c r="E3461" t="s">
        <v>15</v>
      </c>
      <c r="G3461">
        <v>30</v>
      </c>
      <c r="H3461" t="s">
        <v>17</v>
      </c>
      <c r="I3461" t="s">
        <v>24</v>
      </c>
      <c r="J3461" t="s">
        <v>5326</v>
      </c>
      <c r="K3461" t="s">
        <v>297</v>
      </c>
      <c r="L3461" t="b">
        <v>0</v>
      </c>
      <c r="M3461" t="s">
        <v>33</v>
      </c>
      <c r="N3461" t="s">
        <v>48</v>
      </c>
      <c r="O3461" t="b">
        <v>0</v>
      </c>
      <c r="P3461" t="str">
        <f t="shared" si="216"/>
        <v>unarmed or undetermined or null</v>
      </c>
      <c r="Q3461" t="str">
        <f t="shared" si="217"/>
        <v>No Gun</v>
      </c>
      <c r="R3461" s="8" t="str">
        <f>LOOKUP(G3461,{0,1,19,30,40,50,60,70},{"null","0-18","19-29","30-39","40-49","50-59","60-69","70+"})</f>
        <v>30-39</v>
      </c>
      <c r="S3461" t="str">
        <f t="shared" si="218"/>
        <v>Fleeing</v>
      </c>
      <c r="T3461" t="str">
        <f t="shared" si="219"/>
        <v>NO</v>
      </c>
    </row>
    <row r="3462" spans="1:20" ht="19" hidden="1" x14ac:dyDescent="0.2">
      <c r="A3462">
        <v>3461</v>
      </c>
      <c r="B3462">
        <v>3807</v>
      </c>
      <c r="C3462" t="s">
        <v>5327</v>
      </c>
      <c r="D3462" s="1">
        <v>43278</v>
      </c>
      <c r="E3462" t="s">
        <v>15</v>
      </c>
      <c r="F3462" t="s">
        <v>16</v>
      </c>
      <c r="G3462">
        <v>39</v>
      </c>
      <c r="H3462" t="s">
        <v>17</v>
      </c>
      <c r="I3462" t="s">
        <v>24</v>
      </c>
      <c r="J3462" t="s">
        <v>124</v>
      </c>
      <c r="K3462" t="s">
        <v>41</v>
      </c>
      <c r="L3462" t="b">
        <v>0</v>
      </c>
      <c r="M3462" t="s">
        <v>21</v>
      </c>
      <c r="N3462" t="s">
        <v>73</v>
      </c>
      <c r="O3462" t="b">
        <v>0</v>
      </c>
      <c r="P3462" t="str">
        <f t="shared" si="216"/>
        <v>armed</v>
      </c>
      <c r="Q3462" t="str">
        <f t="shared" si="217"/>
        <v>Gun</v>
      </c>
      <c r="R3462" s="8" t="str">
        <f>LOOKUP(G3462,{0,1,19,30,40,50,60,70},{"null","0-18","19-29","30-39","40-49","50-59","60-69","70+"})</f>
        <v>30-39</v>
      </c>
      <c r="S3462" t="str">
        <f t="shared" si="218"/>
        <v>Fleeing</v>
      </c>
      <c r="T3462" t="str">
        <f t="shared" si="219"/>
        <v>NO</v>
      </c>
    </row>
    <row r="3463" spans="1:20" ht="19" hidden="1" x14ac:dyDescent="0.2">
      <c r="A3463">
        <v>3462</v>
      </c>
      <c r="B3463">
        <v>3808</v>
      </c>
      <c r="C3463" t="s">
        <v>5328</v>
      </c>
      <c r="D3463" s="1">
        <v>43280</v>
      </c>
      <c r="E3463" t="s">
        <v>15</v>
      </c>
      <c r="F3463" t="s">
        <v>77</v>
      </c>
      <c r="G3463">
        <v>36</v>
      </c>
      <c r="H3463" t="s">
        <v>17</v>
      </c>
      <c r="J3463" t="s">
        <v>124</v>
      </c>
      <c r="K3463" t="s">
        <v>41</v>
      </c>
      <c r="L3463" t="b">
        <v>0</v>
      </c>
      <c r="M3463" t="s">
        <v>77</v>
      </c>
      <c r="N3463" t="s">
        <v>48</v>
      </c>
      <c r="O3463" t="b">
        <v>1</v>
      </c>
      <c r="P3463" t="str">
        <f t="shared" si="216"/>
        <v>unarmed or undetermined or null</v>
      </c>
      <c r="Q3463" t="str">
        <f t="shared" si="217"/>
        <v>No Gun</v>
      </c>
      <c r="R3463" s="8" t="str">
        <f>LOOKUP(G3463,{0,1,19,30,40,50,60,70},{"null","0-18","19-29","30-39","40-49","50-59","60-69","70+"})</f>
        <v>30-39</v>
      </c>
      <c r="S3463" t="str">
        <f t="shared" si="218"/>
        <v>Fleeing</v>
      </c>
      <c r="T3463" t="str">
        <f t="shared" si="219"/>
        <v>NO</v>
      </c>
    </row>
    <row r="3464" spans="1:20" ht="19" hidden="1" x14ac:dyDescent="0.2">
      <c r="A3464">
        <v>3463</v>
      </c>
      <c r="B3464">
        <v>3809</v>
      </c>
      <c r="C3464" t="s">
        <v>5329</v>
      </c>
      <c r="D3464" s="1">
        <v>43280</v>
      </c>
      <c r="E3464" t="s">
        <v>15</v>
      </c>
      <c r="F3464" t="s">
        <v>16</v>
      </c>
      <c r="G3464">
        <v>36</v>
      </c>
      <c r="H3464" t="s">
        <v>17</v>
      </c>
      <c r="I3464" t="s">
        <v>24</v>
      </c>
      <c r="J3464" t="s">
        <v>2124</v>
      </c>
      <c r="K3464" t="s">
        <v>84</v>
      </c>
      <c r="L3464" t="b">
        <v>0</v>
      </c>
      <c r="M3464" t="s">
        <v>21</v>
      </c>
      <c r="N3464" t="s">
        <v>22</v>
      </c>
      <c r="O3464" t="b">
        <v>0</v>
      </c>
      <c r="P3464" t="str">
        <f t="shared" si="216"/>
        <v>armed</v>
      </c>
      <c r="Q3464" t="str">
        <f t="shared" si="217"/>
        <v>Gun</v>
      </c>
      <c r="R3464" s="8" t="str">
        <f>LOOKUP(G3464,{0,1,19,30,40,50,60,70},{"null","0-18","19-29","30-39","40-49","50-59","60-69","70+"})</f>
        <v>30-39</v>
      </c>
      <c r="S3464" t="str">
        <f t="shared" si="218"/>
        <v>Not Fleeing or Blank</v>
      </c>
      <c r="T3464" t="str">
        <f t="shared" si="219"/>
        <v>NO</v>
      </c>
    </row>
    <row r="3465" spans="1:20" ht="19" hidden="1" x14ac:dyDescent="0.2">
      <c r="A3465">
        <v>3464</v>
      </c>
      <c r="B3465">
        <v>3811</v>
      </c>
      <c r="C3465" t="s">
        <v>5330</v>
      </c>
      <c r="D3465" s="1">
        <v>43280</v>
      </c>
      <c r="E3465" t="s">
        <v>15</v>
      </c>
      <c r="F3465" t="s">
        <v>16</v>
      </c>
      <c r="G3465">
        <v>54</v>
      </c>
      <c r="H3465" t="s">
        <v>17</v>
      </c>
      <c r="I3465" t="s">
        <v>24</v>
      </c>
      <c r="J3465" t="s">
        <v>5331</v>
      </c>
      <c r="K3465" t="s">
        <v>169</v>
      </c>
      <c r="L3465" t="b">
        <v>1</v>
      </c>
      <c r="M3465" t="s">
        <v>21</v>
      </c>
      <c r="N3465" t="s">
        <v>22</v>
      </c>
      <c r="O3465" t="b">
        <v>0</v>
      </c>
      <c r="P3465" t="str">
        <f t="shared" si="216"/>
        <v>armed</v>
      </c>
      <c r="Q3465" t="str">
        <f t="shared" si="217"/>
        <v>Gun</v>
      </c>
      <c r="R3465" s="8" t="str">
        <f>LOOKUP(G3465,{0,1,19,30,40,50,60,70},{"null","0-18","19-29","30-39","40-49","50-59","60-69","70+"})</f>
        <v>50-59</v>
      </c>
      <c r="S3465" t="str">
        <f t="shared" si="218"/>
        <v>Not Fleeing or Blank</v>
      </c>
      <c r="T3465" t="str">
        <f t="shared" si="219"/>
        <v>NO</v>
      </c>
    </row>
    <row r="3466" spans="1:20" ht="19" hidden="1" x14ac:dyDescent="0.2">
      <c r="A3466">
        <v>3465</v>
      </c>
      <c r="B3466">
        <v>3813</v>
      </c>
      <c r="C3466" t="s">
        <v>5332</v>
      </c>
      <c r="D3466" s="1">
        <v>43280</v>
      </c>
      <c r="E3466" t="s">
        <v>15</v>
      </c>
      <c r="F3466" t="s">
        <v>1330</v>
      </c>
      <c r="G3466">
        <v>27</v>
      </c>
      <c r="H3466" t="s">
        <v>17</v>
      </c>
      <c r="J3466" t="s">
        <v>3261</v>
      </c>
      <c r="K3466" t="s">
        <v>37</v>
      </c>
      <c r="L3466" t="b">
        <v>0</v>
      </c>
      <c r="M3466" t="s">
        <v>77</v>
      </c>
      <c r="N3466" t="s">
        <v>48</v>
      </c>
      <c r="O3466" t="b">
        <v>0</v>
      </c>
      <c r="P3466" t="str">
        <f t="shared" si="216"/>
        <v>armed</v>
      </c>
      <c r="Q3466" t="str">
        <f t="shared" si="217"/>
        <v>No Gun</v>
      </c>
      <c r="R3466" s="8" t="str">
        <f>LOOKUP(G3466,{0,1,19,30,40,50,60,70},{"null","0-18","19-29","30-39","40-49","50-59","60-69","70+"})</f>
        <v>19-29</v>
      </c>
      <c r="S3466" t="str">
        <f t="shared" si="218"/>
        <v>Fleeing</v>
      </c>
      <c r="T3466" t="str">
        <f t="shared" si="219"/>
        <v>NO</v>
      </c>
    </row>
    <row r="3467" spans="1:20" ht="19" hidden="1" x14ac:dyDescent="0.2">
      <c r="A3467">
        <v>3466</v>
      </c>
      <c r="B3467">
        <v>3815</v>
      </c>
      <c r="C3467" t="s">
        <v>5333</v>
      </c>
      <c r="D3467" s="1">
        <v>43280</v>
      </c>
      <c r="E3467" t="s">
        <v>15</v>
      </c>
      <c r="F3467" t="s">
        <v>16</v>
      </c>
      <c r="G3467">
        <v>45</v>
      </c>
      <c r="H3467" t="s">
        <v>17</v>
      </c>
      <c r="I3467" t="s">
        <v>24</v>
      </c>
      <c r="J3467" t="s">
        <v>495</v>
      </c>
      <c r="K3467" t="s">
        <v>26</v>
      </c>
      <c r="L3467" t="b">
        <v>0</v>
      </c>
      <c r="M3467" t="s">
        <v>77</v>
      </c>
      <c r="O3467" t="b">
        <v>0</v>
      </c>
      <c r="P3467" t="str">
        <f t="shared" si="216"/>
        <v>armed</v>
      </c>
      <c r="Q3467" t="str">
        <f t="shared" si="217"/>
        <v>Gun</v>
      </c>
      <c r="R3467" s="8" t="str">
        <f>LOOKUP(G3467,{0,1,19,30,40,50,60,70},{"null","0-18","19-29","30-39","40-49","50-59","60-69","70+"})</f>
        <v>40-49</v>
      </c>
      <c r="S3467" t="str">
        <f t="shared" si="218"/>
        <v>Not Fleeing or Blank</v>
      </c>
      <c r="T3467" t="str">
        <f t="shared" si="219"/>
        <v>NO</v>
      </c>
    </row>
    <row r="3468" spans="1:20" ht="19" hidden="1" x14ac:dyDescent="0.2">
      <c r="A3468">
        <v>3467</v>
      </c>
      <c r="B3468">
        <v>3818</v>
      </c>
      <c r="C3468" t="s">
        <v>5334</v>
      </c>
      <c r="D3468" s="1">
        <v>43280</v>
      </c>
      <c r="E3468" t="s">
        <v>15</v>
      </c>
      <c r="F3468" t="s">
        <v>16</v>
      </c>
      <c r="G3468">
        <v>19</v>
      </c>
      <c r="H3468" t="s">
        <v>17</v>
      </c>
      <c r="J3468" t="s">
        <v>193</v>
      </c>
      <c r="K3468" t="s">
        <v>47</v>
      </c>
      <c r="L3468" t="b">
        <v>0</v>
      </c>
      <c r="M3468" t="s">
        <v>21</v>
      </c>
      <c r="N3468" t="s">
        <v>22</v>
      </c>
      <c r="O3468" t="b">
        <v>0</v>
      </c>
      <c r="P3468" t="str">
        <f t="shared" si="216"/>
        <v>armed</v>
      </c>
      <c r="Q3468" t="str">
        <f t="shared" si="217"/>
        <v>Gun</v>
      </c>
      <c r="R3468" s="8" t="str">
        <f>LOOKUP(G3468,{0,1,19,30,40,50,60,70},{"null","0-18","19-29","30-39","40-49","50-59","60-69","70+"})</f>
        <v>19-29</v>
      </c>
      <c r="S3468" t="str">
        <f t="shared" si="218"/>
        <v>Not Fleeing or Blank</v>
      </c>
      <c r="T3468" t="str">
        <f t="shared" si="219"/>
        <v>NO</v>
      </c>
    </row>
    <row r="3469" spans="1:20" ht="19" hidden="1" x14ac:dyDescent="0.2">
      <c r="A3469">
        <v>3468</v>
      </c>
      <c r="B3469">
        <v>3819</v>
      </c>
      <c r="C3469" t="s">
        <v>5335</v>
      </c>
      <c r="D3469" s="1">
        <v>43280</v>
      </c>
      <c r="E3469" t="s">
        <v>15</v>
      </c>
      <c r="F3469" t="s">
        <v>1724</v>
      </c>
      <c r="G3469">
        <v>36</v>
      </c>
      <c r="H3469" t="s">
        <v>17</v>
      </c>
      <c r="J3469" t="s">
        <v>5336</v>
      </c>
      <c r="K3469" t="s">
        <v>254</v>
      </c>
      <c r="L3469" t="b">
        <v>0</v>
      </c>
      <c r="M3469" t="s">
        <v>33</v>
      </c>
      <c r="O3469" t="b">
        <v>0</v>
      </c>
      <c r="P3469" t="str">
        <f t="shared" si="216"/>
        <v>armed</v>
      </c>
      <c r="Q3469" t="str">
        <f t="shared" si="217"/>
        <v>No Gun</v>
      </c>
      <c r="R3469" s="8" t="str">
        <f>LOOKUP(G3469,{0,1,19,30,40,50,60,70},{"null","0-18","19-29","30-39","40-49","50-59","60-69","70+"})</f>
        <v>30-39</v>
      </c>
      <c r="S3469" t="str">
        <f t="shared" si="218"/>
        <v>Not Fleeing or Blank</v>
      </c>
      <c r="T3469" t="str">
        <f t="shared" si="219"/>
        <v>NO</v>
      </c>
    </row>
    <row r="3470" spans="1:20" ht="19" hidden="1" x14ac:dyDescent="0.2">
      <c r="A3470">
        <v>3469</v>
      </c>
      <c r="B3470">
        <v>3820</v>
      </c>
      <c r="C3470" t="s">
        <v>5337</v>
      </c>
      <c r="D3470" s="1">
        <v>43280</v>
      </c>
      <c r="E3470" t="s">
        <v>15</v>
      </c>
      <c r="F3470" t="s">
        <v>60</v>
      </c>
      <c r="G3470">
        <v>33</v>
      </c>
      <c r="H3470" t="s">
        <v>17</v>
      </c>
      <c r="I3470" t="s">
        <v>24</v>
      </c>
      <c r="J3470" t="s">
        <v>3642</v>
      </c>
      <c r="K3470" t="s">
        <v>242</v>
      </c>
      <c r="L3470" t="b">
        <v>0</v>
      </c>
      <c r="M3470" t="s">
        <v>33</v>
      </c>
      <c r="N3470" t="s">
        <v>73</v>
      </c>
      <c r="O3470" t="b">
        <v>0</v>
      </c>
      <c r="P3470" t="str">
        <f t="shared" si="216"/>
        <v>armed</v>
      </c>
      <c r="Q3470" t="str">
        <f t="shared" si="217"/>
        <v>No Gun</v>
      </c>
      <c r="R3470" s="8" t="str">
        <f>LOOKUP(G3470,{0,1,19,30,40,50,60,70},{"null","0-18","19-29","30-39","40-49","50-59","60-69","70+"})</f>
        <v>30-39</v>
      </c>
      <c r="S3470" t="str">
        <f t="shared" si="218"/>
        <v>Fleeing</v>
      </c>
      <c r="T3470" t="str">
        <f t="shared" si="219"/>
        <v>NO</v>
      </c>
    </row>
    <row r="3471" spans="1:20" ht="19" hidden="1" x14ac:dyDescent="0.2">
      <c r="A3471">
        <v>3470</v>
      </c>
      <c r="B3471">
        <v>3836</v>
      </c>
      <c r="C3471" t="s">
        <v>5338</v>
      </c>
      <c r="D3471" s="1">
        <v>43280</v>
      </c>
      <c r="E3471" t="s">
        <v>15</v>
      </c>
      <c r="F3471" t="s">
        <v>16</v>
      </c>
      <c r="G3471">
        <v>56</v>
      </c>
      <c r="H3471" t="s">
        <v>17</v>
      </c>
      <c r="I3471" t="s">
        <v>24</v>
      </c>
      <c r="J3471" t="s">
        <v>4183</v>
      </c>
      <c r="K3471" t="s">
        <v>210</v>
      </c>
      <c r="L3471" t="b">
        <v>1</v>
      </c>
      <c r="M3471" t="s">
        <v>21</v>
      </c>
      <c r="N3471" t="s">
        <v>48</v>
      </c>
      <c r="O3471" t="b">
        <v>0</v>
      </c>
      <c r="P3471" t="str">
        <f t="shared" si="216"/>
        <v>armed</v>
      </c>
      <c r="Q3471" t="str">
        <f t="shared" si="217"/>
        <v>Gun</v>
      </c>
      <c r="R3471" s="8" t="str">
        <f>LOOKUP(G3471,{0,1,19,30,40,50,60,70},{"null","0-18","19-29","30-39","40-49","50-59","60-69","70+"})</f>
        <v>50-59</v>
      </c>
      <c r="S3471" t="str">
        <f t="shared" si="218"/>
        <v>Fleeing</v>
      </c>
      <c r="T3471" t="str">
        <f t="shared" si="219"/>
        <v>NO</v>
      </c>
    </row>
    <row r="3472" spans="1:20" ht="19" hidden="1" x14ac:dyDescent="0.2">
      <c r="A3472">
        <v>3471</v>
      </c>
      <c r="B3472">
        <v>3814</v>
      </c>
      <c r="C3472" t="s">
        <v>1709</v>
      </c>
      <c r="D3472" s="1">
        <v>43282</v>
      </c>
      <c r="E3472" t="s">
        <v>15</v>
      </c>
      <c r="F3472" t="s">
        <v>692</v>
      </c>
      <c r="H3472" t="s">
        <v>17</v>
      </c>
      <c r="J3472" t="s">
        <v>358</v>
      </c>
      <c r="K3472" t="s">
        <v>37</v>
      </c>
      <c r="L3472" t="b">
        <v>0</v>
      </c>
      <c r="M3472" t="s">
        <v>77</v>
      </c>
      <c r="N3472" t="s">
        <v>22</v>
      </c>
      <c r="O3472" t="b">
        <v>0</v>
      </c>
      <c r="P3472" t="str">
        <f t="shared" si="216"/>
        <v>armed</v>
      </c>
      <c r="Q3472" t="str">
        <f t="shared" si="217"/>
        <v>No Gun</v>
      </c>
      <c r="R3472" s="8" t="str">
        <f>LOOKUP(G3472,{0,1,19,30,40,50,60,70},{"null","0-18","19-29","30-39","40-49","50-59","60-69","70+"})</f>
        <v>null</v>
      </c>
      <c r="S3472" t="str">
        <f t="shared" si="218"/>
        <v>Not Fleeing or Blank</v>
      </c>
      <c r="T3472" t="str">
        <f t="shared" si="219"/>
        <v>NO</v>
      </c>
    </row>
    <row r="3473" spans="1:20" ht="19" hidden="1" x14ac:dyDescent="0.2">
      <c r="A3473">
        <v>3472</v>
      </c>
      <c r="B3473">
        <v>3816</v>
      </c>
      <c r="C3473" t="s">
        <v>5339</v>
      </c>
      <c r="D3473" s="1">
        <v>43282</v>
      </c>
      <c r="E3473" t="s">
        <v>15</v>
      </c>
      <c r="F3473" t="s">
        <v>16</v>
      </c>
      <c r="G3473">
        <v>33</v>
      </c>
      <c r="H3473" t="s">
        <v>17</v>
      </c>
      <c r="I3473" t="s">
        <v>24</v>
      </c>
      <c r="J3473" t="s">
        <v>304</v>
      </c>
      <c r="K3473" t="s">
        <v>175</v>
      </c>
      <c r="L3473" t="b">
        <v>0</v>
      </c>
      <c r="M3473" t="s">
        <v>21</v>
      </c>
      <c r="N3473" t="s">
        <v>73</v>
      </c>
      <c r="O3473" t="b">
        <v>0</v>
      </c>
      <c r="P3473" t="str">
        <f t="shared" si="216"/>
        <v>armed</v>
      </c>
      <c r="Q3473" t="str">
        <f t="shared" si="217"/>
        <v>Gun</v>
      </c>
      <c r="R3473" s="8" t="str">
        <f>LOOKUP(G3473,{0,1,19,30,40,50,60,70},{"null","0-18","19-29","30-39","40-49","50-59","60-69","70+"})</f>
        <v>30-39</v>
      </c>
      <c r="S3473" t="str">
        <f t="shared" si="218"/>
        <v>Fleeing</v>
      </c>
      <c r="T3473" t="str">
        <f t="shared" si="219"/>
        <v>NO</v>
      </c>
    </row>
    <row r="3474" spans="1:20" ht="19" hidden="1" x14ac:dyDescent="0.2">
      <c r="A3474">
        <v>3473</v>
      </c>
      <c r="B3474">
        <v>3817</v>
      </c>
      <c r="C3474" t="s">
        <v>5340</v>
      </c>
      <c r="D3474" s="1">
        <v>43282</v>
      </c>
      <c r="E3474" t="s">
        <v>15</v>
      </c>
      <c r="F3474" t="s">
        <v>417</v>
      </c>
      <c r="G3474">
        <v>60</v>
      </c>
      <c r="H3474" t="s">
        <v>17</v>
      </c>
      <c r="I3474" t="s">
        <v>18</v>
      </c>
      <c r="J3474" t="s">
        <v>5341</v>
      </c>
      <c r="K3474" t="s">
        <v>109</v>
      </c>
      <c r="L3474" t="b">
        <v>0</v>
      </c>
      <c r="M3474" t="s">
        <v>33</v>
      </c>
      <c r="N3474" t="s">
        <v>22</v>
      </c>
      <c r="O3474" t="b">
        <v>0</v>
      </c>
      <c r="P3474" t="str">
        <f t="shared" si="216"/>
        <v>armed</v>
      </c>
      <c r="Q3474" t="str">
        <f t="shared" si="217"/>
        <v>No Gun</v>
      </c>
      <c r="R3474" s="8" t="str">
        <f>LOOKUP(G3474,{0,1,19,30,40,50,60,70},{"null","0-18","19-29","30-39","40-49","50-59","60-69","70+"})</f>
        <v>60-69</v>
      </c>
      <c r="S3474" t="str">
        <f t="shared" si="218"/>
        <v>Not Fleeing or Blank</v>
      </c>
      <c r="T3474" t="str">
        <f t="shared" si="219"/>
        <v>NO</v>
      </c>
    </row>
    <row r="3475" spans="1:20" ht="19" hidden="1" x14ac:dyDescent="0.2">
      <c r="A3475">
        <v>3474</v>
      </c>
      <c r="B3475">
        <v>3823</v>
      </c>
      <c r="C3475" t="s">
        <v>5342</v>
      </c>
      <c r="D3475" s="1">
        <v>43282</v>
      </c>
      <c r="E3475" t="s">
        <v>15</v>
      </c>
      <c r="F3475" t="s">
        <v>60</v>
      </c>
      <c r="G3475">
        <v>26</v>
      </c>
      <c r="H3475" t="s">
        <v>17</v>
      </c>
      <c r="I3475" t="s">
        <v>24</v>
      </c>
      <c r="J3475" t="s">
        <v>5343</v>
      </c>
      <c r="K3475" t="s">
        <v>54</v>
      </c>
      <c r="L3475" t="b">
        <v>0</v>
      </c>
      <c r="M3475" t="s">
        <v>33</v>
      </c>
      <c r="N3475" t="s">
        <v>22</v>
      </c>
      <c r="O3475" t="b">
        <v>0</v>
      </c>
      <c r="P3475" t="str">
        <f t="shared" si="216"/>
        <v>armed</v>
      </c>
      <c r="Q3475" t="str">
        <f t="shared" si="217"/>
        <v>No Gun</v>
      </c>
      <c r="R3475" s="8" t="str">
        <f>LOOKUP(G3475,{0,1,19,30,40,50,60,70},{"null","0-18","19-29","30-39","40-49","50-59","60-69","70+"})</f>
        <v>19-29</v>
      </c>
      <c r="S3475" t="str">
        <f t="shared" si="218"/>
        <v>Not Fleeing or Blank</v>
      </c>
      <c r="T3475" t="str">
        <f t="shared" si="219"/>
        <v>NO</v>
      </c>
    </row>
    <row r="3476" spans="1:20" ht="19" hidden="1" x14ac:dyDescent="0.2">
      <c r="A3476">
        <v>3475</v>
      </c>
      <c r="B3476">
        <v>3930</v>
      </c>
      <c r="C3476" t="s">
        <v>5344</v>
      </c>
      <c r="D3476" s="1">
        <v>43284</v>
      </c>
      <c r="E3476" t="s">
        <v>15</v>
      </c>
      <c r="F3476" t="s">
        <v>60</v>
      </c>
      <c r="G3476">
        <v>40</v>
      </c>
      <c r="H3476" t="s">
        <v>17</v>
      </c>
      <c r="I3476" t="s">
        <v>56</v>
      </c>
      <c r="J3476" t="s">
        <v>2286</v>
      </c>
      <c r="K3476" t="s">
        <v>251</v>
      </c>
      <c r="L3476" t="b">
        <v>0</v>
      </c>
      <c r="M3476" t="s">
        <v>21</v>
      </c>
      <c r="N3476" t="s">
        <v>22</v>
      </c>
      <c r="O3476" t="b">
        <v>0</v>
      </c>
      <c r="P3476" t="str">
        <f t="shared" si="216"/>
        <v>armed</v>
      </c>
      <c r="Q3476" t="str">
        <f t="shared" si="217"/>
        <v>No Gun</v>
      </c>
      <c r="R3476" s="8" t="str">
        <f>LOOKUP(G3476,{0,1,19,30,40,50,60,70},{"null","0-18","19-29","30-39","40-49","50-59","60-69","70+"})</f>
        <v>40-49</v>
      </c>
      <c r="S3476" t="str">
        <f t="shared" si="218"/>
        <v>Not Fleeing or Blank</v>
      </c>
      <c r="T3476" t="str">
        <f t="shared" si="219"/>
        <v>NO</v>
      </c>
    </row>
    <row r="3477" spans="1:20" ht="19" hidden="1" x14ac:dyDescent="0.2">
      <c r="A3477">
        <v>3476</v>
      </c>
      <c r="B3477">
        <v>3969</v>
      </c>
      <c r="C3477" t="s">
        <v>5345</v>
      </c>
      <c r="D3477" s="1">
        <v>43284</v>
      </c>
      <c r="E3477" t="s">
        <v>28</v>
      </c>
      <c r="F3477" t="s">
        <v>60</v>
      </c>
      <c r="G3477">
        <v>41</v>
      </c>
      <c r="H3477" t="s">
        <v>17</v>
      </c>
      <c r="I3477" t="s">
        <v>24</v>
      </c>
      <c r="J3477" t="s">
        <v>1449</v>
      </c>
      <c r="K3477" t="s">
        <v>44</v>
      </c>
      <c r="L3477" t="b">
        <v>0</v>
      </c>
      <c r="M3477" t="s">
        <v>21</v>
      </c>
      <c r="N3477" t="s">
        <v>22</v>
      </c>
      <c r="O3477" t="b">
        <v>0</v>
      </c>
      <c r="P3477" t="str">
        <f t="shared" si="216"/>
        <v>armed</v>
      </c>
      <c r="Q3477" t="str">
        <f t="shared" si="217"/>
        <v>No Gun</v>
      </c>
      <c r="R3477" s="8" t="str">
        <f>LOOKUP(G3477,{0,1,19,30,40,50,60,70},{"null","0-18","19-29","30-39","40-49","50-59","60-69","70+"})</f>
        <v>40-49</v>
      </c>
      <c r="S3477" t="str">
        <f t="shared" si="218"/>
        <v>Not Fleeing or Blank</v>
      </c>
      <c r="T3477" t="str">
        <f t="shared" si="219"/>
        <v>NO</v>
      </c>
    </row>
    <row r="3478" spans="1:20" ht="19" hidden="1" x14ac:dyDescent="0.2">
      <c r="A3478">
        <v>3477</v>
      </c>
      <c r="B3478">
        <v>3970</v>
      </c>
      <c r="C3478" t="s">
        <v>5346</v>
      </c>
      <c r="D3478" s="1">
        <v>43284</v>
      </c>
      <c r="E3478" t="s">
        <v>15</v>
      </c>
      <c r="F3478" t="s">
        <v>16</v>
      </c>
      <c r="G3478">
        <v>33</v>
      </c>
      <c r="H3478" t="s">
        <v>17</v>
      </c>
      <c r="J3478" t="s">
        <v>619</v>
      </c>
      <c r="K3478" t="s">
        <v>93</v>
      </c>
      <c r="L3478" t="b">
        <v>0</v>
      </c>
      <c r="M3478" t="s">
        <v>33</v>
      </c>
      <c r="N3478" t="s">
        <v>73</v>
      </c>
      <c r="O3478" t="b">
        <v>0</v>
      </c>
      <c r="P3478" t="str">
        <f t="shared" si="216"/>
        <v>armed</v>
      </c>
      <c r="Q3478" t="str">
        <f t="shared" si="217"/>
        <v>Gun</v>
      </c>
      <c r="R3478" s="8" t="str">
        <f>LOOKUP(G3478,{0,1,19,30,40,50,60,70},{"null","0-18","19-29","30-39","40-49","50-59","60-69","70+"})</f>
        <v>30-39</v>
      </c>
      <c r="S3478" t="str">
        <f t="shared" si="218"/>
        <v>Fleeing</v>
      </c>
      <c r="T3478" t="str">
        <f t="shared" si="219"/>
        <v>NO</v>
      </c>
    </row>
    <row r="3479" spans="1:20" ht="19" hidden="1" x14ac:dyDescent="0.2">
      <c r="A3479">
        <v>3478</v>
      </c>
      <c r="B3479">
        <v>3824</v>
      </c>
      <c r="C3479" t="s">
        <v>5347</v>
      </c>
      <c r="D3479" s="1">
        <v>43284</v>
      </c>
      <c r="E3479" t="s">
        <v>15</v>
      </c>
      <c r="F3479" t="s">
        <v>16</v>
      </c>
      <c r="G3479">
        <v>52</v>
      </c>
      <c r="H3479" t="s">
        <v>17</v>
      </c>
      <c r="I3479" t="s">
        <v>24</v>
      </c>
      <c r="J3479" t="s">
        <v>5348</v>
      </c>
      <c r="K3479" t="s">
        <v>93</v>
      </c>
      <c r="L3479" t="b">
        <v>0</v>
      </c>
      <c r="M3479" t="s">
        <v>21</v>
      </c>
      <c r="N3479" t="s">
        <v>22</v>
      </c>
      <c r="O3479" t="b">
        <v>0</v>
      </c>
      <c r="P3479" t="str">
        <f t="shared" si="216"/>
        <v>armed</v>
      </c>
      <c r="Q3479" t="str">
        <f t="shared" si="217"/>
        <v>Gun</v>
      </c>
      <c r="R3479" s="8" t="str">
        <f>LOOKUP(G3479,{0,1,19,30,40,50,60,70},{"null","0-18","19-29","30-39","40-49","50-59","60-69","70+"})</f>
        <v>50-59</v>
      </c>
      <c r="S3479" t="str">
        <f t="shared" si="218"/>
        <v>Not Fleeing or Blank</v>
      </c>
      <c r="T3479" t="str">
        <f t="shared" si="219"/>
        <v>NO</v>
      </c>
    </row>
    <row r="3480" spans="1:20" ht="19" hidden="1" x14ac:dyDescent="0.2">
      <c r="A3480">
        <v>3479</v>
      </c>
      <c r="B3480">
        <v>3821</v>
      </c>
      <c r="C3480" t="s">
        <v>5349</v>
      </c>
      <c r="D3480" s="1">
        <v>43285</v>
      </c>
      <c r="E3480" t="s">
        <v>15</v>
      </c>
      <c r="F3480" t="s">
        <v>16</v>
      </c>
      <c r="G3480">
        <v>35</v>
      </c>
      <c r="H3480" t="s">
        <v>17</v>
      </c>
      <c r="J3480" t="s">
        <v>5350</v>
      </c>
      <c r="K3480" t="s">
        <v>230</v>
      </c>
      <c r="L3480" t="b">
        <v>1</v>
      </c>
      <c r="M3480" t="s">
        <v>21</v>
      </c>
      <c r="N3480" t="s">
        <v>22</v>
      </c>
      <c r="O3480" t="b">
        <v>1</v>
      </c>
      <c r="P3480" t="str">
        <f t="shared" si="216"/>
        <v>armed</v>
      </c>
      <c r="Q3480" t="str">
        <f t="shared" si="217"/>
        <v>Gun</v>
      </c>
      <c r="R3480" s="8" t="str">
        <f>LOOKUP(G3480,{0,1,19,30,40,50,60,70},{"null","0-18","19-29","30-39","40-49","50-59","60-69","70+"})</f>
        <v>30-39</v>
      </c>
      <c r="S3480" t="str">
        <f t="shared" si="218"/>
        <v>Not Fleeing or Blank</v>
      </c>
      <c r="T3480" t="str">
        <f t="shared" si="219"/>
        <v>NO</v>
      </c>
    </row>
    <row r="3481" spans="1:20" ht="19" hidden="1" x14ac:dyDescent="0.2">
      <c r="A3481">
        <v>3480</v>
      </c>
      <c r="B3481">
        <v>3822</v>
      </c>
      <c r="C3481" t="s">
        <v>5351</v>
      </c>
      <c r="D3481" s="1">
        <v>43285</v>
      </c>
      <c r="E3481" t="s">
        <v>15</v>
      </c>
      <c r="F3481" t="s">
        <v>77</v>
      </c>
      <c r="G3481">
        <v>32</v>
      </c>
      <c r="H3481" t="s">
        <v>17</v>
      </c>
      <c r="I3481" t="s">
        <v>192</v>
      </c>
      <c r="J3481" t="s">
        <v>180</v>
      </c>
      <c r="K3481" t="s">
        <v>41</v>
      </c>
      <c r="L3481" t="b">
        <v>0</v>
      </c>
      <c r="M3481" t="s">
        <v>21</v>
      </c>
      <c r="O3481" t="b">
        <v>0</v>
      </c>
      <c r="P3481" t="str">
        <f t="shared" si="216"/>
        <v>unarmed or undetermined or null</v>
      </c>
      <c r="Q3481" t="str">
        <f t="shared" si="217"/>
        <v>No Gun</v>
      </c>
      <c r="R3481" s="8" t="str">
        <f>LOOKUP(G3481,{0,1,19,30,40,50,60,70},{"null","0-18","19-29","30-39","40-49","50-59","60-69","70+"})</f>
        <v>30-39</v>
      </c>
      <c r="S3481" t="str">
        <f t="shared" si="218"/>
        <v>Not Fleeing or Blank</v>
      </c>
      <c r="T3481" t="str">
        <f t="shared" si="219"/>
        <v>NO</v>
      </c>
    </row>
    <row r="3482" spans="1:20" ht="19" hidden="1" x14ac:dyDescent="0.2">
      <c r="A3482">
        <v>3481</v>
      </c>
      <c r="B3482">
        <v>3834</v>
      </c>
      <c r="C3482" t="s">
        <v>5352</v>
      </c>
      <c r="D3482" s="1">
        <v>43285</v>
      </c>
      <c r="E3482" t="s">
        <v>15</v>
      </c>
      <c r="F3482" t="s">
        <v>16</v>
      </c>
      <c r="G3482">
        <v>34</v>
      </c>
      <c r="H3482" t="s">
        <v>17</v>
      </c>
      <c r="I3482" t="s">
        <v>30</v>
      </c>
      <c r="J3482" t="s">
        <v>5353</v>
      </c>
      <c r="K3482" t="s">
        <v>37</v>
      </c>
      <c r="L3482" t="b">
        <v>1</v>
      </c>
      <c r="M3482" t="s">
        <v>21</v>
      </c>
      <c r="N3482" t="s">
        <v>22</v>
      </c>
      <c r="O3482" t="b">
        <v>0</v>
      </c>
      <c r="P3482" t="str">
        <f t="shared" si="216"/>
        <v>armed</v>
      </c>
      <c r="Q3482" t="str">
        <f t="shared" si="217"/>
        <v>Gun</v>
      </c>
      <c r="R3482" s="8" t="str">
        <f>LOOKUP(G3482,{0,1,19,30,40,50,60,70},{"null","0-18","19-29","30-39","40-49","50-59","60-69","70+"})</f>
        <v>30-39</v>
      </c>
      <c r="S3482" t="str">
        <f t="shared" si="218"/>
        <v>Not Fleeing or Blank</v>
      </c>
      <c r="T3482" t="str">
        <f t="shared" si="219"/>
        <v>NO</v>
      </c>
    </row>
    <row r="3483" spans="1:20" ht="19" hidden="1" x14ac:dyDescent="0.2">
      <c r="A3483">
        <v>3482</v>
      </c>
      <c r="B3483">
        <v>3971</v>
      </c>
      <c r="C3483" t="s">
        <v>5354</v>
      </c>
      <c r="D3483" s="1">
        <v>43286</v>
      </c>
      <c r="E3483" t="s">
        <v>15</v>
      </c>
      <c r="F3483" t="s">
        <v>16</v>
      </c>
      <c r="G3483">
        <v>55</v>
      </c>
      <c r="H3483" t="s">
        <v>17</v>
      </c>
      <c r="J3483" t="s">
        <v>5280</v>
      </c>
      <c r="K3483" t="s">
        <v>169</v>
      </c>
      <c r="L3483" t="b">
        <v>1</v>
      </c>
      <c r="M3483" t="s">
        <v>33</v>
      </c>
      <c r="N3483" t="s">
        <v>22</v>
      </c>
      <c r="O3483" t="b">
        <v>0</v>
      </c>
      <c r="P3483" t="str">
        <f t="shared" si="216"/>
        <v>armed</v>
      </c>
      <c r="Q3483" t="str">
        <f t="shared" si="217"/>
        <v>Gun</v>
      </c>
      <c r="R3483" s="8" t="str">
        <f>LOOKUP(G3483,{0,1,19,30,40,50,60,70},{"null","0-18","19-29","30-39","40-49","50-59","60-69","70+"})</f>
        <v>50-59</v>
      </c>
      <c r="S3483" t="str">
        <f t="shared" si="218"/>
        <v>Not Fleeing or Blank</v>
      </c>
      <c r="T3483" t="str">
        <f t="shared" si="219"/>
        <v>NO</v>
      </c>
    </row>
    <row r="3484" spans="1:20" ht="19" hidden="1" x14ac:dyDescent="0.2">
      <c r="A3484">
        <v>3483</v>
      </c>
      <c r="B3484">
        <v>3972</v>
      </c>
      <c r="C3484" t="s">
        <v>5355</v>
      </c>
      <c r="D3484" s="1">
        <v>43286</v>
      </c>
      <c r="E3484" t="s">
        <v>15</v>
      </c>
      <c r="F3484" t="s">
        <v>35</v>
      </c>
      <c r="G3484">
        <v>38</v>
      </c>
      <c r="H3484" t="s">
        <v>17</v>
      </c>
      <c r="I3484" t="s">
        <v>24</v>
      </c>
      <c r="J3484" t="s">
        <v>5356</v>
      </c>
      <c r="K3484" t="s">
        <v>37</v>
      </c>
      <c r="L3484" t="b">
        <v>0</v>
      </c>
      <c r="M3484" t="s">
        <v>21</v>
      </c>
      <c r="N3484" t="s">
        <v>22</v>
      </c>
      <c r="O3484" t="b">
        <v>0</v>
      </c>
      <c r="P3484" t="str">
        <f t="shared" si="216"/>
        <v>armed</v>
      </c>
      <c r="Q3484" t="str">
        <f t="shared" si="217"/>
        <v>No Gun</v>
      </c>
      <c r="R3484" s="8" t="str">
        <f>LOOKUP(G3484,{0,1,19,30,40,50,60,70},{"null","0-18","19-29","30-39","40-49","50-59","60-69","70+"})</f>
        <v>30-39</v>
      </c>
      <c r="S3484" t="str">
        <f t="shared" si="218"/>
        <v>Not Fleeing or Blank</v>
      </c>
      <c r="T3484" t="str">
        <f t="shared" si="219"/>
        <v>NO</v>
      </c>
    </row>
    <row r="3485" spans="1:20" ht="19" hidden="1" x14ac:dyDescent="0.2">
      <c r="A3485">
        <v>3484</v>
      </c>
      <c r="B3485">
        <v>3825</v>
      </c>
      <c r="C3485" t="s">
        <v>5357</v>
      </c>
      <c r="D3485" s="1">
        <v>43286</v>
      </c>
      <c r="E3485" t="s">
        <v>15</v>
      </c>
      <c r="F3485" t="s">
        <v>29</v>
      </c>
      <c r="G3485">
        <v>26</v>
      </c>
      <c r="H3485" t="s">
        <v>17</v>
      </c>
      <c r="I3485" t="s">
        <v>24</v>
      </c>
      <c r="J3485" t="s">
        <v>5358</v>
      </c>
      <c r="K3485" t="s">
        <v>889</v>
      </c>
      <c r="L3485" t="b">
        <v>0</v>
      </c>
      <c r="M3485" t="s">
        <v>21</v>
      </c>
      <c r="N3485" t="s">
        <v>73</v>
      </c>
      <c r="O3485" t="b">
        <v>1</v>
      </c>
      <c r="P3485" t="str">
        <f t="shared" si="216"/>
        <v>unarmed or undetermined or null</v>
      </c>
      <c r="Q3485" t="str">
        <f t="shared" si="217"/>
        <v>No Gun</v>
      </c>
      <c r="R3485" s="8" t="str">
        <f>LOOKUP(G3485,{0,1,19,30,40,50,60,70},{"null","0-18","19-29","30-39","40-49","50-59","60-69","70+"})</f>
        <v>19-29</v>
      </c>
      <c r="S3485" t="str">
        <f t="shared" si="218"/>
        <v>Fleeing</v>
      </c>
      <c r="T3485" t="str">
        <f t="shared" si="219"/>
        <v>NO</v>
      </c>
    </row>
    <row r="3486" spans="1:20" ht="19" hidden="1" x14ac:dyDescent="0.2">
      <c r="A3486">
        <v>3485</v>
      </c>
      <c r="B3486">
        <v>3826</v>
      </c>
      <c r="C3486" t="s">
        <v>5359</v>
      </c>
      <c r="D3486" s="1">
        <v>43286</v>
      </c>
      <c r="E3486" t="s">
        <v>15</v>
      </c>
      <c r="F3486" t="s">
        <v>60</v>
      </c>
      <c r="G3486">
        <v>62</v>
      </c>
      <c r="H3486" t="s">
        <v>17</v>
      </c>
      <c r="J3486" t="s">
        <v>877</v>
      </c>
      <c r="K3486" t="s">
        <v>146</v>
      </c>
      <c r="L3486" t="b">
        <v>0</v>
      </c>
      <c r="M3486" t="s">
        <v>33</v>
      </c>
      <c r="N3486" t="s">
        <v>22</v>
      </c>
      <c r="O3486" t="b">
        <v>0</v>
      </c>
      <c r="P3486" t="str">
        <f t="shared" si="216"/>
        <v>armed</v>
      </c>
      <c r="Q3486" t="str">
        <f t="shared" si="217"/>
        <v>No Gun</v>
      </c>
      <c r="R3486" s="8" t="str">
        <f>LOOKUP(G3486,{0,1,19,30,40,50,60,70},{"null","0-18","19-29","30-39","40-49","50-59","60-69","70+"})</f>
        <v>60-69</v>
      </c>
      <c r="S3486" t="str">
        <f t="shared" si="218"/>
        <v>Not Fleeing or Blank</v>
      </c>
      <c r="T3486" t="str">
        <f t="shared" si="219"/>
        <v>NO</v>
      </c>
    </row>
    <row r="3487" spans="1:20" ht="19" hidden="1" x14ac:dyDescent="0.2">
      <c r="A3487">
        <v>3486</v>
      </c>
      <c r="B3487">
        <v>3827</v>
      </c>
      <c r="C3487" t="s">
        <v>5360</v>
      </c>
      <c r="D3487" s="1">
        <v>43286</v>
      </c>
      <c r="E3487" t="s">
        <v>15</v>
      </c>
      <c r="F3487" t="s">
        <v>16</v>
      </c>
      <c r="G3487">
        <v>33</v>
      </c>
      <c r="H3487" t="s">
        <v>52</v>
      </c>
      <c r="I3487" t="s">
        <v>30</v>
      </c>
      <c r="J3487" t="s">
        <v>236</v>
      </c>
      <c r="K3487" t="s">
        <v>47</v>
      </c>
      <c r="L3487" t="b">
        <v>0</v>
      </c>
      <c r="M3487" t="s">
        <v>21</v>
      </c>
      <c r="N3487" t="s">
        <v>442</v>
      </c>
      <c r="O3487" t="b">
        <v>0</v>
      </c>
      <c r="P3487" t="str">
        <f t="shared" si="216"/>
        <v>armed</v>
      </c>
      <c r="Q3487" t="str">
        <f t="shared" si="217"/>
        <v>Gun</v>
      </c>
      <c r="R3487" s="8" t="str">
        <f>LOOKUP(G3487,{0,1,19,30,40,50,60,70},{"null","0-18","19-29","30-39","40-49","50-59","60-69","70+"})</f>
        <v>30-39</v>
      </c>
      <c r="S3487" t="str">
        <f t="shared" si="218"/>
        <v>Fleeing</v>
      </c>
      <c r="T3487" t="str">
        <f t="shared" si="219"/>
        <v>NO</v>
      </c>
    </row>
    <row r="3488" spans="1:20" ht="19" hidden="1" x14ac:dyDescent="0.2">
      <c r="A3488">
        <v>3487</v>
      </c>
      <c r="B3488">
        <v>3973</v>
      </c>
      <c r="C3488" t="s">
        <v>5361</v>
      </c>
      <c r="D3488" s="1">
        <v>43287</v>
      </c>
      <c r="E3488" t="s">
        <v>15</v>
      </c>
      <c r="F3488" t="s">
        <v>4986</v>
      </c>
      <c r="G3488">
        <v>38</v>
      </c>
      <c r="H3488" t="s">
        <v>17</v>
      </c>
      <c r="I3488" t="s">
        <v>18</v>
      </c>
      <c r="J3488" t="s">
        <v>5362</v>
      </c>
      <c r="K3488" t="s">
        <v>254</v>
      </c>
      <c r="L3488" t="b">
        <v>0</v>
      </c>
      <c r="M3488" t="s">
        <v>33</v>
      </c>
      <c r="O3488" t="b">
        <v>1</v>
      </c>
      <c r="P3488" t="str">
        <f t="shared" si="216"/>
        <v>armed</v>
      </c>
      <c r="Q3488" t="str">
        <f t="shared" si="217"/>
        <v>No Gun</v>
      </c>
      <c r="R3488" s="8" t="str">
        <f>LOOKUP(G3488,{0,1,19,30,40,50,60,70},{"null","0-18","19-29","30-39","40-49","50-59","60-69","70+"})</f>
        <v>30-39</v>
      </c>
      <c r="S3488" t="str">
        <f t="shared" si="218"/>
        <v>Not Fleeing or Blank</v>
      </c>
      <c r="T3488" t="str">
        <f t="shared" si="219"/>
        <v>NO</v>
      </c>
    </row>
    <row r="3489" spans="1:20" ht="19" hidden="1" x14ac:dyDescent="0.2">
      <c r="A3489">
        <v>3488</v>
      </c>
      <c r="B3489">
        <v>3828</v>
      </c>
      <c r="C3489" t="s">
        <v>5363</v>
      </c>
      <c r="D3489" s="1">
        <v>43287</v>
      </c>
      <c r="E3489" t="s">
        <v>15</v>
      </c>
      <c r="F3489" t="s">
        <v>16</v>
      </c>
      <c r="G3489">
        <v>43</v>
      </c>
      <c r="H3489" t="s">
        <v>17</v>
      </c>
      <c r="I3489" t="s">
        <v>56</v>
      </c>
      <c r="J3489" t="s">
        <v>4731</v>
      </c>
      <c r="K3489" t="s">
        <v>32</v>
      </c>
      <c r="L3489" t="b">
        <v>0</v>
      </c>
      <c r="M3489" t="s">
        <v>21</v>
      </c>
      <c r="N3489" t="s">
        <v>22</v>
      </c>
      <c r="O3489" t="b">
        <v>0</v>
      </c>
      <c r="P3489" t="str">
        <f t="shared" si="216"/>
        <v>armed</v>
      </c>
      <c r="Q3489" t="str">
        <f t="shared" si="217"/>
        <v>Gun</v>
      </c>
      <c r="R3489" s="8" t="str">
        <f>LOOKUP(G3489,{0,1,19,30,40,50,60,70},{"null","0-18","19-29","30-39","40-49","50-59","60-69","70+"})</f>
        <v>40-49</v>
      </c>
      <c r="S3489" t="str">
        <f t="shared" si="218"/>
        <v>Not Fleeing or Blank</v>
      </c>
      <c r="T3489" t="str">
        <f t="shared" si="219"/>
        <v>NO</v>
      </c>
    </row>
    <row r="3490" spans="1:20" ht="19" hidden="1" x14ac:dyDescent="0.2">
      <c r="A3490">
        <v>3489</v>
      </c>
      <c r="B3490">
        <v>3865</v>
      </c>
      <c r="C3490" t="s">
        <v>5364</v>
      </c>
      <c r="D3490" s="1">
        <v>43288</v>
      </c>
      <c r="E3490" t="s">
        <v>15</v>
      </c>
      <c r="F3490" t="s">
        <v>29</v>
      </c>
      <c r="G3490">
        <v>37</v>
      </c>
      <c r="H3490" t="s">
        <v>17</v>
      </c>
      <c r="I3490" t="s">
        <v>56</v>
      </c>
      <c r="J3490" t="s">
        <v>2262</v>
      </c>
      <c r="K3490" t="s">
        <v>115</v>
      </c>
      <c r="L3490" t="b">
        <v>0</v>
      </c>
      <c r="M3490" t="s">
        <v>77</v>
      </c>
      <c r="O3490" t="b">
        <v>0</v>
      </c>
      <c r="P3490" t="str">
        <f t="shared" si="216"/>
        <v>unarmed or undetermined or null</v>
      </c>
      <c r="Q3490" t="str">
        <f t="shared" si="217"/>
        <v>No Gun</v>
      </c>
      <c r="R3490" s="8" t="str">
        <f>LOOKUP(G3490,{0,1,19,30,40,50,60,70},{"null","0-18","19-29","30-39","40-49","50-59","60-69","70+"})</f>
        <v>30-39</v>
      </c>
      <c r="S3490" t="str">
        <f t="shared" si="218"/>
        <v>Not Fleeing or Blank</v>
      </c>
      <c r="T3490" t="str">
        <f t="shared" si="219"/>
        <v>NO</v>
      </c>
    </row>
    <row r="3491" spans="1:20" ht="19" hidden="1" x14ac:dyDescent="0.2">
      <c r="A3491">
        <v>3490</v>
      </c>
      <c r="B3491">
        <v>3830</v>
      </c>
      <c r="C3491" t="s">
        <v>5365</v>
      </c>
      <c r="D3491" s="1">
        <v>43288</v>
      </c>
      <c r="E3491" t="s">
        <v>15</v>
      </c>
      <c r="F3491" t="s">
        <v>77</v>
      </c>
      <c r="G3491">
        <v>27</v>
      </c>
      <c r="H3491" t="s">
        <v>17</v>
      </c>
      <c r="I3491" t="s">
        <v>24</v>
      </c>
      <c r="J3491" t="s">
        <v>5366</v>
      </c>
      <c r="K3491" t="s">
        <v>26</v>
      </c>
      <c r="L3491" t="b">
        <v>0</v>
      </c>
      <c r="M3491" t="s">
        <v>77</v>
      </c>
      <c r="N3491" t="s">
        <v>73</v>
      </c>
      <c r="O3491" t="b">
        <v>0</v>
      </c>
      <c r="P3491" t="str">
        <f t="shared" si="216"/>
        <v>unarmed or undetermined or null</v>
      </c>
      <c r="Q3491" t="str">
        <f t="shared" si="217"/>
        <v>No Gun</v>
      </c>
      <c r="R3491" s="8" t="str">
        <f>LOOKUP(G3491,{0,1,19,30,40,50,60,70},{"null","0-18","19-29","30-39","40-49","50-59","60-69","70+"})</f>
        <v>19-29</v>
      </c>
      <c r="S3491" t="str">
        <f t="shared" si="218"/>
        <v>Fleeing</v>
      </c>
      <c r="T3491" t="str">
        <f t="shared" si="219"/>
        <v>NO</v>
      </c>
    </row>
    <row r="3492" spans="1:20" ht="19" hidden="1" x14ac:dyDescent="0.2">
      <c r="A3492">
        <v>3491</v>
      </c>
      <c r="B3492">
        <v>3832</v>
      </c>
      <c r="C3492" t="s">
        <v>5367</v>
      </c>
      <c r="D3492" s="1">
        <v>43288</v>
      </c>
      <c r="E3492" t="s">
        <v>15</v>
      </c>
      <c r="F3492" t="s">
        <v>60</v>
      </c>
      <c r="G3492">
        <v>52</v>
      </c>
      <c r="H3492" t="s">
        <v>17</v>
      </c>
      <c r="I3492" t="s">
        <v>24</v>
      </c>
      <c r="J3492" t="s">
        <v>470</v>
      </c>
      <c r="K3492" t="s">
        <v>169</v>
      </c>
      <c r="L3492" t="b">
        <v>1</v>
      </c>
      <c r="M3492" t="s">
        <v>21</v>
      </c>
      <c r="N3492" t="s">
        <v>22</v>
      </c>
      <c r="O3492" t="b">
        <v>0</v>
      </c>
      <c r="P3492" t="str">
        <f t="shared" si="216"/>
        <v>armed</v>
      </c>
      <c r="Q3492" t="str">
        <f t="shared" si="217"/>
        <v>No Gun</v>
      </c>
      <c r="R3492" s="8" t="str">
        <f>LOOKUP(G3492,{0,1,19,30,40,50,60,70},{"null","0-18","19-29","30-39","40-49","50-59","60-69","70+"})</f>
        <v>50-59</v>
      </c>
      <c r="S3492" t="str">
        <f t="shared" si="218"/>
        <v>Not Fleeing or Blank</v>
      </c>
      <c r="T3492" t="str">
        <f t="shared" si="219"/>
        <v>NO</v>
      </c>
    </row>
    <row r="3493" spans="1:20" ht="19" hidden="1" x14ac:dyDescent="0.2">
      <c r="A3493">
        <v>3492</v>
      </c>
      <c r="B3493">
        <v>3835</v>
      </c>
      <c r="C3493" t="s">
        <v>1709</v>
      </c>
      <c r="D3493" s="1">
        <v>43288</v>
      </c>
      <c r="E3493" t="s">
        <v>15</v>
      </c>
      <c r="F3493" t="s">
        <v>1330</v>
      </c>
      <c r="H3493" t="s">
        <v>17</v>
      </c>
      <c r="J3493" t="s">
        <v>4715</v>
      </c>
      <c r="K3493" t="s">
        <v>41</v>
      </c>
      <c r="L3493" t="b">
        <v>0</v>
      </c>
      <c r="M3493" t="s">
        <v>21</v>
      </c>
      <c r="N3493" t="s">
        <v>442</v>
      </c>
      <c r="O3493" t="b">
        <v>0</v>
      </c>
      <c r="P3493" t="str">
        <f t="shared" si="216"/>
        <v>armed</v>
      </c>
      <c r="Q3493" t="str">
        <f t="shared" si="217"/>
        <v>No Gun</v>
      </c>
      <c r="R3493" s="8" t="str">
        <f>LOOKUP(G3493,{0,1,19,30,40,50,60,70},{"null","0-18","19-29","30-39","40-49","50-59","60-69","70+"})</f>
        <v>null</v>
      </c>
      <c r="S3493" t="str">
        <f t="shared" si="218"/>
        <v>Fleeing</v>
      </c>
      <c r="T3493" t="str">
        <f t="shared" si="219"/>
        <v>NO</v>
      </c>
    </row>
    <row r="3494" spans="1:20" ht="19" hidden="1" x14ac:dyDescent="0.2">
      <c r="A3494">
        <v>3493</v>
      </c>
      <c r="B3494">
        <v>3829</v>
      </c>
      <c r="C3494" t="s">
        <v>1709</v>
      </c>
      <c r="D3494" s="1">
        <v>43289</v>
      </c>
      <c r="E3494" t="s">
        <v>15</v>
      </c>
      <c r="F3494" t="s">
        <v>16</v>
      </c>
      <c r="H3494" t="s">
        <v>17</v>
      </c>
      <c r="J3494" t="s">
        <v>2298</v>
      </c>
      <c r="K3494" t="s">
        <v>37</v>
      </c>
      <c r="L3494" t="b">
        <v>0</v>
      </c>
      <c r="M3494" t="s">
        <v>33</v>
      </c>
      <c r="N3494" t="s">
        <v>442</v>
      </c>
      <c r="O3494" t="b">
        <v>0</v>
      </c>
      <c r="P3494" t="str">
        <f t="shared" si="216"/>
        <v>armed</v>
      </c>
      <c r="Q3494" t="str">
        <f t="shared" si="217"/>
        <v>Gun</v>
      </c>
      <c r="R3494" s="8" t="str">
        <f>LOOKUP(G3494,{0,1,19,30,40,50,60,70},{"null","0-18","19-29","30-39","40-49","50-59","60-69","70+"})</f>
        <v>null</v>
      </c>
      <c r="S3494" t="str">
        <f t="shared" si="218"/>
        <v>Fleeing</v>
      </c>
      <c r="T3494" t="str">
        <f t="shared" si="219"/>
        <v>NO</v>
      </c>
    </row>
    <row r="3495" spans="1:20" ht="19" hidden="1" x14ac:dyDescent="0.2">
      <c r="A3495">
        <v>3494</v>
      </c>
      <c r="B3495">
        <v>3831</v>
      </c>
      <c r="C3495" t="s">
        <v>5368</v>
      </c>
      <c r="D3495" s="1">
        <v>43289</v>
      </c>
      <c r="E3495" t="s">
        <v>15</v>
      </c>
      <c r="F3495" t="s">
        <v>16</v>
      </c>
      <c r="G3495">
        <v>34</v>
      </c>
      <c r="H3495" t="s">
        <v>17</v>
      </c>
      <c r="I3495" t="s">
        <v>24</v>
      </c>
      <c r="J3495" t="s">
        <v>367</v>
      </c>
      <c r="K3495" t="s">
        <v>47</v>
      </c>
      <c r="L3495" t="b">
        <v>0</v>
      </c>
      <c r="M3495" t="s">
        <v>33</v>
      </c>
      <c r="N3495" t="s">
        <v>22</v>
      </c>
      <c r="O3495" t="b">
        <v>0</v>
      </c>
      <c r="P3495" t="str">
        <f t="shared" si="216"/>
        <v>armed</v>
      </c>
      <c r="Q3495" t="str">
        <f t="shared" si="217"/>
        <v>Gun</v>
      </c>
      <c r="R3495" s="8" t="str">
        <f>LOOKUP(G3495,{0,1,19,30,40,50,60,70},{"null","0-18","19-29","30-39","40-49","50-59","60-69","70+"})</f>
        <v>30-39</v>
      </c>
      <c r="S3495" t="str">
        <f t="shared" si="218"/>
        <v>Not Fleeing or Blank</v>
      </c>
      <c r="T3495" t="str">
        <f t="shared" si="219"/>
        <v>NO</v>
      </c>
    </row>
    <row r="3496" spans="1:20" ht="19" hidden="1" x14ac:dyDescent="0.2">
      <c r="A3496">
        <v>3495</v>
      </c>
      <c r="B3496">
        <v>3833</v>
      </c>
      <c r="C3496" t="s">
        <v>5369</v>
      </c>
      <c r="D3496" s="1">
        <v>43289</v>
      </c>
      <c r="E3496" t="s">
        <v>15</v>
      </c>
      <c r="F3496" t="s">
        <v>16</v>
      </c>
      <c r="G3496">
        <v>41</v>
      </c>
      <c r="H3496" t="s">
        <v>17</v>
      </c>
      <c r="I3496" t="s">
        <v>24</v>
      </c>
      <c r="J3496" t="s">
        <v>3325</v>
      </c>
      <c r="K3496" t="s">
        <v>889</v>
      </c>
      <c r="L3496" t="b">
        <v>1</v>
      </c>
      <c r="M3496" t="s">
        <v>33</v>
      </c>
      <c r="N3496" t="s">
        <v>22</v>
      </c>
      <c r="O3496" t="b">
        <v>0</v>
      </c>
      <c r="P3496" t="str">
        <f t="shared" si="216"/>
        <v>armed</v>
      </c>
      <c r="Q3496" t="str">
        <f t="shared" si="217"/>
        <v>Gun</v>
      </c>
      <c r="R3496" s="8" t="str">
        <f>LOOKUP(G3496,{0,1,19,30,40,50,60,70},{"null","0-18","19-29","30-39","40-49","50-59","60-69","70+"})</f>
        <v>40-49</v>
      </c>
      <c r="S3496" t="str">
        <f t="shared" si="218"/>
        <v>Not Fleeing or Blank</v>
      </c>
      <c r="T3496" t="str">
        <f t="shared" si="219"/>
        <v>NO</v>
      </c>
    </row>
    <row r="3497" spans="1:20" ht="19" hidden="1" x14ac:dyDescent="0.2">
      <c r="A3497">
        <v>3496</v>
      </c>
      <c r="B3497">
        <v>3855</v>
      </c>
      <c r="C3497" t="s">
        <v>5370</v>
      </c>
      <c r="D3497" s="1">
        <v>43291</v>
      </c>
      <c r="E3497" t="s">
        <v>15</v>
      </c>
      <c r="F3497" t="s">
        <v>60</v>
      </c>
      <c r="G3497">
        <v>40</v>
      </c>
      <c r="H3497" t="s">
        <v>17</v>
      </c>
      <c r="I3497" t="s">
        <v>24</v>
      </c>
      <c r="J3497" t="s">
        <v>697</v>
      </c>
      <c r="K3497" t="s">
        <v>64</v>
      </c>
      <c r="L3497" t="b">
        <v>0</v>
      </c>
      <c r="M3497" t="s">
        <v>21</v>
      </c>
      <c r="N3497" t="s">
        <v>22</v>
      </c>
      <c r="O3497" t="b">
        <v>0</v>
      </c>
      <c r="P3497" t="str">
        <f t="shared" si="216"/>
        <v>armed</v>
      </c>
      <c r="Q3497" t="str">
        <f t="shared" si="217"/>
        <v>No Gun</v>
      </c>
      <c r="R3497" s="8" t="str">
        <f>LOOKUP(G3497,{0,1,19,30,40,50,60,70},{"null","0-18","19-29","30-39","40-49","50-59","60-69","70+"})</f>
        <v>40-49</v>
      </c>
      <c r="S3497" t="str">
        <f t="shared" si="218"/>
        <v>Not Fleeing or Blank</v>
      </c>
      <c r="T3497" t="str">
        <f t="shared" si="219"/>
        <v>NO</v>
      </c>
    </row>
    <row r="3498" spans="1:20" ht="19" hidden="1" x14ac:dyDescent="0.2">
      <c r="A3498">
        <v>3497</v>
      </c>
      <c r="B3498">
        <v>3856</v>
      </c>
      <c r="C3498" t="s">
        <v>5371</v>
      </c>
      <c r="D3498" s="1">
        <v>43291</v>
      </c>
      <c r="E3498" t="s">
        <v>15</v>
      </c>
      <c r="F3498" t="s">
        <v>16</v>
      </c>
      <c r="G3498">
        <v>53</v>
      </c>
      <c r="H3498" t="s">
        <v>17</v>
      </c>
      <c r="I3498" t="s">
        <v>30</v>
      </c>
      <c r="J3498" t="s">
        <v>607</v>
      </c>
      <c r="K3498" t="s">
        <v>169</v>
      </c>
      <c r="L3498" t="b">
        <v>0</v>
      </c>
      <c r="M3498" t="s">
        <v>21</v>
      </c>
      <c r="N3498" t="s">
        <v>48</v>
      </c>
      <c r="O3498" t="b">
        <v>0</v>
      </c>
      <c r="P3498" t="str">
        <f t="shared" si="216"/>
        <v>armed</v>
      </c>
      <c r="Q3498" t="str">
        <f t="shared" si="217"/>
        <v>Gun</v>
      </c>
      <c r="R3498" s="8" t="str">
        <f>LOOKUP(G3498,{0,1,19,30,40,50,60,70},{"null","0-18","19-29","30-39","40-49","50-59","60-69","70+"})</f>
        <v>50-59</v>
      </c>
      <c r="S3498" t="str">
        <f t="shared" si="218"/>
        <v>Fleeing</v>
      </c>
      <c r="T3498" t="str">
        <f t="shared" si="219"/>
        <v>NO</v>
      </c>
    </row>
    <row r="3499" spans="1:20" ht="19" hidden="1" x14ac:dyDescent="0.2">
      <c r="A3499">
        <v>3498</v>
      </c>
      <c r="B3499">
        <v>3976</v>
      </c>
      <c r="C3499" t="s">
        <v>5372</v>
      </c>
      <c r="D3499" s="1">
        <v>43291</v>
      </c>
      <c r="E3499" t="s">
        <v>15</v>
      </c>
      <c r="F3499" t="s">
        <v>16</v>
      </c>
      <c r="G3499">
        <v>21</v>
      </c>
      <c r="H3499" t="s">
        <v>17</v>
      </c>
      <c r="I3499" t="s">
        <v>24</v>
      </c>
      <c r="J3499" t="s">
        <v>1010</v>
      </c>
      <c r="K3499" t="s">
        <v>763</v>
      </c>
      <c r="L3499" t="b">
        <v>1</v>
      </c>
      <c r="M3499" t="s">
        <v>33</v>
      </c>
      <c r="N3499" t="s">
        <v>48</v>
      </c>
      <c r="O3499" t="b">
        <v>0</v>
      </c>
      <c r="P3499" t="str">
        <f t="shared" si="216"/>
        <v>armed</v>
      </c>
      <c r="Q3499" t="str">
        <f t="shared" si="217"/>
        <v>Gun</v>
      </c>
      <c r="R3499" s="8" t="str">
        <f>LOOKUP(G3499,{0,1,19,30,40,50,60,70},{"null","0-18","19-29","30-39","40-49","50-59","60-69","70+"})</f>
        <v>19-29</v>
      </c>
      <c r="S3499" t="str">
        <f t="shared" si="218"/>
        <v>Fleeing</v>
      </c>
      <c r="T3499" t="str">
        <f t="shared" si="219"/>
        <v>NO</v>
      </c>
    </row>
    <row r="3500" spans="1:20" ht="19" hidden="1" x14ac:dyDescent="0.2">
      <c r="A3500">
        <v>3499</v>
      </c>
      <c r="B3500">
        <v>3852</v>
      </c>
      <c r="C3500" t="s">
        <v>1709</v>
      </c>
      <c r="D3500" s="1">
        <v>43292</v>
      </c>
      <c r="E3500" t="s">
        <v>15</v>
      </c>
      <c r="F3500" t="s">
        <v>60</v>
      </c>
      <c r="H3500" t="s">
        <v>52</v>
      </c>
      <c r="J3500" t="s">
        <v>5373</v>
      </c>
      <c r="K3500" t="s">
        <v>64</v>
      </c>
      <c r="L3500" t="b">
        <v>0</v>
      </c>
      <c r="M3500" t="s">
        <v>33</v>
      </c>
      <c r="N3500" t="s">
        <v>22</v>
      </c>
      <c r="O3500" t="b">
        <v>0</v>
      </c>
      <c r="P3500" t="str">
        <f t="shared" si="216"/>
        <v>armed</v>
      </c>
      <c r="Q3500" t="str">
        <f t="shared" si="217"/>
        <v>No Gun</v>
      </c>
      <c r="R3500" s="8" t="str">
        <f>LOOKUP(G3500,{0,1,19,30,40,50,60,70},{"null","0-18","19-29","30-39","40-49","50-59","60-69","70+"})</f>
        <v>null</v>
      </c>
      <c r="S3500" t="str">
        <f t="shared" si="218"/>
        <v>Not Fleeing or Blank</v>
      </c>
      <c r="T3500" t="str">
        <f t="shared" si="219"/>
        <v>NO</v>
      </c>
    </row>
    <row r="3501" spans="1:20" ht="19" hidden="1" x14ac:dyDescent="0.2">
      <c r="A3501">
        <v>3500</v>
      </c>
      <c r="B3501">
        <v>3853</v>
      </c>
      <c r="C3501" t="s">
        <v>5374</v>
      </c>
      <c r="D3501" s="1">
        <v>43292</v>
      </c>
      <c r="E3501" t="s">
        <v>15</v>
      </c>
      <c r="F3501" t="s">
        <v>35</v>
      </c>
      <c r="G3501">
        <v>34</v>
      </c>
      <c r="H3501" t="s">
        <v>17</v>
      </c>
      <c r="J3501" t="s">
        <v>4088</v>
      </c>
      <c r="K3501" t="s">
        <v>37</v>
      </c>
      <c r="L3501" t="b">
        <v>0</v>
      </c>
      <c r="M3501" t="s">
        <v>33</v>
      </c>
      <c r="N3501" t="s">
        <v>22</v>
      </c>
      <c r="O3501" t="b">
        <v>0</v>
      </c>
      <c r="P3501" t="str">
        <f t="shared" si="216"/>
        <v>armed</v>
      </c>
      <c r="Q3501" t="str">
        <f t="shared" si="217"/>
        <v>No Gun</v>
      </c>
      <c r="R3501" s="8" t="str">
        <f>LOOKUP(G3501,{0,1,19,30,40,50,60,70},{"null","0-18","19-29","30-39","40-49","50-59","60-69","70+"})</f>
        <v>30-39</v>
      </c>
      <c r="S3501" t="str">
        <f t="shared" si="218"/>
        <v>Not Fleeing or Blank</v>
      </c>
      <c r="T3501" t="str">
        <f t="shared" si="219"/>
        <v>NO</v>
      </c>
    </row>
    <row r="3502" spans="1:20" ht="19" hidden="1" x14ac:dyDescent="0.2">
      <c r="A3502">
        <v>3501</v>
      </c>
      <c r="B3502">
        <v>3854</v>
      </c>
      <c r="C3502" t="s">
        <v>5375</v>
      </c>
      <c r="D3502" s="1">
        <v>43292</v>
      </c>
      <c r="E3502" t="s">
        <v>15</v>
      </c>
      <c r="F3502" t="s">
        <v>16</v>
      </c>
      <c r="G3502">
        <v>22</v>
      </c>
      <c r="H3502" t="s">
        <v>17</v>
      </c>
      <c r="I3502" t="s">
        <v>30</v>
      </c>
      <c r="J3502" t="s">
        <v>347</v>
      </c>
      <c r="K3502" t="s">
        <v>98</v>
      </c>
      <c r="L3502" t="b">
        <v>0</v>
      </c>
      <c r="M3502" t="s">
        <v>21</v>
      </c>
      <c r="N3502" t="s">
        <v>48</v>
      </c>
      <c r="O3502" t="b">
        <v>0</v>
      </c>
      <c r="P3502" t="str">
        <f t="shared" si="216"/>
        <v>armed</v>
      </c>
      <c r="Q3502" t="str">
        <f t="shared" si="217"/>
        <v>Gun</v>
      </c>
      <c r="R3502" s="8" t="str">
        <f>LOOKUP(G3502,{0,1,19,30,40,50,60,70},{"null","0-18","19-29","30-39","40-49","50-59","60-69","70+"})</f>
        <v>19-29</v>
      </c>
      <c r="S3502" t="str">
        <f t="shared" si="218"/>
        <v>Fleeing</v>
      </c>
      <c r="T3502" t="str">
        <f t="shared" si="219"/>
        <v>NO</v>
      </c>
    </row>
    <row r="3503" spans="1:20" ht="19" hidden="1" x14ac:dyDescent="0.2">
      <c r="A3503">
        <v>3502</v>
      </c>
      <c r="B3503">
        <v>3861</v>
      </c>
      <c r="C3503" t="s">
        <v>5376</v>
      </c>
      <c r="D3503" s="1">
        <v>43294</v>
      </c>
      <c r="E3503" t="s">
        <v>28</v>
      </c>
      <c r="F3503" t="s">
        <v>60</v>
      </c>
      <c r="G3503">
        <v>16</v>
      </c>
      <c r="H3503" t="s">
        <v>17</v>
      </c>
      <c r="I3503" t="s">
        <v>24</v>
      </c>
      <c r="J3503" t="s">
        <v>5377</v>
      </c>
      <c r="K3503" t="s">
        <v>106</v>
      </c>
      <c r="L3503" t="b">
        <v>1</v>
      </c>
      <c r="M3503" t="s">
        <v>21</v>
      </c>
      <c r="N3503" t="s">
        <v>22</v>
      </c>
      <c r="O3503" t="b">
        <v>0</v>
      </c>
      <c r="P3503" t="str">
        <f t="shared" si="216"/>
        <v>armed</v>
      </c>
      <c r="Q3503" t="str">
        <f t="shared" si="217"/>
        <v>No Gun</v>
      </c>
      <c r="R3503" s="8" t="str">
        <f>LOOKUP(G3503,{0,1,19,30,40,50,60,70},{"null","0-18","19-29","30-39","40-49","50-59","60-69","70+"})</f>
        <v>0-18</v>
      </c>
      <c r="S3503" t="str">
        <f t="shared" si="218"/>
        <v>Not Fleeing or Blank</v>
      </c>
      <c r="T3503" t="str">
        <f t="shared" si="219"/>
        <v>NO</v>
      </c>
    </row>
    <row r="3504" spans="1:20" ht="19" hidden="1" x14ac:dyDescent="0.2">
      <c r="A3504">
        <v>3503</v>
      </c>
      <c r="B3504">
        <v>3862</v>
      </c>
      <c r="C3504" t="s">
        <v>5378</v>
      </c>
      <c r="D3504" s="1">
        <v>43294</v>
      </c>
      <c r="E3504" t="s">
        <v>15</v>
      </c>
      <c r="F3504" t="s">
        <v>16</v>
      </c>
      <c r="G3504">
        <v>25</v>
      </c>
      <c r="H3504" t="s">
        <v>17</v>
      </c>
      <c r="I3504" t="s">
        <v>30</v>
      </c>
      <c r="J3504" t="s">
        <v>5379</v>
      </c>
      <c r="K3504" t="s">
        <v>64</v>
      </c>
      <c r="L3504" t="b">
        <v>0</v>
      </c>
      <c r="M3504" t="s">
        <v>21</v>
      </c>
      <c r="N3504" t="s">
        <v>22</v>
      </c>
      <c r="O3504" t="b">
        <v>1</v>
      </c>
      <c r="P3504" t="str">
        <f t="shared" si="216"/>
        <v>armed</v>
      </c>
      <c r="Q3504" t="str">
        <f t="shared" si="217"/>
        <v>Gun</v>
      </c>
      <c r="R3504" s="8" t="str">
        <f>LOOKUP(G3504,{0,1,19,30,40,50,60,70},{"null","0-18","19-29","30-39","40-49","50-59","60-69","70+"})</f>
        <v>19-29</v>
      </c>
      <c r="S3504" t="str">
        <f t="shared" si="218"/>
        <v>Not Fleeing or Blank</v>
      </c>
      <c r="T3504" t="str">
        <f t="shared" si="219"/>
        <v>NO</v>
      </c>
    </row>
    <row r="3505" spans="1:20" ht="19" x14ac:dyDescent="0.2">
      <c r="A3505">
        <v>3504</v>
      </c>
      <c r="B3505">
        <v>3857</v>
      </c>
      <c r="C3505" t="s">
        <v>5380</v>
      </c>
      <c r="D3505" s="1">
        <v>43295</v>
      </c>
      <c r="E3505" t="s">
        <v>15</v>
      </c>
      <c r="F3505" t="s">
        <v>16</v>
      </c>
      <c r="G3505">
        <v>37</v>
      </c>
      <c r="H3505" t="s">
        <v>17</v>
      </c>
      <c r="I3505" t="s">
        <v>56</v>
      </c>
      <c r="J3505" t="s">
        <v>619</v>
      </c>
      <c r="K3505" t="s">
        <v>93</v>
      </c>
      <c r="L3505" t="b">
        <v>0</v>
      </c>
      <c r="M3505" t="s">
        <v>33</v>
      </c>
      <c r="N3505" t="s">
        <v>73</v>
      </c>
      <c r="O3505" t="b">
        <v>1</v>
      </c>
      <c r="P3505" t="str">
        <f t="shared" si="216"/>
        <v>armed</v>
      </c>
      <c r="Q3505" t="str">
        <f t="shared" si="217"/>
        <v>Gun</v>
      </c>
      <c r="R3505" s="8" t="str">
        <f>LOOKUP(G3505,{0,1,19,30,40,50,60,70},{"null","0-18","19-29","30-39","40-49","50-59","60-69","70+"})</f>
        <v>30-39</v>
      </c>
      <c r="S3505" t="str">
        <f t="shared" si="218"/>
        <v>Fleeing</v>
      </c>
      <c r="T3505" t="str">
        <f t="shared" si="219"/>
        <v>YES</v>
      </c>
    </row>
    <row r="3506" spans="1:20" ht="19" hidden="1" x14ac:dyDescent="0.2">
      <c r="A3506">
        <v>3505</v>
      </c>
      <c r="B3506">
        <v>3858</v>
      </c>
      <c r="C3506" t="s">
        <v>5381</v>
      </c>
      <c r="D3506" s="1">
        <v>43295</v>
      </c>
      <c r="E3506" t="s">
        <v>15</v>
      </c>
      <c r="F3506" t="s">
        <v>16</v>
      </c>
      <c r="G3506">
        <v>68</v>
      </c>
      <c r="H3506" t="s">
        <v>17</v>
      </c>
      <c r="I3506" t="s">
        <v>56</v>
      </c>
      <c r="J3506" t="s">
        <v>2129</v>
      </c>
      <c r="K3506" t="s">
        <v>361</v>
      </c>
      <c r="L3506" t="b">
        <v>0</v>
      </c>
      <c r="M3506" t="s">
        <v>21</v>
      </c>
      <c r="N3506" t="s">
        <v>22</v>
      </c>
      <c r="O3506" t="b">
        <v>0</v>
      </c>
      <c r="P3506" t="str">
        <f t="shared" si="216"/>
        <v>armed</v>
      </c>
      <c r="Q3506" t="str">
        <f t="shared" si="217"/>
        <v>Gun</v>
      </c>
      <c r="R3506" s="8" t="str">
        <f>LOOKUP(G3506,{0,1,19,30,40,50,60,70},{"null","0-18","19-29","30-39","40-49","50-59","60-69","70+"})</f>
        <v>60-69</v>
      </c>
      <c r="S3506" t="str">
        <f t="shared" si="218"/>
        <v>Not Fleeing or Blank</v>
      </c>
      <c r="T3506" t="str">
        <f t="shared" si="219"/>
        <v>NO</v>
      </c>
    </row>
    <row r="3507" spans="1:20" ht="19" hidden="1" x14ac:dyDescent="0.2">
      <c r="A3507">
        <v>3506</v>
      </c>
      <c r="B3507">
        <v>3859</v>
      </c>
      <c r="C3507" t="s">
        <v>5382</v>
      </c>
      <c r="D3507" s="1">
        <v>43296</v>
      </c>
      <c r="E3507" t="s">
        <v>15</v>
      </c>
      <c r="F3507" t="s">
        <v>16</v>
      </c>
      <c r="G3507">
        <v>25</v>
      </c>
      <c r="H3507" t="s">
        <v>17</v>
      </c>
      <c r="I3507" t="s">
        <v>56</v>
      </c>
      <c r="J3507" t="s">
        <v>282</v>
      </c>
      <c r="K3507" t="s">
        <v>109</v>
      </c>
      <c r="L3507" t="b">
        <v>0</v>
      </c>
      <c r="M3507" t="s">
        <v>21</v>
      </c>
      <c r="N3507" t="s">
        <v>22</v>
      </c>
      <c r="O3507" t="b">
        <v>0</v>
      </c>
      <c r="P3507" t="str">
        <f t="shared" si="216"/>
        <v>armed</v>
      </c>
      <c r="Q3507" t="str">
        <f t="shared" si="217"/>
        <v>Gun</v>
      </c>
      <c r="R3507" s="8" t="str">
        <f>LOOKUP(G3507,{0,1,19,30,40,50,60,70},{"null","0-18","19-29","30-39","40-49","50-59","60-69","70+"})</f>
        <v>19-29</v>
      </c>
      <c r="S3507" t="str">
        <f t="shared" si="218"/>
        <v>Not Fleeing or Blank</v>
      </c>
      <c r="T3507" t="str">
        <f t="shared" si="219"/>
        <v>NO</v>
      </c>
    </row>
    <row r="3508" spans="1:20" ht="19" hidden="1" x14ac:dyDescent="0.2">
      <c r="A3508">
        <v>3507</v>
      </c>
      <c r="B3508">
        <v>3860</v>
      </c>
      <c r="C3508" t="s">
        <v>5383</v>
      </c>
      <c r="D3508" s="1">
        <v>43296</v>
      </c>
      <c r="E3508" t="s">
        <v>15</v>
      </c>
      <c r="F3508" t="s">
        <v>16</v>
      </c>
      <c r="G3508">
        <v>34</v>
      </c>
      <c r="H3508" t="s">
        <v>17</v>
      </c>
      <c r="I3508" t="s">
        <v>24</v>
      </c>
      <c r="J3508" t="s">
        <v>5384</v>
      </c>
      <c r="K3508" t="s">
        <v>64</v>
      </c>
      <c r="L3508" t="b">
        <v>1</v>
      </c>
      <c r="M3508" t="s">
        <v>21</v>
      </c>
      <c r="N3508" t="s">
        <v>22</v>
      </c>
      <c r="O3508" t="b">
        <v>0</v>
      </c>
      <c r="P3508" t="str">
        <f t="shared" si="216"/>
        <v>armed</v>
      </c>
      <c r="Q3508" t="str">
        <f t="shared" si="217"/>
        <v>Gun</v>
      </c>
      <c r="R3508" s="8" t="str">
        <f>LOOKUP(G3508,{0,1,19,30,40,50,60,70},{"null","0-18","19-29","30-39","40-49","50-59","60-69","70+"})</f>
        <v>30-39</v>
      </c>
      <c r="S3508" t="str">
        <f t="shared" si="218"/>
        <v>Not Fleeing or Blank</v>
      </c>
      <c r="T3508" t="str">
        <f t="shared" si="219"/>
        <v>NO</v>
      </c>
    </row>
    <row r="3509" spans="1:20" ht="19" hidden="1" x14ac:dyDescent="0.2">
      <c r="A3509">
        <v>3508</v>
      </c>
      <c r="B3509">
        <v>3941</v>
      </c>
      <c r="C3509" t="s">
        <v>5385</v>
      </c>
      <c r="D3509" s="1">
        <v>43296</v>
      </c>
      <c r="E3509" t="s">
        <v>15</v>
      </c>
      <c r="F3509" t="s">
        <v>16</v>
      </c>
      <c r="G3509">
        <v>23</v>
      </c>
      <c r="H3509" t="s">
        <v>17</v>
      </c>
      <c r="J3509" t="s">
        <v>100</v>
      </c>
      <c r="K3509" t="s">
        <v>101</v>
      </c>
      <c r="L3509" t="b">
        <v>0</v>
      </c>
      <c r="M3509" t="s">
        <v>21</v>
      </c>
      <c r="N3509" t="s">
        <v>22</v>
      </c>
      <c r="O3509" t="b">
        <v>0</v>
      </c>
      <c r="P3509" t="str">
        <f t="shared" si="216"/>
        <v>armed</v>
      </c>
      <c r="Q3509" t="str">
        <f t="shared" si="217"/>
        <v>Gun</v>
      </c>
      <c r="R3509" s="8" t="str">
        <f>LOOKUP(G3509,{0,1,19,30,40,50,60,70},{"null","0-18","19-29","30-39","40-49","50-59","60-69","70+"})</f>
        <v>19-29</v>
      </c>
      <c r="S3509" t="str">
        <f t="shared" si="218"/>
        <v>Not Fleeing or Blank</v>
      </c>
      <c r="T3509" t="str">
        <f t="shared" si="219"/>
        <v>NO</v>
      </c>
    </row>
    <row r="3510" spans="1:20" ht="19" hidden="1" x14ac:dyDescent="0.2">
      <c r="A3510">
        <v>3509</v>
      </c>
      <c r="B3510">
        <v>3864</v>
      </c>
      <c r="C3510" t="s">
        <v>5386</v>
      </c>
      <c r="D3510" s="1">
        <v>43298</v>
      </c>
      <c r="E3510" t="s">
        <v>15</v>
      </c>
      <c r="F3510" t="s">
        <v>77</v>
      </c>
      <c r="G3510">
        <v>25</v>
      </c>
      <c r="H3510" t="s">
        <v>17</v>
      </c>
      <c r="I3510" t="s">
        <v>24</v>
      </c>
      <c r="J3510" t="s">
        <v>5387</v>
      </c>
      <c r="K3510" t="s">
        <v>54</v>
      </c>
      <c r="L3510" t="b">
        <v>0</v>
      </c>
      <c r="M3510" t="s">
        <v>33</v>
      </c>
      <c r="N3510" t="s">
        <v>48</v>
      </c>
      <c r="O3510" t="b">
        <v>0</v>
      </c>
      <c r="P3510" t="str">
        <f t="shared" si="216"/>
        <v>unarmed or undetermined or null</v>
      </c>
      <c r="Q3510" t="str">
        <f t="shared" si="217"/>
        <v>No Gun</v>
      </c>
      <c r="R3510" s="8" t="str">
        <f>LOOKUP(G3510,{0,1,19,30,40,50,60,70},{"null","0-18","19-29","30-39","40-49","50-59","60-69","70+"})</f>
        <v>19-29</v>
      </c>
      <c r="S3510" t="str">
        <f t="shared" si="218"/>
        <v>Fleeing</v>
      </c>
      <c r="T3510" t="str">
        <f t="shared" si="219"/>
        <v>NO</v>
      </c>
    </row>
    <row r="3511" spans="1:20" ht="19" hidden="1" x14ac:dyDescent="0.2">
      <c r="A3511">
        <v>3510</v>
      </c>
      <c r="B3511">
        <v>3867</v>
      </c>
      <c r="C3511" t="s">
        <v>5388</v>
      </c>
      <c r="D3511" s="1">
        <v>43298</v>
      </c>
      <c r="E3511" t="s">
        <v>15</v>
      </c>
      <c r="F3511" t="s">
        <v>16</v>
      </c>
      <c r="G3511">
        <v>57</v>
      </c>
      <c r="H3511" t="s">
        <v>17</v>
      </c>
      <c r="J3511" t="s">
        <v>2653</v>
      </c>
      <c r="K3511" t="s">
        <v>98</v>
      </c>
      <c r="L3511" t="b">
        <v>0</v>
      </c>
      <c r="M3511" t="s">
        <v>33</v>
      </c>
      <c r="O3511" t="b">
        <v>0</v>
      </c>
      <c r="P3511" t="str">
        <f t="shared" si="216"/>
        <v>armed</v>
      </c>
      <c r="Q3511" t="str">
        <f t="shared" si="217"/>
        <v>Gun</v>
      </c>
      <c r="R3511" s="8" t="str">
        <f>LOOKUP(G3511,{0,1,19,30,40,50,60,70},{"null","0-18","19-29","30-39","40-49","50-59","60-69","70+"})</f>
        <v>50-59</v>
      </c>
      <c r="S3511" t="str">
        <f t="shared" si="218"/>
        <v>Not Fleeing or Blank</v>
      </c>
      <c r="T3511" t="str">
        <f t="shared" si="219"/>
        <v>NO</v>
      </c>
    </row>
    <row r="3512" spans="1:20" ht="19" hidden="1" x14ac:dyDescent="0.2">
      <c r="A3512">
        <v>3511</v>
      </c>
      <c r="B3512">
        <v>3868</v>
      </c>
      <c r="C3512" t="s">
        <v>5389</v>
      </c>
      <c r="D3512" s="1">
        <v>43298</v>
      </c>
      <c r="E3512" t="s">
        <v>15</v>
      </c>
      <c r="F3512" t="s">
        <v>16</v>
      </c>
      <c r="G3512">
        <v>27</v>
      </c>
      <c r="H3512" t="s">
        <v>17</v>
      </c>
      <c r="I3512" t="s">
        <v>30</v>
      </c>
      <c r="J3512" t="s">
        <v>367</v>
      </c>
      <c r="K3512" t="s">
        <v>47</v>
      </c>
      <c r="L3512" t="b">
        <v>0</v>
      </c>
      <c r="M3512" t="s">
        <v>21</v>
      </c>
      <c r="N3512" t="s">
        <v>48</v>
      </c>
      <c r="O3512" t="b">
        <v>0</v>
      </c>
      <c r="P3512" t="str">
        <f t="shared" si="216"/>
        <v>armed</v>
      </c>
      <c r="Q3512" t="str">
        <f t="shared" si="217"/>
        <v>Gun</v>
      </c>
      <c r="R3512" s="8" t="str">
        <f>LOOKUP(G3512,{0,1,19,30,40,50,60,70},{"null","0-18","19-29","30-39","40-49","50-59","60-69","70+"})</f>
        <v>19-29</v>
      </c>
      <c r="S3512" t="str">
        <f t="shared" si="218"/>
        <v>Fleeing</v>
      </c>
      <c r="T3512" t="str">
        <f t="shared" si="219"/>
        <v>NO</v>
      </c>
    </row>
    <row r="3513" spans="1:20" ht="19" hidden="1" x14ac:dyDescent="0.2">
      <c r="A3513">
        <v>3512</v>
      </c>
      <c r="B3513">
        <v>3942</v>
      </c>
      <c r="C3513" t="s">
        <v>5390</v>
      </c>
      <c r="D3513" s="1">
        <v>43298</v>
      </c>
      <c r="E3513" t="s">
        <v>15</v>
      </c>
      <c r="F3513" t="s">
        <v>16</v>
      </c>
      <c r="G3513">
        <v>51</v>
      </c>
      <c r="H3513" t="s">
        <v>17</v>
      </c>
      <c r="I3513" t="s">
        <v>24</v>
      </c>
      <c r="J3513" t="s">
        <v>2736</v>
      </c>
      <c r="K3513" t="s">
        <v>251</v>
      </c>
      <c r="L3513" t="b">
        <v>0</v>
      </c>
      <c r="M3513" t="s">
        <v>21</v>
      </c>
      <c r="N3513" t="s">
        <v>22</v>
      </c>
      <c r="O3513" t="b">
        <v>0</v>
      </c>
      <c r="P3513" t="str">
        <f t="shared" si="216"/>
        <v>armed</v>
      </c>
      <c r="Q3513" t="str">
        <f t="shared" si="217"/>
        <v>Gun</v>
      </c>
      <c r="R3513" s="8" t="str">
        <f>LOOKUP(G3513,{0,1,19,30,40,50,60,70},{"null","0-18","19-29","30-39","40-49","50-59","60-69","70+"})</f>
        <v>50-59</v>
      </c>
      <c r="S3513" t="str">
        <f t="shared" si="218"/>
        <v>Not Fleeing or Blank</v>
      </c>
      <c r="T3513" t="str">
        <f t="shared" si="219"/>
        <v>NO</v>
      </c>
    </row>
    <row r="3514" spans="1:20" ht="19" hidden="1" x14ac:dyDescent="0.2">
      <c r="A3514">
        <v>3513</v>
      </c>
      <c r="B3514">
        <v>3866</v>
      </c>
      <c r="C3514" t="s">
        <v>5391</v>
      </c>
      <c r="D3514" s="1">
        <v>43299</v>
      </c>
      <c r="E3514" t="s">
        <v>15</v>
      </c>
      <c r="F3514" t="s">
        <v>16</v>
      </c>
      <c r="G3514">
        <v>30</v>
      </c>
      <c r="H3514" t="s">
        <v>17</v>
      </c>
      <c r="J3514" t="s">
        <v>100</v>
      </c>
      <c r="K3514" t="s">
        <v>101</v>
      </c>
      <c r="L3514" t="b">
        <v>0</v>
      </c>
      <c r="M3514" t="s">
        <v>21</v>
      </c>
      <c r="N3514" t="s">
        <v>22</v>
      </c>
      <c r="O3514" t="b">
        <v>0</v>
      </c>
      <c r="P3514" t="str">
        <f t="shared" si="216"/>
        <v>armed</v>
      </c>
      <c r="Q3514" t="str">
        <f t="shared" si="217"/>
        <v>Gun</v>
      </c>
      <c r="R3514" s="8" t="str">
        <f>LOOKUP(G3514,{0,1,19,30,40,50,60,70},{"null","0-18","19-29","30-39","40-49","50-59","60-69","70+"})</f>
        <v>30-39</v>
      </c>
      <c r="S3514" t="str">
        <f t="shared" si="218"/>
        <v>Not Fleeing or Blank</v>
      </c>
      <c r="T3514" t="str">
        <f t="shared" si="219"/>
        <v>NO</v>
      </c>
    </row>
    <row r="3515" spans="1:20" ht="19" hidden="1" x14ac:dyDescent="0.2">
      <c r="A3515">
        <v>3514</v>
      </c>
      <c r="B3515">
        <v>3869</v>
      </c>
      <c r="C3515" t="s">
        <v>5392</v>
      </c>
      <c r="D3515" s="1">
        <v>43299</v>
      </c>
      <c r="E3515" t="s">
        <v>15</v>
      </c>
      <c r="F3515" t="s">
        <v>16</v>
      </c>
      <c r="G3515">
        <v>33</v>
      </c>
      <c r="H3515" t="s">
        <v>17</v>
      </c>
      <c r="I3515" t="s">
        <v>24</v>
      </c>
      <c r="J3515" t="s">
        <v>5393</v>
      </c>
      <c r="K3515" t="s">
        <v>251</v>
      </c>
      <c r="L3515" t="b">
        <v>0</v>
      </c>
      <c r="M3515" t="s">
        <v>21</v>
      </c>
      <c r="N3515" t="s">
        <v>22</v>
      </c>
      <c r="O3515" t="b">
        <v>0</v>
      </c>
      <c r="P3515" t="str">
        <f t="shared" si="216"/>
        <v>armed</v>
      </c>
      <c r="Q3515" t="str">
        <f t="shared" si="217"/>
        <v>Gun</v>
      </c>
      <c r="R3515" s="8" t="str">
        <f>LOOKUP(G3515,{0,1,19,30,40,50,60,70},{"null","0-18","19-29","30-39","40-49","50-59","60-69","70+"})</f>
        <v>30-39</v>
      </c>
      <c r="S3515" t="str">
        <f t="shared" si="218"/>
        <v>Not Fleeing or Blank</v>
      </c>
      <c r="T3515" t="str">
        <f t="shared" si="219"/>
        <v>NO</v>
      </c>
    </row>
    <row r="3516" spans="1:20" ht="19" hidden="1" x14ac:dyDescent="0.2">
      <c r="A3516">
        <v>3515</v>
      </c>
      <c r="B3516">
        <v>3872</v>
      </c>
      <c r="C3516" t="s">
        <v>5394</v>
      </c>
      <c r="D3516" s="1">
        <v>43299</v>
      </c>
      <c r="E3516" t="s">
        <v>15</v>
      </c>
      <c r="F3516" t="s">
        <v>16</v>
      </c>
      <c r="H3516" t="s">
        <v>17</v>
      </c>
      <c r="I3516" t="s">
        <v>24</v>
      </c>
      <c r="J3516" t="s">
        <v>5395</v>
      </c>
      <c r="K3516" t="s">
        <v>64</v>
      </c>
      <c r="L3516" t="b">
        <v>0</v>
      </c>
      <c r="M3516" t="s">
        <v>21</v>
      </c>
      <c r="N3516" t="s">
        <v>22</v>
      </c>
      <c r="O3516" t="b">
        <v>0</v>
      </c>
      <c r="P3516" t="str">
        <f t="shared" si="216"/>
        <v>armed</v>
      </c>
      <c r="Q3516" t="str">
        <f t="shared" si="217"/>
        <v>Gun</v>
      </c>
      <c r="R3516" s="8" t="str">
        <f>LOOKUP(G3516,{0,1,19,30,40,50,60,70},{"null","0-18","19-29","30-39","40-49","50-59","60-69","70+"})</f>
        <v>null</v>
      </c>
      <c r="S3516" t="str">
        <f t="shared" si="218"/>
        <v>Not Fleeing or Blank</v>
      </c>
      <c r="T3516" t="str">
        <f t="shared" si="219"/>
        <v>NO</v>
      </c>
    </row>
    <row r="3517" spans="1:20" ht="19" hidden="1" x14ac:dyDescent="0.2">
      <c r="A3517">
        <v>3516</v>
      </c>
      <c r="B3517">
        <v>3870</v>
      </c>
      <c r="C3517" t="s">
        <v>5396</v>
      </c>
      <c r="D3517" s="1">
        <v>43300</v>
      </c>
      <c r="E3517" t="s">
        <v>15</v>
      </c>
      <c r="F3517" t="s">
        <v>16</v>
      </c>
      <c r="G3517">
        <v>19</v>
      </c>
      <c r="H3517" t="s">
        <v>17</v>
      </c>
      <c r="J3517" t="s">
        <v>4272</v>
      </c>
      <c r="K3517" t="s">
        <v>93</v>
      </c>
      <c r="L3517" t="b">
        <v>0</v>
      </c>
      <c r="M3517" t="s">
        <v>33</v>
      </c>
      <c r="N3517" t="s">
        <v>73</v>
      </c>
      <c r="O3517" t="b">
        <v>0</v>
      </c>
      <c r="P3517" t="str">
        <f t="shared" si="216"/>
        <v>armed</v>
      </c>
      <c r="Q3517" t="str">
        <f t="shared" si="217"/>
        <v>Gun</v>
      </c>
      <c r="R3517" s="8" t="str">
        <f>LOOKUP(G3517,{0,1,19,30,40,50,60,70},{"null","0-18","19-29","30-39","40-49","50-59","60-69","70+"})</f>
        <v>19-29</v>
      </c>
      <c r="S3517" t="str">
        <f t="shared" si="218"/>
        <v>Fleeing</v>
      </c>
      <c r="T3517" t="str">
        <f t="shared" si="219"/>
        <v>NO</v>
      </c>
    </row>
    <row r="3518" spans="1:20" ht="19" hidden="1" x14ac:dyDescent="0.2">
      <c r="A3518">
        <v>3517</v>
      </c>
      <c r="B3518">
        <v>3871</v>
      </c>
      <c r="C3518" t="s">
        <v>5397</v>
      </c>
      <c r="D3518" s="1">
        <v>43300</v>
      </c>
      <c r="E3518" t="s">
        <v>15</v>
      </c>
      <c r="F3518" t="s">
        <v>16</v>
      </c>
      <c r="G3518">
        <v>22</v>
      </c>
      <c r="H3518" t="s">
        <v>17</v>
      </c>
      <c r="I3518" t="s">
        <v>30</v>
      </c>
      <c r="J3518" t="s">
        <v>3219</v>
      </c>
      <c r="K3518" t="s">
        <v>37</v>
      </c>
      <c r="L3518" t="b">
        <v>0</v>
      </c>
      <c r="M3518" t="s">
        <v>33</v>
      </c>
      <c r="N3518" t="s">
        <v>442</v>
      </c>
      <c r="O3518" t="b">
        <v>0</v>
      </c>
      <c r="P3518" t="str">
        <f t="shared" si="216"/>
        <v>armed</v>
      </c>
      <c r="Q3518" t="str">
        <f t="shared" si="217"/>
        <v>Gun</v>
      </c>
      <c r="R3518" s="8" t="str">
        <f>LOOKUP(G3518,{0,1,19,30,40,50,60,70},{"null","0-18","19-29","30-39","40-49","50-59","60-69","70+"})</f>
        <v>19-29</v>
      </c>
      <c r="S3518" t="str">
        <f t="shared" si="218"/>
        <v>Fleeing</v>
      </c>
      <c r="T3518" t="str">
        <f t="shared" si="219"/>
        <v>NO</v>
      </c>
    </row>
    <row r="3519" spans="1:20" ht="19" hidden="1" x14ac:dyDescent="0.2">
      <c r="A3519">
        <v>3518</v>
      </c>
      <c r="B3519">
        <v>3877</v>
      </c>
      <c r="C3519" t="s">
        <v>5398</v>
      </c>
      <c r="D3519" s="1">
        <v>43301</v>
      </c>
      <c r="E3519" t="s">
        <v>15</v>
      </c>
      <c r="F3519" t="s">
        <v>35</v>
      </c>
      <c r="G3519">
        <v>37</v>
      </c>
      <c r="H3519" t="s">
        <v>17</v>
      </c>
      <c r="I3519" t="s">
        <v>30</v>
      </c>
      <c r="J3519" t="s">
        <v>924</v>
      </c>
      <c r="K3519" t="s">
        <v>37</v>
      </c>
      <c r="L3519" t="b">
        <v>0</v>
      </c>
      <c r="M3519" t="s">
        <v>21</v>
      </c>
      <c r="N3519" t="s">
        <v>22</v>
      </c>
      <c r="O3519" t="b">
        <v>0</v>
      </c>
      <c r="P3519" t="str">
        <f t="shared" si="216"/>
        <v>armed</v>
      </c>
      <c r="Q3519" t="str">
        <f t="shared" si="217"/>
        <v>No Gun</v>
      </c>
      <c r="R3519" s="8" t="str">
        <f>LOOKUP(G3519,{0,1,19,30,40,50,60,70},{"null","0-18","19-29","30-39","40-49","50-59","60-69","70+"})</f>
        <v>30-39</v>
      </c>
      <c r="S3519" t="str">
        <f t="shared" si="218"/>
        <v>Not Fleeing or Blank</v>
      </c>
      <c r="T3519" t="str">
        <f t="shared" si="219"/>
        <v>NO</v>
      </c>
    </row>
    <row r="3520" spans="1:20" ht="19" hidden="1" x14ac:dyDescent="0.2">
      <c r="A3520">
        <v>3519</v>
      </c>
      <c r="B3520">
        <v>3880</v>
      </c>
      <c r="C3520" t="s">
        <v>5399</v>
      </c>
      <c r="D3520" s="1">
        <v>43301</v>
      </c>
      <c r="E3520" t="s">
        <v>15</v>
      </c>
      <c r="F3520" t="s">
        <v>16</v>
      </c>
      <c r="G3520">
        <v>19</v>
      </c>
      <c r="H3520" t="s">
        <v>17</v>
      </c>
      <c r="I3520" t="s">
        <v>24</v>
      </c>
      <c r="J3520" t="s">
        <v>444</v>
      </c>
      <c r="K3520" t="s">
        <v>64</v>
      </c>
      <c r="L3520" t="b">
        <v>0</v>
      </c>
      <c r="M3520" t="s">
        <v>21</v>
      </c>
      <c r="N3520" t="s">
        <v>73</v>
      </c>
      <c r="O3520" t="b">
        <v>0</v>
      </c>
      <c r="P3520" t="str">
        <f t="shared" si="216"/>
        <v>armed</v>
      </c>
      <c r="Q3520" t="str">
        <f t="shared" si="217"/>
        <v>Gun</v>
      </c>
      <c r="R3520" s="8" t="str">
        <f>LOOKUP(G3520,{0,1,19,30,40,50,60,70},{"null","0-18","19-29","30-39","40-49","50-59","60-69","70+"})</f>
        <v>19-29</v>
      </c>
      <c r="S3520" t="str">
        <f t="shared" si="218"/>
        <v>Fleeing</v>
      </c>
      <c r="T3520" t="str">
        <f t="shared" si="219"/>
        <v>NO</v>
      </c>
    </row>
    <row r="3521" spans="1:20" ht="19" hidden="1" x14ac:dyDescent="0.2">
      <c r="A3521">
        <v>3520</v>
      </c>
      <c r="B3521">
        <v>3944</v>
      </c>
      <c r="C3521" t="s">
        <v>5400</v>
      </c>
      <c r="D3521" s="1">
        <v>43301</v>
      </c>
      <c r="E3521" t="s">
        <v>15</v>
      </c>
      <c r="F3521" t="s">
        <v>16</v>
      </c>
      <c r="G3521">
        <v>33</v>
      </c>
      <c r="H3521" t="s">
        <v>17</v>
      </c>
      <c r="I3521" t="s">
        <v>134</v>
      </c>
      <c r="J3521" t="s">
        <v>5401</v>
      </c>
      <c r="K3521" t="s">
        <v>735</v>
      </c>
      <c r="L3521" t="b">
        <v>0</v>
      </c>
      <c r="M3521" t="s">
        <v>21</v>
      </c>
      <c r="N3521" t="s">
        <v>48</v>
      </c>
      <c r="O3521" t="b">
        <v>0</v>
      </c>
      <c r="P3521" t="str">
        <f t="shared" si="216"/>
        <v>armed</v>
      </c>
      <c r="Q3521" t="str">
        <f t="shared" si="217"/>
        <v>Gun</v>
      </c>
      <c r="R3521" s="8" t="str">
        <f>LOOKUP(G3521,{0,1,19,30,40,50,60,70},{"null","0-18","19-29","30-39","40-49","50-59","60-69","70+"})</f>
        <v>30-39</v>
      </c>
      <c r="S3521" t="str">
        <f t="shared" si="218"/>
        <v>Fleeing</v>
      </c>
      <c r="T3521" t="str">
        <f t="shared" si="219"/>
        <v>NO</v>
      </c>
    </row>
    <row r="3522" spans="1:20" ht="19" hidden="1" x14ac:dyDescent="0.2">
      <c r="A3522">
        <v>3521</v>
      </c>
      <c r="B3522">
        <v>3945</v>
      </c>
      <c r="C3522" t="s">
        <v>5402</v>
      </c>
      <c r="D3522" s="1">
        <v>43301</v>
      </c>
      <c r="E3522" t="s">
        <v>15</v>
      </c>
      <c r="F3522" t="s">
        <v>16</v>
      </c>
      <c r="G3522">
        <v>38</v>
      </c>
      <c r="H3522" t="s">
        <v>17</v>
      </c>
      <c r="I3522" t="s">
        <v>24</v>
      </c>
      <c r="J3522" t="s">
        <v>5403</v>
      </c>
      <c r="K3522" t="s">
        <v>169</v>
      </c>
      <c r="L3522" t="b">
        <v>0</v>
      </c>
      <c r="M3522" t="s">
        <v>21</v>
      </c>
      <c r="N3522" t="s">
        <v>22</v>
      </c>
      <c r="O3522" t="b">
        <v>0</v>
      </c>
      <c r="P3522" t="str">
        <f t="shared" si="216"/>
        <v>armed</v>
      </c>
      <c r="Q3522" t="str">
        <f t="shared" si="217"/>
        <v>Gun</v>
      </c>
      <c r="R3522" s="8" t="str">
        <f>LOOKUP(G3522,{0,1,19,30,40,50,60,70},{"null","0-18","19-29","30-39","40-49","50-59","60-69","70+"})</f>
        <v>30-39</v>
      </c>
      <c r="S3522" t="str">
        <f t="shared" si="218"/>
        <v>Not Fleeing or Blank</v>
      </c>
      <c r="T3522" t="str">
        <f t="shared" si="219"/>
        <v>NO</v>
      </c>
    </row>
    <row r="3523" spans="1:20" ht="19" hidden="1" x14ac:dyDescent="0.2">
      <c r="A3523">
        <v>3522</v>
      </c>
      <c r="B3523">
        <v>3946</v>
      </c>
      <c r="C3523" t="s">
        <v>5404</v>
      </c>
      <c r="D3523" s="1">
        <v>43301</v>
      </c>
      <c r="E3523" t="s">
        <v>15</v>
      </c>
      <c r="F3523" t="s">
        <v>16</v>
      </c>
      <c r="G3523">
        <v>45</v>
      </c>
      <c r="H3523" t="s">
        <v>17</v>
      </c>
      <c r="J3523" t="s">
        <v>3555</v>
      </c>
      <c r="K3523" t="s">
        <v>37</v>
      </c>
      <c r="L3523" t="b">
        <v>0</v>
      </c>
      <c r="M3523" t="s">
        <v>21</v>
      </c>
      <c r="N3523" t="s">
        <v>48</v>
      </c>
      <c r="O3523" t="b">
        <v>0</v>
      </c>
      <c r="P3523" t="str">
        <f t="shared" ref="P3523:P3586" si="220">IF(OR(F3523="unarmed", F3523="undetermined", F3523=""), "unarmed or undetermined or null", "armed")</f>
        <v>armed</v>
      </c>
      <c r="Q3523" t="str">
        <f t="shared" ref="Q3523:Q3586" si="221">IF(OR(F3523="BB gun",F3523="bean-bag gun",F3523="nail gun",F3523="pellet gun"),"No Gun",IF(ISNUMBER(SEARCH("gun",F3523)),"Gun","No Gun"))</f>
        <v>Gun</v>
      </c>
      <c r="R3523" s="8" t="str">
        <f>LOOKUP(G3523,{0,1,19,30,40,50,60,70},{"null","0-18","19-29","30-39","40-49","50-59","60-69","70+"})</f>
        <v>40-49</v>
      </c>
      <c r="S3523" t="str">
        <f t="shared" ref="S3523:S3586" si="222">IF(OR(N3523="Not fleeing", N3523=""), "Not Fleeing or Blank", "Fleeing")</f>
        <v>Fleeing</v>
      </c>
      <c r="T3523" t="str">
        <f t="shared" ref="T3523:T3586" si="223">IF(AND(S3523="Fleeing", I3523="B", H3523="M"), "YES", "NO")</f>
        <v>NO</v>
      </c>
    </row>
    <row r="3524" spans="1:20" ht="19" hidden="1" x14ac:dyDescent="0.2">
      <c r="A3524">
        <v>3523</v>
      </c>
      <c r="B3524">
        <v>3874</v>
      </c>
      <c r="C3524" t="s">
        <v>5405</v>
      </c>
      <c r="D3524" s="1">
        <v>43302</v>
      </c>
      <c r="E3524" t="s">
        <v>15</v>
      </c>
      <c r="F3524" t="s">
        <v>4417</v>
      </c>
      <c r="G3524">
        <v>39</v>
      </c>
      <c r="H3524" t="s">
        <v>17</v>
      </c>
      <c r="I3524" t="s">
        <v>24</v>
      </c>
      <c r="J3524" t="s">
        <v>367</v>
      </c>
      <c r="K3524" t="s">
        <v>47</v>
      </c>
      <c r="L3524" t="b">
        <v>0</v>
      </c>
      <c r="M3524" t="s">
        <v>21</v>
      </c>
      <c r="N3524" t="s">
        <v>73</v>
      </c>
      <c r="O3524" t="b">
        <v>0</v>
      </c>
      <c r="P3524" t="str">
        <f t="shared" si="220"/>
        <v>armed</v>
      </c>
      <c r="Q3524" t="str">
        <f t="shared" si="221"/>
        <v>Gun</v>
      </c>
      <c r="R3524" s="8" t="str">
        <f>LOOKUP(G3524,{0,1,19,30,40,50,60,70},{"null","0-18","19-29","30-39","40-49","50-59","60-69","70+"})</f>
        <v>30-39</v>
      </c>
      <c r="S3524" t="str">
        <f t="shared" si="222"/>
        <v>Fleeing</v>
      </c>
      <c r="T3524" t="str">
        <f t="shared" si="223"/>
        <v>NO</v>
      </c>
    </row>
    <row r="3525" spans="1:20" ht="19" hidden="1" x14ac:dyDescent="0.2">
      <c r="A3525">
        <v>3524</v>
      </c>
      <c r="B3525">
        <v>3878</v>
      </c>
      <c r="C3525" t="s">
        <v>5406</v>
      </c>
      <c r="D3525" s="1">
        <v>43302</v>
      </c>
      <c r="E3525" t="s">
        <v>15</v>
      </c>
      <c r="G3525">
        <v>21</v>
      </c>
      <c r="H3525" t="s">
        <v>17</v>
      </c>
      <c r="I3525" t="s">
        <v>30</v>
      </c>
      <c r="J3525" t="s">
        <v>681</v>
      </c>
      <c r="K3525" t="s">
        <v>47</v>
      </c>
      <c r="L3525" t="b">
        <v>0</v>
      </c>
      <c r="M3525" t="s">
        <v>21</v>
      </c>
      <c r="N3525" t="s">
        <v>22</v>
      </c>
      <c r="O3525" t="b">
        <v>0</v>
      </c>
      <c r="P3525" t="str">
        <f t="shared" si="220"/>
        <v>unarmed or undetermined or null</v>
      </c>
      <c r="Q3525" t="str">
        <f t="shared" si="221"/>
        <v>No Gun</v>
      </c>
      <c r="R3525" s="8" t="str">
        <f>LOOKUP(G3525,{0,1,19,30,40,50,60,70},{"null","0-18","19-29","30-39","40-49","50-59","60-69","70+"})</f>
        <v>19-29</v>
      </c>
      <c r="S3525" t="str">
        <f t="shared" si="222"/>
        <v>Not Fleeing or Blank</v>
      </c>
      <c r="T3525" t="str">
        <f t="shared" si="223"/>
        <v>NO</v>
      </c>
    </row>
    <row r="3526" spans="1:20" ht="19" hidden="1" x14ac:dyDescent="0.2">
      <c r="A3526">
        <v>3525</v>
      </c>
      <c r="B3526">
        <v>3879</v>
      </c>
      <c r="C3526" t="s">
        <v>5407</v>
      </c>
      <c r="D3526" s="1">
        <v>43302</v>
      </c>
      <c r="E3526" t="s">
        <v>15</v>
      </c>
      <c r="F3526" t="s">
        <v>60</v>
      </c>
      <c r="G3526">
        <v>56</v>
      </c>
      <c r="H3526" t="s">
        <v>17</v>
      </c>
      <c r="I3526" t="s">
        <v>24</v>
      </c>
      <c r="J3526" t="s">
        <v>1174</v>
      </c>
      <c r="K3526" t="s">
        <v>67</v>
      </c>
      <c r="L3526" t="b">
        <v>0</v>
      </c>
      <c r="M3526" t="s">
        <v>21</v>
      </c>
      <c r="N3526" t="s">
        <v>22</v>
      </c>
      <c r="O3526" t="b">
        <v>0</v>
      </c>
      <c r="P3526" t="str">
        <f t="shared" si="220"/>
        <v>armed</v>
      </c>
      <c r="Q3526" t="str">
        <f t="shared" si="221"/>
        <v>No Gun</v>
      </c>
      <c r="R3526" s="8" t="str">
        <f>LOOKUP(G3526,{0,1,19,30,40,50,60,70},{"null","0-18","19-29","30-39","40-49","50-59","60-69","70+"})</f>
        <v>50-59</v>
      </c>
      <c r="S3526" t="str">
        <f t="shared" si="222"/>
        <v>Not Fleeing or Blank</v>
      </c>
      <c r="T3526" t="str">
        <f t="shared" si="223"/>
        <v>NO</v>
      </c>
    </row>
    <row r="3527" spans="1:20" ht="19" hidden="1" x14ac:dyDescent="0.2">
      <c r="A3527">
        <v>3526</v>
      </c>
      <c r="B3527">
        <v>3895</v>
      </c>
      <c r="C3527" t="s">
        <v>5408</v>
      </c>
      <c r="D3527" s="1">
        <v>43302</v>
      </c>
      <c r="E3527" t="s">
        <v>15</v>
      </c>
      <c r="F3527" t="s">
        <v>29</v>
      </c>
      <c r="G3527">
        <v>27</v>
      </c>
      <c r="H3527" t="s">
        <v>52</v>
      </c>
      <c r="I3527" t="s">
        <v>30</v>
      </c>
      <c r="J3527" t="s">
        <v>139</v>
      </c>
      <c r="K3527" t="s">
        <v>37</v>
      </c>
      <c r="L3527" t="b">
        <v>0</v>
      </c>
      <c r="M3527" t="s">
        <v>33</v>
      </c>
      <c r="N3527" t="s">
        <v>73</v>
      </c>
      <c r="O3527" t="b">
        <v>1</v>
      </c>
      <c r="P3527" t="str">
        <f t="shared" si="220"/>
        <v>unarmed or undetermined or null</v>
      </c>
      <c r="Q3527" t="str">
        <f t="shared" si="221"/>
        <v>No Gun</v>
      </c>
      <c r="R3527" s="8" t="str">
        <f>LOOKUP(G3527,{0,1,19,30,40,50,60,70},{"null","0-18","19-29","30-39","40-49","50-59","60-69","70+"})</f>
        <v>19-29</v>
      </c>
      <c r="S3527" t="str">
        <f t="shared" si="222"/>
        <v>Fleeing</v>
      </c>
      <c r="T3527" t="str">
        <f t="shared" si="223"/>
        <v>NO</v>
      </c>
    </row>
    <row r="3528" spans="1:20" ht="19" hidden="1" x14ac:dyDescent="0.2">
      <c r="A3528">
        <v>3527</v>
      </c>
      <c r="B3528">
        <v>3947</v>
      </c>
      <c r="C3528" t="s">
        <v>5409</v>
      </c>
      <c r="D3528" s="1">
        <v>43302</v>
      </c>
      <c r="E3528" t="s">
        <v>15</v>
      </c>
      <c r="F3528" t="s">
        <v>35</v>
      </c>
      <c r="G3528">
        <v>50</v>
      </c>
      <c r="H3528" t="s">
        <v>17</v>
      </c>
      <c r="J3528" t="s">
        <v>403</v>
      </c>
      <c r="K3528" t="s">
        <v>37</v>
      </c>
      <c r="L3528" t="b">
        <v>1</v>
      </c>
      <c r="M3528" t="s">
        <v>33</v>
      </c>
      <c r="N3528" t="s">
        <v>73</v>
      </c>
      <c r="O3528" t="b">
        <v>0</v>
      </c>
      <c r="P3528" t="str">
        <f t="shared" si="220"/>
        <v>armed</v>
      </c>
      <c r="Q3528" t="str">
        <f t="shared" si="221"/>
        <v>No Gun</v>
      </c>
      <c r="R3528" s="8" t="str">
        <f>LOOKUP(G3528,{0,1,19,30,40,50,60,70},{"null","0-18","19-29","30-39","40-49","50-59","60-69","70+"})</f>
        <v>50-59</v>
      </c>
      <c r="S3528" t="str">
        <f t="shared" si="222"/>
        <v>Fleeing</v>
      </c>
      <c r="T3528" t="str">
        <f t="shared" si="223"/>
        <v>NO</v>
      </c>
    </row>
    <row r="3529" spans="1:20" ht="19" hidden="1" x14ac:dyDescent="0.2">
      <c r="A3529">
        <v>3528</v>
      </c>
      <c r="B3529">
        <v>3873</v>
      </c>
      <c r="C3529" t="s">
        <v>5410</v>
      </c>
      <c r="D3529" s="1">
        <v>43303</v>
      </c>
      <c r="E3529" t="s">
        <v>15</v>
      </c>
      <c r="F3529" t="s">
        <v>5411</v>
      </c>
      <c r="G3529">
        <v>16</v>
      </c>
      <c r="H3529" t="s">
        <v>17</v>
      </c>
      <c r="I3529" t="s">
        <v>24</v>
      </c>
      <c r="J3529" t="s">
        <v>5412</v>
      </c>
      <c r="K3529" t="s">
        <v>44</v>
      </c>
      <c r="L3529" t="b">
        <v>0</v>
      </c>
      <c r="M3529" t="s">
        <v>21</v>
      </c>
      <c r="N3529" t="s">
        <v>48</v>
      </c>
      <c r="O3529" t="b">
        <v>0</v>
      </c>
      <c r="P3529" t="str">
        <f t="shared" si="220"/>
        <v>armed</v>
      </c>
      <c r="Q3529" t="str">
        <f t="shared" si="221"/>
        <v>No Gun</v>
      </c>
      <c r="R3529" s="8" t="str">
        <f>LOOKUP(G3529,{0,1,19,30,40,50,60,70},{"null","0-18","19-29","30-39","40-49","50-59","60-69","70+"})</f>
        <v>0-18</v>
      </c>
      <c r="S3529" t="str">
        <f t="shared" si="222"/>
        <v>Fleeing</v>
      </c>
      <c r="T3529" t="str">
        <f t="shared" si="223"/>
        <v>NO</v>
      </c>
    </row>
    <row r="3530" spans="1:20" ht="19" hidden="1" x14ac:dyDescent="0.2">
      <c r="A3530">
        <v>3529</v>
      </c>
      <c r="B3530">
        <v>3906</v>
      </c>
      <c r="C3530" t="s">
        <v>5413</v>
      </c>
      <c r="D3530" s="1">
        <v>43303</v>
      </c>
      <c r="E3530" t="s">
        <v>15</v>
      </c>
      <c r="F3530" t="s">
        <v>16</v>
      </c>
      <c r="G3530">
        <v>18</v>
      </c>
      <c r="H3530" t="s">
        <v>17</v>
      </c>
      <c r="J3530" t="s">
        <v>1186</v>
      </c>
      <c r="K3530" t="s">
        <v>41</v>
      </c>
      <c r="L3530" t="b">
        <v>0</v>
      </c>
      <c r="M3530" t="s">
        <v>21</v>
      </c>
      <c r="N3530" t="s">
        <v>22</v>
      </c>
      <c r="O3530" t="b">
        <v>0</v>
      </c>
      <c r="P3530" t="str">
        <f t="shared" si="220"/>
        <v>armed</v>
      </c>
      <c r="Q3530" t="str">
        <f t="shared" si="221"/>
        <v>Gun</v>
      </c>
      <c r="R3530" s="8" t="str">
        <f>LOOKUP(G3530,{0,1,19,30,40,50,60,70},{"null","0-18","19-29","30-39","40-49","50-59","60-69","70+"})</f>
        <v>0-18</v>
      </c>
      <c r="S3530" t="str">
        <f t="shared" si="222"/>
        <v>Not Fleeing or Blank</v>
      </c>
      <c r="T3530" t="str">
        <f t="shared" si="223"/>
        <v>NO</v>
      </c>
    </row>
    <row r="3531" spans="1:20" ht="19" hidden="1" x14ac:dyDescent="0.2">
      <c r="A3531">
        <v>3530</v>
      </c>
      <c r="B3531">
        <v>3957</v>
      </c>
      <c r="C3531" t="s">
        <v>5414</v>
      </c>
      <c r="D3531" s="1">
        <v>43303</v>
      </c>
      <c r="E3531" t="s">
        <v>15</v>
      </c>
      <c r="F3531" t="s">
        <v>1330</v>
      </c>
      <c r="G3531">
        <v>38</v>
      </c>
      <c r="H3531" t="s">
        <v>17</v>
      </c>
      <c r="I3531" t="s">
        <v>30</v>
      </c>
      <c r="J3531" t="s">
        <v>3555</v>
      </c>
      <c r="K3531" t="s">
        <v>37</v>
      </c>
      <c r="L3531" t="b">
        <v>0</v>
      </c>
      <c r="M3531" t="s">
        <v>33</v>
      </c>
      <c r="N3531" t="s">
        <v>22</v>
      </c>
      <c r="O3531" t="b">
        <v>0</v>
      </c>
      <c r="P3531" t="str">
        <f t="shared" si="220"/>
        <v>armed</v>
      </c>
      <c r="Q3531" t="str">
        <f t="shared" si="221"/>
        <v>No Gun</v>
      </c>
      <c r="R3531" s="8" t="str">
        <f>LOOKUP(G3531,{0,1,19,30,40,50,60,70},{"null","0-18","19-29","30-39","40-49","50-59","60-69","70+"})</f>
        <v>30-39</v>
      </c>
      <c r="S3531" t="str">
        <f t="shared" si="222"/>
        <v>Not Fleeing or Blank</v>
      </c>
      <c r="T3531" t="str">
        <f t="shared" si="223"/>
        <v>NO</v>
      </c>
    </row>
    <row r="3532" spans="1:20" ht="19" hidden="1" x14ac:dyDescent="0.2">
      <c r="A3532">
        <v>3531</v>
      </c>
      <c r="B3532">
        <v>3958</v>
      </c>
      <c r="C3532" t="s">
        <v>5415</v>
      </c>
      <c r="D3532" s="1">
        <v>43303</v>
      </c>
      <c r="E3532" t="s">
        <v>15</v>
      </c>
      <c r="F3532" t="s">
        <v>475</v>
      </c>
      <c r="G3532">
        <v>32</v>
      </c>
      <c r="H3532" t="s">
        <v>17</v>
      </c>
      <c r="I3532" t="s">
        <v>30</v>
      </c>
      <c r="J3532" t="s">
        <v>3390</v>
      </c>
      <c r="K3532" t="s">
        <v>37</v>
      </c>
      <c r="L3532" t="b">
        <v>0</v>
      </c>
      <c r="M3532" t="s">
        <v>21</v>
      </c>
      <c r="N3532" t="s">
        <v>73</v>
      </c>
      <c r="O3532" t="b">
        <v>0</v>
      </c>
      <c r="P3532" t="str">
        <f t="shared" si="220"/>
        <v>armed</v>
      </c>
      <c r="Q3532" t="str">
        <f t="shared" si="221"/>
        <v>No Gun</v>
      </c>
      <c r="R3532" s="8" t="str">
        <f>LOOKUP(G3532,{0,1,19,30,40,50,60,70},{"null","0-18","19-29","30-39","40-49","50-59","60-69","70+"})</f>
        <v>30-39</v>
      </c>
      <c r="S3532" t="str">
        <f t="shared" si="222"/>
        <v>Fleeing</v>
      </c>
      <c r="T3532" t="str">
        <f t="shared" si="223"/>
        <v>NO</v>
      </c>
    </row>
    <row r="3533" spans="1:20" ht="19" hidden="1" x14ac:dyDescent="0.2">
      <c r="A3533">
        <v>3532</v>
      </c>
      <c r="B3533">
        <v>3881</v>
      </c>
      <c r="C3533" t="s">
        <v>5416</v>
      </c>
      <c r="D3533" s="1">
        <v>43304</v>
      </c>
      <c r="E3533" t="s">
        <v>15</v>
      </c>
      <c r="F3533" t="s">
        <v>451</v>
      </c>
      <c r="G3533">
        <v>33</v>
      </c>
      <c r="H3533" t="s">
        <v>17</v>
      </c>
      <c r="I3533" t="s">
        <v>30</v>
      </c>
      <c r="J3533" t="s">
        <v>53</v>
      </c>
      <c r="K3533" t="s">
        <v>251</v>
      </c>
      <c r="L3533" t="b">
        <v>1</v>
      </c>
      <c r="M3533" t="s">
        <v>33</v>
      </c>
      <c r="N3533" t="s">
        <v>22</v>
      </c>
      <c r="O3533" t="b">
        <v>0</v>
      </c>
      <c r="P3533" t="str">
        <f t="shared" si="220"/>
        <v>armed</v>
      </c>
      <c r="Q3533" t="str">
        <f t="shared" si="221"/>
        <v>No Gun</v>
      </c>
      <c r="R3533" s="8" t="str">
        <f>LOOKUP(G3533,{0,1,19,30,40,50,60,70},{"null","0-18","19-29","30-39","40-49","50-59","60-69","70+"})</f>
        <v>30-39</v>
      </c>
      <c r="S3533" t="str">
        <f t="shared" si="222"/>
        <v>Not Fleeing or Blank</v>
      </c>
      <c r="T3533" t="str">
        <f t="shared" si="223"/>
        <v>NO</v>
      </c>
    </row>
    <row r="3534" spans="1:20" ht="19" hidden="1" x14ac:dyDescent="0.2">
      <c r="A3534">
        <v>3533</v>
      </c>
      <c r="B3534">
        <v>3883</v>
      </c>
      <c r="C3534" t="s">
        <v>5417</v>
      </c>
      <c r="D3534" s="1">
        <v>43304</v>
      </c>
      <c r="E3534" t="s">
        <v>15</v>
      </c>
      <c r="F3534" t="s">
        <v>16</v>
      </c>
      <c r="G3534">
        <v>71</v>
      </c>
      <c r="H3534" t="s">
        <v>17</v>
      </c>
      <c r="J3534" t="s">
        <v>2571</v>
      </c>
      <c r="K3534" t="s">
        <v>112</v>
      </c>
      <c r="L3534" t="b">
        <v>1</v>
      </c>
      <c r="M3534" t="s">
        <v>21</v>
      </c>
      <c r="N3534" t="s">
        <v>22</v>
      </c>
      <c r="O3534" t="b">
        <v>0</v>
      </c>
      <c r="P3534" t="str">
        <f t="shared" si="220"/>
        <v>armed</v>
      </c>
      <c r="Q3534" t="str">
        <f t="shared" si="221"/>
        <v>Gun</v>
      </c>
      <c r="R3534" s="8" t="str">
        <f>LOOKUP(G3534,{0,1,19,30,40,50,60,70},{"null","0-18","19-29","30-39","40-49","50-59","60-69","70+"})</f>
        <v>70+</v>
      </c>
      <c r="S3534" t="str">
        <f t="shared" si="222"/>
        <v>Not Fleeing or Blank</v>
      </c>
      <c r="T3534" t="str">
        <f t="shared" si="223"/>
        <v>NO</v>
      </c>
    </row>
    <row r="3535" spans="1:20" ht="19" hidden="1" x14ac:dyDescent="0.2">
      <c r="A3535">
        <v>3534</v>
      </c>
      <c r="B3535">
        <v>3961</v>
      </c>
      <c r="C3535" t="s">
        <v>5418</v>
      </c>
      <c r="D3535" s="1">
        <v>43304</v>
      </c>
      <c r="E3535" t="s">
        <v>15</v>
      </c>
      <c r="F3535" t="s">
        <v>60</v>
      </c>
      <c r="G3535">
        <v>30</v>
      </c>
      <c r="H3535" t="s">
        <v>17</v>
      </c>
      <c r="I3535" t="s">
        <v>30</v>
      </c>
      <c r="J3535" t="s">
        <v>5272</v>
      </c>
      <c r="K3535" t="s">
        <v>178</v>
      </c>
      <c r="L3535" t="b">
        <v>1</v>
      </c>
      <c r="M3535" t="s">
        <v>33</v>
      </c>
      <c r="N3535" t="s">
        <v>22</v>
      </c>
      <c r="O3535" t="b">
        <v>0</v>
      </c>
      <c r="P3535" t="str">
        <f t="shared" si="220"/>
        <v>armed</v>
      </c>
      <c r="Q3535" t="str">
        <f t="shared" si="221"/>
        <v>No Gun</v>
      </c>
      <c r="R3535" s="8" t="str">
        <f>LOOKUP(G3535,{0,1,19,30,40,50,60,70},{"null","0-18","19-29","30-39","40-49","50-59","60-69","70+"})</f>
        <v>30-39</v>
      </c>
      <c r="S3535" t="str">
        <f t="shared" si="222"/>
        <v>Not Fleeing or Blank</v>
      </c>
      <c r="T3535" t="str">
        <f t="shared" si="223"/>
        <v>NO</v>
      </c>
    </row>
    <row r="3536" spans="1:20" ht="19" hidden="1" x14ac:dyDescent="0.2">
      <c r="A3536">
        <v>3535</v>
      </c>
      <c r="B3536">
        <v>3882</v>
      </c>
      <c r="C3536" t="s">
        <v>5419</v>
      </c>
      <c r="D3536" s="1">
        <v>43305</v>
      </c>
      <c r="E3536" t="s">
        <v>15</v>
      </c>
      <c r="F3536" t="s">
        <v>5411</v>
      </c>
      <c r="G3536">
        <v>39</v>
      </c>
      <c r="H3536" t="s">
        <v>52</v>
      </c>
      <c r="I3536" t="s">
        <v>24</v>
      </c>
      <c r="J3536" t="s">
        <v>3313</v>
      </c>
      <c r="K3536" t="s">
        <v>242</v>
      </c>
      <c r="L3536" t="b">
        <v>0</v>
      </c>
      <c r="M3536" t="s">
        <v>21</v>
      </c>
      <c r="N3536" t="s">
        <v>48</v>
      </c>
      <c r="O3536" t="b">
        <v>0</v>
      </c>
      <c r="P3536" t="str">
        <f t="shared" si="220"/>
        <v>armed</v>
      </c>
      <c r="Q3536" t="str">
        <f t="shared" si="221"/>
        <v>No Gun</v>
      </c>
      <c r="R3536" s="8" t="str">
        <f>LOOKUP(G3536,{0,1,19,30,40,50,60,70},{"null","0-18","19-29","30-39","40-49","50-59","60-69","70+"})</f>
        <v>30-39</v>
      </c>
      <c r="S3536" t="str">
        <f t="shared" si="222"/>
        <v>Fleeing</v>
      </c>
      <c r="T3536" t="str">
        <f t="shared" si="223"/>
        <v>NO</v>
      </c>
    </row>
    <row r="3537" spans="1:20" ht="19" x14ac:dyDescent="0.2">
      <c r="A3537">
        <v>3536</v>
      </c>
      <c r="B3537">
        <v>3886</v>
      </c>
      <c r="C3537" t="s">
        <v>5420</v>
      </c>
      <c r="D3537" s="1">
        <v>43305</v>
      </c>
      <c r="E3537" t="s">
        <v>15</v>
      </c>
      <c r="F3537" t="s">
        <v>16</v>
      </c>
      <c r="G3537">
        <v>19</v>
      </c>
      <c r="H3537" t="s">
        <v>17</v>
      </c>
      <c r="I3537" t="s">
        <v>56</v>
      </c>
      <c r="J3537" t="s">
        <v>5421</v>
      </c>
      <c r="K3537" t="s">
        <v>169</v>
      </c>
      <c r="L3537" t="b">
        <v>0</v>
      </c>
      <c r="M3537" t="s">
        <v>33</v>
      </c>
      <c r="N3537" t="s">
        <v>48</v>
      </c>
      <c r="O3537" t="b">
        <v>0</v>
      </c>
      <c r="P3537" t="str">
        <f t="shared" si="220"/>
        <v>armed</v>
      </c>
      <c r="Q3537" t="str">
        <f t="shared" si="221"/>
        <v>Gun</v>
      </c>
      <c r="R3537" s="8" t="str">
        <f>LOOKUP(G3537,{0,1,19,30,40,50,60,70},{"null","0-18","19-29","30-39","40-49","50-59","60-69","70+"})</f>
        <v>19-29</v>
      </c>
      <c r="S3537" t="str">
        <f t="shared" si="222"/>
        <v>Fleeing</v>
      </c>
      <c r="T3537" t="str">
        <f t="shared" si="223"/>
        <v>YES</v>
      </c>
    </row>
    <row r="3538" spans="1:20" ht="19" hidden="1" x14ac:dyDescent="0.2">
      <c r="A3538">
        <v>3537</v>
      </c>
      <c r="B3538">
        <v>3887</v>
      </c>
      <c r="C3538" t="s">
        <v>5422</v>
      </c>
      <c r="D3538" s="1">
        <v>43305</v>
      </c>
      <c r="E3538" t="s">
        <v>15</v>
      </c>
      <c r="F3538" t="s">
        <v>16</v>
      </c>
      <c r="G3538">
        <v>44</v>
      </c>
      <c r="H3538" t="s">
        <v>17</v>
      </c>
      <c r="J3538" t="s">
        <v>1459</v>
      </c>
      <c r="K3538" t="s">
        <v>26</v>
      </c>
      <c r="L3538" t="b">
        <v>0</v>
      </c>
      <c r="M3538" t="s">
        <v>33</v>
      </c>
      <c r="N3538" t="s">
        <v>22</v>
      </c>
      <c r="O3538" t="b">
        <v>1</v>
      </c>
      <c r="P3538" t="str">
        <f t="shared" si="220"/>
        <v>armed</v>
      </c>
      <c r="Q3538" t="str">
        <f t="shared" si="221"/>
        <v>Gun</v>
      </c>
      <c r="R3538" s="8" t="str">
        <f>LOOKUP(G3538,{0,1,19,30,40,50,60,70},{"null","0-18","19-29","30-39","40-49","50-59","60-69","70+"})</f>
        <v>40-49</v>
      </c>
      <c r="S3538" t="str">
        <f t="shared" si="222"/>
        <v>Not Fleeing or Blank</v>
      </c>
      <c r="T3538" t="str">
        <f t="shared" si="223"/>
        <v>NO</v>
      </c>
    </row>
    <row r="3539" spans="1:20" ht="19" hidden="1" x14ac:dyDescent="0.2">
      <c r="A3539">
        <v>3538</v>
      </c>
      <c r="B3539">
        <v>3885</v>
      </c>
      <c r="C3539" t="s">
        <v>5423</v>
      </c>
      <c r="D3539" s="1">
        <v>43306</v>
      </c>
      <c r="E3539" t="s">
        <v>15</v>
      </c>
      <c r="F3539" t="s">
        <v>5411</v>
      </c>
      <c r="G3539">
        <v>54</v>
      </c>
      <c r="H3539" t="s">
        <v>17</v>
      </c>
      <c r="J3539" t="s">
        <v>1154</v>
      </c>
      <c r="K3539" t="s">
        <v>20</v>
      </c>
      <c r="L3539" t="b">
        <v>0</v>
      </c>
      <c r="M3539" t="s">
        <v>21</v>
      </c>
      <c r="N3539" t="s">
        <v>48</v>
      </c>
      <c r="O3539" t="b">
        <v>0</v>
      </c>
      <c r="P3539" t="str">
        <f t="shared" si="220"/>
        <v>armed</v>
      </c>
      <c r="Q3539" t="str">
        <f t="shared" si="221"/>
        <v>No Gun</v>
      </c>
      <c r="R3539" s="8" t="str">
        <f>LOOKUP(G3539,{0,1,19,30,40,50,60,70},{"null","0-18","19-29","30-39","40-49","50-59","60-69","70+"})</f>
        <v>50-59</v>
      </c>
      <c r="S3539" t="str">
        <f t="shared" si="222"/>
        <v>Fleeing</v>
      </c>
      <c r="T3539" t="str">
        <f t="shared" si="223"/>
        <v>NO</v>
      </c>
    </row>
    <row r="3540" spans="1:20" ht="19" hidden="1" x14ac:dyDescent="0.2">
      <c r="A3540">
        <v>3539</v>
      </c>
      <c r="B3540">
        <v>3889</v>
      </c>
      <c r="C3540" t="s">
        <v>5424</v>
      </c>
      <c r="D3540" s="1">
        <v>43306</v>
      </c>
      <c r="E3540" t="s">
        <v>15</v>
      </c>
      <c r="F3540" t="s">
        <v>16</v>
      </c>
      <c r="G3540">
        <v>53</v>
      </c>
      <c r="H3540" t="s">
        <v>17</v>
      </c>
      <c r="I3540" t="s">
        <v>134</v>
      </c>
      <c r="J3540" t="s">
        <v>5425</v>
      </c>
      <c r="K3540" t="s">
        <v>735</v>
      </c>
      <c r="L3540" t="b">
        <v>0</v>
      </c>
      <c r="M3540" t="s">
        <v>21</v>
      </c>
      <c r="N3540" t="s">
        <v>22</v>
      </c>
      <c r="O3540" t="b">
        <v>0</v>
      </c>
      <c r="P3540" t="str">
        <f t="shared" si="220"/>
        <v>armed</v>
      </c>
      <c r="Q3540" t="str">
        <f t="shared" si="221"/>
        <v>Gun</v>
      </c>
      <c r="R3540" s="8" t="str">
        <f>LOOKUP(G3540,{0,1,19,30,40,50,60,70},{"null","0-18","19-29","30-39","40-49","50-59","60-69","70+"})</f>
        <v>50-59</v>
      </c>
      <c r="S3540" t="str">
        <f t="shared" si="222"/>
        <v>Not Fleeing or Blank</v>
      </c>
      <c r="T3540" t="str">
        <f t="shared" si="223"/>
        <v>NO</v>
      </c>
    </row>
    <row r="3541" spans="1:20" ht="19" hidden="1" x14ac:dyDescent="0.2">
      <c r="A3541">
        <v>3540</v>
      </c>
      <c r="B3541">
        <v>3893</v>
      </c>
      <c r="C3541" t="s">
        <v>5426</v>
      </c>
      <c r="D3541" s="1">
        <v>43306</v>
      </c>
      <c r="E3541" t="s">
        <v>15</v>
      </c>
      <c r="F3541" t="s">
        <v>16</v>
      </c>
      <c r="G3541">
        <v>29</v>
      </c>
      <c r="H3541" t="s">
        <v>17</v>
      </c>
      <c r="I3541" t="s">
        <v>56</v>
      </c>
      <c r="J3541" t="s">
        <v>241</v>
      </c>
      <c r="K3541" t="s">
        <v>242</v>
      </c>
      <c r="L3541" t="b">
        <v>1</v>
      </c>
      <c r="M3541" t="s">
        <v>21</v>
      </c>
      <c r="N3541" t="s">
        <v>22</v>
      </c>
      <c r="O3541" t="b">
        <v>1</v>
      </c>
      <c r="P3541" t="str">
        <f t="shared" si="220"/>
        <v>armed</v>
      </c>
      <c r="Q3541" t="str">
        <f t="shared" si="221"/>
        <v>Gun</v>
      </c>
      <c r="R3541" s="8" t="str">
        <f>LOOKUP(G3541,{0,1,19,30,40,50,60,70},{"null","0-18","19-29","30-39","40-49","50-59","60-69","70+"})</f>
        <v>19-29</v>
      </c>
      <c r="S3541" t="str">
        <f t="shared" si="222"/>
        <v>Not Fleeing or Blank</v>
      </c>
      <c r="T3541" t="str">
        <f t="shared" si="223"/>
        <v>NO</v>
      </c>
    </row>
    <row r="3542" spans="1:20" ht="19" hidden="1" x14ac:dyDescent="0.2">
      <c r="A3542">
        <v>3541</v>
      </c>
      <c r="B3542">
        <v>3894</v>
      </c>
      <c r="C3542" t="s">
        <v>5427</v>
      </c>
      <c r="D3542" s="1">
        <v>43306</v>
      </c>
      <c r="E3542" t="s">
        <v>15</v>
      </c>
      <c r="F3542" t="s">
        <v>16</v>
      </c>
      <c r="H3542" t="s">
        <v>17</v>
      </c>
      <c r="I3542" t="s">
        <v>30</v>
      </c>
      <c r="J3542" t="s">
        <v>1411</v>
      </c>
      <c r="K3542" t="s">
        <v>64</v>
      </c>
      <c r="L3542" t="b">
        <v>0</v>
      </c>
      <c r="M3542" t="s">
        <v>33</v>
      </c>
      <c r="N3542" t="s">
        <v>22</v>
      </c>
      <c r="O3542" t="b">
        <v>0</v>
      </c>
      <c r="P3542" t="str">
        <f t="shared" si="220"/>
        <v>armed</v>
      </c>
      <c r="Q3542" t="str">
        <f t="shared" si="221"/>
        <v>Gun</v>
      </c>
      <c r="R3542" s="8" t="str">
        <f>LOOKUP(G3542,{0,1,19,30,40,50,60,70},{"null","0-18","19-29","30-39","40-49","50-59","60-69","70+"})</f>
        <v>null</v>
      </c>
      <c r="S3542" t="str">
        <f t="shared" si="222"/>
        <v>Not Fleeing or Blank</v>
      </c>
      <c r="T3542" t="str">
        <f t="shared" si="223"/>
        <v>NO</v>
      </c>
    </row>
    <row r="3543" spans="1:20" ht="19" hidden="1" x14ac:dyDescent="0.2">
      <c r="A3543">
        <v>3542</v>
      </c>
      <c r="B3543">
        <v>3959</v>
      </c>
      <c r="C3543" t="s">
        <v>5428</v>
      </c>
      <c r="D3543" s="1">
        <v>43306</v>
      </c>
      <c r="E3543" t="s">
        <v>15</v>
      </c>
      <c r="F3543" t="s">
        <v>29</v>
      </c>
      <c r="G3543">
        <v>56</v>
      </c>
      <c r="H3543" t="s">
        <v>17</v>
      </c>
      <c r="I3543" t="s">
        <v>24</v>
      </c>
      <c r="J3543" t="s">
        <v>5429</v>
      </c>
      <c r="K3543" t="s">
        <v>47</v>
      </c>
      <c r="L3543" t="b">
        <v>1</v>
      </c>
      <c r="M3543" t="s">
        <v>33</v>
      </c>
      <c r="N3543" t="s">
        <v>22</v>
      </c>
      <c r="O3543" t="b">
        <v>1</v>
      </c>
      <c r="P3543" t="str">
        <f t="shared" si="220"/>
        <v>unarmed or undetermined or null</v>
      </c>
      <c r="Q3543" t="str">
        <f t="shared" si="221"/>
        <v>No Gun</v>
      </c>
      <c r="R3543" s="8" t="str">
        <f>LOOKUP(G3543,{0,1,19,30,40,50,60,70},{"null","0-18","19-29","30-39","40-49","50-59","60-69","70+"})</f>
        <v>50-59</v>
      </c>
      <c r="S3543" t="str">
        <f t="shared" si="222"/>
        <v>Not Fleeing or Blank</v>
      </c>
      <c r="T3543" t="str">
        <f t="shared" si="223"/>
        <v>NO</v>
      </c>
    </row>
    <row r="3544" spans="1:20" ht="19" hidden="1" x14ac:dyDescent="0.2">
      <c r="A3544">
        <v>3543</v>
      </c>
      <c r="B3544">
        <v>3960</v>
      </c>
      <c r="C3544" t="s">
        <v>5430</v>
      </c>
      <c r="D3544" s="1">
        <v>43306</v>
      </c>
      <c r="E3544" t="s">
        <v>15</v>
      </c>
      <c r="F3544" t="s">
        <v>16</v>
      </c>
      <c r="G3544">
        <v>64</v>
      </c>
      <c r="H3544" t="s">
        <v>17</v>
      </c>
      <c r="J3544" t="s">
        <v>5431</v>
      </c>
      <c r="K3544" t="s">
        <v>242</v>
      </c>
      <c r="L3544" t="b">
        <v>1</v>
      </c>
      <c r="M3544" t="s">
        <v>21</v>
      </c>
      <c r="N3544" t="s">
        <v>22</v>
      </c>
      <c r="O3544" t="b">
        <v>0</v>
      </c>
      <c r="P3544" t="str">
        <f t="shared" si="220"/>
        <v>armed</v>
      </c>
      <c r="Q3544" t="str">
        <f t="shared" si="221"/>
        <v>Gun</v>
      </c>
      <c r="R3544" s="8" t="str">
        <f>LOOKUP(G3544,{0,1,19,30,40,50,60,70},{"null","0-18","19-29","30-39","40-49","50-59","60-69","70+"})</f>
        <v>60-69</v>
      </c>
      <c r="S3544" t="str">
        <f t="shared" si="222"/>
        <v>Not Fleeing or Blank</v>
      </c>
      <c r="T3544" t="str">
        <f t="shared" si="223"/>
        <v>NO</v>
      </c>
    </row>
    <row r="3545" spans="1:20" ht="19" x14ac:dyDescent="0.2">
      <c r="A3545">
        <v>3544</v>
      </c>
      <c r="B3545">
        <v>3888</v>
      </c>
      <c r="C3545" t="s">
        <v>5432</v>
      </c>
      <c r="D3545" s="1">
        <v>43307</v>
      </c>
      <c r="E3545" t="s">
        <v>15</v>
      </c>
      <c r="F3545" t="s">
        <v>16</v>
      </c>
      <c r="G3545">
        <v>25</v>
      </c>
      <c r="H3545" t="s">
        <v>17</v>
      </c>
      <c r="I3545" t="s">
        <v>56</v>
      </c>
      <c r="J3545" t="s">
        <v>688</v>
      </c>
      <c r="K3545" t="s">
        <v>242</v>
      </c>
      <c r="L3545" t="b">
        <v>0</v>
      </c>
      <c r="M3545" t="s">
        <v>33</v>
      </c>
      <c r="N3545" t="s">
        <v>48</v>
      </c>
      <c r="O3545" t="b">
        <v>1</v>
      </c>
      <c r="P3545" t="str">
        <f t="shared" si="220"/>
        <v>armed</v>
      </c>
      <c r="Q3545" t="str">
        <f t="shared" si="221"/>
        <v>Gun</v>
      </c>
      <c r="R3545" s="8" t="str">
        <f>LOOKUP(G3545,{0,1,19,30,40,50,60,70},{"null","0-18","19-29","30-39","40-49","50-59","60-69","70+"})</f>
        <v>19-29</v>
      </c>
      <c r="S3545" t="str">
        <f t="shared" si="222"/>
        <v>Fleeing</v>
      </c>
      <c r="T3545" t="str">
        <f t="shared" si="223"/>
        <v>YES</v>
      </c>
    </row>
    <row r="3546" spans="1:20" ht="19" hidden="1" x14ac:dyDescent="0.2">
      <c r="A3546">
        <v>3545</v>
      </c>
      <c r="B3546">
        <v>3890</v>
      </c>
      <c r="C3546" t="s">
        <v>5433</v>
      </c>
      <c r="D3546" s="1">
        <v>43307</v>
      </c>
      <c r="E3546" t="s">
        <v>15</v>
      </c>
      <c r="F3546" t="s">
        <v>16</v>
      </c>
      <c r="G3546">
        <v>43</v>
      </c>
      <c r="H3546" t="s">
        <v>17</v>
      </c>
      <c r="J3546" t="s">
        <v>5434</v>
      </c>
      <c r="K3546" t="s">
        <v>230</v>
      </c>
      <c r="L3546" t="b">
        <v>0</v>
      </c>
      <c r="M3546" t="s">
        <v>21</v>
      </c>
      <c r="N3546" t="s">
        <v>73</v>
      </c>
      <c r="O3546" t="b">
        <v>0</v>
      </c>
      <c r="P3546" t="str">
        <f t="shared" si="220"/>
        <v>armed</v>
      </c>
      <c r="Q3546" t="str">
        <f t="shared" si="221"/>
        <v>Gun</v>
      </c>
      <c r="R3546" s="8" t="str">
        <f>LOOKUP(G3546,{0,1,19,30,40,50,60,70},{"null","0-18","19-29","30-39","40-49","50-59","60-69","70+"})</f>
        <v>40-49</v>
      </c>
      <c r="S3546" t="str">
        <f t="shared" si="222"/>
        <v>Fleeing</v>
      </c>
      <c r="T3546" t="str">
        <f t="shared" si="223"/>
        <v>NO</v>
      </c>
    </row>
    <row r="3547" spans="1:20" ht="19" hidden="1" x14ac:dyDescent="0.2">
      <c r="A3547">
        <v>3546</v>
      </c>
      <c r="B3547">
        <v>3891</v>
      </c>
      <c r="C3547" t="s">
        <v>5435</v>
      </c>
      <c r="D3547" s="1">
        <v>43307</v>
      </c>
      <c r="E3547" t="s">
        <v>15</v>
      </c>
      <c r="F3547" t="s">
        <v>16</v>
      </c>
      <c r="G3547">
        <v>18</v>
      </c>
      <c r="H3547" t="s">
        <v>17</v>
      </c>
      <c r="I3547" t="s">
        <v>30</v>
      </c>
      <c r="J3547" t="s">
        <v>5436</v>
      </c>
      <c r="K3547" t="s">
        <v>20</v>
      </c>
      <c r="L3547" t="b">
        <v>0</v>
      </c>
      <c r="M3547" t="s">
        <v>33</v>
      </c>
      <c r="N3547" t="s">
        <v>22</v>
      </c>
      <c r="O3547" t="b">
        <v>0</v>
      </c>
      <c r="P3547" t="str">
        <f t="shared" si="220"/>
        <v>armed</v>
      </c>
      <c r="Q3547" t="str">
        <f t="shared" si="221"/>
        <v>Gun</v>
      </c>
      <c r="R3547" s="8" t="str">
        <f>LOOKUP(G3547,{0,1,19,30,40,50,60,70},{"null","0-18","19-29","30-39","40-49","50-59","60-69","70+"})</f>
        <v>0-18</v>
      </c>
      <c r="S3547" t="str">
        <f t="shared" si="222"/>
        <v>Not Fleeing or Blank</v>
      </c>
      <c r="T3547" t="str">
        <f t="shared" si="223"/>
        <v>NO</v>
      </c>
    </row>
    <row r="3548" spans="1:20" ht="19" hidden="1" x14ac:dyDescent="0.2">
      <c r="A3548">
        <v>3547</v>
      </c>
      <c r="B3548">
        <v>3892</v>
      </c>
      <c r="C3548" t="s">
        <v>5437</v>
      </c>
      <c r="D3548" s="1">
        <v>43307</v>
      </c>
      <c r="E3548" t="s">
        <v>15</v>
      </c>
      <c r="F3548" t="s">
        <v>16</v>
      </c>
      <c r="G3548">
        <v>36</v>
      </c>
      <c r="H3548" t="s">
        <v>17</v>
      </c>
      <c r="I3548" t="s">
        <v>24</v>
      </c>
      <c r="J3548" t="s">
        <v>5438</v>
      </c>
      <c r="K3548" t="s">
        <v>93</v>
      </c>
      <c r="L3548" t="b">
        <v>0</v>
      </c>
      <c r="M3548" t="s">
        <v>33</v>
      </c>
      <c r="N3548" t="s">
        <v>22</v>
      </c>
      <c r="O3548" t="b">
        <v>0</v>
      </c>
      <c r="P3548" t="str">
        <f t="shared" si="220"/>
        <v>armed</v>
      </c>
      <c r="Q3548" t="str">
        <f t="shared" si="221"/>
        <v>Gun</v>
      </c>
      <c r="R3548" s="8" t="str">
        <f>LOOKUP(G3548,{0,1,19,30,40,50,60,70},{"null","0-18","19-29","30-39","40-49","50-59","60-69","70+"})</f>
        <v>30-39</v>
      </c>
      <c r="S3548" t="str">
        <f t="shared" si="222"/>
        <v>Not Fleeing or Blank</v>
      </c>
      <c r="T3548" t="str">
        <f t="shared" si="223"/>
        <v>NO</v>
      </c>
    </row>
    <row r="3549" spans="1:20" ht="19" hidden="1" x14ac:dyDescent="0.2">
      <c r="A3549">
        <v>3548</v>
      </c>
      <c r="B3549">
        <v>3901</v>
      </c>
      <c r="C3549" t="s">
        <v>5439</v>
      </c>
      <c r="D3549" s="1">
        <v>43307</v>
      </c>
      <c r="E3549" t="s">
        <v>15</v>
      </c>
      <c r="F3549" t="s">
        <v>35</v>
      </c>
      <c r="G3549">
        <v>24</v>
      </c>
      <c r="H3549" t="s">
        <v>17</v>
      </c>
      <c r="I3549" t="s">
        <v>30</v>
      </c>
      <c r="J3549" t="s">
        <v>5440</v>
      </c>
      <c r="K3549" t="s">
        <v>37</v>
      </c>
      <c r="L3549" t="b">
        <v>0</v>
      </c>
      <c r="M3549" t="s">
        <v>77</v>
      </c>
      <c r="N3549" t="s">
        <v>22</v>
      </c>
      <c r="O3549" t="b">
        <v>0</v>
      </c>
      <c r="P3549" t="str">
        <f t="shared" si="220"/>
        <v>armed</v>
      </c>
      <c r="Q3549" t="str">
        <f t="shared" si="221"/>
        <v>No Gun</v>
      </c>
      <c r="R3549" s="8" t="str">
        <f>LOOKUP(G3549,{0,1,19,30,40,50,60,70},{"null","0-18","19-29","30-39","40-49","50-59","60-69","70+"})</f>
        <v>19-29</v>
      </c>
      <c r="S3549" t="str">
        <f t="shared" si="222"/>
        <v>Not Fleeing or Blank</v>
      </c>
      <c r="T3549" t="str">
        <f t="shared" si="223"/>
        <v>NO</v>
      </c>
    </row>
    <row r="3550" spans="1:20" ht="19" hidden="1" x14ac:dyDescent="0.2">
      <c r="A3550">
        <v>3549</v>
      </c>
      <c r="B3550">
        <v>3905</v>
      </c>
      <c r="C3550" t="s">
        <v>5441</v>
      </c>
      <c r="D3550" s="1">
        <v>43307</v>
      </c>
      <c r="E3550" t="s">
        <v>15</v>
      </c>
      <c r="F3550" t="s">
        <v>16</v>
      </c>
      <c r="G3550">
        <v>30</v>
      </c>
      <c r="H3550" t="s">
        <v>17</v>
      </c>
      <c r="J3550" t="s">
        <v>2916</v>
      </c>
      <c r="K3550" t="s">
        <v>84</v>
      </c>
      <c r="L3550" t="b">
        <v>0</v>
      </c>
      <c r="M3550" t="s">
        <v>21</v>
      </c>
      <c r="N3550" t="s">
        <v>22</v>
      </c>
      <c r="O3550" t="b">
        <v>0</v>
      </c>
      <c r="P3550" t="str">
        <f t="shared" si="220"/>
        <v>armed</v>
      </c>
      <c r="Q3550" t="str">
        <f t="shared" si="221"/>
        <v>Gun</v>
      </c>
      <c r="R3550" s="8" t="str">
        <f>LOOKUP(G3550,{0,1,19,30,40,50,60,70},{"null","0-18","19-29","30-39","40-49","50-59","60-69","70+"})</f>
        <v>30-39</v>
      </c>
      <c r="S3550" t="str">
        <f t="shared" si="222"/>
        <v>Not Fleeing or Blank</v>
      </c>
      <c r="T3550" t="str">
        <f t="shared" si="223"/>
        <v>NO</v>
      </c>
    </row>
    <row r="3551" spans="1:20" ht="19" hidden="1" x14ac:dyDescent="0.2">
      <c r="A3551">
        <v>3550</v>
      </c>
      <c r="B3551">
        <v>3962</v>
      </c>
      <c r="C3551" t="s">
        <v>5424</v>
      </c>
      <c r="D3551" s="1">
        <v>43307</v>
      </c>
      <c r="E3551" t="s">
        <v>15</v>
      </c>
      <c r="F3551" t="s">
        <v>16</v>
      </c>
      <c r="G3551">
        <v>53</v>
      </c>
      <c r="H3551" t="s">
        <v>17</v>
      </c>
      <c r="J3551" t="s">
        <v>5425</v>
      </c>
      <c r="K3551" t="s">
        <v>735</v>
      </c>
      <c r="L3551" t="b">
        <v>0</v>
      </c>
      <c r="M3551" t="s">
        <v>21</v>
      </c>
      <c r="N3551" t="s">
        <v>22</v>
      </c>
      <c r="O3551" t="b">
        <v>0</v>
      </c>
      <c r="P3551" t="str">
        <f t="shared" si="220"/>
        <v>armed</v>
      </c>
      <c r="Q3551" t="str">
        <f t="shared" si="221"/>
        <v>Gun</v>
      </c>
      <c r="R3551" s="8" t="str">
        <f>LOOKUP(G3551,{0,1,19,30,40,50,60,70},{"null","0-18","19-29","30-39","40-49","50-59","60-69","70+"})</f>
        <v>50-59</v>
      </c>
      <c r="S3551" t="str">
        <f t="shared" si="222"/>
        <v>Not Fleeing or Blank</v>
      </c>
      <c r="T3551" t="str">
        <f t="shared" si="223"/>
        <v>NO</v>
      </c>
    </row>
    <row r="3552" spans="1:20" ht="19" hidden="1" x14ac:dyDescent="0.2">
      <c r="A3552">
        <v>3551</v>
      </c>
      <c r="B3552">
        <v>3898</v>
      </c>
      <c r="C3552" t="s">
        <v>5442</v>
      </c>
      <c r="D3552" s="1">
        <v>43308</v>
      </c>
      <c r="E3552" t="s">
        <v>15</v>
      </c>
      <c r="F3552" t="s">
        <v>29</v>
      </c>
      <c r="G3552">
        <v>60</v>
      </c>
      <c r="H3552" t="s">
        <v>52</v>
      </c>
      <c r="I3552" t="s">
        <v>56</v>
      </c>
      <c r="J3552" t="s">
        <v>1526</v>
      </c>
      <c r="K3552" t="s">
        <v>230</v>
      </c>
      <c r="L3552" t="b">
        <v>0</v>
      </c>
      <c r="M3552" t="s">
        <v>33</v>
      </c>
      <c r="O3552" t="b">
        <v>0</v>
      </c>
      <c r="P3552" t="str">
        <f t="shared" si="220"/>
        <v>unarmed or undetermined or null</v>
      </c>
      <c r="Q3552" t="str">
        <f t="shared" si="221"/>
        <v>No Gun</v>
      </c>
      <c r="R3552" s="8" t="str">
        <f>LOOKUP(G3552,{0,1,19,30,40,50,60,70},{"null","0-18","19-29","30-39","40-49","50-59","60-69","70+"})</f>
        <v>60-69</v>
      </c>
      <c r="S3552" t="str">
        <f t="shared" si="222"/>
        <v>Not Fleeing or Blank</v>
      </c>
      <c r="T3552" t="str">
        <f t="shared" si="223"/>
        <v>NO</v>
      </c>
    </row>
    <row r="3553" spans="1:20" ht="19" hidden="1" x14ac:dyDescent="0.2">
      <c r="A3553">
        <v>3552</v>
      </c>
      <c r="B3553">
        <v>4031</v>
      </c>
      <c r="C3553" t="s">
        <v>5443</v>
      </c>
      <c r="D3553" s="1">
        <v>43308</v>
      </c>
      <c r="E3553" t="s">
        <v>15</v>
      </c>
      <c r="F3553" t="s">
        <v>16</v>
      </c>
      <c r="G3553">
        <v>32</v>
      </c>
      <c r="H3553" t="s">
        <v>17</v>
      </c>
      <c r="J3553" t="s">
        <v>139</v>
      </c>
      <c r="K3553" t="s">
        <v>37</v>
      </c>
      <c r="L3553" t="b">
        <v>0</v>
      </c>
      <c r="M3553" t="s">
        <v>21</v>
      </c>
      <c r="N3553" t="s">
        <v>22</v>
      </c>
      <c r="O3553" t="b">
        <v>1</v>
      </c>
      <c r="P3553" t="str">
        <f t="shared" si="220"/>
        <v>armed</v>
      </c>
      <c r="Q3553" t="str">
        <f t="shared" si="221"/>
        <v>Gun</v>
      </c>
      <c r="R3553" s="8" t="str">
        <f>LOOKUP(G3553,{0,1,19,30,40,50,60,70},{"null","0-18","19-29","30-39","40-49","50-59","60-69","70+"})</f>
        <v>30-39</v>
      </c>
      <c r="S3553" t="str">
        <f t="shared" si="222"/>
        <v>Not Fleeing or Blank</v>
      </c>
      <c r="T3553" t="str">
        <f t="shared" si="223"/>
        <v>NO</v>
      </c>
    </row>
    <row r="3554" spans="1:20" ht="19" x14ac:dyDescent="0.2">
      <c r="A3554">
        <v>3553</v>
      </c>
      <c r="B3554">
        <v>3896</v>
      </c>
      <c r="C3554" t="s">
        <v>5444</v>
      </c>
      <c r="D3554" s="1">
        <v>43309</v>
      </c>
      <c r="E3554" t="s">
        <v>15</v>
      </c>
      <c r="F3554" t="s">
        <v>16</v>
      </c>
      <c r="G3554">
        <v>25</v>
      </c>
      <c r="H3554" t="s">
        <v>17</v>
      </c>
      <c r="I3554" t="s">
        <v>56</v>
      </c>
      <c r="J3554" t="s">
        <v>1174</v>
      </c>
      <c r="K3554" t="s">
        <v>67</v>
      </c>
      <c r="L3554" t="b">
        <v>0</v>
      </c>
      <c r="M3554" t="s">
        <v>33</v>
      </c>
      <c r="N3554" t="s">
        <v>73</v>
      </c>
      <c r="O3554" t="b">
        <v>0</v>
      </c>
      <c r="P3554" t="str">
        <f t="shared" si="220"/>
        <v>armed</v>
      </c>
      <c r="Q3554" t="str">
        <f t="shared" si="221"/>
        <v>Gun</v>
      </c>
      <c r="R3554" s="8" t="str">
        <f>LOOKUP(G3554,{0,1,19,30,40,50,60,70},{"null","0-18","19-29","30-39","40-49","50-59","60-69","70+"})</f>
        <v>19-29</v>
      </c>
      <c r="S3554" t="str">
        <f t="shared" si="222"/>
        <v>Fleeing</v>
      </c>
      <c r="T3554" t="str">
        <f t="shared" si="223"/>
        <v>YES</v>
      </c>
    </row>
    <row r="3555" spans="1:20" ht="19" hidden="1" x14ac:dyDescent="0.2">
      <c r="A3555">
        <v>3554</v>
      </c>
      <c r="B3555">
        <v>3897</v>
      </c>
      <c r="C3555" t="s">
        <v>4470</v>
      </c>
      <c r="D3555" s="1">
        <v>43309</v>
      </c>
      <c r="E3555" t="s">
        <v>15</v>
      </c>
      <c r="F3555" t="s">
        <v>77</v>
      </c>
      <c r="G3555">
        <v>44</v>
      </c>
      <c r="H3555" t="s">
        <v>17</v>
      </c>
      <c r="I3555" t="s">
        <v>30</v>
      </c>
      <c r="J3555" t="s">
        <v>5445</v>
      </c>
      <c r="K3555" t="s">
        <v>58</v>
      </c>
      <c r="L3555" t="b">
        <v>0</v>
      </c>
      <c r="M3555" t="s">
        <v>77</v>
      </c>
      <c r="N3555" t="s">
        <v>22</v>
      </c>
      <c r="O3555" t="b">
        <v>0</v>
      </c>
      <c r="P3555" t="str">
        <f t="shared" si="220"/>
        <v>unarmed or undetermined or null</v>
      </c>
      <c r="Q3555" t="str">
        <f t="shared" si="221"/>
        <v>No Gun</v>
      </c>
      <c r="R3555" s="8" t="str">
        <f>LOOKUP(G3555,{0,1,19,30,40,50,60,70},{"null","0-18","19-29","30-39","40-49","50-59","60-69","70+"})</f>
        <v>40-49</v>
      </c>
      <c r="S3555" t="str">
        <f t="shared" si="222"/>
        <v>Not Fleeing or Blank</v>
      </c>
      <c r="T3555" t="str">
        <f t="shared" si="223"/>
        <v>NO</v>
      </c>
    </row>
    <row r="3556" spans="1:20" ht="19" hidden="1" x14ac:dyDescent="0.2">
      <c r="A3556">
        <v>3555</v>
      </c>
      <c r="B3556">
        <v>3902</v>
      </c>
      <c r="C3556" t="s">
        <v>5446</v>
      </c>
      <c r="D3556" s="1">
        <v>43309</v>
      </c>
      <c r="E3556" t="s">
        <v>15</v>
      </c>
      <c r="F3556" t="s">
        <v>77</v>
      </c>
      <c r="G3556">
        <v>32</v>
      </c>
      <c r="H3556" t="s">
        <v>17</v>
      </c>
      <c r="J3556" t="s">
        <v>553</v>
      </c>
      <c r="K3556" t="s">
        <v>72</v>
      </c>
      <c r="L3556" t="b">
        <v>0</v>
      </c>
      <c r="M3556" t="s">
        <v>77</v>
      </c>
      <c r="N3556" t="s">
        <v>48</v>
      </c>
      <c r="O3556" t="b">
        <v>0</v>
      </c>
      <c r="P3556" t="str">
        <f t="shared" si="220"/>
        <v>unarmed or undetermined or null</v>
      </c>
      <c r="Q3556" t="str">
        <f t="shared" si="221"/>
        <v>No Gun</v>
      </c>
      <c r="R3556" s="8" t="str">
        <f>LOOKUP(G3556,{0,1,19,30,40,50,60,70},{"null","0-18","19-29","30-39","40-49","50-59","60-69","70+"})</f>
        <v>30-39</v>
      </c>
      <c r="S3556" t="str">
        <f t="shared" si="222"/>
        <v>Fleeing</v>
      </c>
      <c r="T3556" t="str">
        <f t="shared" si="223"/>
        <v>NO</v>
      </c>
    </row>
    <row r="3557" spans="1:20" ht="19" hidden="1" x14ac:dyDescent="0.2">
      <c r="A3557">
        <v>3556</v>
      </c>
      <c r="B3557">
        <v>3904</v>
      </c>
      <c r="C3557" t="s">
        <v>5447</v>
      </c>
      <c r="D3557" s="1">
        <v>43309</v>
      </c>
      <c r="E3557" t="s">
        <v>15</v>
      </c>
      <c r="F3557" t="s">
        <v>16</v>
      </c>
      <c r="G3557">
        <v>33</v>
      </c>
      <c r="H3557" t="s">
        <v>17</v>
      </c>
      <c r="I3557" t="s">
        <v>24</v>
      </c>
      <c r="J3557" t="s">
        <v>5448</v>
      </c>
      <c r="K3557" t="s">
        <v>251</v>
      </c>
      <c r="L3557" t="b">
        <v>0</v>
      </c>
      <c r="M3557" t="s">
        <v>21</v>
      </c>
      <c r="N3557" t="s">
        <v>22</v>
      </c>
      <c r="O3557" t="b">
        <v>0</v>
      </c>
      <c r="P3557" t="str">
        <f t="shared" si="220"/>
        <v>armed</v>
      </c>
      <c r="Q3557" t="str">
        <f t="shared" si="221"/>
        <v>Gun</v>
      </c>
      <c r="R3557" s="8" t="str">
        <f>LOOKUP(G3557,{0,1,19,30,40,50,60,70},{"null","0-18","19-29","30-39","40-49","50-59","60-69","70+"})</f>
        <v>30-39</v>
      </c>
      <c r="S3557" t="str">
        <f t="shared" si="222"/>
        <v>Not Fleeing or Blank</v>
      </c>
      <c r="T3557" t="str">
        <f t="shared" si="223"/>
        <v>NO</v>
      </c>
    </row>
    <row r="3558" spans="1:20" ht="19" hidden="1" x14ac:dyDescent="0.2">
      <c r="A3558">
        <v>3557</v>
      </c>
      <c r="B3558">
        <v>3900</v>
      </c>
      <c r="C3558" t="s">
        <v>1709</v>
      </c>
      <c r="D3558" s="1">
        <v>43310</v>
      </c>
      <c r="E3558" t="s">
        <v>15</v>
      </c>
      <c r="F3558" t="s">
        <v>5411</v>
      </c>
      <c r="H3558" t="s">
        <v>17</v>
      </c>
      <c r="J3558" t="s">
        <v>4715</v>
      </c>
      <c r="K3558" t="s">
        <v>41</v>
      </c>
      <c r="L3558" t="b">
        <v>0</v>
      </c>
      <c r="M3558" t="s">
        <v>21</v>
      </c>
      <c r="N3558" t="s">
        <v>48</v>
      </c>
      <c r="O3558" t="b">
        <v>0</v>
      </c>
      <c r="P3558" t="str">
        <f t="shared" si="220"/>
        <v>armed</v>
      </c>
      <c r="Q3558" t="str">
        <f t="shared" si="221"/>
        <v>No Gun</v>
      </c>
      <c r="R3558" s="8" t="str">
        <f>LOOKUP(G3558,{0,1,19,30,40,50,60,70},{"null","0-18","19-29","30-39","40-49","50-59","60-69","70+"})</f>
        <v>null</v>
      </c>
      <c r="S3558" t="str">
        <f t="shared" si="222"/>
        <v>Fleeing</v>
      </c>
      <c r="T3558" t="str">
        <f t="shared" si="223"/>
        <v>NO</v>
      </c>
    </row>
    <row r="3559" spans="1:20" ht="19" hidden="1" x14ac:dyDescent="0.2">
      <c r="A3559">
        <v>3558</v>
      </c>
      <c r="B3559">
        <v>3899</v>
      </c>
      <c r="C3559" t="s">
        <v>5449</v>
      </c>
      <c r="D3559" s="1">
        <v>43311</v>
      </c>
      <c r="E3559" t="s">
        <v>15</v>
      </c>
      <c r="F3559" t="s">
        <v>16</v>
      </c>
      <c r="H3559" t="s">
        <v>17</v>
      </c>
      <c r="I3559" t="s">
        <v>24</v>
      </c>
      <c r="J3559" t="s">
        <v>124</v>
      </c>
      <c r="K3559" t="s">
        <v>41</v>
      </c>
      <c r="L3559" t="b">
        <v>0</v>
      </c>
      <c r="M3559" t="s">
        <v>33</v>
      </c>
      <c r="N3559" t="s">
        <v>22</v>
      </c>
      <c r="O3559" t="b">
        <v>0</v>
      </c>
      <c r="P3559" t="str">
        <f t="shared" si="220"/>
        <v>armed</v>
      </c>
      <c r="Q3559" t="str">
        <f t="shared" si="221"/>
        <v>Gun</v>
      </c>
      <c r="R3559" s="8" t="str">
        <f>LOOKUP(G3559,{0,1,19,30,40,50,60,70},{"null","0-18","19-29","30-39","40-49","50-59","60-69","70+"})</f>
        <v>null</v>
      </c>
      <c r="S3559" t="str">
        <f t="shared" si="222"/>
        <v>Not Fleeing or Blank</v>
      </c>
      <c r="T3559" t="str">
        <f t="shared" si="223"/>
        <v>NO</v>
      </c>
    </row>
    <row r="3560" spans="1:20" ht="19" x14ac:dyDescent="0.2">
      <c r="A3560">
        <v>3559</v>
      </c>
      <c r="B3560">
        <v>3908</v>
      </c>
      <c r="C3560" t="s">
        <v>5450</v>
      </c>
      <c r="D3560" s="1">
        <v>43312</v>
      </c>
      <c r="E3560" t="s">
        <v>15</v>
      </c>
      <c r="F3560" t="s">
        <v>16</v>
      </c>
      <c r="G3560">
        <v>35</v>
      </c>
      <c r="H3560" t="s">
        <v>17</v>
      </c>
      <c r="I3560" t="s">
        <v>56</v>
      </c>
      <c r="J3560" t="s">
        <v>5451</v>
      </c>
      <c r="K3560" t="s">
        <v>84</v>
      </c>
      <c r="L3560" t="b">
        <v>0</v>
      </c>
      <c r="M3560" t="s">
        <v>21</v>
      </c>
      <c r="N3560" t="s">
        <v>73</v>
      </c>
      <c r="O3560" t="b">
        <v>0</v>
      </c>
      <c r="P3560" t="str">
        <f t="shared" si="220"/>
        <v>armed</v>
      </c>
      <c r="Q3560" t="str">
        <f t="shared" si="221"/>
        <v>Gun</v>
      </c>
      <c r="R3560" s="8" t="str">
        <f>LOOKUP(G3560,{0,1,19,30,40,50,60,70},{"null","0-18","19-29","30-39","40-49","50-59","60-69","70+"})</f>
        <v>30-39</v>
      </c>
      <c r="S3560" t="str">
        <f t="shared" si="222"/>
        <v>Fleeing</v>
      </c>
      <c r="T3560" t="str">
        <f t="shared" si="223"/>
        <v>YES</v>
      </c>
    </row>
    <row r="3561" spans="1:20" ht="19" hidden="1" x14ac:dyDescent="0.2">
      <c r="A3561">
        <v>3560</v>
      </c>
      <c r="B3561">
        <v>3963</v>
      </c>
      <c r="C3561" t="s">
        <v>5452</v>
      </c>
      <c r="D3561" s="1">
        <v>43312</v>
      </c>
      <c r="E3561" t="s">
        <v>15</v>
      </c>
      <c r="F3561" t="s">
        <v>16</v>
      </c>
      <c r="G3561">
        <v>23</v>
      </c>
      <c r="H3561" t="s">
        <v>17</v>
      </c>
      <c r="I3561" t="s">
        <v>30</v>
      </c>
      <c r="J3561" t="s">
        <v>467</v>
      </c>
      <c r="K3561" t="s">
        <v>47</v>
      </c>
      <c r="L3561" t="b">
        <v>0</v>
      </c>
      <c r="M3561" t="s">
        <v>21</v>
      </c>
      <c r="N3561" t="s">
        <v>22</v>
      </c>
      <c r="O3561" t="b">
        <v>0</v>
      </c>
      <c r="P3561" t="str">
        <f t="shared" si="220"/>
        <v>armed</v>
      </c>
      <c r="Q3561" t="str">
        <f t="shared" si="221"/>
        <v>Gun</v>
      </c>
      <c r="R3561" s="8" t="str">
        <f>LOOKUP(G3561,{0,1,19,30,40,50,60,70},{"null","0-18","19-29","30-39","40-49","50-59","60-69","70+"})</f>
        <v>19-29</v>
      </c>
      <c r="S3561" t="str">
        <f t="shared" si="222"/>
        <v>Not Fleeing or Blank</v>
      </c>
      <c r="T3561" t="str">
        <f t="shared" si="223"/>
        <v>NO</v>
      </c>
    </row>
    <row r="3562" spans="1:20" ht="19" x14ac:dyDescent="0.2">
      <c r="A3562">
        <v>3561</v>
      </c>
      <c r="B3562">
        <v>3907</v>
      </c>
      <c r="C3562" t="s">
        <v>5453</v>
      </c>
      <c r="D3562" s="1">
        <v>43313</v>
      </c>
      <c r="E3562" t="s">
        <v>15</v>
      </c>
      <c r="F3562" t="s">
        <v>16</v>
      </c>
      <c r="G3562">
        <v>27</v>
      </c>
      <c r="H3562" t="s">
        <v>17</v>
      </c>
      <c r="I3562" t="s">
        <v>56</v>
      </c>
      <c r="J3562" t="s">
        <v>5454</v>
      </c>
      <c r="K3562" t="s">
        <v>178</v>
      </c>
      <c r="L3562" t="b">
        <v>0</v>
      </c>
      <c r="M3562" t="s">
        <v>33</v>
      </c>
      <c r="N3562" t="s">
        <v>73</v>
      </c>
      <c r="O3562" t="b">
        <v>0</v>
      </c>
      <c r="P3562" t="str">
        <f t="shared" si="220"/>
        <v>armed</v>
      </c>
      <c r="Q3562" t="str">
        <f t="shared" si="221"/>
        <v>Gun</v>
      </c>
      <c r="R3562" s="8" t="str">
        <f>LOOKUP(G3562,{0,1,19,30,40,50,60,70},{"null","0-18","19-29","30-39","40-49","50-59","60-69","70+"})</f>
        <v>19-29</v>
      </c>
      <c r="S3562" t="str">
        <f t="shared" si="222"/>
        <v>Fleeing</v>
      </c>
      <c r="T3562" t="str">
        <f t="shared" si="223"/>
        <v>YES</v>
      </c>
    </row>
    <row r="3563" spans="1:20" ht="19" hidden="1" x14ac:dyDescent="0.2">
      <c r="A3563">
        <v>3562</v>
      </c>
      <c r="B3563">
        <v>3909</v>
      </c>
      <c r="C3563" t="s">
        <v>5455</v>
      </c>
      <c r="D3563" s="1">
        <v>43313</v>
      </c>
      <c r="E3563" t="s">
        <v>15</v>
      </c>
      <c r="F3563" t="s">
        <v>16</v>
      </c>
      <c r="G3563">
        <v>53</v>
      </c>
      <c r="H3563" t="s">
        <v>17</v>
      </c>
      <c r="J3563" t="s">
        <v>367</v>
      </c>
      <c r="K3563" t="s">
        <v>47</v>
      </c>
      <c r="L3563" t="b">
        <v>0</v>
      </c>
      <c r="M3563" t="s">
        <v>33</v>
      </c>
      <c r="N3563" t="s">
        <v>22</v>
      </c>
      <c r="O3563" t="b">
        <v>0</v>
      </c>
      <c r="P3563" t="str">
        <f t="shared" si="220"/>
        <v>armed</v>
      </c>
      <c r="Q3563" t="str">
        <f t="shared" si="221"/>
        <v>Gun</v>
      </c>
      <c r="R3563" s="8" t="str">
        <f>LOOKUP(G3563,{0,1,19,30,40,50,60,70},{"null","0-18","19-29","30-39","40-49","50-59","60-69","70+"})</f>
        <v>50-59</v>
      </c>
      <c r="S3563" t="str">
        <f t="shared" si="222"/>
        <v>Not Fleeing or Blank</v>
      </c>
      <c r="T3563" t="str">
        <f t="shared" si="223"/>
        <v>NO</v>
      </c>
    </row>
    <row r="3564" spans="1:20" ht="19" hidden="1" x14ac:dyDescent="0.2">
      <c r="A3564">
        <v>3563</v>
      </c>
      <c r="B3564">
        <v>3910</v>
      </c>
      <c r="C3564" t="s">
        <v>5456</v>
      </c>
      <c r="D3564" s="1">
        <v>43313</v>
      </c>
      <c r="E3564" t="s">
        <v>15</v>
      </c>
      <c r="F3564" t="s">
        <v>16</v>
      </c>
      <c r="G3564">
        <v>35</v>
      </c>
      <c r="H3564" t="s">
        <v>17</v>
      </c>
      <c r="J3564" t="s">
        <v>5457</v>
      </c>
      <c r="K3564" t="s">
        <v>64</v>
      </c>
      <c r="L3564" t="b">
        <v>0</v>
      </c>
      <c r="M3564" t="s">
        <v>21</v>
      </c>
      <c r="N3564" t="s">
        <v>22</v>
      </c>
      <c r="O3564" t="b">
        <v>0</v>
      </c>
      <c r="P3564" t="str">
        <f t="shared" si="220"/>
        <v>armed</v>
      </c>
      <c r="Q3564" t="str">
        <f t="shared" si="221"/>
        <v>Gun</v>
      </c>
      <c r="R3564" s="8" t="str">
        <f>LOOKUP(G3564,{0,1,19,30,40,50,60,70},{"null","0-18","19-29","30-39","40-49","50-59","60-69","70+"})</f>
        <v>30-39</v>
      </c>
      <c r="S3564" t="str">
        <f t="shared" si="222"/>
        <v>Not Fleeing or Blank</v>
      </c>
      <c r="T3564" t="str">
        <f t="shared" si="223"/>
        <v>NO</v>
      </c>
    </row>
    <row r="3565" spans="1:20" ht="19" x14ac:dyDescent="0.2">
      <c r="A3565">
        <v>3564</v>
      </c>
      <c r="B3565">
        <v>3911</v>
      </c>
      <c r="C3565" t="s">
        <v>5458</v>
      </c>
      <c r="D3565" s="1">
        <v>43313</v>
      </c>
      <c r="E3565" t="s">
        <v>15</v>
      </c>
      <c r="F3565" t="s">
        <v>16</v>
      </c>
      <c r="G3565">
        <v>41</v>
      </c>
      <c r="H3565" t="s">
        <v>17</v>
      </c>
      <c r="I3565" t="s">
        <v>56</v>
      </c>
      <c r="J3565" t="s">
        <v>5459</v>
      </c>
      <c r="K3565" t="s">
        <v>112</v>
      </c>
      <c r="L3565" t="b">
        <v>0</v>
      </c>
      <c r="M3565" t="s">
        <v>21</v>
      </c>
      <c r="N3565" t="s">
        <v>48</v>
      </c>
      <c r="O3565" t="b">
        <v>0</v>
      </c>
      <c r="P3565" t="str">
        <f t="shared" si="220"/>
        <v>armed</v>
      </c>
      <c r="Q3565" t="str">
        <f t="shared" si="221"/>
        <v>Gun</v>
      </c>
      <c r="R3565" s="8" t="str">
        <f>LOOKUP(G3565,{0,1,19,30,40,50,60,70},{"null","0-18","19-29","30-39","40-49","50-59","60-69","70+"})</f>
        <v>40-49</v>
      </c>
      <c r="S3565" t="str">
        <f t="shared" si="222"/>
        <v>Fleeing</v>
      </c>
      <c r="T3565" t="str">
        <f t="shared" si="223"/>
        <v>YES</v>
      </c>
    </row>
    <row r="3566" spans="1:20" ht="19" hidden="1" x14ac:dyDescent="0.2">
      <c r="A3566">
        <v>3565</v>
      </c>
      <c r="B3566">
        <v>3924</v>
      </c>
      <c r="C3566" t="s">
        <v>5460</v>
      </c>
      <c r="D3566" s="1">
        <v>43314</v>
      </c>
      <c r="E3566" t="s">
        <v>15</v>
      </c>
      <c r="F3566" t="s">
        <v>5411</v>
      </c>
      <c r="G3566">
        <v>57</v>
      </c>
      <c r="H3566" t="s">
        <v>17</v>
      </c>
      <c r="J3566" t="s">
        <v>2298</v>
      </c>
      <c r="K3566" t="s">
        <v>41</v>
      </c>
      <c r="L3566" t="b">
        <v>0</v>
      </c>
      <c r="M3566" t="s">
        <v>21</v>
      </c>
      <c r="N3566" t="s">
        <v>48</v>
      </c>
      <c r="O3566" t="b">
        <v>0</v>
      </c>
      <c r="P3566" t="str">
        <f t="shared" si="220"/>
        <v>armed</v>
      </c>
      <c r="Q3566" t="str">
        <f t="shared" si="221"/>
        <v>No Gun</v>
      </c>
      <c r="R3566" s="8" t="str">
        <f>LOOKUP(G3566,{0,1,19,30,40,50,60,70},{"null","0-18","19-29","30-39","40-49","50-59","60-69","70+"})</f>
        <v>50-59</v>
      </c>
      <c r="S3566" t="str">
        <f t="shared" si="222"/>
        <v>Fleeing</v>
      </c>
      <c r="T3566" t="str">
        <f t="shared" si="223"/>
        <v>NO</v>
      </c>
    </row>
    <row r="3567" spans="1:20" ht="19" hidden="1" x14ac:dyDescent="0.2">
      <c r="A3567">
        <v>3566</v>
      </c>
      <c r="B3567">
        <v>3925</v>
      </c>
      <c r="C3567" t="s">
        <v>5461</v>
      </c>
      <c r="D3567" s="1">
        <v>43314</v>
      </c>
      <c r="E3567" t="s">
        <v>15</v>
      </c>
      <c r="F3567" t="s">
        <v>35</v>
      </c>
      <c r="G3567">
        <v>18</v>
      </c>
      <c r="H3567" t="s">
        <v>17</v>
      </c>
      <c r="I3567" t="s">
        <v>24</v>
      </c>
      <c r="J3567" t="s">
        <v>5462</v>
      </c>
      <c r="K3567" t="s">
        <v>169</v>
      </c>
      <c r="L3567" t="b">
        <v>0</v>
      </c>
      <c r="M3567" t="s">
        <v>21</v>
      </c>
      <c r="N3567" t="s">
        <v>22</v>
      </c>
      <c r="O3567" t="b">
        <v>0</v>
      </c>
      <c r="P3567" t="str">
        <f t="shared" si="220"/>
        <v>armed</v>
      </c>
      <c r="Q3567" t="str">
        <f t="shared" si="221"/>
        <v>No Gun</v>
      </c>
      <c r="R3567" s="8" t="str">
        <f>LOOKUP(G3567,{0,1,19,30,40,50,60,70},{"null","0-18","19-29","30-39","40-49","50-59","60-69","70+"})</f>
        <v>0-18</v>
      </c>
      <c r="S3567" t="str">
        <f t="shared" si="222"/>
        <v>Not Fleeing or Blank</v>
      </c>
      <c r="T3567" t="str">
        <f t="shared" si="223"/>
        <v>NO</v>
      </c>
    </row>
    <row r="3568" spans="1:20" ht="19" hidden="1" x14ac:dyDescent="0.2">
      <c r="A3568">
        <v>3567</v>
      </c>
      <c r="B3568">
        <v>3919</v>
      </c>
      <c r="C3568" t="s">
        <v>5463</v>
      </c>
      <c r="D3568" s="1">
        <v>43315</v>
      </c>
      <c r="E3568" t="s">
        <v>15</v>
      </c>
      <c r="F3568" t="s">
        <v>16</v>
      </c>
      <c r="G3568">
        <v>34</v>
      </c>
      <c r="H3568" t="s">
        <v>17</v>
      </c>
      <c r="J3568" t="s">
        <v>4193</v>
      </c>
      <c r="K3568" t="s">
        <v>84</v>
      </c>
      <c r="L3568" t="b">
        <v>0</v>
      </c>
      <c r="M3568" t="s">
        <v>21</v>
      </c>
      <c r="N3568" t="s">
        <v>22</v>
      </c>
      <c r="O3568" t="b">
        <v>0</v>
      </c>
      <c r="P3568" t="str">
        <f t="shared" si="220"/>
        <v>armed</v>
      </c>
      <c r="Q3568" t="str">
        <f t="shared" si="221"/>
        <v>Gun</v>
      </c>
      <c r="R3568" s="8" t="str">
        <f>LOOKUP(G3568,{0,1,19,30,40,50,60,70},{"null","0-18","19-29","30-39","40-49","50-59","60-69","70+"})</f>
        <v>30-39</v>
      </c>
      <c r="S3568" t="str">
        <f t="shared" si="222"/>
        <v>Not Fleeing or Blank</v>
      </c>
      <c r="T3568" t="str">
        <f t="shared" si="223"/>
        <v>NO</v>
      </c>
    </row>
    <row r="3569" spans="1:20" ht="19" hidden="1" x14ac:dyDescent="0.2">
      <c r="A3569">
        <v>3568</v>
      </c>
      <c r="B3569">
        <v>3920</v>
      </c>
      <c r="C3569" t="s">
        <v>5464</v>
      </c>
      <c r="D3569" s="1">
        <v>43315</v>
      </c>
      <c r="E3569" t="s">
        <v>15</v>
      </c>
      <c r="F3569" t="s">
        <v>16</v>
      </c>
      <c r="G3569">
        <v>49</v>
      </c>
      <c r="H3569" t="s">
        <v>17</v>
      </c>
      <c r="I3569" t="s">
        <v>24</v>
      </c>
      <c r="J3569" t="s">
        <v>5465</v>
      </c>
      <c r="K3569" t="s">
        <v>84</v>
      </c>
      <c r="L3569" t="b">
        <v>1</v>
      </c>
      <c r="M3569" t="s">
        <v>21</v>
      </c>
      <c r="N3569" t="s">
        <v>22</v>
      </c>
      <c r="O3569" t="b">
        <v>0</v>
      </c>
      <c r="P3569" t="str">
        <f t="shared" si="220"/>
        <v>armed</v>
      </c>
      <c r="Q3569" t="str">
        <f t="shared" si="221"/>
        <v>Gun</v>
      </c>
      <c r="R3569" s="8" t="str">
        <f>LOOKUP(G3569,{0,1,19,30,40,50,60,70},{"null","0-18","19-29","30-39","40-49","50-59","60-69","70+"})</f>
        <v>40-49</v>
      </c>
      <c r="S3569" t="str">
        <f t="shared" si="222"/>
        <v>Not Fleeing or Blank</v>
      </c>
      <c r="T3569" t="str">
        <f t="shared" si="223"/>
        <v>NO</v>
      </c>
    </row>
    <row r="3570" spans="1:20" ht="19" hidden="1" x14ac:dyDescent="0.2">
      <c r="A3570">
        <v>3569</v>
      </c>
      <c r="B3570">
        <v>3923</v>
      </c>
      <c r="C3570" t="s">
        <v>1709</v>
      </c>
      <c r="D3570" s="1">
        <v>43315</v>
      </c>
      <c r="E3570" t="s">
        <v>15</v>
      </c>
      <c r="F3570" t="s">
        <v>16</v>
      </c>
      <c r="H3570" t="s">
        <v>17</v>
      </c>
      <c r="J3570" t="s">
        <v>3938</v>
      </c>
      <c r="K3570" t="s">
        <v>20</v>
      </c>
      <c r="L3570" t="b">
        <v>1</v>
      </c>
      <c r="M3570" t="s">
        <v>21</v>
      </c>
      <c r="N3570" t="s">
        <v>22</v>
      </c>
      <c r="O3570" t="b">
        <v>0</v>
      </c>
      <c r="P3570" t="str">
        <f t="shared" si="220"/>
        <v>armed</v>
      </c>
      <c r="Q3570" t="str">
        <f t="shared" si="221"/>
        <v>Gun</v>
      </c>
      <c r="R3570" s="8" t="str">
        <f>LOOKUP(G3570,{0,1,19,30,40,50,60,70},{"null","0-18","19-29","30-39","40-49","50-59","60-69","70+"})</f>
        <v>null</v>
      </c>
      <c r="S3570" t="str">
        <f t="shared" si="222"/>
        <v>Not Fleeing or Blank</v>
      </c>
      <c r="T3570" t="str">
        <f t="shared" si="223"/>
        <v>NO</v>
      </c>
    </row>
    <row r="3571" spans="1:20" ht="19" hidden="1" x14ac:dyDescent="0.2">
      <c r="A3571">
        <v>3570</v>
      </c>
      <c r="B3571">
        <v>3926</v>
      </c>
      <c r="C3571" t="s">
        <v>5466</v>
      </c>
      <c r="D3571" s="1">
        <v>43315</v>
      </c>
      <c r="E3571" t="s">
        <v>15</v>
      </c>
      <c r="F3571" t="s">
        <v>995</v>
      </c>
      <c r="G3571">
        <v>29</v>
      </c>
      <c r="H3571" t="s">
        <v>17</v>
      </c>
      <c r="I3571" t="s">
        <v>30</v>
      </c>
      <c r="J3571" t="s">
        <v>5467</v>
      </c>
      <c r="K3571" t="s">
        <v>169</v>
      </c>
      <c r="L3571" t="b">
        <v>1</v>
      </c>
      <c r="M3571" t="s">
        <v>33</v>
      </c>
      <c r="N3571" t="s">
        <v>22</v>
      </c>
      <c r="O3571" t="b">
        <v>1</v>
      </c>
      <c r="P3571" t="str">
        <f t="shared" si="220"/>
        <v>armed</v>
      </c>
      <c r="Q3571" t="str">
        <f t="shared" si="221"/>
        <v>No Gun</v>
      </c>
      <c r="R3571" s="8" t="str">
        <f>LOOKUP(G3571,{0,1,19,30,40,50,60,70},{"null","0-18","19-29","30-39","40-49","50-59","60-69","70+"})</f>
        <v>19-29</v>
      </c>
      <c r="S3571" t="str">
        <f t="shared" si="222"/>
        <v>Not Fleeing or Blank</v>
      </c>
      <c r="T3571" t="str">
        <f t="shared" si="223"/>
        <v>NO</v>
      </c>
    </row>
    <row r="3572" spans="1:20" ht="19" hidden="1" x14ac:dyDescent="0.2">
      <c r="A3572">
        <v>3571</v>
      </c>
      <c r="B3572">
        <v>3921</v>
      </c>
      <c r="C3572" t="s">
        <v>5468</v>
      </c>
      <c r="D3572" s="1">
        <v>43316</v>
      </c>
      <c r="E3572" t="s">
        <v>15</v>
      </c>
      <c r="F3572" t="s">
        <v>16</v>
      </c>
      <c r="G3572">
        <v>33</v>
      </c>
      <c r="H3572" t="s">
        <v>17</v>
      </c>
      <c r="J3572" t="s">
        <v>5135</v>
      </c>
      <c r="K3572" t="s">
        <v>109</v>
      </c>
      <c r="L3572" t="b">
        <v>1</v>
      </c>
      <c r="M3572" t="s">
        <v>21</v>
      </c>
      <c r="N3572" t="s">
        <v>22</v>
      </c>
      <c r="O3572" t="b">
        <v>0</v>
      </c>
      <c r="P3572" t="str">
        <f t="shared" si="220"/>
        <v>armed</v>
      </c>
      <c r="Q3572" t="str">
        <f t="shared" si="221"/>
        <v>Gun</v>
      </c>
      <c r="R3572" s="8" t="str">
        <f>LOOKUP(G3572,{0,1,19,30,40,50,60,70},{"null","0-18","19-29","30-39","40-49","50-59","60-69","70+"})</f>
        <v>30-39</v>
      </c>
      <c r="S3572" t="str">
        <f t="shared" si="222"/>
        <v>Not Fleeing or Blank</v>
      </c>
      <c r="T3572" t="str">
        <f t="shared" si="223"/>
        <v>NO</v>
      </c>
    </row>
    <row r="3573" spans="1:20" ht="19" hidden="1" x14ac:dyDescent="0.2">
      <c r="A3573">
        <v>3572</v>
      </c>
      <c r="B3573">
        <v>3922</v>
      </c>
      <c r="C3573" t="s">
        <v>5469</v>
      </c>
      <c r="D3573" s="1">
        <v>43316</v>
      </c>
      <c r="E3573" t="s">
        <v>15</v>
      </c>
      <c r="F3573" t="s">
        <v>16</v>
      </c>
      <c r="G3573">
        <v>38</v>
      </c>
      <c r="H3573" t="s">
        <v>17</v>
      </c>
      <c r="J3573" t="s">
        <v>3624</v>
      </c>
      <c r="K3573" t="s">
        <v>169</v>
      </c>
      <c r="L3573" t="b">
        <v>1</v>
      </c>
      <c r="M3573" t="s">
        <v>33</v>
      </c>
      <c r="N3573" t="s">
        <v>22</v>
      </c>
      <c r="O3573" t="b">
        <v>0</v>
      </c>
      <c r="P3573" t="str">
        <f t="shared" si="220"/>
        <v>armed</v>
      </c>
      <c r="Q3573" t="str">
        <f t="shared" si="221"/>
        <v>Gun</v>
      </c>
      <c r="R3573" s="8" t="str">
        <f>LOOKUP(G3573,{0,1,19,30,40,50,60,70},{"null","0-18","19-29","30-39","40-49","50-59","60-69","70+"})</f>
        <v>30-39</v>
      </c>
      <c r="S3573" t="str">
        <f t="shared" si="222"/>
        <v>Not Fleeing or Blank</v>
      </c>
      <c r="T3573" t="str">
        <f t="shared" si="223"/>
        <v>NO</v>
      </c>
    </row>
    <row r="3574" spans="1:20" ht="19" hidden="1" x14ac:dyDescent="0.2">
      <c r="A3574">
        <v>3573</v>
      </c>
      <c r="B3574">
        <v>3913</v>
      </c>
      <c r="C3574" t="s">
        <v>5470</v>
      </c>
      <c r="D3574" s="1">
        <v>43317</v>
      </c>
      <c r="E3574" t="s">
        <v>15</v>
      </c>
      <c r="F3574" t="s">
        <v>16</v>
      </c>
      <c r="G3574">
        <v>43</v>
      </c>
      <c r="H3574" t="s">
        <v>17</v>
      </c>
      <c r="I3574" t="s">
        <v>192</v>
      </c>
      <c r="J3574" t="s">
        <v>105</v>
      </c>
      <c r="K3574" t="s">
        <v>106</v>
      </c>
      <c r="L3574" t="b">
        <v>0</v>
      </c>
      <c r="M3574" t="s">
        <v>33</v>
      </c>
      <c r="N3574" t="s">
        <v>22</v>
      </c>
      <c r="O3574" t="b">
        <v>1</v>
      </c>
      <c r="P3574" t="str">
        <f t="shared" si="220"/>
        <v>armed</v>
      </c>
      <c r="Q3574" t="str">
        <f t="shared" si="221"/>
        <v>Gun</v>
      </c>
      <c r="R3574" s="8" t="str">
        <f>LOOKUP(G3574,{0,1,19,30,40,50,60,70},{"null","0-18","19-29","30-39","40-49","50-59","60-69","70+"})</f>
        <v>40-49</v>
      </c>
      <c r="S3574" t="str">
        <f t="shared" si="222"/>
        <v>Not Fleeing or Blank</v>
      </c>
      <c r="T3574" t="str">
        <f t="shared" si="223"/>
        <v>NO</v>
      </c>
    </row>
    <row r="3575" spans="1:20" ht="19" hidden="1" x14ac:dyDescent="0.2">
      <c r="A3575">
        <v>3574</v>
      </c>
      <c r="B3575">
        <v>3914</v>
      </c>
      <c r="C3575" t="s">
        <v>5471</v>
      </c>
      <c r="D3575" s="1">
        <v>43317</v>
      </c>
      <c r="E3575" t="s">
        <v>15</v>
      </c>
      <c r="F3575" t="s">
        <v>16</v>
      </c>
      <c r="G3575">
        <v>58</v>
      </c>
      <c r="H3575" t="s">
        <v>17</v>
      </c>
      <c r="J3575" t="s">
        <v>3841</v>
      </c>
      <c r="K3575" t="s">
        <v>37</v>
      </c>
      <c r="L3575" t="b">
        <v>0</v>
      </c>
      <c r="M3575" t="s">
        <v>33</v>
      </c>
      <c r="N3575" t="s">
        <v>22</v>
      </c>
      <c r="O3575" t="b">
        <v>0</v>
      </c>
      <c r="P3575" t="str">
        <f t="shared" si="220"/>
        <v>armed</v>
      </c>
      <c r="Q3575" t="str">
        <f t="shared" si="221"/>
        <v>Gun</v>
      </c>
      <c r="R3575" s="8" t="str">
        <f>LOOKUP(G3575,{0,1,19,30,40,50,60,70},{"null","0-18","19-29","30-39","40-49","50-59","60-69","70+"})</f>
        <v>50-59</v>
      </c>
      <c r="S3575" t="str">
        <f t="shared" si="222"/>
        <v>Not Fleeing or Blank</v>
      </c>
      <c r="T3575" t="str">
        <f t="shared" si="223"/>
        <v>NO</v>
      </c>
    </row>
    <row r="3576" spans="1:20" ht="19" hidden="1" x14ac:dyDescent="0.2">
      <c r="A3576">
        <v>3575</v>
      </c>
      <c r="B3576">
        <v>3916</v>
      </c>
      <c r="C3576" t="s">
        <v>5472</v>
      </c>
      <c r="D3576" s="1">
        <v>43317</v>
      </c>
      <c r="E3576" t="s">
        <v>15</v>
      </c>
      <c r="F3576" t="s">
        <v>77</v>
      </c>
      <c r="G3576">
        <v>29</v>
      </c>
      <c r="H3576" t="s">
        <v>17</v>
      </c>
      <c r="J3576" t="s">
        <v>1099</v>
      </c>
      <c r="K3576" t="s">
        <v>101</v>
      </c>
      <c r="L3576" t="b">
        <v>1</v>
      </c>
      <c r="M3576" t="s">
        <v>77</v>
      </c>
      <c r="N3576" t="s">
        <v>22</v>
      </c>
      <c r="O3576" t="b">
        <v>0</v>
      </c>
      <c r="P3576" t="str">
        <f t="shared" si="220"/>
        <v>unarmed or undetermined or null</v>
      </c>
      <c r="Q3576" t="str">
        <f t="shared" si="221"/>
        <v>No Gun</v>
      </c>
      <c r="R3576" s="8" t="str">
        <f>LOOKUP(G3576,{0,1,19,30,40,50,60,70},{"null","0-18","19-29","30-39","40-49","50-59","60-69","70+"})</f>
        <v>19-29</v>
      </c>
      <c r="S3576" t="str">
        <f t="shared" si="222"/>
        <v>Not Fleeing or Blank</v>
      </c>
      <c r="T3576" t="str">
        <f t="shared" si="223"/>
        <v>NO</v>
      </c>
    </row>
    <row r="3577" spans="1:20" ht="19" hidden="1" x14ac:dyDescent="0.2">
      <c r="A3577">
        <v>3576</v>
      </c>
      <c r="B3577">
        <v>3918</v>
      </c>
      <c r="C3577" t="s">
        <v>5473</v>
      </c>
      <c r="D3577" s="1">
        <v>43317</v>
      </c>
      <c r="E3577" t="s">
        <v>15</v>
      </c>
      <c r="F3577" t="s">
        <v>16</v>
      </c>
      <c r="G3577">
        <v>68</v>
      </c>
      <c r="H3577" t="s">
        <v>17</v>
      </c>
      <c r="J3577" t="s">
        <v>5474</v>
      </c>
      <c r="K3577" t="s">
        <v>84</v>
      </c>
      <c r="L3577" t="b">
        <v>0</v>
      </c>
      <c r="M3577" t="s">
        <v>21</v>
      </c>
      <c r="N3577" t="s">
        <v>22</v>
      </c>
      <c r="O3577" t="b">
        <v>0</v>
      </c>
      <c r="P3577" t="str">
        <f t="shared" si="220"/>
        <v>armed</v>
      </c>
      <c r="Q3577" t="str">
        <f t="shared" si="221"/>
        <v>Gun</v>
      </c>
      <c r="R3577" s="8" t="str">
        <f>LOOKUP(G3577,{0,1,19,30,40,50,60,70},{"null","0-18","19-29","30-39","40-49","50-59","60-69","70+"})</f>
        <v>60-69</v>
      </c>
      <c r="S3577" t="str">
        <f t="shared" si="222"/>
        <v>Not Fleeing or Blank</v>
      </c>
      <c r="T3577" t="str">
        <f t="shared" si="223"/>
        <v>NO</v>
      </c>
    </row>
    <row r="3578" spans="1:20" ht="19" hidden="1" x14ac:dyDescent="0.2">
      <c r="A3578">
        <v>3577</v>
      </c>
      <c r="B3578">
        <v>3912</v>
      </c>
      <c r="C3578" t="s">
        <v>1709</v>
      </c>
      <c r="D3578" s="1">
        <v>43318</v>
      </c>
      <c r="E3578" t="s">
        <v>15</v>
      </c>
      <c r="F3578" t="s">
        <v>60</v>
      </c>
      <c r="H3578" t="s">
        <v>17</v>
      </c>
      <c r="J3578" t="s">
        <v>347</v>
      </c>
      <c r="K3578" t="s">
        <v>98</v>
      </c>
      <c r="L3578" t="b">
        <v>1</v>
      </c>
      <c r="M3578" t="s">
        <v>21</v>
      </c>
      <c r="N3578" t="s">
        <v>22</v>
      </c>
      <c r="O3578" t="b">
        <v>0</v>
      </c>
      <c r="P3578" t="str">
        <f t="shared" si="220"/>
        <v>armed</v>
      </c>
      <c r="Q3578" t="str">
        <f t="shared" si="221"/>
        <v>No Gun</v>
      </c>
      <c r="R3578" s="8" t="str">
        <f>LOOKUP(G3578,{0,1,19,30,40,50,60,70},{"null","0-18","19-29","30-39","40-49","50-59","60-69","70+"})</f>
        <v>null</v>
      </c>
      <c r="S3578" t="str">
        <f t="shared" si="222"/>
        <v>Not Fleeing or Blank</v>
      </c>
      <c r="T3578" t="str">
        <f t="shared" si="223"/>
        <v>NO</v>
      </c>
    </row>
    <row r="3579" spans="1:20" ht="19" hidden="1" x14ac:dyDescent="0.2">
      <c r="A3579">
        <v>3578</v>
      </c>
      <c r="B3579">
        <v>3927</v>
      </c>
      <c r="C3579" t="s">
        <v>5475</v>
      </c>
      <c r="D3579" s="1">
        <v>43318</v>
      </c>
      <c r="E3579" t="s">
        <v>15</v>
      </c>
      <c r="F3579" t="s">
        <v>1023</v>
      </c>
      <c r="G3579">
        <v>39</v>
      </c>
      <c r="H3579" t="s">
        <v>17</v>
      </c>
      <c r="I3579" t="s">
        <v>56</v>
      </c>
      <c r="J3579" t="s">
        <v>411</v>
      </c>
      <c r="K3579" t="s">
        <v>230</v>
      </c>
      <c r="L3579" t="b">
        <v>0</v>
      </c>
      <c r="M3579" t="s">
        <v>21</v>
      </c>
      <c r="N3579" t="s">
        <v>22</v>
      </c>
      <c r="O3579" t="b">
        <v>0</v>
      </c>
      <c r="P3579" t="str">
        <f t="shared" si="220"/>
        <v>armed</v>
      </c>
      <c r="Q3579" t="str">
        <f t="shared" si="221"/>
        <v>No Gun</v>
      </c>
      <c r="R3579" s="8" t="str">
        <f>LOOKUP(G3579,{0,1,19,30,40,50,60,70},{"null","0-18","19-29","30-39","40-49","50-59","60-69","70+"})</f>
        <v>30-39</v>
      </c>
      <c r="S3579" t="str">
        <f t="shared" si="222"/>
        <v>Not Fleeing or Blank</v>
      </c>
      <c r="T3579" t="str">
        <f t="shared" si="223"/>
        <v>NO</v>
      </c>
    </row>
    <row r="3580" spans="1:20" ht="19" hidden="1" x14ac:dyDescent="0.2">
      <c r="A3580">
        <v>3579</v>
      </c>
      <c r="B3580">
        <v>3928</v>
      </c>
      <c r="C3580" t="s">
        <v>5476</v>
      </c>
      <c r="D3580" s="1">
        <v>43318</v>
      </c>
      <c r="E3580" t="s">
        <v>15</v>
      </c>
      <c r="F3580" t="s">
        <v>16</v>
      </c>
      <c r="G3580">
        <v>59</v>
      </c>
      <c r="H3580" t="s">
        <v>17</v>
      </c>
      <c r="J3580" t="s">
        <v>1066</v>
      </c>
      <c r="K3580" t="s">
        <v>58</v>
      </c>
      <c r="L3580" t="b">
        <v>0</v>
      </c>
      <c r="M3580" t="s">
        <v>21</v>
      </c>
      <c r="N3580" t="s">
        <v>22</v>
      </c>
      <c r="O3580" t="b">
        <v>0</v>
      </c>
      <c r="P3580" t="str">
        <f t="shared" si="220"/>
        <v>armed</v>
      </c>
      <c r="Q3580" t="str">
        <f t="shared" si="221"/>
        <v>Gun</v>
      </c>
      <c r="R3580" s="8" t="str">
        <f>LOOKUP(G3580,{0,1,19,30,40,50,60,70},{"null","0-18","19-29","30-39","40-49","50-59","60-69","70+"})</f>
        <v>50-59</v>
      </c>
      <c r="S3580" t="str">
        <f t="shared" si="222"/>
        <v>Not Fleeing or Blank</v>
      </c>
      <c r="T3580" t="str">
        <f t="shared" si="223"/>
        <v>NO</v>
      </c>
    </row>
    <row r="3581" spans="1:20" ht="19" hidden="1" x14ac:dyDescent="0.2">
      <c r="A3581">
        <v>3580</v>
      </c>
      <c r="B3581">
        <v>3929</v>
      </c>
      <c r="C3581" t="s">
        <v>5477</v>
      </c>
      <c r="D3581" s="1">
        <v>43319</v>
      </c>
      <c r="E3581" t="s">
        <v>15</v>
      </c>
      <c r="F3581" t="s">
        <v>16</v>
      </c>
      <c r="G3581">
        <v>24</v>
      </c>
      <c r="H3581" t="s">
        <v>17</v>
      </c>
      <c r="I3581" t="s">
        <v>24</v>
      </c>
      <c r="J3581" t="s">
        <v>5478</v>
      </c>
      <c r="K3581" t="s">
        <v>122</v>
      </c>
      <c r="L3581" t="b">
        <v>0</v>
      </c>
      <c r="M3581" t="s">
        <v>21</v>
      </c>
      <c r="N3581" t="s">
        <v>22</v>
      </c>
      <c r="O3581" t="b">
        <v>1</v>
      </c>
      <c r="P3581" t="str">
        <f t="shared" si="220"/>
        <v>armed</v>
      </c>
      <c r="Q3581" t="str">
        <f t="shared" si="221"/>
        <v>Gun</v>
      </c>
      <c r="R3581" s="8" t="str">
        <f>LOOKUP(G3581,{0,1,19,30,40,50,60,70},{"null","0-18","19-29","30-39","40-49","50-59","60-69","70+"})</f>
        <v>19-29</v>
      </c>
      <c r="S3581" t="str">
        <f t="shared" si="222"/>
        <v>Not Fleeing or Blank</v>
      </c>
      <c r="T3581" t="str">
        <f t="shared" si="223"/>
        <v>NO</v>
      </c>
    </row>
    <row r="3582" spans="1:20" ht="19" hidden="1" x14ac:dyDescent="0.2">
      <c r="A3582">
        <v>3581</v>
      </c>
      <c r="B3582">
        <v>3932</v>
      </c>
      <c r="C3582" t="s">
        <v>1709</v>
      </c>
      <c r="D3582" s="1">
        <v>43319</v>
      </c>
      <c r="E3582" t="s">
        <v>15</v>
      </c>
      <c r="F3582" t="s">
        <v>16</v>
      </c>
      <c r="G3582">
        <v>70</v>
      </c>
      <c r="H3582" t="s">
        <v>17</v>
      </c>
      <c r="J3582" t="s">
        <v>139</v>
      </c>
      <c r="K3582" t="s">
        <v>37</v>
      </c>
      <c r="L3582" t="b">
        <v>0</v>
      </c>
      <c r="M3582" t="s">
        <v>33</v>
      </c>
      <c r="O3582" t="b">
        <v>0</v>
      </c>
      <c r="P3582" t="str">
        <f t="shared" si="220"/>
        <v>armed</v>
      </c>
      <c r="Q3582" t="str">
        <f t="shared" si="221"/>
        <v>Gun</v>
      </c>
      <c r="R3582" s="8" t="str">
        <f>LOOKUP(G3582,{0,1,19,30,40,50,60,70},{"null","0-18","19-29","30-39","40-49","50-59","60-69","70+"})</f>
        <v>70+</v>
      </c>
      <c r="S3582" t="str">
        <f t="shared" si="222"/>
        <v>Not Fleeing or Blank</v>
      </c>
      <c r="T3582" t="str">
        <f t="shared" si="223"/>
        <v>NO</v>
      </c>
    </row>
    <row r="3583" spans="1:20" ht="19" hidden="1" x14ac:dyDescent="0.2">
      <c r="A3583">
        <v>3582</v>
      </c>
      <c r="B3583">
        <v>3933</v>
      </c>
      <c r="C3583" t="s">
        <v>5479</v>
      </c>
      <c r="D3583" s="1">
        <v>43319</v>
      </c>
      <c r="E3583" t="s">
        <v>15</v>
      </c>
      <c r="F3583" t="s">
        <v>77</v>
      </c>
      <c r="G3583">
        <v>42</v>
      </c>
      <c r="H3583" t="s">
        <v>17</v>
      </c>
      <c r="I3583" t="s">
        <v>30</v>
      </c>
      <c r="J3583" t="s">
        <v>5480</v>
      </c>
      <c r="K3583" t="s">
        <v>47</v>
      </c>
      <c r="L3583" t="b">
        <v>0</v>
      </c>
      <c r="M3583" t="s">
        <v>77</v>
      </c>
      <c r="N3583" t="s">
        <v>442</v>
      </c>
      <c r="O3583" t="b">
        <v>0</v>
      </c>
      <c r="P3583" t="str">
        <f t="shared" si="220"/>
        <v>unarmed or undetermined or null</v>
      </c>
      <c r="Q3583" t="str">
        <f t="shared" si="221"/>
        <v>No Gun</v>
      </c>
      <c r="R3583" s="8" t="str">
        <f>LOOKUP(G3583,{0,1,19,30,40,50,60,70},{"null","0-18","19-29","30-39","40-49","50-59","60-69","70+"})</f>
        <v>40-49</v>
      </c>
      <c r="S3583" t="str">
        <f t="shared" si="222"/>
        <v>Fleeing</v>
      </c>
      <c r="T3583" t="str">
        <f t="shared" si="223"/>
        <v>NO</v>
      </c>
    </row>
    <row r="3584" spans="1:20" ht="19" hidden="1" x14ac:dyDescent="0.2">
      <c r="A3584">
        <v>3583</v>
      </c>
      <c r="B3584">
        <v>3934</v>
      </c>
      <c r="C3584" t="s">
        <v>5481</v>
      </c>
      <c r="D3584" s="1">
        <v>43319</v>
      </c>
      <c r="E3584" t="s">
        <v>15</v>
      </c>
      <c r="F3584" t="s">
        <v>5411</v>
      </c>
      <c r="G3584">
        <v>26</v>
      </c>
      <c r="H3584" t="s">
        <v>17</v>
      </c>
      <c r="I3584" t="s">
        <v>24</v>
      </c>
      <c r="J3584" t="s">
        <v>1088</v>
      </c>
      <c r="K3584" t="s">
        <v>72</v>
      </c>
      <c r="L3584" t="b">
        <v>0</v>
      </c>
      <c r="M3584" t="s">
        <v>33</v>
      </c>
      <c r="N3584" t="s">
        <v>48</v>
      </c>
      <c r="O3584" t="b">
        <v>0</v>
      </c>
      <c r="P3584" t="str">
        <f t="shared" si="220"/>
        <v>armed</v>
      </c>
      <c r="Q3584" t="str">
        <f t="shared" si="221"/>
        <v>No Gun</v>
      </c>
      <c r="R3584" s="8" t="str">
        <f>LOOKUP(G3584,{0,1,19,30,40,50,60,70},{"null","0-18","19-29","30-39","40-49","50-59","60-69","70+"})</f>
        <v>19-29</v>
      </c>
      <c r="S3584" t="str">
        <f t="shared" si="222"/>
        <v>Fleeing</v>
      </c>
      <c r="T3584" t="str">
        <f t="shared" si="223"/>
        <v>NO</v>
      </c>
    </row>
    <row r="3585" spans="1:20" ht="19" hidden="1" x14ac:dyDescent="0.2">
      <c r="A3585">
        <v>3584</v>
      </c>
      <c r="B3585">
        <v>3931</v>
      </c>
      <c r="C3585" t="s">
        <v>5482</v>
      </c>
      <c r="D3585" s="1">
        <v>43320</v>
      </c>
      <c r="E3585" t="s">
        <v>15</v>
      </c>
      <c r="F3585" t="s">
        <v>5411</v>
      </c>
      <c r="G3585">
        <v>24</v>
      </c>
      <c r="H3585" t="s">
        <v>17</v>
      </c>
      <c r="J3585" t="s">
        <v>5483</v>
      </c>
      <c r="K3585" t="s">
        <v>242</v>
      </c>
      <c r="L3585" t="b">
        <v>0</v>
      </c>
      <c r="M3585" t="s">
        <v>21</v>
      </c>
      <c r="N3585" t="s">
        <v>22</v>
      </c>
      <c r="O3585" t="b">
        <v>0</v>
      </c>
      <c r="P3585" t="str">
        <f t="shared" si="220"/>
        <v>armed</v>
      </c>
      <c r="Q3585" t="str">
        <f t="shared" si="221"/>
        <v>No Gun</v>
      </c>
      <c r="R3585" s="8" t="str">
        <f>LOOKUP(G3585,{0,1,19,30,40,50,60,70},{"null","0-18","19-29","30-39","40-49","50-59","60-69","70+"})</f>
        <v>19-29</v>
      </c>
      <c r="S3585" t="str">
        <f t="shared" si="222"/>
        <v>Not Fleeing or Blank</v>
      </c>
      <c r="T3585" t="str">
        <f t="shared" si="223"/>
        <v>NO</v>
      </c>
    </row>
    <row r="3586" spans="1:20" ht="19" hidden="1" x14ac:dyDescent="0.2">
      <c r="A3586">
        <v>3585</v>
      </c>
      <c r="B3586">
        <v>3936</v>
      </c>
      <c r="C3586" t="s">
        <v>5484</v>
      </c>
      <c r="D3586" s="1">
        <v>43320</v>
      </c>
      <c r="E3586" t="s">
        <v>15</v>
      </c>
      <c r="F3586" t="s">
        <v>1246</v>
      </c>
      <c r="G3586">
        <v>48</v>
      </c>
      <c r="H3586" t="s">
        <v>17</v>
      </c>
      <c r="I3586" t="s">
        <v>56</v>
      </c>
      <c r="J3586" t="s">
        <v>690</v>
      </c>
      <c r="K3586" t="s">
        <v>37</v>
      </c>
      <c r="L3586" t="b">
        <v>0</v>
      </c>
      <c r="M3586" t="s">
        <v>21</v>
      </c>
      <c r="N3586" t="s">
        <v>22</v>
      </c>
      <c r="O3586" t="b">
        <v>0</v>
      </c>
      <c r="P3586" t="str">
        <f t="shared" si="220"/>
        <v>armed</v>
      </c>
      <c r="Q3586" t="str">
        <f t="shared" si="221"/>
        <v>No Gun</v>
      </c>
      <c r="R3586" s="8" t="str">
        <f>LOOKUP(G3586,{0,1,19,30,40,50,60,70},{"null","0-18","19-29","30-39","40-49","50-59","60-69","70+"})</f>
        <v>40-49</v>
      </c>
      <c r="S3586" t="str">
        <f t="shared" si="222"/>
        <v>Not Fleeing or Blank</v>
      </c>
      <c r="T3586" t="str">
        <f t="shared" si="223"/>
        <v>NO</v>
      </c>
    </row>
    <row r="3587" spans="1:20" ht="19" hidden="1" x14ac:dyDescent="0.2">
      <c r="A3587">
        <v>3586</v>
      </c>
      <c r="B3587">
        <v>3938</v>
      </c>
      <c r="C3587" t="s">
        <v>1709</v>
      </c>
      <c r="D3587" s="1">
        <v>43320</v>
      </c>
      <c r="E3587" t="s">
        <v>15</v>
      </c>
      <c r="F3587" t="s">
        <v>60</v>
      </c>
      <c r="H3587" t="s">
        <v>17</v>
      </c>
      <c r="J3587" t="s">
        <v>347</v>
      </c>
      <c r="K3587" t="s">
        <v>98</v>
      </c>
      <c r="L3587" t="b">
        <v>1</v>
      </c>
      <c r="M3587" t="s">
        <v>21</v>
      </c>
      <c r="N3587" t="s">
        <v>22</v>
      </c>
      <c r="O3587" t="b">
        <v>1</v>
      </c>
      <c r="P3587" t="str">
        <f t="shared" ref="P3587:P3650" si="224">IF(OR(F3587="unarmed", F3587="undetermined", F3587=""), "unarmed or undetermined or null", "armed")</f>
        <v>armed</v>
      </c>
      <c r="Q3587" t="str">
        <f t="shared" ref="Q3587:Q3650" si="225">IF(OR(F3587="BB gun",F3587="bean-bag gun",F3587="nail gun",F3587="pellet gun"),"No Gun",IF(ISNUMBER(SEARCH("gun",F3587)),"Gun","No Gun"))</f>
        <v>No Gun</v>
      </c>
      <c r="R3587" s="8" t="str">
        <f>LOOKUP(G3587,{0,1,19,30,40,50,60,70},{"null","0-18","19-29","30-39","40-49","50-59","60-69","70+"})</f>
        <v>null</v>
      </c>
      <c r="S3587" t="str">
        <f t="shared" ref="S3587:S3650" si="226">IF(OR(N3587="Not fleeing", N3587=""), "Not Fleeing or Blank", "Fleeing")</f>
        <v>Not Fleeing or Blank</v>
      </c>
      <c r="T3587" t="str">
        <f t="shared" ref="T3587:T3650" si="227">IF(AND(S3587="Fleeing", I3587="B", H3587="M"), "YES", "NO")</f>
        <v>NO</v>
      </c>
    </row>
    <row r="3588" spans="1:20" ht="19" hidden="1" x14ac:dyDescent="0.2">
      <c r="A3588">
        <v>3587</v>
      </c>
      <c r="B3588">
        <v>3940</v>
      </c>
      <c r="C3588" t="s">
        <v>5485</v>
      </c>
      <c r="D3588" s="1">
        <v>43320</v>
      </c>
      <c r="E3588" t="s">
        <v>15</v>
      </c>
      <c r="F3588" t="s">
        <v>60</v>
      </c>
      <c r="G3588">
        <v>54</v>
      </c>
      <c r="H3588" t="s">
        <v>17</v>
      </c>
      <c r="J3588" t="s">
        <v>198</v>
      </c>
      <c r="K3588" t="s">
        <v>199</v>
      </c>
      <c r="L3588" t="b">
        <v>0</v>
      </c>
      <c r="M3588" t="s">
        <v>21</v>
      </c>
      <c r="N3588" t="s">
        <v>22</v>
      </c>
      <c r="O3588" t="b">
        <v>0</v>
      </c>
      <c r="P3588" t="str">
        <f t="shared" si="224"/>
        <v>armed</v>
      </c>
      <c r="Q3588" t="str">
        <f t="shared" si="225"/>
        <v>No Gun</v>
      </c>
      <c r="R3588" s="8" t="str">
        <f>LOOKUP(G3588,{0,1,19,30,40,50,60,70},{"null","0-18","19-29","30-39","40-49","50-59","60-69","70+"})</f>
        <v>50-59</v>
      </c>
      <c r="S3588" t="str">
        <f t="shared" si="226"/>
        <v>Not Fleeing or Blank</v>
      </c>
      <c r="T3588" t="str">
        <f t="shared" si="227"/>
        <v>NO</v>
      </c>
    </row>
    <row r="3589" spans="1:20" ht="19" hidden="1" x14ac:dyDescent="0.2">
      <c r="A3589">
        <v>3588</v>
      </c>
      <c r="B3589">
        <v>3935</v>
      </c>
      <c r="C3589" t="s">
        <v>5486</v>
      </c>
      <c r="D3589" s="1">
        <v>43321</v>
      </c>
      <c r="E3589" t="s">
        <v>15</v>
      </c>
      <c r="F3589" t="s">
        <v>16</v>
      </c>
      <c r="G3589">
        <v>48</v>
      </c>
      <c r="H3589" t="s">
        <v>17</v>
      </c>
      <c r="J3589" t="s">
        <v>1066</v>
      </c>
      <c r="K3589" t="s">
        <v>58</v>
      </c>
      <c r="L3589" t="b">
        <v>0</v>
      </c>
      <c r="M3589" t="s">
        <v>21</v>
      </c>
      <c r="N3589" t="s">
        <v>73</v>
      </c>
      <c r="O3589" t="b">
        <v>0</v>
      </c>
      <c r="P3589" t="str">
        <f t="shared" si="224"/>
        <v>armed</v>
      </c>
      <c r="Q3589" t="str">
        <f t="shared" si="225"/>
        <v>Gun</v>
      </c>
      <c r="R3589" s="8" t="str">
        <f>LOOKUP(G3589,{0,1,19,30,40,50,60,70},{"null","0-18","19-29","30-39","40-49","50-59","60-69","70+"})</f>
        <v>40-49</v>
      </c>
      <c r="S3589" t="str">
        <f t="shared" si="226"/>
        <v>Fleeing</v>
      </c>
      <c r="T3589" t="str">
        <f t="shared" si="227"/>
        <v>NO</v>
      </c>
    </row>
    <row r="3590" spans="1:20" ht="19" hidden="1" x14ac:dyDescent="0.2">
      <c r="A3590">
        <v>3589</v>
      </c>
      <c r="B3590">
        <v>3937</v>
      </c>
      <c r="C3590" t="s">
        <v>5487</v>
      </c>
      <c r="D3590" s="1">
        <v>43321</v>
      </c>
      <c r="E3590" t="s">
        <v>15</v>
      </c>
      <c r="F3590" t="s">
        <v>16</v>
      </c>
      <c r="G3590">
        <v>37</v>
      </c>
      <c r="H3590" t="s">
        <v>17</v>
      </c>
      <c r="J3590" t="s">
        <v>1285</v>
      </c>
      <c r="K3590" t="s">
        <v>251</v>
      </c>
      <c r="L3590" t="b">
        <v>1</v>
      </c>
      <c r="M3590" t="s">
        <v>21</v>
      </c>
      <c r="N3590" t="s">
        <v>22</v>
      </c>
      <c r="O3590" t="b">
        <v>1</v>
      </c>
      <c r="P3590" t="str">
        <f t="shared" si="224"/>
        <v>armed</v>
      </c>
      <c r="Q3590" t="str">
        <f t="shared" si="225"/>
        <v>Gun</v>
      </c>
      <c r="R3590" s="8" t="str">
        <f>LOOKUP(G3590,{0,1,19,30,40,50,60,70},{"null","0-18","19-29","30-39","40-49","50-59","60-69","70+"})</f>
        <v>30-39</v>
      </c>
      <c r="S3590" t="str">
        <f t="shared" si="226"/>
        <v>Not Fleeing or Blank</v>
      </c>
      <c r="T3590" t="str">
        <f t="shared" si="227"/>
        <v>NO</v>
      </c>
    </row>
    <row r="3591" spans="1:20" ht="19" x14ac:dyDescent="0.2">
      <c r="A3591">
        <v>3590</v>
      </c>
      <c r="B3591">
        <v>3950</v>
      </c>
      <c r="C3591" t="s">
        <v>5488</v>
      </c>
      <c r="D3591" s="1">
        <v>43321</v>
      </c>
      <c r="E3591" t="s">
        <v>15</v>
      </c>
      <c r="F3591" t="s">
        <v>16</v>
      </c>
      <c r="G3591">
        <v>40</v>
      </c>
      <c r="H3591" t="s">
        <v>17</v>
      </c>
      <c r="I3591" t="s">
        <v>56</v>
      </c>
      <c r="J3591" t="s">
        <v>728</v>
      </c>
      <c r="K3591" t="s">
        <v>178</v>
      </c>
      <c r="L3591" t="b">
        <v>0</v>
      </c>
      <c r="M3591" t="s">
        <v>33</v>
      </c>
      <c r="N3591" t="s">
        <v>73</v>
      </c>
      <c r="O3591" t="b">
        <v>0</v>
      </c>
      <c r="P3591" t="str">
        <f t="shared" si="224"/>
        <v>armed</v>
      </c>
      <c r="Q3591" t="str">
        <f t="shared" si="225"/>
        <v>Gun</v>
      </c>
      <c r="R3591" s="8" t="str">
        <f>LOOKUP(G3591,{0,1,19,30,40,50,60,70},{"null","0-18","19-29","30-39","40-49","50-59","60-69","70+"})</f>
        <v>40-49</v>
      </c>
      <c r="S3591" t="str">
        <f t="shared" si="226"/>
        <v>Fleeing</v>
      </c>
      <c r="T3591" t="str">
        <f t="shared" si="227"/>
        <v>YES</v>
      </c>
    </row>
    <row r="3592" spans="1:20" ht="19" hidden="1" x14ac:dyDescent="0.2">
      <c r="A3592">
        <v>3591</v>
      </c>
      <c r="B3592">
        <v>3951</v>
      </c>
      <c r="C3592" t="s">
        <v>5489</v>
      </c>
      <c r="D3592" s="1">
        <v>43321</v>
      </c>
      <c r="E3592" t="s">
        <v>15</v>
      </c>
      <c r="F3592" t="s">
        <v>16</v>
      </c>
      <c r="G3592">
        <v>28</v>
      </c>
      <c r="H3592" t="s">
        <v>17</v>
      </c>
      <c r="J3592" t="s">
        <v>66</v>
      </c>
      <c r="K3592" t="s">
        <v>67</v>
      </c>
      <c r="L3592" t="b">
        <v>0</v>
      </c>
      <c r="M3592" t="s">
        <v>21</v>
      </c>
      <c r="N3592" t="s">
        <v>73</v>
      </c>
      <c r="O3592" t="b">
        <v>0</v>
      </c>
      <c r="P3592" t="str">
        <f t="shared" si="224"/>
        <v>armed</v>
      </c>
      <c r="Q3592" t="str">
        <f t="shared" si="225"/>
        <v>Gun</v>
      </c>
      <c r="R3592" s="8" t="str">
        <f>LOOKUP(G3592,{0,1,19,30,40,50,60,70},{"null","0-18","19-29","30-39","40-49","50-59","60-69","70+"})</f>
        <v>19-29</v>
      </c>
      <c r="S3592" t="str">
        <f t="shared" si="226"/>
        <v>Fleeing</v>
      </c>
      <c r="T3592" t="str">
        <f t="shared" si="227"/>
        <v>NO</v>
      </c>
    </row>
    <row r="3593" spans="1:20" ht="19" hidden="1" x14ac:dyDescent="0.2">
      <c r="A3593">
        <v>3592</v>
      </c>
      <c r="B3593">
        <v>3948</v>
      </c>
      <c r="C3593" t="s">
        <v>5490</v>
      </c>
      <c r="D3593" s="1">
        <v>43322</v>
      </c>
      <c r="E3593" t="s">
        <v>15</v>
      </c>
      <c r="F3593" t="s">
        <v>16</v>
      </c>
      <c r="G3593">
        <v>43</v>
      </c>
      <c r="H3593" t="s">
        <v>17</v>
      </c>
      <c r="I3593" t="s">
        <v>24</v>
      </c>
      <c r="J3593" t="s">
        <v>335</v>
      </c>
      <c r="K3593" t="s">
        <v>72</v>
      </c>
      <c r="L3593" t="b">
        <v>0</v>
      </c>
      <c r="M3593" t="s">
        <v>21</v>
      </c>
      <c r="O3593" t="b">
        <v>0</v>
      </c>
      <c r="P3593" t="str">
        <f t="shared" si="224"/>
        <v>armed</v>
      </c>
      <c r="Q3593" t="str">
        <f t="shared" si="225"/>
        <v>Gun</v>
      </c>
      <c r="R3593" s="8" t="str">
        <f>LOOKUP(G3593,{0,1,19,30,40,50,60,70},{"null","0-18","19-29","30-39","40-49","50-59","60-69","70+"})</f>
        <v>40-49</v>
      </c>
      <c r="S3593" t="str">
        <f t="shared" si="226"/>
        <v>Not Fleeing or Blank</v>
      </c>
      <c r="T3593" t="str">
        <f t="shared" si="227"/>
        <v>NO</v>
      </c>
    </row>
    <row r="3594" spans="1:20" ht="19" hidden="1" x14ac:dyDescent="0.2">
      <c r="A3594">
        <v>3593</v>
      </c>
      <c r="B3594">
        <v>3952</v>
      </c>
      <c r="C3594" t="s">
        <v>1709</v>
      </c>
      <c r="D3594" s="1">
        <v>43323</v>
      </c>
      <c r="E3594" t="s">
        <v>15</v>
      </c>
      <c r="F3594" t="s">
        <v>16</v>
      </c>
      <c r="H3594" t="s">
        <v>17</v>
      </c>
      <c r="J3594" t="s">
        <v>1384</v>
      </c>
      <c r="K3594" t="s">
        <v>67</v>
      </c>
      <c r="L3594" t="b">
        <v>1</v>
      </c>
      <c r="M3594" t="s">
        <v>21</v>
      </c>
      <c r="N3594" t="s">
        <v>73</v>
      </c>
      <c r="O3594" t="b">
        <v>0</v>
      </c>
      <c r="P3594" t="str">
        <f t="shared" si="224"/>
        <v>armed</v>
      </c>
      <c r="Q3594" t="str">
        <f t="shared" si="225"/>
        <v>Gun</v>
      </c>
      <c r="R3594" s="8" t="str">
        <f>LOOKUP(G3594,{0,1,19,30,40,50,60,70},{"null","0-18","19-29","30-39","40-49","50-59","60-69","70+"})</f>
        <v>null</v>
      </c>
      <c r="S3594" t="str">
        <f t="shared" si="226"/>
        <v>Fleeing</v>
      </c>
      <c r="T3594" t="str">
        <f t="shared" si="227"/>
        <v>NO</v>
      </c>
    </row>
    <row r="3595" spans="1:20" ht="19" hidden="1" x14ac:dyDescent="0.2">
      <c r="A3595">
        <v>3594</v>
      </c>
      <c r="B3595">
        <v>3954</v>
      </c>
      <c r="C3595" t="s">
        <v>1709</v>
      </c>
      <c r="D3595" s="1">
        <v>43324</v>
      </c>
      <c r="E3595" t="s">
        <v>15</v>
      </c>
      <c r="F3595" t="s">
        <v>77</v>
      </c>
      <c r="H3595" t="s">
        <v>17</v>
      </c>
      <c r="J3595" t="s">
        <v>5491</v>
      </c>
      <c r="K3595" t="s">
        <v>344</v>
      </c>
      <c r="L3595" t="b">
        <v>0</v>
      </c>
      <c r="M3595" t="s">
        <v>77</v>
      </c>
      <c r="N3595" t="s">
        <v>22</v>
      </c>
      <c r="O3595" t="b">
        <v>0</v>
      </c>
      <c r="P3595" t="str">
        <f t="shared" si="224"/>
        <v>unarmed or undetermined or null</v>
      </c>
      <c r="Q3595" t="str">
        <f t="shared" si="225"/>
        <v>No Gun</v>
      </c>
      <c r="R3595" s="8" t="str">
        <f>LOOKUP(G3595,{0,1,19,30,40,50,60,70},{"null","0-18","19-29","30-39","40-49","50-59","60-69","70+"})</f>
        <v>null</v>
      </c>
      <c r="S3595" t="str">
        <f t="shared" si="226"/>
        <v>Not Fleeing or Blank</v>
      </c>
      <c r="T3595" t="str">
        <f t="shared" si="227"/>
        <v>NO</v>
      </c>
    </row>
    <row r="3596" spans="1:20" ht="19" hidden="1" x14ac:dyDescent="0.2">
      <c r="A3596">
        <v>3595</v>
      </c>
      <c r="B3596">
        <v>3955</v>
      </c>
      <c r="C3596" t="s">
        <v>5492</v>
      </c>
      <c r="D3596" s="1">
        <v>43324</v>
      </c>
      <c r="E3596" t="s">
        <v>15</v>
      </c>
      <c r="F3596" t="s">
        <v>77</v>
      </c>
      <c r="G3596">
        <v>21</v>
      </c>
      <c r="H3596" t="s">
        <v>17</v>
      </c>
      <c r="I3596" t="s">
        <v>30</v>
      </c>
      <c r="J3596" t="s">
        <v>139</v>
      </c>
      <c r="K3596" t="s">
        <v>37</v>
      </c>
      <c r="L3596" t="b">
        <v>0</v>
      </c>
      <c r="M3596" t="s">
        <v>21</v>
      </c>
      <c r="N3596" t="s">
        <v>73</v>
      </c>
      <c r="O3596" t="b">
        <v>0</v>
      </c>
      <c r="P3596" t="str">
        <f t="shared" si="224"/>
        <v>unarmed or undetermined or null</v>
      </c>
      <c r="Q3596" t="str">
        <f t="shared" si="225"/>
        <v>No Gun</v>
      </c>
      <c r="R3596" s="8" t="str">
        <f>LOOKUP(G3596,{0,1,19,30,40,50,60,70},{"null","0-18","19-29","30-39","40-49","50-59","60-69","70+"})</f>
        <v>19-29</v>
      </c>
      <c r="S3596" t="str">
        <f t="shared" si="226"/>
        <v>Fleeing</v>
      </c>
      <c r="T3596" t="str">
        <f t="shared" si="227"/>
        <v>NO</v>
      </c>
    </row>
    <row r="3597" spans="1:20" ht="19" hidden="1" x14ac:dyDescent="0.2">
      <c r="A3597">
        <v>3596</v>
      </c>
      <c r="B3597">
        <v>3956</v>
      </c>
      <c r="C3597" t="s">
        <v>5493</v>
      </c>
      <c r="D3597" s="1">
        <v>43324</v>
      </c>
      <c r="E3597" t="s">
        <v>15</v>
      </c>
      <c r="F3597" t="s">
        <v>16</v>
      </c>
      <c r="G3597">
        <v>40</v>
      </c>
      <c r="H3597" t="s">
        <v>17</v>
      </c>
      <c r="J3597" t="s">
        <v>5494</v>
      </c>
      <c r="K3597" t="s">
        <v>112</v>
      </c>
      <c r="L3597" t="b">
        <v>0</v>
      </c>
      <c r="M3597" t="s">
        <v>21</v>
      </c>
      <c r="N3597" t="s">
        <v>48</v>
      </c>
      <c r="O3597" t="b">
        <v>0</v>
      </c>
      <c r="P3597" t="str">
        <f t="shared" si="224"/>
        <v>armed</v>
      </c>
      <c r="Q3597" t="str">
        <f t="shared" si="225"/>
        <v>Gun</v>
      </c>
      <c r="R3597" s="8" t="str">
        <f>LOOKUP(G3597,{0,1,19,30,40,50,60,70},{"null","0-18","19-29","30-39","40-49","50-59","60-69","70+"})</f>
        <v>40-49</v>
      </c>
      <c r="S3597" t="str">
        <f t="shared" si="226"/>
        <v>Fleeing</v>
      </c>
      <c r="T3597" t="str">
        <f t="shared" si="227"/>
        <v>NO</v>
      </c>
    </row>
    <row r="3598" spans="1:20" ht="19" x14ac:dyDescent="0.2">
      <c r="A3598">
        <v>3597</v>
      </c>
      <c r="B3598">
        <v>3953</v>
      </c>
      <c r="C3598" t="s">
        <v>5495</v>
      </c>
      <c r="D3598" s="1">
        <v>43325</v>
      </c>
      <c r="E3598" t="s">
        <v>15</v>
      </c>
      <c r="F3598" t="s">
        <v>16</v>
      </c>
      <c r="G3598">
        <v>32</v>
      </c>
      <c r="H3598" t="s">
        <v>17</v>
      </c>
      <c r="I3598" t="s">
        <v>56</v>
      </c>
      <c r="J3598" t="s">
        <v>246</v>
      </c>
      <c r="K3598" t="s">
        <v>44</v>
      </c>
      <c r="L3598" t="b">
        <v>0</v>
      </c>
      <c r="M3598" t="s">
        <v>21</v>
      </c>
      <c r="N3598" t="s">
        <v>73</v>
      </c>
      <c r="O3598" t="b">
        <v>0</v>
      </c>
      <c r="P3598" t="str">
        <f t="shared" si="224"/>
        <v>armed</v>
      </c>
      <c r="Q3598" t="str">
        <f t="shared" si="225"/>
        <v>Gun</v>
      </c>
      <c r="R3598" s="8" t="str">
        <f>LOOKUP(G3598,{0,1,19,30,40,50,60,70},{"null","0-18","19-29","30-39","40-49","50-59","60-69","70+"})</f>
        <v>30-39</v>
      </c>
      <c r="S3598" t="str">
        <f t="shared" si="226"/>
        <v>Fleeing</v>
      </c>
      <c r="T3598" t="str">
        <f t="shared" si="227"/>
        <v>YES</v>
      </c>
    </row>
    <row r="3599" spans="1:20" ht="19" hidden="1" x14ac:dyDescent="0.2">
      <c r="A3599">
        <v>3598</v>
      </c>
      <c r="B3599">
        <v>3964</v>
      </c>
      <c r="C3599" t="s">
        <v>1709</v>
      </c>
      <c r="D3599" s="1">
        <v>43325</v>
      </c>
      <c r="E3599" t="s">
        <v>15</v>
      </c>
      <c r="F3599" t="s">
        <v>16</v>
      </c>
      <c r="H3599" t="s">
        <v>17</v>
      </c>
      <c r="J3599" t="s">
        <v>387</v>
      </c>
      <c r="K3599" t="s">
        <v>344</v>
      </c>
      <c r="L3599" t="b">
        <v>0</v>
      </c>
      <c r="M3599" t="s">
        <v>33</v>
      </c>
      <c r="N3599" t="s">
        <v>22</v>
      </c>
      <c r="O3599" t="b">
        <v>0</v>
      </c>
      <c r="P3599" t="str">
        <f t="shared" si="224"/>
        <v>armed</v>
      </c>
      <c r="Q3599" t="str">
        <f t="shared" si="225"/>
        <v>Gun</v>
      </c>
      <c r="R3599" s="8" t="str">
        <f>LOOKUP(G3599,{0,1,19,30,40,50,60,70},{"null","0-18","19-29","30-39","40-49","50-59","60-69","70+"})</f>
        <v>null</v>
      </c>
      <c r="S3599" t="str">
        <f t="shared" si="226"/>
        <v>Not Fleeing or Blank</v>
      </c>
      <c r="T3599" t="str">
        <f t="shared" si="227"/>
        <v>NO</v>
      </c>
    </row>
    <row r="3600" spans="1:20" ht="19" hidden="1" x14ac:dyDescent="0.2">
      <c r="A3600">
        <v>3599</v>
      </c>
      <c r="B3600">
        <v>3965</v>
      </c>
      <c r="C3600" t="s">
        <v>5496</v>
      </c>
      <c r="D3600" s="1">
        <v>43325</v>
      </c>
      <c r="E3600" t="s">
        <v>15</v>
      </c>
      <c r="F3600" t="s">
        <v>16</v>
      </c>
      <c r="G3600">
        <v>32</v>
      </c>
      <c r="H3600" t="s">
        <v>17</v>
      </c>
      <c r="J3600" t="s">
        <v>5497</v>
      </c>
      <c r="K3600" t="s">
        <v>93</v>
      </c>
      <c r="L3600" t="b">
        <v>0</v>
      </c>
      <c r="M3600" t="s">
        <v>21</v>
      </c>
      <c r="N3600" t="s">
        <v>73</v>
      </c>
      <c r="O3600" t="b">
        <v>0</v>
      </c>
      <c r="P3600" t="str">
        <f t="shared" si="224"/>
        <v>armed</v>
      </c>
      <c r="Q3600" t="str">
        <f t="shared" si="225"/>
        <v>Gun</v>
      </c>
      <c r="R3600" s="8" t="str">
        <f>LOOKUP(G3600,{0,1,19,30,40,50,60,70},{"null","0-18","19-29","30-39","40-49","50-59","60-69","70+"})</f>
        <v>30-39</v>
      </c>
      <c r="S3600" t="str">
        <f t="shared" si="226"/>
        <v>Fleeing</v>
      </c>
      <c r="T3600" t="str">
        <f t="shared" si="227"/>
        <v>NO</v>
      </c>
    </row>
    <row r="3601" spans="1:20" ht="19" hidden="1" x14ac:dyDescent="0.2">
      <c r="A3601">
        <v>3600</v>
      </c>
      <c r="B3601">
        <v>3966</v>
      </c>
      <c r="C3601" t="s">
        <v>5498</v>
      </c>
      <c r="D3601" s="1">
        <v>43325</v>
      </c>
      <c r="E3601" t="s">
        <v>15</v>
      </c>
      <c r="F3601" t="s">
        <v>16</v>
      </c>
      <c r="H3601" t="s">
        <v>17</v>
      </c>
      <c r="J3601" t="s">
        <v>5499</v>
      </c>
      <c r="K3601" t="s">
        <v>54</v>
      </c>
      <c r="L3601" t="b">
        <v>1</v>
      </c>
      <c r="M3601" t="s">
        <v>33</v>
      </c>
      <c r="N3601" t="s">
        <v>22</v>
      </c>
      <c r="O3601" t="b">
        <v>0</v>
      </c>
      <c r="P3601" t="str">
        <f t="shared" si="224"/>
        <v>armed</v>
      </c>
      <c r="Q3601" t="str">
        <f t="shared" si="225"/>
        <v>Gun</v>
      </c>
      <c r="R3601" s="8" t="str">
        <f>LOOKUP(G3601,{0,1,19,30,40,50,60,70},{"null","0-18","19-29","30-39","40-49","50-59","60-69","70+"})</f>
        <v>null</v>
      </c>
      <c r="S3601" t="str">
        <f t="shared" si="226"/>
        <v>Not Fleeing or Blank</v>
      </c>
      <c r="T3601" t="str">
        <f t="shared" si="227"/>
        <v>NO</v>
      </c>
    </row>
    <row r="3602" spans="1:20" ht="19" hidden="1" x14ac:dyDescent="0.2">
      <c r="A3602">
        <v>3601</v>
      </c>
      <c r="B3602">
        <v>3967</v>
      </c>
      <c r="C3602" t="s">
        <v>1709</v>
      </c>
      <c r="D3602" s="1">
        <v>43326</v>
      </c>
      <c r="E3602" t="s">
        <v>15</v>
      </c>
      <c r="F3602" t="s">
        <v>1713</v>
      </c>
      <c r="H3602" t="s">
        <v>17</v>
      </c>
      <c r="I3602" t="s">
        <v>30</v>
      </c>
      <c r="J3602" t="s">
        <v>924</v>
      </c>
      <c r="K3602" t="s">
        <v>37</v>
      </c>
      <c r="L3602" t="b">
        <v>1</v>
      </c>
      <c r="M3602" t="s">
        <v>21</v>
      </c>
      <c r="N3602" t="s">
        <v>22</v>
      </c>
      <c r="O3602" t="b">
        <v>1</v>
      </c>
      <c r="P3602" t="str">
        <f t="shared" si="224"/>
        <v>armed</v>
      </c>
      <c r="Q3602" t="str">
        <f t="shared" si="225"/>
        <v>Gun</v>
      </c>
      <c r="R3602" s="8" t="str">
        <f>LOOKUP(G3602,{0,1,19,30,40,50,60,70},{"null","0-18","19-29","30-39","40-49","50-59","60-69","70+"})</f>
        <v>null</v>
      </c>
      <c r="S3602" t="str">
        <f t="shared" si="226"/>
        <v>Not Fleeing or Blank</v>
      </c>
      <c r="T3602" t="str">
        <f t="shared" si="227"/>
        <v>NO</v>
      </c>
    </row>
    <row r="3603" spans="1:20" ht="19" hidden="1" x14ac:dyDescent="0.2">
      <c r="A3603">
        <v>3602</v>
      </c>
      <c r="B3603">
        <v>3968</v>
      </c>
      <c r="C3603" t="s">
        <v>5500</v>
      </c>
      <c r="D3603" s="1">
        <v>43328</v>
      </c>
      <c r="E3603" t="s">
        <v>15</v>
      </c>
      <c r="F3603" t="s">
        <v>16</v>
      </c>
      <c r="G3603">
        <v>58</v>
      </c>
      <c r="H3603" t="s">
        <v>17</v>
      </c>
      <c r="I3603" t="s">
        <v>24</v>
      </c>
      <c r="J3603" t="s">
        <v>5501</v>
      </c>
      <c r="K3603" t="s">
        <v>169</v>
      </c>
      <c r="L3603" t="b">
        <v>0</v>
      </c>
      <c r="M3603" t="s">
        <v>21</v>
      </c>
      <c r="N3603" t="s">
        <v>22</v>
      </c>
      <c r="O3603" t="b">
        <v>0</v>
      </c>
      <c r="P3603" t="str">
        <f t="shared" si="224"/>
        <v>armed</v>
      </c>
      <c r="Q3603" t="str">
        <f t="shared" si="225"/>
        <v>Gun</v>
      </c>
      <c r="R3603" s="8" t="str">
        <f>LOOKUP(G3603,{0,1,19,30,40,50,60,70},{"null","0-18","19-29","30-39","40-49","50-59","60-69","70+"})</f>
        <v>50-59</v>
      </c>
      <c r="S3603" t="str">
        <f t="shared" si="226"/>
        <v>Not Fleeing or Blank</v>
      </c>
      <c r="T3603" t="str">
        <f t="shared" si="227"/>
        <v>NO</v>
      </c>
    </row>
    <row r="3604" spans="1:20" ht="19" hidden="1" x14ac:dyDescent="0.2">
      <c r="A3604">
        <v>3603</v>
      </c>
      <c r="B3604">
        <v>3974</v>
      </c>
      <c r="C3604" t="s">
        <v>5502</v>
      </c>
      <c r="D3604" s="1">
        <v>43328</v>
      </c>
      <c r="E3604" t="s">
        <v>15</v>
      </c>
      <c r="F3604" t="s">
        <v>60</v>
      </c>
      <c r="G3604">
        <v>30</v>
      </c>
      <c r="H3604" t="s">
        <v>17</v>
      </c>
      <c r="I3604" t="s">
        <v>56</v>
      </c>
      <c r="J3604" t="s">
        <v>2427</v>
      </c>
      <c r="K3604" t="s">
        <v>254</v>
      </c>
      <c r="L3604" t="b">
        <v>0</v>
      </c>
      <c r="M3604" t="s">
        <v>21</v>
      </c>
      <c r="N3604" t="s">
        <v>22</v>
      </c>
      <c r="O3604" t="b">
        <v>0</v>
      </c>
      <c r="P3604" t="str">
        <f t="shared" si="224"/>
        <v>armed</v>
      </c>
      <c r="Q3604" t="str">
        <f t="shared" si="225"/>
        <v>No Gun</v>
      </c>
      <c r="R3604" s="8" t="str">
        <f>LOOKUP(G3604,{0,1,19,30,40,50,60,70},{"null","0-18","19-29","30-39","40-49","50-59","60-69","70+"})</f>
        <v>30-39</v>
      </c>
      <c r="S3604" t="str">
        <f t="shared" si="226"/>
        <v>Not Fleeing or Blank</v>
      </c>
      <c r="T3604" t="str">
        <f t="shared" si="227"/>
        <v>NO</v>
      </c>
    </row>
    <row r="3605" spans="1:20" ht="19" hidden="1" x14ac:dyDescent="0.2">
      <c r="A3605">
        <v>3604</v>
      </c>
      <c r="B3605">
        <v>3975</v>
      </c>
      <c r="C3605" t="s">
        <v>5503</v>
      </c>
      <c r="D3605" s="1">
        <v>43329</v>
      </c>
      <c r="E3605" t="s">
        <v>28</v>
      </c>
      <c r="F3605" t="s">
        <v>16</v>
      </c>
      <c r="G3605">
        <v>21</v>
      </c>
      <c r="H3605" t="s">
        <v>17</v>
      </c>
      <c r="I3605" t="s">
        <v>56</v>
      </c>
      <c r="J3605" t="s">
        <v>166</v>
      </c>
      <c r="K3605" t="s">
        <v>64</v>
      </c>
      <c r="L3605" t="b">
        <v>0</v>
      </c>
      <c r="M3605" t="s">
        <v>21</v>
      </c>
      <c r="O3605" t="b">
        <v>0</v>
      </c>
      <c r="P3605" t="str">
        <f t="shared" si="224"/>
        <v>armed</v>
      </c>
      <c r="Q3605" t="str">
        <f t="shared" si="225"/>
        <v>Gun</v>
      </c>
      <c r="R3605" s="8" t="str">
        <f>LOOKUP(G3605,{0,1,19,30,40,50,60,70},{"null","0-18","19-29","30-39","40-49","50-59","60-69","70+"})</f>
        <v>19-29</v>
      </c>
      <c r="S3605" t="str">
        <f t="shared" si="226"/>
        <v>Not Fleeing or Blank</v>
      </c>
      <c r="T3605" t="str">
        <f t="shared" si="227"/>
        <v>NO</v>
      </c>
    </row>
    <row r="3606" spans="1:20" ht="19" hidden="1" x14ac:dyDescent="0.2">
      <c r="A3606">
        <v>3605</v>
      </c>
      <c r="B3606">
        <v>3977</v>
      </c>
      <c r="C3606" t="s">
        <v>5504</v>
      </c>
      <c r="D3606" s="1">
        <v>43330</v>
      </c>
      <c r="E3606" t="s">
        <v>15</v>
      </c>
      <c r="F3606" t="s">
        <v>16</v>
      </c>
      <c r="G3606">
        <v>15</v>
      </c>
      <c r="H3606" t="s">
        <v>17</v>
      </c>
      <c r="I3606" t="s">
        <v>30</v>
      </c>
      <c r="J3606" t="s">
        <v>1831</v>
      </c>
      <c r="K3606" t="s">
        <v>37</v>
      </c>
      <c r="L3606" t="b">
        <v>0</v>
      </c>
      <c r="M3606" t="s">
        <v>33</v>
      </c>
      <c r="N3606" t="s">
        <v>442</v>
      </c>
      <c r="O3606" t="b">
        <v>0</v>
      </c>
      <c r="P3606" t="str">
        <f t="shared" si="224"/>
        <v>armed</v>
      </c>
      <c r="Q3606" t="str">
        <f t="shared" si="225"/>
        <v>Gun</v>
      </c>
      <c r="R3606" s="8" t="str">
        <f>LOOKUP(G3606,{0,1,19,30,40,50,60,70},{"null","0-18","19-29","30-39","40-49","50-59","60-69","70+"})</f>
        <v>0-18</v>
      </c>
      <c r="S3606" t="str">
        <f t="shared" si="226"/>
        <v>Fleeing</v>
      </c>
      <c r="T3606" t="str">
        <f t="shared" si="227"/>
        <v>NO</v>
      </c>
    </row>
    <row r="3607" spans="1:20" ht="19" hidden="1" x14ac:dyDescent="0.2">
      <c r="A3607">
        <v>3606</v>
      </c>
      <c r="B3607">
        <v>3982</v>
      </c>
      <c r="C3607" t="s">
        <v>5505</v>
      </c>
      <c r="D3607" s="1">
        <v>43330</v>
      </c>
      <c r="E3607" t="s">
        <v>28</v>
      </c>
      <c r="F3607" t="s">
        <v>16</v>
      </c>
      <c r="G3607">
        <v>28</v>
      </c>
      <c r="H3607" t="s">
        <v>17</v>
      </c>
      <c r="J3607" t="s">
        <v>193</v>
      </c>
      <c r="K3607" t="s">
        <v>47</v>
      </c>
      <c r="L3607" t="b">
        <v>0</v>
      </c>
      <c r="M3607" t="s">
        <v>33</v>
      </c>
      <c r="N3607" t="s">
        <v>73</v>
      </c>
      <c r="O3607" t="b">
        <v>0</v>
      </c>
      <c r="P3607" t="str">
        <f t="shared" si="224"/>
        <v>armed</v>
      </c>
      <c r="Q3607" t="str">
        <f t="shared" si="225"/>
        <v>Gun</v>
      </c>
      <c r="R3607" s="8" t="str">
        <f>LOOKUP(G3607,{0,1,19,30,40,50,60,70},{"null","0-18","19-29","30-39","40-49","50-59","60-69","70+"})</f>
        <v>19-29</v>
      </c>
      <c r="S3607" t="str">
        <f t="shared" si="226"/>
        <v>Fleeing</v>
      </c>
      <c r="T3607" t="str">
        <f t="shared" si="227"/>
        <v>NO</v>
      </c>
    </row>
    <row r="3608" spans="1:20" ht="19" hidden="1" x14ac:dyDescent="0.2">
      <c r="A3608">
        <v>3607</v>
      </c>
      <c r="B3608">
        <v>3984</v>
      </c>
      <c r="C3608" t="s">
        <v>5506</v>
      </c>
      <c r="D3608" s="1">
        <v>43330</v>
      </c>
      <c r="E3608" t="s">
        <v>15</v>
      </c>
      <c r="F3608" t="s">
        <v>60</v>
      </c>
      <c r="G3608">
        <v>30</v>
      </c>
      <c r="H3608" t="s">
        <v>17</v>
      </c>
      <c r="J3608" t="s">
        <v>139</v>
      </c>
      <c r="K3608" t="s">
        <v>37</v>
      </c>
      <c r="L3608" t="b">
        <v>0</v>
      </c>
      <c r="M3608" t="s">
        <v>33</v>
      </c>
      <c r="N3608" t="s">
        <v>22</v>
      </c>
      <c r="O3608" t="b">
        <v>0</v>
      </c>
      <c r="P3608" t="str">
        <f t="shared" si="224"/>
        <v>armed</v>
      </c>
      <c r="Q3608" t="str">
        <f t="shared" si="225"/>
        <v>No Gun</v>
      </c>
      <c r="R3608" s="8" t="str">
        <f>LOOKUP(G3608,{0,1,19,30,40,50,60,70},{"null","0-18","19-29","30-39","40-49","50-59","60-69","70+"})</f>
        <v>30-39</v>
      </c>
      <c r="S3608" t="str">
        <f t="shared" si="226"/>
        <v>Not Fleeing or Blank</v>
      </c>
      <c r="T3608" t="str">
        <f t="shared" si="227"/>
        <v>NO</v>
      </c>
    </row>
    <row r="3609" spans="1:20" ht="19" hidden="1" x14ac:dyDescent="0.2">
      <c r="A3609">
        <v>3608</v>
      </c>
      <c r="B3609">
        <v>3978</v>
      </c>
      <c r="C3609" t="s">
        <v>5507</v>
      </c>
      <c r="D3609" s="1">
        <v>43331</v>
      </c>
      <c r="E3609" t="s">
        <v>15</v>
      </c>
      <c r="F3609" t="s">
        <v>35</v>
      </c>
      <c r="G3609">
        <v>21</v>
      </c>
      <c r="H3609" t="s">
        <v>17</v>
      </c>
      <c r="J3609" t="s">
        <v>465</v>
      </c>
      <c r="K3609" t="s">
        <v>37</v>
      </c>
      <c r="L3609" t="b">
        <v>0</v>
      </c>
      <c r="M3609" t="s">
        <v>33</v>
      </c>
      <c r="N3609" t="s">
        <v>22</v>
      </c>
      <c r="O3609" t="b">
        <v>0</v>
      </c>
      <c r="P3609" t="str">
        <f t="shared" si="224"/>
        <v>armed</v>
      </c>
      <c r="Q3609" t="str">
        <f t="shared" si="225"/>
        <v>No Gun</v>
      </c>
      <c r="R3609" s="8" t="str">
        <f>LOOKUP(G3609,{0,1,19,30,40,50,60,70},{"null","0-18","19-29","30-39","40-49","50-59","60-69","70+"})</f>
        <v>19-29</v>
      </c>
      <c r="S3609" t="str">
        <f t="shared" si="226"/>
        <v>Not Fleeing or Blank</v>
      </c>
      <c r="T3609" t="str">
        <f t="shared" si="227"/>
        <v>NO</v>
      </c>
    </row>
    <row r="3610" spans="1:20" ht="19" hidden="1" x14ac:dyDescent="0.2">
      <c r="A3610">
        <v>3609</v>
      </c>
      <c r="B3610">
        <v>3980</v>
      </c>
      <c r="C3610" t="s">
        <v>1709</v>
      </c>
      <c r="D3610" s="1">
        <v>43331</v>
      </c>
      <c r="E3610" t="s">
        <v>15</v>
      </c>
      <c r="F3610" t="s">
        <v>16</v>
      </c>
      <c r="H3610" t="s">
        <v>17</v>
      </c>
      <c r="J3610" t="s">
        <v>1154</v>
      </c>
      <c r="K3610" t="s">
        <v>20</v>
      </c>
      <c r="L3610" t="b">
        <v>1</v>
      </c>
      <c r="M3610" t="s">
        <v>21</v>
      </c>
      <c r="N3610" t="s">
        <v>22</v>
      </c>
      <c r="O3610" t="b">
        <v>0</v>
      </c>
      <c r="P3610" t="str">
        <f t="shared" si="224"/>
        <v>armed</v>
      </c>
      <c r="Q3610" t="str">
        <f t="shared" si="225"/>
        <v>Gun</v>
      </c>
      <c r="R3610" s="8" t="str">
        <f>LOOKUP(G3610,{0,1,19,30,40,50,60,70},{"null","0-18","19-29","30-39","40-49","50-59","60-69","70+"})</f>
        <v>null</v>
      </c>
      <c r="S3610" t="str">
        <f t="shared" si="226"/>
        <v>Not Fleeing or Blank</v>
      </c>
      <c r="T3610" t="str">
        <f t="shared" si="227"/>
        <v>NO</v>
      </c>
    </row>
    <row r="3611" spans="1:20" ht="19" hidden="1" x14ac:dyDescent="0.2">
      <c r="A3611">
        <v>3610</v>
      </c>
      <c r="B3611">
        <v>3981</v>
      </c>
      <c r="C3611" t="s">
        <v>5508</v>
      </c>
      <c r="D3611" s="1">
        <v>43331</v>
      </c>
      <c r="E3611" t="s">
        <v>15</v>
      </c>
      <c r="F3611" t="s">
        <v>16</v>
      </c>
      <c r="G3611">
        <v>33</v>
      </c>
      <c r="H3611" t="s">
        <v>17</v>
      </c>
      <c r="I3611" t="s">
        <v>56</v>
      </c>
      <c r="J3611" t="s">
        <v>411</v>
      </c>
      <c r="K3611" t="s">
        <v>230</v>
      </c>
      <c r="L3611" t="b">
        <v>0</v>
      </c>
      <c r="M3611" t="s">
        <v>33</v>
      </c>
      <c r="O3611" t="b">
        <v>0</v>
      </c>
      <c r="P3611" t="str">
        <f t="shared" si="224"/>
        <v>armed</v>
      </c>
      <c r="Q3611" t="str">
        <f t="shared" si="225"/>
        <v>Gun</v>
      </c>
      <c r="R3611" s="8" t="str">
        <f>LOOKUP(G3611,{0,1,19,30,40,50,60,70},{"null","0-18","19-29","30-39","40-49","50-59","60-69","70+"})</f>
        <v>30-39</v>
      </c>
      <c r="S3611" t="str">
        <f t="shared" si="226"/>
        <v>Not Fleeing or Blank</v>
      </c>
      <c r="T3611" t="str">
        <f t="shared" si="227"/>
        <v>NO</v>
      </c>
    </row>
    <row r="3612" spans="1:20" ht="19" hidden="1" x14ac:dyDescent="0.2">
      <c r="A3612">
        <v>3611</v>
      </c>
      <c r="B3612">
        <v>3983</v>
      </c>
      <c r="C3612" t="s">
        <v>5509</v>
      </c>
      <c r="D3612" s="1">
        <v>43331</v>
      </c>
      <c r="E3612" t="s">
        <v>15</v>
      </c>
      <c r="F3612" t="s">
        <v>16</v>
      </c>
      <c r="H3612" t="s">
        <v>17</v>
      </c>
      <c r="I3612" t="s">
        <v>24</v>
      </c>
      <c r="J3612" t="s">
        <v>4244</v>
      </c>
      <c r="K3612" t="s">
        <v>76</v>
      </c>
      <c r="L3612" t="b">
        <v>0</v>
      </c>
      <c r="M3612" t="s">
        <v>33</v>
      </c>
      <c r="N3612" t="s">
        <v>22</v>
      </c>
      <c r="O3612" t="b">
        <v>0</v>
      </c>
      <c r="P3612" t="str">
        <f t="shared" si="224"/>
        <v>armed</v>
      </c>
      <c r="Q3612" t="str">
        <f t="shared" si="225"/>
        <v>Gun</v>
      </c>
      <c r="R3612" s="8" t="str">
        <f>LOOKUP(G3612,{0,1,19,30,40,50,60,70},{"null","0-18","19-29","30-39","40-49","50-59","60-69","70+"})</f>
        <v>null</v>
      </c>
      <c r="S3612" t="str">
        <f t="shared" si="226"/>
        <v>Not Fleeing or Blank</v>
      </c>
      <c r="T3612" t="str">
        <f t="shared" si="227"/>
        <v>NO</v>
      </c>
    </row>
    <row r="3613" spans="1:20" ht="19" x14ac:dyDescent="0.2">
      <c r="A3613">
        <v>3612</v>
      </c>
      <c r="B3613">
        <v>3985</v>
      </c>
      <c r="C3613" t="s">
        <v>5510</v>
      </c>
      <c r="D3613" s="1">
        <v>43332</v>
      </c>
      <c r="E3613" t="s">
        <v>15</v>
      </c>
      <c r="F3613" t="s">
        <v>5411</v>
      </c>
      <c r="G3613">
        <v>36</v>
      </c>
      <c r="H3613" t="s">
        <v>17</v>
      </c>
      <c r="I3613" t="s">
        <v>56</v>
      </c>
      <c r="J3613" t="s">
        <v>1066</v>
      </c>
      <c r="K3613" t="s">
        <v>58</v>
      </c>
      <c r="L3613" t="b">
        <v>0</v>
      </c>
      <c r="M3613" t="s">
        <v>21</v>
      </c>
      <c r="N3613" t="s">
        <v>48</v>
      </c>
      <c r="O3613" t="b">
        <v>0</v>
      </c>
      <c r="P3613" t="str">
        <f t="shared" si="224"/>
        <v>armed</v>
      </c>
      <c r="Q3613" t="str">
        <f t="shared" si="225"/>
        <v>No Gun</v>
      </c>
      <c r="R3613" s="8" t="str">
        <f>LOOKUP(G3613,{0,1,19,30,40,50,60,70},{"null","0-18","19-29","30-39","40-49","50-59","60-69","70+"})</f>
        <v>30-39</v>
      </c>
      <c r="S3613" t="str">
        <f t="shared" si="226"/>
        <v>Fleeing</v>
      </c>
      <c r="T3613" t="str">
        <f t="shared" si="227"/>
        <v>YES</v>
      </c>
    </row>
    <row r="3614" spans="1:20" ht="19" hidden="1" x14ac:dyDescent="0.2">
      <c r="A3614">
        <v>3613</v>
      </c>
      <c r="B3614">
        <v>3986</v>
      </c>
      <c r="C3614" t="s">
        <v>5511</v>
      </c>
      <c r="D3614" s="1">
        <v>43332</v>
      </c>
      <c r="E3614" t="s">
        <v>15</v>
      </c>
      <c r="F3614" t="s">
        <v>16</v>
      </c>
      <c r="G3614">
        <v>38</v>
      </c>
      <c r="H3614" t="s">
        <v>17</v>
      </c>
      <c r="I3614" t="s">
        <v>24</v>
      </c>
      <c r="J3614" t="s">
        <v>5512</v>
      </c>
      <c r="K3614" t="s">
        <v>160</v>
      </c>
      <c r="L3614" t="b">
        <v>0</v>
      </c>
      <c r="M3614" t="s">
        <v>21</v>
      </c>
      <c r="N3614" t="s">
        <v>22</v>
      </c>
      <c r="O3614" t="b">
        <v>0</v>
      </c>
      <c r="P3614" t="str">
        <f t="shared" si="224"/>
        <v>armed</v>
      </c>
      <c r="Q3614" t="str">
        <f t="shared" si="225"/>
        <v>Gun</v>
      </c>
      <c r="R3614" s="8" t="str">
        <f>LOOKUP(G3614,{0,1,19,30,40,50,60,70},{"null","0-18","19-29","30-39","40-49","50-59","60-69","70+"})</f>
        <v>30-39</v>
      </c>
      <c r="S3614" t="str">
        <f t="shared" si="226"/>
        <v>Not Fleeing or Blank</v>
      </c>
      <c r="T3614" t="str">
        <f t="shared" si="227"/>
        <v>NO</v>
      </c>
    </row>
    <row r="3615" spans="1:20" ht="19" hidden="1" x14ac:dyDescent="0.2">
      <c r="A3615">
        <v>3614</v>
      </c>
      <c r="B3615">
        <v>3988</v>
      </c>
      <c r="C3615" t="s">
        <v>5513</v>
      </c>
      <c r="D3615" s="1">
        <v>43335</v>
      </c>
      <c r="E3615" t="s">
        <v>15</v>
      </c>
      <c r="F3615" t="s">
        <v>5411</v>
      </c>
      <c r="G3615">
        <v>34</v>
      </c>
      <c r="H3615" t="s">
        <v>52</v>
      </c>
      <c r="J3615" t="s">
        <v>825</v>
      </c>
      <c r="K3615" t="s">
        <v>101</v>
      </c>
      <c r="L3615" t="b">
        <v>0</v>
      </c>
      <c r="M3615" t="s">
        <v>33</v>
      </c>
      <c r="N3615" t="s">
        <v>22</v>
      </c>
      <c r="O3615" t="b">
        <v>0</v>
      </c>
      <c r="P3615" t="str">
        <f t="shared" si="224"/>
        <v>armed</v>
      </c>
      <c r="Q3615" t="str">
        <f t="shared" si="225"/>
        <v>No Gun</v>
      </c>
      <c r="R3615" s="8" t="str">
        <f>LOOKUP(G3615,{0,1,19,30,40,50,60,70},{"null","0-18","19-29","30-39","40-49","50-59","60-69","70+"})</f>
        <v>30-39</v>
      </c>
      <c r="S3615" t="str">
        <f t="shared" si="226"/>
        <v>Not Fleeing or Blank</v>
      </c>
      <c r="T3615" t="str">
        <f t="shared" si="227"/>
        <v>NO</v>
      </c>
    </row>
    <row r="3616" spans="1:20" ht="19" hidden="1" x14ac:dyDescent="0.2">
      <c r="A3616">
        <v>3615</v>
      </c>
      <c r="B3616">
        <v>3993</v>
      </c>
      <c r="C3616" t="s">
        <v>5514</v>
      </c>
      <c r="D3616" s="1">
        <v>43335</v>
      </c>
      <c r="E3616" t="s">
        <v>15</v>
      </c>
      <c r="F3616" t="s">
        <v>1141</v>
      </c>
      <c r="G3616">
        <v>23</v>
      </c>
      <c r="H3616" t="s">
        <v>52</v>
      </c>
      <c r="I3616" t="s">
        <v>24</v>
      </c>
      <c r="J3616" t="s">
        <v>66</v>
      </c>
      <c r="K3616" t="s">
        <v>67</v>
      </c>
      <c r="L3616" t="b">
        <v>0</v>
      </c>
      <c r="M3616" t="s">
        <v>21</v>
      </c>
      <c r="N3616" t="s">
        <v>22</v>
      </c>
      <c r="O3616" t="b">
        <v>0</v>
      </c>
      <c r="P3616" t="str">
        <f t="shared" si="224"/>
        <v>armed</v>
      </c>
      <c r="Q3616" t="str">
        <f t="shared" si="225"/>
        <v>No Gun</v>
      </c>
      <c r="R3616" s="8" t="str">
        <f>LOOKUP(G3616,{0,1,19,30,40,50,60,70},{"null","0-18","19-29","30-39","40-49","50-59","60-69","70+"})</f>
        <v>19-29</v>
      </c>
      <c r="S3616" t="str">
        <f t="shared" si="226"/>
        <v>Not Fleeing or Blank</v>
      </c>
      <c r="T3616" t="str">
        <f t="shared" si="227"/>
        <v>NO</v>
      </c>
    </row>
    <row r="3617" spans="1:20" ht="19" hidden="1" x14ac:dyDescent="0.2">
      <c r="A3617">
        <v>3616</v>
      </c>
      <c r="B3617">
        <v>3987</v>
      </c>
      <c r="C3617" t="s">
        <v>5515</v>
      </c>
      <c r="D3617" s="1">
        <v>43336</v>
      </c>
      <c r="E3617" t="s">
        <v>15</v>
      </c>
      <c r="F3617" t="s">
        <v>944</v>
      </c>
      <c r="G3617">
        <v>44</v>
      </c>
      <c r="H3617" t="s">
        <v>17</v>
      </c>
      <c r="I3617" t="s">
        <v>24</v>
      </c>
      <c r="J3617" t="s">
        <v>5516</v>
      </c>
      <c r="K3617" t="s">
        <v>361</v>
      </c>
      <c r="L3617" t="b">
        <v>1</v>
      </c>
      <c r="M3617" t="s">
        <v>21</v>
      </c>
      <c r="N3617" t="s">
        <v>22</v>
      </c>
      <c r="O3617" t="b">
        <v>0</v>
      </c>
      <c r="P3617" t="str">
        <f t="shared" si="224"/>
        <v>armed</v>
      </c>
      <c r="Q3617" t="str">
        <f t="shared" si="225"/>
        <v>No Gun</v>
      </c>
      <c r="R3617" s="8" t="str">
        <f>LOOKUP(G3617,{0,1,19,30,40,50,60,70},{"null","0-18","19-29","30-39","40-49","50-59","60-69","70+"})</f>
        <v>40-49</v>
      </c>
      <c r="S3617" t="str">
        <f t="shared" si="226"/>
        <v>Not Fleeing or Blank</v>
      </c>
      <c r="T3617" t="str">
        <f t="shared" si="227"/>
        <v>NO</v>
      </c>
    </row>
    <row r="3618" spans="1:20" ht="19" hidden="1" x14ac:dyDescent="0.2">
      <c r="A3618">
        <v>3617</v>
      </c>
      <c r="B3618">
        <v>3989</v>
      </c>
      <c r="C3618" t="s">
        <v>1709</v>
      </c>
      <c r="D3618" s="1">
        <v>43336</v>
      </c>
      <c r="E3618" t="s">
        <v>15</v>
      </c>
      <c r="F3618" t="s">
        <v>16</v>
      </c>
      <c r="H3618" t="s">
        <v>17</v>
      </c>
      <c r="J3618" t="s">
        <v>860</v>
      </c>
      <c r="K3618" t="s">
        <v>67</v>
      </c>
      <c r="L3618" t="b">
        <v>0</v>
      </c>
      <c r="M3618" t="s">
        <v>21</v>
      </c>
      <c r="N3618" t="s">
        <v>22</v>
      </c>
      <c r="O3618" t="b">
        <v>0</v>
      </c>
      <c r="P3618" t="str">
        <f t="shared" si="224"/>
        <v>armed</v>
      </c>
      <c r="Q3618" t="str">
        <f t="shared" si="225"/>
        <v>Gun</v>
      </c>
      <c r="R3618" s="8" t="str">
        <f>LOOKUP(G3618,{0,1,19,30,40,50,60,70},{"null","0-18","19-29","30-39","40-49","50-59","60-69","70+"})</f>
        <v>null</v>
      </c>
      <c r="S3618" t="str">
        <f t="shared" si="226"/>
        <v>Not Fleeing or Blank</v>
      </c>
      <c r="T3618" t="str">
        <f t="shared" si="227"/>
        <v>NO</v>
      </c>
    </row>
    <row r="3619" spans="1:20" ht="19" hidden="1" x14ac:dyDescent="0.2">
      <c r="A3619">
        <v>3618</v>
      </c>
      <c r="B3619">
        <v>3992</v>
      </c>
      <c r="C3619" t="s">
        <v>5517</v>
      </c>
      <c r="D3619" s="1">
        <v>43336</v>
      </c>
      <c r="E3619" t="s">
        <v>15</v>
      </c>
      <c r="F3619" t="s">
        <v>60</v>
      </c>
      <c r="G3619">
        <v>41</v>
      </c>
      <c r="H3619" t="s">
        <v>17</v>
      </c>
      <c r="I3619" t="s">
        <v>30</v>
      </c>
      <c r="J3619" t="s">
        <v>465</v>
      </c>
      <c r="K3619" t="s">
        <v>37</v>
      </c>
      <c r="L3619" t="b">
        <v>0</v>
      </c>
      <c r="M3619" t="s">
        <v>33</v>
      </c>
      <c r="O3619" t="b">
        <v>0</v>
      </c>
      <c r="P3619" t="str">
        <f t="shared" si="224"/>
        <v>armed</v>
      </c>
      <c r="Q3619" t="str">
        <f t="shared" si="225"/>
        <v>No Gun</v>
      </c>
      <c r="R3619" s="8" t="str">
        <f>LOOKUP(G3619,{0,1,19,30,40,50,60,70},{"null","0-18","19-29","30-39","40-49","50-59","60-69","70+"})</f>
        <v>40-49</v>
      </c>
      <c r="S3619" t="str">
        <f t="shared" si="226"/>
        <v>Not Fleeing or Blank</v>
      </c>
      <c r="T3619" t="str">
        <f t="shared" si="227"/>
        <v>NO</v>
      </c>
    </row>
    <row r="3620" spans="1:20" ht="19" hidden="1" x14ac:dyDescent="0.2">
      <c r="A3620">
        <v>3619</v>
      </c>
      <c r="B3620">
        <v>3994</v>
      </c>
      <c r="C3620" t="s">
        <v>5518</v>
      </c>
      <c r="D3620" s="1">
        <v>43337</v>
      </c>
      <c r="E3620" t="s">
        <v>15</v>
      </c>
      <c r="F3620" t="s">
        <v>16</v>
      </c>
      <c r="G3620">
        <v>18</v>
      </c>
      <c r="H3620" t="s">
        <v>17</v>
      </c>
      <c r="I3620" t="s">
        <v>24</v>
      </c>
      <c r="J3620" t="s">
        <v>5519</v>
      </c>
      <c r="K3620" t="s">
        <v>112</v>
      </c>
      <c r="L3620" t="b">
        <v>1</v>
      </c>
      <c r="M3620" t="s">
        <v>33</v>
      </c>
      <c r="N3620" t="s">
        <v>22</v>
      </c>
      <c r="O3620" t="b">
        <v>0</v>
      </c>
      <c r="P3620" t="str">
        <f t="shared" si="224"/>
        <v>armed</v>
      </c>
      <c r="Q3620" t="str">
        <f t="shared" si="225"/>
        <v>Gun</v>
      </c>
      <c r="R3620" s="8" t="str">
        <f>LOOKUP(G3620,{0,1,19,30,40,50,60,70},{"null","0-18","19-29","30-39","40-49","50-59","60-69","70+"})</f>
        <v>0-18</v>
      </c>
      <c r="S3620" t="str">
        <f t="shared" si="226"/>
        <v>Not Fleeing or Blank</v>
      </c>
      <c r="T3620" t="str">
        <f t="shared" si="227"/>
        <v>NO</v>
      </c>
    </row>
    <row r="3621" spans="1:20" ht="19" hidden="1" x14ac:dyDescent="0.2">
      <c r="A3621">
        <v>3620</v>
      </c>
      <c r="B3621">
        <v>3995</v>
      </c>
      <c r="C3621" t="s">
        <v>5520</v>
      </c>
      <c r="D3621" s="1">
        <v>43337</v>
      </c>
      <c r="E3621" t="s">
        <v>15</v>
      </c>
      <c r="F3621" t="s">
        <v>16</v>
      </c>
      <c r="G3621">
        <v>29</v>
      </c>
      <c r="H3621" t="s">
        <v>17</v>
      </c>
      <c r="I3621" t="s">
        <v>24</v>
      </c>
      <c r="J3621" t="s">
        <v>4677</v>
      </c>
      <c r="K3621" t="s">
        <v>58</v>
      </c>
      <c r="L3621" t="b">
        <v>0</v>
      </c>
      <c r="M3621" t="s">
        <v>21</v>
      </c>
      <c r="N3621" t="s">
        <v>22</v>
      </c>
      <c r="O3621" t="b">
        <v>0</v>
      </c>
      <c r="P3621" t="str">
        <f t="shared" si="224"/>
        <v>armed</v>
      </c>
      <c r="Q3621" t="str">
        <f t="shared" si="225"/>
        <v>Gun</v>
      </c>
      <c r="R3621" s="8" t="str">
        <f>LOOKUP(G3621,{0,1,19,30,40,50,60,70},{"null","0-18","19-29","30-39","40-49","50-59","60-69","70+"})</f>
        <v>19-29</v>
      </c>
      <c r="S3621" t="str">
        <f t="shared" si="226"/>
        <v>Not Fleeing or Blank</v>
      </c>
      <c r="T3621" t="str">
        <f t="shared" si="227"/>
        <v>NO</v>
      </c>
    </row>
    <row r="3622" spans="1:20" ht="19" hidden="1" x14ac:dyDescent="0.2">
      <c r="A3622">
        <v>3621</v>
      </c>
      <c r="B3622">
        <v>3998</v>
      </c>
      <c r="C3622" t="s">
        <v>5521</v>
      </c>
      <c r="D3622" s="1">
        <v>43337</v>
      </c>
      <c r="E3622" t="s">
        <v>15</v>
      </c>
      <c r="F3622" t="s">
        <v>16</v>
      </c>
      <c r="G3622">
        <v>37</v>
      </c>
      <c r="H3622" t="s">
        <v>52</v>
      </c>
      <c r="I3622" t="s">
        <v>24</v>
      </c>
      <c r="J3622" t="s">
        <v>5522</v>
      </c>
      <c r="K3622" t="s">
        <v>41</v>
      </c>
      <c r="L3622" t="b">
        <v>0</v>
      </c>
      <c r="M3622" t="s">
        <v>21</v>
      </c>
      <c r="N3622" t="s">
        <v>48</v>
      </c>
      <c r="O3622" t="b">
        <v>0</v>
      </c>
      <c r="P3622" t="str">
        <f t="shared" si="224"/>
        <v>armed</v>
      </c>
      <c r="Q3622" t="str">
        <f t="shared" si="225"/>
        <v>Gun</v>
      </c>
      <c r="R3622" s="8" t="str">
        <f>LOOKUP(G3622,{0,1,19,30,40,50,60,70},{"null","0-18","19-29","30-39","40-49","50-59","60-69","70+"})</f>
        <v>30-39</v>
      </c>
      <c r="S3622" t="str">
        <f t="shared" si="226"/>
        <v>Fleeing</v>
      </c>
      <c r="T3622" t="str">
        <f t="shared" si="227"/>
        <v>NO</v>
      </c>
    </row>
    <row r="3623" spans="1:20" ht="19" hidden="1" x14ac:dyDescent="0.2">
      <c r="A3623">
        <v>3622</v>
      </c>
      <c r="B3623">
        <v>3996</v>
      </c>
      <c r="C3623" t="s">
        <v>5523</v>
      </c>
      <c r="D3623" s="1">
        <v>43338</v>
      </c>
      <c r="E3623" t="s">
        <v>15</v>
      </c>
      <c r="F3623" t="s">
        <v>16</v>
      </c>
      <c r="G3623">
        <v>41</v>
      </c>
      <c r="H3623" t="s">
        <v>52</v>
      </c>
      <c r="I3623" t="s">
        <v>24</v>
      </c>
      <c r="J3623" t="s">
        <v>5524</v>
      </c>
      <c r="K3623" t="s">
        <v>361</v>
      </c>
      <c r="L3623" t="b">
        <v>1</v>
      </c>
      <c r="M3623" t="s">
        <v>21</v>
      </c>
      <c r="N3623" t="s">
        <v>22</v>
      </c>
      <c r="O3623" t="b">
        <v>0</v>
      </c>
      <c r="P3623" t="str">
        <f t="shared" si="224"/>
        <v>armed</v>
      </c>
      <c r="Q3623" t="str">
        <f t="shared" si="225"/>
        <v>Gun</v>
      </c>
      <c r="R3623" s="8" t="str">
        <f>LOOKUP(G3623,{0,1,19,30,40,50,60,70},{"null","0-18","19-29","30-39","40-49","50-59","60-69","70+"})</f>
        <v>40-49</v>
      </c>
      <c r="S3623" t="str">
        <f t="shared" si="226"/>
        <v>Not Fleeing or Blank</v>
      </c>
      <c r="T3623" t="str">
        <f t="shared" si="227"/>
        <v>NO</v>
      </c>
    </row>
    <row r="3624" spans="1:20" ht="19" hidden="1" x14ac:dyDescent="0.2">
      <c r="A3624">
        <v>3623</v>
      </c>
      <c r="B3624">
        <v>3990</v>
      </c>
      <c r="C3624" t="s">
        <v>5525</v>
      </c>
      <c r="D3624" s="1">
        <v>43339</v>
      </c>
      <c r="E3624" t="s">
        <v>15</v>
      </c>
      <c r="F3624" t="s">
        <v>5526</v>
      </c>
      <c r="G3624">
        <v>25</v>
      </c>
      <c r="H3624" t="s">
        <v>17</v>
      </c>
      <c r="J3624" t="s">
        <v>193</v>
      </c>
      <c r="K3624" t="s">
        <v>47</v>
      </c>
      <c r="L3624" t="b">
        <v>0</v>
      </c>
      <c r="M3624" t="s">
        <v>21</v>
      </c>
      <c r="N3624" t="s">
        <v>48</v>
      </c>
      <c r="O3624" t="b">
        <v>0</v>
      </c>
      <c r="P3624" t="str">
        <f t="shared" si="224"/>
        <v>armed</v>
      </c>
      <c r="Q3624" t="str">
        <f t="shared" si="225"/>
        <v>Gun</v>
      </c>
      <c r="R3624" s="8" t="str">
        <f>LOOKUP(G3624,{0,1,19,30,40,50,60,70},{"null","0-18","19-29","30-39","40-49","50-59","60-69","70+"})</f>
        <v>19-29</v>
      </c>
      <c r="S3624" t="str">
        <f t="shared" si="226"/>
        <v>Fleeing</v>
      </c>
      <c r="T3624" t="str">
        <f t="shared" si="227"/>
        <v>NO</v>
      </c>
    </row>
    <row r="3625" spans="1:20" ht="19" hidden="1" x14ac:dyDescent="0.2">
      <c r="A3625">
        <v>3624</v>
      </c>
      <c r="B3625">
        <v>3991</v>
      </c>
      <c r="C3625" t="s">
        <v>5527</v>
      </c>
      <c r="D3625" s="1">
        <v>43339</v>
      </c>
      <c r="E3625" t="s">
        <v>15</v>
      </c>
      <c r="F3625" t="s">
        <v>16</v>
      </c>
      <c r="G3625">
        <v>20</v>
      </c>
      <c r="H3625" t="s">
        <v>17</v>
      </c>
      <c r="J3625" t="s">
        <v>193</v>
      </c>
      <c r="K3625" t="s">
        <v>47</v>
      </c>
      <c r="L3625" t="b">
        <v>0</v>
      </c>
      <c r="M3625" t="s">
        <v>21</v>
      </c>
      <c r="N3625" t="s">
        <v>22</v>
      </c>
      <c r="O3625" t="b">
        <v>0</v>
      </c>
      <c r="P3625" t="str">
        <f t="shared" si="224"/>
        <v>armed</v>
      </c>
      <c r="Q3625" t="str">
        <f t="shared" si="225"/>
        <v>Gun</v>
      </c>
      <c r="R3625" s="8" t="str">
        <f>LOOKUP(G3625,{0,1,19,30,40,50,60,70},{"null","0-18","19-29","30-39","40-49","50-59","60-69","70+"})</f>
        <v>19-29</v>
      </c>
      <c r="S3625" t="str">
        <f t="shared" si="226"/>
        <v>Not Fleeing or Blank</v>
      </c>
      <c r="T3625" t="str">
        <f t="shared" si="227"/>
        <v>NO</v>
      </c>
    </row>
    <row r="3626" spans="1:20" ht="19" hidden="1" x14ac:dyDescent="0.2">
      <c r="A3626">
        <v>3625</v>
      </c>
      <c r="B3626">
        <v>4004</v>
      </c>
      <c r="C3626" t="s">
        <v>5528</v>
      </c>
      <c r="D3626" s="1">
        <v>43339</v>
      </c>
      <c r="E3626" t="s">
        <v>15</v>
      </c>
      <c r="F3626" t="s">
        <v>60</v>
      </c>
      <c r="G3626">
        <v>34</v>
      </c>
      <c r="H3626" t="s">
        <v>17</v>
      </c>
      <c r="I3626" t="s">
        <v>24</v>
      </c>
      <c r="J3626" t="s">
        <v>1828</v>
      </c>
      <c r="K3626" t="s">
        <v>37</v>
      </c>
      <c r="L3626" t="b">
        <v>1</v>
      </c>
      <c r="M3626" t="s">
        <v>33</v>
      </c>
      <c r="N3626" t="s">
        <v>22</v>
      </c>
      <c r="O3626" t="b">
        <v>0</v>
      </c>
      <c r="P3626" t="str">
        <f t="shared" si="224"/>
        <v>armed</v>
      </c>
      <c r="Q3626" t="str">
        <f t="shared" si="225"/>
        <v>No Gun</v>
      </c>
      <c r="R3626" s="8" t="str">
        <f>LOOKUP(G3626,{0,1,19,30,40,50,60,70},{"null","0-18","19-29","30-39","40-49","50-59","60-69","70+"})</f>
        <v>30-39</v>
      </c>
      <c r="S3626" t="str">
        <f t="shared" si="226"/>
        <v>Not Fleeing or Blank</v>
      </c>
      <c r="T3626" t="str">
        <f t="shared" si="227"/>
        <v>NO</v>
      </c>
    </row>
    <row r="3627" spans="1:20" ht="19" hidden="1" x14ac:dyDescent="0.2">
      <c r="A3627">
        <v>3626</v>
      </c>
      <c r="B3627">
        <v>3999</v>
      </c>
      <c r="C3627" t="s">
        <v>5529</v>
      </c>
      <c r="D3627" s="1">
        <v>43340</v>
      </c>
      <c r="E3627" t="s">
        <v>15</v>
      </c>
      <c r="F3627" t="s">
        <v>77</v>
      </c>
      <c r="G3627">
        <v>37</v>
      </c>
      <c r="H3627" t="s">
        <v>17</v>
      </c>
      <c r="J3627" t="s">
        <v>371</v>
      </c>
      <c r="K3627" t="s">
        <v>251</v>
      </c>
      <c r="L3627" t="b">
        <v>0</v>
      </c>
      <c r="M3627" t="s">
        <v>33</v>
      </c>
      <c r="N3627" t="s">
        <v>22</v>
      </c>
      <c r="O3627" t="b">
        <v>0</v>
      </c>
      <c r="P3627" t="str">
        <f t="shared" si="224"/>
        <v>unarmed or undetermined or null</v>
      </c>
      <c r="Q3627" t="str">
        <f t="shared" si="225"/>
        <v>No Gun</v>
      </c>
      <c r="R3627" s="8" t="str">
        <f>LOOKUP(G3627,{0,1,19,30,40,50,60,70},{"null","0-18","19-29","30-39","40-49","50-59","60-69","70+"})</f>
        <v>30-39</v>
      </c>
      <c r="S3627" t="str">
        <f t="shared" si="226"/>
        <v>Not Fleeing or Blank</v>
      </c>
      <c r="T3627" t="str">
        <f t="shared" si="227"/>
        <v>NO</v>
      </c>
    </row>
    <row r="3628" spans="1:20" ht="19" hidden="1" x14ac:dyDescent="0.2">
      <c r="A3628">
        <v>3627</v>
      </c>
      <c r="B3628">
        <v>4002</v>
      </c>
      <c r="C3628" t="s">
        <v>5530</v>
      </c>
      <c r="D3628" s="1">
        <v>43340</v>
      </c>
      <c r="E3628" t="s">
        <v>15</v>
      </c>
      <c r="F3628" t="s">
        <v>16</v>
      </c>
      <c r="G3628">
        <v>18</v>
      </c>
      <c r="H3628" t="s">
        <v>17</v>
      </c>
      <c r="J3628" t="s">
        <v>2173</v>
      </c>
      <c r="K3628" t="s">
        <v>37</v>
      </c>
      <c r="L3628" t="b">
        <v>1</v>
      </c>
      <c r="M3628" t="s">
        <v>21</v>
      </c>
      <c r="N3628" t="s">
        <v>22</v>
      </c>
      <c r="O3628" t="b">
        <v>0</v>
      </c>
      <c r="P3628" t="str">
        <f t="shared" si="224"/>
        <v>armed</v>
      </c>
      <c r="Q3628" t="str">
        <f t="shared" si="225"/>
        <v>Gun</v>
      </c>
      <c r="R3628" s="8" t="str">
        <f>LOOKUP(G3628,{0,1,19,30,40,50,60,70},{"null","0-18","19-29","30-39","40-49","50-59","60-69","70+"})</f>
        <v>0-18</v>
      </c>
      <c r="S3628" t="str">
        <f t="shared" si="226"/>
        <v>Not Fleeing or Blank</v>
      </c>
      <c r="T3628" t="str">
        <f t="shared" si="227"/>
        <v>NO</v>
      </c>
    </row>
    <row r="3629" spans="1:20" ht="19" hidden="1" x14ac:dyDescent="0.2">
      <c r="A3629">
        <v>3628</v>
      </c>
      <c r="B3629">
        <v>4000</v>
      </c>
      <c r="C3629" t="s">
        <v>5531</v>
      </c>
      <c r="D3629" s="1">
        <v>43341</v>
      </c>
      <c r="E3629" t="s">
        <v>15</v>
      </c>
      <c r="F3629" t="s">
        <v>16</v>
      </c>
      <c r="G3629">
        <v>72</v>
      </c>
      <c r="H3629" t="s">
        <v>17</v>
      </c>
      <c r="I3629" t="s">
        <v>24</v>
      </c>
      <c r="J3629" t="s">
        <v>5532</v>
      </c>
      <c r="K3629" t="s">
        <v>67</v>
      </c>
      <c r="L3629" t="b">
        <v>0</v>
      </c>
      <c r="M3629" t="s">
        <v>33</v>
      </c>
      <c r="N3629" t="s">
        <v>22</v>
      </c>
      <c r="O3629" t="b">
        <v>0</v>
      </c>
      <c r="P3629" t="str">
        <f t="shared" si="224"/>
        <v>armed</v>
      </c>
      <c r="Q3629" t="str">
        <f t="shared" si="225"/>
        <v>Gun</v>
      </c>
      <c r="R3629" s="8" t="str">
        <f>LOOKUP(G3629,{0,1,19,30,40,50,60,70},{"null","0-18","19-29","30-39","40-49","50-59","60-69","70+"})</f>
        <v>70+</v>
      </c>
      <c r="S3629" t="str">
        <f t="shared" si="226"/>
        <v>Not Fleeing or Blank</v>
      </c>
      <c r="T3629" t="str">
        <f t="shared" si="227"/>
        <v>NO</v>
      </c>
    </row>
    <row r="3630" spans="1:20" ht="19" hidden="1" x14ac:dyDescent="0.2">
      <c r="A3630">
        <v>3629</v>
      </c>
      <c r="B3630">
        <v>4001</v>
      </c>
      <c r="C3630" t="s">
        <v>1709</v>
      </c>
      <c r="D3630" s="1">
        <v>43341</v>
      </c>
      <c r="E3630" t="s">
        <v>15</v>
      </c>
      <c r="F3630" t="s">
        <v>5411</v>
      </c>
      <c r="H3630" t="s">
        <v>17</v>
      </c>
      <c r="J3630" t="s">
        <v>214</v>
      </c>
      <c r="K3630" t="s">
        <v>64</v>
      </c>
      <c r="L3630" t="b">
        <v>0</v>
      </c>
      <c r="M3630" t="s">
        <v>21</v>
      </c>
      <c r="N3630" t="s">
        <v>48</v>
      </c>
      <c r="O3630" t="b">
        <v>0</v>
      </c>
      <c r="P3630" t="str">
        <f t="shared" si="224"/>
        <v>armed</v>
      </c>
      <c r="Q3630" t="str">
        <f t="shared" si="225"/>
        <v>No Gun</v>
      </c>
      <c r="R3630" s="8" t="str">
        <f>LOOKUP(G3630,{0,1,19,30,40,50,60,70},{"null","0-18","19-29","30-39","40-49","50-59","60-69","70+"})</f>
        <v>null</v>
      </c>
      <c r="S3630" t="str">
        <f t="shared" si="226"/>
        <v>Fleeing</v>
      </c>
      <c r="T3630" t="str">
        <f t="shared" si="227"/>
        <v>NO</v>
      </c>
    </row>
    <row r="3631" spans="1:20" ht="19" hidden="1" x14ac:dyDescent="0.2">
      <c r="A3631">
        <v>3630</v>
      </c>
      <c r="B3631">
        <v>4005</v>
      </c>
      <c r="C3631" t="s">
        <v>5533</v>
      </c>
      <c r="D3631" s="1">
        <v>43342</v>
      </c>
      <c r="E3631" t="s">
        <v>15</v>
      </c>
      <c r="F3631" t="s">
        <v>16</v>
      </c>
      <c r="G3631">
        <v>45</v>
      </c>
      <c r="H3631" t="s">
        <v>52</v>
      </c>
      <c r="I3631" t="s">
        <v>24</v>
      </c>
      <c r="J3631" t="s">
        <v>5534</v>
      </c>
      <c r="K3631" t="s">
        <v>169</v>
      </c>
      <c r="L3631" t="b">
        <v>0</v>
      </c>
      <c r="M3631" t="s">
        <v>21</v>
      </c>
      <c r="N3631" t="s">
        <v>22</v>
      </c>
      <c r="O3631" t="b">
        <v>0</v>
      </c>
      <c r="P3631" t="str">
        <f t="shared" si="224"/>
        <v>armed</v>
      </c>
      <c r="Q3631" t="str">
        <f t="shared" si="225"/>
        <v>Gun</v>
      </c>
      <c r="R3631" s="8" t="str">
        <f>LOOKUP(G3631,{0,1,19,30,40,50,60,70},{"null","0-18","19-29","30-39","40-49","50-59","60-69","70+"})</f>
        <v>40-49</v>
      </c>
      <c r="S3631" t="str">
        <f t="shared" si="226"/>
        <v>Not Fleeing or Blank</v>
      </c>
      <c r="T3631" t="str">
        <f t="shared" si="227"/>
        <v>NO</v>
      </c>
    </row>
    <row r="3632" spans="1:20" ht="19" hidden="1" x14ac:dyDescent="0.2">
      <c r="A3632">
        <v>3631</v>
      </c>
      <c r="B3632">
        <v>4006</v>
      </c>
      <c r="C3632" t="s">
        <v>5535</v>
      </c>
      <c r="D3632" s="1">
        <v>43342</v>
      </c>
      <c r="E3632" t="s">
        <v>15</v>
      </c>
      <c r="F3632" t="s">
        <v>35</v>
      </c>
      <c r="G3632">
        <v>49</v>
      </c>
      <c r="H3632" t="s">
        <v>52</v>
      </c>
      <c r="I3632" t="s">
        <v>30</v>
      </c>
      <c r="J3632" t="s">
        <v>5009</v>
      </c>
      <c r="K3632" t="s">
        <v>37</v>
      </c>
      <c r="L3632" t="b">
        <v>1</v>
      </c>
      <c r="M3632" t="s">
        <v>33</v>
      </c>
      <c r="N3632" t="s">
        <v>22</v>
      </c>
      <c r="O3632" t="b">
        <v>0</v>
      </c>
      <c r="P3632" t="str">
        <f t="shared" si="224"/>
        <v>armed</v>
      </c>
      <c r="Q3632" t="str">
        <f t="shared" si="225"/>
        <v>No Gun</v>
      </c>
      <c r="R3632" s="8" t="str">
        <f>LOOKUP(G3632,{0,1,19,30,40,50,60,70},{"null","0-18","19-29","30-39","40-49","50-59","60-69","70+"})</f>
        <v>40-49</v>
      </c>
      <c r="S3632" t="str">
        <f t="shared" si="226"/>
        <v>Not Fleeing or Blank</v>
      </c>
      <c r="T3632" t="str">
        <f t="shared" si="227"/>
        <v>NO</v>
      </c>
    </row>
    <row r="3633" spans="1:20" ht="19" hidden="1" x14ac:dyDescent="0.2">
      <c r="A3633">
        <v>3632</v>
      </c>
      <c r="B3633">
        <v>4010</v>
      </c>
      <c r="C3633" t="s">
        <v>5536</v>
      </c>
      <c r="D3633" s="1">
        <v>43343</v>
      </c>
      <c r="E3633" t="s">
        <v>15</v>
      </c>
      <c r="F3633" t="s">
        <v>16</v>
      </c>
      <c r="G3633">
        <v>64</v>
      </c>
      <c r="H3633" t="s">
        <v>17</v>
      </c>
      <c r="I3633" t="s">
        <v>24</v>
      </c>
      <c r="J3633" t="s">
        <v>3524</v>
      </c>
      <c r="K3633" t="s">
        <v>169</v>
      </c>
      <c r="L3633" t="b">
        <v>1</v>
      </c>
      <c r="M3633" t="s">
        <v>21</v>
      </c>
      <c r="N3633" t="s">
        <v>22</v>
      </c>
      <c r="O3633" t="b">
        <v>0</v>
      </c>
      <c r="P3633" t="str">
        <f t="shared" si="224"/>
        <v>armed</v>
      </c>
      <c r="Q3633" t="str">
        <f t="shared" si="225"/>
        <v>Gun</v>
      </c>
      <c r="R3633" s="8" t="str">
        <f>LOOKUP(G3633,{0,1,19,30,40,50,60,70},{"null","0-18","19-29","30-39","40-49","50-59","60-69","70+"})</f>
        <v>60-69</v>
      </c>
      <c r="S3633" t="str">
        <f t="shared" si="226"/>
        <v>Not Fleeing or Blank</v>
      </c>
      <c r="T3633" t="str">
        <f t="shared" si="227"/>
        <v>NO</v>
      </c>
    </row>
    <row r="3634" spans="1:20" ht="19" hidden="1" x14ac:dyDescent="0.2">
      <c r="A3634">
        <v>3633</v>
      </c>
      <c r="B3634">
        <v>4012</v>
      </c>
      <c r="C3634" t="s">
        <v>5537</v>
      </c>
      <c r="D3634" s="1">
        <v>43343</v>
      </c>
      <c r="E3634" t="s">
        <v>15</v>
      </c>
      <c r="F3634" t="s">
        <v>60</v>
      </c>
      <c r="G3634">
        <v>36</v>
      </c>
      <c r="H3634" t="s">
        <v>17</v>
      </c>
      <c r="I3634" t="s">
        <v>24</v>
      </c>
      <c r="J3634" t="s">
        <v>4292</v>
      </c>
      <c r="K3634" t="s">
        <v>242</v>
      </c>
      <c r="L3634" t="b">
        <v>1</v>
      </c>
      <c r="M3634" t="s">
        <v>33</v>
      </c>
      <c r="N3634" t="s">
        <v>22</v>
      </c>
      <c r="O3634" t="b">
        <v>0</v>
      </c>
      <c r="P3634" t="str">
        <f t="shared" si="224"/>
        <v>armed</v>
      </c>
      <c r="Q3634" t="str">
        <f t="shared" si="225"/>
        <v>No Gun</v>
      </c>
      <c r="R3634" s="8" t="str">
        <f>LOOKUP(G3634,{0,1,19,30,40,50,60,70},{"null","0-18","19-29","30-39","40-49","50-59","60-69","70+"})</f>
        <v>30-39</v>
      </c>
      <c r="S3634" t="str">
        <f t="shared" si="226"/>
        <v>Not Fleeing or Blank</v>
      </c>
      <c r="T3634" t="str">
        <f t="shared" si="227"/>
        <v>NO</v>
      </c>
    </row>
    <row r="3635" spans="1:20" ht="19" hidden="1" x14ac:dyDescent="0.2">
      <c r="A3635">
        <v>3634</v>
      </c>
      <c r="B3635">
        <v>4044</v>
      </c>
      <c r="C3635" t="s">
        <v>5538</v>
      </c>
      <c r="D3635" s="1">
        <v>43343</v>
      </c>
      <c r="E3635" t="s">
        <v>15</v>
      </c>
      <c r="F3635" t="s">
        <v>16</v>
      </c>
      <c r="G3635">
        <v>61</v>
      </c>
      <c r="H3635" t="s">
        <v>17</v>
      </c>
      <c r="I3635" t="s">
        <v>24</v>
      </c>
      <c r="J3635" t="s">
        <v>777</v>
      </c>
      <c r="K3635" t="s">
        <v>41</v>
      </c>
      <c r="L3635" t="b">
        <v>0</v>
      </c>
      <c r="M3635" t="s">
        <v>21</v>
      </c>
      <c r="N3635" t="s">
        <v>22</v>
      </c>
      <c r="O3635" t="b">
        <v>1</v>
      </c>
      <c r="P3635" t="str">
        <f t="shared" si="224"/>
        <v>armed</v>
      </c>
      <c r="Q3635" t="str">
        <f t="shared" si="225"/>
        <v>Gun</v>
      </c>
      <c r="R3635" s="8" t="str">
        <f>LOOKUP(G3635,{0,1,19,30,40,50,60,70},{"null","0-18","19-29","30-39","40-49","50-59","60-69","70+"})</f>
        <v>60-69</v>
      </c>
      <c r="S3635" t="str">
        <f t="shared" si="226"/>
        <v>Not Fleeing or Blank</v>
      </c>
      <c r="T3635" t="str">
        <f t="shared" si="227"/>
        <v>NO</v>
      </c>
    </row>
    <row r="3636" spans="1:20" ht="19" x14ac:dyDescent="0.2">
      <c r="A3636">
        <v>3635</v>
      </c>
      <c r="B3636">
        <v>4011</v>
      </c>
      <c r="C3636" t="s">
        <v>5539</v>
      </c>
      <c r="D3636" s="1">
        <v>43344</v>
      </c>
      <c r="E3636" t="s">
        <v>15</v>
      </c>
      <c r="F3636" t="s">
        <v>5411</v>
      </c>
      <c r="G3636">
        <v>24</v>
      </c>
      <c r="H3636" t="s">
        <v>17</v>
      </c>
      <c r="I3636" t="s">
        <v>56</v>
      </c>
      <c r="J3636" t="s">
        <v>750</v>
      </c>
      <c r="K3636" t="s">
        <v>64</v>
      </c>
      <c r="L3636" t="b">
        <v>0</v>
      </c>
      <c r="M3636" t="s">
        <v>21</v>
      </c>
      <c r="N3636" t="s">
        <v>48</v>
      </c>
      <c r="O3636" t="b">
        <v>0</v>
      </c>
      <c r="P3636" t="str">
        <f t="shared" si="224"/>
        <v>armed</v>
      </c>
      <c r="Q3636" t="str">
        <f t="shared" si="225"/>
        <v>No Gun</v>
      </c>
      <c r="R3636" s="8" t="str">
        <f>LOOKUP(G3636,{0,1,19,30,40,50,60,70},{"null","0-18","19-29","30-39","40-49","50-59","60-69","70+"})</f>
        <v>19-29</v>
      </c>
      <c r="S3636" t="str">
        <f t="shared" si="226"/>
        <v>Fleeing</v>
      </c>
      <c r="T3636" t="str">
        <f t="shared" si="227"/>
        <v>YES</v>
      </c>
    </row>
    <row r="3637" spans="1:20" ht="19" hidden="1" x14ac:dyDescent="0.2">
      <c r="A3637">
        <v>3636</v>
      </c>
      <c r="B3637">
        <v>4007</v>
      </c>
      <c r="C3637" t="s">
        <v>5540</v>
      </c>
      <c r="D3637" s="1">
        <v>43346</v>
      </c>
      <c r="E3637" t="s">
        <v>15</v>
      </c>
      <c r="F3637" t="s">
        <v>16</v>
      </c>
      <c r="G3637">
        <v>70</v>
      </c>
      <c r="H3637" t="s">
        <v>17</v>
      </c>
      <c r="J3637" t="s">
        <v>5541</v>
      </c>
      <c r="K3637" t="s">
        <v>101</v>
      </c>
      <c r="L3637" t="b">
        <v>0</v>
      </c>
      <c r="M3637" t="s">
        <v>33</v>
      </c>
      <c r="O3637" t="b">
        <v>0</v>
      </c>
      <c r="P3637" t="str">
        <f t="shared" si="224"/>
        <v>armed</v>
      </c>
      <c r="Q3637" t="str">
        <f t="shared" si="225"/>
        <v>Gun</v>
      </c>
      <c r="R3637" s="8" t="str">
        <f>LOOKUP(G3637,{0,1,19,30,40,50,60,70},{"null","0-18","19-29","30-39","40-49","50-59","60-69","70+"})</f>
        <v>70+</v>
      </c>
      <c r="S3637" t="str">
        <f t="shared" si="226"/>
        <v>Not Fleeing or Blank</v>
      </c>
      <c r="T3637" t="str">
        <f t="shared" si="227"/>
        <v>NO</v>
      </c>
    </row>
    <row r="3638" spans="1:20" ht="19" hidden="1" x14ac:dyDescent="0.2">
      <c r="A3638">
        <v>3637</v>
      </c>
      <c r="B3638">
        <v>4008</v>
      </c>
      <c r="C3638" t="s">
        <v>5542</v>
      </c>
      <c r="D3638" s="1">
        <v>43346</v>
      </c>
      <c r="E3638" t="s">
        <v>15</v>
      </c>
      <c r="F3638" t="s">
        <v>60</v>
      </c>
      <c r="G3638">
        <v>40</v>
      </c>
      <c r="H3638" t="s">
        <v>17</v>
      </c>
      <c r="I3638" t="s">
        <v>24</v>
      </c>
      <c r="J3638" t="s">
        <v>5543</v>
      </c>
      <c r="K3638" t="s">
        <v>20</v>
      </c>
      <c r="L3638" t="b">
        <v>0</v>
      </c>
      <c r="M3638" t="s">
        <v>33</v>
      </c>
      <c r="N3638" t="s">
        <v>22</v>
      </c>
      <c r="O3638" t="b">
        <v>0</v>
      </c>
      <c r="P3638" t="str">
        <f t="shared" si="224"/>
        <v>armed</v>
      </c>
      <c r="Q3638" t="str">
        <f t="shared" si="225"/>
        <v>No Gun</v>
      </c>
      <c r="R3638" s="8" t="str">
        <f>LOOKUP(G3638,{0,1,19,30,40,50,60,70},{"null","0-18","19-29","30-39","40-49","50-59","60-69","70+"})</f>
        <v>40-49</v>
      </c>
      <c r="S3638" t="str">
        <f t="shared" si="226"/>
        <v>Not Fleeing or Blank</v>
      </c>
      <c r="T3638" t="str">
        <f t="shared" si="227"/>
        <v>NO</v>
      </c>
    </row>
    <row r="3639" spans="1:20" ht="19" hidden="1" x14ac:dyDescent="0.2">
      <c r="A3639">
        <v>3638</v>
      </c>
      <c r="B3639">
        <v>4009</v>
      </c>
      <c r="C3639" t="s">
        <v>5544</v>
      </c>
      <c r="D3639" s="1">
        <v>43346</v>
      </c>
      <c r="E3639" t="s">
        <v>15</v>
      </c>
      <c r="F3639" t="s">
        <v>16</v>
      </c>
      <c r="G3639">
        <v>21</v>
      </c>
      <c r="H3639" t="s">
        <v>17</v>
      </c>
      <c r="J3639" t="s">
        <v>999</v>
      </c>
      <c r="K3639" t="s">
        <v>230</v>
      </c>
      <c r="L3639" t="b">
        <v>0</v>
      </c>
      <c r="M3639" t="s">
        <v>21</v>
      </c>
      <c r="N3639" t="s">
        <v>73</v>
      </c>
      <c r="O3639" t="b">
        <v>0</v>
      </c>
      <c r="P3639" t="str">
        <f t="shared" si="224"/>
        <v>armed</v>
      </c>
      <c r="Q3639" t="str">
        <f t="shared" si="225"/>
        <v>Gun</v>
      </c>
      <c r="R3639" s="8" t="str">
        <f>LOOKUP(G3639,{0,1,19,30,40,50,60,70},{"null","0-18","19-29","30-39","40-49","50-59","60-69","70+"})</f>
        <v>19-29</v>
      </c>
      <c r="S3639" t="str">
        <f t="shared" si="226"/>
        <v>Fleeing</v>
      </c>
      <c r="T3639" t="str">
        <f t="shared" si="227"/>
        <v>NO</v>
      </c>
    </row>
    <row r="3640" spans="1:20" ht="19" hidden="1" x14ac:dyDescent="0.2">
      <c r="A3640">
        <v>3639</v>
      </c>
      <c r="B3640">
        <v>4015</v>
      </c>
      <c r="C3640" t="s">
        <v>1709</v>
      </c>
      <c r="D3640" s="1">
        <v>43347</v>
      </c>
      <c r="E3640" t="s">
        <v>15</v>
      </c>
      <c r="F3640" t="s">
        <v>60</v>
      </c>
      <c r="H3640" t="s">
        <v>17</v>
      </c>
      <c r="J3640" t="s">
        <v>2298</v>
      </c>
      <c r="K3640" t="s">
        <v>41</v>
      </c>
      <c r="L3640" t="b">
        <v>0</v>
      </c>
      <c r="M3640" t="s">
        <v>21</v>
      </c>
      <c r="N3640" t="s">
        <v>22</v>
      </c>
      <c r="O3640" t="b">
        <v>0</v>
      </c>
      <c r="P3640" t="str">
        <f t="shared" si="224"/>
        <v>armed</v>
      </c>
      <c r="Q3640" t="str">
        <f t="shared" si="225"/>
        <v>No Gun</v>
      </c>
      <c r="R3640" s="8" t="str">
        <f>LOOKUP(G3640,{0,1,19,30,40,50,60,70},{"null","0-18","19-29","30-39","40-49","50-59","60-69","70+"})</f>
        <v>null</v>
      </c>
      <c r="S3640" t="str">
        <f t="shared" si="226"/>
        <v>Not Fleeing or Blank</v>
      </c>
      <c r="T3640" t="str">
        <f t="shared" si="227"/>
        <v>NO</v>
      </c>
    </row>
    <row r="3641" spans="1:20" ht="19" hidden="1" x14ac:dyDescent="0.2">
      <c r="A3641">
        <v>3640</v>
      </c>
      <c r="B3641">
        <v>4013</v>
      </c>
      <c r="C3641" t="s">
        <v>5545</v>
      </c>
      <c r="D3641" s="1">
        <v>43348</v>
      </c>
      <c r="E3641" t="s">
        <v>15</v>
      </c>
      <c r="F3641" t="s">
        <v>77</v>
      </c>
      <c r="G3641">
        <v>23</v>
      </c>
      <c r="H3641" t="s">
        <v>17</v>
      </c>
      <c r="J3641" t="s">
        <v>3387</v>
      </c>
      <c r="K3641" t="s">
        <v>169</v>
      </c>
      <c r="L3641" t="b">
        <v>0</v>
      </c>
      <c r="M3641" t="s">
        <v>77</v>
      </c>
      <c r="O3641" t="b">
        <v>0</v>
      </c>
      <c r="P3641" t="str">
        <f t="shared" si="224"/>
        <v>unarmed or undetermined or null</v>
      </c>
      <c r="Q3641" t="str">
        <f t="shared" si="225"/>
        <v>No Gun</v>
      </c>
      <c r="R3641" s="8" t="str">
        <f>LOOKUP(G3641,{0,1,19,30,40,50,60,70},{"null","0-18","19-29","30-39","40-49","50-59","60-69","70+"})</f>
        <v>19-29</v>
      </c>
      <c r="S3641" t="str">
        <f t="shared" si="226"/>
        <v>Not Fleeing or Blank</v>
      </c>
      <c r="T3641" t="str">
        <f t="shared" si="227"/>
        <v>NO</v>
      </c>
    </row>
    <row r="3642" spans="1:20" ht="19" hidden="1" x14ac:dyDescent="0.2">
      <c r="A3642">
        <v>3641</v>
      </c>
      <c r="B3642">
        <v>4014</v>
      </c>
      <c r="C3642" t="s">
        <v>5546</v>
      </c>
      <c r="D3642" s="1">
        <v>43348</v>
      </c>
      <c r="E3642" t="s">
        <v>15</v>
      </c>
      <c r="F3642" t="s">
        <v>77</v>
      </c>
      <c r="G3642">
        <v>33</v>
      </c>
      <c r="H3642" t="s">
        <v>17</v>
      </c>
      <c r="I3642" t="s">
        <v>24</v>
      </c>
      <c r="J3642" t="s">
        <v>3001</v>
      </c>
      <c r="K3642" t="s">
        <v>278</v>
      </c>
      <c r="L3642" t="b">
        <v>0</v>
      </c>
      <c r="M3642" t="s">
        <v>77</v>
      </c>
      <c r="N3642" t="s">
        <v>48</v>
      </c>
      <c r="O3642" t="b">
        <v>0</v>
      </c>
      <c r="P3642" t="str">
        <f t="shared" si="224"/>
        <v>unarmed or undetermined or null</v>
      </c>
      <c r="Q3642" t="str">
        <f t="shared" si="225"/>
        <v>No Gun</v>
      </c>
      <c r="R3642" s="8" t="str">
        <f>LOOKUP(G3642,{0,1,19,30,40,50,60,70},{"null","0-18","19-29","30-39","40-49","50-59","60-69","70+"})</f>
        <v>30-39</v>
      </c>
      <c r="S3642" t="str">
        <f t="shared" si="226"/>
        <v>Fleeing</v>
      </c>
      <c r="T3642" t="str">
        <f t="shared" si="227"/>
        <v>NO</v>
      </c>
    </row>
    <row r="3643" spans="1:20" ht="19" hidden="1" x14ac:dyDescent="0.2">
      <c r="A3643">
        <v>3642</v>
      </c>
      <c r="B3643">
        <v>4018</v>
      </c>
      <c r="C3643" t="s">
        <v>5547</v>
      </c>
      <c r="D3643" s="1">
        <v>43348</v>
      </c>
      <c r="E3643" t="s">
        <v>15</v>
      </c>
      <c r="F3643" t="s">
        <v>16</v>
      </c>
      <c r="G3643">
        <v>45</v>
      </c>
      <c r="H3643" t="s">
        <v>17</v>
      </c>
      <c r="J3643" t="s">
        <v>5548</v>
      </c>
      <c r="K3643" t="s">
        <v>251</v>
      </c>
      <c r="L3643" t="b">
        <v>0</v>
      </c>
      <c r="M3643" t="s">
        <v>21</v>
      </c>
      <c r="N3643" t="s">
        <v>22</v>
      </c>
      <c r="O3643" t="b">
        <v>0</v>
      </c>
      <c r="P3643" t="str">
        <f t="shared" si="224"/>
        <v>armed</v>
      </c>
      <c r="Q3643" t="str">
        <f t="shared" si="225"/>
        <v>Gun</v>
      </c>
      <c r="R3643" s="8" t="str">
        <f>LOOKUP(G3643,{0,1,19,30,40,50,60,70},{"null","0-18","19-29","30-39","40-49","50-59","60-69","70+"})</f>
        <v>40-49</v>
      </c>
      <c r="S3643" t="str">
        <f t="shared" si="226"/>
        <v>Not Fleeing or Blank</v>
      </c>
      <c r="T3643" t="str">
        <f t="shared" si="227"/>
        <v>NO</v>
      </c>
    </row>
    <row r="3644" spans="1:20" ht="19" x14ac:dyDescent="0.2">
      <c r="A3644">
        <v>3643</v>
      </c>
      <c r="B3644">
        <v>4017</v>
      </c>
      <c r="C3644" t="s">
        <v>5549</v>
      </c>
      <c r="D3644" s="1">
        <v>43349</v>
      </c>
      <c r="E3644" t="s">
        <v>15</v>
      </c>
      <c r="F3644" t="s">
        <v>35</v>
      </c>
      <c r="G3644">
        <v>19</v>
      </c>
      <c r="H3644" t="s">
        <v>17</v>
      </c>
      <c r="I3644" t="s">
        <v>56</v>
      </c>
      <c r="J3644" t="s">
        <v>458</v>
      </c>
      <c r="K3644" t="s">
        <v>37</v>
      </c>
      <c r="L3644" t="b">
        <v>0</v>
      </c>
      <c r="M3644" t="s">
        <v>21</v>
      </c>
      <c r="N3644" t="s">
        <v>73</v>
      </c>
      <c r="O3644" t="b">
        <v>0</v>
      </c>
      <c r="P3644" t="str">
        <f t="shared" si="224"/>
        <v>armed</v>
      </c>
      <c r="Q3644" t="str">
        <f t="shared" si="225"/>
        <v>No Gun</v>
      </c>
      <c r="R3644" s="8" t="str">
        <f>LOOKUP(G3644,{0,1,19,30,40,50,60,70},{"null","0-18","19-29","30-39","40-49","50-59","60-69","70+"})</f>
        <v>19-29</v>
      </c>
      <c r="S3644" t="str">
        <f t="shared" si="226"/>
        <v>Fleeing</v>
      </c>
      <c r="T3644" t="str">
        <f t="shared" si="227"/>
        <v>YES</v>
      </c>
    </row>
    <row r="3645" spans="1:20" ht="19" hidden="1" x14ac:dyDescent="0.2">
      <c r="A3645">
        <v>3644</v>
      </c>
      <c r="B3645">
        <v>4023</v>
      </c>
      <c r="C3645" t="s">
        <v>5550</v>
      </c>
      <c r="D3645" s="1">
        <v>43350</v>
      </c>
      <c r="E3645" t="s">
        <v>15</v>
      </c>
      <c r="F3645" t="s">
        <v>16</v>
      </c>
      <c r="G3645">
        <v>28</v>
      </c>
      <c r="H3645" t="s">
        <v>17</v>
      </c>
      <c r="I3645" t="s">
        <v>56</v>
      </c>
      <c r="J3645" t="s">
        <v>2170</v>
      </c>
      <c r="K3645" t="s">
        <v>2171</v>
      </c>
      <c r="L3645" t="b">
        <v>0</v>
      </c>
      <c r="M3645" t="s">
        <v>33</v>
      </c>
      <c r="O3645" t="b">
        <v>0</v>
      </c>
      <c r="P3645" t="str">
        <f t="shared" si="224"/>
        <v>armed</v>
      </c>
      <c r="Q3645" t="str">
        <f t="shared" si="225"/>
        <v>Gun</v>
      </c>
      <c r="R3645" s="8" t="str">
        <f>LOOKUP(G3645,{0,1,19,30,40,50,60,70},{"null","0-18","19-29","30-39","40-49","50-59","60-69","70+"})</f>
        <v>19-29</v>
      </c>
      <c r="S3645" t="str">
        <f t="shared" si="226"/>
        <v>Not Fleeing or Blank</v>
      </c>
      <c r="T3645" t="str">
        <f t="shared" si="227"/>
        <v>NO</v>
      </c>
    </row>
    <row r="3646" spans="1:20" ht="19" hidden="1" x14ac:dyDescent="0.2">
      <c r="A3646">
        <v>3645</v>
      </c>
      <c r="B3646">
        <v>4024</v>
      </c>
      <c r="C3646" t="s">
        <v>5551</v>
      </c>
      <c r="D3646" s="1">
        <v>43351</v>
      </c>
      <c r="E3646" t="s">
        <v>15</v>
      </c>
      <c r="F3646" t="s">
        <v>16</v>
      </c>
      <c r="G3646">
        <v>63</v>
      </c>
      <c r="H3646" t="s">
        <v>17</v>
      </c>
      <c r="J3646" t="s">
        <v>5552</v>
      </c>
      <c r="K3646" t="s">
        <v>278</v>
      </c>
      <c r="L3646" t="b">
        <v>0</v>
      </c>
      <c r="M3646" t="s">
        <v>21</v>
      </c>
      <c r="N3646" t="s">
        <v>22</v>
      </c>
      <c r="O3646" t="b">
        <v>0</v>
      </c>
      <c r="P3646" t="str">
        <f t="shared" si="224"/>
        <v>armed</v>
      </c>
      <c r="Q3646" t="str">
        <f t="shared" si="225"/>
        <v>Gun</v>
      </c>
      <c r="R3646" s="8" t="str">
        <f>LOOKUP(G3646,{0,1,19,30,40,50,60,70},{"null","0-18","19-29","30-39","40-49","50-59","60-69","70+"})</f>
        <v>60-69</v>
      </c>
      <c r="S3646" t="str">
        <f t="shared" si="226"/>
        <v>Not Fleeing or Blank</v>
      </c>
      <c r="T3646" t="str">
        <f t="shared" si="227"/>
        <v>NO</v>
      </c>
    </row>
    <row r="3647" spans="1:20" ht="19" hidden="1" x14ac:dyDescent="0.2">
      <c r="A3647">
        <v>3646</v>
      </c>
      <c r="B3647">
        <v>4020</v>
      </c>
      <c r="C3647" t="s">
        <v>5553</v>
      </c>
      <c r="D3647" s="1">
        <v>43352</v>
      </c>
      <c r="E3647" t="s">
        <v>28</v>
      </c>
      <c r="F3647" t="s">
        <v>1713</v>
      </c>
      <c r="G3647">
        <v>39</v>
      </c>
      <c r="H3647" t="s">
        <v>52</v>
      </c>
      <c r="J3647" t="s">
        <v>5554</v>
      </c>
      <c r="K3647" t="s">
        <v>64</v>
      </c>
      <c r="L3647" t="b">
        <v>0</v>
      </c>
      <c r="M3647" t="s">
        <v>33</v>
      </c>
      <c r="N3647" t="s">
        <v>22</v>
      </c>
      <c r="O3647" t="b">
        <v>0</v>
      </c>
      <c r="P3647" t="str">
        <f t="shared" si="224"/>
        <v>armed</v>
      </c>
      <c r="Q3647" t="str">
        <f t="shared" si="225"/>
        <v>Gun</v>
      </c>
      <c r="R3647" s="8" t="str">
        <f>LOOKUP(G3647,{0,1,19,30,40,50,60,70},{"null","0-18","19-29","30-39","40-49","50-59","60-69","70+"})</f>
        <v>30-39</v>
      </c>
      <c r="S3647" t="str">
        <f t="shared" si="226"/>
        <v>Not Fleeing or Blank</v>
      </c>
      <c r="T3647" t="str">
        <f t="shared" si="227"/>
        <v>NO</v>
      </c>
    </row>
    <row r="3648" spans="1:20" ht="19" hidden="1" x14ac:dyDescent="0.2">
      <c r="A3648">
        <v>3647</v>
      </c>
      <c r="B3648">
        <v>4021</v>
      </c>
      <c r="C3648" t="s">
        <v>5555</v>
      </c>
      <c r="D3648" s="1">
        <v>43352</v>
      </c>
      <c r="E3648" t="s">
        <v>15</v>
      </c>
      <c r="F3648" t="s">
        <v>16</v>
      </c>
      <c r="H3648" t="s">
        <v>17</v>
      </c>
      <c r="I3648" t="s">
        <v>56</v>
      </c>
      <c r="J3648" t="s">
        <v>1146</v>
      </c>
      <c r="K3648" t="s">
        <v>251</v>
      </c>
      <c r="L3648" t="b">
        <v>0</v>
      </c>
      <c r="M3648" t="s">
        <v>21</v>
      </c>
      <c r="N3648" t="s">
        <v>22</v>
      </c>
      <c r="O3648" t="b">
        <v>0</v>
      </c>
      <c r="P3648" t="str">
        <f t="shared" si="224"/>
        <v>armed</v>
      </c>
      <c r="Q3648" t="str">
        <f t="shared" si="225"/>
        <v>Gun</v>
      </c>
      <c r="R3648" s="8" t="str">
        <f>LOOKUP(G3648,{0,1,19,30,40,50,60,70},{"null","0-18","19-29","30-39","40-49","50-59","60-69","70+"})</f>
        <v>null</v>
      </c>
      <c r="S3648" t="str">
        <f t="shared" si="226"/>
        <v>Not Fleeing or Blank</v>
      </c>
      <c r="T3648" t="str">
        <f t="shared" si="227"/>
        <v>NO</v>
      </c>
    </row>
    <row r="3649" spans="1:20" ht="19" hidden="1" x14ac:dyDescent="0.2">
      <c r="A3649">
        <v>3648</v>
      </c>
      <c r="B3649">
        <v>4022</v>
      </c>
      <c r="C3649" t="s">
        <v>1709</v>
      </c>
      <c r="D3649" s="1">
        <v>43352</v>
      </c>
      <c r="E3649" t="s">
        <v>15</v>
      </c>
      <c r="F3649" t="s">
        <v>1330</v>
      </c>
      <c r="H3649" t="s">
        <v>17</v>
      </c>
      <c r="J3649" t="s">
        <v>5556</v>
      </c>
      <c r="K3649" t="s">
        <v>20</v>
      </c>
      <c r="L3649" t="b">
        <v>0</v>
      </c>
      <c r="M3649" t="s">
        <v>33</v>
      </c>
      <c r="N3649" t="s">
        <v>22</v>
      </c>
      <c r="O3649" t="b">
        <v>0</v>
      </c>
      <c r="P3649" t="str">
        <f t="shared" si="224"/>
        <v>armed</v>
      </c>
      <c r="Q3649" t="str">
        <f t="shared" si="225"/>
        <v>No Gun</v>
      </c>
      <c r="R3649" s="8" t="str">
        <f>LOOKUP(G3649,{0,1,19,30,40,50,60,70},{"null","0-18","19-29","30-39","40-49","50-59","60-69","70+"})</f>
        <v>null</v>
      </c>
      <c r="S3649" t="str">
        <f t="shared" si="226"/>
        <v>Not Fleeing or Blank</v>
      </c>
      <c r="T3649" t="str">
        <f t="shared" si="227"/>
        <v>NO</v>
      </c>
    </row>
    <row r="3650" spans="1:20" ht="19" hidden="1" x14ac:dyDescent="0.2">
      <c r="A3650">
        <v>3649</v>
      </c>
      <c r="B3650">
        <v>4019</v>
      </c>
      <c r="C3650" t="s">
        <v>1709</v>
      </c>
      <c r="D3650" s="1">
        <v>43353</v>
      </c>
      <c r="E3650" t="s">
        <v>15</v>
      </c>
      <c r="F3650" t="s">
        <v>16</v>
      </c>
      <c r="H3650" t="s">
        <v>17</v>
      </c>
      <c r="I3650" t="s">
        <v>24</v>
      </c>
      <c r="J3650" t="s">
        <v>3680</v>
      </c>
      <c r="K3650" t="s">
        <v>20</v>
      </c>
      <c r="L3650" t="b">
        <v>0</v>
      </c>
      <c r="M3650" t="s">
        <v>33</v>
      </c>
      <c r="N3650" t="s">
        <v>73</v>
      </c>
      <c r="O3650" t="b">
        <v>0</v>
      </c>
      <c r="P3650" t="str">
        <f t="shared" si="224"/>
        <v>armed</v>
      </c>
      <c r="Q3650" t="str">
        <f t="shared" si="225"/>
        <v>Gun</v>
      </c>
      <c r="R3650" s="8" t="str">
        <f>LOOKUP(G3650,{0,1,19,30,40,50,60,70},{"null","0-18","19-29","30-39","40-49","50-59","60-69","70+"})</f>
        <v>null</v>
      </c>
      <c r="S3650" t="str">
        <f t="shared" si="226"/>
        <v>Fleeing</v>
      </c>
      <c r="T3650" t="str">
        <f t="shared" si="227"/>
        <v>NO</v>
      </c>
    </row>
    <row r="3651" spans="1:20" ht="19" hidden="1" x14ac:dyDescent="0.2">
      <c r="A3651">
        <v>3650</v>
      </c>
      <c r="B3651">
        <v>4025</v>
      </c>
      <c r="C3651" t="s">
        <v>5557</v>
      </c>
      <c r="D3651" s="1">
        <v>43353</v>
      </c>
      <c r="E3651" t="s">
        <v>15</v>
      </c>
      <c r="F3651" t="s">
        <v>1713</v>
      </c>
      <c r="G3651">
        <v>53</v>
      </c>
      <c r="H3651" t="s">
        <v>17</v>
      </c>
      <c r="J3651" t="s">
        <v>367</v>
      </c>
      <c r="K3651" t="s">
        <v>47</v>
      </c>
      <c r="L3651" t="b">
        <v>1</v>
      </c>
      <c r="M3651" t="s">
        <v>33</v>
      </c>
      <c r="N3651" t="s">
        <v>22</v>
      </c>
      <c r="O3651" t="b">
        <v>0</v>
      </c>
      <c r="P3651" t="str">
        <f t="shared" ref="P3651:P3669" si="228">IF(OR(F3651="unarmed", F3651="undetermined", F3651=""), "unarmed or undetermined or null", "armed")</f>
        <v>armed</v>
      </c>
      <c r="Q3651" t="str">
        <f t="shared" ref="Q3651:Q3669" si="229">IF(OR(F3651="BB gun",F3651="bean-bag gun",F3651="nail gun",F3651="pellet gun"),"No Gun",IF(ISNUMBER(SEARCH("gun",F3651)),"Gun","No Gun"))</f>
        <v>Gun</v>
      </c>
      <c r="R3651" s="8" t="str">
        <f>LOOKUP(G3651,{0,1,19,30,40,50,60,70},{"null","0-18","19-29","30-39","40-49","50-59","60-69","70+"})</f>
        <v>50-59</v>
      </c>
      <c r="S3651" t="str">
        <f t="shared" ref="S3651:S3669" si="230">IF(OR(N3651="Not fleeing", N3651=""), "Not Fleeing or Blank", "Fleeing")</f>
        <v>Not Fleeing or Blank</v>
      </c>
      <c r="T3651" t="str">
        <f t="shared" ref="T3651:T3669" si="231">IF(AND(S3651="Fleeing", I3651="B", H3651="M"), "YES", "NO")</f>
        <v>NO</v>
      </c>
    </row>
    <row r="3652" spans="1:20" ht="19" hidden="1" x14ac:dyDescent="0.2">
      <c r="A3652">
        <v>3651</v>
      </c>
      <c r="B3652">
        <v>4027</v>
      </c>
      <c r="C3652" t="s">
        <v>5558</v>
      </c>
      <c r="D3652" s="1">
        <v>43354</v>
      </c>
      <c r="E3652" t="s">
        <v>15</v>
      </c>
      <c r="F3652" t="s">
        <v>16</v>
      </c>
      <c r="G3652">
        <v>57</v>
      </c>
      <c r="H3652" t="s">
        <v>17</v>
      </c>
      <c r="I3652" t="s">
        <v>24</v>
      </c>
      <c r="J3652" t="s">
        <v>2708</v>
      </c>
      <c r="K3652" t="s">
        <v>146</v>
      </c>
      <c r="L3652" t="b">
        <v>0</v>
      </c>
      <c r="M3652" t="s">
        <v>21</v>
      </c>
      <c r="O3652" t="b">
        <v>0</v>
      </c>
      <c r="P3652" t="str">
        <f t="shared" si="228"/>
        <v>armed</v>
      </c>
      <c r="Q3652" t="str">
        <f t="shared" si="229"/>
        <v>Gun</v>
      </c>
      <c r="R3652" s="8" t="str">
        <f>LOOKUP(G3652,{0,1,19,30,40,50,60,70},{"null","0-18","19-29","30-39","40-49","50-59","60-69","70+"})</f>
        <v>50-59</v>
      </c>
      <c r="S3652" t="str">
        <f t="shared" si="230"/>
        <v>Not Fleeing or Blank</v>
      </c>
      <c r="T3652" t="str">
        <f t="shared" si="231"/>
        <v>NO</v>
      </c>
    </row>
    <row r="3653" spans="1:20" ht="19" hidden="1" x14ac:dyDescent="0.2">
      <c r="A3653">
        <v>3652</v>
      </c>
      <c r="B3653">
        <v>4026</v>
      </c>
      <c r="C3653" t="s">
        <v>5559</v>
      </c>
      <c r="D3653" s="1">
        <v>43355</v>
      </c>
      <c r="E3653" t="s">
        <v>15</v>
      </c>
      <c r="F3653" t="s">
        <v>16</v>
      </c>
      <c r="G3653">
        <v>32</v>
      </c>
      <c r="H3653" t="s">
        <v>17</v>
      </c>
      <c r="J3653" t="s">
        <v>2320</v>
      </c>
      <c r="K3653" t="s">
        <v>258</v>
      </c>
      <c r="L3653" t="b">
        <v>0</v>
      </c>
      <c r="M3653" t="s">
        <v>21</v>
      </c>
      <c r="N3653" t="s">
        <v>22</v>
      </c>
      <c r="O3653" t="b">
        <v>1</v>
      </c>
      <c r="P3653" t="str">
        <f t="shared" si="228"/>
        <v>armed</v>
      </c>
      <c r="Q3653" t="str">
        <f t="shared" si="229"/>
        <v>Gun</v>
      </c>
      <c r="R3653" s="8" t="str">
        <f>LOOKUP(G3653,{0,1,19,30,40,50,60,70},{"null","0-18","19-29","30-39","40-49","50-59","60-69","70+"})</f>
        <v>30-39</v>
      </c>
      <c r="S3653" t="str">
        <f t="shared" si="230"/>
        <v>Not Fleeing or Blank</v>
      </c>
      <c r="T3653" t="str">
        <f t="shared" si="231"/>
        <v>NO</v>
      </c>
    </row>
    <row r="3654" spans="1:20" ht="19" hidden="1" x14ac:dyDescent="0.2">
      <c r="A3654">
        <v>3653</v>
      </c>
      <c r="B3654">
        <v>4029</v>
      </c>
      <c r="C3654" t="s">
        <v>5560</v>
      </c>
      <c r="D3654" s="1">
        <v>43355</v>
      </c>
      <c r="E3654" t="s">
        <v>15</v>
      </c>
      <c r="F3654" t="s">
        <v>16</v>
      </c>
      <c r="G3654">
        <v>38</v>
      </c>
      <c r="H3654" t="s">
        <v>17</v>
      </c>
      <c r="J3654" t="s">
        <v>3323</v>
      </c>
      <c r="K3654" t="s">
        <v>122</v>
      </c>
      <c r="L3654" t="b">
        <v>0</v>
      </c>
      <c r="M3654" t="s">
        <v>21</v>
      </c>
      <c r="N3654" t="s">
        <v>22</v>
      </c>
      <c r="O3654" t="b">
        <v>0</v>
      </c>
      <c r="P3654" t="str">
        <f t="shared" si="228"/>
        <v>armed</v>
      </c>
      <c r="Q3654" t="str">
        <f t="shared" si="229"/>
        <v>Gun</v>
      </c>
      <c r="R3654" s="8" t="str">
        <f>LOOKUP(G3654,{0,1,19,30,40,50,60,70},{"null","0-18","19-29","30-39","40-49","50-59","60-69","70+"})</f>
        <v>30-39</v>
      </c>
      <c r="S3654" t="str">
        <f t="shared" si="230"/>
        <v>Not Fleeing or Blank</v>
      </c>
      <c r="T3654" t="str">
        <f t="shared" si="231"/>
        <v>NO</v>
      </c>
    </row>
    <row r="3655" spans="1:20" ht="19" hidden="1" x14ac:dyDescent="0.2">
      <c r="A3655">
        <v>3654</v>
      </c>
      <c r="B3655">
        <v>4028</v>
      </c>
      <c r="C3655" t="s">
        <v>1709</v>
      </c>
      <c r="D3655" s="1">
        <v>43356</v>
      </c>
      <c r="E3655" t="s">
        <v>15</v>
      </c>
      <c r="F3655" t="s">
        <v>475</v>
      </c>
      <c r="H3655" t="s">
        <v>17</v>
      </c>
      <c r="J3655" t="s">
        <v>959</v>
      </c>
      <c r="K3655" t="s">
        <v>98</v>
      </c>
      <c r="L3655" t="b">
        <v>0</v>
      </c>
      <c r="M3655" t="s">
        <v>21</v>
      </c>
      <c r="N3655" t="s">
        <v>22</v>
      </c>
      <c r="O3655" t="b">
        <v>1</v>
      </c>
      <c r="P3655" t="str">
        <f t="shared" si="228"/>
        <v>armed</v>
      </c>
      <c r="Q3655" t="str">
        <f t="shared" si="229"/>
        <v>No Gun</v>
      </c>
      <c r="R3655" s="8" t="str">
        <f>LOOKUP(G3655,{0,1,19,30,40,50,60,70},{"null","0-18","19-29","30-39","40-49","50-59","60-69","70+"})</f>
        <v>null</v>
      </c>
      <c r="S3655" t="str">
        <f t="shared" si="230"/>
        <v>Not Fleeing or Blank</v>
      </c>
      <c r="T3655" t="str">
        <f t="shared" si="231"/>
        <v>NO</v>
      </c>
    </row>
    <row r="3656" spans="1:20" ht="19" hidden="1" x14ac:dyDescent="0.2">
      <c r="A3656">
        <v>3655</v>
      </c>
      <c r="B3656">
        <v>4030</v>
      </c>
      <c r="C3656" t="s">
        <v>1709</v>
      </c>
      <c r="D3656" s="1">
        <v>43357</v>
      </c>
      <c r="E3656" t="s">
        <v>15</v>
      </c>
      <c r="F3656" t="s">
        <v>16</v>
      </c>
      <c r="G3656">
        <v>46</v>
      </c>
      <c r="H3656" t="s">
        <v>17</v>
      </c>
      <c r="J3656" t="s">
        <v>672</v>
      </c>
      <c r="K3656" t="s">
        <v>210</v>
      </c>
      <c r="L3656" t="b">
        <v>0</v>
      </c>
      <c r="M3656" t="s">
        <v>21</v>
      </c>
      <c r="N3656" t="s">
        <v>22</v>
      </c>
      <c r="O3656" t="b">
        <v>1</v>
      </c>
      <c r="P3656" t="str">
        <f t="shared" si="228"/>
        <v>armed</v>
      </c>
      <c r="Q3656" t="str">
        <f t="shared" si="229"/>
        <v>Gun</v>
      </c>
      <c r="R3656" s="8" t="str">
        <f>LOOKUP(G3656,{0,1,19,30,40,50,60,70},{"null","0-18","19-29","30-39","40-49","50-59","60-69","70+"})</f>
        <v>40-49</v>
      </c>
      <c r="S3656" t="str">
        <f t="shared" si="230"/>
        <v>Not Fleeing or Blank</v>
      </c>
      <c r="T3656" t="str">
        <f t="shared" si="231"/>
        <v>NO</v>
      </c>
    </row>
    <row r="3657" spans="1:20" ht="19" hidden="1" x14ac:dyDescent="0.2">
      <c r="A3657">
        <v>3656</v>
      </c>
      <c r="B3657">
        <v>4032</v>
      </c>
      <c r="C3657" t="s">
        <v>5561</v>
      </c>
      <c r="D3657" s="1">
        <v>43357</v>
      </c>
      <c r="E3657" t="s">
        <v>15</v>
      </c>
      <c r="F3657" t="s">
        <v>16</v>
      </c>
      <c r="G3657">
        <v>31</v>
      </c>
      <c r="H3657" t="s">
        <v>17</v>
      </c>
      <c r="J3657" t="s">
        <v>3283</v>
      </c>
      <c r="K3657" t="s">
        <v>230</v>
      </c>
      <c r="L3657" t="b">
        <v>0</v>
      </c>
      <c r="M3657" t="s">
        <v>21</v>
      </c>
      <c r="N3657" t="s">
        <v>22</v>
      </c>
      <c r="O3657" t="b">
        <v>0</v>
      </c>
      <c r="P3657" t="str">
        <f t="shared" si="228"/>
        <v>armed</v>
      </c>
      <c r="Q3657" t="str">
        <f t="shared" si="229"/>
        <v>Gun</v>
      </c>
      <c r="R3657" s="8" t="str">
        <f>LOOKUP(G3657,{0,1,19,30,40,50,60,70},{"null","0-18","19-29","30-39","40-49","50-59","60-69","70+"})</f>
        <v>30-39</v>
      </c>
      <c r="S3657" t="str">
        <f t="shared" si="230"/>
        <v>Not Fleeing or Blank</v>
      </c>
      <c r="T3657" t="str">
        <f t="shared" si="231"/>
        <v>NO</v>
      </c>
    </row>
    <row r="3658" spans="1:20" ht="19" hidden="1" x14ac:dyDescent="0.2">
      <c r="A3658">
        <v>3657</v>
      </c>
      <c r="B3658">
        <v>4041</v>
      </c>
      <c r="C3658" t="s">
        <v>5562</v>
      </c>
      <c r="D3658" s="1">
        <v>43357</v>
      </c>
      <c r="E3658" t="s">
        <v>15</v>
      </c>
      <c r="F3658" t="s">
        <v>16</v>
      </c>
      <c r="G3658">
        <v>40</v>
      </c>
      <c r="H3658" t="s">
        <v>17</v>
      </c>
      <c r="I3658" t="s">
        <v>24</v>
      </c>
      <c r="J3658" t="s">
        <v>681</v>
      </c>
      <c r="K3658" t="s">
        <v>47</v>
      </c>
      <c r="L3658" t="b">
        <v>1</v>
      </c>
      <c r="M3658" t="s">
        <v>21</v>
      </c>
      <c r="N3658" t="s">
        <v>22</v>
      </c>
      <c r="O3658" t="b">
        <v>0</v>
      </c>
      <c r="P3658" t="str">
        <f t="shared" si="228"/>
        <v>armed</v>
      </c>
      <c r="Q3658" t="str">
        <f t="shared" si="229"/>
        <v>Gun</v>
      </c>
      <c r="R3658" s="8" t="str">
        <f>LOOKUP(G3658,{0,1,19,30,40,50,60,70},{"null","0-18","19-29","30-39","40-49","50-59","60-69","70+"})</f>
        <v>40-49</v>
      </c>
      <c r="S3658" t="str">
        <f t="shared" si="230"/>
        <v>Not Fleeing or Blank</v>
      </c>
      <c r="T3658" t="str">
        <f t="shared" si="231"/>
        <v>NO</v>
      </c>
    </row>
    <row r="3659" spans="1:20" ht="19" hidden="1" x14ac:dyDescent="0.2">
      <c r="A3659">
        <v>3658</v>
      </c>
      <c r="B3659">
        <v>4034</v>
      </c>
      <c r="C3659" t="s">
        <v>5563</v>
      </c>
      <c r="D3659" s="1">
        <v>43358</v>
      </c>
      <c r="E3659" t="s">
        <v>15</v>
      </c>
      <c r="F3659" t="s">
        <v>16</v>
      </c>
      <c r="G3659">
        <v>31</v>
      </c>
      <c r="H3659" t="s">
        <v>17</v>
      </c>
      <c r="J3659" t="s">
        <v>5564</v>
      </c>
      <c r="K3659" t="s">
        <v>54</v>
      </c>
      <c r="L3659" t="b">
        <v>0</v>
      </c>
      <c r="M3659" t="s">
        <v>21</v>
      </c>
      <c r="N3659" t="s">
        <v>22</v>
      </c>
      <c r="O3659" t="b">
        <v>1</v>
      </c>
      <c r="P3659" t="str">
        <f t="shared" si="228"/>
        <v>armed</v>
      </c>
      <c r="Q3659" t="str">
        <f t="shared" si="229"/>
        <v>Gun</v>
      </c>
      <c r="R3659" s="8" t="str">
        <f>LOOKUP(G3659,{0,1,19,30,40,50,60,70},{"null","0-18","19-29","30-39","40-49","50-59","60-69","70+"})</f>
        <v>30-39</v>
      </c>
      <c r="S3659" t="str">
        <f t="shared" si="230"/>
        <v>Not Fleeing or Blank</v>
      </c>
      <c r="T3659" t="str">
        <f t="shared" si="231"/>
        <v>NO</v>
      </c>
    </row>
    <row r="3660" spans="1:20" ht="19" hidden="1" x14ac:dyDescent="0.2">
      <c r="A3660">
        <v>3659</v>
      </c>
      <c r="B3660">
        <v>4042</v>
      </c>
      <c r="C3660" t="s">
        <v>5565</v>
      </c>
      <c r="D3660" s="1">
        <v>43358</v>
      </c>
      <c r="E3660" t="s">
        <v>15</v>
      </c>
      <c r="F3660" t="s">
        <v>60</v>
      </c>
      <c r="G3660">
        <v>50</v>
      </c>
      <c r="H3660" t="s">
        <v>17</v>
      </c>
      <c r="J3660" t="s">
        <v>470</v>
      </c>
      <c r="K3660" t="s">
        <v>84</v>
      </c>
      <c r="L3660" t="b">
        <v>0</v>
      </c>
      <c r="M3660" t="s">
        <v>21</v>
      </c>
      <c r="N3660" t="s">
        <v>22</v>
      </c>
      <c r="O3660" t="b">
        <v>1</v>
      </c>
      <c r="P3660" t="str">
        <f t="shared" si="228"/>
        <v>armed</v>
      </c>
      <c r="Q3660" t="str">
        <f t="shared" si="229"/>
        <v>No Gun</v>
      </c>
      <c r="R3660" s="8" t="str">
        <f>LOOKUP(G3660,{0,1,19,30,40,50,60,70},{"null","0-18","19-29","30-39","40-49","50-59","60-69","70+"})</f>
        <v>50-59</v>
      </c>
      <c r="S3660" t="str">
        <f t="shared" si="230"/>
        <v>Not Fleeing or Blank</v>
      </c>
      <c r="T3660" t="str">
        <f t="shared" si="231"/>
        <v>NO</v>
      </c>
    </row>
    <row r="3661" spans="1:20" ht="19" hidden="1" x14ac:dyDescent="0.2">
      <c r="A3661">
        <v>3660</v>
      </c>
      <c r="B3661">
        <v>4035</v>
      </c>
      <c r="C3661" t="s">
        <v>5566</v>
      </c>
      <c r="D3661" s="1">
        <v>43359</v>
      </c>
      <c r="E3661" t="s">
        <v>15</v>
      </c>
      <c r="F3661" t="s">
        <v>16</v>
      </c>
      <c r="G3661">
        <v>29</v>
      </c>
      <c r="H3661" t="s">
        <v>17</v>
      </c>
      <c r="I3661" t="s">
        <v>30</v>
      </c>
      <c r="J3661" t="s">
        <v>756</v>
      </c>
      <c r="K3661" t="s">
        <v>58</v>
      </c>
      <c r="L3661" t="b">
        <v>0</v>
      </c>
      <c r="M3661" t="s">
        <v>21</v>
      </c>
      <c r="N3661" t="s">
        <v>22</v>
      </c>
      <c r="O3661" t="b">
        <v>0</v>
      </c>
      <c r="P3661" t="str">
        <f t="shared" si="228"/>
        <v>armed</v>
      </c>
      <c r="Q3661" t="str">
        <f t="shared" si="229"/>
        <v>Gun</v>
      </c>
      <c r="R3661" s="8" t="str">
        <f>LOOKUP(G3661,{0,1,19,30,40,50,60,70},{"null","0-18","19-29","30-39","40-49","50-59","60-69","70+"})</f>
        <v>19-29</v>
      </c>
      <c r="S3661" t="str">
        <f t="shared" si="230"/>
        <v>Not Fleeing or Blank</v>
      </c>
      <c r="T3661" t="str">
        <f t="shared" si="231"/>
        <v>NO</v>
      </c>
    </row>
    <row r="3662" spans="1:20" ht="19" hidden="1" x14ac:dyDescent="0.2">
      <c r="A3662">
        <v>3661</v>
      </c>
      <c r="B3662">
        <v>4036</v>
      </c>
      <c r="C3662" t="s">
        <v>5567</v>
      </c>
      <c r="D3662" s="1">
        <v>43359</v>
      </c>
      <c r="E3662" t="s">
        <v>15</v>
      </c>
      <c r="F3662" t="s">
        <v>16</v>
      </c>
      <c r="G3662">
        <v>40</v>
      </c>
      <c r="H3662" t="s">
        <v>17</v>
      </c>
      <c r="J3662" t="s">
        <v>5568</v>
      </c>
      <c r="K3662" t="s">
        <v>20</v>
      </c>
      <c r="L3662" t="b">
        <v>1</v>
      </c>
      <c r="M3662" t="s">
        <v>33</v>
      </c>
      <c r="N3662" t="s">
        <v>22</v>
      </c>
      <c r="O3662" t="b">
        <v>0</v>
      </c>
      <c r="P3662" t="str">
        <f t="shared" si="228"/>
        <v>armed</v>
      </c>
      <c r="Q3662" t="str">
        <f t="shared" si="229"/>
        <v>Gun</v>
      </c>
      <c r="R3662" s="8" t="str">
        <f>LOOKUP(G3662,{0,1,19,30,40,50,60,70},{"null","0-18","19-29","30-39","40-49","50-59","60-69","70+"})</f>
        <v>40-49</v>
      </c>
      <c r="S3662" t="str">
        <f t="shared" si="230"/>
        <v>Not Fleeing or Blank</v>
      </c>
      <c r="T3662" t="str">
        <f t="shared" si="231"/>
        <v>NO</v>
      </c>
    </row>
    <row r="3663" spans="1:20" ht="19" hidden="1" x14ac:dyDescent="0.2">
      <c r="A3663">
        <v>3662</v>
      </c>
      <c r="B3663">
        <v>4037</v>
      </c>
      <c r="C3663" t="s">
        <v>1709</v>
      </c>
      <c r="D3663" s="1">
        <v>43359</v>
      </c>
      <c r="E3663" t="s">
        <v>15</v>
      </c>
      <c r="F3663" t="s">
        <v>77</v>
      </c>
      <c r="H3663" t="s">
        <v>17</v>
      </c>
      <c r="J3663" t="s">
        <v>5569</v>
      </c>
      <c r="K3663" t="s">
        <v>344</v>
      </c>
      <c r="L3663" t="b">
        <v>0</v>
      </c>
      <c r="M3663" t="s">
        <v>33</v>
      </c>
      <c r="N3663" t="s">
        <v>22</v>
      </c>
      <c r="O3663" t="b">
        <v>0</v>
      </c>
      <c r="P3663" t="str">
        <f t="shared" si="228"/>
        <v>unarmed or undetermined or null</v>
      </c>
      <c r="Q3663" t="str">
        <f t="shared" si="229"/>
        <v>No Gun</v>
      </c>
      <c r="R3663" s="8" t="str">
        <f>LOOKUP(G3663,{0,1,19,30,40,50,60,70},{"null","0-18","19-29","30-39","40-49","50-59","60-69","70+"})</f>
        <v>null</v>
      </c>
      <c r="S3663" t="str">
        <f t="shared" si="230"/>
        <v>Not Fleeing or Blank</v>
      </c>
      <c r="T3663" t="str">
        <f t="shared" si="231"/>
        <v>NO</v>
      </c>
    </row>
    <row r="3664" spans="1:20" ht="19" hidden="1" x14ac:dyDescent="0.2">
      <c r="A3664">
        <v>3663</v>
      </c>
      <c r="B3664">
        <v>4043</v>
      </c>
      <c r="C3664" t="s">
        <v>5570</v>
      </c>
      <c r="D3664" s="1">
        <v>43359</v>
      </c>
      <c r="E3664" t="s">
        <v>15</v>
      </c>
      <c r="F3664" t="s">
        <v>16</v>
      </c>
      <c r="G3664">
        <v>31</v>
      </c>
      <c r="H3664" t="s">
        <v>17</v>
      </c>
      <c r="J3664" t="s">
        <v>1088</v>
      </c>
      <c r="K3664" t="s">
        <v>72</v>
      </c>
      <c r="L3664" t="b">
        <v>0</v>
      </c>
      <c r="M3664" t="s">
        <v>33</v>
      </c>
      <c r="N3664" t="s">
        <v>22</v>
      </c>
      <c r="O3664" t="b">
        <v>0</v>
      </c>
      <c r="P3664" t="str">
        <f t="shared" si="228"/>
        <v>armed</v>
      </c>
      <c r="Q3664" t="str">
        <f t="shared" si="229"/>
        <v>Gun</v>
      </c>
      <c r="R3664" s="8" t="str">
        <f>LOOKUP(G3664,{0,1,19,30,40,50,60,70},{"null","0-18","19-29","30-39","40-49","50-59","60-69","70+"})</f>
        <v>30-39</v>
      </c>
      <c r="S3664" t="str">
        <f t="shared" si="230"/>
        <v>Not Fleeing or Blank</v>
      </c>
      <c r="T3664" t="str">
        <f t="shared" si="231"/>
        <v>NO</v>
      </c>
    </row>
    <row r="3665" spans="1:20" ht="19" hidden="1" x14ac:dyDescent="0.2">
      <c r="A3665">
        <v>3664</v>
      </c>
      <c r="B3665">
        <v>4038</v>
      </c>
      <c r="C3665" t="s">
        <v>5571</v>
      </c>
      <c r="D3665" s="1">
        <v>43360</v>
      </c>
      <c r="E3665" t="s">
        <v>15</v>
      </c>
      <c r="F3665" t="s">
        <v>16</v>
      </c>
      <c r="G3665">
        <v>23</v>
      </c>
      <c r="H3665" t="s">
        <v>17</v>
      </c>
      <c r="I3665" t="s">
        <v>30</v>
      </c>
      <c r="J3665" t="s">
        <v>5572</v>
      </c>
      <c r="K3665" t="s">
        <v>178</v>
      </c>
      <c r="L3665" t="b">
        <v>0</v>
      </c>
      <c r="M3665" t="s">
        <v>33</v>
      </c>
      <c r="N3665" t="s">
        <v>73</v>
      </c>
      <c r="O3665" t="b">
        <v>0</v>
      </c>
      <c r="P3665" t="str">
        <f t="shared" si="228"/>
        <v>armed</v>
      </c>
      <c r="Q3665" t="str">
        <f t="shared" si="229"/>
        <v>Gun</v>
      </c>
      <c r="R3665" s="8" t="str">
        <f>LOOKUP(G3665,{0,1,19,30,40,50,60,70},{"null","0-18","19-29","30-39","40-49","50-59","60-69","70+"})</f>
        <v>19-29</v>
      </c>
      <c r="S3665" t="str">
        <f t="shared" si="230"/>
        <v>Fleeing</v>
      </c>
      <c r="T3665" t="str">
        <f t="shared" si="231"/>
        <v>NO</v>
      </c>
    </row>
    <row r="3666" spans="1:20" ht="19" hidden="1" x14ac:dyDescent="0.2">
      <c r="A3666">
        <v>3665</v>
      </c>
      <c r="B3666">
        <v>4039</v>
      </c>
      <c r="C3666" t="s">
        <v>5573</v>
      </c>
      <c r="D3666" s="1">
        <v>43360</v>
      </c>
      <c r="E3666" t="s">
        <v>15</v>
      </c>
      <c r="F3666" t="s">
        <v>60</v>
      </c>
      <c r="G3666">
        <v>54</v>
      </c>
      <c r="H3666" t="s">
        <v>52</v>
      </c>
      <c r="J3666" t="s">
        <v>5574</v>
      </c>
      <c r="K3666" t="s">
        <v>258</v>
      </c>
      <c r="L3666" t="b">
        <v>1</v>
      </c>
      <c r="M3666" t="s">
        <v>21</v>
      </c>
      <c r="N3666" t="s">
        <v>22</v>
      </c>
      <c r="O3666" t="b">
        <v>1</v>
      </c>
      <c r="P3666" t="str">
        <f t="shared" si="228"/>
        <v>armed</v>
      </c>
      <c r="Q3666" t="str">
        <f t="shared" si="229"/>
        <v>No Gun</v>
      </c>
      <c r="R3666" s="8" t="str">
        <f>LOOKUP(G3666,{0,1,19,30,40,50,60,70},{"null","0-18","19-29","30-39","40-49","50-59","60-69","70+"})</f>
        <v>50-59</v>
      </c>
      <c r="S3666" t="str">
        <f t="shared" si="230"/>
        <v>Not Fleeing or Blank</v>
      </c>
      <c r="T3666" t="str">
        <f t="shared" si="231"/>
        <v>NO</v>
      </c>
    </row>
    <row r="3667" spans="1:20" ht="19" hidden="1" x14ac:dyDescent="0.2">
      <c r="A3667">
        <v>3666</v>
      </c>
      <c r="B3667">
        <v>4040</v>
      </c>
      <c r="C3667" t="s">
        <v>1709</v>
      </c>
      <c r="D3667" s="1">
        <v>43360</v>
      </c>
      <c r="E3667" t="s">
        <v>15</v>
      </c>
      <c r="F3667" t="s">
        <v>5411</v>
      </c>
      <c r="H3667" t="s">
        <v>17</v>
      </c>
      <c r="J3667" t="s">
        <v>5575</v>
      </c>
      <c r="K3667" t="s">
        <v>146</v>
      </c>
      <c r="L3667" t="b">
        <v>0</v>
      </c>
      <c r="M3667" t="s">
        <v>21</v>
      </c>
      <c r="N3667" t="s">
        <v>48</v>
      </c>
      <c r="O3667" t="b">
        <v>0</v>
      </c>
      <c r="P3667" t="str">
        <f t="shared" si="228"/>
        <v>armed</v>
      </c>
      <c r="Q3667" t="str">
        <f t="shared" si="229"/>
        <v>No Gun</v>
      </c>
      <c r="R3667" s="8" t="str">
        <f>LOOKUP(G3667,{0,1,19,30,40,50,60,70},{"null","0-18","19-29","30-39","40-49","50-59","60-69","70+"})</f>
        <v>null</v>
      </c>
      <c r="S3667" t="str">
        <f t="shared" si="230"/>
        <v>Fleeing</v>
      </c>
      <c r="T3667" t="str">
        <f t="shared" si="231"/>
        <v>NO</v>
      </c>
    </row>
    <row r="3668" spans="1:20" ht="19" hidden="1" x14ac:dyDescent="0.2">
      <c r="A3668">
        <v>3667</v>
      </c>
      <c r="B3668">
        <v>4033</v>
      </c>
      <c r="C3668" t="s">
        <v>5576</v>
      </c>
      <c r="D3668" s="1">
        <v>43361</v>
      </c>
      <c r="E3668" t="s">
        <v>15</v>
      </c>
      <c r="F3668" t="s">
        <v>16</v>
      </c>
      <c r="G3668">
        <v>43</v>
      </c>
      <c r="H3668" t="s">
        <v>17</v>
      </c>
      <c r="I3668" t="s">
        <v>24</v>
      </c>
      <c r="J3668" t="s">
        <v>1288</v>
      </c>
      <c r="K3668" t="s">
        <v>112</v>
      </c>
      <c r="L3668" t="b">
        <v>0</v>
      </c>
      <c r="M3668" t="s">
        <v>21</v>
      </c>
      <c r="N3668" t="s">
        <v>73</v>
      </c>
      <c r="O3668" t="b">
        <v>0</v>
      </c>
      <c r="P3668" t="str">
        <f t="shared" si="228"/>
        <v>armed</v>
      </c>
      <c r="Q3668" t="str">
        <f t="shared" si="229"/>
        <v>Gun</v>
      </c>
      <c r="R3668" s="8" t="str">
        <f>LOOKUP(G3668,{0,1,19,30,40,50,60,70},{"null","0-18","19-29","30-39","40-49","50-59","60-69","70+"})</f>
        <v>40-49</v>
      </c>
      <c r="S3668" t="str">
        <f t="shared" si="230"/>
        <v>Fleeing</v>
      </c>
      <c r="T3668" t="str">
        <f t="shared" si="231"/>
        <v>NO</v>
      </c>
    </row>
    <row r="3669" spans="1:20" ht="19" hidden="1" x14ac:dyDescent="0.2">
      <c r="A3669">
        <v>3668</v>
      </c>
      <c r="B3669">
        <v>4045</v>
      </c>
      <c r="C3669" t="s">
        <v>1709</v>
      </c>
      <c r="D3669" s="1">
        <v>43361</v>
      </c>
      <c r="E3669" t="s">
        <v>15</v>
      </c>
      <c r="F3669" t="s">
        <v>60</v>
      </c>
      <c r="H3669" t="s">
        <v>17</v>
      </c>
      <c r="J3669" t="s">
        <v>5046</v>
      </c>
      <c r="K3669" t="s">
        <v>20</v>
      </c>
      <c r="L3669" t="b">
        <v>1</v>
      </c>
      <c r="M3669" t="s">
        <v>21</v>
      </c>
      <c r="N3669" t="s">
        <v>22</v>
      </c>
      <c r="O3669" t="b">
        <v>0</v>
      </c>
      <c r="P3669" t="str">
        <f t="shared" si="228"/>
        <v>armed</v>
      </c>
      <c r="Q3669" t="str">
        <f t="shared" si="229"/>
        <v>No Gun</v>
      </c>
      <c r="R3669" s="8" t="str">
        <f>LOOKUP(G3669,{0,1,19,30,40,50,60,70},{"null","0-18","19-29","30-39","40-49","50-59","60-69","70+"})</f>
        <v>null</v>
      </c>
      <c r="S3669" t="str">
        <f t="shared" si="230"/>
        <v>Not Fleeing or Blank</v>
      </c>
      <c r="T3669" t="str">
        <f t="shared" si="231"/>
        <v>NO</v>
      </c>
    </row>
  </sheetData>
  <autoFilter ref="A1:T3669">
    <filterColumn colId="19">
      <filters>
        <filter val="YE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20"/>
  <sheetViews>
    <sheetView topLeftCell="A303" workbookViewId="0">
      <selection sqref="A1:T320"/>
    </sheetView>
  </sheetViews>
  <sheetFormatPr baseColWidth="10" defaultRowHeight="16" x14ac:dyDescent="0.2"/>
  <sheetData>
    <row r="1" spans="1:20" x14ac:dyDescent="0.2">
      <c r="A1" s="9" t="s">
        <v>5577</v>
      </c>
      <c r="B1" s="9" t="s">
        <v>0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5590</v>
      </c>
      <c r="Q1" s="9" t="s">
        <v>5593</v>
      </c>
      <c r="R1" s="9" t="s">
        <v>5604</v>
      </c>
      <c r="S1" s="9" t="s">
        <v>5613</v>
      </c>
      <c r="T1" s="9" t="s">
        <v>5616</v>
      </c>
    </row>
    <row r="2" spans="1:20" ht="19" x14ac:dyDescent="0.2">
      <c r="A2" s="9">
        <v>15</v>
      </c>
      <c r="B2" s="9">
        <v>27</v>
      </c>
      <c r="C2" s="9" t="s">
        <v>70</v>
      </c>
      <c r="D2" s="10">
        <v>42011</v>
      </c>
      <c r="E2" s="9" t="s">
        <v>15</v>
      </c>
      <c r="F2" s="9" t="s">
        <v>16</v>
      </c>
      <c r="G2" s="9">
        <v>37</v>
      </c>
      <c r="H2" s="9" t="s">
        <v>17</v>
      </c>
      <c r="I2" s="9" t="s">
        <v>56</v>
      </c>
      <c r="J2" s="9" t="s">
        <v>71</v>
      </c>
      <c r="K2" s="9" t="s">
        <v>72</v>
      </c>
      <c r="L2" s="9" t="b">
        <v>0</v>
      </c>
      <c r="M2" s="9" t="s">
        <v>21</v>
      </c>
      <c r="N2" s="9" t="s">
        <v>73</v>
      </c>
      <c r="O2" s="9" t="b">
        <v>1</v>
      </c>
      <c r="P2" s="9" t="s">
        <v>4</v>
      </c>
      <c r="Q2" s="9" t="s">
        <v>5595</v>
      </c>
      <c r="R2" s="8" t="s">
        <v>5607</v>
      </c>
      <c r="S2" s="9" t="s">
        <v>5614</v>
      </c>
      <c r="T2" s="9" t="s">
        <v>5618</v>
      </c>
    </row>
    <row r="3" spans="1:20" ht="19" x14ac:dyDescent="0.2">
      <c r="A3" s="9">
        <v>33</v>
      </c>
      <c r="B3" s="9">
        <v>56</v>
      </c>
      <c r="C3" s="9" t="s">
        <v>120</v>
      </c>
      <c r="D3" s="10">
        <v>42019</v>
      </c>
      <c r="E3" s="9" t="s">
        <v>15</v>
      </c>
      <c r="F3" s="9" t="s">
        <v>16</v>
      </c>
      <c r="G3" s="9">
        <v>27</v>
      </c>
      <c r="H3" s="9" t="s">
        <v>17</v>
      </c>
      <c r="I3" s="9" t="s">
        <v>56</v>
      </c>
      <c r="J3" s="9" t="s">
        <v>121</v>
      </c>
      <c r="K3" s="9" t="s">
        <v>122</v>
      </c>
      <c r="L3" s="9" t="b">
        <v>0</v>
      </c>
      <c r="M3" s="9" t="s">
        <v>21</v>
      </c>
      <c r="N3" s="9" t="s">
        <v>73</v>
      </c>
      <c r="O3" s="9" t="b">
        <v>0</v>
      </c>
      <c r="P3" s="9" t="s">
        <v>4</v>
      </c>
      <c r="Q3" s="9" t="s">
        <v>5595</v>
      </c>
      <c r="R3" s="8" t="s">
        <v>5606</v>
      </c>
      <c r="S3" s="9" t="s">
        <v>5614</v>
      </c>
      <c r="T3" s="9" t="s">
        <v>5618</v>
      </c>
    </row>
    <row r="4" spans="1:20" ht="19" x14ac:dyDescent="0.2">
      <c r="A4" s="9">
        <v>40</v>
      </c>
      <c r="B4" s="9">
        <v>74</v>
      </c>
      <c r="C4" s="9" t="s">
        <v>136</v>
      </c>
      <c r="D4" s="10">
        <v>42021</v>
      </c>
      <c r="E4" s="9" t="s">
        <v>15</v>
      </c>
      <c r="F4" s="9" t="s">
        <v>16</v>
      </c>
      <c r="G4" s="9">
        <v>21</v>
      </c>
      <c r="H4" s="9" t="s">
        <v>17</v>
      </c>
      <c r="I4" s="9" t="s">
        <v>56</v>
      </c>
      <c r="J4" s="9" t="s">
        <v>137</v>
      </c>
      <c r="K4" s="9" t="s">
        <v>44</v>
      </c>
      <c r="L4" s="9" t="b">
        <v>0</v>
      </c>
      <c r="M4" s="9" t="s">
        <v>21</v>
      </c>
      <c r="N4" s="9" t="s">
        <v>73</v>
      </c>
      <c r="O4" s="9" t="b">
        <v>1</v>
      </c>
      <c r="P4" s="9" t="s">
        <v>4</v>
      </c>
      <c r="Q4" s="9" t="s">
        <v>5595</v>
      </c>
      <c r="R4" s="8" t="s">
        <v>5606</v>
      </c>
      <c r="S4" s="9" t="s">
        <v>5614</v>
      </c>
      <c r="T4" s="9" t="s">
        <v>5618</v>
      </c>
    </row>
    <row r="5" spans="1:20" ht="19" x14ac:dyDescent="0.2">
      <c r="A5" s="9">
        <v>46</v>
      </c>
      <c r="B5" s="9">
        <v>85</v>
      </c>
      <c r="C5" s="9" t="s">
        <v>150</v>
      </c>
      <c r="D5" s="10">
        <v>42024</v>
      </c>
      <c r="E5" s="9" t="s">
        <v>15</v>
      </c>
      <c r="F5" s="9"/>
      <c r="G5" s="9">
        <v>42</v>
      </c>
      <c r="H5" s="9" t="s">
        <v>17</v>
      </c>
      <c r="I5" s="9" t="s">
        <v>56</v>
      </c>
      <c r="J5" s="9" t="s">
        <v>151</v>
      </c>
      <c r="K5" s="9" t="s">
        <v>47</v>
      </c>
      <c r="L5" s="9" t="b">
        <v>0</v>
      </c>
      <c r="M5" s="9" t="s">
        <v>33</v>
      </c>
      <c r="N5" s="9" t="s">
        <v>48</v>
      </c>
      <c r="O5" s="9" t="b">
        <v>0</v>
      </c>
      <c r="P5" s="9" t="s">
        <v>5591</v>
      </c>
      <c r="Q5" s="9" t="s">
        <v>5596</v>
      </c>
      <c r="R5" s="8" t="s">
        <v>5608</v>
      </c>
      <c r="S5" s="9" t="s">
        <v>5614</v>
      </c>
      <c r="T5" s="9" t="s">
        <v>5618</v>
      </c>
    </row>
    <row r="6" spans="1:20" ht="19" x14ac:dyDescent="0.2">
      <c r="A6" s="9">
        <v>51</v>
      </c>
      <c r="B6" s="9">
        <v>99</v>
      </c>
      <c r="C6" s="9" t="s">
        <v>161</v>
      </c>
      <c r="D6" s="10">
        <v>42026</v>
      </c>
      <c r="E6" s="9" t="s">
        <v>15</v>
      </c>
      <c r="F6" s="9" t="s">
        <v>35</v>
      </c>
      <c r="G6" s="9">
        <v>25</v>
      </c>
      <c r="H6" s="9" t="s">
        <v>17</v>
      </c>
      <c r="I6" s="9" t="s">
        <v>56</v>
      </c>
      <c r="J6" s="9" t="s">
        <v>162</v>
      </c>
      <c r="K6" s="9" t="s">
        <v>64</v>
      </c>
      <c r="L6" s="9" t="b">
        <v>0</v>
      </c>
      <c r="M6" s="9" t="s">
        <v>21</v>
      </c>
      <c r="N6" s="9" t="s">
        <v>48</v>
      </c>
      <c r="O6" s="9" t="b">
        <v>0</v>
      </c>
      <c r="P6" s="9" t="s">
        <v>4</v>
      </c>
      <c r="Q6" s="9" t="s">
        <v>5596</v>
      </c>
      <c r="R6" s="8" t="s">
        <v>5606</v>
      </c>
      <c r="S6" s="9" t="s">
        <v>5614</v>
      </c>
      <c r="T6" s="9" t="s">
        <v>5618</v>
      </c>
    </row>
    <row r="7" spans="1:20" ht="19" x14ac:dyDescent="0.2">
      <c r="A7" s="9">
        <v>80</v>
      </c>
      <c r="B7" s="9">
        <v>117</v>
      </c>
      <c r="C7" s="9" t="s">
        <v>223</v>
      </c>
      <c r="D7" s="10">
        <v>42038</v>
      </c>
      <c r="E7" s="9" t="s">
        <v>15</v>
      </c>
      <c r="F7" s="9" t="s">
        <v>16</v>
      </c>
      <c r="G7" s="9">
        <v>23</v>
      </c>
      <c r="H7" s="9" t="s">
        <v>17</v>
      </c>
      <c r="I7" s="9" t="s">
        <v>56</v>
      </c>
      <c r="J7" s="9" t="s">
        <v>157</v>
      </c>
      <c r="K7" s="9" t="s">
        <v>109</v>
      </c>
      <c r="L7" s="9" t="b">
        <v>0</v>
      </c>
      <c r="M7" s="9" t="s">
        <v>21</v>
      </c>
      <c r="N7" s="9" t="s">
        <v>73</v>
      </c>
      <c r="O7" s="9" t="b">
        <v>0</v>
      </c>
      <c r="P7" s="9" t="s">
        <v>4</v>
      </c>
      <c r="Q7" s="9" t="s">
        <v>5595</v>
      </c>
      <c r="R7" s="8" t="s">
        <v>5606</v>
      </c>
      <c r="S7" s="9" t="s">
        <v>5614</v>
      </c>
      <c r="T7" s="9" t="s">
        <v>5618</v>
      </c>
    </row>
    <row r="8" spans="1:20" ht="19" x14ac:dyDescent="0.2">
      <c r="A8" s="9">
        <v>88</v>
      </c>
      <c r="B8" s="9">
        <v>126</v>
      </c>
      <c r="C8" s="9" t="s">
        <v>238</v>
      </c>
      <c r="D8" s="10">
        <v>42039</v>
      </c>
      <c r="E8" s="9" t="s">
        <v>15</v>
      </c>
      <c r="F8" s="9" t="s">
        <v>16</v>
      </c>
      <c r="G8" s="9">
        <v>51</v>
      </c>
      <c r="H8" s="9" t="s">
        <v>17</v>
      </c>
      <c r="I8" s="9" t="s">
        <v>56</v>
      </c>
      <c r="J8" s="9" t="s">
        <v>239</v>
      </c>
      <c r="K8" s="9" t="s">
        <v>64</v>
      </c>
      <c r="L8" s="9" t="b">
        <v>0</v>
      </c>
      <c r="M8" s="9" t="s">
        <v>21</v>
      </c>
      <c r="N8" s="9" t="s">
        <v>48</v>
      </c>
      <c r="O8" s="9" t="b">
        <v>0</v>
      </c>
      <c r="P8" s="9" t="s">
        <v>4</v>
      </c>
      <c r="Q8" s="9" t="s">
        <v>5595</v>
      </c>
      <c r="R8" s="8" t="s">
        <v>5609</v>
      </c>
      <c r="S8" s="9" t="s">
        <v>5614</v>
      </c>
      <c r="T8" s="9" t="s">
        <v>5618</v>
      </c>
    </row>
    <row r="9" spans="1:20" ht="19" x14ac:dyDescent="0.2">
      <c r="A9" s="9">
        <v>139</v>
      </c>
      <c r="B9" s="9">
        <v>178</v>
      </c>
      <c r="C9" s="9" t="s">
        <v>345</v>
      </c>
      <c r="D9" s="10">
        <v>42060</v>
      </c>
      <c r="E9" s="9" t="s">
        <v>15</v>
      </c>
      <c r="F9" s="9"/>
      <c r="G9" s="9">
        <v>27</v>
      </c>
      <c r="H9" s="9" t="s">
        <v>17</v>
      </c>
      <c r="I9" s="9" t="s">
        <v>56</v>
      </c>
      <c r="J9" s="9" t="s">
        <v>246</v>
      </c>
      <c r="K9" s="9" t="s">
        <v>44</v>
      </c>
      <c r="L9" s="9" t="b">
        <v>0</v>
      </c>
      <c r="M9" s="9" t="s">
        <v>33</v>
      </c>
      <c r="N9" s="9" t="s">
        <v>48</v>
      </c>
      <c r="O9" s="9" t="b">
        <v>0</v>
      </c>
      <c r="P9" s="9" t="s">
        <v>5591</v>
      </c>
      <c r="Q9" s="9" t="s">
        <v>5596</v>
      </c>
      <c r="R9" s="8" t="s">
        <v>5606</v>
      </c>
      <c r="S9" s="9" t="s">
        <v>5614</v>
      </c>
      <c r="T9" s="9" t="s">
        <v>5618</v>
      </c>
    </row>
    <row r="10" spans="1:20" ht="19" x14ac:dyDescent="0.2">
      <c r="A10" s="9">
        <v>149</v>
      </c>
      <c r="B10" s="9">
        <v>188</v>
      </c>
      <c r="C10" s="9" t="s">
        <v>364</v>
      </c>
      <c r="D10" s="10">
        <v>42063</v>
      </c>
      <c r="E10" s="9" t="s">
        <v>15</v>
      </c>
      <c r="F10" s="9" t="s">
        <v>29</v>
      </c>
      <c r="G10" s="9">
        <v>34</v>
      </c>
      <c r="H10" s="9" t="s">
        <v>17</v>
      </c>
      <c r="I10" s="9" t="s">
        <v>56</v>
      </c>
      <c r="J10" s="9" t="s">
        <v>365</v>
      </c>
      <c r="K10" s="9" t="s">
        <v>109</v>
      </c>
      <c r="L10" s="9" t="b">
        <v>0</v>
      </c>
      <c r="M10" s="9" t="s">
        <v>33</v>
      </c>
      <c r="N10" s="9" t="s">
        <v>48</v>
      </c>
      <c r="O10" s="9" t="b">
        <v>0</v>
      </c>
      <c r="P10" s="9" t="s">
        <v>5591</v>
      </c>
      <c r="Q10" s="9" t="s">
        <v>5596</v>
      </c>
      <c r="R10" s="8" t="s">
        <v>5607</v>
      </c>
      <c r="S10" s="9" t="s">
        <v>5614</v>
      </c>
      <c r="T10" s="9" t="s">
        <v>5618</v>
      </c>
    </row>
    <row r="11" spans="1:20" ht="19" x14ac:dyDescent="0.2">
      <c r="A11" s="9">
        <v>151</v>
      </c>
      <c r="B11" s="9">
        <v>190</v>
      </c>
      <c r="C11" s="9" t="s">
        <v>368</v>
      </c>
      <c r="D11" s="10">
        <v>42063</v>
      </c>
      <c r="E11" s="9" t="s">
        <v>15</v>
      </c>
      <c r="F11" s="9" t="s">
        <v>16</v>
      </c>
      <c r="G11" s="9">
        <v>28</v>
      </c>
      <c r="H11" s="9" t="s">
        <v>17</v>
      </c>
      <c r="I11" s="9" t="s">
        <v>56</v>
      </c>
      <c r="J11" s="9" t="s">
        <v>369</v>
      </c>
      <c r="K11" s="9" t="s">
        <v>109</v>
      </c>
      <c r="L11" s="9" t="b">
        <v>0</v>
      </c>
      <c r="M11" s="9" t="s">
        <v>21</v>
      </c>
      <c r="N11" s="9" t="s">
        <v>48</v>
      </c>
      <c r="O11" s="9" t="b">
        <v>0</v>
      </c>
      <c r="P11" s="9" t="s">
        <v>4</v>
      </c>
      <c r="Q11" s="9" t="s">
        <v>5595</v>
      </c>
      <c r="R11" s="8" t="s">
        <v>5606</v>
      </c>
      <c r="S11" s="9" t="s">
        <v>5614</v>
      </c>
      <c r="T11" s="9" t="s">
        <v>5618</v>
      </c>
    </row>
    <row r="12" spans="1:20" ht="19" x14ac:dyDescent="0.2">
      <c r="A12" s="9">
        <v>152</v>
      </c>
      <c r="B12" s="9">
        <v>191</v>
      </c>
      <c r="C12" s="9" t="s">
        <v>370</v>
      </c>
      <c r="D12" s="10">
        <v>42063</v>
      </c>
      <c r="E12" s="9" t="s">
        <v>15</v>
      </c>
      <c r="F12" s="9" t="s">
        <v>16</v>
      </c>
      <c r="G12" s="9">
        <v>40</v>
      </c>
      <c r="H12" s="9" t="s">
        <v>17</v>
      </c>
      <c r="I12" s="9" t="s">
        <v>56</v>
      </c>
      <c r="J12" s="9" t="s">
        <v>371</v>
      </c>
      <c r="K12" s="9" t="s">
        <v>251</v>
      </c>
      <c r="L12" s="9" t="b">
        <v>1</v>
      </c>
      <c r="M12" s="9" t="s">
        <v>21</v>
      </c>
      <c r="N12" s="9" t="s">
        <v>48</v>
      </c>
      <c r="O12" s="9" t="b">
        <v>0</v>
      </c>
      <c r="P12" s="9" t="s">
        <v>4</v>
      </c>
      <c r="Q12" s="9" t="s">
        <v>5595</v>
      </c>
      <c r="R12" s="8" t="s">
        <v>5608</v>
      </c>
      <c r="S12" s="9" t="s">
        <v>5614</v>
      </c>
      <c r="T12" s="9" t="s">
        <v>5618</v>
      </c>
    </row>
    <row r="13" spans="1:20" ht="19" x14ac:dyDescent="0.2">
      <c r="A13" s="9">
        <v>157</v>
      </c>
      <c r="B13" s="9">
        <v>196</v>
      </c>
      <c r="C13" s="9" t="s">
        <v>378</v>
      </c>
      <c r="D13" s="10">
        <v>42065</v>
      </c>
      <c r="E13" s="9" t="s">
        <v>15</v>
      </c>
      <c r="F13" s="9" t="s">
        <v>16</v>
      </c>
      <c r="G13" s="9">
        <v>20</v>
      </c>
      <c r="H13" s="9" t="s">
        <v>17</v>
      </c>
      <c r="I13" s="9" t="s">
        <v>56</v>
      </c>
      <c r="J13" s="9" t="s">
        <v>379</v>
      </c>
      <c r="K13" s="9" t="s">
        <v>93</v>
      </c>
      <c r="L13" s="9" t="b">
        <v>0</v>
      </c>
      <c r="M13" s="9" t="s">
        <v>33</v>
      </c>
      <c r="N13" s="9" t="s">
        <v>73</v>
      </c>
      <c r="O13" s="9" t="b">
        <v>0</v>
      </c>
      <c r="P13" s="9" t="s">
        <v>4</v>
      </c>
      <c r="Q13" s="9" t="s">
        <v>5595</v>
      </c>
      <c r="R13" s="8" t="s">
        <v>5606</v>
      </c>
      <c r="S13" s="9" t="s">
        <v>5614</v>
      </c>
      <c r="T13" s="9" t="s">
        <v>5618</v>
      </c>
    </row>
    <row r="14" spans="1:20" ht="19" x14ac:dyDescent="0.2">
      <c r="A14" s="9">
        <v>165</v>
      </c>
      <c r="B14" s="9">
        <v>269</v>
      </c>
      <c r="C14" s="9" t="s">
        <v>392</v>
      </c>
      <c r="D14" s="10">
        <v>42069</v>
      </c>
      <c r="E14" s="9" t="s">
        <v>15</v>
      </c>
      <c r="F14" s="9" t="s">
        <v>29</v>
      </c>
      <c r="G14" s="9">
        <v>37</v>
      </c>
      <c r="H14" s="9" t="s">
        <v>17</v>
      </c>
      <c r="I14" s="9" t="s">
        <v>56</v>
      </c>
      <c r="J14" s="9" t="s">
        <v>124</v>
      </c>
      <c r="K14" s="9" t="s">
        <v>41</v>
      </c>
      <c r="L14" s="9" t="b">
        <v>0</v>
      </c>
      <c r="M14" s="9" t="s">
        <v>77</v>
      </c>
      <c r="N14" s="9" t="s">
        <v>73</v>
      </c>
      <c r="O14" s="9" t="b">
        <v>0</v>
      </c>
      <c r="P14" s="9" t="s">
        <v>5591</v>
      </c>
      <c r="Q14" s="9" t="s">
        <v>5596</v>
      </c>
      <c r="R14" s="8" t="s">
        <v>5607</v>
      </c>
      <c r="S14" s="9" t="s">
        <v>5614</v>
      </c>
      <c r="T14" s="9" t="s">
        <v>5618</v>
      </c>
    </row>
    <row r="15" spans="1:20" ht="19" x14ac:dyDescent="0.2">
      <c r="A15" s="9">
        <v>167</v>
      </c>
      <c r="B15" s="9">
        <v>203</v>
      </c>
      <c r="C15" s="9" t="s">
        <v>395</v>
      </c>
      <c r="D15" s="10">
        <v>42069</v>
      </c>
      <c r="E15" s="9" t="s">
        <v>15</v>
      </c>
      <c r="F15" s="9" t="s">
        <v>29</v>
      </c>
      <c r="G15" s="9">
        <v>19</v>
      </c>
      <c r="H15" s="9" t="s">
        <v>17</v>
      </c>
      <c r="I15" s="9" t="s">
        <v>56</v>
      </c>
      <c r="J15" s="9" t="s">
        <v>396</v>
      </c>
      <c r="K15" s="9" t="s">
        <v>344</v>
      </c>
      <c r="L15" s="9" t="b">
        <v>0</v>
      </c>
      <c r="M15" s="9" t="s">
        <v>21</v>
      </c>
      <c r="N15" s="9" t="s">
        <v>73</v>
      </c>
      <c r="O15" s="9" t="b">
        <v>0</v>
      </c>
      <c r="P15" s="9" t="s">
        <v>5591</v>
      </c>
      <c r="Q15" s="9" t="s">
        <v>5596</v>
      </c>
      <c r="R15" s="8" t="s">
        <v>5606</v>
      </c>
      <c r="S15" s="9" t="s">
        <v>5614</v>
      </c>
      <c r="T15" s="9" t="s">
        <v>5618</v>
      </c>
    </row>
    <row r="16" spans="1:20" ht="19" x14ac:dyDescent="0.2">
      <c r="A16" s="9">
        <v>206</v>
      </c>
      <c r="B16" s="9">
        <v>265</v>
      </c>
      <c r="C16" s="9" t="s">
        <v>469</v>
      </c>
      <c r="D16" s="10">
        <v>42082</v>
      </c>
      <c r="E16" s="9" t="s">
        <v>15</v>
      </c>
      <c r="F16" s="9" t="s">
        <v>16</v>
      </c>
      <c r="G16" s="9">
        <v>16</v>
      </c>
      <c r="H16" s="9" t="s">
        <v>17</v>
      </c>
      <c r="I16" s="9" t="s">
        <v>56</v>
      </c>
      <c r="J16" s="9" t="s">
        <v>470</v>
      </c>
      <c r="K16" s="9" t="s">
        <v>169</v>
      </c>
      <c r="L16" s="9" t="b">
        <v>0</v>
      </c>
      <c r="M16" s="9" t="s">
        <v>21</v>
      </c>
      <c r="N16" s="9" t="s">
        <v>48</v>
      </c>
      <c r="O16" s="9" t="b">
        <v>0</v>
      </c>
      <c r="P16" s="9" t="s">
        <v>4</v>
      </c>
      <c r="Q16" s="9" t="s">
        <v>5595</v>
      </c>
      <c r="R16" s="8" t="s">
        <v>5605</v>
      </c>
      <c r="S16" s="9" t="s">
        <v>5614</v>
      </c>
      <c r="T16" s="9" t="s">
        <v>5618</v>
      </c>
    </row>
    <row r="17" spans="1:20" ht="19" x14ac:dyDescent="0.2">
      <c r="A17" s="9">
        <v>221</v>
      </c>
      <c r="B17" s="9">
        <v>234</v>
      </c>
      <c r="C17" s="9" t="s">
        <v>496</v>
      </c>
      <c r="D17" s="10">
        <v>42085</v>
      </c>
      <c r="E17" s="9" t="s">
        <v>28</v>
      </c>
      <c r="F17" s="9" t="s">
        <v>77</v>
      </c>
      <c r="G17" s="9">
        <v>21</v>
      </c>
      <c r="H17" s="9" t="s">
        <v>17</v>
      </c>
      <c r="I17" s="9" t="s">
        <v>56</v>
      </c>
      <c r="J17" s="9" t="s">
        <v>497</v>
      </c>
      <c r="K17" s="9" t="s">
        <v>258</v>
      </c>
      <c r="L17" s="9" t="b">
        <v>0</v>
      </c>
      <c r="M17" s="9" t="s">
        <v>21</v>
      </c>
      <c r="N17" s="9" t="s">
        <v>48</v>
      </c>
      <c r="O17" s="9" t="b">
        <v>0</v>
      </c>
      <c r="P17" s="9" t="s">
        <v>5591</v>
      </c>
      <c r="Q17" s="9" t="s">
        <v>5596</v>
      </c>
      <c r="R17" s="8" t="s">
        <v>5606</v>
      </c>
      <c r="S17" s="9" t="s">
        <v>5614</v>
      </c>
      <c r="T17" s="9" t="s">
        <v>5618</v>
      </c>
    </row>
    <row r="18" spans="1:20" ht="19" x14ac:dyDescent="0.2">
      <c r="A18" s="9">
        <v>224</v>
      </c>
      <c r="B18" s="9">
        <v>238</v>
      </c>
      <c r="C18" s="9" t="s">
        <v>502</v>
      </c>
      <c r="D18" s="10">
        <v>42087</v>
      </c>
      <c r="E18" s="9" t="s">
        <v>15</v>
      </c>
      <c r="F18" s="9" t="s">
        <v>16</v>
      </c>
      <c r="G18" s="9">
        <v>29</v>
      </c>
      <c r="H18" s="9" t="s">
        <v>17</v>
      </c>
      <c r="I18" s="9" t="s">
        <v>56</v>
      </c>
      <c r="J18" s="9" t="s">
        <v>503</v>
      </c>
      <c r="K18" s="9" t="s">
        <v>112</v>
      </c>
      <c r="L18" s="9" t="b">
        <v>1</v>
      </c>
      <c r="M18" s="9" t="s">
        <v>21</v>
      </c>
      <c r="N18" s="9" t="s">
        <v>48</v>
      </c>
      <c r="O18" s="9" t="b">
        <v>0</v>
      </c>
      <c r="P18" s="9" t="s">
        <v>4</v>
      </c>
      <c r="Q18" s="9" t="s">
        <v>5595</v>
      </c>
      <c r="R18" s="8" t="s">
        <v>5606</v>
      </c>
      <c r="S18" s="9" t="s">
        <v>5614</v>
      </c>
      <c r="T18" s="9" t="s">
        <v>5618</v>
      </c>
    </row>
    <row r="19" spans="1:20" ht="19" x14ac:dyDescent="0.2">
      <c r="A19" s="9">
        <v>226</v>
      </c>
      <c r="B19" s="9">
        <v>239</v>
      </c>
      <c r="C19" s="9" t="s">
        <v>505</v>
      </c>
      <c r="D19" s="10">
        <v>42088</v>
      </c>
      <c r="E19" s="9" t="s">
        <v>15</v>
      </c>
      <c r="F19" s="9" t="s">
        <v>77</v>
      </c>
      <c r="G19" s="9">
        <v>23</v>
      </c>
      <c r="H19" s="9" t="s">
        <v>17</v>
      </c>
      <c r="I19" s="9" t="s">
        <v>56</v>
      </c>
      <c r="J19" s="9" t="s">
        <v>264</v>
      </c>
      <c r="K19" s="9" t="s">
        <v>230</v>
      </c>
      <c r="L19" s="9" t="b">
        <v>0</v>
      </c>
      <c r="M19" s="9" t="s">
        <v>33</v>
      </c>
      <c r="N19" s="9" t="s">
        <v>48</v>
      </c>
      <c r="O19" s="9" t="b">
        <v>1</v>
      </c>
      <c r="P19" s="9" t="s">
        <v>5591</v>
      </c>
      <c r="Q19" s="9" t="s">
        <v>5596</v>
      </c>
      <c r="R19" s="8" t="s">
        <v>5606</v>
      </c>
      <c r="S19" s="9" t="s">
        <v>5614</v>
      </c>
      <c r="T19" s="9" t="s">
        <v>5618</v>
      </c>
    </row>
    <row r="20" spans="1:20" ht="19" x14ac:dyDescent="0.2">
      <c r="A20" s="9">
        <v>227</v>
      </c>
      <c r="B20" s="9">
        <v>240</v>
      </c>
      <c r="C20" s="9" t="s">
        <v>506</v>
      </c>
      <c r="D20" s="10">
        <v>42088</v>
      </c>
      <c r="E20" s="9" t="s">
        <v>15</v>
      </c>
      <c r="F20" s="9" t="s">
        <v>16</v>
      </c>
      <c r="G20" s="9">
        <v>27</v>
      </c>
      <c r="H20" s="9" t="s">
        <v>17</v>
      </c>
      <c r="I20" s="9" t="s">
        <v>56</v>
      </c>
      <c r="J20" s="9" t="s">
        <v>507</v>
      </c>
      <c r="K20" s="9" t="s">
        <v>361</v>
      </c>
      <c r="L20" s="9" t="b">
        <v>0</v>
      </c>
      <c r="M20" s="9" t="s">
        <v>21</v>
      </c>
      <c r="N20" s="9" t="s">
        <v>73</v>
      </c>
      <c r="O20" s="9" t="b">
        <v>0</v>
      </c>
      <c r="P20" s="9" t="s">
        <v>4</v>
      </c>
      <c r="Q20" s="9" t="s">
        <v>5595</v>
      </c>
      <c r="R20" s="8" t="s">
        <v>5606</v>
      </c>
      <c r="S20" s="9" t="s">
        <v>5614</v>
      </c>
      <c r="T20" s="9" t="s">
        <v>5618</v>
      </c>
    </row>
    <row r="21" spans="1:20" ht="19" x14ac:dyDescent="0.2">
      <c r="A21" s="9">
        <v>248</v>
      </c>
      <c r="B21" s="9">
        <v>286</v>
      </c>
      <c r="C21" s="9" t="s">
        <v>546</v>
      </c>
      <c r="D21" s="10">
        <v>42096</v>
      </c>
      <c r="E21" s="9" t="s">
        <v>15</v>
      </c>
      <c r="F21" s="9" t="s">
        <v>16</v>
      </c>
      <c r="G21" s="9">
        <v>32</v>
      </c>
      <c r="H21" s="9" t="s">
        <v>17</v>
      </c>
      <c r="I21" s="9" t="s">
        <v>56</v>
      </c>
      <c r="J21" s="9" t="s">
        <v>547</v>
      </c>
      <c r="K21" s="9" t="s">
        <v>93</v>
      </c>
      <c r="L21" s="9" t="b">
        <v>0</v>
      </c>
      <c r="M21" s="9" t="s">
        <v>21</v>
      </c>
      <c r="N21" s="9" t="s">
        <v>73</v>
      </c>
      <c r="O21" s="9" t="b">
        <v>0</v>
      </c>
      <c r="P21" s="9" t="s">
        <v>4</v>
      </c>
      <c r="Q21" s="9" t="s">
        <v>5595</v>
      </c>
      <c r="R21" s="8" t="s">
        <v>5607</v>
      </c>
      <c r="S21" s="9" t="s">
        <v>5614</v>
      </c>
      <c r="T21" s="9" t="s">
        <v>5618</v>
      </c>
    </row>
    <row r="22" spans="1:20" ht="19" x14ac:dyDescent="0.2">
      <c r="A22" s="9">
        <v>253</v>
      </c>
      <c r="B22" s="9">
        <v>296</v>
      </c>
      <c r="C22" s="9" t="s">
        <v>556</v>
      </c>
      <c r="D22" s="10">
        <v>42098</v>
      </c>
      <c r="E22" s="9" t="s">
        <v>15</v>
      </c>
      <c r="F22" s="9" t="s">
        <v>16</v>
      </c>
      <c r="G22" s="9">
        <v>17</v>
      </c>
      <c r="H22" s="9" t="s">
        <v>17</v>
      </c>
      <c r="I22" s="9" t="s">
        <v>56</v>
      </c>
      <c r="J22" s="9" t="s">
        <v>557</v>
      </c>
      <c r="K22" s="9" t="s">
        <v>93</v>
      </c>
      <c r="L22" s="9" t="b">
        <v>0</v>
      </c>
      <c r="M22" s="9" t="s">
        <v>21</v>
      </c>
      <c r="N22" s="9" t="s">
        <v>73</v>
      </c>
      <c r="O22" s="9" t="b">
        <v>0</v>
      </c>
      <c r="P22" s="9" t="s">
        <v>4</v>
      </c>
      <c r="Q22" s="9" t="s">
        <v>5595</v>
      </c>
      <c r="R22" s="8" t="s">
        <v>5605</v>
      </c>
      <c r="S22" s="9" t="s">
        <v>5614</v>
      </c>
      <c r="T22" s="9" t="s">
        <v>5618</v>
      </c>
    </row>
    <row r="23" spans="1:20" ht="19" x14ac:dyDescent="0.2">
      <c r="A23" s="9">
        <v>254</v>
      </c>
      <c r="B23" s="9">
        <v>297</v>
      </c>
      <c r="C23" s="9" t="s">
        <v>558</v>
      </c>
      <c r="D23" s="10">
        <v>42098</v>
      </c>
      <c r="E23" s="9" t="s">
        <v>28</v>
      </c>
      <c r="F23" s="9" t="s">
        <v>29</v>
      </c>
      <c r="G23" s="9">
        <v>50</v>
      </c>
      <c r="H23" s="9" t="s">
        <v>17</v>
      </c>
      <c r="I23" s="9" t="s">
        <v>56</v>
      </c>
      <c r="J23" s="9" t="s">
        <v>559</v>
      </c>
      <c r="K23" s="9" t="s">
        <v>361</v>
      </c>
      <c r="L23" s="9" t="b">
        <v>0</v>
      </c>
      <c r="M23" s="9" t="s">
        <v>33</v>
      </c>
      <c r="N23" s="9" t="s">
        <v>73</v>
      </c>
      <c r="O23" s="9" t="b">
        <v>0</v>
      </c>
      <c r="P23" s="9" t="s">
        <v>5591</v>
      </c>
      <c r="Q23" s="9" t="s">
        <v>5596</v>
      </c>
      <c r="R23" s="8" t="s">
        <v>5609</v>
      </c>
      <c r="S23" s="9" t="s">
        <v>5614</v>
      </c>
      <c r="T23" s="9" t="s">
        <v>5618</v>
      </c>
    </row>
    <row r="24" spans="1:20" ht="19" x14ac:dyDescent="0.2">
      <c r="A24" s="9">
        <v>260</v>
      </c>
      <c r="B24" s="9">
        <v>318</v>
      </c>
      <c r="C24" s="9" t="s">
        <v>568</v>
      </c>
      <c r="D24" s="10">
        <v>42100</v>
      </c>
      <c r="E24" s="9" t="s">
        <v>15</v>
      </c>
      <c r="F24" s="9" t="s">
        <v>16</v>
      </c>
      <c r="G24" s="9">
        <v>25</v>
      </c>
      <c r="H24" s="9" t="s">
        <v>17</v>
      </c>
      <c r="I24" s="9" t="s">
        <v>56</v>
      </c>
      <c r="J24" s="9" t="s">
        <v>569</v>
      </c>
      <c r="K24" s="9" t="s">
        <v>72</v>
      </c>
      <c r="L24" s="9" t="b">
        <v>0</v>
      </c>
      <c r="M24" s="9" t="s">
        <v>21</v>
      </c>
      <c r="N24" s="9" t="s">
        <v>73</v>
      </c>
      <c r="O24" s="9" t="b">
        <v>0</v>
      </c>
      <c r="P24" s="9" t="s">
        <v>4</v>
      </c>
      <c r="Q24" s="9" t="s">
        <v>5595</v>
      </c>
      <c r="R24" s="8" t="s">
        <v>5606</v>
      </c>
      <c r="S24" s="9" t="s">
        <v>5614</v>
      </c>
      <c r="T24" s="9" t="s">
        <v>5618</v>
      </c>
    </row>
    <row r="25" spans="1:20" ht="19" x14ac:dyDescent="0.2">
      <c r="A25" s="9">
        <v>264</v>
      </c>
      <c r="B25" s="9">
        <v>330</v>
      </c>
      <c r="C25" s="9" t="s">
        <v>575</v>
      </c>
      <c r="D25" s="10">
        <v>42102</v>
      </c>
      <c r="E25" s="9" t="s">
        <v>15</v>
      </c>
      <c r="F25" s="9"/>
      <c r="G25" s="9">
        <v>42</v>
      </c>
      <c r="H25" s="9" t="s">
        <v>17</v>
      </c>
      <c r="I25" s="9" t="s">
        <v>56</v>
      </c>
      <c r="J25" s="9" t="s">
        <v>576</v>
      </c>
      <c r="K25" s="9" t="s">
        <v>230</v>
      </c>
      <c r="L25" s="9" t="b">
        <v>0</v>
      </c>
      <c r="M25" s="9" t="s">
        <v>21</v>
      </c>
      <c r="N25" s="9" t="s">
        <v>48</v>
      </c>
      <c r="O25" s="9" t="b">
        <v>0</v>
      </c>
      <c r="P25" s="9" t="s">
        <v>5591</v>
      </c>
      <c r="Q25" s="9" t="s">
        <v>5596</v>
      </c>
      <c r="R25" s="8" t="s">
        <v>5608</v>
      </c>
      <c r="S25" s="9" t="s">
        <v>5614</v>
      </c>
      <c r="T25" s="9" t="s">
        <v>5618</v>
      </c>
    </row>
    <row r="26" spans="1:20" ht="19" x14ac:dyDescent="0.2">
      <c r="A26" s="9">
        <v>269</v>
      </c>
      <c r="B26" s="9">
        <v>333</v>
      </c>
      <c r="C26" s="9" t="s">
        <v>584</v>
      </c>
      <c r="D26" s="10">
        <v>42103</v>
      </c>
      <c r="E26" s="9" t="s">
        <v>15</v>
      </c>
      <c r="F26" s="9" t="s">
        <v>16</v>
      </c>
      <c r="G26" s="9">
        <v>29</v>
      </c>
      <c r="H26" s="9" t="s">
        <v>17</v>
      </c>
      <c r="I26" s="9" t="s">
        <v>56</v>
      </c>
      <c r="J26" s="9" t="s">
        <v>585</v>
      </c>
      <c r="K26" s="9" t="s">
        <v>122</v>
      </c>
      <c r="L26" s="9" t="b">
        <v>0</v>
      </c>
      <c r="M26" s="9" t="s">
        <v>21</v>
      </c>
      <c r="N26" s="9" t="s">
        <v>48</v>
      </c>
      <c r="O26" s="9" t="b">
        <v>0</v>
      </c>
      <c r="P26" s="9" t="s">
        <v>4</v>
      </c>
      <c r="Q26" s="9" t="s">
        <v>5595</v>
      </c>
      <c r="R26" s="8" t="s">
        <v>5606</v>
      </c>
      <c r="S26" s="9" t="s">
        <v>5614</v>
      </c>
      <c r="T26" s="9" t="s">
        <v>5618</v>
      </c>
    </row>
    <row r="27" spans="1:20" ht="19" x14ac:dyDescent="0.2">
      <c r="A27" s="9">
        <v>275</v>
      </c>
      <c r="B27" s="9">
        <v>355</v>
      </c>
      <c r="C27" s="9" t="s">
        <v>596</v>
      </c>
      <c r="D27" s="10">
        <v>42106</v>
      </c>
      <c r="E27" s="9" t="s">
        <v>15</v>
      </c>
      <c r="F27" s="9" t="s">
        <v>16</v>
      </c>
      <c r="G27" s="9">
        <v>36</v>
      </c>
      <c r="H27" s="9" t="s">
        <v>17</v>
      </c>
      <c r="I27" s="9" t="s">
        <v>56</v>
      </c>
      <c r="J27" s="9" t="s">
        <v>121</v>
      </c>
      <c r="K27" s="9" t="s">
        <v>122</v>
      </c>
      <c r="L27" s="9" t="b">
        <v>0</v>
      </c>
      <c r="M27" s="9" t="s">
        <v>21</v>
      </c>
      <c r="N27" s="9" t="s">
        <v>73</v>
      </c>
      <c r="O27" s="9" t="b">
        <v>1</v>
      </c>
      <c r="P27" s="9" t="s">
        <v>4</v>
      </c>
      <c r="Q27" s="9" t="s">
        <v>5595</v>
      </c>
      <c r="R27" s="8" t="s">
        <v>5607</v>
      </c>
      <c r="S27" s="9" t="s">
        <v>5614</v>
      </c>
      <c r="T27" s="9" t="s">
        <v>5618</v>
      </c>
    </row>
    <row r="28" spans="1:20" ht="19" x14ac:dyDescent="0.2">
      <c r="A28" s="9">
        <v>279</v>
      </c>
      <c r="B28" s="9">
        <v>363</v>
      </c>
      <c r="C28" s="9" t="s">
        <v>602</v>
      </c>
      <c r="D28" s="10">
        <v>42108</v>
      </c>
      <c r="E28" s="9" t="s">
        <v>15</v>
      </c>
      <c r="F28" s="9" t="s">
        <v>77</v>
      </c>
      <c r="G28" s="9">
        <v>26</v>
      </c>
      <c r="H28" s="9" t="s">
        <v>17</v>
      </c>
      <c r="I28" s="9" t="s">
        <v>56</v>
      </c>
      <c r="J28" s="9" t="s">
        <v>603</v>
      </c>
      <c r="K28" s="9" t="s">
        <v>64</v>
      </c>
      <c r="L28" s="9" t="b">
        <v>0</v>
      </c>
      <c r="M28" s="9" t="s">
        <v>77</v>
      </c>
      <c r="N28" s="9" t="s">
        <v>73</v>
      </c>
      <c r="O28" s="9" t="b">
        <v>0</v>
      </c>
      <c r="P28" s="9" t="s">
        <v>5591</v>
      </c>
      <c r="Q28" s="9" t="s">
        <v>5596</v>
      </c>
      <c r="R28" s="8" t="s">
        <v>5606</v>
      </c>
      <c r="S28" s="9" t="s">
        <v>5614</v>
      </c>
      <c r="T28" s="9" t="s">
        <v>5618</v>
      </c>
    </row>
    <row r="29" spans="1:20" ht="19" x14ac:dyDescent="0.2">
      <c r="A29" s="9">
        <v>281</v>
      </c>
      <c r="B29" s="9">
        <v>365</v>
      </c>
      <c r="C29" s="9" t="s">
        <v>606</v>
      </c>
      <c r="D29" s="10">
        <v>42109</v>
      </c>
      <c r="E29" s="9" t="s">
        <v>15</v>
      </c>
      <c r="F29" s="9" t="s">
        <v>16</v>
      </c>
      <c r="G29" s="9">
        <v>22</v>
      </c>
      <c r="H29" s="9" t="s">
        <v>17</v>
      </c>
      <c r="I29" s="9" t="s">
        <v>56</v>
      </c>
      <c r="J29" s="9" t="s">
        <v>607</v>
      </c>
      <c r="K29" s="9" t="s">
        <v>169</v>
      </c>
      <c r="L29" s="9" t="b">
        <v>0</v>
      </c>
      <c r="M29" s="9" t="s">
        <v>77</v>
      </c>
      <c r="N29" s="9" t="s">
        <v>73</v>
      </c>
      <c r="O29" s="9" t="b">
        <v>0</v>
      </c>
      <c r="P29" s="9" t="s">
        <v>4</v>
      </c>
      <c r="Q29" s="9" t="s">
        <v>5595</v>
      </c>
      <c r="R29" s="8" t="s">
        <v>5606</v>
      </c>
      <c r="S29" s="9" t="s">
        <v>5614</v>
      </c>
      <c r="T29" s="9" t="s">
        <v>5618</v>
      </c>
    </row>
    <row r="30" spans="1:20" ht="19" x14ac:dyDescent="0.2">
      <c r="A30" s="9">
        <v>283</v>
      </c>
      <c r="B30" s="9">
        <v>367</v>
      </c>
      <c r="C30" s="9" t="s">
        <v>610</v>
      </c>
      <c r="D30" s="10">
        <v>42109</v>
      </c>
      <c r="E30" s="9" t="s">
        <v>15</v>
      </c>
      <c r="F30" s="9" t="s">
        <v>29</v>
      </c>
      <c r="G30" s="9">
        <v>41</v>
      </c>
      <c r="H30" s="9" t="s">
        <v>17</v>
      </c>
      <c r="I30" s="9" t="s">
        <v>56</v>
      </c>
      <c r="J30" s="9" t="s">
        <v>214</v>
      </c>
      <c r="K30" s="9" t="s">
        <v>64</v>
      </c>
      <c r="L30" s="9" t="b">
        <v>0</v>
      </c>
      <c r="M30" s="9" t="s">
        <v>33</v>
      </c>
      <c r="N30" s="9" t="s">
        <v>48</v>
      </c>
      <c r="O30" s="9" t="b">
        <v>0</v>
      </c>
      <c r="P30" s="9" t="s">
        <v>5591</v>
      </c>
      <c r="Q30" s="9" t="s">
        <v>5596</v>
      </c>
      <c r="R30" s="8" t="s">
        <v>5608</v>
      </c>
      <c r="S30" s="9" t="s">
        <v>5614</v>
      </c>
      <c r="T30" s="9" t="s">
        <v>5618</v>
      </c>
    </row>
    <row r="31" spans="1:20" ht="19" x14ac:dyDescent="0.2">
      <c r="A31" s="9">
        <v>288</v>
      </c>
      <c r="B31" s="9">
        <v>380</v>
      </c>
      <c r="C31" s="9" t="s">
        <v>618</v>
      </c>
      <c r="D31" s="10">
        <v>42111</v>
      </c>
      <c r="E31" s="9" t="s">
        <v>15</v>
      </c>
      <c r="F31" s="9" t="s">
        <v>16</v>
      </c>
      <c r="G31" s="9">
        <v>18</v>
      </c>
      <c r="H31" s="9" t="s">
        <v>17</v>
      </c>
      <c r="I31" s="9" t="s">
        <v>56</v>
      </c>
      <c r="J31" s="9" t="s">
        <v>619</v>
      </c>
      <c r="K31" s="9" t="s">
        <v>93</v>
      </c>
      <c r="L31" s="9" t="b">
        <v>0</v>
      </c>
      <c r="M31" s="9" t="s">
        <v>21</v>
      </c>
      <c r="N31" s="9" t="s">
        <v>73</v>
      </c>
      <c r="O31" s="9" t="b">
        <v>0</v>
      </c>
      <c r="P31" s="9" t="s">
        <v>4</v>
      </c>
      <c r="Q31" s="9" t="s">
        <v>5595</v>
      </c>
      <c r="R31" s="8" t="s">
        <v>5605</v>
      </c>
      <c r="S31" s="9" t="s">
        <v>5614</v>
      </c>
      <c r="T31" s="9" t="s">
        <v>5618</v>
      </c>
    </row>
    <row r="32" spans="1:20" ht="19" x14ac:dyDescent="0.2">
      <c r="A32" s="9">
        <v>303</v>
      </c>
      <c r="B32" s="9">
        <v>396</v>
      </c>
      <c r="C32" s="9" t="s">
        <v>644</v>
      </c>
      <c r="D32" s="10">
        <v>42116</v>
      </c>
      <c r="E32" s="9" t="s">
        <v>15</v>
      </c>
      <c r="F32" s="9" t="s">
        <v>16</v>
      </c>
      <c r="G32" s="9">
        <v>31</v>
      </c>
      <c r="H32" s="9" t="s">
        <v>17</v>
      </c>
      <c r="I32" s="9" t="s">
        <v>56</v>
      </c>
      <c r="J32" s="9" t="s">
        <v>141</v>
      </c>
      <c r="K32" s="9" t="s">
        <v>64</v>
      </c>
      <c r="L32" s="9" t="b">
        <v>0</v>
      </c>
      <c r="M32" s="9" t="s">
        <v>21</v>
      </c>
      <c r="N32" s="9" t="s">
        <v>73</v>
      </c>
      <c r="O32" s="9" t="b">
        <v>0</v>
      </c>
      <c r="P32" s="9" t="s">
        <v>4</v>
      </c>
      <c r="Q32" s="9" t="s">
        <v>5595</v>
      </c>
      <c r="R32" s="8" t="s">
        <v>5607</v>
      </c>
      <c r="S32" s="9" t="s">
        <v>5614</v>
      </c>
      <c r="T32" s="9" t="s">
        <v>5618</v>
      </c>
    </row>
    <row r="33" spans="1:20" ht="19" x14ac:dyDescent="0.2">
      <c r="A33" s="9">
        <v>311</v>
      </c>
      <c r="B33" s="9">
        <v>412</v>
      </c>
      <c r="C33" s="9" t="s">
        <v>657</v>
      </c>
      <c r="D33" s="10">
        <v>42118</v>
      </c>
      <c r="E33" s="9" t="s">
        <v>15</v>
      </c>
      <c r="F33" s="9" t="s">
        <v>16</v>
      </c>
      <c r="G33" s="9">
        <v>20</v>
      </c>
      <c r="H33" s="9" t="s">
        <v>17</v>
      </c>
      <c r="I33" s="9" t="s">
        <v>56</v>
      </c>
      <c r="J33" s="9" t="s">
        <v>658</v>
      </c>
      <c r="K33" s="9" t="s">
        <v>41</v>
      </c>
      <c r="L33" s="9" t="b">
        <v>0</v>
      </c>
      <c r="M33" s="9" t="s">
        <v>21</v>
      </c>
      <c r="N33" s="9" t="s">
        <v>73</v>
      </c>
      <c r="O33" s="9" t="b">
        <v>1</v>
      </c>
      <c r="P33" s="9" t="s">
        <v>4</v>
      </c>
      <c r="Q33" s="9" t="s">
        <v>5595</v>
      </c>
      <c r="R33" s="8" t="s">
        <v>5606</v>
      </c>
      <c r="S33" s="9" t="s">
        <v>5614</v>
      </c>
      <c r="T33" s="9" t="s">
        <v>5618</v>
      </c>
    </row>
    <row r="34" spans="1:20" ht="19" x14ac:dyDescent="0.2">
      <c r="A34" s="9">
        <v>313</v>
      </c>
      <c r="B34" s="9">
        <v>411</v>
      </c>
      <c r="C34" s="9" t="s">
        <v>661</v>
      </c>
      <c r="D34" s="10">
        <v>42119</v>
      </c>
      <c r="E34" s="9" t="s">
        <v>15</v>
      </c>
      <c r="F34" s="9" t="s">
        <v>29</v>
      </c>
      <c r="G34" s="9">
        <v>24</v>
      </c>
      <c r="H34" s="9" t="s">
        <v>17</v>
      </c>
      <c r="I34" s="9" t="s">
        <v>56</v>
      </c>
      <c r="J34" s="9" t="s">
        <v>662</v>
      </c>
      <c r="K34" s="9" t="s">
        <v>258</v>
      </c>
      <c r="L34" s="9" t="b">
        <v>1</v>
      </c>
      <c r="M34" s="9" t="s">
        <v>21</v>
      </c>
      <c r="N34" s="9" t="s">
        <v>73</v>
      </c>
      <c r="O34" s="9" t="b">
        <v>0</v>
      </c>
      <c r="P34" s="9" t="s">
        <v>5591</v>
      </c>
      <c r="Q34" s="9" t="s">
        <v>5596</v>
      </c>
      <c r="R34" s="8" t="s">
        <v>5606</v>
      </c>
      <c r="S34" s="9" t="s">
        <v>5614</v>
      </c>
      <c r="T34" s="9" t="s">
        <v>5618</v>
      </c>
    </row>
    <row r="35" spans="1:20" ht="19" x14ac:dyDescent="0.2">
      <c r="A35" s="9">
        <v>343</v>
      </c>
      <c r="B35" s="9">
        <v>436</v>
      </c>
      <c r="C35" s="9" t="s">
        <v>716</v>
      </c>
      <c r="D35" s="10">
        <v>42131</v>
      </c>
      <c r="E35" s="9" t="s">
        <v>15</v>
      </c>
      <c r="F35" s="9"/>
      <c r="G35" s="9">
        <v>21</v>
      </c>
      <c r="H35" s="9" t="s">
        <v>17</v>
      </c>
      <c r="I35" s="9" t="s">
        <v>56</v>
      </c>
      <c r="J35" s="9" t="s">
        <v>717</v>
      </c>
      <c r="K35" s="9" t="s">
        <v>37</v>
      </c>
      <c r="L35" s="9" t="b">
        <v>0</v>
      </c>
      <c r="M35" s="9" t="s">
        <v>21</v>
      </c>
      <c r="N35" s="9" t="s">
        <v>48</v>
      </c>
      <c r="O35" s="9" t="b">
        <v>0</v>
      </c>
      <c r="P35" s="9" t="s">
        <v>5591</v>
      </c>
      <c r="Q35" s="9" t="s">
        <v>5596</v>
      </c>
      <c r="R35" s="8" t="s">
        <v>5606</v>
      </c>
      <c r="S35" s="9" t="s">
        <v>5614</v>
      </c>
      <c r="T35" s="9" t="s">
        <v>5618</v>
      </c>
    </row>
    <row r="36" spans="1:20" ht="19" x14ac:dyDescent="0.2">
      <c r="A36" s="9">
        <v>347</v>
      </c>
      <c r="B36" s="9">
        <v>454</v>
      </c>
      <c r="C36" s="9" t="s">
        <v>723</v>
      </c>
      <c r="D36" s="10">
        <v>42132</v>
      </c>
      <c r="E36" s="9" t="s">
        <v>15</v>
      </c>
      <c r="F36" s="9"/>
      <c r="G36" s="9">
        <v>31</v>
      </c>
      <c r="H36" s="9" t="s">
        <v>17</v>
      </c>
      <c r="I36" s="9" t="s">
        <v>56</v>
      </c>
      <c r="J36" s="9" t="s">
        <v>724</v>
      </c>
      <c r="K36" s="9" t="s">
        <v>106</v>
      </c>
      <c r="L36" s="9" t="b">
        <v>0</v>
      </c>
      <c r="M36" s="9" t="s">
        <v>21</v>
      </c>
      <c r="N36" s="9" t="s">
        <v>48</v>
      </c>
      <c r="O36" s="9" t="b">
        <v>0</v>
      </c>
      <c r="P36" s="9" t="s">
        <v>5591</v>
      </c>
      <c r="Q36" s="9" t="s">
        <v>5596</v>
      </c>
      <c r="R36" s="8" t="s">
        <v>5607</v>
      </c>
      <c r="S36" s="9" t="s">
        <v>5614</v>
      </c>
      <c r="T36" s="9" t="s">
        <v>5618</v>
      </c>
    </row>
    <row r="37" spans="1:20" ht="19" x14ac:dyDescent="0.2">
      <c r="A37" s="9">
        <v>349</v>
      </c>
      <c r="B37" s="9">
        <v>455</v>
      </c>
      <c r="C37" s="9" t="s">
        <v>727</v>
      </c>
      <c r="D37" s="10">
        <v>42134</v>
      </c>
      <c r="E37" s="9" t="s">
        <v>15</v>
      </c>
      <c r="F37" s="9"/>
      <c r="G37" s="9">
        <v>34</v>
      </c>
      <c r="H37" s="9" t="s">
        <v>17</v>
      </c>
      <c r="I37" s="9" t="s">
        <v>56</v>
      </c>
      <c r="J37" s="9" t="s">
        <v>728</v>
      </c>
      <c r="K37" s="9" t="s">
        <v>178</v>
      </c>
      <c r="L37" s="9" t="b">
        <v>0</v>
      </c>
      <c r="M37" s="9" t="s">
        <v>33</v>
      </c>
      <c r="N37" s="9" t="s">
        <v>48</v>
      </c>
      <c r="O37" s="9" t="b">
        <v>0</v>
      </c>
      <c r="P37" s="9" t="s">
        <v>5591</v>
      </c>
      <c r="Q37" s="9" t="s">
        <v>5596</v>
      </c>
      <c r="R37" s="8" t="s">
        <v>5607</v>
      </c>
      <c r="S37" s="9" t="s">
        <v>5614</v>
      </c>
      <c r="T37" s="9" t="s">
        <v>5618</v>
      </c>
    </row>
    <row r="38" spans="1:20" ht="19" x14ac:dyDescent="0.2">
      <c r="A38" s="9">
        <v>350</v>
      </c>
      <c r="B38" s="9">
        <v>437</v>
      </c>
      <c r="C38" s="9" t="s">
        <v>729</v>
      </c>
      <c r="D38" s="10">
        <v>42135</v>
      </c>
      <c r="E38" s="9" t="s">
        <v>15</v>
      </c>
      <c r="F38" s="9"/>
      <c r="G38" s="9">
        <v>30</v>
      </c>
      <c r="H38" s="9" t="s">
        <v>17</v>
      </c>
      <c r="I38" s="9" t="s">
        <v>56</v>
      </c>
      <c r="J38" s="9" t="s">
        <v>141</v>
      </c>
      <c r="K38" s="9" t="s">
        <v>64</v>
      </c>
      <c r="L38" s="9" t="b">
        <v>0</v>
      </c>
      <c r="M38" s="9" t="s">
        <v>21</v>
      </c>
      <c r="N38" s="9" t="s">
        <v>48</v>
      </c>
      <c r="O38" s="9" t="b">
        <v>0</v>
      </c>
      <c r="P38" s="9" t="s">
        <v>5591</v>
      </c>
      <c r="Q38" s="9" t="s">
        <v>5596</v>
      </c>
      <c r="R38" s="8" t="s">
        <v>5607</v>
      </c>
      <c r="S38" s="9" t="s">
        <v>5614</v>
      </c>
      <c r="T38" s="9" t="s">
        <v>5618</v>
      </c>
    </row>
    <row r="39" spans="1:20" ht="19" x14ac:dyDescent="0.2">
      <c r="A39" s="9">
        <v>352</v>
      </c>
      <c r="B39" s="9">
        <v>441</v>
      </c>
      <c r="C39" s="9" t="s">
        <v>732</v>
      </c>
      <c r="D39" s="10">
        <v>42136</v>
      </c>
      <c r="E39" s="9" t="s">
        <v>15</v>
      </c>
      <c r="F39" s="9" t="s">
        <v>16</v>
      </c>
      <c r="G39" s="9">
        <v>28</v>
      </c>
      <c r="H39" s="9" t="s">
        <v>17</v>
      </c>
      <c r="I39" s="9" t="s">
        <v>56</v>
      </c>
      <c r="J39" s="9" t="s">
        <v>470</v>
      </c>
      <c r="K39" s="9" t="s">
        <v>169</v>
      </c>
      <c r="L39" s="9" t="b">
        <v>0</v>
      </c>
      <c r="M39" s="9" t="s">
        <v>33</v>
      </c>
      <c r="N39" s="9" t="s">
        <v>73</v>
      </c>
      <c r="O39" s="9" t="b">
        <v>0</v>
      </c>
      <c r="P39" s="9" t="s">
        <v>4</v>
      </c>
      <c r="Q39" s="9" t="s">
        <v>5595</v>
      </c>
      <c r="R39" s="8" t="s">
        <v>5606</v>
      </c>
      <c r="S39" s="9" t="s">
        <v>5614</v>
      </c>
      <c r="T39" s="9" t="s">
        <v>5618</v>
      </c>
    </row>
    <row r="40" spans="1:20" ht="19" x14ac:dyDescent="0.2">
      <c r="A40" s="9">
        <v>359</v>
      </c>
      <c r="B40" s="9">
        <v>463</v>
      </c>
      <c r="C40" s="9" t="s">
        <v>744</v>
      </c>
      <c r="D40" s="10">
        <v>42140</v>
      </c>
      <c r="E40" s="9" t="s">
        <v>15</v>
      </c>
      <c r="F40" s="9" t="s">
        <v>16</v>
      </c>
      <c r="G40" s="9">
        <v>45</v>
      </c>
      <c r="H40" s="9" t="s">
        <v>17</v>
      </c>
      <c r="I40" s="9" t="s">
        <v>56</v>
      </c>
      <c r="J40" s="9" t="s">
        <v>569</v>
      </c>
      <c r="K40" s="9" t="s">
        <v>93</v>
      </c>
      <c r="L40" s="9" t="b">
        <v>0</v>
      </c>
      <c r="M40" s="9" t="s">
        <v>21</v>
      </c>
      <c r="N40" s="9" t="s">
        <v>73</v>
      </c>
      <c r="O40" s="9" t="b">
        <v>0</v>
      </c>
      <c r="P40" s="9" t="s">
        <v>4</v>
      </c>
      <c r="Q40" s="9" t="s">
        <v>5595</v>
      </c>
      <c r="R40" s="8" t="s">
        <v>5608</v>
      </c>
      <c r="S40" s="9" t="s">
        <v>5614</v>
      </c>
      <c r="T40" s="9" t="s">
        <v>5618</v>
      </c>
    </row>
    <row r="41" spans="1:20" ht="19" x14ac:dyDescent="0.2">
      <c r="A41" s="9">
        <v>437</v>
      </c>
      <c r="B41" s="9">
        <v>550</v>
      </c>
      <c r="C41" s="9" t="s">
        <v>883</v>
      </c>
      <c r="D41" s="10">
        <v>42170</v>
      </c>
      <c r="E41" s="9" t="s">
        <v>15</v>
      </c>
      <c r="F41" s="9" t="s">
        <v>29</v>
      </c>
      <c r="G41" s="9">
        <v>22</v>
      </c>
      <c r="H41" s="9" t="s">
        <v>17</v>
      </c>
      <c r="I41" s="9" t="s">
        <v>56</v>
      </c>
      <c r="J41" s="9" t="s">
        <v>884</v>
      </c>
      <c r="K41" s="9" t="s">
        <v>37</v>
      </c>
      <c r="L41" s="9" t="b">
        <v>0</v>
      </c>
      <c r="M41" s="9" t="s">
        <v>33</v>
      </c>
      <c r="N41" s="9" t="s">
        <v>73</v>
      </c>
      <c r="O41" s="9" t="b">
        <v>0</v>
      </c>
      <c r="P41" s="9" t="s">
        <v>5591</v>
      </c>
      <c r="Q41" s="9" t="s">
        <v>5596</v>
      </c>
      <c r="R41" s="8" t="s">
        <v>5606</v>
      </c>
      <c r="S41" s="9" t="s">
        <v>5614</v>
      </c>
      <c r="T41" s="9" t="s">
        <v>5618</v>
      </c>
    </row>
    <row r="42" spans="1:20" ht="19" x14ac:dyDescent="0.2">
      <c r="A42" s="9">
        <v>446</v>
      </c>
      <c r="B42" s="9">
        <v>582</v>
      </c>
      <c r="C42" s="9" t="s">
        <v>900</v>
      </c>
      <c r="D42" s="10">
        <v>42175</v>
      </c>
      <c r="E42" s="9" t="s">
        <v>15</v>
      </c>
      <c r="F42" s="9" t="s">
        <v>16</v>
      </c>
      <c r="G42" s="9">
        <v>23</v>
      </c>
      <c r="H42" s="9" t="s">
        <v>17</v>
      </c>
      <c r="I42" s="9" t="s">
        <v>56</v>
      </c>
      <c r="J42" s="9" t="s">
        <v>619</v>
      </c>
      <c r="K42" s="9" t="s">
        <v>93</v>
      </c>
      <c r="L42" s="9" t="b">
        <v>0</v>
      </c>
      <c r="M42" s="9" t="s">
        <v>21</v>
      </c>
      <c r="N42" s="9" t="s">
        <v>73</v>
      </c>
      <c r="O42" s="9" t="b">
        <v>0</v>
      </c>
      <c r="P42" s="9" t="s">
        <v>4</v>
      </c>
      <c r="Q42" s="9" t="s">
        <v>5595</v>
      </c>
      <c r="R42" s="8" t="s">
        <v>5606</v>
      </c>
      <c r="S42" s="9" t="s">
        <v>5614</v>
      </c>
      <c r="T42" s="9" t="s">
        <v>5618</v>
      </c>
    </row>
    <row r="43" spans="1:20" ht="19" x14ac:dyDescent="0.2">
      <c r="A43" s="9">
        <v>452</v>
      </c>
      <c r="B43" s="9">
        <v>576</v>
      </c>
      <c r="C43" s="9" t="s">
        <v>911</v>
      </c>
      <c r="D43" s="10">
        <v>42177</v>
      </c>
      <c r="E43" s="9" t="s">
        <v>15</v>
      </c>
      <c r="F43" s="9" t="s">
        <v>16</v>
      </c>
      <c r="G43" s="9">
        <v>20</v>
      </c>
      <c r="H43" s="9" t="s">
        <v>17</v>
      </c>
      <c r="I43" s="9" t="s">
        <v>56</v>
      </c>
      <c r="J43" s="9" t="s">
        <v>912</v>
      </c>
      <c r="K43" s="9" t="s">
        <v>58</v>
      </c>
      <c r="L43" s="9" t="b">
        <v>0</v>
      </c>
      <c r="M43" s="9" t="s">
        <v>21</v>
      </c>
      <c r="N43" s="9" t="s">
        <v>48</v>
      </c>
      <c r="O43" s="9" t="b">
        <v>0</v>
      </c>
      <c r="P43" s="9" t="s">
        <v>4</v>
      </c>
      <c r="Q43" s="9" t="s">
        <v>5595</v>
      </c>
      <c r="R43" s="8" t="s">
        <v>5606</v>
      </c>
      <c r="S43" s="9" t="s">
        <v>5614</v>
      </c>
      <c r="T43" s="9" t="s">
        <v>5618</v>
      </c>
    </row>
    <row r="44" spans="1:20" ht="19" x14ac:dyDescent="0.2">
      <c r="A44" s="9">
        <v>466</v>
      </c>
      <c r="B44" s="9">
        <v>587</v>
      </c>
      <c r="C44" s="9" t="s">
        <v>935</v>
      </c>
      <c r="D44" s="10">
        <v>42186</v>
      </c>
      <c r="E44" s="9" t="s">
        <v>15</v>
      </c>
      <c r="F44" s="9"/>
      <c r="G44" s="9">
        <v>24</v>
      </c>
      <c r="H44" s="9" t="s">
        <v>17</v>
      </c>
      <c r="I44" s="9" t="s">
        <v>56</v>
      </c>
      <c r="J44" s="9" t="s">
        <v>936</v>
      </c>
      <c r="K44" s="9" t="s">
        <v>26</v>
      </c>
      <c r="L44" s="9" t="b">
        <v>0</v>
      </c>
      <c r="M44" s="9" t="s">
        <v>21</v>
      </c>
      <c r="N44" s="9" t="s">
        <v>73</v>
      </c>
      <c r="O44" s="9" t="b">
        <v>0</v>
      </c>
      <c r="P44" s="9" t="s">
        <v>5591</v>
      </c>
      <c r="Q44" s="9" t="s">
        <v>5596</v>
      </c>
      <c r="R44" s="8" t="s">
        <v>5606</v>
      </c>
      <c r="S44" s="9" t="s">
        <v>5614</v>
      </c>
      <c r="T44" s="9" t="s">
        <v>5618</v>
      </c>
    </row>
    <row r="45" spans="1:20" ht="19" x14ac:dyDescent="0.2">
      <c r="A45" s="9">
        <v>470</v>
      </c>
      <c r="B45" s="9">
        <v>603</v>
      </c>
      <c r="C45" s="9" t="s">
        <v>942</v>
      </c>
      <c r="D45" s="10">
        <v>42187</v>
      </c>
      <c r="E45" s="9" t="s">
        <v>15</v>
      </c>
      <c r="F45" s="9" t="s">
        <v>29</v>
      </c>
      <c r="G45" s="9">
        <v>23</v>
      </c>
      <c r="H45" s="9" t="s">
        <v>17</v>
      </c>
      <c r="I45" s="9" t="s">
        <v>56</v>
      </c>
      <c r="J45" s="9" t="s">
        <v>470</v>
      </c>
      <c r="K45" s="9" t="s">
        <v>169</v>
      </c>
      <c r="L45" s="9" t="b">
        <v>0</v>
      </c>
      <c r="M45" s="9" t="s">
        <v>21</v>
      </c>
      <c r="N45" s="9" t="s">
        <v>73</v>
      </c>
      <c r="O45" s="9" t="b">
        <v>0</v>
      </c>
      <c r="P45" s="9" t="s">
        <v>5591</v>
      </c>
      <c r="Q45" s="9" t="s">
        <v>5596</v>
      </c>
      <c r="R45" s="8" t="s">
        <v>5606</v>
      </c>
      <c r="S45" s="9" t="s">
        <v>5614</v>
      </c>
      <c r="T45" s="9" t="s">
        <v>5618</v>
      </c>
    </row>
    <row r="46" spans="1:20" ht="19" x14ac:dyDescent="0.2">
      <c r="A46" s="9">
        <v>476</v>
      </c>
      <c r="B46" s="9">
        <v>591</v>
      </c>
      <c r="C46" s="9" t="s">
        <v>953</v>
      </c>
      <c r="D46" s="10">
        <v>42189</v>
      </c>
      <c r="E46" s="9" t="s">
        <v>15</v>
      </c>
      <c r="F46" s="9" t="s">
        <v>16</v>
      </c>
      <c r="G46" s="9">
        <v>42</v>
      </c>
      <c r="H46" s="9" t="s">
        <v>17</v>
      </c>
      <c r="I46" s="9" t="s">
        <v>56</v>
      </c>
      <c r="J46" s="9" t="s">
        <v>246</v>
      </c>
      <c r="K46" s="9" t="s">
        <v>44</v>
      </c>
      <c r="L46" s="9" t="b">
        <v>0</v>
      </c>
      <c r="M46" s="9" t="s">
        <v>21</v>
      </c>
      <c r="N46" s="9" t="s">
        <v>73</v>
      </c>
      <c r="O46" s="9" t="b">
        <v>0</v>
      </c>
      <c r="P46" s="9" t="s">
        <v>4</v>
      </c>
      <c r="Q46" s="9" t="s">
        <v>5595</v>
      </c>
      <c r="R46" s="8" t="s">
        <v>5608</v>
      </c>
      <c r="S46" s="9" t="s">
        <v>5614</v>
      </c>
      <c r="T46" s="9" t="s">
        <v>5618</v>
      </c>
    </row>
    <row r="47" spans="1:20" ht="19" x14ac:dyDescent="0.2">
      <c r="A47" s="9">
        <v>478</v>
      </c>
      <c r="B47" s="9">
        <v>596</v>
      </c>
      <c r="C47" s="9" t="s">
        <v>956</v>
      </c>
      <c r="D47" s="10">
        <v>42189</v>
      </c>
      <c r="E47" s="9" t="s">
        <v>15</v>
      </c>
      <c r="F47" s="9" t="s">
        <v>16</v>
      </c>
      <c r="G47" s="9">
        <v>23</v>
      </c>
      <c r="H47" s="9" t="s">
        <v>17</v>
      </c>
      <c r="I47" s="9" t="s">
        <v>56</v>
      </c>
      <c r="J47" s="9" t="s">
        <v>957</v>
      </c>
      <c r="K47" s="9" t="s">
        <v>112</v>
      </c>
      <c r="L47" s="9" t="b">
        <v>0</v>
      </c>
      <c r="M47" s="9" t="s">
        <v>21</v>
      </c>
      <c r="N47" s="9" t="s">
        <v>73</v>
      </c>
      <c r="O47" s="9" t="b">
        <v>0</v>
      </c>
      <c r="P47" s="9" t="s">
        <v>4</v>
      </c>
      <c r="Q47" s="9" t="s">
        <v>5595</v>
      </c>
      <c r="R47" s="8" t="s">
        <v>5606</v>
      </c>
      <c r="S47" s="9" t="s">
        <v>5614</v>
      </c>
      <c r="T47" s="9" t="s">
        <v>5618</v>
      </c>
    </row>
    <row r="48" spans="1:20" ht="19" x14ac:dyDescent="0.2">
      <c r="A48" s="9">
        <v>494</v>
      </c>
      <c r="B48" s="9">
        <v>616</v>
      </c>
      <c r="C48" s="9" t="s">
        <v>979</v>
      </c>
      <c r="D48" s="10">
        <v>42192</v>
      </c>
      <c r="E48" s="9" t="s">
        <v>15</v>
      </c>
      <c r="F48" s="9" t="s">
        <v>60</v>
      </c>
      <c r="G48" s="9">
        <v>37</v>
      </c>
      <c r="H48" s="9" t="s">
        <v>17</v>
      </c>
      <c r="I48" s="9" t="s">
        <v>56</v>
      </c>
      <c r="J48" s="9" t="s">
        <v>980</v>
      </c>
      <c r="K48" s="9" t="s">
        <v>115</v>
      </c>
      <c r="L48" s="9" t="b">
        <v>0</v>
      </c>
      <c r="M48" s="9" t="s">
        <v>21</v>
      </c>
      <c r="N48" s="9" t="s">
        <v>73</v>
      </c>
      <c r="O48" s="9" t="b">
        <v>0</v>
      </c>
      <c r="P48" s="9" t="s">
        <v>4</v>
      </c>
      <c r="Q48" s="9" t="s">
        <v>5596</v>
      </c>
      <c r="R48" s="8" t="s">
        <v>5607</v>
      </c>
      <c r="S48" s="9" t="s">
        <v>5614</v>
      </c>
      <c r="T48" s="9" t="s">
        <v>5618</v>
      </c>
    </row>
    <row r="49" spans="1:20" ht="19" x14ac:dyDescent="0.2">
      <c r="A49" s="9">
        <v>501</v>
      </c>
      <c r="B49" s="9">
        <v>624</v>
      </c>
      <c r="C49" s="9" t="s">
        <v>991</v>
      </c>
      <c r="D49" s="10">
        <v>42194</v>
      </c>
      <c r="E49" s="9" t="s">
        <v>15</v>
      </c>
      <c r="F49" s="9" t="s">
        <v>16</v>
      </c>
      <c r="G49" s="9">
        <v>27</v>
      </c>
      <c r="H49" s="9" t="s">
        <v>17</v>
      </c>
      <c r="I49" s="9" t="s">
        <v>56</v>
      </c>
      <c r="J49" s="9" t="s">
        <v>619</v>
      </c>
      <c r="K49" s="9" t="s">
        <v>93</v>
      </c>
      <c r="L49" s="9" t="b">
        <v>0</v>
      </c>
      <c r="M49" s="9" t="s">
        <v>21</v>
      </c>
      <c r="N49" s="9" t="s">
        <v>73</v>
      </c>
      <c r="O49" s="9" t="b">
        <v>0</v>
      </c>
      <c r="P49" s="9" t="s">
        <v>4</v>
      </c>
      <c r="Q49" s="9" t="s">
        <v>5595</v>
      </c>
      <c r="R49" s="8" t="s">
        <v>5606</v>
      </c>
      <c r="S49" s="9" t="s">
        <v>5614</v>
      </c>
      <c r="T49" s="9" t="s">
        <v>5618</v>
      </c>
    </row>
    <row r="50" spans="1:20" ht="19" x14ac:dyDescent="0.2">
      <c r="A50" s="9">
        <v>529</v>
      </c>
      <c r="B50" s="9">
        <v>651</v>
      </c>
      <c r="C50" s="9" t="s">
        <v>1040</v>
      </c>
      <c r="D50" s="10">
        <v>42202</v>
      </c>
      <c r="E50" s="9" t="s">
        <v>28</v>
      </c>
      <c r="F50" s="9" t="s">
        <v>29</v>
      </c>
      <c r="G50" s="9">
        <v>23</v>
      </c>
      <c r="H50" s="9" t="s">
        <v>17</v>
      </c>
      <c r="I50" s="9" t="s">
        <v>56</v>
      </c>
      <c r="J50" s="9" t="s">
        <v>234</v>
      </c>
      <c r="K50" s="9" t="s">
        <v>169</v>
      </c>
      <c r="L50" s="9" t="b">
        <v>0</v>
      </c>
      <c r="M50" s="9" t="s">
        <v>21</v>
      </c>
      <c r="N50" s="9" t="s">
        <v>73</v>
      </c>
      <c r="O50" s="9" t="b">
        <v>0</v>
      </c>
      <c r="P50" s="9" t="s">
        <v>5591</v>
      </c>
      <c r="Q50" s="9" t="s">
        <v>5596</v>
      </c>
      <c r="R50" s="8" t="s">
        <v>5606</v>
      </c>
      <c r="S50" s="9" t="s">
        <v>5614</v>
      </c>
      <c r="T50" s="9" t="s">
        <v>5618</v>
      </c>
    </row>
    <row r="51" spans="1:20" ht="19" x14ac:dyDescent="0.2">
      <c r="A51" s="9">
        <v>531</v>
      </c>
      <c r="B51" s="9">
        <v>657</v>
      </c>
      <c r="C51" s="9" t="s">
        <v>1043</v>
      </c>
      <c r="D51" s="10">
        <v>42202</v>
      </c>
      <c r="E51" s="9" t="s">
        <v>15</v>
      </c>
      <c r="F51" s="9" t="s">
        <v>29</v>
      </c>
      <c r="G51" s="9">
        <v>19</v>
      </c>
      <c r="H51" s="9" t="s">
        <v>17</v>
      </c>
      <c r="I51" s="9" t="s">
        <v>56</v>
      </c>
      <c r="J51" s="9" t="s">
        <v>241</v>
      </c>
      <c r="K51" s="9" t="s">
        <v>242</v>
      </c>
      <c r="L51" s="9" t="b">
        <v>0</v>
      </c>
      <c r="M51" s="9" t="s">
        <v>21</v>
      </c>
      <c r="N51" s="9" t="s">
        <v>73</v>
      </c>
      <c r="O51" s="9" t="b">
        <v>0</v>
      </c>
      <c r="P51" s="9" t="s">
        <v>5591</v>
      </c>
      <c r="Q51" s="9" t="s">
        <v>5596</v>
      </c>
      <c r="R51" s="8" t="s">
        <v>5606</v>
      </c>
      <c r="S51" s="9" t="s">
        <v>5614</v>
      </c>
      <c r="T51" s="9" t="s">
        <v>5618</v>
      </c>
    </row>
    <row r="52" spans="1:20" ht="19" x14ac:dyDescent="0.2">
      <c r="A52" s="9">
        <v>536</v>
      </c>
      <c r="B52" s="9">
        <v>653</v>
      </c>
      <c r="C52" s="9" t="s">
        <v>1051</v>
      </c>
      <c r="D52" s="10">
        <v>42204</v>
      </c>
      <c r="E52" s="9" t="s">
        <v>15</v>
      </c>
      <c r="F52" s="9" t="s">
        <v>29</v>
      </c>
      <c r="G52" s="9">
        <v>43</v>
      </c>
      <c r="H52" s="9" t="s">
        <v>17</v>
      </c>
      <c r="I52" s="9" t="s">
        <v>56</v>
      </c>
      <c r="J52" s="9" t="s">
        <v>1052</v>
      </c>
      <c r="K52" s="9" t="s">
        <v>67</v>
      </c>
      <c r="L52" s="9" t="b">
        <v>0</v>
      </c>
      <c r="M52" s="9" t="s">
        <v>33</v>
      </c>
      <c r="N52" s="9" t="s">
        <v>48</v>
      </c>
      <c r="O52" s="9" t="b">
        <v>1</v>
      </c>
      <c r="P52" s="9" t="s">
        <v>5591</v>
      </c>
      <c r="Q52" s="9" t="s">
        <v>5596</v>
      </c>
      <c r="R52" s="8" t="s">
        <v>5608</v>
      </c>
      <c r="S52" s="9" t="s">
        <v>5614</v>
      </c>
      <c r="T52" s="9" t="s">
        <v>5618</v>
      </c>
    </row>
    <row r="53" spans="1:20" ht="19" x14ac:dyDescent="0.2">
      <c r="A53" s="9">
        <v>543</v>
      </c>
      <c r="B53" s="9">
        <v>667</v>
      </c>
      <c r="C53" s="9" t="s">
        <v>1064</v>
      </c>
      <c r="D53" s="10">
        <v>42207</v>
      </c>
      <c r="E53" s="9" t="s">
        <v>28</v>
      </c>
      <c r="F53" s="9" t="s">
        <v>60</v>
      </c>
      <c r="G53" s="9">
        <v>26</v>
      </c>
      <c r="H53" s="9" t="s">
        <v>17</v>
      </c>
      <c r="I53" s="9" t="s">
        <v>56</v>
      </c>
      <c r="J53" s="9" t="s">
        <v>246</v>
      </c>
      <c r="K53" s="9" t="s">
        <v>44</v>
      </c>
      <c r="L53" s="9" t="b">
        <v>0</v>
      </c>
      <c r="M53" s="9" t="s">
        <v>33</v>
      </c>
      <c r="N53" s="9" t="s">
        <v>442</v>
      </c>
      <c r="O53" s="9" t="b">
        <v>0</v>
      </c>
      <c r="P53" s="9" t="s">
        <v>4</v>
      </c>
      <c r="Q53" s="9" t="s">
        <v>5596</v>
      </c>
      <c r="R53" s="8" t="s">
        <v>5606</v>
      </c>
      <c r="S53" s="9" t="s">
        <v>5614</v>
      </c>
      <c r="T53" s="9" t="s">
        <v>5618</v>
      </c>
    </row>
    <row r="54" spans="1:20" ht="19" x14ac:dyDescent="0.2">
      <c r="A54" s="9">
        <v>582</v>
      </c>
      <c r="B54" s="9">
        <v>706</v>
      </c>
      <c r="C54" s="9" t="s">
        <v>1132</v>
      </c>
      <c r="D54" s="10">
        <v>42221</v>
      </c>
      <c r="E54" s="9" t="s">
        <v>15</v>
      </c>
      <c r="F54" s="9" t="s">
        <v>16</v>
      </c>
      <c r="G54" s="9">
        <v>20</v>
      </c>
      <c r="H54" s="9" t="s">
        <v>17</v>
      </c>
      <c r="I54" s="9" t="s">
        <v>56</v>
      </c>
      <c r="J54" s="9" t="s">
        <v>1133</v>
      </c>
      <c r="K54" s="9" t="s">
        <v>112</v>
      </c>
      <c r="L54" s="9" t="b">
        <v>0</v>
      </c>
      <c r="M54" s="9" t="s">
        <v>21</v>
      </c>
      <c r="N54" s="9" t="s">
        <v>73</v>
      </c>
      <c r="O54" s="9" t="b">
        <v>0</v>
      </c>
      <c r="P54" s="9" t="s">
        <v>4</v>
      </c>
      <c r="Q54" s="9" t="s">
        <v>5595</v>
      </c>
      <c r="R54" s="8" t="s">
        <v>5606</v>
      </c>
      <c r="S54" s="9" t="s">
        <v>5614</v>
      </c>
      <c r="T54" s="9" t="s">
        <v>5618</v>
      </c>
    </row>
    <row r="55" spans="1:20" ht="19" x14ac:dyDescent="0.2">
      <c r="A55" s="9">
        <v>586</v>
      </c>
      <c r="B55" s="9">
        <v>737</v>
      </c>
      <c r="C55" s="9" t="s">
        <v>1138</v>
      </c>
      <c r="D55" s="10">
        <v>42222</v>
      </c>
      <c r="E55" s="9" t="s">
        <v>15</v>
      </c>
      <c r="F55" s="9" t="s">
        <v>16</v>
      </c>
      <c r="G55" s="9">
        <v>22</v>
      </c>
      <c r="H55" s="9" t="s">
        <v>17</v>
      </c>
      <c r="I55" s="9" t="s">
        <v>56</v>
      </c>
      <c r="J55" s="9" t="s">
        <v>90</v>
      </c>
      <c r="K55" s="9" t="s">
        <v>64</v>
      </c>
      <c r="L55" s="9" t="b">
        <v>0</v>
      </c>
      <c r="M55" s="9" t="s">
        <v>21</v>
      </c>
      <c r="N55" s="9" t="s">
        <v>48</v>
      </c>
      <c r="O55" s="9" t="b">
        <v>0</v>
      </c>
      <c r="P55" s="9" t="s">
        <v>4</v>
      </c>
      <c r="Q55" s="9" t="s">
        <v>5595</v>
      </c>
      <c r="R55" s="8" t="s">
        <v>5606</v>
      </c>
      <c r="S55" s="9" t="s">
        <v>5614</v>
      </c>
      <c r="T55" s="9" t="s">
        <v>5618</v>
      </c>
    </row>
    <row r="56" spans="1:20" ht="19" x14ac:dyDescent="0.2">
      <c r="A56" s="9">
        <v>594</v>
      </c>
      <c r="B56" s="9">
        <v>719</v>
      </c>
      <c r="C56" s="9" t="s">
        <v>1150</v>
      </c>
      <c r="D56" s="10">
        <v>42224</v>
      </c>
      <c r="E56" s="9" t="s">
        <v>15</v>
      </c>
      <c r="F56" s="9" t="s">
        <v>16</v>
      </c>
      <c r="G56" s="9">
        <v>24</v>
      </c>
      <c r="H56" s="9" t="s">
        <v>17</v>
      </c>
      <c r="I56" s="9" t="s">
        <v>56</v>
      </c>
      <c r="J56" s="9" t="s">
        <v>1151</v>
      </c>
      <c r="K56" s="9" t="s">
        <v>361</v>
      </c>
      <c r="L56" s="9" t="b">
        <v>0</v>
      </c>
      <c r="M56" s="9" t="s">
        <v>21</v>
      </c>
      <c r="N56" s="9" t="s">
        <v>48</v>
      </c>
      <c r="O56" s="9" t="b">
        <v>0</v>
      </c>
      <c r="P56" s="9" t="s">
        <v>4</v>
      </c>
      <c r="Q56" s="9" t="s">
        <v>5595</v>
      </c>
      <c r="R56" s="8" t="s">
        <v>5606</v>
      </c>
      <c r="S56" s="9" t="s">
        <v>5614</v>
      </c>
      <c r="T56" s="9" t="s">
        <v>5618</v>
      </c>
    </row>
    <row r="57" spans="1:20" ht="19" x14ac:dyDescent="0.2">
      <c r="A57" s="9">
        <v>605</v>
      </c>
      <c r="B57" s="9">
        <v>731</v>
      </c>
      <c r="C57" s="9" t="s">
        <v>1170</v>
      </c>
      <c r="D57" s="10">
        <v>42228</v>
      </c>
      <c r="E57" s="9" t="s">
        <v>15</v>
      </c>
      <c r="F57" s="9" t="s">
        <v>16</v>
      </c>
      <c r="G57" s="9">
        <v>27</v>
      </c>
      <c r="H57" s="9" t="s">
        <v>17</v>
      </c>
      <c r="I57" s="9" t="s">
        <v>56</v>
      </c>
      <c r="J57" s="9" t="s">
        <v>837</v>
      </c>
      <c r="K57" s="9" t="s">
        <v>37</v>
      </c>
      <c r="L57" s="9" t="b">
        <v>0</v>
      </c>
      <c r="M57" s="9" t="s">
        <v>21</v>
      </c>
      <c r="N57" s="9" t="s">
        <v>48</v>
      </c>
      <c r="O57" s="9" t="b">
        <v>1</v>
      </c>
      <c r="P57" s="9" t="s">
        <v>4</v>
      </c>
      <c r="Q57" s="9" t="s">
        <v>5595</v>
      </c>
      <c r="R57" s="8" t="s">
        <v>5606</v>
      </c>
      <c r="S57" s="9" t="s">
        <v>5614</v>
      </c>
      <c r="T57" s="9" t="s">
        <v>5618</v>
      </c>
    </row>
    <row r="58" spans="1:20" ht="19" x14ac:dyDescent="0.2">
      <c r="A58" s="9">
        <v>608</v>
      </c>
      <c r="B58" s="9">
        <v>735</v>
      </c>
      <c r="C58" s="9" t="s">
        <v>1173</v>
      </c>
      <c r="D58" s="10">
        <v>42228</v>
      </c>
      <c r="E58" s="9" t="s">
        <v>15</v>
      </c>
      <c r="F58" s="9" t="s">
        <v>16</v>
      </c>
      <c r="G58" s="9">
        <v>27</v>
      </c>
      <c r="H58" s="9" t="s">
        <v>17</v>
      </c>
      <c r="I58" s="9" t="s">
        <v>56</v>
      </c>
      <c r="J58" s="9" t="s">
        <v>1174</v>
      </c>
      <c r="K58" s="9" t="s">
        <v>67</v>
      </c>
      <c r="L58" s="9" t="b">
        <v>0</v>
      </c>
      <c r="M58" s="9" t="s">
        <v>21</v>
      </c>
      <c r="N58" s="9" t="s">
        <v>48</v>
      </c>
      <c r="O58" s="9" t="b">
        <v>0</v>
      </c>
      <c r="P58" s="9" t="s">
        <v>4</v>
      </c>
      <c r="Q58" s="9" t="s">
        <v>5595</v>
      </c>
      <c r="R58" s="8" t="s">
        <v>5606</v>
      </c>
      <c r="S58" s="9" t="s">
        <v>5614</v>
      </c>
      <c r="T58" s="9" t="s">
        <v>5618</v>
      </c>
    </row>
    <row r="59" spans="1:20" ht="19" x14ac:dyDescent="0.2">
      <c r="A59" s="9">
        <v>612</v>
      </c>
      <c r="B59" s="9">
        <v>740</v>
      </c>
      <c r="C59" s="9" t="s">
        <v>1180</v>
      </c>
      <c r="D59" s="10">
        <v>42230</v>
      </c>
      <c r="E59" s="9" t="s">
        <v>15</v>
      </c>
      <c r="F59" s="9" t="s">
        <v>29</v>
      </c>
      <c r="G59" s="9">
        <v>30</v>
      </c>
      <c r="H59" s="9" t="s">
        <v>17</v>
      </c>
      <c r="I59" s="9" t="s">
        <v>56</v>
      </c>
      <c r="J59" s="9" t="s">
        <v>1181</v>
      </c>
      <c r="K59" s="9" t="s">
        <v>178</v>
      </c>
      <c r="L59" s="9" t="b">
        <v>1</v>
      </c>
      <c r="M59" s="9" t="s">
        <v>21</v>
      </c>
      <c r="N59" s="9" t="s">
        <v>73</v>
      </c>
      <c r="O59" s="9" t="b">
        <v>0</v>
      </c>
      <c r="P59" s="9" t="s">
        <v>5591</v>
      </c>
      <c r="Q59" s="9" t="s">
        <v>5596</v>
      </c>
      <c r="R59" s="8" t="s">
        <v>5607</v>
      </c>
      <c r="S59" s="9" t="s">
        <v>5614</v>
      </c>
      <c r="T59" s="9" t="s">
        <v>5618</v>
      </c>
    </row>
    <row r="60" spans="1:20" ht="19" x14ac:dyDescent="0.2">
      <c r="A60" s="9">
        <v>622</v>
      </c>
      <c r="B60" s="9">
        <v>751</v>
      </c>
      <c r="C60" s="9" t="s">
        <v>1197</v>
      </c>
      <c r="D60" s="10">
        <v>42235</v>
      </c>
      <c r="E60" s="9" t="s">
        <v>15</v>
      </c>
      <c r="F60" s="9" t="s">
        <v>16</v>
      </c>
      <c r="G60" s="9">
        <v>18</v>
      </c>
      <c r="H60" s="9" t="s">
        <v>17</v>
      </c>
      <c r="I60" s="9" t="s">
        <v>56</v>
      </c>
      <c r="J60" s="9" t="s">
        <v>157</v>
      </c>
      <c r="K60" s="9" t="s">
        <v>109</v>
      </c>
      <c r="L60" s="9" t="b">
        <v>0</v>
      </c>
      <c r="M60" s="9" t="s">
        <v>21</v>
      </c>
      <c r="N60" s="9" t="s">
        <v>73</v>
      </c>
      <c r="O60" s="9" t="b">
        <v>0</v>
      </c>
      <c r="P60" s="9" t="s">
        <v>4</v>
      </c>
      <c r="Q60" s="9" t="s">
        <v>5595</v>
      </c>
      <c r="R60" s="8" t="s">
        <v>5605</v>
      </c>
      <c r="S60" s="9" t="s">
        <v>5614</v>
      </c>
      <c r="T60" s="9" t="s">
        <v>5618</v>
      </c>
    </row>
    <row r="61" spans="1:20" ht="19" x14ac:dyDescent="0.2">
      <c r="A61" s="9">
        <v>623</v>
      </c>
      <c r="B61" s="9">
        <v>752</v>
      </c>
      <c r="C61" s="9" t="s">
        <v>1198</v>
      </c>
      <c r="D61" s="10">
        <v>42235</v>
      </c>
      <c r="E61" s="9" t="s">
        <v>15</v>
      </c>
      <c r="F61" s="9" t="s">
        <v>16</v>
      </c>
      <c r="G61" s="9">
        <v>24</v>
      </c>
      <c r="H61" s="9" t="s">
        <v>17</v>
      </c>
      <c r="I61" s="9" t="s">
        <v>56</v>
      </c>
      <c r="J61" s="9" t="s">
        <v>1199</v>
      </c>
      <c r="K61" s="9" t="s">
        <v>210</v>
      </c>
      <c r="L61" s="9" t="b">
        <v>0</v>
      </c>
      <c r="M61" s="9" t="s">
        <v>21</v>
      </c>
      <c r="N61" s="9" t="s">
        <v>48</v>
      </c>
      <c r="O61" s="9" t="b">
        <v>0</v>
      </c>
      <c r="P61" s="9" t="s">
        <v>4</v>
      </c>
      <c r="Q61" s="9" t="s">
        <v>5595</v>
      </c>
      <c r="R61" s="8" t="s">
        <v>5606</v>
      </c>
      <c r="S61" s="9" t="s">
        <v>5614</v>
      </c>
      <c r="T61" s="9" t="s">
        <v>5618</v>
      </c>
    </row>
    <row r="62" spans="1:20" ht="19" x14ac:dyDescent="0.2">
      <c r="A62" s="9">
        <v>633</v>
      </c>
      <c r="B62" s="9">
        <v>763</v>
      </c>
      <c r="C62" s="9" t="s">
        <v>1216</v>
      </c>
      <c r="D62" s="10">
        <v>42238</v>
      </c>
      <c r="E62" s="9" t="s">
        <v>28</v>
      </c>
      <c r="F62" s="9" t="s">
        <v>16</v>
      </c>
      <c r="G62" s="9">
        <v>39</v>
      </c>
      <c r="H62" s="9" t="s">
        <v>17</v>
      </c>
      <c r="I62" s="9" t="s">
        <v>56</v>
      </c>
      <c r="J62" s="9" t="s">
        <v>1217</v>
      </c>
      <c r="K62" s="9" t="s">
        <v>258</v>
      </c>
      <c r="L62" s="9" t="b">
        <v>0</v>
      </c>
      <c r="M62" s="9" t="s">
        <v>21</v>
      </c>
      <c r="N62" s="9" t="s">
        <v>73</v>
      </c>
      <c r="O62" s="9" t="b">
        <v>0</v>
      </c>
      <c r="P62" s="9" t="s">
        <v>4</v>
      </c>
      <c r="Q62" s="9" t="s">
        <v>5595</v>
      </c>
      <c r="R62" s="8" t="s">
        <v>5607</v>
      </c>
      <c r="S62" s="9" t="s">
        <v>5614</v>
      </c>
      <c r="T62" s="9" t="s">
        <v>5618</v>
      </c>
    </row>
    <row r="63" spans="1:20" ht="19" x14ac:dyDescent="0.2">
      <c r="A63" s="9">
        <v>658</v>
      </c>
      <c r="B63" s="9">
        <v>787</v>
      </c>
      <c r="C63" s="9" t="s">
        <v>1256</v>
      </c>
      <c r="D63" s="10">
        <v>42245</v>
      </c>
      <c r="E63" s="9" t="s">
        <v>15</v>
      </c>
      <c r="F63" s="9" t="s">
        <v>16</v>
      </c>
      <c r="G63" s="9">
        <v>25</v>
      </c>
      <c r="H63" s="9" t="s">
        <v>17</v>
      </c>
      <c r="I63" s="9" t="s">
        <v>56</v>
      </c>
      <c r="J63" s="9" t="s">
        <v>97</v>
      </c>
      <c r="K63" s="9" t="s">
        <v>98</v>
      </c>
      <c r="L63" s="9" t="b">
        <v>0</v>
      </c>
      <c r="M63" s="9" t="s">
        <v>21</v>
      </c>
      <c r="N63" s="9" t="s">
        <v>73</v>
      </c>
      <c r="O63" s="9" t="b">
        <v>0</v>
      </c>
      <c r="P63" s="9" t="s">
        <v>4</v>
      </c>
      <c r="Q63" s="9" t="s">
        <v>5595</v>
      </c>
      <c r="R63" s="8" t="s">
        <v>5606</v>
      </c>
      <c r="S63" s="9" t="s">
        <v>5614</v>
      </c>
      <c r="T63" s="9" t="s">
        <v>5618</v>
      </c>
    </row>
    <row r="64" spans="1:20" ht="19" x14ac:dyDescent="0.2">
      <c r="A64" s="9">
        <v>664</v>
      </c>
      <c r="B64" s="9">
        <v>794</v>
      </c>
      <c r="C64" s="9" t="s">
        <v>1264</v>
      </c>
      <c r="D64" s="10">
        <v>42248</v>
      </c>
      <c r="E64" s="9" t="s">
        <v>15</v>
      </c>
      <c r="F64" s="9" t="s">
        <v>879</v>
      </c>
      <c r="G64" s="9">
        <v>33</v>
      </c>
      <c r="H64" s="9" t="s">
        <v>17</v>
      </c>
      <c r="I64" s="9" t="s">
        <v>56</v>
      </c>
      <c r="J64" s="9" t="s">
        <v>1265</v>
      </c>
      <c r="K64" s="9" t="s">
        <v>447</v>
      </c>
      <c r="L64" s="9" t="b">
        <v>0</v>
      </c>
      <c r="M64" s="9" t="s">
        <v>21</v>
      </c>
      <c r="N64" s="9" t="s">
        <v>73</v>
      </c>
      <c r="O64" s="9" t="b">
        <v>0</v>
      </c>
      <c r="P64" s="9" t="s">
        <v>4</v>
      </c>
      <c r="Q64" s="9" t="s">
        <v>5595</v>
      </c>
      <c r="R64" s="8" t="s">
        <v>5607</v>
      </c>
      <c r="S64" s="9" t="s">
        <v>5614</v>
      </c>
      <c r="T64" s="9" t="s">
        <v>5618</v>
      </c>
    </row>
    <row r="65" spans="1:20" ht="19" x14ac:dyDescent="0.2">
      <c r="A65" s="9">
        <v>679</v>
      </c>
      <c r="B65" s="9">
        <v>810</v>
      </c>
      <c r="C65" s="9" t="s">
        <v>1292</v>
      </c>
      <c r="D65" s="10">
        <v>42253</v>
      </c>
      <c r="E65" s="9" t="s">
        <v>15</v>
      </c>
      <c r="F65" s="9" t="s">
        <v>16</v>
      </c>
      <c r="G65" s="9">
        <v>28</v>
      </c>
      <c r="H65" s="9" t="s">
        <v>17</v>
      </c>
      <c r="I65" s="9" t="s">
        <v>56</v>
      </c>
      <c r="J65" s="9" t="s">
        <v>1088</v>
      </c>
      <c r="K65" s="9" t="s">
        <v>72</v>
      </c>
      <c r="L65" s="9" t="b">
        <v>1</v>
      </c>
      <c r="M65" s="9" t="s">
        <v>21</v>
      </c>
      <c r="N65" s="9" t="s">
        <v>48</v>
      </c>
      <c r="O65" s="9" t="b">
        <v>0</v>
      </c>
      <c r="P65" s="9" t="s">
        <v>4</v>
      </c>
      <c r="Q65" s="9" t="s">
        <v>5595</v>
      </c>
      <c r="R65" s="8" t="s">
        <v>5606</v>
      </c>
      <c r="S65" s="9" t="s">
        <v>5614</v>
      </c>
      <c r="T65" s="9" t="s">
        <v>5618</v>
      </c>
    </row>
    <row r="66" spans="1:20" ht="19" x14ac:dyDescent="0.2">
      <c r="A66" s="9">
        <v>699</v>
      </c>
      <c r="B66" s="9">
        <v>828</v>
      </c>
      <c r="C66" s="9" t="s">
        <v>1325</v>
      </c>
      <c r="D66" s="10">
        <v>42261</v>
      </c>
      <c r="E66" s="9" t="s">
        <v>15</v>
      </c>
      <c r="F66" s="9" t="s">
        <v>16</v>
      </c>
      <c r="G66" s="9">
        <v>25</v>
      </c>
      <c r="H66" s="9" t="s">
        <v>17</v>
      </c>
      <c r="I66" s="9" t="s">
        <v>56</v>
      </c>
      <c r="J66" s="9" t="s">
        <v>1326</v>
      </c>
      <c r="K66" s="9" t="s">
        <v>146</v>
      </c>
      <c r="L66" s="9" t="b">
        <v>0</v>
      </c>
      <c r="M66" s="9" t="s">
        <v>21</v>
      </c>
      <c r="N66" s="9" t="s">
        <v>48</v>
      </c>
      <c r="O66" s="9" t="b">
        <v>0</v>
      </c>
      <c r="P66" s="9" t="s">
        <v>4</v>
      </c>
      <c r="Q66" s="9" t="s">
        <v>5595</v>
      </c>
      <c r="R66" s="8" t="s">
        <v>5606</v>
      </c>
      <c r="S66" s="9" t="s">
        <v>5614</v>
      </c>
      <c r="T66" s="9" t="s">
        <v>5618</v>
      </c>
    </row>
    <row r="67" spans="1:20" ht="19" x14ac:dyDescent="0.2">
      <c r="A67" s="9">
        <v>721</v>
      </c>
      <c r="B67" s="9">
        <v>853</v>
      </c>
      <c r="C67" s="9" t="s">
        <v>1365</v>
      </c>
      <c r="D67" s="10">
        <v>42269</v>
      </c>
      <c r="E67" s="9" t="s">
        <v>15</v>
      </c>
      <c r="F67" s="9" t="s">
        <v>16</v>
      </c>
      <c r="G67" s="9">
        <v>32</v>
      </c>
      <c r="H67" s="9" t="s">
        <v>17</v>
      </c>
      <c r="I67" s="9" t="s">
        <v>56</v>
      </c>
      <c r="J67" s="9" t="s">
        <v>837</v>
      </c>
      <c r="K67" s="9" t="s">
        <v>37</v>
      </c>
      <c r="L67" s="9" t="b">
        <v>0</v>
      </c>
      <c r="M67" s="9" t="s">
        <v>21</v>
      </c>
      <c r="N67" s="9" t="s">
        <v>48</v>
      </c>
      <c r="O67" s="9" t="b">
        <v>0</v>
      </c>
      <c r="P67" s="9" t="s">
        <v>4</v>
      </c>
      <c r="Q67" s="9" t="s">
        <v>5595</v>
      </c>
      <c r="R67" s="8" t="s">
        <v>5607</v>
      </c>
      <c r="S67" s="9" t="s">
        <v>5614</v>
      </c>
      <c r="T67" s="9" t="s">
        <v>5618</v>
      </c>
    </row>
    <row r="68" spans="1:20" ht="19" x14ac:dyDescent="0.2">
      <c r="A68" s="9">
        <v>727</v>
      </c>
      <c r="B68" s="9">
        <v>859</v>
      </c>
      <c r="C68" s="9" t="s">
        <v>1374</v>
      </c>
      <c r="D68" s="10">
        <v>42270</v>
      </c>
      <c r="E68" s="9" t="s">
        <v>15</v>
      </c>
      <c r="F68" s="9" t="s">
        <v>29</v>
      </c>
      <c r="G68" s="9">
        <v>19</v>
      </c>
      <c r="H68" s="9" t="s">
        <v>17</v>
      </c>
      <c r="I68" s="9" t="s">
        <v>56</v>
      </c>
      <c r="J68" s="9" t="s">
        <v>1375</v>
      </c>
      <c r="K68" s="9" t="s">
        <v>178</v>
      </c>
      <c r="L68" s="9" t="b">
        <v>0</v>
      </c>
      <c r="M68" s="9" t="s">
        <v>33</v>
      </c>
      <c r="N68" s="9" t="s">
        <v>73</v>
      </c>
      <c r="O68" s="9" t="b">
        <v>0</v>
      </c>
      <c r="P68" s="9" t="s">
        <v>5591</v>
      </c>
      <c r="Q68" s="9" t="s">
        <v>5596</v>
      </c>
      <c r="R68" s="8" t="s">
        <v>5606</v>
      </c>
      <c r="S68" s="9" t="s">
        <v>5614</v>
      </c>
      <c r="T68" s="9" t="s">
        <v>5618</v>
      </c>
    </row>
    <row r="69" spans="1:20" ht="19" x14ac:dyDescent="0.2">
      <c r="A69" s="9">
        <v>741</v>
      </c>
      <c r="B69" s="9">
        <v>872</v>
      </c>
      <c r="C69" s="9" t="s">
        <v>1396</v>
      </c>
      <c r="D69" s="10">
        <v>42275</v>
      </c>
      <c r="E69" s="9" t="s">
        <v>28</v>
      </c>
      <c r="F69" s="9" t="s">
        <v>29</v>
      </c>
      <c r="G69" s="9">
        <v>31</v>
      </c>
      <c r="H69" s="9" t="s">
        <v>17</v>
      </c>
      <c r="I69" s="9" t="s">
        <v>56</v>
      </c>
      <c r="J69" s="9" t="s">
        <v>607</v>
      </c>
      <c r="K69" s="9" t="s">
        <v>169</v>
      </c>
      <c r="L69" s="9" t="b">
        <v>0</v>
      </c>
      <c r="M69" s="9" t="s">
        <v>21</v>
      </c>
      <c r="N69" s="9" t="s">
        <v>73</v>
      </c>
      <c r="O69" s="9" t="b">
        <v>0</v>
      </c>
      <c r="P69" s="9" t="s">
        <v>5591</v>
      </c>
      <c r="Q69" s="9" t="s">
        <v>5596</v>
      </c>
      <c r="R69" s="8" t="s">
        <v>5607</v>
      </c>
      <c r="S69" s="9" t="s">
        <v>5614</v>
      </c>
      <c r="T69" s="9" t="s">
        <v>5618</v>
      </c>
    </row>
    <row r="70" spans="1:20" ht="19" x14ac:dyDescent="0.2">
      <c r="A70" s="9">
        <v>745</v>
      </c>
      <c r="B70" s="9">
        <v>876</v>
      </c>
      <c r="C70" s="9" t="s">
        <v>1403</v>
      </c>
      <c r="D70" s="10">
        <v>42277</v>
      </c>
      <c r="E70" s="9" t="s">
        <v>15</v>
      </c>
      <c r="F70" s="9" t="s">
        <v>16</v>
      </c>
      <c r="G70" s="9">
        <v>28</v>
      </c>
      <c r="H70" s="9" t="s">
        <v>17</v>
      </c>
      <c r="I70" s="9" t="s">
        <v>56</v>
      </c>
      <c r="J70" s="9" t="s">
        <v>1404</v>
      </c>
      <c r="K70" s="9" t="s">
        <v>447</v>
      </c>
      <c r="L70" s="9" t="b">
        <v>0</v>
      </c>
      <c r="M70" s="9" t="s">
        <v>21</v>
      </c>
      <c r="N70" s="9" t="s">
        <v>48</v>
      </c>
      <c r="O70" s="9" t="b">
        <v>0</v>
      </c>
      <c r="P70" s="9" t="s">
        <v>4</v>
      </c>
      <c r="Q70" s="9" t="s">
        <v>5595</v>
      </c>
      <c r="R70" s="8" t="s">
        <v>5606</v>
      </c>
      <c r="S70" s="9" t="s">
        <v>5614</v>
      </c>
      <c r="T70" s="9" t="s">
        <v>5618</v>
      </c>
    </row>
    <row r="71" spans="1:20" ht="19" x14ac:dyDescent="0.2">
      <c r="A71" s="9">
        <v>787</v>
      </c>
      <c r="B71" s="9">
        <v>927</v>
      </c>
      <c r="C71" s="9" t="s">
        <v>1476</v>
      </c>
      <c r="D71" s="10">
        <v>42293</v>
      </c>
      <c r="E71" s="9" t="s">
        <v>15</v>
      </c>
      <c r="F71" s="9" t="s">
        <v>77</v>
      </c>
      <c r="G71" s="9">
        <v>33</v>
      </c>
      <c r="H71" s="9" t="s">
        <v>17</v>
      </c>
      <c r="I71" s="9" t="s">
        <v>56</v>
      </c>
      <c r="J71" s="9" t="s">
        <v>66</v>
      </c>
      <c r="K71" s="9" t="s">
        <v>297</v>
      </c>
      <c r="L71" s="9" t="b">
        <v>0</v>
      </c>
      <c r="M71" s="9" t="s">
        <v>77</v>
      </c>
      <c r="N71" s="9" t="s">
        <v>73</v>
      </c>
      <c r="O71" s="9" t="b">
        <v>0</v>
      </c>
      <c r="P71" s="9" t="s">
        <v>5591</v>
      </c>
      <c r="Q71" s="9" t="s">
        <v>5596</v>
      </c>
      <c r="R71" s="8" t="s">
        <v>5607</v>
      </c>
      <c r="S71" s="9" t="s">
        <v>5614</v>
      </c>
      <c r="T71" s="9" t="s">
        <v>5618</v>
      </c>
    </row>
    <row r="72" spans="1:20" ht="19" x14ac:dyDescent="0.2">
      <c r="A72" s="9">
        <v>802</v>
      </c>
      <c r="B72" s="9">
        <v>945</v>
      </c>
      <c r="C72" s="9" t="s">
        <v>1500</v>
      </c>
      <c r="D72" s="10">
        <v>42299</v>
      </c>
      <c r="E72" s="9" t="s">
        <v>15</v>
      </c>
      <c r="F72" s="9" t="s">
        <v>16</v>
      </c>
      <c r="G72" s="9">
        <v>36</v>
      </c>
      <c r="H72" s="9" t="s">
        <v>17</v>
      </c>
      <c r="I72" s="9" t="s">
        <v>56</v>
      </c>
      <c r="J72" s="9" t="s">
        <v>1501</v>
      </c>
      <c r="K72" s="9" t="s">
        <v>37</v>
      </c>
      <c r="L72" s="9" t="b">
        <v>0</v>
      </c>
      <c r="M72" s="9" t="s">
        <v>21</v>
      </c>
      <c r="N72" s="9" t="s">
        <v>48</v>
      </c>
      <c r="O72" s="9" t="b">
        <v>0</v>
      </c>
      <c r="P72" s="9" t="s">
        <v>4</v>
      </c>
      <c r="Q72" s="9" t="s">
        <v>5595</v>
      </c>
      <c r="R72" s="8" t="s">
        <v>5607</v>
      </c>
      <c r="S72" s="9" t="s">
        <v>5614</v>
      </c>
      <c r="T72" s="9" t="s">
        <v>5618</v>
      </c>
    </row>
    <row r="73" spans="1:20" ht="19" x14ac:dyDescent="0.2">
      <c r="A73" s="9">
        <v>826</v>
      </c>
      <c r="B73" s="9">
        <v>968</v>
      </c>
      <c r="C73" s="9" t="s">
        <v>1544</v>
      </c>
      <c r="D73" s="10">
        <v>42307</v>
      </c>
      <c r="E73" s="9" t="s">
        <v>15</v>
      </c>
      <c r="F73" s="9" t="s">
        <v>16</v>
      </c>
      <c r="G73" s="9">
        <v>25</v>
      </c>
      <c r="H73" s="9" t="s">
        <v>17</v>
      </c>
      <c r="I73" s="9" t="s">
        <v>56</v>
      </c>
      <c r="J73" s="9" t="s">
        <v>214</v>
      </c>
      <c r="K73" s="9" t="s">
        <v>64</v>
      </c>
      <c r="L73" s="9" t="b">
        <v>0</v>
      </c>
      <c r="M73" s="9" t="s">
        <v>33</v>
      </c>
      <c r="N73" s="9" t="s">
        <v>73</v>
      </c>
      <c r="O73" s="9" t="b">
        <v>0</v>
      </c>
      <c r="P73" s="9" t="s">
        <v>4</v>
      </c>
      <c r="Q73" s="9" t="s">
        <v>5595</v>
      </c>
      <c r="R73" s="8" t="s">
        <v>5606</v>
      </c>
      <c r="S73" s="9" t="s">
        <v>5614</v>
      </c>
      <c r="T73" s="9" t="s">
        <v>5618</v>
      </c>
    </row>
    <row r="74" spans="1:20" ht="19" x14ac:dyDescent="0.2">
      <c r="A74" s="9">
        <v>829</v>
      </c>
      <c r="B74" s="9">
        <v>970</v>
      </c>
      <c r="C74" s="9" t="s">
        <v>1549</v>
      </c>
      <c r="D74" s="10">
        <v>42308</v>
      </c>
      <c r="E74" s="9" t="s">
        <v>15</v>
      </c>
      <c r="F74" s="9" t="s">
        <v>29</v>
      </c>
      <c r="G74" s="9">
        <v>56</v>
      </c>
      <c r="H74" s="9" t="s">
        <v>17</v>
      </c>
      <c r="I74" s="9" t="s">
        <v>56</v>
      </c>
      <c r="J74" s="9" t="s">
        <v>1550</v>
      </c>
      <c r="K74" s="9" t="s">
        <v>278</v>
      </c>
      <c r="L74" s="9" t="b">
        <v>0</v>
      </c>
      <c r="M74" s="9" t="s">
        <v>33</v>
      </c>
      <c r="N74" s="9" t="s">
        <v>48</v>
      </c>
      <c r="O74" s="9" t="b">
        <v>0</v>
      </c>
      <c r="P74" s="9" t="s">
        <v>5591</v>
      </c>
      <c r="Q74" s="9" t="s">
        <v>5596</v>
      </c>
      <c r="R74" s="8" t="s">
        <v>5609</v>
      </c>
      <c r="S74" s="9" t="s">
        <v>5614</v>
      </c>
      <c r="T74" s="9" t="s">
        <v>5618</v>
      </c>
    </row>
    <row r="75" spans="1:20" ht="19" x14ac:dyDescent="0.2">
      <c r="A75" s="9">
        <v>833</v>
      </c>
      <c r="B75" s="9">
        <v>975</v>
      </c>
      <c r="C75" s="9" t="s">
        <v>1556</v>
      </c>
      <c r="D75" s="10">
        <v>42310</v>
      </c>
      <c r="E75" s="9" t="s">
        <v>15</v>
      </c>
      <c r="F75" s="9" t="s">
        <v>16</v>
      </c>
      <c r="G75" s="9">
        <v>62</v>
      </c>
      <c r="H75" s="9" t="s">
        <v>17</v>
      </c>
      <c r="I75" s="9" t="s">
        <v>56</v>
      </c>
      <c r="J75" s="9" t="s">
        <v>433</v>
      </c>
      <c r="K75" s="9" t="s">
        <v>434</v>
      </c>
      <c r="L75" s="9" t="b">
        <v>0</v>
      </c>
      <c r="M75" s="9" t="s">
        <v>21</v>
      </c>
      <c r="N75" s="9" t="s">
        <v>48</v>
      </c>
      <c r="O75" s="9" t="b">
        <v>0</v>
      </c>
      <c r="P75" s="9" t="s">
        <v>4</v>
      </c>
      <c r="Q75" s="9" t="s">
        <v>5595</v>
      </c>
      <c r="R75" s="8" t="s">
        <v>5610</v>
      </c>
      <c r="S75" s="9" t="s">
        <v>5614</v>
      </c>
      <c r="T75" s="9" t="s">
        <v>5618</v>
      </c>
    </row>
    <row r="76" spans="1:20" ht="19" x14ac:dyDescent="0.2">
      <c r="A76" s="9">
        <v>836</v>
      </c>
      <c r="B76" s="9">
        <v>978</v>
      </c>
      <c r="C76" s="9" t="s">
        <v>1560</v>
      </c>
      <c r="D76" s="10">
        <v>42312</v>
      </c>
      <c r="E76" s="9" t="s">
        <v>15</v>
      </c>
      <c r="F76" s="9" t="s">
        <v>16</v>
      </c>
      <c r="G76" s="9">
        <v>57</v>
      </c>
      <c r="H76" s="9" t="s">
        <v>17</v>
      </c>
      <c r="I76" s="9" t="s">
        <v>56</v>
      </c>
      <c r="J76" s="9" t="s">
        <v>214</v>
      </c>
      <c r="K76" s="9" t="s">
        <v>64</v>
      </c>
      <c r="L76" s="9" t="b">
        <v>0</v>
      </c>
      <c r="M76" s="9" t="s">
        <v>21</v>
      </c>
      <c r="N76" s="9" t="s">
        <v>48</v>
      </c>
      <c r="O76" s="9" t="b">
        <v>0</v>
      </c>
      <c r="P76" s="9" t="s">
        <v>4</v>
      </c>
      <c r="Q76" s="9" t="s">
        <v>5595</v>
      </c>
      <c r="R76" s="8" t="s">
        <v>5609</v>
      </c>
      <c r="S76" s="9" t="s">
        <v>5614</v>
      </c>
      <c r="T76" s="9" t="s">
        <v>5618</v>
      </c>
    </row>
    <row r="77" spans="1:20" ht="19" x14ac:dyDescent="0.2">
      <c r="A77" s="9">
        <v>846</v>
      </c>
      <c r="B77" s="9">
        <v>989</v>
      </c>
      <c r="C77" s="9" t="s">
        <v>1576</v>
      </c>
      <c r="D77" s="10">
        <v>42317</v>
      </c>
      <c r="E77" s="9" t="s">
        <v>15</v>
      </c>
      <c r="F77" s="9"/>
      <c r="G77" s="9">
        <v>20</v>
      </c>
      <c r="H77" s="9" t="s">
        <v>17</v>
      </c>
      <c r="I77" s="9" t="s">
        <v>56</v>
      </c>
      <c r="J77" s="9" t="s">
        <v>609</v>
      </c>
      <c r="K77" s="9" t="s">
        <v>361</v>
      </c>
      <c r="L77" s="9" t="b">
        <v>0</v>
      </c>
      <c r="M77" s="9" t="s">
        <v>21</v>
      </c>
      <c r="N77" s="9" t="s">
        <v>48</v>
      </c>
      <c r="O77" s="9" t="b">
        <v>0</v>
      </c>
      <c r="P77" s="9" t="s">
        <v>5591</v>
      </c>
      <c r="Q77" s="9" t="s">
        <v>5596</v>
      </c>
      <c r="R77" s="8" t="s">
        <v>5606</v>
      </c>
      <c r="S77" s="9" t="s">
        <v>5614</v>
      </c>
      <c r="T77" s="9" t="s">
        <v>5618</v>
      </c>
    </row>
    <row r="78" spans="1:20" ht="19" x14ac:dyDescent="0.2">
      <c r="A78" s="9">
        <v>871</v>
      </c>
      <c r="B78" s="9">
        <v>1010</v>
      </c>
      <c r="C78" s="9" t="s">
        <v>1616</v>
      </c>
      <c r="D78" s="10">
        <v>42325</v>
      </c>
      <c r="E78" s="9" t="s">
        <v>15</v>
      </c>
      <c r="F78" s="9" t="s">
        <v>16</v>
      </c>
      <c r="G78" s="9">
        <v>28</v>
      </c>
      <c r="H78" s="9" t="s">
        <v>17</v>
      </c>
      <c r="I78" s="9" t="s">
        <v>56</v>
      </c>
      <c r="J78" s="9" t="s">
        <v>607</v>
      </c>
      <c r="K78" s="9" t="s">
        <v>169</v>
      </c>
      <c r="L78" s="9" t="b">
        <v>1</v>
      </c>
      <c r="M78" s="9" t="s">
        <v>21</v>
      </c>
      <c r="N78" s="9" t="s">
        <v>73</v>
      </c>
      <c r="O78" s="9" t="b">
        <v>0</v>
      </c>
      <c r="P78" s="9" t="s">
        <v>4</v>
      </c>
      <c r="Q78" s="9" t="s">
        <v>5595</v>
      </c>
      <c r="R78" s="8" t="s">
        <v>5606</v>
      </c>
      <c r="S78" s="9" t="s">
        <v>5614</v>
      </c>
      <c r="T78" s="9" t="s">
        <v>5618</v>
      </c>
    </row>
    <row r="79" spans="1:20" ht="19" x14ac:dyDescent="0.2">
      <c r="A79" s="9">
        <v>873</v>
      </c>
      <c r="B79" s="9">
        <v>1015</v>
      </c>
      <c r="C79" s="9" t="s">
        <v>1619</v>
      </c>
      <c r="D79" s="10">
        <v>42325</v>
      </c>
      <c r="E79" s="9" t="s">
        <v>15</v>
      </c>
      <c r="F79" s="9"/>
      <c r="G79" s="9">
        <v>30</v>
      </c>
      <c r="H79" s="9" t="s">
        <v>17</v>
      </c>
      <c r="I79" s="9" t="s">
        <v>56</v>
      </c>
      <c r="J79" s="9" t="s">
        <v>917</v>
      </c>
      <c r="K79" s="9" t="s">
        <v>64</v>
      </c>
      <c r="L79" s="9" t="b">
        <v>0</v>
      </c>
      <c r="M79" s="9" t="s">
        <v>33</v>
      </c>
      <c r="N79" s="9" t="s">
        <v>48</v>
      </c>
      <c r="O79" s="9" t="b">
        <v>0</v>
      </c>
      <c r="P79" s="9" t="s">
        <v>5591</v>
      </c>
      <c r="Q79" s="9" t="s">
        <v>5596</v>
      </c>
      <c r="R79" s="8" t="s">
        <v>5607</v>
      </c>
      <c r="S79" s="9" t="s">
        <v>5614</v>
      </c>
      <c r="T79" s="9" t="s">
        <v>5618</v>
      </c>
    </row>
    <row r="80" spans="1:20" ht="19" x14ac:dyDescent="0.2">
      <c r="A80" s="9">
        <v>905</v>
      </c>
      <c r="B80" s="9">
        <v>1044</v>
      </c>
      <c r="C80" s="9" t="s">
        <v>1666</v>
      </c>
      <c r="D80" s="10">
        <v>42338</v>
      </c>
      <c r="E80" s="9" t="s">
        <v>15</v>
      </c>
      <c r="F80" s="9" t="s">
        <v>16</v>
      </c>
      <c r="G80" s="9">
        <v>18</v>
      </c>
      <c r="H80" s="9" t="s">
        <v>17</v>
      </c>
      <c r="I80" s="9" t="s">
        <v>56</v>
      </c>
      <c r="J80" s="9" t="s">
        <v>411</v>
      </c>
      <c r="K80" s="9" t="s">
        <v>230</v>
      </c>
      <c r="L80" s="9" t="b">
        <v>0</v>
      </c>
      <c r="M80" s="9" t="s">
        <v>21</v>
      </c>
      <c r="N80" s="9" t="s">
        <v>73</v>
      </c>
      <c r="O80" s="9" t="b">
        <v>0</v>
      </c>
      <c r="P80" s="9" t="s">
        <v>4</v>
      </c>
      <c r="Q80" s="9" t="s">
        <v>5595</v>
      </c>
      <c r="R80" s="8" t="s">
        <v>5605</v>
      </c>
      <c r="S80" s="9" t="s">
        <v>5614</v>
      </c>
      <c r="T80" s="9" t="s">
        <v>5618</v>
      </c>
    </row>
    <row r="81" spans="1:20" ht="19" x14ac:dyDescent="0.2">
      <c r="A81" s="9">
        <v>926</v>
      </c>
      <c r="B81" s="9">
        <v>1067</v>
      </c>
      <c r="C81" s="9" t="s">
        <v>1698</v>
      </c>
      <c r="D81" s="10">
        <v>42346</v>
      </c>
      <c r="E81" s="9" t="s">
        <v>15</v>
      </c>
      <c r="F81" s="9" t="s">
        <v>29</v>
      </c>
      <c r="G81" s="9">
        <v>36</v>
      </c>
      <c r="H81" s="9" t="s">
        <v>17</v>
      </c>
      <c r="I81" s="9" t="s">
        <v>56</v>
      </c>
      <c r="J81" s="9" t="s">
        <v>1699</v>
      </c>
      <c r="K81" s="9" t="s">
        <v>258</v>
      </c>
      <c r="L81" s="9" t="b">
        <v>0</v>
      </c>
      <c r="M81" s="9" t="s">
        <v>33</v>
      </c>
      <c r="N81" s="9" t="s">
        <v>73</v>
      </c>
      <c r="O81" s="9" t="b">
        <v>0</v>
      </c>
      <c r="P81" s="9" t="s">
        <v>5591</v>
      </c>
      <c r="Q81" s="9" t="s">
        <v>5596</v>
      </c>
      <c r="R81" s="8" t="s">
        <v>5607</v>
      </c>
      <c r="S81" s="9" t="s">
        <v>5614</v>
      </c>
      <c r="T81" s="9" t="s">
        <v>5618</v>
      </c>
    </row>
    <row r="82" spans="1:20" ht="19" x14ac:dyDescent="0.2">
      <c r="A82" s="9">
        <v>954</v>
      </c>
      <c r="B82" s="9">
        <v>1096</v>
      </c>
      <c r="C82" s="9" t="s">
        <v>1742</v>
      </c>
      <c r="D82" s="10">
        <v>42353</v>
      </c>
      <c r="E82" s="9" t="s">
        <v>15</v>
      </c>
      <c r="F82" s="9"/>
      <c r="G82" s="9">
        <v>51</v>
      </c>
      <c r="H82" s="9" t="s">
        <v>17</v>
      </c>
      <c r="I82" s="9" t="s">
        <v>56</v>
      </c>
      <c r="J82" s="9" t="s">
        <v>267</v>
      </c>
      <c r="K82" s="9" t="s">
        <v>251</v>
      </c>
      <c r="L82" s="9" t="b">
        <v>0</v>
      </c>
      <c r="M82" s="9" t="s">
        <v>21</v>
      </c>
      <c r="N82" s="9" t="s">
        <v>48</v>
      </c>
      <c r="O82" s="9" t="b">
        <v>0</v>
      </c>
      <c r="P82" s="9" t="s">
        <v>5591</v>
      </c>
      <c r="Q82" s="9" t="s">
        <v>5596</v>
      </c>
      <c r="R82" s="8" t="s">
        <v>5609</v>
      </c>
      <c r="S82" s="9" t="s">
        <v>5614</v>
      </c>
      <c r="T82" s="9" t="s">
        <v>5618</v>
      </c>
    </row>
    <row r="83" spans="1:20" ht="19" x14ac:dyDescent="0.2">
      <c r="A83" s="9">
        <v>1002</v>
      </c>
      <c r="B83" s="9">
        <v>1144</v>
      </c>
      <c r="C83" s="9" t="s">
        <v>1821</v>
      </c>
      <c r="D83" s="10">
        <v>42373</v>
      </c>
      <c r="E83" s="9" t="s">
        <v>15</v>
      </c>
      <c r="F83" s="9" t="s">
        <v>16</v>
      </c>
      <c r="G83" s="9">
        <v>22</v>
      </c>
      <c r="H83" s="9" t="s">
        <v>17</v>
      </c>
      <c r="I83" s="9" t="s">
        <v>56</v>
      </c>
      <c r="J83" s="9" t="s">
        <v>246</v>
      </c>
      <c r="K83" s="9" t="s">
        <v>44</v>
      </c>
      <c r="L83" s="9" t="b">
        <v>0</v>
      </c>
      <c r="M83" s="9" t="s">
        <v>21</v>
      </c>
      <c r="N83" s="9" t="s">
        <v>73</v>
      </c>
      <c r="O83" s="9" t="b">
        <v>1</v>
      </c>
      <c r="P83" s="9" t="s">
        <v>4</v>
      </c>
      <c r="Q83" s="9" t="s">
        <v>5595</v>
      </c>
      <c r="R83" s="8" t="s">
        <v>5606</v>
      </c>
      <c r="S83" s="9" t="s">
        <v>5614</v>
      </c>
      <c r="T83" s="9" t="s">
        <v>5618</v>
      </c>
    </row>
    <row r="84" spans="1:20" ht="19" x14ac:dyDescent="0.2">
      <c r="A84" s="9">
        <v>1033</v>
      </c>
      <c r="B84" s="9">
        <v>1181</v>
      </c>
      <c r="C84" s="9" t="s">
        <v>1877</v>
      </c>
      <c r="D84" s="10">
        <v>42385</v>
      </c>
      <c r="E84" s="9" t="s">
        <v>15</v>
      </c>
      <c r="F84" s="9" t="s">
        <v>16</v>
      </c>
      <c r="G84" s="9">
        <v>19</v>
      </c>
      <c r="H84" s="9" t="s">
        <v>17</v>
      </c>
      <c r="I84" s="9" t="s">
        <v>56</v>
      </c>
      <c r="J84" s="9" t="s">
        <v>1878</v>
      </c>
      <c r="K84" s="9" t="s">
        <v>169</v>
      </c>
      <c r="L84" s="9" t="b">
        <v>0</v>
      </c>
      <c r="M84" s="9" t="s">
        <v>21</v>
      </c>
      <c r="N84" s="9" t="s">
        <v>73</v>
      </c>
      <c r="O84" s="9" t="b">
        <v>0</v>
      </c>
      <c r="P84" s="9" t="s">
        <v>4</v>
      </c>
      <c r="Q84" s="9" t="s">
        <v>5595</v>
      </c>
      <c r="R84" s="8" t="s">
        <v>5606</v>
      </c>
      <c r="S84" s="9" t="s">
        <v>5614</v>
      </c>
      <c r="T84" s="9" t="s">
        <v>5618</v>
      </c>
    </row>
    <row r="85" spans="1:20" ht="19" x14ac:dyDescent="0.2">
      <c r="A85" s="9">
        <v>1050</v>
      </c>
      <c r="B85" s="9">
        <v>1201</v>
      </c>
      <c r="C85" s="9" t="s">
        <v>1902</v>
      </c>
      <c r="D85" s="10">
        <v>42390</v>
      </c>
      <c r="E85" s="9" t="s">
        <v>15</v>
      </c>
      <c r="F85" s="9" t="s">
        <v>16</v>
      </c>
      <c r="G85" s="9">
        <v>39</v>
      </c>
      <c r="H85" s="9" t="s">
        <v>17</v>
      </c>
      <c r="I85" s="9" t="s">
        <v>56</v>
      </c>
      <c r="J85" s="9" t="s">
        <v>1903</v>
      </c>
      <c r="K85" s="9" t="s">
        <v>44</v>
      </c>
      <c r="L85" s="9" t="b">
        <v>1</v>
      </c>
      <c r="M85" s="9" t="s">
        <v>21</v>
      </c>
      <c r="N85" s="9" t="s">
        <v>48</v>
      </c>
      <c r="O85" s="9" t="b">
        <v>0</v>
      </c>
      <c r="P85" s="9" t="s">
        <v>4</v>
      </c>
      <c r="Q85" s="9" t="s">
        <v>5595</v>
      </c>
      <c r="R85" s="8" t="s">
        <v>5607</v>
      </c>
      <c r="S85" s="9" t="s">
        <v>5614</v>
      </c>
      <c r="T85" s="9" t="s">
        <v>5618</v>
      </c>
    </row>
    <row r="86" spans="1:20" ht="19" x14ac:dyDescent="0.2">
      <c r="A86" s="9">
        <v>1055</v>
      </c>
      <c r="B86" s="9">
        <v>1205</v>
      </c>
      <c r="C86" s="9" t="s">
        <v>1910</v>
      </c>
      <c r="D86" s="10">
        <v>42396</v>
      </c>
      <c r="E86" s="9" t="s">
        <v>15</v>
      </c>
      <c r="F86" s="9" t="s">
        <v>16</v>
      </c>
      <c r="G86" s="9">
        <v>32</v>
      </c>
      <c r="H86" s="9" t="s">
        <v>17</v>
      </c>
      <c r="I86" s="9" t="s">
        <v>56</v>
      </c>
      <c r="J86" s="9" t="s">
        <v>241</v>
      </c>
      <c r="K86" s="9" t="s">
        <v>242</v>
      </c>
      <c r="L86" s="9" t="b">
        <v>0</v>
      </c>
      <c r="M86" s="9" t="s">
        <v>21</v>
      </c>
      <c r="N86" s="9" t="s">
        <v>442</v>
      </c>
      <c r="O86" s="9" t="b">
        <v>1</v>
      </c>
      <c r="P86" s="9" t="s">
        <v>4</v>
      </c>
      <c r="Q86" s="9" t="s">
        <v>5595</v>
      </c>
      <c r="R86" s="8" t="s">
        <v>5607</v>
      </c>
      <c r="S86" s="9" t="s">
        <v>5614</v>
      </c>
      <c r="T86" s="9" t="s">
        <v>5618</v>
      </c>
    </row>
    <row r="87" spans="1:20" ht="19" x14ac:dyDescent="0.2">
      <c r="A87" s="9">
        <v>1065</v>
      </c>
      <c r="B87" s="9">
        <v>1216</v>
      </c>
      <c r="C87" s="9" t="s">
        <v>1924</v>
      </c>
      <c r="D87" s="10">
        <v>42398</v>
      </c>
      <c r="E87" s="9" t="s">
        <v>15</v>
      </c>
      <c r="F87" s="9" t="s">
        <v>16</v>
      </c>
      <c r="G87" s="9">
        <v>33</v>
      </c>
      <c r="H87" s="9" t="s">
        <v>17</v>
      </c>
      <c r="I87" s="9" t="s">
        <v>56</v>
      </c>
      <c r="J87" s="9" t="s">
        <v>1016</v>
      </c>
      <c r="K87" s="9" t="s">
        <v>149</v>
      </c>
      <c r="L87" s="9" t="b">
        <v>0</v>
      </c>
      <c r="M87" s="9" t="s">
        <v>21</v>
      </c>
      <c r="N87" s="9" t="s">
        <v>442</v>
      </c>
      <c r="O87" s="9" t="b">
        <v>0</v>
      </c>
      <c r="P87" s="9" t="s">
        <v>4</v>
      </c>
      <c r="Q87" s="9" t="s">
        <v>5595</v>
      </c>
      <c r="R87" s="8" t="s">
        <v>5607</v>
      </c>
      <c r="S87" s="9" t="s">
        <v>5614</v>
      </c>
      <c r="T87" s="9" t="s">
        <v>5618</v>
      </c>
    </row>
    <row r="88" spans="1:20" ht="19" x14ac:dyDescent="0.2">
      <c r="A88" s="9">
        <v>1077</v>
      </c>
      <c r="B88" s="9">
        <v>1219</v>
      </c>
      <c r="C88" s="9" t="s">
        <v>1942</v>
      </c>
      <c r="D88" s="10">
        <v>42401</v>
      </c>
      <c r="E88" s="9" t="s">
        <v>15</v>
      </c>
      <c r="F88" s="9" t="s">
        <v>35</v>
      </c>
      <c r="G88" s="9">
        <v>36</v>
      </c>
      <c r="H88" s="9" t="s">
        <v>17</v>
      </c>
      <c r="I88" s="9" t="s">
        <v>56</v>
      </c>
      <c r="J88" s="9" t="s">
        <v>433</v>
      </c>
      <c r="K88" s="9" t="s">
        <v>434</v>
      </c>
      <c r="L88" s="9" t="b">
        <v>0</v>
      </c>
      <c r="M88" s="9" t="s">
        <v>21</v>
      </c>
      <c r="N88" s="9" t="s">
        <v>73</v>
      </c>
      <c r="O88" s="9" t="b">
        <v>0</v>
      </c>
      <c r="P88" s="9" t="s">
        <v>4</v>
      </c>
      <c r="Q88" s="9" t="s">
        <v>5596</v>
      </c>
      <c r="R88" s="8" t="s">
        <v>5607</v>
      </c>
      <c r="S88" s="9" t="s">
        <v>5614</v>
      </c>
      <c r="T88" s="9" t="s">
        <v>5618</v>
      </c>
    </row>
    <row r="89" spans="1:20" ht="19" x14ac:dyDescent="0.2">
      <c r="A89" s="9">
        <v>1093</v>
      </c>
      <c r="B89" s="9">
        <v>1239</v>
      </c>
      <c r="C89" s="9" t="s">
        <v>1966</v>
      </c>
      <c r="D89" s="10">
        <v>42407</v>
      </c>
      <c r="E89" s="9" t="s">
        <v>15</v>
      </c>
      <c r="F89" s="9" t="s">
        <v>16</v>
      </c>
      <c r="G89" s="9">
        <v>23</v>
      </c>
      <c r="H89" s="9" t="s">
        <v>17</v>
      </c>
      <c r="I89" s="9" t="s">
        <v>56</v>
      </c>
      <c r="J89" s="9" t="s">
        <v>66</v>
      </c>
      <c r="K89" s="9" t="s">
        <v>67</v>
      </c>
      <c r="L89" s="9" t="b">
        <v>0</v>
      </c>
      <c r="M89" s="9" t="s">
        <v>33</v>
      </c>
      <c r="N89" s="9" t="s">
        <v>442</v>
      </c>
      <c r="O89" s="9" t="b">
        <v>0</v>
      </c>
      <c r="P89" s="9" t="s">
        <v>4</v>
      </c>
      <c r="Q89" s="9" t="s">
        <v>5595</v>
      </c>
      <c r="R89" s="8" t="s">
        <v>5606</v>
      </c>
      <c r="S89" s="9" t="s">
        <v>5614</v>
      </c>
      <c r="T89" s="9" t="s">
        <v>5618</v>
      </c>
    </row>
    <row r="90" spans="1:20" ht="19" x14ac:dyDescent="0.2">
      <c r="A90" s="9">
        <v>1096</v>
      </c>
      <c r="B90" s="9">
        <v>1245</v>
      </c>
      <c r="C90" s="9" t="s">
        <v>1970</v>
      </c>
      <c r="D90" s="10">
        <v>42408</v>
      </c>
      <c r="E90" s="9" t="s">
        <v>15</v>
      </c>
      <c r="F90" s="9" t="s">
        <v>16</v>
      </c>
      <c r="G90" s="9">
        <v>33</v>
      </c>
      <c r="H90" s="9" t="s">
        <v>17</v>
      </c>
      <c r="I90" s="9" t="s">
        <v>56</v>
      </c>
      <c r="J90" s="9" t="s">
        <v>1312</v>
      </c>
      <c r="K90" s="9" t="s">
        <v>58</v>
      </c>
      <c r="L90" s="9" t="b">
        <v>0</v>
      </c>
      <c r="M90" s="9" t="s">
        <v>21</v>
      </c>
      <c r="N90" s="9" t="s">
        <v>48</v>
      </c>
      <c r="O90" s="9" t="b">
        <v>0</v>
      </c>
      <c r="P90" s="9" t="s">
        <v>4</v>
      </c>
      <c r="Q90" s="9" t="s">
        <v>5595</v>
      </c>
      <c r="R90" s="8" t="s">
        <v>5607</v>
      </c>
      <c r="S90" s="9" t="s">
        <v>5614</v>
      </c>
      <c r="T90" s="9" t="s">
        <v>5618</v>
      </c>
    </row>
    <row r="91" spans="1:20" ht="19" x14ac:dyDescent="0.2">
      <c r="A91" s="9">
        <v>1098</v>
      </c>
      <c r="B91" s="9">
        <v>1252</v>
      </c>
      <c r="C91" s="9" t="s">
        <v>550</v>
      </c>
      <c r="D91" s="10">
        <v>42408</v>
      </c>
      <c r="E91" s="9" t="s">
        <v>15</v>
      </c>
      <c r="F91" s="9"/>
      <c r="G91" s="9">
        <v>22</v>
      </c>
      <c r="H91" s="9" t="s">
        <v>17</v>
      </c>
      <c r="I91" s="9" t="s">
        <v>56</v>
      </c>
      <c r="J91" s="9" t="s">
        <v>71</v>
      </c>
      <c r="K91" s="9" t="s">
        <v>72</v>
      </c>
      <c r="L91" s="9" t="b">
        <v>0</v>
      </c>
      <c r="M91" s="9" t="s">
        <v>33</v>
      </c>
      <c r="N91" s="9" t="s">
        <v>48</v>
      </c>
      <c r="O91" s="9" t="b">
        <v>0</v>
      </c>
      <c r="P91" s="9" t="s">
        <v>5591</v>
      </c>
      <c r="Q91" s="9" t="s">
        <v>5596</v>
      </c>
      <c r="R91" s="8" t="s">
        <v>5606</v>
      </c>
      <c r="S91" s="9" t="s">
        <v>5614</v>
      </c>
      <c r="T91" s="9" t="s">
        <v>5618</v>
      </c>
    </row>
    <row r="92" spans="1:20" ht="19" x14ac:dyDescent="0.2">
      <c r="A92" s="9">
        <v>1108</v>
      </c>
      <c r="B92" s="9">
        <v>1263</v>
      </c>
      <c r="C92" s="9" t="s">
        <v>1986</v>
      </c>
      <c r="D92" s="10">
        <v>42411</v>
      </c>
      <c r="E92" s="9" t="s">
        <v>15</v>
      </c>
      <c r="F92" s="9" t="s">
        <v>451</v>
      </c>
      <c r="G92" s="9">
        <v>30</v>
      </c>
      <c r="H92" s="9" t="s">
        <v>17</v>
      </c>
      <c r="I92" s="9" t="s">
        <v>56</v>
      </c>
      <c r="J92" s="9" t="s">
        <v>66</v>
      </c>
      <c r="K92" s="9" t="s">
        <v>67</v>
      </c>
      <c r="L92" s="9" t="b">
        <v>0</v>
      </c>
      <c r="M92" s="9" t="s">
        <v>21</v>
      </c>
      <c r="N92" s="9" t="s">
        <v>48</v>
      </c>
      <c r="O92" s="9" t="b">
        <v>0</v>
      </c>
      <c r="P92" s="9" t="s">
        <v>4</v>
      </c>
      <c r="Q92" s="9" t="s">
        <v>5596</v>
      </c>
      <c r="R92" s="8" t="s">
        <v>5607</v>
      </c>
      <c r="S92" s="9" t="s">
        <v>5614</v>
      </c>
      <c r="T92" s="9" t="s">
        <v>5618</v>
      </c>
    </row>
    <row r="93" spans="1:20" ht="19" x14ac:dyDescent="0.2">
      <c r="A93" s="9">
        <v>1112</v>
      </c>
      <c r="B93" s="9">
        <v>1266</v>
      </c>
      <c r="C93" s="9" t="s">
        <v>1990</v>
      </c>
      <c r="D93" s="10">
        <v>42413</v>
      </c>
      <c r="E93" s="9" t="s">
        <v>15</v>
      </c>
      <c r="F93" s="9" t="s">
        <v>16</v>
      </c>
      <c r="G93" s="9">
        <v>22</v>
      </c>
      <c r="H93" s="9" t="s">
        <v>17</v>
      </c>
      <c r="I93" s="9" t="s">
        <v>56</v>
      </c>
      <c r="J93" s="9" t="s">
        <v>413</v>
      </c>
      <c r="K93" s="9" t="s">
        <v>72</v>
      </c>
      <c r="L93" s="9" t="b">
        <v>1</v>
      </c>
      <c r="M93" s="9" t="s">
        <v>21</v>
      </c>
      <c r="N93" s="9" t="s">
        <v>48</v>
      </c>
      <c r="O93" s="9" t="b">
        <v>1</v>
      </c>
      <c r="P93" s="9" t="s">
        <v>4</v>
      </c>
      <c r="Q93" s="9" t="s">
        <v>5595</v>
      </c>
      <c r="R93" s="8" t="s">
        <v>5606</v>
      </c>
      <c r="S93" s="9" t="s">
        <v>5614</v>
      </c>
      <c r="T93" s="9" t="s">
        <v>5618</v>
      </c>
    </row>
    <row r="94" spans="1:20" ht="19" x14ac:dyDescent="0.2">
      <c r="A94" s="9">
        <v>1114</v>
      </c>
      <c r="B94" s="9">
        <v>1270</v>
      </c>
      <c r="C94" s="9" t="s">
        <v>1993</v>
      </c>
      <c r="D94" s="10">
        <v>42413</v>
      </c>
      <c r="E94" s="9" t="s">
        <v>15</v>
      </c>
      <c r="F94" s="9" t="s">
        <v>29</v>
      </c>
      <c r="G94" s="9">
        <v>24</v>
      </c>
      <c r="H94" s="9" t="s">
        <v>17</v>
      </c>
      <c r="I94" s="9" t="s">
        <v>56</v>
      </c>
      <c r="J94" s="9" t="s">
        <v>1994</v>
      </c>
      <c r="K94" s="9" t="s">
        <v>64</v>
      </c>
      <c r="L94" s="9" t="b">
        <v>0</v>
      </c>
      <c r="M94" s="9" t="s">
        <v>33</v>
      </c>
      <c r="N94" s="9" t="s">
        <v>442</v>
      </c>
      <c r="O94" s="9" t="b">
        <v>0</v>
      </c>
      <c r="P94" s="9" t="s">
        <v>5591</v>
      </c>
      <c r="Q94" s="9" t="s">
        <v>5596</v>
      </c>
      <c r="R94" s="8" t="s">
        <v>5606</v>
      </c>
      <c r="S94" s="9" t="s">
        <v>5614</v>
      </c>
      <c r="T94" s="9" t="s">
        <v>5618</v>
      </c>
    </row>
    <row r="95" spans="1:20" ht="19" x14ac:dyDescent="0.2">
      <c r="A95" s="9">
        <v>1124</v>
      </c>
      <c r="B95" s="9">
        <v>1281</v>
      </c>
      <c r="C95" s="9" t="s">
        <v>2010</v>
      </c>
      <c r="D95" s="10">
        <v>42417</v>
      </c>
      <c r="E95" s="9" t="s">
        <v>15</v>
      </c>
      <c r="F95" s="9" t="s">
        <v>35</v>
      </c>
      <c r="G95" s="9">
        <v>37</v>
      </c>
      <c r="H95" s="9" t="s">
        <v>17</v>
      </c>
      <c r="I95" s="9" t="s">
        <v>56</v>
      </c>
      <c r="J95" s="9" t="s">
        <v>860</v>
      </c>
      <c r="K95" s="9" t="s">
        <v>67</v>
      </c>
      <c r="L95" s="9" t="b">
        <v>0</v>
      </c>
      <c r="M95" s="9" t="s">
        <v>33</v>
      </c>
      <c r="N95" s="9" t="s">
        <v>442</v>
      </c>
      <c r="O95" s="9" t="b">
        <v>0</v>
      </c>
      <c r="P95" s="9" t="s">
        <v>4</v>
      </c>
      <c r="Q95" s="9" t="s">
        <v>5596</v>
      </c>
      <c r="R95" s="8" t="s">
        <v>5607</v>
      </c>
      <c r="S95" s="9" t="s">
        <v>5614</v>
      </c>
      <c r="T95" s="9" t="s">
        <v>5618</v>
      </c>
    </row>
    <row r="96" spans="1:20" ht="19" x14ac:dyDescent="0.2">
      <c r="A96" s="9">
        <v>1133</v>
      </c>
      <c r="B96" s="9">
        <v>1296</v>
      </c>
      <c r="C96" s="9" t="s">
        <v>2022</v>
      </c>
      <c r="D96" s="10">
        <v>42420</v>
      </c>
      <c r="E96" s="9" t="s">
        <v>15</v>
      </c>
      <c r="F96" s="9" t="s">
        <v>16</v>
      </c>
      <c r="G96" s="9">
        <v>41</v>
      </c>
      <c r="H96" s="9" t="s">
        <v>17</v>
      </c>
      <c r="I96" s="9" t="s">
        <v>56</v>
      </c>
      <c r="J96" s="9" t="s">
        <v>635</v>
      </c>
      <c r="K96" s="9" t="s">
        <v>20</v>
      </c>
      <c r="L96" s="9" t="b">
        <v>0</v>
      </c>
      <c r="M96" s="9" t="s">
        <v>21</v>
      </c>
      <c r="N96" s="9" t="s">
        <v>48</v>
      </c>
      <c r="O96" s="9" t="b">
        <v>0</v>
      </c>
      <c r="P96" s="9" t="s">
        <v>4</v>
      </c>
      <c r="Q96" s="9" t="s">
        <v>5595</v>
      </c>
      <c r="R96" s="8" t="s">
        <v>5608</v>
      </c>
      <c r="S96" s="9" t="s">
        <v>5614</v>
      </c>
      <c r="T96" s="9" t="s">
        <v>5618</v>
      </c>
    </row>
    <row r="97" spans="1:20" ht="19" x14ac:dyDescent="0.2">
      <c r="A97" s="9">
        <v>1152</v>
      </c>
      <c r="B97" s="9">
        <v>1318</v>
      </c>
      <c r="C97" s="9" t="s">
        <v>2046</v>
      </c>
      <c r="D97" s="10">
        <v>42424</v>
      </c>
      <c r="E97" s="9" t="s">
        <v>15</v>
      </c>
      <c r="F97" s="9" t="s">
        <v>29</v>
      </c>
      <c r="G97" s="9">
        <v>21</v>
      </c>
      <c r="H97" s="9" t="s">
        <v>17</v>
      </c>
      <c r="I97" s="9" t="s">
        <v>56</v>
      </c>
      <c r="J97" s="9" t="s">
        <v>2047</v>
      </c>
      <c r="K97" s="9" t="s">
        <v>344</v>
      </c>
      <c r="L97" s="9" t="b">
        <v>0</v>
      </c>
      <c r="M97" s="9" t="s">
        <v>33</v>
      </c>
      <c r="N97" s="9" t="s">
        <v>48</v>
      </c>
      <c r="O97" s="9" t="b">
        <v>0</v>
      </c>
      <c r="P97" s="9" t="s">
        <v>5591</v>
      </c>
      <c r="Q97" s="9" t="s">
        <v>5596</v>
      </c>
      <c r="R97" s="8" t="s">
        <v>5606</v>
      </c>
      <c r="S97" s="9" t="s">
        <v>5614</v>
      </c>
      <c r="T97" s="9" t="s">
        <v>5618</v>
      </c>
    </row>
    <row r="98" spans="1:20" ht="19" x14ac:dyDescent="0.2">
      <c r="A98" s="9">
        <v>1162</v>
      </c>
      <c r="B98" s="9">
        <v>1327</v>
      </c>
      <c r="C98" s="9" t="s">
        <v>2064</v>
      </c>
      <c r="D98" s="10">
        <v>42429</v>
      </c>
      <c r="E98" s="9" t="s">
        <v>15</v>
      </c>
      <c r="F98" s="9" t="s">
        <v>16</v>
      </c>
      <c r="G98" s="9">
        <v>24</v>
      </c>
      <c r="H98" s="9" t="s">
        <v>17</v>
      </c>
      <c r="I98" s="9" t="s">
        <v>56</v>
      </c>
      <c r="J98" s="9" t="s">
        <v>2065</v>
      </c>
      <c r="K98" s="9" t="s">
        <v>251</v>
      </c>
      <c r="L98" s="9" t="b">
        <v>0</v>
      </c>
      <c r="M98" s="9" t="s">
        <v>21</v>
      </c>
      <c r="N98" s="9" t="s">
        <v>73</v>
      </c>
      <c r="O98" s="9" t="b">
        <v>0</v>
      </c>
      <c r="P98" s="9" t="s">
        <v>4</v>
      </c>
      <c r="Q98" s="9" t="s">
        <v>5595</v>
      </c>
      <c r="R98" s="8" t="s">
        <v>5606</v>
      </c>
      <c r="S98" s="9" t="s">
        <v>5614</v>
      </c>
      <c r="T98" s="9" t="s">
        <v>5618</v>
      </c>
    </row>
    <row r="99" spans="1:20" ht="19" x14ac:dyDescent="0.2">
      <c r="A99" s="9">
        <v>1183</v>
      </c>
      <c r="B99" s="9">
        <v>1351</v>
      </c>
      <c r="C99" s="9" t="s">
        <v>2097</v>
      </c>
      <c r="D99" s="10">
        <v>42439</v>
      </c>
      <c r="E99" s="9" t="s">
        <v>15</v>
      </c>
      <c r="F99" s="9" t="s">
        <v>35</v>
      </c>
      <c r="G99" s="9">
        <v>22</v>
      </c>
      <c r="H99" s="9" t="s">
        <v>17</v>
      </c>
      <c r="I99" s="9" t="s">
        <v>56</v>
      </c>
      <c r="J99" s="9" t="s">
        <v>1639</v>
      </c>
      <c r="K99" s="9" t="s">
        <v>98</v>
      </c>
      <c r="L99" s="9" t="b">
        <v>1</v>
      </c>
      <c r="M99" s="9" t="s">
        <v>21</v>
      </c>
      <c r="N99" s="9" t="s">
        <v>73</v>
      </c>
      <c r="O99" s="9" t="b">
        <v>0</v>
      </c>
      <c r="P99" s="9" t="s">
        <v>4</v>
      </c>
      <c r="Q99" s="9" t="s">
        <v>5596</v>
      </c>
      <c r="R99" s="8" t="s">
        <v>5606</v>
      </c>
      <c r="S99" s="9" t="s">
        <v>5614</v>
      </c>
      <c r="T99" s="9" t="s">
        <v>5618</v>
      </c>
    </row>
    <row r="100" spans="1:20" ht="19" x14ac:dyDescent="0.2">
      <c r="A100" s="9">
        <v>1191</v>
      </c>
      <c r="B100" s="9">
        <v>1357</v>
      </c>
      <c r="C100" s="9" t="s">
        <v>2108</v>
      </c>
      <c r="D100" s="10">
        <v>42441</v>
      </c>
      <c r="E100" s="9" t="s">
        <v>28</v>
      </c>
      <c r="F100" s="9" t="s">
        <v>29</v>
      </c>
      <c r="G100" s="9">
        <v>37</v>
      </c>
      <c r="H100" s="9" t="s">
        <v>17</v>
      </c>
      <c r="I100" s="9" t="s">
        <v>56</v>
      </c>
      <c r="J100" s="9" t="s">
        <v>214</v>
      </c>
      <c r="K100" s="9" t="s">
        <v>64</v>
      </c>
      <c r="L100" s="9" t="b">
        <v>0</v>
      </c>
      <c r="M100" s="9" t="s">
        <v>33</v>
      </c>
      <c r="N100" s="9" t="s">
        <v>73</v>
      </c>
      <c r="O100" s="9" t="b">
        <v>0</v>
      </c>
      <c r="P100" s="9" t="s">
        <v>5591</v>
      </c>
      <c r="Q100" s="9" t="s">
        <v>5596</v>
      </c>
      <c r="R100" s="8" t="s">
        <v>5607</v>
      </c>
      <c r="S100" s="9" t="s">
        <v>5614</v>
      </c>
      <c r="T100" s="9" t="s">
        <v>5618</v>
      </c>
    </row>
    <row r="101" spans="1:20" ht="19" x14ac:dyDescent="0.2">
      <c r="A101" s="9">
        <v>1201</v>
      </c>
      <c r="B101" s="9">
        <v>1364</v>
      </c>
      <c r="C101" s="9" t="s">
        <v>2122</v>
      </c>
      <c r="D101" s="10">
        <v>42443</v>
      </c>
      <c r="E101" s="9" t="s">
        <v>15</v>
      </c>
      <c r="F101" s="9" t="s">
        <v>16</v>
      </c>
      <c r="G101" s="9">
        <v>29</v>
      </c>
      <c r="H101" s="9" t="s">
        <v>17</v>
      </c>
      <c r="I101" s="9" t="s">
        <v>56</v>
      </c>
      <c r="J101" s="9" t="s">
        <v>619</v>
      </c>
      <c r="K101" s="9" t="s">
        <v>93</v>
      </c>
      <c r="L101" s="9" t="b">
        <v>0</v>
      </c>
      <c r="M101" s="9" t="s">
        <v>21</v>
      </c>
      <c r="N101" s="9" t="s">
        <v>73</v>
      </c>
      <c r="O101" s="9" t="b">
        <v>0</v>
      </c>
      <c r="P101" s="9" t="s">
        <v>4</v>
      </c>
      <c r="Q101" s="9" t="s">
        <v>5595</v>
      </c>
      <c r="R101" s="8" t="s">
        <v>5606</v>
      </c>
      <c r="S101" s="9" t="s">
        <v>5614</v>
      </c>
      <c r="T101" s="9" t="s">
        <v>5618</v>
      </c>
    </row>
    <row r="102" spans="1:20" ht="19" x14ac:dyDescent="0.2">
      <c r="A102" s="9">
        <v>1216</v>
      </c>
      <c r="B102" s="9">
        <v>1388</v>
      </c>
      <c r="C102" s="9" t="s">
        <v>2144</v>
      </c>
      <c r="D102" s="10">
        <v>42448</v>
      </c>
      <c r="E102" s="9" t="s">
        <v>15</v>
      </c>
      <c r="F102" s="9" t="s">
        <v>16</v>
      </c>
      <c r="G102" s="9">
        <v>21</v>
      </c>
      <c r="H102" s="9" t="s">
        <v>17</v>
      </c>
      <c r="I102" s="9" t="s">
        <v>56</v>
      </c>
      <c r="J102" s="9" t="s">
        <v>619</v>
      </c>
      <c r="K102" s="9" t="s">
        <v>93</v>
      </c>
      <c r="L102" s="9" t="b">
        <v>0</v>
      </c>
      <c r="M102" s="9" t="s">
        <v>21</v>
      </c>
      <c r="N102" s="9" t="s">
        <v>73</v>
      </c>
      <c r="O102" s="9" t="b">
        <v>0</v>
      </c>
      <c r="P102" s="9" t="s">
        <v>4</v>
      </c>
      <c r="Q102" s="9" t="s">
        <v>5595</v>
      </c>
      <c r="R102" s="8" t="s">
        <v>5606</v>
      </c>
      <c r="S102" s="9" t="s">
        <v>5614</v>
      </c>
      <c r="T102" s="9" t="s">
        <v>5618</v>
      </c>
    </row>
    <row r="103" spans="1:20" ht="19" x14ac:dyDescent="0.2">
      <c r="A103" s="9">
        <v>1231</v>
      </c>
      <c r="B103" s="9">
        <v>1405</v>
      </c>
      <c r="C103" s="9" t="s">
        <v>2169</v>
      </c>
      <c r="D103" s="10">
        <v>42453</v>
      </c>
      <c r="E103" s="9" t="s">
        <v>15</v>
      </c>
      <c r="F103" s="9" t="s">
        <v>35</v>
      </c>
      <c r="G103" s="9">
        <v>24</v>
      </c>
      <c r="H103" s="9" t="s">
        <v>17</v>
      </c>
      <c r="I103" s="9" t="s">
        <v>56</v>
      </c>
      <c r="J103" s="9" t="s">
        <v>2170</v>
      </c>
      <c r="K103" s="9" t="s">
        <v>2171</v>
      </c>
      <c r="L103" s="9" t="b">
        <v>0</v>
      </c>
      <c r="M103" s="9" t="s">
        <v>21</v>
      </c>
      <c r="N103" s="9" t="s">
        <v>73</v>
      </c>
      <c r="O103" s="9" t="b">
        <v>0</v>
      </c>
      <c r="P103" s="9" t="s">
        <v>4</v>
      </c>
      <c r="Q103" s="9" t="s">
        <v>5596</v>
      </c>
      <c r="R103" s="8" t="s">
        <v>5606</v>
      </c>
      <c r="S103" s="9" t="s">
        <v>5614</v>
      </c>
      <c r="T103" s="9" t="s">
        <v>5618</v>
      </c>
    </row>
    <row r="104" spans="1:20" ht="19" x14ac:dyDescent="0.2">
      <c r="A104" s="9">
        <v>1251</v>
      </c>
      <c r="B104" s="9">
        <v>1846</v>
      </c>
      <c r="C104" s="9" t="s">
        <v>2202</v>
      </c>
      <c r="D104" s="10">
        <v>42460</v>
      </c>
      <c r="E104" s="9" t="s">
        <v>15</v>
      </c>
      <c r="F104" s="9" t="s">
        <v>16</v>
      </c>
      <c r="G104" s="9">
        <v>31</v>
      </c>
      <c r="H104" s="9" t="s">
        <v>17</v>
      </c>
      <c r="I104" s="9" t="s">
        <v>56</v>
      </c>
      <c r="J104" s="9" t="s">
        <v>347</v>
      </c>
      <c r="K104" s="9" t="s">
        <v>98</v>
      </c>
      <c r="L104" s="9" t="b">
        <v>0</v>
      </c>
      <c r="M104" s="9" t="s">
        <v>21</v>
      </c>
      <c r="N104" s="9" t="s">
        <v>73</v>
      </c>
      <c r="O104" s="9" t="b">
        <v>1</v>
      </c>
      <c r="P104" s="9" t="s">
        <v>4</v>
      </c>
      <c r="Q104" s="9" t="s">
        <v>5595</v>
      </c>
      <c r="R104" s="8" t="s">
        <v>5607</v>
      </c>
      <c r="S104" s="9" t="s">
        <v>5614</v>
      </c>
      <c r="T104" s="9" t="s">
        <v>5618</v>
      </c>
    </row>
    <row r="105" spans="1:20" ht="19" x14ac:dyDescent="0.2">
      <c r="A105" s="9">
        <v>1270</v>
      </c>
      <c r="B105" s="9">
        <v>1444</v>
      </c>
      <c r="C105" s="9" t="s">
        <v>2228</v>
      </c>
      <c r="D105" s="10">
        <v>42468</v>
      </c>
      <c r="E105" s="9" t="s">
        <v>15</v>
      </c>
      <c r="F105" s="9" t="s">
        <v>60</v>
      </c>
      <c r="G105" s="9">
        <v>40</v>
      </c>
      <c r="H105" s="9" t="s">
        <v>17</v>
      </c>
      <c r="I105" s="9" t="s">
        <v>56</v>
      </c>
      <c r="J105" s="9" t="s">
        <v>458</v>
      </c>
      <c r="K105" s="9" t="s">
        <v>37</v>
      </c>
      <c r="L105" s="9" t="b">
        <v>1</v>
      </c>
      <c r="M105" s="9" t="s">
        <v>33</v>
      </c>
      <c r="N105" s="9" t="s">
        <v>73</v>
      </c>
      <c r="O105" s="9" t="b">
        <v>0</v>
      </c>
      <c r="P105" s="9" t="s">
        <v>4</v>
      </c>
      <c r="Q105" s="9" t="s">
        <v>5596</v>
      </c>
      <c r="R105" s="8" t="s">
        <v>5608</v>
      </c>
      <c r="S105" s="9" t="s">
        <v>5614</v>
      </c>
      <c r="T105" s="9" t="s">
        <v>5618</v>
      </c>
    </row>
    <row r="106" spans="1:20" ht="19" x14ac:dyDescent="0.2">
      <c r="A106" s="9">
        <v>1273</v>
      </c>
      <c r="B106" s="9">
        <v>1447</v>
      </c>
      <c r="C106" s="9" t="s">
        <v>2232</v>
      </c>
      <c r="D106" s="10">
        <v>42469</v>
      </c>
      <c r="E106" s="9" t="s">
        <v>15</v>
      </c>
      <c r="F106" s="9" t="s">
        <v>16</v>
      </c>
      <c r="G106" s="9">
        <v>27</v>
      </c>
      <c r="H106" s="9" t="s">
        <v>17</v>
      </c>
      <c r="I106" s="9" t="s">
        <v>56</v>
      </c>
      <c r="J106" s="9" t="s">
        <v>2233</v>
      </c>
      <c r="K106" s="9" t="s">
        <v>115</v>
      </c>
      <c r="L106" s="9" t="b">
        <v>0</v>
      </c>
      <c r="M106" s="9" t="s">
        <v>21</v>
      </c>
      <c r="N106" s="9" t="s">
        <v>73</v>
      </c>
      <c r="O106" s="9" t="b">
        <v>0</v>
      </c>
      <c r="P106" s="9" t="s">
        <v>4</v>
      </c>
      <c r="Q106" s="9" t="s">
        <v>5595</v>
      </c>
      <c r="R106" s="8" t="s">
        <v>5606</v>
      </c>
      <c r="S106" s="9" t="s">
        <v>5614</v>
      </c>
      <c r="T106" s="9" t="s">
        <v>5618</v>
      </c>
    </row>
    <row r="107" spans="1:20" ht="19" x14ac:dyDescent="0.2">
      <c r="A107" s="9">
        <v>1274</v>
      </c>
      <c r="B107" s="9">
        <v>1453</v>
      </c>
      <c r="C107" s="9" t="s">
        <v>2234</v>
      </c>
      <c r="D107" s="10">
        <v>42469</v>
      </c>
      <c r="E107" s="9" t="s">
        <v>15</v>
      </c>
      <c r="F107" s="9" t="s">
        <v>16</v>
      </c>
      <c r="G107" s="9">
        <v>19</v>
      </c>
      <c r="H107" s="9" t="s">
        <v>17</v>
      </c>
      <c r="I107" s="9" t="s">
        <v>56</v>
      </c>
      <c r="J107" s="9" t="s">
        <v>1066</v>
      </c>
      <c r="K107" s="9" t="s">
        <v>58</v>
      </c>
      <c r="L107" s="9" t="b">
        <v>0</v>
      </c>
      <c r="M107" s="9" t="s">
        <v>21</v>
      </c>
      <c r="N107" s="9" t="s">
        <v>73</v>
      </c>
      <c r="O107" s="9" t="b">
        <v>0</v>
      </c>
      <c r="P107" s="9" t="s">
        <v>4</v>
      </c>
      <c r="Q107" s="9" t="s">
        <v>5595</v>
      </c>
      <c r="R107" s="8" t="s">
        <v>5606</v>
      </c>
      <c r="S107" s="9" t="s">
        <v>5614</v>
      </c>
      <c r="T107" s="9" t="s">
        <v>5618</v>
      </c>
    </row>
    <row r="108" spans="1:20" ht="19" x14ac:dyDescent="0.2">
      <c r="A108" s="9">
        <v>1279</v>
      </c>
      <c r="B108" s="9">
        <v>1455</v>
      </c>
      <c r="C108" s="9" t="s">
        <v>2240</v>
      </c>
      <c r="D108" s="10">
        <v>42471</v>
      </c>
      <c r="E108" s="9" t="s">
        <v>15</v>
      </c>
      <c r="F108" s="9" t="s">
        <v>16</v>
      </c>
      <c r="G108" s="9">
        <v>16</v>
      </c>
      <c r="H108" s="9" t="s">
        <v>17</v>
      </c>
      <c r="I108" s="9" t="s">
        <v>56</v>
      </c>
      <c r="J108" s="9" t="s">
        <v>619</v>
      </c>
      <c r="K108" s="9" t="s">
        <v>93</v>
      </c>
      <c r="L108" s="9" t="b">
        <v>0</v>
      </c>
      <c r="M108" s="9" t="s">
        <v>21</v>
      </c>
      <c r="N108" s="9" t="s">
        <v>73</v>
      </c>
      <c r="O108" s="9" t="b">
        <v>0</v>
      </c>
      <c r="P108" s="9" t="s">
        <v>4</v>
      </c>
      <c r="Q108" s="9" t="s">
        <v>5595</v>
      </c>
      <c r="R108" s="8" t="s">
        <v>5605</v>
      </c>
      <c r="S108" s="9" t="s">
        <v>5614</v>
      </c>
      <c r="T108" s="9" t="s">
        <v>5618</v>
      </c>
    </row>
    <row r="109" spans="1:20" ht="19" x14ac:dyDescent="0.2">
      <c r="A109" s="9">
        <v>1293</v>
      </c>
      <c r="B109" s="9">
        <v>1467</v>
      </c>
      <c r="C109" s="9" t="s">
        <v>2261</v>
      </c>
      <c r="D109" s="10">
        <v>42477</v>
      </c>
      <c r="E109" s="9" t="s">
        <v>15</v>
      </c>
      <c r="F109" s="9" t="s">
        <v>16</v>
      </c>
      <c r="G109" s="9">
        <v>31</v>
      </c>
      <c r="H109" s="9" t="s">
        <v>17</v>
      </c>
      <c r="I109" s="9" t="s">
        <v>56</v>
      </c>
      <c r="J109" s="9" t="s">
        <v>2262</v>
      </c>
      <c r="K109" s="9" t="s">
        <v>115</v>
      </c>
      <c r="L109" s="9" t="b">
        <v>0</v>
      </c>
      <c r="M109" s="9" t="s">
        <v>21</v>
      </c>
      <c r="N109" s="9" t="s">
        <v>73</v>
      </c>
      <c r="O109" s="9" t="b">
        <v>0</v>
      </c>
      <c r="P109" s="9" t="s">
        <v>4</v>
      </c>
      <c r="Q109" s="9" t="s">
        <v>5595</v>
      </c>
      <c r="R109" s="8" t="s">
        <v>5607</v>
      </c>
      <c r="S109" s="9" t="s">
        <v>5614</v>
      </c>
      <c r="T109" s="9" t="s">
        <v>5618</v>
      </c>
    </row>
    <row r="110" spans="1:20" ht="19" x14ac:dyDescent="0.2">
      <c r="A110" s="9">
        <v>1294</v>
      </c>
      <c r="B110" s="9">
        <v>1470</v>
      </c>
      <c r="C110" s="9" t="s">
        <v>2263</v>
      </c>
      <c r="D110" s="10">
        <v>42477</v>
      </c>
      <c r="E110" s="9" t="s">
        <v>15</v>
      </c>
      <c r="F110" s="9" t="s">
        <v>16</v>
      </c>
      <c r="G110" s="9">
        <v>32</v>
      </c>
      <c r="H110" s="9" t="s">
        <v>17</v>
      </c>
      <c r="I110" s="9" t="s">
        <v>56</v>
      </c>
      <c r="J110" s="9" t="s">
        <v>662</v>
      </c>
      <c r="K110" s="9" t="s">
        <v>258</v>
      </c>
      <c r="L110" s="9" t="b">
        <v>0</v>
      </c>
      <c r="M110" s="9" t="s">
        <v>21</v>
      </c>
      <c r="N110" s="9" t="s">
        <v>73</v>
      </c>
      <c r="O110" s="9" t="b">
        <v>0</v>
      </c>
      <c r="P110" s="9" t="s">
        <v>4</v>
      </c>
      <c r="Q110" s="9" t="s">
        <v>5595</v>
      </c>
      <c r="R110" s="8" t="s">
        <v>5607</v>
      </c>
      <c r="S110" s="9" t="s">
        <v>5614</v>
      </c>
      <c r="T110" s="9" t="s">
        <v>5618</v>
      </c>
    </row>
    <row r="111" spans="1:20" ht="19" x14ac:dyDescent="0.2">
      <c r="A111" s="9">
        <v>1295</v>
      </c>
      <c r="B111" s="9">
        <v>1472</v>
      </c>
      <c r="C111" s="9" t="s">
        <v>2264</v>
      </c>
      <c r="D111" s="10">
        <v>42477</v>
      </c>
      <c r="E111" s="9" t="s">
        <v>15</v>
      </c>
      <c r="F111" s="9"/>
      <c r="G111" s="9">
        <v>37</v>
      </c>
      <c r="H111" s="9" t="s">
        <v>17</v>
      </c>
      <c r="I111" s="9" t="s">
        <v>56</v>
      </c>
      <c r="J111" s="9" t="s">
        <v>1217</v>
      </c>
      <c r="K111" s="9" t="s">
        <v>258</v>
      </c>
      <c r="L111" s="9" t="b">
        <v>0</v>
      </c>
      <c r="M111" s="9" t="s">
        <v>21</v>
      </c>
      <c r="N111" s="9" t="s">
        <v>48</v>
      </c>
      <c r="O111" s="9" t="b">
        <v>0</v>
      </c>
      <c r="P111" s="9" t="s">
        <v>5591</v>
      </c>
      <c r="Q111" s="9" t="s">
        <v>5596</v>
      </c>
      <c r="R111" s="8" t="s">
        <v>5607</v>
      </c>
      <c r="S111" s="9" t="s">
        <v>5614</v>
      </c>
      <c r="T111" s="9" t="s">
        <v>5618</v>
      </c>
    </row>
    <row r="112" spans="1:20" ht="19" x14ac:dyDescent="0.2">
      <c r="A112" s="9">
        <v>1299</v>
      </c>
      <c r="B112" s="9">
        <v>1477</v>
      </c>
      <c r="C112" s="9" t="s">
        <v>2270</v>
      </c>
      <c r="D112" s="10">
        <v>42479</v>
      </c>
      <c r="E112" s="9" t="s">
        <v>15</v>
      </c>
      <c r="F112" s="9" t="s">
        <v>16</v>
      </c>
      <c r="G112" s="9">
        <v>15</v>
      </c>
      <c r="H112" s="9" t="s">
        <v>17</v>
      </c>
      <c r="I112" s="9" t="s">
        <v>56</v>
      </c>
      <c r="J112" s="9" t="s">
        <v>157</v>
      </c>
      <c r="K112" s="9" t="s">
        <v>109</v>
      </c>
      <c r="L112" s="9" t="b">
        <v>0</v>
      </c>
      <c r="M112" s="9" t="s">
        <v>21</v>
      </c>
      <c r="N112" s="9" t="s">
        <v>442</v>
      </c>
      <c r="O112" s="9" t="b">
        <v>0</v>
      </c>
      <c r="P112" s="9" t="s">
        <v>4</v>
      </c>
      <c r="Q112" s="9" t="s">
        <v>5595</v>
      </c>
      <c r="R112" s="8" t="s">
        <v>5605</v>
      </c>
      <c r="S112" s="9" t="s">
        <v>5614</v>
      </c>
      <c r="T112" s="9" t="s">
        <v>5618</v>
      </c>
    </row>
    <row r="113" spans="1:20" ht="19" x14ac:dyDescent="0.2">
      <c r="A113" s="9">
        <v>1306</v>
      </c>
      <c r="B113" s="9">
        <v>1483</v>
      </c>
      <c r="C113" s="9" t="s">
        <v>2280</v>
      </c>
      <c r="D113" s="10">
        <v>42483</v>
      </c>
      <c r="E113" s="9" t="s">
        <v>15</v>
      </c>
      <c r="F113" s="9"/>
      <c r="G113" s="9">
        <v>21</v>
      </c>
      <c r="H113" s="9" t="s">
        <v>17</v>
      </c>
      <c r="I113" s="9" t="s">
        <v>56</v>
      </c>
      <c r="J113" s="9" t="s">
        <v>518</v>
      </c>
      <c r="K113" s="9" t="s">
        <v>169</v>
      </c>
      <c r="L113" s="9" t="b">
        <v>0</v>
      </c>
      <c r="M113" s="9" t="s">
        <v>21</v>
      </c>
      <c r="N113" s="9" t="s">
        <v>48</v>
      </c>
      <c r="O113" s="9" t="b">
        <v>0</v>
      </c>
      <c r="P113" s="9" t="s">
        <v>5591</v>
      </c>
      <c r="Q113" s="9" t="s">
        <v>5596</v>
      </c>
      <c r="R113" s="8" t="s">
        <v>5606</v>
      </c>
      <c r="S113" s="9" t="s">
        <v>5614</v>
      </c>
      <c r="T113" s="9" t="s">
        <v>5618</v>
      </c>
    </row>
    <row r="114" spans="1:20" ht="19" x14ac:dyDescent="0.2">
      <c r="A114" s="9">
        <v>1310</v>
      </c>
      <c r="B114" s="9">
        <v>1527</v>
      </c>
      <c r="C114" s="9" t="s">
        <v>2285</v>
      </c>
      <c r="D114" s="10">
        <v>42483</v>
      </c>
      <c r="E114" s="9" t="s">
        <v>28</v>
      </c>
      <c r="F114" s="9"/>
      <c r="G114" s="9">
        <v>33</v>
      </c>
      <c r="H114" s="9" t="s">
        <v>17</v>
      </c>
      <c r="I114" s="9" t="s">
        <v>56</v>
      </c>
      <c r="J114" s="9" t="s">
        <v>2286</v>
      </c>
      <c r="K114" s="9" t="s">
        <v>84</v>
      </c>
      <c r="L114" s="9" t="b">
        <v>0</v>
      </c>
      <c r="M114" s="9" t="s">
        <v>33</v>
      </c>
      <c r="N114" s="9" t="s">
        <v>48</v>
      </c>
      <c r="O114" s="9" t="b">
        <v>1</v>
      </c>
      <c r="P114" s="9" t="s">
        <v>5591</v>
      </c>
      <c r="Q114" s="9" t="s">
        <v>5596</v>
      </c>
      <c r="R114" s="8" t="s">
        <v>5607</v>
      </c>
      <c r="S114" s="9" t="s">
        <v>5614</v>
      </c>
      <c r="T114" s="9" t="s">
        <v>5618</v>
      </c>
    </row>
    <row r="115" spans="1:20" ht="19" x14ac:dyDescent="0.2">
      <c r="A115" s="9">
        <v>1322</v>
      </c>
      <c r="B115" s="9">
        <v>1501</v>
      </c>
      <c r="C115" s="9" t="s">
        <v>2302</v>
      </c>
      <c r="D115" s="10">
        <v>42488</v>
      </c>
      <c r="E115" s="9" t="s">
        <v>15</v>
      </c>
      <c r="F115" s="9"/>
      <c r="G115" s="9">
        <v>24</v>
      </c>
      <c r="H115" s="9" t="s">
        <v>17</v>
      </c>
      <c r="I115" s="9" t="s">
        <v>56</v>
      </c>
      <c r="J115" s="9" t="s">
        <v>214</v>
      </c>
      <c r="K115" s="9" t="s">
        <v>64</v>
      </c>
      <c r="L115" s="9" t="b">
        <v>0</v>
      </c>
      <c r="M115" s="9" t="s">
        <v>33</v>
      </c>
      <c r="N115" s="9" t="s">
        <v>48</v>
      </c>
      <c r="O115" s="9" t="b">
        <v>0</v>
      </c>
      <c r="P115" s="9" t="s">
        <v>5591</v>
      </c>
      <c r="Q115" s="9" t="s">
        <v>5596</v>
      </c>
      <c r="R115" s="8" t="s">
        <v>5606</v>
      </c>
      <c r="S115" s="9" t="s">
        <v>5614</v>
      </c>
      <c r="T115" s="9" t="s">
        <v>5618</v>
      </c>
    </row>
    <row r="116" spans="1:20" ht="19" x14ac:dyDescent="0.2">
      <c r="A116" s="9">
        <v>1337</v>
      </c>
      <c r="B116" s="9">
        <v>1517</v>
      </c>
      <c r="C116" s="9" t="s">
        <v>2323</v>
      </c>
      <c r="D116" s="10">
        <v>42495</v>
      </c>
      <c r="E116" s="9" t="s">
        <v>15</v>
      </c>
      <c r="F116" s="9" t="s">
        <v>16</v>
      </c>
      <c r="G116" s="9">
        <v>38</v>
      </c>
      <c r="H116" s="9" t="s">
        <v>17</v>
      </c>
      <c r="I116" s="9" t="s">
        <v>56</v>
      </c>
      <c r="J116" s="9" t="s">
        <v>387</v>
      </c>
      <c r="K116" s="9" t="s">
        <v>344</v>
      </c>
      <c r="L116" s="9" t="b">
        <v>0</v>
      </c>
      <c r="M116" s="9" t="s">
        <v>21</v>
      </c>
      <c r="N116" s="9" t="s">
        <v>73</v>
      </c>
      <c r="O116" s="9" t="b">
        <v>1</v>
      </c>
      <c r="P116" s="9" t="s">
        <v>4</v>
      </c>
      <c r="Q116" s="9" t="s">
        <v>5595</v>
      </c>
      <c r="R116" s="8" t="s">
        <v>5607</v>
      </c>
      <c r="S116" s="9" t="s">
        <v>5614</v>
      </c>
      <c r="T116" s="9" t="s">
        <v>5618</v>
      </c>
    </row>
    <row r="117" spans="1:20" ht="19" x14ac:dyDescent="0.2">
      <c r="A117" s="9">
        <v>1341</v>
      </c>
      <c r="B117" s="9">
        <v>1525</v>
      </c>
      <c r="C117" s="9" t="s">
        <v>2329</v>
      </c>
      <c r="D117" s="10">
        <v>42497</v>
      </c>
      <c r="E117" s="9" t="s">
        <v>15</v>
      </c>
      <c r="F117" s="9" t="s">
        <v>16</v>
      </c>
      <c r="G117" s="9">
        <v>37</v>
      </c>
      <c r="H117" s="9" t="s">
        <v>17</v>
      </c>
      <c r="I117" s="9" t="s">
        <v>56</v>
      </c>
      <c r="J117" s="9" t="s">
        <v>747</v>
      </c>
      <c r="K117" s="9" t="s">
        <v>169</v>
      </c>
      <c r="L117" s="9" t="b">
        <v>0</v>
      </c>
      <c r="M117" s="9" t="s">
        <v>21</v>
      </c>
      <c r="N117" s="9" t="s">
        <v>442</v>
      </c>
      <c r="O117" s="9" t="b">
        <v>0</v>
      </c>
      <c r="P117" s="9" t="s">
        <v>4</v>
      </c>
      <c r="Q117" s="9" t="s">
        <v>5595</v>
      </c>
      <c r="R117" s="8" t="s">
        <v>5607</v>
      </c>
      <c r="S117" s="9" t="s">
        <v>5614</v>
      </c>
      <c r="T117" s="9" t="s">
        <v>5618</v>
      </c>
    </row>
    <row r="118" spans="1:20" ht="19" x14ac:dyDescent="0.2">
      <c r="A118" s="9">
        <v>1353</v>
      </c>
      <c r="B118" s="9">
        <v>1534</v>
      </c>
      <c r="C118" s="9" t="s">
        <v>2346</v>
      </c>
      <c r="D118" s="10">
        <v>42501</v>
      </c>
      <c r="E118" s="9" t="s">
        <v>15</v>
      </c>
      <c r="F118" s="9" t="s">
        <v>16</v>
      </c>
      <c r="G118" s="9">
        <v>24</v>
      </c>
      <c r="H118" s="9" t="s">
        <v>17</v>
      </c>
      <c r="I118" s="9" t="s">
        <v>56</v>
      </c>
      <c r="J118" s="9" t="s">
        <v>899</v>
      </c>
      <c r="K118" s="9" t="s">
        <v>41</v>
      </c>
      <c r="L118" s="9" t="b">
        <v>0</v>
      </c>
      <c r="M118" s="9" t="s">
        <v>21</v>
      </c>
      <c r="N118" s="9" t="s">
        <v>48</v>
      </c>
      <c r="O118" s="9" t="b">
        <v>0</v>
      </c>
      <c r="P118" s="9" t="s">
        <v>4</v>
      </c>
      <c r="Q118" s="9" t="s">
        <v>5595</v>
      </c>
      <c r="R118" s="8" t="s">
        <v>5606</v>
      </c>
      <c r="S118" s="9" t="s">
        <v>5614</v>
      </c>
      <c r="T118" s="9" t="s">
        <v>5618</v>
      </c>
    </row>
    <row r="119" spans="1:20" ht="19" x14ac:dyDescent="0.2">
      <c r="A119" s="9">
        <v>1361</v>
      </c>
      <c r="B119" s="9">
        <v>1542</v>
      </c>
      <c r="C119" s="9" t="s">
        <v>2360</v>
      </c>
      <c r="D119" s="10">
        <v>42506</v>
      </c>
      <c r="E119" s="9" t="s">
        <v>15</v>
      </c>
      <c r="F119" s="9" t="s">
        <v>16</v>
      </c>
      <c r="G119" s="9">
        <v>23</v>
      </c>
      <c r="H119" s="9" t="s">
        <v>17</v>
      </c>
      <c r="I119" s="9" t="s">
        <v>56</v>
      </c>
      <c r="J119" s="9" t="s">
        <v>2361</v>
      </c>
      <c r="K119" s="9" t="s">
        <v>230</v>
      </c>
      <c r="L119" s="9" t="b">
        <v>0</v>
      </c>
      <c r="M119" s="9" t="s">
        <v>21</v>
      </c>
      <c r="N119" s="9" t="s">
        <v>73</v>
      </c>
      <c r="O119" s="9" t="b">
        <v>0</v>
      </c>
      <c r="P119" s="9" t="s">
        <v>4</v>
      </c>
      <c r="Q119" s="9" t="s">
        <v>5595</v>
      </c>
      <c r="R119" s="8" t="s">
        <v>5606</v>
      </c>
      <c r="S119" s="9" t="s">
        <v>5614</v>
      </c>
      <c r="T119" s="9" t="s">
        <v>5618</v>
      </c>
    </row>
    <row r="120" spans="1:20" ht="19" x14ac:dyDescent="0.2">
      <c r="A120" s="9">
        <v>1371</v>
      </c>
      <c r="B120" s="9">
        <v>1559</v>
      </c>
      <c r="C120" s="9" t="s">
        <v>2374</v>
      </c>
      <c r="D120" s="10">
        <v>42510</v>
      </c>
      <c r="E120" s="9" t="s">
        <v>15</v>
      </c>
      <c r="F120" s="9" t="s">
        <v>60</v>
      </c>
      <c r="G120" s="9">
        <v>31</v>
      </c>
      <c r="H120" s="9" t="s">
        <v>17</v>
      </c>
      <c r="I120" s="9" t="s">
        <v>56</v>
      </c>
      <c r="J120" s="9" t="s">
        <v>198</v>
      </c>
      <c r="K120" s="9" t="s">
        <v>199</v>
      </c>
      <c r="L120" s="9" t="b">
        <v>0</v>
      </c>
      <c r="M120" s="9" t="s">
        <v>33</v>
      </c>
      <c r="N120" s="9" t="s">
        <v>73</v>
      </c>
      <c r="O120" s="9" t="b">
        <v>1</v>
      </c>
      <c r="P120" s="9" t="s">
        <v>4</v>
      </c>
      <c r="Q120" s="9" t="s">
        <v>5596</v>
      </c>
      <c r="R120" s="8" t="s">
        <v>5607</v>
      </c>
      <c r="S120" s="9" t="s">
        <v>5614</v>
      </c>
      <c r="T120" s="9" t="s">
        <v>5618</v>
      </c>
    </row>
    <row r="121" spans="1:20" ht="19" x14ac:dyDescent="0.2">
      <c r="A121" s="9">
        <v>1375</v>
      </c>
      <c r="B121" s="9">
        <v>1554</v>
      </c>
      <c r="C121" s="9" t="s">
        <v>2381</v>
      </c>
      <c r="D121" s="10">
        <v>42512</v>
      </c>
      <c r="E121" s="9" t="s">
        <v>15</v>
      </c>
      <c r="F121" s="9" t="s">
        <v>29</v>
      </c>
      <c r="G121" s="9">
        <v>27</v>
      </c>
      <c r="H121" s="9" t="s">
        <v>17</v>
      </c>
      <c r="I121" s="9" t="s">
        <v>56</v>
      </c>
      <c r="J121" s="9" t="s">
        <v>2382</v>
      </c>
      <c r="K121" s="9" t="s">
        <v>169</v>
      </c>
      <c r="L121" s="9" t="b">
        <v>0</v>
      </c>
      <c r="M121" s="9" t="s">
        <v>33</v>
      </c>
      <c r="N121" s="9" t="s">
        <v>48</v>
      </c>
      <c r="O121" s="9" t="b">
        <v>1</v>
      </c>
      <c r="P121" s="9" t="s">
        <v>5591</v>
      </c>
      <c r="Q121" s="9" t="s">
        <v>5596</v>
      </c>
      <c r="R121" s="8" t="s">
        <v>5606</v>
      </c>
      <c r="S121" s="9" t="s">
        <v>5614</v>
      </c>
      <c r="T121" s="9" t="s">
        <v>5618</v>
      </c>
    </row>
    <row r="122" spans="1:20" ht="19" x14ac:dyDescent="0.2">
      <c r="A122" s="9">
        <v>1377</v>
      </c>
      <c r="B122" s="9">
        <v>1562</v>
      </c>
      <c r="C122" s="9" t="s">
        <v>2385</v>
      </c>
      <c r="D122" s="10">
        <v>42512</v>
      </c>
      <c r="E122" s="9" t="s">
        <v>15</v>
      </c>
      <c r="F122" s="9" t="s">
        <v>29</v>
      </c>
      <c r="G122" s="9">
        <v>22</v>
      </c>
      <c r="H122" s="9" t="s">
        <v>17</v>
      </c>
      <c r="I122" s="9" t="s">
        <v>56</v>
      </c>
      <c r="J122" s="9" t="s">
        <v>470</v>
      </c>
      <c r="K122" s="9" t="s">
        <v>169</v>
      </c>
      <c r="L122" s="9" t="b">
        <v>0</v>
      </c>
      <c r="M122" s="9" t="s">
        <v>33</v>
      </c>
      <c r="N122" s="9" t="s">
        <v>48</v>
      </c>
      <c r="O122" s="9" t="b">
        <v>0</v>
      </c>
      <c r="P122" s="9" t="s">
        <v>5591</v>
      </c>
      <c r="Q122" s="9" t="s">
        <v>5596</v>
      </c>
      <c r="R122" s="8" t="s">
        <v>5606</v>
      </c>
      <c r="S122" s="9" t="s">
        <v>5614</v>
      </c>
      <c r="T122" s="9" t="s">
        <v>5618</v>
      </c>
    </row>
    <row r="123" spans="1:20" ht="19" x14ac:dyDescent="0.2">
      <c r="A123" s="9">
        <v>1384</v>
      </c>
      <c r="B123" s="9">
        <v>1566</v>
      </c>
      <c r="C123" s="9" t="s">
        <v>2394</v>
      </c>
      <c r="D123" s="10">
        <v>42515</v>
      </c>
      <c r="E123" s="9" t="s">
        <v>15</v>
      </c>
      <c r="F123" s="9"/>
      <c r="G123" s="9">
        <v>24</v>
      </c>
      <c r="H123" s="9" t="s">
        <v>17</v>
      </c>
      <c r="I123" s="9" t="s">
        <v>56</v>
      </c>
      <c r="J123" s="9" t="s">
        <v>294</v>
      </c>
      <c r="K123" s="9" t="s">
        <v>169</v>
      </c>
      <c r="L123" s="9" t="b">
        <v>0</v>
      </c>
      <c r="M123" s="9" t="s">
        <v>33</v>
      </c>
      <c r="N123" s="9" t="s">
        <v>48</v>
      </c>
      <c r="O123" s="9" t="b">
        <v>0</v>
      </c>
      <c r="P123" s="9" t="s">
        <v>5591</v>
      </c>
      <c r="Q123" s="9" t="s">
        <v>5596</v>
      </c>
      <c r="R123" s="8" t="s">
        <v>5606</v>
      </c>
      <c r="S123" s="9" t="s">
        <v>5614</v>
      </c>
      <c r="T123" s="9" t="s">
        <v>5618</v>
      </c>
    </row>
    <row r="124" spans="1:20" ht="19" x14ac:dyDescent="0.2">
      <c r="A124" s="9">
        <v>1388</v>
      </c>
      <c r="B124" s="9">
        <v>1571</v>
      </c>
      <c r="C124" s="9" t="s">
        <v>2398</v>
      </c>
      <c r="D124" s="10">
        <v>42516</v>
      </c>
      <c r="E124" s="9" t="s">
        <v>15</v>
      </c>
      <c r="F124" s="9" t="s">
        <v>77</v>
      </c>
      <c r="G124" s="9">
        <v>21</v>
      </c>
      <c r="H124" s="9" t="s">
        <v>17</v>
      </c>
      <c r="I124" s="9" t="s">
        <v>56</v>
      </c>
      <c r="J124" s="9" t="s">
        <v>2399</v>
      </c>
      <c r="K124" s="9" t="s">
        <v>93</v>
      </c>
      <c r="L124" s="9" t="b">
        <v>0</v>
      </c>
      <c r="M124" s="9" t="s">
        <v>77</v>
      </c>
      <c r="N124" s="9" t="s">
        <v>73</v>
      </c>
      <c r="O124" s="9" t="b">
        <v>0</v>
      </c>
      <c r="P124" s="9" t="s">
        <v>5591</v>
      </c>
      <c r="Q124" s="9" t="s">
        <v>5596</v>
      </c>
      <c r="R124" s="8" t="s">
        <v>5606</v>
      </c>
      <c r="S124" s="9" t="s">
        <v>5614</v>
      </c>
      <c r="T124" s="9" t="s">
        <v>5618</v>
      </c>
    </row>
    <row r="125" spans="1:20" ht="19" x14ac:dyDescent="0.2">
      <c r="A125" s="9">
        <v>1403</v>
      </c>
      <c r="B125" s="9">
        <v>1586</v>
      </c>
      <c r="C125" s="9" t="s">
        <v>2337</v>
      </c>
      <c r="D125" s="10">
        <v>42522</v>
      </c>
      <c r="E125" s="9" t="s">
        <v>15</v>
      </c>
      <c r="F125" s="9" t="s">
        <v>16</v>
      </c>
      <c r="G125" s="9">
        <v>21</v>
      </c>
      <c r="H125" s="9" t="s">
        <v>17</v>
      </c>
      <c r="I125" s="9" t="s">
        <v>56</v>
      </c>
      <c r="J125" s="9" t="s">
        <v>2421</v>
      </c>
      <c r="K125" s="9" t="s">
        <v>230</v>
      </c>
      <c r="L125" s="9" t="b">
        <v>0</v>
      </c>
      <c r="M125" s="9" t="s">
        <v>21</v>
      </c>
      <c r="N125" s="9" t="s">
        <v>73</v>
      </c>
      <c r="O125" s="9" t="b">
        <v>1</v>
      </c>
      <c r="P125" s="9" t="s">
        <v>4</v>
      </c>
      <c r="Q125" s="9" t="s">
        <v>5595</v>
      </c>
      <c r="R125" s="8" t="s">
        <v>5606</v>
      </c>
      <c r="S125" s="9" t="s">
        <v>5614</v>
      </c>
      <c r="T125" s="9" t="s">
        <v>5618</v>
      </c>
    </row>
    <row r="126" spans="1:20" ht="19" x14ac:dyDescent="0.2">
      <c r="A126" s="9">
        <v>1410</v>
      </c>
      <c r="B126" s="9">
        <v>1594</v>
      </c>
      <c r="C126" s="9" t="s">
        <v>2432</v>
      </c>
      <c r="D126" s="10">
        <v>42525</v>
      </c>
      <c r="E126" s="9" t="s">
        <v>15</v>
      </c>
      <c r="F126" s="9" t="s">
        <v>16</v>
      </c>
      <c r="G126" s="9">
        <v>35</v>
      </c>
      <c r="H126" s="9" t="s">
        <v>17</v>
      </c>
      <c r="I126" s="9" t="s">
        <v>56</v>
      </c>
      <c r="J126" s="9" t="s">
        <v>1903</v>
      </c>
      <c r="K126" s="9" t="s">
        <v>278</v>
      </c>
      <c r="L126" s="9" t="b">
        <v>0</v>
      </c>
      <c r="M126" s="9" t="s">
        <v>21</v>
      </c>
      <c r="N126" s="9" t="s">
        <v>442</v>
      </c>
      <c r="O126" s="9" t="b">
        <v>1</v>
      </c>
      <c r="P126" s="9" t="s">
        <v>4</v>
      </c>
      <c r="Q126" s="9" t="s">
        <v>5595</v>
      </c>
      <c r="R126" s="8" t="s">
        <v>5607</v>
      </c>
      <c r="S126" s="9" t="s">
        <v>5614</v>
      </c>
      <c r="T126" s="9" t="s">
        <v>5618</v>
      </c>
    </row>
    <row r="127" spans="1:20" ht="19" x14ac:dyDescent="0.2">
      <c r="A127" s="9">
        <v>1422</v>
      </c>
      <c r="B127" s="9">
        <v>1606</v>
      </c>
      <c r="C127" s="9" t="s">
        <v>2447</v>
      </c>
      <c r="D127" s="10">
        <v>42530</v>
      </c>
      <c r="E127" s="9" t="s">
        <v>15</v>
      </c>
      <c r="F127" s="9" t="s">
        <v>16</v>
      </c>
      <c r="G127" s="9">
        <v>52</v>
      </c>
      <c r="H127" s="9" t="s">
        <v>17</v>
      </c>
      <c r="I127" s="9" t="s">
        <v>56</v>
      </c>
      <c r="J127" s="9" t="s">
        <v>2448</v>
      </c>
      <c r="K127" s="9" t="s">
        <v>64</v>
      </c>
      <c r="L127" s="9" t="b">
        <v>0</v>
      </c>
      <c r="M127" s="9" t="s">
        <v>33</v>
      </c>
      <c r="N127" s="9" t="s">
        <v>73</v>
      </c>
      <c r="O127" s="9" t="b">
        <v>0</v>
      </c>
      <c r="P127" s="9" t="s">
        <v>4</v>
      </c>
      <c r="Q127" s="9" t="s">
        <v>5595</v>
      </c>
      <c r="R127" s="8" t="s">
        <v>5609</v>
      </c>
      <c r="S127" s="9" t="s">
        <v>5614</v>
      </c>
      <c r="T127" s="9" t="s">
        <v>5618</v>
      </c>
    </row>
    <row r="128" spans="1:20" ht="19" x14ac:dyDescent="0.2">
      <c r="A128" s="9">
        <v>1429</v>
      </c>
      <c r="B128" s="9">
        <v>1612</v>
      </c>
      <c r="C128" s="9" t="s">
        <v>2459</v>
      </c>
      <c r="D128" s="10">
        <v>42532</v>
      </c>
      <c r="E128" s="9" t="s">
        <v>15</v>
      </c>
      <c r="F128" s="9" t="s">
        <v>16</v>
      </c>
      <c r="G128" s="9">
        <v>27</v>
      </c>
      <c r="H128" s="9" t="s">
        <v>17</v>
      </c>
      <c r="I128" s="9" t="s">
        <v>56</v>
      </c>
      <c r="J128" s="9" t="s">
        <v>2460</v>
      </c>
      <c r="K128" s="9" t="s">
        <v>297</v>
      </c>
      <c r="L128" s="9" t="b">
        <v>0</v>
      </c>
      <c r="M128" s="9" t="s">
        <v>21</v>
      </c>
      <c r="N128" s="9" t="s">
        <v>48</v>
      </c>
      <c r="O128" s="9" t="b">
        <v>0</v>
      </c>
      <c r="P128" s="9" t="s">
        <v>4</v>
      </c>
      <c r="Q128" s="9" t="s">
        <v>5595</v>
      </c>
      <c r="R128" s="8" t="s">
        <v>5606</v>
      </c>
      <c r="S128" s="9" t="s">
        <v>5614</v>
      </c>
      <c r="T128" s="9" t="s">
        <v>5618</v>
      </c>
    </row>
    <row r="129" spans="1:20" ht="19" x14ac:dyDescent="0.2">
      <c r="A129" s="9">
        <v>1433</v>
      </c>
      <c r="B129" s="9">
        <v>1617</v>
      </c>
      <c r="C129" s="9" t="s">
        <v>2467</v>
      </c>
      <c r="D129" s="10">
        <v>42533</v>
      </c>
      <c r="E129" s="9" t="s">
        <v>15</v>
      </c>
      <c r="F129" s="9" t="s">
        <v>16</v>
      </c>
      <c r="G129" s="9">
        <v>61</v>
      </c>
      <c r="H129" s="9" t="s">
        <v>17</v>
      </c>
      <c r="I129" s="9" t="s">
        <v>56</v>
      </c>
      <c r="J129" s="9" t="s">
        <v>2468</v>
      </c>
      <c r="K129" s="9" t="s">
        <v>146</v>
      </c>
      <c r="L129" s="9" t="b">
        <v>0</v>
      </c>
      <c r="M129" s="9" t="s">
        <v>21</v>
      </c>
      <c r="N129" s="9" t="s">
        <v>48</v>
      </c>
      <c r="O129" s="9" t="b">
        <v>0</v>
      </c>
      <c r="P129" s="9" t="s">
        <v>4</v>
      </c>
      <c r="Q129" s="9" t="s">
        <v>5595</v>
      </c>
      <c r="R129" s="8" t="s">
        <v>5610</v>
      </c>
      <c r="S129" s="9" t="s">
        <v>5614</v>
      </c>
      <c r="T129" s="9" t="s">
        <v>5618</v>
      </c>
    </row>
    <row r="130" spans="1:20" ht="19" x14ac:dyDescent="0.2">
      <c r="A130" s="9">
        <v>1450</v>
      </c>
      <c r="B130" s="9">
        <v>1637</v>
      </c>
      <c r="C130" s="9" t="s">
        <v>2492</v>
      </c>
      <c r="D130" s="10">
        <v>42539</v>
      </c>
      <c r="E130" s="9" t="s">
        <v>15</v>
      </c>
      <c r="F130" s="9" t="s">
        <v>29</v>
      </c>
      <c r="G130" s="9">
        <v>37</v>
      </c>
      <c r="H130" s="9" t="s">
        <v>17</v>
      </c>
      <c r="I130" s="9" t="s">
        <v>56</v>
      </c>
      <c r="J130" s="9" t="s">
        <v>2460</v>
      </c>
      <c r="K130" s="9" t="s">
        <v>297</v>
      </c>
      <c r="L130" s="9" t="b">
        <v>0</v>
      </c>
      <c r="M130" s="9" t="s">
        <v>21</v>
      </c>
      <c r="N130" s="9" t="s">
        <v>73</v>
      </c>
      <c r="O130" s="9" t="b">
        <v>0</v>
      </c>
      <c r="P130" s="9" t="s">
        <v>5591</v>
      </c>
      <c r="Q130" s="9" t="s">
        <v>5596</v>
      </c>
      <c r="R130" s="8" t="s">
        <v>5607</v>
      </c>
      <c r="S130" s="9" t="s">
        <v>5614</v>
      </c>
      <c r="T130" s="9" t="s">
        <v>5618</v>
      </c>
    </row>
    <row r="131" spans="1:20" ht="19" x14ac:dyDescent="0.2">
      <c r="A131" s="9">
        <v>1459</v>
      </c>
      <c r="B131" s="9">
        <v>1644</v>
      </c>
      <c r="C131" s="9" t="s">
        <v>2507</v>
      </c>
      <c r="D131" s="10">
        <v>42543</v>
      </c>
      <c r="E131" s="9" t="s">
        <v>15</v>
      </c>
      <c r="F131" s="9"/>
      <c r="G131" s="9">
        <v>20</v>
      </c>
      <c r="H131" s="9" t="s">
        <v>17</v>
      </c>
      <c r="I131" s="9" t="s">
        <v>56</v>
      </c>
      <c r="J131" s="9" t="s">
        <v>325</v>
      </c>
      <c r="K131" s="9" t="s">
        <v>278</v>
      </c>
      <c r="L131" s="9" t="b">
        <v>0</v>
      </c>
      <c r="M131" s="9" t="s">
        <v>21</v>
      </c>
      <c r="N131" s="9" t="s">
        <v>48</v>
      </c>
      <c r="O131" s="9" t="b">
        <v>0</v>
      </c>
      <c r="P131" s="9" t="s">
        <v>5591</v>
      </c>
      <c r="Q131" s="9" t="s">
        <v>5596</v>
      </c>
      <c r="R131" s="8" t="s">
        <v>5606</v>
      </c>
      <c r="S131" s="9" t="s">
        <v>5614</v>
      </c>
      <c r="T131" s="9" t="s">
        <v>5618</v>
      </c>
    </row>
    <row r="132" spans="1:20" ht="19" x14ac:dyDescent="0.2">
      <c r="A132" s="9">
        <v>1461</v>
      </c>
      <c r="B132" s="9">
        <v>1646</v>
      </c>
      <c r="C132" s="9" t="s">
        <v>2510</v>
      </c>
      <c r="D132" s="10">
        <v>42543</v>
      </c>
      <c r="E132" s="9" t="s">
        <v>15</v>
      </c>
      <c r="F132" s="9" t="s">
        <v>16</v>
      </c>
      <c r="G132" s="9">
        <v>44</v>
      </c>
      <c r="H132" s="9" t="s">
        <v>17</v>
      </c>
      <c r="I132" s="9" t="s">
        <v>56</v>
      </c>
      <c r="J132" s="9" t="s">
        <v>2511</v>
      </c>
      <c r="K132" s="9" t="s">
        <v>297</v>
      </c>
      <c r="L132" s="9" t="b">
        <v>0</v>
      </c>
      <c r="M132" s="9" t="s">
        <v>21</v>
      </c>
      <c r="N132" s="9" t="s">
        <v>73</v>
      </c>
      <c r="O132" s="9" t="b">
        <v>0</v>
      </c>
      <c r="P132" s="9" t="s">
        <v>4</v>
      </c>
      <c r="Q132" s="9" t="s">
        <v>5595</v>
      </c>
      <c r="R132" s="8" t="s">
        <v>5608</v>
      </c>
      <c r="S132" s="9" t="s">
        <v>5614</v>
      </c>
      <c r="T132" s="9" t="s">
        <v>5618</v>
      </c>
    </row>
    <row r="133" spans="1:20" ht="19" x14ac:dyDescent="0.2">
      <c r="A133" s="9">
        <v>1462</v>
      </c>
      <c r="B133" s="9">
        <v>1647</v>
      </c>
      <c r="C133" s="9" t="s">
        <v>2512</v>
      </c>
      <c r="D133" s="10">
        <v>42543</v>
      </c>
      <c r="E133" s="9" t="s">
        <v>15</v>
      </c>
      <c r="F133" s="9" t="s">
        <v>29</v>
      </c>
      <c r="G133" s="9">
        <v>22</v>
      </c>
      <c r="H133" s="9" t="s">
        <v>17</v>
      </c>
      <c r="I133" s="9" t="s">
        <v>56</v>
      </c>
      <c r="J133" s="9" t="s">
        <v>411</v>
      </c>
      <c r="K133" s="9" t="s">
        <v>230</v>
      </c>
      <c r="L133" s="9" t="b">
        <v>0</v>
      </c>
      <c r="M133" s="9" t="s">
        <v>77</v>
      </c>
      <c r="N133" s="9" t="s">
        <v>442</v>
      </c>
      <c r="O133" s="9" t="b">
        <v>0</v>
      </c>
      <c r="P133" s="9" t="s">
        <v>5591</v>
      </c>
      <c r="Q133" s="9" t="s">
        <v>5596</v>
      </c>
      <c r="R133" s="8" t="s">
        <v>5606</v>
      </c>
      <c r="S133" s="9" t="s">
        <v>5614</v>
      </c>
      <c r="T133" s="9" t="s">
        <v>5618</v>
      </c>
    </row>
    <row r="134" spans="1:20" ht="19" x14ac:dyDescent="0.2">
      <c r="A134" s="9">
        <v>1465</v>
      </c>
      <c r="B134" s="9">
        <v>1649</v>
      </c>
      <c r="C134" s="9" t="s">
        <v>2516</v>
      </c>
      <c r="D134" s="10">
        <v>42544</v>
      </c>
      <c r="E134" s="9" t="s">
        <v>15</v>
      </c>
      <c r="F134" s="9" t="s">
        <v>16</v>
      </c>
      <c r="G134" s="9"/>
      <c r="H134" s="9" t="s">
        <v>17</v>
      </c>
      <c r="I134" s="9" t="s">
        <v>56</v>
      </c>
      <c r="J134" s="9" t="s">
        <v>2517</v>
      </c>
      <c r="K134" s="9" t="s">
        <v>93</v>
      </c>
      <c r="L134" s="9" t="b">
        <v>0</v>
      </c>
      <c r="M134" s="9" t="s">
        <v>21</v>
      </c>
      <c r="N134" s="9" t="s">
        <v>73</v>
      </c>
      <c r="O134" s="9" t="b">
        <v>0</v>
      </c>
      <c r="P134" s="9" t="s">
        <v>4</v>
      </c>
      <c r="Q134" s="9" t="s">
        <v>5595</v>
      </c>
      <c r="R134" s="8" t="s">
        <v>5612</v>
      </c>
      <c r="S134" s="9" t="s">
        <v>5614</v>
      </c>
      <c r="T134" s="9" t="s">
        <v>5618</v>
      </c>
    </row>
    <row r="135" spans="1:20" ht="19" x14ac:dyDescent="0.2">
      <c r="A135" s="9">
        <v>1478</v>
      </c>
      <c r="B135" s="9">
        <v>1659</v>
      </c>
      <c r="C135" s="9" t="s">
        <v>2538</v>
      </c>
      <c r="D135" s="10">
        <v>42547</v>
      </c>
      <c r="E135" s="9" t="s">
        <v>15</v>
      </c>
      <c r="F135" s="9" t="s">
        <v>16</v>
      </c>
      <c r="G135" s="9">
        <v>22</v>
      </c>
      <c r="H135" s="9" t="s">
        <v>17</v>
      </c>
      <c r="I135" s="9" t="s">
        <v>56</v>
      </c>
      <c r="J135" s="9" t="s">
        <v>391</v>
      </c>
      <c r="K135" s="9" t="s">
        <v>199</v>
      </c>
      <c r="L135" s="9" t="b">
        <v>0</v>
      </c>
      <c r="M135" s="9" t="s">
        <v>21</v>
      </c>
      <c r="N135" s="9" t="s">
        <v>73</v>
      </c>
      <c r="O135" s="9" t="b">
        <v>0</v>
      </c>
      <c r="P135" s="9" t="s">
        <v>4</v>
      </c>
      <c r="Q135" s="9" t="s">
        <v>5595</v>
      </c>
      <c r="R135" s="8" t="s">
        <v>5606</v>
      </c>
      <c r="S135" s="9" t="s">
        <v>5614</v>
      </c>
      <c r="T135" s="9" t="s">
        <v>5618</v>
      </c>
    </row>
    <row r="136" spans="1:20" ht="19" x14ac:dyDescent="0.2">
      <c r="A136" s="9">
        <v>1489</v>
      </c>
      <c r="B136" s="9">
        <v>1674</v>
      </c>
      <c r="C136" s="9" t="s">
        <v>2556</v>
      </c>
      <c r="D136" s="10">
        <v>42550</v>
      </c>
      <c r="E136" s="9" t="s">
        <v>15</v>
      </c>
      <c r="F136" s="9" t="s">
        <v>16</v>
      </c>
      <c r="G136" s="9">
        <v>37</v>
      </c>
      <c r="H136" s="9" t="s">
        <v>17</v>
      </c>
      <c r="I136" s="9" t="s">
        <v>56</v>
      </c>
      <c r="J136" s="9" t="s">
        <v>2557</v>
      </c>
      <c r="K136" s="9" t="s">
        <v>54</v>
      </c>
      <c r="L136" s="9" t="b">
        <v>0</v>
      </c>
      <c r="M136" s="9" t="s">
        <v>21</v>
      </c>
      <c r="N136" s="9" t="s">
        <v>73</v>
      </c>
      <c r="O136" s="9" t="b">
        <v>0</v>
      </c>
      <c r="P136" s="9" t="s">
        <v>4</v>
      </c>
      <c r="Q136" s="9" t="s">
        <v>5595</v>
      </c>
      <c r="R136" s="8" t="s">
        <v>5607</v>
      </c>
      <c r="S136" s="9" t="s">
        <v>5614</v>
      </c>
      <c r="T136" s="9" t="s">
        <v>5618</v>
      </c>
    </row>
    <row r="137" spans="1:20" ht="19" x14ac:dyDescent="0.2">
      <c r="A137" s="9">
        <v>1497</v>
      </c>
      <c r="B137" s="9">
        <v>1682</v>
      </c>
      <c r="C137" s="9" t="s">
        <v>2568</v>
      </c>
      <c r="D137" s="10">
        <v>42553</v>
      </c>
      <c r="E137" s="9" t="s">
        <v>15</v>
      </c>
      <c r="F137" s="9" t="s">
        <v>16</v>
      </c>
      <c r="G137" s="9">
        <v>35</v>
      </c>
      <c r="H137" s="9" t="s">
        <v>17</v>
      </c>
      <c r="I137" s="9" t="s">
        <v>56</v>
      </c>
      <c r="J137" s="9" t="s">
        <v>2569</v>
      </c>
      <c r="K137" s="9" t="s">
        <v>251</v>
      </c>
      <c r="L137" s="9" t="b">
        <v>0</v>
      </c>
      <c r="M137" s="9" t="s">
        <v>33</v>
      </c>
      <c r="N137" s="9" t="s">
        <v>48</v>
      </c>
      <c r="O137" s="9" t="b">
        <v>0</v>
      </c>
      <c r="P137" s="9" t="s">
        <v>4</v>
      </c>
      <c r="Q137" s="9" t="s">
        <v>5595</v>
      </c>
      <c r="R137" s="8" t="s">
        <v>5607</v>
      </c>
      <c r="S137" s="9" t="s">
        <v>5614</v>
      </c>
      <c r="T137" s="9" t="s">
        <v>5618</v>
      </c>
    </row>
    <row r="138" spans="1:20" ht="19" x14ac:dyDescent="0.2">
      <c r="A138" s="9">
        <v>1516</v>
      </c>
      <c r="B138" s="9">
        <v>1701</v>
      </c>
      <c r="C138" s="9" t="s">
        <v>2597</v>
      </c>
      <c r="D138" s="10">
        <v>42560</v>
      </c>
      <c r="E138" s="9" t="s">
        <v>15</v>
      </c>
      <c r="F138" s="9" t="s">
        <v>16</v>
      </c>
      <c r="G138" s="9">
        <v>40</v>
      </c>
      <c r="H138" s="9" t="s">
        <v>17</v>
      </c>
      <c r="I138" s="9" t="s">
        <v>56</v>
      </c>
      <c r="J138" s="9" t="s">
        <v>2598</v>
      </c>
      <c r="K138" s="9" t="s">
        <v>44</v>
      </c>
      <c r="L138" s="9" t="b">
        <v>0</v>
      </c>
      <c r="M138" s="9" t="s">
        <v>21</v>
      </c>
      <c r="N138" s="9" t="s">
        <v>48</v>
      </c>
      <c r="O138" s="9" t="b">
        <v>0</v>
      </c>
      <c r="P138" s="9" t="s">
        <v>4</v>
      </c>
      <c r="Q138" s="9" t="s">
        <v>5595</v>
      </c>
      <c r="R138" s="8" t="s">
        <v>5608</v>
      </c>
      <c r="S138" s="9" t="s">
        <v>5614</v>
      </c>
      <c r="T138" s="9" t="s">
        <v>5618</v>
      </c>
    </row>
    <row r="139" spans="1:20" ht="19" x14ac:dyDescent="0.2">
      <c r="A139" s="9">
        <v>1521</v>
      </c>
      <c r="B139" s="9">
        <v>1706</v>
      </c>
      <c r="C139" s="9" t="s">
        <v>2605</v>
      </c>
      <c r="D139" s="10">
        <v>42562</v>
      </c>
      <c r="E139" s="9" t="s">
        <v>15</v>
      </c>
      <c r="F139" s="9" t="s">
        <v>16</v>
      </c>
      <c r="G139" s="9">
        <v>39</v>
      </c>
      <c r="H139" s="9" t="s">
        <v>17</v>
      </c>
      <c r="I139" s="9" t="s">
        <v>56</v>
      </c>
      <c r="J139" s="9" t="s">
        <v>662</v>
      </c>
      <c r="K139" s="9" t="s">
        <v>258</v>
      </c>
      <c r="L139" s="9" t="b">
        <v>0</v>
      </c>
      <c r="M139" s="9" t="s">
        <v>21</v>
      </c>
      <c r="N139" s="9" t="s">
        <v>73</v>
      </c>
      <c r="O139" s="9" t="b">
        <v>0</v>
      </c>
      <c r="P139" s="9" t="s">
        <v>4</v>
      </c>
      <c r="Q139" s="9" t="s">
        <v>5595</v>
      </c>
      <c r="R139" s="8" t="s">
        <v>5607</v>
      </c>
      <c r="S139" s="9" t="s">
        <v>5614</v>
      </c>
      <c r="T139" s="9" t="s">
        <v>5618</v>
      </c>
    </row>
    <row r="140" spans="1:20" ht="19" x14ac:dyDescent="0.2">
      <c r="A140" s="9">
        <v>1542</v>
      </c>
      <c r="B140" s="9">
        <v>1727</v>
      </c>
      <c r="C140" s="9" t="s">
        <v>2633</v>
      </c>
      <c r="D140" s="10">
        <v>42574</v>
      </c>
      <c r="E140" s="9" t="s">
        <v>15</v>
      </c>
      <c r="F140" s="9" t="s">
        <v>16</v>
      </c>
      <c r="G140" s="9">
        <v>31</v>
      </c>
      <c r="H140" s="9" t="s">
        <v>17</v>
      </c>
      <c r="I140" s="9" t="s">
        <v>56</v>
      </c>
      <c r="J140" s="9" t="s">
        <v>244</v>
      </c>
      <c r="K140" s="9" t="s">
        <v>37</v>
      </c>
      <c r="L140" s="9" t="b">
        <v>0</v>
      </c>
      <c r="M140" s="9" t="s">
        <v>21</v>
      </c>
      <c r="N140" s="9" t="s">
        <v>73</v>
      </c>
      <c r="O140" s="9" t="b">
        <v>0</v>
      </c>
      <c r="P140" s="9" t="s">
        <v>4</v>
      </c>
      <c r="Q140" s="9" t="s">
        <v>5595</v>
      </c>
      <c r="R140" s="8" t="s">
        <v>5607</v>
      </c>
      <c r="S140" s="9" t="s">
        <v>5614</v>
      </c>
      <c r="T140" s="9" t="s">
        <v>5618</v>
      </c>
    </row>
    <row r="141" spans="1:20" ht="19" x14ac:dyDescent="0.2">
      <c r="A141" s="9">
        <v>1545</v>
      </c>
      <c r="B141" s="9">
        <v>1731</v>
      </c>
      <c r="C141" s="9" t="s">
        <v>2638</v>
      </c>
      <c r="D141" s="10">
        <v>42576</v>
      </c>
      <c r="E141" s="9" t="s">
        <v>15</v>
      </c>
      <c r="F141" s="9" t="s">
        <v>16</v>
      </c>
      <c r="G141" s="9">
        <v>32</v>
      </c>
      <c r="H141" s="9" t="s">
        <v>17</v>
      </c>
      <c r="I141" s="9" t="s">
        <v>56</v>
      </c>
      <c r="J141" s="9" t="s">
        <v>121</v>
      </c>
      <c r="K141" s="9" t="s">
        <v>122</v>
      </c>
      <c r="L141" s="9" t="b">
        <v>0</v>
      </c>
      <c r="M141" s="9" t="s">
        <v>21</v>
      </c>
      <c r="N141" s="9" t="s">
        <v>48</v>
      </c>
      <c r="O141" s="9" t="b">
        <v>0</v>
      </c>
      <c r="P141" s="9" t="s">
        <v>4</v>
      </c>
      <c r="Q141" s="9" t="s">
        <v>5595</v>
      </c>
      <c r="R141" s="8" t="s">
        <v>5607</v>
      </c>
      <c r="S141" s="9" t="s">
        <v>5614</v>
      </c>
      <c r="T141" s="9" t="s">
        <v>5618</v>
      </c>
    </row>
    <row r="142" spans="1:20" ht="19" x14ac:dyDescent="0.2">
      <c r="A142" s="9">
        <v>1546</v>
      </c>
      <c r="B142" s="9">
        <v>1732</v>
      </c>
      <c r="C142" s="9" t="s">
        <v>2639</v>
      </c>
      <c r="D142" s="10">
        <v>42576</v>
      </c>
      <c r="E142" s="9" t="s">
        <v>15</v>
      </c>
      <c r="F142" s="9" t="s">
        <v>16</v>
      </c>
      <c r="G142" s="9">
        <v>18</v>
      </c>
      <c r="H142" s="9" t="s">
        <v>17</v>
      </c>
      <c r="I142" s="9" t="s">
        <v>56</v>
      </c>
      <c r="J142" s="9" t="s">
        <v>139</v>
      </c>
      <c r="K142" s="9" t="s">
        <v>37</v>
      </c>
      <c r="L142" s="9" t="b">
        <v>0</v>
      </c>
      <c r="M142" s="9" t="s">
        <v>21</v>
      </c>
      <c r="N142" s="9" t="s">
        <v>73</v>
      </c>
      <c r="O142" s="9" t="b">
        <v>0</v>
      </c>
      <c r="P142" s="9" t="s">
        <v>4</v>
      </c>
      <c r="Q142" s="9" t="s">
        <v>5595</v>
      </c>
      <c r="R142" s="8" t="s">
        <v>5605</v>
      </c>
      <c r="S142" s="9" t="s">
        <v>5614</v>
      </c>
      <c r="T142" s="9" t="s">
        <v>5618</v>
      </c>
    </row>
    <row r="143" spans="1:20" ht="19" x14ac:dyDescent="0.2">
      <c r="A143" s="9">
        <v>1550</v>
      </c>
      <c r="B143" s="9">
        <v>1735</v>
      </c>
      <c r="C143" s="9" t="s">
        <v>2645</v>
      </c>
      <c r="D143" s="10">
        <v>42578</v>
      </c>
      <c r="E143" s="9" t="s">
        <v>15</v>
      </c>
      <c r="F143" s="9" t="s">
        <v>16</v>
      </c>
      <c r="G143" s="9">
        <v>17</v>
      </c>
      <c r="H143" s="9" t="s">
        <v>17</v>
      </c>
      <c r="I143" s="9" t="s">
        <v>56</v>
      </c>
      <c r="J143" s="9" t="s">
        <v>2646</v>
      </c>
      <c r="K143" s="9" t="s">
        <v>72</v>
      </c>
      <c r="L143" s="9" t="b">
        <v>0</v>
      </c>
      <c r="M143" s="9" t="s">
        <v>21</v>
      </c>
      <c r="N143" s="9" t="s">
        <v>73</v>
      </c>
      <c r="O143" s="9" t="b">
        <v>0</v>
      </c>
      <c r="P143" s="9" t="s">
        <v>4</v>
      </c>
      <c r="Q143" s="9" t="s">
        <v>5595</v>
      </c>
      <c r="R143" s="8" t="s">
        <v>5605</v>
      </c>
      <c r="S143" s="9" t="s">
        <v>5614</v>
      </c>
      <c r="T143" s="9" t="s">
        <v>5618</v>
      </c>
    </row>
    <row r="144" spans="1:20" ht="19" x14ac:dyDescent="0.2">
      <c r="A144" s="9">
        <v>1551</v>
      </c>
      <c r="B144" s="9">
        <v>1736</v>
      </c>
      <c r="C144" s="9" t="s">
        <v>2647</v>
      </c>
      <c r="D144" s="10">
        <v>42578</v>
      </c>
      <c r="E144" s="9" t="s">
        <v>15</v>
      </c>
      <c r="F144" s="9" t="s">
        <v>29</v>
      </c>
      <c r="G144" s="9">
        <v>19</v>
      </c>
      <c r="H144" s="9" t="s">
        <v>17</v>
      </c>
      <c r="I144" s="9" t="s">
        <v>56</v>
      </c>
      <c r="J144" s="9" t="s">
        <v>236</v>
      </c>
      <c r="K144" s="9" t="s">
        <v>47</v>
      </c>
      <c r="L144" s="9" t="b">
        <v>1</v>
      </c>
      <c r="M144" s="9" t="s">
        <v>21</v>
      </c>
      <c r="N144" s="9" t="s">
        <v>73</v>
      </c>
      <c r="O144" s="9" t="b">
        <v>0</v>
      </c>
      <c r="P144" s="9" t="s">
        <v>5591</v>
      </c>
      <c r="Q144" s="9" t="s">
        <v>5596</v>
      </c>
      <c r="R144" s="8" t="s">
        <v>5606</v>
      </c>
      <c r="S144" s="9" t="s">
        <v>5614</v>
      </c>
      <c r="T144" s="9" t="s">
        <v>5618</v>
      </c>
    </row>
    <row r="145" spans="1:20" ht="19" x14ac:dyDescent="0.2">
      <c r="A145" s="9">
        <v>1556</v>
      </c>
      <c r="B145" s="9">
        <v>1741</v>
      </c>
      <c r="C145" s="9" t="s">
        <v>2654</v>
      </c>
      <c r="D145" s="10">
        <v>42579</v>
      </c>
      <c r="E145" s="9" t="s">
        <v>15</v>
      </c>
      <c r="F145" s="9" t="s">
        <v>77</v>
      </c>
      <c r="G145" s="9">
        <v>47</v>
      </c>
      <c r="H145" s="9" t="s">
        <v>17</v>
      </c>
      <c r="I145" s="9" t="s">
        <v>56</v>
      </c>
      <c r="J145" s="9" t="s">
        <v>2655</v>
      </c>
      <c r="K145" s="9" t="s">
        <v>37</v>
      </c>
      <c r="L145" s="9" t="b">
        <v>0</v>
      </c>
      <c r="M145" s="9" t="s">
        <v>33</v>
      </c>
      <c r="N145" s="9" t="s">
        <v>48</v>
      </c>
      <c r="O145" s="9" t="b">
        <v>0</v>
      </c>
      <c r="P145" s="9" t="s">
        <v>5591</v>
      </c>
      <c r="Q145" s="9" t="s">
        <v>5596</v>
      </c>
      <c r="R145" s="8" t="s">
        <v>5608</v>
      </c>
      <c r="S145" s="9" t="s">
        <v>5614</v>
      </c>
      <c r="T145" s="9" t="s">
        <v>5618</v>
      </c>
    </row>
    <row r="146" spans="1:20" ht="19" x14ac:dyDescent="0.2">
      <c r="A146" s="9">
        <v>1557</v>
      </c>
      <c r="B146" s="9">
        <v>1742</v>
      </c>
      <c r="C146" s="9" t="s">
        <v>2656</v>
      </c>
      <c r="D146" s="10">
        <v>42579</v>
      </c>
      <c r="E146" s="9" t="s">
        <v>15</v>
      </c>
      <c r="F146" s="9"/>
      <c r="G146" s="9">
        <v>18</v>
      </c>
      <c r="H146" s="9" t="s">
        <v>17</v>
      </c>
      <c r="I146" s="9" t="s">
        <v>56</v>
      </c>
      <c r="J146" s="9" t="s">
        <v>619</v>
      </c>
      <c r="K146" s="9" t="s">
        <v>93</v>
      </c>
      <c r="L146" s="9" t="b">
        <v>0</v>
      </c>
      <c r="M146" s="9" t="s">
        <v>33</v>
      </c>
      <c r="N146" s="9" t="s">
        <v>48</v>
      </c>
      <c r="O146" s="9" t="b">
        <v>1</v>
      </c>
      <c r="P146" s="9" t="s">
        <v>5591</v>
      </c>
      <c r="Q146" s="9" t="s">
        <v>5596</v>
      </c>
      <c r="R146" s="8" t="s">
        <v>5605</v>
      </c>
      <c r="S146" s="9" t="s">
        <v>5614</v>
      </c>
      <c r="T146" s="9" t="s">
        <v>5618</v>
      </c>
    </row>
    <row r="147" spans="1:20" ht="19" x14ac:dyDescent="0.2">
      <c r="A147" s="9">
        <v>1559</v>
      </c>
      <c r="B147" s="9">
        <v>1744</v>
      </c>
      <c r="C147" s="9" t="s">
        <v>2658</v>
      </c>
      <c r="D147" s="10">
        <v>42579</v>
      </c>
      <c r="E147" s="9" t="s">
        <v>15</v>
      </c>
      <c r="F147" s="9" t="s">
        <v>29</v>
      </c>
      <c r="G147" s="9">
        <v>27</v>
      </c>
      <c r="H147" s="9" t="s">
        <v>17</v>
      </c>
      <c r="I147" s="9" t="s">
        <v>56</v>
      </c>
      <c r="J147" s="9" t="s">
        <v>2659</v>
      </c>
      <c r="K147" s="9" t="s">
        <v>37</v>
      </c>
      <c r="L147" s="9" t="b">
        <v>0</v>
      </c>
      <c r="M147" s="9" t="s">
        <v>21</v>
      </c>
      <c r="N147" s="9" t="s">
        <v>442</v>
      </c>
      <c r="O147" s="9" t="b">
        <v>0</v>
      </c>
      <c r="P147" s="9" t="s">
        <v>5591</v>
      </c>
      <c r="Q147" s="9" t="s">
        <v>5596</v>
      </c>
      <c r="R147" s="8" t="s">
        <v>5606</v>
      </c>
      <c r="S147" s="9" t="s">
        <v>5614</v>
      </c>
      <c r="T147" s="9" t="s">
        <v>5618</v>
      </c>
    </row>
    <row r="148" spans="1:20" ht="19" x14ac:dyDescent="0.2">
      <c r="A148" s="9">
        <v>1598</v>
      </c>
      <c r="B148" s="9">
        <v>1780</v>
      </c>
      <c r="C148" s="9" t="s">
        <v>2723</v>
      </c>
      <c r="D148" s="10">
        <v>42595</v>
      </c>
      <c r="E148" s="9" t="s">
        <v>15</v>
      </c>
      <c r="F148" s="9" t="s">
        <v>16</v>
      </c>
      <c r="G148" s="9">
        <v>23</v>
      </c>
      <c r="H148" s="9" t="s">
        <v>17</v>
      </c>
      <c r="I148" s="9" t="s">
        <v>56</v>
      </c>
      <c r="J148" s="9" t="s">
        <v>387</v>
      </c>
      <c r="K148" s="9" t="s">
        <v>344</v>
      </c>
      <c r="L148" s="9" t="b">
        <v>0</v>
      </c>
      <c r="M148" s="9" t="s">
        <v>33</v>
      </c>
      <c r="N148" s="9" t="s">
        <v>73</v>
      </c>
      <c r="O148" s="9" t="b">
        <v>1</v>
      </c>
      <c r="P148" s="9" t="s">
        <v>4</v>
      </c>
      <c r="Q148" s="9" t="s">
        <v>5595</v>
      </c>
      <c r="R148" s="8" t="s">
        <v>5606</v>
      </c>
      <c r="S148" s="9" t="s">
        <v>5614</v>
      </c>
      <c r="T148" s="9" t="s">
        <v>5618</v>
      </c>
    </row>
    <row r="149" spans="1:20" ht="19" x14ac:dyDescent="0.2">
      <c r="A149" s="9">
        <v>1604</v>
      </c>
      <c r="B149" s="9">
        <v>1795</v>
      </c>
      <c r="C149" s="9" t="s">
        <v>2731</v>
      </c>
      <c r="D149" s="10">
        <v>42598</v>
      </c>
      <c r="E149" s="9" t="s">
        <v>15</v>
      </c>
      <c r="F149" s="9" t="s">
        <v>16</v>
      </c>
      <c r="G149" s="9">
        <v>18</v>
      </c>
      <c r="H149" s="9" t="s">
        <v>17</v>
      </c>
      <c r="I149" s="9" t="s">
        <v>56</v>
      </c>
      <c r="J149" s="9" t="s">
        <v>139</v>
      </c>
      <c r="K149" s="9" t="s">
        <v>37</v>
      </c>
      <c r="L149" s="9" t="b">
        <v>0</v>
      </c>
      <c r="M149" s="9" t="s">
        <v>33</v>
      </c>
      <c r="N149" s="9" t="s">
        <v>73</v>
      </c>
      <c r="O149" s="9" t="b">
        <v>0</v>
      </c>
      <c r="P149" s="9" t="s">
        <v>4</v>
      </c>
      <c r="Q149" s="9" t="s">
        <v>5595</v>
      </c>
      <c r="R149" s="8" t="s">
        <v>5605</v>
      </c>
      <c r="S149" s="9" t="s">
        <v>5614</v>
      </c>
      <c r="T149" s="9" t="s">
        <v>5618</v>
      </c>
    </row>
    <row r="150" spans="1:20" ht="19" x14ac:dyDescent="0.2">
      <c r="A150" s="9">
        <v>1609</v>
      </c>
      <c r="B150" s="9">
        <v>1791</v>
      </c>
      <c r="C150" s="9" t="s">
        <v>2739</v>
      </c>
      <c r="D150" s="10">
        <v>42598</v>
      </c>
      <c r="E150" s="9" t="s">
        <v>15</v>
      </c>
      <c r="F150" s="9" t="s">
        <v>16</v>
      </c>
      <c r="G150" s="9">
        <v>30</v>
      </c>
      <c r="H150" s="9" t="s">
        <v>17</v>
      </c>
      <c r="I150" s="9" t="s">
        <v>56</v>
      </c>
      <c r="J150" s="9" t="s">
        <v>61</v>
      </c>
      <c r="K150" s="9" t="s">
        <v>37</v>
      </c>
      <c r="L150" s="9" t="b">
        <v>0</v>
      </c>
      <c r="M150" s="9" t="s">
        <v>33</v>
      </c>
      <c r="N150" s="9" t="s">
        <v>73</v>
      </c>
      <c r="O150" s="9" t="b">
        <v>1</v>
      </c>
      <c r="P150" s="9" t="s">
        <v>4</v>
      </c>
      <c r="Q150" s="9" t="s">
        <v>5595</v>
      </c>
      <c r="R150" s="8" t="s">
        <v>5607</v>
      </c>
      <c r="S150" s="9" t="s">
        <v>5614</v>
      </c>
      <c r="T150" s="9" t="s">
        <v>5618</v>
      </c>
    </row>
    <row r="151" spans="1:20" ht="19" x14ac:dyDescent="0.2">
      <c r="A151" s="9">
        <v>1631</v>
      </c>
      <c r="B151" s="9">
        <v>1816</v>
      </c>
      <c r="C151" s="9" t="s">
        <v>2772</v>
      </c>
      <c r="D151" s="10">
        <v>42607</v>
      </c>
      <c r="E151" s="9" t="s">
        <v>15</v>
      </c>
      <c r="F151" s="9" t="s">
        <v>16</v>
      </c>
      <c r="G151" s="9">
        <v>31</v>
      </c>
      <c r="H151" s="9" t="s">
        <v>17</v>
      </c>
      <c r="I151" s="9" t="s">
        <v>56</v>
      </c>
      <c r="J151" s="9" t="s">
        <v>2659</v>
      </c>
      <c r="K151" s="9" t="s">
        <v>37</v>
      </c>
      <c r="L151" s="9" t="b">
        <v>0</v>
      </c>
      <c r="M151" s="9" t="s">
        <v>21</v>
      </c>
      <c r="N151" s="9" t="s">
        <v>73</v>
      </c>
      <c r="O151" s="9" t="b">
        <v>0</v>
      </c>
      <c r="P151" s="9" t="s">
        <v>4</v>
      </c>
      <c r="Q151" s="9" t="s">
        <v>5595</v>
      </c>
      <c r="R151" s="8" t="s">
        <v>5607</v>
      </c>
      <c r="S151" s="9" t="s">
        <v>5614</v>
      </c>
      <c r="T151" s="9" t="s">
        <v>5618</v>
      </c>
    </row>
    <row r="152" spans="1:20" ht="19" x14ac:dyDescent="0.2">
      <c r="A152" s="9">
        <v>1638</v>
      </c>
      <c r="B152" s="9">
        <v>1823</v>
      </c>
      <c r="C152" s="9" t="s">
        <v>2780</v>
      </c>
      <c r="D152" s="10">
        <v>42611</v>
      </c>
      <c r="E152" s="9" t="s">
        <v>15</v>
      </c>
      <c r="F152" s="9" t="s">
        <v>16</v>
      </c>
      <c r="G152" s="9">
        <v>24</v>
      </c>
      <c r="H152" s="9" t="s">
        <v>17</v>
      </c>
      <c r="I152" s="9" t="s">
        <v>56</v>
      </c>
      <c r="J152" s="9" t="s">
        <v>2065</v>
      </c>
      <c r="K152" s="9" t="s">
        <v>251</v>
      </c>
      <c r="L152" s="9" t="b">
        <v>0</v>
      </c>
      <c r="M152" s="9" t="s">
        <v>21</v>
      </c>
      <c r="N152" s="9" t="s">
        <v>73</v>
      </c>
      <c r="O152" s="9" t="b">
        <v>0</v>
      </c>
      <c r="P152" s="9" t="s">
        <v>4</v>
      </c>
      <c r="Q152" s="9" t="s">
        <v>5595</v>
      </c>
      <c r="R152" s="8" t="s">
        <v>5606</v>
      </c>
      <c r="S152" s="9" t="s">
        <v>5614</v>
      </c>
      <c r="T152" s="9" t="s">
        <v>5618</v>
      </c>
    </row>
    <row r="153" spans="1:20" ht="19" x14ac:dyDescent="0.2">
      <c r="A153" s="9">
        <v>1655</v>
      </c>
      <c r="B153" s="9">
        <v>1856</v>
      </c>
      <c r="C153" s="9" t="s">
        <v>2805</v>
      </c>
      <c r="D153" s="10">
        <v>42615</v>
      </c>
      <c r="E153" s="9" t="s">
        <v>15</v>
      </c>
      <c r="F153" s="9" t="s">
        <v>16</v>
      </c>
      <c r="G153" s="9">
        <v>38</v>
      </c>
      <c r="H153" s="9" t="s">
        <v>17</v>
      </c>
      <c r="I153" s="9" t="s">
        <v>56</v>
      </c>
      <c r="J153" s="9" t="s">
        <v>157</v>
      </c>
      <c r="K153" s="9" t="s">
        <v>109</v>
      </c>
      <c r="L153" s="9" t="b">
        <v>0</v>
      </c>
      <c r="M153" s="9" t="s">
        <v>21</v>
      </c>
      <c r="N153" s="9" t="s">
        <v>442</v>
      </c>
      <c r="O153" s="9" t="b">
        <v>0</v>
      </c>
      <c r="P153" s="9" t="s">
        <v>4</v>
      </c>
      <c r="Q153" s="9" t="s">
        <v>5595</v>
      </c>
      <c r="R153" s="8" t="s">
        <v>5607</v>
      </c>
      <c r="S153" s="9" t="s">
        <v>5614</v>
      </c>
      <c r="T153" s="9" t="s">
        <v>5618</v>
      </c>
    </row>
    <row r="154" spans="1:20" ht="19" x14ac:dyDescent="0.2">
      <c r="A154" s="9">
        <v>1656</v>
      </c>
      <c r="B154" s="9">
        <v>1854</v>
      </c>
      <c r="C154" s="9" t="s">
        <v>2806</v>
      </c>
      <c r="D154" s="10">
        <v>42616</v>
      </c>
      <c r="E154" s="9" t="s">
        <v>15</v>
      </c>
      <c r="F154" s="9" t="s">
        <v>77</v>
      </c>
      <c r="G154" s="9">
        <v>25</v>
      </c>
      <c r="H154" s="9" t="s">
        <v>17</v>
      </c>
      <c r="I154" s="9" t="s">
        <v>56</v>
      </c>
      <c r="J154" s="9" t="s">
        <v>980</v>
      </c>
      <c r="K154" s="9" t="s">
        <v>115</v>
      </c>
      <c r="L154" s="9" t="b">
        <v>0</v>
      </c>
      <c r="M154" s="9" t="s">
        <v>77</v>
      </c>
      <c r="N154" s="9" t="s">
        <v>73</v>
      </c>
      <c r="O154" s="9" t="b">
        <v>0</v>
      </c>
      <c r="P154" s="9" t="s">
        <v>5591</v>
      </c>
      <c r="Q154" s="9" t="s">
        <v>5596</v>
      </c>
      <c r="R154" s="8" t="s">
        <v>5606</v>
      </c>
      <c r="S154" s="9" t="s">
        <v>5614</v>
      </c>
      <c r="T154" s="9" t="s">
        <v>5618</v>
      </c>
    </row>
    <row r="155" spans="1:20" ht="19" x14ac:dyDescent="0.2">
      <c r="A155" s="9">
        <v>1662</v>
      </c>
      <c r="B155" s="9">
        <v>1851</v>
      </c>
      <c r="C155" s="9" t="s">
        <v>2814</v>
      </c>
      <c r="D155" s="10">
        <v>42618</v>
      </c>
      <c r="E155" s="9" t="s">
        <v>15</v>
      </c>
      <c r="F155" s="9" t="s">
        <v>16</v>
      </c>
      <c r="G155" s="9">
        <v>36</v>
      </c>
      <c r="H155" s="9" t="s">
        <v>17</v>
      </c>
      <c r="I155" s="9" t="s">
        <v>56</v>
      </c>
      <c r="J155" s="9" t="s">
        <v>827</v>
      </c>
      <c r="K155" s="9" t="s">
        <v>64</v>
      </c>
      <c r="L155" s="9" t="b">
        <v>0</v>
      </c>
      <c r="M155" s="9" t="s">
        <v>21</v>
      </c>
      <c r="N155" s="9" t="s">
        <v>48</v>
      </c>
      <c r="O155" s="9" t="b">
        <v>0</v>
      </c>
      <c r="P155" s="9" t="s">
        <v>4</v>
      </c>
      <c r="Q155" s="9" t="s">
        <v>5595</v>
      </c>
      <c r="R155" s="8" t="s">
        <v>5607</v>
      </c>
      <c r="S155" s="9" t="s">
        <v>5614</v>
      </c>
      <c r="T155" s="9" t="s">
        <v>5618</v>
      </c>
    </row>
    <row r="156" spans="1:20" ht="19" x14ac:dyDescent="0.2">
      <c r="A156" s="9">
        <v>1679</v>
      </c>
      <c r="B156" s="9">
        <v>1875</v>
      </c>
      <c r="C156" s="9" t="s">
        <v>2838</v>
      </c>
      <c r="D156" s="10">
        <v>42624</v>
      </c>
      <c r="E156" s="9" t="s">
        <v>15</v>
      </c>
      <c r="F156" s="9" t="s">
        <v>2839</v>
      </c>
      <c r="G156" s="9">
        <v>31</v>
      </c>
      <c r="H156" s="9" t="s">
        <v>17</v>
      </c>
      <c r="I156" s="9" t="s">
        <v>56</v>
      </c>
      <c r="J156" s="9" t="s">
        <v>433</v>
      </c>
      <c r="K156" s="9" t="s">
        <v>434</v>
      </c>
      <c r="L156" s="9" t="b">
        <v>0</v>
      </c>
      <c r="M156" s="9" t="s">
        <v>21</v>
      </c>
      <c r="N156" s="9" t="s">
        <v>442</v>
      </c>
      <c r="O156" s="9" t="b">
        <v>0</v>
      </c>
      <c r="P156" s="9" t="s">
        <v>4</v>
      </c>
      <c r="Q156" s="9" t="s">
        <v>5596</v>
      </c>
      <c r="R156" s="8" t="s">
        <v>5607</v>
      </c>
      <c r="S156" s="9" t="s">
        <v>5614</v>
      </c>
      <c r="T156" s="9" t="s">
        <v>5618</v>
      </c>
    </row>
    <row r="157" spans="1:20" ht="19" x14ac:dyDescent="0.2">
      <c r="A157" s="9">
        <v>1683</v>
      </c>
      <c r="B157" s="9">
        <v>1883</v>
      </c>
      <c r="C157" s="9" t="s">
        <v>2844</v>
      </c>
      <c r="D157" s="10">
        <v>42627</v>
      </c>
      <c r="E157" s="9" t="s">
        <v>15</v>
      </c>
      <c r="F157" s="9" t="s">
        <v>35</v>
      </c>
      <c r="G157" s="9">
        <v>13</v>
      </c>
      <c r="H157" s="9" t="s">
        <v>17</v>
      </c>
      <c r="I157" s="9" t="s">
        <v>56</v>
      </c>
      <c r="J157" s="9" t="s">
        <v>66</v>
      </c>
      <c r="K157" s="9" t="s">
        <v>67</v>
      </c>
      <c r="L157" s="9" t="b">
        <v>0</v>
      </c>
      <c r="M157" s="9" t="s">
        <v>33</v>
      </c>
      <c r="N157" s="9" t="s">
        <v>73</v>
      </c>
      <c r="O157" s="9" t="b">
        <v>0</v>
      </c>
      <c r="P157" s="9" t="s">
        <v>4</v>
      </c>
      <c r="Q157" s="9" t="s">
        <v>5596</v>
      </c>
      <c r="R157" s="8" t="s">
        <v>5605</v>
      </c>
      <c r="S157" s="9" t="s">
        <v>5614</v>
      </c>
      <c r="T157" s="9" t="s">
        <v>5618</v>
      </c>
    </row>
    <row r="158" spans="1:20" ht="19" x14ac:dyDescent="0.2">
      <c r="A158" s="9">
        <v>1692</v>
      </c>
      <c r="B158" s="9">
        <v>1894</v>
      </c>
      <c r="C158" s="9" t="s">
        <v>2856</v>
      </c>
      <c r="D158" s="10">
        <v>42630</v>
      </c>
      <c r="E158" s="9" t="s">
        <v>15</v>
      </c>
      <c r="F158" s="9" t="s">
        <v>16</v>
      </c>
      <c r="G158" s="9">
        <v>25</v>
      </c>
      <c r="H158" s="9" t="s">
        <v>17</v>
      </c>
      <c r="I158" s="9" t="s">
        <v>56</v>
      </c>
      <c r="J158" s="9" t="s">
        <v>1066</v>
      </c>
      <c r="K158" s="9" t="s">
        <v>58</v>
      </c>
      <c r="L158" s="9" t="b">
        <v>0</v>
      </c>
      <c r="M158" s="9" t="s">
        <v>21</v>
      </c>
      <c r="N158" s="9" t="s">
        <v>73</v>
      </c>
      <c r="O158" s="9" t="b">
        <v>0</v>
      </c>
      <c r="P158" s="9" t="s">
        <v>4</v>
      </c>
      <c r="Q158" s="9" t="s">
        <v>5595</v>
      </c>
      <c r="R158" s="8" t="s">
        <v>5606</v>
      </c>
      <c r="S158" s="9" t="s">
        <v>5614</v>
      </c>
      <c r="T158" s="9" t="s">
        <v>5618</v>
      </c>
    </row>
    <row r="159" spans="1:20" ht="19" x14ac:dyDescent="0.2">
      <c r="A159" s="9">
        <v>1722</v>
      </c>
      <c r="B159" s="9">
        <v>1928</v>
      </c>
      <c r="C159" s="9" t="s">
        <v>2900</v>
      </c>
      <c r="D159" s="10">
        <v>42643</v>
      </c>
      <c r="E159" s="9" t="s">
        <v>15</v>
      </c>
      <c r="F159" s="9" t="s">
        <v>16</v>
      </c>
      <c r="G159" s="9">
        <v>32</v>
      </c>
      <c r="H159" s="9" t="s">
        <v>17</v>
      </c>
      <c r="I159" s="9" t="s">
        <v>56</v>
      </c>
      <c r="J159" s="9" t="s">
        <v>2901</v>
      </c>
      <c r="K159" s="9" t="s">
        <v>361</v>
      </c>
      <c r="L159" s="9" t="b">
        <v>0</v>
      </c>
      <c r="M159" s="9" t="s">
        <v>21</v>
      </c>
      <c r="N159" s="9" t="s">
        <v>73</v>
      </c>
      <c r="O159" s="9" t="b">
        <v>0</v>
      </c>
      <c r="P159" s="9" t="s">
        <v>4</v>
      </c>
      <c r="Q159" s="9" t="s">
        <v>5595</v>
      </c>
      <c r="R159" s="8" t="s">
        <v>5607</v>
      </c>
      <c r="S159" s="9" t="s">
        <v>5614</v>
      </c>
      <c r="T159" s="9" t="s">
        <v>5618</v>
      </c>
    </row>
    <row r="160" spans="1:20" ht="19" x14ac:dyDescent="0.2">
      <c r="A160" s="9">
        <v>1725</v>
      </c>
      <c r="B160" s="9">
        <v>1931</v>
      </c>
      <c r="C160" s="9" t="s">
        <v>2904</v>
      </c>
      <c r="D160" s="10">
        <v>42643</v>
      </c>
      <c r="E160" s="9" t="s">
        <v>15</v>
      </c>
      <c r="F160" s="9" t="s">
        <v>16</v>
      </c>
      <c r="G160" s="9">
        <v>20</v>
      </c>
      <c r="H160" s="9" t="s">
        <v>17</v>
      </c>
      <c r="I160" s="9" t="s">
        <v>56</v>
      </c>
      <c r="J160" s="9" t="s">
        <v>66</v>
      </c>
      <c r="K160" s="9" t="s">
        <v>67</v>
      </c>
      <c r="L160" s="9" t="b">
        <v>0</v>
      </c>
      <c r="M160" s="9" t="s">
        <v>33</v>
      </c>
      <c r="N160" s="9" t="s">
        <v>73</v>
      </c>
      <c r="O160" s="9" t="b">
        <v>0</v>
      </c>
      <c r="P160" s="9" t="s">
        <v>4</v>
      </c>
      <c r="Q160" s="9" t="s">
        <v>5595</v>
      </c>
      <c r="R160" s="8" t="s">
        <v>5606</v>
      </c>
      <c r="S160" s="9" t="s">
        <v>5614</v>
      </c>
      <c r="T160" s="9" t="s">
        <v>5618</v>
      </c>
    </row>
    <row r="161" spans="1:20" ht="19" x14ac:dyDescent="0.2">
      <c r="A161" s="9">
        <v>1727</v>
      </c>
      <c r="B161" s="9">
        <v>1925</v>
      </c>
      <c r="C161" s="9" t="s">
        <v>2907</v>
      </c>
      <c r="D161" s="10">
        <v>42644</v>
      </c>
      <c r="E161" s="9" t="s">
        <v>15</v>
      </c>
      <c r="F161" s="9" t="s">
        <v>16</v>
      </c>
      <c r="G161" s="9">
        <v>18</v>
      </c>
      <c r="H161" s="9" t="s">
        <v>17</v>
      </c>
      <c r="I161" s="9" t="s">
        <v>56</v>
      </c>
      <c r="J161" s="9" t="s">
        <v>139</v>
      </c>
      <c r="K161" s="9" t="s">
        <v>37</v>
      </c>
      <c r="L161" s="9" t="b">
        <v>0</v>
      </c>
      <c r="M161" s="9" t="s">
        <v>77</v>
      </c>
      <c r="N161" s="9" t="s">
        <v>73</v>
      </c>
      <c r="O161" s="9" t="b">
        <v>1</v>
      </c>
      <c r="P161" s="9" t="s">
        <v>4</v>
      </c>
      <c r="Q161" s="9" t="s">
        <v>5595</v>
      </c>
      <c r="R161" s="8" t="s">
        <v>5605</v>
      </c>
      <c r="S161" s="9" t="s">
        <v>5614</v>
      </c>
      <c r="T161" s="9" t="s">
        <v>5618</v>
      </c>
    </row>
    <row r="162" spans="1:20" ht="19" x14ac:dyDescent="0.2">
      <c r="A162" s="9">
        <v>1783</v>
      </c>
      <c r="B162" s="9">
        <v>1989</v>
      </c>
      <c r="C162" s="9" t="s">
        <v>2988</v>
      </c>
      <c r="D162" s="10">
        <v>42667</v>
      </c>
      <c r="E162" s="9" t="s">
        <v>15</v>
      </c>
      <c r="F162" s="9" t="s">
        <v>16</v>
      </c>
      <c r="G162" s="9">
        <v>19</v>
      </c>
      <c r="H162" s="9" t="s">
        <v>17</v>
      </c>
      <c r="I162" s="9" t="s">
        <v>56</v>
      </c>
      <c r="J162" s="9" t="s">
        <v>2989</v>
      </c>
      <c r="K162" s="9" t="s">
        <v>109</v>
      </c>
      <c r="L162" s="9" t="b">
        <v>0</v>
      </c>
      <c r="M162" s="9" t="s">
        <v>21</v>
      </c>
      <c r="N162" s="9" t="s">
        <v>48</v>
      </c>
      <c r="O162" s="9" t="b">
        <v>0</v>
      </c>
      <c r="P162" s="9" t="s">
        <v>4</v>
      </c>
      <c r="Q162" s="9" t="s">
        <v>5595</v>
      </c>
      <c r="R162" s="8" t="s">
        <v>5606</v>
      </c>
      <c r="S162" s="9" t="s">
        <v>5614</v>
      </c>
      <c r="T162" s="9" t="s">
        <v>5618</v>
      </c>
    </row>
    <row r="163" spans="1:20" ht="19" x14ac:dyDescent="0.2">
      <c r="A163" s="9">
        <v>1822</v>
      </c>
      <c r="B163" s="9">
        <v>2026</v>
      </c>
      <c r="C163" s="9" t="s">
        <v>3046</v>
      </c>
      <c r="D163" s="10">
        <v>42681</v>
      </c>
      <c r="E163" s="9" t="s">
        <v>15</v>
      </c>
      <c r="F163" s="9" t="s">
        <v>16</v>
      </c>
      <c r="G163" s="9">
        <v>31</v>
      </c>
      <c r="H163" s="9" t="s">
        <v>17</v>
      </c>
      <c r="I163" s="9" t="s">
        <v>56</v>
      </c>
      <c r="J163" s="9" t="s">
        <v>1066</v>
      </c>
      <c r="K163" s="9" t="s">
        <v>58</v>
      </c>
      <c r="L163" s="9" t="b">
        <v>0</v>
      </c>
      <c r="M163" s="9" t="s">
        <v>21</v>
      </c>
      <c r="N163" s="9" t="s">
        <v>442</v>
      </c>
      <c r="O163" s="9" t="b">
        <v>0</v>
      </c>
      <c r="P163" s="9" t="s">
        <v>4</v>
      </c>
      <c r="Q163" s="9" t="s">
        <v>5595</v>
      </c>
      <c r="R163" s="8" t="s">
        <v>5607</v>
      </c>
      <c r="S163" s="9" t="s">
        <v>5614</v>
      </c>
      <c r="T163" s="9" t="s">
        <v>5618</v>
      </c>
    </row>
    <row r="164" spans="1:20" ht="19" x14ac:dyDescent="0.2">
      <c r="A164" s="9">
        <v>1830</v>
      </c>
      <c r="B164" s="9">
        <v>2037</v>
      </c>
      <c r="C164" s="9" t="s">
        <v>3057</v>
      </c>
      <c r="D164" s="10">
        <v>42685</v>
      </c>
      <c r="E164" s="9" t="s">
        <v>28</v>
      </c>
      <c r="F164" s="9" t="s">
        <v>29</v>
      </c>
      <c r="G164" s="9"/>
      <c r="H164" s="9" t="s">
        <v>17</v>
      </c>
      <c r="I164" s="9" t="s">
        <v>56</v>
      </c>
      <c r="J164" s="9" t="s">
        <v>2693</v>
      </c>
      <c r="K164" s="9" t="s">
        <v>230</v>
      </c>
      <c r="L164" s="9" t="b">
        <v>0</v>
      </c>
      <c r="M164" s="9" t="s">
        <v>21</v>
      </c>
      <c r="N164" s="9" t="s">
        <v>73</v>
      </c>
      <c r="O164" s="9" t="b">
        <v>0</v>
      </c>
      <c r="P164" s="9" t="s">
        <v>5591</v>
      </c>
      <c r="Q164" s="9" t="s">
        <v>5596</v>
      </c>
      <c r="R164" s="8" t="s">
        <v>5612</v>
      </c>
      <c r="S164" s="9" t="s">
        <v>5614</v>
      </c>
      <c r="T164" s="9" t="s">
        <v>5618</v>
      </c>
    </row>
    <row r="165" spans="1:20" ht="19" x14ac:dyDescent="0.2">
      <c r="A165" s="9">
        <v>1839</v>
      </c>
      <c r="B165" s="9">
        <v>2048</v>
      </c>
      <c r="C165" s="9" t="s">
        <v>3068</v>
      </c>
      <c r="D165" s="10">
        <v>42689</v>
      </c>
      <c r="E165" s="9" t="s">
        <v>15</v>
      </c>
      <c r="F165" s="9"/>
      <c r="G165" s="9">
        <v>25</v>
      </c>
      <c r="H165" s="9" t="s">
        <v>17</v>
      </c>
      <c r="I165" s="9" t="s">
        <v>56</v>
      </c>
      <c r="J165" s="9" t="s">
        <v>920</v>
      </c>
      <c r="K165" s="9" t="s">
        <v>58</v>
      </c>
      <c r="L165" s="9" t="b">
        <v>0</v>
      </c>
      <c r="M165" s="9" t="s">
        <v>33</v>
      </c>
      <c r="N165" s="9" t="s">
        <v>48</v>
      </c>
      <c r="O165" s="9" t="b">
        <v>0</v>
      </c>
      <c r="P165" s="9" t="s">
        <v>5591</v>
      </c>
      <c r="Q165" s="9" t="s">
        <v>5596</v>
      </c>
      <c r="R165" s="8" t="s">
        <v>5606</v>
      </c>
      <c r="S165" s="9" t="s">
        <v>5614</v>
      </c>
      <c r="T165" s="9" t="s">
        <v>5618</v>
      </c>
    </row>
    <row r="166" spans="1:20" ht="19" x14ac:dyDescent="0.2">
      <c r="A166" s="9">
        <v>1855</v>
      </c>
      <c r="B166" s="9">
        <v>2060</v>
      </c>
      <c r="C166" s="9" t="s">
        <v>3088</v>
      </c>
      <c r="D166" s="10">
        <v>42695</v>
      </c>
      <c r="E166" s="9" t="s">
        <v>15</v>
      </c>
      <c r="F166" s="9" t="s">
        <v>16</v>
      </c>
      <c r="G166" s="9">
        <v>19</v>
      </c>
      <c r="H166" s="9" t="s">
        <v>17</v>
      </c>
      <c r="I166" s="9" t="s">
        <v>56</v>
      </c>
      <c r="J166" s="9" t="s">
        <v>157</v>
      </c>
      <c r="K166" s="9" t="s">
        <v>109</v>
      </c>
      <c r="L166" s="9" t="b">
        <v>0</v>
      </c>
      <c r="M166" s="9" t="s">
        <v>21</v>
      </c>
      <c r="N166" s="9" t="s">
        <v>73</v>
      </c>
      <c r="O166" s="9" t="b">
        <v>0</v>
      </c>
      <c r="P166" s="9" t="s">
        <v>4</v>
      </c>
      <c r="Q166" s="9" t="s">
        <v>5595</v>
      </c>
      <c r="R166" s="8" t="s">
        <v>5606</v>
      </c>
      <c r="S166" s="9" t="s">
        <v>5614</v>
      </c>
      <c r="T166" s="9" t="s">
        <v>5618</v>
      </c>
    </row>
    <row r="167" spans="1:20" ht="19" x14ac:dyDescent="0.2">
      <c r="A167" s="9">
        <v>1858</v>
      </c>
      <c r="B167" s="9">
        <v>2066</v>
      </c>
      <c r="C167" s="9" t="s">
        <v>3093</v>
      </c>
      <c r="D167" s="10">
        <v>42696</v>
      </c>
      <c r="E167" s="9" t="s">
        <v>15</v>
      </c>
      <c r="F167" s="9" t="s">
        <v>16</v>
      </c>
      <c r="G167" s="9">
        <v>36</v>
      </c>
      <c r="H167" s="9" t="s">
        <v>17</v>
      </c>
      <c r="I167" s="9" t="s">
        <v>56</v>
      </c>
      <c r="J167" s="9" t="s">
        <v>539</v>
      </c>
      <c r="K167" s="9" t="s">
        <v>64</v>
      </c>
      <c r="L167" s="9" t="b">
        <v>0</v>
      </c>
      <c r="M167" s="9" t="s">
        <v>33</v>
      </c>
      <c r="N167" s="9" t="s">
        <v>48</v>
      </c>
      <c r="O167" s="9" t="b">
        <v>0</v>
      </c>
      <c r="P167" s="9" t="s">
        <v>4</v>
      </c>
      <c r="Q167" s="9" t="s">
        <v>5595</v>
      </c>
      <c r="R167" s="8" t="s">
        <v>5607</v>
      </c>
      <c r="S167" s="9" t="s">
        <v>5614</v>
      </c>
      <c r="T167" s="9" t="s">
        <v>5618</v>
      </c>
    </row>
    <row r="168" spans="1:20" ht="19" x14ac:dyDescent="0.2">
      <c r="A168" s="9">
        <v>1863</v>
      </c>
      <c r="B168" s="9">
        <v>2073</v>
      </c>
      <c r="C168" s="9" t="s">
        <v>3099</v>
      </c>
      <c r="D168" s="10">
        <v>42697</v>
      </c>
      <c r="E168" s="9" t="s">
        <v>15</v>
      </c>
      <c r="F168" s="9" t="s">
        <v>77</v>
      </c>
      <c r="G168" s="9">
        <v>19</v>
      </c>
      <c r="H168" s="9" t="s">
        <v>17</v>
      </c>
      <c r="I168" s="9" t="s">
        <v>56</v>
      </c>
      <c r="J168" s="9" t="s">
        <v>619</v>
      </c>
      <c r="K168" s="9" t="s">
        <v>93</v>
      </c>
      <c r="L168" s="9" t="b">
        <v>0</v>
      </c>
      <c r="M168" s="9" t="s">
        <v>77</v>
      </c>
      <c r="N168" s="9" t="s">
        <v>73</v>
      </c>
      <c r="O168" s="9" t="b">
        <v>0</v>
      </c>
      <c r="P168" s="9" t="s">
        <v>5591</v>
      </c>
      <c r="Q168" s="9" t="s">
        <v>5596</v>
      </c>
      <c r="R168" s="8" t="s">
        <v>5606</v>
      </c>
      <c r="S168" s="9" t="s">
        <v>5614</v>
      </c>
      <c r="T168" s="9" t="s">
        <v>5618</v>
      </c>
    </row>
    <row r="169" spans="1:20" ht="19" x14ac:dyDescent="0.2">
      <c r="A169" s="9">
        <v>1866</v>
      </c>
      <c r="B169" s="9">
        <v>2078</v>
      </c>
      <c r="C169" s="9" t="s">
        <v>3102</v>
      </c>
      <c r="D169" s="10">
        <v>42699</v>
      </c>
      <c r="E169" s="9" t="s">
        <v>15</v>
      </c>
      <c r="F169" s="9" t="s">
        <v>16</v>
      </c>
      <c r="G169" s="9">
        <v>23</v>
      </c>
      <c r="H169" s="9" t="s">
        <v>17</v>
      </c>
      <c r="I169" s="9" t="s">
        <v>56</v>
      </c>
      <c r="J169" s="9" t="s">
        <v>3103</v>
      </c>
      <c r="K169" s="9" t="s">
        <v>297</v>
      </c>
      <c r="L169" s="9" t="b">
        <v>0</v>
      </c>
      <c r="M169" s="9" t="s">
        <v>21</v>
      </c>
      <c r="N169" s="9" t="s">
        <v>442</v>
      </c>
      <c r="O169" s="9" t="b">
        <v>0</v>
      </c>
      <c r="P169" s="9" t="s">
        <v>4</v>
      </c>
      <c r="Q169" s="9" t="s">
        <v>5595</v>
      </c>
      <c r="R169" s="8" t="s">
        <v>5606</v>
      </c>
      <c r="S169" s="9" t="s">
        <v>5614</v>
      </c>
      <c r="T169" s="9" t="s">
        <v>5618</v>
      </c>
    </row>
    <row r="170" spans="1:20" ht="19" x14ac:dyDescent="0.2">
      <c r="A170" s="9">
        <v>1871</v>
      </c>
      <c r="B170" s="9">
        <v>2081</v>
      </c>
      <c r="C170" s="9" t="s">
        <v>3110</v>
      </c>
      <c r="D170" s="10">
        <v>42701</v>
      </c>
      <c r="E170" s="9" t="s">
        <v>15</v>
      </c>
      <c r="F170" s="9" t="s">
        <v>16</v>
      </c>
      <c r="G170" s="9">
        <v>33</v>
      </c>
      <c r="H170" s="9" t="s">
        <v>17</v>
      </c>
      <c r="I170" s="9" t="s">
        <v>56</v>
      </c>
      <c r="J170" s="9" t="s">
        <v>619</v>
      </c>
      <c r="K170" s="9" t="s">
        <v>93</v>
      </c>
      <c r="L170" s="9" t="b">
        <v>0</v>
      </c>
      <c r="M170" s="9" t="s">
        <v>21</v>
      </c>
      <c r="N170" s="9" t="s">
        <v>73</v>
      </c>
      <c r="O170" s="9" t="b">
        <v>0</v>
      </c>
      <c r="P170" s="9" t="s">
        <v>4</v>
      </c>
      <c r="Q170" s="9" t="s">
        <v>5595</v>
      </c>
      <c r="R170" s="8" t="s">
        <v>5607</v>
      </c>
      <c r="S170" s="9" t="s">
        <v>5614</v>
      </c>
      <c r="T170" s="9" t="s">
        <v>5618</v>
      </c>
    </row>
    <row r="171" spans="1:20" ht="19" x14ac:dyDescent="0.2">
      <c r="A171" s="9">
        <v>1875</v>
      </c>
      <c r="B171" s="9">
        <v>2086</v>
      </c>
      <c r="C171" s="9" t="s">
        <v>3114</v>
      </c>
      <c r="D171" s="10">
        <v>42702</v>
      </c>
      <c r="E171" s="9" t="s">
        <v>15</v>
      </c>
      <c r="F171" s="9"/>
      <c r="G171" s="9">
        <v>41</v>
      </c>
      <c r="H171" s="9" t="s">
        <v>17</v>
      </c>
      <c r="I171" s="9" t="s">
        <v>56</v>
      </c>
      <c r="J171" s="9" t="s">
        <v>3115</v>
      </c>
      <c r="K171" s="9" t="s">
        <v>251</v>
      </c>
      <c r="L171" s="9" t="b">
        <v>0</v>
      </c>
      <c r="M171" s="9" t="s">
        <v>33</v>
      </c>
      <c r="N171" s="9" t="s">
        <v>48</v>
      </c>
      <c r="O171" s="9" t="b">
        <v>0</v>
      </c>
      <c r="P171" s="9" t="s">
        <v>5591</v>
      </c>
      <c r="Q171" s="9" t="s">
        <v>5596</v>
      </c>
      <c r="R171" s="8" t="s">
        <v>5608</v>
      </c>
      <c r="S171" s="9" t="s">
        <v>5614</v>
      </c>
      <c r="T171" s="9" t="s">
        <v>5618</v>
      </c>
    </row>
    <row r="172" spans="1:20" ht="19" x14ac:dyDescent="0.2">
      <c r="A172" s="9">
        <v>1889</v>
      </c>
      <c r="B172" s="9">
        <v>2101</v>
      </c>
      <c r="C172" s="9" t="s">
        <v>3137</v>
      </c>
      <c r="D172" s="10">
        <v>42708</v>
      </c>
      <c r="E172" s="9" t="s">
        <v>15</v>
      </c>
      <c r="F172" s="9" t="s">
        <v>16</v>
      </c>
      <c r="G172" s="9">
        <v>29</v>
      </c>
      <c r="H172" s="9" t="s">
        <v>17</v>
      </c>
      <c r="I172" s="9" t="s">
        <v>56</v>
      </c>
      <c r="J172" s="9" t="s">
        <v>3138</v>
      </c>
      <c r="K172" s="9" t="s">
        <v>122</v>
      </c>
      <c r="L172" s="9" t="b">
        <v>0</v>
      </c>
      <c r="M172" s="9" t="s">
        <v>21</v>
      </c>
      <c r="N172" s="9" t="s">
        <v>48</v>
      </c>
      <c r="O172" s="9" t="b">
        <v>0</v>
      </c>
      <c r="P172" s="9" t="s">
        <v>4</v>
      </c>
      <c r="Q172" s="9" t="s">
        <v>5595</v>
      </c>
      <c r="R172" s="8" t="s">
        <v>5606</v>
      </c>
      <c r="S172" s="9" t="s">
        <v>5614</v>
      </c>
      <c r="T172" s="9" t="s">
        <v>5618</v>
      </c>
    </row>
    <row r="173" spans="1:20" ht="19" x14ac:dyDescent="0.2">
      <c r="A173" s="9">
        <v>1903</v>
      </c>
      <c r="B173" s="9">
        <v>2113</v>
      </c>
      <c r="C173" s="9" t="s">
        <v>3161</v>
      </c>
      <c r="D173" s="10">
        <v>42714</v>
      </c>
      <c r="E173" s="9" t="s">
        <v>15</v>
      </c>
      <c r="F173" s="9" t="s">
        <v>16</v>
      </c>
      <c r="G173" s="9">
        <v>35</v>
      </c>
      <c r="H173" s="9" t="s">
        <v>17</v>
      </c>
      <c r="I173" s="9" t="s">
        <v>56</v>
      </c>
      <c r="J173" s="9" t="s">
        <v>3162</v>
      </c>
      <c r="K173" s="9" t="s">
        <v>361</v>
      </c>
      <c r="L173" s="9" t="b">
        <v>0</v>
      </c>
      <c r="M173" s="9" t="s">
        <v>21</v>
      </c>
      <c r="N173" s="9" t="s">
        <v>73</v>
      </c>
      <c r="O173" s="9" t="b">
        <v>1</v>
      </c>
      <c r="P173" s="9" t="s">
        <v>4</v>
      </c>
      <c r="Q173" s="9" t="s">
        <v>5595</v>
      </c>
      <c r="R173" s="8" t="s">
        <v>5607</v>
      </c>
      <c r="S173" s="9" t="s">
        <v>5614</v>
      </c>
      <c r="T173" s="9" t="s">
        <v>5618</v>
      </c>
    </row>
    <row r="174" spans="1:20" ht="19" x14ac:dyDescent="0.2">
      <c r="A174" s="9">
        <v>1920</v>
      </c>
      <c r="B174" s="9">
        <v>2133</v>
      </c>
      <c r="C174" s="9" t="s">
        <v>3186</v>
      </c>
      <c r="D174" s="10">
        <v>42722</v>
      </c>
      <c r="E174" s="9" t="s">
        <v>15</v>
      </c>
      <c r="F174" s="9" t="s">
        <v>77</v>
      </c>
      <c r="G174" s="9">
        <v>20</v>
      </c>
      <c r="H174" s="9" t="s">
        <v>17</v>
      </c>
      <c r="I174" s="9" t="s">
        <v>56</v>
      </c>
      <c r="J174" s="9" t="s">
        <v>139</v>
      </c>
      <c r="K174" s="9" t="s">
        <v>37</v>
      </c>
      <c r="L174" s="9" t="b">
        <v>0</v>
      </c>
      <c r="M174" s="9" t="s">
        <v>77</v>
      </c>
      <c r="N174" s="9" t="s">
        <v>73</v>
      </c>
      <c r="O174" s="9" t="b">
        <v>0</v>
      </c>
      <c r="P174" s="9" t="s">
        <v>5591</v>
      </c>
      <c r="Q174" s="9" t="s">
        <v>5596</v>
      </c>
      <c r="R174" s="8" t="s">
        <v>5606</v>
      </c>
      <c r="S174" s="9" t="s">
        <v>5614</v>
      </c>
      <c r="T174" s="9" t="s">
        <v>5618</v>
      </c>
    </row>
    <row r="175" spans="1:20" ht="19" x14ac:dyDescent="0.2">
      <c r="A175" s="9">
        <v>1953</v>
      </c>
      <c r="B175" s="9">
        <v>2176</v>
      </c>
      <c r="C175" s="9" t="s">
        <v>3239</v>
      </c>
      <c r="D175" s="10">
        <v>42734</v>
      </c>
      <c r="E175" s="9" t="s">
        <v>15</v>
      </c>
      <c r="F175" s="9" t="s">
        <v>16</v>
      </c>
      <c r="G175" s="9">
        <v>21</v>
      </c>
      <c r="H175" s="9" t="s">
        <v>17</v>
      </c>
      <c r="I175" s="9" t="s">
        <v>56</v>
      </c>
      <c r="J175" s="9" t="s">
        <v>607</v>
      </c>
      <c r="K175" s="9" t="s">
        <v>169</v>
      </c>
      <c r="L175" s="9" t="b">
        <v>0</v>
      </c>
      <c r="M175" s="9" t="s">
        <v>33</v>
      </c>
      <c r="N175" s="9" t="s">
        <v>48</v>
      </c>
      <c r="O175" s="9" t="b">
        <v>0</v>
      </c>
      <c r="P175" s="9" t="s">
        <v>4</v>
      </c>
      <c r="Q175" s="9" t="s">
        <v>5595</v>
      </c>
      <c r="R175" s="8" t="s">
        <v>5606</v>
      </c>
      <c r="S175" s="9" t="s">
        <v>5614</v>
      </c>
      <c r="T175" s="9" t="s">
        <v>5618</v>
      </c>
    </row>
    <row r="176" spans="1:20" ht="19" x14ac:dyDescent="0.2">
      <c r="A176" s="9">
        <v>1961</v>
      </c>
      <c r="B176" s="9">
        <v>2180</v>
      </c>
      <c r="C176" s="9" t="s">
        <v>3251</v>
      </c>
      <c r="D176" s="10">
        <v>42736</v>
      </c>
      <c r="E176" s="9" t="s">
        <v>28</v>
      </c>
      <c r="F176" s="9" t="s">
        <v>16</v>
      </c>
      <c r="G176" s="9">
        <v>44</v>
      </c>
      <c r="H176" s="9" t="s">
        <v>17</v>
      </c>
      <c r="I176" s="9" t="s">
        <v>56</v>
      </c>
      <c r="J176" s="9" t="s">
        <v>310</v>
      </c>
      <c r="K176" s="9" t="s">
        <v>109</v>
      </c>
      <c r="L176" s="9" t="b">
        <v>1</v>
      </c>
      <c r="M176" s="9" t="s">
        <v>21</v>
      </c>
      <c r="N176" s="9" t="s">
        <v>73</v>
      </c>
      <c r="O176" s="9" t="b">
        <v>0</v>
      </c>
      <c r="P176" s="9" t="s">
        <v>4</v>
      </c>
      <c r="Q176" s="9" t="s">
        <v>5595</v>
      </c>
      <c r="R176" s="8" t="s">
        <v>5608</v>
      </c>
      <c r="S176" s="9" t="s">
        <v>5614</v>
      </c>
      <c r="T176" s="9" t="s">
        <v>5618</v>
      </c>
    </row>
    <row r="177" spans="1:20" ht="19" x14ac:dyDescent="0.2">
      <c r="A177" s="9">
        <v>1964</v>
      </c>
      <c r="B177" s="9">
        <v>2187</v>
      </c>
      <c r="C177" s="9" t="s">
        <v>3255</v>
      </c>
      <c r="D177" s="10">
        <v>42736</v>
      </c>
      <c r="E177" s="9" t="s">
        <v>15</v>
      </c>
      <c r="F177" s="9"/>
      <c r="G177" s="9">
        <v>21</v>
      </c>
      <c r="H177" s="9" t="s">
        <v>17</v>
      </c>
      <c r="I177" s="9" t="s">
        <v>56</v>
      </c>
      <c r="J177" s="9" t="s">
        <v>3153</v>
      </c>
      <c r="K177" s="9" t="s">
        <v>64</v>
      </c>
      <c r="L177" s="9" t="b">
        <v>0</v>
      </c>
      <c r="M177" s="9" t="s">
        <v>21</v>
      </c>
      <c r="N177" s="9" t="s">
        <v>48</v>
      </c>
      <c r="O177" s="9" t="b">
        <v>0</v>
      </c>
      <c r="P177" s="9" t="s">
        <v>5591</v>
      </c>
      <c r="Q177" s="9" t="s">
        <v>5596</v>
      </c>
      <c r="R177" s="8" t="s">
        <v>5606</v>
      </c>
      <c r="S177" s="9" t="s">
        <v>5614</v>
      </c>
      <c r="T177" s="9" t="s">
        <v>5618</v>
      </c>
    </row>
    <row r="178" spans="1:20" ht="19" x14ac:dyDescent="0.2">
      <c r="A178" s="9">
        <v>1968</v>
      </c>
      <c r="B178" s="9">
        <v>2191</v>
      </c>
      <c r="C178" s="9" t="s">
        <v>3260</v>
      </c>
      <c r="D178" s="10">
        <v>42739</v>
      </c>
      <c r="E178" s="9" t="s">
        <v>15</v>
      </c>
      <c r="F178" s="9" t="s">
        <v>16</v>
      </c>
      <c r="G178" s="9">
        <v>51</v>
      </c>
      <c r="H178" s="9" t="s">
        <v>17</v>
      </c>
      <c r="I178" s="9" t="s">
        <v>56</v>
      </c>
      <c r="J178" s="9" t="s">
        <v>3261</v>
      </c>
      <c r="K178" s="9" t="s">
        <v>37</v>
      </c>
      <c r="L178" s="9" t="b">
        <v>0</v>
      </c>
      <c r="M178" s="9" t="s">
        <v>21</v>
      </c>
      <c r="N178" s="9" t="s">
        <v>73</v>
      </c>
      <c r="O178" s="9" t="b">
        <v>0</v>
      </c>
      <c r="P178" s="9" t="s">
        <v>4</v>
      </c>
      <c r="Q178" s="9" t="s">
        <v>5595</v>
      </c>
      <c r="R178" s="8" t="s">
        <v>5609</v>
      </c>
      <c r="S178" s="9" t="s">
        <v>5614</v>
      </c>
      <c r="T178" s="9" t="s">
        <v>5618</v>
      </c>
    </row>
    <row r="179" spans="1:20" ht="19" x14ac:dyDescent="0.2">
      <c r="A179" s="9">
        <v>1974</v>
      </c>
      <c r="B179" s="9">
        <v>2200</v>
      </c>
      <c r="C179" s="9" t="s">
        <v>3271</v>
      </c>
      <c r="D179" s="10">
        <v>42741</v>
      </c>
      <c r="E179" s="9" t="s">
        <v>15</v>
      </c>
      <c r="F179" s="9" t="s">
        <v>16</v>
      </c>
      <c r="G179" s="9">
        <v>32</v>
      </c>
      <c r="H179" s="9" t="s">
        <v>17</v>
      </c>
      <c r="I179" s="9" t="s">
        <v>56</v>
      </c>
      <c r="J179" s="9" t="s">
        <v>3272</v>
      </c>
      <c r="K179" s="9" t="s">
        <v>93</v>
      </c>
      <c r="L179" s="9" t="b">
        <v>0</v>
      </c>
      <c r="M179" s="9" t="s">
        <v>21</v>
      </c>
      <c r="N179" s="9" t="s">
        <v>442</v>
      </c>
      <c r="O179" s="9" t="b">
        <v>0</v>
      </c>
      <c r="P179" s="9" t="s">
        <v>4</v>
      </c>
      <c r="Q179" s="9" t="s">
        <v>5595</v>
      </c>
      <c r="R179" s="8" t="s">
        <v>5607</v>
      </c>
      <c r="S179" s="9" t="s">
        <v>5614</v>
      </c>
      <c r="T179" s="9" t="s">
        <v>5618</v>
      </c>
    </row>
    <row r="180" spans="1:20" ht="19" x14ac:dyDescent="0.2">
      <c r="A180" s="9">
        <v>1982</v>
      </c>
      <c r="B180" s="9">
        <v>2205</v>
      </c>
      <c r="C180" s="9" t="s">
        <v>3284</v>
      </c>
      <c r="D180" s="10">
        <v>42744</v>
      </c>
      <c r="E180" s="9" t="s">
        <v>15</v>
      </c>
      <c r="F180" s="9" t="s">
        <v>29</v>
      </c>
      <c r="G180" s="9">
        <v>38</v>
      </c>
      <c r="H180" s="9" t="s">
        <v>17</v>
      </c>
      <c r="I180" s="9" t="s">
        <v>56</v>
      </c>
      <c r="J180" s="9" t="s">
        <v>193</v>
      </c>
      <c r="K180" s="9" t="s">
        <v>47</v>
      </c>
      <c r="L180" s="9" t="b">
        <v>0</v>
      </c>
      <c r="M180" s="9" t="s">
        <v>33</v>
      </c>
      <c r="N180" s="9" t="s">
        <v>73</v>
      </c>
      <c r="O180" s="9" t="b">
        <v>1</v>
      </c>
      <c r="P180" s="9" t="s">
        <v>5591</v>
      </c>
      <c r="Q180" s="9" t="s">
        <v>5596</v>
      </c>
      <c r="R180" s="8" t="s">
        <v>5607</v>
      </c>
      <c r="S180" s="9" t="s">
        <v>5614</v>
      </c>
      <c r="T180" s="9" t="s">
        <v>5618</v>
      </c>
    </row>
    <row r="181" spans="1:20" ht="19" x14ac:dyDescent="0.2">
      <c r="A181" s="9">
        <v>1983</v>
      </c>
      <c r="B181" s="9">
        <v>2206</v>
      </c>
      <c r="C181" s="9" t="s">
        <v>3285</v>
      </c>
      <c r="D181" s="10">
        <v>42744</v>
      </c>
      <c r="E181" s="9" t="s">
        <v>15</v>
      </c>
      <c r="F181" s="9" t="s">
        <v>16</v>
      </c>
      <c r="G181" s="9">
        <v>21</v>
      </c>
      <c r="H181" s="9" t="s">
        <v>17</v>
      </c>
      <c r="I181" s="9" t="s">
        <v>56</v>
      </c>
      <c r="J181" s="9" t="s">
        <v>157</v>
      </c>
      <c r="K181" s="9" t="s">
        <v>109</v>
      </c>
      <c r="L181" s="9" t="b">
        <v>0</v>
      </c>
      <c r="M181" s="9" t="s">
        <v>21</v>
      </c>
      <c r="N181" s="9" t="s">
        <v>48</v>
      </c>
      <c r="O181" s="9" t="b">
        <v>0</v>
      </c>
      <c r="P181" s="9" t="s">
        <v>4</v>
      </c>
      <c r="Q181" s="9" t="s">
        <v>5595</v>
      </c>
      <c r="R181" s="8" t="s">
        <v>5606</v>
      </c>
      <c r="S181" s="9" t="s">
        <v>5614</v>
      </c>
      <c r="T181" s="9" t="s">
        <v>5618</v>
      </c>
    </row>
    <row r="182" spans="1:20" ht="19" x14ac:dyDescent="0.2">
      <c r="A182" s="9">
        <v>1997</v>
      </c>
      <c r="B182" s="9">
        <v>2219</v>
      </c>
      <c r="C182" s="9" t="s">
        <v>3303</v>
      </c>
      <c r="D182" s="10">
        <v>42750</v>
      </c>
      <c r="E182" s="9" t="s">
        <v>15</v>
      </c>
      <c r="F182" s="9" t="s">
        <v>16</v>
      </c>
      <c r="G182" s="9">
        <v>34</v>
      </c>
      <c r="H182" s="9" t="s">
        <v>17</v>
      </c>
      <c r="I182" s="9" t="s">
        <v>56</v>
      </c>
      <c r="J182" s="9" t="s">
        <v>619</v>
      </c>
      <c r="K182" s="9" t="s">
        <v>93</v>
      </c>
      <c r="L182" s="9" t="b">
        <v>0</v>
      </c>
      <c r="M182" s="9" t="s">
        <v>21</v>
      </c>
      <c r="N182" s="9" t="s">
        <v>73</v>
      </c>
      <c r="O182" s="9" t="b">
        <v>0</v>
      </c>
      <c r="P182" s="9" t="s">
        <v>4</v>
      </c>
      <c r="Q182" s="9" t="s">
        <v>5595</v>
      </c>
      <c r="R182" s="8" t="s">
        <v>5607</v>
      </c>
      <c r="S182" s="9" t="s">
        <v>5614</v>
      </c>
      <c r="T182" s="9" t="s">
        <v>5618</v>
      </c>
    </row>
    <row r="183" spans="1:20" ht="19" x14ac:dyDescent="0.2">
      <c r="A183" s="9">
        <v>2008</v>
      </c>
      <c r="B183" s="9">
        <v>2243</v>
      </c>
      <c r="C183" s="9" t="s">
        <v>3322</v>
      </c>
      <c r="D183" s="10">
        <v>42753</v>
      </c>
      <c r="E183" s="9" t="s">
        <v>15</v>
      </c>
      <c r="F183" s="9" t="s">
        <v>16</v>
      </c>
      <c r="G183" s="9">
        <v>19</v>
      </c>
      <c r="H183" s="9" t="s">
        <v>17</v>
      </c>
      <c r="I183" s="9" t="s">
        <v>56</v>
      </c>
      <c r="J183" s="9" t="s">
        <v>3323</v>
      </c>
      <c r="K183" s="9" t="s">
        <v>122</v>
      </c>
      <c r="L183" s="9" t="b">
        <v>0</v>
      </c>
      <c r="M183" s="9" t="s">
        <v>21</v>
      </c>
      <c r="N183" s="9" t="s">
        <v>48</v>
      </c>
      <c r="O183" s="9" t="b">
        <v>0</v>
      </c>
      <c r="P183" s="9" t="s">
        <v>4</v>
      </c>
      <c r="Q183" s="9" t="s">
        <v>5595</v>
      </c>
      <c r="R183" s="8" t="s">
        <v>5606</v>
      </c>
      <c r="S183" s="9" t="s">
        <v>5614</v>
      </c>
      <c r="T183" s="9" t="s">
        <v>5618</v>
      </c>
    </row>
    <row r="184" spans="1:20" ht="19" x14ac:dyDescent="0.2">
      <c r="A184" s="9">
        <v>2026</v>
      </c>
      <c r="B184" s="9">
        <v>2254</v>
      </c>
      <c r="C184" s="9" t="s">
        <v>3351</v>
      </c>
      <c r="D184" s="10">
        <v>42759</v>
      </c>
      <c r="E184" s="9" t="s">
        <v>15</v>
      </c>
      <c r="F184" s="9" t="s">
        <v>16</v>
      </c>
      <c r="G184" s="9">
        <v>26</v>
      </c>
      <c r="H184" s="9" t="s">
        <v>17</v>
      </c>
      <c r="I184" s="9" t="s">
        <v>56</v>
      </c>
      <c r="J184" s="9" t="s">
        <v>71</v>
      </c>
      <c r="K184" s="9" t="s">
        <v>72</v>
      </c>
      <c r="L184" s="9" t="b">
        <v>0</v>
      </c>
      <c r="M184" s="9" t="s">
        <v>21</v>
      </c>
      <c r="N184" s="9" t="s">
        <v>48</v>
      </c>
      <c r="O184" s="9" t="b">
        <v>1</v>
      </c>
      <c r="P184" s="9" t="s">
        <v>4</v>
      </c>
      <c r="Q184" s="9" t="s">
        <v>5595</v>
      </c>
      <c r="R184" s="8" t="s">
        <v>5606</v>
      </c>
      <c r="S184" s="9" t="s">
        <v>5614</v>
      </c>
      <c r="T184" s="9" t="s">
        <v>5618</v>
      </c>
    </row>
    <row r="185" spans="1:20" ht="19" x14ac:dyDescent="0.2">
      <c r="A185" s="9">
        <v>2037</v>
      </c>
      <c r="B185" s="9">
        <v>2267</v>
      </c>
      <c r="C185" s="9" t="s">
        <v>3368</v>
      </c>
      <c r="D185" s="10">
        <v>42761</v>
      </c>
      <c r="E185" s="9" t="s">
        <v>15</v>
      </c>
      <c r="F185" s="9" t="s">
        <v>16</v>
      </c>
      <c r="G185" s="9">
        <v>24</v>
      </c>
      <c r="H185" s="9" t="s">
        <v>17</v>
      </c>
      <c r="I185" s="9" t="s">
        <v>56</v>
      </c>
      <c r="J185" s="9" t="s">
        <v>411</v>
      </c>
      <c r="K185" s="9" t="s">
        <v>230</v>
      </c>
      <c r="L185" s="9" t="b">
        <v>0</v>
      </c>
      <c r="M185" s="9" t="s">
        <v>33</v>
      </c>
      <c r="N185" s="9" t="s">
        <v>48</v>
      </c>
      <c r="O185" s="9" t="b">
        <v>1</v>
      </c>
      <c r="P185" s="9" t="s">
        <v>4</v>
      </c>
      <c r="Q185" s="9" t="s">
        <v>5595</v>
      </c>
      <c r="R185" s="8" t="s">
        <v>5606</v>
      </c>
      <c r="S185" s="9" t="s">
        <v>5614</v>
      </c>
      <c r="T185" s="9" t="s">
        <v>5618</v>
      </c>
    </row>
    <row r="186" spans="1:20" ht="19" x14ac:dyDescent="0.2">
      <c r="A186" s="9">
        <v>2051</v>
      </c>
      <c r="B186" s="9">
        <v>2280</v>
      </c>
      <c r="C186" s="9" t="s">
        <v>3388</v>
      </c>
      <c r="D186" s="10">
        <v>42767</v>
      </c>
      <c r="E186" s="9" t="s">
        <v>15</v>
      </c>
      <c r="F186" s="9"/>
      <c r="G186" s="9">
        <v>23</v>
      </c>
      <c r="H186" s="9" t="s">
        <v>17</v>
      </c>
      <c r="I186" s="9" t="s">
        <v>56</v>
      </c>
      <c r="J186" s="9" t="s">
        <v>750</v>
      </c>
      <c r="K186" s="9" t="s">
        <v>64</v>
      </c>
      <c r="L186" s="9" t="b">
        <v>0</v>
      </c>
      <c r="M186" s="9" t="s">
        <v>21</v>
      </c>
      <c r="N186" s="9" t="s">
        <v>48</v>
      </c>
      <c r="O186" s="9" t="b">
        <v>0</v>
      </c>
      <c r="P186" s="9" t="s">
        <v>5591</v>
      </c>
      <c r="Q186" s="9" t="s">
        <v>5596</v>
      </c>
      <c r="R186" s="8" t="s">
        <v>5606</v>
      </c>
      <c r="S186" s="9" t="s">
        <v>5614</v>
      </c>
      <c r="T186" s="9" t="s">
        <v>5618</v>
      </c>
    </row>
    <row r="187" spans="1:20" ht="19" x14ac:dyDescent="0.2">
      <c r="A187" s="9">
        <v>2052</v>
      </c>
      <c r="B187" s="9">
        <v>2301</v>
      </c>
      <c r="C187" s="9" t="s">
        <v>3389</v>
      </c>
      <c r="D187" s="10">
        <v>42767</v>
      </c>
      <c r="E187" s="9" t="s">
        <v>15</v>
      </c>
      <c r="F187" s="9"/>
      <c r="G187" s="9">
        <v>31</v>
      </c>
      <c r="H187" s="9" t="s">
        <v>17</v>
      </c>
      <c r="I187" s="9" t="s">
        <v>56</v>
      </c>
      <c r="J187" s="9" t="s">
        <v>3390</v>
      </c>
      <c r="K187" s="9" t="s">
        <v>37</v>
      </c>
      <c r="L187" s="9" t="b">
        <v>0</v>
      </c>
      <c r="M187" s="9" t="s">
        <v>21</v>
      </c>
      <c r="N187" s="9" t="s">
        <v>48</v>
      </c>
      <c r="O187" s="9" t="b">
        <v>0</v>
      </c>
      <c r="P187" s="9" t="s">
        <v>5591</v>
      </c>
      <c r="Q187" s="9" t="s">
        <v>5596</v>
      </c>
      <c r="R187" s="8" t="s">
        <v>5607</v>
      </c>
      <c r="S187" s="9" t="s">
        <v>5614</v>
      </c>
      <c r="T187" s="9" t="s">
        <v>5618</v>
      </c>
    </row>
    <row r="188" spans="1:20" ht="19" x14ac:dyDescent="0.2">
      <c r="A188" s="9">
        <v>2059</v>
      </c>
      <c r="B188" s="9">
        <v>2294</v>
      </c>
      <c r="C188" s="9" t="s">
        <v>3401</v>
      </c>
      <c r="D188" s="10">
        <v>42769</v>
      </c>
      <c r="E188" s="9" t="s">
        <v>15</v>
      </c>
      <c r="F188" s="9" t="s">
        <v>16</v>
      </c>
      <c r="G188" s="9">
        <v>22</v>
      </c>
      <c r="H188" s="9" t="s">
        <v>17</v>
      </c>
      <c r="I188" s="9" t="s">
        <v>56</v>
      </c>
      <c r="J188" s="9" t="s">
        <v>3402</v>
      </c>
      <c r="K188" s="9" t="s">
        <v>251</v>
      </c>
      <c r="L188" s="9" t="b">
        <v>0</v>
      </c>
      <c r="M188" s="9" t="s">
        <v>21</v>
      </c>
      <c r="N188" s="9" t="s">
        <v>48</v>
      </c>
      <c r="O188" s="9" t="b">
        <v>0</v>
      </c>
      <c r="P188" s="9" t="s">
        <v>4</v>
      </c>
      <c r="Q188" s="9" t="s">
        <v>5595</v>
      </c>
      <c r="R188" s="8" t="s">
        <v>5606</v>
      </c>
      <c r="S188" s="9" t="s">
        <v>5614</v>
      </c>
      <c r="T188" s="9" t="s">
        <v>5618</v>
      </c>
    </row>
    <row r="189" spans="1:20" ht="19" x14ac:dyDescent="0.2">
      <c r="A189" s="9">
        <v>2074</v>
      </c>
      <c r="B189" s="9">
        <v>2310</v>
      </c>
      <c r="C189" s="9" t="s">
        <v>3426</v>
      </c>
      <c r="D189" s="10">
        <v>42773</v>
      </c>
      <c r="E189" s="9" t="s">
        <v>15</v>
      </c>
      <c r="F189" s="9" t="s">
        <v>16</v>
      </c>
      <c r="G189" s="9">
        <v>18</v>
      </c>
      <c r="H189" s="9" t="s">
        <v>17</v>
      </c>
      <c r="I189" s="9" t="s">
        <v>56</v>
      </c>
      <c r="J189" s="9" t="s">
        <v>177</v>
      </c>
      <c r="K189" s="9" t="s">
        <v>178</v>
      </c>
      <c r="L189" s="9" t="b">
        <v>0</v>
      </c>
      <c r="M189" s="9" t="s">
        <v>33</v>
      </c>
      <c r="N189" s="9" t="s">
        <v>442</v>
      </c>
      <c r="O189" s="9" t="b">
        <v>1</v>
      </c>
      <c r="P189" s="9" t="s">
        <v>4</v>
      </c>
      <c r="Q189" s="9" t="s">
        <v>5595</v>
      </c>
      <c r="R189" s="8" t="s">
        <v>5605</v>
      </c>
      <c r="S189" s="9" t="s">
        <v>5614</v>
      </c>
      <c r="T189" s="9" t="s">
        <v>5618</v>
      </c>
    </row>
    <row r="190" spans="1:20" ht="19" x14ac:dyDescent="0.2">
      <c r="A190" s="9">
        <v>2079</v>
      </c>
      <c r="B190" s="9">
        <v>2343</v>
      </c>
      <c r="C190" s="9" t="s">
        <v>3433</v>
      </c>
      <c r="D190" s="10">
        <v>42774</v>
      </c>
      <c r="E190" s="9" t="s">
        <v>15</v>
      </c>
      <c r="F190" s="9" t="s">
        <v>29</v>
      </c>
      <c r="G190" s="9">
        <v>25</v>
      </c>
      <c r="H190" s="9" t="s">
        <v>17</v>
      </c>
      <c r="I190" s="9" t="s">
        <v>56</v>
      </c>
      <c r="J190" s="9" t="s">
        <v>619</v>
      </c>
      <c r="K190" s="9" t="s">
        <v>93</v>
      </c>
      <c r="L190" s="9" t="b">
        <v>0</v>
      </c>
      <c r="M190" s="9" t="s">
        <v>33</v>
      </c>
      <c r="N190" s="9" t="s">
        <v>73</v>
      </c>
      <c r="O190" s="9" t="b">
        <v>0</v>
      </c>
      <c r="P190" s="9" t="s">
        <v>5591</v>
      </c>
      <c r="Q190" s="9" t="s">
        <v>5596</v>
      </c>
      <c r="R190" s="8" t="s">
        <v>5606</v>
      </c>
      <c r="S190" s="9" t="s">
        <v>5614</v>
      </c>
      <c r="T190" s="9" t="s">
        <v>5618</v>
      </c>
    </row>
    <row r="191" spans="1:20" ht="19" x14ac:dyDescent="0.2">
      <c r="A191" s="9">
        <v>2082</v>
      </c>
      <c r="B191" s="9">
        <v>2316</v>
      </c>
      <c r="C191" s="9" t="s">
        <v>3437</v>
      </c>
      <c r="D191" s="10">
        <v>42775</v>
      </c>
      <c r="E191" s="9" t="s">
        <v>15</v>
      </c>
      <c r="F191" s="9" t="s">
        <v>35</v>
      </c>
      <c r="G191" s="9">
        <v>17</v>
      </c>
      <c r="H191" s="9" t="s">
        <v>17</v>
      </c>
      <c r="I191" s="9" t="s">
        <v>56</v>
      </c>
      <c r="J191" s="9" t="s">
        <v>495</v>
      </c>
      <c r="K191" s="9" t="s">
        <v>26</v>
      </c>
      <c r="L191" s="9" t="b">
        <v>0</v>
      </c>
      <c r="M191" s="9" t="s">
        <v>77</v>
      </c>
      <c r="N191" s="9" t="s">
        <v>73</v>
      </c>
      <c r="O191" s="9" t="b">
        <v>0</v>
      </c>
      <c r="P191" s="9" t="s">
        <v>4</v>
      </c>
      <c r="Q191" s="9" t="s">
        <v>5596</v>
      </c>
      <c r="R191" s="8" t="s">
        <v>5605</v>
      </c>
      <c r="S191" s="9" t="s">
        <v>5614</v>
      </c>
      <c r="T191" s="9" t="s">
        <v>5618</v>
      </c>
    </row>
    <row r="192" spans="1:20" ht="19" x14ac:dyDescent="0.2">
      <c r="A192" s="9">
        <v>2085</v>
      </c>
      <c r="B192" s="9">
        <v>2322</v>
      </c>
      <c r="C192" s="9" t="s">
        <v>3440</v>
      </c>
      <c r="D192" s="10">
        <v>42776</v>
      </c>
      <c r="E192" s="9" t="s">
        <v>15</v>
      </c>
      <c r="F192" s="9" t="s">
        <v>16</v>
      </c>
      <c r="G192" s="9">
        <v>31</v>
      </c>
      <c r="H192" s="9" t="s">
        <v>17</v>
      </c>
      <c r="I192" s="9" t="s">
        <v>56</v>
      </c>
      <c r="J192" s="9" t="s">
        <v>688</v>
      </c>
      <c r="K192" s="9" t="s">
        <v>242</v>
      </c>
      <c r="L192" s="9" t="b">
        <v>0</v>
      </c>
      <c r="M192" s="9" t="s">
        <v>33</v>
      </c>
      <c r="N192" s="9" t="s">
        <v>73</v>
      </c>
      <c r="O192" s="9" t="b">
        <v>0</v>
      </c>
      <c r="P192" s="9" t="s">
        <v>4</v>
      </c>
      <c r="Q192" s="9" t="s">
        <v>5595</v>
      </c>
      <c r="R192" s="8" t="s">
        <v>5607</v>
      </c>
      <c r="S192" s="9" t="s">
        <v>5614</v>
      </c>
      <c r="T192" s="9" t="s">
        <v>5618</v>
      </c>
    </row>
    <row r="193" spans="1:20" ht="19" x14ac:dyDescent="0.2">
      <c r="A193" s="9">
        <v>2090</v>
      </c>
      <c r="B193" s="9">
        <v>2331</v>
      </c>
      <c r="C193" s="9" t="s">
        <v>3447</v>
      </c>
      <c r="D193" s="10">
        <v>42776</v>
      </c>
      <c r="E193" s="9" t="s">
        <v>15</v>
      </c>
      <c r="F193" s="9" t="s">
        <v>16</v>
      </c>
      <c r="G193" s="9">
        <v>25</v>
      </c>
      <c r="H193" s="9" t="s">
        <v>17</v>
      </c>
      <c r="I193" s="9" t="s">
        <v>56</v>
      </c>
      <c r="J193" s="9" t="s">
        <v>2111</v>
      </c>
      <c r="K193" s="9" t="s">
        <v>251</v>
      </c>
      <c r="L193" s="9" t="b">
        <v>0</v>
      </c>
      <c r="M193" s="9" t="s">
        <v>21</v>
      </c>
      <c r="N193" s="9" t="s">
        <v>442</v>
      </c>
      <c r="O193" s="9" t="b">
        <v>1</v>
      </c>
      <c r="P193" s="9" t="s">
        <v>4</v>
      </c>
      <c r="Q193" s="9" t="s">
        <v>5595</v>
      </c>
      <c r="R193" s="8" t="s">
        <v>5606</v>
      </c>
      <c r="S193" s="9" t="s">
        <v>5614</v>
      </c>
      <c r="T193" s="9" t="s">
        <v>5618</v>
      </c>
    </row>
    <row r="194" spans="1:20" ht="19" x14ac:dyDescent="0.2">
      <c r="A194" s="9">
        <v>2091</v>
      </c>
      <c r="B194" s="9">
        <v>2332</v>
      </c>
      <c r="C194" s="9" t="s">
        <v>3448</v>
      </c>
      <c r="D194" s="10">
        <v>42776</v>
      </c>
      <c r="E194" s="9" t="s">
        <v>15</v>
      </c>
      <c r="F194" s="9" t="s">
        <v>16</v>
      </c>
      <c r="G194" s="9">
        <v>23</v>
      </c>
      <c r="H194" s="9" t="s">
        <v>17</v>
      </c>
      <c r="I194" s="9" t="s">
        <v>56</v>
      </c>
      <c r="J194" s="9" t="s">
        <v>3449</v>
      </c>
      <c r="K194" s="9" t="s">
        <v>115</v>
      </c>
      <c r="L194" s="9" t="b">
        <v>0</v>
      </c>
      <c r="M194" s="9" t="s">
        <v>77</v>
      </c>
      <c r="N194" s="9" t="s">
        <v>73</v>
      </c>
      <c r="O194" s="9" t="b">
        <v>0</v>
      </c>
      <c r="P194" s="9" t="s">
        <v>4</v>
      </c>
      <c r="Q194" s="9" t="s">
        <v>5595</v>
      </c>
      <c r="R194" s="8" t="s">
        <v>5606</v>
      </c>
      <c r="S194" s="9" t="s">
        <v>5614</v>
      </c>
      <c r="T194" s="9" t="s">
        <v>5618</v>
      </c>
    </row>
    <row r="195" spans="1:20" ht="19" x14ac:dyDescent="0.2">
      <c r="A195" s="9">
        <v>2097</v>
      </c>
      <c r="B195" s="9">
        <v>2329</v>
      </c>
      <c r="C195" s="9" t="s">
        <v>3456</v>
      </c>
      <c r="D195" s="10">
        <v>42778</v>
      </c>
      <c r="E195" s="9" t="s">
        <v>15</v>
      </c>
      <c r="F195" s="9" t="s">
        <v>16</v>
      </c>
      <c r="G195" s="9">
        <v>31</v>
      </c>
      <c r="H195" s="9" t="s">
        <v>17</v>
      </c>
      <c r="I195" s="9" t="s">
        <v>56</v>
      </c>
      <c r="J195" s="9" t="s">
        <v>1285</v>
      </c>
      <c r="K195" s="9" t="s">
        <v>251</v>
      </c>
      <c r="L195" s="9" t="b">
        <v>0</v>
      </c>
      <c r="M195" s="9" t="s">
        <v>33</v>
      </c>
      <c r="N195" s="9" t="s">
        <v>442</v>
      </c>
      <c r="O195" s="9" t="b">
        <v>0</v>
      </c>
      <c r="P195" s="9" t="s">
        <v>4</v>
      </c>
      <c r="Q195" s="9" t="s">
        <v>5595</v>
      </c>
      <c r="R195" s="8" t="s">
        <v>5607</v>
      </c>
      <c r="S195" s="9" t="s">
        <v>5614</v>
      </c>
      <c r="T195" s="9" t="s">
        <v>5618</v>
      </c>
    </row>
    <row r="196" spans="1:20" ht="19" x14ac:dyDescent="0.2">
      <c r="A196" s="9">
        <v>2101</v>
      </c>
      <c r="B196" s="9">
        <v>2337</v>
      </c>
      <c r="C196" s="9" t="s">
        <v>3462</v>
      </c>
      <c r="D196" s="10">
        <v>42779</v>
      </c>
      <c r="E196" s="9" t="s">
        <v>15</v>
      </c>
      <c r="F196" s="9" t="s">
        <v>29</v>
      </c>
      <c r="G196" s="9">
        <v>19</v>
      </c>
      <c r="H196" s="9" t="s">
        <v>17</v>
      </c>
      <c r="I196" s="9" t="s">
        <v>56</v>
      </c>
      <c r="J196" s="9" t="s">
        <v>672</v>
      </c>
      <c r="K196" s="9" t="s">
        <v>210</v>
      </c>
      <c r="L196" s="9" t="b">
        <v>0</v>
      </c>
      <c r="M196" s="9" t="s">
        <v>21</v>
      </c>
      <c r="N196" s="9" t="s">
        <v>442</v>
      </c>
      <c r="O196" s="9" t="b">
        <v>0</v>
      </c>
      <c r="P196" s="9" t="s">
        <v>5591</v>
      </c>
      <c r="Q196" s="9" t="s">
        <v>5596</v>
      </c>
      <c r="R196" s="8" t="s">
        <v>5606</v>
      </c>
      <c r="S196" s="9" t="s">
        <v>5614</v>
      </c>
      <c r="T196" s="9" t="s">
        <v>5618</v>
      </c>
    </row>
    <row r="197" spans="1:20" ht="19" x14ac:dyDescent="0.2">
      <c r="A197" s="9">
        <v>2105</v>
      </c>
      <c r="B197" s="9">
        <v>2342</v>
      </c>
      <c r="C197" s="9" t="s">
        <v>3467</v>
      </c>
      <c r="D197" s="10">
        <v>42781</v>
      </c>
      <c r="E197" s="9" t="s">
        <v>15</v>
      </c>
      <c r="F197" s="9" t="s">
        <v>16</v>
      </c>
      <c r="G197" s="9">
        <v>24</v>
      </c>
      <c r="H197" s="9" t="s">
        <v>17</v>
      </c>
      <c r="I197" s="9" t="s">
        <v>56</v>
      </c>
      <c r="J197" s="9" t="s">
        <v>1285</v>
      </c>
      <c r="K197" s="9" t="s">
        <v>251</v>
      </c>
      <c r="L197" s="9" t="b">
        <v>0</v>
      </c>
      <c r="M197" s="9" t="s">
        <v>21</v>
      </c>
      <c r="N197" s="9" t="s">
        <v>73</v>
      </c>
      <c r="O197" s="9" t="b">
        <v>0</v>
      </c>
      <c r="P197" s="9" t="s">
        <v>4</v>
      </c>
      <c r="Q197" s="9" t="s">
        <v>5595</v>
      </c>
      <c r="R197" s="8" t="s">
        <v>5606</v>
      </c>
      <c r="S197" s="9" t="s">
        <v>5614</v>
      </c>
      <c r="T197" s="9" t="s">
        <v>5618</v>
      </c>
    </row>
    <row r="198" spans="1:20" ht="19" x14ac:dyDescent="0.2">
      <c r="A198" s="9">
        <v>2108</v>
      </c>
      <c r="B198" s="9">
        <v>2346</v>
      </c>
      <c r="C198" s="9" t="s">
        <v>3472</v>
      </c>
      <c r="D198" s="10">
        <v>42782</v>
      </c>
      <c r="E198" s="9" t="s">
        <v>15</v>
      </c>
      <c r="F198" s="9" t="s">
        <v>16</v>
      </c>
      <c r="G198" s="9">
        <v>17</v>
      </c>
      <c r="H198" s="9" t="s">
        <v>17</v>
      </c>
      <c r="I198" s="9" t="s">
        <v>56</v>
      </c>
      <c r="J198" s="9" t="s">
        <v>3085</v>
      </c>
      <c r="K198" s="9" t="s">
        <v>258</v>
      </c>
      <c r="L198" s="9" t="b">
        <v>0</v>
      </c>
      <c r="M198" s="9" t="s">
        <v>21</v>
      </c>
      <c r="N198" s="9" t="s">
        <v>73</v>
      </c>
      <c r="O198" s="9" t="b">
        <v>0</v>
      </c>
      <c r="P198" s="9" t="s">
        <v>4</v>
      </c>
      <c r="Q198" s="9" t="s">
        <v>5595</v>
      </c>
      <c r="R198" s="8" t="s">
        <v>5605</v>
      </c>
      <c r="S198" s="9" t="s">
        <v>5614</v>
      </c>
      <c r="T198" s="9" t="s">
        <v>5618</v>
      </c>
    </row>
    <row r="199" spans="1:20" ht="19" x14ac:dyDescent="0.2">
      <c r="A199" s="9">
        <v>2110</v>
      </c>
      <c r="B199" s="9">
        <v>2350</v>
      </c>
      <c r="C199" s="9" t="s">
        <v>3474</v>
      </c>
      <c r="D199" s="10">
        <v>42782</v>
      </c>
      <c r="E199" s="9" t="s">
        <v>15</v>
      </c>
      <c r="F199" s="9" t="s">
        <v>16</v>
      </c>
      <c r="G199" s="9">
        <v>21</v>
      </c>
      <c r="H199" s="9" t="s">
        <v>17</v>
      </c>
      <c r="I199" s="9" t="s">
        <v>56</v>
      </c>
      <c r="J199" s="9" t="s">
        <v>3475</v>
      </c>
      <c r="K199" s="9" t="s">
        <v>37</v>
      </c>
      <c r="L199" s="9" t="b">
        <v>0</v>
      </c>
      <c r="M199" s="9" t="s">
        <v>21</v>
      </c>
      <c r="N199" s="9" t="s">
        <v>73</v>
      </c>
      <c r="O199" s="9" t="b">
        <v>0</v>
      </c>
      <c r="P199" s="9" t="s">
        <v>4</v>
      </c>
      <c r="Q199" s="9" t="s">
        <v>5595</v>
      </c>
      <c r="R199" s="8" t="s">
        <v>5606</v>
      </c>
      <c r="S199" s="9" t="s">
        <v>5614</v>
      </c>
      <c r="T199" s="9" t="s">
        <v>5618</v>
      </c>
    </row>
    <row r="200" spans="1:20" ht="19" x14ac:dyDescent="0.2">
      <c r="A200" s="9">
        <v>2136</v>
      </c>
      <c r="B200" s="9">
        <v>2377</v>
      </c>
      <c r="C200" s="9" t="s">
        <v>3510</v>
      </c>
      <c r="D200" s="10">
        <v>42789</v>
      </c>
      <c r="E200" s="9" t="s">
        <v>15</v>
      </c>
      <c r="F200" s="9" t="s">
        <v>16</v>
      </c>
      <c r="G200" s="9">
        <v>47</v>
      </c>
      <c r="H200" s="9" t="s">
        <v>17</v>
      </c>
      <c r="I200" s="9" t="s">
        <v>56</v>
      </c>
      <c r="J200" s="9" t="s">
        <v>433</v>
      </c>
      <c r="K200" s="9" t="s">
        <v>434</v>
      </c>
      <c r="L200" s="9" t="b">
        <v>0</v>
      </c>
      <c r="M200" s="9" t="s">
        <v>21</v>
      </c>
      <c r="N200" s="9" t="s">
        <v>73</v>
      </c>
      <c r="O200" s="9" t="b">
        <v>1</v>
      </c>
      <c r="P200" s="9" t="s">
        <v>4</v>
      </c>
      <c r="Q200" s="9" t="s">
        <v>5595</v>
      </c>
      <c r="R200" s="8" t="s">
        <v>5608</v>
      </c>
      <c r="S200" s="9" t="s">
        <v>5614</v>
      </c>
      <c r="T200" s="9" t="s">
        <v>5618</v>
      </c>
    </row>
    <row r="201" spans="1:20" ht="19" x14ac:dyDescent="0.2">
      <c r="A201" s="9">
        <v>2140</v>
      </c>
      <c r="B201" s="9">
        <v>2383</v>
      </c>
      <c r="C201" s="9" t="s">
        <v>3515</v>
      </c>
      <c r="D201" s="10">
        <v>42791</v>
      </c>
      <c r="E201" s="9" t="s">
        <v>15</v>
      </c>
      <c r="F201" s="9" t="s">
        <v>35</v>
      </c>
      <c r="G201" s="9">
        <v>23</v>
      </c>
      <c r="H201" s="9" t="s">
        <v>17</v>
      </c>
      <c r="I201" s="9" t="s">
        <v>56</v>
      </c>
      <c r="J201" s="9" t="s">
        <v>3516</v>
      </c>
      <c r="K201" s="9" t="s">
        <v>37</v>
      </c>
      <c r="L201" s="9" t="b">
        <v>1</v>
      </c>
      <c r="M201" s="9" t="s">
        <v>21</v>
      </c>
      <c r="N201" s="9" t="s">
        <v>73</v>
      </c>
      <c r="O201" s="9" t="b">
        <v>0</v>
      </c>
      <c r="P201" s="9" t="s">
        <v>4</v>
      </c>
      <c r="Q201" s="9" t="s">
        <v>5596</v>
      </c>
      <c r="R201" s="8" t="s">
        <v>5606</v>
      </c>
      <c r="S201" s="9" t="s">
        <v>5614</v>
      </c>
      <c r="T201" s="9" t="s">
        <v>5618</v>
      </c>
    </row>
    <row r="202" spans="1:20" ht="19" x14ac:dyDescent="0.2">
      <c r="A202" s="9">
        <v>2149</v>
      </c>
      <c r="B202" s="9">
        <v>2394</v>
      </c>
      <c r="C202" s="9" t="s">
        <v>3529</v>
      </c>
      <c r="D202" s="10">
        <v>42794</v>
      </c>
      <c r="E202" s="9" t="s">
        <v>15</v>
      </c>
      <c r="F202" s="9" t="s">
        <v>16</v>
      </c>
      <c r="G202" s="9">
        <v>20</v>
      </c>
      <c r="H202" s="9" t="s">
        <v>17</v>
      </c>
      <c r="I202" s="9" t="s">
        <v>56</v>
      </c>
      <c r="J202" s="9" t="s">
        <v>234</v>
      </c>
      <c r="K202" s="9" t="s">
        <v>169</v>
      </c>
      <c r="L202" s="9" t="b">
        <v>0</v>
      </c>
      <c r="M202" s="9" t="s">
        <v>21</v>
      </c>
      <c r="N202" s="9" t="s">
        <v>73</v>
      </c>
      <c r="O202" s="9" t="b">
        <v>0</v>
      </c>
      <c r="P202" s="9" t="s">
        <v>4</v>
      </c>
      <c r="Q202" s="9" t="s">
        <v>5595</v>
      </c>
      <c r="R202" s="8" t="s">
        <v>5606</v>
      </c>
      <c r="S202" s="9" t="s">
        <v>5614</v>
      </c>
      <c r="T202" s="9" t="s">
        <v>5618</v>
      </c>
    </row>
    <row r="203" spans="1:20" ht="19" x14ac:dyDescent="0.2">
      <c r="A203" s="9">
        <v>2177</v>
      </c>
      <c r="B203" s="9">
        <v>2421</v>
      </c>
      <c r="C203" s="9" t="s">
        <v>3573</v>
      </c>
      <c r="D203" s="10">
        <v>42807</v>
      </c>
      <c r="E203" s="9" t="s">
        <v>15</v>
      </c>
      <c r="F203" s="9"/>
      <c r="G203" s="9">
        <v>20</v>
      </c>
      <c r="H203" s="9" t="s">
        <v>17</v>
      </c>
      <c r="I203" s="9" t="s">
        <v>56</v>
      </c>
      <c r="J203" s="9" t="s">
        <v>3574</v>
      </c>
      <c r="K203" s="9" t="s">
        <v>178</v>
      </c>
      <c r="L203" s="9" t="b">
        <v>0</v>
      </c>
      <c r="M203" s="9" t="s">
        <v>33</v>
      </c>
      <c r="N203" s="9" t="s">
        <v>442</v>
      </c>
      <c r="O203" s="9" t="b">
        <v>1</v>
      </c>
      <c r="P203" s="9" t="s">
        <v>5591</v>
      </c>
      <c r="Q203" s="9" t="s">
        <v>5596</v>
      </c>
      <c r="R203" s="8" t="s">
        <v>5606</v>
      </c>
      <c r="S203" s="9" t="s">
        <v>5614</v>
      </c>
      <c r="T203" s="9" t="s">
        <v>5618</v>
      </c>
    </row>
    <row r="204" spans="1:20" ht="19" x14ac:dyDescent="0.2">
      <c r="A204" s="9">
        <v>2205</v>
      </c>
      <c r="B204" s="9">
        <v>2451</v>
      </c>
      <c r="C204" s="9" t="s">
        <v>3613</v>
      </c>
      <c r="D204" s="10">
        <v>42817</v>
      </c>
      <c r="E204" s="9" t="s">
        <v>15</v>
      </c>
      <c r="F204" s="9" t="s">
        <v>60</v>
      </c>
      <c r="G204" s="9">
        <v>42</v>
      </c>
      <c r="H204" s="9" t="s">
        <v>17</v>
      </c>
      <c r="I204" s="9" t="s">
        <v>56</v>
      </c>
      <c r="J204" s="9" t="s">
        <v>3614</v>
      </c>
      <c r="K204" s="9" t="s">
        <v>84</v>
      </c>
      <c r="L204" s="9" t="b">
        <v>0</v>
      </c>
      <c r="M204" s="9" t="s">
        <v>21</v>
      </c>
      <c r="N204" s="9" t="s">
        <v>48</v>
      </c>
      <c r="O204" s="9" t="b">
        <v>0</v>
      </c>
      <c r="P204" s="9" t="s">
        <v>4</v>
      </c>
      <c r="Q204" s="9" t="s">
        <v>5596</v>
      </c>
      <c r="R204" s="8" t="s">
        <v>5608</v>
      </c>
      <c r="S204" s="9" t="s">
        <v>5614</v>
      </c>
      <c r="T204" s="9" t="s">
        <v>5618</v>
      </c>
    </row>
    <row r="205" spans="1:20" ht="19" x14ac:dyDescent="0.2">
      <c r="A205" s="9">
        <v>2223</v>
      </c>
      <c r="B205" s="9">
        <v>2470</v>
      </c>
      <c r="C205" s="9" t="s">
        <v>3640</v>
      </c>
      <c r="D205" s="10">
        <v>42823</v>
      </c>
      <c r="E205" s="9" t="s">
        <v>15</v>
      </c>
      <c r="F205" s="9" t="s">
        <v>77</v>
      </c>
      <c r="G205" s="9">
        <v>28</v>
      </c>
      <c r="H205" s="9" t="s">
        <v>17</v>
      </c>
      <c r="I205" s="9" t="s">
        <v>56</v>
      </c>
      <c r="J205" s="9" t="s">
        <v>273</v>
      </c>
      <c r="K205" s="9" t="s">
        <v>401</v>
      </c>
      <c r="L205" s="9" t="b">
        <v>0</v>
      </c>
      <c r="M205" s="9" t="s">
        <v>33</v>
      </c>
      <c r="N205" s="9" t="s">
        <v>48</v>
      </c>
      <c r="O205" s="9" t="b">
        <v>0</v>
      </c>
      <c r="P205" s="9" t="s">
        <v>5591</v>
      </c>
      <c r="Q205" s="9" t="s">
        <v>5596</v>
      </c>
      <c r="R205" s="8" t="s">
        <v>5606</v>
      </c>
      <c r="S205" s="9" t="s">
        <v>5614</v>
      </c>
      <c r="T205" s="9" t="s">
        <v>5618</v>
      </c>
    </row>
    <row r="206" spans="1:20" ht="19" x14ac:dyDescent="0.2">
      <c r="A206" s="9">
        <v>2227</v>
      </c>
      <c r="B206" s="9">
        <v>2475</v>
      </c>
      <c r="C206" s="9" t="s">
        <v>3647</v>
      </c>
      <c r="D206" s="10">
        <v>42826</v>
      </c>
      <c r="E206" s="9" t="s">
        <v>15</v>
      </c>
      <c r="F206" s="9" t="s">
        <v>16</v>
      </c>
      <c r="G206" s="9">
        <v>34</v>
      </c>
      <c r="H206" s="9" t="s">
        <v>17</v>
      </c>
      <c r="I206" s="9" t="s">
        <v>56</v>
      </c>
      <c r="J206" s="9" t="s">
        <v>3648</v>
      </c>
      <c r="K206" s="9" t="s">
        <v>169</v>
      </c>
      <c r="L206" s="9" t="b">
        <v>0</v>
      </c>
      <c r="M206" s="9" t="s">
        <v>21</v>
      </c>
      <c r="N206" s="9" t="s">
        <v>73</v>
      </c>
      <c r="O206" s="9" t="b">
        <v>0</v>
      </c>
      <c r="P206" s="9" t="s">
        <v>4</v>
      </c>
      <c r="Q206" s="9" t="s">
        <v>5595</v>
      </c>
      <c r="R206" s="8" t="s">
        <v>5607</v>
      </c>
      <c r="S206" s="9" t="s">
        <v>5614</v>
      </c>
      <c r="T206" s="9" t="s">
        <v>5618</v>
      </c>
    </row>
    <row r="207" spans="1:20" ht="19" x14ac:dyDescent="0.2">
      <c r="A207" s="9">
        <v>2245</v>
      </c>
      <c r="B207" s="9">
        <v>2494</v>
      </c>
      <c r="C207" s="9" t="s">
        <v>1709</v>
      </c>
      <c r="D207" s="10">
        <v>42835</v>
      </c>
      <c r="E207" s="9" t="s">
        <v>15</v>
      </c>
      <c r="F207" s="9" t="s">
        <v>16</v>
      </c>
      <c r="G207" s="9">
        <v>39</v>
      </c>
      <c r="H207" s="9" t="s">
        <v>17</v>
      </c>
      <c r="I207" s="9" t="s">
        <v>56</v>
      </c>
      <c r="J207" s="9" t="s">
        <v>214</v>
      </c>
      <c r="K207" s="9" t="s">
        <v>64</v>
      </c>
      <c r="L207" s="9" t="b">
        <v>0</v>
      </c>
      <c r="M207" s="9" t="s">
        <v>33</v>
      </c>
      <c r="N207" s="9" t="s">
        <v>73</v>
      </c>
      <c r="O207" s="9" t="b">
        <v>1</v>
      </c>
      <c r="P207" s="9" t="s">
        <v>4</v>
      </c>
      <c r="Q207" s="9" t="s">
        <v>5595</v>
      </c>
      <c r="R207" s="8" t="s">
        <v>5607</v>
      </c>
      <c r="S207" s="9" t="s">
        <v>5614</v>
      </c>
      <c r="T207" s="9" t="s">
        <v>5618</v>
      </c>
    </row>
    <row r="208" spans="1:20" ht="19" x14ac:dyDescent="0.2">
      <c r="A208" s="9">
        <v>2260</v>
      </c>
      <c r="B208" s="9">
        <v>2514</v>
      </c>
      <c r="C208" s="9" t="s">
        <v>3696</v>
      </c>
      <c r="D208" s="10">
        <v>42844</v>
      </c>
      <c r="E208" s="9" t="s">
        <v>15</v>
      </c>
      <c r="F208" s="9" t="s">
        <v>16</v>
      </c>
      <c r="G208" s="9">
        <v>21</v>
      </c>
      <c r="H208" s="9" t="s">
        <v>17</v>
      </c>
      <c r="I208" s="9" t="s">
        <v>56</v>
      </c>
      <c r="J208" s="9" t="s">
        <v>514</v>
      </c>
      <c r="K208" s="9" t="s">
        <v>401</v>
      </c>
      <c r="L208" s="9" t="b">
        <v>0</v>
      </c>
      <c r="M208" s="9" t="s">
        <v>21</v>
      </c>
      <c r="N208" s="9" t="s">
        <v>442</v>
      </c>
      <c r="O208" s="9" t="b">
        <v>1</v>
      </c>
      <c r="P208" s="9" t="s">
        <v>4</v>
      </c>
      <c r="Q208" s="9" t="s">
        <v>5595</v>
      </c>
      <c r="R208" s="8" t="s">
        <v>5606</v>
      </c>
      <c r="S208" s="9" t="s">
        <v>5614</v>
      </c>
      <c r="T208" s="9" t="s">
        <v>5618</v>
      </c>
    </row>
    <row r="209" spans="1:20" ht="19" x14ac:dyDescent="0.2">
      <c r="A209" s="9">
        <v>2274</v>
      </c>
      <c r="B209" s="9">
        <v>2527</v>
      </c>
      <c r="C209" s="9" t="s">
        <v>3714</v>
      </c>
      <c r="D209" s="10">
        <v>42849</v>
      </c>
      <c r="E209" s="9" t="s">
        <v>15</v>
      </c>
      <c r="F209" s="9" t="s">
        <v>16</v>
      </c>
      <c r="G209" s="9">
        <v>16</v>
      </c>
      <c r="H209" s="9" t="s">
        <v>17</v>
      </c>
      <c r="I209" s="9" t="s">
        <v>56</v>
      </c>
      <c r="J209" s="9" t="s">
        <v>214</v>
      </c>
      <c r="K209" s="9" t="s">
        <v>64</v>
      </c>
      <c r="L209" s="9" t="b">
        <v>0</v>
      </c>
      <c r="M209" s="9" t="s">
        <v>33</v>
      </c>
      <c r="N209" s="9" t="s">
        <v>73</v>
      </c>
      <c r="O209" s="9" t="b">
        <v>1</v>
      </c>
      <c r="P209" s="9" t="s">
        <v>4</v>
      </c>
      <c r="Q209" s="9" t="s">
        <v>5595</v>
      </c>
      <c r="R209" s="8" t="s">
        <v>5605</v>
      </c>
      <c r="S209" s="9" t="s">
        <v>5614</v>
      </c>
      <c r="T209" s="9" t="s">
        <v>5618</v>
      </c>
    </row>
    <row r="210" spans="1:20" ht="19" x14ac:dyDescent="0.2">
      <c r="A210" s="9">
        <v>2276</v>
      </c>
      <c r="B210" s="9">
        <v>2528</v>
      </c>
      <c r="C210" s="9" t="s">
        <v>3717</v>
      </c>
      <c r="D210" s="10">
        <v>42850</v>
      </c>
      <c r="E210" s="9" t="s">
        <v>15</v>
      </c>
      <c r="F210" s="9" t="s">
        <v>16</v>
      </c>
      <c r="G210" s="9">
        <v>23</v>
      </c>
      <c r="H210" s="9" t="s">
        <v>17</v>
      </c>
      <c r="I210" s="9" t="s">
        <v>56</v>
      </c>
      <c r="J210" s="9" t="s">
        <v>1941</v>
      </c>
      <c r="K210" s="9" t="s">
        <v>115</v>
      </c>
      <c r="L210" s="9" t="b">
        <v>0</v>
      </c>
      <c r="M210" s="9" t="s">
        <v>33</v>
      </c>
      <c r="N210" s="9" t="s">
        <v>48</v>
      </c>
      <c r="O210" s="9" t="b">
        <v>0</v>
      </c>
      <c r="P210" s="9" t="s">
        <v>4</v>
      </c>
      <c r="Q210" s="9" t="s">
        <v>5595</v>
      </c>
      <c r="R210" s="8" t="s">
        <v>5606</v>
      </c>
      <c r="S210" s="9" t="s">
        <v>5614</v>
      </c>
      <c r="T210" s="9" t="s">
        <v>5618</v>
      </c>
    </row>
    <row r="211" spans="1:20" ht="19" x14ac:dyDescent="0.2">
      <c r="A211" s="9">
        <v>2305</v>
      </c>
      <c r="B211" s="9">
        <v>2562</v>
      </c>
      <c r="C211" s="9" t="s">
        <v>3757</v>
      </c>
      <c r="D211" s="10">
        <v>42862</v>
      </c>
      <c r="E211" s="9" t="s">
        <v>15</v>
      </c>
      <c r="F211" s="9" t="s">
        <v>16</v>
      </c>
      <c r="G211" s="9">
        <v>24</v>
      </c>
      <c r="H211" s="9" t="s">
        <v>17</v>
      </c>
      <c r="I211" s="9" t="s">
        <v>56</v>
      </c>
      <c r="J211" s="9" t="s">
        <v>166</v>
      </c>
      <c r="K211" s="9" t="s">
        <v>64</v>
      </c>
      <c r="L211" s="9" t="b">
        <v>0</v>
      </c>
      <c r="M211" s="9" t="s">
        <v>21</v>
      </c>
      <c r="N211" s="9" t="s">
        <v>73</v>
      </c>
      <c r="O211" s="9" t="b">
        <v>0</v>
      </c>
      <c r="P211" s="9" t="s">
        <v>4</v>
      </c>
      <c r="Q211" s="9" t="s">
        <v>5595</v>
      </c>
      <c r="R211" s="8" t="s">
        <v>5606</v>
      </c>
      <c r="S211" s="9" t="s">
        <v>5614</v>
      </c>
      <c r="T211" s="9" t="s">
        <v>5618</v>
      </c>
    </row>
    <row r="212" spans="1:20" ht="19" x14ac:dyDescent="0.2">
      <c r="A212" s="9">
        <v>2306</v>
      </c>
      <c r="B212" s="9">
        <v>2558</v>
      </c>
      <c r="C212" s="9" t="s">
        <v>3758</v>
      </c>
      <c r="D212" s="10">
        <v>42862</v>
      </c>
      <c r="E212" s="9" t="s">
        <v>15</v>
      </c>
      <c r="F212" s="9" t="s">
        <v>77</v>
      </c>
      <c r="G212" s="9">
        <v>27</v>
      </c>
      <c r="H212" s="9" t="s">
        <v>17</v>
      </c>
      <c r="I212" s="9" t="s">
        <v>56</v>
      </c>
      <c r="J212" s="9" t="s">
        <v>1927</v>
      </c>
      <c r="K212" s="9" t="s">
        <v>278</v>
      </c>
      <c r="L212" s="9" t="b">
        <v>0</v>
      </c>
      <c r="M212" s="9" t="s">
        <v>77</v>
      </c>
      <c r="N212" s="9" t="s">
        <v>442</v>
      </c>
      <c r="O212" s="9" t="b">
        <v>1</v>
      </c>
      <c r="P212" s="9" t="s">
        <v>5591</v>
      </c>
      <c r="Q212" s="9" t="s">
        <v>5596</v>
      </c>
      <c r="R212" s="8" t="s">
        <v>5606</v>
      </c>
      <c r="S212" s="9" t="s">
        <v>5614</v>
      </c>
      <c r="T212" s="9" t="s">
        <v>5618</v>
      </c>
    </row>
    <row r="213" spans="1:20" ht="19" x14ac:dyDescent="0.2">
      <c r="A213" s="9">
        <v>2308</v>
      </c>
      <c r="B213" s="9">
        <v>2567</v>
      </c>
      <c r="C213" s="9" t="s">
        <v>3760</v>
      </c>
      <c r="D213" s="10">
        <v>42863</v>
      </c>
      <c r="E213" s="9" t="s">
        <v>15</v>
      </c>
      <c r="F213" s="9" t="s">
        <v>2666</v>
      </c>
      <c r="G213" s="9">
        <v>32</v>
      </c>
      <c r="H213" s="9" t="s">
        <v>17</v>
      </c>
      <c r="I213" s="9" t="s">
        <v>56</v>
      </c>
      <c r="J213" s="9" t="s">
        <v>1945</v>
      </c>
      <c r="K213" s="9" t="s">
        <v>37</v>
      </c>
      <c r="L213" s="9" t="b">
        <v>1</v>
      </c>
      <c r="M213" s="9" t="s">
        <v>21</v>
      </c>
      <c r="N213" s="9" t="s">
        <v>73</v>
      </c>
      <c r="O213" s="9" t="b">
        <v>0</v>
      </c>
      <c r="P213" s="9" t="s">
        <v>4</v>
      </c>
      <c r="Q213" s="9" t="s">
        <v>5596</v>
      </c>
      <c r="R213" s="8" t="s">
        <v>5607</v>
      </c>
      <c r="S213" s="9" t="s">
        <v>5614</v>
      </c>
      <c r="T213" s="9" t="s">
        <v>5618</v>
      </c>
    </row>
    <row r="214" spans="1:20" ht="19" x14ac:dyDescent="0.2">
      <c r="A214" s="9">
        <v>2316</v>
      </c>
      <c r="B214" s="9">
        <v>2570</v>
      </c>
      <c r="C214" s="9" t="s">
        <v>3772</v>
      </c>
      <c r="D214" s="10">
        <v>42865</v>
      </c>
      <c r="E214" s="9" t="s">
        <v>15</v>
      </c>
      <c r="F214" s="9" t="s">
        <v>60</v>
      </c>
      <c r="G214" s="9">
        <v>24</v>
      </c>
      <c r="H214" s="9" t="s">
        <v>17</v>
      </c>
      <c r="I214" s="9" t="s">
        <v>56</v>
      </c>
      <c r="J214" s="9" t="s">
        <v>495</v>
      </c>
      <c r="K214" s="9" t="s">
        <v>26</v>
      </c>
      <c r="L214" s="9" t="b">
        <v>1</v>
      </c>
      <c r="M214" s="9" t="s">
        <v>33</v>
      </c>
      <c r="N214" s="9" t="s">
        <v>73</v>
      </c>
      <c r="O214" s="9" t="b">
        <v>0</v>
      </c>
      <c r="P214" s="9" t="s">
        <v>4</v>
      </c>
      <c r="Q214" s="9" t="s">
        <v>5596</v>
      </c>
      <c r="R214" s="8" t="s">
        <v>5606</v>
      </c>
      <c r="S214" s="9" t="s">
        <v>5614</v>
      </c>
      <c r="T214" s="9" t="s">
        <v>5618</v>
      </c>
    </row>
    <row r="215" spans="1:20" ht="19" x14ac:dyDescent="0.2">
      <c r="A215" s="9">
        <v>2390</v>
      </c>
      <c r="B215" s="9">
        <v>2648</v>
      </c>
      <c r="C215" s="9" t="s">
        <v>3876</v>
      </c>
      <c r="D215" s="10">
        <v>42894</v>
      </c>
      <c r="E215" s="9" t="s">
        <v>28</v>
      </c>
      <c r="F215" s="9" t="s">
        <v>16</v>
      </c>
      <c r="G215" s="9">
        <v>30</v>
      </c>
      <c r="H215" s="9" t="s">
        <v>17</v>
      </c>
      <c r="I215" s="9" t="s">
        <v>56</v>
      </c>
      <c r="J215" s="9" t="s">
        <v>1066</v>
      </c>
      <c r="K215" s="9" t="s">
        <v>58</v>
      </c>
      <c r="L215" s="9" t="b">
        <v>0</v>
      </c>
      <c r="M215" s="9" t="s">
        <v>33</v>
      </c>
      <c r="N215" s="9" t="s">
        <v>73</v>
      </c>
      <c r="O215" s="9" t="b">
        <v>0</v>
      </c>
      <c r="P215" s="9" t="s">
        <v>4</v>
      </c>
      <c r="Q215" s="9" t="s">
        <v>5595</v>
      </c>
      <c r="R215" s="8" t="s">
        <v>5607</v>
      </c>
      <c r="S215" s="9" t="s">
        <v>5614</v>
      </c>
      <c r="T215" s="9" t="s">
        <v>5618</v>
      </c>
    </row>
    <row r="216" spans="1:20" ht="19" x14ac:dyDescent="0.2">
      <c r="A216" s="9">
        <v>2399</v>
      </c>
      <c r="B216" s="9">
        <v>2661</v>
      </c>
      <c r="C216" s="9" t="s">
        <v>3889</v>
      </c>
      <c r="D216" s="10">
        <v>42897</v>
      </c>
      <c r="E216" s="9" t="s">
        <v>15</v>
      </c>
      <c r="F216" s="9"/>
      <c r="G216" s="9">
        <v>19</v>
      </c>
      <c r="H216" s="9" t="s">
        <v>17</v>
      </c>
      <c r="I216" s="9" t="s">
        <v>56</v>
      </c>
      <c r="J216" s="9" t="s">
        <v>387</v>
      </c>
      <c r="K216" s="9" t="s">
        <v>344</v>
      </c>
      <c r="L216" s="9" t="b">
        <v>0</v>
      </c>
      <c r="M216" s="9" t="s">
        <v>33</v>
      </c>
      <c r="N216" s="9" t="s">
        <v>48</v>
      </c>
      <c r="O216" s="9" t="b">
        <v>0</v>
      </c>
      <c r="P216" s="9" t="s">
        <v>5591</v>
      </c>
      <c r="Q216" s="9" t="s">
        <v>5596</v>
      </c>
      <c r="R216" s="8" t="s">
        <v>5606</v>
      </c>
      <c r="S216" s="9" t="s">
        <v>5614</v>
      </c>
      <c r="T216" s="9" t="s">
        <v>5618</v>
      </c>
    </row>
    <row r="217" spans="1:20" ht="19" x14ac:dyDescent="0.2">
      <c r="A217" s="9">
        <v>2436</v>
      </c>
      <c r="B217" s="9">
        <v>2703</v>
      </c>
      <c r="C217" s="9" t="s">
        <v>3940</v>
      </c>
      <c r="D217" s="10">
        <v>42910</v>
      </c>
      <c r="E217" s="9" t="s">
        <v>15</v>
      </c>
      <c r="F217" s="9"/>
      <c r="G217" s="9">
        <v>20</v>
      </c>
      <c r="H217" s="9" t="s">
        <v>17</v>
      </c>
      <c r="I217" s="9" t="s">
        <v>56</v>
      </c>
      <c r="J217" s="9" t="s">
        <v>1746</v>
      </c>
      <c r="K217" s="9" t="s">
        <v>20</v>
      </c>
      <c r="L217" s="9" t="b">
        <v>0</v>
      </c>
      <c r="M217" s="9" t="s">
        <v>33</v>
      </c>
      <c r="N217" s="9" t="s">
        <v>48</v>
      </c>
      <c r="O217" s="9" t="b">
        <v>0</v>
      </c>
      <c r="P217" s="9" t="s">
        <v>5591</v>
      </c>
      <c r="Q217" s="9" t="s">
        <v>5596</v>
      </c>
      <c r="R217" s="8" t="s">
        <v>5606</v>
      </c>
      <c r="S217" s="9" t="s">
        <v>5614</v>
      </c>
      <c r="T217" s="9" t="s">
        <v>5618</v>
      </c>
    </row>
    <row r="218" spans="1:20" ht="19" x14ac:dyDescent="0.2">
      <c r="A218" s="9">
        <v>2437</v>
      </c>
      <c r="B218" s="9">
        <v>2692</v>
      </c>
      <c r="C218" s="9" t="s">
        <v>3941</v>
      </c>
      <c r="D218" s="10">
        <v>42911</v>
      </c>
      <c r="E218" s="9" t="s">
        <v>15</v>
      </c>
      <c r="F218" s="9" t="s">
        <v>16</v>
      </c>
      <c r="G218" s="9">
        <v>56</v>
      </c>
      <c r="H218" s="9" t="s">
        <v>17</v>
      </c>
      <c r="I218" s="9" t="s">
        <v>56</v>
      </c>
      <c r="J218" s="9" t="s">
        <v>559</v>
      </c>
      <c r="K218" s="9" t="s">
        <v>361</v>
      </c>
      <c r="L218" s="9" t="b">
        <v>0</v>
      </c>
      <c r="M218" s="9" t="s">
        <v>77</v>
      </c>
      <c r="N218" s="9" t="s">
        <v>73</v>
      </c>
      <c r="O218" s="9" t="b">
        <v>0</v>
      </c>
      <c r="P218" s="9" t="s">
        <v>4</v>
      </c>
      <c r="Q218" s="9" t="s">
        <v>5595</v>
      </c>
      <c r="R218" s="8" t="s">
        <v>5609</v>
      </c>
      <c r="S218" s="9" t="s">
        <v>5614</v>
      </c>
      <c r="T218" s="9" t="s">
        <v>5618</v>
      </c>
    </row>
    <row r="219" spans="1:20" ht="19" x14ac:dyDescent="0.2">
      <c r="A219" s="9">
        <v>2445</v>
      </c>
      <c r="B219" s="9">
        <v>2717</v>
      </c>
      <c r="C219" s="9" t="s">
        <v>3948</v>
      </c>
      <c r="D219" s="10">
        <v>42915</v>
      </c>
      <c r="E219" s="9" t="s">
        <v>15</v>
      </c>
      <c r="F219" s="9" t="s">
        <v>29</v>
      </c>
      <c r="G219" s="9">
        <v>45</v>
      </c>
      <c r="H219" s="9" t="s">
        <v>17</v>
      </c>
      <c r="I219" s="9" t="s">
        <v>56</v>
      </c>
      <c r="J219" s="9" t="s">
        <v>121</v>
      </c>
      <c r="K219" s="9" t="s">
        <v>122</v>
      </c>
      <c r="L219" s="9" t="b">
        <v>0</v>
      </c>
      <c r="M219" s="9" t="s">
        <v>33</v>
      </c>
      <c r="N219" s="9" t="s">
        <v>48</v>
      </c>
      <c r="O219" s="9" t="b">
        <v>0</v>
      </c>
      <c r="P219" s="9" t="s">
        <v>5591</v>
      </c>
      <c r="Q219" s="9" t="s">
        <v>5596</v>
      </c>
      <c r="R219" s="8" t="s">
        <v>5608</v>
      </c>
      <c r="S219" s="9" t="s">
        <v>5614</v>
      </c>
      <c r="T219" s="9" t="s">
        <v>5618</v>
      </c>
    </row>
    <row r="220" spans="1:20" ht="19" x14ac:dyDescent="0.2">
      <c r="A220" s="9">
        <v>2461</v>
      </c>
      <c r="B220" s="9">
        <v>2927</v>
      </c>
      <c r="C220" s="9" t="s">
        <v>3968</v>
      </c>
      <c r="D220" s="10">
        <v>42920</v>
      </c>
      <c r="E220" s="9" t="s">
        <v>15</v>
      </c>
      <c r="F220" s="9" t="s">
        <v>16</v>
      </c>
      <c r="G220" s="9">
        <v>42</v>
      </c>
      <c r="H220" s="9" t="s">
        <v>17</v>
      </c>
      <c r="I220" s="9" t="s">
        <v>56</v>
      </c>
      <c r="J220" s="9" t="s">
        <v>227</v>
      </c>
      <c r="K220" s="9" t="s">
        <v>37</v>
      </c>
      <c r="L220" s="9" t="b">
        <v>0</v>
      </c>
      <c r="M220" s="9" t="s">
        <v>33</v>
      </c>
      <c r="N220" s="9" t="s">
        <v>48</v>
      </c>
      <c r="O220" s="9" t="b">
        <v>0</v>
      </c>
      <c r="P220" s="9" t="s">
        <v>4</v>
      </c>
      <c r="Q220" s="9" t="s">
        <v>5595</v>
      </c>
      <c r="R220" s="8" t="s">
        <v>5608</v>
      </c>
      <c r="S220" s="9" t="s">
        <v>5614</v>
      </c>
      <c r="T220" s="9" t="s">
        <v>5618</v>
      </c>
    </row>
    <row r="221" spans="1:20" ht="19" x14ac:dyDescent="0.2">
      <c r="A221" s="9">
        <v>2468</v>
      </c>
      <c r="B221" s="9">
        <v>2742</v>
      </c>
      <c r="C221" s="9" t="s">
        <v>3978</v>
      </c>
      <c r="D221" s="10">
        <v>42921</v>
      </c>
      <c r="E221" s="9" t="s">
        <v>15</v>
      </c>
      <c r="F221" s="9" t="s">
        <v>16</v>
      </c>
      <c r="G221" s="9">
        <v>34</v>
      </c>
      <c r="H221" s="9" t="s">
        <v>17</v>
      </c>
      <c r="I221" s="9" t="s">
        <v>56</v>
      </c>
      <c r="J221" s="9" t="s">
        <v>662</v>
      </c>
      <c r="K221" s="9" t="s">
        <v>258</v>
      </c>
      <c r="L221" s="9" t="b">
        <v>0</v>
      </c>
      <c r="M221" s="9" t="s">
        <v>21</v>
      </c>
      <c r="N221" s="9" t="s">
        <v>73</v>
      </c>
      <c r="O221" s="9" t="b">
        <v>0</v>
      </c>
      <c r="P221" s="9" t="s">
        <v>4</v>
      </c>
      <c r="Q221" s="9" t="s">
        <v>5595</v>
      </c>
      <c r="R221" s="8" t="s">
        <v>5607</v>
      </c>
      <c r="S221" s="9" t="s">
        <v>5614</v>
      </c>
      <c r="T221" s="9" t="s">
        <v>5618</v>
      </c>
    </row>
    <row r="222" spans="1:20" ht="19" x14ac:dyDescent="0.2">
      <c r="A222" s="9">
        <v>2514</v>
      </c>
      <c r="B222" s="9">
        <v>2793</v>
      </c>
      <c r="C222" s="9" t="s">
        <v>4046</v>
      </c>
      <c r="D222" s="10">
        <v>42936</v>
      </c>
      <c r="E222" s="9" t="s">
        <v>15</v>
      </c>
      <c r="F222" s="9" t="s">
        <v>16</v>
      </c>
      <c r="G222" s="9">
        <v>27</v>
      </c>
      <c r="H222" s="9" t="s">
        <v>17</v>
      </c>
      <c r="I222" s="9" t="s">
        <v>56</v>
      </c>
      <c r="J222" s="9" t="s">
        <v>157</v>
      </c>
      <c r="K222" s="9" t="s">
        <v>109</v>
      </c>
      <c r="L222" s="9" t="b">
        <v>0</v>
      </c>
      <c r="M222" s="9" t="s">
        <v>21</v>
      </c>
      <c r="N222" s="9" t="s">
        <v>48</v>
      </c>
      <c r="O222" s="9" t="b">
        <v>0</v>
      </c>
      <c r="P222" s="9" t="s">
        <v>4</v>
      </c>
      <c r="Q222" s="9" t="s">
        <v>5595</v>
      </c>
      <c r="R222" s="8" t="s">
        <v>5606</v>
      </c>
      <c r="S222" s="9" t="s">
        <v>5614</v>
      </c>
      <c r="T222" s="9" t="s">
        <v>5618</v>
      </c>
    </row>
    <row r="223" spans="1:20" ht="19" x14ac:dyDescent="0.2">
      <c r="A223" s="9">
        <v>2530</v>
      </c>
      <c r="B223" s="9">
        <v>2808</v>
      </c>
      <c r="C223" s="9" t="s">
        <v>4064</v>
      </c>
      <c r="D223" s="10">
        <v>42942</v>
      </c>
      <c r="E223" s="9" t="s">
        <v>15</v>
      </c>
      <c r="F223" s="9"/>
      <c r="G223" s="9">
        <v>25</v>
      </c>
      <c r="H223" s="9" t="s">
        <v>17</v>
      </c>
      <c r="I223" s="9" t="s">
        <v>56</v>
      </c>
      <c r="J223" s="9" t="s">
        <v>1068</v>
      </c>
      <c r="K223" s="9" t="s">
        <v>67</v>
      </c>
      <c r="L223" s="9" t="b">
        <v>0</v>
      </c>
      <c r="M223" s="9" t="s">
        <v>21</v>
      </c>
      <c r="N223" s="9" t="s">
        <v>48</v>
      </c>
      <c r="O223" s="9" t="b">
        <v>0</v>
      </c>
      <c r="P223" s="9" t="s">
        <v>5591</v>
      </c>
      <c r="Q223" s="9" t="s">
        <v>5596</v>
      </c>
      <c r="R223" s="8" t="s">
        <v>5606</v>
      </c>
      <c r="S223" s="9" t="s">
        <v>5614</v>
      </c>
      <c r="T223" s="9" t="s">
        <v>5618</v>
      </c>
    </row>
    <row r="224" spans="1:20" ht="19" x14ac:dyDescent="0.2">
      <c r="A224" s="9">
        <v>2532</v>
      </c>
      <c r="B224" s="9">
        <v>2820</v>
      </c>
      <c r="C224" s="9" t="s">
        <v>4066</v>
      </c>
      <c r="D224" s="10">
        <v>42943</v>
      </c>
      <c r="E224" s="9" t="s">
        <v>15</v>
      </c>
      <c r="F224" s="9" t="s">
        <v>16</v>
      </c>
      <c r="G224" s="9">
        <v>39</v>
      </c>
      <c r="H224" s="9" t="s">
        <v>17</v>
      </c>
      <c r="I224" s="9" t="s">
        <v>56</v>
      </c>
      <c r="J224" s="9" t="s">
        <v>4067</v>
      </c>
      <c r="K224" s="9" t="s">
        <v>72</v>
      </c>
      <c r="L224" s="9" t="b">
        <v>0</v>
      </c>
      <c r="M224" s="9" t="s">
        <v>21</v>
      </c>
      <c r="N224" s="9" t="s">
        <v>48</v>
      </c>
      <c r="O224" s="9" t="b">
        <v>0</v>
      </c>
      <c r="P224" s="9" t="s">
        <v>4</v>
      </c>
      <c r="Q224" s="9" t="s">
        <v>5595</v>
      </c>
      <c r="R224" s="8" t="s">
        <v>5607</v>
      </c>
      <c r="S224" s="9" t="s">
        <v>5614</v>
      </c>
      <c r="T224" s="9" t="s">
        <v>5618</v>
      </c>
    </row>
    <row r="225" spans="1:20" ht="19" x14ac:dyDescent="0.2">
      <c r="A225" s="9">
        <v>2541</v>
      </c>
      <c r="B225" s="9">
        <v>2930</v>
      </c>
      <c r="C225" s="9" t="s">
        <v>4082</v>
      </c>
      <c r="D225" s="10">
        <v>42945</v>
      </c>
      <c r="E225" s="9" t="s">
        <v>15</v>
      </c>
      <c r="F225" s="9" t="s">
        <v>16</v>
      </c>
      <c r="G225" s="9">
        <v>29</v>
      </c>
      <c r="H225" s="9" t="s">
        <v>17</v>
      </c>
      <c r="I225" s="9" t="s">
        <v>56</v>
      </c>
      <c r="J225" s="9" t="s">
        <v>4083</v>
      </c>
      <c r="K225" s="9" t="s">
        <v>37</v>
      </c>
      <c r="L225" s="9" t="b">
        <v>0</v>
      </c>
      <c r="M225" s="9" t="s">
        <v>21</v>
      </c>
      <c r="N225" s="9" t="s">
        <v>48</v>
      </c>
      <c r="O225" s="9" t="b">
        <v>0</v>
      </c>
      <c r="P225" s="9" t="s">
        <v>4</v>
      </c>
      <c r="Q225" s="9" t="s">
        <v>5595</v>
      </c>
      <c r="R225" s="8" t="s">
        <v>5606</v>
      </c>
      <c r="S225" s="9" t="s">
        <v>5614</v>
      </c>
      <c r="T225" s="9" t="s">
        <v>5618</v>
      </c>
    </row>
    <row r="226" spans="1:20" ht="19" x14ac:dyDescent="0.2">
      <c r="A226" s="9">
        <v>2542</v>
      </c>
      <c r="B226" s="9">
        <v>2817</v>
      </c>
      <c r="C226" s="9" t="s">
        <v>4084</v>
      </c>
      <c r="D226" s="10">
        <v>42947</v>
      </c>
      <c r="E226" s="9" t="s">
        <v>15</v>
      </c>
      <c r="F226" s="9" t="s">
        <v>29</v>
      </c>
      <c r="G226" s="9">
        <v>28</v>
      </c>
      <c r="H226" s="9" t="s">
        <v>17</v>
      </c>
      <c r="I226" s="9" t="s">
        <v>56</v>
      </c>
      <c r="J226" s="9" t="s">
        <v>4085</v>
      </c>
      <c r="K226" s="9" t="s">
        <v>344</v>
      </c>
      <c r="L226" s="9" t="b">
        <v>0</v>
      </c>
      <c r="M226" s="9" t="s">
        <v>21</v>
      </c>
      <c r="N226" s="9" t="s">
        <v>48</v>
      </c>
      <c r="O226" s="9" t="b">
        <v>1</v>
      </c>
      <c r="P226" s="9" t="s">
        <v>5591</v>
      </c>
      <c r="Q226" s="9" t="s">
        <v>5596</v>
      </c>
      <c r="R226" s="8" t="s">
        <v>5606</v>
      </c>
      <c r="S226" s="9" t="s">
        <v>5614</v>
      </c>
      <c r="T226" s="9" t="s">
        <v>5618</v>
      </c>
    </row>
    <row r="227" spans="1:20" ht="19" x14ac:dyDescent="0.2">
      <c r="A227" s="9">
        <v>2546</v>
      </c>
      <c r="B227" s="9">
        <v>2825</v>
      </c>
      <c r="C227" s="9" t="s">
        <v>4090</v>
      </c>
      <c r="D227" s="10">
        <v>42948</v>
      </c>
      <c r="E227" s="9" t="s">
        <v>15</v>
      </c>
      <c r="F227" s="9"/>
      <c r="G227" s="9">
        <v>37</v>
      </c>
      <c r="H227" s="9" t="s">
        <v>17</v>
      </c>
      <c r="I227" s="9" t="s">
        <v>56</v>
      </c>
      <c r="J227" s="9" t="s">
        <v>1167</v>
      </c>
      <c r="K227" s="9" t="s">
        <v>64</v>
      </c>
      <c r="L227" s="9" t="b">
        <v>0</v>
      </c>
      <c r="M227" s="9" t="s">
        <v>21</v>
      </c>
      <c r="N227" s="9" t="s">
        <v>48</v>
      </c>
      <c r="O227" s="9" t="b">
        <v>0</v>
      </c>
      <c r="P227" s="9" t="s">
        <v>5591</v>
      </c>
      <c r="Q227" s="9" t="s">
        <v>5596</v>
      </c>
      <c r="R227" s="8" t="s">
        <v>5607</v>
      </c>
      <c r="S227" s="9" t="s">
        <v>5614</v>
      </c>
      <c r="T227" s="9" t="s">
        <v>5618</v>
      </c>
    </row>
    <row r="228" spans="1:20" ht="19" x14ac:dyDescent="0.2">
      <c r="A228" s="9">
        <v>2556</v>
      </c>
      <c r="B228" s="9">
        <v>3060</v>
      </c>
      <c r="C228" s="9" t="s">
        <v>4104</v>
      </c>
      <c r="D228" s="10">
        <v>42950</v>
      </c>
      <c r="E228" s="9" t="s">
        <v>15</v>
      </c>
      <c r="F228" s="9" t="s">
        <v>16</v>
      </c>
      <c r="G228" s="9">
        <v>15</v>
      </c>
      <c r="H228" s="9" t="s">
        <v>17</v>
      </c>
      <c r="I228" s="9" t="s">
        <v>56</v>
      </c>
      <c r="J228" s="9" t="s">
        <v>3323</v>
      </c>
      <c r="K228" s="9" t="s">
        <v>122</v>
      </c>
      <c r="L228" s="9" t="b">
        <v>0</v>
      </c>
      <c r="M228" s="9" t="s">
        <v>21</v>
      </c>
      <c r="N228" s="9" t="s">
        <v>73</v>
      </c>
      <c r="O228" s="9" t="b">
        <v>0</v>
      </c>
      <c r="P228" s="9" t="s">
        <v>4</v>
      </c>
      <c r="Q228" s="9" t="s">
        <v>5595</v>
      </c>
      <c r="R228" s="8" t="s">
        <v>5605</v>
      </c>
      <c r="S228" s="9" t="s">
        <v>5614</v>
      </c>
      <c r="T228" s="9" t="s">
        <v>5618</v>
      </c>
    </row>
    <row r="229" spans="1:20" ht="19" x14ac:dyDescent="0.2">
      <c r="A229" s="9">
        <v>2566</v>
      </c>
      <c r="B229" s="9">
        <v>2842</v>
      </c>
      <c r="C229" s="9" t="s">
        <v>4121</v>
      </c>
      <c r="D229" s="10">
        <v>42953</v>
      </c>
      <c r="E229" s="9" t="s">
        <v>15</v>
      </c>
      <c r="F229" s="9" t="s">
        <v>16</v>
      </c>
      <c r="G229" s="9">
        <v>28</v>
      </c>
      <c r="H229" s="9" t="s">
        <v>17</v>
      </c>
      <c r="I229" s="9" t="s">
        <v>56</v>
      </c>
      <c r="J229" s="9" t="s">
        <v>282</v>
      </c>
      <c r="K229" s="9" t="s">
        <v>109</v>
      </c>
      <c r="L229" s="9" t="b">
        <v>0</v>
      </c>
      <c r="M229" s="9" t="s">
        <v>21</v>
      </c>
      <c r="N229" s="9" t="s">
        <v>73</v>
      </c>
      <c r="O229" s="9" t="b">
        <v>0</v>
      </c>
      <c r="P229" s="9" t="s">
        <v>4</v>
      </c>
      <c r="Q229" s="9" t="s">
        <v>5595</v>
      </c>
      <c r="R229" s="8" t="s">
        <v>5606</v>
      </c>
      <c r="S229" s="9" t="s">
        <v>5614</v>
      </c>
      <c r="T229" s="9" t="s">
        <v>5618</v>
      </c>
    </row>
    <row r="230" spans="1:20" ht="19" x14ac:dyDescent="0.2">
      <c r="A230" s="9">
        <v>2571</v>
      </c>
      <c r="B230" s="9">
        <v>2852</v>
      </c>
      <c r="C230" s="9" t="s">
        <v>4129</v>
      </c>
      <c r="D230" s="10">
        <v>42955</v>
      </c>
      <c r="E230" s="9" t="s">
        <v>15</v>
      </c>
      <c r="F230" s="9" t="s">
        <v>16</v>
      </c>
      <c r="G230" s="9">
        <v>17</v>
      </c>
      <c r="H230" s="9" t="s">
        <v>17</v>
      </c>
      <c r="I230" s="9" t="s">
        <v>56</v>
      </c>
      <c r="J230" s="9" t="s">
        <v>4130</v>
      </c>
      <c r="K230" s="9" t="s">
        <v>93</v>
      </c>
      <c r="L230" s="9" t="b">
        <v>0</v>
      </c>
      <c r="M230" s="9" t="s">
        <v>33</v>
      </c>
      <c r="N230" s="9" t="s">
        <v>442</v>
      </c>
      <c r="O230" s="9" t="b">
        <v>0</v>
      </c>
      <c r="P230" s="9" t="s">
        <v>4</v>
      </c>
      <c r="Q230" s="9" t="s">
        <v>5595</v>
      </c>
      <c r="R230" s="8" t="s">
        <v>5605</v>
      </c>
      <c r="S230" s="9" t="s">
        <v>5614</v>
      </c>
      <c r="T230" s="9" t="s">
        <v>5618</v>
      </c>
    </row>
    <row r="231" spans="1:20" ht="19" x14ac:dyDescent="0.2">
      <c r="A231" s="9">
        <v>2572</v>
      </c>
      <c r="B231" s="9">
        <v>2851</v>
      </c>
      <c r="C231" s="9" t="s">
        <v>4131</v>
      </c>
      <c r="D231" s="10">
        <v>42956</v>
      </c>
      <c r="E231" s="9" t="s">
        <v>15</v>
      </c>
      <c r="F231" s="9"/>
      <c r="G231" s="9">
        <v>20</v>
      </c>
      <c r="H231" s="9" t="s">
        <v>17</v>
      </c>
      <c r="I231" s="9" t="s">
        <v>56</v>
      </c>
      <c r="J231" s="9" t="s">
        <v>1746</v>
      </c>
      <c r="K231" s="9" t="s">
        <v>20</v>
      </c>
      <c r="L231" s="9" t="b">
        <v>0</v>
      </c>
      <c r="M231" s="9" t="s">
        <v>21</v>
      </c>
      <c r="N231" s="9" t="s">
        <v>48</v>
      </c>
      <c r="O231" s="9" t="b">
        <v>0</v>
      </c>
      <c r="P231" s="9" t="s">
        <v>5591</v>
      </c>
      <c r="Q231" s="9" t="s">
        <v>5596</v>
      </c>
      <c r="R231" s="8" t="s">
        <v>5606</v>
      </c>
      <c r="S231" s="9" t="s">
        <v>5614</v>
      </c>
      <c r="T231" s="9" t="s">
        <v>5618</v>
      </c>
    </row>
    <row r="232" spans="1:20" ht="19" x14ac:dyDescent="0.2">
      <c r="A232" s="9">
        <v>2581</v>
      </c>
      <c r="B232" s="9">
        <v>2862</v>
      </c>
      <c r="C232" s="9" t="s">
        <v>4145</v>
      </c>
      <c r="D232" s="10">
        <v>42960</v>
      </c>
      <c r="E232" s="9" t="s">
        <v>15</v>
      </c>
      <c r="F232" s="9" t="s">
        <v>60</v>
      </c>
      <c r="G232" s="9">
        <v>50</v>
      </c>
      <c r="H232" s="9" t="s">
        <v>17</v>
      </c>
      <c r="I232" s="9" t="s">
        <v>56</v>
      </c>
      <c r="J232" s="9" t="s">
        <v>80</v>
      </c>
      <c r="K232" s="9" t="s">
        <v>81</v>
      </c>
      <c r="L232" s="9" t="b">
        <v>0</v>
      </c>
      <c r="M232" s="9" t="s">
        <v>33</v>
      </c>
      <c r="N232" s="9" t="s">
        <v>73</v>
      </c>
      <c r="O232" s="9" t="b">
        <v>1</v>
      </c>
      <c r="P232" s="9" t="s">
        <v>4</v>
      </c>
      <c r="Q232" s="9" t="s">
        <v>5596</v>
      </c>
      <c r="R232" s="8" t="s">
        <v>5609</v>
      </c>
      <c r="S232" s="9" t="s">
        <v>5614</v>
      </c>
      <c r="T232" s="9" t="s">
        <v>5618</v>
      </c>
    </row>
    <row r="233" spans="1:20" ht="19" x14ac:dyDescent="0.2">
      <c r="A233" s="9">
        <v>2586</v>
      </c>
      <c r="B233" s="9">
        <v>2872</v>
      </c>
      <c r="C233" s="9" t="s">
        <v>4151</v>
      </c>
      <c r="D233" s="10">
        <v>42963</v>
      </c>
      <c r="E233" s="9" t="s">
        <v>15</v>
      </c>
      <c r="F233" s="9" t="s">
        <v>16</v>
      </c>
      <c r="G233" s="9">
        <v>34</v>
      </c>
      <c r="H233" s="9" t="s">
        <v>17</v>
      </c>
      <c r="I233" s="9" t="s">
        <v>56</v>
      </c>
      <c r="J233" s="9" t="s">
        <v>139</v>
      </c>
      <c r="K233" s="9" t="s">
        <v>37</v>
      </c>
      <c r="L233" s="9" t="b">
        <v>0</v>
      </c>
      <c r="M233" s="9" t="s">
        <v>77</v>
      </c>
      <c r="N233" s="9" t="s">
        <v>73</v>
      </c>
      <c r="O233" s="9" t="b">
        <v>0</v>
      </c>
      <c r="P233" s="9" t="s">
        <v>4</v>
      </c>
      <c r="Q233" s="9" t="s">
        <v>5595</v>
      </c>
      <c r="R233" s="8" t="s">
        <v>5607</v>
      </c>
      <c r="S233" s="9" t="s">
        <v>5614</v>
      </c>
      <c r="T233" s="9" t="s">
        <v>5618</v>
      </c>
    </row>
    <row r="234" spans="1:20" ht="19" x14ac:dyDescent="0.2">
      <c r="A234" s="9">
        <v>2610</v>
      </c>
      <c r="B234" s="9">
        <v>2898</v>
      </c>
      <c r="C234" s="9" t="s">
        <v>4186</v>
      </c>
      <c r="D234" s="10">
        <v>42971</v>
      </c>
      <c r="E234" s="9" t="s">
        <v>15</v>
      </c>
      <c r="F234" s="9" t="s">
        <v>16</v>
      </c>
      <c r="G234" s="9">
        <v>24</v>
      </c>
      <c r="H234" s="9" t="s">
        <v>17</v>
      </c>
      <c r="I234" s="9" t="s">
        <v>56</v>
      </c>
      <c r="J234" s="9" t="s">
        <v>561</v>
      </c>
      <c r="K234" s="9" t="s">
        <v>115</v>
      </c>
      <c r="L234" s="9" t="b">
        <v>0</v>
      </c>
      <c r="M234" s="9" t="s">
        <v>33</v>
      </c>
      <c r="N234" s="9" t="s">
        <v>73</v>
      </c>
      <c r="O234" s="9" t="b">
        <v>0</v>
      </c>
      <c r="P234" s="9" t="s">
        <v>4</v>
      </c>
      <c r="Q234" s="9" t="s">
        <v>5595</v>
      </c>
      <c r="R234" s="8" t="s">
        <v>5606</v>
      </c>
      <c r="S234" s="9" t="s">
        <v>5614</v>
      </c>
      <c r="T234" s="9" t="s">
        <v>5618</v>
      </c>
    </row>
    <row r="235" spans="1:20" ht="19" x14ac:dyDescent="0.2">
      <c r="A235" s="9">
        <v>2613</v>
      </c>
      <c r="B235" s="9">
        <v>2900</v>
      </c>
      <c r="C235" s="9" t="s">
        <v>4190</v>
      </c>
      <c r="D235" s="10">
        <v>42972</v>
      </c>
      <c r="E235" s="9" t="s">
        <v>15</v>
      </c>
      <c r="F235" s="9" t="s">
        <v>29</v>
      </c>
      <c r="G235" s="9">
        <v>47</v>
      </c>
      <c r="H235" s="9" t="s">
        <v>17</v>
      </c>
      <c r="I235" s="9" t="s">
        <v>56</v>
      </c>
      <c r="J235" s="9" t="s">
        <v>4191</v>
      </c>
      <c r="K235" s="9" t="s">
        <v>230</v>
      </c>
      <c r="L235" s="9" t="b">
        <v>0</v>
      </c>
      <c r="M235" s="9" t="s">
        <v>21</v>
      </c>
      <c r="N235" s="9" t="s">
        <v>73</v>
      </c>
      <c r="O235" s="9" t="b">
        <v>0</v>
      </c>
      <c r="P235" s="9" t="s">
        <v>5591</v>
      </c>
      <c r="Q235" s="9" t="s">
        <v>5596</v>
      </c>
      <c r="R235" s="8" t="s">
        <v>5608</v>
      </c>
      <c r="S235" s="9" t="s">
        <v>5614</v>
      </c>
      <c r="T235" s="9" t="s">
        <v>5618</v>
      </c>
    </row>
    <row r="236" spans="1:20" ht="19" x14ac:dyDescent="0.2">
      <c r="A236" s="9">
        <v>2614</v>
      </c>
      <c r="B236" s="9">
        <v>2901</v>
      </c>
      <c r="C236" s="9" t="s">
        <v>4192</v>
      </c>
      <c r="D236" s="10">
        <v>42973</v>
      </c>
      <c r="E236" s="9" t="s">
        <v>15</v>
      </c>
      <c r="F236" s="9" t="s">
        <v>16</v>
      </c>
      <c r="G236" s="9">
        <v>18</v>
      </c>
      <c r="H236" s="9" t="s">
        <v>17</v>
      </c>
      <c r="I236" s="9" t="s">
        <v>56</v>
      </c>
      <c r="J236" s="9" t="s">
        <v>4193</v>
      </c>
      <c r="K236" s="9" t="s">
        <v>84</v>
      </c>
      <c r="L236" s="9" t="b">
        <v>0</v>
      </c>
      <c r="M236" s="9" t="s">
        <v>21</v>
      </c>
      <c r="N236" s="9" t="s">
        <v>73</v>
      </c>
      <c r="O236" s="9" t="b">
        <v>0</v>
      </c>
      <c r="P236" s="9" t="s">
        <v>4</v>
      </c>
      <c r="Q236" s="9" t="s">
        <v>5595</v>
      </c>
      <c r="R236" s="8" t="s">
        <v>5605</v>
      </c>
      <c r="S236" s="9" t="s">
        <v>5614</v>
      </c>
      <c r="T236" s="9" t="s">
        <v>5618</v>
      </c>
    </row>
    <row r="237" spans="1:20" ht="19" x14ac:dyDescent="0.2">
      <c r="A237" s="9">
        <v>2619</v>
      </c>
      <c r="B237" s="9">
        <v>2906</v>
      </c>
      <c r="C237" s="9" t="s">
        <v>4201</v>
      </c>
      <c r="D237" s="10">
        <v>42975</v>
      </c>
      <c r="E237" s="9" t="s">
        <v>15</v>
      </c>
      <c r="F237" s="9" t="s">
        <v>77</v>
      </c>
      <c r="G237" s="9">
        <v>24</v>
      </c>
      <c r="H237" s="9" t="s">
        <v>17</v>
      </c>
      <c r="I237" s="9" t="s">
        <v>56</v>
      </c>
      <c r="J237" s="9" t="s">
        <v>3505</v>
      </c>
      <c r="K237" s="9" t="s">
        <v>32</v>
      </c>
      <c r="L237" s="9" t="b">
        <v>1</v>
      </c>
      <c r="M237" s="9" t="s">
        <v>21</v>
      </c>
      <c r="N237" s="9" t="s">
        <v>48</v>
      </c>
      <c r="O237" s="9" t="b">
        <v>1</v>
      </c>
      <c r="P237" s="9" t="s">
        <v>5591</v>
      </c>
      <c r="Q237" s="9" t="s">
        <v>5596</v>
      </c>
      <c r="R237" s="8" t="s">
        <v>5606</v>
      </c>
      <c r="S237" s="9" t="s">
        <v>5614</v>
      </c>
      <c r="T237" s="9" t="s">
        <v>5618</v>
      </c>
    </row>
    <row r="238" spans="1:20" ht="19" x14ac:dyDescent="0.2">
      <c r="A238" s="9">
        <v>2624</v>
      </c>
      <c r="B238" s="9">
        <v>2911</v>
      </c>
      <c r="C238" s="9" t="s">
        <v>4208</v>
      </c>
      <c r="D238" s="10">
        <v>42977</v>
      </c>
      <c r="E238" s="9" t="s">
        <v>15</v>
      </c>
      <c r="F238" s="9" t="s">
        <v>29</v>
      </c>
      <c r="G238" s="9">
        <v>27</v>
      </c>
      <c r="H238" s="9" t="s">
        <v>17</v>
      </c>
      <c r="I238" s="9" t="s">
        <v>56</v>
      </c>
      <c r="J238" s="9" t="s">
        <v>607</v>
      </c>
      <c r="K238" s="9" t="s">
        <v>169</v>
      </c>
      <c r="L238" s="9" t="b">
        <v>0</v>
      </c>
      <c r="M238" s="9" t="s">
        <v>33</v>
      </c>
      <c r="N238" s="9" t="s">
        <v>73</v>
      </c>
      <c r="O238" s="9" t="b">
        <v>0</v>
      </c>
      <c r="P238" s="9" t="s">
        <v>5591</v>
      </c>
      <c r="Q238" s="9" t="s">
        <v>5596</v>
      </c>
      <c r="R238" s="8" t="s">
        <v>5606</v>
      </c>
      <c r="S238" s="9" t="s">
        <v>5614</v>
      </c>
      <c r="T238" s="9" t="s">
        <v>5618</v>
      </c>
    </row>
    <row r="239" spans="1:20" ht="19" x14ac:dyDescent="0.2">
      <c r="A239" s="9">
        <v>2635</v>
      </c>
      <c r="B239" s="9">
        <v>2941</v>
      </c>
      <c r="C239" s="9" t="s">
        <v>4221</v>
      </c>
      <c r="D239" s="10">
        <v>42981</v>
      </c>
      <c r="E239" s="9" t="s">
        <v>15</v>
      </c>
      <c r="F239" s="9"/>
      <c r="G239" s="9">
        <v>31</v>
      </c>
      <c r="H239" s="9" t="s">
        <v>17</v>
      </c>
      <c r="I239" s="9" t="s">
        <v>56</v>
      </c>
      <c r="J239" s="9" t="s">
        <v>1072</v>
      </c>
      <c r="K239" s="9" t="s">
        <v>361</v>
      </c>
      <c r="L239" s="9" t="b">
        <v>0</v>
      </c>
      <c r="M239" s="9" t="s">
        <v>21</v>
      </c>
      <c r="N239" s="9" t="s">
        <v>48</v>
      </c>
      <c r="O239" s="9" t="b">
        <v>0</v>
      </c>
      <c r="P239" s="9" t="s">
        <v>5591</v>
      </c>
      <c r="Q239" s="9" t="s">
        <v>5596</v>
      </c>
      <c r="R239" s="8" t="s">
        <v>5607</v>
      </c>
      <c r="S239" s="9" t="s">
        <v>5614</v>
      </c>
      <c r="T239" s="9" t="s">
        <v>5618</v>
      </c>
    </row>
    <row r="240" spans="1:20" ht="19" x14ac:dyDescent="0.2">
      <c r="A240" s="9">
        <v>2644</v>
      </c>
      <c r="B240" s="9">
        <v>2944</v>
      </c>
      <c r="C240" s="9" t="s">
        <v>4230</v>
      </c>
      <c r="D240" s="10">
        <v>42985</v>
      </c>
      <c r="E240" s="9" t="s">
        <v>15</v>
      </c>
      <c r="F240" s="9" t="s">
        <v>16</v>
      </c>
      <c r="G240" s="9">
        <v>41</v>
      </c>
      <c r="H240" s="9" t="s">
        <v>17</v>
      </c>
      <c r="I240" s="9" t="s">
        <v>56</v>
      </c>
      <c r="J240" s="9" t="s">
        <v>458</v>
      </c>
      <c r="K240" s="9" t="s">
        <v>37</v>
      </c>
      <c r="L240" s="9" t="b">
        <v>0</v>
      </c>
      <c r="M240" s="9" t="s">
        <v>21</v>
      </c>
      <c r="N240" s="9" t="s">
        <v>48</v>
      </c>
      <c r="O240" s="9" t="b">
        <v>0</v>
      </c>
      <c r="P240" s="9" t="s">
        <v>4</v>
      </c>
      <c r="Q240" s="9" t="s">
        <v>5595</v>
      </c>
      <c r="R240" s="8" t="s">
        <v>5608</v>
      </c>
      <c r="S240" s="9" t="s">
        <v>5614</v>
      </c>
      <c r="T240" s="9" t="s">
        <v>5618</v>
      </c>
    </row>
    <row r="241" spans="1:20" ht="19" x14ac:dyDescent="0.2">
      <c r="A241" s="9">
        <v>2664</v>
      </c>
      <c r="B241" s="9">
        <v>2961</v>
      </c>
      <c r="C241" s="9" t="s">
        <v>4261</v>
      </c>
      <c r="D241" s="10">
        <v>42995</v>
      </c>
      <c r="E241" s="9" t="s">
        <v>15</v>
      </c>
      <c r="F241" s="9" t="s">
        <v>16</v>
      </c>
      <c r="G241" s="9">
        <v>21</v>
      </c>
      <c r="H241" s="9" t="s">
        <v>17</v>
      </c>
      <c r="I241" s="9" t="s">
        <v>56</v>
      </c>
      <c r="J241" s="9" t="s">
        <v>4262</v>
      </c>
      <c r="K241" s="9" t="s">
        <v>447</v>
      </c>
      <c r="L241" s="9" t="b">
        <v>0</v>
      </c>
      <c r="M241" s="9" t="s">
        <v>21</v>
      </c>
      <c r="N241" s="9" t="s">
        <v>73</v>
      </c>
      <c r="O241" s="9" t="b">
        <v>0</v>
      </c>
      <c r="P241" s="9" t="s">
        <v>4</v>
      </c>
      <c r="Q241" s="9" t="s">
        <v>5595</v>
      </c>
      <c r="R241" s="8" t="s">
        <v>5606</v>
      </c>
      <c r="S241" s="9" t="s">
        <v>5614</v>
      </c>
      <c r="T241" s="9" t="s">
        <v>5618</v>
      </c>
    </row>
    <row r="242" spans="1:20" ht="19" x14ac:dyDescent="0.2">
      <c r="A242" s="9">
        <v>2686</v>
      </c>
      <c r="B242" s="9">
        <v>2976</v>
      </c>
      <c r="C242" s="9" t="s">
        <v>4288</v>
      </c>
      <c r="D242" s="10">
        <v>43003</v>
      </c>
      <c r="E242" s="9" t="s">
        <v>15</v>
      </c>
      <c r="F242" s="9" t="s">
        <v>16</v>
      </c>
      <c r="G242" s="9">
        <v>32</v>
      </c>
      <c r="H242" s="9" t="s">
        <v>17</v>
      </c>
      <c r="I242" s="9" t="s">
        <v>56</v>
      </c>
      <c r="J242" s="9" t="s">
        <v>4289</v>
      </c>
      <c r="K242" s="9" t="s">
        <v>169</v>
      </c>
      <c r="L242" s="9" t="b">
        <v>0</v>
      </c>
      <c r="M242" s="9" t="s">
        <v>21</v>
      </c>
      <c r="N242" s="9" t="s">
        <v>73</v>
      </c>
      <c r="O242" s="9" t="b">
        <v>0</v>
      </c>
      <c r="P242" s="9" t="s">
        <v>4</v>
      </c>
      <c r="Q242" s="9" t="s">
        <v>5595</v>
      </c>
      <c r="R242" s="8" t="s">
        <v>5607</v>
      </c>
      <c r="S242" s="9" t="s">
        <v>5614</v>
      </c>
      <c r="T242" s="9" t="s">
        <v>5618</v>
      </c>
    </row>
    <row r="243" spans="1:20" ht="19" x14ac:dyDescent="0.2">
      <c r="A243" s="9">
        <v>2691</v>
      </c>
      <c r="B243" s="9">
        <v>2987</v>
      </c>
      <c r="C243" s="9" t="s">
        <v>4296</v>
      </c>
      <c r="D243" s="10">
        <v>43005</v>
      </c>
      <c r="E243" s="9" t="s">
        <v>15</v>
      </c>
      <c r="F243" s="9" t="s">
        <v>16</v>
      </c>
      <c r="G243" s="9">
        <v>45</v>
      </c>
      <c r="H243" s="9" t="s">
        <v>17</v>
      </c>
      <c r="I243" s="9" t="s">
        <v>56</v>
      </c>
      <c r="J243" s="9" t="s">
        <v>225</v>
      </c>
      <c r="K243" s="9" t="s">
        <v>37</v>
      </c>
      <c r="L243" s="9" t="b">
        <v>0</v>
      </c>
      <c r="M243" s="9" t="s">
        <v>21</v>
      </c>
      <c r="N243" s="9" t="s">
        <v>48</v>
      </c>
      <c r="O243" s="9" t="b">
        <v>0</v>
      </c>
      <c r="P243" s="9" t="s">
        <v>4</v>
      </c>
      <c r="Q243" s="9" t="s">
        <v>5595</v>
      </c>
      <c r="R243" s="8" t="s">
        <v>5608</v>
      </c>
      <c r="S243" s="9" t="s">
        <v>5614</v>
      </c>
      <c r="T243" s="9" t="s">
        <v>5618</v>
      </c>
    </row>
    <row r="244" spans="1:20" ht="19" x14ac:dyDescent="0.2">
      <c r="A244" s="9">
        <v>2699</v>
      </c>
      <c r="B244" s="9">
        <v>2995</v>
      </c>
      <c r="C244" s="9" t="s">
        <v>4308</v>
      </c>
      <c r="D244" s="10">
        <v>43009</v>
      </c>
      <c r="E244" s="9" t="s">
        <v>15</v>
      </c>
      <c r="F244" s="9" t="s">
        <v>16</v>
      </c>
      <c r="G244" s="9">
        <v>27</v>
      </c>
      <c r="H244" s="9" t="s">
        <v>17</v>
      </c>
      <c r="I244" s="9" t="s">
        <v>56</v>
      </c>
      <c r="J244" s="9" t="s">
        <v>4309</v>
      </c>
      <c r="K244" s="9" t="s">
        <v>54</v>
      </c>
      <c r="L244" s="9" t="b">
        <v>0</v>
      </c>
      <c r="M244" s="9" t="s">
        <v>33</v>
      </c>
      <c r="N244" s="9" t="s">
        <v>442</v>
      </c>
      <c r="O244" s="9" t="b">
        <v>1</v>
      </c>
      <c r="P244" s="9" t="s">
        <v>4</v>
      </c>
      <c r="Q244" s="9" t="s">
        <v>5595</v>
      </c>
      <c r="R244" s="8" t="s">
        <v>5606</v>
      </c>
      <c r="S244" s="9" t="s">
        <v>5614</v>
      </c>
      <c r="T244" s="9" t="s">
        <v>5618</v>
      </c>
    </row>
    <row r="245" spans="1:20" ht="19" x14ac:dyDescent="0.2">
      <c r="A245" s="9">
        <v>2732</v>
      </c>
      <c r="B245" s="9">
        <v>3029</v>
      </c>
      <c r="C245" s="9" t="s">
        <v>4359</v>
      </c>
      <c r="D245" s="10">
        <v>43020</v>
      </c>
      <c r="E245" s="9" t="s">
        <v>15</v>
      </c>
      <c r="F245" s="9" t="s">
        <v>16</v>
      </c>
      <c r="G245" s="9">
        <v>35</v>
      </c>
      <c r="H245" s="9" t="s">
        <v>17</v>
      </c>
      <c r="I245" s="9" t="s">
        <v>56</v>
      </c>
      <c r="J245" s="9" t="s">
        <v>323</v>
      </c>
      <c r="K245" s="9" t="s">
        <v>278</v>
      </c>
      <c r="L245" s="9" t="b">
        <v>1</v>
      </c>
      <c r="M245" s="9" t="s">
        <v>21</v>
      </c>
      <c r="N245" s="9" t="s">
        <v>73</v>
      </c>
      <c r="O245" s="9" t="b">
        <v>0</v>
      </c>
      <c r="P245" s="9" t="s">
        <v>4</v>
      </c>
      <c r="Q245" s="9" t="s">
        <v>5595</v>
      </c>
      <c r="R245" s="8" t="s">
        <v>5607</v>
      </c>
      <c r="S245" s="9" t="s">
        <v>5614</v>
      </c>
      <c r="T245" s="9" t="s">
        <v>5618</v>
      </c>
    </row>
    <row r="246" spans="1:20" ht="19" x14ac:dyDescent="0.2">
      <c r="A246" s="9">
        <v>2735</v>
      </c>
      <c r="B246" s="9">
        <v>3037</v>
      </c>
      <c r="C246" s="9" t="s">
        <v>4363</v>
      </c>
      <c r="D246" s="10">
        <v>43021</v>
      </c>
      <c r="E246" s="9" t="s">
        <v>15</v>
      </c>
      <c r="F246" s="9" t="s">
        <v>16</v>
      </c>
      <c r="G246" s="9">
        <v>42</v>
      </c>
      <c r="H246" s="9" t="s">
        <v>17</v>
      </c>
      <c r="I246" s="9" t="s">
        <v>56</v>
      </c>
      <c r="J246" s="9" t="s">
        <v>4364</v>
      </c>
      <c r="K246" s="9" t="s">
        <v>112</v>
      </c>
      <c r="L246" s="9" t="b">
        <v>0</v>
      </c>
      <c r="M246" s="9" t="s">
        <v>21</v>
      </c>
      <c r="N246" s="9" t="s">
        <v>73</v>
      </c>
      <c r="O246" s="9" t="b">
        <v>0</v>
      </c>
      <c r="P246" s="9" t="s">
        <v>4</v>
      </c>
      <c r="Q246" s="9" t="s">
        <v>5595</v>
      </c>
      <c r="R246" s="8" t="s">
        <v>5608</v>
      </c>
      <c r="S246" s="9" t="s">
        <v>5614</v>
      </c>
      <c r="T246" s="9" t="s">
        <v>5618</v>
      </c>
    </row>
    <row r="247" spans="1:20" ht="19" x14ac:dyDescent="0.2">
      <c r="A247" s="9">
        <v>2738</v>
      </c>
      <c r="B247" s="9">
        <v>3034</v>
      </c>
      <c r="C247" s="9" t="s">
        <v>4367</v>
      </c>
      <c r="D247" s="10">
        <v>43024</v>
      </c>
      <c r="E247" s="9" t="s">
        <v>15</v>
      </c>
      <c r="F247" s="9" t="s">
        <v>16</v>
      </c>
      <c r="G247" s="9">
        <v>20</v>
      </c>
      <c r="H247" s="9" t="s">
        <v>17</v>
      </c>
      <c r="I247" s="9" t="s">
        <v>56</v>
      </c>
      <c r="J247" s="9" t="s">
        <v>177</v>
      </c>
      <c r="K247" s="9" t="s">
        <v>178</v>
      </c>
      <c r="L247" s="9" t="b">
        <v>0</v>
      </c>
      <c r="M247" s="9" t="s">
        <v>33</v>
      </c>
      <c r="N247" s="9" t="s">
        <v>73</v>
      </c>
      <c r="O247" s="9" t="b">
        <v>1</v>
      </c>
      <c r="P247" s="9" t="s">
        <v>4</v>
      </c>
      <c r="Q247" s="9" t="s">
        <v>5595</v>
      </c>
      <c r="R247" s="8" t="s">
        <v>5606</v>
      </c>
      <c r="S247" s="9" t="s">
        <v>5614</v>
      </c>
      <c r="T247" s="9" t="s">
        <v>5618</v>
      </c>
    </row>
    <row r="248" spans="1:20" ht="19" x14ac:dyDescent="0.2">
      <c r="A248" s="9">
        <v>2748</v>
      </c>
      <c r="B248" s="9">
        <v>3050</v>
      </c>
      <c r="C248" s="9" t="s">
        <v>4382</v>
      </c>
      <c r="D248" s="10">
        <v>43027</v>
      </c>
      <c r="E248" s="9" t="s">
        <v>15</v>
      </c>
      <c r="F248" s="9" t="s">
        <v>29</v>
      </c>
      <c r="G248" s="9">
        <v>55</v>
      </c>
      <c r="H248" s="9" t="s">
        <v>17</v>
      </c>
      <c r="I248" s="9" t="s">
        <v>56</v>
      </c>
      <c r="J248" s="9" t="s">
        <v>1642</v>
      </c>
      <c r="K248" s="9" t="s">
        <v>64</v>
      </c>
      <c r="L248" s="9" t="b">
        <v>0</v>
      </c>
      <c r="M248" s="9" t="s">
        <v>21</v>
      </c>
      <c r="N248" s="9" t="s">
        <v>73</v>
      </c>
      <c r="O248" s="9" t="b">
        <v>1</v>
      </c>
      <c r="P248" s="9" t="s">
        <v>5591</v>
      </c>
      <c r="Q248" s="9" t="s">
        <v>5596</v>
      </c>
      <c r="R248" s="8" t="s">
        <v>5609</v>
      </c>
      <c r="S248" s="9" t="s">
        <v>5614</v>
      </c>
      <c r="T248" s="9" t="s">
        <v>5618</v>
      </c>
    </row>
    <row r="249" spans="1:20" ht="19" x14ac:dyDescent="0.2">
      <c r="A249" s="9">
        <v>2765</v>
      </c>
      <c r="B249" s="9">
        <v>3070</v>
      </c>
      <c r="C249" s="9" t="s">
        <v>4407</v>
      </c>
      <c r="D249" s="10">
        <v>43033</v>
      </c>
      <c r="E249" s="9" t="s">
        <v>15</v>
      </c>
      <c r="F249" s="9" t="s">
        <v>16</v>
      </c>
      <c r="G249" s="9">
        <v>33</v>
      </c>
      <c r="H249" s="9" t="s">
        <v>17</v>
      </c>
      <c r="I249" s="9" t="s">
        <v>56</v>
      </c>
      <c r="J249" s="9" t="s">
        <v>420</v>
      </c>
      <c r="K249" s="9" t="s">
        <v>67</v>
      </c>
      <c r="L249" s="9" t="b">
        <v>0</v>
      </c>
      <c r="M249" s="9" t="s">
        <v>21</v>
      </c>
      <c r="N249" s="9" t="s">
        <v>73</v>
      </c>
      <c r="O249" s="9" t="b">
        <v>0</v>
      </c>
      <c r="P249" s="9" t="s">
        <v>4</v>
      </c>
      <c r="Q249" s="9" t="s">
        <v>5595</v>
      </c>
      <c r="R249" s="8" t="s">
        <v>5607</v>
      </c>
      <c r="S249" s="9" t="s">
        <v>5614</v>
      </c>
      <c r="T249" s="9" t="s">
        <v>5618</v>
      </c>
    </row>
    <row r="250" spans="1:20" ht="19" x14ac:dyDescent="0.2">
      <c r="A250" s="9">
        <v>2773</v>
      </c>
      <c r="B250" s="9">
        <v>3078</v>
      </c>
      <c r="C250" s="9" t="s">
        <v>4422</v>
      </c>
      <c r="D250" s="10">
        <v>43037</v>
      </c>
      <c r="E250" s="9" t="s">
        <v>15</v>
      </c>
      <c r="F250" s="9" t="s">
        <v>16</v>
      </c>
      <c r="G250" s="9">
        <v>46</v>
      </c>
      <c r="H250" s="9" t="s">
        <v>17</v>
      </c>
      <c r="I250" s="9" t="s">
        <v>56</v>
      </c>
      <c r="J250" s="9" t="s">
        <v>4423</v>
      </c>
      <c r="K250" s="9" t="s">
        <v>297</v>
      </c>
      <c r="L250" s="9" t="b">
        <v>0</v>
      </c>
      <c r="M250" s="9" t="s">
        <v>21</v>
      </c>
      <c r="N250" s="9" t="s">
        <v>48</v>
      </c>
      <c r="O250" s="9" t="b">
        <v>0</v>
      </c>
      <c r="P250" s="9" t="s">
        <v>4</v>
      </c>
      <c r="Q250" s="9" t="s">
        <v>5595</v>
      </c>
      <c r="R250" s="8" t="s">
        <v>5608</v>
      </c>
      <c r="S250" s="9" t="s">
        <v>5614</v>
      </c>
      <c r="T250" s="9" t="s">
        <v>5618</v>
      </c>
    </row>
    <row r="251" spans="1:20" ht="19" x14ac:dyDescent="0.2">
      <c r="A251" s="9">
        <v>2797</v>
      </c>
      <c r="B251" s="9">
        <v>3103</v>
      </c>
      <c r="C251" s="9" t="s">
        <v>4454</v>
      </c>
      <c r="D251" s="10">
        <v>43043</v>
      </c>
      <c r="E251" s="9" t="s">
        <v>15</v>
      </c>
      <c r="F251" s="9" t="s">
        <v>16</v>
      </c>
      <c r="G251" s="9">
        <v>20</v>
      </c>
      <c r="H251" s="9" t="s">
        <v>17</v>
      </c>
      <c r="I251" s="9" t="s">
        <v>56</v>
      </c>
      <c r="J251" s="9" t="s">
        <v>465</v>
      </c>
      <c r="K251" s="9" t="s">
        <v>37</v>
      </c>
      <c r="L251" s="9" t="b">
        <v>0</v>
      </c>
      <c r="M251" s="9" t="s">
        <v>77</v>
      </c>
      <c r="N251" s="9" t="s">
        <v>73</v>
      </c>
      <c r="O251" s="9" t="b">
        <v>0</v>
      </c>
      <c r="P251" s="9" t="s">
        <v>4</v>
      </c>
      <c r="Q251" s="9" t="s">
        <v>5595</v>
      </c>
      <c r="R251" s="8" t="s">
        <v>5606</v>
      </c>
      <c r="S251" s="9" t="s">
        <v>5614</v>
      </c>
      <c r="T251" s="9" t="s">
        <v>5618</v>
      </c>
    </row>
    <row r="252" spans="1:20" ht="19" x14ac:dyDescent="0.2">
      <c r="A252" s="9">
        <v>2800</v>
      </c>
      <c r="B252" s="9">
        <v>3111</v>
      </c>
      <c r="C252" s="9" t="s">
        <v>4459</v>
      </c>
      <c r="D252" s="10">
        <v>43044</v>
      </c>
      <c r="E252" s="9" t="s">
        <v>15</v>
      </c>
      <c r="F252" s="9"/>
      <c r="G252" s="9">
        <v>49</v>
      </c>
      <c r="H252" s="9" t="s">
        <v>17</v>
      </c>
      <c r="I252" s="9" t="s">
        <v>56</v>
      </c>
      <c r="J252" s="9" t="s">
        <v>742</v>
      </c>
      <c r="K252" s="9" t="s">
        <v>93</v>
      </c>
      <c r="L252" s="9" t="b">
        <v>0</v>
      </c>
      <c r="M252" s="9" t="s">
        <v>77</v>
      </c>
      <c r="N252" s="9" t="s">
        <v>48</v>
      </c>
      <c r="O252" s="9" t="b">
        <v>0</v>
      </c>
      <c r="P252" s="9" t="s">
        <v>5591</v>
      </c>
      <c r="Q252" s="9" t="s">
        <v>5596</v>
      </c>
      <c r="R252" s="8" t="s">
        <v>5608</v>
      </c>
      <c r="S252" s="9" t="s">
        <v>5614</v>
      </c>
      <c r="T252" s="9" t="s">
        <v>5618</v>
      </c>
    </row>
    <row r="253" spans="1:20" ht="19" x14ac:dyDescent="0.2">
      <c r="A253" s="9">
        <v>2809</v>
      </c>
      <c r="B253" s="9">
        <v>3118</v>
      </c>
      <c r="C253" s="9" t="s">
        <v>4469</v>
      </c>
      <c r="D253" s="10">
        <v>43048</v>
      </c>
      <c r="E253" s="9" t="s">
        <v>15</v>
      </c>
      <c r="F253" s="9" t="s">
        <v>16</v>
      </c>
      <c r="G253" s="9">
        <v>25</v>
      </c>
      <c r="H253" s="9" t="s">
        <v>17</v>
      </c>
      <c r="I253" s="9" t="s">
        <v>56</v>
      </c>
      <c r="J253" s="9" t="s">
        <v>381</v>
      </c>
      <c r="K253" s="9" t="s">
        <v>251</v>
      </c>
      <c r="L253" s="9" t="b">
        <v>0</v>
      </c>
      <c r="M253" s="9" t="s">
        <v>21</v>
      </c>
      <c r="N253" s="9" t="s">
        <v>48</v>
      </c>
      <c r="O253" s="9" t="b">
        <v>0</v>
      </c>
      <c r="P253" s="9" t="s">
        <v>4</v>
      </c>
      <c r="Q253" s="9" t="s">
        <v>5595</v>
      </c>
      <c r="R253" s="8" t="s">
        <v>5606</v>
      </c>
      <c r="S253" s="9" t="s">
        <v>5614</v>
      </c>
      <c r="T253" s="9" t="s">
        <v>5618</v>
      </c>
    </row>
    <row r="254" spans="1:20" ht="19" x14ac:dyDescent="0.2">
      <c r="A254" s="9">
        <v>2817</v>
      </c>
      <c r="B254" s="9">
        <v>3130</v>
      </c>
      <c r="C254" s="9" t="s">
        <v>4482</v>
      </c>
      <c r="D254" s="10">
        <v>43049</v>
      </c>
      <c r="E254" s="9" t="s">
        <v>15</v>
      </c>
      <c r="F254" s="9" t="s">
        <v>16</v>
      </c>
      <c r="G254" s="9">
        <v>25</v>
      </c>
      <c r="H254" s="9" t="s">
        <v>17</v>
      </c>
      <c r="I254" s="9" t="s">
        <v>56</v>
      </c>
      <c r="J254" s="9" t="s">
        <v>184</v>
      </c>
      <c r="K254" s="9" t="s">
        <v>41</v>
      </c>
      <c r="L254" s="9" t="b">
        <v>0</v>
      </c>
      <c r="M254" s="9" t="s">
        <v>33</v>
      </c>
      <c r="N254" s="9" t="s">
        <v>73</v>
      </c>
      <c r="O254" s="9" t="b">
        <v>0</v>
      </c>
      <c r="P254" s="9" t="s">
        <v>4</v>
      </c>
      <c r="Q254" s="9" t="s">
        <v>5595</v>
      </c>
      <c r="R254" s="8" t="s">
        <v>5606</v>
      </c>
      <c r="S254" s="9" t="s">
        <v>5614</v>
      </c>
      <c r="T254" s="9" t="s">
        <v>5618</v>
      </c>
    </row>
    <row r="255" spans="1:20" ht="19" x14ac:dyDescent="0.2">
      <c r="A255" s="9">
        <v>2825</v>
      </c>
      <c r="B255" s="9">
        <v>3135</v>
      </c>
      <c r="C255" s="9" t="s">
        <v>4494</v>
      </c>
      <c r="D255" s="10">
        <v>43052</v>
      </c>
      <c r="E255" s="9" t="s">
        <v>15</v>
      </c>
      <c r="F255" s="9" t="s">
        <v>29</v>
      </c>
      <c r="G255" s="9">
        <v>24</v>
      </c>
      <c r="H255" s="9" t="s">
        <v>17</v>
      </c>
      <c r="I255" s="9" t="s">
        <v>56</v>
      </c>
      <c r="J255" s="9" t="s">
        <v>413</v>
      </c>
      <c r="K255" s="9" t="s">
        <v>72</v>
      </c>
      <c r="L255" s="9" t="b">
        <v>0</v>
      </c>
      <c r="M255" s="9" t="s">
        <v>21</v>
      </c>
      <c r="N255" s="9" t="s">
        <v>73</v>
      </c>
      <c r="O255" s="9" t="b">
        <v>1</v>
      </c>
      <c r="P255" s="9" t="s">
        <v>5591</v>
      </c>
      <c r="Q255" s="9" t="s">
        <v>5596</v>
      </c>
      <c r="R255" s="8" t="s">
        <v>5606</v>
      </c>
      <c r="S255" s="9" t="s">
        <v>5614</v>
      </c>
      <c r="T255" s="9" t="s">
        <v>5618</v>
      </c>
    </row>
    <row r="256" spans="1:20" ht="19" x14ac:dyDescent="0.2">
      <c r="A256" s="9">
        <v>2840</v>
      </c>
      <c r="B256" s="9">
        <v>3149</v>
      </c>
      <c r="C256" s="9" t="s">
        <v>4512</v>
      </c>
      <c r="D256" s="10">
        <v>43057</v>
      </c>
      <c r="E256" s="9" t="s">
        <v>15</v>
      </c>
      <c r="F256" s="9" t="s">
        <v>29</v>
      </c>
      <c r="G256" s="9">
        <v>56</v>
      </c>
      <c r="H256" s="9" t="s">
        <v>17</v>
      </c>
      <c r="I256" s="9" t="s">
        <v>56</v>
      </c>
      <c r="J256" s="9" t="s">
        <v>4513</v>
      </c>
      <c r="K256" s="9" t="s">
        <v>278</v>
      </c>
      <c r="L256" s="9" t="b">
        <v>0</v>
      </c>
      <c r="M256" s="9" t="s">
        <v>33</v>
      </c>
      <c r="N256" s="9" t="s">
        <v>48</v>
      </c>
      <c r="O256" s="9" t="b">
        <v>0</v>
      </c>
      <c r="P256" s="9" t="s">
        <v>5591</v>
      </c>
      <c r="Q256" s="9" t="s">
        <v>5596</v>
      </c>
      <c r="R256" s="8" t="s">
        <v>5609</v>
      </c>
      <c r="S256" s="9" t="s">
        <v>5614</v>
      </c>
      <c r="T256" s="9" t="s">
        <v>5618</v>
      </c>
    </row>
    <row r="257" spans="1:20" ht="19" x14ac:dyDescent="0.2">
      <c r="A257" s="9">
        <v>2865</v>
      </c>
      <c r="B257" s="9">
        <v>3172</v>
      </c>
      <c r="C257" s="9" t="s">
        <v>4548</v>
      </c>
      <c r="D257" s="10">
        <v>43069</v>
      </c>
      <c r="E257" s="9" t="s">
        <v>15</v>
      </c>
      <c r="F257" s="9" t="s">
        <v>16</v>
      </c>
      <c r="G257" s="9">
        <v>32</v>
      </c>
      <c r="H257" s="9" t="s">
        <v>17</v>
      </c>
      <c r="I257" s="9" t="s">
        <v>56</v>
      </c>
      <c r="J257" s="9" t="s">
        <v>1240</v>
      </c>
      <c r="K257" s="9" t="s">
        <v>251</v>
      </c>
      <c r="L257" s="9" t="b">
        <v>0</v>
      </c>
      <c r="M257" s="9" t="s">
        <v>33</v>
      </c>
      <c r="N257" s="9" t="s">
        <v>73</v>
      </c>
      <c r="O257" s="9" t="b">
        <v>0</v>
      </c>
      <c r="P257" s="9" t="s">
        <v>4</v>
      </c>
      <c r="Q257" s="9" t="s">
        <v>5595</v>
      </c>
      <c r="R257" s="8" t="s">
        <v>5607</v>
      </c>
      <c r="S257" s="9" t="s">
        <v>5614</v>
      </c>
      <c r="T257" s="9" t="s">
        <v>5618</v>
      </c>
    </row>
    <row r="258" spans="1:20" ht="19" x14ac:dyDescent="0.2">
      <c r="A258" s="9">
        <v>2868</v>
      </c>
      <c r="B258" s="9">
        <v>3176</v>
      </c>
      <c r="C258" s="9" t="s">
        <v>4552</v>
      </c>
      <c r="D258" s="10">
        <v>43070</v>
      </c>
      <c r="E258" s="9" t="s">
        <v>15</v>
      </c>
      <c r="F258" s="9" t="s">
        <v>29</v>
      </c>
      <c r="G258" s="9">
        <v>42</v>
      </c>
      <c r="H258" s="9" t="s">
        <v>17</v>
      </c>
      <c r="I258" s="9" t="s">
        <v>56</v>
      </c>
      <c r="J258" s="9" t="s">
        <v>36</v>
      </c>
      <c r="K258" s="9" t="s">
        <v>37</v>
      </c>
      <c r="L258" s="9" t="b">
        <v>0</v>
      </c>
      <c r="M258" s="9" t="s">
        <v>33</v>
      </c>
      <c r="N258" s="9" t="s">
        <v>48</v>
      </c>
      <c r="O258" s="9" t="b">
        <v>1</v>
      </c>
      <c r="P258" s="9" t="s">
        <v>5591</v>
      </c>
      <c r="Q258" s="9" t="s">
        <v>5596</v>
      </c>
      <c r="R258" s="8" t="s">
        <v>5608</v>
      </c>
      <c r="S258" s="9" t="s">
        <v>5614</v>
      </c>
      <c r="T258" s="9" t="s">
        <v>5618</v>
      </c>
    </row>
    <row r="259" spans="1:20" ht="19" x14ac:dyDescent="0.2">
      <c r="A259" s="9">
        <v>2881</v>
      </c>
      <c r="B259" s="9">
        <v>3190</v>
      </c>
      <c r="C259" s="9" t="s">
        <v>4571</v>
      </c>
      <c r="D259" s="10">
        <v>43076</v>
      </c>
      <c r="E259" s="9" t="s">
        <v>15</v>
      </c>
      <c r="F259" s="9"/>
      <c r="G259" s="9">
        <v>34</v>
      </c>
      <c r="H259" s="9" t="s">
        <v>17</v>
      </c>
      <c r="I259" s="9" t="s">
        <v>56</v>
      </c>
      <c r="J259" s="9" t="s">
        <v>367</v>
      </c>
      <c r="K259" s="9" t="s">
        <v>47</v>
      </c>
      <c r="L259" s="9" t="b">
        <v>0</v>
      </c>
      <c r="M259" s="9" t="s">
        <v>21</v>
      </c>
      <c r="N259" s="9" t="s">
        <v>48</v>
      </c>
      <c r="O259" s="9" t="b">
        <v>0</v>
      </c>
      <c r="P259" s="9" t="s">
        <v>5591</v>
      </c>
      <c r="Q259" s="9" t="s">
        <v>5596</v>
      </c>
      <c r="R259" s="8" t="s">
        <v>5607</v>
      </c>
      <c r="S259" s="9" t="s">
        <v>5614</v>
      </c>
      <c r="T259" s="9" t="s">
        <v>5618</v>
      </c>
    </row>
    <row r="260" spans="1:20" ht="19" x14ac:dyDescent="0.2">
      <c r="A260" s="9">
        <v>2894</v>
      </c>
      <c r="B260" s="9">
        <v>3213</v>
      </c>
      <c r="C260" s="9" t="s">
        <v>4583</v>
      </c>
      <c r="D260" s="10">
        <v>43083</v>
      </c>
      <c r="E260" s="9" t="s">
        <v>15</v>
      </c>
      <c r="F260" s="9"/>
      <c r="G260" s="9">
        <v>20</v>
      </c>
      <c r="H260" s="9" t="s">
        <v>17</v>
      </c>
      <c r="I260" s="9" t="s">
        <v>56</v>
      </c>
      <c r="J260" s="9" t="s">
        <v>4584</v>
      </c>
      <c r="K260" s="9" t="s">
        <v>1184</v>
      </c>
      <c r="L260" s="9" t="b">
        <v>0</v>
      </c>
      <c r="M260" s="9" t="s">
        <v>33</v>
      </c>
      <c r="N260" s="9" t="s">
        <v>48</v>
      </c>
      <c r="O260" s="9" t="b">
        <v>0</v>
      </c>
      <c r="P260" s="9" t="s">
        <v>5591</v>
      </c>
      <c r="Q260" s="9" t="s">
        <v>5596</v>
      </c>
      <c r="R260" s="8" t="s">
        <v>5606</v>
      </c>
      <c r="S260" s="9" t="s">
        <v>5614</v>
      </c>
      <c r="T260" s="9" t="s">
        <v>5618</v>
      </c>
    </row>
    <row r="261" spans="1:20" ht="19" x14ac:dyDescent="0.2">
      <c r="A261" s="9">
        <v>2928</v>
      </c>
      <c r="B261" s="9">
        <v>3244</v>
      </c>
      <c r="C261" s="9" t="s">
        <v>4625</v>
      </c>
      <c r="D261" s="10">
        <v>43095</v>
      </c>
      <c r="E261" s="9" t="s">
        <v>15</v>
      </c>
      <c r="F261" s="9" t="s">
        <v>16</v>
      </c>
      <c r="G261" s="9">
        <v>28</v>
      </c>
      <c r="H261" s="9" t="s">
        <v>17</v>
      </c>
      <c r="I261" s="9" t="s">
        <v>56</v>
      </c>
      <c r="J261" s="9" t="s">
        <v>4626</v>
      </c>
      <c r="K261" s="9" t="s">
        <v>122</v>
      </c>
      <c r="L261" s="9" t="b">
        <v>0</v>
      </c>
      <c r="M261" s="9" t="s">
        <v>21</v>
      </c>
      <c r="N261" s="9" t="s">
        <v>48</v>
      </c>
      <c r="O261" s="9" t="b">
        <v>0</v>
      </c>
      <c r="P261" s="9" t="s">
        <v>4</v>
      </c>
      <c r="Q261" s="9" t="s">
        <v>5595</v>
      </c>
      <c r="R261" s="8" t="s">
        <v>5606</v>
      </c>
      <c r="S261" s="9" t="s">
        <v>5614</v>
      </c>
      <c r="T261" s="9" t="s">
        <v>5618</v>
      </c>
    </row>
    <row r="262" spans="1:20" ht="19" x14ac:dyDescent="0.2">
      <c r="A262" s="9">
        <v>2933</v>
      </c>
      <c r="B262" s="9">
        <v>3249</v>
      </c>
      <c r="C262" s="9" t="s">
        <v>4633</v>
      </c>
      <c r="D262" s="10">
        <v>43096</v>
      </c>
      <c r="E262" s="9" t="s">
        <v>15</v>
      </c>
      <c r="F262" s="9"/>
      <c r="G262" s="9">
        <v>25</v>
      </c>
      <c r="H262" s="9" t="s">
        <v>17</v>
      </c>
      <c r="I262" s="9" t="s">
        <v>56</v>
      </c>
      <c r="J262" s="9" t="s">
        <v>1066</v>
      </c>
      <c r="K262" s="9" t="s">
        <v>58</v>
      </c>
      <c r="L262" s="9" t="b">
        <v>0</v>
      </c>
      <c r="M262" s="9" t="s">
        <v>21</v>
      </c>
      <c r="N262" s="9" t="s">
        <v>48</v>
      </c>
      <c r="O262" s="9" t="b">
        <v>0</v>
      </c>
      <c r="P262" s="9" t="s">
        <v>5591</v>
      </c>
      <c r="Q262" s="9" t="s">
        <v>5596</v>
      </c>
      <c r="R262" s="8" t="s">
        <v>5606</v>
      </c>
      <c r="S262" s="9" t="s">
        <v>5614</v>
      </c>
      <c r="T262" s="9" t="s">
        <v>5618</v>
      </c>
    </row>
    <row r="263" spans="1:20" ht="19" x14ac:dyDescent="0.2">
      <c r="A263" s="9">
        <v>2939</v>
      </c>
      <c r="B263" s="9">
        <v>3256</v>
      </c>
      <c r="C263" s="9" t="s">
        <v>4639</v>
      </c>
      <c r="D263" s="10">
        <v>43097</v>
      </c>
      <c r="E263" s="9" t="s">
        <v>15</v>
      </c>
      <c r="F263" s="9" t="s">
        <v>16</v>
      </c>
      <c r="G263" s="9">
        <v>30</v>
      </c>
      <c r="H263" s="9" t="s">
        <v>17</v>
      </c>
      <c r="I263" s="9" t="s">
        <v>56</v>
      </c>
      <c r="J263" s="9" t="s">
        <v>3138</v>
      </c>
      <c r="K263" s="9" t="s">
        <v>122</v>
      </c>
      <c r="L263" s="9" t="b">
        <v>0</v>
      </c>
      <c r="M263" s="9" t="s">
        <v>21</v>
      </c>
      <c r="N263" s="9" t="s">
        <v>48</v>
      </c>
      <c r="O263" s="9" t="b">
        <v>0</v>
      </c>
      <c r="P263" s="9" t="s">
        <v>4</v>
      </c>
      <c r="Q263" s="9" t="s">
        <v>5595</v>
      </c>
      <c r="R263" s="8" t="s">
        <v>5607</v>
      </c>
      <c r="S263" s="9" t="s">
        <v>5614</v>
      </c>
      <c r="T263" s="9" t="s">
        <v>5618</v>
      </c>
    </row>
    <row r="264" spans="1:20" ht="19" x14ac:dyDescent="0.2">
      <c r="A264" s="9">
        <v>2966</v>
      </c>
      <c r="B264" s="9">
        <v>3269</v>
      </c>
      <c r="C264" s="9" t="s">
        <v>4678</v>
      </c>
      <c r="D264" s="10">
        <v>43107</v>
      </c>
      <c r="E264" s="9" t="s">
        <v>15</v>
      </c>
      <c r="F264" s="9" t="s">
        <v>16</v>
      </c>
      <c r="G264" s="9">
        <v>38</v>
      </c>
      <c r="H264" s="9" t="s">
        <v>17</v>
      </c>
      <c r="I264" s="9" t="s">
        <v>56</v>
      </c>
      <c r="J264" s="9" t="s">
        <v>4679</v>
      </c>
      <c r="K264" s="9" t="s">
        <v>169</v>
      </c>
      <c r="L264" s="9" t="b">
        <v>0</v>
      </c>
      <c r="M264" s="9" t="s">
        <v>33</v>
      </c>
      <c r="N264" s="9" t="s">
        <v>73</v>
      </c>
      <c r="O264" s="9" t="b">
        <v>0</v>
      </c>
      <c r="P264" s="9" t="s">
        <v>4</v>
      </c>
      <c r="Q264" s="9" t="s">
        <v>5595</v>
      </c>
      <c r="R264" s="8" t="s">
        <v>5607</v>
      </c>
      <c r="S264" s="9" t="s">
        <v>5614</v>
      </c>
      <c r="T264" s="9" t="s">
        <v>5618</v>
      </c>
    </row>
    <row r="265" spans="1:20" ht="19" x14ac:dyDescent="0.2">
      <c r="A265" s="9">
        <v>2976</v>
      </c>
      <c r="B265" s="9">
        <v>3301</v>
      </c>
      <c r="C265" s="9" t="s">
        <v>4692</v>
      </c>
      <c r="D265" s="10">
        <v>43110</v>
      </c>
      <c r="E265" s="9" t="s">
        <v>15</v>
      </c>
      <c r="F265" s="9" t="s">
        <v>1330</v>
      </c>
      <c r="G265" s="9">
        <v>21</v>
      </c>
      <c r="H265" s="9" t="s">
        <v>17</v>
      </c>
      <c r="I265" s="9" t="s">
        <v>56</v>
      </c>
      <c r="J265" s="9" t="s">
        <v>1757</v>
      </c>
      <c r="K265" s="9" t="s">
        <v>37</v>
      </c>
      <c r="L265" s="9" t="b">
        <v>0</v>
      </c>
      <c r="M265" s="9" t="s">
        <v>33</v>
      </c>
      <c r="N265" s="9" t="s">
        <v>48</v>
      </c>
      <c r="O265" s="9" t="b">
        <v>0</v>
      </c>
      <c r="P265" s="9" t="s">
        <v>4</v>
      </c>
      <c r="Q265" s="9" t="s">
        <v>5596</v>
      </c>
      <c r="R265" s="8" t="s">
        <v>5606</v>
      </c>
      <c r="S265" s="9" t="s">
        <v>5614</v>
      </c>
      <c r="T265" s="9" t="s">
        <v>5618</v>
      </c>
    </row>
    <row r="266" spans="1:20" ht="19" x14ac:dyDescent="0.2">
      <c r="A266" s="9">
        <v>2993</v>
      </c>
      <c r="B266" s="9">
        <v>3320</v>
      </c>
      <c r="C266" s="9" t="s">
        <v>4720</v>
      </c>
      <c r="D266" s="10">
        <v>43117</v>
      </c>
      <c r="E266" s="9" t="s">
        <v>15</v>
      </c>
      <c r="F266" s="9" t="s">
        <v>16</v>
      </c>
      <c r="G266" s="9">
        <v>29</v>
      </c>
      <c r="H266" s="9" t="s">
        <v>17</v>
      </c>
      <c r="I266" s="9" t="s">
        <v>56</v>
      </c>
      <c r="J266" s="9" t="s">
        <v>4721</v>
      </c>
      <c r="K266" s="9" t="s">
        <v>54</v>
      </c>
      <c r="L266" s="9" t="b">
        <v>1</v>
      </c>
      <c r="M266" s="9" t="s">
        <v>21</v>
      </c>
      <c r="N266" s="9" t="s">
        <v>48</v>
      </c>
      <c r="O266" s="9" t="b">
        <v>0</v>
      </c>
      <c r="P266" s="9" t="s">
        <v>4</v>
      </c>
      <c r="Q266" s="9" t="s">
        <v>5595</v>
      </c>
      <c r="R266" s="8" t="s">
        <v>5606</v>
      </c>
      <c r="S266" s="9" t="s">
        <v>5614</v>
      </c>
      <c r="T266" s="9" t="s">
        <v>5618</v>
      </c>
    </row>
    <row r="267" spans="1:20" ht="19" x14ac:dyDescent="0.2">
      <c r="A267" s="9">
        <v>2994</v>
      </c>
      <c r="B267" s="9">
        <v>3321</v>
      </c>
      <c r="C267" s="9" t="s">
        <v>4722</v>
      </c>
      <c r="D267" s="10">
        <v>43117</v>
      </c>
      <c r="E267" s="9" t="s">
        <v>15</v>
      </c>
      <c r="F267" s="9" t="s">
        <v>16</v>
      </c>
      <c r="G267" s="9">
        <v>34</v>
      </c>
      <c r="H267" s="9" t="s">
        <v>17</v>
      </c>
      <c r="I267" s="9" t="s">
        <v>56</v>
      </c>
      <c r="J267" s="9" t="s">
        <v>241</v>
      </c>
      <c r="K267" s="9" t="s">
        <v>242</v>
      </c>
      <c r="L267" s="9" t="b">
        <v>0</v>
      </c>
      <c r="M267" s="9" t="s">
        <v>33</v>
      </c>
      <c r="N267" s="9" t="s">
        <v>48</v>
      </c>
      <c r="O267" s="9" t="b">
        <v>0</v>
      </c>
      <c r="P267" s="9" t="s">
        <v>4</v>
      </c>
      <c r="Q267" s="9" t="s">
        <v>5595</v>
      </c>
      <c r="R267" s="8" t="s">
        <v>5607</v>
      </c>
      <c r="S267" s="9" t="s">
        <v>5614</v>
      </c>
      <c r="T267" s="9" t="s">
        <v>5618</v>
      </c>
    </row>
    <row r="268" spans="1:20" ht="19" x14ac:dyDescent="0.2">
      <c r="A268" s="9">
        <v>2995</v>
      </c>
      <c r="B268" s="9">
        <v>3322</v>
      </c>
      <c r="C268" s="9" t="s">
        <v>4723</v>
      </c>
      <c r="D268" s="10">
        <v>43117</v>
      </c>
      <c r="E268" s="9" t="s">
        <v>15</v>
      </c>
      <c r="F268" s="9" t="s">
        <v>16</v>
      </c>
      <c r="G268" s="9">
        <v>26</v>
      </c>
      <c r="H268" s="9" t="s">
        <v>17</v>
      </c>
      <c r="I268" s="9" t="s">
        <v>56</v>
      </c>
      <c r="J268" s="9" t="s">
        <v>4724</v>
      </c>
      <c r="K268" s="9" t="s">
        <v>344</v>
      </c>
      <c r="L268" s="9" t="b">
        <v>0</v>
      </c>
      <c r="M268" s="9" t="s">
        <v>21</v>
      </c>
      <c r="N268" s="9" t="s">
        <v>73</v>
      </c>
      <c r="O268" s="9" t="b">
        <v>0</v>
      </c>
      <c r="P268" s="9" t="s">
        <v>4</v>
      </c>
      <c r="Q268" s="9" t="s">
        <v>5595</v>
      </c>
      <c r="R268" s="8" t="s">
        <v>5606</v>
      </c>
      <c r="S268" s="9" t="s">
        <v>5614</v>
      </c>
      <c r="T268" s="9" t="s">
        <v>5618</v>
      </c>
    </row>
    <row r="269" spans="1:20" ht="19" x14ac:dyDescent="0.2">
      <c r="A269" s="9">
        <v>3014</v>
      </c>
      <c r="B269" s="9">
        <v>3344</v>
      </c>
      <c r="C269" s="9" t="s">
        <v>4754</v>
      </c>
      <c r="D269" s="10">
        <v>43123</v>
      </c>
      <c r="E269" s="9" t="s">
        <v>15</v>
      </c>
      <c r="F269" s="9"/>
      <c r="G269" s="9">
        <v>38</v>
      </c>
      <c r="H269" s="9" t="s">
        <v>17</v>
      </c>
      <c r="I269" s="9" t="s">
        <v>56</v>
      </c>
      <c r="J269" s="9" t="s">
        <v>1999</v>
      </c>
      <c r="K269" s="9" t="s">
        <v>169</v>
      </c>
      <c r="L269" s="9" t="b">
        <v>1</v>
      </c>
      <c r="M269" s="9" t="s">
        <v>33</v>
      </c>
      <c r="N269" s="9" t="s">
        <v>48</v>
      </c>
      <c r="O269" s="9" t="b">
        <v>0</v>
      </c>
      <c r="P269" s="9" t="s">
        <v>5591</v>
      </c>
      <c r="Q269" s="9" t="s">
        <v>5596</v>
      </c>
      <c r="R269" s="8" t="s">
        <v>5607</v>
      </c>
      <c r="S269" s="9" t="s">
        <v>5614</v>
      </c>
      <c r="T269" s="9" t="s">
        <v>5618</v>
      </c>
    </row>
    <row r="270" spans="1:20" ht="19" x14ac:dyDescent="0.2">
      <c r="A270" s="9">
        <v>3024</v>
      </c>
      <c r="B270" s="9">
        <v>3358</v>
      </c>
      <c r="C270" s="9" t="s">
        <v>4765</v>
      </c>
      <c r="D270" s="10">
        <v>43126</v>
      </c>
      <c r="E270" s="9" t="s">
        <v>15</v>
      </c>
      <c r="F270" s="9"/>
      <c r="G270" s="9">
        <v>43</v>
      </c>
      <c r="H270" s="9" t="s">
        <v>17</v>
      </c>
      <c r="I270" s="9" t="s">
        <v>56</v>
      </c>
      <c r="J270" s="9" t="s">
        <v>4766</v>
      </c>
      <c r="K270" s="9" t="s">
        <v>93</v>
      </c>
      <c r="L270" s="9" t="b">
        <v>0</v>
      </c>
      <c r="M270" s="9" t="s">
        <v>21</v>
      </c>
      <c r="N270" s="9" t="s">
        <v>48</v>
      </c>
      <c r="O270" s="9" t="b">
        <v>0</v>
      </c>
      <c r="P270" s="9" t="s">
        <v>5591</v>
      </c>
      <c r="Q270" s="9" t="s">
        <v>5596</v>
      </c>
      <c r="R270" s="8" t="s">
        <v>5608</v>
      </c>
      <c r="S270" s="9" t="s">
        <v>5614</v>
      </c>
      <c r="T270" s="9" t="s">
        <v>5618</v>
      </c>
    </row>
    <row r="271" spans="1:20" ht="19" x14ac:dyDescent="0.2">
      <c r="A271" s="9">
        <v>3030</v>
      </c>
      <c r="B271" s="9">
        <v>3355</v>
      </c>
      <c r="C271" s="9" t="s">
        <v>4773</v>
      </c>
      <c r="D271" s="10">
        <v>43128</v>
      </c>
      <c r="E271" s="9" t="s">
        <v>15</v>
      </c>
      <c r="F271" s="9" t="s">
        <v>16</v>
      </c>
      <c r="G271" s="9">
        <v>33</v>
      </c>
      <c r="H271" s="9" t="s">
        <v>17</v>
      </c>
      <c r="I271" s="9" t="s">
        <v>56</v>
      </c>
      <c r="J271" s="9" t="s">
        <v>177</v>
      </c>
      <c r="K271" s="9" t="s">
        <v>178</v>
      </c>
      <c r="L271" s="9" t="b">
        <v>0</v>
      </c>
      <c r="M271" s="9" t="s">
        <v>21</v>
      </c>
      <c r="N271" s="9" t="s">
        <v>73</v>
      </c>
      <c r="O271" s="9" t="b">
        <v>1</v>
      </c>
      <c r="P271" s="9" t="s">
        <v>4</v>
      </c>
      <c r="Q271" s="9" t="s">
        <v>5595</v>
      </c>
      <c r="R271" s="8" t="s">
        <v>5607</v>
      </c>
      <c r="S271" s="9" t="s">
        <v>5614</v>
      </c>
      <c r="T271" s="9" t="s">
        <v>5618</v>
      </c>
    </row>
    <row r="272" spans="1:20" ht="19" x14ac:dyDescent="0.2">
      <c r="A272" s="9">
        <v>3034</v>
      </c>
      <c r="B272" s="9">
        <v>3365</v>
      </c>
      <c r="C272" s="9" t="s">
        <v>4777</v>
      </c>
      <c r="D272" s="10">
        <v>43129</v>
      </c>
      <c r="E272" s="9" t="s">
        <v>15</v>
      </c>
      <c r="F272" s="9" t="s">
        <v>60</v>
      </c>
      <c r="G272" s="9">
        <v>52</v>
      </c>
      <c r="H272" s="9" t="s">
        <v>17</v>
      </c>
      <c r="I272" s="9" t="s">
        <v>56</v>
      </c>
      <c r="J272" s="9" t="s">
        <v>863</v>
      </c>
      <c r="K272" s="9" t="s">
        <v>258</v>
      </c>
      <c r="L272" s="9" t="b">
        <v>0</v>
      </c>
      <c r="M272" s="9" t="s">
        <v>33</v>
      </c>
      <c r="N272" s="9" t="s">
        <v>73</v>
      </c>
      <c r="O272" s="9" t="b">
        <v>1</v>
      </c>
      <c r="P272" s="9" t="s">
        <v>4</v>
      </c>
      <c r="Q272" s="9" t="s">
        <v>5596</v>
      </c>
      <c r="R272" s="8" t="s">
        <v>5609</v>
      </c>
      <c r="S272" s="9" t="s">
        <v>5614</v>
      </c>
      <c r="T272" s="9" t="s">
        <v>5618</v>
      </c>
    </row>
    <row r="273" spans="1:20" ht="19" x14ac:dyDescent="0.2">
      <c r="A273" s="9">
        <v>3040</v>
      </c>
      <c r="B273" s="9">
        <v>3371</v>
      </c>
      <c r="C273" s="9" t="s">
        <v>4787</v>
      </c>
      <c r="D273" s="10">
        <v>43132</v>
      </c>
      <c r="E273" s="9" t="s">
        <v>15</v>
      </c>
      <c r="F273" s="9" t="s">
        <v>16</v>
      </c>
      <c r="G273" s="9">
        <v>32</v>
      </c>
      <c r="H273" s="9" t="s">
        <v>17</v>
      </c>
      <c r="I273" s="9" t="s">
        <v>56</v>
      </c>
      <c r="J273" s="9" t="s">
        <v>4272</v>
      </c>
      <c r="K273" s="9" t="s">
        <v>93</v>
      </c>
      <c r="L273" s="9" t="b">
        <v>0</v>
      </c>
      <c r="M273" s="9" t="s">
        <v>21</v>
      </c>
      <c r="N273" s="9" t="s">
        <v>73</v>
      </c>
      <c r="O273" s="9" t="b">
        <v>0</v>
      </c>
      <c r="P273" s="9" t="s">
        <v>4</v>
      </c>
      <c r="Q273" s="9" t="s">
        <v>5595</v>
      </c>
      <c r="R273" s="8" t="s">
        <v>5607</v>
      </c>
      <c r="S273" s="9" t="s">
        <v>5614</v>
      </c>
      <c r="T273" s="9" t="s">
        <v>5618</v>
      </c>
    </row>
    <row r="274" spans="1:20" ht="19" x14ac:dyDescent="0.2">
      <c r="A274" s="9">
        <v>3042</v>
      </c>
      <c r="B274" s="9">
        <v>3373</v>
      </c>
      <c r="C274" s="9" t="s">
        <v>4789</v>
      </c>
      <c r="D274" s="10">
        <v>43132</v>
      </c>
      <c r="E274" s="9" t="s">
        <v>15</v>
      </c>
      <c r="F274" s="9" t="s">
        <v>16</v>
      </c>
      <c r="G274" s="9">
        <v>37</v>
      </c>
      <c r="H274" s="9" t="s">
        <v>17</v>
      </c>
      <c r="I274" s="9" t="s">
        <v>56</v>
      </c>
      <c r="J274" s="9" t="s">
        <v>214</v>
      </c>
      <c r="K274" s="9" t="s">
        <v>64</v>
      </c>
      <c r="L274" s="9" t="b">
        <v>0</v>
      </c>
      <c r="M274" s="9" t="s">
        <v>21</v>
      </c>
      <c r="N274" s="9" t="s">
        <v>73</v>
      </c>
      <c r="O274" s="9" t="b">
        <v>0</v>
      </c>
      <c r="P274" s="9" t="s">
        <v>4</v>
      </c>
      <c r="Q274" s="9" t="s">
        <v>5595</v>
      </c>
      <c r="R274" s="8" t="s">
        <v>5607</v>
      </c>
      <c r="S274" s="9" t="s">
        <v>5614</v>
      </c>
      <c r="T274" s="9" t="s">
        <v>5618</v>
      </c>
    </row>
    <row r="275" spans="1:20" ht="19" x14ac:dyDescent="0.2">
      <c r="A275" s="9">
        <v>3044</v>
      </c>
      <c r="B275" s="9">
        <v>3375</v>
      </c>
      <c r="C275" s="9" t="s">
        <v>4791</v>
      </c>
      <c r="D275" s="10">
        <v>43132</v>
      </c>
      <c r="E275" s="9" t="s">
        <v>15</v>
      </c>
      <c r="F275" s="9" t="s">
        <v>60</v>
      </c>
      <c r="G275" s="9">
        <v>28</v>
      </c>
      <c r="H275" s="9" t="s">
        <v>17</v>
      </c>
      <c r="I275" s="9" t="s">
        <v>56</v>
      </c>
      <c r="J275" s="9" t="s">
        <v>4792</v>
      </c>
      <c r="K275" s="9" t="s">
        <v>230</v>
      </c>
      <c r="L275" s="9" t="b">
        <v>0</v>
      </c>
      <c r="M275" s="9" t="s">
        <v>33</v>
      </c>
      <c r="N275" s="9" t="s">
        <v>442</v>
      </c>
      <c r="O275" s="9" t="b">
        <v>0</v>
      </c>
      <c r="P275" s="9" t="s">
        <v>4</v>
      </c>
      <c r="Q275" s="9" t="s">
        <v>5596</v>
      </c>
      <c r="R275" s="8" t="s">
        <v>5606</v>
      </c>
      <c r="S275" s="9" t="s">
        <v>5614</v>
      </c>
      <c r="T275" s="9" t="s">
        <v>5618</v>
      </c>
    </row>
    <row r="276" spans="1:20" ht="19" x14ac:dyDescent="0.2">
      <c r="A276" s="9">
        <v>3051</v>
      </c>
      <c r="B276" s="9">
        <v>3382</v>
      </c>
      <c r="C276" s="9" t="s">
        <v>4799</v>
      </c>
      <c r="D276" s="10">
        <v>43135</v>
      </c>
      <c r="E276" s="9" t="s">
        <v>15</v>
      </c>
      <c r="F276" s="9" t="s">
        <v>16</v>
      </c>
      <c r="G276" s="9">
        <v>16</v>
      </c>
      <c r="H276" s="9" t="s">
        <v>17</v>
      </c>
      <c r="I276" s="9" t="s">
        <v>56</v>
      </c>
      <c r="J276" s="9" t="s">
        <v>139</v>
      </c>
      <c r="K276" s="9" t="s">
        <v>37</v>
      </c>
      <c r="L276" s="9" t="b">
        <v>0</v>
      </c>
      <c r="M276" s="9" t="s">
        <v>33</v>
      </c>
      <c r="N276" s="9" t="s">
        <v>73</v>
      </c>
      <c r="O276" s="9" t="b">
        <v>0</v>
      </c>
      <c r="P276" s="9" t="s">
        <v>4</v>
      </c>
      <c r="Q276" s="9" t="s">
        <v>5595</v>
      </c>
      <c r="R276" s="8" t="s">
        <v>5605</v>
      </c>
      <c r="S276" s="9" t="s">
        <v>5614</v>
      </c>
      <c r="T276" s="9" t="s">
        <v>5618</v>
      </c>
    </row>
    <row r="277" spans="1:20" ht="19" x14ac:dyDescent="0.2">
      <c r="A277" s="9">
        <v>3069</v>
      </c>
      <c r="B277" s="9">
        <v>3400</v>
      </c>
      <c r="C277" s="9" t="s">
        <v>4820</v>
      </c>
      <c r="D277" s="10">
        <v>43142</v>
      </c>
      <c r="E277" s="9" t="s">
        <v>15</v>
      </c>
      <c r="F277" s="9" t="s">
        <v>16</v>
      </c>
      <c r="G277" s="9">
        <v>39</v>
      </c>
      <c r="H277" s="9" t="s">
        <v>17</v>
      </c>
      <c r="I277" s="9" t="s">
        <v>56</v>
      </c>
      <c r="J277" s="9" t="s">
        <v>912</v>
      </c>
      <c r="K277" s="9" t="s">
        <v>58</v>
      </c>
      <c r="L277" s="9" t="b">
        <v>0</v>
      </c>
      <c r="M277" s="9" t="s">
        <v>21</v>
      </c>
      <c r="N277" s="9" t="s">
        <v>73</v>
      </c>
      <c r="O277" s="9" t="b">
        <v>0</v>
      </c>
      <c r="P277" s="9" t="s">
        <v>4</v>
      </c>
      <c r="Q277" s="9" t="s">
        <v>5595</v>
      </c>
      <c r="R277" s="8" t="s">
        <v>5607</v>
      </c>
      <c r="S277" s="9" t="s">
        <v>5614</v>
      </c>
      <c r="T277" s="9" t="s">
        <v>5618</v>
      </c>
    </row>
    <row r="278" spans="1:20" ht="19" x14ac:dyDescent="0.2">
      <c r="A278" s="9">
        <v>3072</v>
      </c>
      <c r="B278" s="9">
        <v>3405</v>
      </c>
      <c r="C278" s="9" t="s">
        <v>4823</v>
      </c>
      <c r="D278" s="10">
        <v>43144</v>
      </c>
      <c r="E278" s="9" t="s">
        <v>15</v>
      </c>
      <c r="F278" s="9" t="s">
        <v>29</v>
      </c>
      <c r="G278" s="9">
        <v>33</v>
      </c>
      <c r="H278" s="9" t="s">
        <v>17</v>
      </c>
      <c r="I278" s="9" t="s">
        <v>56</v>
      </c>
      <c r="J278" s="9" t="s">
        <v>493</v>
      </c>
      <c r="K278" s="9" t="s">
        <v>37</v>
      </c>
      <c r="L278" s="9" t="b">
        <v>0</v>
      </c>
      <c r="M278" s="9" t="s">
        <v>21</v>
      </c>
      <c r="N278" s="9" t="s">
        <v>73</v>
      </c>
      <c r="O278" s="9" t="b">
        <v>0</v>
      </c>
      <c r="P278" s="9" t="s">
        <v>5591</v>
      </c>
      <c r="Q278" s="9" t="s">
        <v>5596</v>
      </c>
      <c r="R278" s="8" t="s">
        <v>5607</v>
      </c>
      <c r="S278" s="9" t="s">
        <v>5614</v>
      </c>
      <c r="T278" s="9" t="s">
        <v>5618</v>
      </c>
    </row>
    <row r="279" spans="1:20" ht="19" x14ac:dyDescent="0.2">
      <c r="A279" s="9">
        <v>3091</v>
      </c>
      <c r="B279" s="9">
        <v>3412</v>
      </c>
      <c r="C279" s="9" t="s">
        <v>4850</v>
      </c>
      <c r="D279" s="10">
        <v>43150</v>
      </c>
      <c r="E279" s="9" t="s">
        <v>15</v>
      </c>
      <c r="F279" s="9" t="s">
        <v>60</v>
      </c>
      <c r="G279" s="9">
        <v>45</v>
      </c>
      <c r="H279" s="9" t="s">
        <v>17</v>
      </c>
      <c r="I279" s="9" t="s">
        <v>56</v>
      </c>
      <c r="J279" s="9" t="s">
        <v>1725</v>
      </c>
      <c r="K279" s="9" t="s">
        <v>64</v>
      </c>
      <c r="L279" s="9" t="b">
        <v>0</v>
      </c>
      <c r="M279" s="9" t="s">
        <v>33</v>
      </c>
      <c r="N279" s="9" t="s">
        <v>73</v>
      </c>
      <c r="O279" s="9" t="b">
        <v>1</v>
      </c>
      <c r="P279" s="9" t="s">
        <v>4</v>
      </c>
      <c r="Q279" s="9" t="s">
        <v>5596</v>
      </c>
      <c r="R279" s="8" t="s">
        <v>5608</v>
      </c>
      <c r="S279" s="9" t="s">
        <v>5614</v>
      </c>
      <c r="T279" s="9" t="s">
        <v>5618</v>
      </c>
    </row>
    <row r="280" spans="1:20" ht="19" x14ac:dyDescent="0.2">
      <c r="A280" s="9">
        <v>3092</v>
      </c>
      <c r="B280" s="9">
        <v>3427</v>
      </c>
      <c r="C280" s="9" t="s">
        <v>4851</v>
      </c>
      <c r="D280" s="10">
        <v>43152</v>
      </c>
      <c r="E280" s="9" t="s">
        <v>15</v>
      </c>
      <c r="F280" s="9" t="s">
        <v>16</v>
      </c>
      <c r="G280" s="9">
        <v>37</v>
      </c>
      <c r="H280" s="9" t="s">
        <v>17</v>
      </c>
      <c r="I280" s="9" t="s">
        <v>56</v>
      </c>
      <c r="J280" s="9" t="s">
        <v>4852</v>
      </c>
      <c r="K280" s="9" t="s">
        <v>178</v>
      </c>
      <c r="L280" s="9" t="b">
        <v>0</v>
      </c>
      <c r="M280" s="9" t="s">
        <v>21</v>
      </c>
      <c r="N280" s="9" t="s">
        <v>48</v>
      </c>
      <c r="O280" s="9" t="b">
        <v>0</v>
      </c>
      <c r="P280" s="9" t="s">
        <v>4</v>
      </c>
      <c r="Q280" s="9" t="s">
        <v>5595</v>
      </c>
      <c r="R280" s="8" t="s">
        <v>5607</v>
      </c>
      <c r="S280" s="9" t="s">
        <v>5614</v>
      </c>
      <c r="T280" s="9" t="s">
        <v>5618</v>
      </c>
    </row>
    <row r="281" spans="1:20" ht="19" x14ac:dyDescent="0.2">
      <c r="A281" s="9">
        <v>3093</v>
      </c>
      <c r="B281" s="9">
        <v>3428</v>
      </c>
      <c r="C281" s="9" t="s">
        <v>4853</v>
      </c>
      <c r="D281" s="10">
        <v>43152</v>
      </c>
      <c r="E281" s="9" t="s">
        <v>15</v>
      </c>
      <c r="F281" s="9" t="s">
        <v>16</v>
      </c>
      <c r="G281" s="9">
        <v>21</v>
      </c>
      <c r="H281" s="9" t="s">
        <v>17</v>
      </c>
      <c r="I281" s="9" t="s">
        <v>56</v>
      </c>
      <c r="J281" s="9" t="s">
        <v>2051</v>
      </c>
      <c r="K281" s="9" t="s">
        <v>278</v>
      </c>
      <c r="L281" s="9" t="b">
        <v>0</v>
      </c>
      <c r="M281" s="9" t="s">
        <v>21</v>
      </c>
      <c r="N281" s="9" t="s">
        <v>73</v>
      </c>
      <c r="O281" s="9" t="b">
        <v>0</v>
      </c>
      <c r="P281" s="9" t="s">
        <v>4</v>
      </c>
      <c r="Q281" s="9" t="s">
        <v>5595</v>
      </c>
      <c r="R281" s="8" t="s">
        <v>5606</v>
      </c>
      <c r="S281" s="9" t="s">
        <v>5614</v>
      </c>
      <c r="T281" s="9" t="s">
        <v>5618</v>
      </c>
    </row>
    <row r="282" spans="1:20" ht="19" x14ac:dyDescent="0.2">
      <c r="A282" s="9">
        <v>3095</v>
      </c>
      <c r="B282" s="9">
        <v>3430</v>
      </c>
      <c r="C282" s="9" t="s">
        <v>4856</v>
      </c>
      <c r="D282" s="10">
        <v>43152</v>
      </c>
      <c r="E282" s="9" t="s">
        <v>15</v>
      </c>
      <c r="F282" s="9" t="s">
        <v>16</v>
      </c>
      <c r="G282" s="9">
        <v>39</v>
      </c>
      <c r="H282" s="9" t="s">
        <v>17</v>
      </c>
      <c r="I282" s="9" t="s">
        <v>56</v>
      </c>
      <c r="J282" s="9" t="s">
        <v>193</v>
      </c>
      <c r="K282" s="9" t="s">
        <v>47</v>
      </c>
      <c r="L282" s="9" t="b">
        <v>0</v>
      </c>
      <c r="M282" s="9" t="s">
        <v>21</v>
      </c>
      <c r="N282" s="9" t="s">
        <v>48</v>
      </c>
      <c r="O282" s="9" t="b">
        <v>0</v>
      </c>
      <c r="P282" s="9" t="s">
        <v>4</v>
      </c>
      <c r="Q282" s="9" t="s">
        <v>5595</v>
      </c>
      <c r="R282" s="8" t="s">
        <v>5607</v>
      </c>
      <c r="S282" s="9" t="s">
        <v>5614</v>
      </c>
      <c r="T282" s="9" t="s">
        <v>5618</v>
      </c>
    </row>
    <row r="283" spans="1:20" ht="19" x14ac:dyDescent="0.2">
      <c r="A283" s="9">
        <v>3096</v>
      </c>
      <c r="B283" s="9">
        <v>3440</v>
      </c>
      <c r="C283" s="9" t="s">
        <v>4857</v>
      </c>
      <c r="D283" s="10">
        <v>43152</v>
      </c>
      <c r="E283" s="9" t="s">
        <v>15</v>
      </c>
      <c r="F283" s="9" t="s">
        <v>16</v>
      </c>
      <c r="G283" s="9">
        <v>37</v>
      </c>
      <c r="H283" s="9" t="s">
        <v>17</v>
      </c>
      <c r="I283" s="9" t="s">
        <v>56</v>
      </c>
      <c r="J283" s="9" t="s">
        <v>2201</v>
      </c>
      <c r="K283" s="9" t="s">
        <v>297</v>
      </c>
      <c r="L283" s="9" t="b">
        <v>0</v>
      </c>
      <c r="M283" s="9" t="s">
        <v>21</v>
      </c>
      <c r="N283" s="9" t="s">
        <v>73</v>
      </c>
      <c r="O283" s="9" t="b">
        <v>0</v>
      </c>
      <c r="P283" s="9" t="s">
        <v>4</v>
      </c>
      <c r="Q283" s="9" t="s">
        <v>5595</v>
      </c>
      <c r="R283" s="8" t="s">
        <v>5607</v>
      </c>
      <c r="S283" s="9" t="s">
        <v>5614</v>
      </c>
      <c r="T283" s="9" t="s">
        <v>5618</v>
      </c>
    </row>
    <row r="284" spans="1:20" ht="19" x14ac:dyDescent="0.2">
      <c r="A284" s="9">
        <v>3100</v>
      </c>
      <c r="B284" s="9">
        <v>3434</v>
      </c>
      <c r="C284" s="9" t="s">
        <v>4862</v>
      </c>
      <c r="D284" s="10">
        <v>43154</v>
      </c>
      <c r="E284" s="9" t="s">
        <v>15</v>
      </c>
      <c r="F284" s="9" t="s">
        <v>77</v>
      </c>
      <c r="G284" s="9">
        <v>37</v>
      </c>
      <c r="H284" s="9" t="s">
        <v>17</v>
      </c>
      <c r="I284" s="9" t="s">
        <v>56</v>
      </c>
      <c r="J284" s="9" t="s">
        <v>1421</v>
      </c>
      <c r="K284" s="9" t="s">
        <v>112</v>
      </c>
      <c r="L284" s="9" t="b">
        <v>0</v>
      </c>
      <c r="M284" s="9" t="s">
        <v>33</v>
      </c>
      <c r="N284" s="9" t="s">
        <v>73</v>
      </c>
      <c r="O284" s="9" t="b">
        <v>0</v>
      </c>
      <c r="P284" s="9" t="s">
        <v>5591</v>
      </c>
      <c r="Q284" s="9" t="s">
        <v>5596</v>
      </c>
      <c r="R284" s="8" t="s">
        <v>5607</v>
      </c>
      <c r="S284" s="9" t="s">
        <v>5614</v>
      </c>
      <c r="T284" s="9" t="s">
        <v>5618</v>
      </c>
    </row>
    <row r="285" spans="1:20" ht="19" x14ac:dyDescent="0.2">
      <c r="A285" s="9">
        <v>3114</v>
      </c>
      <c r="B285" s="9">
        <v>3451</v>
      </c>
      <c r="C285" s="9" t="s">
        <v>4878</v>
      </c>
      <c r="D285" s="10">
        <v>43160</v>
      </c>
      <c r="E285" s="9" t="s">
        <v>15</v>
      </c>
      <c r="F285" s="9" t="s">
        <v>451</v>
      </c>
      <c r="G285" s="9">
        <v>40</v>
      </c>
      <c r="H285" s="9" t="s">
        <v>17</v>
      </c>
      <c r="I285" s="9" t="s">
        <v>56</v>
      </c>
      <c r="J285" s="9" t="s">
        <v>4879</v>
      </c>
      <c r="K285" s="9" t="s">
        <v>112</v>
      </c>
      <c r="L285" s="9" t="b">
        <v>0</v>
      </c>
      <c r="M285" s="9" t="s">
        <v>33</v>
      </c>
      <c r="N285" s="9" t="s">
        <v>48</v>
      </c>
      <c r="O285" s="9" t="b">
        <v>0</v>
      </c>
      <c r="P285" s="9" t="s">
        <v>4</v>
      </c>
      <c r="Q285" s="9" t="s">
        <v>5596</v>
      </c>
      <c r="R285" s="8" t="s">
        <v>5608</v>
      </c>
      <c r="S285" s="9" t="s">
        <v>5614</v>
      </c>
      <c r="T285" s="9" t="s">
        <v>5618</v>
      </c>
    </row>
    <row r="286" spans="1:20" ht="19" x14ac:dyDescent="0.2">
      <c r="A286" s="9">
        <v>3141</v>
      </c>
      <c r="B286" s="9">
        <v>3483</v>
      </c>
      <c r="C286" s="9" t="s">
        <v>4912</v>
      </c>
      <c r="D286" s="10">
        <v>43167</v>
      </c>
      <c r="E286" s="9" t="s">
        <v>15</v>
      </c>
      <c r="F286" s="9" t="s">
        <v>16</v>
      </c>
      <c r="G286" s="9">
        <v>29</v>
      </c>
      <c r="H286" s="9" t="s">
        <v>17</v>
      </c>
      <c r="I286" s="9" t="s">
        <v>56</v>
      </c>
      <c r="J286" s="9" t="s">
        <v>4913</v>
      </c>
      <c r="K286" s="9" t="s">
        <v>112</v>
      </c>
      <c r="L286" s="9" t="b">
        <v>0</v>
      </c>
      <c r="M286" s="9" t="s">
        <v>21</v>
      </c>
      <c r="N286" s="9" t="s">
        <v>442</v>
      </c>
      <c r="O286" s="9" t="b">
        <v>0</v>
      </c>
      <c r="P286" s="9" t="s">
        <v>4</v>
      </c>
      <c r="Q286" s="9" t="s">
        <v>5595</v>
      </c>
      <c r="R286" s="8" t="s">
        <v>5606</v>
      </c>
      <c r="S286" s="9" t="s">
        <v>5614</v>
      </c>
      <c r="T286" s="9" t="s">
        <v>5618</v>
      </c>
    </row>
    <row r="287" spans="1:20" ht="19" x14ac:dyDescent="0.2">
      <c r="A287" s="9">
        <v>3158</v>
      </c>
      <c r="B287" s="9">
        <v>3503</v>
      </c>
      <c r="C287" s="9" t="s">
        <v>4936</v>
      </c>
      <c r="D287" s="10">
        <v>43171</v>
      </c>
      <c r="E287" s="9" t="s">
        <v>28</v>
      </c>
      <c r="F287" s="9" t="s">
        <v>2451</v>
      </c>
      <c r="G287" s="9">
        <v>27</v>
      </c>
      <c r="H287" s="9" t="s">
        <v>17</v>
      </c>
      <c r="I287" s="9" t="s">
        <v>56</v>
      </c>
      <c r="J287" s="9" t="s">
        <v>4623</v>
      </c>
      <c r="K287" s="9" t="s">
        <v>37</v>
      </c>
      <c r="L287" s="9" t="b">
        <v>1</v>
      </c>
      <c r="M287" s="9" t="s">
        <v>21</v>
      </c>
      <c r="N287" s="9" t="s">
        <v>73</v>
      </c>
      <c r="O287" s="9" t="b">
        <v>0</v>
      </c>
      <c r="P287" s="9" t="s">
        <v>4</v>
      </c>
      <c r="Q287" s="9" t="s">
        <v>5596</v>
      </c>
      <c r="R287" s="8" t="s">
        <v>5606</v>
      </c>
      <c r="S287" s="9" t="s">
        <v>5614</v>
      </c>
      <c r="T287" s="9" t="s">
        <v>5618</v>
      </c>
    </row>
    <row r="288" spans="1:20" ht="19" x14ac:dyDescent="0.2">
      <c r="A288" s="9">
        <v>3170</v>
      </c>
      <c r="B288" s="9">
        <v>3506</v>
      </c>
      <c r="C288" s="9" t="s">
        <v>4951</v>
      </c>
      <c r="D288" s="10">
        <v>43177</v>
      </c>
      <c r="E288" s="9" t="s">
        <v>15</v>
      </c>
      <c r="F288" s="9" t="s">
        <v>29</v>
      </c>
      <c r="G288" s="9">
        <v>23</v>
      </c>
      <c r="H288" s="9" t="s">
        <v>17</v>
      </c>
      <c r="I288" s="9" t="s">
        <v>56</v>
      </c>
      <c r="J288" s="9" t="s">
        <v>458</v>
      </c>
      <c r="K288" s="9" t="s">
        <v>37</v>
      </c>
      <c r="L288" s="9" t="b">
        <v>0</v>
      </c>
      <c r="M288" s="9" t="s">
        <v>33</v>
      </c>
      <c r="N288" s="9" t="s">
        <v>73</v>
      </c>
      <c r="O288" s="9" t="b">
        <v>1</v>
      </c>
      <c r="P288" s="9" t="s">
        <v>5591</v>
      </c>
      <c r="Q288" s="9" t="s">
        <v>5596</v>
      </c>
      <c r="R288" s="8" t="s">
        <v>5606</v>
      </c>
      <c r="S288" s="9" t="s">
        <v>5614</v>
      </c>
      <c r="T288" s="9" t="s">
        <v>5618</v>
      </c>
    </row>
    <row r="289" spans="1:20" ht="19" x14ac:dyDescent="0.2">
      <c r="A289" s="9">
        <v>3212</v>
      </c>
      <c r="B289" s="9">
        <v>3556</v>
      </c>
      <c r="C289" s="9" t="s">
        <v>5010</v>
      </c>
      <c r="D289" s="10">
        <v>43188</v>
      </c>
      <c r="E289" s="9" t="s">
        <v>15</v>
      </c>
      <c r="F289" s="9" t="s">
        <v>16</v>
      </c>
      <c r="G289" s="9">
        <v>39</v>
      </c>
      <c r="H289" s="9" t="s">
        <v>17</v>
      </c>
      <c r="I289" s="9" t="s">
        <v>56</v>
      </c>
      <c r="J289" s="9" t="s">
        <v>772</v>
      </c>
      <c r="K289" s="9" t="s">
        <v>447</v>
      </c>
      <c r="L289" s="9" t="b">
        <v>1</v>
      </c>
      <c r="M289" s="9" t="s">
        <v>21</v>
      </c>
      <c r="N289" s="9" t="s">
        <v>48</v>
      </c>
      <c r="O289" s="9" t="b">
        <v>0</v>
      </c>
      <c r="P289" s="9" t="s">
        <v>4</v>
      </c>
      <c r="Q289" s="9" t="s">
        <v>5595</v>
      </c>
      <c r="R289" s="8" t="s">
        <v>5607</v>
      </c>
      <c r="S289" s="9" t="s">
        <v>5614</v>
      </c>
      <c r="T289" s="9" t="s">
        <v>5618</v>
      </c>
    </row>
    <row r="290" spans="1:20" ht="19" x14ac:dyDescent="0.2">
      <c r="A290" s="9">
        <v>3222</v>
      </c>
      <c r="B290" s="9">
        <v>3564</v>
      </c>
      <c r="C290" s="9" t="s">
        <v>5023</v>
      </c>
      <c r="D290" s="10">
        <v>43191</v>
      </c>
      <c r="E290" s="9" t="s">
        <v>15</v>
      </c>
      <c r="F290" s="9" t="s">
        <v>16</v>
      </c>
      <c r="G290" s="9">
        <v>41</v>
      </c>
      <c r="H290" s="9" t="s">
        <v>17</v>
      </c>
      <c r="I290" s="9" t="s">
        <v>56</v>
      </c>
      <c r="J290" s="9" t="s">
        <v>1524</v>
      </c>
      <c r="K290" s="9" t="s">
        <v>169</v>
      </c>
      <c r="L290" s="9" t="b">
        <v>0</v>
      </c>
      <c r="M290" s="9" t="s">
        <v>21</v>
      </c>
      <c r="N290" s="9" t="s">
        <v>48</v>
      </c>
      <c r="O290" s="9" t="b">
        <v>0</v>
      </c>
      <c r="P290" s="9" t="s">
        <v>4</v>
      </c>
      <c r="Q290" s="9" t="s">
        <v>5595</v>
      </c>
      <c r="R290" s="8" t="s">
        <v>5608</v>
      </c>
      <c r="S290" s="9" t="s">
        <v>5614</v>
      </c>
      <c r="T290" s="9" t="s">
        <v>5618</v>
      </c>
    </row>
    <row r="291" spans="1:20" ht="19" x14ac:dyDescent="0.2">
      <c r="A291" s="9">
        <v>3247</v>
      </c>
      <c r="B291" s="9">
        <v>3594</v>
      </c>
      <c r="C291" s="9" t="s">
        <v>5054</v>
      </c>
      <c r="D291" s="10">
        <v>43198</v>
      </c>
      <c r="E291" s="9" t="s">
        <v>15</v>
      </c>
      <c r="F291" s="9" t="s">
        <v>29</v>
      </c>
      <c r="G291" s="9">
        <v>25</v>
      </c>
      <c r="H291" s="9" t="s">
        <v>17</v>
      </c>
      <c r="I291" s="9" t="s">
        <v>56</v>
      </c>
      <c r="J291" s="9" t="s">
        <v>4682</v>
      </c>
      <c r="K291" s="9" t="s">
        <v>112</v>
      </c>
      <c r="L291" s="9" t="b">
        <v>0</v>
      </c>
      <c r="M291" s="9" t="s">
        <v>33</v>
      </c>
      <c r="N291" s="9" t="s">
        <v>442</v>
      </c>
      <c r="O291" s="9" t="b">
        <v>1</v>
      </c>
      <c r="P291" s="9" t="s">
        <v>5591</v>
      </c>
      <c r="Q291" s="9" t="s">
        <v>5596</v>
      </c>
      <c r="R291" s="8" t="s">
        <v>5606</v>
      </c>
      <c r="S291" s="9" t="s">
        <v>5614</v>
      </c>
      <c r="T291" s="9" t="s">
        <v>5618</v>
      </c>
    </row>
    <row r="292" spans="1:20" ht="19" x14ac:dyDescent="0.2">
      <c r="A292" s="9">
        <v>3248</v>
      </c>
      <c r="B292" s="9">
        <v>3595</v>
      </c>
      <c r="C292" s="9" t="s">
        <v>5055</v>
      </c>
      <c r="D292" s="10">
        <v>43198</v>
      </c>
      <c r="E292" s="9" t="s">
        <v>15</v>
      </c>
      <c r="F292" s="9" t="s">
        <v>77</v>
      </c>
      <c r="G292" s="9">
        <v>20</v>
      </c>
      <c r="H292" s="9" t="s">
        <v>17</v>
      </c>
      <c r="I292" s="9" t="s">
        <v>56</v>
      </c>
      <c r="J292" s="9" t="s">
        <v>5056</v>
      </c>
      <c r="K292" s="9" t="s">
        <v>81</v>
      </c>
      <c r="L292" s="9" t="b">
        <v>0</v>
      </c>
      <c r="M292" s="9" t="s">
        <v>33</v>
      </c>
      <c r="N292" s="9" t="s">
        <v>73</v>
      </c>
      <c r="O292" s="9" t="b">
        <v>1</v>
      </c>
      <c r="P292" s="9" t="s">
        <v>5591</v>
      </c>
      <c r="Q292" s="9" t="s">
        <v>5596</v>
      </c>
      <c r="R292" s="8" t="s">
        <v>5606</v>
      </c>
      <c r="S292" s="9" t="s">
        <v>5614</v>
      </c>
      <c r="T292" s="9" t="s">
        <v>5618</v>
      </c>
    </row>
    <row r="293" spans="1:20" ht="19" x14ac:dyDescent="0.2">
      <c r="A293" s="9">
        <v>3255</v>
      </c>
      <c r="B293" s="9">
        <v>3602</v>
      </c>
      <c r="C293" s="9" t="s">
        <v>5064</v>
      </c>
      <c r="D293" s="10">
        <v>43200</v>
      </c>
      <c r="E293" s="9" t="s">
        <v>15</v>
      </c>
      <c r="F293" s="9" t="s">
        <v>60</v>
      </c>
      <c r="G293" s="9">
        <v>30</v>
      </c>
      <c r="H293" s="9" t="s">
        <v>17</v>
      </c>
      <c r="I293" s="9" t="s">
        <v>56</v>
      </c>
      <c r="J293" s="9" t="s">
        <v>5065</v>
      </c>
      <c r="K293" s="9" t="s">
        <v>37</v>
      </c>
      <c r="L293" s="9" t="b">
        <v>1</v>
      </c>
      <c r="M293" s="9" t="s">
        <v>33</v>
      </c>
      <c r="N293" s="9" t="s">
        <v>73</v>
      </c>
      <c r="O293" s="9" t="b">
        <v>0</v>
      </c>
      <c r="P293" s="9" t="s">
        <v>4</v>
      </c>
      <c r="Q293" s="9" t="s">
        <v>5596</v>
      </c>
      <c r="R293" s="8" t="s">
        <v>5607</v>
      </c>
      <c r="S293" s="9" t="s">
        <v>5614</v>
      </c>
      <c r="T293" s="9" t="s">
        <v>5618</v>
      </c>
    </row>
    <row r="294" spans="1:20" ht="19" x14ac:dyDescent="0.2">
      <c r="A294" s="9">
        <v>3265</v>
      </c>
      <c r="B294" s="9">
        <v>3611</v>
      </c>
      <c r="C294" s="9" t="s">
        <v>5080</v>
      </c>
      <c r="D294" s="10">
        <v>43202</v>
      </c>
      <c r="E294" s="9" t="s">
        <v>15</v>
      </c>
      <c r="F294" s="9" t="s">
        <v>16</v>
      </c>
      <c r="G294" s="9">
        <v>45</v>
      </c>
      <c r="H294" s="9" t="s">
        <v>17</v>
      </c>
      <c r="I294" s="9" t="s">
        <v>56</v>
      </c>
      <c r="J294" s="9" t="s">
        <v>433</v>
      </c>
      <c r="K294" s="9" t="s">
        <v>58</v>
      </c>
      <c r="L294" s="9" t="b">
        <v>0</v>
      </c>
      <c r="M294" s="9" t="s">
        <v>21</v>
      </c>
      <c r="N294" s="9" t="s">
        <v>442</v>
      </c>
      <c r="O294" s="9" t="b">
        <v>0</v>
      </c>
      <c r="P294" s="9" t="s">
        <v>4</v>
      </c>
      <c r="Q294" s="9" t="s">
        <v>5595</v>
      </c>
      <c r="R294" s="8" t="s">
        <v>5608</v>
      </c>
      <c r="S294" s="9" t="s">
        <v>5614</v>
      </c>
      <c r="T294" s="9" t="s">
        <v>5618</v>
      </c>
    </row>
    <row r="295" spans="1:20" ht="19" x14ac:dyDescent="0.2">
      <c r="A295" s="9">
        <v>3271</v>
      </c>
      <c r="B295" s="9">
        <v>3618</v>
      </c>
      <c r="C295" s="9" t="s">
        <v>5084</v>
      </c>
      <c r="D295" s="10">
        <v>43204</v>
      </c>
      <c r="E295" s="9" t="s">
        <v>15</v>
      </c>
      <c r="F295" s="9" t="s">
        <v>16</v>
      </c>
      <c r="G295" s="9">
        <v>39</v>
      </c>
      <c r="H295" s="9" t="s">
        <v>17</v>
      </c>
      <c r="I295" s="9" t="s">
        <v>56</v>
      </c>
      <c r="J295" s="9" t="s">
        <v>193</v>
      </c>
      <c r="K295" s="9" t="s">
        <v>47</v>
      </c>
      <c r="L295" s="9" t="b">
        <v>0</v>
      </c>
      <c r="M295" s="9" t="s">
        <v>21</v>
      </c>
      <c r="N295" s="9" t="s">
        <v>442</v>
      </c>
      <c r="O295" s="9" t="b">
        <v>0</v>
      </c>
      <c r="P295" s="9" t="s">
        <v>4</v>
      </c>
      <c r="Q295" s="9" t="s">
        <v>5595</v>
      </c>
      <c r="R295" s="8" t="s">
        <v>5607</v>
      </c>
      <c r="S295" s="9" t="s">
        <v>5614</v>
      </c>
      <c r="T295" s="9" t="s">
        <v>5618</v>
      </c>
    </row>
    <row r="296" spans="1:20" ht="19" x14ac:dyDescent="0.2">
      <c r="A296" s="9">
        <v>3275</v>
      </c>
      <c r="B296" s="9">
        <v>3622</v>
      </c>
      <c r="C296" s="9" t="s">
        <v>5089</v>
      </c>
      <c r="D296" s="10">
        <v>43207</v>
      </c>
      <c r="E296" s="9" t="s">
        <v>15</v>
      </c>
      <c r="F296" s="9" t="s">
        <v>796</v>
      </c>
      <c r="G296" s="9">
        <v>41</v>
      </c>
      <c r="H296" s="9" t="s">
        <v>17</v>
      </c>
      <c r="I296" s="9" t="s">
        <v>56</v>
      </c>
      <c r="J296" s="9" t="s">
        <v>5090</v>
      </c>
      <c r="K296" s="9" t="s">
        <v>81</v>
      </c>
      <c r="L296" s="9" t="b">
        <v>1</v>
      </c>
      <c r="M296" s="9" t="s">
        <v>21</v>
      </c>
      <c r="N296" s="9" t="s">
        <v>48</v>
      </c>
      <c r="O296" s="9" t="b">
        <v>0</v>
      </c>
      <c r="P296" s="9" t="s">
        <v>4</v>
      </c>
      <c r="Q296" s="9" t="s">
        <v>5596</v>
      </c>
      <c r="R296" s="8" t="s">
        <v>5608</v>
      </c>
      <c r="S296" s="9" t="s">
        <v>5614</v>
      </c>
      <c r="T296" s="9" t="s">
        <v>5618</v>
      </c>
    </row>
    <row r="297" spans="1:20" ht="19" x14ac:dyDescent="0.2">
      <c r="A297" s="9">
        <v>3276</v>
      </c>
      <c r="B297" s="9">
        <v>3624</v>
      </c>
      <c r="C297" s="9" t="s">
        <v>5091</v>
      </c>
      <c r="D297" s="10">
        <v>43207</v>
      </c>
      <c r="E297" s="9" t="s">
        <v>15</v>
      </c>
      <c r="F297" s="9"/>
      <c r="G297" s="9">
        <v>25</v>
      </c>
      <c r="H297" s="9" t="s">
        <v>17</v>
      </c>
      <c r="I297" s="9" t="s">
        <v>56</v>
      </c>
      <c r="J297" s="9" t="s">
        <v>3829</v>
      </c>
      <c r="K297" s="9" t="s">
        <v>230</v>
      </c>
      <c r="L297" s="9" t="b">
        <v>0</v>
      </c>
      <c r="M297" s="9" t="s">
        <v>21</v>
      </c>
      <c r="N297" s="9" t="s">
        <v>48</v>
      </c>
      <c r="O297" s="9" t="b">
        <v>0</v>
      </c>
      <c r="P297" s="9" t="s">
        <v>5591</v>
      </c>
      <c r="Q297" s="9" t="s">
        <v>5596</v>
      </c>
      <c r="R297" s="8" t="s">
        <v>5606</v>
      </c>
      <c r="S297" s="9" t="s">
        <v>5614</v>
      </c>
      <c r="T297" s="9" t="s">
        <v>5618</v>
      </c>
    </row>
    <row r="298" spans="1:20" ht="19" x14ac:dyDescent="0.2">
      <c r="A298" s="9">
        <v>3288</v>
      </c>
      <c r="B298" s="9">
        <v>3633</v>
      </c>
      <c r="C298" s="9" t="s">
        <v>5110</v>
      </c>
      <c r="D298" s="10">
        <v>43211</v>
      </c>
      <c r="E298" s="9" t="s">
        <v>15</v>
      </c>
      <c r="F298" s="9" t="s">
        <v>16</v>
      </c>
      <c r="G298" s="9">
        <v>25</v>
      </c>
      <c r="H298" s="9" t="s">
        <v>17</v>
      </c>
      <c r="I298" s="9" t="s">
        <v>56</v>
      </c>
      <c r="J298" s="9" t="s">
        <v>241</v>
      </c>
      <c r="K298" s="9" t="s">
        <v>242</v>
      </c>
      <c r="L298" s="9" t="b">
        <v>0</v>
      </c>
      <c r="M298" s="9" t="s">
        <v>33</v>
      </c>
      <c r="N298" s="9" t="s">
        <v>73</v>
      </c>
      <c r="O298" s="9" t="b">
        <v>0</v>
      </c>
      <c r="P298" s="9" t="s">
        <v>4</v>
      </c>
      <c r="Q298" s="9" t="s">
        <v>5595</v>
      </c>
      <c r="R298" s="8" t="s">
        <v>5606</v>
      </c>
      <c r="S298" s="9" t="s">
        <v>5614</v>
      </c>
      <c r="T298" s="9" t="s">
        <v>5618</v>
      </c>
    </row>
    <row r="299" spans="1:20" ht="19" x14ac:dyDescent="0.2">
      <c r="A299" s="9">
        <v>3314</v>
      </c>
      <c r="B299" s="9">
        <v>3663</v>
      </c>
      <c r="C299" s="9" t="s">
        <v>5138</v>
      </c>
      <c r="D299" s="10">
        <v>43222</v>
      </c>
      <c r="E299" s="9" t="s">
        <v>15</v>
      </c>
      <c r="F299" s="9" t="s">
        <v>16</v>
      </c>
      <c r="G299" s="9">
        <v>24</v>
      </c>
      <c r="H299" s="9" t="s">
        <v>17</v>
      </c>
      <c r="I299" s="9" t="s">
        <v>56</v>
      </c>
      <c r="J299" s="9" t="s">
        <v>66</v>
      </c>
      <c r="K299" s="9" t="s">
        <v>230</v>
      </c>
      <c r="L299" s="9" t="b">
        <v>0</v>
      </c>
      <c r="M299" s="9" t="s">
        <v>33</v>
      </c>
      <c r="N299" s="9" t="s">
        <v>48</v>
      </c>
      <c r="O299" s="9" t="b">
        <v>0</v>
      </c>
      <c r="P299" s="9" t="s">
        <v>4</v>
      </c>
      <c r="Q299" s="9" t="s">
        <v>5595</v>
      </c>
      <c r="R299" s="8" t="s">
        <v>5606</v>
      </c>
      <c r="S299" s="9" t="s">
        <v>5614</v>
      </c>
      <c r="T299" s="9" t="s">
        <v>5618</v>
      </c>
    </row>
    <row r="300" spans="1:20" ht="19" x14ac:dyDescent="0.2">
      <c r="A300" s="9">
        <v>3325</v>
      </c>
      <c r="B300" s="9">
        <v>3669</v>
      </c>
      <c r="C300" s="9" t="s">
        <v>5153</v>
      </c>
      <c r="D300" s="10">
        <v>43226</v>
      </c>
      <c r="E300" s="9" t="s">
        <v>15</v>
      </c>
      <c r="F300" s="9" t="s">
        <v>995</v>
      </c>
      <c r="G300" s="9">
        <v>32</v>
      </c>
      <c r="H300" s="9" t="s">
        <v>17</v>
      </c>
      <c r="I300" s="9" t="s">
        <v>56</v>
      </c>
      <c r="J300" s="9" t="s">
        <v>2693</v>
      </c>
      <c r="K300" s="9" t="s">
        <v>230</v>
      </c>
      <c r="L300" s="9" t="b">
        <v>0</v>
      </c>
      <c r="M300" s="9" t="s">
        <v>21</v>
      </c>
      <c r="N300" s="9" t="s">
        <v>48</v>
      </c>
      <c r="O300" s="9" t="b">
        <v>0</v>
      </c>
      <c r="P300" s="9" t="s">
        <v>4</v>
      </c>
      <c r="Q300" s="9" t="s">
        <v>5596</v>
      </c>
      <c r="R300" s="8" t="s">
        <v>5607</v>
      </c>
      <c r="S300" s="9" t="s">
        <v>5614</v>
      </c>
      <c r="T300" s="9" t="s">
        <v>5618</v>
      </c>
    </row>
    <row r="301" spans="1:20" ht="19" x14ac:dyDescent="0.2">
      <c r="A301" s="9">
        <v>3355</v>
      </c>
      <c r="B301" s="9">
        <v>3696</v>
      </c>
      <c r="C301" s="9" t="s">
        <v>5195</v>
      </c>
      <c r="D301" s="10">
        <v>43234</v>
      </c>
      <c r="E301" s="9" t="s">
        <v>28</v>
      </c>
      <c r="F301" s="9" t="s">
        <v>29</v>
      </c>
      <c r="G301" s="9">
        <v>24</v>
      </c>
      <c r="H301" s="9" t="s">
        <v>17</v>
      </c>
      <c r="I301" s="9" t="s">
        <v>56</v>
      </c>
      <c r="J301" s="9" t="s">
        <v>1133</v>
      </c>
      <c r="K301" s="9" t="s">
        <v>112</v>
      </c>
      <c r="L301" s="9" t="b">
        <v>0</v>
      </c>
      <c r="M301" s="9" t="s">
        <v>21</v>
      </c>
      <c r="N301" s="9" t="s">
        <v>48</v>
      </c>
      <c r="O301" s="9" t="b">
        <v>1</v>
      </c>
      <c r="P301" s="9" t="s">
        <v>5591</v>
      </c>
      <c r="Q301" s="9" t="s">
        <v>5596</v>
      </c>
      <c r="R301" s="8" t="s">
        <v>5606</v>
      </c>
      <c r="S301" s="9" t="s">
        <v>5614</v>
      </c>
      <c r="T301" s="9" t="s">
        <v>5618</v>
      </c>
    </row>
    <row r="302" spans="1:20" ht="19" x14ac:dyDescent="0.2">
      <c r="A302" s="9">
        <v>3367</v>
      </c>
      <c r="B302" s="9">
        <v>3719</v>
      </c>
      <c r="C302" s="9" t="s">
        <v>5210</v>
      </c>
      <c r="D302" s="10">
        <v>43241</v>
      </c>
      <c r="E302" s="9" t="s">
        <v>15</v>
      </c>
      <c r="F302" s="9"/>
      <c r="G302" s="9">
        <v>47</v>
      </c>
      <c r="H302" s="9" t="s">
        <v>17</v>
      </c>
      <c r="I302" s="9" t="s">
        <v>56</v>
      </c>
      <c r="J302" s="9" t="s">
        <v>3684</v>
      </c>
      <c r="K302" s="9" t="s">
        <v>84</v>
      </c>
      <c r="L302" s="9" t="b">
        <v>0</v>
      </c>
      <c r="M302" s="9" t="s">
        <v>21</v>
      </c>
      <c r="N302" s="9" t="s">
        <v>48</v>
      </c>
      <c r="O302" s="9" t="b">
        <v>0</v>
      </c>
      <c r="P302" s="9" t="s">
        <v>5591</v>
      </c>
      <c r="Q302" s="9" t="s">
        <v>5596</v>
      </c>
      <c r="R302" s="8" t="s">
        <v>5608</v>
      </c>
      <c r="S302" s="9" t="s">
        <v>5614</v>
      </c>
      <c r="T302" s="9" t="s">
        <v>5618</v>
      </c>
    </row>
    <row r="303" spans="1:20" ht="19" x14ac:dyDescent="0.2">
      <c r="A303" s="9">
        <v>3388</v>
      </c>
      <c r="B303" s="9">
        <v>3726</v>
      </c>
      <c r="C303" s="9" t="s">
        <v>5241</v>
      </c>
      <c r="D303" s="10">
        <v>43251</v>
      </c>
      <c r="E303" s="9" t="s">
        <v>15</v>
      </c>
      <c r="F303" s="9" t="s">
        <v>60</v>
      </c>
      <c r="G303" s="9">
        <v>42</v>
      </c>
      <c r="H303" s="9" t="s">
        <v>17</v>
      </c>
      <c r="I303" s="9" t="s">
        <v>56</v>
      </c>
      <c r="J303" s="9" t="s">
        <v>4150</v>
      </c>
      <c r="K303" s="9" t="s">
        <v>251</v>
      </c>
      <c r="L303" s="9" t="b">
        <v>0</v>
      </c>
      <c r="M303" s="9" t="s">
        <v>21</v>
      </c>
      <c r="N303" s="9" t="s">
        <v>48</v>
      </c>
      <c r="O303" s="9" t="b">
        <v>0</v>
      </c>
      <c r="P303" s="9" t="s">
        <v>4</v>
      </c>
      <c r="Q303" s="9" t="s">
        <v>5596</v>
      </c>
      <c r="R303" s="8" t="s">
        <v>5608</v>
      </c>
      <c r="S303" s="9" t="s">
        <v>5614</v>
      </c>
      <c r="T303" s="9" t="s">
        <v>5618</v>
      </c>
    </row>
    <row r="304" spans="1:20" ht="19" x14ac:dyDescent="0.2">
      <c r="A304" s="9">
        <v>3414</v>
      </c>
      <c r="B304" s="9">
        <v>3764</v>
      </c>
      <c r="C304" s="9" t="s">
        <v>5274</v>
      </c>
      <c r="D304" s="10">
        <v>43263</v>
      </c>
      <c r="E304" s="9" t="s">
        <v>15</v>
      </c>
      <c r="F304" s="9" t="s">
        <v>16</v>
      </c>
      <c r="G304" s="9">
        <v>34</v>
      </c>
      <c r="H304" s="9" t="s">
        <v>17</v>
      </c>
      <c r="I304" s="9" t="s">
        <v>56</v>
      </c>
      <c r="J304" s="9" t="s">
        <v>4682</v>
      </c>
      <c r="K304" s="9" t="s">
        <v>93</v>
      </c>
      <c r="L304" s="9" t="b">
        <v>0</v>
      </c>
      <c r="M304" s="9" t="s">
        <v>21</v>
      </c>
      <c r="N304" s="9" t="s">
        <v>48</v>
      </c>
      <c r="O304" s="9" t="b">
        <v>0</v>
      </c>
      <c r="P304" s="9" t="s">
        <v>4</v>
      </c>
      <c r="Q304" s="9" t="s">
        <v>5595</v>
      </c>
      <c r="R304" s="8" t="s">
        <v>5607</v>
      </c>
      <c r="S304" s="9" t="s">
        <v>5614</v>
      </c>
      <c r="T304" s="9" t="s">
        <v>5618</v>
      </c>
    </row>
    <row r="305" spans="1:20" ht="19" x14ac:dyDescent="0.2">
      <c r="A305" s="9">
        <v>3425</v>
      </c>
      <c r="B305" s="9">
        <v>3773</v>
      </c>
      <c r="C305" s="9" t="s">
        <v>5285</v>
      </c>
      <c r="D305" s="10">
        <v>43265</v>
      </c>
      <c r="E305" s="9" t="s">
        <v>15</v>
      </c>
      <c r="F305" s="9" t="s">
        <v>4417</v>
      </c>
      <c r="G305" s="9">
        <v>18</v>
      </c>
      <c r="H305" s="9" t="s">
        <v>17</v>
      </c>
      <c r="I305" s="9" t="s">
        <v>56</v>
      </c>
      <c r="J305" s="9" t="s">
        <v>347</v>
      </c>
      <c r="K305" s="9" t="s">
        <v>98</v>
      </c>
      <c r="L305" s="9" t="b">
        <v>0</v>
      </c>
      <c r="M305" s="9" t="s">
        <v>21</v>
      </c>
      <c r="N305" s="9" t="s">
        <v>48</v>
      </c>
      <c r="O305" s="9" t="b">
        <v>0</v>
      </c>
      <c r="P305" s="9" t="s">
        <v>4</v>
      </c>
      <c r="Q305" s="9" t="s">
        <v>5595</v>
      </c>
      <c r="R305" s="8" t="s">
        <v>5605</v>
      </c>
      <c r="S305" s="9" t="s">
        <v>5614</v>
      </c>
      <c r="T305" s="9" t="s">
        <v>5618</v>
      </c>
    </row>
    <row r="306" spans="1:20" ht="19" x14ac:dyDescent="0.2">
      <c r="A306" s="9">
        <v>3440</v>
      </c>
      <c r="B306" s="9">
        <v>3789</v>
      </c>
      <c r="C306" s="9" t="s">
        <v>5302</v>
      </c>
      <c r="D306" s="10">
        <v>43270</v>
      </c>
      <c r="E306" s="9" t="s">
        <v>15</v>
      </c>
      <c r="F306" s="9" t="s">
        <v>29</v>
      </c>
      <c r="G306" s="9">
        <v>17</v>
      </c>
      <c r="H306" s="9" t="s">
        <v>17</v>
      </c>
      <c r="I306" s="9" t="s">
        <v>56</v>
      </c>
      <c r="J306" s="9" t="s">
        <v>912</v>
      </c>
      <c r="K306" s="9" t="s">
        <v>58</v>
      </c>
      <c r="L306" s="9" t="b">
        <v>0</v>
      </c>
      <c r="M306" s="9" t="s">
        <v>77</v>
      </c>
      <c r="N306" s="9" t="s">
        <v>73</v>
      </c>
      <c r="O306" s="9" t="b">
        <v>0</v>
      </c>
      <c r="P306" s="9" t="s">
        <v>5591</v>
      </c>
      <c r="Q306" s="9" t="s">
        <v>5596</v>
      </c>
      <c r="R306" s="8" t="s">
        <v>5605</v>
      </c>
      <c r="S306" s="9" t="s">
        <v>5614</v>
      </c>
      <c r="T306" s="9" t="s">
        <v>5618</v>
      </c>
    </row>
    <row r="307" spans="1:20" ht="19" x14ac:dyDescent="0.2">
      <c r="A307" s="9">
        <v>3442</v>
      </c>
      <c r="B307" s="9">
        <v>3792</v>
      </c>
      <c r="C307" s="9" t="s">
        <v>5305</v>
      </c>
      <c r="D307" s="10">
        <v>43271</v>
      </c>
      <c r="E307" s="9" t="s">
        <v>15</v>
      </c>
      <c r="F307" s="9" t="s">
        <v>29</v>
      </c>
      <c r="G307" s="9">
        <v>33</v>
      </c>
      <c r="H307" s="9" t="s">
        <v>17</v>
      </c>
      <c r="I307" s="9" t="s">
        <v>56</v>
      </c>
      <c r="J307" s="9" t="s">
        <v>5306</v>
      </c>
      <c r="K307" s="9" t="s">
        <v>230</v>
      </c>
      <c r="L307" s="9" t="b">
        <v>0</v>
      </c>
      <c r="M307" s="9" t="s">
        <v>21</v>
      </c>
      <c r="N307" s="9" t="s">
        <v>73</v>
      </c>
      <c r="O307" s="9" t="b">
        <v>1</v>
      </c>
      <c r="P307" s="9" t="s">
        <v>5591</v>
      </c>
      <c r="Q307" s="9" t="s">
        <v>5596</v>
      </c>
      <c r="R307" s="8" t="s">
        <v>5607</v>
      </c>
      <c r="S307" s="9" t="s">
        <v>5614</v>
      </c>
      <c r="T307" s="9" t="s">
        <v>5618</v>
      </c>
    </row>
    <row r="308" spans="1:20" ht="19" x14ac:dyDescent="0.2">
      <c r="A308" s="9">
        <v>3451</v>
      </c>
      <c r="B308" s="9">
        <v>3796</v>
      </c>
      <c r="C308" s="9" t="s">
        <v>5315</v>
      </c>
      <c r="D308" s="10">
        <v>43274</v>
      </c>
      <c r="E308" s="9" t="s">
        <v>15</v>
      </c>
      <c r="F308" s="9" t="s">
        <v>16</v>
      </c>
      <c r="G308" s="9">
        <v>30</v>
      </c>
      <c r="H308" s="9" t="s">
        <v>17</v>
      </c>
      <c r="I308" s="9" t="s">
        <v>56</v>
      </c>
      <c r="J308" s="9" t="s">
        <v>1610</v>
      </c>
      <c r="K308" s="9" t="s">
        <v>106</v>
      </c>
      <c r="L308" s="9" t="b">
        <v>0</v>
      </c>
      <c r="M308" s="9" t="s">
        <v>21</v>
      </c>
      <c r="N308" s="9" t="s">
        <v>73</v>
      </c>
      <c r="O308" s="9" t="b">
        <v>1</v>
      </c>
      <c r="P308" s="9" t="s">
        <v>4</v>
      </c>
      <c r="Q308" s="9" t="s">
        <v>5595</v>
      </c>
      <c r="R308" s="8" t="s">
        <v>5607</v>
      </c>
      <c r="S308" s="9" t="s">
        <v>5614</v>
      </c>
      <c r="T308" s="9" t="s">
        <v>5618</v>
      </c>
    </row>
    <row r="309" spans="1:20" ht="19" x14ac:dyDescent="0.2">
      <c r="A309" s="9">
        <v>3504</v>
      </c>
      <c r="B309" s="9">
        <v>3857</v>
      </c>
      <c r="C309" s="9" t="s">
        <v>5380</v>
      </c>
      <c r="D309" s="10">
        <v>43295</v>
      </c>
      <c r="E309" s="9" t="s">
        <v>15</v>
      </c>
      <c r="F309" s="9" t="s">
        <v>16</v>
      </c>
      <c r="G309" s="9">
        <v>37</v>
      </c>
      <c r="H309" s="9" t="s">
        <v>17</v>
      </c>
      <c r="I309" s="9" t="s">
        <v>56</v>
      </c>
      <c r="J309" s="9" t="s">
        <v>619</v>
      </c>
      <c r="K309" s="9" t="s">
        <v>93</v>
      </c>
      <c r="L309" s="9" t="b">
        <v>0</v>
      </c>
      <c r="M309" s="9" t="s">
        <v>33</v>
      </c>
      <c r="N309" s="9" t="s">
        <v>73</v>
      </c>
      <c r="O309" s="9" t="b">
        <v>1</v>
      </c>
      <c r="P309" s="9" t="s">
        <v>4</v>
      </c>
      <c r="Q309" s="9" t="s">
        <v>5595</v>
      </c>
      <c r="R309" s="8" t="s">
        <v>5607</v>
      </c>
      <c r="S309" s="9" t="s">
        <v>5614</v>
      </c>
      <c r="T309" s="9" t="s">
        <v>5618</v>
      </c>
    </row>
    <row r="310" spans="1:20" ht="19" x14ac:dyDescent="0.2">
      <c r="A310" s="9">
        <v>3536</v>
      </c>
      <c r="B310" s="9">
        <v>3886</v>
      </c>
      <c r="C310" s="9" t="s">
        <v>5420</v>
      </c>
      <c r="D310" s="10">
        <v>43305</v>
      </c>
      <c r="E310" s="9" t="s">
        <v>15</v>
      </c>
      <c r="F310" s="9" t="s">
        <v>16</v>
      </c>
      <c r="G310" s="9">
        <v>19</v>
      </c>
      <c r="H310" s="9" t="s">
        <v>17</v>
      </c>
      <c r="I310" s="9" t="s">
        <v>56</v>
      </c>
      <c r="J310" s="9" t="s">
        <v>5421</v>
      </c>
      <c r="K310" s="9" t="s">
        <v>169</v>
      </c>
      <c r="L310" s="9" t="b">
        <v>0</v>
      </c>
      <c r="M310" s="9" t="s">
        <v>33</v>
      </c>
      <c r="N310" s="9" t="s">
        <v>48</v>
      </c>
      <c r="O310" s="9" t="b">
        <v>0</v>
      </c>
      <c r="P310" s="9" t="s">
        <v>4</v>
      </c>
      <c r="Q310" s="9" t="s">
        <v>5595</v>
      </c>
      <c r="R310" s="8" t="s">
        <v>5606</v>
      </c>
      <c r="S310" s="9" t="s">
        <v>5614</v>
      </c>
      <c r="T310" s="9" t="s">
        <v>5618</v>
      </c>
    </row>
    <row r="311" spans="1:20" ht="19" x14ac:dyDescent="0.2">
      <c r="A311" s="9">
        <v>3544</v>
      </c>
      <c r="B311" s="9">
        <v>3888</v>
      </c>
      <c r="C311" s="9" t="s">
        <v>5432</v>
      </c>
      <c r="D311" s="10">
        <v>43307</v>
      </c>
      <c r="E311" s="9" t="s">
        <v>15</v>
      </c>
      <c r="F311" s="9" t="s">
        <v>16</v>
      </c>
      <c r="G311" s="9">
        <v>25</v>
      </c>
      <c r="H311" s="9" t="s">
        <v>17</v>
      </c>
      <c r="I311" s="9" t="s">
        <v>56</v>
      </c>
      <c r="J311" s="9" t="s">
        <v>688</v>
      </c>
      <c r="K311" s="9" t="s">
        <v>242</v>
      </c>
      <c r="L311" s="9" t="b">
        <v>0</v>
      </c>
      <c r="M311" s="9" t="s">
        <v>33</v>
      </c>
      <c r="N311" s="9" t="s">
        <v>48</v>
      </c>
      <c r="O311" s="9" t="b">
        <v>1</v>
      </c>
      <c r="P311" s="9" t="s">
        <v>4</v>
      </c>
      <c r="Q311" s="9" t="s">
        <v>5595</v>
      </c>
      <c r="R311" s="8" t="s">
        <v>5606</v>
      </c>
      <c r="S311" s="9" t="s">
        <v>5614</v>
      </c>
      <c r="T311" s="9" t="s">
        <v>5618</v>
      </c>
    </row>
    <row r="312" spans="1:20" ht="19" x14ac:dyDescent="0.2">
      <c r="A312" s="9">
        <v>3553</v>
      </c>
      <c r="B312" s="9">
        <v>3896</v>
      </c>
      <c r="C312" s="9" t="s">
        <v>5444</v>
      </c>
      <c r="D312" s="10">
        <v>43309</v>
      </c>
      <c r="E312" s="9" t="s">
        <v>15</v>
      </c>
      <c r="F312" s="9" t="s">
        <v>16</v>
      </c>
      <c r="G312" s="9">
        <v>25</v>
      </c>
      <c r="H312" s="9" t="s">
        <v>17</v>
      </c>
      <c r="I312" s="9" t="s">
        <v>56</v>
      </c>
      <c r="J312" s="9" t="s">
        <v>1174</v>
      </c>
      <c r="K312" s="9" t="s">
        <v>67</v>
      </c>
      <c r="L312" s="9" t="b">
        <v>0</v>
      </c>
      <c r="M312" s="9" t="s">
        <v>33</v>
      </c>
      <c r="N312" s="9" t="s">
        <v>73</v>
      </c>
      <c r="O312" s="9" t="b">
        <v>0</v>
      </c>
      <c r="P312" s="9" t="s">
        <v>4</v>
      </c>
      <c r="Q312" s="9" t="s">
        <v>5595</v>
      </c>
      <c r="R312" s="8" t="s">
        <v>5606</v>
      </c>
      <c r="S312" s="9" t="s">
        <v>5614</v>
      </c>
      <c r="T312" s="9" t="s">
        <v>5618</v>
      </c>
    </row>
    <row r="313" spans="1:20" ht="19" x14ac:dyDescent="0.2">
      <c r="A313" s="9">
        <v>3559</v>
      </c>
      <c r="B313" s="9">
        <v>3908</v>
      </c>
      <c r="C313" s="9" t="s">
        <v>5450</v>
      </c>
      <c r="D313" s="10">
        <v>43312</v>
      </c>
      <c r="E313" s="9" t="s">
        <v>15</v>
      </c>
      <c r="F313" s="9" t="s">
        <v>16</v>
      </c>
      <c r="G313" s="9">
        <v>35</v>
      </c>
      <c r="H313" s="9" t="s">
        <v>17</v>
      </c>
      <c r="I313" s="9" t="s">
        <v>56</v>
      </c>
      <c r="J313" s="9" t="s">
        <v>5451</v>
      </c>
      <c r="K313" s="9" t="s">
        <v>84</v>
      </c>
      <c r="L313" s="9" t="b">
        <v>0</v>
      </c>
      <c r="M313" s="9" t="s">
        <v>21</v>
      </c>
      <c r="N313" s="9" t="s">
        <v>73</v>
      </c>
      <c r="O313" s="9" t="b">
        <v>0</v>
      </c>
      <c r="P313" s="9" t="s">
        <v>4</v>
      </c>
      <c r="Q313" s="9" t="s">
        <v>5595</v>
      </c>
      <c r="R313" s="8" t="s">
        <v>5607</v>
      </c>
      <c r="S313" s="9" t="s">
        <v>5614</v>
      </c>
      <c r="T313" s="9" t="s">
        <v>5618</v>
      </c>
    </row>
    <row r="314" spans="1:20" ht="19" x14ac:dyDescent="0.2">
      <c r="A314" s="9">
        <v>3561</v>
      </c>
      <c r="B314" s="9">
        <v>3907</v>
      </c>
      <c r="C314" s="9" t="s">
        <v>5453</v>
      </c>
      <c r="D314" s="10">
        <v>43313</v>
      </c>
      <c r="E314" s="9" t="s">
        <v>15</v>
      </c>
      <c r="F314" s="9" t="s">
        <v>16</v>
      </c>
      <c r="G314" s="9">
        <v>27</v>
      </c>
      <c r="H314" s="9" t="s">
        <v>17</v>
      </c>
      <c r="I314" s="9" t="s">
        <v>56</v>
      </c>
      <c r="J314" s="9" t="s">
        <v>5454</v>
      </c>
      <c r="K314" s="9" t="s">
        <v>178</v>
      </c>
      <c r="L314" s="9" t="b">
        <v>0</v>
      </c>
      <c r="M314" s="9" t="s">
        <v>33</v>
      </c>
      <c r="N314" s="9" t="s">
        <v>73</v>
      </c>
      <c r="O314" s="9" t="b">
        <v>0</v>
      </c>
      <c r="P314" s="9" t="s">
        <v>4</v>
      </c>
      <c r="Q314" s="9" t="s">
        <v>5595</v>
      </c>
      <c r="R314" s="8" t="s">
        <v>5606</v>
      </c>
      <c r="S314" s="9" t="s">
        <v>5614</v>
      </c>
      <c r="T314" s="9" t="s">
        <v>5618</v>
      </c>
    </row>
    <row r="315" spans="1:20" ht="19" x14ac:dyDescent="0.2">
      <c r="A315" s="9">
        <v>3564</v>
      </c>
      <c r="B315" s="9">
        <v>3911</v>
      </c>
      <c r="C315" s="9" t="s">
        <v>5458</v>
      </c>
      <c r="D315" s="10">
        <v>43313</v>
      </c>
      <c r="E315" s="9" t="s">
        <v>15</v>
      </c>
      <c r="F315" s="9" t="s">
        <v>16</v>
      </c>
      <c r="G315" s="9">
        <v>41</v>
      </c>
      <c r="H315" s="9" t="s">
        <v>17</v>
      </c>
      <c r="I315" s="9" t="s">
        <v>56</v>
      </c>
      <c r="J315" s="9" t="s">
        <v>5459</v>
      </c>
      <c r="K315" s="9" t="s">
        <v>112</v>
      </c>
      <c r="L315" s="9" t="b">
        <v>0</v>
      </c>
      <c r="M315" s="9" t="s">
        <v>21</v>
      </c>
      <c r="N315" s="9" t="s">
        <v>48</v>
      </c>
      <c r="O315" s="9" t="b">
        <v>0</v>
      </c>
      <c r="P315" s="9" t="s">
        <v>4</v>
      </c>
      <c r="Q315" s="9" t="s">
        <v>5595</v>
      </c>
      <c r="R315" s="8" t="s">
        <v>5608</v>
      </c>
      <c r="S315" s="9" t="s">
        <v>5614</v>
      </c>
      <c r="T315" s="9" t="s">
        <v>5618</v>
      </c>
    </row>
    <row r="316" spans="1:20" ht="19" x14ac:dyDescent="0.2">
      <c r="A316" s="9">
        <v>3590</v>
      </c>
      <c r="B316" s="9">
        <v>3950</v>
      </c>
      <c r="C316" s="9" t="s">
        <v>5488</v>
      </c>
      <c r="D316" s="10">
        <v>43321</v>
      </c>
      <c r="E316" s="9" t="s">
        <v>15</v>
      </c>
      <c r="F316" s="9" t="s">
        <v>16</v>
      </c>
      <c r="G316" s="9">
        <v>40</v>
      </c>
      <c r="H316" s="9" t="s">
        <v>17</v>
      </c>
      <c r="I316" s="9" t="s">
        <v>56</v>
      </c>
      <c r="J316" s="9" t="s">
        <v>728</v>
      </c>
      <c r="K316" s="9" t="s">
        <v>178</v>
      </c>
      <c r="L316" s="9" t="b">
        <v>0</v>
      </c>
      <c r="M316" s="9" t="s">
        <v>33</v>
      </c>
      <c r="N316" s="9" t="s">
        <v>73</v>
      </c>
      <c r="O316" s="9" t="b">
        <v>0</v>
      </c>
      <c r="P316" s="9" t="s">
        <v>4</v>
      </c>
      <c r="Q316" s="9" t="s">
        <v>5595</v>
      </c>
      <c r="R316" s="8" t="s">
        <v>5608</v>
      </c>
      <c r="S316" s="9" t="s">
        <v>5614</v>
      </c>
      <c r="T316" s="9" t="s">
        <v>5618</v>
      </c>
    </row>
    <row r="317" spans="1:20" ht="19" x14ac:dyDescent="0.2">
      <c r="A317" s="9">
        <v>3597</v>
      </c>
      <c r="B317" s="9">
        <v>3953</v>
      </c>
      <c r="C317" s="9" t="s">
        <v>5495</v>
      </c>
      <c r="D317" s="10">
        <v>43325</v>
      </c>
      <c r="E317" s="9" t="s">
        <v>15</v>
      </c>
      <c r="F317" s="9" t="s">
        <v>16</v>
      </c>
      <c r="G317" s="9">
        <v>32</v>
      </c>
      <c r="H317" s="9" t="s">
        <v>17</v>
      </c>
      <c r="I317" s="9" t="s">
        <v>56</v>
      </c>
      <c r="J317" s="9" t="s">
        <v>246</v>
      </c>
      <c r="K317" s="9" t="s">
        <v>44</v>
      </c>
      <c r="L317" s="9" t="b">
        <v>0</v>
      </c>
      <c r="M317" s="9" t="s">
        <v>21</v>
      </c>
      <c r="N317" s="9" t="s">
        <v>73</v>
      </c>
      <c r="O317" s="9" t="b">
        <v>0</v>
      </c>
      <c r="P317" s="9" t="s">
        <v>4</v>
      </c>
      <c r="Q317" s="9" t="s">
        <v>5595</v>
      </c>
      <c r="R317" s="8" t="s">
        <v>5607</v>
      </c>
      <c r="S317" s="9" t="s">
        <v>5614</v>
      </c>
      <c r="T317" s="9" t="s">
        <v>5618</v>
      </c>
    </row>
    <row r="318" spans="1:20" ht="19" x14ac:dyDescent="0.2">
      <c r="A318" s="9">
        <v>3612</v>
      </c>
      <c r="B318" s="9">
        <v>3985</v>
      </c>
      <c r="C318" s="9" t="s">
        <v>5510</v>
      </c>
      <c r="D318" s="10">
        <v>43332</v>
      </c>
      <c r="E318" s="9" t="s">
        <v>15</v>
      </c>
      <c r="F318" s="9" t="s">
        <v>5411</v>
      </c>
      <c r="G318" s="9">
        <v>36</v>
      </c>
      <c r="H318" s="9" t="s">
        <v>17</v>
      </c>
      <c r="I318" s="9" t="s">
        <v>56</v>
      </c>
      <c r="J318" s="9" t="s">
        <v>1066</v>
      </c>
      <c r="K318" s="9" t="s">
        <v>58</v>
      </c>
      <c r="L318" s="9" t="b">
        <v>0</v>
      </c>
      <c r="M318" s="9" t="s">
        <v>21</v>
      </c>
      <c r="N318" s="9" t="s">
        <v>48</v>
      </c>
      <c r="O318" s="9" t="b">
        <v>0</v>
      </c>
      <c r="P318" s="9" t="s">
        <v>4</v>
      </c>
      <c r="Q318" s="9" t="s">
        <v>5596</v>
      </c>
      <c r="R318" s="8" t="s">
        <v>5607</v>
      </c>
      <c r="S318" s="9" t="s">
        <v>5614</v>
      </c>
      <c r="T318" s="9" t="s">
        <v>5618</v>
      </c>
    </row>
    <row r="319" spans="1:20" ht="19" x14ac:dyDescent="0.2">
      <c r="A319" s="9">
        <v>3635</v>
      </c>
      <c r="B319" s="9">
        <v>4011</v>
      </c>
      <c r="C319" s="9" t="s">
        <v>5539</v>
      </c>
      <c r="D319" s="10">
        <v>43344</v>
      </c>
      <c r="E319" s="9" t="s">
        <v>15</v>
      </c>
      <c r="F319" s="9" t="s">
        <v>5411</v>
      </c>
      <c r="G319" s="9">
        <v>24</v>
      </c>
      <c r="H319" s="9" t="s">
        <v>17</v>
      </c>
      <c r="I319" s="9" t="s">
        <v>56</v>
      </c>
      <c r="J319" s="9" t="s">
        <v>750</v>
      </c>
      <c r="K319" s="9" t="s">
        <v>64</v>
      </c>
      <c r="L319" s="9" t="b">
        <v>0</v>
      </c>
      <c r="M319" s="9" t="s">
        <v>21</v>
      </c>
      <c r="N319" s="9" t="s">
        <v>48</v>
      </c>
      <c r="O319" s="9" t="b">
        <v>0</v>
      </c>
      <c r="P319" s="9" t="s">
        <v>4</v>
      </c>
      <c r="Q319" s="9" t="s">
        <v>5596</v>
      </c>
      <c r="R319" s="8" t="s">
        <v>5606</v>
      </c>
      <c r="S319" s="9" t="s">
        <v>5614</v>
      </c>
      <c r="T319" s="9" t="s">
        <v>5618</v>
      </c>
    </row>
    <row r="320" spans="1:20" ht="19" x14ac:dyDescent="0.2">
      <c r="A320" s="9">
        <v>3643</v>
      </c>
      <c r="B320" s="9">
        <v>4017</v>
      </c>
      <c r="C320" s="9" t="s">
        <v>5549</v>
      </c>
      <c r="D320" s="10">
        <v>43349</v>
      </c>
      <c r="E320" s="9" t="s">
        <v>15</v>
      </c>
      <c r="F320" s="9" t="s">
        <v>35</v>
      </c>
      <c r="G320" s="9">
        <v>19</v>
      </c>
      <c r="H320" s="9" t="s">
        <v>17</v>
      </c>
      <c r="I320" s="9" t="s">
        <v>56</v>
      </c>
      <c r="J320" s="9" t="s">
        <v>458</v>
      </c>
      <c r="K320" s="9" t="s">
        <v>37</v>
      </c>
      <c r="L320" s="9" t="b">
        <v>0</v>
      </c>
      <c r="M320" s="9" t="s">
        <v>21</v>
      </c>
      <c r="N320" s="9" t="s">
        <v>73</v>
      </c>
      <c r="O320" s="9" t="b">
        <v>0</v>
      </c>
      <c r="P320" s="9" t="s">
        <v>4</v>
      </c>
      <c r="Q320" s="9" t="s">
        <v>5596</v>
      </c>
      <c r="R320" s="8" t="s">
        <v>5606</v>
      </c>
      <c r="S320" s="9" t="s">
        <v>5614</v>
      </c>
      <c r="T320" s="9" t="s">
        <v>5618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6"/>
  <sheetViews>
    <sheetView workbookViewId="0">
      <selection activeCell="D17" sqref="D17"/>
    </sheetView>
  </sheetViews>
  <sheetFormatPr baseColWidth="10" defaultRowHeight="16" x14ac:dyDescent="0.2"/>
  <cols>
    <col min="1" max="1" width="12.83203125" bestFit="1" customWidth="1"/>
    <col min="2" max="2" width="12.6640625" bestFit="1" customWidth="1"/>
    <col min="3" max="52" width="15.5" bestFit="1" customWidth="1"/>
    <col min="53" max="53" width="10.6640625" customWidth="1"/>
  </cols>
  <sheetData>
    <row r="3" spans="1:2" x14ac:dyDescent="0.2">
      <c r="A3" s="2" t="s">
        <v>5581</v>
      </c>
      <c r="B3" t="s">
        <v>5582</v>
      </c>
    </row>
    <row r="4" spans="1:2" x14ac:dyDescent="0.2">
      <c r="A4" s="3" t="s">
        <v>37</v>
      </c>
      <c r="B4" s="4">
        <v>572</v>
      </c>
    </row>
    <row r="5" spans="1:2" x14ac:dyDescent="0.2">
      <c r="A5" s="3" t="s">
        <v>64</v>
      </c>
      <c r="B5" s="4">
        <v>318</v>
      </c>
    </row>
    <row r="6" spans="1:2" x14ac:dyDescent="0.2">
      <c r="A6" s="3" t="s">
        <v>169</v>
      </c>
      <c r="B6" s="4">
        <v>222</v>
      </c>
    </row>
    <row r="7" spans="1:2" x14ac:dyDescent="0.2">
      <c r="A7" s="3" t="s">
        <v>47</v>
      </c>
      <c r="B7" s="4">
        <v>184</v>
      </c>
    </row>
    <row r="8" spans="1:2" x14ac:dyDescent="0.2">
      <c r="A8" s="3" t="s">
        <v>41</v>
      </c>
      <c r="B8" s="4">
        <v>123</v>
      </c>
    </row>
    <row r="9" spans="1:2" x14ac:dyDescent="0.2">
      <c r="A9" s="3" t="s">
        <v>230</v>
      </c>
      <c r="B9" s="4">
        <v>117</v>
      </c>
    </row>
    <row r="10" spans="1:2" x14ac:dyDescent="0.2">
      <c r="A10" s="3" t="s">
        <v>67</v>
      </c>
      <c r="B10" s="4">
        <v>114</v>
      </c>
    </row>
    <row r="11" spans="1:2" x14ac:dyDescent="0.2">
      <c r="A11" s="3" t="s">
        <v>44</v>
      </c>
      <c r="B11" s="4">
        <v>107</v>
      </c>
    </row>
    <row r="12" spans="1:2" x14ac:dyDescent="0.2">
      <c r="A12" s="3" t="s">
        <v>251</v>
      </c>
      <c r="B12" s="4">
        <v>101</v>
      </c>
    </row>
    <row r="13" spans="1:2" x14ac:dyDescent="0.2">
      <c r="A13" s="3" t="s">
        <v>20</v>
      </c>
      <c r="B13" s="4">
        <v>96</v>
      </c>
    </row>
    <row r="14" spans="1:2" x14ac:dyDescent="0.2">
      <c r="A14" s="3" t="s">
        <v>109</v>
      </c>
      <c r="B14" s="4">
        <v>92</v>
      </c>
    </row>
    <row r="15" spans="1:2" x14ac:dyDescent="0.2">
      <c r="A15" s="3" t="s">
        <v>93</v>
      </c>
      <c r="B15" s="4">
        <v>85</v>
      </c>
    </row>
    <row r="16" spans="1:2" x14ac:dyDescent="0.2">
      <c r="A16" s="3" t="s">
        <v>242</v>
      </c>
      <c r="B16" s="4">
        <v>84</v>
      </c>
    </row>
    <row r="17" spans="1:2" x14ac:dyDescent="0.2">
      <c r="A17" s="3" t="s">
        <v>58</v>
      </c>
      <c r="B17" s="4">
        <v>83</v>
      </c>
    </row>
    <row r="18" spans="1:2" x14ac:dyDescent="0.2">
      <c r="A18" s="3" t="s">
        <v>72</v>
      </c>
      <c r="B18" s="4">
        <v>79</v>
      </c>
    </row>
    <row r="19" spans="1:2" x14ac:dyDescent="0.2">
      <c r="A19" s="3" t="s">
        <v>278</v>
      </c>
      <c r="B19" s="4">
        <v>75</v>
      </c>
    </row>
    <row r="20" spans="1:2" x14ac:dyDescent="0.2">
      <c r="A20" s="3" t="s">
        <v>101</v>
      </c>
      <c r="B20" s="4">
        <v>75</v>
      </c>
    </row>
    <row r="21" spans="1:2" x14ac:dyDescent="0.2">
      <c r="A21" s="3" t="s">
        <v>112</v>
      </c>
      <c r="B21" s="4">
        <v>73</v>
      </c>
    </row>
    <row r="22" spans="1:2" x14ac:dyDescent="0.2">
      <c r="A22" s="3" t="s">
        <v>146</v>
      </c>
      <c r="B22" s="4">
        <v>67</v>
      </c>
    </row>
    <row r="23" spans="1:2" x14ac:dyDescent="0.2">
      <c r="A23" s="3" t="s">
        <v>122</v>
      </c>
      <c r="B23" s="4">
        <v>65</v>
      </c>
    </row>
    <row r="24" spans="1:2" x14ac:dyDescent="0.2">
      <c r="A24" s="3" t="s">
        <v>98</v>
      </c>
      <c r="B24" s="4">
        <v>62</v>
      </c>
    </row>
    <row r="25" spans="1:2" x14ac:dyDescent="0.2">
      <c r="A25" s="3" t="s">
        <v>258</v>
      </c>
      <c r="B25" s="4">
        <v>62</v>
      </c>
    </row>
    <row r="26" spans="1:2" x14ac:dyDescent="0.2">
      <c r="A26" s="3" t="s">
        <v>344</v>
      </c>
      <c r="B26" s="4">
        <v>62</v>
      </c>
    </row>
    <row r="27" spans="1:2" x14ac:dyDescent="0.2">
      <c r="A27" s="3" t="s">
        <v>210</v>
      </c>
      <c r="B27" s="4">
        <v>58</v>
      </c>
    </row>
    <row r="28" spans="1:2" x14ac:dyDescent="0.2">
      <c r="A28" s="3" t="s">
        <v>361</v>
      </c>
      <c r="B28" s="4">
        <v>55</v>
      </c>
    </row>
    <row r="29" spans="1:2" x14ac:dyDescent="0.2">
      <c r="A29" s="3" t="s">
        <v>26</v>
      </c>
      <c r="B29" s="4">
        <v>53</v>
      </c>
    </row>
    <row r="30" spans="1:2" x14ac:dyDescent="0.2">
      <c r="A30" s="3" t="s">
        <v>178</v>
      </c>
      <c r="B30" s="4">
        <v>48</v>
      </c>
    </row>
    <row r="31" spans="1:2" x14ac:dyDescent="0.2">
      <c r="A31" s="3" t="s">
        <v>115</v>
      </c>
      <c r="B31" s="4">
        <v>48</v>
      </c>
    </row>
    <row r="32" spans="1:2" x14ac:dyDescent="0.2">
      <c r="A32" s="3" t="s">
        <v>84</v>
      </c>
      <c r="B32" s="4">
        <v>47</v>
      </c>
    </row>
    <row r="33" spans="1:2" x14ac:dyDescent="0.2">
      <c r="A33" s="3" t="s">
        <v>106</v>
      </c>
      <c r="B33" s="4">
        <v>41</v>
      </c>
    </row>
    <row r="34" spans="1:2" x14ac:dyDescent="0.2">
      <c r="A34" s="3" t="s">
        <v>297</v>
      </c>
      <c r="B34" s="4">
        <v>41</v>
      </c>
    </row>
    <row r="35" spans="1:2" x14ac:dyDescent="0.2">
      <c r="A35" s="3" t="s">
        <v>447</v>
      </c>
      <c r="B35" s="4">
        <v>37</v>
      </c>
    </row>
    <row r="36" spans="1:2" x14ac:dyDescent="0.2">
      <c r="A36" s="3" t="s">
        <v>32</v>
      </c>
      <c r="B36" s="4">
        <v>35</v>
      </c>
    </row>
    <row r="37" spans="1:2" x14ac:dyDescent="0.2">
      <c r="A37" s="3" t="s">
        <v>81</v>
      </c>
      <c r="B37" s="4">
        <v>33</v>
      </c>
    </row>
    <row r="38" spans="1:2" x14ac:dyDescent="0.2">
      <c r="A38" s="3" t="s">
        <v>175</v>
      </c>
      <c r="B38" s="4">
        <v>29</v>
      </c>
    </row>
    <row r="39" spans="1:2" x14ac:dyDescent="0.2">
      <c r="A39" s="3" t="s">
        <v>254</v>
      </c>
      <c r="B39" s="4">
        <v>25</v>
      </c>
    </row>
    <row r="40" spans="1:2" x14ac:dyDescent="0.2">
      <c r="A40" s="3" t="s">
        <v>149</v>
      </c>
      <c r="B40" s="4">
        <v>25</v>
      </c>
    </row>
    <row r="41" spans="1:2" x14ac:dyDescent="0.2">
      <c r="A41" s="3" t="s">
        <v>54</v>
      </c>
      <c r="B41" s="4">
        <v>22</v>
      </c>
    </row>
    <row r="42" spans="1:2" x14ac:dyDescent="0.2">
      <c r="A42" s="3" t="s">
        <v>76</v>
      </c>
      <c r="B42" s="4">
        <v>20</v>
      </c>
    </row>
    <row r="43" spans="1:2" x14ac:dyDescent="0.2">
      <c r="A43" s="3" t="s">
        <v>735</v>
      </c>
      <c r="B43" s="4">
        <v>16</v>
      </c>
    </row>
    <row r="44" spans="1:2" x14ac:dyDescent="0.2">
      <c r="A44" s="3" t="s">
        <v>199</v>
      </c>
      <c r="B44" s="4">
        <v>16</v>
      </c>
    </row>
    <row r="45" spans="1:2" x14ac:dyDescent="0.2">
      <c r="A45" s="3" t="s">
        <v>265</v>
      </c>
      <c r="B45" s="4">
        <v>15</v>
      </c>
    </row>
    <row r="46" spans="1:2" x14ac:dyDescent="0.2">
      <c r="A46" s="3" t="s">
        <v>1275</v>
      </c>
      <c r="B46" s="4">
        <v>12</v>
      </c>
    </row>
    <row r="47" spans="1:2" x14ac:dyDescent="0.2">
      <c r="A47" s="3" t="s">
        <v>763</v>
      </c>
      <c r="B47" s="4">
        <v>12</v>
      </c>
    </row>
    <row r="48" spans="1:2" x14ac:dyDescent="0.2">
      <c r="A48" s="3" t="s">
        <v>434</v>
      </c>
      <c r="B48" s="4">
        <v>12</v>
      </c>
    </row>
    <row r="49" spans="1:2" x14ac:dyDescent="0.2">
      <c r="A49" s="3" t="s">
        <v>1184</v>
      </c>
      <c r="B49" s="4">
        <v>12</v>
      </c>
    </row>
    <row r="50" spans="1:2" x14ac:dyDescent="0.2">
      <c r="A50" s="3" t="s">
        <v>401</v>
      </c>
      <c r="B50" s="4">
        <v>10</v>
      </c>
    </row>
    <row r="51" spans="1:2" x14ac:dyDescent="0.2">
      <c r="A51" s="3" t="s">
        <v>160</v>
      </c>
      <c r="B51" s="4">
        <v>9</v>
      </c>
    </row>
    <row r="52" spans="1:2" x14ac:dyDescent="0.2">
      <c r="A52" s="3" t="s">
        <v>889</v>
      </c>
      <c r="B52" s="4">
        <v>9</v>
      </c>
    </row>
    <row r="53" spans="1:2" x14ac:dyDescent="0.2">
      <c r="A53" s="3" t="s">
        <v>1773</v>
      </c>
      <c r="B53" s="4">
        <v>6</v>
      </c>
    </row>
    <row r="54" spans="1:2" x14ac:dyDescent="0.2">
      <c r="A54" s="3" t="s">
        <v>2171</v>
      </c>
      <c r="B54" s="4">
        <v>4</v>
      </c>
    </row>
    <row r="55" spans="1:2" x14ac:dyDescent="0.2">
      <c r="A55" s="3" t="s">
        <v>5579</v>
      </c>
      <c r="B55" s="4"/>
    </row>
    <row r="56" spans="1:2" x14ac:dyDescent="0.2">
      <c r="A56" s="3" t="s">
        <v>5580</v>
      </c>
      <c r="B56" s="4">
        <v>3668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3"/>
  <sheetViews>
    <sheetView workbookViewId="0">
      <selection activeCell="E33" sqref="E33"/>
    </sheetView>
  </sheetViews>
  <sheetFormatPr baseColWidth="10" defaultRowHeight="16" x14ac:dyDescent="0.2"/>
  <cols>
    <col min="1" max="1" width="17.1640625" customWidth="1"/>
    <col min="2" max="2" width="12.83203125" customWidth="1"/>
    <col min="3" max="3" width="10.6640625" customWidth="1"/>
    <col min="4" max="4" width="10.6640625" bestFit="1" customWidth="1"/>
    <col min="5" max="5" width="19.6640625" bestFit="1" customWidth="1"/>
  </cols>
  <sheetData>
    <row r="2" spans="1:6" x14ac:dyDescent="0.2">
      <c r="D2" s="6" t="s">
        <v>5587</v>
      </c>
    </row>
    <row r="3" spans="1:6" x14ac:dyDescent="0.2">
      <c r="A3" s="2" t="s">
        <v>5581</v>
      </c>
      <c r="B3" t="s">
        <v>5585</v>
      </c>
      <c r="D3" t="s">
        <v>5581</v>
      </c>
      <c r="E3" t="s">
        <v>5585</v>
      </c>
      <c r="F3" t="s">
        <v>5586</v>
      </c>
    </row>
    <row r="4" spans="1:6" x14ac:dyDescent="0.2">
      <c r="A4" s="3" t="s">
        <v>5583</v>
      </c>
      <c r="B4" s="4">
        <v>3278</v>
      </c>
      <c r="D4" t="s">
        <v>5583</v>
      </c>
      <c r="E4">
        <v>3278</v>
      </c>
      <c r="F4" s="5">
        <f>E4/$E$6</f>
        <v>0.89367502726281356</v>
      </c>
    </row>
    <row r="5" spans="1:6" x14ac:dyDescent="0.2">
      <c r="A5" s="3" t="s">
        <v>5584</v>
      </c>
      <c r="B5" s="4">
        <v>390</v>
      </c>
      <c r="D5" t="s">
        <v>5584</v>
      </c>
      <c r="E5">
        <v>390</v>
      </c>
      <c r="F5" s="5">
        <f>E5/$E$6</f>
        <v>0.10632497273718648</v>
      </c>
    </row>
    <row r="6" spans="1:6" x14ac:dyDescent="0.2">
      <c r="A6" s="3" t="s">
        <v>5580</v>
      </c>
      <c r="B6" s="4">
        <v>3668</v>
      </c>
      <c r="D6" t="s">
        <v>5580</v>
      </c>
      <c r="E6">
        <v>3668</v>
      </c>
    </row>
    <row r="8" spans="1:6" x14ac:dyDescent="0.2">
      <c r="D8" s="6" t="s">
        <v>5589</v>
      </c>
    </row>
    <row r="9" spans="1:6" x14ac:dyDescent="0.2">
      <c r="A9" s="2" t="s">
        <v>5581</v>
      </c>
      <c r="B9" t="s">
        <v>5588</v>
      </c>
      <c r="D9" t="s">
        <v>5581</v>
      </c>
      <c r="E9" t="s">
        <v>5588</v>
      </c>
      <c r="F9" t="s">
        <v>5586</v>
      </c>
    </row>
    <row r="10" spans="1:6" x14ac:dyDescent="0.2">
      <c r="A10" s="3" t="s">
        <v>5583</v>
      </c>
      <c r="B10" s="4">
        <v>2798</v>
      </c>
      <c r="D10" t="s">
        <v>5583</v>
      </c>
      <c r="E10">
        <v>2798</v>
      </c>
      <c r="F10" s="5">
        <f>E10/$E$12</f>
        <v>0.76281352235550703</v>
      </c>
    </row>
    <row r="11" spans="1:6" x14ac:dyDescent="0.2">
      <c r="A11" s="3" t="s">
        <v>5584</v>
      </c>
      <c r="B11" s="4">
        <v>870</v>
      </c>
      <c r="D11" t="s">
        <v>5584</v>
      </c>
      <c r="E11">
        <v>870</v>
      </c>
      <c r="F11" s="5">
        <f>E11/$E$12</f>
        <v>0.23718647764449291</v>
      </c>
    </row>
    <row r="12" spans="1:6" x14ac:dyDescent="0.2">
      <c r="A12" s="3" t="s">
        <v>5580</v>
      </c>
      <c r="B12" s="4">
        <v>3668</v>
      </c>
      <c r="D12" t="s">
        <v>5580</v>
      </c>
      <c r="E12">
        <v>3668</v>
      </c>
    </row>
    <row r="14" spans="1:6" x14ac:dyDescent="0.2">
      <c r="D14" s="6" t="s">
        <v>5590</v>
      </c>
    </row>
    <row r="15" spans="1:6" x14ac:dyDescent="0.2">
      <c r="A15" s="2" t="s">
        <v>5581</v>
      </c>
      <c r="B15" t="s">
        <v>5592</v>
      </c>
      <c r="D15" t="s">
        <v>5581</v>
      </c>
      <c r="E15" t="s">
        <v>5592</v>
      </c>
      <c r="F15" t="s">
        <v>5586</v>
      </c>
    </row>
    <row r="16" spans="1:6" x14ac:dyDescent="0.2">
      <c r="A16" s="3" t="s">
        <v>4</v>
      </c>
      <c r="B16" s="4">
        <v>3023</v>
      </c>
      <c r="D16" t="s">
        <v>4</v>
      </c>
      <c r="E16">
        <v>3023</v>
      </c>
      <c r="F16" s="5">
        <f>E16/$E$18</f>
        <v>0.82415485278080702</v>
      </c>
    </row>
    <row r="17" spans="1:6" x14ac:dyDescent="0.2">
      <c r="A17" s="3" t="s">
        <v>5591</v>
      </c>
      <c r="B17" s="4">
        <v>645</v>
      </c>
      <c r="D17" t="s">
        <v>5591</v>
      </c>
      <c r="E17">
        <v>645</v>
      </c>
      <c r="F17" s="5">
        <f>E17/$E$18</f>
        <v>0.17584514721919303</v>
      </c>
    </row>
    <row r="18" spans="1:6" x14ac:dyDescent="0.2">
      <c r="A18" s="3" t="s">
        <v>5580</v>
      </c>
      <c r="B18" s="4">
        <v>3668</v>
      </c>
      <c r="D18" t="s">
        <v>5580</v>
      </c>
      <c r="E18">
        <v>3668</v>
      </c>
    </row>
    <row r="20" spans="1:6" x14ac:dyDescent="0.2">
      <c r="A20" s="2" t="s">
        <v>5593</v>
      </c>
      <c r="B20" t="s">
        <v>5595</v>
      </c>
    </row>
    <row r="21" spans="1:6" x14ac:dyDescent="0.2">
      <c r="D21" s="6" t="s">
        <v>5600</v>
      </c>
    </row>
    <row r="22" spans="1:6" x14ac:dyDescent="0.2">
      <c r="A22" s="2" t="s">
        <v>5581</v>
      </c>
      <c r="B22" t="s">
        <v>5597</v>
      </c>
      <c r="D22" t="s">
        <v>5581</v>
      </c>
      <c r="E22" t="s">
        <v>5597</v>
      </c>
    </row>
    <row r="23" spans="1:6" x14ac:dyDescent="0.2">
      <c r="A23" s="3" t="s">
        <v>16</v>
      </c>
      <c r="B23" s="4">
        <v>2046</v>
      </c>
      <c r="D23" t="s">
        <v>16</v>
      </c>
      <c r="E23">
        <v>2046</v>
      </c>
      <c r="F23" t="s">
        <v>5594</v>
      </c>
    </row>
    <row r="24" spans="1:6" x14ac:dyDescent="0.2">
      <c r="A24" s="3" t="s">
        <v>4417</v>
      </c>
      <c r="B24" s="4">
        <v>5</v>
      </c>
      <c r="D24" t="s">
        <v>4417</v>
      </c>
      <c r="E24">
        <v>5</v>
      </c>
      <c r="F24" t="s">
        <v>5594</v>
      </c>
    </row>
    <row r="25" spans="1:6" x14ac:dyDescent="0.2">
      <c r="A25" s="3" t="s">
        <v>1713</v>
      </c>
      <c r="B25" s="4">
        <v>13</v>
      </c>
      <c r="D25" t="s">
        <v>1713</v>
      </c>
      <c r="E25">
        <v>13</v>
      </c>
      <c r="F25" t="s">
        <v>5594</v>
      </c>
    </row>
    <row r="26" spans="1:6" x14ac:dyDescent="0.2">
      <c r="A26" s="3" t="s">
        <v>4317</v>
      </c>
      <c r="B26" s="4">
        <v>1</v>
      </c>
      <c r="D26" t="s">
        <v>4317</v>
      </c>
      <c r="E26">
        <v>1</v>
      </c>
      <c r="F26" t="s">
        <v>5594</v>
      </c>
    </row>
    <row r="27" spans="1:6" x14ac:dyDescent="0.2">
      <c r="A27" s="3" t="s">
        <v>5526</v>
      </c>
      <c r="B27" s="4">
        <v>1</v>
      </c>
      <c r="D27" t="s">
        <v>5526</v>
      </c>
      <c r="E27">
        <v>1</v>
      </c>
    </row>
    <row r="28" spans="1:6" x14ac:dyDescent="0.2">
      <c r="A28" s="3" t="s">
        <v>879</v>
      </c>
      <c r="B28" s="4">
        <v>3</v>
      </c>
      <c r="D28" t="s">
        <v>879</v>
      </c>
      <c r="E28">
        <v>3</v>
      </c>
    </row>
    <row r="29" spans="1:6" x14ac:dyDescent="0.2">
      <c r="A29" s="3" t="s">
        <v>2635</v>
      </c>
      <c r="B29" s="4">
        <v>2</v>
      </c>
      <c r="D29" t="s">
        <v>2635</v>
      </c>
      <c r="E29">
        <v>2</v>
      </c>
    </row>
    <row r="30" spans="1:6" x14ac:dyDescent="0.2">
      <c r="A30" s="3" t="s">
        <v>3159</v>
      </c>
      <c r="B30" s="4">
        <v>1</v>
      </c>
      <c r="D30" t="s">
        <v>3159</v>
      </c>
      <c r="E30">
        <v>1</v>
      </c>
    </row>
    <row r="31" spans="1:6" x14ac:dyDescent="0.2">
      <c r="A31" s="3" t="s">
        <v>5580</v>
      </c>
      <c r="B31" s="4">
        <v>2072</v>
      </c>
      <c r="D31" t="s">
        <v>5580</v>
      </c>
      <c r="E31">
        <v>2072</v>
      </c>
    </row>
    <row r="32" spans="1:6" x14ac:dyDescent="0.2">
      <c r="D32" t="s">
        <v>5598</v>
      </c>
      <c r="E32">
        <f>B18</f>
        <v>3668</v>
      </c>
    </row>
    <row r="33" spans="4:5" x14ac:dyDescent="0.2">
      <c r="D33" t="s">
        <v>5599</v>
      </c>
      <c r="E33" s="5">
        <f>E31/E32</f>
        <v>0.56488549618320616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6"/>
  <sheetViews>
    <sheetView topLeftCell="A85" workbookViewId="0">
      <selection activeCell="C104" sqref="C104"/>
    </sheetView>
  </sheetViews>
  <sheetFormatPr baseColWidth="10" defaultRowHeight="16" x14ac:dyDescent="0.2"/>
  <cols>
    <col min="1" max="1" width="17.5" customWidth="1"/>
    <col min="2" max="2" width="15.83203125" customWidth="1"/>
    <col min="3" max="3" width="15.5" bestFit="1" customWidth="1"/>
    <col min="4" max="4" width="15.5" customWidth="1"/>
    <col min="5" max="5" width="15.5" bestFit="1" customWidth="1"/>
    <col min="6" max="6" width="10.6640625" customWidth="1"/>
    <col min="7" max="7" width="15.5" bestFit="1" customWidth="1"/>
    <col min="8" max="8" width="10.6640625" customWidth="1"/>
    <col min="9" max="77" width="15.5" bestFit="1" customWidth="1"/>
    <col min="78" max="78" width="10.6640625" customWidth="1"/>
  </cols>
  <sheetData>
    <row r="2" spans="1:2" x14ac:dyDescent="0.2">
      <c r="A2" s="6" t="s">
        <v>5602</v>
      </c>
    </row>
    <row r="3" spans="1:2" x14ac:dyDescent="0.2">
      <c r="A3" s="2" t="s">
        <v>5581</v>
      </c>
      <c r="B3" t="s">
        <v>5601</v>
      </c>
    </row>
    <row r="4" spans="1:2" x14ac:dyDescent="0.2">
      <c r="A4" s="3" t="s">
        <v>52</v>
      </c>
      <c r="B4" s="4">
        <v>164</v>
      </c>
    </row>
    <row r="5" spans="1:2" x14ac:dyDescent="0.2">
      <c r="A5" s="3" t="s">
        <v>17</v>
      </c>
      <c r="B5" s="4">
        <v>3501</v>
      </c>
    </row>
    <row r="6" spans="1:2" x14ac:dyDescent="0.2">
      <c r="A6" s="3" t="s">
        <v>5579</v>
      </c>
      <c r="B6" s="4">
        <v>3</v>
      </c>
    </row>
    <row r="7" spans="1:2" x14ac:dyDescent="0.2">
      <c r="A7" s="3" t="s">
        <v>5580</v>
      </c>
      <c r="B7" s="4">
        <v>3668</v>
      </c>
    </row>
    <row r="9" spans="1:2" x14ac:dyDescent="0.2">
      <c r="A9" s="7" t="s">
        <v>5603</v>
      </c>
    </row>
    <row r="10" spans="1:2" x14ac:dyDescent="0.2">
      <c r="A10" s="2" t="s">
        <v>5581</v>
      </c>
      <c r="B10" t="s">
        <v>5601</v>
      </c>
    </row>
    <row r="11" spans="1:2" x14ac:dyDescent="0.2">
      <c r="A11" s="3">
        <v>6</v>
      </c>
      <c r="B11" s="4">
        <v>2</v>
      </c>
    </row>
    <row r="12" spans="1:2" x14ac:dyDescent="0.2">
      <c r="A12" s="3">
        <v>12</v>
      </c>
      <c r="B12" s="4">
        <v>1</v>
      </c>
    </row>
    <row r="13" spans="1:2" x14ac:dyDescent="0.2">
      <c r="A13" s="3">
        <v>13</v>
      </c>
      <c r="B13" s="4">
        <v>1</v>
      </c>
    </row>
    <row r="14" spans="1:2" x14ac:dyDescent="0.2">
      <c r="A14" s="3">
        <v>14</v>
      </c>
      <c r="B14" s="4">
        <v>2</v>
      </c>
    </row>
    <row r="15" spans="1:2" x14ac:dyDescent="0.2">
      <c r="A15" s="3">
        <v>15</v>
      </c>
      <c r="B15" s="4">
        <v>12</v>
      </c>
    </row>
    <row r="16" spans="1:2" x14ac:dyDescent="0.2">
      <c r="A16" s="3">
        <v>16</v>
      </c>
      <c r="B16" s="4">
        <v>23</v>
      </c>
    </row>
    <row r="17" spans="1:2" x14ac:dyDescent="0.2">
      <c r="A17" s="3">
        <v>17</v>
      </c>
      <c r="B17" s="4">
        <v>29</v>
      </c>
    </row>
    <row r="18" spans="1:2" x14ac:dyDescent="0.2">
      <c r="A18" s="3">
        <v>18</v>
      </c>
      <c r="B18" s="4">
        <v>68</v>
      </c>
    </row>
    <row r="19" spans="1:2" x14ac:dyDescent="0.2">
      <c r="A19" s="3">
        <v>19</v>
      </c>
      <c r="B19" s="4">
        <v>55</v>
      </c>
    </row>
    <row r="20" spans="1:2" x14ac:dyDescent="0.2">
      <c r="A20" s="3">
        <v>20</v>
      </c>
      <c r="B20" s="4">
        <v>60</v>
      </c>
    </row>
    <row r="21" spans="1:2" x14ac:dyDescent="0.2">
      <c r="A21" s="3">
        <v>21</v>
      </c>
      <c r="B21" s="4">
        <v>72</v>
      </c>
    </row>
    <row r="22" spans="1:2" x14ac:dyDescent="0.2">
      <c r="A22" s="3">
        <v>22</v>
      </c>
      <c r="B22" s="4">
        <v>76</v>
      </c>
    </row>
    <row r="23" spans="1:2" x14ac:dyDescent="0.2">
      <c r="A23" s="3">
        <v>23</v>
      </c>
      <c r="B23" s="4">
        <v>96</v>
      </c>
    </row>
    <row r="24" spans="1:2" x14ac:dyDescent="0.2">
      <c r="A24" s="3">
        <v>24</v>
      </c>
      <c r="B24" s="4">
        <v>115</v>
      </c>
    </row>
    <row r="25" spans="1:2" x14ac:dyDescent="0.2">
      <c r="A25" s="3">
        <v>25</v>
      </c>
      <c r="B25" s="4">
        <v>141</v>
      </c>
    </row>
    <row r="26" spans="1:2" x14ac:dyDescent="0.2">
      <c r="A26" s="3">
        <v>26</v>
      </c>
      <c r="B26" s="4">
        <v>105</v>
      </c>
    </row>
    <row r="27" spans="1:2" x14ac:dyDescent="0.2">
      <c r="A27" s="3">
        <v>27</v>
      </c>
      <c r="B27" s="4">
        <v>114</v>
      </c>
    </row>
    <row r="28" spans="1:2" x14ac:dyDescent="0.2">
      <c r="A28" s="3">
        <v>28</v>
      </c>
      <c r="B28" s="4">
        <v>104</v>
      </c>
    </row>
    <row r="29" spans="1:2" x14ac:dyDescent="0.2">
      <c r="A29" s="3">
        <v>29</v>
      </c>
      <c r="B29" s="4">
        <v>113</v>
      </c>
    </row>
    <row r="30" spans="1:2" x14ac:dyDescent="0.2">
      <c r="A30" s="3">
        <v>30</v>
      </c>
      <c r="B30" s="4">
        <v>105</v>
      </c>
    </row>
    <row r="31" spans="1:2" x14ac:dyDescent="0.2">
      <c r="A31" s="3">
        <v>31</v>
      </c>
      <c r="B31" s="4">
        <v>118</v>
      </c>
    </row>
    <row r="32" spans="1:2" x14ac:dyDescent="0.2">
      <c r="A32" s="3">
        <v>32</v>
      </c>
      <c r="B32" s="4">
        <v>118</v>
      </c>
    </row>
    <row r="33" spans="1:2" x14ac:dyDescent="0.2">
      <c r="A33" s="3">
        <v>33</v>
      </c>
      <c r="B33" s="4">
        <v>119</v>
      </c>
    </row>
    <row r="34" spans="1:2" x14ac:dyDescent="0.2">
      <c r="A34" s="3">
        <v>34</v>
      </c>
      <c r="B34" s="4">
        <v>109</v>
      </c>
    </row>
    <row r="35" spans="1:2" x14ac:dyDescent="0.2">
      <c r="A35" s="3">
        <v>35</v>
      </c>
      <c r="B35" s="4">
        <v>104</v>
      </c>
    </row>
    <row r="36" spans="1:2" x14ac:dyDescent="0.2">
      <c r="A36" s="3">
        <v>36</v>
      </c>
      <c r="B36" s="4">
        <v>119</v>
      </c>
    </row>
    <row r="37" spans="1:2" x14ac:dyDescent="0.2">
      <c r="A37" s="3">
        <v>37</v>
      </c>
      <c r="B37" s="4">
        <v>98</v>
      </c>
    </row>
    <row r="38" spans="1:2" x14ac:dyDescent="0.2">
      <c r="A38" s="3">
        <v>38</v>
      </c>
      <c r="B38" s="4">
        <v>85</v>
      </c>
    </row>
    <row r="39" spans="1:2" x14ac:dyDescent="0.2">
      <c r="A39" s="3">
        <v>39</v>
      </c>
      <c r="B39" s="4">
        <v>84</v>
      </c>
    </row>
    <row r="40" spans="1:2" x14ac:dyDescent="0.2">
      <c r="A40" s="3">
        <v>40</v>
      </c>
      <c r="B40" s="4">
        <v>79</v>
      </c>
    </row>
    <row r="41" spans="1:2" x14ac:dyDescent="0.2">
      <c r="A41" s="3">
        <v>41</v>
      </c>
      <c r="B41" s="4">
        <v>74</v>
      </c>
    </row>
    <row r="42" spans="1:2" x14ac:dyDescent="0.2">
      <c r="A42" s="3">
        <v>42</v>
      </c>
      <c r="B42" s="4">
        <v>58</v>
      </c>
    </row>
    <row r="43" spans="1:2" x14ac:dyDescent="0.2">
      <c r="A43" s="3">
        <v>43</v>
      </c>
      <c r="B43" s="4">
        <v>59</v>
      </c>
    </row>
    <row r="44" spans="1:2" x14ac:dyDescent="0.2">
      <c r="A44" s="3">
        <v>44</v>
      </c>
      <c r="B44" s="4">
        <v>60</v>
      </c>
    </row>
    <row r="45" spans="1:2" x14ac:dyDescent="0.2">
      <c r="A45" s="3">
        <v>45</v>
      </c>
      <c r="B45" s="4">
        <v>79</v>
      </c>
    </row>
    <row r="46" spans="1:2" x14ac:dyDescent="0.2">
      <c r="A46" s="3">
        <v>46</v>
      </c>
      <c r="B46" s="4">
        <v>61</v>
      </c>
    </row>
    <row r="47" spans="1:2" x14ac:dyDescent="0.2">
      <c r="A47" s="3">
        <v>47</v>
      </c>
      <c r="B47" s="4">
        <v>51</v>
      </c>
    </row>
    <row r="48" spans="1:2" x14ac:dyDescent="0.2">
      <c r="A48" s="3">
        <v>48</v>
      </c>
      <c r="B48" s="4">
        <v>59</v>
      </c>
    </row>
    <row r="49" spans="1:2" x14ac:dyDescent="0.2">
      <c r="A49" s="3">
        <v>49</v>
      </c>
      <c r="B49" s="4">
        <v>52</v>
      </c>
    </row>
    <row r="50" spans="1:2" x14ac:dyDescent="0.2">
      <c r="A50" s="3">
        <v>50</v>
      </c>
      <c r="B50" s="4">
        <v>63</v>
      </c>
    </row>
    <row r="51" spans="1:2" x14ac:dyDescent="0.2">
      <c r="A51" s="3">
        <v>51</v>
      </c>
      <c r="B51" s="4">
        <v>52</v>
      </c>
    </row>
    <row r="52" spans="1:2" x14ac:dyDescent="0.2">
      <c r="A52" s="3">
        <v>52</v>
      </c>
      <c r="B52" s="4">
        <v>41</v>
      </c>
    </row>
    <row r="53" spans="1:2" x14ac:dyDescent="0.2">
      <c r="A53" s="3">
        <v>53</v>
      </c>
      <c r="B53" s="4">
        <v>54</v>
      </c>
    </row>
    <row r="54" spans="1:2" x14ac:dyDescent="0.2">
      <c r="A54" s="3">
        <v>54</v>
      </c>
      <c r="B54" s="4">
        <v>46</v>
      </c>
    </row>
    <row r="55" spans="1:2" x14ac:dyDescent="0.2">
      <c r="A55" s="3">
        <v>55</v>
      </c>
      <c r="B55" s="4">
        <v>43</v>
      </c>
    </row>
    <row r="56" spans="1:2" x14ac:dyDescent="0.2">
      <c r="A56" s="3">
        <v>56</v>
      </c>
      <c r="B56" s="4">
        <v>42</v>
      </c>
    </row>
    <row r="57" spans="1:2" x14ac:dyDescent="0.2">
      <c r="A57" s="3">
        <v>57</v>
      </c>
      <c r="B57" s="4">
        <v>29</v>
      </c>
    </row>
    <row r="58" spans="1:2" x14ac:dyDescent="0.2">
      <c r="A58" s="3">
        <v>58</v>
      </c>
      <c r="B58" s="4">
        <v>28</v>
      </c>
    </row>
    <row r="59" spans="1:2" x14ac:dyDescent="0.2">
      <c r="A59" s="3">
        <v>59</v>
      </c>
      <c r="B59" s="4">
        <v>45</v>
      </c>
    </row>
    <row r="60" spans="1:2" x14ac:dyDescent="0.2">
      <c r="A60" s="3">
        <v>60</v>
      </c>
      <c r="B60" s="4">
        <v>22</v>
      </c>
    </row>
    <row r="61" spans="1:2" x14ac:dyDescent="0.2">
      <c r="A61" s="3">
        <v>61</v>
      </c>
      <c r="B61" s="4">
        <v>17</v>
      </c>
    </row>
    <row r="62" spans="1:2" x14ac:dyDescent="0.2">
      <c r="A62" s="3">
        <v>62</v>
      </c>
      <c r="B62" s="4">
        <v>20</v>
      </c>
    </row>
    <row r="63" spans="1:2" x14ac:dyDescent="0.2">
      <c r="A63" s="3">
        <v>63</v>
      </c>
      <c r="B63" s="4">
        <v>18</v>
      </c>
    </row>
    <row r="64" spans="1:2" x14ac:dyDescent="0.2">
      <c r="A64" s="3">
        <v>64</v>
      </c>
      <c r="B64" s="4">
        <v>16</v>
      </c>
    </row>
    <row r="65" spans="1:2" x14ac:dyDescent="0.2">
      <c r="A65" s="3">
        <v>65</v>
      </c>
      <c r="B65" s="4">
        <v>14</v>
      </c>
    </row>
    <row r="66" spans="1:2" x14ac:dyDescent="0.2">
      <c r="A66" s="3">
        <v>66</v>
      </c>
      <c r="B66" s="4">
        <v>11</v>
      </c>
    </row>
    <row r="67" spans="1:2" x14ac:dyDescent="0.2">
      <c r="A67" s="3">
        <v>67</v>
      </c>
      <c r="B67" s="4">
        <v>10</v>
      </c>
    </row>
    <row r="68" spans="1:2" x14ac:dyDescent="0.2">
      <c r="A68" s="3">
        <v>68</v>
      </c>
      <c r="B68" s="4">
        <v>10</v>
      </c>
    </row>
    <row r="69" spans="1:2" x14ac:dyDescent="0.2">
      <c r="A69" s="3">
        <v>69</v>
      </c>
      <c r="B69" s="4">
        <v>9</v>
      </c>
    </row>
    <row r="70" spans="1:2" x14ac:dyDescent="0.2">
      <c r="A70" s="3">
        <v>70</v>
      </c>
      <c r="B70" s="4">
        <v>12</v>
      </c>
    </row>
    <row r="71" spans="1:2" x14ac:dyDescent="0.2">
      <c r="A71" s="3">
        <v>71</v>
      </c>
      <c r="B71" s="4">
        <v>9</v>
      </c>
    </row>
    <row r="72" spans="1:2" x14ac:dyDescent="0.2">
      <c r="A72" s="3">
        <v>72</v>
      </c>
      <c r="B72" s="4">
        <v>5</v>
      </c>
    </row>
    <row r="73" spans="1:2" x14ac:dyDescent="0.2">
      <c r="A73" s="3">
        <v>73</v>
      </c>
      <c r="B73" s="4">
        <v>3</v>
      </c>
    </row>
    <row r="74" spans="1:2" x14ac:dyDescent="0.2">
      <c r="A74" s="3">
        <v>74</v>
      </c>
      <c r="B74" s="4">
        <v>2</v>
      </c>
    </row>
    <row r="75" spans="1:2" x14ac:dyDescent="0.2">
      <c r="A75" s="3">
        <v>75</v>
      </c>
      <c r="B75" s="4">
        <v>2</v>
      </c>
    </row>
    <row r="76" spans="1:2" x14ac:dyDescent="0.2">
      <c r="A76" s="3">
        <v>76</v>
      </c>
      <c r="B76" s="4">
        <v>6</v>
      </c>
    </row>
    <row r="77" spans="1:2" x14ac:dyDescent="0.2">
      <c r="A77" s="3">
        <v>77</v>
      </c>
      <c r="B77" s="4">
        <v>3</v>
      </c>
    </row>
    <row r="78" spans="1:2" x14ac:dyDescent="0.2">
      <c r="A78" s="3">
        <v>78</v>
      </c>
      <c r="B78" s="4">
        <v>1</v>
      </c>
    </row>
    <row r="79" spans="1:2" x14ac:dyDescent="0.2">
      <c r="A79" s="3">
        <v>79</v>
      </c>
      <c r="B79" s="4">
        <v>1</v>
      </c>
    </row>
    <row r="80" spans="1:2" x14ac:dyDescent="0.2">
      <c r="A80" s="3">
        <v>80</v>
      </c>
      <c r="B80" s="4">
        <v>1</v>
      </c>
    </row>
    <row r="81" spans="1:2" x14ac:dyDescent="0.2">
      <c r="A81" s="3">
        <v>81</v>
      </c>
      <c r="B81" s="4">
        <v>1</v>
      </c>
    </row>
    <row r="82" spans="1:2" x14ac:dyDescent="0.2">
      <c r="A82" s="3">
        <v>82</v>
      </c>
      <c r="B82" s="4">
        <v>2</v>
      </c>
    </row>
    <row r="83" spans="1:2" x14ac:dyDescent="0.2">
      <c r="A83" s="3">
        <v>83</v>
      </c>
      <c r="B83" s="4">
        <v>2</v>
      </c>
    </row>
    <row r="84" spans="1:2" x14ac:dyDescent="0.2">
      <c r="A84" s="3">
        <v>84</v>
      </c>
      <c r="B84" s="4">
        <v>1</v>
      </c>
    </row>
    <row r="85" spans="1:2" x14ac:dyDescent="0.2">
      <c r="A85" s="3">
        <v>86</v>
      </c>
      <c r="B85" s="4">
        <v>2</v>
      </c>
    </row>
    <row r="86" spans="1:2" x14ac:dyDescent="0.2">
      <c r="A86" s="3">
        <v>91</v>
      </c>
      <c r="B86" s="4">
        <v>1</v>
      </c>
    </row>
    <row r="87" spans="1:2" x14ac:dyDescent="0.2">
      <c r="A87" s="3" t="s">
        <v>5579</v>
      </c>
      <c r="B87" s="4">
        <v>144</v>
      </c>
    </row>
    <row r="88" spans="1:2" x14ac:dyDescent="0.2">
      <c r="A88" s="3" t="s">
        <v>5580</v>
      </c>
      <c r="B88" s="4">
        <v>3668</v>
      </c>
    </row>
    <row r="90" spans="1:2" x14ac:dyDescent="0.2">
      <c r="A90" s="6" t="s">
        <v>5604</v>
      </c>
    </row>
    <row r="91" spans="1:2" x14ac:dyDescent="0.2">
      <c r="A91" s="2" t="s">
        <v>5581</v>
      </c>
      <c r="B91" t="s">
        <v>5601</v>
      </c>
    </row>
    <row r="92" spans="1:2" x14ac:dyDescent="0.2">
      <c r="A92" s="3" t="s">
        <v>5605</v>
      </c>
      <c r="B92" s="4">
        <v>138</v>
      </c>
    </row>
    <row r="93" spans="1:2" x14ac:dyDescent="0.2">
      <c r="A93" s="3" t="s">
        <v>5606</v>
      </c>
      <c r="B93" s="4">
        <v>1051</v>
      </c>
    </row>
    <row r="94" spans="1:2" x14ac:dyDescent="0.2">
      <c r="A94" s="3" t="s">
        <v>5607</v>
      </c>
      <c r="B94" s="4">
        <v>1059</v>
      </c>
    </row>
    <row r="95" spans="1:2" x14ac:dyDescent="0.2">
      <c r="A95" s="3" t="s">
        <v>5608</v>
      </c>
      <c r="B95" s="4">
        <v>632</v>
      </c>
    </row>
    <row r="96" spans="1:2" x14ac:dyDescent="0.2">
      <c r="A96" s="3" t="s">
        <v>5609</v>
      </c>
      <c r="B96" s="4">
        <v>443</v>
      </c>
    </row>
    <row r="97" spans="1:2" x14ac:dyDescent="0.2">
      <c r="A97" s="3" t="s">
        <v>5610</v>
      </c>
      <c r="B97" s="4">
        <v>147</v>
      </c>
    </row>
    <row r="98" spans="1:2" x14ac:dyDescent="0.2">
      <c r="A98" s="3" t="s">
        <v>5611</v>
      </c>
      <c r="B98" s="4">
        <v>54</v>
      </c>
    </row>
    <row r="99" spans="1:2" x14ac:dyDescent="0.2">
      <c r="A99" s="3" t="s">
        <v>5612</v>
      </c>
      <c r="B99" s="4">
        <v>144</v>
      </c>
    </row>
    <row r="100" spans="1:2" x14ac:dyDescent="0.2">
      <c r="A100" s="3" t="s">
        <v>5580</v>
      </c>
      <c r="B100" s="4">
        <v>3668</v>
      </c>
    </row>
    <row r="103" spans="1:2" x14ac:dyDescent="0.2">
      <c r="A103" s="2" t="s">
        <v>5581</v>
      </c>
      <c r="B103" t="s">
        <v>5601</v>
      </c>
    </row>
    <row r="104" spans="1:2" x14ac:dyDescent="0.2">
      <c r="A104" s="3" t="s">
        <v>5614</v>
      </c>
      <c r="B104" s="4">
        <v>1168</v>
      </c>
    </row>
    <row r="105" spans="1:2" x14ac:dyDescent="0.2">
      <c r="A105" s="3" t="s">
        <v>5615</v>
      </c>
      <c r="B105" s="4">
        <v>2500</v>
      </c>
    </row>
    <row r="106" spans="1:2" x14ac:dyDescent="0.2">
      <c r="A106" s="3" t="s">
        <v>5580</v>
      </c>
      <c r="B106" s="4">
        <v>3668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85"/>
  <sheetViews>
    <sheetView tabSelected="1" topLeftCell="A60" workbookViewId="0">
      <selection activeCell="A81" sqref="A81"/>
    </sheetView>
  </sheetViews>
  <sheetFormatPr baseColWidth="10" defaultRowHeight="16" x14ac:dyDescent="0.2"/>
  <cols>
    <col min="1" max="1" width="16" customWidth="1"/>
    <col min="2" max="2" width="15.5" customWidth="1"/>
    <col min="3" max="3" width="5.33203125" customWidth="1"/>
    <col min="4" max="4" width="6.6640625" customWidth="1"/>
    <col min="5" max="5" width="10.6640625" customWidth="1"/>
  </cols>
  <sheetData>
    <row r="3" spans="1:9" x14ac:dyDescent="0.2">
      <c r="A3" s="2" t="s">
        <v>5581</v>
      </c>
      <c r="B3" t="s">
        <v>5601</v>
      </c>
    </row>
    <row r="4" spans="1:9" x14ac:dyDescent="0.2">
      <c r="A4" s="3" t="s">
        <v>5579</v>
      </c>
      <c r="B4" s="4"/>
    </row>
    <row r="5" spans="1:9" x14ac:dyDescent="0.2">
      <c r="A5" s="3" t="s">
        <v>5617</v>
      </c>
      <c r="B5" s="4">
        <v>3349</v>
      </c>
    </row>
    <row r="6" spans="1:9" x14ac:dyDescent="0.2">
      <c r="A6" s="3" t="s">
        <v>5618</v>
      </c>
      <c r="B6" s="4">
        <v>319</v>
      </c>
    </row>
    <row r="7" spans="1:9" x14ac:dyDescent="0.2">
      <c r="A7" s="3" t="s">
        <v>5580</v>
      </c>
      <c r="B7" s="4">
        <v>3668</v>
      </c>
    </row>
    <row r="11" spans="1:9" x14ac:dyDescent="0.2">
      <c r="A11" s="2" t="s">
        <v>5601</v>
      </c>
      <c r="B11" s="2" t="s">
        <v>5578</v>
      </c>
      <c r="F11" t="s">
        <v>5601</v>
      </c>
      <c r="G11" t="s">
        <v>5578</v>
      </c>
    </row>
    <row r="12" spans="1:9" x14ac:dyDescent="0.2">
      <c r="A12" s="2" t="s">
        <v>5581</v>
      </c>
      <c r="B12" t="s">
        <v>5617</v>
      </c>
      <c r="C12" t="s">
        <v>5618</v>
      </c>
      <c r="D12" t="s">
        <v>5580</v>
      </c>
      <c r="F12" t="s">
        <v>5581</v>
      </c>
      <c r="G12" t="s">
        <v>5617</v>
      </c>
      <c r="H12" t="s">
        <v>5618</v>
      </c>
      <c r="I12" t="s">
        <v>5580</v>
      </c>
    </row>
    <row r="13" spans="1:9" x14ac:dyDescent="0.2">
      <c r="A13" s="3" t="s">
        <v>37</v>
      </c>
      <c r="B13" s="4">
        <v>538</v>
      </c>
      <c r="C13" s="4">
        <v>34</v>
      </c>
      <c r="D13" s="4">
        <v>572</v>
      </c>
      <c r="F13" t="s">
        <v>37</v>
      </c>
      <c r="G13">
        <v>535</v>
      </c>
      <c r="H13">
        <v>37</v>
      </c>
      <c r="I13">
        <v>572</v>
      </c>
    </row>
    <row r="14" spans="1:9" x14ac:dyDescent="0.2">
      <c r="A14" s="3" t="s">
        <v>64</v>
      </c>
      <c r="B14" s="4">
        <v>292</v>
      </c>
      <c r="C14" s="4">
        <v>26</v>
      </c>
      <c r="D14" s="4">
        <v>318</v>
      </c>
      <c r="F14" t="s">
        <v>64</v>
      </c>
      <c r="G14">
        <v>291</v>
      </c>
      <c r="H14">
        <v>27</v>
      </c>
      <c r="I14">
        <v>318</v>
      </c>
    </row>
    <row r="15" spans="1:9" x14ac:dyDescent="0.2">
      <c r="A15" s="3" t="s">
        <v>169</v>
      </c>
      <c r="B15" s="4">
        <v>200</v>
      </c>
      <c r="C15" s="4">
        <v>22</v>
      </c>
      <c r="D15" s="4">
        <v>222</v>
      </c>
      <c r="F15" t="s">
        <v>93</v>
      </c>
      <c r="G15">
        <v>60</v>
      </c>
      <c r="H15">
        <v>25</v>
      </c>
      <c r="I15">
        <v>85</v>
      </c>
    </row>
    <row r="16" spans="1:9" x14ac:dyDescent="0.2">
      <c r="A16" s="3" t="s">
        <v>47</v>
      </c>
      <c r="B16" s="4">
        <v>178</v>
      </c>
      <c r="C16" s="4">
        <v>6</v>
      </c>
      <c r="D16" s="4">
        <v>184</v>
      </c>
      <c r="F16" t="s">
        <v>169</v>
      </c>
      <c r="G16">
        <v>199</v>
      </c>
      <c r="H16">
        <v>23</v>
      </c>
      <c r="I16">
        <v>222</v>
      </c>
    </row>
    <row r="17" spans="1:9" x14ac:dyDescent="0.2">
      <c r="A17" s="3" t="s">
        <v>41</v>
      </c>
      <c r="B17" s="4">
        <v>119</v>
      </c>
      <c r="C17" s="4">
        <v>4</v>
      </c>
      <c r="D17" s="4">
        <v>123</v>
      </c>
      <c r="F17" t="s">
        <v>230</v>
      </c>
      <c r="G17">
        <v>103</v>
      </c>
      <c r="H17">
        <v>14</v>
      </c>
      <c r="I17">
        <v>117</v>
      </c>
    </row>
    <row r="18" spans="1:9" x14ac:dyDescent="0.2">
      <c r="A18" s="3" t="s">
        <v>230</v>
      </c>
      <c r="B18" s="4">
        <v>103</v>
      </c>
      <c r="C18" s="4">
        <v>14</v>
      </c>
      <c r="D18" s="4">
        <v>117</v>
      </c>
      <c r="F18" t="s">
        <v>251</v>
      </c>
      <c r="G18">
        <v>88</v>
      </c>
      <c r="H18">
        <v>13</v>
      </c>
      <c r="I18">
        <v>101</v>
      </c>
    </row>
    <row r="19" spans="1:9" x14ac:dyDescent="0.2">
      <c r="A19" s="3" t="s">
        <v>67</v>
      </c>
      <c r="B19" s="4">
        <v>104</v>
      </c>
      <c r="C19" s="4">
        <v>10</v>
      </c>
      <c r="D19" s="4">
        <v>114</v>
      </c>
      <c r="F19" t="s">
        <v>109</v>
      </c>
      <c r="G19">
        <v>80</v>
      </c>
      <c r="H19">
        <v>12</v>
      </c>
      <c r="I19">
        <v>92</v>
      </c>
    </row>
    <row r="20" spans="1:9" x14ac:dyDescent="0.2">
      <c r="A20" s="3" t="s">
        <v>44</v>
      </c>
      <c r="B20" s="4">
        <v>99</v>
      </c>
      <c r="C20" s="4">
        <v>8</v>
      </c>
      <c r="D20" s="4">
        <v>107</v>
      </c>
      <c r="F20" t="s">
        <v>58</v>
      </c>
      <c r="G20">
        <v>71</v>
      </c>
      <c r="H20">
        <v>12</v>
      </c>
      <c r="I20">
        <v>83</v>
      </c>
    </row>
    <row r="21" spans="1:9" x14ac:dyDescent="0.2">
      <c r="A21" s="3" t="s">
        <v>251</v>
      </c>
      <c r="B21" s="4">
        <v>88</v>
      </c>
      <c r="C21" s="4">
        <v>13</v>
      </c>
      <c r="D21" s="4">
        <v>101</v>
      </c>
      <c r="F21" t="s">
        <v>67</v>
      </c>
      <c r="G21">
        <v>103</v>
      </c>
      <c r="H21">
        <v>11</v>
      </c>
      <c r="I21">
        <v>114</v>
      </c>
    </row>
    <row r="22" spans="1:9" x14ac:dyDescent="0.2">
      <c r="A22" s="3" t="s">
        <v>20</v>
      </c>
      <c r="B22" s="4">
        <v>93</v>
      </c>
      <c r="C22" s="4">
        <v>3</v>
      </c>
      <c r="D22" s="4">
        <v>96</v>
      </c>
      <c r="F22" t="s">
        <v>178</v>
      </c>
      <c r="G22">
        <v>37</v>
      </c>
      <c r="H22">
        <v>11</v>
      </c>
      <c r="I22">
        <v>48</v>
      </c>
    </row>
    <row r="23" spans="1:9" x14ac:dyDescent="0.2">
      <c r="A23" s="3" t="s">
        <v>109</v>
      </c>
      <c r="B23" s="4">
        <v>80</v>
      </c>
      <c r="C23" s="4">
        <v>12</v>
      </c>
      <c r="D23" s="4">
        <v>92</v>
      </c>
      <c r="F23" t="s">
        <v>112</v>
      </c>
      <c r="G23">
        <v>63</v>
      </c>
      <c r="H23">
        <v>10</v>
      </c>
      <c r="I23">
        <v>73</v>
      </c>
    </row>
    <row r="24" spans="1:9" x14ac:dyDescent="0.2">
      <c r="A24" s="3" t="s">
        <v>93</v>
      </c>
      <c r="B24" s="4">
        <v>61</v>
      </c>
      <c r="C24" s="4">
        <v>24</v>
      </c>
      <c r="D24" s="4">
        <v>85</v>
      </c>
      <c r="F24" t="s">
        <v>122</v>
      </c>
      <c r="G24">
        <v>55</v>
      </c>
      <c r="H24">
        <v>10</v>
      </c>
      <c r="I24">
        <v>65</v>
      </c>
    </row>
    <row r="25" spans="1:9" x14ac:dyDescent="0.2">
      <c r="A25" s="3" t="s">
        <v>242</v>
      </c>
      <c r="B25" s="4">
        <v>78</v>
      </c>
      <c r="C25" s="4">
        <v>6</v>
      </c>
      <c r="D25" s="4">
        <v>84</v>
      </c>
      <c r="F25" t="s">
        <v>258</v>
      </c>
      <c r="G25">
        <v>52</v>
      </c>
      <c r="H25">
        <v>10</v>
      </c>
      <c r="I25">
        <v>62</v>
      </c>
    </row>
    <row r="26" spans="1:9" x14ac:dyDescent="0.2">
      <c r="A26" s="3" t="s">
        <v>58</v>
      </c>
      <c r="B26" s="4">
        <v>71</v>
      </c>
      <c r="C26" s="4">
        <v>12</v>
      </c>
      <c r="D26" s="4">
        <v>83</v>
      </c>
      <c r="F26" t="s">
        <v>72</v>
      </c>
      <c r="G26">
        <v>70</v>
      </c>
      <c r="H26">
        <v>9</v>
      </c>
      <c r="I26">
        <v>79</v>
      </c>
    </row>
    <row r="27" spans="1:9" x14ac:dyDescent="0.2">
      <c r="A27" s="3" t="s">
        <v>72</v>
      </c>
      <c r="B27" s="4">
        <v>70</v>
      </c>
      <c r="C27" s="4">
        <v>9</v>
      </c>
      <c r="D27" s="4">
        <v>79</v>
      </c>
      <c r="F27" t="s">
        <v>44</v>
      </c>
      <c r="G27">
        <v>99</v>
      </c>
      <c r="H27">
        <v>8</v>
      </c>
      <c r="I27">
        <v>107</v>
      </c>
    </row>
    <row r="28" spans="1:9" x14ac:dyDescent="0.2">
      <c r="A28" s="3" t="s">
        <v>101</v>
      </c>
      <c r="B28" s="4">
        <v>75</v>
      </c>
      <c r="C28" s="4"/>
      <c r="D28" s="4">
        <v>75</v>
      </c>
      <c r="F28" t="s">
        <v>361</v>
      </c>
      <c r="G28">
        <v>47</v>
      </c>
      <c r="H28">
        <v>8</v>
      </c>
      <c r="I28">
        <v>55</v>
      </c>
    </row>
    <row r="29" spans="1:9" x14ac:dyDescent="0.2">
      <c r="A29" s="3" t="s">
        <v>278</v>
      </c>
      <c r="B29" s="4">
        <v>68</v>
      </c>
      <c r="C29" s="4">
        <v>7</v>
      </c>
      <c r="D29" s="4">
        <v>75</v>
      </c>
      <c r="F29" t="s">
        <v>115</v>
      </c>
      <c r="G29">
        <v>40</v>
      </c>
      <c r="H29">
        <v>8</v>
      </c>
      <c r="I29">
        <v>48</v>
      </c>
    </row>
    <row r="30" spans="1:9" x14ac:dyDescent="0.2">
      <c r="A30" s="3" t="s">
        <v>112</v>
      </c>
      <c r="B30" s="4">
        <v>63</v>
      </c>
      <c r="C30" s="4">
        <v>10</v>
      </c>
      <c r="D30" s="4">
        <v>73</v>
      </c>
      <c r="F30" t="s">
        <v>297</v>
      </c>
      <c r="G30">
        <v>33</v>
      </c>
      <c r="H30">
        <v>8</v>
      </c>
      <c r="I30">
        <v>41</v>
      </c>
    </row>
    <row r="31" spans="1:9" x14ac:dyDescent="0.2">
      <c r="A31" s="3" t="s">
        <v>146</v>
      </c>
      <c r="B31" s="4">
        <v>65</v>
      </c>
      <c r="C31" s="4">
        <v>2</v>
      </c>
      <c r="D31" s="4">
        <v>67</v>
      </c>
      <c r="F31" t="s">
        <v>278</v>
      </c>
      <c r="G31">
        <v>68</v>
      </c>
      <c r="H31">
        <v>7</v>
      </c>
      <c r="I31">
        <v>75</v>
      </c>
    </row>
    <row r="32" spans="1:9" x14ac:dyDescent="0.2">
      <c r="A32" s="3" t="s">
        <v>122</v>
      </c>
      <c r="B32" s="4">
        <v>55</v>
      </c>
      <c r="C32" s="4">
        <v>10</v>
      </c>
      <c r="D32" s="4">
        <v>65</v>
      </c>
      <c r="F32" t="s">
        <v>344</v>
      </c>
      <c r="G32">
        <v>55</v>
      </c>
      <c r="H32">
        <v>7</v>
      </c>
      <c r="I32">
        <v>62</v>
      </c>
    </row>
    <row r="33" spans="1:9" x14ac:dyDescent="0.2">
      <c r="A33" s="3" t="s">
        <v>258</v>
      </c>
      <c r="B33" s="4">
        <v>52</v>
      </c>
      <c r="C33" s="4">
        <v>10</v>
      </c>
      <c r="D33" s="4">
        <v>62</v>
      </c>
      <c r="F33" t="s">
        <v>47</v>
      </c>
      <c r="G33">
        <v>178</v>
      </c>
      <c r="H33">
        <v>6</v>
      </c>
      <c r="I33">
        <v>184</v>
      </c>
    </row>
    <row r="34" spans="1:9" x14ac:dyDescent="0.2">
      <c r="A34" s="3" t="s">
        <v>98</v>
      </c>
      <c r="B34" s="4">
        <v>58</v>
      </c>
      <c r="C34" s="4">
        <v>4</v>
      </c>
      <c r="D34" s="4">
        <v>62</v>
      </c>
      <c r="F34" t="s">
        <v>242</v>
      </c>
      <c r="G34">
        <v>78</v>
      </c>
      <c r="H34">
        <v>6</v>
      </c>
      <c r="I34">
        <v>84</v>
      </c>
    </row>
    <row r="35" spans="1:9" x14ac:dyDescent="0.2">
      <c r="A35" s="3" t="s">
        <v>344</v>
      </c>
      <c r="B35" s="4">
        <v>55</v>
      </c>
      <c r="C35" s="4">
        <v>7</v>
      </c>
      <c r="D35" s="4">
        <v>62</v>
      </c>
      <c r="F35" t="s">
        <v>84</v>
      </c>
      <c r="G35">
        <v>42</v>
      </c>
      <c r="H35">
        <v>5</v>
      </c>
      <c r="I35">
        <v>47</v>
      </c>
    </row>
    <row r="36" spans="1:9" x14ac:dyDescent="0.2">
      <c r="A36" s="3" t="s">
        <v>210</v>
      </c>
      <c r="B36" s="4">
        <v>56</v>
      </c>
      <c r="C36" s="4">
        <v>2</v>
      </c>
      <c r="D36" s="4">
        <v>58</v>
      </c>
      <c r="F36" t="s">
        <v>41</v>
      </c>
      <c r="G36">
        <v>119</v>
      </c>
      <c r="H36">
        <v>4</v>
      </c>
      <c r="I36">
        <v>123</v>
      </c>
    </row>
    <row r="37" spans="1:9" x14ac:dyDescent="0.2">
      <c r="A37" s="3" t="s">
        <v>361</v>
      </c>
      <c r="B37" s="4">
        <v>47</v>
      </c>
      <c r="C37" s="4">
        <v>8</v>
      </c>
      <c r="D37" s="4">
        <v>55</v>
      </c>
      <c r="F37" t="s">
        <v>98</v>
      </c>
      <c r="G37">
        <v>58</v>
      </c>
      <c r="H37">
        <v>4</v>
      </c>
      <c r="I37">
        <v>62</v>
      </c>
    </row>
    <row r="38" spans="1:9" x14ac:dyDescent="0.2">
      <c r="A38" s="3" t="s">
        <v>26</v>
      </c>
      <c r="B38" s="4">
        <v>50</v>
      </c>
      <c r="C38" s="4">
        <v>3</v>
      </c>
      <c r="D38" s="4">
        <v>53</v>
      </c>
      <c r="F38" t="s">
        <v>447</v>
      </c>
      <c r="G38">
        <v>33</v>
      </c>
      <c r="H38">
        <v>4</v>
      </c>
      <c r="I38">
        <v>37</v>
      </c>
    </row>
    <row r="39" spans="1:9" x14ac:dyDescent="0.2">
      <c r="A39" s="3" t="s">
        <v>115</v>
      </c>
      <c r="B39" s="4">
        <v>41</v>
      </c>
      <c r="C39" s="4">
        <v>7</v>
      </c>
      <c r="D39" s="4">
        <v>48</v>
      </c>
      <c r="F39" t="s">
        <v>434</v>
      </c>
      <c r="G39">
        <v>8</v>
      </c>
      <c r="H39">
        <v>4</v>
      </c>
      <c r="I39">
        <v>12</v>
      </c>
    </row>
    <row r="40" spans="1:9" x14ac:dyDescent="0.2">
      <c r="A40" s="3" t="s">
        <v>178</v>
      </c>
      <c r="B40" s="4">
        <v>38</v>
      </c>
      <c r="C40" s="4">
        <v>10</v>
      </c>
      <c r="D40" s="4">
        <v>48</v>
      </c>
      <c r="F40" t="s">
        <v>20</v>
      </c>
      <c r="G40">
        <v>93</v>
      </c>
      <c r="H40">
        <v>3</v>
      </c>
      <c r="I40">
        <v>96</v>
      </c>
    </row>
    <row r="41" spans="1:9" x14ac:dyDescent="0.2">
      <c r="A41" s="3" t="s">
        <v>84</v>
      </c>
      <c r="B41" s="4">
        <v>42</v>
      </c>
      <c r="C41" s="4">
        <v>5</v>
      </c>
      <c r="D41" s="4">
        <v>47</v>
      </c>
      <c r="F41" t="s">
        <v>210</v>
      </c>
      <c r="G41">
        <v>55</v>
      </c>
      <c r="H41">
        <v>3</v>
      </c>
      <c r="I41">
        <v>58</v>
      </c>
    </row>
    <row r="42" spans="1:9" x14ac:dyDescent="0.2">
      <c r="A42" s="3" t="s">
        <v>106</v>
      </c>
      <c r="B42" s="4">
        <v>39</v>
      </c>
      <c r="C42" s="4">
        <v>2</v>
      </c>
      <c r="D42" s="4">
        <v>41</v>
      </c>
      <c r="F42" t="s">
        <v>26</v>
      </c>
      <c r="G42">
        <v>50</v>
      </c>
      <c r="H42">
        <v>3</v>
      </c>
      <c r="I42">
        <v>53</v>
      </c>
    </row>
    <row r="43" spans="1:9" x14ac:dyDescent="0.2">
      <c r="A43" s="3" t="s">
        <v>297</v>
      </c>
      <c r="B43" s="4">
        <v>34</v>
      </c>
      <c r="C43" s="4">
        <v>7</v>
      </c>
      <c r="D43" s="4">
        <v>41</v>
      </c>
      <c r="F43" t="s">
        <v>81</v>
      </c>
      <c r="G43">
        <v>30</v>
      </c>
      <c r="H43">
        <v>3</v>
      </c>
      <c r="I43">
        <v>33</v>
      </c>
    </row>
    <row r="44" spans="1:9" x14ac:dyDescent="0.2">
      <c r="A44" s="3" t="s">
        <v>447</v>
      </c>
      <c r="B44" s="4">
        <v>33</v>
      </c>
      <c r="C44" s="4">
        <v>4</v>
      </c>
      <c r="D44" s="4">
        <v>37</v>
      </c>
      <c r="F44" t="s">
        <v>54</v>
      </c>
      <c r="G44">
        <v>19</v>
      </c>
      <c r="H44">
        <v>3</v>
      </c>
      <c r="I44">
        <v>22</v>
      </c>
    </row>
    <row r="45" spans="1:9" x14ac:dyDescent="0.2">
      <c r="A45" s="3" t="s">
        <v>32</v>
      </c>
      <c r="B45" s="4">
        <v>34</v>
      </c>
      <c r="C45" s="4">
        <v>1</v>
      </c>
      <c r="D45" s="4">
        <v>35</v>
      </c>
      <c r="F45" t="s">
        <v>146</v>
      </c>
      <c r="G45">
        <v>65</v>
      </c>
      <c r="H45">
        <v>2</v>
      </c>
      <c r="I45">
        <v>67</v>
      </c>
    </row>
    <row r="46" spans="1:9" x14ac:dyDescent="0.2">
      <c r="A46" s="3" t="s">
        <v>81</v>
      </c>
      <c r="B46" s="4">
        <v>30</v>
      </c>
      <c r="C46" s="4">
        <v>3</v>
      </c>
      <c r="D46" s="4">
        <v>33</v>
      </c>
      <c r="F46" t="s">
        <v>106</v>
      </c>
      <c r="G46">
        <v>39</v>
      </c>
      <c r="H46">
        <v>2</v>
      </c>
      <c r="I46">
        <v>41</v>
      </c>
    </row>
    <row r="47" spans="1:9" x14ac:dyDescent="0.2">
      <c r="A47" s="3" t="s">
        <v>175</v>
      </c>
      <c r="B47" s="4">
        <v>29</v>
      </c>
      <c r="C47" s="4"/>
      <c r="D47" s="4">
        <v>29</v>
      </c>
      <c r="F47" t="s">
        <v>199</v>
      </c>
      <c r="G47">
        <v>14</v>
      </c>
      <c r="H47">
        <v>2</v>
      </c>
      <c r="I47">
        <v>16</v>
      </c>
    </row>
    <row r="48" spans="1:9" x14ac:dyDescent="0.2">
      <c r="A48" s="3" t="s">
        <v>149</v>
      </c>
      <c r="B48" s="4">
        <v>24</v>
      </c>
      <c r="C48" s="4">
        <v>1</v>
      </c>
      <c r="D48" s="4">
        <v>25</v>
      </c>
      <c r="F48" t="s">
        <v>401</v>
      </c>
      <c r="G48">
        <v>8</v>
      </c>
      <c r="H48">
        <v>2</v>
      </c>
      <c r="I48">
        <v>10</v>
      </c>
    </row>
    <row r="49" spans="1:9" x14ac:dyDescent="0.2">
      <c r="A49" s="3" t="s">
        <v>254</v>
      </c>
      <c r="B49" s="4">
        <v>25</v>
      </c>
      <c r="C49" s="4"/>
      <c r="D49" s="4">
        <v>25</v>
      </c>
      <c r="F49" t="s">
        <v>32</v>
      </c>
      <c r="G49">
        <v>34</v>
      </c>
      <c r="H49">
        <v>1</v>
      </c>
      <c r="I49">
        <v>35</v>
      </c>
    </row>
    <row r="50" spans="1:9" x14ac:dyDescent="0.2">
      <c r="A50" s="3" t="s">
        <v>54</v>
      </c>
      <c r="B50" s="4">
        <v>19</v>
      </c>
      <c r="C50" s="4">
        <v>3</v>
      </c>
      <c r="D50" s="4">
        <v>22</v>
      </c>
      <c r="F50" t="s">
        <v>149</v>
      </c>
      <c r="G50">
        <v>24</v>
      </c>
      <c r="H50">
        <v>1</v>
      </c>
      <c r="I50">
        <v>25</v>
      </c>
    </row>
    <row r="51" spans="1:9" x14ac:dyDescent="0.2">
      <c r="A51" s="3" t="s">
        <v>76</v>
      </c>
      <c r="B51" s="4">
        <v>20</v>
      </c>
      <c r="C51" s="4"/>
      <c r="D51" s="4">
        <v>20</v>
      </c>
      <c r="F51" t="s">
        <v>1184</v>
      </c>
      <c r="G51">
        <v>11</v>
      </c>
      <c r="H51">
        <v>1</v>
      </c>
      <c r="I51">
        <v>12</v>
      </c>
    </row>
    <row r="52" spans="1:9" x14ac:dyDescent="0.2">
      <c r="A52" s="3" t="s">
        <v>199</v>
      </c>
      <c r="B52" s="4">
        <v>14</v>
      </c>
      <c r="C52" s="4">
        <v>2</v>
      </c>
      <c r="D52" s="4">
        <v>16</v>
      </c>
      <c r="F52" t="s">
        <v>2171</v>
      </c>
      <c r="G52">
        <v>3</v>
      </c>
      <c r="H52">
        <v>1</v>
      </c>
      <c r="I52">
        <v>4</v>
      </c>
    </row>
    <row r="53" spans="1:9" x14ac:dyDescent="0.2">
      <c r="A53" s="3" t="s">
        <v>735</v>
      </c>
      <c r="B53" s="4">
        <v>16</v>
      </c>
      <c r="C53" s="4"/>
      <c r="D53" s="4">
        <v>16</v>
      </c>
      <c r="F53" t="s">
        <v>101</v>
      </c>
      <c r="G53">
        <v>75</v>
      </c>
      <c r="I53">
        <v>75</v>
      </c>
    </row>
    <row r="54" spans="1:9" x14ac:dyDescent="0.2">
      <c r="A54" s="3" t="s">
        <v>265</v>
      </c>
      <c r="B54" s="4">
        <v>15</v>
      </c>
      <c r="C54" s="4"/>
      <c r="D54" s="4">
        <v>15</v>
      </c>
      <c r="F54" t="s">
        <v>175</v>
      </c>
      <c r="G54">
        <v>29</v>
      </c>
      <c r="I54">
        <v>29</v>
      </c>
    </row>
    <row r="55" spans="1:9" x14ac:dyDescent="0.2">
      <c r="A55" s="3" t="s">
        <v>434</v>
      </c>
      <c r="B55" s="4">
        <v>8</v>
      </c>
      <c r="C55" s="4">
        <v>4</v>
      </c>
      <c r="D55" s="4">
        <v>12</v>
      </c>
      <c r="F55" t="s">
        <v>254</v>
      </c>
      <c r="G55">
        <v>25</v>
      </c>
      <c r="I55">
        <v>25</v>
      </c>
    </row>
    <row r="56" spans="1:9" x14ac:dyDescent="0.2">
      <c r="A56" s="3" t="s">
        <v>763</v>
      </c>
      <c r="B56" s="4">
        <v>12</v>
      </c>
      <c r="C56" s="4"/>
      <c r="D56" s="4">
        <v>12</v>
      </c>
      <c r="F56" t="s">
        <v>76</v>
      </c>
      <c r="G56">
        <v>20</v>
      </c>
      <c r="I56">
        <v>20</v>
      </c>
    </row>
    <row r="57" spans="1:9" x14ac:dyDescent="0.2">
      <c r="A57" s="3" t="s">
        <v>1275</v>
      </c>
      <c r="B57" s="4">
        <v>12</v>
      </c>
      <c r="C57" s="4"/>
      <c r="D57" s="4">
        <v>12</v>
      </c>
      <c r="F57" t="s">
        <v>735</v>
      </c>
      <c r="G57">
        <v>16</v>
      </c>
      <c r="I57">
        <v>16</v>
      </c>
    </row>
    <row r="58" spans="1:9" x14ac:dyDescent="0.2">
      <c r="A58" s="3" t="s">
        <v>1184</v>
      </c>
      <c r="B58" s="4">
        <v>11</v>
      </c>
      <c r="C58" s="4">
        <v>1</v>
      </c>
      <c r="D58" s="4">
        <v>12</v>
      </c>
      <c r="F58" t="s">
        <v>265</v>
      </c>
      <c r="G58">
        <v>15</v>
      </c>
      <c r="I58">
        <v>15</v>
      </c>
    </row>
    <row r="59" spans="1:9" x14ac:dyDescent="0.2">
      <c r="A59" s="3" t="s">
        <v>401</v>
      </c>
      <c r="B59" s="4">
        <v>8</v>
      </c>
      <c r="C59" s="4">
        <v>2</v>
      </c>
      <c r="D59" s="4">
        <v>10</v>
      </c>
      <c r="F59" t="s">
        <v>763</v>
      </c>
      <c r="G59">
        <v>12</v>
      </c>
      <c r="I59">
        <v>12</v>
      </c>
    </row>
    <row r="60" spans="1:9" x14ac:dyDescent="0.2">
      <c r="A60" s="3" t="s">
        <v>160</v>
      </c>
      <c r="B60" s="4">
        <v>9</v>
      </c>
      <c r="C60" s="4"/>
      <c r="D60" s="4">
        <v>9</v>
      </c>
      <c r="F60" t="s">
        <v>1275</v>
      </c>
      <c r="G60">
        <v>12</v>
      </c>
      <c r="I60">
        <v>12</v>
      </c>
    </row>
    <row r="61" spans="1:9" x14ac:dyDescent="0.2">
      <c r="A61" s="3" t="s">
        <v>889</v>
      </c>
      <c r="B61" s="4">
        <v>9</v>
      </c>
      <c r="C61" s="4"/>
      <c r="D61" s="4">
        <v>9</v>
      </c>
      <c r="F61" t="s">
        <v>160</v>
      </c>
      <c r="G61">
        <v>9</v>
      </c>
      <c r="I61">
        <v>9</v>
      </c>
    </row>
    <row r="62" spans="1:9" x14ac:dyDescent="0.2">
      <c r="A62" s="3" t="s">
        <v>1773</v>
      </c>
      <c r="B62" s="4">
        <v>6</v>
      </c>
      <c r="C62" s="4"/>
      <c r="D62" s="4">
        <v>6</v>
      </c>
      <c r="F62" t="s">
        <v>889</v>
      </c>
      <c r="G62">
        <v>9</v>
      </c>
      <c r="I62">
        <v>9</v>
      </c>
    </row>
    <row r="63" spans="1:9" x14ac:dyDescent="0.2">
      <c r="A63" s="3" t="s">
        <v>2171</v>
      </c>
      <c r="B63" s="4">
        <v>3</v>
      </c>
      <c r="C63" s="4">
        <v>1</v>
      </c>
      <c r="D63" s="4">
        <v>4</v>
      </c>
      <c r="F63" t="s">
        <v>1773</v>
      </c>
      <c r="G63">
        <v>6</v>
      </c>
      <c r="I63">
        <v>6</v>
      </c>
    </row>
    <row r="64" spans="1:9" x14ac:dyDescent="0.2">
      <c r="A64" s="3" t="s">
        <v>5580</v>
      </c>
      <c r="B64" s="4">
        <v>3349</v>
      </c>
      <c r="C64" s="4">
        <v>319</v>
      </c>
      <c r="D64" s="4">
        <v>3668</v>
      </c>
      <c r="F64" t="s">
        <v>5580</v>
      </c>
      <c r="G64">
        <v>3338</v>
      </c>
      <c r="H64">
        <v>330</v>
      </c>
      <c r="I64">
        <v>3668</v>
      </c>
    </row>
    <row r="66" spans="1:5" x14ac:dyDescent="0.2">
      <c r="A66" s="7" t="s">
        <v>5595</v>
      </c>
    </row>
    <row r="67" spans="1:5" x14ac:dyDescent="0.2">
      <c r="A67" s="2" t="s">
        <v>5601</v>
      </c>
      <c r="B67" s="2" t="s">
        <v>5578</v>
      </c>
    </row>
    <row r="68" spans="1:5" x14ac:dyDescent="0.2">
      <c r="A68" s="2" t="s">
        <v>5581</v>
      </c>
      <c r="B68" t="s">
        <v>5595</v>
      </c>
      <c r="C68" t="s">
        <v>5596</v>
      </c>
      <c r="D68" t="s">
        <v>5579</v>
      </c>
      <c r="E68" t="s">
        <v>5580</v>
      </c>
    </row>
    <row r="69" spans="1:5" x14ac:dyDescent="0.2">
      <c r="A69" s="3" t="s">
        <v>5618</v>
      </c>
      <c r="B69" s="4">
        <v>192</v>
      </c>
      <c r="C69" s="4">
        <v>127</v>
      </c>
      <c r="D69" s="4"/>
      <c r="E69" s="4">
        <v>319</v>
      </c>
    </row>
    <row r="70" spans="1:5" x14ac:dyDescent="0.2">
      <c r="A70" s="3" t="s">
        <v>5579</v>
      </c>
      <c r="B70" s="4"/>
      <c r="C70" s="4"/>
      <c r="D70" s="4"/>
      <c r="E70" s="4"/>
    </row>
    <row r="71" spans="1:5" x14ac:dyDescent="0.2">
      <c r="A71" s="3" t="s">
        <v>5580</v>
      </c>
      <c r="B71" s="4">
        <v>192</v>
      </c>
      <c r="C71" s="4">
        <v>127</v>
      </c>
      <c r="D71" s="4"/>
      <c r="E71" s="4">
        <v>319</v>
      </c>
    </row>
    <row r="73" spans="1:5" x14ac:dyDescent="0.2">
      <c r="A73" s="6" t="s">
        <v>5589</v>
      </c>
    </row>
    <row r="74" spans="1:5" x14ac:dyDescent="0.2">
      <c r="A74" s="2" t="s">
        <v>5601</v>
      </c>
      <c r="B74" s="2" t="s">
        <v>5578</v>
      </c>
    </row>
    <row r="75" spans="1:5" x14ac:dyDescent="0.2">
      <c r="A75" s="2" t="s">
        <v>5581</v>
      </c>
      <c r="B75" t="s">
        <v>5583</v>
      </c>
      <c r="C75" t="s">
        <v>5584</v>
      </c>
      <c r="D75" t="s">
        <v>5579</v>
      </c>
      <c r="E75" t="s">
        <v>5580</v>
      </c>
    </row>
    <row r="76" spans="1:5" x14ac:dyDescent="0.2">
      <c r="A76" s="3" t="s">
        <v>5618</v>
      </c>
      <c r="B76" s="4">
        <v>296</v>
      </c>
      <c r="C76" s="4">
        <v>23</v>
      </c>
      <c r="D76" s="4"/>
      <c r="E76" s="4">
        <v>319</v>
      </c>
    </row>
    <row r="77" spans="1:5" x14ac:dyDescent="0.2">
      <c r="A77" s="3" t="s">
        <v>5579</v>
      </c>
      <c r="B77" s="4"/>
      <c r="C77" s="4"/>
      <c r="D77" s="4"/>
      <c r="E77" s="4"/>
    </row>
    <row r="78" spans="1:5" x14ac:dyDescent="0.2">
      <c r="A78" s="3" t="s">
        <v>5580</v>
      </c>
      <c r="B78" s="4">
        <v>296</v>
      </c>
      <c r="C78" s="4">
        <v>23</v>
      </c>
      <c r="D78" s="4"/>
      <c r="E78" s="4">
        <v>319</v>
      </c>
    </row>
    <row r="80" spans="1:5" x14ac:dyDescent="0.2">
      <c r="A80" s="6" t="s">
        <v>5587</v>
      </c>
    </row>
    <row r="81" spans="1:5" x14ac:dyDescent="0.2">
      <c r="A81" s="2" t="s">
        <v>5601</v>
      </c>
      <c r="B81" s="2" t="s">
        <v>5578</v>
      </c>
    </row>
    <row r="82" spans="1:5" x14ac:dyDescent="0.2">
      <c r="A82" s="2" t="s">
        <v>5581</v>
      </c>
      <c r="B82" t="s">
        <v>5583</v>
      </c>
      <c r="C82" t="s">
        <v>5584</v>
      </c>
      <c r="D82" t="s">
        <v>5579</v>
      </c>
      <c r="E82" t="s">
        <v>5580</v>
      </c>
    </row>
    <row r="83" spans="1:5" x14ac:dyDescent="0.2">
      <c r="A83" s="3" t="s">
        <v>5618</v>
      </c>
      <c r="B83" s="4">
        <v>267</v>
      </c>
      <c r="C83" s="4">
        <v>52</v>
      </c>
      <c r="D83" s="4"/>
      <c r="E83" s="4">
        <v>319</v>
      </c>
    </row>
    <row r="84" spans="1:5" x14ac:dyDescent="0.2">
      <c r="A84" s="3" t="s">
        <v>5579</v>
      </c>
      <c r="B84" s="4"/>
      <c r="C84" s="4"/>
      <c r="D84" s="4"/>
      <c r="E84" s="4"/>
    </row>
    <row r="85" spans="1:5" x14ac:dyDescent="0.2">
      <c r="A85" s="3" t="s">
        <v>5580</v>
      </c>
      <c r="B85" s="4">
        <v>267</v>
      </c>
      <c r="C85" s="4">
        <v>52</v>
      </c>
      <c r="D85" s="4"/>
      <c r="E85" s="4">
        <v>319</v>
      </c>
    </row>
  </sheetData>
  <sortState ref="F13:I63">
    <sortCondition descending="1" ref="H13:H6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fatal-police-shootings-data_key</vt:lpstr>
      <vt:lpstr>fleeing_while_black</vt:lpstr>
      <vt:lpstr>Q1</vt:lpstr>
      <vt:lpstr>Q2</vt:lpstr>
      <vt:lpstr>Q3</vt:lpstr>
      <vt:lpstr>Q4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2018-09-23T23:26:19Z</dcterms:created>
  <dcterms:modified xsi:type="dcterms:W3CDTF">2018-09-24T13:22:44Z</dcterms:modified>
</cp:coreProperties>
</file>